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ylan\Desktop\Tesis 2.0\MIPs\"/>
    </mc:Choice>
  </mc:AlternateContent>
  <xr:revisionPtr revIDLastSave="0" documentId="13_ncr:1_{BA9C1539-DAD0-4FF9-B2C2-61EB6C69E17D}" xr6:coauthVersionLast="47" xr6:coauthVersionMax="47" xr10:uidLastSave="{00000000-0000-0000-0000-000000000000}"/>
  <bookViews>
    <workbookView xWindow="28680" yWindow="1140" windowWidth="20730" windowHeight="11040" firstSheet="1" activeTab="9" xr2:uid="{00000000-000D-0000-FFFF-FFFF00000000}"/>
  </bookViews>
  <sheets>
    <sheet name="Portada" sheetId="208" r:id="rId1"/>
    <sheet name="Indice" sheetId="204" r:id="rId2"/>
    <sheet name="Corr TOU-MIP" sheetId="43" r:id="rId3"/>
    <sheet name="Ud" sheetId="9" r:id="rId4"/>
    <sheet name="Um" sheetId="10" r:id="rId5"/>
    <sheet name="Ud pb" sheetId="15" r:id="rId6"/>
    <sheet name="Um pb" sheetId="16" r:id="rId7"/>
    <sheet name="I" sheetId="18" state="hidden" r:id="rId8"/>
    <sheet name="A(IxI)_bf" sheetId="150" r:id="rId9"/>
    <sheet name="(I-Aixi)-1_bf" sheetId="152" r:id="rId10"/>
    <sheet name="MIP(IxI)_TFEVP" sheetId="89" r:id="rId11"/>
    <sheet name="C_Of" sheetId="155" r:id="rId12"/>
    <sheet name="(I-C_Of_t(IxI))-1" sheetId="158" r:id="rId13"/>
    <sheet name="V_Of(IxI)" sheetId="159" state="hidden" r:id="rId14"/>
    <sheet name="Vt_Of(IxI)" sheetId="160" state="hidden" r:id="rId15"/>
    <sheet name="Sim_oferta" sheetId="192" r:id="rId16"/>
    <sheet name="Sim_Vt_Of(IxI)" sheetId="162" state="hidden" r:id="rId17"/>
    <sheet name="Sim_L_Of" sheetId="166" state="hidden" r:id="rId18"/>
    <sheet name="Sim_V_Of" sheetId="194" state="hidden" r:id="rId19"/>
    <sheet name="L_d_Of" sheetId="195" state="hidden" r:id="rId20"/>
    <sheet name="L_t_Of" sheetId="196" state="hidden" r:id="rId21"/>
    <sheet name="Sim_L_Of_insp" sheetId="197" state="hidden" r:id="rId22"/>
    <sheet name="Sim_L_Of_insp_efecto" sheetId="198" state="hidden" r:id="rId23"/>
    <sheet name="Sim_L_Of_EBEIMB" sheetId="199" state="hidden" r:id="rId24"/>
    <sheet name="Sim_L_Of_efectoEBEIMB" sheetId="200" state="hidden" r:id="rId25"/>
    <sheet name="Sim_MIP_Of_(IxI)" sheetId="168" r:id="rId26"/>
    <sheet name="Dif_Sim_MIP_Of_(IxI) en %" sheetId="170" r:id="rId27"/>
    <sheet name="Resumen_Sim_Of int" sheetId="206" state="hidden" r:id="rId28"/>
    <sheet name="Resumen_Sim_Of" sheetId="207" r:id="rId29"/>
    <sheet name="diag(VAB)" sheetId="171" state="hidden" r:id="rId30"/>
    <sheet name="(I-C_Of(IxI))" sheetId="173" state="hidden" r:id="rId31"/>
    <sheet name="(I-C_Of(IxI))-1" sheetId="174" state="hidden" r:id="rId32"/>
    <sheet name="diag(df)" sheetId="175" state="hidden" r:id="rId33"/>
    <sheet name="vab-vbp" sheetId="172" r:id="rId34"/>
    <sheet name="vbp-df" sheetId="176" r:id="rId35"/>
    <sheet name="A(IxI)" sheetId="179" r:id="rId36"/>
    <sheet name="I-A(IxI)-1" sheetId="181" r:id="rId37"/>
    <sheet name="Sim_Demanda" sheetId="193" r:id="rId38"/>
    <sheet name="Sim_F(IxI)" sheetId="182" state="hidden" r:id="rId39"/>
    <sheet name="(I-AIxI)-1xSim_F(IxI)" sheetId="183" state="hidden" r:id="rId40"/>
    <sheet name="L_d" sheetId="184" state="hidden" r:id="rId41"/>
    <sheet name="L_t" sheetId="185" state="hidden" r:id="rId42"/>
    <sheet name="Sim_L" sheetId="186" state="hidden" r:id="rId43"/>
    <sheet name="Sim_L_efecto" sheetId="187" state="hidden" r:id="rId44"/>
    <sheet name="Sim_Dm_MIP(IxI)" sheetId="188" r:id="rId45"/>
    <sheet name="Dif_Sim_Dm_MIP(IxI)_%" sheetId="190" r:id="rId46"/>
    <sheet name="Resumen_Sim_Dm int" sheetId="205" state="hidden" r:id="rId47"/>
    <sheet name="Resumen_Sim_Dm" sheetId="201" r:id="rId48"/>
    <sheet name="H1" sheetId="211" state="hidden" r:id="rId49"/>
    <sheet name="H2" sheetId="212" state="hidden" r:id="rId50"/>
    <sheet name="H3" sheetId="213" state="hidden" r:id="rId51"/>
    <sheet name="H4" sheetId="214" state="hidden" r:id="rId52"/>
    <sheet name="H5" sheetId="215" state="hidden" r:id="rId53"/>
    <sheet name="H6" sheetId="216" state="hidden" r:id="rId54"/>
    <sheet name="H7" sheetId="217" state="hidden" r:id="rId55"/>
    <sheet name="H8" sheetId="218" state="hidden" r:id="rId56"/>
    <sheet name="H9" sheetId="219" state="hidden" r:id="rId57"/>
    <sheet name="H10" sheetId="220" state="hidden" r:id="rId58"/>
    <sheet name="H11" sheetId="221" state="hidden" r:id="rId59"/>
    <sheet name="H12" sheetId="222" state="hidden" r:id="rId60"/>
    <sheet name="H13" sheetId="223" state="hidden" r:id="rId61"/>
    <sheet name="H14" sheetId="224" state="hidden" r:id="rId62"/>
    <sheet name="H15" sheetId="225" state="hidden" r:id="rId63"/>
    <sheet name="H16" sheetId="226" state="hidden" r:id="rId64"/>
    <sheet name="H17" sheetId="227" state="hidden" r:id="rId65"/>
    <sheet name="H18" sheetId="228" state="hidden" r:id="rId66"/>
    <sheet name="H19" sheetId="229" state="hidden" r:id="rId67"/>
    <sheet name="H20" sheetId="230" state="hidden" r:id="rId68"/>
    <sheet name="H21" sheetId="231" state="hidden" r:id="rId69"/>
    <sheet name="H22" sheetId="232" state="hidden" r:id="rId70"/>
    <sheet name="H23" sheetId="233" state="hidden" r:id="rId71"/>
    <sheet name="H24" sheetId="234" state="hidden" r:id="rId72"/>
    <sheet name="H25" sheetId="235" state="hidden" r:id="rId73"/>
    <sheet name="H26" sheetId="236" state="hidden" r:id="rId74"/>
    <sheet name="H27" sheetId="237" state="hidden" r:id="rId75"/>
    <sheet name="H28" sheetId="238" state="hidden" r:id="rId76"/>
    <sheet name="H29" sheetId="239" state="hidden" r:id="rId77"/>
    <sheet name="H30" sheetId="240" state="hidden" r:id="rId78"/>
    <sheet name="H31" sheetId="241" state="hidden" r:id="rId79"/>
    <sheet name="H32" sheetId="242" state="hidden" r:id="rId80"/>
    <sheet name="H33" sheetId="243" state="hidden" r:id="rId81"/>
    <sheet name="H34" sheetId="244" state="hidden" r:id="rId82"/>
    <sheet name="H35" sheetId="245" state="hidden" r:id="rId83"/>
    <sheet name="H36" sheetId="246" state="hidden" r:id="rId84"/>
    <sheet name="H37" sheetId="247" state="hidden" r:id="rId85"/>
    <sheet name="H38" sheetId="248" state="hidden" r:id="rId86"/>
    <sheet name="H39" sheetId="249" state="hidden" r:id="rId87"/>
    <sheet name="H40" sheetId="250" state="hidden" r:id="rId88"/>
    <sheet name="H41" sheetId="251" state="hidden" r:id="rId89"/>
    <sheet name="H42" sheetId="252" state="hidden" r:id="rId90"/>
    <sheet name="H43" sheetId="253" state="hidden" r:id="rId91"/>
    <sheet name="H44" sheetId="254" state="hidden" r:id="rId92"/>
    <sheet name="H45" sheetId="255" state="hidden" r:id="rId93"/>
    <sheet name="H46" sheetId="256" state="hidden" r:id="rId94"/>
    <sheet name="H47" sheetId="257" state="hidden" r:id="rId95"/>
    <sheet name="H48" sheetId="258" state="hidden" r:id="rId96"/>
    <sheet name="H49" sheetId="259" state="hidden" r:id="rId97"/>
    <sheet name="H50" sheetId="260" state="hidden" r:id="rId98"/>
    <sheet name="H51" sheetId="261" state="hidden" r:id="rId99"/>
  </sheets>
  <externalReferences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</externalReferences>
  <definedNames>
    <definedName name="_xlnm._FilterDatabase" localSheetId="9" hidden="1">[1]Of_ag!$A$9:$CU$262</definedName>
    <definedName name="_xlnm._FilterDatabase" localSheetId="12" hidden="1">'(I-C_Of_t(IxI))-1'!$A$8:$CD$8</definedName>
    <definedName name="_xlnm._FilterDatabase" localSheetId="35" hidden="1">'A(IxI)'!$A$8:$CM$8</definedName>
    <definedName name="_xlnm._FilterDatabase" localSheetId="8" hidden="1">'A(IxI)_bf'!$A$8:$CM$8</definedName>
    <definedName name="_xlnm._FilterDatabase" localSheetId="2" hidden="1">'Corr TOU-MIP'!$A$8:$F$8</definedName>
    <definedName name="_xlnm._FilterDatabase" localSheetId="45" hidden="1">'Dif_Sim_Dm_MIP(IxI)_%'!$A$8:$CO$8</definedName>
    <definedName name="_xlnm._FilterDatabase" localSheetId="26" hidden="1">'Dif_Sim_MIP_Of_(IxI) en %'!$A$8:$CO$8</definedName>
    <definedName name="_xlnm._FilterDatabase" localSheetId="61" hidden="1">Sim_oferta!$A$12:$K$12</definedName>
    <definedName name="_xlnm._FilterDatabase" localSheetId="75" hidden="1">Resumen_Sim_Of!$A$12:$AN$12</definedName>
    <definedName name="_xlnm._FilterDatabase" localSheetId="87" hidden="1">Sim_Demanda!$B$12:$K$12</definedName>
    <definedName name="_xlnm._FilterDatabase" localSheetId="98" hidden="1">Resumen_Sim_Dm!$A$12:$AU$12</definedName>
    <definedName name="_xlnm._FilterDatabase" localSheetId="54" hidden="1">C_Of!$A$8:$CL$8</definedName>
    <definedName name="_xlnm._FilterDatabase" localSheetId="36" hidden="1">'I-A(IxI)-1'!$A$8:$CM$8</definedName>
    <definedName name="_xlnm._FilterDatabase" localSheetId="10" hidden="1">'MIP(IxI)_TFEVP'!$A$8:$CP$8</definedName>
    <definedName name="_xlnm._FilterDatabase" localSheetId="44" hidden="1">'Sim_Dm_MIP(IxI)'!$B$8:$CI$96</definedName>
    <definedName name="_xlnm._FilterDatabase" localSheetId="17" hidden="1">Ud!$A$8:$CI$8</definedName>
    <definedName name="_xlnm._FilterDatabase" localSheetId="25" hidden="1">'Sim_MIP_Of_(IxI)'!$A$8:$CQ$8</definedName>
    <definedName name="_xlnm._FilterDatabase" localSheetId="15" hidden="1">[2]imp_n!$A$2:$BZ$2</definedName>
    <definedName name="_xlnm._FilterDatabase" localSheetId="18" hidden="1">Um!$A$8:$CI$8</definedName>
    <definedName name="_xlnm._FilterDatabase" localSheetId="5" hidden="1">'Ud pb'!$A$8:$CP$8</definedName>
    <definedName name="_xlnm._FilterDatabase" localSheetId="4" hidden="1">[3]Dm_C!$A$9:$DF$788</definedName>
    <definedName name="_xlnm._FilterDatabase" localSheetId="6" hidden="1">'Um pb'!$A$8:$CP$8</definedName>
    <definedName name="_xlnm._FilterDatabase" localSheetId="13" hidden="1">'V_Of(IxI)'!$A$2:$BY$7</definedName>
    <definedName name="_xlnm._FilterDatabase" localSheetId="33" hidden="1">'vab-vbp'!$A$8:$CG$8</definedName>
    <definedName name="_xlnm._FilterDatabase" localSheetId="34" hidden="1">'vbp-df'!$A$8:$CG$8</definedName>
    <definedName name="_xlnm._FilterDatabase" localSheetId="14" hidden="1">[4]Or_imp_n!$A$2:$BZ$2</definedName>
    <definedName name="_IPr1817" localSheetId="9">#REF!</definedName>
    <definedName name="_IPr1817" localSheetId="45">#REF!</definedName>
    <definedName name="_IPr1817" localSheetId="63">#REF!</definedName>
    <definedName name="_IPr1817" localSheetId="66">#REF!</definedName>
    <definedName name="_IPr1817" localSheetId="67">#REF!</definedName>
    <definedName name="_IPr1817" localSheetId="68">#REF!</definedName>
    <definedName name="_IPr1817" localSheetId="69">#REF!</definedName>
    <definedName name="_IPr1817" localSheetId="70">#REF!</definedName>
    <definedName name="_IPr1817" localSheetId="74">#REF!</definedName>
    <definedName name="_IPr1817" localSheetId="75">#REF!</definedName>
    <definedName name="_IPr1817" localSheetId="91">#REF!</definedName>
    <definedName name="_IPr1817" localSheetId="92">#REF!</definedName>
    <definedName name="_IPr1817" localSheetId="93">#REF!</definedName>
    <definedName name="_IPr1817" localSheetId="97">#REF!</definedName>
    <definedName name="_IPr1817" localSheetId="53">#REF!</definedName>
    <definedName name="_IPr1817" localSheetId="19">#REF!</definedName>
    <definedName name="_IPr1817" localSheetId="10">#REF!</definedName>
    <definedName name="_IPr1817" localSheetId="44">#REF!</definedName>
    <definedName name="_IPr1817" localSheetId="15">#REF!</definedName>
    <definedName name="_IPr1817" localSheetId="16">#REF!</definedName>
    <definedName name="_IPr1817" localSheetId="5">#REF!</definedName>
    <definedName name="_IPr1817" localSheetId="4">#REF!</definedName>
    <definedName name="_IPr1817" localSheetId="13">#REF!</definedName>
    <definedName name="_IPr1817" localSheetId="14">#REF!</definedName>
    <definedName name="_IPr1817">#REF!</definedName>
    <definedName name="_Order1" hidden="1">255</definedName>
    <definedName name="a">#REF!</definedName>
    <definedName name="A_3" localSheetId="45">[5]INDICES!#REF!</definedName>
    <definedName name="A_3" localSheetId="63">[5]INDICES!#REF!</definedName>
    <definedName name="A_3" localSheetId="66">[5]INDICES!#REF!</definedName>
    <definedName name="A_3" localSheetId="67">[5]INDICES!#REF!</definedName>
    <definedName name="A_3" localSheetId="68">[5]INDICES!#REF!</definedName>
    <definedName name="A_3" localSheetId="69">[5]INDICES!#REF!</definedName>
    <definedName name="A_3" localSheetId="70">[5]INDICES!#REF!</definedName>
    <definedName name="A_3" localSheetId="74">[5]INDICES!#REF!</definedName>
    <definedName name="A_3" localSheetId="75">[5]INDICES!#REF!</definedName>
    <definedName name="A_3" localSheetId="91">[5]INDICES!#REF!</definedName>
    <definedName name="A_3" localSheetId="92">[5]INDICES!#REF!</definedName>
    <definedName name="A_3" localSheetId="93">[5]INDICES!#REF!</definedName>
    <definedName name="A_3" localSheetId="97">[5]INDICES!#REF!</definedName>
    <definedName name="A_3" localSheetId="53">[5]INDICES!#REF!</definedName>
    <definedName name="A_3" localSheetId="19">[5]INDICES!#REF!</definedName>
    <definedName name="A_3" localSheetId="44">[5]INDICES!#REF!</definedName>
    <definedName name="A_3" localSheetId="15">[5]INDICES!#REF!</definedName>
    <definedName name="A_3" localSheetId="16">[5]INDICES!#REF!</definedName>
    <definedName name="A_3" localSheetId="13">[5]INDICES!#REF!</definedName>
    <definedName name="A_3" localSheetId="14">[5]INDICES!#REF!</definedName>
    <definedName name="A_3">[5]INDICES!#REF!</definedName>
    <definedName name="A_impresión_IM" localSheetId="9">#REF!</definedName>
    <definedName name="A_impresión_IM" localSheetId="45">#REF!</definedName>
    <definedName name="A_impresión_IM" localSheetId="63">#REF!</definedName>
    <definedName name="A_impresión_IM" localSheetId="66">#REF!</definedName>
    <definedName name="A_impresión_IM" localSheetId="67">#REF!</definedName>
    <definedName name="A_impresión_IM" localSheetId="68">#REF!</definedName>
    <definedName name="A_impresión_IM" localSheetId="69">#REF!</definedName>
    <definedName name="A_impresión_IM" localSheetId="70">#REF!</definedName>
    <definedName name="A_impresión_IM" localSheetId="74">#REF!</definedName>
    <definedName name="A_impresión_IM" localSheetId="75">#REF!</definedName>
    <definedName name="A_impresión_IM" localSheetId="91">#REF!</definedName>
    <definedName name="A_impresión_IM" localSheetId="92">#REF!</definedName>
    <definedName name="A_impresión_IM" localSheetId="93">#REF!</definedName>
    <definedName name="A_impresión_IM" localSheetId="97">#REF!</definedName>
    <definedName name="A_impresión_IM" localSheetId="53">#REF!</definedName>
    <definedName name="A_impresión_IM" localSheetId="19">#REF!</definedName>
    <definedName name="A_impresión_IM" localSheetId="10">#REF!</definedName>
    <definedName name="A_impresión_IM" localSheetId="44">#REF!</definedName>
    <definedName name="A_impresión_IM" localSheetId="15">#REF!</definedName>
    <definedName name="A_impresión_IM" localSheetId="16">#REF!</definedName>
    <definedName name="A_impresión_IM" localSheetId="5">#REF!</definedName>
    <definedName name="A_impresión_IM" localSheetId="4">#REF!</definedName>
    <definedName name="A_impresión_IM" localSheetId="13">#REF!</definedName>
    <definedName name="A_impresión_IM" localSheetId="14">#REF!</definedName>
    <definedName name="A_impresión_IM">#REF!</definedName>
    <definedName name="A_IMPRESIÚN_IM" localSheetId="45">[5]INDICES!#REF!</definedName>
    <definedName name="A_IMPRESIÚN_IM" localSheetId="63">[5]INDICES!#REF!</definedName>
    <definedName name="A_IMPRESIÚN_IM" localSheetId="66">[5]INDICES!#REF!</definedName>
    <definedName name="A_IMPRESIÚN_IM" localSheetId="67">[5]INDICES!#REF!</definedName>
    <definedName name="A_IMPRESIÚN_IM" localSheetId="68">[5]INDICES!#REF!</definedName>
    <definedName name="A_IMPRESIÚN_IM" localSheetId="69">[5]INDICES!#REF!</definedName>
    <definedName name="A_IMPRESIÚN_IM" localSheetId="70">[5]INDICES!#REF!</definedName>
    <definedName name="A_IMPRESIÚN_IM" localSheetId="74">[5]INDICES!#REF!</definedName>
    <definedName name="A_IMPRESIÚN_IM" localSheetId="75">[5]INDICES!#REF!</definedName>
    <definedName name="A_IMPRESIÚN_IM" localSheetId="91">[5]INDICES!#REF!</definedName>
    <definedName name="A_IMPRESIÚN_IM" localSheetId="92">[5]INDICES!#REF!</definedName>
    <definedName name="A_IMPRESIÚN_IM" localSheetId="93">[5]INDICES!#REF!</definedName>
    <definedName name="A_IMPRESIÚN_IM" localSheetId="97">[5]INDICES!#REF!</definedName>
    <definedName name="A_IMPRESIÚN_IM" localSheetId="53">[5]INDICES!#REF!</definedName>
    <definedName name="A_IMPRESIÚN_IM" localSheetId="19">[5]INDICES!#REF!</definedName>
    <definedName name="A_IMPRESIÚN_IM" localSheetId="44">[5]INDICES!#REF!</definedName>
    <definedName name="A_IMPRESIÚN_IM" localSheetId="15">[5]INDICES!#REF!</definedName>
    <definedName name="A_IMPRESIÚN_IM" localSheetId="16">[5]INDICES!#REF!</definedName>
    <definedName name="A_IMPRESIÚN_IM" localSheetId="13">[5]INDICES!#REF!</definedName>
    <definedName name="A_IMPRESIÚN_IM" localSheetId="14">[5]INDICES!#REF!</definedName>
    <definedName name="A_IMPRESIÚN_IM">[5]INDICES!#REF!</definedName>
    <definedName name="AA" localSheetId="9">#REF!</definedName>
    <definedName name="AA" localSheetId="45">#REF!</definedName>
    <definedName name="AA" localSheetId="63">#REF!</definedName>
    <definedName name="AA" localSheetId="66">#REF!</definedName>
    <definedName name="AA" localSheetId="67">#REF!</definedName>
    <definedName name="AA" localSheetId="68">#REF!</definedName>
    <definedName name="AA" localSheetId="69">#REF!</definedName>
    <definedName name="AA" localSheetId="70">#REF!</definedName>
    <definedName name="AA" localSheetId="74">#REF!</definedName>
    <definedName name="AA" localSheetId="75">#REF!</definedName>
    <definedName name="AA" localSheetId="91">#REF!</definedName>
    <definedName name="AA" localSheetId="92">#REF!</definedName>
    <definedName name="AA" localSheetId="93">#REF!</definedName>
    <definedName name="AA" localSheetId="97">#REF!</definedName>
    <definedName name="AA" localSheetId="53">#REF!</definedName>
    <definedName name="AA" localSheetId="19">#REF!</definedName>
    <definedName name="AA" localSheetId="10">#REF!</definedName>
    <definedName name="AA" localSheetId="44">#REF!</definedName>
    <definedName name="AA" localSheetId="15">#REF!</definedName>
    <definedName name="AA" localSheetId="16">#REF!</definedName>
    <definedName name="AA" localSheetId="5">#REF!</definedName>
    <definedName name="AA" localSheetId="4">#REF!</definedName>
    <definedName name="AA" localSheetId="13">#REF!</definedName>
    <definedName name="AA" localSheetId="14">#REF!</definedName>
    <definedName name="AA">#REF!</definedName>
    <definedName name="aaa" localSheetId="9">#REF!</definedName>
    <definedName name="aaa" localSheetId="45">#REF!</definedName>
    <definedName name="aaa" localSheetId="63">#REF!</definedName>
    <definedName name="aaa" localSheetId="66">#REF!</definedName>
    <definedName name="aaa" localSheetId="67">#REF!</definedName>
    <definedName name="aaa" localSheetId="68">#REF!</definedName>
    <definedName name="aaa" localSheetId="69">#REF!</definedName>
    <definedName name="aaa" localSheetId="70">#REF!</definedName>
    <definedName name="aaa" localSheetId="74">#REF!</definedName>
    <definedName name="aaa" localSheetId="75">#REF!</definedName>
    <definedName name="aaa" localSheetId="91">#REF!</definedName>
    <definedName name="aaa" localSheetId="92">#REF!</definedName>
    <definedName name="aaa" localSheetId="93">#REF!</definedName>
    <definedName name="aaa" localSheetId="97">#REF!</definedName>
    <definedName name="aaa" localSheetId="53">#REF!</definedName>
    <definedName name="aaa" localSheetId="19">#REF!</definedName>
    <definedName name="aaa" localSheetId="10">#REF!</definedName>
    <definedName name="aaa" localSheetId="44">#REF!</definedName>
    <definedName name="aaa" localSheetId="15">#REF!</definedName>
    <definedName name="aaa" localSheetId="16">#REF!</definedName>
    <definedName name="aaa" localSheetId="5">#REF!</definedName>
    <definedName name="aaa" localSheetId="4">#REF!</definedName>
    <definedName name="aaa" localSheetId="13">#REF!</definedName>
    <definedName name="aaa" localSheetId="14">#REF!</definedName>
    <definedName name="aaa">#REF!</definedName>
    <definedName name="aaaaa" localSheetId="45">'[5]2.-Tasas Nacional'!#REF!</definedName>
    <definedName name="aaaaa" localSheetId="63">'[6]2.-Tasas Nacional'!#REF!</definedName>
    <definedName name="aaaaa" localSheetId="66">'[6]2.-Tasas Nacional'!#REF!</definedName>
    <definedName name="aaaaa" localSheetId="67">'[6]2.-Tasas Nacional'!#REF!</definedName>
    <definedName name="aaaaa" localSheetId="68">'[6]2.-Tasas Nacional'!#REF!</definedName>
    <definedName name="aaaaa" localSheetId="69">'[6]2.-Tasas Nacional'!#REF!</definedName>
    <definedName name="aaaaa" localSheetId="70">'[6]2.-Tasas Nacional'!#REF!</definedName>
    <definedName name="aaaaa" localSheetId="74">'[6]2.-Tasas Nacional'!#REF!</definedName>
    <definedName name="aaaaa" localSheetId="75">'[6]2.-Tasas Nacional'!#REF!</definedName>
    <definedName name="aaaaa" localSheetId="91">'[6]2.-Tasas Nacional'!#REF!</definedName>
    <definedName name="aaaaa" localSheetId="92">'[6]2.-Tasas Nacional'!#REF!</definedName>
    <definedName name="aaaaa" localSheetId="93">'[6]2.-Tasas Nacional'!#REF!</definedName>
    <definedName name="aaaaa" localSheetId="97">'[6]2.-Tasas Nacional'!#REF!</definedName>
    <definedName name="aaaaa" localSheetId="53">'[5]2.-Tasas Nacional'!#REF!</definedName>
    <definedName name="aaaaa" localSheetId="19">'[5]2.-Tasas Nacional'!#REF!</definedName>
    <definedName name="aaaaa" localSheetId="44">'[5]2.-Tasas Nacional'!#REF!</definedName>
    <definedName name="aaaaa" localSheetId="15">'[5]2.-Tasas Nacional'!#REF!</definedName>
    <definedName name="aaaaa" localSheetId="16">'[5]2.-Tasas Nacional'!#REF!</definedName>
    <definedName name="aaaaa" localSheetId="13">'[5]2.-Tasas Nacional'!#REF!</definedName>
    <definedName name="aaaaa" localSheetId="14">'[5]2.-Tasas Nacional'!#REF!</definedName>
    <definedName name="aaaaa">'[6]2.-Tasas Nacional'!#REF!</definedName>
    <definedName name="aaaaaa" localSheetId="45">'[5]2.-Tasas Nacional'!#REF!</definedName>
    <definedName name="aaaaaa" localSheetId="63">'[6]2.-Tasas Nacional'!#REF!</definedName>
    <definedName name="aaaaaa" localSheetId="66">'[6]2.-Tasas Nacional'!#REF!</definedName>
    <definedName name="aaaaaa" localSheetId="67">'[6]2.-Tasas Nacional'!#REF!</definedName>
    <definedName name="aaaaaa" localSheetId="68">'[6]2.-Tasas Nacional'!#REF!</definedName>
    <definedName name="aaaaaa" localSheetId="69">'[6]2.-Tasas Nacional'!#REF!</definedName>
    <definedName name="aaaaaa" localSheetId="70">'[6]2.-Tasas Nacional'!#REF!</definedName>
    <definedName name="aaaaaa" localSheetId="74">'[6]2.-Tasas Nacional'!#REF!</definedName>
    <definedName name="aaaaaa" localSheetId="75">'[6]2.-Tasas Nacional'!#REF!</definedName>
    <definedName name="aaaaaa" localSheetId="91">'[6]2.-Tasas Nacional'!#REF!</definedName>
    <definedName name="aaaaaa" localSheetId="92">'[6]2.-Tasas Nacional'!#REF!</definedName>
    <definedName name="aaaaaa" localSheetId="93">'[6]2.-Tasas Nacional'!#REF!</definedName>
    <definedName name="aaaaaa" localSheetId="97">'[6]2.-Tasas Nacional'!#REF!</definedName>
    <definedName name="aaaaaa" localSheetId="53">'[5]2.-Tasas Nacional'!#REF!</definedName>
    <definedName name="aaaaaa" localSheetId="19">'[5]2.-Tasas Nacional'!#REF!</definedName>
    <definedName name="aaaaaa" localSheetId="44">'[5]2.-Tasas Nacional'!#REF!</definedName>
    <definedName name="aaaaaa" localSheetId="15">'[5]2.-Tasas Nacional'!#REF!</definedName>
    <definedName name="aaaaaa" localSheetId="16">'[5]2.-Tasas Nacional'!#REF!</definedName>
    <definedName name="aaaaaa" localSheetId="13">'[5]2.-Tasas Nacional'!#REF!</definedName>
    <definedName name="aaaaaa" localSheetId="14">'[5]2.-Tasas Nacional'!#REF!</definedName>
    <definedName name="aaaaaa">'[6]2.-Tasas Nacional'!#REF!</definedName>
    <definedName name="af" localSheetId="45">#REF!</definedName>
    <definedName name="af" localSheetId="63">#REF!</definedName>
    <definedName name="af" localSheetId="66">#REF!</definedName>
    <definedName name="af" localSheetId="67">#REF!</definedName>
    <definedName name="af" localSheetId="68">#REF!</definedName>
    <definedName name="af" localSheetId="69">#REF!</definedName>
    <definedName name="af" localSheetId="70">#REF!</definedName>
    <definedName name="af" localSheetId="74">#REF!</definedName>
    <definedName name="af" localSheetId="75">#REF!</definedName>
    <definedName name="af" localSheetId="91">#REF!</definedName>
    <definedName name="af" localSheetId="92">#REF!</definedName>
    <definedName name="af" localSheetId="93">#REF!</definedName>
    <definedName name="af" localSheetId="97">#REF!</definedName>
    <definedName name="af" localSheetId="53">#REF!</definedName>
    <definedName name="af" localSheetId="19">#REF!</definedName>
    <definedName name="af" localSheetId="44">#REF!</definedName>
    <definedName name="af" localSheetId="15">#REF!</definedName>
    <definedName name="af" localSheetId="16">#REF!</definedName>
    <definedName name="af" localSheetId="13">#REF!</definedName>
    <definedName name="af" localSheetId="14">#REF!</definedName>
    <definedName name="af">#REF!</definedName>
    <definedName name="AI" localSheetId="9">#REF!</definedName>
    <definedName name="AI" localSheetId="45">#REF!</definedName>
    <definedName name="AI" localSheetId="63">#REF!</definedName>
    <definedName name="AI" localSheetId="66">#REF!</definedName>
    <definedName name="AI" localSheetId="67">#REF!</definedName>
    <definedName name="AI" localSheetId="68">#REF!</definedName>
    <definedName name="AI" localSheetId="69">#REF!</definedName>
    <definedName name="AI" localSheetId="70">#REF!</definedName>
    <definedName name="AI" localSheetId="74">#REF!</definedName>
    <definedName name="AI" localSheetId="75">#REF!</definedName>
    <definedName name="AI" localSheetId="91">#REF!</definedName>
    <definedName name="AI" localSheetId="92">#REF!</definedName>
    <definedName name="AI" localSheetId="93">#REF!</definedName>
    <definedName name="AI" localSheetId="97">#REF!</definedName>
    <definedName name="AI" localSheetId="53">#REF!</definedName>
    <definedName name="AI" localSheetId="19">#REF!</definedName>
    <definedName name="AI" localSheetId="10">#REF!</definedName>
    <definedName name="AI" localSheetId="44">#REF!</definedName>
    <definedName name="AI" localSheetId="15">#REF!</definedName>
    <definedName name="AI" localSheetId="16">#REF!</definedName>
    <definedName name="AI" localSheetId="5">#REF!</definedName>
    <definedName name="AI" localSheetId="4">#REF!</definedName>
    <definedName name="AI" localSheetId="13">#REF!</definedName>
    <definedName name="AI" localSheetId="14">#REF!</definedName>
    <definedName name="AI">#REF!</definedName>
    <definedName name="AK" localSheetId="45">#REF!</definedName>
    <definedName name="AK" localSheetId="63">#REF!</definedName>
    <definedName name="AK" localSheetId="66">#REF!</definedName>
    <definedName name="AK" localSheetId="67">#REF!</definedName>
    <definedName name="AK" localSheetId="68">#REF!</definedName>
    <definedName name="AK" localSheetId="69">#REF!</definedName>
    <definedName name="AK" localSheetId="70">#REF!</definedName>
    <definedName name="AK" localSheetId="74">#REF!</definedName>
    <definedName name="AK" localSheetId="75">#REF!</definedName>
    <definedName name="AK" localSheetId="91">#REF!</definedName>
    <definedName name="AK" localSheetId="92">#REF!</definedName>
    <definedName name="AK" localSheetId="93">#REF!</definedName>
    <definedName name="AK" localSheetId="97">#REF!</definedName>
    <definedName name="AK" localSheetId="53">#REF!</definedName>
    <definedName name="AK" localSheetId="19">#REF!</definedName>
    <definedName name="AK" localSheetId="44">#REF!</definedName>
    <definedName name="AK" localSheetId="15">#REF!</definedName>
    <definedName name="AK" localSheetId="16">#REF!</definedName>
    <definedName name="AK" localSheetId="13">#REF!</definedName>
    <definedName name="AK" localSheetId="14">#REF!</definedName>
    <definedName name="AK">#REF!</definedName>
    <definedName name="_xlnm.Print_Area" localSheetId="1">Portada!$A$1:$M$33</definedName>
    <definedName name="b">#REF!</definedName>
    <definedName name="BCA">#N/A</definedName>
    <definedName name="BCA_GDP">#N/A</definedName>
    <definedName name="BE">#N/A</definedName>
    <definedName name="BEAI">#N/A</definedName>
    <definedName name="BEAIB">#N/A</definedName>
    <definedName name="BEAIG">#N/A</definedName>
    <definedName name="BEAP">#N/A</definedName>
    <definedName name="BEAPB">#N/A</definedName>
    <definedName name="BEAPG">#N/A</definedName>
    <definedName name="BERI">#N/A</definedName>
    <definedName name="BERIB">#N/A</definedName>
    <definedName name="BERIG">#N/A</definedName>
    <definedName name="BERP">#N/A</definedName>
    <definedName name="BERPB">#N/A</definedName>
    <definedName name="BERPG">#N/A</definedName>
    <definedName name="BF">#N/A</definedName>
    <definedName name="BFL">#N/A</definedName>
    <definedName name="BFL_D">#N/A</definedName>
    <definedName name="BFL_DF">#N/A</definedName>
    <definedName name="BFLB">#N/A</definedName>
    <definedName name="BFLB_D">#N/A</definedName>
    <definedName name="BFLB_DF">#N/A</definedName>
    <definedName name="BFLG">#N/A</definedName>
    <definedName name="BFLG_D">#N/A</definedName>
    <definedName name="BFLG_DF">#N/A</definedName>
    <definedName name="BFRA">#N/A</definedName>
    <definedName name="BI">#N/A</definedName>
    <definedName name="BK">#N/A</definedName>
    <definedName name="BKF">#N/A</definedName>
    <definedName name="BMG" localSheetId="45">[5]Q6!$E$28:$AH$28</definedName>
    <definedName name="BMG" localSheetId="53">[5]Q6!$E$28:$AH$28</definedName>
    <definedName name="BMG" localSheetId="19">[5]Q6!$E$28:$AH$28</definedName>
    <definedName name="BMG" localSheetId="44">[5]Q6!$E$28:$AH$28</definedName>
    <definedName name="BMG" localSheetId="15">[5]Q6!$E$28:$AH$28</definedName>
    <definedName name="BMG" localSheetId="16">[5]Q6!$E$28:$AH$28</definedName>
    <definedName name="BMG" localSheetId="13">[5]Q6!$E$28:$AH$28</definedName>
    <definedName name="BMG" localSheetId="14">[5]Q6!$E$28:$AH$28</definedName>
    <definedName name="BMG">[7]Q6!$E$28:$AH$28</definedName>
    <definedName name="BMII">#N/A</definedName>
    <definedName name="BMIIB">#N/A</definedName>
    <definedName name="BMIIG">#N/A</definedName>
    <definedName name="BORRADO1" localSheetId="9">[8]DESPACHOS!#REF!,[8]DESPACHOS!#REF!,[8]DESPACHOS!$C$5:$AZ$34,[8]DESPACHOS!$C$45:$AZ$74,[8]DESPACHOS!$C$85:$AZ$114,[8]DESPACHOS!$C$125:$AZ$154</definedName>
    <definedName name="BORRADO1" localSheetId="45">[5]DESPACHOS!#REF!,[5]DESPACHOS!#REF!,[5]DESPACHOS!$C$5:$AZ$34,[5]DESPACHOS!$C$45:$AZ$74,[5]DESPACHOS!$C$85:$AZ$114,[5]DESPACHOS!$C$125:$AZ$154</definedName>
    <definedName name="BORRADO1" localSheetId="63">[8]DESPACHOS!#REF!,[8]DESPACHOS!#REF!,[8]DESPACHOS!$C$5:$AZ$34,[8]DESPACHOS!$C$45:$AZ$74,[8]DESPACHOS!$C$85:$AZ$114,[8]DESPACHOS!$C$125:$AZ$154</definedName>
    <definedName name="BORRADO1" localSheetId="66">[8]DESPACHOS!#REF!,[8]DESPACHOS!#REF!,[8]DESPACHOS!$C$5:$AZ$34,[8]DESPACHOS!$C$45:$AZ$74,[8]DESPACHOS!$C$85:$AZ$114,[8]DESPACHOS!$C$125:$AZ$154</definedName>
    <definedName name="BORRADO1" localSheetId="67">[8]DESPACHOS!#REF!,[8]DESPACHOS!#REF!,[8]DESPACHOS!$C$5:$AZ$34,[8]DESPACHOS!$C$45:$AZ$74,[8]DESPACHOS!$C$85:$AZ$114,[8]DESPACHOS!$C$125:$AZ$154</definedName>
    <definedName name="BORRADO1" localSheetId="68">[8]DESPACHOS!#REF!,[8]DESPACHOS!#REF!,[8]DESPACHOS!$C$5:$AZ$34,[8]DESPACHOS!$C$45:$AZ$74,[8]DESPACHOS!$C$85:$AZ$114,[8]DESPACHOS!$C$125:$AZ$154</definedName>
    <definedName name="BORRADO1" localSheetId="69">[8]DESPACHOS!#REF!,[8]DESPACHOS!#REF!,[8]DESPACHOS!$C$5:$AZ$34,[8]DESPACHOS!$C$45:$AZ$74,[8]DESPACHOS!$C$85:$AZ$114,[8]DESPACHOS!$C$125:$AZ$154</definedName>
    <definedName name="BORRADO1" localSheetId="70">[8]DESPACHOS!#REF!,[8]DESPACHOS!#REF!,[8]DESPACHOS!$C$5:$AZ$34,[8]DESPACHOS!$C$45:$AZ$74,[8]DESPACHOS!$C$85:$AZ$114,[8]DESPACHOS!$C$125:$AZ$154</definedName>
    <definedName name="BORRADO1" localSheetId="74">[8]DESPACHOS!#REF!,[8]DESPACHOS!#REF!,[8]DESPACHOS!$C$5:$AZ$34,[8]DESPACHOS!$C$45:$AZ$74,[8]DESPACHOS!$C$85:$AZ$114,[8]DESPACHOS!$C$125:$AZ$154</definedName>
    <definedName name="BORRADO1" localSheetId="75">[8]DESPACHOS!#REF!,[8]DESPACHOS!#REF!,[8]DESPACHOS!$C$5:$AZ$34,[8]DESPACHOS!$C$45:$AZ$74,[8]DESPACHOS!$C$85:$AZ$114,[8]DESPACHOS!$C$125:$AZ$154</definedName>
    <definedName name="BORRADO1" localSheetId="91">[8]DESPACHOS!#REF!,[8]DESPACHOS!#REF!,[8]DESPACHOS!$C$5:$AZ$34,[8]DESPACHOS!$C$45:$AZ$74,[8]DESPACHOS!$C$85:$AZ$114,[8]DESPACHOS!$C$125:$AZ$154</definedName>
    <definedName name="BORRADO1" localSheetId="92">[8]DESPACHOS!#REF!,[8]DESPACHOS!#REF!,[8]DESPACHOS!$C$5:$AZ$34,[8]DESPACHOS!$C$45:$AZ$74,[8]DESPACHOS!$C$85:$AZ$114,[8]DESPACHOS!$C$125:$AZ$154</definedName>
    <definedName name="BORRADO1" localSheetId="93">[8]DESPACHOS!#REF!,[8]DESPACHOS!#REF!,[8]DESPACHOS!$C$5:$AZ$34,[8]DESPACHOS!$C$45:$AZ$74,[8]DESPACHOS!$C$85:$AZ$114,[8]DESPACHOS!$C$125:$AZ$154</definedName>
    <definedName name="BORRADO1" localSheetId="97">[8]DESPACHOS!#REF!,[8]DESPACHOS!#REF!,[8]DESPACHOS!$C$5:$AZ$34,[8]DESPACHOS!$C$45:$AZ$74,[8]DESPACHOS!$C$85:$AZ$114,[8]DESPACHOS!$C$125:$AZ$154</definedName>
    <definedName name="BORRADO1" localSheetId="53">[5]DESPACHOS!#REF!,[5]DESPACHOS!#REF!,[5]DESPACHOS!$C$5:$AZ$34,[5]DESPACHOS!$C$45:$AZ$74,[5]DESPACHOS!$C$85:$AZ$114,[5]DESPACHOS!$C$125:$AZ$154</definedName>
    <definedName name="BORRADO1" localSheetId="19">[5]DESPACHOS!#REF!,[5]DESPACHOS!#REF!,[5]DESPACHOS!$C$5:$AZ$34,[5]DESPACHOS!$C$45:$AZ$74,[5]DESPACHOS!$C$85:$AZ$114,[5]DESPACHOS!$C$125:$AZ$154</definedName>
    <definedName name="BORRADO1" localSheetId="10">[8]DESPACHOS!#REF!,[8]DESPACHOS!#REF!,[8]DESPACHOS!$C$5:$AZ$34,[8]DESPACHOS!$C$45:$AZ$74,[8]DESPACHOS!$C$85:$AZ$114,[8]DESPACHOS!$C$125:$AZ$154</definedName>
    <definedName name="BORRADO1" localSheetId="44">[5]DESPACHOS!#REF!,[5]DESPACHOS!#REF!,[5]DESPACHOS!$C$5:$AZ$34,[5]DESPACHOS!$C$45:$AZ$74,[5]DESPACHOS!$C$85:$AZ$114,[5]DESPACHOS!$C$125:$AZ$154</definedName>
    <definedName name="BORRADO1" localSheetId="15">[5]DESPACHOS!#REF!,[5]DESPACHOS!#REF!,[5]DESPACHOS!$C$5:$AZ$34,[5]DESPACHOS!$C$45:$AZ$74,[5]DESPACHOS!$C$85:$AZ$114,[5]DESPACHOS!$C$125:$AZ$154</definedName>
    <definedName name="BORRADO1" localSheetId="16">[5]DESPACHOS!#REF!,[5]DESPACHOS!#REF!,[5]DESPACHOS!$C$5:$AZ$34,[5]DESPACHOS!$C$45:$AZ$74,[5]DESPACHOS!$C$85:$AZ$114,[5]DESPACHOS!$C$125:$AZ$154</definedName>
    <definedName name="BORRADO1" localSheetId="5">[8]DESPACHOS!#REF!,[8]DESPACHOS!#REF!,[8]DESPACHOS!$C$5:$AZ$34,[8]DESPACHOS!$C$45:$AZ$74,[8]DESPACHOS!$C$85:$AZ$114,[8]DESPACHOS!$C$125:$AZ$154</definedName>
    <definedName name="BORRADO1" localSheetId="4">[8]DESPACHOS!#REF!,[8]DESPACHOS!#REF!,[8]DESPACHOS!$C$5:$AZ$34,[8]DESPACHOS!$C$45:$AZ$74,[8]DESPACHOS!$C$85:$AZ$114,[8]DESPACHOS!$C$125:$AZ$154</definedName>
    <definedName name="BORRADO1" localSheetId="13">[5]DESPACHOS!#REF!,[5]DESPACHOS!#REF!,[5]DESPACHOS!$C$5:$AZ$34,[5]DESPACHOS!$C$45:$AZ$74,[5]DESPACHOS!$C$85:$AZ$114,[5]DESPACHOS!$C$125:$AZ$154</definedName>
    <definedName name="BORRADO1" localSheetId="14">[5]DESPACHOS!#REF!,[5]DESPACHOS!#REF!,[5]DESPACHOS!$C$5:$AZ$34,[5]DESPACHOS!$C$45:$AZ$74,[5]DESPACHOS!$C$85:$AZ$114,[5]DESPACHOS!$C$125:$AZ$154</definedName>
    <definedName name="BORRADO1">[8]DESPACHOS!#REF!,[8]DESPACHOS!#REF!,[8]DESPACHOS!$C$5:$AZ$34,[8]DESPACHOS!$C$45:$AZ$74,[8]DESPACHOS!$C$85:$AZ$114,[8]DESPACHOS!$C$125:$AZ$154</definedName>
    <definedName name="BORRADO2" localSheetId="9">[8]DESPACHOS!$C$165:$AZ$194,[8]DESPACHOS!$C$205:$AZ$234,[8]DESPACHOS!$C$245:$AZ$274,[8]DESPACHOS!$C$285:$AZ$314,[8]DESPACHOS!#REF!,[8]DESPACHOS!#REF!</definedName>
    <definedName name="BORRADO2" localSheetId="45">[5]DESPACHOS!$C$165:$AZ$194,[5]DESPACHOS!$C$205:$AZ$234,[5]DESPACHOS!$C$245:$AZ$274,[5]DESPACHOS!$C$285:$AZ$314,[5]DESPACHOS!#REF!,[5]DESPACHOS!#REF!</definedName>
    <definedName name="BORRADO2" localSheetId="63">[8]DESPACHOS!$C$165:$AZ$194,[8]DESPACHOS!$C$205:$AZ$234,[8]DESPACHOS!$C$245:$AZ$274,[8]DESPACHOS!$C$285:$AZ$314,[8]DESPACHOS!#REF!,[8]DESPACHOS!#REF!</definedName>
    <definedName name="BORRADO2" localSheetId="66">[8]DESPACHOS!$C$165:$AZ$194,[8]DESPACHOS!$C$205:$AZ$234,[8]DESPACHOS!$C$245:$AZ$274,[8]DESPACHOS!$C$285:$AZ$314,[8]DESPACHOS!#REF!,[8]DESPACHOS!#REF!</definedName>
    <definedName name="BORRADO2" localSheetId="67">[8]DESPACHOS!$C$165:$AZ$194,[8]DESPACHOS!$C$205:$AZ$234,[8]DESPACHOS!$C$245:$AZ$274,[8]DESPACHOS!$C$285:$AZ$314,[8]DESPACHOS!#REF!,[8]DESPACHOS!#REF!</definedName>
    <definedName name="BORRADO2" localSheetId="68">[8]DESPACHOS!$C$165:$AZ$194,[8]DESPACHOS!$C$205:$AZ$234,[8]DESPACHOS!$C$245:$AZ$274,[8]DESPACHOS!$C$285:$AZ$314,[8]DESPACHOS!#REF!,[8]DESPACHOS!#REF!</definedName>
    <definedName name="BORRADO2" localSheetId="69">[8]DESPACHOS!$C$165:$AZ$194,[8]DESPACHOS!$C$205:$AZ$234,[8]DESPACHOS!$C$245:$AZ$274,[8]DESPACHOS!$C$285:$AZ$314,[8]DESPACHOS!#REF!,[8]DESPACHOS!#REF!</definedName>
    <definedName name="BORRADO2" localSheetId="70">[8]DESPACHOS!$C$165:$AZ$194,[8]DESPACHOS!$C$205:$AZ$234,[8]DESPACHOS!$C$245:$AZ$274,[8]DESPACHOS!$C$285:$AZ$314,[8]DESPACHOS!#REF!,[8]DESPACHOS!#REF!</definedName>
    <definedName name="BORRADO2" localSheetId="74">[8]DESPACHOS!$C$165:$AZ$194,[8]DESPACHOS!$C$205:$AZ$234,[8]DESPACHOS!$C$245:$AZ$274,[8]DESPACHOS!$C$285:$AZ$314,[8]DESPACHOS!#REF!,[8]DESPACHOS!#REF!</definedName>
    <definedName name="BORRADO2" localSheetId="75">[8]DESPACHOS!$C$165:$AZ$194,[8]DESPACHOS!$C$205:$AZ$234,[8]DESPACHOS!$C$245:$AZ$274,[8]DESPACHOS!$C$285:$AZ$314,[8]DESPACHOS!#REF!,[8]DESPACHOS!#REF!</definedName>
    <definedName name="BORRADO2" localSheetId="91">[8]DESPACHOS!$C$165:$AZ$194,[8]DESPACHOS!$C$205:$AZ$234,[8]DESPACHOS!$C$245:$AZ$274,[8]DESPACHOS!$C$285:$AZ$314,[8]DESPACHOS!#REF!,[8]DESPACHOS!#REF!</definedName>
    <definedName name="BORRADO2" localSheetId="92">[8]DESPACHOS!$C$165:$AZ$194,[8]DESPACHOS!$C$205:$AZ$234,[8]DESPACHOS!$C$245:$AZ$274,[8]DESPACHOS!$C$285:$AZ$314,[8]DESPACHOS!#REF!,[8]DESPACHOS!#REF!</definedName>
    <definedName name="BORRADO2" localSheetId="93">[8]DESPACHOS!$C$165:$AZ$194,[8]DESPACHOS!$C$205:$AZ$234,[8]DESPACHOS!$C$245:$AZ$274,[8]DESPACHOS!$C$285:$AZ$314,[8]DESPACHOS!#REF!,[8]DESPACHOS!#REF!</definedName>
    <definedName name="BORRADO2" localSheetId="97">[8]DESPACHOS!$C$165:$AZ$194,[8]DESPACHOS!$C$205:$AZ$234,[8]DESPACHOS!$C$245:$AZ$274,[8]DESPACHOS!$C$285:$AZ$314,[8]DESPACHOS!#REF!,[8]DESPACHOS!#REF!</definedName>
    <definedName name="BORRADO2" localSheetId="53">[5]DESPACHOS!$C$165:$AZ$194,[5]DESPACHOS!$C$205:$AZ$234,[5]DESPACHOS!$C$245:$AZ$274,[5]DESPACHOS!$C$285:$AZ$314,[5]DESPACHOS!#REF!,[5]DESPACHOS!#REF!</definedName>
    <definedName name="BORRADO2" localSheetId="19">[5]DESPACHOS!$C$165:$AZ$194,[5]DESPACHOS!$C$205:$AZ$234,[5]DESPACHOS!$C$245:$AZ$274,[5]DESPACHOS!$C$285:$AZ$314,[5]DESPACHOS!#REF!,[5]DESPACHOS!#REF!</definedName>
    <definedName name="BORRADO2" localSheetId="10">[8]DESPACHOS!$C$165:$AZ$194,[8]DESPACHOS!$C$205:$AZ$234,[8]DESPACHOS!$C$245:$AZ$274,[8]DESPACHOS!$C$285:$AZ$314,[8]DESPACHOS!#REF!,[8]DESPACHOS!#REF!</definedName>
    <definedName name="BORRADO2" localSheetId="44">[5]DESPACHOS!$C$165:$AZ$194,[5]DESPACHOS!$C$205:$AZ$234,[5]DESPACHOS!$C$245:$AZ$274,[5]DESPACHOS!$C$285:$AZ$314,[5]DESPACHOS!#REF!,[5]DESPACHOS!#REF!</definedName>
    <definedName name="BORRADO2" localSheetId="15">[5]DESPACHOS!$C$165:$AZ$194,[5]DESPACHOS!$C$205:$AZ$234,[5]DESPACHOS!$C$245:$AZ$274,[5]DESPACHOS!$C$285:$AZ$314,[5]DESPACHOS!#REF!,[5]DESPACHOS!#REF!</definedName>
    <definedName name="BORRADO2" localSheetId="16">[5]DESPACHOS!$C$165:$AZ$194,[5]DESPACHOS!$C$205:$AZ$234,[5]DESPACHOS!$C$245:$AZ$274,[5]DESPACHOS!$C$285:$AZ$314,[5]DESPACHOS!#REF!,[5]DESPACHOS!#REF!</definedName>
    <definedName name="BORRADO2" localSheetId="5">[8]DESPACHOS!$C$165:$AZ$194,[8]DESPACHOS!$C$205:$AZ$234,[8]DESPACHOS!$C$245:$AZ$274,[8]DESPACHOS!$C$285:$AZ$314,[8]DESPACHOS!#REF!,[8]DESPACHOS!#REF!</definedName>
    <definedName name="BORRADO2" localSheetId="4">[8]DESPACHOS!$C$165:$AZ$194,[8]DESPACHOS!$C$205:$AZ$234,[8]DESPACHOS!$C$245:$AZ$274,[8]DESPACHOS!$C$285:$AZ$314,[8]DESPACHOS!#REF!,[8]DESPACHOS!#REF!</definedName>
    <definedName name="BORRADO2" localSheetId="13">[5]DESPACHOS!$C$165:$AZ$194,[5]DESPACHOS!$C$205:$AZ$234,[5]DESPACHOS!$C$245:$AZ$274,[5]DESPACHOS!$C$285:$AZ$314,[5]DESPACHOS!#REF!,[5]DESPACHOS!#REF!</definedName>
    <definedName name="BORRADO2" localSheetId="14">[5]DESPACHOS!$C$165:$AZ$194,[5]DESPACHOS!$C$205:$AZ$234,[5]DESPACHOS!$C$245:$AZ$274,[5]DESPACHOS!$C$285:$AZ$314,[5]DESPACHOS!#REF!,[5]DESPACHOS!#REF!</definedName>
    <definedName name="BORRADO2">[8]DESPACHOS!$C$165:$AZ$194,[8]DESPACHOS!$C$205:$AZ$234,[8]DESPACHOS!$C$245:$AZ$274,[8]DESPACHOS!$C$285:$AZ$314,[8]DESPACHOS!#REF!,[8]DESPACHOS!#REF!</definedName>
    <definedName name="BORRADO3" localSheetId="9">[8]DESPACHOS!#REF!,[8]DESPACHOS!#REF!,[8]DESPACHOS!#REF!,[8]DESPACHOS!#REF!,[8]DESPACHOS!#REF!,[8]DESPACHOS!#REF!</definedName>
    <definedName name="BORRADO3" localSheetId="45">[5]DESPACHOS!#REF!,[5]DESPACHOS!#REF!,[5]DESPACHOS!#REF!,[5]DESPACHOS!#REF!,[5]DESPACHOS!#REF!,[5]DESPACHOS!#REF!</definedName>
    <definedName name="BORRADO3" localSheetId="63">[8]DESPACHOS!#REF!,[8]DESPACHOS!#REF!,[8]DESPACHOS!#REF!,[8]DESPACHOS!#REF!,[8]DESPACHOS!#REF!,[8]DESPACHOS!#REF!</definedName>
    <definedName name="BORRADO3" localSheetId="66">[8]DESPACHOS!#REF!,[8]DESPACHOS!#REF!,[8]DESPACHOS!#REF!,[8]DESPACHOS!#REF!,[8]DESPACHOS!#REF!,[8]DESPACHOS!#REF!</definedName>
    <definedName name="BORRADO3" localSheetId="67">[8]DESPACHOS!#REF!,[8]DESPACHOS!#REF!,[8]DESPACHOS!#REF!,[8]DESPACHOS!#REF!,[8]DESPACHOS!#REF!,[8]DESPACHOS!#REF!</definedName>
    <definedName name="BORRADO3" localSheetId="68">[8]DESPACHOS!#REF!,[8]DESPACHOS!#REF!,[8]DESPACHOS!#REF!,[8]DESPACHOS!#REF!,[8]DESPACHOS!#REF!,[8]DESPACHOS!#REF!</definedName>
    <definedName name="BORRADO3" localSheetId="69">[8]DESPACHOS!#REF!,[8]DESPACHOS!#REF!,[8]DESPACHOS!#REF!,[8]DESPACHOS!#REF!,[8]DESPACHOS!#REF!,[8]DESPACHOS!#REF!</definedName>
    <definedName name="BORRADO3" localSheetId="70">[8]DESPACHOS!#REF!,[8]DESPACHOS!#REF!,[8]DESPACHOS!#REF!,[8]DESPACHOS!#REF!,[8]DESPACHOS!#REF!,[8]DESPACHOS!#REF!</definedName>
    <definedName name="BORRADO3" localSheetId="74">[8]DESPACHOS!#REF!,[8]DESPACHOS!#REF!,[8]DESPACHOS!#REF!,[8]DESPACHOS!#REF!,[8]DESPACHOS!#REF!,[8]DESPACHOS!#REF!</definedName>
    <definedName name="BORRADO3" localSheetId="75">[8]DESPACHOS!#REF!,[8]DESPACHOS!#REF!,[8]DESPACHOS!#REF!,[8]DESPACHOS!#REF!,[8]DESPACHOS!#REF!,[8]DESPACHOS!#REF!</definedName>
    <definedName name="BORRADO3" localSheetId="91">[8]DESPACHOS!#REF!,[8]DESPACHOS!#REF!,[8]DESPACHOS!#REF!,[8]DESPACHOS!#REF!,[8]DESPACHOS!#REF!,[8]DESPACHOS!#REF!</definedName>
    <definedName name="BORRADO3" localSheetId="92">[8]DESPACHOS!#REF!,[8]DESPACHOS!#REF!,[8]DESPACHOS!#REF!,[8]DESPACHOS!#REF!,[8]DESPACHOS!#REF!,[8]DESPACHOS!#REF!</definedName>
    <definedName name="BORRADO3" localSheetId="93">[8]DESPACHOS!#REF!,[8]DESPACHOS!#REF!,[8]DESPACHOS!#REF!,[8]DESPACHOS!#REF!,[8]DESPACHOS!#REF!,[8]DESPACHOS!#REF!</definedName>
    <definedName name="BORRADO3" localSheetId="97">[8]DESPACHOS!#REF!,[8]DESPACHOS!#REF!,[8]DESPACHOS!#REF!,[8]DESPACHOS!#REF!,[8]DESPACHOS!#REF!,[8]DESPACHOS!#REF!</definedName>
    <definedName name="BORRADO3" localSheetId="53">[5]DESPACHOS!#REF!,[5]DESPACHOS!#REF!,[5]DESPACHOS!#REF!,[5]DESPACHOS!#REF!,[5]DESPACHOS!#REF!,[5]DESPACHOS!#REF!</definedName>
    <definedName name="BORRADO3" localSheetId="19">[5]DESPACHOS!#REF!,[5]DESPACHOS!#REF!,[5]DESPACHOS!#REF!,[5]DESPACHOS!#REF!,[5]DESPACHOS!#REF!,[5]DESPACHOS!#REF!</definedName>
    <definedName name="BORRADO3" localSheetId="10">[8]DESPACHOS!#REF!,[8]DESPACHOS!#REF!,[8]DESPACHOS!#REF!,[8]DESPACHOS!#REF!,[8]DESPACHOS!#REF!,[8]DESPACHOS!#REF!</definedName>
    <definedName name="BORRADO3" localSheetId="44">[5]DESPACHOS!#REF!,[5]DESPACHOS!#REF!,[5]DESPACHOS!#REF!,[5]DESPACHOS!#REF!,[5]DESPACHOS!#REF!,[5]DESPACHOS!#REF!</definedName>
    <definedName name="BORRADO3" localSheetId="15">[5]DESPACHOS!#REF!,[5]DESPACHOS!#REF!,[5]DESPACHOS!#REF!,[5]DESPACHOS!#REF!,[5]DESPACHOS!#REF!,[5]DESPACHOS!#REF!</definedName>
    <definedName name="BORRADO3" localSheetId="16">[5]DESPACHOS!#REF!,[5]DESPACHOS!#REF!,[5]DESPACHOS!#REF!,[5]DESPACHOS!#REF!,[5]DESPACHOS!#REF!,[5]DESPACHOS!#REF!</definedName>
    <definedName name="BORRADO3" localSheetId="5">[8]DESPACHOS!#REF!,[8]DESPACHOS!#REF!,[8]DESPACHOS!#REF!,[8]DESPACHOS!#REF!,[8]DESPACHOS!#REF!,[8]DESPACHOS!#REF!</definedName>
    <definedName name="BORRADO3" localSheetId="4">[8]DESPACHOS!#REF!,[8]DESPACHOS!#REF!,[8]DESPACHOS!#REF!,[8]DESPACHOS!#REF!,[8]DESPACHOS!#REF!,[8]DESPACHOS!#REF!</definedName>
    <definedName name="BORRADO3" localSheetId="13">[5]DESPACHOS!#REF!,[5]DESPACHOS!#REF!,[5]DESPACHOS!#REF!,[5]DESPACHOS!#REF!,[5]DESPACHOS!#REF!,[5]DESPACHOS!#REF!</definedName>
    <definedName name="BORRADO3" localSheetId="14">[5]DESPACHOS!#REF!,[5]DESPACHOS!#REF!,[5]DESPACHOS!#REF!,[5]DESPACHOS!#REF!,[5]DESPACHOS!#REF!,[5]DESPACHOS!#REF!</definedName>
    <definedName name="BORRADO3">[8]DESPACHOS!#REF!,[8]DESPACHOS!#REF!,[8]DESPACHOS!#REF!,[8]DESPACHOS!#REF!,[8]DESPACHOS!#REF!,[8]DESPACHOS!#REF!</definedName>
    <definedName name="BORRADO4" localSheetId="9">[8]DESPACHOS!#REF!,[8]DESPACHOS!#REF!,[8]DESPACHOS!#REF!,[8]DESPACHOS!#REF!,[8]DESPACHOS!#REF!,[8]DESPACHOS!#REF!,[8]DESPACHOS!#REF!</definedName>
    <definedName name="BORRADO4" localSheetId="45">[5]DESPACHOS!#REF!,[5]DESPACHOS!#REF!,[5]DESPACHOS!#REF!,[5]DESPACHOS!#REF!,[5]DESPACHOS!#REF!,[5]DESPACHOS!#REF!,[5]DESPACHOS!#REF!</definedName>
    <definedName name="BORRADO4" localSheetId="63">[8]DESPACHOS!#REF!,[8]DESPACHOS!#REF!,[8]DESPACHOS!#REF!,[8]DESPACHOS!#REF!,[8]DESPACHOS!#REF!,[8]DESPACHOS!#REF!,[8]DESPACHOS!#REF!</definedName>
    <definedName name="BORRADO4" localSheetId="66">[8]DESPACHOS!#REF!,[8]DESPACHOS!#REF!,[8]DESPACHOS!#REF!,[8]DESPACHOS!#REF!,[8]DESPACHOS!#REF!,[8]DESPACHOS!#REF!,[8]DESPACHOS!#REF!</definedName>
    <definedName name="BORRADO4" localSheetId="67">[8]DESPACHOS!#REF!,[8]DESPACHOS!#REF!,[8]DESPACHOS!#REF!,[8]DESPACHOS!#REF!,[8]DESPACHOS!#REF!,[8]DESPACHOS!#REF!,[8]DESPACHOS!#REF!</definedName>
    <definedName name="BORRADO4" localSheetId="68">[8]DESPACHOS!#REF!,[8]DESPACHOS!#REF!,[8]DESPACHOS!#REF!,[8]DESPACHOS!#REF!,[8]DESPACHOS!#REF!,[8]DESPACHOS!#REF!,[8]DESPACHOS!#REF!</definedName>
    <definedName name="BORRADO4" localSheetId="69">[8]DESPACHOS!#REF!,[8]DESPACHOS!#REF!,[8]DESPACHOS!#REF!,[8]DESPACHOS!#REF!,[8]DESPACHOS!#REF!,[8]DESPACHOS!#REF!,[8]DESPACHOS!#REF!</definedName>
    <definedName name="BORRADO4" localSheetId="70">[8]DESPACHOS!#REF!,[8]DESPACHOS!#REF!,[8]DESPACHOS!#REF!,[8]DESPACHOS!#REF!,[8]DESPACHOS!#REF!,[8]DESPACHOS!#REF!,[8]DESPACHOS!#REF!</definedName>
    <definedName name="BORRADO4" localSheetId="74">[8]DESPACHOS!#REF!,[8]DESPACHOS!#REF!,[8]DESPACHOS!#REF!,[8]DESPACHOS!#REF!,[8]DESPACHOS!#REF!,[8]DESPACHOS!#REF!,[8]DESPACHOS!#REF!</definedName>
    <definedName name="BORRADO4" localSheetId="75">[8]DESPACHOS!#REF!,[8]DESPACHOS!#REF!,[8]DESPACHOS!#REF!,[8]DESPACHOS!#REF!,[8]DESPACHOS!#REF!,[8]DESPACHOS!#REF!,[8]DESPACHOS!#REF!</definedName>
    <definedName name="BORRADO4" localSheetId="91">[8]DESPACHOS!#REF!,[8]DESPACHOS!#REF!,[8]DESPACHOS!#REF!,[8]DESPACHOS!#REF!,[8]DESPACHOS!#REF!,[8]DESPACHOS!#REF!,[8]DESPACHOS!#REF!</definedName>
    <definedName name="BORRADO4" localSheetId="92">[8]DESPACHOS!#REF!,[8]DESPACHOS!#REF!,[8]DESPACHOS!#REF!,[8]DESPACHOS!#REF!,[8]DESPACHOS!#REF!,[8]DESPACHOS!#REF!,[8]DESPACHOS!#REF!</definedName>
    <definedName name="BORRADO4" localSheetId="93">[8]DESPACHOS!#REF!,[8]DESPACHOS!#REF!,[8]DESPACHOS!#REF!,[8]DESPACHOS!#REF!,[8]DESPACHOS!#REF!,[8]DESPACHOS!#REF!,[8]DESPACHOS!#REF!</definedName>
    <definedName name="BORRADO4" localSheetId="97">[8]DESPACHOS!#REF!,[8]DESPACHOS!#REF!,[8]DESPACHOS!#REF!,[8]DESPACHOS!#REF!,[8]DESPACHOS!#REF!,[8]DESPACHOS!#REF!,[8]DESPACHOS!#REF!</definedName>
    <definedName name="BORRADO4" localSheetId="53">[5]DESPACHOS!#REF!,[5]DESPACHOS!#REF!,[5]DESPACHOS!#REF!,[5]DESPACHOS!#REF!,[5]DESPACHOS!#REF!,[5]DESPACHOS!#REF!,[5]DESPACHOS!#REF!</definedName>
    <definedName name="BORRADO4" localSheetId="19">[5]DESPACHOS!#REF!,[5]DESPACHOS!#REF!,[5]DESPACHOS!#REF!,[5]DESPACHOS!#REF!,[5]DESPACHOS!#REF!,[5]DESPACHOS!#REF!,[5]DESPACHOS!#REF!</definedName>
    <definedName name="BORRADO4" localSheetId="10">[8]DESPACHOS!#REF!,[8]DESPACHOS!#REF!,[8]DESPACHOS!#REF!,[8]DESPACHOS!#REF!,[8]DESPACHOS!#REF!,[8]DESPACHOS!#REF!,[8]DESPACHOS!#REF!</definedName>
    <definedName name="BORRADO4" localSheetId="44">[5]DESPACHOS!#REF!,[5]DESPACHOS!#REF!,[5]DESPACHOS!#REF!,[5]DESPACHOS!#REF!,[5]DESPACHOS!#REF!,[5]DESPACHOS!#REF!,[5]DESPACHOS!#REF!</definedName>
    <definedName name="BORRADO4" localSheetId="15">[5]DESPACHOS!#REF!,[5]DESPACHOS!#REF!,[5]DESPACHOS!#REF!,[5]DESPACHOS!#REF!,[5]DESPACHOS!#REF!,[5]DESPACHOS!#REF!,[5]DESPACHOS!#REF!</definedName>
    <definedName name="BORRADO4" localSheetId="16">[5]DESPACHOS!#REF!,[5]DESPACHOS!#REF!,[5]DESPACHOS!#REF!,[5]DESPACHOS!#REF!,[5]DESPACHOS!#REF!,[5]DESPACHOS!#REF!,[5]DESPACHOS!#REF!</definedName>
    <definedName name="BORRADO4" localSheetId="5">[8]DESPACHOS!#REF!,[8]DESPACHOS!#REF!,[8]DESPACHOS!#REF!,[8]DESPACHOS!#REF!,[8]DESPACHOS!#REF!,[8]DESPACHOS!#REF!,[8]DESPACHOS!#REF!</definedName>
    <definedName name="BORRADO4" localSheetId="4">[8]DESPACHOS!#REF!,[8]DESPACHOS!#REF!,[8]DESPACHOS!#REF!,[8]DESPACHOS!#REF!,[8]DESPACHOS!#REF!,[8]DESPACHOS!#REF!,[8]DESPACHOS!#REF!</definedName>
    <definedName name="BORRADO4" localSheetId="13">[5]DESPACHOS!#REF!,[5]DESPACHOS!#REF!,[5]DESPACHOS!#REF!,[5]DESPACHOS!#REF!,[5]DESPACHOS!#REF!,[5]DESPACHOS!#REF!,[5]DESPACHOS!#REF!</definedName>
    <definedName name="BORRADO4" localSheetId="14">[5]DESPACHOS!#REF!,[5]DESPACHOS!#REF!,[5]DESPACHOS!#REF!,[5]DESPACHOS!#REF!,[5]DESPACHOS!#REF!,[5]DESPACHOS!#REF!,[5]DESPACHOS!#REF!</definedName>
    <definedName name="BORRADO4">[8]DESPACHOS!#REF!,[8]DESPACHOS!#REF!,[8]DESPACHOS!#REF!,[8]DESPACHOS!#REF!,[8]DESPACHOS!#REF!,[8]DESPACHOS!#REF!,[8]DESPACHOS!#REF!</definedName>
    <definedName name="BXG" localSheetId="45">[5]Q6!$E$26:$AH$26</definedName>
    <definedName name="BXG" localSheetId="53">[5]Q6!$E$26:$AH$26</definedName>
    <definedName name="BXG" localSheetId="19">[5]Q6!$E$26:$AH$26</definedName>
    <definedName name="BXG" localSheetId="44">[5]Q6!$E$26:$AH$26</definedName>
    <definedName name="BXG" localSheetId="15">[5]Q6!$E$26:$AH$26</definedName>
    <definedName name="BXG" localSheetId="16">[5]Q6!$E$26:$AH$26</definedName>
    <definedName name="BXG" localSheetId="13">[5]Q6!$E$26:$AH$26</definedName>
    <definedName name="BXG" localSheetId="14">[5]Q6!$E$26:$AH$26</definedName>
    <definedName name="BXG">[7]Q6!$E$26:$AH$26</definedName>
    <definedName name="ca">[9]Mg_d!$CF$54</definedName>
    <definedName name="calcNGS_NGDP">#N/A</definedName>
    <definedName name="CO10CP431" localSheetId="45">#REF!</definedName>
    <definedName name="CO10CP431" localSheetId="63">#REF!</definedName>
    <definedName name="CO10CP431" localSheetId="66">#REF!</definedName>
    <definedName name="CO10CP431" localSheetId="67">#REF!</definedName>
    <definedName name="CO10CP431" localSheetId="68">#REF!</definedName>
    <definedName name="CO10CP431" localSheetId="69">#REF!</definedName>
    <definedName name="CO10CP431" localSheetId="70">#REF!</definedName>
    <definedName name="CO10CP431" localSheetId="74">#REF!</definedName>
    <definedName name="CO10CP431" localSheetId="75">#REF!</definedName>
    <definedName name="CO10CP431" localSheetId="91">#REF!</definedName>
    <definedName name="CO10CP431" localSheetId="92">#REF!</definedName>
    <definedName name="CO10CP431" localSheetId="93">#REF!</definedName>
    <definedName name="CO10CP431" localSheetId="97">#REF!</definedName>
    <definedName name="CO10CP431" localSheetId="53">#REF!</definedName>
    <definedName name="CO10CP431" localSheetId="19">#REF!</definedName>
    <definedName name="CO10CP431" localSheetId="44">#REF!</definedName>
    <definedName name="CO10CP431" localSheetId="15">#REF!</definedName>
    <definedName name="CO10CP431" localSheetId="16">#REF!</definedName>
    <definedName name="CO10CP431" localSheetId="13">#REF!</definedName>
    <definedName name="CO10CP431" localSheetId="14">#REF!</definedName>
    <definedName name="CO10CP431">#REF!</definedName>
    <definedName name="_xlnm.Criteria" localSheetId="9">#REF!</definedName>
    <definedName name="_xlnm.Criteria" localSheetId="45">#REF!</definedName>
    <definedName name="_xlnm.Criteria" localSheetId="63">#REF!</definedName>
    <definedName name="_xlnm.Criteria" localSheetId="66">#REF!</definedName>
    <definedName name="_xlnm.Criteria" localSheetId="67">#REF!</definedName>
    <definedName name="_xlnm.Criteria" localSheetId="68">#REF!</definedName>
    <definedName name="_xlnm.Criteria" localSheetId="69">#REF!</definedName>
    <definedName name="_xlnm.Criteria" localSheetId="70">#REF!</definedName>
    <definedName name="_xlnm.Criteria" localSheetId="74">#REF!</definedName>
    <definedName name="_xlnm.Criteria" localSheetId="75">#REF!</definedName>
    <definedName name="_xlnm.Criteria" localSheetId="91">#REF!</definedName>
    <definedName name="_xlnm.Criteria" localSheetId="92">#REF!</definedName>
    <definedName name="_xlnm.Criteria" localSheetId="93">#REF!</definedName>
    <definedName name="_xlnm.Criteria" localSheetId="97">#REF!</definedName>
    <definedName name="_xlnm.Criteria" localSheetId="53">#REF!</definedName>
    <definedName name="_xlnm.Criteria" localSheetId="1">#REF!</definedName>
    <definedName name="_xlnm.Criteria" localSheetId="19">#REF!</definedName>
    <definedName name="_xlnm.Criteria" localSheetId="10">#REF!</definedName>
    <definedName name="_xlnm.Criteria" localSheetId="44">#REF!</definedName>
    <definedName name="_xlnm.Criteria" localSheetId="15">#REF!</definedName>
    <definedName name="_xlnm.Criteria" localSheetId="16">#REF!</definedName>
    <definedName name="_xlnm.Criteria" localSheetId="5">#REF!</definedName>
    <definedName name="_xlnm.Criteria" localSheetId="4">#REF!</definedName>
    <definedName name="_xlnm.Criteria" localSheetId="13">#REF!</definedName>
    <definedName name="_xlnm.Criteria" localSheetId="14">#REF!</definedName>
    <definedName name="_xlnm.Criteria">#REF!</definedName>
    <definedName name="cva">[9]Mg_d!$CF$56</definedName>
    <definedName name="DABproj">#N/A</definedName>
    <definedName name="DAGproj">#N/A</definedName>
    <definedName name="DAproj">#N/A</definedName>
    <definedName name="DASD">#N/A</definedName>
    <definedName name="DASDB">#N/A</definedName>
    <definedName name="DASDG">#N/A</definedName>
    <definedName name="deuda" localSheetId="45">[5]ramas!$A$1:$L$29</definedName>
    <definedName name="deuda" localSheetId="53">[5]ramas!$A$1:$L$29</definedName>
    <definedName name="deuda" localSheetId="19">[5]ramas!$A$1:$L$29</definedName>
    <definedName name="deuda" localSheetId="44">[5]ramas!$A$1:$L$29</definedName>
    <definedName name="deuda" localSheetId="15">[5]ramas!$A$1:$L$29</definedName>
    <definedName name="deuda" localSheetId="16">[5]ramas!$A$1:$L$29</definedName>
    <definedName name="deuda" localSheetId="13">[5]ramas!$A$1:$L$29</definedName>
    <definedName name="deuda" localSheetId="14">[5]ramas!$A$1:$L$29</definedName>
    <definedName name="deuda">[10]ramas!$A$1:$L$29</definedName>
    <definedName name="DGproj">#N/A</definedName>
    <definedName name="Dproj">#N/A</definedName>
    <definedName name="DSD">#N/A</definedName>
    <definedName name="DSD_S">#N/A</definedName>
    <definedName name="DSDB">#N/A</definedName>
    <definedName name="DSDG">#N/A</definedName>
    <definedName name="DSIBproj">#N/A</definedName>
    <definedName name="DSIGproj">#N/A</definedName>
    <definedName name="DSIproj">#N/A</definedName>
    <definedName name="DSISD">#N/A</definedName>
    <definedName name="DSISDB">#N/A</definedName>
    <definedName name="DSISDG">#N/A</definedName>
    <definedName name="DSPBproj">#N/A</definedName>
    <definedName name="DSPGproj">#N/A</definedName>
    <definedName name="DSPproj">#N/A</definedName>
    <definedName name="DSPSD">#N/A</definedName>
    <definedName name="DSPSDB">#N/A</definedName>
    <definedName name="DSPSDG">#N/A</definedName>
    <definedName name="DWSDWDS" localSheetId="9">#REF!</definedName>
    <definedName name="DWSDWDS" localSheetId="45">#REF!</definedName>
    <definedName name="DWSDWDS" localSheetId="63">#REF!</definedName>
    <definedName name="DWSDWDS" localSheetId="66">#REF!</definedName>
    <definedName name="DWSDWDS" localSheetId="67">#REF!</definedName>
    <definedName name="DWSDWDS" localSheetId="68">#REF!</definedName>
    <definedName name="DWSDWDS" localSheetId="69">#REF!</definedName>
    <definedName name="DWSDWDS" localSheetId="70">#REF!</definedName>
    <definedName name="DWSDWDS" localSheetId="74">#REF!</definedName>
    <definedName name="DWSDWDS" localSheetId="75">#REF!</definedName>
    <definedName name="DWSDWDS" localSheetId="91">#REF!</definedName>
    <definedName name="DWSDWDS" localSheetId="92">#REF!</definedName>
    <definedName name="DWSDWDS" localSheetId="93">#REF!</definedName>
    <definedName name="DWSDWDS" localSheetId="97">#REF!</definedName>
    <definedName name="DWSDWDS" localSheetId="53">#REF!</definedName>
    <definedName name="DWSDWDS" localSheetId="19">#REF!</definedName>
    <definedName name="DWSDWDS" localSheetId="10">#REF!</definedName>
    <definedName name="DWSDWDS" localSheetId="44">#REF!</definedName>
    <definedName name="DWSDWDS" localSheetId="15">#REF!</definedName>
    <definedName name="DWSDWDS" localSheetId="16">#REF!</definedName>
    <definedName name="DWSDWDS" localSheetId="5">#REF!</definedName>
    <definedName name="DWSDWDS" localSheetId="4">#REF!</definedName>
    <definedName name="DWSDWDS" localSheetId="13">#REF!</definedName>
    <definedName name="DWSDWDS" localSheetId="14">#REF!</definedName>
    <definedName name="DWSDWDS">#REF!</definedName>
    <definedName name="E" localSheetId="9">#REF!</definedName>
    <definedName name="E" localSheetId="45">#REF!</definedName>
    <definedName name="E" localSheetId="63">#REF!</definedName>
    <definedName name="E" localSheetId="66">#REF!</definedName>
    <definedName name="E" localSheetId="67">#REF!</definedName>
    <definedName name="E" localSheetId="68">#REF!</definedName>
    <definedName name="E" localSheetId="69">#REF!</definedName>
    <definedName name="E" localSheetId="70">#REF!</definedName>
    <definedName name="E" localSheetId="74">#REF!</definedName>
    <definedName name="E" localSheetId="75">#REF!</definedName>
    <definedName name="E" localSheetId="91">#REF!</definedName>
    <definedName name="E" localSheetId="92">#REF!</definedName>
    <definedName name="E" localSheetId="93">#REF!</definedName>
    <definedName name="E" localSheetId="97">#REF!</definedName>
    <definedName name="E" localSheetId="53">#REF!</definedName>
    <definedName name="E" localSheetId="19">#REF!</definedName>
    <definedName name="E" localSheetId="10">#REF!</definedName>
    <definedName name="E" localSheetId="44">#REF!</definedName>
    <definedName name="E" localSheetId="15">#REF!</definedName>
    <definedName name="E" localSheetId="16">#REF!</definedName>
    <definedName name="E" localSheetId="5">#REF!</definedName>
    <definedName name="E" localSheetId="4">#REF!</definedName>
    <definedName name="E" localSheetId="13">#REF!</definedName>
    <definedName name="E" localSheetId="14">#REF!</definedName>
    <definedName name="E">#REF!</definedName>
    <definedName name="ENDA">#N/A</definedName>
    <definedName name="ERE" localSheetId="9">#REF!</definedName>
    <definedName name="ERE" localSheetId="45">#REF!</definedName>
    <definedName name="ERE" localSheetId="63">#REF!</definedName>
    <definedName name="ERE" localSheetId="66">#REF!</definedName>
    <definedName name="ERE" localSheetId="67">#REF!</definedName>
    <definedName name="ERE" localSheetId="68">#REF!</definedName>
    <definedName name="ERE" localSheetId="69">#REF!</definedName>
    <definedName name="ERE" localSheetId="70">#REF!</definedName>
    <definedName name="ERE" localSheetId="74">#REF!</definedName>
    <definedName name="ERE" localSheetId="75">#REF!</definedName>
    <definedName name="ERE" localSheetId="91">#REF!</definedName>
    <definedName name="ERE" localSheetId="92">#REF!</definedName>
    <definedName name="ERE" localSheetId="93">#REF!</definedName>
    <definedName name="ERE" localSheetId="97">#REF!</definedName>
    <definedName name="ERE" localSheetId="53">#REF!</definedName>
    <definedName name="ERE" localSheetId="19">#REF!</definedName>
    <definedName name="ERE" localSheetId="10">#REF!</definedName>
    <definedName name="ERE" localSheetId="44">#REF!</definedName>
    <definedName name="ERE" localSheetId="15">#REF!</definedName>
    <definedName name="ERE" localSheetId="16">#REF!</definedName>
    <definedName name="ERE" localSheetId="5">#REF!</definedName>
    <definedName name="ERE" localSheetId="4">#REF!</definedName>
    <definedName name="ERE" localSheetId="13">#REF!</definedName>
    <definedName name="ERE" localSheetId="14">#REF!</definedName>
    <definedName name="ERE">#REF!</definedName>
    <definedName name="fdf" localSheetId="9">[8]DESPACHOS!#REF!,[8]DESPACHOS!#REF!,[8]DESPACHOS!#REF!,[8]DESPACHOS!#REF!,[8]DESPACHOS!#REF!,[8]DESPACHOS!#REF!</definedName>
    <definedName name="fdf" localSheetId="45">[5]DESPACHOS!#REF!,[5]DESPACHOS!#REF!,[5]DESPACHOS!#REF!,[5]DESPACHOS!#REF!,[5]DESPACHOS!#REF!,[5]DESPACHOS!#REF!</definedName>
    <definedName name="fdf" localSheetId="63">[8]DESPACHOS!#REF!,[8]DESPACHOS!#REF!,[8]DESPACHOS!#REF!,[8]DESPACHOS!#REF!,[8]DESPACHOS!#REF!,[8]DESPACHOS!#REF!</definedName>
    <definedName name="fdf" localSheetId="66">[8]DESPACHOS!#REF!,[8]DESPACHOS!#REF!,[8]DESPACHOS!#REF!,[8]DESPACHOS!#REF!,[8]DESPACHOS!#REF!,[8]DESPACHOS!#REF!</definedName>
    <definedName name="fdf" localSheetId="67">[8]DESPACHOS!#REF!,[8]DESPACHOS!#REF!,[8]DESPACHOS!#REF!,[8]DESPACHOS!#REF!,[8]DESPACHOS!#REF!,[8]DESPACHOS!#REF!</definedName>
    <definedName name="fdf" localSheetId="68">[8]DESPACHOS!#REF!,[8]DESPACHOS!#REF!,[8]DESPACHOS!#REF!,[8]DESPACHOS!#REF!,[8]DESPACHOS!#REF!,[8]DESPACHOS!#REF!</definedName>
    <definedName name="fdf" localSheetId="69">[8]DESPACHOS!#REF!,[8]DESPACHOS!#REF!,[8]DESPACHOS!#REF!,[8]DESPACHOS!#REF!,[8]DESPACHOS!#REF!,[8]DESPACHOS!#REF!</definedName>
    <definedName name="fdf" localSheetId="70">[8]DESPACHOS!#REF!,[8]DESPACHOS!#REF!,[8]DESPACHOS!#REF!,[8]DESPACHOS!#REF!,[8]DESPACHOS!#REF!,[8]DESPACHOS!#REF!</definedName>
    <definedName name="fdf" localSheetId="74">[8]DESPACHOS!#REF!,[8]DESPACHOS!#REF!,[8]DESPACHOS!#REF!,[8]DESPACHOS!#REF!,[8]DESPACHOS!#REF!,[8]DESPACHOS!#REF!</definedName>
    <definedName name="fdf" localSheetId="75">[8]DESPACHOS!#REF!,[8]DESPACHOS!#REF!,[8]DESPACHOS!#REF!,[8]DESPACHOS!#REF!,[8]DESPACHOS!#REF!,[8]DESPACHOS!#REF!</definedName>
    <definedName name="fdf" localSheetId="91">[8]DESPACHOS!#REF!,[8]DESPACHOS!#REF!,[8]DESPACHOS!#REF!,[8]DESPACHOS!#REF!,[8]DESPACHOS!#REF!,[8]DESPACHOS!#REF!</definedName>
    <definedName name="fdf" localSheetId="92">[8]DESPACHOS!#REF!,[8]DESPACHOS!#REF!,[8]DESPACHOS!#REF!,[8]DESPACHOS!#REF!,[8]DESPACHOS!#REF!,[8]DESPACHOS!#REF!</definedName>
    <definedName name="fdf" localSheetId="93">[8]DESPACHOS!#REF!,[8]DESPACHOS!#REF!,[8]DESPACHOS!#REF!,[8]DESPACHOS!#REF!,[8]DESPACHOS!#REF!,[8]DESPACHOS!#REF!</definedName>
    <definedName name="fdf" localSheetId="97">[8]DESPACHOS!#REF!,[8]DESPACHOS!#REF!,[8]DESPACHOS!#REF!,[8]DESPACHOS!#REF!,[8]DESPACHOS!#REF!,[8]DESPACHOS!#REF!</definedName>
    <definedName name="fdf" localSheetId="53">[5]DESPACHOS!#REF!,[5]DESPACHOS!#REF!,[5]DESPACHOS!#REF!,[5]DESPACHOS!#REF!,[5]DESPACHOS!#REF!,[5]DESPACHOS!#REF!</definedName>
    <definedName name="fdf" localSheetId="19">[5]DESPACHOS!#REF!,[5]DESPACHOS!#REF!,[5]DESPACHOS!#REF!,[5]DESPACHOS!#REF!,[5]DESPACHOS!#REF!,[5]DESPACHOS!#REF!</definedName>
    <definedName name="fdf" localSheetId="10">[8]DESPACHOS!#REF!,[8]DESPACHOS!#REF!,[8]DESPACHOS!#REF!,[8]DESPACHOS!#REF!,[8]DESPACHOS!#REF!,[8]DESPACHOS!#REF!</definedName>
    <definedName name="fdf" localSheetId="44">[5]DESPACHOS!#REF!,[5]DESPACHOS!#REF!,[5]DESPACHOS!#REF!,[5]DESPACHOS!#REF!,[5]DESPACHOS!#REF!,[5]DESPACHOS!#REF!</definedName>
    <definedName name="fdf" localSheetId="15">[5]DESPACHOS!#REF!,[5]DESPACHOS!#REF!,[5]DESPACHOS!#REF!,[5]DESPACHOS!#REF!,[5]DESPACHOS!#REF!,[5]DESPACHOS!#REF!</definedName>
    <definedName name="fdf" localSheetId="16">[5]DESPACHOS!#REF!,[5]DESPACHOS!#REF!,[5]DESPACHOS!#REF!,[5]DESPACHOS!#REF!,[5]DESPACHOS!#REF!,[5]DESPACHOS!#REF!</definedName>
    <definedName name="fdf" localSheetId="5">[8]DESPACHOS!#REF!,[8]DESPACHOS!#REF!,[8]DESPACHOS!#REF!,[8]DESPACHOS!#REF!,[8]DESPACHOS!#REF!,[8]DESPACHOS!#REF!</definedName>
    <definedName name="fdf" localSheetId="4">[8]DESPACHOS!#REF!,[8]DESPACHOS!#REF!,[8]DESPACHOS!#REF!,[8]DESPACHOS!#REF!,[8]DESPACHOS!#REF!,[8]DESPACHOS!#REF!</definedName>
    <definedName name="fdf" localSheetId="13">[5]DESPACHOS!#REF!,[5]DESPACHOS!#REF!,[5]DESPACHOS!#REF!,[5]DESPACHOS!#REF!,[5]DESPACHOS!#REF!,[5]DESPACHOS!#REF!</definedName>
    <definedName name="fdf" localSheetId="14">[5]DESPACHOS!#REF!,[5]DESPACHOS!#REF!,[5]DESPACHOS!#REF!,[5]DESPACHOS!#REF!,[5]DESPACHOS!#REF!,[5]DESPACHOS!#REF!</definedName>
    <definedName name="fdf">[8]DESPACHOS!#REF!,[8]DESPACHOS!#REF!,[8]DESPACHOS!#REF!,[8]DESPACHOS!#REF!,[8]DESPACHOS!#REF!,[8]DESPACHOS!#REF!</definedName>
    <definedName name="Fin_Lateral" localSheetId="2">'[11]CI_Tv (65-2007K)'!$D$123</definedName>
    <definedName name="Fin_Lateral" localSheetId="45">'[5]CI_Tv (65-2007K)'!$D$123</definedName>
    <definedName name="Fin_Lateral" localSheetId="53">'[5]CI_Tv (65-2007K)'!$D$123</definedName>
    <definedName name="Fin_Lateral" localSheetId="19">'[5]CI_Tv (65-2007K)'!$D$123</definedName>
    <definedName name="Fin_Lateral" localSheetId="44">'[5]CI_Tv (65-2007K)'!$D$123</definedName>
    <definedName name="Fin_Lateral" localSheetId="15">'[5]CI_Tv (65-2007K)'!$D$123</definedName>
    <definedName name="Fin_Lateral" localSheetId="16">'[5]CI_Tv (65-2007K)'!$D$123</definedName>
    <definedName name="Fin_Lateral" localSheetId="13">'[5]CI_Tv (65-2007K)'!$D$123</definedName>
    <definedName name="Fin_Lateral" localSheetId="14">'[5]CI_Tv (65-2007K)'!$D$123</definedName>
    <definedName name="Fin_Lateral">'[12]CI_Tv (65-2007K)'!$D$123</definedName>
    <definedName name="Fin_Registro" localSheetId="2">'[11]CI_Tv (65-2007K)'!$AW$123</definedName>
    <definedName name="Fin_Registro" localSheetId="45">'[5]CI_Tv (65-2007K)'!$AW$123</definedName>
    <definedName name="Fin_Registro" localSheetId="53">'[5]CI_Tv (65-2007K)'!$AW$123</definedName>
    <definedName name="Fin_Registro" localSheetId="19">'[5]CI_Tv (65-2007K)'!$AW$123</definedName>
    <definedName name="Fin_Registro" localSheetId="44">'[5]CI_Tv (65-2007K)'!$AW$123</definedName>
    <definedName name="Fin_Registro" localSheetId="15">'[5]CI_Tv (65-2007K)'!$AW$123</definedName>
    <definedName name="Fin_Registro" localSheetId="16">'[5]CI_Tv (65-2007K)'!$AW$123</definedName>
    <definedName name="Fin_Registro" localSheetId="13">'[5]CI_Tv (65-2007K)'!$AW$123</definedName>
    <definedName name="Fin_Registro" localSheetId="14">'[5]CI_Tv (65-2007K)'!$AW$123</definedName>
    <definedName name="Fin_Registro">'[12]CI_Tv (65-2007K)'!$AW$123</definedName>
    <definedName name="Fin_Superior" localSheetId="2">'[11]CI_Tv (65-2007K)'!$AW$6</definedName>
    <definedName name="Fin_Superior" localSheetId="45">'[5]CI_Tv (65-2007K)'!$AW$6</definedName>
    <definedName name="Fin_Superior" localSheetId="53">'[5]CI_Tv (65-2007K)'!$AW$6</definedName>
    <definedName name="Fin_Superior" localSheetId="19">'[5]CI_Tv (65-2007K)'!$AW$6</definedName>
    <definedName name="Fin_Superior" localSheetId="44">'[5]CI_Tv (65-2007K)'!$AW$6</definedName>
    <definedName name="Fin_Superior" localSheetId="15">'[5]CI_Tv (65-2007K)'!$AW$6</definedName>
    <definedName name="Fin_Superior" localSheetId="16">'[5]CI_Tv (65-2007K)'!$AW$6</definedName>
    <definedName name="Fin_Superior" localSheetId="13">'[5]CI_Tv (65-2007K)'!$AW$6</definedName>
    <definedName name="Fin_Superior" localSheetId="14">'[5]CI_Tv (65-2007K)'!$AW$6</definedName>
    <definedName name="Fin_Superior">'[12]CI_Tv (65-2007K)'!$AW$6</definedName>
    <definedName name="GCB_NGDP">#N/A</definedName>
    <definedName name="GGB_NGDP">#N/A</definedName>
    <definedName name="grafico" localSheetId="45">[5]Embalses!$P$1:$Y$66</definedName>
    <definedName name="grafico" localSheetId="53">[5]Embalses!$P$1:$Y$66</definedName>
    <definedName name="grafico" localSheetId="19">[5]Embalses!$P$1:$Y$66</definedName>
    <definedName name="grafico" localSheetId="44">[5]Embalses!$P$1:$Y$66</definedName>
    <definedName name="grafico" localSheetId="15">[5]Embalses!$P$1:$Y$66</definedName>
    <definedName name="grafico" localSheetId="16">[5]Embalses!$P$1:$Y$66</definedName>
    <definedName name="grafico" localSheetId="13">[5]Embalses!$P$1:$Y$66</definedName>
    <definedName name="grafico" localSheetId="14">[5]Embalses!$P$1:$Y$66</definedName>
    <definedName name="grafico">[13]Embalses!$P$1:$Y$66</definedName>
    <definedName name="grafo1" localSheetId="9">#REF!</definedName>
    <definedName name="grafo1" localSheetId="45">#REF!</definedName>
    <definedName name="grafo1" localSheetId="63">#REF!</definedName>
    <definedName name="grafo1" localSheetId="66">#REF!</definedName>
    <definedName name="grafo1" localSheetId="67">#REF!</definedName>
    <definedName name="grafo1" localSheetId="68">#REF!</definedName>
    <definedName name="grafo1" localSheetId="69">#REF!</definedName>
    <definedName name="grafo1" localSheetId="70">#REF!</definedName>
    <definedName name="grafo1" localSheetId="74">#REF!</definedName>
    <definedName name="grafo1" localSheetId="75">#REF!</definedName>
    <definedName name="grafo1" localSheetId="91">#REF!</definedName>
    <definedName name="grafo1" localSheetId="92">#REF!</definedName>
    <definedName name="grafo1" localSheetId="93">#REF!</definedName>
    <definedName name="grafo1" localSheetId="97">#REF!</definedName>
    <definedName name="grafo1" localSheetId="53">#REF!</definedName>
    <definedName name="grafo1" localSheetId="19">#REF!</definedName>
    <definedName name="grafo1" localSheetId="10">#REF!</definedName>
    <definedName name="grafo1" localSheetId="44">#REF!</definedName>
    <definedName name="grafo1" localSheetId="15">#REF!</definedName>
    <definedName name="grafo1" localSheetId="16">#REF!</definedName>
    <definedName name="grafo1" localSheetId="5">#REF!</definedName>
    <definedName name="grafo1" localSheetId="4">#REF!</definedName>
    <definedName name="grafo1" localSheetId="13">#REF!</definedName>
    <definedName name="grafo1" localSheetId="14">#REF!</definedName>
    <definedName name="grafo1">#REF!</definedName>
    <definedName name="grafo2" localSheetId="9">#REF!</definedName>
    <definedName name="grafo2" localSheetId="45">#REF!</definedName>
    <definedName name="grafo2" localSheetId="63">#REF!</definedName>
    <definedName name="grafo2" localSheetId="66">#REF!</definedName>
    <definedName name="grafo2" localSheetId="67">#REF!</definedName>
    <definedName name="grafo2" localSheetId="68">#REF!</definedName>
    <definedName name="grafo2" localSheetId="69">#REF!</definedName>
    <definedName name="grafo2" localSheetId="70">#REF!</definedName>
    <definedName name="grafo2" localSheetId="74">#REF!</definedName>
    <definedName name="grafo2" localSheetId="75">#REF!</definedName>
    <definedName name="grafo2" localSheetId="91">#REF!</definedName>
    <definedName name="grafo2" localSheetId="92">#REF!</definedName>
    <definedName name="grafo2" localSheetId="93">#REF!</definedName>
    <definedName name="grafo2" localSheetId="97">#REF!</definedName>
    <definedName name="grafo2" localSheetId="53">#REF!</definedName>
    <definedName name="grafo2" localSheetId="19">#REF!</definedName>
    <definedName name="grafo2" localSheetId="10">#REF!</definedName>
    <definedName name="grafo2" localSheetId="44">#REF!</definedName>
    <definedName name="grafo2" localSheetId="15">#REF!</definedName>
    <definedName name="grafo2" localSheetId="16">#REF!</definedName>
    <definedName name="grafo2" localSheetId="5">#REF!</definedName>
    <definedName name="grafo2" localSheetId="4">#REF!</definedName>
    <definedName name="grafo2" localSheetId="13">#REF!</definedName>
    <definedName name="grafo2" localSheetId="14">#REF!</definedName>
    <definedName name="grafo2">#REF!</definedName>
    <definedName name="HTML_Description" hidden="1">""</definedName>
    <definedName name="HTML_Email" hidden="1">"freyes@uio.bce.fin.ec"</definedName>
    <definedName name="HTML_Header" hidden="1">""</definedName>
    <definedName name="HTML_LastUpdate" hidden="1">"07/12/2000"</definedName>
    <definedName name="HTML_LineAfter" hidden="1">FALSE</definedName>
    <definedName name="HTML_LineBefore" hidden="1">FALSE</definedName>
    <definedName name="HTML_Name" hidden="1">"Francisco Reyes O."</definedName>
    <definedName name="HTML_OBDlg2" hidden="1">TRUE</definedName>
    <definedName name="HTML_OBDlg4" hidden="1">TRUE</definedName>
    <definedName name="HTML_OS" hidden="1">0</definedName>
    <definedName name="HTML_PathFile" hidden="1">"D:\Freyes2000\Reten00\rley7900.htm"</definedName>
    <definedName name="HTML_Title" hidden="1">"Banco Central del Ecuador"</definedName>
    <definedName name="HTML1_1" hidden="1">"'[RETEA107.xls]RESUMEN 14,50'!$A$1:$E$26"</definedName>
    <definedName name="HTML1_10" hidden="1">"freyes@mail1.bce.fin.ec"</definedName>
    <definedName name="HTML1_11" hidden="1">1</definedName>
    <definedName name="HTML1_12" hidden="1">"C:\INTERNET\RETENC\retea107.htm"</definedName>
    <definedName name="HTML1_2" hidden="1">1</definedName>
    <definedName name="HTML1_3" hidden="1">"Banco Central del Ecuador"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"19/05/97"</definedName>
    <definedName name="HTML1_9" hidden="1">"Francisco Reyes O."</definedName>
    <definedName name="HTML10_1" hidden="1">"'[rley7999.xls]RESUMEN 99'!$A$1:$C$16"</definedName>
    <definedName name="HTML10_10" hidden="1">"freyes@uio.bce.fin.ec"</definedName>
    <definedName name="HTML10_11" hidden="1">1</definedName>
    <definedName name="HTML10_12" hidden="1">"C:\RETEN99\rley7999.htm"</definedName>
    <definedName name="HTML10_2" hidden="1">1</definedName>
    <definedName name="HTML10_3" hidden="1">"Banco Central del Ecuador"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"29/06/99"</definedName>
    <definedName name="HTML10_9" hidden="1">"Francisco Reyes O."</definedName>
    <definedName name="HTML11_1" hidden="1">"'[rley7999.xls]RESUMEN 99'!$A$1:$C$17"</definedName>
    <definedName name="HTML11_10" hidden="1">"freyes@uio.bce.fin.ec"</definedName>
    <definedName name="HTML11_11" hidden="1">1</definedName>
    <definedName name="HTML11_12" hidden="1">"C:\RETEN99\rley7999.htm"</definedName>
    <definedName name="HTML11_2" hidden="1">1</definedName>
    <definedName name="HTML11_3" hidden="1">"Banco Central del Ecuador"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"02/08/99"</definedName>
    <definedName name="HTML11_9" hidden="1">"Francisco Reyes O."</definedName>
    <definedName name="HTML12_1" hidden="1">"'[rley7999.xls]RESUMEN 99'!$A$1:$C$18"</definedName>
    <definedName name="HTML12_10" hidden="1">"freyes@uio.bce.fin.ec"</definedName>
    <definedName name="HTML12_11" hidden="1">1</definedName>
    <definedName name="HTML12_12" hidden="1">"C:\RETEN99\rley7999.htm"</definedName>
    <definedName name="HTML12_2" hidden="1">1</definedName>
    <definedName name="HTML12_3" hidden="1">"Banco Cenral del Ecuador"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"16/08/99"</definedName>
    <definedName name="HTML12_9" hidden="1">"Francisco Reyes O."</definedName>
    <definedName name="HTML13_1" hidden="1">"'[RLEY7999.XLS]RESUMEN 99'!$A$1:$C$19"</definedName>
    <definedName name="HTML13_10" hidden="1">"freyes@uio.bce.fin.ec"</definedName>
    <definedName name="HTML13_11" hidden="1">1</definedName>
    <definedName name="HTML13_12" hidden="1">"C:\FREYES\RETEN99\rley7999.htm"</definedName>
    <definedName name="HTML13_2" hidden="1">1</definedName>
    <definedName name="HTML13_3" hidden="1">"Banco Central del Ecuador"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"22/09/99"</definedName>
    <definedName name="HTML13_9" hidden="1">"Francisco Reyes O."</definedName>
    <definedName name="HTML14_1" hidden="1">"'[RLEY7999.XLS]RESUMEN 99'!$A$1:$C$20"</definedName>
    <definedName name="HTML14_10" hidden="1">"freyes@uio.bce.fin.ec"</definedName>
    <definedName name="HTML14_11" hidden="1">1</definedName>
    <definedName name="HTML14_12" hidden="1">"C:\FREYES\RETEN99\rley7999.htm"</definedName>
    <definedName name="HTML14_2" hidden="1">1</definedName>
    <definedName name="HTML14_3" hidden="1">"Banco Central del Ecuador"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"29/10/99"</definedName>
    <definedName name="HTML14_9" hidden="1">"Francisco Reyes O."</definedName>
    <definedName name="HTML15_1" hidden="1">"'[RLEY7999.XLS]RESUMEN 99'!$A$1:$C$21"</definedName>
    <definedName name="HTML15_10" hidden="1">"freyes@uio.bce.fin.ec"</definedName>
    <definedName name="HTML15_11" hidden="1">1</definedName>
    <definedName name="HTML15_12" hidden="1">"C:\FREYES\RETEN99\Rley7999.htm"</definedName>
    <definedName name="HTML15_2" hidden="1">1</definedName>
    <definedName name="HTML15_3" hidden="1">"Banco Central del Ecuador"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"5/11/99"</definedName>
    <definedName name="HTML15_9" hidden="1">"Francisco Reyes O"</definedName>
    <definedName name="HTML16_1" hidden="1">"'[RLEY7999.XLS]RESUMEN 99'!$A$1:$D$22"</definedName>
    <definedName name="HTML16_10" hidden="1">"freyes@uio.bce.fin.ec"</definedName>
    <definedName name="HTML16_11" hidden="1">1</definedName>
    <definedName name="HTML16_12" hidden="1">"C:\FREYES\RETEN99\Rley7999.htm"</definedName>
    <definedName name="HTML16_2" hidden="1">1</definedName>
    <definedName name="HTML16_3" hidden="1">"Banco Central del Ecuador"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"26/11/99"</definedName>
    <definedName name="HTML16_9" hidden="1">"Francisco Reyes O."</definedName>
    <definedName name="HTML17_1" hidden="1">"'[RLEY7999.XLS]RESUMEN 99'!$A$1:$C$22"</definedName>
    <definedName name="HTML17_10" hidden="1">"freyes@uio.bce.fin.ec"</definedName>
    <definedName name="HTML17_11" hidden="1">1</definedName>
    <definedName name="HTML17_12" hidden="1">"C:\FREYES\RETEN99\Rley7999.htm"</definedName>
    <definedName name="HTML17_2" hidden="1">1</definedName>
    <definedName name="HTML17_3" hidden="1">"Banco Central del Ecuador"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"1/12/99"</definedName>
    <definedName name="HTML17_9" hidden="1">"Francisco Reyes"</definedName>
    <definedName name="HTML18_1" hidden="1">"'[RLEY7999.XLS]RESUMEN 99'!$A$1:$C$23"</definedName>
    <definedName name="HTML18_10" hidden="1">"freyes@uio.bce.fin.ec"</definedName>
    <definedName name="HTML18_11" hidden="1">1</definedName>
    <definedName name="HTML18_12" hidden="1">"C:\FREYES\RETEN99\Rley7999.htm"</definedName>
    <definedName name="HTML18_2" hidden="1">1</definedName>
    <definedName name="HTML18_3" hidden="1">"Banco Central del Ecuador"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"6/12/99"</definedName>
    <definedName name="HTML18_9" hidden="1">"Francisco Reyes O"</definedName>
    <definedName name="HTML19_1" hidden="1">"'[RLEY7999.XLS]RESUMEN 99'!$A$1:$D$23"</definedName>
    <definedName name="HTML19_10" hidden="1">"freyes@uio.bce.fin.ec"</definedName>
    <definedName name="HTML19_11" hidden="1">1</definedName>
    <definedName name="HTML19_12" hidden="1">"C:\FREYES\RETEN99\Rley7999.htm"</definedName>
    <definedName name="HTML19_2" hidden="1">1</definedName>
    <definedName name="HTML19_3" hidden="1">"Banco Central del Ecuador"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"7/12/99"</definedName>
    <definedName name="HTML19_9" hidden="1">"Francisco Reyes O."</definedName>
    <definedName name="HTML2_1" hidden="1">"'[RETEA107.xls]RESUMEN 14,50'!$A$1:$C$25"</definedName>
    <definedName name="HTML2_10" hidden="1">"freyes@mail1.bce.fin.ec"</definedName>
    <definedName name="HTML2_11" hidden="1">1</definedName>
    <definedName name="HTML2_12" hidden="1">"C:\INTERNET\RETENC\retea107.htm"</definedName>
    <definedName name="HTML2_2" hidden="1">1</definedName>
    <definedName name="HTML2_3" hidden="1">"Banco Central del Ecuador"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"03/06/97"</definedName>
    <definedName name="HTML2_9" hidden="1">"Francisco Reyes O."</definedName>
    <definedName name="HTML20_1" hidden="1">"'[Rley7900 (FEP).xls]RESUMEN '!$A$1:$C$32"</definedName>
    <definedName name="HTML20_10" hidden="1">"jluzuriaga@uio.bce.fin.ec"</definedName>
    <definedName name="HTML20_11" hidden="1">1</definedName>
    <definedName name="HTML20_12" hidden="1">"F:\USERS\JLUZURIA\Hidrocarburos\Cuentas\Rley7900.htm"</definedName>
    <definedName name="HTML20_2" hidden="1">1</definedName>
    <definedName name="HTML20_3" hidden="1">"Banco Central del Ecuador"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"29/12/2000"</definedName>
    <definedName name="HTML20_9" hidden="1">"José Luzuriaga Erazo"</definedName>
    <definedName name="HTML21_1" hidden="1">"'[Rley7901 (FEP).xls]RESUMEN '!$A$1:$B$24"</definedName>
    <definedName name="HTML21_10" hidden="1">"jluzuriaga@uio.bce.fin.ec"</definedName>
    <definedName name="HTML21_11" hidden="1">1</definedName>
    <definedName name="HTML21_12" hidden="1">"F:\USERS\JLUZURIA\Hidrocarburos-2001\Cuentas\Rley7901.htm"</definedName>
    <definedName name="HTML21_2" hidden="1">1</definedName>
    <definedName name="HTML21_3" hidden="1">"Banco Central del Ecuador"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"02/03/2001"</definedName>
    <definedName name="HTML21_9" hidden="1">"José Luzuriaga Erazo"</definedName>
    <definedName name="HTML3_1" hidden="1">"'[RETEA107.xls]RESUMEN 14,50'!$A$1:$E$27"</definedName>
    <definedName name="HTML3_10" hidden="1">"freyes@mail1.bce.fin.ec"</definedName>
    <definedName name="HTML3_11" hidden="1">1</definedName>
    <definedName name="HTML3_12" hidden="1">"C:\INTERNET\RETENC\retea107.htm"</definedName>
    <definedName name="HTML3_2" hidden="1">1</definedName>
    <definedName name="HTML3_3" hidden="1">"Banco Central del Ecuador"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"25/06/97"</definedName>
    <definedName name="HTML3_9" hidden="1">"Francisco Reyes O."</definedName>
    <definedName name="HTML4_1" hidden="1">"'[RETEA107.xls]RESUMEN 14,50'!$A$1:$C$29"</definedName>
    <definedName name="HTML4_10" hidden="1">"freyes@mail1.bce.fin.ec"</definedName>
    <definedName name="HTML4_11" hidden="1">1</definedName>
    <definedName name="HTML4_12" hidden="1">"C:\INTERNET\RETENC\retea107.htm"</definedName>
    <definedName name="HTML4_2" hidden="1">1</definedName>
    <definedName name="HTML4_3" hidden="1">"Banco Central del Ecuador"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"09/07/97"</definedName>
    <definedName name="HTML4_9" hidden="1">"Francisco Reyes O."</definedName>
    <definedName name="HTML5_1" hidden="1">"'[RET1079798.xls]CREDITOS  98'!$A$1:$K$72"</definedName>
    <definedName name="HTML5_10" hidden="1">"parmas @ uio.bce.fin.ec"</definedName>
    <definedName name="HTML5_11" hidden="1">1</definedName>
    <definedName name="HTML5_12" hidden="1">"C:\RETENC\MyHTML.htm"</definedName>
    <definedName name="HTML5_2" hidden="1">1</definedName>
    <definedName name="HTML5_3" hidden="1">"RET1079798"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"23/07/98"</definedName>
    <definedName name="HTML5_9" hidden="1">"Patricia Armas Almeida"</definedName>
    <definedName name="HTML6_1" hidden="1">"'[RET1079798.xls]RESUMEN 98'!$A$1:$C$27"</definedName>
    <definedName name="HTML6_10" hidden="1">"parmas @uio.bce.fin.ec"</definedName>
    <definedName name="HTML6_11" hidden="1">1</definedName>
    <definedName name="HTML6_12" hidden="1">"C:\INTERNET\RET1079798.xls.htm"</definedName>
    <definedName name="HTML6_2" hidden="1">1</definedName>
    <definedName name="HTML6_3" hidden="1">"RET1079798"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"29/07/98"</definedName>
    <definedName name="HTML6_9" hidden="1">"Patricia Armas Almeida"</definedName>
    <definedName name="HTML7_1" hidden="1">"'[RET107979899.xls]RESUMEN 99'!$A$1:$C$19"</definedName>
    <definedName name="HTML7_10" hidden="1">"parmas @ uio.bce.fin.ec"</definedName>
    <definedName name="HTML7_11" hidden="1">1</definedName>
    <definedName name="HTML7_12" hidden="1">"C:\INTERNET\RETENC\ret107979899.htm"</definedName>
    <definedName name="HTML7_2" hidden="1">1</definedName>
    <definedName name="HTML7_3" hidden="1">"Banco Central del Ecuador"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"18/02/99"</definedName>
    <definedName name="HTML7_9" hidden="1">"Patricia Armas Almeida"</definedName>
    <definedName name="HTML8_1" hidden="1">"'[RETA107.xls]RESUMEN 99'!$A$1:$C$17"</definedName>
    <definedName name="HTML8_10" hidden="1">"parmas @ uio.bce.fin.ec"</definedName>
    <definedName name="HTML8_11" hidden="1">1</definedName>
    <definedName name="HTML8_12" hidden="1">"C:\RETENC\RET107.htm"</definedName>
    <definedName name="HTML8_2" hidden="1">1</definedName>
    <definedName name="HTML8_3" hidden="1">"Banco Central del Ecuador"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"18/03/99"</definedName>
    <definedName name="HTML8_9" hidden="1">"Patricia Armas Almeida"</definedName>
    <definedName name="HTML9_1" hidden="1">"'[RETL79.xls]RESUMEN 99'!$A$1:$C$21"</definedName>
    <definedName name="HTML9_10" hidden="1">"parmas @ uio.bce.fin.ec"</definedName>
    <definedName name="HTML9_11" hidden="1">1</definedName>
    <definedName name="HTML9_12" hidden="1">"C:\INTERNET\RETENC\RETL79.htm"</definedName>
    <definedName name="HTML9_2" hidden="1">1</definedName>
    <definedName name="HTML9_3" hidden="1">"Banco Central del Ecuador"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"20/04/99"</definedName>
    <definedName name="HTML9_9" hidden="1">"Patricia Armas Almeida"</definedName>
    <definedName name="HTMLCount" hidden="1">21</definedName>
    <definedName name="ihih" localSheetId="9">[8]DESPACHOS!#REF!,[8]DESPACHOS!#REF!,[8]DESPACHOS!#REF!,[8]DESPACHOS!#REF!,[8]DESPACHOS!#REF!,[8]DESPACHOS!#REF!</definedName>
    <definedName name="ihih" localSheetId="45">[5]DESPACHOS!#REF!,[5]DESPACHOS!#REF!,[5]DESPACHOS!#REF!,[5]DESPACHOS!#REF!,[5]DESPACHOS!#REF!,[5]DESPACHOS!#REF!</definedName>
    <definedName name="ihih" localSheetId="63">[8]DESPACHOS!#REF!,[8]DESPACHOS!#REF!,[8]DESPACHOS!#REF!,[8]DESPACHOS!#REF!,[8]DESPACHOS!#REF!,[8]DESPACHOS!#REF!</definedName>
    <definedName name="ihih" localSheetId="66">[8]DESPACHOS!#REF!,[8]DESPACHOS!#REF!,[8]DESPACHOS!#REF!,[8]DESPACHOS!#REF!,[8]DESPACHOS!#REF!,[8]DESPACHOS!#REF!</definedName>
    <definedName name="ihih" localSheetId="67">[8]DESPACHOS!#REF!,[8]DESPACHOS!#REF!,[8]DESPACHOS!#REF!,[8]DESPACHOS!#REF!,[8]DESPACHOS!#REF!,[8]DESPACHOS!#REF!</definedName>
    <definedName name="ihih" localSheetId="68">[8]DESPACHOS!#REF!,[8]DESPACHOS!#REF!,[8]DESPACHOS!#REF!,[8]DESPACHOS!#REF!,[8]DESPACHOS!#REF!,[8]DESPACHOS!#REF!</definedName>
    <definedName name="ihih" localSheetId="69">[8]DESPACHOS!#REF!,[8]DESPACHOS!#REF!,[8]DESPACHOS!#REF!,[8]DESPACHOS!#REF!,[8]DESPACHOS!#REF!,[8]DESPACHOS!#REF!</definedName>
    <definedName name="ihih" localSheetId="70">[8]DESPACHOS!#REF!,[8]DESPACHOS!#REF!,[8]DESPACHOS!#REF!,[8]DESPACHOS!#REF!,[8]DESPACHOS!#REF!,[8]DESPACHOS!#REF!</definedName>
    <definedName name="ihih" localSheetId="74">[8]DESPACHOS!#REF!,[8]DESPACHOS!#REF!,[8]DESPACHOS!#REF!,[8]DESPACHOS!#REF!,[8]DESPACHOS!#REF!,[8]DESPACHOS!#REF!</definedName>
    <definedName name="ihih" localSheetId="75">[8]DESPACHOS!#REF!,[8]DESPACHOS!#REF!,[8]DESPACHOS!#REF!,[8]DESPACHOS!#REF!,[8]DESPACHOS!#REF!,[8]DESPACHOS!#REF!</definedName>
    <definedName name="ihih" localSheetId="91">[8]DESPACHOS!#REF!,[8]DESPACHOS!#REF!,[8]DESPACHOS!#REF!,[8]DESPACHOS!#REF!,[8]DESPACHOS!#REF!,[8]DESPACHOS!#REF!</definedName>
    <definedName name="ihih" localSheetId="92">[8]DESPACHOS!#REF!,[8]DESPACHOS!#REF!,[8]DESPACHOS!#REF!,[8]DESPACHOS!#REF!,[8]DESPACHOS!#REF!,[8]DESPACHOS!#REF!</definedName>
    <definedName name="ihih" localSheetId="93">[8]DESPACHOS!#REF!,[8]DESPACHOS!#REF!,[8]DESPACHOS!#REF!,[8]DESPACHOS!#REF!,[8]DESPACHOS!#REF!,[8]DESPACHOS!#REF!</definedName>
    <definedName name="ihih" localSheetId="97">[8]DESPACHOS!#REF!,[8]DESPACHOS!#REF!,[8]DESPACHOS!#REF!,[8]DESPACHOS!#REF!,[8]DESPACHOS!#REF!,[8]DESPACHOS!#REF!</definedName>
    <definedName name="ihih" localSheetId="53">[5]DESPACHOS!#REF!,[5]DESPACHOS!#REF!,[5]DESPACHOS!#REF!,[5]DESPACHOS!#REF!,[5]DESPACHOS!#REF!,[5]DESPACHOS!#REF!</definedName>
    <definedName name="ihih" localSheetId="19">[5]DESPACHOS!#REF!,[5]DESPACHOS!#REF!,[5]DESPACHOS!#REF!,[5]DESPACHOS!#REF!,[5]DESPACHOS!#REF!,[5]DESPACHOS!#REF!</definedName>
    <definedName name="ihih" localSheetId="10">[8]DESPACHOS!#REF!,[8]DESPACHOS!#REF!,[8]DESPACHOS!#REF!,[8]DESPACHOS!#REF!,[8]DESPACHOS!#REF!,[8]DESPACHOS!#REF!</definedName>
    <definedName name="ihih" localSheetId="44">[5]DESPACHOS!#REF!,[5]DESPACHOS!#REF!,[5]DESPACHOS!#REF!,[5]DESPACHOS!#REF!,[5]DESPACHOS!#REF!,[5]DESPACHOS!#REF!</definedName>
    <definedName name="ihih" localSheetId="15">[5]DESPACHOS!#REF!,[5]DESPACHOS!#REF!,[5]DESPACHOS!#REF!,[5]DESPACHOS!#REF!,[5]DESPACHOS!#REF!,[5]DESPACHOS!#REF!</definedName>
    <definedName name="ihih" localSheetId="16">[5]DESPACHOS!#REF!,[5]DESPACHOS!#REF!,[5]DESPACHOS!#REF!,[5]DESPACHOS!#REF!,[5]DESPACHOS!#REF!,[5]DESPACHOS!#REF!</definedName>
    <definedName name="ihih" localSheetId="5">[8]DESPACHOS!#REF!,[8]DESPACHOS!#REF!,[8]DESPACHOS!#REF!,[8]DESPACHOS!#REF!,[8]DESPACHOS!#REF!,[8]DESPACHOS!#REF!</definedName>
    <definedName name="ihih" localSheetId="4">[8]DESPACHOS!#REF!,[8]DESPACHOS!#REF!,[8]DESPACHOS!#REF!,[8]DESPACHOS!#REF!,[8]DESPACHOS!#REF!,[8]DESPACHOS!#REF!</definedName>
    <definedName name="ihih" localSheetId="13">[5]DESPACHOS!#REF!,[5]DESPACHOS!#REF!,[5]DESPACHOS!#REF!,[5]DESPACHOS!#REF!,[5]DESPACHOS!#REF!,[5]DESPACHOS!#REF!</definedName>
    <definedName name="ihih" localSheetId="14">[5]DESPACHOS!#REF!,[5]DESPACHOS!#REF!,[5]DESPACHOS!#REF!,[5]DESPACHOS!#REF!,[5]DESPACHOS!#REF!,[5]DESPACHOS!#REF!</definedName>
    <definedName name="ihih">[8]DESPACHOS!#REF!,[8]DESPACHOS!#REF!,[8]DESPACHOS!#REF!,[8]DESPACHOS!#REF!,[8]DESPACHOS!#REF!,[8]DESPACHOS!#REF!</definedName>
    <definedName name="indicadores" localSheetId="45">'[5]2.-Tasas Nacional'!#REF!</definedName>
    <definedName name="indicadores" localSheetId="63">'[6]2.-Tasas Nacional'!#REF!</definedName>
    <definedName name="indicadores" localSheetId="66">'[6]2.-Tasas Nacional'!#REF!</definedName>
    <definedName name="indicadores" localSheetId="67">'[6]2.-Tasas Nacional'!#REF!</definedName>
    <definedName name="indicadores" localSheetId="68">'[6]2.-Tasas Nacional'!#REF!</definedName>
    <definedName name="indicadores" localSheetId="69">'[6]2.-Tasas Nacional'!#REF!</definedName>
    <definedName name="indicadores" localSheetId="70">'[6]2.-Tasas Nacional'!#REF!</definedName>
    <definedName name="indicadores" localSheetId="74">'[6]2.-Tasas Nacional'!#REF!</definedName>
    <definedName name="indicadores" localSheetId="75">'[6]2.-Tasas Nacional'!#REF!</definedName>
    <definedName name="indicadores" localSheetId="91">'[6]2.-Tasas Nacional'!#REF!</definedName>
    <definedName name="indicadores" localSheetId="92">'[6]2.-Tasas Nacional'!#REF!</definedName>
    <definedName name="indicadores" localSheetId="93">'[6]2.-Tasas Nacional'!#REF!</definedName>
    <definedName name="indicadores" localSheetId="97">'[6]2.-Tasas Nacional'!#REF!</definedName>
    <definedName name="indicadores" localSheetId="53">'[5]2.-Tasas Nacional'!#REF!</definedName>
    <definedName name="indicadores" localSheetId="19">'[5]2.-Tasas Nacional'!#REF!</definedName>
    <definedName name="indicadores" localSheetId="44">'[5]2.-Tasas Nacional'!#REF!</definedName>
    <definedName name="indicadores" localSheetId="15">'[5]2.-Tasas Nacional'!#REF!</definedName>
    <definedName name="indicadores" localSheetId="16">'[5]2.-Tasas Nacional'!#REF!</definedName>
    <definedName name="indicadores" localSheetId="13">'[5]2.-Tasas Nacional'!#REF!</definedName>
    <definedName name="indicadores" localSheetId="14">'[5]2.-Tasas Nacional'!#REF!</definedName>
    <definedName name="indicadores">'[6]2.-Tasas Nacional'!#REF!</definedName>
    <definedName name="Ini_Lateral" localSheetId="2">'[11]CI_Tv (65-2007K)'!$D$8</definedName>
    <definedName name="Ini_Lateral" localSheetId="45">'[5]CI_Tv (65-2007K)'!$D$8</definedName>
    <definedName name="Ini_Lateral" localSheetId="53">'[5]CI_Tv (65-2007K)'!$D$8</definedName>
    <definedName name="Ini_Lateral" localSheetId="19">'[5]CI_Tv (65-2007K)'!$D$8</definedName>
    <definedName name="Ini_Lateral" localSheetId="44">'[5]CI_Tv (65-2007K)'!$D$8</definedName>
    <definedName name="Ini_Lateral" localSheetId="15">'[5]CI_Tv (65-2007K)'!$D$8</definedName>
    <definedName name="Ini_Lateral" localSheetId="16">'[5]CI_Tv (65-2007K)'!$D$8</definedName>
    <definedName name="Ini_Lateral" localSheetId="13">'[5]CI_Tv (65-2007K)'!$D$8</definedName>
    <definedName name="Ini_Lateral" localSheetId="14">'[5]CI_Tv (65-2007K)'!$D$8</definedName>
    <definedName name="Ini_Lateral">'[12]CI_Tv (65-2007K)'!$D$8</definedName>
    <definedName name="Ini_Registro" localSheetId="2">'[11]CI_Tv (65-2007K)'!$E$8</definedName>
    <definedName name="Ini_Registro" localSheetId="45">'[5]CI_Tv (65-2007K)'!$E$8</definedName>
    <definedName name="Ini_Registro" localSheetId="53">'[5]CI_Tv (65-2007K)'!$E$8</definedName>
    <definedName name="Ini_Registro" localSheetId="19">'[5]CI_Tv (65-2007K)'!$E$8</definedName>
    <definedName name="Ini_Registro" localSheetId="44">'[5]CI_Tv (65-2007K)'!$E$8</definedName>
    <definedName name="Ini_Registro" localSheetId="15">'[5]CI_Tv (65-2007K)'!$E$8</definedName>
    <definedName name="Ini_Registro" localSheetId="16">'[5]CI_Tv (65-2007K)'!$E$8</definedName>
    <definedName name="Ini_Registro" localSheetId="13">'[5]CI_Tv (65-2007K)'!$E$8</definedName>
    <definedName name="Ini_Registro" localSheetId="14">'[5]CI_Tv (65-2007K)'!$E$8</definedName>
    <definedName name="Ini_Registro">'[12]CI_Tv (65-2007K)'!$E$8</definedName>
    <definedName name="Ini_Superior" localSheetId="2">'[11]CI_Tv (65-2007K)'!$E$6</definedName>
    <definedName name="Ini_Superior" localSheetId="45">'[5]CI_Tv (65-2007K)'!$E$6</definedName>
    <definedName name="Ini_Superior" localSheetId="53">'[5]CI_Tv (65-2007K)'!$E$6</definedName>
    <definedName name="Ini_Superior" localSheetId="19">'[5]CI_Tv (65-2007K)'!$E$6</definedName>
    <definedName name="Ini_Superior" localSheetId="44">'[5]CI_Tv (65-2007K)'!$E$6</definedName>
    <definedName name="Ini_Superior" localSheetId="15">'[5]CI_Tv (65-2007K)'!$E$6</definedName>
    <definedName name="Ini_Superior" localSheetId="16">'[5]CI_Tv (65-2007K)'!$E$6</definedName>
    <definedName name="Ini_Superior" localSheetId="13">'[5]CI_Tv (65-2007K)'!$E$6</definedName>
    <definedName name="Ini_Superior" localSheetId="14">'[5]CI_Tv (65-2007K)'!$E$6</definedName>
    <definedName name="Ini_Superior">'[12]CI_Tv (65-2007K)'!$E$6</definedName>
    <definedName name="j" localSheetId="9">[8]DESPACHOS!#REF!,[8]DESPACHOS!#REF!,[8]DESPACHOS!$C$5:$AZ$34,[8]DESPACHOS!$C$45:$AZ$74,[8]DESPACHOS!$C$85:$AZ$114,[8]DESPACHOS!$C$125:$AZ$154</definedName>
    <definedName name="j" localSheetId="45">[5]DESPACHOS!#REF!,[5]DESPACHOS!#REF!,[5]DESPACHOS!$C$5:$AZ$34,[5]DESPACHOS!$C$45:$AZ$74,[5]DESPACHOS!$C$85:$AZ$114,[5]DESPACHOS!$C$125:$AZ$154</definedName>
    <definedName name="j" localSheetId="63">[8]DESPACHOS!#REF!,[8]DESPACHOS!#REF!,[8]DESPACHOS!$C$5:$AZ$34,[8]DESPACHOS!$C$45:$AZ$74,[8]DESPACHOS!$C$85:$AZ$114,[8]DESPACHOS!$C$125:$AZ$154</definedName>
    <definedName name="j" localSheetId="66">[8]DESPACHOS!#REF!,[8]DESPACHOS!#REF!,[8]DESPACHOS!$C$5:$AZ$34,[8]DESPACHOS!$C$45:$AZ$74,[8]DESPACHOS!$C$85:$AZ$114,[8]DESPACHOS!$C$125:$AZ$154</definedName>
    <definedName name="j" localSheetId="67">[8]DESPACHOS!#REF!,[8]DESPACHOS!#REF!,[8]DESPACHOS!$C$5:$AZ$34,[8]DESPACHOS!$C$45:$AZ$74,[8]DESPACHOS!$C$85:$AZ$114,[8]DESPACHOS!$C$125:$AZ$154</definedName>
    <definedName name="j" localSheetId="68">[8]DESPACHOS!#REF!,[8]DESPACHOS!#REF!,[8]DESPACHOS!$C$5:$AZ$34,[8]DESPACHOS!$C$45:$AZ$74,[8]DESPACHOS!$C$85:$AZ$114,[8]DESPACHOS!$C$125:$AZ$154</definedName>
    <definedName name="j" localSheetId="69">[8]DESPACHOS!#REF!,[8]DESPACHOS!#REF!,[8]DESPACHOS!$C$5:$AZ$34,[8]DESPACHOS!$C$45:$AZ$74,[8]DESPACHOS!$C$85:$AZ$114,[8]DESPACHOS!$C$125:$AZ$154</definedName>
    <definedName name="j" localSheetId="70">[8]DESPACHOS!#REF!,[8]DESPACHOS!#REF!,[8]DESPACHOS!$C$5:$AZ$34,[8]DESPACHOS!$C$45:$AZ$74,[8]DESPACHOS!$C$85:$AZ$114,[8]DESPACHOS!$C$125:$AZ$154</definedName>
    <definedName name="j" localSheetId="74">[8]DESPACHOS!#REF!,[8]DESPACHOS!#REF!,[8]DESPACHOS!$C$5:$AZ$34,[8]DESPACHOS!$C$45:$AZ$74,[8]DESPACHOS!$C$85:$AZ$114,[8]DESPACHOS!$C$125:$AZ$154</definedName>
    <definedName name="j" localSheetId="75">[8]DESPACHOS!#REF!,[8]DESPACHOS!#REF!,[8]DESPACHOS!$C$5:$AZ$34,[8]DESPACHOS!$C$45:$AZ$74,[8]DESPACHOS!$C$85:$AZ$114,[8]DESPACHOS!$C$125:$AZ$154</definedName>
    <definedName name="j" localSheetId="91">[8]DESPACHOS!#REF!,[8]DESPACHOS!#REF!,[8]DESPACHOS!$C$5:$AZ$34,[8]DESPACHOS!$C$45:$AZ$74,[8]DESPACHOS!$C$85:$AZ$114,[8]DESPACHOS!$C$125:$AZ$154</definedName>
    <definedName name="j" localSheetId="92">[8]DESPACHOS!#REF!,[8]DESPACHOS!#REF!,[8]DESPACHOS!$C$5:$AZ$34,[8]DESPACHOS!$C$45:$AZ$74,[8]DESPACHOS!$C$85:$AZ$114,[8]DESPACHOS!$C$125:$AZ$154</definedName>
    <definedName name="j" localSheetId="93">[8]DESPACHOS!#REF!,[8]DESPACHOS!#REF!,[8]DESPACHOS!$C$5:$AZ$34,[8]DESPACHOS!$C$45:$AZ$74,[8]DESPACHOS!$C$85:$AZ$114,[8]DESPACHOS!$C$125:$AZ$154</definedName>
    <definedName name="j" localSheetId="97">[8]DESPACHOS!#REF!,[8]DESPACHOS!#REF!,[8]DESPACHOS!$C$5:$AZ$34,[8]DESPACHOS!$C$45:$AZ$74,[8]DESPACHOS!$C$85:$AZ$114,[8]DESPACHOS!$C$125:$AZ$154</definedName>
    <definedName name="j" localSheetId="53">[5]DESPACHOS!#REF!,[5]DESPACHOS!#REF!,[5]DESPACHOS!$C$5:$AZ$34,[5]DESPACHOS!$C$45:$AZ$74,[5]DESPACHOS!$C$85:$AZ$114,[5]DESPACHOS!$C$125:$AZ$154</definedName>
    <definedName name="j" localSheetId="19">[5]DESPACHOS!#REF!,[5]DESPACHOS!#REF!,[5]DESPACHOS!$C$5:$AZ$34,[5]DESPACHOS!$C$45:$AZ$74,[5]DESPACHOS!$C$85:$AZ$114,[5]DESPACHOS!$C$125:$AZ$154</definedName>
    <definedName name="j" localSheetId="10">[8]DESPACHOS!#REF!,[8]DESPACHOS!#REF!,[8]DESPACHOS!$C$5:$AZ$34,[8]DESPACHOS!$C$45:$AZ$74,[8]DESPACHOS!$C$85:$AZ$114,[8]DESPACHOS!$C$125:$AZ$154</definedName>
    <definedName name="j" localSheetId="44">[5]DESPACHOS!#REF!,[5]DESPACHOS!#REF!,[5]DESPACHOS!$C$5:$AZ$34,[5]DESPACHOS!$C$45:$AZ$74,[5]DESPACHOS!$C$85:$AZ$114,[5]DESPACHOS!$C$125:$AZ$154</definedName>
    <definedName name="j" localSheetId="15">[5]DESPACHOS!#REF!,[5]DESPACHOS!#REF!,[5]DESPACHOS!$C$5:$AZ$34,[5]DESPACHOS!$C$45:$AZ$74,[5]DESPACHOS!$C$85:$AZ$114,[5]DESPACHOS!$C$125:$AZ$154</definedName>
    <definedName name="j" localSheetId="16">[5]DESPACHOS!#REF!,[5]DESPACHOS!#REF!,[5]DESPACHOS!$C$5:$AZ$34,[5]DESPACHOS!$C$45:$AZ$74,[5]DESPACHOS!$C$85:$AZ$114,[5]DESPACHOS!$C$125:$AZ$154</definedName>
    <definedName name="j" localSheetId="5">[8]DESPACHOS!#REF!,[8]DESPACHOS!#REF!,[8]DESPACHOS!$C$5:$AZ$34,[8]DESPACHOS!$C$45:$AZ$74,[8]DESPACHOS!$C$85:$AZ$114,[8]DESPACHOS!$C$125:$AZ$154</definedName>
    <definedName name="j" localSheetId="4">[8]DESPACHOS!#REF!,[8]DESPACHOS!#REF!,[8]DESPACHOS!$C$5:$AZ$34,[8]DESPACHOS!$C$45:$AZ$74,[8]DESPACHOS!$C$85:$AZ$114,[8]DESPACHOS!$C$125:$AZ$154</definedName>
    <definedName name="j" localSheetId="13">[5]DESPACHOS!#REF!,[5]DESPACHOS!#REF!,[5]DESPACHOS!$C$5:$AZ$34,[5]DESPACHOS!$C$45:$AZ$74,[5]DESPACHOS!$C$85:$AZ$114,[5]DESPACHOS!$C$125:$AZ$154</definedName>
    <definedName name="j" localSheetId="14">[5]DESPACHOS!#REF!,[5]DESPACHOS!#REF!,[5]DESPACHOS!$C$5:$AZ$34,[5]DESPACHOS!$C$45:$AZ$74,[5]DESPACHOS!$C$85:$AZ$114,[5]DESPACHOS!$C$125:$AZ$154</definedName>
    <definedName name="j">[8]DESPACHOS!#REF!,[8]DESPACHOS!#REF!,[8]DESPACHOS!$C$5:$AZ$34,[8]DESPACHOS!$C$45:$AZ$74,[8]DESPACHOS!$C$85:$AZ$114,[8]DESPACHOS!$C$125:$AZ$154</definedName>
    <definedName name="LUR">#N/A</definedName>
    <definedName name="mal" localSheetId="45">#REF!</definedName>
    <definedName name="mal" localSheetId="63">#REF!</definedName>
    <definedName name="mal" localSheetId="66">#REF!</definedName>
    <definedName name="mal" localSheetId="67">#REF!</definedName>
    <definedName name="mal" localSheetId="68">#REF!</definedName>
    <definedName name="mal" localSheetId="69">#REF!</definedName>
    <definedName name="mal" localSheetId="70">#REF!</definedName>
    <definedName name="mal" localSheetId="74">#REF!</definedName>
    <definedName name="mal" localSheetId="75">#REF!</definedName>
    <definedName name="mal" localSheetId="91">#REF!</definedName>
    <definedName name="mal" localSheetId="92">#REF!</definedName>
    <definedName name="mal" localSheetId="93">#REF!</definedName>
    <definedName name="mal" localSheetId="97">#REF!</definedName>
    <definedName name="mal" localSheetId="53">#REF!</definedName>
    <definedName name="mal" localSheetId="19">#REF!</definedName>
    <definedName name="mal" localSheetId="44">#REF!</definedName>
    <definedName name="mal" localSheetId="15">#REF!</definedName>
    <definedName name="mal" localSheetId="16">#REF!</definedName>
    <definedName name="mal" localSheetId="13">#REF!</definedName>
    <definedName name="mal" localSheetId="14">#REF!</definedName>
    <definedName name="mal">#REF!</definedName>
    <definedName name="MCV">#N/A</definedName>
    <definedName name="MCV_B">#N/A</definedName>
    <definedName name="MCV_D">#N/A</definedName>
    <definedName name="MCV_N">#N/A</definedName>
    <definedName name="MCV_T">#N/A</definedName>
    <definedName name="meeses" localSheetId="45">'[5]2.-Tasas Nacional'!#REF!</definedName>
    <definedName name="meeses" localSheetId="63">'[6]2.-Tasas Nacional'!#REF!</definedName>
    <definedName name="meeses" localSheetId="66">'[6]2.-Tasas Nacional'!#REF!</definedName>
    <definedName name="meeses" localSheetId="67">'[6]2.-Tasas Nacional'!#REF!</definedName>
    <definedName name="meeses" localSheetId="68">'[6]2.-Tasas Nacional'!#REF!</definedName>
    <definedName name="meeses" localSheetId="69">'[6]2.-Tasas Nacional'!#REF!</definedName>
    <definedName name="meeses" localSheetId="70">'[6]2.-Tasas Nacional'!#REF!</definedName>
    <definedName name="meeses" localSheetId="74">'[6]2.-Tasas Nacional'!#REF!</definedName>
    <definedName name="meeses" localSheetId="75">'[6]2.-Tasas Nacional'!#REF!</definedName>
    <definedName name="meeses" localSheetId="91">'[6]2.-Tasas Nacional'!#REF!</definedName>
    <definedName name="meeses" localSheetId="92">'[6]2.-Tasas Nacional'!#REF!</definedName>
    <definedName name="meeses" localSheetId="93">'[6]2.-Tasas Nacional'!#REF!</definedName>
    <definedName name="meeses" localSheetId="97">'[6]2.-Tasas Nacional'!#REF!</definedName>
    <definedName name="meeses" localSheetId="53">'[5]2.-Tasas Nacional'!#REF!</definedName>
    <definedName name="meeses" localSheetId="19">'[5]2.-Tasas Nacional'!#REF!</definedName>
    <definedName name="meeses" localSheetId="44">'[5]2.-Tasas Nacional'!#REF!</definedName>
    <definedName name="meeses" localSheetId="15">'[5]2.-Tasas Nacional'!#REF!</definedName>
    <definedName name="meeses" localSheetId="16">'[5]2.-Tasas Nacional'!#REF!</definedName>
    <definedName name="meeses" localSheetId="13">'[5]2.-Tasas Nacional'!#REF!</definedName>
    <definedName name="meeses" localSheetId="14">'[5]2.-Tasas Nacional'!#REF!</definedName>
    <definedName name="meeses">'[6]2.-Tasas Nacional'!#REF!</definedName>
    <definedName name="meses" localSheetId="45">'[5]2.-Tasas Nacional'!#REF!</definedName>
    <definedName name="meses" localSheetId="63">'[6]2.-Tasas Nacional'!#REF!</definedName>
    <definedName name="meses" localSheetId="66">'[6]2.-Tasas Nacional'!#REF!</definedName>
    <definedName name="meses" localSheetId="67">'[6]2.-Tasas Nacional'!#REF!</definedName>
    <definedName name="meses" localSheetId="68">'[6]2.-Tasas Nacional'!#REF!</definedName>
    <definedName name="meses" localSheetId="69">'[6]2.-Tasas Nacional'!#REF!</definedName>
    <definedName name="meses" localSheetId="70">'[6]2.-Tasas Nacional'!#REF!</definedName>
    <definedName name="meses" localSheetId="74">'[6]2.-Tasas Nacional'!#REF!</definedName>
    <definedName name="meses" localSheetId="75">'[6]2.-Tasas Nacional'!#REF!</definedName>
    <definedName name="meses" localSheetId="91">'[6]2.-Tasas Nacional'!#REF!</definedName>
    <definedName name="meses" localSheetId="92">'[6]2.-Tasas Nacional'!#REF!</definedName>
    <definedName name="meses" localSheetId="93">'[6]2.-Tasas Nacional'!#REF!</definedName>
    <definedName name="meses" localSheetId="97">'[6]2.-Tasas Nacional'!#REF!</definedName>
    <definedName name="meses" localSheetId="53">'[5]2.-Tasas Nacional'!#REF!</definedName>
    <definedName name="meses" localSheetId="19">'[5]2.-Tasas Nacional'!#REF!</definedName>
    <definedName name="meses" localSheetId="44">'[5]2.-Tasas Nacional'!#REF!</definedName>
    <definedName name="meses" localSheetId="15">'[5]2.-Tasas Nacional'!#REF!</definedName>
    <definedName name="meses" localSheetId="16">'[5]2.-Tasas Nacional'!#REF!</definedName>
    <definedName name="meses" localSheetId="13">'[5]2.-Tasas Nacional'!#REF!</definedName>
    <definedName name="meses" localSheetId="14">'[5]2.-Tasas Nacional'!#REF!</definedName>
    <definedName name="meses">'[6]2.-Tasas Nacional'!#REF!</definedName>
    <definedName name="NCG">#N/A</definedName>
    <definedName name="NCG_R">#N/A</definedName>
    <definedName name="NCP">#N/A</definedName>
    <definedName name="NCP_R">#N/A</definedName>
    <definedName name="NFI">#N/A</definedName>
    <definedName name="NFI_R">#N/A</definedName>
    <definedName name="NGDP">#N/A</definedName>
    <definedName name="NGDP_DG">#N/A</definedName>
    <definedName name="NGDP_R">#N/A</definedName>
    <definedName name="NGDP_RG">#N/A</definedName>
    <definedName name="NGS_NGDP">#N/A</definedName>
    <definedName name="NINV">#N/A</definedName>
    <definedName name="NINV_R">#N/A</definedName>
    <definedName name="NM">#N/A</definedName>
    <definedName name="NM_R">#N/A</definedName>
    <definedName name="NMG_RG">#N/A</definedName>
    <definedName name="NX">#N/A</definedName>
    <definedName name="NX_R">#N/A</definedName>
    <definedName name="NXG_RG">#N/A</definedName>
    <definedName name="otra">#REF!</definedName>
    <definedName name="otro" localSheetId="2" hidden="1">{"página1",#N/A,FALSE,"pib";"página2",#N/A,FALSE,"pib";"página3",#N/A,FALSE,"oferuti";"página4",#N/A,FALSE,"pibrama";"página5",#N/A,FALSE,"pibrama";"página6",#N/A,FALSE,"pibrama"}</definedName>
    <definedName name="otro" localSheetId="45" hidden="1">{"página1",#N/A,FALSE,"pib";"página2",#N/A,FALSE,"pib";"página3",#N/A,FALSE,"oferuti";"página4",#N/A,FALSE,"pibrama";"página5",#N/A,FALSE,"pibrama";"página6",#N/A,FALSE,"pibrama"}</definedName>
    <definedName name="otro" localSheetId="53" hidden="1">{"página1",#N/A,FALSE,"pib";"página2",#N/A,FALSE,"pib";"página3",#N/A,FALSE,"oferuti";"página4",#N/A,FALSE,"pibrama";"página5",#N/A,FALSE,"pibrama";"página6",#N/A,FALSE,"pibrama"}</definedName>
    <definedName name="otro" localSheetId="7" hidden="1">{"página1",#N/A,FALSE,"pib";"página2",#N/A,FALSE,"pib";"página3",#N/A,FALSE,"oferuti";"página4",#N/A,FALSE,"pibrama";"página5",#N/A,FALSE,"pibrama";"página6",#N/A,FALSE,"pibrama"}</definedName>
    <definedName name="otro" localSheetId="19" hidden="1">{"página1",#N/A,FALSE,"pib";"página2",#N/A,FALSE,"pib";"página3",#N/A,FALSE,"oferuti";"página4",#N/A,FALSE,"pibrama";"página5",#N/A,FALSE,"pibrama";"página6",#N/A,FALSE,"pibrama"}</definedName>
    <definedName name="otro" localSheetId="44" hidden="1">{"página1",#N/A,FALSE,"pib";"página2",#N/A,FALSE,"pib";"página3",#N/A,FALSE,"oferuti";"página4",#N/A,FALSE,"pibrama";"página5",#N/A,FALSE,"pibrama";"página6",#N/A,FALSE,"pibrama"}</definedName>
    <definedName name="otro" localSheetId="15" hidden="1">{"página1",#N/A,FALSE,"pib";"página2",#N/A,FALSE,"pib";"página3",#N/A,FALSE,"oferuti";"página4",#N/A,FALSE,"pibrama";"página5",#N/A,FALSE,"pibrama";"página6",#N/A,FALSE,"pibrama"}</definedName>
    <definedName name="otro" localSheetId="16" hidden="1">{"página1",#N/A,FALSE,"pib";"página2",#N/A,FALSE,"pib";"página3",#N/A,FALSE,"oferuti";"página4",#N/A,FALSE,"pibrama";"página5",#N/A,FALSE,"pibrama";"página6",#N/A,FALSE,"pibrama"}</definedName>
    <definedName name="otro" localSheetId="13" hidden="1">{"página1",#N/A,FALSE,"pib";"página2",#N/A,FALSE,"pib";"página3",#N/A,FALSE,"oferuti";"página4",#N/A,FALSE,"pibrama";"página5",#N/A,FALSE,"pibrama";"página6",#N/A,FALSE,"pibrama"}</definedName>
    <definedName name="otro" localSheetId="14" hidden="1">{"página1",#N/A,FALSE,"pib";"página2",#N/A,FALSE,"pib";"página3",#N/A,FALSE,"oferuti";"página4",#N/A,FALSE,"pibrama";"página5",#N/A,FALSE,"pibrama";"página6",#N/A,FALSE,"pibrama"}</definedName>
    <definedName name="otro" hidden="1">{"página1",#N/A,FALSE,"pib";"página2",#N/A,FALSE,"pib";"página3",#N/A,FALSE,"oferuti";"página4",#N/A,FALSE,"pibrama";"página5",#N/A,FALSE,"pibrama";"página6",#N/A,FALSE,"pibrama"}</definedName>
    <definedName name="PCPIG">#N/A</definedName>
    <definedName name="PPPWGT">#N/A</definedName>
    <definedName name="PRUEBA" localSheetId="2" hidden="1">{"página1",#N/A,FALSE,"pib";"página2",#N/A,FALSE,"pib";"página3",#N/A,FALSE,"oferuti";"página4",#N/A,FALSE,"pibrama";"página5",#N/A,FALSE,"pibrama";"página6",#N/A,FALSE,"pibrama"}</definedName>
    <definedName name="PRUEBA" localSheetId="45" hidden="1">{"página1",#N/A,FALSE,"pib";"página2",#N/A,FALSE,"pib";"página3",#N/A,FALSE,"oferuti";"página4",#N/A,FALSE,"pibrama";"página5",#N/A,FALSE,"pibrama";"página6",#N/A,FALSE,"pibrama"}</definedName>
    <definedName name="PRUEBA" localSheetId="53" hidden="1">{"página1",#N/A,FALSE,"pib";"página2",#N/A,FALSE,"pib";"página3",#N/A,FALSE,"oferuti";"página4",#N/A,FALSE,"pibrama";"página5",#N/A,FALSE,"pibrama";"página6",#N/A,FALSE,"pibrama"}</definedName>
    <definedName name="PRUEBA" localSheetId="7" hidden="1">{"página1",#N/A,FALSE,"pib";"página2",#N/A,FALSE,"pib";"página3",#N/A,FALSE,"oferuti";"página4",#N/A,FALSE,"pibrama";"página5",#N/A,FALSE,"pibrama";"página6",#N/A,FALSE,"pibrama"}</definedName>
    <definedName name="PRUEBA" localSheetId="19" hidden="1">{"página1",#N/A,FALSE,"pib";"página2",#N/A,FALSE,"pib";"página3",#N/A,FALSE,"oferuti";"página4",#N/A,FALSE,"pibrama";"página5",#N/A,FALSE,"pibrama";"página6",#N/A,FALSE,"pibrama"}</definedName>
    <definedName name="PRUEBA" localSheetId="44" hidden="1">{"página1",#N/A,FALSE,"pib";"página2",#N/A,FALSE,"pib";"página3",#N/A,FALSE,"oferuti";"página4",#N/A,FALSE,"pibrama";"página5",#N/A,FALSE,"pibrama";"página6",#N/A,FALSE,"pibrama"}</definedName>
    <definedName name="PRUEBA" localSheetId="15" hidden="1">{"página1",#N/A,FALSE,"pib";"página2",#N/A,FALSE,"pib";"página3",#N/A,FALSE,"oferuti";"página4",#N/A,FALSE,"pibrama";"página5",#N/A,FALSE,"pibrama";"página6",#N/A,FALSE,"pibrama"}</definedName>
    <definedName name="PRUEBA" localSheetId="16" hidden="1">{"página1",#N/A,FALSE,"pib";"página2",#N/A,FALSE,"pib";"página3",#N/A,FALSE,"oferuti";"página4",#N/A,FALSE,"pibrama";"página5",#N/A,FALSE,"pibrama";"página6",#N/A,FALSE,"pibrama"}</definedName>
    <definedName name="PRUEBA" localSheetId="13" hidden="1">{"página1",#N/A,FALSE,"pib";"página2",#N/A,FALSE,"pib";"página3",#N/A,FALSE,"oferuti";"página4",#N/A,FALSE,"pibrama";"página5",#N/A,FALSE,"pibrama";"página6",#N/A,FALSE,"pibrama"}</definedName>
    <definedName name="PRUEBA" localSheetId="14" hidden="1">{"página1",#N/A,FALSE,"pib";"página2",#N/A,FALSE,"pib";"página3",#N/A,FALSE,"oferuti";"página4",#N/A,FALSE,"pibrama";"página5",#N/A,FALSE,"pibrama";"página6",#N/A,FALSE,"pibrama"}</definedName>
    <definedName name="PRUEBA" hidden="1">{"página1",#N/A,FALSE,"pib";"página2",#N/A,FALSE,"pib";"página3",#N/A,FALSE,"oferuti";"página4",#N/A,FALSE,"pibrama";"página5",#N/A,FALSE,"pibrama";"página6",#N/A,FALSE,"pibrama"}</definedName>
    <definedName name="SDDS" localSheetId="9">#REF!</definedName>
    <definedName name="SDDS" localSheetId="45">#REF!</definedName>
    <definedName name="SDDS" localSheetId="63">#REF!</definedName>
    <definedName name="SDDS" localSheetId="66">#REF!</definedName>
    <definedName name="SDDS" localSheetId="67">#REF!</definedName>
    <definedName name="SDDS" localSheetId="68">#REF!</definedName>
    <definedName name="SDDS" localSheetId="69">#REF!</definedName>
    <definedName name="SDDS" localSheetId="70">#REF!</definedName>
    <definedName name="SDDS" localSheetId="74">#REF!</definedName>
    <definedName name="SDDS" localSheetId="75">#REF!</definedName>
    <definedName name="SDDS" localSheetId="91">#REF!</definedName>
    <definedName name="SDDS" localSheetId="92">#REF!</definedName>
    <definedName name="SDDS" localSheetId="93">#REF!</definedName>
    <definedName name="SDDS" localSheetId="97">#REF!</definedName>
    <definedName name="SDDS" localSheetId="53">#REF!</definedName>
    <definedName name="SDDS" localSheetId="19">#REF!</definedName>
    <definedName name="SDDS" localSheetId="10">#REF!</definedName>
    <definedName name="SDDS" localSheetId="44">#REF!</definedName>
    <definedName name="SDDS" localSheetId="15">#REF!</definedName>
    <definedName name="SDDS" localSheetId="16">#REF!</definedName>
    <definedName name="SDDS" localSheetId="5">#REF!</definedName>
    <definedName name="SDDS" localSheetId="4">#REF!</definedName>
    <definedName name="SDDS" localSheetId="13">#REF!</definedName>
    <definedName name="SDDS" localSheetId="14">#REF!</definedName>
    <definedName name="SDDS">#REF!</definedName>
    <definedName name="TABLA" localSheetId="9">#REF!</definedName>
    <definedName name="TABLA" localSheetId="45">#REF!</definedName>
    <definedName name="TABLA" localSheetId="63">#REF!</definedName>
    <definedName name="TABLA" localSheetId="66">#REF!</definedName>
    <definedName name="TABLA" localSheetId="67">#REF!</definedName>
    <definedName name="TABLA" localSheetId="68">#REF!</definedName>
    <definedName name="TABLA" localSheetId="69">#REF!</definedName>
    <definedName name="TABLA" localSheetId="70">#REF!</definedName>
    <definedName name="TABLA" localSheetId="74">#REF!</definedName>
    <definedName name="TABLA" localSheetId="75">#REF!</definedName>
    <definedName name="TABLA" localSheetId="91">#REF!</definedName>
    <definedName name="TABLA" localSheetId="92">#REF!</definedName>
    <definedName name="TABLA" localSheetId="93">#REF!</definedName>
    <definedName name="TABLA" localSheetId="97">#REF!</definedName>
    <definedName name="TABLA" localSheetId="53">#REF!</definedName>
    <definedName name="TABLA" localSheetId="19">#REF!</definedName>
    <definedName name="TABLA" localSheetId="10">#REF!</definedName>
    <definedName name="TABLA" localSheetId="44">#REF!</definedName>
    <definedName name="TABLA" localSheetId="15">#REF!</definedName>
    <definedName name="TABLA" localSheetId="16">#REF!</definedName>
    <definedName name="TABLA" localSheetId="5">#REF!</definedName>
    <definedName name="TABLA" localSheetId="4">#REF!</definedName>
    <definedName name="TABLA" localSheetId="13">#REF!</definedName>
    <definedName name="TABLA" localSheetId="14">#REF!</definedName>
    <definedName name="TABLA">#REF!</definedName>
    <definedName name="Table__47" localSheetId="45">[5]RED47!$A$1:$I$53</definedName>
    <definedName name="Table__47" localSheetId="53">[5]RED47!$A$1:$I$53</definedName>
    <definedName name="Table__47" localSheetId="19">[5]RED47!$A$1:$I$53</definedName>
    <definedName name="Table__47" localSheetId="44">[5]RED47!$A$1:$I$53</definedName>
    <definedName name="Table__47" localSheetId="15">[5]RED47!$A$1:$I$53</definedName>
    <definedName name="Table__47" localSheetId="16">[5]RED47!$A$1:$I$53</definedName>
    <definedName name="Table__47" localSheetId="13">[5]RED47!$A$1:$I$53</definedName>
    <definedName name="Table__47" localSheetId="14">[5]RED47!$A$1:$I$53</definedName>
    <definedName name="Table__47">[14]RED47!$A$1:$I$53</definedName>
    <definedName name="Titulo" localSheetId="2">'[11]CI_Tv (65-2007K)'!$A$2</definedName>
    <definedName name="Titulo" localSheetId="45">'[5]CI_Tv (65-2007K)'!$A$2</definedName>
    <definedName name="Titulo" localSheetId="53">'[5]CI_Tv (65-2007K)'!$A$2</definedName>
    <definedName name="Titulo" localSheetId="19">'[5]CI_Tv (65-2007K)'!$A$2</definedName>
    <definedName name="Titulo" localSheetId="44">'[5]CI_Tv (65-2007K)'!$A$2</definedName>
    <definedName name="Titulo" localSheetId="15">'[5]CI_Tv (65-2007K)'!$A$2</definedName>
    <definedName name="Titulo" localSheetId="16">'[5]CI_Tv (65-2007K)'!$A$2</definedName>
    <definedName name="Titulo" localSheetId="13">'[5]CI_Tv (65-2007K)'!$A$2</definedName>
    <definedName name="Titulo" localSheetId="14">'[5]CI_Tv (65-2007K)'!$A$2</definedName>
    <definedName name="Titulo">'[12]CI_Tv (65-2007K)'!$A$2</definedName>
    <definedName name="TRIM4" localSheetId="45" hidden="1">{"página1",#N/A,FALSE,"pib";"página2",#N/A,FALSE,"pib";"página3",#N/A,FALSE,"oferuti";"página4",#N/A,FALSE,"pibrama";"página5",#N/A,FALSE,"pibrama";"página6",#N/A,FALSE,"pibrama"}</definedName>
    <definedName name="TRIM4" localSheetId="53" hidden="1">{"página1",#N/A,FALSE,"pib";"página2",#N/A,FALSE,"pib";"página3",#N/A,FALSE,"oferuti";"página4",#N/A,FALSE,"pibrama";"página5",#N/A,FALSE,"pibrama";"página6",#N/A,FALSE,"pibrama"}</definedName>
    <definedName name="TRIM4" localSheetId="7" hidden="1">{"página1",#N/A,FALSE,"pib";"página2",#N/A,FALSE,"pib";"página3",#N/A,FALSE,"oferuti";"página4",#N/A,FALSE,"pibrama";"página5",#N/A,FALSE,"pibrama";"página6",#N/A,FALSE,"pibrama"}</definedName>
    <definedName name="TRIM4" localSheetId="19" hidden="1">{"página1",#N/A,FALSE,"pib";"página2",#N/A,FALSE,"pib";"página3",#N/A,FALSE,"oferuti";"página4",#N/A,FALSE,"pibrama";"página5",#N/A,FALSE,"pibrama";"página6",#N/A,FALSE,"pibrama"}</definedName>
    <definedName name="TRIM4" localSheetId="44" hidden="1">{"página1",#N/A,FALSE,"pib";"página2",#N/A,FALSE,"pib";"página3",#N/A,FALSE,"oferuti";"página4",#N/A,FALSE,"pibrama";"página5",#N/A,FALSE,"pibrama";"página6",#N/A,FALSE,"pibrama"}</definedName>
    <definedName name="TRIM4" localSheetId="15" hidden="1">{"página1",#N/A,FALSE,"pib";"página2",#N/A,FALSE,"pib";"página3",#N/A,FALSE,"oferuti";"página4",#N/A,FALSE,"pibrama";"página5",#N/A,FALSE,"pibrama";"página6",#N/A,FALSE,"pibrama"}</definedName>
    <definedName name="TRIM4" localSheetId="16" hidden="1">{"página1",#N/A,FALSE,"pib";"página2",#N/A,FALSE,"pib";"página3",#N/A,FALSE,"oferuti";"página4",#N/A,FALSE,"pibrama";"página5",#N/A,FALSE,"pibrama";"página6",#N/A,FALSE,"pibrama"}</definedName>
    <definedName name="TRIM4" localSheetId="13" hidden="1">{"página1",#N/A,FALSE,"pib";"página2",#N/A,FALSE,"pib";"página3",#N/A,FALSE,"oferuti";"página4",#N/A,FALSE,"pibrama";"página5",#N/A,FALSE,"pibrama";"página6",#N/A,FALSE,"pibrama"}</definedName>
    <definedName name="TRIM4" localSheetId="14" hidden="1">{"página1",#N/A,FALSE,"pib";"página2",#N/A,FALSE,"pib";"página3",#N/A,FALSE,"oferuti";"página4",#N/A,FALSE,"pibrama";"página5",#N/A,FALSE,"pibrama";"página6",#N/A,FALSE,"pibrama"}</definedName>
    <definedName name="TRIM4" hidden="1">{"página1",#N/A,FALSE,"pib";"página2",#N/A,FALSE,"pib";"página3",#N/A,FALSE,"oferuti";"página4",#N/A,FALSE,"pibrama";"página5",#N/A,FALSE,"pibrama";"página6",#N/A,FALSE,"pibrama"}</definedName>
    <definedName name="TXG_D">#N/A</definedName>
    <definedName name="TXGO">#N/A</definedName>
    <definedName name="w" localSheetId="9">#REF!</definedName>
    <definedName name="w" localSheetId="45">#REF!</definedName>
    <definedName name="w" localSheetId="63">#REF!</definedName>
    <definedName name="w" localSheetId="66">#REF!</definedName>
    <definedName name="w" localSheetId="67">#REF!</definedName>
    <definedName name="w" localSheetId="68">#REF!</definedName>
    <definedName name="w" localSheetId="69">#REF!</definedName>
    <definedName name="w" localSheetId="70">#REF!</definedName>
    <definedName name="w" localSheetId="74">#REF!</definedName>
    <definedName name="w" localSheetId="75">#REF!</definedName>
    <definedName name="w" localSheetId="91">#REF!</definedName>
    <definedName name="w" localSheetId="92">#REF!</definedName>
    <definedName name="w" localSheetId="93">#REF!</definedName>
    <definedName name="w" localSheetId="97">#REF!</definedName>
    <definedName name="w" localSheetId="53">#REF!</definedName>
    <definedName name="w" localSheetId="19">#REF!</definedName>
    <definedName name="w" localSheetId="10">#REF!</definedName>
    <definedName name="w" localSheetId="44">#REF!</definedName>
    <definedName name="w" localSheetId="15">#REF!</definedName>
    <definedName name="w" localSheetId="16">#REF!</definedName>
    <definedName name="w" localSheetId="5">#REF!</definedName>
    <definedName name="w" localSheetId="4">#REF!</definedName>
    <definedName name="w" localSheetId="13">#REF!</definedName>
    <definedName name="w" localSheetId="14">#REF!</definedName>
    <definedName name="w">#REF!</definedName>
    <definedName name="wrn.datos." localSheetId="2" hidden="1">{"página1",#N/A,FALSE,"pib";"página2",#N/A,FALSE,"pib";"página3",#N/A,FALSE,"oferuti";"página4",#N/A,FALSE,"pibrama";"página5",#N/A,FALSE,"pibrama";"página6",#N/A,FALSE,"pibrama"}</definedName>
    <definedName name="wrn.datos." localSheetId="45" hidden="1">{"página1",#N/A,FALSE,"pib";"página2",#N/A,FALSE,"pib";"página3",#N/A,FALSE,"oferuti";"página4",#N/A,FALSE,"pibrama";"página5",#N/A,FALSE,"pibrama";"página6",#N/A,FALSE,"pibrama"}</definedName>
    <definedName name="wrn.datos." localSheetId="53" hidden="1">{"página1",#N/A,FALSE,"pib";"página2",#N/A,FALSE,"pib";"página3",#N/A,FALSE,"oferuti";"página4",#N/A,FALSE,"pibrama";"página5",#N/A,FALSE,"pibrama";"página6",#N/A,FALSE,"pibrama"}</definedName>
    <definedName name="wrn.datos." localSheetId="7" hidden="1">{"página1",#N/A,FALSE,"pib";"página2",#N/A,FALSE,"pib";"página3",#N/A,FALSE,"oferuti";"página4",#N/A,FALSE,"pibrama";"página5",#N/A,FALSE,"pibrama";"página6",#N/A,FALSE,"pibrama"}</definedName>
    <definedName name="wrn.datos." localSheetId="19" hidden="1">{"página1",#N/A,FALSE,"pib";"página2",#N/A,FALSE,"pib";"página3",#N/A,FALSE,"oferuti";"página4",#N/A,FALSE,"pibrama";"página5",#N/A,FALSE,"pibrama";"página6",#N/A,FALSE,"pibrama"}</definedName>
    <definedName name="wrn.datos." localSheetId="44" hidden="1">{"página1",#N/A,FALSE,"pib";"página2",#N/A,FALSE,"pib";"página3",#N/A,FALSE,"oferuti";"página4",#N/A,FALSE,"pibrama";"página5",#N/A,FALSE,"pibrama";"página6",#N/A,FALSE,"pibrama"}</definedName>
    <definedName name="wrn.datos." localSheetId="15" hidden="1">{"página1",#N/A,FALSE,"pib";"página2",#N/A,FALSE,"pib";"página3",#N/A,FALSE,"oferuti";"página4",#N/A,FALSE,"pibrama";"página5",#N/A,FALSE,"pibrama";"página6",#N/A,FALSE,"pibrama"}</definedName>
    <definedName name="wrn.datos." localSheetId="16" hidden="1">{"página1",#N/A,FALSE,"pib";"página2",#N/A,FALSE,"pib";"página3",#N/A,FALSE,"oferuti";"página4",#N/A,FALSE,"pibrama";"página5",#N/A,FALSE,"pibrama";"página6",#N/A,FALSE,"pibrama"}</definedName>
    <definedName name="wrn.datos." localSheetId="13" hidden="1">{"página1",#N/A,FALSE,"pib";"página2",#N/A,FALSE,"pib";"página3",#N/A,FALSE,"oferuti";"página4",#N/A,FALSE,"pibrama";"página5",#N/A,FALSE,"pibrama";"página6",#N/A,FALSE,"pibrama"}</definedName>
    <definedName name="wrn.datos." localSheetId="14" hidden="1">{"página1",#N/A,FALSE,"pib";"página2",#N/A,FALSE,"pib";"página3",#N/A,FALSE,"oferuti";"página4",#N/A,FALSE,"pibrama";"página5",#N/A,FALSE,"pibrama";"página6",#N/A,FALSE,"pibrama"}</definedName>
    <definedName name="wrn.datos." hidden="1">{"página1",#N/A,FALSE,"pib";"página2",#N/A,FALSE,"pib";"página3",#N/A,FALSE,"oferuti";"página4",#N/A,FALSE,"pibrama";"página5",#N/A,FALSE,"pibrama";"página6",#N/A,FALSE,"pibrama"}</definedName>
    <definedName name="wz" localSheetId="45">'[5]025002005'!$BS$46:$BU$46</definedName>
    <definedName name="wz" localSheetId="53">'[5]025002005'!$BS$46:$BU$46</definedName>
    <definedName name="wz" localSheetId="19">'[5]025002005'!$BS$46:$BU$46</definedName>
    <definedName name="wz" localSheetId="44">'[5]025002005'!$BS$46:$BU$46</definedName>
    <definedName name="wz" localSheetId="15">'[5]025002005'!$BS$46:$BU$46</definedName>
    <definedName name="wz" localSheetId="16">'[5]025002005'!$BS$46:$BU$46</definedName>
    <definedName name="wz" localSheetId="13">'[5]025002005'!$BS$46:$BU$46</definedName>
    <definedName name="wz" localSheetId="14">'[5]025002005'!$BS$46:$BU$46</definedName>
    <definedName name="wz">'[15]025002005'!$BS$46:$BU$46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90" i="201" l="1"/>
  <c r="AP90" i="201"/>
  <c r="AL90" i="201"/>
  <c r="AI90" i="201"/>
  <c r="AF90" i="201"/>
  <c r="AC90" i="201"/>
  <c r="Z90" i="201"/>
  <c r="R90" i="201"/>
  <c r="Q90" i="201"/>
  <c r="P90" i="201"/>
  <c r="O90" i="201"/>
  <c r="N90" i="201"/>
  <c r="M90" i="201"/>
  <c r="B90" i="201"/>
  <c r="B88" i="201"/>
  <c r="B87" i="201"/>
  <c r="B86" i="201"/>
  <c r="B85" i="201"/>
  <c r="B84" i="201"/>
  <c r="B83" i="201"/>
  <c r="B82" i="201"/>
  <c r="B81" i="201"/>
  <c r="B80" i="201"/>
  <c r="B79" i="201"/>
  <c r="B78" i="201"/>
  <c r="B77" i="201"/>
  <c r="B76" i="201"/>
  <c r="B75" i="201"/>
  <c r="B74" i="201"/>
  <c r="B73" i="201"/>
  <c r="B72" i="201"/>
  <c r="B71" i="201"/>
  <c r="B70" i="201"/>
  <c r="B69" i="201"/>
  <c r="B68" i="201"/>
  <c r="B67" i="201"/>
  <c r="B66" i="201"/>
  <c r="B65" i="201"/>
  <c r="B64" i="201"/>
  <c r="B63" i="201"/>
  <c r="B62" i="201"/>
  <c r="B61" i="201"/>
  <c r="B60" i="201"/>
  <c r="B59" i="201"/>
  <c r="B58" i="201"/>
  <c r="B57" i="201"/>
  <c r="B56" i="201"/>
  <c r="B55" i="201"/>
  <c r="B54" i="201"/>
  <c r="B53" i="201"/>
  <c r="B52" i="201"/>
  <c r="B51" i="201"/>
  <c r="B50" i="201"/>
  <c r="B49" i="201"/>
  <c r="B48" i="201"/>
  <c r="B47" i="201"/>
  <c r="B46" i="201"/>
  <c r="B45" i="201"/>
  <c r="B44" i="201"/>
  <c r="B43" i="201"/>
  <c r="B42" i="201"/>
  <c r="B41" i="201"/>
  <c r="B40" i="201"/>
  <c r="B39" i="201"/>
  <c r="B38" i="201"/>
  <c r="B37" i="201"/>
  <c r="B36" i="201"/>
  <c r="B35" i="201"/>
  <c r="B34" i="201"/>
  <c r="B33" i="201"/>
  <c r="B32" i="201"/>
  <c r="B31" i="201"/>
  <c r="B30" i="201"/>
  <c r="B29" i="201"/>
  <c r="B28" i="201"/>
  <c r="B27" i="201"/>
  <c r="B26" i="201"/>
  <c r="B25" i="201"/>
  <c r="B24" i="201"/>
  <c r="B23" i="201"/>
  <c r="B22" i="201"/>
  <c r="B21" i="201"/>
  <c r="B20" i="201"/>
  <c r="B19" i="201"/>
  <c r="B18" i="201"/>
  <c r="B17" i="201"/>
  <c r="B16" i="201"/>
  <c r="B15" i="201"/>
  <c r="B14" i="201"/>
  <c r="B13" i="201"/>
  <c r="AU11" i="201"/>
  <c r="AT11" i="201"/>
  <c r="AS11" i="201"/>
  <c r="AR11" i="201"/>
  <c r="AQ11" i="201"/>
  <c r="AP11" i="201"/>
  <c r="AO11" i="201"/>
  <c r="AN11" i="201"/>
  <c r="AM11" i="201"/>
  <c r="AL11" i="201"/>
  <c r="AK11" i="201"/>
  <c r="AJ11" i="201"/>
  <c r="AI11" i="201"/>
  <c r="AH11" i="201"/>
  <c r="AG11" i="201"/>
  <c r="AF11" i="201"/>
  <c r="AE11" i="201"/>
  <c r="AD11" i="201"/>
  <c r="AC11" i="201"/>
  <c r="AB11" i="201"/>
  <c r="AA11" i="201"/>
  <c r="Z11" i="201"/>
  <c r="Y11" i="201"/>
  <c r="X11" i="201"/>
  <c r="W11" i="201"/>
  <c r="V11" i="201"/>
  <c r="U11" i="201"/>
  <c r="T11" i="201"/>
  <c r="S11" i="201"/>
  <c r="R11" i="201"/>
  <c r="Q11" i="201"/>
  <c r="P11" i="201"/>
  <c r="O11" i="201"/>
  <c r="N11" i="201"/>
  <c r="M11" i="201"/>
  <c r="L11" i="201"/>
  <c r="K11" i="201"/>
  <c r="J11" i="201"/>
  <c r="I11" i="201"/>
  <c r="H11" i="201"/>
  <c r="G11" i="201"/>
  <c r="F11" i="201"/>
  <c r="E11" i="201"/>
  <c r="C11" i="201"/>
  <c r="B11" i="201"/>
  <c r="AU90" i="205"/>
  <c r="AU90" i="201" s="1"/>
  <c r="AT90" i="205"/>
  <c r="AT90" i="201" s="1"/>
  <c r="AR90" i="205"/>
  <c r="AR90" i="201" s="1"/>
  <c r="AQ90" i="205"/>
  <c r="AQ90" i="201" s="1"/>
  <c r="AO90" i="205"/>
  <c r="AO90" i="201" s="1"/>
  <c r="AM90" i="205"/>
  <c r="AM90" i="201" s="1"/>
  <c r="AK90" i="205"/>
  <c r="AK90" i="201" s="1"/>
  <c r="AJ90" i="205"/>
  <c r="AJ90" i="201" s="1"/>
  <c r="AH90" i="205"/>
  <c r="AH90" i="201" s="1"/>
  <c r="AG90" i="205"/>
  <c r="AG90" i="201" s="1"/>
  <c r="AE90" i="205"/>
  <c r="AE90" i="201" s="1"/>
  <c r="AD90" i="205"/>
  <c r="AD90" i="201" s="1"/>
  <c r="Y90" i="205"/>
  <c r="Y90" i="201" s="1"/>
  <c r="X90" i="205"/>
  <c r="X90" i="201" s="1"/>
  <c r="W90" i="205"/>
  <c r="W90" i="201" s="1"/>
  <c r="V90" i="205"/>
  <c r="V90" i="201" s="1"/>
  <c r="U90" i="205"/>
  <c r="U90" i="201" s="1"/>
  <c r="T90" i="205"/>
  <c r="T90" i="201" s="1"/>
  <c r="L90" i="205"/>
  <c r="K90" i="205"/>
  <c r="K90" i="201" s="1"/>
  <c r="J90" i="205"/>
  <c r="J90" i="201" s="1"/>
  <c r="I90" i="205"/>
  <c r="I90" i="201" s="1"/>
  <c r="H90" i="205"/>
  <c r="H90" i="201" s="1"/>
  <c r="G90" i="205"/>
  <c r="G90" i="201" s="1"/>
  <c r="F90" i="205"/>
  <c r="F90" i="201" s="1"/>
  <c r="E90" i="205"/>
  <c r="E90" i="201" s="1"/>
  <c r="L88" i="205"/>
  <c r="L88" i="201" s="1"/>
  <c r="K88" i="205"/>
  <c r="K88" i="201" s="1"/>
  <c r="J88" i="205"/>
  <c r="J88" i="201" s="1"/>
  <c r="I88" i="205"/>
  <c r="I88" i="201" s="1"/>
  <c r="H88" i="205"/>
  <c r="H88" i="201" s="1"/>
  <c r="G88" i="205"/>
  <c r="G88" i="201" s="1"/>
  <c r="F88" i="205"/>
  <c r="F88" i="201" s="1"/>
  <c r="E88" i="205"/>
  <c r="E88" i="201" s="1"/>
  <c r="L87" i="205"/>
  <c r="L87" i="201" s="1"/>
  <c r="K87" i="205"/>
  <c r="K87" i="201" s="1"/>
  <c r="J87" i="205"/>
  <c r="J87" i="201" s="1"/>
  <c r="I87" i="205"/>
  <c r="I87" i="201" s="1"/>
  <c r="H87" i="205"/>
  <c r="H87" i="201" s="1"/>
  <c r="G87" i="205"/>
  <c r="G87" i="201" s="1"/>
  <c r="F87" i="205"/>
  <c r="F87" i="201" s="1"/>
  <c r="E87" i="205"/>
  <c r="E87" i="201" s="1"/>
  <c r="L86" i="205"/>
  <c r="L86" i="201" s="1"/>
  <c r="K86" i="205"/>
  <c r="K86" i="201" s="1"/>
  <c r="J86" i="205"/>
  <c r="J86" i="201" s="1"/>
  <c r="I86" i="205"/>
  <c r="I86" i="201" s="1"/>
  <c r="H86" i="205"/>
  <c r="H86" i="201" s="1"/>
  <c r="G86" i="205"/>
  <c r="G86" i="201" s="1"/>
  <c r="F86" i="205"/>
  <c r="F86" i="201" s="1"/>
  <c r="E86" i="205"/>
  <c r="E86" i="201" s="1"/>
  <c r="L85" i="205"/>
  <c r="L85" i="201" s="1"/>
  <c r="K85" i="205"/>
  <c r="K85" i="201" s="1"/>
  <c r="J85" i="205"/>
  <c r="J85" i="201" s="1"/>
  <c r="I85" i="205"/>
  <c r="I85" i="201" s="1"/>
  <c r="H85" i="205"/>
  <c r="H85" i="201" s="1"/>
  <c r="G85" i="205"/>
  <c r="G85" i="201" s="1"/>
  <c r="F85" i="205"/>
  <c r="F85" i="201" s="1"/>
  <c r="E85" i="205"/>
  <c r="E85" i="201" s="1"/>
  <c r="L84" i="205"/>
  <c r="L84" i="201" s="1"/>
  <c r="K84" i="205"/>
  <c r="K84" i="201" s="1"/>
  <c r="J84" i="205"/>
  <c r="J84" i="201" s="1"/>
  <c r="I84" i="205"/>
  <c r="I84" i="201" s="1"/>
  <c r="H84" i="205"/>
  <c r="H84" i="201" s="1"/>
  <c r="G84" i="205"/>
  <c r="G84" i="201" s="1"/>
  <c r="F84" i="205"/>
  <c r="F84" i="201" s="1"/>
  <c r="E84" i="205"/>
  <c r="E84" i="201" s="1"/>
  <c r="L83" i="205"/>
  <c r="L83" i="201" s="1"/>
  <c r="K83" i="205"/>
  <c r="K83" i="201" s="1"/>
  <c r="J83" i="205"/>
  <c r="J83" i="201" s="1"/>
  <c r="I83" i="205"/>
  <c r="I83" i="201" s="1"/>
  <c r="H83" i="205"/>
  <c r="H83" i="201" s="1"/>
  <c r="G83" i="205"/>
  <c r="G83" i="201" s="1"/>
  <c r="F83" i="205"/>
  <c r="F83" i="201" s="1"/>
  <c r="E83" i="205"/>
  <c r="E83" i="201" s="1"/>
  <c r="L82" i="205"/>
  <c r="L82" i="201" s="1"/>
  <c r="K82" i="205"/>
  <c r="K82" i="201" s="1"/>
  <c r="J82" i="205"/>
  <c r="J82" i="201" s="1"/>
  <c r="I82" i="205"/>
  <c r="I82" i="201" s="1"/>
  <c r="H82" i="205"/>
  <c r="H82" i="201" s="1"/>
  <c r="G82" i="205"/>
  <c r="G82" i="201" s="1"/>
  <c r="F82" i="205"/>
  <c r="F82" i="201" s="1"/>
  <c r="E82" i="205"/>
  <c r="E82" i="201" s="1"/>
  <c r="L81" i="205"/>
  <c r="L81" i="201" s="1"/>
  <c r="K81" i="205"/>
  <c r="K81" i="201" s="1"/>
  <c r="J81" i="205"/>
  <c r="J81" i="201" s="1"/>
  <c r="I81" i="205"/>
  <c r="I81" i="201" s="1"/>
  <c r="H81" i="205"/>
  <c r="H81" i="201" s="1"/>
  <c r="G81" i="205"/>
  <c r="G81" i="201" s="1"/>
  <c r="F81" i="205"/>
  <c r="F81" i="201" s="1"/>
  <c r="E81" i="205"/>
  <c r="E81" i="201" s="1"/>
  <c r="L80" i="205"/>
  <c r="L80" i="201" s="1"/>
  <c r="K80" i="205"/>
  <c r="K80" i="201" s="1"/>
  <c r="J80" i="205"/>
  <c r="J80" i="201" s="1"/>
  <c r="I80" i="205"/>
  <c r="I80" i="201" s="1"/>
  <c r="H80" i="205"/>
  <c r="H80" i="201" s="1"/>
  <c r="G80" i="205"/>
  <c r="G80" i="201" s="1"/>
  <c r="F80" i="205"/>
  <c r="F80" i="201" s="1"/>
  <c r="E80" i="205"/>
  <c r="E80" i="201" s="1"/>
  <c r="L79" i="205"/>
  <c r="L79" i="201" s="1"/>
  <c r="K79" i="205"/>
  <c r="K79" i="201" s="1"/>
  <c r="J79" i="205"/>
  <c r="J79" i="201" s="1"/>
  <c r="I79" i="205"/>
  <c r="I79" i="201" s="1"/>
  <c r="H79" i="205"/>
  <c r="H79" i="201" s="1"/>
  <c r="G79" i="205"/>
  <c r="G79" i="201" s="1"/>
  <c r="F79" i="205"/>
  <c r="F79" i="201" s="1"/>
  <c r="E79" i="205"/>
  <c r="E79" i="201" s="1"/>
  <c r="L78" i="205"/>
  <c r="L78" i="201" s="1"/>
  <c r="K78" i="205"/>
  <c r="K78" i="201" s="1"/>
  <c r="J78" i="205"/>
  <c r="J78" i="201" s="1"/>
  <c r="I78" i="205"/>
  <c r="I78" i="201" s="1"/>
  <c r="H78" i="205"/>
  <c r="H78" i="201" s="1"/>
  <c r="G78" i="205"/>
  <c r="G78" i="201" s="1"/>
  <c r="F78" i="205"/>
  <c r="F78" i="201" s="1"/>
  <c r="E78" i="205"/>
  <c r="E78" i="201" s="1"/>
  <c r="L77" i="205"/>
  <c r="L77" i="201" s="1"/>
  <c r="K77" i="205"/>
  <c r="K77" i="201" s="1"/>
  <c r="J77" i="205"/>
  <c r="J77" i="201" s="1"/>
  <c r="I77" i="205"/>
  <c r="I77" i="201" s="1"/>
  <c r="H77" i="205"/>
  <c r="H77" i="201" s="1"/>
  <c r="G77" i="205"/>
  <c r="G77" i="201" s="1"/>
  <c r="F77" i="205"/>
  <c r="F77" i="201" s="1"/>
  <c r="E77" i="205"/>
  <c r="E77" i="201" s="1"/>
  <c r="L76" i="205"/>
  <c r="L76" i="201" s="1"/>
  <c r="K76" i="205"/>
  <c r="K76" i="201" s="1"/>
  <c r="J76" i="205"/>
  <c r="J76" i="201" s="1"/>
  <c r="I76" i="205"/>
  <c r="I76" i="201" s="1"/>
  <c r="H76" i="205"/>
  <c r="H76" i="201" s="1"/>
  <c r="G76" i="205"/>
  <c r="G76" i="201" s="1"/>
  <c r="F76" i="205"/>
  <c r="F76" i="201" s="1"/>
  <c r="E76" i="205"/>
  <c r="E76" i="201" s="1"/>
  <c r="L75" i="205"/>
  <c r="L75" i="201" s="1"/>
  <c r="K75" i="205"/>
  <c r="K75" i="201" s="1"/>
  <c r="J75" i="205"/>
  <c r="J75" i="201" s="1"/>
  <c r="I75" i="205"/>
  <c r="I75" i="201" s="1"/>
  <c r="H75" i="205"/>
  <c r="H75" i="201" s="1"/>
  <c r="G75" i="205"/>
  <c r="G75" i="201" s="1"/>
  <c r="F75" i="205"/>
  <c r="F75" i="201" s="1"/>
  <c r="E75" i="205"/>
  <c r="E75" i="201" s="1"/>
  <c r="L74" i="205"/>
  <c r="L74" i="201" s="1"/>
  <c r="K74" i="205"/>
  <c r="K74" i="201" s="1"/>
  <c r="J74" i="205"/>
  <c r="J74" i="201" s="1"/>
  <c r="I74" i="205"/>
  <c r="I74" i="201" s="1"/>
  <c r="H74" i="205"/>
  <c r="H74" i="201" s="1"/>
  <c r="G74" i="205"/>
  <c r="G74" i="201" s="1"/>
  <c r="F74" i="205"/>
  <c r="F74" i="201" s="1"/>
  <c r="E74" i="205"/>
  <c r="E74" i="201" s="1"/>
  <c r="L73" i="205"/>
  <c r="L73" i="201" s="1"/>
  <c r="K73" i="205"/>
  <c r="K73" i="201" s="1"/>
  <c r="J73" i="205"/>
  <c r="J73" i="201" s="1"/>
  <c r="I73" i="205"/>
  <c r="I73" i="201" s="1"/>
  <c r="H73" i="205"/>
  <c r="H73" i="201" s="1"/>
  <c r="G73" i="205"/>
  <c r="G73" i="201" s="1"/>
  <c r="F73" i="205"/>
  <c r="F73" i="201" s="1"/>
  <c r="E73" i="205"/>
  <c r="E73" i="201" s="1"/>
  <c r="L72" i="205"/>
  <c r="L72" i="201" s="1"/>
  <c r="K72" i="205"/>
  <c r="K72" i="201" s="1"/>
  <c r="J72" i="205"/>
  <c r="J72" i="201" s="1"/>
  <c r="I72" i="205"/>
  <c r="I72" i="201" s="1"/>
  <c r="H72" i="205"/>
  <c r="H72" i="201" s="1"/>
  <c r="G72" i="205"/>
  <c r="G72" i="201" s="1"/>
  <c r="F72" i="205"/>
  <c r="F72" i="201" s="1"/>
  <c r="E72" i="205"/>
  <c r="E72" i="201" s="1"/>
  <c r="L71" i="205"/>
  <c r="L71" i="201" s="1"/>
  <c r="K71" i="205"/>
  <c r="K71" i="201" s="1"/>
  <c r="J71" i="205"/>
  <c r="J71" i="201" s="1"/>
  <c r="I71" i="205"/>
  <c r="I71" i="201" s="1"/>
  <c r="H71" i="205"/>
  <c r="H71" i="201" s="1"/>
  <c r="G71" i="205"/>
  <c r="G71" i="201" s="1"/>
  <c r="F71" i="205"/>
  <c r="F71" i="201" s="1"/>
  <c r="E71" i="205"/>
  <c r="E71" i="201" s="1"/>
  <c r="L70" i="205"/>
  <c r="L70" i="201" s="1"/>
  <c r="K70" i="205"/>
  <c r="K70" i="201" s="1"/>
  <c r="J70" i="205"/>
  <c r="J70" i="201" s="1"/>
  <c r="I70" i="205"/>
  <c r="I70" i="201" s="1"/>
  <c r="H70" i="205"/>
  <c r="H70" i="201" s="1"/>
  <c r="G70" i="205"/>
  <c r="G70" i="201" s="1"/>
  <c r="F70" i="205"/>
  <c r="F70" i="201" s="1"/>
  <c r="E70" i="205"/>
  <c r="E70" i="201" s="1"/>
  <c r="L69" i="205"/>
  <c r="L69" i="201" s="1"/>
  <c r="K69" i="205"/>
  <c r="K69" i="201" s="1"/>
  <c r="J69" i="205"/>
  <c r="J69" i="201" s="1"/>
  <c r="I69" i="205"/>
  <c r="I69" i="201" s="1"/>
  <c r="H69" i="205"/>
  <c r="H69" i="201" s="1"/>
  <c r="G69" i="205"/>
  <c r="G69" i="201" s="1"/>
  <c r="F69" i="205"/>
  <c r="F69" i="201" s="1"/>
  <c r="E69" i="205"/>
  <c r="E69" i="201" s="1"/>
  <c r="L68" i="205"/>
  <c r="L68" i="201" s="1"/>
  <c r="K68" i="205"/>
  <c r="K68" i="201" s="1"/>
  <c r="J68" i="205"/>
  <c r="J68" i="201" s="1"/>
  <c r="I68" i="205"/>
  <c r="I68" i="201" s="1"/>
  <c r="H68" i="205"/>
  <c r="H68" i="201" s="1"/>
  <c r="G68" i="205"/>
  <c r="G68" i="201" s="1"/>
  <c r="F68" i="205"/>
  <c r="F68" i="201" s="1"/>
  <c r="E68" i="205"/>
  <c r="E68" i="201" s="1"/>
  <c r="L67" i="205"/>
  <c r="L67" i="201" s="1"/>
  <c r="K67" i="205"/>
  <c r="K67" i="201" s="1"/>
  <c r="J67" i="205"/>
  <c r="J67" i="201" s="1"/>
  <c r="I67" i="205"/>
  <c r="I67" i="201" s="1"/>
  <c r="H67" i="205"/>
  <c r="H67" i="201" s="1"/>
  <c r="G67" i="205"/>
  <c r="G67" i="201" s="1"/>
  <c r="F67" i="205"/>
  <c r="F67" i="201" s="1"/>
  <c r="E67" i="205"/>
  <c r="E67" i="201" s="1"/>
  <c r="L66" i="205"/>
  <c r="L66" i="201" s="1"/>
  <c r="K66" i="205"/>
  <c r="K66" i="201" s="1"/>
  <c r="J66" i="205"/>
  <c r="J66" i="201" s="1"/>
  <c r="I66" i="205"/>
  <c r="I66" i="201" s="1"/>
  <c r="H66" i="205"/>
  <c r="H66" i="201" s="1"/>
  <c r="G66" i="205"/>
  <c r="G66" i="201" s="1"/>
  <c r="F66" i="205"/>
  <c r="F66" i="201" s="1"/>
  <c r="E66" i="205"/>
  <c r="E66" i="201" s="1"/>
  <c r="L65" i="205"/>
  <c r="L65" i="201" s="1"/>
  <c r="K65" i="205"/>
  <c r="K65" i="201" s="1"/>
  <c r="J65" i="205"/>
  <c r="J65" i="201" s="1"/>
  <c r="I65" i="205"/>
  <c r="I65" i="201" s="1"/>
  <c r="H65" i="205"/>
  <c r="H65" i="201" s="1"/>
  <c r="G65" i="205"/>
  <c r="G65" i="201" s="1"/>
  <c r="F65" i="205"/>
  <c r="F65" i="201" s="1"/>
  <c r="E65" i="205"/>
  <c r="E65" i="201" s="1"/>
  <c r="L64" i="205"/>
  <c r="L64" i="201" s="1"/>
  <c r="K64" i="205"/>
  <c r="K64" i="201" s="1"/>
  <c r="J64" i="205"/>
  <c r="J64" i="201" s="1"/>
  <c r="I64" i="205"/>
  <c r="I64" i="201" s="1"/>
  <c r="H64" i="205"/>
  <c r="H64" i="201" s="1"/>
  <c r="G64" i="205"/>
  <c r="G64" i="201" s="1"/>
  <c r="F64" i="205"/>
  <c r="F64" i="201" s="1"/>
  <c r="E64" i="205"/>
  <c r="E64" i="201" s="1"/>
  <c r="L63" i="205"/>
  <c r="L63" i="201" s="1"/>
  <c r="K63" i="205"/>
  <c r="K63" i="201" s="1"/>
  <c r="J63" i="205"/>
  <c r="J63" i="201" s="1"/>
  <c r="I63" i="205"/>
  <c r="I63" i="201" s="1"/>
  <c r="H63" i="205"/>
  <c r="H63" i="201" s="1"/>
  <c r="G63" i="205"/>
  <c r="G63" i="201" s="1"/>
  <c r="F63" i="205"/>
  <c r="F63" i="201" s="1"/>
  <c r="E63" i="205"/>
  <c r="E63" i="201" s="1"/>
  <c r="L62" i="205"/>
  <c r="L62" i="201" s="1"/>
  <c r="K62" i="205"/>
  <c r="K62" i="201" s="1"/>
  <c r="J62" i="205"/>
  <c r="J62" i="201" s="1"/>
  <c r="I62" i="205"/>
  <c r="I62" i="201" s="1"/>
  <c r="H62" i="205"/>
  <c r="H62" i="201" s="1"/>
  <c r="G62" i="205"/>
  <c r="G62" i="201" s="1"/>
  <c r="F62" i="205"/>
  <c r="F62" i="201" s="1"/>
  <c r="E62" i="205"/>
  <c r="E62" i="201" s="1"/>
  <c r="L61" i="205"/>
  <c r="L61" i="201" s="1"/>
  <c r="K61" i="205"/>
  <c r="K61" i="201" s="1"/>
  <c r="J61" i="205"/>
  <c r="J61" i="201" s="1"/>
  <c r="I61" i="205"/>
  <c r="I61" i="201" s="1"/>
  <c r="H61" i="205"/>
  <c r="H61" i="201" s="1"/>
  <c r="G61" i="205"/>
  <c r="G61" i="201" s="1"/>
  <c r="F61" i="205"/>
  <c r="F61" i="201" s="1"/>
  <c r="E61" i="205"/>
  <c r="E61" i="201" s="1"/>
  <c r="L60" i="205"/>
  <c r="L60" i="201" s="1"/>
  <c r="K60" i="205"/>
  <c r="K60" i="201" s="1"/>
  <c r="J60" i="205"/>
  <c r="J60" i="201" s="1"/>
  <c r="I60" i="205"/>
  <c r="I60" i="201" s="1"/>
  <c r="H60" i="205"/>
  <c r="H60" i="201" s="1"/>
  <c r="G60" i="205"/>
  <c r="G60" i="201" s="1"/>
  <c r="F60" i="205"/>
  <c r="F60" i="201" s="1"/>
  <c r="E60" i="205"/>
  <c r="E60" i="201" s="1"/>
  <c r="L59" i="205"/>
  <c r="L59" i="201" s="1"/>
  <c r="K59" i="205"/>
  <c r="K59" i="201" s="1"/>
  <c r="J59" i="205"/>
  <c r="J59" i="201" s="1"/>
  <c r="I59" i="205"/>
  <c r="I59" i="201" s="1"/>
  <c r="H59" i="205"/>
  <c r="H59" i="201" s="1"/>
  <c r="G59" i="205"/>
  <c r="G59" i="201" s="1"/>
  <c r="F59" i="205"/>
  <c r="F59" i="201" s="1"/>
  <c r="E59" i="205"/>
  <c r="E59" i="201" s="1"/>
  <c r="L58" i="205"/>
  <c r="L58" i="201" s="1"/>
  <c r="K58" i="205"/>
  <c r="K58" i="201" s="1"/>
  <c r="J58" i="205"/>
  <c r="J58" i="201" s="1"/>
  <c r="I58" i="205"/>
  <c r="I58" i="201" s="1"/>
  <c r="H58" i="205"/>
  <c r="H58" i="201" s="1"/>
  <c r="G58" i="205"/>
  <c r="G58" i="201" s="1"/>
  <c r="F58" i="205"/>
  <c r="F58" i="201" s="1"/>
  <c r="E58" i="205"/>
  <c r="E58" i="201" s="1"/>
  <c r="L57" i="205"/>
  <c r="L57" i="201" s="1"/>
  <c r="K57" i="205"/>
  <c r="K57" i="201" s="1"/>
  <c r="J57" i="205"/>
  <c r="J57" i="201" s="1"/>
  <c r="I57" i="205"/>
  <c r="I57" i="201" s="1"/>
  <c r="H57" i="205"/>
  <c r="H57" i="201" s="1"/>
  <c r="G57" i="205"/>
  <c r="G57" i="201" s="1"/>
  <c r="F57" i="205"/>
  <c r="F57" i="201" s="1"/>
  <c r="E57" i="205"/>
  <c r="E57" i="201" s="1"/>
  <c r="L56" i="205"/>
  <c r="L56" i="201" s="1"/>
  <c r="K56" i="205"/>
  <c r="K56" i="201" s="1"/>
  <c r="J56" i="205"/>
  <c r="J56" i="201" s="1"/>
  <c r="I56" i="205"/>
  <c r="I56" i="201" s="1"/>
  <c r="H56" i="205"/>
  <c r="H56" i="201" s="1"/>
  <c r="G56" i="205"/>
  <c r="G56" i="201" s="1"/>
  <c r="F56" i="205"/>
  <c r="F56" i="201" s="1"/>
  <c r="E56" i="205"/>
  <c r="E56" i="201" s="1"/>
  <c r="L55" i="205"/>
  <c r="L55" i="201" s="1"/>
  <c r="K55" i="205"/>
  <c r="K55" i="201" s="1"/>
  <c r="J55" i="205"/>
  <c r="J55" i="201" s="1"/>
  <c r="I55" i="205"/>
  <c r="I55" i="201" s="1"/>
  <c r="H55" i="205"/>
  <c r="H55" i="201" s="1"/>
  <c r="G55" i="205"/>
  <c r="G55" i="201" s="1"/>
  <c r="F55" i="205"/>
  <c r="F55" i="201" s="1"/>
  <c r="E55" i="205"/>
  <c r="E55" i="201" s="1"/>
  <c r="L54" i="205"/>
  <c r="L54" i="201" s="1"/>
  <c r="K54" i="205"/>
  <c r="K54" i="201" s="1"/>
  <c r="J54" i="205"/>
  <c r="J54" i="201" s="1"/>
  <c r="I54" i="205"/>
  <c r="I54" i="201" s="1"/>
  <c r="H54" i="205"/>
  <c r="H54" i="201" s="1"/>
  <c r="G54" i="205"/>
  <c r="G54" i="201" s="1"/>
  <c r="F54" i="205"/>
  <c r="F54" i="201" s="1"/>
  <c r="E54" i="205"/>
  <c r="E54" i="201" s="1"/>
  <c r="L53" i="205"/>
  <c r="L53" i="201" s="1"/>
  <c r="K53" i="205"/>
  <c r="K53" i="201" s="1"/>
  <c r="J53" i="205"/>
  <c r="J53" i="201" s="1"/>
  <c r="I53" i="205"/>
  <c r="I53" i="201" s="1"/>
  <c r="H53" i="205"/>
  <c r="H53" i="201" s="1"/>
  <c r="G53" i="205"/>
  <c r="G53" i="201" s="1"/>
  <c r="F53" i="205"/>
  <c r="F53" i="201" s="1"/>
  <c r="E53" i="205"/>
  <c r="E53" i="201" s="1"/>
  <c r="L52" i="205"/>
  <c r="L52" i="201" s="1"/>
  <c r="K52" i="205"/>
  <c r="K52" i="201" s="1"/>
  <c r="J52" i="205"/>
  <c r="J52" i="201" s="1"/>
  <c r="I52" i="205"/>
  <c r="I52" i="201" s="1"/>
  <c r="H52" i="205"/>
  <c r="H52" i="201" s="1"/>
  <c r="G52" i="205"/>
  <c r="G52" i="201" s="1"/>
  <c r="F52" i="205"/>
  <c r="F52" i="201" s="1"/>
  <c r="E52" i="205"/>
  <c r="E52" i="201" s="1"/>
  <c r="L51" i="205"/>
  <c r="L51" i="201" s="1"/>
  <c r="K51" i="205"/>
  <c r="K51" i="201" s="1"/>
  <c r="J51" i="205"/>
  <c r="J51" i="201" s="1"/>
  <c r="I51" i="205"/>
  <c r="I51" i="201" s="1"/>
  <c r="H51" i="205"/>
  <c r="H51" i="201" s="1"/>
  <c r="G51" i="205"/>
  <c r="G51" i="201" s="1"/>
  <c r="F51" i="205"/>
  <c r="F51" i="201" s="1"/>
  <c r="E51" i="205"/>
  <c r="E51" i="201" s="1"/>
  <c r="L50" i="205"/>
  <c r="L50" i="201" s="1"/>
  <c r="K50" i="205"/>
  <c r="K50" i="201" s="1"/>
  <c r="J50" i="205"/>
  <c r="J50" i="201" s="1"/>
  <c r="I50" i="205"/>
  <c r="I50" i="201" s="1"/>
  <c r="H50" i="205"/>
  <c r="H50" i="201" s="1"/>
  <c r="G50" i="205"/>
  <c r="G50" i="201" s="1"/>
  <c r="F50" i="205"/>
  <c r="F50" i="201" s="1"/>
  <c r="E50" i="205"/>
  <c r="E50" i="201" s="1"/>
  <c r="L49" i="205"/>
  <c r="L49" i="201" s="1"/>
  <c r="K49" i="205"/>
  <c r="K49" i="201" s="1"/>
  <c r="J49" i="205"/>
  <c r="J49" i="201" s="1"/>
  <c r="I49" i="205"/>
  <c r="I49" i="201" s="1"/>
  <c r="H49" i="205"/>
  <c r="H49" i="201" s="1"/>
  <c r="G49" i="205"/>
  <c r="G49" i="201" s="1"/>
  <c r="F49" i="205"/>
  <c r="F49" i="201" s="1"/>
  <c r="E49" i="205"/>
  <c r="E49" i="201" s="1"/>
  <c r="L48" i="205"/>
  <c r="L48" i="201" s="1"/>
  <c r="K48" i="205"/>
  <c r="K48" i="201" s="1"/>
  <c r="J48" i="205"/>
  <c r="J48" i="201" s="1"/>
  <c r="I48" i="205"/>
  <c r="I48" i="201" s="1"/>
  <c r="H48" i="205"/>
  <c r="H48" i="201" s="1"/>
  <c r="G48" i="205"/>
  <c r="G48" i="201" s="1"/>
  <c r="F48" i="205"/>
  <c r="F48" i="201" s="1"/>
  <c r="E48" i="205"/>
  <c r="E48" i="201" s="1"/>
  <c r="L47" i="205"/>
  <c r="L47" i="201" s="1"/>
  <c r="K47" i="205"/>
  <c r="K47" i="201" s="1"/>
  <c r="J47" i="205"/>
  <c r="J47" i="201" s="1"/>
  <c r="I47" i="205"/>
  <c r="I47" i="201" s="1"/>
  <c r="H47" i="205"/>
  <c r="H47" i="201" s="1"/>
  <c r="G47" i="205"/>
  <c r="G47" i="201" s="1"/>
  <c r="F47" i="205"/>
  <c r="F47" i="201" s="1"/>
  <c r="E47" i="205"/>
  <c r="E47" i="201" s="1"/>
  <c r="L46" i="205"/>
  <c r="L46" i="201" s="1"/>
  <c r="K46" i="205"/>
  <c r="K46" i="201" s="1"/>
  <c r="J46" i="205"/>
  <c r="J46" i="201" s="1"/>
  <c r="I46" i="205"/>
  <c r="I46" i="201" s="1"/>
  <c r="H46" i="205"/>
  <c r="H46" i="201" s="1"/>
  <c r="G46" i="205"/>
  <c r="G46" i="201" s="1"/>
  <c r="F46" i="205"/>
  <c r="F46" i="201" s="1"/>
  <c r="E46" i="205"/>
  <c r="E46" i="201" s="1"/>
  <c r="L45" i="205"/>
  <c r="L45" i="201" s="1"/>
  <c r="K45" i="205"/>
  <c r="K45" i="201" s="1"/>
  <c r="J45" i="205"/>
  <c r="J45" i="201" s="1"/>
  <c r="I45" i="205"/>
  <c r="I45" i="201" s="1"/>
  <c r="H45" i="205"/>
  <c r="H45" i="201" s="1"/>
  <c r="G45" i="205"/>
  <c r="G45" i="201" s="1"/>
  <c r="F45" i="205"/>
  <c r="F45" i="201" s="1"/>
  <c r="E45" i="205"/>
  <c r="E45" i="201" s="1"/>
  <c r="L44" i="205"/>
  <c r="L44" i="201" s="1"/>
  <c r="K44" i="205"/>
  <c r="K44" i="201" s="1"/>
  <c r="J44" i="205"/>
  <c r="J44" i="201" s="1"/>
  <c r="I44" i="205"/>
  <c r="I44" i="201" s="1"/>
  <c r="H44" i="205"/>
  <c r="H44" i="201" s="1"/>
  <c r="G44" i="205"/>
  <c r="G44" i="201" s="1"/>
  <c r="F44" i="205"/>
  <c r="F44" i="201" s="1"/>
  <c r="E44" i="205"/>
  <c r="E44" i="201" s="1"/>
  <c r="L43" i="205"/>
  <c r="L43" i="201" s="1"/>
  <c r="K43" i="205"/>
  <c r="K43" i="201" s="1"/>
  <c r="J43" i="205"/>
  <c r="J43" i="201" s="1"/>
  <c r="I43" i="205"/>
  <c r="I43" i="201" s="1"/>
  <c r="H43" i="205"/>
  <c r="H43" i="201" s="1"/>
  <c r="G43" i="205"/>
  <c r="G43" i="201" s="1"/>
  <c r="F43" i="205"/>
  <c r="F43" i="201" s="1"/>
  <c r="E43" i="205"/>
  <c r="E43" i="201" s="1"/>
  <c r="L42" i="205"/>
  <c r="L42" i="201" s="1"/>
  <c r="K42" i="205"/>
  <c r="K42" i="201" s="1"/>
  <c r="J42" i="205"/>
  <c r="J42" i="201" s="1"/>
  <c r="I42" i="205"/>
  <c r="I42" i="201" s="1"/>
  <c r="H42" i="205"/>
  <c r="H42" i="201" s="1"/>
  <c r="G42" i="205"/>
  <c r="G42" i="201" s="1"/>
  <c r="F42" i="205"/>
  <c r="F42" i="201" s="1"/>
  <c r="E42" i="205"/>
  <c r="E42" i="201" s="1"/>
  <c r="L41" i="205"/>
  <c r="L41" i="201" s="1"/>
  <c r="K41" i="205"/>
  <c r="K41" i="201" s="1"/>
  <c r="J41" i="205"/>
  <c r="J41" i="201" s="1"/>
  <c r="I41" i="205"/>
  <c r="I41" i="201" s="1"/>
  <c r="H41" i="205"/>
  <c r="H41" i="201" s="1"/>
  <c r="G41" i="205"/>
  <c r="G41" i="201" s="1"/>
  <c r="F41" i="205"/>
  <c r="F41" i="201" s="1"/>
  <c r="E41" i="205"/>
  <c r="E41" i="201" s="1"/>
  <c r="L40" i="205"/>
  <c r="L40" i="201" s="1"/>
  <c r="K40" i="205"/>
  <c r="K40" i="201" s="1"/>
  <c r="J40" i="205"/>
  <c r="J40" i="201" s="1"/>
  <c r="I40" i="205"/>
  <c r="I40" i="201" s="1"/>
  <c r="H40" i="205"/>
  <c r="H40" i="201" s="1"/>
  <c r="G40" i="205"/>
  <c r="G40" i="201" s="1"/>
  <c r="F40" i="205"/>
  <c r="F40" i="201" s="1"/>
  <c r="E40" i="205"/>
  <c r="E40" i="201" s="1"/>
  <c r="L39" i="205"/>
  <c r="L39" i="201" s="1"/>
  <c r="K39" i="205"/>
  <c r="K39" i="201" s="1"/>
  <c r="J39" i="205"/>
  <c r="J39" i="201" s="1"/>
  <c r="I39" i="205"/>
  <c r="I39" i="201" s="1"/>
  <c r="H39" i="205"/>
  <c r="H39" i="201" s="1"/>
  <c r="G39" i="205"/>
  <c r="G39" i="201" s="1"/>
  <c r="F39" i="205"/>
  <c r="F39" i="201" s="1"/>
  <c r="E39" i="205"/>
  <c r="E39" i="201" s="1"/>
  <c r="L38" i="205"/>
  <c r="L38" i="201" s="1"/>
  <c r="K38" i="205"/>
  <c r="K38" i="201" s="1"/>
  <c r="J38" i="205"/>
  <c r="J38" i="201" s="1"/>
  <c r="I38" i="205"/>
  <c r="I38" i="201" s="1"/>
  <c r="H38" i="205"/>
  <c r="H38" i="201" s="1"/>
  <c r="G38" i="205"/>
  <c r="G38" i="201" s="1"/>
  <c r="F38" i="205"/>
  <c r="F38" i="201" s="1"/>
  <c r="E38" i="205"/>
  <c r="E38" i="201" s="1"/>
  <c r="L37" i="205"/>
  <c r="L37" i="201" s="1"/>
  <c r="K37" i="205"/>
  <c r="K37" i="201" s="1"/>
  <c r="J37" i="205"/>
  <c r="J37" i="201" s="1"/>
  <c r="I37" i="205"/>
  <c r="I37" i="201" s="1"/>
  <c r="H37" i="205"/>
  <c r="H37" i="201" s="1"/>
  <c r="G37" i="205"/>
  <c r="G37" i="201" s="1"/>
  <c r="F37" i="205"/>
  <c r="F37" i="201" s="1"/>
  <c r="E37" i="205"/>
  <c r="E37" i="201" s="1"/>
  <c r="L36" i="205"/>
  <c r="L36" i="201" s="1"/>
  <c r="K36" i="205"/>
  <c r="K36" i="201" s="1"/>
  <c r="J36" i="205"/>
  <c r="J36" i="201" s="1"/>
  <c r="I36" i="205"/>
  <c r="I36" i="201" s="1"/>
  <c r="H36" i="205"/>
  <c r="H36" i="201" s="1"/>
  <c r="G36" i="205"/>
  <c r="G36" i="201" s="1"/>
  <c r="F36" i="205"/>
  <c r="F36" i="201" s="1"/>
  <c r="E36" i="205"/>
  <c r="E36" i="201" s="1"/>
  <c r="L35" i="205"/>
  <c r="L35" i="201" s="1"/>
  <c r="K35" i="205"/>
  <c r="K35" i="201" s="1"/>
  <c r="J35" i="205"/>
  <c r="J35" i="201" s="1"/>
  <c r="I35" i="205"/>
  <c r="I35" i="201" s="1"/>
  <c r="H35" i="205"/>
  <c r="H35" i="201" s="1"/>
  <c r="G35" i="205"/>
  <c r="G35" i="201" s="1"/>
  <c r="F35" i="205"/>
  <c r="F35" i="201" s="1"/>
  <c r="E35" i="205"/>
  <c r="E35" i="201" s="1"/>
  <c r="L34" i="205"/>
  <c r="L34" i="201" s="1"/>
  <c r="K34" i="205"/>
  <c r="K34" i="201" s="1"/>
  <c r="J34" i="205"/>
  <c r="J34" i="201" s="1"/>
  <c r="I34" i="205"/>
  <c r="I34" i="201" s="1"/>
  <c r="H34" i="205"/>
  <c r="H34" i="201" s="1"/>
  <c r="G34" i="205"/>
  <c r="G34" i="201" s="1"/>
  <c r="F34" i="205"/>
  <c r="F34" i="201" s="1"/>
  <c r="E34" i="205"/>
  <c r="E34" i="201" s="1"/>
  <c r="L33" i="205"/>
  <c r="L33" i="201" s="1"/>
  <c r="K33" i="205"/>
  <c r="K33" i="201" s="1"/>
  <c r="J33" i="205"/>
  <c r="J33" i="201" s="1"/>
  <c r="I33" i="205"/>
  <c r="I33" i="201" s="1"/>
  <c r="H33" i="205"/>
  <c r="H33" i="201" s="1"/>
  <c r="G33" i="205"/>
  <c r="G33" i="201" s="1"/>
  <c r="F33" i="205"/>
  <c r="F33" i="201" s="1"/>
  <c r="E33" i="205"/>
  <c r="E33" i="201" s="1"/>
  <c r="L32" i="205"/>
  <c r="L32" i="201" s="1"/>
  <c r="K32" i="205"/>
  <c r="K32" i="201" s="1"/>
  <c r="J32" i="205"/>
  <c r="J32" i="201" s="1"/>
  <c r="I32" i="205"/>
  <c r="I32" i="201" s="1"/>
  <c r="H32" i="205"/>
  <c r="H32" i="201" s="1"/>
  <c r="G32" i="205"/>
  <c r="G32" i="201" s="1"/>
  <c r="F32" i="205"/>
  <c r="F32" i="201" s="1"/>
  <c r="E32" i="205"/>
  <c r="E32" i="201" s="1"/>
  <c r="L31" i="205"/>
  <c r="L31" i="201" s="1"/>
  <c r="K31" i="205"/>
  <c r="K31" i="201" s="1"/>
  <c r="J31" i="205"/>
  <c r="J31" i="201" s="1"/>
  <c r="I31" i="205"/>
  <c r="I31" i="201" s="1"/>
  <c r="H31" i="205"/>
  <c r="H31" i="201" s="1"/>
  <c r="G31" i="205"/>
  <c r="G31" i="201" s="1"/>
  <c r="F31" i="205"/>
  <c r="F31" i="201" s="1"/>
  <c r="E31" i="205"/>
  <c r="E31" i="201" s="1"/>
  <c r="L30" i="205"/>
  <c r="L30" i="201" s="1"/>
  <c r="K30" i="205"/>
  <c r="K30" i="201" s="1"/>
  <c r="J30" i="205"/>
  <c r="J30" i="201" s="1"/>
  <c r="I30" i="205"/>
  <c r="I30" i="201" s="1"/>
  <c r="H30" i="205"/>
  <c r="H30" i="201" s="1"/>
  <c r="G30" i="205"/>
  <c r="G30" i="201" s="1"/>
  <c r="F30" i="205"/>
  <c r="F30" i="201" s="1"/>
  <c r="E30" i="205"/>
  <c r="E30" i="201" s="1"/>
  <c r="L29" i="205"/>
  <c r="L29" i="201" s="1"/>
  <c r="K29" i="205"/>
  <c r="K29" i="201" s="1"/>
  <c r="J29" i="205"/>
  <c r="J29" i="201" s="1"/>
  <c r="I29" i="205"/>
  <c r="I29" i="201" s="1"/>
  <c r="H29" i="205"/>
  <c r="H29" i="201" s="1"/>
  <c r="G29" i="205"/>
  <c r="G29" i="201" s="1"/>
  <c r="F29" i="205"/>
  <c r="F29" i="201" s="1"/>
  <c r="E29" i="205"/>
  <c r="E29" i="201" s="1"/>
  <c r="L28" i="205"/>
  <c r="L28" i="201" s="1"/>
  <c r="K28" i="205"/>
  <c r="K28" i="201" s="1"/>
  <c r="J28" i="205"/>
  <c r="J28" i="201" s="1"/>
  <c r="I28" i="205"/>
  <c r="I28" i="201" s="1"/>
  <c r="H28" i="205"/>
  <c r="H28" i="201" s="1"/>
  <c r="G28" i="205"/>
  <c r="G28" i="201" s="1"/>
  <c r="F28" i="205"/>
  <c r="F28" i="201" s="1"/>
  <c r="E28" i="205"/>
  <c r="E28" i="201" s="1"/>
  <c r="L27" i="205"/>
  <c r="L27" i="201" s="1"/>
  <c r="K27" i="205"/>
  <c r="K27" i="201" s="1"/>
  <c r="J27" i="205"/>
  <c r="J27" i="201" s="1"/>
  <c r="I27" i="205"/>
  <c r="I27" i="201" s="1"/>
  <c r="H27" i="205"/>
  <c r="H27" i="201" s="1"/>
  <c r="G27" i="205"/>
  <c r="G27" i="201" s="1"/>
  <c r="F27" i="205"/>
  <c r="F27" i="201" s="1"/>
  <c r="E27" i="205"/>
  <c r="E27" i="201" s="1"/>
  <c r="L26" i="205"/>
  <c r="L26" i="201" s="1"/>
  <c r="K26" i="205"/>
  <c r="K26" i="201" s="1"/>
  <c r="J26" i="205"/>
  <c r="J26" i="201" s="1"/>
  <c r="I26" i="205"/>
  <c r="I26" i="201" s="1"/>
  <c r="H26" i="205"/>
  <c r="H26" i="201" s="1"/>
  <c r="G26" i="205"/>
  <c r="G26" i="201" s="1"/>
  <c r="F26" i="205"/>
  <c r="F26" i="201" s="1"/>
  <c r="E26" i="205"/>
  <c r="E26" i="201" s="1"/>
  <c r="L25" i="205"/>
  <c r="L25" i="201" s="1"/>
  <c r="K25" i="205"/>
  <c r="K25" i="201" s="1"/>
  <c r="J25" i="205"/>
  <c r="J25" i="201" s="1"/>
  <c r="I25" i="205"/>
  <c r="I25" i="201" s="1"/>
  <c r="H25" i="205"/>
  <c r="H25" i="201" s="1"/>
  <c r="G25" i="205"/>
  <c r="G25" i="201" s="1"/>
  <c r="F25" i="205"/>
  <c r="F25" i="201" s="1"/>
  <c r="E25" i="205"/>
  <c r="E25" i="201" s="1"/>
  <c r="L24" i="205"/>
  <c r="L24" i="201" s="1"/>
  <c r="K24" i="205"/>
  <c r="K24" i="201" s="1"/>
  <c r="J24" i="205"/>
  <c r="J24" i="201" s="1"/>
  <c r="I24" i="205"/>
  <c r="I24" i="201" s="1"/>
  <c r="H24" i="205"/>
  <c r="H24" i="201" s="1"/>
  <c r="G24" i="205"/>
  <c r="G24" i="201" s="1"/>
  <c r="F24" i="205"/>
  <c r="F24" i="201" s="1"/>
  <c r="E24" i="205"/>
  <c r="E24" i="201" s="1"/>
  <c r="L23" i="205"/>
  <c r="L23" i="201" s="1"/>
  <c r="K23" i="205"/>
  <c r="K23" i="201" s="1"/>
  <c r="J23" i="205"/>
  <c r="J23" i="201" s="1"/>
  <c r="I23" i="205"/>
  <c r="I23" i="201" s="1"/>
  <c r="H23" i="205"/>
  <c r="H23" i="201" s="1"/>
  <c r="G23" i="205"/>
  <c r="G23" i="201" s="1"/>
  <c r="F23" i="205"/>
  <c r="F23" i="201" s="1"/>
  <c r="E23" i="205"/>
  <c r="E23" i="201" s="1"/>
  <c r="L22" i="205"/>
  <c r="L22" i="201" s="1"/>
  <c r="K22" i="205"/>
  <c r="K22" i="201" s="1"/>
  <c r="J22" i="205"/>
  <c r="J22" i="201" s="1"/>
  <c r="I22" i="205"/>
  <c r="I22" i="201" s="1"/>
  <c r="H22" i="205"/>
  <c r="H22" i="201" s="1"/>
  <c r="G22" i="205"/>
  <c r="G22" i="201" s="1"/>
  <c r="F22" i="205"/>
  <c r="F22" i="201" s="1"/>
  <c r="E22" i="205"/>
  <c r="E22" i="201" s="1"/>
  <c r="L21" i="205"/>
  <c r="L21" i="201" s="1"/>
  <c r="K21" i="205"/>
  <c r="K21" i="201" s="1"/>
  <c r="J21" i="205"/>
  <c r="J21" i="201" s="1"/>
  <c r="I21" i="205"/>
  <c r="I21" i="201" s="1"/>
  <c r="H21" i="205"/>
  <c r="H21" i="201" s="1"/>
  <c r="G21" i="205"/>
  <c r="G21" i="201" s="1"/>
  <c r="F21" i="205"/>
  <c r="F21" i="201" s="1"/>
  <c r="E21" i="205"/>
  <c r="E21" i="201" s="1"/>
  <c r="L20" i="205"/>
  <c r="L20" i="201" s="1"/>
  <c r="K20" i="205"/>
  <c r="K20" i="201" s="1"/>
  <c r="J20" i="205"/>
  <c r="J20" i="201" s="1"/>
  <c r="I20" i="205"/>
  <c r="I20" i="201" s="1"/>
  <c r="H20" i="205"/>
  <c r="H20" i="201" s="1"/>
  <c r="G20" i="205"/>
  <c r="G20" i="201" s="1"/>
  <c r="F20" i="205"/>
  <c r="F20" i="201" s="1"/>
  <c r="E20" i="205"/>
  <c r="E20" i="201" s="1"/>
  <c r="L19" i="205"/>
  <c r="L19" i="201" s="1"/>
  <c r="K19" i="205"/>
  <c r="K19" i="201" s="1"/>
  <c r="J19" i="205"/>
  <c r="J19" i="201" s="1"/>
  <c r="I19" i="205"/>
  <c r="I19" i="201" s="1"/>
  <c r="H19" i="205"/>
  <c r="H19" i="201" s="1"/>
  <c r="G19" i="205"/>
  <c r="G19" i="201" s="1"/>
  <c r="F19" i="205"/>
  <c r="F19" i="201" s="1"/>
  <c r="E19" i="205"/>
  <c r="E19" i="201" s="1"/>
  <c r="L18" i="205"/>
  <c r="L18" i="201" s="1"/>
  <c r="K18" i="205"/>
  <c r="K18" i="201" s="1"/>
  <c r="J18" i="205"/>
  <c r="J18" i="201" s="1"/>
  <c r="I18" i="205"/>
  <c r="I18" i="201" s="1"/>
  <c r="H18" i="205"/>
  <c r="H18" i="201" s="1"/>
  <c r="G18" i="205"/>
  <c r="G18" i="201" s="1"/>
  <c r="F18" i="205"/>
  <c r="F18" i="201" s="1"/>
  <c r="E18" i="205"/>
  <c r="E18" i="201" s="1"/>
  <c r="L17" i="205"/>
  <c r="L17" i="201" s="1"/>
  <c r="K17" i="205"/>
  <c r="K17" i="201" s="1"/>
  <c r="J17" i="205"/>
  <c r="J17" i="201" s="1"/>
  <c r="I17" i="205"/>
  <c r="I17" i="201" s="1"/>
  <c r="H17" i="205"/>
  <c r="H17" i="201" s="1"/>
  <c r="G17" i="205"/>
  <c r="G17" i="201" s="1"/>
  <c r="F17" i="205"/>
  <c r="F17" i="201" s="1"/>
  <c r="E17" i="205"/>
  <c r="E17" i="201" s="1"/>
  <c r="L16" i="205"/>
  <c r="L16" i="201" s="1"/>
  <c r="K16" i="205"/>
  <c r="K16" i="201" s="1"/>
  <c r="J16" i="205"/>
  <c r="J16" i="201" s="1"/>
  <c r="I16" i="205"/>
  <c r="I16" i="201" s="1"/>
  <c r="H16" i="205"/>
  <c r="H16" i="201" s="1"/>
  <c r="G16" i="205"/>
  <c r="G16" i="201" s="1"/>
  <c r="F16" i="205"/>
  <c r="F16" i="201" s="1"/>
  <c r="E16" i="205"/>
  <c r="E16" i="201" s="1"/>
  <c r="L15" i="205"/>
  <c r="L15" i="201" s="1"/>
  <c r="K15" i="205"/>
  <c r="K15" i="201" s="1"/>
  <c r="J15" i="205"/>
  <c r="J15" i="201" s="1"/>
  <c r="I15" i="205"/>
  <c r="I15" i="201" s="1"/>
  <c r="H15" i="205"/>
  <c r="H15" i="201" s="1"/>
  <c r="G15" i="205"/>
  <c r="G15" i="201" s="1"/>
  <c r="F15" i="205"/>
  <c r="F15" i="201" s="1"/>
  <c r="E15" i="205"/>
  <c r="E15" i="201" s="1"/>
  <c r="L14" i="205"/>
  <c r="L14" i="201" s="1"/>
  <c r="K14" i="205"/>
  <c r="K14" i="201" s="1"/>
  <c r="J14" i="205"/>
  <c r="J14" i="201" s="1"/>
  <c r="I14" i="205"/>
  <c r="I14" i="201" s="1"/>
  <c r="H14" i="205"/>
  <c r="H14" i="201" s="1"/>
  <c r="G14" i="205"/>
  <c r="G14" i="201" s="1"/>
  <c r="F14" i="205"/>
  <c r="F14" i="201" s="1"/>
  <c r="E14" i="205"/>
  <c r="E14" i="201" s="1"/>
  <c r="R79" i="205"/>
  <c r="R79" i="201" s="1"/>
  <c r="R78" i="205"/>
  <c r="R78" i="201" s="1"/>
  <c r="R77" i="205"/>
  <c r="R77" i="201" s="1"/>
  <c r="R76" i="205"/>
  <c r="R76" i="201" s="1"/>
  <c r="R75" i="205"/>
  <c r="R75" i="201" s="1"/>
  <c r="R73" i="205"/>
  <c r="R73" i="201" s="1"/>
  <c r="R66" i="205"/>
  <c r="R66" i="201" s="1"/>
  <c r="R59" i="205"/>
  <c r="R59" i="201" s="1"/>
  <c r="R57" i="205"/>
  <c r="R57" i="201" s="1"/>
  <c r="R52" i="205"/>
  <c r="R52" i="201" s="1"/>
  <c r="R51" i="205"/>
  <c r="R51" i="201" s="1"/>
  <c r="R50" i="205"/>
  <c r="R50" i="201" s="1"/>
  <c r="R47" i="205"/>
  <c r="R47" i="201" s="1"/>
  <c r="R46" i="205"/>
  <c r="R46" i="201" s="1"/>
  <c r="R44" i="205"/>
  <c r="R44" i="201" s="1"/>
  <c r="R34" i="205"/>
  <c r="R34" i="201" s="1"/>
  <c r="R32" i="205"/>
  <c r="R32" i="201" s="1"/>
  <c r="R30" i="205"/>
  <c r="R30" i="201" s="1"/>
  <c r="R23" i="205"/>
  <c r="R23" i="201" s="1"/>
  <c r="R22" i="205"/>
  <c r="R22" i="201" s="1"/>
  <c r="R18" i="205"/>
  <c r="R18" i="201" s="1"/>
  <c r="R15" i="205"/>
  <c r="R15" i="201" s="1"/>
  <c r="R14" i="205"/>
  <c r="R14" i="201" s="1"/>
  <c r="R13" i="205" a="1"/>
  <c r="R72" i="205" s="1"/>
  <c r="R72" i="201" s="1"/>
  <c r="R13" i="205"/>
  <c r="Q88" i="205"/>
  <c r="Q88" i="201" s="1"/>
  <c r="Q87" i="205"/>
  <c r="Q87" i="201" s="1"/>
  <c r="Q86" i="205"/>
  <c r="Q86" i="201" s="1"/>
  <c r="Q84" i="205"/>
  <c r="Q84" i="201" s="1"/>
  <c r="Q82" i="205"/>
  <c r="Q82" i="201" s="1"/>
  <c r="Q81" i="205"/>
  <c r="Q81" i="201" s="1"/>
  <c r="Q80" i="205"/>
  <c r="Q80" i="201" s="1"/>
  <c r="Q79" i="205"/>
  <c r="Q79" i="201" s="1"/>
  <c r="Q78" i="205"/>
  <c r="Q78" i="201" s="1"/>
  <c r="Q73" i="205"/>
  <c r="Q73" i="201" s="1"/>
  <c r="Q68" i="205"/>
  <c r="Q68" i="201" s="1"/>
  <c r="Q67" i="205"/>
  <c r="Q67" i="201" s="1"/>
  <c r="Q66" i="205"/>
  <c r="Q66" i="201" s="1"/>
  <c r="Q64" i="205"/>
  <c r="Q64" i="201" s="1"/>
  <c r="Q63" i="205"/>
  <c r="Q63" i="201" s="1"/>
  <c r="Q61" i="205"/>
  <c r="Q61" i="201" s="1"/>
  <c r="Q60" i="205"/>
  <c r="Q60" i="201" s="1"/>
  <c r="Q59" i="205"/>
  <c r="Q59" i="201" s="1"/>
  <c r="Q58" i="205"/>
  <c r="Q58" i="201" s="1"/>
  <c r="Q57" i="205"/>
  <c r="Q57" i="201" s="1"/>
  <c r="Q56" i="205"/>
  <c r="Q56" i="201" s="1"/>
  <c r="Q55" i="205"/>
  <c r="Q55" i="201" s="1"/>
  <c r="Q51" i="205"/>
  <c r="Q51" i="201" s="1"/>
  <c r="Q48" i="205"/>
  <c r="Q48" i="201" s="1"/>
  <c r="Q47" i="205"/>
  <c r="Q47" i="201" s="1"/>
  <c r="Q46" i="205"/>
  <c r="Q46" i="201" s="1"/>
  <c r="Q43" i="205"/>
  <c r="Q43" i="201" s="1"/>
  <c r="Q39" i="205"/>
  <c r="Q39" i="201" s="1"/>
  <c r="Q38" i="205"/>
  <c r="Q38" i="201" s="1"/>
  <c r="Q37" i="205"/>
  <c r="Q37" i="201" s="1"/>
  <c r="Q36" i="205"/>
  <c r="Q36" i="201" s="1"/>
  <c r="Q35" i="205"/>
  <c r="Q35" i="201" s="1"/>
  <c r="Q34" i="205"/>
  <c r="Q34" i="201" s="1"/>
  <c r="Q33" i="205"/>
  <c r="Q33" i="201" s="1"/>
  <c r="Q29" i="205"/>
  <c r="Q29" i="201" s="1"/>
  <c r="Q26" i="205"/>
  <c r="Q26" i="201" s="1"/>
  <c r="Q24" i="205"/>
  <c r="Q24" i="201" s="1"/>
  <c r="Q23" i="205"/>
  <c r="Q23" i="201" s="1"/>
  <c r="Q22" i="205"/>
  <c r="Q22" i="201" s="1"/>
  <c r="Q21" i="205"/>
  <c r="Q21" i="201" s="1"/>
  <c r="Q19" i="205"/>
  <c r="Q19" i="201" s="1"/>
  <c r="Q18" i="205"/>
  <c r="Q18" i="201" s="1"/>
  <c r="Q17" i="205"/>
  <c r="Q17" i="201" s="1"/>
  <c r="Q15" i="205"/>
  <c r="Q15" i="201" s="1"/>
  <c r="Q13" i="205" a="1"/>
  <c r="Q13" i="205"/>
  <c r="P69" i="205"/>
  <c r="P69" i="201" s="1"/>
  <c r="P56" i="205"/>
  <c r="P56" i="201" s="1"/>
  <c r="P54" i="205"/>
  <c r="P54" i="201" s="1"/>
  <c r="P39" i="205"/>
  <c r="P39" i="201" s="1"/>
  <c r="P36" i="205"/>
  <c r="P36" i="201" s="1"/>
  <c r="P24" i="205"/>
  <c r="P24" i="201" s="1"/>
  <c r="P13" i="205" a="1"/>
  <c r="P13" i="205" s="1"/>
  <c r="O88" i="205"/>
  <c r="O88" i="201" s="1"/>
  <c r="O87" i="205"/>
  <c r="O87" i="201" s="1"/>
  <c r="O86" i="205"/>
  <c r="O86" i="201" s="1"/>
  <c r="O85" i="205"/>
  <c r="O85" i="201" s="1"/>
  <c r="O84" i="205"/>
  <c r="O84" i="201" s="1"/>
  <c r="O83" i="205"/>
  <c r="O83" i="201" s="1"/>
  <c r="O82" i="205"/>
  <c r="O82" i="201" s="1"/>
  <c r="O81" i="205"/>
  <c r="O81" i="201" s="1"/>
  <c r="O80" i="205"/>
  <c r="O80" i="201" s="1"/>
  <c r="O78" i="205"/>
  <c r="O78" i="201" s="1"/>
  <c r="O77" i="205"/>
  <c r="O77" i="201" s="1"/>
  <c r="O73" i="205"/>
  <c r="O73" i="201" s="1"/>
  <c r="O70" i="205"/>
  <c r="O70" i="201" s="1"/>
  <c r="O69" i="205"/>
  <c r="O69" i="201" s="1"/>
  <c r="O68" i="205"/>
  <c r="O68" i="201" s="1"/>
  <c r="O67" i="205"/>
  <c r="O67" i="201" s="1"/>
  <c r="O66" i="205"/>
  <c r="O66" i="201" s="1"/>
  <c r="O65" i="205"/>
  <c r="O65" i="201" s="1"/>
  <c r="O64" i="205"/>
  <c r="O64" i="201" s="1"/>
  <c r="O63" i="205"/>
  <c r="O63" i="201" s="1"/>
  <c r="O62" i="205"/>
  <c r="O62" i="201" s="1"/>
  <c r="O61" i="205"/>
  <c r="O61" i="201" s="1"/>
  <c r="O60" i="205"/>
  <c r="O60" i="201" s="1"/>
  <c r="O58" i="205"/>
  <c r="O58" i="201" s="1"/>
  <c r="O57" i="205"/>
  <c r="O57" i="201" s="1"/>
  <c r="O56" i="205"/>
  <c r="O56" i="201" s="1"/>
  <c r="O52" i="205"/>
  <c r="O52" i="201" s="1"/>
  <c r="O49" i="205"/>
  <c r="O49" i="201" s="1"/>
  <c r="O48" i="205"/>
  <c r="O48" i="201" s="1"/>
  <c r="O47" i="205"/>
  <c r="O47" i="201" s="1"/>
  <c r="O46" i="205"/>
  <c r="O46" i="201" s="1"/>
  <c r="O45" i="205"/>
  <c r="O45" i="201" s="1"/>
  <c r="O44" i="205"/>
  <c r="O44" i="201" s="1"/>
  <c r="O43" i="205"/>
  <c r="O43" i="201" s="1"/>
  <c r="O42" i="205"/>
  <c r="O42" i="201" s="1"/>
  <c r="O41" i="205"/>
  <c r="O41" i="201" s="1"/>
  <c r="O40" i="205"/>
  <c r="O40" i="201" s="1"/>
  <c r="O38" i="205"/>
  <c r="O38" i="201" s="1"/>
  <c r="O37" i="205"/>
  <c r="O37" i="201" s="1"/>
  <c r="O36" i="205"/>
  <c r="O36" i="201" s="1"/>
  <c r="O35" i="205"/>
  <c r="O35" i="201" s="1"/>
  <c r="O31" i="205"/>
  <c r="O31" i="201" s="1"/>
  <c r="O28" i="205"/>
  <c r="O28" i="201" s="1"/>
  <c r="O27" i="205"/>
  <c r="O27" i="201" s="1"/>
  <c r="O26" i="205"/>
  <c r="O26" i="201" s="1"/>
  <c r="O25" i="205"/>
  <c r="O25" i="201" s="1"/>
  <c r="O24" i="205"/>
  <c r="O24" i="201" s="1"/>
  <c r="O23" i="205"/>
  <c r="O23" i="201" s="1"/>
  <c r="O22" i="205"/>
  <c r="O22" i="201" s="1"/>
  <c r="O21" i="205"/>
  <c r="O21" i="201" s="1"/>
  <c r="O20" i="205"/>
  <c r="O20" i="201" s="1"/>
  <c r="O18" i="205"/>
  <c r="O18" i="201" s="1"/>
  <c r="O17" i="205"/>
  <c r="O17" i="201" s="1"/>
  <c r="O16" i="205"/>
  <c r="O16" i="201" s="1"/>
  <c r="O15" i="205"/>
  <c r="O15" i="201" s="1"/>
  <c r="O14" i="205"/>
  <c r="O14" i="201" s="1"/>
  <c r="O13" i="205" a="1"/>
  <c r="O75" i="205" s="1"/>
  <c r="O75" i="201" s="1"/>
  <c r="N84" i="205"/>
  <c r="N84" i="201" s="1"/>
  <c r="N83" i="205"/>
  <c r="N83" i="201" s="1"/>
  <c r="N82" i="205"/>
  <c r="N82" i="201" s="1"/>
  <c r="N81" i="205"/>
  <c r="N81" i="201" s="1"/>
  <c r="N72" i="205"/>
  <c r="N72" i="201" s="1"/>
  <c r="N62" i="205"/>
  <c r="N62" i="201" s="1"/>
  <c r="N61" i="205"/>
  <c r="N61" i="201" s="1"/>
  <c r="N59" i="205"/>
  <c r="N59" i="201" s="1"/>
  <c r="N58" i="205"/>
  <c r="N58" i="201" s="1"/>
  <c r="N55" i="205"/>
  <c r="N55" i="201" s="1"/>
  <c r="N54" i="205"/>
  <c r="N54" i="201" s="1"/>
  <c r="N51" i="205"/>
  <c r="N51" i="201" s="1"/>
  <c r="N41" i="205"/>
  <c r="N41" i="201" s="1"/>
  <c r="N40" i="205"/>
  <c r="N40" i="201" s="1"/>
  <c r="N39" i="205"/>
  <c r="N39" i="201" s="1"/>
  <c r="N31" i="205"/>
  <c r="N31" i="201" s="1"/>
  <c r="N29" i="205"/>
  <c r="N29" i="201" s="1"/>
  <c r="N28" i="205"/>
  <c r="N28" i="201" s="1"/>
  <c r="N24" i="205"/>
  <c r="N24" i="201" s="1"/>
  <c r="N20" i="205"/>
  <c r="N20" i="201" s="1"/>
  <c r="N14" i="205"/>
  <c r="N14" i="201" s="1"/>
  <c r="N13" i="205" a="1"/>
  <c r="N60" i="205" s="1"/>
  <c r="N60" i="201" s="1"/>
  <c r="N13" i="205"/>
  <c r="M88" i="205"/>
  <c r="M88" i="201" s="1"/>
  <c r="M87" i="205"/>
  <c r="M87" i="201" s="1"/>
  <c r="M86" i="205"/>
  <c r="M86" i="201" s="1"/>
  <c r="M85" i="205"/>
  <c r="M85" i="201" s="1"/>
  <c r="M84" i="205"/>
  <c r="M84" i="201" s="1"/>
  <c r="M83" i="205"/>
  <c r="M83" i="201" s="1"/>
  <c r="M82" i="205"/>
  <c r="M82" i="201" s="1"/>
  <c r="M81" i="205"/>
  <c r="M81" i="201" s="1"/>
  <c r="M80" i="205"/>
  <c r="M80" i="201" s="1"/>
  <c r="M79" i="205"/>
  <c r="M79" i="201" s="1"/>
  <c r="M78" i="205"/>
  <c r="M78" i="201" s="1"/>
  <c r="M77" i="205"/>
  <c r="M77" i="201" s="1"/>
  <c r="M76" i="205"/>
  <c r="M76" i="201" s="1"/>
  <c r="M75" i="205"/>
  <c r="M75" i="201" s="1"/>
  <c r="M74" i="205"/>
  <c r="M74" i="201" s="1"/>
  <c r="M72" i="205"/>
  <c r="M72" i="201" s="1"/>
  <c r="M71" i="205"/>
  <c r="M71" i="201" s="1"/>
  <c r="M70" i="205"/>
  <c r="M70" i="201" s="1"/>
  <c r="M69" i="205"/>
  <c r="M69" i="201" s="1"/>
  <c r="M68" i="205"/>
  <c r="M68" i="201" s="1"/>
  <c r="M67" i="205"/>
  <c r="M67" i="201" s="1"/>
  <c r="M66" i="205"/>
  <c r="M66" i="201" s="1"/>
  <c r="M65" i="205"/>
  <c r="M65" i="201" s="1"/>
  <c r="M64" i="205"/>
  <c r="M64" i="201" s="1"/>
  <c r="M63" i="205"/>
  <c r="M63" i="201" s="1"/>
  <c r="M62" i="205"/>
  <c r="M62" i="201" s="1"/>
  <c r="M61" i="205"/>
  <c r="M61" i="201" s="1"/>
  <c r="M60" i="205"/>
  <c r="M60" i="201" s="1"/>
  <c r="M59" i="205"/>
  <c r="M59" i="201" s="1"/>
  <c r="M58" i="205"/>
  <c r="M58" i="201" s="1"/>
  <c r="M57" i="205"/>
  <c r="M57" i="201" s="1"/>
  <c r="M56" i="205"/>
  <c r="M56" i="201" s="1"/>
  <c r="M55" i="205"/>
  <c r="M55" i="201" s="1"/>
  <c r="M54" i="205"/>
  <c r="M54" i="201" s="1"/>
  <c r="M52" i="205"/>
  <c r="M52" i="201" s="1"/>
  <c r="M51" i="205"/>
  <c r="M51" i="201" s="1"/>
  <c r="M50" i="205"/>
  <c r="M50" i="201" s="1"/>
  <c r="M49" i="205"/>
  <c r="M49" i="201" s="1"/>
  <c r="M48" i="205"/>
  <c r="M48" i="201" s="1"/>
  <c r="M47" i="205"/>
  <c r="M47" i="201" s="1"/>
  <c r="M46" i="205"/>
  <c r="M46" i="201" s="1"/>
  <c r="M45" i="205"/>
  <c r="M45" i="201" s="1"/>
  <c r="M44" i="205"/>
  <c r="M44" i="201" s="1"/>
  <c r="M43" i="205"/>
  <c r="M43" i="201" s="1"/>
  <c r="M42" i="205"/>
  <c r="M42" i="201" s="1"/>
  <c r="M41" i="205"/>
  <c r="M41" i="201" s="1"/>
  <c r="M40" i="205"/>
  <c r="M40" i="201" s="1"/>
  <c r="M39" i="205"/>
  <c r="M39" i="201" s="1"/>
  <c r="M38" i="205"/>
  <c r="M38" i="201" s="1"/>
  <c r="M37" i="205"/>
  <c r="M37" i="201" s="1"/>
  <c r="M36" i="205"/>
  <c r="M36" i="201" s="1"/>
  <c r="M35" i="205"/>
  <c r="M35" i="201" s="1"/>
  <c r="M34" i="205"/>
  <c r="M34" i="201" s="1"/>
  <c r="M32" i="205"/>
  <c r="M32" i="201" s="1"/>
  <c r="M31" i="205"/>
  <c r="M31" i="201" s="1"/>
  <c r="M30" i="205"/>
  <c r="M30" i="201" s="1"/>
  <c r="M29" i="205"/>
  <c r="M29" i="201" s="1"/>
  <c r="M28" i="205"/>
  <c r="M28" i="201" s="1"/>
  <c r="M27" i="205"/>
  <c r="M27" i="201" s="1"/>
  <c r="M26" i="205"/>
  <c r="M26" i="201" s="1"/>
  <c r="M25" i="205"/>
  <c r="M25" i="201" s="1"/>
  <c r="M24" i="205"/>
  <c r="M24" i="201" s="1"/>
  <c r="M23" i="205"/>
  <c r="M23" i="201" s="1"/>
  <c r="M22" i="205"/>
  <c r="M22" i="201" s="1"/>
  <c r="M21" i="205"/>
  <c r="M21" i="201" s="1"/>
  <c r="M20" i="205"/>
  <c r="M20" i="201" s="1"/>
  <c r="M19" i="205"/>
  <c r="M19" i="201" s="1"/>
  <c r="M18" i="205"/>
  <c r="M18" i="201" s="1"/>
  <c r="M17" i="205"/>
  <c r="M17" i="201" s="1"/>
  <c r="M16" i="205"/>
  <c r="M16" i="201" s="1"/>
  <c r="M15" i="205"/>
  <c r="M15" i="201" s="1"/>
  <c r="M14" i="205"/>
  <c r="M14" i="201" s="1"/>
  <c r="M13" i="205" a="1"/>
  <c r="M73" i="205" s="1"/>
  <c r="M73" i="201" s="1"/>
  <c r="M13" i="205"/>
  <c r="L13" i="205"/>
  <c r="K13" i="205"/>
  <c r="J13" i="205"/>
  <c r="I13" i="205"/>
  <c r="H13" i="205"/>
  <c r="G13" i="205"/>
  <c r="F13" i="205"/>
  <c r="E13" i="205"/>
  <c r="CB102" i="188"/>
  <c r="CI89" i="188"/>
  <c r="CI89" i="190" s="1"/>
  <c r="CH89" i="188"/>
  <c r="CH89" i="190" s="1"/>
  <c r="CG89" i="188"/>
  <c r="CG89" i="190" s="1"/>
  <c r="CF89" i="188"/>
  <c r="CF89" i="190" s="1"/>
  <c r="CE89" i="188"/>
  <c r="CE89" i="190" s="1"/>
  <c r="CD89" i="188"/>
  <c r="CD89" i="190" s="1"/>
  <c r="CC89" i="188"/>
  <c r="CC89" i="190" s="1"/>
  <c r="CI87" i="188"/>
  <c r="CI87" i="190" s="1"/>
  <c r="CH87" i="188"/>
  <c r="CH87" i="190" s="1"/>
  <c r="CG87" i="188"/>
  <c r="CG87" i="190" s="1"/>
  <c r="CF87" i="188"/>
  <c r="CF87" i="190" s="1"/>
  <c r="CE87" i="188"/>
  <c r="CE87" i="190" s="1"/>
  <c r="CD87" i="188"/>
  <c r="CD87" i="190" s="1"/>
  <c r="CC87" i="188"/>
  <c r="CC87" i="190" s="1"/>
  <c r="CL85" i="188"/>
  <c r="CK85" i="188"/>
  <c r="CI85" i="188"/>
  <c r="CI85" i="190" s="1"/>
  <c r="CH85" i="188"/>
  <c r="CH85" i="190" s="1"/>
  <c r="CG85" i="188"/>
  <c r="CG85" i="190" s="1"/>
  <c r="CF85" i="188"/>
  <c r="CF85" i="190" s="1"/>
  <c r="CE85" i="188"/>
  <c r="CE85" i="190" s="1"/>
  <c r="CD85" i="188"/>
  <c r="CD85" i="190" s="1"/>
  <c r="CC85" i="188"/>
  <c r="CC85" i="190" s="1"/>
  <c r="CA85" i="188"/>
  <c r="CA85" i="190" s="1"/>
  <c r="BZ85" i="188"/>
  <c r="BZ85" i="190" s="1"/>
  <c r="BY85" i="188"/>
  <c r="BY85" i="190" s="1"/>
  <c r="BX85" i="188"/>
  <c r="BX85" i="190" s="1"/>
  <c r="BW85" i="188"/>
  <c r="BW85" i="190" s="1"/>
  <c r="BV85" i="188"/>
  <c r="BV85" i="190" s="1"/>
  <c r="BU85" i="188"/>
  <c r="BU85" i="190" s="1"/>
  <c r="BT85" i="188"/>
  <c r="BT85" i="190" s="1"/>
  <c r="BS85" i="188"/>
  <c r="BS85" i="190" s="1"/>
  <c r="BR85" i="188"/>
  <c r="BR85" i="190" s="1"/>
  <c r="BQ85" i="188"/>
  <c r="BQ85" i="190" s="1"/>
  <c r="BP85" i="188"/>
  <c r="BP85" i="190" s="1"/>
  <c r="BO85" i="188"/>
  <c r="BO85" i="190" s="1"/>
  <c r="BN85" i="188"/>
  <c r="BN85" i="190" s="1"/>
  <c r="BM85" i="188"/>
  <c r="BM85" i="190" s="1"/>
  <c r="BL85" i="188"/>
  <c r="BL85" i="190" s="1"/>
  <c r="BK85" i="188"/>
  <c r="BK85" i="190" s="1"/>
  <c r="BJ85" i="188"/>
  <c r="BJ85" i="190" s="1"/>
  <c r="BI85" i="188"/>
  <c r="BI85" i="190" s="1"/>
  <c r="BH85" i="188"/>
  <c r="BH85" i="190" s="1"/>
  <c r="BG85" i="188"/>
  <c r="BG85" i="190" s="1"/>
  <c r="BF85" i="188"/>
  <c r="BF85" i="190" s="1"/>
  <c r="BE85" i="188"/>
  <c r="BE85" i="190" s="1"/>
  <c r="BD85" i="188"/>
  <c r="BD85" i="190" s="1"/>
  <c r="BC85" i="188"/>
  <c r="BC85" i="190" s="1"/>
  <c r="BB85" i="188"/>
  <c r="BB85" i="190" s="1"/>
  <c r="BA85" i="188"/>
  <c r="BA85" i="190" s="1"/>
  <c r="AZ85" i="188"/>
  <c r="AZ85" i="190" s="1"/>
  <c r="AY85" i="188"/>
  <c r="AY85" i="190" s="1"/>
  <c r="AX85" i="188"/>
  <c r="AX85" i="190" s="1"/>
  <c r="AW85" i="188"/>
  <c r="AW85" i="190" s="1"/>
  <c r="AV85" i="188"/>
  <c r="AV85" i="190" s="1"/>
  <c r="AU85" i="188"/>
  <c r="AU85" i="190" s="1"/>
  <c r="AT85" i="188"/>
  <c r="AT85" i="190" s="1"/>
  <c r="AS85" i="188"/>
  <c r="AS85" i="190" s="1"/>
  <c r="AR85" i="188"/>
  <c r="AR85" i="190" s="1"/>
  <c r="AQ85" i="188"/>
  <c r="AQ85" i="190" s="1"/>
  <c r="AP85" i="188"/>
  <c r="AP85" i="190" s="1"/>
  <c r="AO85" i="188"/>
  <c r="AO85" i="190" s="1"/>
  <c r="AN85" i="188"/>
  <c r="AN85" i="190" s="1"/>
  <c r="AM85" i="188"/>
  <c r="AM85" i="190" s="1"/>
  <c r="AL85" i="188"/>
  <c r="AL85" i="190" s="1"/>
  <c r="AK85" i="188"/>
  <c r="AK85" i="190" s="1"/>
  <c r="AJ85" i="188"/>
  <c r="AJ85" i="190" s="1"/>
  <c r="AI85" i="188"/>
  <c r="AI85" i="190" s="1"/>
  <c r="AH85" i="188"/>
  <c r="AH85" i="190" s="1"/>
  <c r="AG85" i="188"/>
  <c r="AG85" i="190" s="1"/>
  <c r="AF85" i="188"/>
  <c r="AF85" i="190" s="1"/>
  <c r="AE85" i="188"/>
  <c r="AE85" i="190" s="1"/>
  <c r="AD85" i="188"/>
  <c r="AD85" i="190" s="1"/>
  <c r="AC85" i="188"/>
  <c r="AC85" i="190" s="1"/>
  <c r="AB85" i="188"/>
  <c r="AB85" i="190" s="1"/>
  <c r="AA85" i="188"/>
  <c r="AA85" i="190" s="1"/>
  <c r="Z85" i="188"/>
  <c r="Z85" i="190" s="1"/>
  <c r="Y85" i="188"/>
  <c r="Y85" i="190" s="1"/>
  <c r="X85" i="188"/>
  <c r="X85" i="190" s="1"/>
  <c r="W85" i="188"/>
  <c r="W85" i="190" s="1"/>
  <c r="V85" i="188"/>
  <c r="V85" i="190" s="1"/>
  <c r="U85" i="188"/>
  <c r="U85" i="190" s="1"/>
  <c r="T85" i="188"/>
  <c r="T85" i="190" s="1"/>
  <c r="S85" i="188"/>
  <c r="S85" i="190" s="1"/>
  <c r="R85" i="188"/>
  <c r="R85" i="190" s="1"/>
  <c r="Q85" i="188"/>
  <c r="Q85" i="190" s="1"/>
  <c r="P85" i="188"/>
  <c r="P85" i="190" s="1"/>
  <c r="O85" i="188"/>
  <c r="O85" i="190" s="1"/>
  <c r="N85" i="188"/>
  <c r="N85" i="190" s="1"/>
  <c r="M85" i="188"/>
  <c r="M85" i="190" s="1"/>
  <c r="L85" i="188"/>
  <c r="L85" i="190" s="1"/>
  <c r="K85" i="188"/>
  <c r="K85" i="190" s="1"/>
  <c r="J85" i="188"/>
  <c r="J85" i="190" s="1"/>
  <c r="I85" i="188"/>
  <c r="I85" i="190" s="1"/>
  <c r="H85" i="188"/>
  <c r="H85" i="190" s="1"/>
  <c r="G85" i="188"/>
  <c r="G85" i="190" s="1"/>
  <c r="F85" i="188"/>
  <c r="F85" i="190" s="1"/>
  <c r="E85" i="188"/>
  <c r="E85" i="190" s="1"/>
  <c r="D85" i="188"/>
  <c r="D85" i="190" s="1"/>
  <c r="I77" i="183"/>
  <c r="I76" i="183"/>
  <c r="I75" i="183"/>
  <c r="I74" i="183"/>
  <c r="I73" i="183"/>
  <c r="I72" i="183"/>
  <c r="I71" i="183"/>
  <c r="I70" i="183"/>
  <c r="I69" i="183"/>
  <c r="I68" i="183"/>
  <c r="I67" i="183"/>
  <c r="I66" i="183"/>
  <c r="I65" i="183"/>
  <c r="I64" i="183"/>
  <c r="I63" i="183"/>
  <c r="I62" i="183"/>
  <c r="I61" i="183"/>
  <c r="I60" i="183"/>
  <c r="I59" i="183"/>
  <c r="I58" i="183"/>
  <c r="I57" i="183"/>
  <c r="I56" i="183"/>
  <c r="I55" i="183"/>
  <c r="I54" i="183"/>
  <c r="I53" i="183"/>
  <c r="I52" i="183"/>
  <c r="I51" i="183"/>
  <c r="I50" i="183"/>
  <c r="I49" i="183"/>
  <c r="I48" i="183"/>
  <c r="I47" i="183"/>
  <c r="I46" i="183"/>
  <c r="I45" i="183"/>
  <c r="I44" i="183"/>
  <c r="I43" i="183"/>
  <c r="I42" i="183"/>
  <c r="I41" i="183"/>
  <c r="I40" i="183"/>
  <c r="I39" i="183"/>
  <c r="I38" i="183"/>
  <c r="I37" i="183"/>
  <c r="I36" i="183"/>
  <c r="I35" i="183"/>
  <c r="I34" i="183"/>
  <c r="I33" i="183"/>
  <c r="I32" i="183"/>
  <c r="I31" i="183"/>
  <c r="I30" i="183"/>
  <c r="I29" i="183"/>
  <c r="I28" i="183"/>
  <c r="I27" i="183"/>
  <c r="I26" i="183"/>
  <c r="I25" i="183"/>
  <c r="I24" i="183"/>
  <c r="I23" i="183"/>
  <c r="I22" i="183"/>
  <c r="I21" i="183"/>
  <c r="I20" i="183"/>
  <c r="I19" i="183"/>
  <c r="I18" i="183"/>
  <c r="I17" i="183"/>
  <c r="I16" i="183"/>
  <c r="I15" i="183"/>
  <c r="I14" i="183"/>
  <c r="I13" i="183"/>
  <c r="I12" i="183"/>
  <c r="I11" i="183"/>
  <c r="I10" i="183"/>
  <c r="I9" i="183"/>
  <c r="I8" i="183"/>
  <c r="I7" i="183"/>
  <c r="I6" i="183"/>
  <c r="I5" i="183"/>
  <c r="I4" i="183"/>
  <c r="I3" i="183"/>
  <c r="I2" i="183"/>
  <c r="U78" i="182"/>
  <c r="G78" i="182" s="1"/>
  <c r="T78" i="182"/>
  <c r="S78" i="182"/>
  <c r="V78" i="182" s="1"/>
  <c r="R78" i="182"/>
  <c r="Q78" i="182"/>
  <c r="P78" i="182"/>
  <c r="N78" i="182"/>
  <c r="M78" i="182"/>
  <c r="F78" i="182" s="1"/>
  <c r="L78" i="182"/>
  <c r="E78" i="182" s="1"/>
  <c r="K78" i="182"/>
  <c r="J78" i="182"/>
  <c r="I78" i="182"/>
  <c r="O78" i="182" s="1"/>
  <c r="BY78" i="186" s="1"/>
  <c r="D78" i="182"/>
  <c r="C78" i="182"/>
  <c r="U77" i="182"/>
  <c r="T77" i="182"/>
  <c r="V77" i="182" s="1"/>
  <c r="S77" i="182"/>
  <c r="R77" i="182"/>
  <c r="Q77" i="182"/>
  <c r="P77" i="182"/>
  <c r="N77" i="182"/>
  <c r="G77" i="182" s="1"/>
  <c r="M77" i="182"/>
  <c r="F77" i="182" s="1"/>
  <c r="L77" i="182"/>
  <c r="K77" i="182"/>
  <c r="J77" i="182"/>
  <c r="C77" i="182" s="1"/>
  <c r="I77" i="182"/>
  <c r="O77" i="182" s="1"/>
  <c r="E77" i="182"/>
  <c r="D77" i="182"/>
  <c r="B77" i="182"/>
  <c r="U76" i="182"/>
  <c r="V76" i="182" s="1"/>
  <c r="T76" i="182"/>
  <c r="S76" i="182"/>
  <c r="R76" i="182"/>
  <c r="Q76" i="182"/>
  <c r="P76" i="182"/>
  <c r="N76" i="182"/>
  <c r="G76" i="182" s="1"/>
  <c r="M76" i="182"/>
  <c r="L76" i="182"/>
  <c r="K76" i="182"/>
  <c r="O76" i="182" s="1"/>
  <c r="J76" i="182"/>
  <c r="I76" i="182"/>
  <c r="F76" i="182"/>
  <c r="E76" i="182"/>
  <c r="C76" i="182"/>
  <c r="B76" i="182"/>
  <c r="V75" i="182"/>
  <c r="U75" i="182"/>
  <c r="T75" i="182"/>
  <c r="S75" i="182"/>
  <c r="R75" i="182"/>
  <c r="Q75" i="182"/>
  <c r="P75" i="182"/>
  <c r="N75" i="182"/>
  <c r="M75" i="182"/>
  <c r="L75" i="182"/>
  <c r="O75" i="182" s="1"/>
  <c r="K75" i="182"/>
  <c r="J75" i="182"/>
  <c r="I75" i="182"/>
  <c r="G75" i="182"/>
  <c r="F75" i="182"/>
  <c r="D75" i="182"/>
  <c r="C75" i="182"/>
  <c r="B75" i="182"/>
  <c r="U74" i="182"/>
  <c r="T74" i="182"/>
  <c r="S74" i="182"/>
  <c r="R74" i="182"/>
  <c r="Q74" i="182"/>
  <c r="P74" i="182"/>
  <c r="V74" i="182" s="1"/>
  <c r="N74" i="182"/>
  <c r="M74" i="182"/>
  <c r="O74" i="182" s="1"/>
  <c r="L74" i="182"/>
  <c r="K74" i="182"/>
  <c r="J74" i="182"/>
  <c r="I74" i="182"/>
  <c r="B74" i="182" s="1"/>
  <c r="G74" i="182"/>
  <c r="E74" i="182"/>
  <c r="D74" i="182"/>
  <c r="C74" i="182"/>
  <c r="U73" i="182"/>
  <c r="T73" i="182"/>
  <c r="S73" i="182"/>
  <c r="R73" i="182"/>
  <c r="Q73" i="182"/>
  <c r="P73" i="182"/>
  <c r="V73" i="182" s="1"/>
  <c r="N73" i="182"/>
  <c r="G73" i="182" s="1"/>
  <c r="M73" i="182"/>
  <c r="L73" i="182"/>
  <c r="K73" i="182"/>
  <c r="J73" i="182"/>
  <c r="C73" i="182" s="1"/>
  <c r="I73" i="182"/>
  <c r="B73" i="182" s="1"/>
  <c r="F73" i="182"/>
  <c r="E73" i="182"/>
  <c r="D73" i="182"/>
  <c r="U72" i="182"/>
  <c r="T72" i="182"/>
  <c r="S72" i="182"/>
  <c r="R72" i="182"/>
  <c r="Q72" i="182"/>
  <c r="V72" i="182" s="1"/>
  <c r="P72" i="182"/>
  <c r="N72" i="182"/>
  <c r="M72" i="182"/>
  <c r="L72" i="182"/>
  <c r="K72" i="182"/>
  <c r="D72" i="182" s="1"/>
  <c r="J72" i="182"/>
  <c r="C72" i="182" s="1"/>
  <c r="I72" i="182"/>
  <c r="B72" i="182" s="1"/>
  <c r="G72" i="182"/>
  <c r="F72" i="182"/>
  <c r="E72" i="182"/>
  <c r="U71" i="182"/>
  <c r="T71" i="182"/>
  <c r="S71" i="182"/>
  <c r="R71" i="182"/>
  <c r="Q71" i="182"/>
  <c r="P71" i="182"/>
  <c r="V71" i="182" s="1"/>
  <c r="N71" i="182"/>
  <c r="M71" i="182"/>
  <c r="L71" i="182"/>
  <c r="E71" i="182" s="1"/>
  <c r="K71" i="182"/>
  <c r="D71" i="182" s="1"/>
  <c r="J71" i="182"/>
  <c r="C71" i="182" s="1"/>
  <c r="I71" i="182"/>
  <c r="B71" i="182" s="1"/>
  <c r="G71" i="182"/>
  <c r="F71" i="182"/>
  <c r="U70" i="182"/>
  <c r="T70" i="182"/>
  <c r="S70" i="182"/>
  <c r="R70" i="182"/>
  <c r="Q70" i="182"/>
  <c r="P70" i="182"/>
  <c r="V70" i="182" s="1"/>
  <c r="N70" i="182"/>
  <c r="M70" i="182"/>
  <c r="F70" i="182" s="1"/>
  <c r="L70" i="182"/>
  <c r="E70" i="182" s="1"/>
  <c r="K70" i="182"/>
  <c r="D70" i="182" s="1"/>
  <c r="J70" i="182"/>
  <c r="C70" i="182" s="1"/>
  <c r="I70" i="182"/>
  <c r="B70" i="182" s="1"/>
  <c r="G70" i="182"/>
  <c r="U69" i="182"/>
  <c r="T69" i="182"/>
  <c r="S69" i="182"/>
  <c r="R69" i="182"/>
  <c r="V69" i="182" s="1"/>
  <c r="Q69" i="182"/>
  <c r="P69" i="182"/>
  <c r="N69" i="182"/>
  <c r="G69" i="182" s="1"/>
  <c r="M69" i="182"/>
  <c r="F69" i="182" s="1"/>
  <c r="L69" i="182"/>
  <c r="E69" i="182" s="1"/>
  <c r="K69" i="182"/>
  <c r="D69" i="182" s="1"/>
  <c r="J69" i="182"/>
  <c r="C69" i="182" s="1"/>
  <c r="I69" i="182"/>
  <c r="B69" i="182" s="1"/>
  <c r="U68" i="182"/>
  <c r="T68" i="182"/>
  <c r="S68" i="182"/>
  <c r="V68" i="182" s="1"/>
  <c r="R68" i="182"/>
  <c r="Q68" i="182"/>
  <c r="P68" i="182"/>
  <c r="N68" i="182"/>
  <c r="G68" i="182" s="1"/>
  <c r="M68" i="182"/>
  <c r="F68" i="182" s="1"/>
  <c r="L68" i="182"/>
  <c r="E68" i="182" s="1"/>
  <c r="K68" i="182"/>
  <c r="D68" i="182" s="1"/>
  <c r="J68" i="182"/>
  <c r="C68" i="182" s="1"/>
  <c r="I68" i="182"/>
  <c r="B68" i="182" s="1"/>
  <c r="U67" i="182"/>
  <c r="T67" i="182"/>
  <c r="V67" i="182" s="1"/>
  <c r="S67" i="182"/>
  <c r="R67" i="182"/>
  <c r="Q67" i="182"/>
  <c r="P67" i="182"/>
  <c r="N67" i="182"/>
  <c r="G67" i="182" s="1"/>
  <c r="M67" i="182"/>
  <c r="F67" i="182" s="1"/>
  <c r="L67" i="182"/>
  <c r="E67" i="182" s="1"/>
  <c r="K67" i="182"/>
  <c r="D67" i="182" s="1"/>
  <c r="J67" i="182"/>
  <c r="C67" i="182" s="1"/>
  <c r="I67" i="182"/>
  <c r="B67" i="182"/>
  <c r="U66" i="182"/>
  <c r="T66" i="182"/>
  <c r="S66" i="182"/>
  <c r="R66" i="182"/>
  <c r="Q66" i="182"/>
  <c r="P66" i="182"/>
  <c r="V66" i="182" s="1"/>
  <c r="N66" i="182"/>
  <c r="G66" i="182" s="1"/>
  <c r="M66" i="182"/>
  <c r="F66" i="182" s="1"/>
  <c r="L66" i="182"/>
  <c r="E66" i="182" s="1"/>
  <c r="K66" i="182"/>
  <c r="D66" i="182" s="1"/>
  <c r="J66" i="182"/>
  <c r="I66" i="182"/>
  <c r="B66" i="182" s="1"/>
  <c r="C66" i="182"/>
  <c r="U65" i="182"/>
  <c r="T65" i="182"/>
  <c r="S65" i="182"/>
  <c r="R65" i="182"/>
  <c r="Q65" i="182"/>
  <c r="V65" i="182" s="1"/>
  <c r="P65" i="182"/>
  <c r="N65" i="182"/>
  <c r="G65" i="182" s="1"/>
  <c r="M65" i="182"/>
  <c r="F65" i="182" s="1"/>
  <c r="L65" i="182"/>
  <c r="E65" i="182" s="1"/>
  <c r="K65" i="182"/>
  <c r="J65" i="182"/>
  <c r="C65" i="182" s="1"/>
  <c r="I65" i="182"/>
  <c r="D65" i="182"/>
  <c r="B65" i="182"/>
  <c r="U64" i="182"/>
  <c r="T64" i="182"/>
  <c r="S64" i="182"/>
  <c r="R64" i="182"/>
  <c r="Q64" i="182"/>
  <c r="P64" i="182"/>
  <c r="V64" i="182" s="1"/>
  <c r="N64" i="182"/>
  <c r="G64" i="182" s="1"/>
  <c r="M64" i="182"/>
  <c r="F64" i="182" s="1"/>
  <c r="L64" i="182"/>
  <c r="K64" i="182"/>
  <c r="D64" i="182" s="1"/>
  <c r="J64" i="182"/>
  <c r="I64" i="182"/>
  <c r="E64" i="182"/>
  <c r="C64" i="182"/>
  <c r="U63" i="182"/>
  <c r="T63" i="182"/>
  <c r="S63" i="182"/>
  <c r="R63" i="182"/>
  <c r="Q63" i="182"/>
  <c r="C63" i="182" s="1"/>
  <c r="P63" i="182"/>
  <c r="V63" i="182" s="1"/>
  <c r="N63" i="182"/>
  <c r="G63" i="182" s="1"/>
  <c r="M63" i="182"/>
  <c r="L63" i="182"/>
  <c r="E63" i="182" s="1"/>
  <c r="K63" i="182"/>
  <c r="J63" i="182"/>
  <c r="I63" i="182"/>
  <c r="F63" i="182"/>
  <c r="D63" i="182"/>
  <c r="U62" i="182"/>
  <c r="T62" i="182"/>
  <c r="S62" i="182"/>
  <c r="R62" i="182"/>
  <c r="D62" i="182" s="1"/>
  <c r="Q62" i="182"/>
  <c r="C62" i="182" s="1"/>
  <c r="P62" i="182"/>
  <c r="V62" i="182" s="1"/>
  <c r="O62" i="182"/>
  <c r="N62" i="182"/>
  <c r="M62" i="182"/>
  <c r="F62" i="182" s="1"/>
  <c r="L62" i="182"/>
  <c r="K62" i="182"/>
  <c r="J62" i="182"/>
  <c r="I62" i="182"/>
  <c r="B62" i="182" s="1"/>
  <c r="G62" i="182"/>
  <c r="E62" i="182"/>
  <c r="U61" i="182"/>
  <c r="T61" i="182"/>
  <c r="S61" i="182"/>
  <c r="E61" i="182" s="1"/>
  <c r="R61" i="182"/>
  <c r="D61" i="182" s="1"/>
  <c r="Q61" i="182"/>
  <c r="P61" i="182"/>
  <c r="V61" i="182" s="1"/>
  <c r="N61" i="182"/>
  <c r="G61" i="182" s="1"/>
  <c r="M61" i="182"/>
  <c r="L61" i="182"/>
  <c r="K61" i="182"/>
  <c r="J61" i="182"/>
  <c r="C61" i="182" s="1"/>
  <c r="I61" i="182"/>
  <c r="O61" i="182" s="1"/>
  <c r="F61" i="182"/>
  <c r="U60" i="182"/>
  <c r="T60" i="182"/>
  <c r="F60" i="182" s="1"/>
  <c r="S60" i="182"/>
  <c r="E60" i="182" s="1"/>
  <c r="R60" i="182"/>
  <c r="Q60" i="182"/>
  <c r="V60" i="182" s="1"/>
  <c r="P60" i="182"/>
  <c r="N60" i="182"/>
  <c r="M60" i="182"/>
  <c r="L60" i="182"/>
  <c r="K60" i="182"/>
  <c r="D60" i="182" s="1"/>
  <c r="J60" i="182"/>
  <c r="C60" i="182" s="1"/>
  <c r="I60" i="182"/>
  <c r="O60" i="182" s="1"/>
  <c r="G60" i="182"/>
  <c r="B60" i="182"/>
  <c r="U59" i="182"/>
  <c r="G59" i="182" s="1"/>
  <c r="T59" i="182"/>
  <c r="F59" i="182" s="1"/>
  <c r="S59" i="182"/>
  <c r="R59" i="182"/>
  <c r="V59" i="182" s="1"/>
  <c r="Q59" i="182"/>
  <c r="P59" i="182"/>
  <c r="N59" i="182"/>
  <c r="M59" i="182"/>
  <c r="L59" i="182"/>
  <c r="E59" i="182" s="1"/>
  <c r="K59" i="182"/>
  <c r="D59" i="182" s="1"/>
  <c r="J59" i="182"/>
  <c r="O59" i="182" s="1"/>
  <c r="I59" i="182"/>
  <c r="C59" i="182"/>
  <c r="B59" i="182"/>
  <c r="U58" i="182"/>
  <c r="G58" i="182" s="1"/>
  <c r="T58" i="182"/>
  <c r="S58" i="182"/>
  <c r="V58" i="182" s="1"/>
  <c r="R58" i="182"/>
  <c r="Q58" i="182"/>
  <c r="P58" i="182"/>
  <c r="N58" i="182"/>
  <c r="M58" i="182"/>
  <c r="F58" i="182" s="1"/>
  <c r="L58" i="182"/>
  <c r="E58" i="182" s="1"/>
  <c r="K58" i="182"/>
  <c r="J58" i="182"/>
  <c r="I58" i="182"/>
  <c r="O58" i="182" s="1"/>
  <c r="D58" i="182"/>
  <c r="C58" i="182"/>
  <c r="U57" i="182"/>
  <c r="T57" i="182"/>
  <c r="V57" i="182" s="1"/>
  <c r="S57" i="182"/>
  <c r="R57" i="182"/>
  <c r="Q57" i="182"/>
  <c r="P57" i="182"/>
  <c r="N57" i="182"/>
  <c r="G57" i="182" s="1"/>
  <c r="M57" i="182"/>
  <c r="F57" i="182" s="1"/>
  <c r="L57" i="182"/>
  <c r="K57" i="182"/>
  <c r="J57" i="182"/>
  <c r="C57" i="182" s="1"/>
  <c r="I57" i="182"/>
  <c r="O57" i="182" s="1"/>
  <c r="E57" i="182"/>
  <c r="D57" i="182"/>
  <c r="U56" i="182"/>
  <c r="V56" i="182" s="1"/>
  <c r="T56" i="182"/>
  <c r="S56" i="182"/>
  <c r="R56" i="182"/>
  <c r="Q56" i="182"/>
  <c r="P56" i="182"/>
  <c r="N56" i="182"/>
  <c r="G56" i="182" s="1"/>
  <c r="M56" i="182"/>
  <c r="L56" i="182"/>
  <c r="K56" i="182"/>
  <c r="O56" i="182" s="1"/>
  <c r="J56" i="182"/>
  <c r="C56" i="182" s="1"/>
  <c r="I56" i="182"/>
  <c r="F56" i="182"/>
  <c r="E56" i="182"/>
  <c r="B56" i="182"/>
  <c r="V55" i="182"/>
  <c r="U55" i="182"/>
  <c r="T55" i="182"/>
  <c r="S55" i="182"/>
  <c r="R55" i="182"/>
  <c r="Q55" i="182"/>
  <c r="P55" i="182"/>
  <c r="N55" i="182"/>
  <c r="M55" i="182"/>
  <c r="L55" i="182"/>
  <c r="O55" i="182" s="1"/>
  <c r="K55" i="182"/>
  <c r="D55" i="182" s="1"/>
  <c r="J55" i="182"/>
  <c r="I55" i="182"/>
  <c r="G55" i="182"/>
  <c r="F55" i="182"/>
  <c r="C55" i="182"/>
  <c r="B55" i="182"/>
  <c r="U54" i="182"/>
  <c r="T54" i="182"/>
  <c r="S54" i="182"/>
  <c r="R54" i="182"/>
  <c r="Q54" i="182"/>
  <c r="P54" i="182"/>
  <c r="V54" i="182" s="1"/>
  <c r="N54" i="182"/>
  <c r="M54" i="182"/>
  <c r="O54" i="182" s="1"/>
  <c r="L54" i="182"/>
  <c r="E54" i="182" s="1"/>
  <c r="K54" i="182"/>
  <c r="J54" i="182"/>
  <c r="I54" i="182"/>
  <c r="B54" i="182" s="1"/>
  <c r="G54" i="182"/>
  <c r="D54" i="182"/>
  <c r="C54" i="182"/>
  <c r="U53" i="182"/>
  <c r="T53" i="182"/>
  <c r="S53" i="182"/>
  <c r="R53" i="182"/>
  <c r="Q53" i="182"/>
  <c r="P53" i="182"/>
  <c r="V53" i="182" s="1"/>
  <c r="N53" i="182"/>
  <c r="G53" i="182" s="1"/>
  <c r="M53" i="182"/>
  <c r="F53" i="182" s="1"/>
  <c r="L53" i="182"/>
  <c r="K53" i="182"/>
  <c r="J53" i="182"/>
  <c r="C53" i="182" s="1"/>
  <c r="I53" i="182"/>
  <c r="B53" i="182" s="1"/>
  <c r="E53" i="182"/>
  <c r="D53" i="182"/>
  <c r="U52" i="182"/>
  <c r="T52" i="182"/>
  <c r="S52" i="182"/>
  <c r="R52" i="182"/>
  <c r="Q52" i="182"/>
  <c r="V52" i="182" s="1"/>
  <c r="P52" i="182"/>
  <c r="N52" i="182"/>
  <c r="G52" i="182" s="1"/>
  <c r="M52" i="182"/>
  <c r="L52" i="182"/>
  <c r="K52" i="182"/>
  <c r="D52" i="182" s="1"/>
  <c r="J52" i="182"/>
  <c r="C52" i="182" s="1"/>
  <c r="I52" i="182"/>
  <c r="B52" i="182" s="1"/>
  <c r="F52" i="182"/>
  <c r="E52" i="182"/>
  <c r="U51" i="182"/>
  <c r="T51" i="182"/>
  <c r="S51" i="182"/>
  <c r="R51" i="182"/>
  <c r="Q51" i="182"/>
  <c r="P51" i="182"/>
  <c r="V51" i="182" s="1"/>
  <c r="N51" i="182"/>
  <c r="M51" i="182"/>
  <c r="L51" i="182"/>
  <c r="E51" i="182" s="1"/>
  <c r="K51" i="182"/>
  <c r="D51" i="182" s="1"/>
  <c r="J51" i="182"/>
  <c r="C51" i="182" s="1"/>
  <c r="I51" i="182"/>
  <c r="B51" i="182" s="1"/>
  <c r="G51" i="182"/>
  <c r="F51" i="182"/>
  <c r="U50" i="182"/>
  <c r="T50" i="182"/>
  <c r="S50" i="182"/>
  <c r="R50" i="182"/>
  <c r="Q50" i="182"/>
  <c r="P50" i="182"/>
  <c r="V50" i="182" s="1"/>
  <c r="N50" i="182"/>
  <c r="M50" i="182"/>
  <c r="F50" i="182" s="1"/>
  <c r="L50" i="182"/>
  <c r="E50" i="182" s="1"/>
  <c r="K50" i="182"/>
  <c r="D50" i="182" s="1"/>
  <c r="J50" i="182"/>
  <c r="C50" i="182" s="1"/>
  <c r="I50" i="182"/>
  <c r="B50" i="182" s="1"/>
  <c r="G50" i="182"/>
  <c r="U49" i="182"/>
  <c r="T49" i="182"/>
  <c r="S49" i="182"/>
  <c r="R49" i="182"/>
  <c r="V49" i="182" s="1"/>
  <c r="Q49" i="182"/>
  <c r="P49" i="182"/>
  <c r="N49" i="182"/>
  <c r="G49" i="182" s="1"/>
  <c r="M49" i="182"/>
  <c r="F49" i="182" s="1"/>
  <c r="L49" i="182"/>
  <c r="E49" i="182" s="1"/>
  <c r="K49" i="182"/>
  <c r="D49" i="182" s="1"/>
  <c r="J49" i="182"/>
  <c r="C49" i="182" s="1"/>
  <c r="I49" i="182"/>
  <c r="B49" i="182" s="1"/>
  <c r="U48" i="182"/>
  <c r="T48" i="182"/>
  <c r="S48" i="182"/>
  <c r="V48" i="182" s="1"/>
  <c r="R48" i="182"/>
  <c r="Q48" i="182"/>
  <c r="P48" i="182"/>
  <c r="N48" i="182"/>
  <c r="G48" i="182" s="1"/>
  <c r="M48" i="182"/>
  <c r="F48" i="182" s="1"/>
  <c r="L48" i="182"/>
  <c r="E48" i="182" s="1"/>
  <c r="K48" i="182"/>
  <c r="D48" i="182" s="1"/>
  <c r="J48" i="182"/>
  <c r="C48" i="182" s="1"/>
  <c r="I48" i="182"/>
  <c r="B48" i="182" s="1"/>
  <c r="U47" i="182"/>
  <c r="T47" i="182"/>
  <c r="V47" i="182" s="1"/>
  <c r="S47" i="182"/>
  <c r="R47" i="182"/>
  <c r="Q47" i="182"/>
  <c r="P47" i="182"/>
  <c r="N47" i="182"/>
  <c r="G47" i="182" s="1"/>
  <c r="M47" i="182"/>
  <c r="F47" i="182" s="1"/>
  <c r="L47" i="182"/>
  <c r="E47" i="182" s="1"/>
  <c r="K47" i="182"/>
  <c r="D47" i="182" s="1"/>
  <c r="J47" i="182"/>
  <c r="C47" i="182" s="1"/>
  <c r="I47" i="182"/>
  <c r="B47" i="182"/>
  <c r="U46" i="182"/>
  <c r="T46" i="182"/>
  <c r="S46" i="182"/>
  <c r="R46" i="182"/>
  <c r="Q46" i="182"/>
  <c r="P46" i="182"/>
  <c r="V46" i="182" s="1"/>
  <c r="N46" i="182"/>
  <c r="G46" i="182" s="1"/>
  <c r="M46" i="182"/>
  <c r="F46" i="182" s="1"/>
  <c r="L46" i="182"/>
  <c r="E46" i="182" s="1"/>
  <c r="K46" i="182"/>
  <c r="D46" i="182" s="1"/>
  <c r="J46" i="182"/>
  <c r="I46" i="182"/>
  <c r="B46" i="182" s="1"/>
  <c r="C46" i="182"/>
  <c r="U45" i="182"/>
  <c r="T45" i="182"/>
  <c r="S45" i="182"/>
  <c r="R45" i="182"/>
  <c r="Q45" i="182"/>
  <c r="V45" i="182" s="1"/>
  <c r="P45" i="182"/>
  <c r="N45" i="182"/>
  <c r="G45" i="182" s="1"/>
  <c r="M45" i="182"/>
  <c r="F45" i="182" s="1"/>
  <c r="L45" i="182"/>
  <c r="E45" i="182" s="1"/>
  <c r="K45" i="182"/>
  <c r="J45" i="182"/>
  <c r="C45" i="182" s="1"/>
  <c r="I45" i="182"/>
  <c r="D45" i="182"/>
  <c r="B45" i="182"/>
  <c r="U44" i="182"/>
  <c r="T44" i="182"/>
  <c r="S44" i="182"/>
  <c r="R44" i="182"/>
  <c r="Q44" i="182"/>
  <c r="P44" i="182"/>
  <c r="V44" i="182" s="1"/>
  <c r="N44" i="182"/>
  <c r="G44" i="182" s="1"/>
  <c r="M44" i="182"/>
  <c r="F44" i="182" s="1"/>
  <c r="L44" i="182"/>
  <c r="K44" i="182"/>
  <c r="D44" i="182" s="1"/>
  <c r="J44" i="182"/>
  <c r="I44" i="182"/>
  <c r="E44" i="182"/>
  <c r="C44" i="182"/>
  <c r="U43" i="182"/>
  <c r="T43" i="182"/>
  <c r="S43" i="182"/>
  <c r="R43" i="182"/>
  <c r="Q43" i="182"/>
  <c r="C43" i="182" s="1"/>
  <c r="P43" i="182"/>
  <c r="V43" i="182" s="1"/>
  <c r="N43" i="182"/>
  <c r="G43" i="182" s="1"/>
  <c r="M43" i="182"/>
  <c r="L43" i="182"/>
  <c r="E43" i="182" s="1"/>
  <c r="K43" i="182"/>
  <c r="J43" i="182"/>
  <c r="I43" i="182"/>
  <c r="F43" i="182"/>
  <c r="D43" i="182"/>
  <c r="U42" i="182"/>
  <c r="T42" i="182"/>
  <c r="S42" i="182"/>
  <c r="R42" i="182"/>
  <c r="D42" i="182" s="1"/>
  <c r="Q42" i="182"/>
  <c r="C42" i="182" s="1"/>
  <c r="P42" i="182"/>
  <c r="V42" i="182" s="1"/>
  <c r="O42" i="182"/>
  <c r="N42" i="182"/>
  <c r="M42" i="182"/>
  <c r="F42" i="182" s="1"/>
  <c r="L42" i="182"/>
  <c r="K42" i="182"/>
  <c r="J42" i="182"/>
  <c r="I42" i="182"/>
  <c r="B42" i="182" s="1"/>
  <c r="G42" i="182"/>
  <c r="E42" i="182"/>
  <c r="U41" i="182"/>
  <c r="T41" i="182"/>
  <c r="S41" i="182"/>
  <c r="E41" i="182" s="1"/>
  <c r="R41" i="182"/>
  <c r="D41" i="182" s="1"/>
  <c r="Q41" i="182"/>
  <c r="P41" i="182"/>
  <c r="V41" i="182" s="1"/>
  <c r="N41" i="182"/>
  <c r="G41" i="182" s="1"/>
  <c r="M41" i="182"/>
  <c r="L41" i="182"/>
  <c r="K41" i="182"/>
  <c r="J41" i="182"/>
  <c r="C41" i="182" s="1"/>
  <c r="I41" i="182"/>
  <c r="O41" i="182" s="1"/>
  <c r="F41" i="182"/>
  <c r="U40" i="182"/>
  <c r="T40" i="182"/>
  <c r="F40" i="182" s="1"/>
  <c r="S40" i="182"/>
  <c r="E40" i="182" s="1"/>
  <c r="R40" i="182"/>
  <c r="Q40" i="182"/>
  <c r="V40" i="182" s="1"/>
  <c r="P40" i="182"/>
  <c r="N40" i="182"/>
  <c r="M40" i="182"/>
  <c r="L40" i="182"/>
  <c r="K40" i="182"/>
  <c r="D40" i="182" s="1"/>
  <c r="J40" i="182"/>
  <c r="C40" i="182" s="1"/>
  <c r="I40" i="182"/>
  <c r="O40" i="182" s="1"/>
  <c r="G40" i="182"/>
  <c r="B40" i="182"/>
  <c r="U39" i="182"/>
  <c r="G39" i="182" s="1"/>
  <c r="T39" i="182"/>
  <c r="F39" i="182" s="1"/>
  <c r="S39" i="182"/>
  <c r="R39" i="182"/>
  <c r="V39" i="182" s="1"/>
  <c r="Q39" i="182"/>
  <c r="P39" i="182"/>
  <c r="N39" i="182"/>
  <c r="M39" i="182"/>
  <c r="L39" i="182"/>
  <c r="E39" i="182" s="1"/>
  <c r="K39" i="182"/>
  <c r="D39" i="182" s="1"/>
  <c r="J39" i="182"/>
  <c r="O39" i="182" s="1"/>
  <c r="I39" i="182"/>
  <c r="C39" i="182"/>
  <c r="B39" i="182"/>
  <c r="U38" i="182"/>
  <c r="G38" i="182" s="1"/>
  <c r="T38" i="182"/>
  <c r="S38" i="182"/>
  <c r="V38" i="182" s="1"/>
  <c r="R38" i="182"/>
  <c r="Q38" i="182"/>
  <c r="P38" i="182"/>
  <c r="N38" i="182"/>
  <c r="M38" i="182"/>
  <c r="F38" i="182" s="1"/>
  <c r="L38" i="182"/>
  <c r="E38" i="182" s="1"/>
  <c r="K38" i="182"/>
  <c r="J38" i="182"/>
  <c r="I38" i="182"/>
  <c r="O38" i="182" s="1"/>
  <c r="D38" i="182"/>
  <c r="C38" i="182"/>
  <c r="U37" i="182"/>
  <c r="T37" i="182"/>
  <c r="V37" i="182" s="1"/>
  <c r="S37" i="182"/>
  <c r="R37" i="182"/>
  <c r="Q37" i="182"/>
  <c r="P37" i="182"/>
  <c r="N37" i="182"/>
  <c r="G37" i="182" s="1"/>
  <c r="M37" i="182"/>
  <c r="F37" i="182" s="1"/>
  <c r="L37" i="182"/>
  <c r="K37" i="182"/>
  <c r="J37" i="182"/>
  <c r="C37" i="182" s="1"/>
  <c r="I37" i="182"/>
  <c r="O37" i="182" s="1"/>
  <c r="E37" i="182"/>
  <c r="D37" i="182"/>
  <c r="U36" i="182"/>
  <c r="V36" i="182" s="1"/>
  <c r="T36" i="182"/>
  <c r="S36" i="182"/>
  <c r="R36" i="182"/>
  <c r="Q36" i="182"/>
  <c r="P36" i="182"/>
  <c r="N36" i="182"/>
  <c r="G36" i="182" s="1"/>
  <c r="M36" i="182"/>
  <c r="L36" i="182"/>
  <c r="K36" i="182"/>
  <c r="O36" i="182" s="1"/>
  <c r="J36" i="182"/>
  <c r="C36" i="182" s="1"/>
  <c r="I36" i="182"/>
  <c r="F36" i="182"/>
  <c r="E36" i="182"/>
  <c r="B36" i="182"/>
  <c r="V35" i="182"/>
  <c r="U35" i="182"/>
  <c r="T35" i="182"/>
  <c r="S35" i="182"/>
  <c r="R35" i="182"/>
  <c r="Q35" i="182"/>
  <c r="P35" i="182"/>
  <c r="N35" i="182"/>
  <c r="M35" i="182"/>
  <c r="L35" i="182"/>
  <c r="O35" i="182" s="1"/>
  <c r="K35" i="182"/>
  <c r="D35" i="182" s="1"/>
  <c r="J35" i="182"/>
  <c r="I35" i="182"/>
  <c r="G35" i="182"/>
  <c r="F35" i="182"/>
  <c r="C35" i="182"/>
  <c r="B35" i="182"/>
  <c r="U34" i="182"/>
  <c r="T34" i="182"/>
  <c r="S34" i="182"/>
  <c r="R34" i="182"/>
  <c r="Q34" i="182"/>
  <c r="P34" i="182"/>
  <c r="V34" i="182" s="1"/>
  <c r="N34" i="182"/>
  <c r="M34" i="182"/>
  <c r="O34" i="182" s="1"/>
  <c r="L34" i="182"/>
  <c r="E34" i="182" s="1"/>
  <c r="K34" i="182"/>
  <c r="J34" i="182"/>
  <c r="I34" i="182"/>
  <c r="B34" i="182" s="1"/>
  <c r="G34" i="182"/>
  <c r="D34" i="182"/>
  <c r="C34" i="182"/>
  <c r="U33" i="182"/>
  <c r="T33" i="182"/>
  <c r="S33" i="182"/>
  <c r="R33" i="182"/>
  <c r="Q33" i="182"/>
  <c r="P33" i="182"/>
  <c r="V33" i="182" s="1"/>
  <c r="N33" i="182"/>
  <c r="G33" i="182" s="1"/>
  <c r="M33" i="182"/>
  <c r="F33" i="182" s="1"/>
  <c r="L33" i="182"/>
  <c r="K33" i="182"/>
  <c r="J33" i="182"/>
  <c r="C33" i="182" s="1"/>
  <c r="I33" i="182"/>
  <c r="B33" i="182" s="1"/>
  <c r="E33" i="182"/>
  <c r="D33" i="182"/>
  <c r="U32" i="182"/>
  <c r="T32" i="182"/>
  <c r="S32" i="182"/>
  <c r="R32" i="182"/>
  <c r="Q32" i="182"/>
  <c r="V32" i="182" s="1"/>
  <c r="P32" i="182"/>
  <c r="N32" i="182"/>
  <c r="G32" i="182" s="1"/>
  <c r="M32" i="182"/>
  <c r="L32" i="182"/>
  <c r="K32" i="182"/>
  <c r="D32" i="182" s="1"/>
  <c r="J32" i="182"/>
  <c r="C32" i="182" s="1"/>
  <c r="I32" i="182"/>
  <c r="B32" i="182" s="1"/>
  <c r="F32" i="182"/>
  <c r="E32" i="182"/>
  <c r="U31" i="182"/>
  <c r="T31" i="182"/>
  <c r="S31" i="182"/>
  <c r="R31" i="182"/>
  <c r="Q31" i="182"/>
  <c r="P31" i="182"/>
  <c r="V31" i="182" s="1"/>
  <c r="N31" i="182"/>
  <c r="M31" i="182"/>
  <c r="L31" i="182"/>
  <c r="E31" i="182" s="1"/>
  <c r="K31" i="182"/>
  <c r="D31" i="182" s="1"/>
  <c r="J31" i="182"/>
  <c r="C31" i="182" s="1"/>
  <c r="I31" i="182"/>
  <c r="B31" i="182" s="1"/>
  <c r="G31" i="182"/>
  <c r="F31" i="182"/>
  <c r="U30" i="182"/>
  <c r="T30" i="182"/>
  <c r="S30" i="182"/>
  <c r="R30" i="182"/>
  <c r="Q30" i="182"/>
  <c r="P30" i="182"/>
  <c r="V30" i="182" s="1"/>
  <c r="N30" i="182"/>
  <c r="M30" i="182"/>
  <c r="F30" i="182" s="1"/>
  <c r="L30" i="182"/>
  <c r="E30" i="182" s="1"/>
  <c r="K30" i="182"/>
  <c r="D30" i="182" s="1"/>
  <c r="J30" i="182"/>
  <c r="C30" i="182" s="1"/>
  <c r="I30" i="182"/>
  <c r="B30" i="182" s="1"/>
  <c r="G30" i="182"/>
  <c r="U29" i="182"/>
  <c r="T29" i="182"/>
  <c r="S29" i="182"/>
  <c r="R29" i="182"/>
  <c r="V29" i="182" s="1"/>
  <c r="Q29" i="182"/>
  <c r="P29" i="182"/>
  <c r="N29" i="182"/>
  <c r="G29" i="182" s="1"/>
  <c r="M29" i="182"/>
  <c r="F29" i="182" s="1"/>
  <c r="L29" i="182"/>
  <c r="E29" i="182" s="1"/>
  <c r="K29" i="182"/>
  <c r="D29" i="182" s="1"/>
  <c r="J29" i="182"/>
  <c r="C29" i="182" s="1"/>
  <c r="I29" i="182"/>
  <c r="B29" i="182" s="1"/>
  <c r="U28" i="182"/>
  <c r="T28" i="182"/>
  <c r="S28" i="182"/>
  <c r="V28" i="182" s="1"/>
  <c r="R28" i="182"/>
  <c r="Q28" i="182"/>
  <c r="P28" i="182"/>
  <c r="N28" i="182"/>
  <c r="G28" i="182" s="1"/>
  <c r="M28" i="182"/>
  <c r="F28" i="182" s="1"/>
  <c r="L28" i="182"/>
  <c r="E28" i="182" s="1"/>
  <c r="K28" i="182"/>
  <c r="D28" i="182" s="1"/>
  <c r="J28" i="182"/>
  <c r="C28" i="182" s="1"/>
  <c r="I28" i="182"/>
  <c r="B28" i="182" s="1"/>
  <c r="U27" i="182"/>
  <c r="T27" i="182"/>
  <c r="V27" i="182" s="1"/>
  <c r="S27" i="182"/>
  <c r="R27" i="182"/>
  <c r="Q27" i="182"/>
  <c r="P27" i="182"/>
  <c r="N27" i="182"/>
  <c r="G27" i="182" s="1"/>
  <c r="M27" i="182"/>
  <c r="F27" i="182" s="1"/>
  <c r="L27" i="182"/>
  <c r="E27" i="182" s="1"/>
  <c r="K27" i="182"/>
  <c r="D27" i="182" s="1"/>
  <c r="J27" i="182"/>
  <c r="C27" i="182" s="1"/>
  <c r="I27" i="182"/>
  <c r="B27" i="182"/>
  <c r="U26" i="182"/>
  <c r="T26" i="182"/>
  <c r="S26" i="182"/>
  <c r="R26" i="182"/>
  <c r="Q26" i="182"/>
  <c r="P26" i="182"/>
  <c r="V26" i="182" s="1"/>
  <c r="N26" i="182"/>
  <c r="G26" i="182" s="1"/>
  <c r="M26" i="182"/>
  <c r="F26" i="182" s="1"/>
  <c r="L26" i="182"/>
  <c r="E26" i="182" s="1"/>
  <c r="K26" i="182"/>
  <c r="D26" i="182" s="1"/>
  <c r="J26" i="182"/>
  <c r="I26" i="182"/>
  <c r="B26" i="182" s="1"/>
  <c r="C26" i="182"/>
  <c r="U25" i="182"/>
  <c r="T25" i="182"/>
  <c r="S25" i="182"/>
  <c r="R25" i="182"/>
  <c r="Q25" i="182"/>
  <c r="V25" i="182" s="1"/>
  <c r="P25" i="182"/>
  <c r="N25" i="182"/>
  <c r="G25" i="182" s="1"/>
  <c r="M25" i="182"/>
  <c r="F25" i="182" s="1"/>
  <c r="L25" i="182"/>
  <c r="E25" i="182" s="1"/>
  <c r="K25" i="182"/>
  <c r="J25" i="182"/>
  <c r="C25" i="182" s="1"/>
  <c r="I25" i="182"/>
  <c r="D25" i="182"/>
  <c r="B25" i="182"/>
  <c r="U24" i="182"/>
  <c r="T24" i="182"/>
  <c r="S24" i="182"/>
  <c r="R24" i="182"/>
  <c r="Q24" i="182"/>
  <c r="P24" i="182"/>
  <c r="V24" i="182" s="1"/>
  <c r="N24" i="182"/>
  <c r="G24" i="182" s="1"/>
  <c r="M24" i="182"/>
  <c r="F24" i="182" s="1"/>
  <c r="L24" i="182"/>
  <c r="K24" i="182"/>
  <c r="D24" i="182" s="1"/>
  <c r="J24" i="182"/>
  <c r="I24" i="182"/>
  <c r="E24" i="182"/>
  <c r="C24" i="182"/>
  <c r="U23" i="182"/>
  <c r="T23" i="182"/>
  <c r="S23" i="182"/>
  <c r="R23" i="182"/>
  <c r="Q23" i="182"/>
  <c r="C23" i="182" s="1"/>
  <c r="P23" i="182"/>
  <c r="V23" i="182" s="1"/>
  <c r="N23" i="182"/>
  <c r="G23" i="182" s="1"/>
  <c r="M23" i="182"/>
  <c r="L23" i="182"/>
  <c r="E23" i="182" s="1"/>
  <c r="K23" i="182"/>
  <c r="J23" i="182"/>
  <c r="I23" i="182"/>
  <c r="F23" i="182"/>
  <c r="D23" i="182"/>
  <c r="U22" i="182"/>
  <c r="T22" i="182"/>
  <c r="S22" i="182"/>
  <c r="R22" i="182"/>
  <c r="D22" i="182" s="1"/>
  <c r="Q22" i="182"/>
  <c r="C22" i="182" s="1"/>
  <c r="P22" i="182"/>
  <c r="V22" i="182" s="1"/>
  <c r="O22" i="182"/>
  <c r="N22" i="182"/>
  <c r="M22" i="182"/>
  <c r="F22" i="182" s="1"/>
  <c r="L22" i="182"/>
  <c r="K22" i="182"/>
  <c r="J22" i="182"/>
  <c r="I22" i="182"/>
  <c r="B22" i="182" s="1"/>
  <c r="G22" i="182"/>
  <c r="E22" i="182"/>
  <c r="U21" i="182"/>
  <c r="T21" i="182"/>
  <c r="S21" i="182"/>
  <c r="E21" i="182" s="1"/>
  <c r="R21" i="182"/>
  <c r="D21" i="182" s="1"/>
  <c r="Q21" i="182"/>
  <c r="P21" i="182"/>
  <c r="V21" i="182" s="1"/>
  <c r="N21" i="182"/>
  <c r="G21" i="182" s="1"/>
  <c r="M21" i="182"/>
  <c r="L21" i="182"/>
  <c r="K21" i="182"/>
  <c r="J21" i="182"/>
  <c r="C21" i="182" s="1"/>
  <c r="I21" i="182"/>
  <c r="O21" i="182" s="1"/>
  <c r="F21" i="182"/>
  <c r="U20" i="182"/>
  <c r="T20" i="182"/>
  <c r="F20" i="182" s="1"/>
  <c r="S20" i="182"/>
  <c r="R20" i="182"/>
  <c r="Q20" i="182"/>
  <c r="V20" i="182" s="1"/>
  <c r="P20" i="182"/>
  <c r="N20" i="182"/>
  <c r="M20" i="182"/>
  <c r="L20" i="182"/>
  <c r="K20" i="182"/>
  <c r="D20" i="182" s="1"/>
  <c r="J20" i="182"/>
  <c r="C20" i="182" s="1"/>
  <c r="I20" i="182"/>
  <c r="O20" i="182" s="1"/>
  <c r="G20" i="182"/>
  <c r="E20" i="182"/>
  <c r="B20" i="182"/>
  <c r="U19" i="182"/>
  <c r="G19" i="182" s="1"/>
  <c r="T19" i="182"/>
  <c r="S19" i="182"/>
  <c r="R19" i="182"/>
  <c r="V19" i="182" s="1"/>
  <c r="Q19" i="182"/>
  <c r="P19" i="182"/>
  <c r="N19" i="182"/>
  <c r="M19" i="182"/>
  <c r="L19" i="182"/>
  <c r="E19" i="182" s="1"/>
  <c r="K19" i="182"/>
  <c r="D19" i="182" s="1"/>
  <c r="J19" i="182"/>
  <c r="O19" i="182" s="1"/>
  <c r="I19" i="182"/>
  <c r="F19" i="182"/>
  <c r="C19" i="182"/>
  <c r="B19" i="182"/>
  <c r="U18" i="182"/>
  <c r="T18" i="182"/>
  <c r="S18" i="182"/>
  <c r="V18" i="182" s="1"/>
  <c r="R18" i="182"/>
  <c r="Q18" i="182"/>
  <c r="P18" i="182"/>
  <c r="N18" i="182"/>
  <c r="M18" i="182"/>
  <c r="F18" i="182" s="1"/>
  <c r="L18" i="182"/>
  <c r="E18" i="182" s="1"/>
  <c r="K18" i="182"/>
  <c r="J18" i="182"/>
  <c r="I18" i="182"/>
  <c r="O18" i="182" s="1"/>
  <c r="G18" i="182"/>
  <c r="D18" i="182"/>
  <c r="C18" i="182"/>
  <c r="U17" i="182"/>
  <c r="T17" i="182"/>
  <c r="V17" i="182" s="1"/>
  <c r="S17" i="182"/>
  <c r="R17" i="182"/>
  <c r="Q17" i="182"/>
  <c r="P17" i="182"/>
  <c r="N17" i="182"/>
  <c r="G17" i="182" s="1"/>
  <c r="M17" i="182"/>
  <c r="F17" i="182" s="1"/>
  <c r="L17" i="182"/>
  <c r="K17" i="182"/>
  <c r="J17" i="182"/>
  <c r="C17" i="182" s="1"/>
  <c r="I17" i="182"/>
  <c r="O17" i="182" s="1"/>
  <c r="E17" i="182"/>
  <c r="D17" i="182"/>
  <c r="U16" i="182"/>
  <c r="V16" i="182" s="1"/>
  <c r="T16" i="182"/>
  <c r="S16" i="182"/>
  <c r="R16" i="182"/>
  <c r="Q16" i="182"/>
  <c r="P16" i="182"/>
  <c r="N16" i="182"/>
  <c r="G16" i="182" s="1"/>
  <c r="M16" i="182"/>
  <c r="L16" i="182"/>
  <c r="K16" i="182"/>
  <c r="O16" i="182" s="1"/>
  <c r="J16" i="182"/>
  <c r="C16" i="182" s="1"/>
  <c r="I16" i="182"/>
  <c r="F16" i="182"/>
  <c r="E16" i="182"/>
  <c r="B16" i="182"/>
  <c r="V15" i="182"/>
  <c r="U15" i="182"/>
  <c r="T15" i="182"/>
  <c r="S15" i="182"/>
  <c r="R15" i="182"/>
  <c r="Q15" i="182"/>
  <c r="P15" i="182"/>
  <c r="N15" i="182"/>
  <c r="M15" i="182"/>
  <c r="L15" i="182"/>
  <c r="O15" i="182" s="1"/>
  <c r="K15" i="182"/>
  <c r="J15" i="182"/>
  <c r="I15" i="182"/>
  <c r="G15" i="182"/>
  <c r="F15" i="182"/>
  <c r="D15" i="182"/>
  <c r="C15" i="182"/>
  <c r="B15" i="182"/>
  <c r="U14" i="182"/>
  <c r="T14" i="182"/>
  <c r="S14" i="182"/>
  <c r="R14" i="182"/>
  <c r="Q14" i="182"/>
  <c r="P14" i="182"/>
  <c r="V14" i="182" s="1"/>
  <c r="N14" i="182"/>
  <c r="M14" i="182"/>
  <c r="O14" i="182" s="1"/>
  <c r="L14" i="182"/>
  <c r="K14" i="182"/>
  <c r="J14" i="182"/>
  <c r="I14" i="182"/>
  <c r="B14" i="182" s="1"/>
  <c r="G14" i="182"/>
  <c r="E14" i="182"/>
  <c r="D14" i="182"/>
  <c r="C14" i="182"/>
  <c r="U13" i="182"/>
  <c r="T13" i="182"/>
  <c r="S13" i="182"/>
  <c r="R13" i="182"/>
  <c r="Q13" i="182"/>
  <c r="P13" i="182"/>
  <c r="V13" i="182" s="1"/>
  <c r="N13" i="182"/>
  <c r="G13" i="182" s="1"/>
  <c r="M13" i="182"/>
  <c r="L13" i="182"/>
  <c r="K13" i="182"/>
  <c r="J13" i="182"/>
  <c r="C13" i="182" s="1"/>
  <c r="I13" i="182"/>
  <c r="B13" i="182" s="1"/>
  <c r="F13" i="182"/>
  <c r="E13" i="182"/>
  <c r="D13" i="182"/>
  <c r="U12" i="182"/>
  <c r="T12" i="182"/>
  <c r="S12" i="182"/>
  <c r="R12" i="182"/>
  <c r="Q12" i="182"/>
  <c r="V12" i="182" s="1"/>
  <c r="P12" i="182"/>
  <c r="N12" i="182"/>
  <c r="M12" i="182"/>
  <c r="L12" i="182"/>
  <c r="K12" i="182"/>
  <c r="D12" i="182" s="1"/>
  <c r="J12" i="182"/>
  <c r="C12" i="182" s="1"/>
  <c r="I12" i="182"/>
  <c r="B12" i="182" s="1"/>
  <c r="G12" i="182"/>
  <c r="F12" i="182"/>
  <c r="E12" i="182"/>
  <c r="U11" i="182"/>
  <c r="T11" i="182"/>
  <c r="S11" i="182"/>
  <c r="R11" i="182"/>
  <c r="Q11" i="182"/>
  <c r="P11" i="182"/>
  <c r="V11" i="182" s="1"/>
  <c r="N11" i="182"/>
  <c r="M11" i="182"/>
  <c r="L11" i="182"/>
  <c r="E11" i="182" s="1"/>
  <c r="K11" i="182"/>
  <c r="D11" i="182" s="1"/>
  <c r="J11" i="182"/>
  <c r="C11" i="182" s="1"/>
  <c r="I11" i="182"/>
  <c r="B11" i="182" s="1"/>
  <c r="G11" i="182"/>
  <c r="F11" i="182"/>
  <c r="U10" i="182"/>
  <c r="T10" i="182"/>
  <c r="S10" i="182"/>
  <c r="R10" i="182"/>
  <c r="Q10" i="182"/>
  <c r="P10" i="182"/>
  <c r="V10" i="182" s="1"/>
  <c r="N10" i="182"/>
  <c r="M10" i="182"/>
  <c r="F10" i="182" s="1"/>
  <c r="L10" i="182"/>
  <c r="E10" i="182" s="1"/>
  <c r="K10" i="182"/>
  <c r="D10" i="182" s="1"/>
  <c r="J10" i="182"/>
  <c r="C10" i="182" s="1"/>
  <c r="I10" i="182"/>
  <c r="B10" i="182" s="1"/>
  <c r="G10" i="182"/>
  <c r="U9" i="182"/>
  <c r="T9" i="182"/>
  <c r="S9" i="182"/>
  <c r="R9" i="182"/>
  <c r="V9" i="182" s="1"/>
  <c r="Q9" i="182"/>
  <c r="P9" i="182"/>
  <c r="N9" i="182"/>
  <c r="G9" i="182" s="1"/>
  <c r="M9" i="182"/>
  <c r="F9" i="182" s="1"/>
  <c r="L9" i="182"/>
  <c r="E9" i="182" s="1"/>
  <c r="K9" i="182"/>
  <c r="D9" i="182" s="1"/>
  <c r="J9" i="182"/>
  <c r="C9" i="182" s="1"/>
  <c r="I9" i="182"/>
  <c r="B9" i="182" s="1"/>
  <c r="U8" i="182"/>
  <c r="T8" i="182"/>
  <c r="S8" i="182"/>
  <c r="V8" i="182" s="1"/>
  <c r="R8" i="182"/>
  <c r="Q8" i="182"/>
  <c r="P8" i="182"/>
  <c r="N8" i="182"/>
  <c r="G8" i="182" s="1"/>
  <c r="M8" i="182"/>
  <c r="F8" i="182" s="1"/>
  <c r="L8" i="182"/>
  <c r="E8" i="182" s="1"/>
  <c r="K8" i="182"/>
  <c r="D8" i="182" s="1"/>
  <c r="J8" i="182"/>
  <c r="C8" i="182" s="1"/>
  <c r="I8" i="182"/>
  <c r="B8" i="182" s="1"/>
  <c r="V7" i="182"/>
  <c r="U7" i="182"/>
  <c r="T7" i="182"/>
  <c r="S7" i="182"/>
  <c r="R7" i="182"/>
  <c r="Q7" i="182"/>
  <c r="P7" i="182"/>
  <c r="N7" i="182"/>
  <c r="G7" i="182" s="1"/>
  <c r="M7" i="182"/>
  <c r="F7" i="182" s="1"/>
  <c r="L7" i="182"/>
  <c r="E7" i="182" s="1"/>
  <c r="K7" i="182"/>
  <c r="D7" i="182" s="1"/>
  <c r="J7" i="182"/>
  <c r="C7" i="182" s="1"/>
  <c r="I7" i="182"/>
  <c r="B7" i="182"/>
  <c r="U6" i="182"/>
  <c r="T6" i="182"/>
  <c r="S6" i="182"/>
  <c r="R6" i="182"/>
  <c r="Q6" i="182"/>
  <c r="P6" i="182"/>
  <c r="V6" i="182" s="1"/>
  <c r="N6" i="182"/>
  <c r="G6" i="182" s="1"/>
  <c r="M6" i="182"/>
  <c r="F6" i="182" s="1"/>
  <c r="L6" i="182"/>
  <c r="E6" i="182" s="1"/>
  <c r="K6" i="182"/>
  <c r="D6" i="182" s="1"/>
  <c r="J6" i="182"/>
  <c r="I6" i="182"/>
  <c r="B6" i="182" s="1"/>
  <c r="C6" i="182"/>
  <c r="U5" i="182"/>
  <c r="T5" i="182"/>
  <c r="S5" i="182"/>
  <c r="R5" i="182"/>
  <c r="Q5" i="182"/>
  <c r="V5" i="182" s="1"/>
  <c r="P5" i="182"/>
  <c r="N5" i="182"/>
  <c r="G5" i="182" s="1"/>
  <c r="M5" i="182"/>
  <c r="F5" i="182" s="1"/>
  <c r="L5" i="182"/>
  <c r="E5" i="182" s="1"/>
  <c r="K5" i="182"/>
  <c r="J5" i="182"/>
  <c r="C5" i="182" s="1"/>
  <c r="I5" i="182"/>
  <c r="D5" i="182"/>
  <c r="B5" i="182"/>
  <c r="U4" i="182"/>
  <c r="T4" i="182"/>
  <c r="S4" i="182"/>
  <c r="R4" i="182"/>
  <c r="Q4" i="182"/>
  <c r="P4" i="182"/>
  <c r="V4" i="182" s="1"/>
  <c r="N4" i="182"/>
  <c r="G4" i="182" s="1"/>
  <c r="M4" i="182"/>
  <c r="F4" i="182" s="1"/>
  <c r="L4" i="182"/>
  <c r="K4" i="182"/>
  <c r="D4" i="182" s="1"/>
  <c r="J4" i="182"/>
  <c r="I4" i="182"/>
  <c r="E4" i="182"/>
  <c r="C4" i="182"/>
  <c r="U3" i="182"/>
  <c r="T3" i="182"/>
  <c r="S3" i="182"/>
  <c r="R3" i="182"/>
  <c r="Q3" i="182"/>
  <c r="C3" i="182" s="1"/>
  <c r="P3" i="182"/>
  <c r="V3" i="182" s="1"/>
  <c r="N3" i="182"/>
  <c r="G3" i="182" s="1"/>
  <c r="M3" i="182"/>
  <c r="L3" i="182"/>
  <c r="E3" i="182" s="1"/>
  <c r="K3" i="182"/>
  <c r="J3" i="182"/>
  <c r="I3" i="182"/>
  <c r="F3" i="182"/>
  <c r="D3" i="182"/>
  <c r="K88" i="193"/>
  <c r="K87" i="193"/>
  <c r="K86" i="193"/>
  <c r="K85" i="193"/>
  <c r="K84" i="193"/>
  <c r="K83" i="193"/>
  <c r="K82" i="193"/>
  <c r="K81" i="193"/>
  <c r="K80" i="193"/>
  <c r="K79" i="193"/>
  <c r="K78" i="193"/>
  <c r="K77" i="193"/>
  <c r="K76" i="193"/>
  <c r="K75" i="193"/>
  <c r="K74" i="193"/>
  <c r="K73" i="193"/>
  <c r="K72" i="193"/>
  <c r="K71" i="193"/>
  <c r="K70" i="193"/>
  <c r="K69" i="193"/>
  <c r="K68" i="193"/>
  <c r="K67" i="193"/>
  <c r="K66" i="193"/>
  <c r="K65" i="193"/>
  <c r="K64" i="193"/>
  <c r="K63" i="193"/>
  <c r="K62" i="193"/>
  <c r="K61" i="193"/>
  <c r="K60" i="193"/>
  <c r="K59" i="193"/>
  <c r="K58" i="193"/>
  <c r="K57" i="193"/>
  <c r="K56" i="193"/>
  <c r="K55" i="193"/>
  <c r="K54" i="193"/>
  <c r="K53" i="193"/>
  <c r="K52" i="193"/>
  <c r="K51" i="193"/>
  <c r="K50" i="193"/>
  <c r="K49" i="193"/>
  <c r="K48" i="193"/>
  <c r="K47" i="193"/>
  <c r="K46" i="193"/>
  <c r="K45" i="193"/>
  <c r="K44" i="193"/>
  <c r="K43" i="193"/>
  <c r="K42" i="193"/>
  <c r="K41" i="193"/>
  <c r="K40" i="193"/>
  <c r="K39" i="193"/>
  <c r="K38" i="193"/>
  <c r="K37" i="193"/>
  <c r="K36" i="193"/>
  <c r="K35" i="193"/>
  <c r="K34" i="193"/>
  <c r="K33" i="193"/>
  <c r="K32" i="193"/>
  <c r="K31" i="193"/>
  <c r="K30" i="193"/>
  <c r="K29" i="193"/>
  <c r="K28" i="193"/>
  <c r="K27" i="193"/>
  <c r="K26" i="193"/>
  <c r="K25" i="193"/>
  <c r="K24" i="193"/>
  <c r="K23" i="193"/>
  <c r="K22" i="193"/>
  <c r="K21" i="193"/>
  <c r="K20" i="193"/>
  <c r="K19" i="193"/>
  <c r="K18" i="193"/>
  <c r="K17" i="193"/>
  <c r="K16" i="193"/>
  <c r="K15" i="193"/>
  <c r="K14" i="193"/>
  <c r="K13" i="193"/>
  <c r="CA106" i="181"/>
  <c r="BZ106" i="181"/>
  <c r="BY106" i="181"/>
  <c r="BX106" i="181"/>
  <c r="BW106" i="181"/>
  <c r="BV106" i="181"/>
  <c r="BU106" i="181"/>
  <c r="BT106" i="181"/>
  <c r="BS106" i="181"/>
  <c r="BR106" i="181"/>
  <c r="BQ106" i="181"/>
  <c r="BP106" i="181"/>
  <c r="BO106" i="181"/>
  <c r="BN106" i="181"/>
  <c r="BM106" i="181"/>
  <c r="BL106" i="181"/>
  <c r="BK106" i="181"/>
  <c r="BJ106" i="181"/>
  <c r="BI106" i="181"/>
  <c r="BH106" i="181"/>
  <c r="BG106" i="181"/>
  <c r="BF106" i="181"/>
  <c r="BE106" i="181"/>
  <c r="BD106" i="181"/>
  <c r="BC106" i="181"/>
  <c r="BB106" i="181"/>
  <c r="BA106" i="181"/>
  <c r="AZ106" i="181"/>
  <c r="AY106" i="181"/>
  <c r="AX106" i="181"/>
  <c r="AW106" i="181"/>
  <c r="AV106" i="181"/>
  <c r="AU106" i="181"/>
  <c r="AT106" i="181"/>
  <c r="AS106" i="181"/>
  <c r="AR106" i="181"/>
  <c r="AQ106" i="181"/>
  <c r="AP106" i="181"/>
  <c r="AO106" i="181"/>
  <c r="AN106" i="181"/>
  <c r="AM106" i="181"/>
  <c r="AL106" i="181"/>
  <c r="AK106" i="181"/>
  <c r="AJ106" i="181"/>
  <c r="AI106" i="181"/>
  <c r="AH106" i="181"/>
  <c r="AG106" i="181"/>
  <c r="AF106" i="181"/>
  <c r="AE106" i="181"/>
  <c r="AD106" i="181"/>
  <c r="AC106" i="181"/>
  <c r="AB106" i="181"/>
  <c r="AA106" i="181"/>
  <c r="Z106" i="181"/>
  <c r="Y106" i="181"/>
  <c r="X106" i="181"/>
  <c r="W106" i="181"/>
  <c r="V106" i="181"/>
  <c r="U106" i="181"/>
  <c r="T106" i="181"/>
  <c r="S106" i="181"/>
  <c r="R106" i="181"/>
  <c r="Q106" i="181"/>
  <c r="P106" i="181"/>
  <c r="O106" i="181"/>
  <c r="N106" i="181"/>
  <c r="M106" i="181"/>
  <c r="L106" i="181"/>
  <c r="K106" i="181"/>
  <c r="J106" i="181"/>
  <c r="I106" i="181"/>
  <c r="H106" i="181"/>
  <c r="G106" i="181"/>
  <c r="F106" i="181"/>
  <c r="E106" i="181"/>
  <c r="D106" i="181"/>
  <c r="CA105" i="181"/>
  <c r="BZ105" i="181"/>
  <c r="BY105" i="181"/>
  <c r="BX105" i="181"/>
  <c r="BW105" i="181"/>
  <c r="BV105" i="181"/>
  <c r="BU105" i="181"/>
  <c r="BT105" i="181"/>
  <c r="BS105" i="181"/>
  <c r="BR105" i="181"/>
  <c r="BQ105" i="181"/>
  <c r="BP105" i="181"/>
  <c r="BO105" i="181"/>
  <c r="BN105" i="181"/>
  <c r="BM105" i="181"/>
  <c r="BL105" i="181"/>
  <c r="BK105" i="181"/>
  <c r="BJ105" i="181"/>
  <c r="BI105" i="181"/>
  <c r="BH105" i="181"/>
  <c r="BG105" i="181"/>
  <c r="BF105" i="181"/>
  <c r="BE105" i="181"/>
  <c r="BD105" i="181"/>
  <c r="BC105" i="181"/>
  <c r="BB105" i="181"/>
  <c r="BA105" i="181"/>
  <c r="AZ105" i="181"/>
  <c r="AY105" i="181"/>
  <c r="AX105" i="181"/>
  <c r="AW105" i="181"/>
  <c r="AV105" i="181"/>
  <c r="AU105" i="181"/>
  <c r="AT105" i="181"/>
  <c r="AS105" i="181"/>
  <c r="AR105" i="181"/>
  <c r="AQ105" i="181"/>
  <c r="AP105" i="181"/>
  <c r="AO105" i="181"/>
  <c r="AN105" i="181"/>
  <c r="AM105" i="181"/>
  <c r="AL105" i="181"/>
  <c r="AK105" i="181"/>
  <c r="AJ105" i="181"/>
  <c r="AI105" i="181"/>
  <c r="AH105" i="181"/>
  <c r="AG105" i="181"/>
  <c r="AF105" i="181"/>
  <c r="AE105" i="181"/>
  <c r="AD105" i="181"/>
  <c r="AC105" i="181"/>
  <c r="AB105" i="181"/>
  <c r="AA105" i="181"/>
  <c r="Z105" i="181"/>
  <c r="Y105" i="181"/>
  <c r="X105" i="181"/>
  <c r="W105" i="181"/>
  <c r="V105" i="181"/>
  <c r="U105" i="181"/>
  <c r="T105" i="181"/>
  <c r="S105" i="181"/>
  <c r="R105" i="181"/>
  <c r="Q105" i="181"/>
  <c r="P105" i="181"/>
  <c r="O105" i="181"/>
  <c r="N105" i="181"/>
  <c r="M105" i="181"/>
  <c r="L105" i="181"/>
  <c r="K105" i="181"/>
  <c r="J105" i="181"/>
  <c r="I105" i="181"/>
  <c r="H105" i="181"/>
  <c r="G105" i="181"/>
  <c r="F105" i="181"/>
  <c r="E105" i="181"/>
  <c r="D105" i="181"/>
  <c r="CA104" i="181"/>
  <c r="BZ104" i="181"/>
  <c r="BY104" i="181"/>
  <c r="BX104" i="181"/>
  <c r="BW104" i="181"/>
  <c r="BV104" i="181"/>
  <c r="BU104" i="181"/>
  <c r="BT104" i="181"/>
  <c r="BS104" i="181"/>
  <c r="BR104" i="181"/>
  <c r="BQ104" i="181"/>
  <c r="BP104" i="181"/>
  <c r="BO104" i="181"/>
  <c r="BN104" i="181"/>
  <c r="BM104" i="181"/>
  <c r="BL104" i="181"/>
  <c r="BK104" i="181"/>
  <c r="BJ104" i="181"/>
  <c r="BI104" i="181"/>
  <c r="BH104" i="181"/>
  <c r="BG104" i="181"/>
  <c r="BF104" i="181"/>
  <c r="BE104" i="181"/>
  <c r="BD104" i="181"/>
  <c r="BC104" i="181"/>
  <c r="BB104" i="181"/>
  <c r="BA104" i="181"/>
  <c r="AZ104" i="181"/>
  <c r="AY104" i="181"/>
  <c r="AX104" i="181"/>
  <c r="AW104" i="181"/>
  <c r="AV104" i="181"/>
  <c r="AU104" i="181"/>
  <c r="AT104" i="181"/>
  <c r="AS104" i="181"/>
  <c r="AR104" i="181"/>
  <c r="AQ104" i="181"/>
  <c r="AP104" i="181"/>
  <c r="AO104" i="181"/>
  <c r="AN104" i="181"/>
  <c r="AM104" i="181"/>
  <c r="AL104" i="181"/>
  <c r="AK104" i="181"/>
  <c r="AJ104" i="181"/>
  <c r="AI104" i="181"/>
  <c r="AH104" i="181"/>
  <c r="AG104" i="181"/>
  <c r="AF104" i="181"/>
  <c r="AE104" i="181"/>
  <c r="AD104" i="181"/>
  <c r="AC104" i="181"/>
  <c r="AB104" i="181"/>
  <c r="AA104" i="181"/>
  <c r="Z104" i="181"/>
  <c r="Y104" i="181"/>
  <c r="X104" i="181"/>
  <c r="W104" i="181"/>
  <c r="V104" i="181"/>
  <c r="U104" i="181"/>
  <c r="T104" i="181"/>
  <c r="S104" i="181"/>
  <c r="R104" i="181"/>
  <c r="Q104" i="181"/>
  <c r="P104" i="181"/>
  <c r="O104" i="181"/>
  <c r="N104" i="181"/>
  <c r="M104" i="181"/>
  <c r="L104" i="181"/>
  <c r="K104" i="181"/>
  <c r="J104" i="181"/>
  <c r="I104" i="181"/>
  <c r="H104" i="181"/>
  <c r="G104" i="181"/>
  <c r="F104" i="181"/>
  <c r="E104" i="181"/>
  <c r="D104" i="181"/>
  <c r="CA103" i="181"/>
  <c r="BZ103" i="181"/>
  <c r="BY103" i="181"/>
  <c r="BX103" i="181"/>
  <c r="BW103" i="181"/>
  <c r="BV103" i="181"/>
  <c r="BU103" i="181"/>
  <c r="BT103" i="181"/>
  <c r="BS103" i="181"/>
  <c r="BR103" i="181"/>
  <c r="BQ103" i="181"/>
  <c r="BP103" i="181"/>
  <c r="BO103" i="181"/>
  <c r="BN103" i="181"/>
  <c r="BM103" i="181"/>
  <c r="BL103" i="181"/>
  <c r="BK103" i="181"/>
  <c r="BJ103" i="181"/>
  <c r="BI103" i="181"/>
  <c r="BH103" i="181"/>
  <c r="BG103" i="181"/>
  <c r="BF103" i="181"/>
  <c r="BE103" i="181"/>
  <c r="BD103" i="181"/>
  <c r="BC103" i="181"/>
  <c r="BB103" i="181"/>
  <c r="BA103" i="181"/>
  <c r="AZ103" i="181"/>
  <c r="AY103" i="181"/>
  <c r="AX103" i="181"/>
  <c r="AW103" i="181"/>
  <c r="AV103" i="181"/>
  <c r="AU103" i="181"/>
  <c r="AT103" i="181"/>
  <c r="AS103" i="181"/>
  <c r="AR103" i="181"/>
  <c r="AQ103" i="181"/>
  <c r="AP103" i="181"/>
  <c r="AO103" i="181"/>
  <c r="AN103" i="181"/>
  <c r="AM103" i="181"/>
  <c r="AL103" i="181"/>
  <c r="AK103" i="181"/>
  <c r="AJ103" i="181"/>
  <c r="AI103" i="181"/>
  <c r="AH103" i="181"/>
  <c r="AG103" i="181"/>
  <c r="AF103" i="181"/>
  <c r="AE103" i="181"/>
  <c r="AD103" i="181"/>
  <c r="AC103" i="181"/>
  <c r="AB103" i="181"/>
  <c r="AA103" i="181"/>
  <c r="Z103" i="181"/>
  <c r="Y103" i="181"/>
  <c r="X103" i="181"/>
  <c r="W103" i="181"/>
  <c r="V103" i="181"/>
  <c r="U103" i="181"/>
  <c r="T103" i="181"/>
  <c r="S103" i="181"/>
  <c r="R103" i="181"/>
  <c r="Q103" i="181"/>
  <c r="P103" i="181"/>
  <c r="O103" i="181"/>
  <c r="N103" i="181"/>
  <c r="M103" i="181"/>
  <c r="L103" i="181"/>
  <c r="K103" i="181"/>
  <c r="J103" i="181"/>
  <c r="I103" i="181"/>
  <c r="H103" i="181"/>
  <c r="G103" i="181"/>
  <c r="F103" i="181"/>
  <c r="E103" i="181"/>
  <c r="D103" i="181"/>
  <c r="CA102" i="181"/>
  <c r="BZ102" i="181"/>
  <c r="BY102" i="181"/>
  <c r="BX102" i="181"/>
  <c r="BW102" i="181"/>
  <c r="BV102" i="181"/>
  <c r="BU102" i="181"/>
  <c r="BT102" i="181"/>
  <c r="BS102" i="181"/>
  <c r="BR102" i="181"/>
  <c r="BQ102" i="181"/>
  <c r="BP102" i="181"/>
  <c r="BO102" i="181"/>
  <c r="BN102" i="181"/>
  <c r="BM102" i="181"/>
  <c r="BL102" i="181"/>
  <c r="BK102" i="181"/>
  <c r="BJ102" i="181"/>
  <c r="BI102" i="181"/>
  <c r="BH102" i="181"/>
  <c r="BG102" i="181"/>
  <c r="BF102" i="181"/>
  <c r="BE102" i="181"/>
  <c r="BD102" i="181"/>
  <c r="BC102" i="181"/>
  <c r="BB102" i="181"/>
  <c r="BA102" i="181"/>
  <c r="AZ102" i="181"/>
  <c r="AY102" i="181"/>
  <c r="AX102" i="181"/>
  <c r="AW102" i="181"/>
  <c r="AV102" i="181"/>
  <c r="AU102" i="181"/>
  <c r="AT102" i="181"/>
  <c r="AS102" i="181"/>
  <c r="AR102" i="181"/>
  <c r="AQ102" i="181"/>
  <c r="AP102" i="181"/>
  <c r="AO102" i="181"/>
  <c r="AN102" i="181"/>
  <c r="AM102" i="181"/>
  <c r="AL102" i="181"/>
  <c r="AK102" i="181"/>
  <c r="AJ102" i="181"/>
  <c r="AI102" i="181"/>
  <c r="AH102" i="181"/>
  <c r="AG102" i="181"/>
  <c r="AF102" i="181"/>
  <c r="AE102" i="181"/>
  <c r="AD102" i="181"/>
  <c r="AC102" i="181"/>
  <c r="AB102" i="181"/>
  <c r="AA102" i="181"/>
  <c r="Z102" i="181"/>
  <c r="Y102" i="181"/>
  <c r="X102" i="181"/>
  <c r="W102" i="181"/>
  <c r="V102" i="181"/>
  <c r="U102" i="181"/>
  <c r="T102" i="181"/>
  <c r="S102" i="181"/>
  <c r="R102" i="181"/>
  <c r="Q102" i="181"/>
  <c r="P102" i="181"/>
  <c r="O102" i="181"/>
  <c r="N102" i="181"/>
  <c r="M102" i="181"/>
  <c r="L102" i="181"/>
  <c r="K102" i="181"/>
  <c r="J102" i="181"/>
  <c r="I102" i="181"/>
  <c r="H102" i="181"/>
  <c r="G102" i="181"/>
  <c r="F102" i="181"/>
  <c r="E102" i="181"/>
  <c r="D102" i="181"/>
  <c r="CA101" i="181"/>
  <c r="BZ101" i="181"/>
  <c r="BY101" i="181"/>
  <c r="BX101" i="181"/>
  <c r="BW101" i="181"/>
  <c r="BV101" i="181"/>
  <c r="BU101" i="181"/>
  <c r="BT101" i="181"/>
  <c r="BS101" i="181"/>
  <c r="BR101" i="181"/>
  <c r="BQ101" i="181"/>
  <c r="BP101" i="181"/>
  <c r="BO101" i="181"/>
  <c r="BN101" i="181"/>
  <c r="BM101" i="181"/>
  <c r="BL101" i="181"/>
  <c r="BK101" i="181"/>
  <c r="BJ101" i="181"/>
  <c r="BI101" i="181"/>
  <c r="BH101" i="181"/>
  <c r="BG101" i="181"/>
  <c r="BF101" i="181"/>
  <c r="BE101" i="181"/>
  <c r="BD101" i="181"/>
  <c r="BC101" i="181"/>
  <c r="BB101" i="181"/>
  <c r="BA101" i="181"/>
  <c r="AZ101" i="181"/>
  <c r="AY101" i="181"/>
  <c r="AX101" i="181"/>
  <c r="AW101" i="181"/>
  <c r="AV101" i="181"/>
  <c r="AU101" i="181"/>
  <c r="AT101" i="181"/>
  <c r="AS101" i="181"/>
  <c r="AR101" i="181"/>
  <c r="AQ101" i="181"/>
  <c r="AP101" i="181"/>
  <c r="AO101" i="181"/>
  <c r="AN101" i="181"/>
  <c r="AM101" i="181"/>
  <c r="AL101" i="181"/>
  <c r="AK101" i="181"/>
  <c r="AJ101" i="181"/>
  <c r="AI101" i="181"/>
  <c r="AH101" i="181"/>
  <c r="AG101" i="181"/>
  <c r="AF101" i="181"/>
  <c r="AE101" i="181"/>
  <c r="AD101" i="181"/>
  <c r="AC101" i="181"/>
  <c r="AB101" i="181"/>
  <c r="AA101" i="181"/>
  <c r="Z101" i="181"/>
  <c r="Y101" i="181"/>
  <c r="X101" i="181"/>
  <c r="W101" i="181"/>
  <c r="V101" i="181"/>
  <c r="U101" i="181"/>
  <c r="T101" i="181"/>
  <c r="S101" i="181"/>
  <c r="R101" i="181"/>
  <c r="Q101" i="181"/>
  <c r="P101" i="181"/>
  <c r="O101" i="181"/>
  <c r="N101" i="181"/>
  <c r="M101" i="181"/>
  <c r="L101" i="181"/>
  <c r="K101" i="181"/>
  <c r="J101" i="181"/>
  <c r="I101" i="181"/>
  <c r="H101" i="181"/>
  <c r="G101" i="181"/>
  <c r="F101" i="181"/>
  <c r="E101" i="181"/>
  <c r="D101" i="181"/>
  <c r="CA100" i="181"/>
  <c r="BZ100" i="181"/>
  <c r="BY100" i="181"/>
  <c r="BX100" i="181"/>
  <c r="BW100" i="181"/>
  <c r="BV100" i="181"/>
  <c r="BU100" i="181"/>
  <c r="BT100" i="181"/>
  <c r="BS100" i="181"/>
  <c r="BR100" i="181"/>
  <c r="BQ100" i="181"/>
  <c r="BP100" i="181"/>
  <c r="BO100" i="181"/>
  <c r="BN100" i="181"/>
  <c r="BM100" i="181"/>
  <c r="BL100" i="181"/>
  <c r="BK100" i="181"/>
  <c r="BJ100" i="181"/>
  <c r="BI100" i="181"/>
  <c r="BH100" i="181"/>
  <c r="BG100" i="181"/>
  <c r="BF100" i="181"/>
  <c r="BE100" i="181"/>
  <c r="BD100" i="181"/>
  <c r="BC100" i="181"/>
  <c r="BB100" i="181"/>
  <c r="BA100" i="181"/>
  <c r="AZ100" i="181"/>
  <c r="AY100" i="181"/>
  <c r="AX100" i="181"/>
  <c r="AW100" i="181"/>
  <c r="AV100" i="181"/>
  <c r="AU100" i="181"/>
  <c r="AT100" i="181"/>
  <c r="AS100" i="181"/>
  <c r="AR100" i="181"/>
  <c r="AQ100" i="181"/>
  <c r="AP100" i="181"/>
  <c r="AO100" i="181"/>
  <c r="AN100" i="181"/>
  <c r="AM100" i="181"/>
  <c r="AL100" i="181"/>
  <c r="AK100" i="181"/>
  <c r="AJ100" i="181"/>
  <c r="AI100" i="181"/>
  <c r="AH100" i="181"/>
  <c r="AG100" i="181"/>
  <c r="AF100" i="181"/>
  <c r="AE100" i="181"/>
  <c r="AD100" i="181"/>
  <c r="AC100" i="181"/>
  <c r="AB100" i="181"/>
  <c r="AA100" i="181"/>
  <c r="Z100" i="181"/>
  <c r="Y100" i="181"/>
  <c r="X100" i="181"/>
  <c r="W100" i="181"/>
  <c r="V100" i="181"/>
  <c r="U100" i="181"/>
  <c r="T100" i="181"/>
  <c r="S100" i="181"/>
  <c r="R100" i="181"/>
  <c r="Q100" i="181"/>
  <c r="P100" i="181"/>
  <c r="O100" i="181"/>
  <c r="N100" i="181"/>
  <c r="M100" i="181"/>
  <c r="L100" i="181"/>
  <c r="K100" i="181"/>
  <c r="J100" i="181"/>
  <c r="I100" i="181"/>
  <c r="H100" i="181"/>
  <c r="G100" i="181"/>
  <c r="F100" i="181"/>
  <c r="E100" i="181"/>
  <c r="D100" i="181"/>
  <c r="CA99" i="181"/>
  <c r="BZ99" i="181"/>
  <c r="BY99" i="181"/>
  <c r="BX99" i="181"/>
  <c r="BW99" i="181"/>
  <c r="BV99" i="181"/>
  <c r="BU99" i="181"/>
  <c r="BT99" i="181"/>
  <c r="BS99" i="181"/>
  <c r="BR99" i="181"/>
  <c r="BQ99" i="181"/>
  <c r="BP99" i="181"/>
  <c r="BO99" i="181"/>
  <c r="BN99" i="181"/>
  <c r="BM99" i="181"/>
  <c r="BL99" i="181"/>
  <c r="BK99" i="181"/>
  <c r="BJ99" i="181"/>
  <c r="BI99" i="181"/>
  <c r="BH99" i="181"/>
  <c r="BG99" i="181"/>
  <c r="BF99" i="181"/>
  <c r="BE99" i="181"/>
  <c r="BD99" i="181"/>
  <c r="BC99" i="181"/>
  <c r="BB99" i="181"/>
  <c r="BA99" i="181"/>
  <c r="AZ99" i="181"/>
  <c r="AY99" i="181"/>
  <c r="AX99" i="181"/>
  <c r="AW99" i="181"/>
  <c r="AV99" i="181"/>
  <c r="AU99" i="181"/>
  <c r="AT99" i="181"/>
  <c r="AS99" i="181"/>
  <c r="AR99" i="181"/>
  <c r="AQ99" i="181"/>
  <c r="AP99" i="181"/>
  <c r="AO99" i="181"/>
  <c r="AN99" i="181"/>
  <c r="AM99" i="181"/>
  <c r="AL99" i="181"/>
  <c r="AK99" i="181"/>
  <c r="AJ99" i="181"/>
  <c r="AI99" i="181"/>
  <c r="AH99" i="181"/>
  <c r="AG99" i="181"/>
  <c r="AF99" i="181"/>
  <c r="AE99" i="181"/>
  <c r="AD99" i="181"/>
  <c r="AC99" i="181"/>
  <c r="AB99" i="181"/>
  <c r="AA99" i="181"/>
  <c r="Z99" i="181"/>
  <c r="Y99" i="181"/>
  <c r="X99" i="181"/>
  <c r="W99" i="181"/>
  <c r="V99" i="181"/>
  <c r="U99" i="181"/>
  <c r="T99" i="181"/>
  <c r="S99" i="181"/>
  <c r="R99" i="181"/>
  <c r="Q99" i="181"/>
  <c r="P99" i="181"/>
  <c r="O99" i="181"/>
  <c r="N99" i="181"/>
  <c r="M99" i="181"/>
  <c r="L99" i="181"/>
  <c r="K99" i="181"/>
  <c r="J99" i="181"/>
  <c r="I99" i="181"/>
  <c r="H99" i="181"/>
  <c r="G99" i="181"/>
  <c r="F99" i="181"/>
  <c r="E99" i="181"/>
  <c r="D99" i="181"/>
  <c r="CA98" i="181"/>
  <c r="BZ98" i="181"/>
  <c r="BY98" i="181"/>
  <c r="BX98" i="181"/>
  <c r="BW98" i="181"/>
  <c r="BV98" i="181"/>
  <c r="BU98" i="181"/>
  <c r="BT98" i="181"/>
  <c r="BS98" i="181"/>
  <c r="BR98" i="181"/>
  <c r="BQ98" i="181"/>
  <c r="BP98" i="181"/>
  <c r="BO98" i="181"/>
  <c r="BN98" i="181"/>
  <c r="BM98" i="181"/>
  <c r="BL98" i="181"/>
  <c r="BK98" i="181"/>
  <c r="BJ98" i="181"/>
  <c r="BI98" i="181"/>
  <c r="BH98" i="181"/>
  <c r="BG98" i="181"/>
  <c r="BF98" i="181"/>
  <c r="BE98" i="181"/>
  <c r="BD98" i="181"/>
  <c r="BC98" i="181"/>
  <c r="BB98" i="181"/>
  <c r="BA98" i="181"/>
  <c r="AZ98" i="181"/>
  <c r="AY98" i="181"/>
  <c r="AX98" i="181"/>
  <c r="AW98" i="181"/>
  <c r="AV98" i="181"/>
  <c r="AU98" i="181"/>
  <c r="AT98" i="181"/>
  <c r="AS98" i="181"/>
  <c r="AR98" i="181"/>
  <c r="AQ98" i="181"/>
  <c r="AP98" i="181"/>
  <c r="AO98" i="181"/>
  <c r="AN98" i="181"/>
  <c r="AM98" i="181"/>
  <c r="AL98" i="181"/>
  <c r="AK98" i="181"/>
  <c r="AJ98" i="181"/>
  <c r="AI98" i="181"/>
  <c r="AH98" i="181"/>
  <c r="AG98" i="181"/>
  <c r="AF98" i="181"/>
  <c r="AE98" i="181"/>
  <c r="AD98" i="181"/>
  <c r="AC98" i="181"/>
  <c r="AB98" i="181"/>
  <c r="AA98" i="181"/>
  <c r="Z98" i="181"/>
  <c r="Y98" i="181"/>
  <c r="X98" i="181"/>
  <c r="W98" i="181"/>
  <c r="V98" i="181"/>
  <c r="U98" i="181"/>
  <c r="T98" i="181"/>
  <c r="S98" i="181"/>
  <c r="R98" i="181"/>
  <c r="Q98" i="181"/>
  <c r="P98" i="181"/>
  <c r="O98" i="181"/>
  <c r="N98" i="181"/>
  <c r="M98" i="181"/>
  <c r="L98" i="181"/>
  <c r="K98" i="181"/>
  <c r="J98" i="181"/>
  <c r="I98" i="181"/>
  <c r="H98" i="181"/>
  <c r="G98" i="181"/>
  <c r="F98" i="181"/>
  <c r="E98" i="181"/>
  <c r="D98" i="181"/>
  <c r="CA106" i="179"/>
  <c r="BZ106" i="179"/>
  <c r="BY106" i="179"/>
  <c r="BX106" i="179"/>
  <c r="BW106" i="179"/>
  <c r="BV106" i="179"/>
  <c r="BU106" i="179"/>
  <c r="BT106" i="179"/>
  <c r="BS106" i="179"/>
  <c r="BR106" i="179"/>
  <c r="BQ106" i="179"/>
  <c r="BP106" i="179"/>
  <c r="BO106" i="179"/>
  <c r="BN106" i="179"/>
  <c r="BM106" i="179"/>
  <c r="BL106" i="179"/>
  <c r="BK106" i="179"/>
  <c r="BJ106" i="179"/>
  <c r="BI106" i="179"/>
  <c r="BH106" i="179"/>
  <c r="BG106" i="179"/>
  <c r="BF106" i="179"/>
  <c r="BE106" i="179"/>
  <c r="BD106" i="179"/>
  <c r="BC106" i="179"/>
  <c r="BB106" i="179"/>
  <c r="BA106" i="179"/>
  <c r="AZ106" i="179"/>
  <c r="AY106" i="179"/>
  <c r="AX106" i="179"/>
  <c r="AW106" i="179"/>
  <c r="AV106" i="179"/>
  <c r="AU106" i="179"/>
  <c r="AT106" i="179"/>
  <c r="AS106" i="179"/>
  <c r="AR106" i="179"/>
  <c r="AQ106" i="179"/>
  <c r="AP106" i="179"/>
  <c r="AO106" i="179"/>
  <c r="AN106" i="179"/>
  <c r="AM106" i="179"/>
  <c r="AL106" i="179"/>
  <c r="AK106" i="179"/>
  <c r="AJ106" i="179"/>
  <c r="AI106" i="179"/>
  <c r="AH106" i="179"/>
  <c r="AG106" i="179"/>
  <c r="AF106" i="179"/>
  <c r="AE106" i="179"/>
  <c r="AD106" i="179"/>
  <c r="AC106" i="179"/>
  <c r="AB106" i="179"/>
  <c r="AA106" i="179"/>
  <c r="Z106" i="179"/>
  <c r="Y106" i="179"/>
  <c r="X106" i="179"/>
  <c r="W106" i="179"/>
  <c r="V106" i="179"/>
  <c r="U106" i="179"/>
  <c r="T106" i="179"/>
  <c r="S106" i="179"/>
  <c r="R106" i="179"/>
  <c r="Q106" i="179"/>
  <c r="P106" i="179"/>
  <c r="O106" i="179"/>
  <c r="N106" i="179"/>
  <c r="M106" i="179"/>
  <c r="L106" i="179"/>
  <c r="K106" i="179"/>
  <c r="J106" i="179"/>
  <c r="I106" i="179"/>
  <c r="H106" i="179"/>
  <c r="G106" i="179"/>
  <c r="F106" i="179"/>
  <c r="E106" i="179"/>
  <c r="D106" i="179"/>
  <c r="CA105" i="179"/>
  <c r="BZ105" i="179"/>
  <c r="BY105" i="179"/>
  <c r="BX105" i="179"/>
  <c r="BW105" i="179"/>
  <c r="BV105" i="179"/>
  <c r="BU105" i="179"/>
  <c r="BT105" i="179"/>
  <c r="BS105" i="179"/>
  <c r="BR105" i="179"/>
  <c r="BQ105" i="179"/>
  <c r="BP105" i="179"/>
  <c r="BO105" i="179"/>
  <c r="BN105" i="179"/>
  <c r="BM105" i="179"/>
  <c r="BL105" i="179"/>
  <c r="BK105" i="179"/>
  <c r="BJ105" i="179"/>
  <c r="BI105" i="179"/>
  <c r="BH105" i="179"/>
  <c r="BG105" i="179"/>
  <c r="BF105" i="179"/>
  <c r="BE105" i="179"/>
  <c r="BD105" i="179"/>
  <c r="BC105" i="179"/>
  <c r="BB105" i="179"/>
  <c r="BA105" i="179"/>
  <c r="AZ105" i="179"/>
  <c r="AY105" i="179"/>
  <c r="AX105" i="179"/>
  <c r="AW105" i="179"/>
  <c r="AV105" i="179"/>
  <c r="AU105" i="179"/>
  <c r="AT105" i="179"/>
  <c r="AS105" i="179"/>
  <c r="AR105" i="179"/>
  <c r="AQ105" i="179"/>
  <c r="AP105" i="179"/>
  <c r="AO105" i="179"/>
  <c r="AN105" i="179"/>
  <c r="AM105" i="179"/>
  <c r="AL105" i="179"/>
  <c r="AK105" i="179"/>
  <c r="AJ105" i="179"/>
  <c r="AI105" i="179"/>
  <c r="AH105" i="179"/>
  <c r="AG105" i="179"/>
  <c r="AF105" i="179"/>
  <c r="AE105" i="179"/>
  <c r="AD105" i="179"/>
  <c r="AC105" i="179"/>
  <c r="AB105" i="179"/>
  <c r="AA105" i="179"/>
  <c r="Z105" i="179"/>
  <c r="Y105" i="179"/>
  <c r="X105" i="179"/>
  <c r="W105" i="179"/>
  <c r="V105" i="179"/>
  <c r="U105" i="179"/>
  <c r="T105" i="179"/>
  <c r="S105" i="179"/>
  <c r="R105" i="179"/>
  <c r="Q105" i="179"/>
  <c r="P105" i="179"/>
  <c r="O105" i="179"/>
  <c r="N105" i="179"/>
  <c r="M105" i="179"/>
  <c r="L105" i="179"/>
  <c r="K105" i="179"/>
  <c r="J105" i="179"/>
  <c r="I105" i="179"/>
  <c r="H105" i="179"/>
  <c r="G105" i="179"/>
  <c r="F105" i="179"/>
  <c r="E105" i="179"/>
  <c r="D105" i="179"/>
  <c r="CA104" i="179"/>
  <c r="BZ104" i="179"/>
  <c r="BY104" i="179"/>
  <c r="BX104" i="179"/>
  <c r="BW104" i="179"/>
  <c r="BV104" i="179"/>
  <c r="BU104" i="179"/>
  <c r="BT104" i="179"/>
  <c r="BS104" i="179"/>
  <c r="BR104" i="179"/>
  <c r="BQ104" i="179"/>
  <c r="BP104" i="179"/>
  <c r="BO104" i="179"/>
  <c r="BN104" i="179"/>
  <c r="BM104" i="179"/>
  <c r="BL104" i="179"/>
  <c r="BK104" i="179"/>
  <c r="BJ104" i="179"/>
  <c r="BI104" i="179"/>
  <c r="BH104" i="179"/>
  <c r="BG104" i="179"/>
  <c r="BF104" i="179"/>
  <c r="BE104" i="179"/>
  <c r="BD104" i="179"/>
  <c r="BC104" i="179"/>
  <c r="BB104" i="179"/>
  <c r="BA104" i="179"/>
  <c r="AZ104" i="179"/>
  <c r="AY104" i="179"/>
  <c r="AX104" i="179"/>
  <c r="AW104" i="179"/>
  <c r="AV104" i="179"/>
  <c r="AU104" i="179"/>
  <c r="AT104" i="179"/>
  <c r="AS104" i="179"/>
  <c r="AR104" i="179"/>
  <c r="AQ104" i="179"/>
  <c r="AP104" i="179"/>
  <c r="AO104" i="179"/>
  <c r="AN104" i="179"/>
  <c r="AM104" i="179"/>
  <c r="AL104" i="179"/>
  <c r="AK104" i="179"/>
  <c r="AJ104" i="179"/>
  <c r="AI104" i="179"/>
  <c r="AH104" i="179"/>
  <c r="AG104" i="179"/>
  <c r="AF104" i="179"/>
  <c r="AE104" i="179"/>
  <c r="AD104" i="179"/>
  <c r="AC104" i="179"/>
  <c r="AB104" i="179"/>
  <c r="AA104" i="179"/>
  <c r="Z104" i="179"/>
  <c r="Y104" i="179"/>
  <c r="X104" i="179"/>
  <c r="W104" i="179"/>
  <c r="V104" i="179"/>
  <c r="U104" i="179"/>
  <c r="T104" i="179"/>
  <c r="S104" i="179"/>
  <c r="R104" i="179"/>
  <c r="Q104" i="179"/>
  <c r="P104" i="179"/>
  <c r="O104" i="179"/>
  <c r="N104" i="179"/>
  <c r="M104" i="179"/>
  <c r="L104" i="179"/>
  <c r="K104" i="179"/>
  <c r="J104" i="179"/>
  <c r="I104" i="179"/>
  <c r="H104" i="179"/>
  <c r="G104" i="179"/>
  <c r="F104" i="179"/>
  <c r="E104" i="179"/>
  <c r="D104" i="179"/>
  <c r="CA103" i="179"/>
  <c r="BZ103" i="179"/>
  <c r="BY103" i="179"/>
  <c r="BX103" i="179"/>
  <c r="BW103" i="179"/>
  <c r="BV103" i="179"/>
  <c r="BU103" i="179"/>
  <c r="BT103" i="179"/>
  <c r="BS103" i="179"/>
  <c r="BR103" i="179"/>
  <c r="BQ103" i="179"/>
  <c r="BP103" i="179"/>
  <c r="BO103" i="179"/>
  <c r="BN103" i="179"/>
  <c r="BM103" i="179"/>
  <c r="BL103" i="179"/>
  <c r="BK103" i="179"/>
  <c r="BJ103" i="179"/>
  <c r="BI103" i="179"/>
  <c r="BH103" i="179"/>
  <c r="BG103" i="179"/>
  <c r="BF103" i="179"/>
  <c r="BE103" i="179"/>
  <c r="BD103" i="179"/>
  <c r="BC103" i="179"/>
  <c r="BB103" i="179"/>
  <c r="BA103" i="179"/>
  <c r="AZ103" i="179"/>
  <c r="AY103" i="179"/>
  <c r="AX103" i="179"/>
  <c r="AW103" i="179"/>
  <c r="AV103" i="179"/>
  <c r="AU103" i="179"/>
  <c r="AT103" i="179"/>
  <c r="AS103" i="179"/>
  <c r="AR103" i="179"/>
  <c r="AQ103" i="179"/>
  <c r="AP103" i="179"/>
  <c r="AO103" i="179"/>
  <c r="AN103" i="179"/>
  <c r="AM103" i="179"/>
  <c r="AL103" i="179"/>
  <c r="AK103" i="179"/>
  <c r="AJ103" i="179"/>
  <c r="AI103" i="179"/>
  <c r="AH103" i="179"/>
  <c r="AG103" i="179"/>
  <c r="AF103" i="179"/>
  <c r="AE103" i="179"/>
  <c r="AD103" i="179"/>
  <c r="AC103" i="179"/>
  <c r="AB103" i="179"/>
  <c r="AA103" i="179"/>
  <c r="Z103" i="179"/>
  <c r="Y103" i="179"/>
  <c r="X103" i="179"/>
  <c r="W103" i="179"/>
  <c r="V103" i="179"/>
  <c r="U103" i="179"/>
  <c r="T103" i="179"/>
  <c r="S103" i="179"/>
  <c r="R103" i="179"/>
  <c r="Q103" i="179"/>
  <c r="P103" i="179"/>
  <c r="O103" i="179"/>
  <c r="N103" i="179"/>
  <c r="M103" i="179"/>
  <c r="L103" i="179"/>
  <c r="K103" i="179"/>
  <c r="J103" i="179"/>
  <c r="I103" i="179"/>
  <c r="H103" i="179"/>
  <c r="G103" i="179"/>
  <c r="F103" i="179"/>
  <c r="E103" i="179"/>
  <c r="D103" i="179"/>
  <c r="CA102" i="179"/>
  <c r="BZ102" i="179"/>
  <c r="BY102" i="179"/>
  <c r="BX102" i="179"/>
  <c r="BW102" i="179"/>
  <c r="BV102" i="179"/>
  <c r="BU102" i="179"/>
  <c r="BT102" i="179"/>
  <c r="BS102" i="179"/>
  <c r="BR102" i="179"/>
  <c r="BQ102" i="179"/>
  <c r="BP102" i="179"/>
  <c r="BO102" i="179"/>
  <c r="BN102" i="179"/>
  <c r="BM102" i="179"/>
  <c r="BL102" i="179"/>
  <c r="BK102" i="179"/>
  <c r="BJ102" i="179"/>
  <c r="BI102" i="179"/>
  <c r="BH102" i="179"/>
  <c r="BG102" i="179"/>
  <c r="BF102" i="179"/>
  <c r="BE102" i="179"/>
  <c r="BD102" i="179"/>
  <c r="BC102" i="179"/>
  <c r="BB102" i="179"/>
  <c r="BA102" i="179"/>
  <c r="AZ102" i="179"/>
  <c r="AY102" i="179"/>
  <c r="AX102" i="179"/>
  <c r="AW102" i="179"/>
  <c r="AV102" i="179"/>
  <c r="AU102" i="179"/>
  <c r="AT102" i="179"/>
  <c r="AS102" i="179"/>
  <c r="AR102" i="179"/>
  <c r="AQ102" i="179"/>
  <c r="AP102" i="179"/>
  <c r="AO102" i="179"/>
  <c r="AN102" i="179"/>
  <c r="AM102" i="179"/>
  <c r="AL102" i="179"/>
  <c r="AK102" i="179"/>
  <c r="AJ102" i="179"/>
  <c r="AI102" i="179"/>
  <c r="AH102" i="179"/>
  <c r="AG102" i="179"/>
  <c r="AF102" i="179"/>
  <c r="AE102" i="179"/>
  <c r="AD102" i="179"/>
  <c r="AC102" i="179"/>
  <c r="AB102" i="179"/>
  <c r="AA102" i="179"/>
  <c r="Z102" i="179"/>
  <c r="Y102" i="179"/>
  <c r="X102" i="179"/>
  <c r="W102" i="179"/>
  <c r="V102" i="179"/>
  <c r="U102" i="179"/>
  <c r="T102" i="179"/>
  <c r="S102" i="179"/>
  <c r="R102" i="179"/>
  <c r="Q102" i="179"/>
  <c r="P102" i="179"/>
  <c r="O102" i="179"/>
  <c r="N102" i="179"/>
  <c r="M102" i="179"/>
  <c r="L102" i="179"/>
  <c r="K102" i="179"/>
  <c r="J102" i="179"/>
  <c r="I102" i="179"/>
  <c r="H102" i="179"/>
  <c r="G102" i="179"/>
  <c r="F102" i="179"/>
  <c r="E102" i="179"/>
  <c r="D102" i="179"/>
  <c r="CA101" i="179"/>
  <c r="BZ101" i="179"/>
  <c r="BY101" i="179"/>
  <c r="BX101" i="179"/>
  <c r="BW101" i="179"/>
  <c r="BV101" i="179"/>
  <c r="BU101" i="179"/>
  <c r="BT101" i="179"/>
  <c r="BS101" i="179"/>
  <c r="BR101" i="179"/>
  <c r="BQ101" i="179"/>
  <c r="BP101" i="179"/>
  <c r="BO101" i="179"/>
  <c r="BN101" i="179"/>
  <c r="BM101" i="179"/>
  <c r="BL101" i="179"/>
  <c r="BK101" i="179"/>
  <c r="BJ101" i="179"/>
  <c r="BI101" i="179"/>
  <c r="BH101" i="179"/>
  <c r="BG101" i="179"/>
  <c r="BF101" i="179"/>
  <c r="BE101" i="179"/>
  <c r="BD101" i="179"/>
  <c r="BC101" i="179"/>
  <c r="BB101" i="179"/>
  <c r="BA101" i="179"/>
  <c r="AZ101" i="179"/>
  <c r="AY101" i="179"/>
  <c r="AX101" i="179"/>
  <c r="AW101" i="179"/>
  <c r="AV101" i="179"/>
  <c r="AU101" i="179"/>
  <c r="AT101" i="179"/>
  <c r="AS101" i="179"/>
  <c r="AR101" i="179"/>
  <c r="AQ101" i="179"/>
  <c r="AP101" i="179"/>
  <c r="AO101" i="179"/>
  <c r="AN101" i="179"/>
  <c r="AM101" i="179"/>
  <c r="AL101" i="179"/>
  <c r="AK101" i="179"/>
  <c r="AJ101" i="179"/>
  <c r="AI101" i="179"/>
  <c r="AH101" i="179"/>
  <c r="AG101" i="179"/>
  <c r="AF101" i="179"/>
  <c r="AE101" i="179"/>
  <c r="AD101" i="179"/>
  <c r="AC101" i="179"/>
  <c r="AB101" i="179"/>
  <c r="AA101" i="179"/>
  <c r="Z101" i="179"/>
  <c r="Y101" i="179"/>
  <c r="X101" i="179"/>
  <c r="W101" i="179"/>
  <c r="V101" i="179"/>
  <c r="U101" i="179"/>
  <c r="T101" i="179"/>
  <c r="S101" i="179"/>
  <c r="R101" i="179"/>
  <c r="Q101" i="179"/>
  <c r="P101" i="179"/>
  <c r="O101" i="179"/>
  <c r="N101" i="179"/>
  <c r="M101" i="179"/>
  <c r="L101" i="179"/>
  <c r="K101" i="179"/>
  <c r="J101" i="179"/>
  <c r="I101" i="179"/>
  <c r="H101" i="179"/>
  <c r="G101" i="179"/>
  <c r="F101" i="179"/>
  <c r="E101" i="179"/>
  <c r="D101" i="179"/>
  <c r="CA100" i="179"/>
  <c r="BZ100" i="179"/>
  <c r="BY100" i="179"/>
  <c r="BX100" i="179"/>
  <c r="BW100" i="179"/>
  <c r="BV100" i="179"/>
  <c r="BU100" i="179"/>
  <c r="BT100" i="179"/>
  <c r="BS100" i="179"/>
  <c r="BR100" i="179"/>
  <c r="BQ100" i="179"/>
  <c r="BP100" i="179"/>
  <c r="BO100" i="179"/>
  <c r="BN100" i="179"/>
  <c r="BM100" i="179"/>
  <c r="BL100" i="179"/>
  <c r="BK100" i="179"/>
  <c r="BJ100" i="179"/>
  <c r="BI100" i="179"/>
  <c r="BH100" i="179"/>
  <c r="BG100" i="179"/>
  <c r="BF100" i="179"/>
  <c r="BE100" i="179"/>
  <c r="BD100" i="179"/>
  <c r="BC100" i="179"/>
  <c r="BB100" i="179"/>
  <c r="BA100" i="179"/>
  <c r="AZ100" i="179"/>
  <c r="AY100" i="179"/>
  <c r="AX100" i="179"/>
  <c r="AW100" i="179"/>
  <c r="AV100" i="179"/>
  <c r="AU100" i="179"/>
  <c r="AT100" i="179"/>
  <c r="AS100" i="179"/>
  <c r="AR100" i="179"/>
  <c r="AQ100" i="179"/>
  <c r="AP100" i="179"/>
  <c r="AO100" i="179"/>
  <c r="AN100" i="179"/>
  <c r="AM100" i="179"/>
  <c r="AL100" i="179"/>
  <c r="AK100" i="179"/>
  <c r="AJ100" i="179"/>
  <c r="AI100" i="179"/>
  <c r="AH100" i="179"/>
  <c r="AG100" i="179"/>
  <c r="AF100" i="179"/>
  <c r="AE100" i="179"/>
  <c r="AD100" i="179"/>
  <c r="AC100" i="179"/>
  <c r="AB100" i="179"/>
  <c r="AA100" i="179"/>
  <c r="Z100" i="179"/>
  <c r="Y100" i="179"/>
  <c r="X100" i="179"/>
  <c r="W100" i="179"/>
  <c r="V100" i="179"/>
  <c r="U100" i="179"/>
  <c r="T100" i="179"/>
  <c r="S100" i="179"/>
  <c r="R100" i="179"/>
  <c r="Q100" i="179"/>
  <c r="P100" i="179"/>
  <c r="O100" i="179"/>
  <c r="N100" i="179"/>
  <c r="M100" i="179"/>
  <c r="L100" i="179"/>
  <c r="K100" i="179"/>
  <c r="J100" i="179"/>
  <c r="I100" i="179"/>
  <c r="H100" i="179"/>
  <c r="G100" i="179"/>
  <c r="F100" i="179"/>
  <c r="E100" i="179"/>
  <c r="D100" i="179"/>
  <c r="CA99" i="179"/>
  <c r="BZ99" i="179"/>
  <c r="BY99" i="179"/>
  <c r="BX99" i="179"/>
  <c r="BW99" i="179"/>
  <c r="BV99" i="179"/>
  <c r="BU99" i="179"/>
  <c r="BT99" i="179"/>
  <c r="BS99" i="179"/>
  <c r="BR99" i="179"/>
  <c r="BQ99" i="179"/>
  <c r="BP99" i="179"/>
  <c r="BO99" i="179"/>
  <c r="BN99" i="179"/>
  <c r="BM99" i="179"/>
  <c r="BL99" i="179"/>
  <c r="BK99" i="179"/>
  <c r="BJ99" i="179"/>
  <c r="BI99" i="179"/>
  <c r="BH99" i="179"/>
  <c r="BG99" i="179"/>
  <c r="BF99" i="179"/>
  <c r="BE99" i="179"/>
  <c r="BD99" i="179"/>
  <c r="BC99" i="179"/>
  <c r="BB99" i="179"/>
  <c r="BA99" i="179"/>
  <c r="AZ99" i="179"/>
  <c r="AY99" i="179"/>
  <c r="AX99" i="179"/>
  <c r="AW99" i="179"/>
  <c r="AV99" i="179"/>
  <c r="AU99" i="179"/>
  <c r="AT99" i="179"/>
  <c r="AS99" i="179"/>
  <c r="AR99" i="179"/>
  <c r="AQ99" i="179"/>
  <c r="AP99" i="179"/>
  <c r="AO99" i="179"/>
  <c r="AN99" i="179"/>
  <c r="AM99" i="179"/>
  <c r="AL99" i="179"/>
  <c r="AK99" i="179"/>
  <c r="AJ99" i="179"/>
  <c r="AI99" i="179"/>
  <c r="AH99" i="179"/>
  <c r="AG99" i="179"/>
  <c r="AF99" i="179"/>
  <c r="AE99" i="179"/>
  <c r="AD99" i="179"/>
  <c r="AC99" i="179"/>
  <c r="AB99" i="179"/>
  <c r="AA99" i="179"/>
  <c r="Z99" i="179"/>
  <c r="Y99" i="179"/>
  <c r="X99" i="179"/>
  <c r="W99" i="179"/>
  <c r="V99" i="179"/>
  <c r="U99" i="179"/>
  <c r="T99" i="179"/>
  <c r="S99" i="179"/>
  <c r="R99" i="179"/>
  <c r="Q99" i="179"/>
  <c r="P99" i="179"/>
  <c r="O99" i="179"/>
  <c r="N99" i="179"/>
  <c r="M99" i="179"/>
  <c r="L99" i="179"/>
  <c r="K99" i="179"/>
  <c r="J99" i="179"/>
  <c r="I99" i="179"/>
  <c r="H99" i="179"/>
  <c r="G99" i="179"/>
  <c r="F99" i="179"/>
  <c r="E99" i="179"/>
  <c r="D99" i="179"/>
  <c r="CA98" i="179"/>
  <c r="BZ98" i="179"/>
  <c r="BY98" i="179"/>
  <c r="BX98" i="179"/>
  <c r="BW98" i="179"/>
  <c r="BV98" i="179"/>
  <c r="BU98" i="179"/>
  <c r="BT98" i="179"/>
  <c r="BS98" i="179"/>
  <c r="BR98" i="179"/>
  <c r="BQ98" i="179"/>
  <c r="BP98" i="179"/>
  <c r="BO98" i="179"/>
  <c r="BN98" i="179"/>
  <c r="BM98" i="179"/>
  <c r="BL98" i="179"/>
  <c r="BK98" i="179"/>
  <c r="BJ98" i="179"/>
  <c r="BI98" i="179"/>
  <c r="BH98" i="179"/>
  <c r="BG98" i="179"/>
  <c r="BF98" i="179"/>
  <c r="BE98" i="179"/>
  <c r="BD98" i="179"/>
  <c r="BC98" i="179"/>
  <c r="BB98" i="179"/>
  <c r="BA98" i="179"/>
  <c r="AZ98" i="179"/>
  <c r="AY98" i="179"/>
  <c r="AX98" i="179"/>
  <c r="AW98" i="179"/>
  <c r="AV98" i="179"/>
  <c r="AU98" i="179"/>
  <c r="AT98" i="179"/>
  <c r="AS98" i="179"/>
  <c r="AR98" i="179"/>
  <c r="AQ98" i="179"/>
  <c r="AP98" i="179"/>
  <c r="AO98" i="179"/>
  <c r="AN98" i="179"/>
  <c r="AM98" i="179"/>
  <c r="AL98" i="179"/>
  <c r="AK98" i="179"/>
  <c r="AJ98" i="179"/>
  <c r="AI98" i="179"/>
  <c r="AH98" i="179"/>
  <c r="AG98" i="179"/>
  <c r="AF98" i="179"/>
  <c r="AE98" i="179"/>
  <c r="AD98" i="179"/>
  <c r="AC98" i="179"/>
  <c r="AB98" i="179"/>
  <c r="AA98" i="179"/>
  <c r="Z98" i="179"/>
  <c r="Y98" i="179"/>
  <c r="X98" i="179"/>
  <c r="W98" i="179"/>
  <c r="V98" i="179"/>
  <c r="U98" i="179"/>
  <c r="T98" i="179"/>
  <c r="S98" i="179"/>
  <c r="R98" i="179"/>
  <c r="Q98" i="179"/>
  <c r="P98" i="179"/>
  <c r="O98" i="179"/>
  <c r="N98" i="179"/>
  <c r="M98" i="179"/>
  <c r="L98" i="179"/>
  <c r="K98" i="179"/>
  <c r="J98" i="179"/>
  <c r="I98" i="179"/>
  <c r="H98" i="179"/>
  <c r="G98" i="179"/>
  <c r="F98" i="179"/>
  <c r="E98" i="179"/>
  <c r="D98" i="179"/>
  <c r="AM91" i="207"/>
  <c r="AJ90" i="207"/>
  <c r="AG90" i="207"/>
  <c r="AD90" i="207"/>
  <c r="AA90" i="207"/>
  <c r="X90" i="207"/>
  <c r="V90" i="207"/>
  <c r="U90" i="207"/>
  <c r="R90" i="207"/>
  <c r="K90" i="207"/>
  <c r="J90" i="207"/>
  <c r="I90" i="207"/>
  <c r="H90" i="207"/>
  <c r="G90" i="207"/>
  <c r="F90" i="207"/>
  <c r="B90" i="207"/>
  <c r="B88" i="207"/>
  <c r="B87" i="207"/>
  <c r="B86" i="207"/>
  <c r="B85" i="207"/>
  <c r="B84" i="207"/>
  <c r="B83" i="207"/>
  <c r="B82" i="207"/>
  <c r="B81" i="207"/>
  <c r="B80" i="207"/>
  <c r="B79" i="207"/>
  <c r="B78" i="207"/>
  <c r="B77" i="207"/>
  <c r="B76" i="207"/>
  <c r="B75" i="207"/>
  <c r="B74" i="207"/>
  <c r="B73" i="207"/>
  <c r="B72" i="207"/>
  <c r="B71" i="207"/>
  <c r="B70" i="207"/>
  <c r="B69" i="207"/>
  <c r="B68" i="207"/>
  <c r="B67" i="207"/>
  <c r="B66" i="207"/>
  <c r="B65" i="207"/>
  <c r="B64" i="207"/>
  <c r="B63" i="207"/>
  <c r="B62" i="207"/>
  <c r="B61" i="207"/>
  <c r="B60" i="207"/>
  <c r="B59" i="207"/>
  <c r="B58" i="207"/>
  <c r="B57" i="207"/>
  <c r="B56" i="207"/>
  <c r="B55" i="207"/>
  <c r="B54" i="207"/>
  <c r="B53" i="207"/>
  <c r="B52" i="207"/>
  <c r="B51" i="207"/>
  <c r="B50" i="207"/>
  <c r="B49" i="207"/>
  <c r="B48" i="207"/>
  <c r="B47" i="207"/>
  <c r="B46" i="207"/>
  <c r="B45" i="207"/>
  <c r="B44" i="207"/>
  <c r="B43" i="207"/>
  <c r="B42" i="207"/>
  <c r="B41" i="207"/>
  <c r="B40" i="207"/>
  <c r="B39" i="207"/>
  <c r="B38" i="207"/>
  <c r="B37" i="207"/>
  <c r="B36" i="207"/>
  <c r="B35" i="207"/>
  <c r="B34" i="207"/>
  <c r="B33" i="207"/>
  <c r="B32" i="207"/>
  <c r="B31" i="207"/>
  <c r="B30" i="207"/>
  <c r="B29" i="207"/>
  <c r="B28" i="207"/>
  <c r="B27" i="207"/>
  <c r="B26" i="207"/>
  <c r="B25" i="207"/>
  <c r="B24" i="207"/>
  <c r="B23" i="207"/>
  <c r="B22" i="207"/>
  <c r="B21" i="207"/>
  <c r="B20" i="207"/>
  <c r="B19" i="207"/>
  <c r="B18" i="207"/>
  <c r="B17" i="207"/>
  <c r="B16" i="207"/>
  <c r="B15" i="207"/>
  <c r="B14" i="207"/>
  <c r="B13" i="207"/>
  <c r="AL11" i="207"/>
  <c r="AK11" i="207"/>
  <c r="AJ11" i="207"/>
  <c r="AI11" i="207"/>
  <c r="AH11" i="207"/>
  <c r="AG11" i="207"/>
  <c r="AF11" i="207"/>
  <c r="AE11" i="207"/>
  <c r="AD11" i="207"/>
  <c r="AC11" i="207"/>
  <c r="AB11" i="207"/>
  <c r="AA11" i="207"/>
  <c r="Z11" i="207"/>
  <c r="Y11" i="207"/>
  <c r="X11" i="207"/>
  <c r="W11" i="207"/>
  <c r="V11" i="207"/>
  <c r="U11" i="207"/>
  <c r="T11" i="207"/>
  <c r="S11" i="207"/>
  <c r="R11" i="207"/>
  <c r="Q11" i="207"/>
  <c r="P11" i="207"/>
  <c r="O11" i="207"/>
  <c r="N11" i="207"/>
  <c r="M11" i="207"/>
  <c r="L11" i="207"/>
  <c r="K11" i="207"/>
  <c r="J11" i="207"/>
  <c r="I11" i="207"/>
  <c r="H11" i="207"/>
  <c r="G11" i="207"/>
  <c r="F11" i="207"/>
  <c r="E11" i="207"/>
  <c r="C11" i="207"/>
  <c r="B11" i="207"/>
  <c r="AM90" i="206"/>
  <c r="AM90" i="207" s="1"/>
  <c r="AL90" i="206"/>
  <c r="AL90" i="207" s="1"/>
  <c r="AK90" i="206"/>
  <c r="AK90" i="207" s="1"/>
  <c r="AI90" i="206"/>
  <c r="AI90" i="207" s="1"/>
  <c r="AH90" i="206"/>
  <c r="AH90" i="207" s="1"/>
  <c r="AF90" i="206"/>
  <c r="AF90" i="207" s="1"/>
  <c r="AE90" i="206"/>
  <c r="AE90" i="207" s="1"/>
  <c r="AC90" i="206"/>
  <c r="AC90" i="207" s="1"/>
  <c r="AB90" i="206"/>
  <c r="AB90" i="207" s="1"/>
  <c r="Z90" i="206"/>
  <c r="Z90" i="207" s="1"/>
  <c r="Y90" i="206"/>
  <c r="Y90" i="207" s="1"/>
  <c r="W90" i="206"/>
  <c r="W90" i="207" s="1"/>
  <c r="V90" i="206"/>
  <c r="T90" i="206"/>
  <c r="T90" i="207" s="1"/>
  <c r="S90" i="206"/>
  <c r="S90" i="207" s="1"/>
  <c r="Q90" i="206"/>
  <c r="Q90" i="207" s="1"/>
  <c r="P90" i="206"/>
  <c r="P90" i="207" s="1"/>
  <c r="O90" i="206"/>
  <c r="O90" i="207" s="1"/>
  <c r="N90" i="206"/>
  <c r="N90" i="207" s="1"/>
  <c r="M90" i="206"/>
  <c r="E90" i="206"/>
  <c r="E90" i="207" s="1"/>
  <c r="AM89" i="206"/>
  <c r="E88" i="206"/>
  <c r="E88" i="207" s="1"/>
  <c r="E87" i="206"/>
  <c r="E87" i="207" s="1"/>
  <c r="E86" i="206"/>
  <c r="E86" i="207" s="1"/>
  <c r="E85" i="206"/>
  <c r="E85" i="207" s="1"/>
  <c r="E84" i="206"/>
  <c r="E84" i="207" s="1"/>
  <c r="E83" i="206"/>
  <c r="E83" i="207" s="1"/>
  <c r="E82" i="206"/>
  <c r="E82" i="207" s="1"/>
  <c r="E81" i="206"/>
  <c r="E81" i="207" s="1"/>
  <c r="E80" i="206"/>
  <c r="E80" i="207" s="1"/>
  <c r="E79" i="206"/>
  <c r="E79" i="207" s="1"/>
  <c r="E78" i="206"/>
  <c r="E78" i="207" s="1"/>
  <c r="E77" i="206"/>
  <c r="E77" i="207" s="1"/>
  <c r="E76" i="206"/>
  <c r="E76" i="207" s="1"/>
  <c r="E75" i="206"/>
  <c r="E75" i="207" s="1"/>
  <c r="E74" i="206"/>
  <c r="E74" i="207" s="1"/>
  <c r="E73" i="206"/>
  <c r="E73" i="207" s="1"/>
  <c r="E72" i="206"/>
  <c r="E72" i="207" s="1"/>
  <c r="E71" i="206"/>
  <c r="E71" i="207" s="1"/>
  <c r="E70" i="206"/>
  <c r="E70" i="207" s="1"/>
  <c r="E69" i="206"/>
  <c r="E69" i="207" s="1"/>
  <c r="E68" i="206"/>
  <c r="E68" i="207" s="1"/>
  <c r="E67" i="206"/>
  <c r="E67" i="207" s="1"/>
  <c r="E66" i="206"/>
  <c r="E66" i="207" s="1"/>
  <c r="E65" i="206"/>
  <c r="E65" i="207" s="1"/>
  <c r="E64" i="206"/>
  <c r="E64" i="207" s="1"/>
  <c r="E63" i="206"/>
  <c r="E63" i="207" s="1"/>
  <c r="E62" i="206"/>
  <c r="E62" i="207" s="1"/>
  <c r="E61" i="206"/>
  <c r="E61" i="207" s="1"/>
  <c r="E60" i="206"/>
  <c r="E60" i="207" s="1"/>
  <c r="E59" i="206"/>
  <c r="E59" i="207" s="1"/>
  <c r="E58" i="206"/>
  <c r="E58" i="207" s="1"/>
  <c r="E57" i="206"/>
  <c r="E57" i="207" s="1"/>
  <c r="E56" i="206"/>
  <c r="E56" i="207" s="1"/>
  <c r="E55" i="206"/>
  <c r="E55" i="207" s="1"/>
  <c r="E54" i="206"/>
  <c r="E54" i="207" s="1"/>
  <c r="E53" i="206"/>
  <c r="E53" i="207" s="1"/>
  <c r="E52" i="206"/>
  <c r="E52" i="207" s="1"/>
  <c r="E51" i="206"/>
  <c r="E51" i="207" s="1"/>
  <c r="E50" i="206"/>
  <c r="E50" i="207" s="1"/>
  <c r="E49" i="206"/>
  <c r="E49" i="207" s="1"/>
  <c r="E48" i="206"/>
  <c r="E48" i="207" s="1"/>
  <c r="E47" i="206"/>
  <c r="E47" i="207" s="1"/>
  <c r="E46" i="206"/>
  <c r="E46" i="207" s="1"/>
  <c r="E45" i="206"/>
  <c r="E45" i="207" s="1"/>
  <c r="E44" i="206"/>
  <c r="E44" i="207" s="1"/>
  <c r="E43" i="206"/>
  <c r="E43" i="207" s="1"/>
  <c r="E42" i="206"/>
  <c r="E42" i="207" s="1"/>
  <c r="E41" i="206"/>
  <c r="E41" i="207" s="1"/>
  <c r="E40" i="206"/>
  <c r="E40" i="207" s="1"/>
  <c r="E39" i="206"/>
  <c r="E39" i="207" s="1"/>
  <c r="E38" i="206"/>
  <c r="E38" i="207" s="1"/>
  <c r="E37" i="206"/>
  <c r="E37" i="207" s="1"/>
  <c r="E36" i="206"/>
  <c r="E36" i="207" s="1"/>
  <c r="E35" i="206"/>
  <c r="E35" i="207" s="1"/>
  <c r="E34" i="206"/>
  <c r="E34" i="207" s="1"/>
  <c r="E33" i="206"/>
  <c r="E33" i="207" s="1"/>
  <c r="E32" i="206"/>
  <c r="E32" i="207" s="1"/>
  <c r="E31" i="206"/>
  <c r="E31" i="207" s="1"/>
  <c r="E30" i="206"/>
  <c r="E30" i="207" s="1"/>
  <c r="E29" i="206"/>
  <c r="E29" i="207" s="1"/>
  <c r="E28" i="206"/>
  <c r="E28" i="207" s="1"/>
  <c r="E27" i="206"/>
  <c r="E27" i="207" s="1"/>
  <c r="E26" i="206"/>
  <c r="E26" i="207" s="1"/>
  <c r="E25" i="206"/>
  <c r="E25" i="207" s="1"/>
  <c r="E24" i="206"/>
  <c r="E24" i="207" s="1"/>
  <c r="E23" i="206"/>
  <c r="E23" i="207" s="1"/>
  <c r="E22" i="206"/>
  <c r="E22" i="207" s="1"/>
  <c r="E21" i="206"/>
  <c r="E21" i="207" s="1"/>
  <c r="E20" i="206"/>
  <c r="E20" i="207" s="1"/>
  <c r="E19" i="206"/>
  <c r="E19" i="207" s="1"/>
  <c r="E18" i="206"/>
  <c r="E18" i="207" s="1"/>
  <c r="E17" i="206"/>
  <c r="E17" i="207" s="1"/>
  <c r="E16" i="206"/>
  <c r="E16" i="207" s="1"/>
  <c r="E15" i="206"/>
  <c r="E15" i="207" s="1"/>
  <c r="E14" i="206"/>
  <c r="E14" i="207" s="1"/>
  <c r="K85" i="206"/>
  <c r="K85" i="207" s="1"/>
  <c r="K83" i="206"/>
  <c r="K83" i="207" s="1"/>
  <c r="K79" i="206"/>
  <c r="K79" i="207" s="1"/>
  <c r="K76" i="206"/>
  <c r="K76" i="207" s="1"/>
  <c r="K65" i="206"/>
  <c r="K65" i="207" s="1"/>
  <c r="K63" i="206"/>
  <c r="K63" i="207" s="1"/>
  <c r="K59" i="206"/>
  <c r="K59" i="207" s="1"/>
  <c r="K56" i="206"/>
  <c r="K56" i="207" s="1"/>
  <c r="K45" i="206"/>
  <c r="K45" i="207" s="1"/>
  <c r="K43" i="206"/>
  <c r="K43" i="207" s="1"/>
  <c r="K39" i="206"/>
  <c r="K39" i="207" s="1"/>
  <c r="K36" i="206"/>
  <c r="K36" i="207" s="1"/>
  <c r="K25" i="206"/>
  <c r="K25" i="207" s="1"/>
  <c r="K23" i="206"/>
  <c r="K23" i="207" s="1"/>
  <c r="K19" i="206"/>
  <c r="K19" i="207" s="1"/>
  <c r="K16" i="206"/>
  <c r="K16" i="207" s="1"/>
  <c r="K13" i="206" a="1"/>
  <c r="K82" i="206" s="1"/>
  <c r="K82" i="207" s="1"/>
  <c r="J76" i="206"/>
  <c r="J76" i="207" s="1"/>
  <c r="J53" i="206"/>
  <c r="J53" i="207" s="1"/>
  <c r="J22" i="206"/>
  <c r="J22" i="207" s="1"/>
  <c r="J13" i="206" a="1"/>
  <c r="J82" i="206" s="1"/>
  <c r="J82" i="207" s="1"/>
  <c r="I70" i="206"/>
  <c r="I70" i="207" s="1"/>
  <c r="I50" i="206"/>
  <c r="I50" i="207" s="1"/>
  <c r="I33" i="206"/>
  <c r="I33" i="207" s="1"/>
  <c r="I30" i="206"/>
  <c r="I30" i="207" s="1"/>
  <c r="I19" i="206"/>
  <c r="I19" i="207" s="1"/>
  <c r="I13" i="206" a="1"/>
  <c r="I79" i="206" s="1"/>
  <c r="I79" i="207" s="1"/>
  <c r="H88" i="206"/>
  <c r="H88" i="207" s="1"/>
  <c r="H87" i="206"/>
  <c r="H87" i="207" s="1"/>
  <c r="H86" i="206"/>
  <c r="H86" i="207" s="1"/>
  <c r="H85" i="206"/>
  <c r="H85" i="207" s="1"/>
  <c r="H84" i="206"/>
  <c r="H84" i="207" s="1"/>
  <c r="H80" i="206"/>
  <c r="H80" i="207" s="1"/>
  <c r="H78" i="206"/>
  <c r="H78" i="207" s="1"/>
  <c r="H76" i="206"/>
  <c r="H76" i="207" s="1"/>
  <c r="H75" i="206"/>
  <c r="H75" i="207" s="1"/>
  <c r="H74" i="206"/>
  <c r="H74" i="207" s="1"/>
  <c r="H72" i="206"/>
  <c r="H72" i="207" s="1"/>
  <c r="H70" i="206"/>
  <c r="H70" i="207" s="1"/>
  <c r="H68" i="206"/>
  <c r="H68" i="207" s="1"/>
  <c r="H67" i="206"/>
  <c r="H67" i="207" s="1"/>
  <c r="H66" i="206"/>
  <c r="H66" i="207" s="1"/>
  <c r="H65" i="206"/>
  <c r="H65" i="207" s="1"/>
  <c r="H64" i="206"/>
  <c r="H64" i="207" s="1"/>
  <c r="H60" i="206"/>
  <c r="H60" i="207" s="1"/>
  <c r="H58" i="206"/>
  <c r="H58" i="207" s="1"/>
  <c r="H56" i="206"/>
  <c r="H56" i="207" s="1"/>
  <c r="H55" i="206"/>
  <c r="H55" i="207" s="1"/>
  <c r="H54" i="206"/>
  <c r="H54" i="207" s="1"/>
  <c r="H52" i="206"/>
  <c r="H52" i="207" s="1"/>
  <c r="H50" i="206"/>
  <c r="H50" i="207" s="1"/>
  <c r="H48" i="206"/>
  <c r="H48" i="207" s="1"/>
  <c r="H47" i="206"/>
  <c r="H47" i="207" s="1"/>
  <c r="H46" i="206"/>
  <c r="H46" i="207" s="1"/>
  <c r="H45" i="206"/>
  <c r="H45" i="207" s="1"/>
  <c r="H44" i="206"/>
  <c r="H44" i="207" s="1"/>
  <c r="H40" i="206"/>
  <c r="H40" i="207" s="1"/>
  <c r="H38" i="206"/>
  <c r="H38" i="207" s="1"/>
  <c r="H36" i="206"/>
  <c r="H36" i="207" s="1"/>
  <c r="H35" i="206"/>
  <c r="H35" i="207" s="1"/>
  <c r="H34" i="206"/>
  <c r="H34" i="207" s="1"/>
  <c r="H32" i="206"/>
  <c r="H32" i="207" s="1"/>
  <c r="H30" i="206"/>
  <c r="H30" i="207" s="1"/>
  <c r="H28" i="206"/>
  <c r="H28" i="207" s="1"/>
  <c r="H27" i="206"/>
  <c r="H27" i="207" s="1"/>
  <c r="H26" i="206"/>
  <c r="H26" i="207" s="1"/>
  <c r="H25" i="206"/>
  <c r="H25" i="207" s="1"/>
  <c r="H24" i="206"/>
  <c r="H24" i="207" s="1"/>
  <c r="H20" i="206"/>
  <c r="H20" i="207" s="1"/>
  <c r="H18" i="206"/>
  <c r="H18" i="207" s="1"/>
  <c r="H16" i="206"/>
  <c r="H16" i="207" s="1"/>
  <c r="H15" i="206"/>
  <c r="H15" i="207" s="1"/>
  <c r="H14" i="206"/>
  <c r="H14" i="207" s="1"/>
  <c r="H13" i="206" a="1"/>
  <c r="H73" i="206" s="1"/>
  <c r="H73" i="207" s="1"/>
  <c r="H13" i="206"/>
  <c r="H13" i="207" s="1"/>
  <c r="G87" i="206"/>
  <c r="G87" i="207" s="1"/>
  <c r="G67" i="206"/>
  <c r="G67" i="207" s="1"/>
  <c r="G47" i="206"/>
  <c r="G47" i="207" s="1"/>
  <c r="G33" i="206"/>
  <c r="G33" i="207" s="1"/>
  <c r="G27" i="206"/>
  <c r="G27" i="207" s="1"/>
  <c r="G24" i="206"/>
  <c r="G24" i="207" s="1"/>
  <c r="G13" i="206" a="1"/>
  <c r="G84" i="206" s="1"/>
  <c r="G84" i="207" s="1"/>
  <c r="F88" i="206"/>
  <c r="F88" i="207" s="1"/>
  <c r="F87" i="206"/>
  <c r="F87" i="207" s="1"/>
  <c r="F86" i="206"/>
  <c r="F86" i="207" s="1"/>
  <c r="F84" i="206"/>
  <c r="F84" i="207" s="1"/>
  <c r="F82" i="206"/>
  <c r="F82" i="207" s="1"/>
  <c r="F81" i="206"/>
  <c r="F81" i="207" s="1"/>
  <c r="F80" i="206"/>
  <c r="F80" i="207" s="1"/>
  <c r="F79" i="206"/>
  <c r="F79" i="207" s="1"/>
  <c r="F78" i="206"/>
  <c r="F78" i="207" s="1"/>
  <c r="F76" i="206"/>
  <c r="F76" i="207" s="1"/>
  <c r="F74" i="206"/>
  <c r="F74" i="207" s="1"/>
  <c r="F72" i="206"/>
  <c r="F72" i="207" s="1"/>
  <c r="F70" i="206"/>
  <c r="F70" i="207" s="1"/>
  <c r="F69" i="206"/>
  <c r="F69" i="207" s="1"/>
  <c r="F68" i="206"/>
  <c r="F68" i="207" s="1"/>
  <c r="F67" i="206"/>
  <c r="F67" i="207" s="1"/>
  <c r="F66" i="206"/>
  <c r="F66" i="207" s="1"/>
  <c r="F64" i="206"/>
  <c r="F64" i="207" s="1"/>
  <c r="F62" i="206"/>
  <c r="F62" i="207" s="1"/>
  <c r="F61" i="206"/>
  <c r="F61" i="207" s="1"/>
  <c r="F60" i="206"/>
  <c r="F60" i="207" s="1"/>
  <c r="F59" i="206"/>
  <c r="F59" i="207" s="1"/>
  <c r="F58" i="206"/>
  <c r="F58" i="207" s="1"/>
  <c r="F56" i="206"/>
  <c r="F56" i="207" s="1"/>
  <c r="F54" i="206"/>
  <c r="F54" i="207" s="1"/>
  <c r="F52" i="206"/>
  <c r="F52" i="207" s="1"/>
  <c r="F50" i="206"/>
  <c r="F50" i="207" s="1"/>
  <c r="F49" i="206"/>
  <c r="F49" i="207" s="1"/>
  <c r="F48" i="206"/>
  <c r="F48" i="207" s="1"/>
  <c r="F47" i="206"/>
  <c r="F47" i="207" s="1"/>
  <c r="F46" i="206"/>
  <c r="F46" i="207" s="1"/>
  <c r="F44" i="206"/>
  <c r="F44" i="207" s="1"/>
  <c r="F42" i="206"/>
  <c r="F42" i="207" s="1"/>
  <c r="F41" i="206"/>
  <c r="F41" i="207" s="1"/>
  <c r="F40" i="206"/>
  <c r="F40" i="207" s="1"/>
  <c r="F39" i="206"/>
  <c r="F39" i="207" s="1"/>
  <c r="F38" i="206"/>
  <c r="F38" i="207" s="1"/>
  <c r="F36" i="206"/>
  <c r="F36" i="207" s="1"/>
  <c r="F34" i="206"/>
  <c r="F34" i="207" s="1"/>
  <c r="F32" i="206"/>
  <c r="F32" i="207" s="1"/>
  <c r="F30" i="206"/>
  <c r="F30" i="207" s="1"/>
  <c r="F29" i="206"/>
  <c r="F29" i="207" s="1"/>
  <c r="F28" i="206"/>
  <c r="F28" i="207" s="1"/>
  <c r="F27" i="206"/>
  <c r="F27" i="207" s="1"/>
  <c r="F26" i="206"/>
  <c r="F26" i="207" s="1"/>
  <c r="F24" i="206"/>
  <c r="F24" i="207" s="1"/>
  <c r="F22" i="206"/>
  <c r="F22" i="207" s="1"/>
  <c r="F21" i="206"/>
  <c r="F21" i="207" s="1"/>
  <c r="F20" i="206"/>
  <c r="F20" i="207" s="1"/>
  <c r="F19" i="206"/>
  <c r="F19" i="207" s="1"/>
  <c r="F18" i="206"/>
  <c r="F18" i="207" s="1"/>
  <c r="F16" i="206"/>
  <c r="F16" i="207" s="1"/>
  <c r="F14" i="206"/>
  <c r="F14" i="207" s="1"/>
  <c r="F13" i="206" a="1"/>
  <c r="F85" i="206" s="1"/>
  <c r="F85" i="207" s="1"/>
  <c r="F13" i="206"/>
  <c r="E13" i="206"/>
  <c r="CC87" i="170"/>
  <c r="CA85" i="170"/>
  <c r="BZ85" i="170"/>
  <c r="BY85" i="170"/>
  <c r="BX85" i="170"/>
  <c r="BW85" i="170"/>
  <c r="BV85" i="170"/>
  <c r="BU85" i="170"/>
  <c r="BT85" i="170"/>
  <c r="BS85" i="170"/>
  <c r="BR85" i="170"/>
  <c r="BQ85" i="170"/>
  <c r="BP85" i="170"/>
  <c r="BO85" i="170"/>
  <c r="BN85" i="170"/>
  <c r="BM85" i="170"/>
  <c r="BL85" i="170"/>
  <c r="BK85" i="170"/>
  <c r="BJ85" i="170"/>
  <c r="BI85" i="170"/>
  <c r="BH85" i="170"/>
  <c r="BG85" i="170"/>
  <c r="BF85" i="170"/>
  <c r="BE85" i="170"/>
  <c r="BD85" i="170"/>
  <c r="BC85" i="170"/>
  <c r="BB85" i="170"/>
  <c r="BA85" i="170"/>
  <c r="AZ85" i="170"/>
  <c r="AY85" i="170"/>
  <c r="AX85" i="170"/>
  <c r="AW85" i="170"/>
  <c r="AV85" i="170"/>
  <c r="AU85" i="170"/>
  <c r="AT85" i="170"/>
  <c r="AS85" i="170"/>
  <c r="AR85" i="170"/>
  <c r="AQ85" i="170"/>
  <c r="AP85" i="170"/>
  <c r="AO85" i="170"/>
  <c r="AN85" i="170"/>
  <c r="AM85" i="170"/>
  <c r="AL85" i="170"/>
  <c r="AK85" i="170"/>
  <c r="AJ85" i="170"/>
  <c r="AI85" i="170"/>
  <c r="AH85" i="170"/>
  <c r="AG85" i="170"/>
  <c r="AF85" i="170"/>
  <c r="AE85" i="170"/>
  <c r="AD85" i="170"/>
  <c r="AC85" i="170"/>
  <c r="AB85" i="170"/>
  <c r="AA85" i="170"/>
  <c r="Z85" i="170"/>
  <c r="Y85" i="170"/>
  <c r="X85" i="170"/>
  <c r="W85" i="170"/>
  <c r="V85" i="170"/>
  <c r="U85" i="170"/>
  <c r="T85" i="170"/>
  <c r="S85" i="170"/>
  <c r="R85" i="170"/>
  <c r="Q85" i="170"/>
  <c r="P85" i="170"/>
  <c r="O85" i="170"/>
  <c r="N85" i="170"/>
  <c r="M85" i="170"/>
  <c r="L85" i="170"/>
  <c r="K85" i="170"/>
  <c r="J85" i="170"/>
  <c r="I85" i="170"/>
  <c r="H85" i="170"/>
  <c r="G85" i="170"/>
  <c r="F85" i="170"/>
  <c r="E85" i="170"/>
  <c r="D85" i="170"/>
  <c r="CB106" i="168"/>
  <c r="CA106" i="168"/>
  <c r="BZ106" i="168"/>
  <c r="BY106" i="168"/>
  <c r="BX106" i="168"/>
  <c r="BW106" i="168"/>
  <c r="BV106" i="168"/>
  <c r="BU106" i="168"/>
  <c r="BT106" i="168"/>
  <c r="BS106" i="168"/>
  <c r="BR106" i="168"/>
  <c r="BQ106" i="168"/>
  <c r="BP106" i="168"/>
  <c r="BO106" i="168"/>
  <c r="BN106" i="168"/>
  <c r="BM106" i="168"/>
  <c r="BL106" i="168"/>
  <c r="BK106" i="168"/>
  <c r="BJ106" i="168"/>
  <c r="BI106" i="168"/>
  <c r="BH106" i="168"/>
  <c r="BG106" i="168"/>
  <c r="BF106" i="168"/>
  <c r="BE106" i="168"/>
  <c r="BD106" i="168"/>
  <c r="BC106" i="168"/>
  <c r="BB106" i="168"/>
  <c r="BA106" i="168"/>
  <c r="AZ106" i="168"/>
  <c r="AY106" i="168"/>
  <c r="AX106" i="168"/>
  <c r="AW106" i="168"/>
  <c r="AV106" i="168"/>
  <c r="AU106" i="168"/>
  <c r="AT106" i="168"/>
  <c r="AS106" i="168"/>
  <c r="AR106" i="168"/>
  <c r="AQ106" i="168"/>
  <c r="AP106" i="168"/>
  <c r="AO106" i="168"/>
  <c r="AN106" i="168"/>
  <c r="AM106" i="168"/>
  <c r="AL106" i="168"/>
  <c r="AK106" i="168"/>
  <c r="AJ106" i="168"/>
  <c r="AI106" i="168"/>
  <c r="AH106" i="168"/>
  <c r="AG106" i="168"/>
  <c r="AF106" i="168"/>
  <c r="AE106" i="168"/>
  <c r="AD106" i="168"/>
  <c r="AC106" i="168"/>
  <c r="AB106" i="168"/>
  <c r="AA106" i="168"/>
  <c r="Z106" i="168"/>
  <c r="Y106" i="168"/>
  <c r="X106" i="168"/>
  <c r="W106" i="168"/>
  <c r="V106" i="168"/>
  <c r="U106" i="168"/>
  <c r="T106" i="168"/>
  <c r="S106" i="168"/>
  <c r="R106" i="168"/>
  <c r="Q106" i="168"/>
  <c r="P106" i="168"/>
  <c r="O106" i="168"/>
  <c r="N106" i="168"/>
  <c r="M106" i="168"/>
  <c r="L106" i="168"/>
  <c r="K106" i="168"/>
  <c r="J106" i="168"/>
  <c r="I106" i="168"/>
  <c r="H106" i="168"/>
  <c r="G106" i="168"/>
  <c r="F106" i="168"/>
  <c r="E106" i="168"/>
  <c r="D106" i="168"/>
  <c r="CB103" i="168"/>
  <c r="CA103" i="168"/>
  <c r="BZ103" i="168"/>
  <c r="BY103" i="168"/>
  <c r="BX103" i="168"/>
  <c r="BW103" i="168"/>
  <c r="BV103" i="168"/>
  <c r="BU103" i="168"/>
  <c r="BT103" i="168"/>
  <c r="BS103" i="168"/>
  <c r="BR103" i="168"/>
  <c r="BQ103" i="168"/>
  <c r="BP103" i="168"/>
  <c r="BO103" i="168"/>
  <c r="BN103" i="168"/>
  <c r="BM103" i="168"/>
  <c r="BL103" i="168"/>
  <c r="BK103" i="168"/>
  <c r="BJ103" i="168"/>
  <c r="BI103" i="168"/>
  <c r="BH103" i="168"/>
  <c r="BG103" i="168"/>
  <c r="BF103" i="168"/>
  <c r="BE103" i="168"/>
  <c r="BD103" i="168"/>
  <c r="BC103" i="168"/>
  <c r="BB103" i="168"/>
  <c r="BA103" i="168"/>
  <c r="AZ103" i="168"/>
  <c r="AY103" i="168"/>
  <c r="AX103" i="168"/>
  <c r="AW103" i="168"/>
  <c r="AV103" i="168"/>
  <c r="AU103" i="168"/>
  <c r="AT103" i="168"/>
  <c r="AS103" i="168"/>
  <c r="AR103" i="168"/>
  <c r="AQ103" i="168"/>
  <c r="AP103" i="168"/>
  <c r="AO103" i="168"/>
  <c r="AN103" i="168"/>
  <c r="AM103" i="168"/>
  <c r="AL103" i="168"/>
  <c r="AK103" i="168"/>
  <c r="AJ103" i="168"/>
  <c r="AI103" i="168"/>
  <c r="AH103" i="168"/>
  <c r="AG103" i="168"/>
  <c r="AF103" i="168"/>
  <c r="AE103" i="168"/>
  <c r="AD103" i="168"/>
  <c r="AC103" i="168"/>
  <c r="AB103" i="168"/>
  <c r="AA103" i="168"/>
  <c r="Z103" i="168"/>
  <c r="Y103" i="168"/>
  <c r="X103" i="168"/>
  <c r="W103" i="168"/>
  <c r="V103" i="168"/>
  <c r="U103" i="168"/>
  <c r="T103" i="168"/>
  <c r="S103" i="168"/>
  <c r="R103" i="168"/>
  <c r="Q103" i="168"/>
  <c r="P103" i="168"/>
  <c r="O103" i="168"/>
  <c r="N103" i="168"/>
  <c r="M103" i="168"/>
  <c r="L103" i="168"/>
  <c r="K103" i="168"/>
  <c r="J103" i="168"/>
  <c r="I103" i="168"/>
  <c r="H103" i="168"/>
  <c r="G103" i="168"/>
  <c r="F103" i="168"/>
  <c r="E103" i="168"/>
  <c r="D103" i="168"/>
  <c r="CI89" i="168"/>
  <c r="CI89" i="170" s="1"/>
  <c r="CH89" i="168"/>
  <c r="CH89" i="170" s="1"/>
  <c r="CG89" i="168"/>
  <c r="CG89" i="170" s="1"/>
  <c r="CF89" i="168"/>
  <c r="CF89" i="170" s="1"/>
  <c r="CE89" i="168"/>
  <c r="CE89" i="170" s="1"/>
  <c r="CD89" i="168"/>
  <c r="CD89" i="170" s="1"/>
  <c r="CC89" i="168"/>
  <c r="CC89" i="170" s="1"/>
  <c r="CI87" i="168"/>
  <c r="CI87" i="170" s="1"/>
  <c r="CH87" i="168"/>
  <c r="CH87" i="170" s="1"/>
  <c r="CG87" i="168"/>
  <c r="CG87" i="170" s="1"/>
  <c r="CF87" i="168"/>
  <c r="CF87" i="170" s="1"/>
  <c r="CE87" i="168"/>
  <c r="CE87" i="170" s="1"/>
  <c r="CD87" i="168"/>
  <c r="CD87" i="170" s="1"/>
  <c r="CC87" i="168"/>
  <c r="CI85" i="168"/>
  <c r="CI85" i="170" s="1"/>
  <c r="CH85" i="168"/>
  <c r="CH85" i="170" s="1"/>
  <c r="CG85" i="168"/>
  <c r="CG85" i="170" s="1"/>
  <c r="CF85" i="168"/>
  <c r="CF85" i="170" s="1"/>
  <c r="CE85" i="168"/>
  <c r="CE85" i="170" s="1"/>
  <c r="CD85" i="168"/>
  <c r="CD85" i="170" s="1"/>
  <c r="CC85" i="168"/>
  <c r="CC85" i="170" s="1"/>
  <c r="CB85" i="168"/>
  <c r="CB85" i="170" s="1"/>
  <c r="B3" i="196" a="1"/>
  <c r="BN74" i="196" s="1"/>
  <c r="H77" i="194"/>
  <c r="H76" i="194"/>
  <c r="H75" i="194"/>
  <c r="H74" i="194"/>
  <c r="H73" i="194"/>
  <c r="H72" i="194"/>
  <c r="H71" i="194"/>
  <c r="H70" i="194"/>
  <c r="H69" i="194"/>
  <c r="H68" i="194"/>
  <c r="H67" i="194"/>
  <c r="H66" i="194"/>
  <c r="H65" i="194"/>
  <c r="H64" i="194"/>
  <c r="H63" i="194"/>
  <c r="H62" i="194"/>
  <c r="H61" i="194"/>
  <c r="H60" i="194"/>
  <c r="H59" i="194"/>
  <c r="H58" i="194"/>
  <c r="H57" i="194"/>
  <c r="H56" i="194"/>
  <c r="H55" i="194"/>
  <c r="H54" i="194"/>
  <c r="H53" i="194"/>
  <c r="H52" i="194"/>
  <c r="H51" i="194"/>
  <c r="H50" i="194"/>
  <c r="H49" i="194"/>
  <c r="H48" i="194"/>
  <c r="H47" i="194"/>
  <c r="H46" i="194"/>
  <c r="H45" i="194"/>
  <c r="H44" i="194"/>
  <c r="H43" i="194"/>
  <c r="H42" i="194"/>
  <c r="H41" i="194"/>
  <c r="H40" i="194"/>
  <c r="H39" i="194"/>
  <c r="H38" i="194"/>
  <c r="H37" i="194"/>
  <c r="H36" i="194"/>
  <c r="H35" i="194"/>
  <c r="H34" i="194"/>
  <c r="H33" i="194"/>
  <c r="H32" i="194"/>
  <c r="H31" i="194"/>
  <c r="H30" i="194"/>
  <c r="H29" i="194"/>
  <c r="H28" i="194"/>
  <c r="H27" i="194"/>
  <c r="H26" i="194"/>
  <c r="H25" i="194"/>
  <c r="H24" i="194"/>
  <c r="H23" i="194"/>
  <c r="H22" i="194"/>
  <c r="H21" i="194"/>
  <c r="H20" i="194"/>
  <c r="H19" i="194"/>
  <c r="H18" i="194"/>
  <c r="H17" i="194"/>
  <c r="H16" i="194"/>
  <c r="H15" i="194"/>
  <c r="H14" i="194"/>
  <c r="H13" i="194"/>
  <c r="H12" i="194"/>
  <c r="H11" i="194"/>
  <c r="H10" i="194"/>
  <c r="H9" i="194"/>
  <c r="H8" i="194"/>
  <c r="H7" i="194"/>
  <c r="H6" i="194"/>
  <c r="H5" i="194"/>
  <c r="H4" i="194"/>
  <c r="H3" i="194"/>
  <c r="H2" i="194"/>
  <c r="AK69" i="166"/>
  <c r="BU58" i="166"/>
  <c r="Y56" i="166"/>
  <c r="M43" i="166"/>
  <c r="R78" i="162" a="1"/>
  <c r="R78" i="162"/>
  <c r="Q78" i="162" a="1"/>
  <c r="Q78" i="162" s="1"/>
  <c r="E78" i="162" s="1"/>
  <c r="P88" i="206" s="1"/>
  <c r="P88" i="207" s="1"/>
  <c r="P78" i="162" a="1"/>
  <c r="P78" i="162"/>
  <c r="O78" i="162" a="1"/>
  <c r="O78" i="162"/>
  <c r="N78" i="162" a="1"/>
  <c r="N78" i="162" s="1"/>
  <c r="L78" i="162"/>
  <c r="BY78" i="199" s="1"/>
  <c r="K78" i="162"/>
  <c r="J78" i="162"/>
  <c r="I78" i="162"/>
  <c r="H78" i="162"/>
  <c r="B78" i="162" s="1"/>
  <c r="R77" i="162" a="1"/>
  <c r="R77" i="162"/>
  <c r="Q77" i="162" a="1"/>
  <c r="Q77" i="162" s="1"/>
  <c r="E77" i="162" s="1"/>
  <c r="P87" i="206" s="1"/>
  <c r="P87" i="207" s="1"/>
  <c r="P77" i="162" a="1"/>
  <c r="P77" i="162" s="1"/>
  <c r="D77" i="162" s="1"/>
  <c r="O87" i="206" s="1"/>
  <c r="O87" i="207" s="1"/>
  <c r="O77" i="162" a="1"/>
  <c r="O77" i="162"/>
  <c r="N77" i="162" a="1"/>
  <c r="N77" i="162" s="1"/>
  <c r="L77" i="162"/>
  <c r="K77" i="162"/>
  <c r="J77" i="162"/>
  <c r="I77" i="162"/>
  <c r="C77" i="162" s="1"/>
  <c r="N87" i="206" s="1"/>
  <c r="N87" i="207" s="1"/>
  <c r="H77" i="162"/>
  <c r="R76" i="162" a="1"/>
  <c r="R76" i="162"/>
  <c r="Q76" i="162" a="1"/>
  <c r="Q76" i="162" s="1"/>
  <c r="P76" i="162" a="1"/>
  <c r="P76" i="162"/>
  <c r="O76" i="162" a="1"/>
  <c r="O76" i="162"/>
  <c r="N76" i="162" a="1"/>
  <c r="N76" i="162"/>
  <c r="S76" i="162" s="1"/>
  <c r="AM86" i="206" s="1"/>
  <c r="AM86" i="207" s="1"/>
  <c r="L76" i="162"/>
  <c r="K76" i="162"/>
  <c r="E76" i="162" s="1"/>
  <c r="P86" i="206" s="1"/>
  <c r="P86" i="207" s="1"/>
  <c r="J76" i="162"/>
  <c r="I76" i="162"/>
  <c r="C76" i="162" s="1"/>
  <c r="N86" i="206" s="1"/>
  <c r="N86" i="207" s="1"/>
  <c r="H76" i="162"/>
  <c r="D76" i="162"/>
  <c r="O86" i="206" s="1"/>
  <c r="O86" i="207" s="1"/>
  <c r="R75" i="162" a="1"/>
  <c r="R75" i="162"/>
  <c r="Q75" i="162" a="1"/>
  <c r="Q75" i="162" s="1"/>
  <c r="P75" i="162" a="1"/>
  <c r="P75" i="162" s="1"/>
  <c r="O75" i="162" a="1"/>
  <c r="O75" i="162" s="1"/>
  <c r="N75" i="162" a="1"/>
  <c r="N75" i="162"/>
  <c r="L75" i="162"/>
  <c r="K75" i="162"/>
  <c r="J75" i="162"/>
  <c r="I75" i="162"/>
  <c r="C75" i="162" s="1"/>
  <c r="N85" i="206" s="1"/>
  <c r="N85" i="207" s="1"/>
  <c r="H75" i="162"/>
  <c r="E75" i="162"/>
  <c r="P85" i="206" s="1"/>
  <c r="P85" i="207" s="1"/>
  <c r="R74" i="162" a="1"/>
  <c r="R74" i="162"/>
  <c r="Q74" i="162" a="1"/>
  <c r="Q74" i="162" s="1"/>
  <c r="P74" i="162" a="1"/>
  <c r="P74" i="162"/>
  <c r="O74" i="162" a="1"/>
  <c r="O74" i="162" s="1"/>
  <c r="C74" i="162" s="1"/>
  <c r="N84" i="206" s="1"/>
  <c r="N84" i="207" s="1"/>
  <c r="N74" i="162" a="1"/>
  <c r="N74" i="162"/>
  <c r="L74" i="162"/>
  <c r="K74" i="162"/>
  <c r="J74" i="162"/>
  <c r="D74" i="162" s="1"/>
  <c r="O84" i="206" s="1"/>
  <c r="O84" i="207" s="1"/>
  <c r="I74" i="162"/>
  <c r="H74" i="162"/>
  <c r="B74" i="162" s="1"/>
  <c r="R73" i="162" a="1"/>
  <c r="R73" i="162" s="1"/>
  <c r="F73" i="162" s="1"/>
  <c r="Q83" i="206" s="1"/>
  <c r="Q83" i="207" s="1"/>
  <c r="Q73" i="162" a="1"/>
  <c r="Q73" i="162"/>
  <c r="P73" i="162" a="1"/>
  <c r="P73" i="162" s="1"/>
  <c r="D73" i="162" s="1"/>
  <c r="O83" i="206" s="1"/>
  <c r="O83" i="207" s="1"/>
  <c r="O73" i="162" a="1"/>
  <c r="O73" i="162" s="1"/>
  <c r="C73" i="162" s="1"/>
  <c r="N83" i="206" s="1"/>
  <c r="N83" i="207" s="1"/>
  <c r="N73" i="162" a="1"/>
  <c r="N73" i="162"/>
  <c r="L73" i="162"/>
  <c r="K73" i="162"/>
  <c r="M73" i="162" s="1"/>
  <c r="J73" i="162"/>
  <c r="I73" i="162"/>
  <c r="H73" i="162"/>
  <c r="B73" i="162" s="1"/>
  <c r="R72" i="162" a="1"/>
  <c r="R72" i="162" s="1"/>
  <c r="Q72" i="162" a="1"/>
  <c r="Q72" i="162"/>
  <c r="P72" i="162" a="1"/>
  <c r="P72" i="162" s="1"/>
  <c r="O72" i="162" a="1"/>
  <c r="O72" i="162"/>
  <c r="C72" i="162" s="1"/>
  <c r="N82" i="206" s="1"/>
  <c r="N82" i="207" s="1"/>
  <c r="N72" i="162" a="1"/>
  <c r="N72" i="162"/>
  <c r="S72" i="162" s="1"/>
  <c r="AM82" i="206" s="1"/>
  <c r="AM82" i="207" s="1"/>
  <c r="L72" i="162"/>
  <c r="K72" i="162"/>
  <c r="E72" i="162" s="1"/>
  <c r="P82" i="206" s="1"/>
  <c r="P82" i="207" s="1"/>
  <c r="J72" i="162"/>
  <c r="D72" i="162" s="1"/>
  <c r="O82" i="206" s="1"/>
  <c r="O82" i="207" s="1"/>
  <c r="I72" i="162"/>
  <c r="H72" i="162"/>
  <c r="F72" i="162"/>
  <c r="Q82" i="206" s="1"/>
  <c r="Q82" i="207" s="1"/>
  <c r="R71" i="162" a="1"/>
  <c r="R71" i="162" s="1"/>
  <c r="F71" i="162" s="1"/>
  <c r="Q81" i="206" s="1"/>
  <c r="Q81" i="207" s="1"/>
  <c r="Q71" i="162" a="1"/>
  <c r="Q71" i="162"/>
  <c r="P71" i="162" a="1"/>
  <c r="P71" i="162" s="1"/>
  <c r="O71" i="162" a="1"/>
  <c r="O71" i="162" s="1"/>
  <c r="N71" i="162" a="1"/>
  <c r="N71" i="162"/>
  <c r="L71" i="162"/>
  <c r="K71" i="162"/>
  <c r="E71" i="162" s="1"/>
  <c r="P81" i="206" s="1"/>
  <c r="P81" i="207" s="1"/>
  <c r="J71" i="162"/>
  <c r="D71" i="162" s="1"/>
  <c r="O81" i="206" s="1"/>
  <c r="O81" i="207" s="1"/>
  <c r="I71" i="162"/>
  <c r="M71" i="162" s="1"/>
  <c r="H71" i="162"/>
  <c r="C71" i="162"/>
  <c r="B71" i="162"/>
  <c r="M81" i="206" s="1"/>
  <c r="R70" i="162" a="1"/>
  <c r="R70" i="162"/>
  <c r="F70" i="162" s="1"/>
  <c r="Q80" i="206" s="1"/>
  <c r="Q80" i="207" s="1"/>
  <c r="Q70" i="162" a="1"/>
  <c r="Q70" i="162"/>
  <c r="E70" i="162" s="1"/>
  <c r="P80" i="206" s="1"/>
  <c r="P80" i="207" s="1"/>
  <c r="P70" i="162" a="1"/>
  <c r="P70" i="162" s="1"/>
  <c r="O70" i="162" a="1"/>
  <c r="O70" i="162"/>
  <c r="N70" i="162" a="1"/>
  <c r="N70" i="162"/>
  <c r="L70" i="162"/>
  <c r="M70" i="162" s="1"/>
  <c r="K70" i="162"/>
  <c r="J70" i="162"/>
  <c r="I70" i="162"/>
  <c r="C70" i="162" s="1"/>
  <c r="N80" i="206" s="1"/>
  <c r="N80" i="207" s="1"/>
  <c r="H70" i="162"/>
  <c r="B70" i="162"/>
  <c r="R69" i="162" a="1"/>
  <c r="R69" i="162" s="1"/>
  <c r="Q69" i="162" a="1"/>
  <c r="Q69" i="162"/>
  <c r="P69" i="162" a="1"/>
  <c r="P69" i="162" s="1"/>
  <c r="O69" i="162" a="1"/>
  <c r="O69" i="162" s="1"/>
  <c r="N69" i="162" a="1"/>
  <c r="N69" i="162" s="1"/>
  <c r="L69" i="162"/>
  <c r="F69" i="162" s="1"/>
  <c r="Q79" i="206" s="1"/>
  <c r="Q79" i="207" s="1"/>
  <c r="K69" i="162"/>
  <c r="J69" i="162"/>
  <c r="I69" i="162"/>
  <c r="M69" i="162" s="1"/>
  <c r="H69" i="162"/>
  <c r="E69" i="162"/>
  <c r="P79" i="206" s="1"/>
  <c r="P79" i="207" s="1"/>
  <c r="R68" i="162" a="1"/>
  <c r="R68" i="162"/>
  <c r="Q68" i="162" a="1"/>
  <c r="Q68" i="162"/>
  <c r="P68" i="162" a="1"/>
  <c r="P68" i="162"/>
  <c r="O68" i="162" a="1"/>
  <c r="O68" i="162"/>
  <c r="N68" i="162" a="1"/>
  <c r="N68" i="162" s="1"/>
  <c r="L68" i="162"/>
  <c r="F68" i="162" s="1"/>
  <c r="Q78" i="206" s="1"/>
  <c r="Q78" i="207" s="1"/>
  <c r="K68" i="162"/>
  <c r="E68" i="162" s="1"/>
  <c r="P78" i="206" s="1"/>
  <c r="P78" i="207" s="1"/>
  <c r="J68" i="162"/>
  <c r="I68" i="162"/>
  <c r="C68" i="162" s="1"/>
  <c r="N78" i="206" s="1"/>
  <c r="N78" i="207" s="1"/>
  <c r="H68" i="162"/>
  <c r="R67" i="162" a="1"/>
  <c r="R67" i="162"/>
  <c r="Q67" i="162" a="1"/>
  <c r="Q67" i="162" s="1"/>
  <c r="P67" i="162" a="1"/>
  <c r="P67" i="162"/>
  <c r="D67" i="162" s="1"/>
  <c r="O77" i="206" s="1"/>
  <c r="O77" i="207" s="1"/>
  <c r="O67" i="162" a="1"/>
  <c r="O67" i="162" s="1"/>
  <c r="N67" i="162" a="1"/>
  <c r="N67" i="162" s="1"/>
  <c r="L67" i="162"/>
  <c r="K67" i="162"/>
  <c r="E67" i="162" s="1"/>
  <c r="P77" i="206" s="1"/>
  <c r="P77" i="207" s="1"/>
  <c r="J67" i="162"/>
  <c r="I67" i="162"/>
  <c r="H67" i="162"/>
  <c r="C67" i="162"/>
  <c r="N77" i="206" s="1"/>
  <c r="N77" i="207" s="1"/>
  <c r="B67" i="162"/>
  <c r="S66" i="162"/>
  <c r="AM76" i="206" s="1"/>
  <c r="AM76" i="207" s="1"/>
  <c r="R66" i="162" a="1"/>
  <c r="R66" i="162"/>
  <c r="Q66" i="162" a="1"/>
  <c r="Q66" i="162" s="1"/>
  <c r="P66" i="162" a="1"/>
  <c r="P66" i="162"/>
  <c r="O66" i="162" a="1"/>
  <c r="O66" i="162" s="1"/>
  <c r="N66" i="162" a="1"/>
  <c r="N66" i="162"/>
  <c r="L66" i="162"/>
  <c r="K66" i="162"/>
  <c r="J66" i="162"/>
  <c r="I66" i="162"/>
  <c r="H66" i="162"/>
  <c r="F66" i="162"/>
  <c r="Q76" i="206" s="1"/>
  <c r="Q76" i="207" s="1"/>
  <c r="E66" i="162"/>
  <c r="P76" i="206" s="1"/>
  <c r="P76" i="207" s="1"/>
  <c r="D66" i="162"/>
  <c r="O76" i="206" s="1"/>
  <c r="O76" i="207" s="1"/>
  <c r="R65" i="162" a="1"/>
  <c r="R65" i="162" s="1"/>
  <c r="Q65" i="162" a="1"/>
  <c r="Q65" i="162" s="1"/>
  <c r="P65" i="162" a="1"/>
  <c r="P65" i="162" s="1"/>
  <c r="D65" i="162" s="1"/>
  <c r="O75" i="206" s="1"/>
  <c r="O75" i="207" s="1"/>
  <c r="O65" i="162" a="1"/>
  <c r="O65" i="162" s="1"/>
  <c r="N65" i="162" a="1"/>
  <c r="N65" i="162" s="1"/>
  <c r="S65" i="162" s="1"/>
  <c r="AM75" i="206" s="1"/>
  <c r="AM75" i="207" s="1"/>
  <c r="L65" i="162"/>
  <c r="F65" i="162" s="1"/>
  <c r="Q75" i="206" s="1"/>
  <c r="Q75" i="207" s="1"/>
  <c r="K65" i="162"/>
  <c r="J65" i="162"/>
  <c r="I65" i="162"/>
  <c r="H65" i="162"/>
  <c r="R64" i="162" a="1"/>
  <c r="R64" i="162" s="1"/>
  <c r="Q64" i="162" a="1"/>
  <c r="Q64" i="162"/>
  <c r="P64" i="162" a="1"/>
  <c r="P64" i="162"/>
  <c r="O64" i="162" a="1"/>
  <c r="O64" i="162" s="1"/>
  <c r="C64" i="162" s="1"/>
  <c r="N74" i="206" s="1"/>
  <c r="N74" i="207" s="1"/>
  <c r="N64" i="162" a="1"/>
  <c r="N64" i="162"/>
  <c r="L64" i="162"/>
  <c r="K64" i="162"/>
  <c r="E64" i="162" s="1"/>
  <c r="P74" i="206" s="1"/>
  <c r="P74" i="207" s="1"/>
  <c r="J64" i="162"/>
  <c r="I64" i="162"/>
  <c r="H64" i="162"/>
  <c r="B64" i="162" s="1"/>
  <c r="R63" i="162" a="1"/>
  <c r="R63" i="162" s="1"/>
  <c r="F63" i="162" s="1"/>
  <c r="Q73" i="206" s="1"/>
  <c r="Q73" i="207" s="1"/>
  <c r="Q63" i="162" a="1"/>
  <c r="Q63" i="162" s="1"/>
  <c r="P63" i="162" a="1"/>
  <c r="P63" i="162"/>
  <c r="O63" i="162" a="1"/>
  <c r="O63" i="162" s="1"/>
  <c r="C63" i="162" s="1"/>
  <c r="N63" i="162" a="1"/>
  <c r="N63" i="162"/>
  <c r="M63" i="162"/>
  <c r="L63" i="162"/>
  <c r="K63" i="162"/>
  <c r="J63" i="162"/>
  <c r="D63" i="162" s="1"/>
  <c r="O73" i="206" s="1"/>
  <c r="O73" i="207" s="1"/>
  <c r="I63" i="162"/>
  <c r="H63" i="162"/>
  <c r="B63" i="162" s="1"/>
  <c r="M73" i="206" s="1"/>
  <c r="S62" i="162"/>
  <c r="AM72" i="206" s="1"/>
  <c r="AM72" i="207" s="1"/>
  <c r="R62" i="162" a="1"/>
  <c r="R62" i="162" s="1"/>
  <c r="F62" i="162" s="1"/>
  <c r="Q72" i="206" s="1"/>
  <c r="Q72" i="207" s="1"/>
  <c r="Q62" i="162" a="1"/>
  <c r="Q62" i="162"/>
  <c r="P62" i="162" a="1"/>
  <c r="P62" i="162"/>
  <c r="O62" i="162" a="1"/>
  <c r="O62" i="162"/>
  <c r="N62" i="162" a="1"/>
  <c r="N62" i="162"/>
  <c r="L62" i="162"/>
  <c r="K62" i="162"/>
  <c r="E62" i="162" s="1"/>
  <c r="P72" i="206" s="1"/>
  <c r="P72" i="207" s="1"/>
  <c r="J62" i="162"/>
  <c r="M62" i="162" s="1"/>
  <c r="I62" i="162"/>
  <c r="H62" i="162"/>
  <c r="B62" i="162" s="1"/>
  <c r="D62" i="162"/>
  <c r="O72" i="206" s="1"/>
  <c r="O72" i="207" s="1"/>
  <c r="R61" i="162" a="1"/>
  <c r="R61" i="162" s="1"/>
  <c r="Q61" i="162" a="1"/>
  <c r="Q61" i="162" s="1"/>
  <c r="P61" i="162" a="1"/>
  <c r="P61" i="162" s="1"/>
  <c r="O61" i="162" a="1"/>
  <c r="O61" i="162"/>
  <c r="N61" i="162" a="1"/>
  <c r="N61" i="162" s="1"/>
  <c r="L61" i="162"/>
  <c r="K61" i="162"/>
  <c r="J61" i="162"/>
  <c r="I61" i="162"/>
  <c r="C61" i="162" s="1"/>
  <c r="N71" i="206" s="1"/>
  <c r="N71" i="207" s="1"/>
  <c r="H61" i="162"/>
  <c r="R60" i="162" a="1"/>
  <c r="R60" i="162" s="1"/>
  <c r="Q60" i="162" a="1"/>
  <c r="Q60" i="162"/>
  <c r="P60" i="162" a="1"/>
  <c r="P60" i="162" s="1"/>
  <c r="O60" i="162" a="1"/>
  <c r="O60" i="162"/>
  <c r="C60" i="162" s="1"/>
  <c r="N70" i="206" s="1"/>
  <c r="N70" i="207" s="1"/>
  <c r="N60" i="162" a="1"/>
  <c r="N60" i="162" s="1"/>
  <c r="L60" i="162"/>
  <c r="K60" i="162"/>
  <c r="J60" i="162"/>
  <c r="I60" i="162"/>
  <c r="H60" i="162"/>
  <c r="E60" i="162"/>
  <c r="P70" i="206" s="1"/>
  <c r="P70" i="207" s="1"/>
  <c r="B60" i="162"/>
  <c r="R59" i="162" a="1"/>
  <c r="R59" i="162"/>
  <c r="Q59" i="162" a="1"/>
  <c r="Q59" i="162" s="1"/>
  <c r="P59" i="162" a="1"/>
  <c r="P59" i="162" s="1"/>
  <c r="O59" i="162" a="1"/>
  <c r="O59" i="162" s="1"/>
  <c r="N59" i="162" a="1"/>
  <c r="N59" i="162" s="1"/>
  <c r="M59" i="162"/>
  <c r="L59" i="162"/>
  <c r="K59" i="162"/>
  <c r="J59" i="162"/>
  <c r="D59" i="162" s="1"/>
  <c r="O69" i="206" s="1"/>
  <c r="O69" i="207" s="1"/>
  <c r="I59" i="162"/>
  <c r="H59" i="162"/>
  <c r="F59" i="162"/>
  <c r="Q69" i="206" s="1"/>
  <c r="Q69" i="207" s="1"/>
  <c r="E59" i="162"/>
  <c r="P69" i="206" s="1"/>
  <c r="P69" i="207" s="1"/>
  <c r="R58" i="162" a="1"/>
  <c r="R58" i="162"/>
  <c r="Q58" i="162" a="1"/>
  <c r="Q58" i="162" s="1"/>
  <c r="E58" i="162" s="1"/>
  <c r="P68" i="206" s="1"/>
  <c r="P68" i="207" s="1"/>
  <c r="P58" i="162" a="1"/>
  <c r="P58" i="162"/>
  <c r="O58" i="162" a="1"/>
  <c r="O58" i="162"/>
  <c r="N58" i="162" a="1"/>
  <c r="N58" i="162" s="1"/>
  <c r="L58" i="162"/>
  <c r="K58" i="162"/>
  <c r="J58" i="162"/>
  <c r="I58" i="162"/>
  <c r="H58" i="162"/>
  <c r="M58" i="162" s="1"/>
  <c r="B58" i="162"/>
  <c r="R57" i="162" a="1"/>
  <c r="R57" i="162"/>
  <c r="Q57" i="162" a="1"/>
  <c r="Q57" i="162" s="1"/>
  <c r="P57" i="162" a="1"/>
  <c r="P57" i="162" s="1"/>
  <c r="D57" i="162" s="1"/>
  <c r="O67" i="206" s="1"/>
  <c r="O67" i="207" s="1"/>
  <c r="O57" i="162" a="1"/>
  <c r="O57" i="162"/>
  <c r="N57" i="162" a="1"/>
  <c r="N57" i="162" s="1"/>
  <c r="M57" i="162"/>
  <c r="L57" i="162"/>
  <c r="F57" i="162" s="1"/>
  <c r="Q67" i="206" s="1"/>
  <c r="Q67" i="207" s="1"/>
  <c r="K57" i="162"/>
  <c r="E57" i="162" s="1"/>
  <c r="P67" i="206" s="1"/>
  <c r="P67" i="207" s="1"/>
  <c r="J57" i="162"/>
  <c r="I57" i="162"/>
  <c r="C57" i="162" s="1"/>
  <c r="N67" i="206" s="1"/>
  <c r="N67" i="207" s="1"/>
  <c r="H57" i="162"/>
  <c r="B57" i="162" s="1"/>
  <c r="R56" i="162" a="1"/>
  <c r="R56" i="162"/>
  <c r="Q56" i="162" a="1"/>
  <c r="Q56" i="162" s="1"/>
  <c r="P56" i="162" a="1"/>
  <c r="P56" i="162"/>
  <c r="O56" i="162" a="1"/>
  <c r="O56" i="162"/>
  <c r="N56" i="162" a="1"/>
  <c r="N56" i="162" s="1"/>
  <c r="L56" i="162"/>
  <c r="F56" i="162" s="1"/>
  <c r="Q66" i="206" s="1"/>
  <c r="Q66" i="207" s="1"/>
  <c r="K56" i="162"/>
  <c r="E56" i="162" s="1"/>
  <c r="P66" i="206" s="1"/>
  <c r="P66" i="207" s="1"/>
  <c r="J56" i="162"/>
  <c r="I56" i="162"/>
  <c r="C56" i="162" s="1"/>
  <c r="N66" i="206" s="1"/>
  <c r="N66" i="207" s="1"/>
  <c r="H56" i="162"/>
  <c r="M56" i="162" s="1"/>
  <c r="D56" i="162"/>
  <c r="O66" i="206" s="1"/>
  <c r="O66" i="207" s="1"/>
  <c r="R55" i="162" a="1"/>
  <c r="R55" i="162"/>
  <c r="Q55" i="162" a="1"/>
  <c r="Q55" i="162" s="1"/>
  <c r="P55" i="162" a="1"/>
  <c r="P55" i="162" s="1"/>
  <c r="O55" i="162" a="1"/>
  <c r="O55" i="162" s="1"/>
  <c r="N55" i="162" a="1"/>
  <c r="N55" i="162"/>
  <c r="L55" i="162"/>
  <c r="F55" i="162" s="1"/>
  <c r="Q65" i="206" s="1"/>
  <c r="Q65" i="207" s="1"/>
  <c r="K55" i="162"/>
  <c r="J55" i="162"/>
  <c r="I55" i="162"/>
  <c r="C55" i="162" s="1"/>
  <c r="N65" i="206" s="1"/>
  <c r="N65" i="207" s="1"/>
  <c r="H55" i="162"/>
  <c r="B55" i="162" s="1"/>
  <c r="M65" i="206" s="1"/>
  <c r="E55" i="162"/>
  <c r="P65" i="206" s="1"/>
  <c r="P65" i="207" s="1"/>
  <c r="R54" i="162" a="1"/>
  <c r="R54" i="162"/>
  <c r="Q54" i="162" a="1"/>
  <c r="Q54" i="162" s="1"/>
  <c r="P54" i="162" a="1"/>
  <c r="P54" i="162"/>
  <c r="O54" i="162" a="1"/>
  <c r="O54" i="162" s="1"/>
  <c r="C54" i="162" s="1"/>
  <c r="N64" i="206" s="1"/>
  <c r="N64" i="207" s="1"/>
  <c r="N54" i="162" a="1"/>
  <c r="N54" i="162"/>
  <c r="L54" i="162"/>
  <c r="K54" i="162"/>
  <c r="J54" i="162"/>
  <c r="D54" i="162" s="1"/>
  <c r="O64" i="206" s="1"/>
  <c r="O64" i="207" s="1"/>
  <c r="I54" i="162"/>
  <c r="H54" i="162"/>
  <c r="M54" i="162" s="1"/>
  <c r="B54" i="162"/>
  <c r="R53" i="162" a="1"/>
  <c r="R53" i="162" s="1"/>
  <c r="F53" i="162" s="1"/>
  <c r="Q63" i="206" s="1"/>
  <c r="Q63" i="207" s="1"/>
  <c r="Q53" i="162" a="1"/>
  <c r="Q53" i="162"/>
  <c r="P53" i="162" a="1"/>
  <c r="P53" i="162" s="1"/>
  <c r="D53" i="162" s="1"/>
  <c r="O63" i="206" s="1"/>
  <c r="O63" i="207" s="1"/>
  <c r="O53" i="162" a="1"/>
  <c r="O53" i="162" s="1"/>
  <c r="C53" i="162" s="1"/>
  <c r="N63" i="206" s="1"/>
  <c r="N63" i="207" s="1"/>
  <c r="N53" i="162" a="1"/>
  <c r="N53" i="162" s="1"/>
  <c r="S53" i="162" s="1"/>
  <c r="AM63" i="206" s="1"/>
  <c r="AM63" i="207" s="1"/>
  <c r="L53" i="162"/>
  <c r="K53" i="162"/>
  <c r="M53" i="162" s="1"/>
  <c r="BA53" i="166" s="1"/>
  <c r="J53" i="162"/>
  <c r="I53" i="162"/>
  <c r="H53" i="162"/>
  <c r="R52" i="162" a="1"/>
  <c r="R52" i="162" s="1"/>
  <c r="Q52" i="162" a="1"/>
  <c r="Q52" i="162"/>
  <c r="P52" i="162" a="1"/>
  <c r="P52" i="162" s="1"/>
  <c r="O52" i="162" a="1"/>
  <c r="O52" i="162"/>
  <c r="N52" i="162" a="1"/>
  <c r="N52" i="162"/>
  <c r="L52" i="162"/>
  <c r="K52" i="162"/>
  <c r="J52" i="162"/>
  <c r="I52" i="162"/>
  <c r="H52" i="162"/>
  <c r="F52" i="162"/>
  <c r="Q62" i="206" s="1"/>
  <c r="Q62" i="207" s="1"/>
  <c r="R51" i="162" a="1"/>
  <c r="R51" i="162" s="1"/>
  <c r="Q51" i="162" a="1"/>
  <c r="Q51" i="162" s="1"/>
  <c r="P51" i="162" a="1"/>
  <c r="P51" i="162" s="1"/>
  <c r="O51" i="162" a="1"/>
  <c r="O51" i="162" s="1"/>
  <c r="N51" i="162" a="1"/>
  <c r="N51" i="162"/>
  <c r="L51" i="162"/>
  <c r="F51" i="162" s="1"/>
  <c r="Q61" i="206" s="1"/>
  <c r="Q61" i="207" s="1"/>
  <c r="K51" i="162"/>
  <c r="E51" i="162" s="1"/>
  <c r="P61" i="206" s="1"/>
  <c r="P61" i="207" s="1"/>
  <c r="J51" i="162"/>
  <c r="D51" i="162" s="1"/>
  <c r="O61" i="206" s="1"/>
  <c r="O61" i="207" s="1"/>
  <c r="I51" i="162"/>
  <c r="H51" i="162"/>
  <c r="C51" i="162"/>
  <c r="N61" i="206" s="1"/>
  <c r="N61" i="207" s="1"/>
  <c r="B51" i="162"/>
  <c r="M61" i="206" s="1"/>
  <c r="R50" i="162" a="1"/>
  <c r="R50" i="162"/>
  <c r="Q50" i="162" a="1"/>
  <c r="Q50" i="162"/>
  <c r="E50" i="162" s="1"/>
  <c r="P60" i="206" s="1"/>
  <c r="P60" i="207" s="1"/>
  <c r="P50" i="162" a="1"/>
  <c r="P50" i="162" s="1"/>
  <c r="O50" i="162" a="1"/>
  <c r="O50" i="162"/>
  <c r="N50" i="162" a="1"/>
  <c r="N50" i="162"/>
  <c r="B50" i="162" s="1"/>
  <c r="M50" i="162"/>
  <c r="L50" i="162"/>
  <c r="K50" i="162"/>
  <c r="J50" i="162"/>
  <c r="I50" i="162"/>
  <c r="C50" i="162" s="1"/>
  <c r="N60" i="206" s="1"/>
  <c r="N60" i="207" s="1"/>
  <c r="H50" i="162"/>
  <c r="F50" i="162"/>
  <c r="Q60" i="206" s="1"/>
  <c r="Q60" i="207" s="1"/>
  <c r="R49" i="162" a="1"/>
  <c r="R49" i="162" s="1"/>
  <c r="Q49" i="162" a="1"/>
  <c r="Q49" i="162"/>
  <c r="P49" i="162" a="1"/>
  <c r="P49" i="162" s="1"/>
  <c r="O49" i="162" a="1"/>
  <c r="O49" i="162"/>
  <c r="N49" i="162" a="1"/>
  <c r="N49" i="162" s="1"/>
  <c r="L49" i="162"/>
  <c r="K49" i="162"/>
  <c r="J49" i="162"/>
  <c r="I49" i="162"/>
  <c r="C49" i="162" s="1"/>
  <c r="N59" i="206" s="1"/>
  <c r="N59" i="207" s="1"/>
  <c r="H49" i="162"/>
  <c r="E49" i="162"/>
  <c r="P59" i="206" s="1"/>
  <c r="P59" i="207" s="1"/>
  <c r="R48" i="162" a="1"/>
  <c r="R48" i="162"/>
  <c r="Q48" i="162" a="1"/>
  <c r="Q48" i="162"/>
  <c r="P48" i="162" a="1"/>
  <c r="P48" i="162" s="1"/>
  <c r="O48" i="162" a="1"/>
  <c r="O48" i="162"/>
  <c r="N48" i="162" a="1"/>
  <c r="N48" i="162" s="1"/>
  <c r="L48" i="162"/>
  <c r="F48" i="162" s="1"/>
  <c r="Q58" i="206" s="1"/>
  <c r="Q58" i="207" s="1"/>
  <c r="K48" i="162"/>
  <c r="J48" i="162"/>
  <c r="I48" i="162"/>
  <c r="C48" i="162" s="1"/>
  <c r="N58" i="206" s="1"/>
  <c r="N58" i="207" s="1"/>
  <c r="H48" i="162"/>
  <c r="R47" i="162" a="1"/>
  <c r="R47" i="162" s="1"/>
  <c r="Q47" i="162" a="1"/>
  <c r="Q47" i="162" s="1"/>
  <c r="P47" i="162" a="1"/>
  <c r="P47" i="162"/>
  <c r="O47" i="162" a="1"/>
  <c r="O47" i="162" s="1"/>
  <c r="N47" i="162" a="1"/>
  <c r="N47" i="162" s="1"/>
  <c r="L47" i="162"/>
  <c r="K47" i="162"/>
  <c r="E47" i="162" s="1"/>
  <c r="P57" i="206" s="1"/>
  <c r="P57" i="207" s="1"/>
  <c r="J47" i="162"/>
  <c r="I47" i="162"/>
  <c r="H47" i="162"/>
  <c r="D47" i="162"/>
  <c r="O57" i="206" s="1"/>
  <c r="O57" i="207" s="1"/>
  <c r="C47" i="162"/>
  <c r="N57" i="206" s="1"/>
  <c r="N57" i="207" s="1"/>
  <c r="B47" i="162"/>
  <c r="R46" i="162" a="1"/>
  <c r="R46" i="162"/>
  <c r="Q46" i="162" a="1"/>
  <c r="Q46" i="162" s="1"/>
  <c r="E46" i="162" s="1"/>
  <c r="P56" i="206" s="1"/>
  <c r="P56" i="207" s="1"/>
  <c r="P46" i="162" a="1"/>
  <c r="P46" i="162"/>
  <c r="O46" i="162" a="1"/>
  <c r="O46" i="162" s="1"/>
  <c r="C46" i="162" s="1"/>
  <c r="N56" i="206" s="1"/>
  <c r="N56" i="207" s="1"/>
  <c r="N46" i="162" a="1"/>
  <c r="N46" i="162"/>
  <c r="S46" i="162" s="1"/>
  <c r="AM56" i="206" s="1"/>
  <c r="AM56" i="207" s="1"/>
  <c r="L46" i="162"/>
  <c r="K46" i="162"/>
  <c r="J46" i="162"/>
  <c r="I46" i="162"/>
  <c r="H46" i="162"/>
  <c r="M46" i="162" s="1"/>
  <c r="F46" i="162"/>
  <c r="Q56" i="206" s="1"/>
  <c r="Q56" i="207" s="1"/>
  <c r="D46" i="162"/>
  <c r="O56" i="206" s="1"/>
  <c r="O56" i="207" s="1"/>
  <c r="R45" i="162" a="1"/>
  <c r="R45" i="162" s="1"/>
  <c r="F45" i="162" s="1"/>
  <c r="Q55" i="206" s="1"/>
  <c r="Q55" i="207" s="1"/>
  <c r="Q45" i="162" a="1"/>
  <c r="Q45" i="162" s="1"/>
  <c r="P45" i="162" a="1"/>
  <c r="P45" i="162" s="1"/>
  <c r="O45" i="162" a="1"/>
  <c r="O45" i="162" s="1"/>
  <c r="N45" i="162" a="1"/>
  <c r="N45" i="162" s="1"/>
  <c r="L45" i="162"/>
  <c r="K45" i="162"/>
  <c r="J45" i="162"/>
  <c r="I45" i="162"/>
  <c r="C45" i="162" s="1"/>
  <c r="N55" i="206" s="1"/>
  <c r="N55" i="207" s="1"/>
  <c r="H45" i="162"/>
  <c r="R44" i="162" a="1"/>
  <c r="R44" i="162" s="1"/>
  <c r="Q44" i="162" a="1"/>
  <c r="Q44" i="162"/>
  <c r="P44" i="162" a="1"/>
  <c r="P44" i="162"/>
  <c r="O44" i="162" a="1"/>
  <c r="O44" i="162" s="1"/>
  <c r="C44" i="162" s="1"/>
  <c r="N54" i="206" s="1"/>
  <c r="N54" i="207" s="1"/>
  <c r="N44" i="162" a="1"/>
  <c r="N44" i="162"/>
  <c r="B44" i="162" s="1"/>
  <c r="L44" i="162"/>
  <c r="F44" i="162" s="1"/>
  <c r="Q54" i="206" s="1"/>
  <c r="Q54" i="207" s="1"/>
  <c r="K44" i="162"/>
  <c r="E44" i="162" s="1"/>
  <c r="P54" i="206" s="1"/>
  <c r="P54" i="207" s="1"/>
  <c r="J44" i="162"/>
  <c r="M44" i="162" s="1"/>
  <c r="I44" i="162"/>
  <c r="H44" i="162"/>
  <c r="R43" i="162" a="1"/>
  <c r="R43" i="162" s="1"/>
  <c r="F43" i="162" s="1"/>
  <c r="Q53" i="206" s="1"/>
  <c r="Q53" i="207" s="1"/>
  <c r="Q43" i="162" a="1"/>
  <c r="Q43" i="162" s="1"/>
  <c r="P43" i="162" a="1"/>
  <c r="P43" i="162"/>
  <c r="O43" i="162" a="1"/>
  <c r="O43" i="162"/>
  <c r="N43" i="162" a="1"/>
  <c r="N43" i="162" s="1"/>
  <c r="S43" i="162" s="1"/>
  <c r="AM53" i="206" s="1"/>
  <c r="AM53" i="207" s="1"/>
  <c r="M43" i="162"/>
  <c r="L43" i="162"/>
  <c r="K43" i="162"/>
  <c r="E43" i="162" s="1"/>
  <c r="P53" i="206" s="1"/>
  <c r="P53" i="207" s="1"/>
  <c r="J43" i="162"/>
  <c r="D43" i="162" s="1"/>
  <c r="O53" i="206" s="1"/>
  <c r="O53" i="207" s="1"/>
  <c r="I43" i="162"/>
  <c r="H43" i="162"/>
  <c r="C43" i="162"/>
  <c r="N53" i="206" s="1"/>
  <c r="N53" i="207" s="1"/>
  <c r="R42" i="162" a="1"/>
  <c r="R42" i="162" s="1"/>
  <c r="Q42" i="162" a="1"/>
  <c r="Q42" i="162"/>
  <c r="P42" i="162" a="1"/>
  <c r="P42" i="162" s="1"/>
  <c r="O42" i="162" a="1"/>
  <c r="O42" i="162" s="1"/>
  <c r="S42" i="162" s="1"/>
  <c r="AM52" i="206" s="1"/>
  <c r="AM52" i="207" s="1"/>
  <c r="N42" i="162" a="1"/>
  <c r="N42" i="162"/>
  <c r="L42" i="162"/>
  <c r="K42" i="162"/>
  <c r="E42" i="162" s="1"/>
  <c r="P52" i="206" s="1"/>
  <c r="P52" i="207" s="1"/>
  <c r="J42" i="162"/>
  <c r="I42" i="162"/>
  <c r="H42" i="162"/>
  <c r="B42" i="162" s="1"/>
  <c r="F42" i="162"/>
  <c r="Q52" i="206" s="1"/>
  <c r="Q52" i="207" s="1"/>
  <c r="R41" i="162" a="1"/>
  <c r="R41" i="162" s="1"/>
  <c r="Q41" i="162" a="1"/>
  <c r="Q41" i="162"/>
  <c r="P41" i="162" a="1"/>
  <c r="P41" i="162" s="1"/>
  <c r="O41" i="162" a="1"/>
  <c r="O41" i="162"/>
  <c r="N41" i="162" a="1"/>
  <c r="N41" i="162" s="1"/>
  <c r="M41" i="162"/>
  <c r="L41" i="162"/>
  <c r="K41" i="162"/>
  <c r="J41" i="162"/>
  <c r="D41" i="162" s="1"/>
  <c r="O51" i="206" s="1"/>
  <c r="O51" i="207" s="1"/>
  <c r="I41" i="162"/>
  <c r="C41" i="162" s="1"/>
  <c r="N51" i="206" s="1"/>
  <c r="N51" i="207" s="1"/>
  <c r="H41" i="162"/>
  <c r="B41" i="162"/>
  <c r="M51" i="206" s="1"/>
  <c r="R40" i="162" a="1"/>
  <c r="R40" i="162" s="1"/>
  <c r="Q40" i="162" a="1"/>
  <c r="Q40" i="162"/>
  <c r="P40" i="162" a="1"/>
  <c r="P40" i="162" s="1"/>
  <c r="S40" i="162" s="1"/>
  <c r="AM50" i="206" s="1"/>
  <c r="AM50" i="207" s="1"/>
  <c r="O40" i="162" a="1"/>
  <c r="O40" i="162"/>
  <c r="C40" i="162" s="1"/>
  <c r="N50" i="206" s="1"/>
  <c r="N50" i="207" s="1"/>
  <c r="N40" i="162" a="1"/>
  <c r="N40" i="162" s="1"/>
  <c r="B40" i="162" s="1"/>
  <c r="L40" i="162"/>
  <c r="K40" i="162"/>
  <c r="J40" i="162"/>
  <c r="D40" i="162" s="1"/>
  <c r="O50" i="206" s="1"/>
  <c r="O50" i="207" s="1"/>
  <c r="I40" i="162"/>
  <c r="H40" i="162"/>
  <c r="E40" i="162"/>
  <c r="P50" i="206" s="1"/>
  <c r="P50" i="207" s="1"/>
  <c r="R39" i="162" a="1"/>
  <c r="R39" i="162"/>
  <c r="Q39" i="162" a="1"/>
  <c r="Q39" i="162" s="1"/>
  <c r="E39" i="162" s="1"/>
  <c r="P49" i="206" s="1"/>
  <c r="P49" i="207" s="1"/>
  <c r="P39" i="162" a="1"/>
  <c r="P39" i="162"/>
  <c r="O39" i="162" a="1"/>
  <c r="O39" i="162" s="1"/>
  <c r="N39" i="162" a="1"/>
  <c r="N39" i="162" s="1"/>
  <c r="M39" i="162"/>
  <c r="L39" i="162"/>
  <c r="K39" i="162"/>
  <c r="J39" i="162"/>
  <c r="I39" i="162"/>
  <c r="H39" i="162"/>
  <c r="F39" i="162"/>
  <c r="Q49" i="206" s="1"/>
  <c r="Q49" i="207" s="1"/>
  <c r="R38" i="162" a="1"/>
  <c r="R38" i="162"/>
  <c r="Q38" i="162" a="1"/>
  <c r="Q38" i="162" s="1"/>
  <c r="P38" i="162" a="1"/>
  <c r="P38" i="162"/>
  <c r="O38" i="162" a="1"/>
  <c r="O38" i="162"/>
  <c r="N38" i="162" a="1"/>
  <c r="N38" i="162" s="1"/>
  <c r="L38" i="162"/>
  <c r="F38" i="162" s="1"/>
  <c r="Q48" i="206" s="1"/>
  <c r="Q48" i="207" s="1"/>
  <c r="K38" i="162"/>
  <c r="E38" i="162" s="1"/>
  <c r="P48" i="206" s="1"/>
  <c r="P48" i="207" s="1"/>
  <c r="J38" i="162"/>
  <c r="D38" i="162" s="1"/>
  <c r="O48" i="206" s="1"/>
  <c r="O48" i="207" s="1"/>
  <c r="I38" i="162"/>
  <c r="C38" i="162" s="1"/>
  <c r="N48" i="206" s="1"/>
  <c r="N48" i="207" s="1"/>
  <c r="H38" i="162"/>
  <c r="B38" i="162"/>
  <c r="R37" i="162" a="1"/>
  <c r="R37" i="162" s="1"/>
  <c r="Q37" i="162" a="1"/>
  <c r="Q37" i="162" s="1"/>
  <c r="P37" i="162" a="1"/>
  <c r="P37" i="162" s="1"/>
  <c r="D37" i="162" s="1"/>
  <c r="O47" i="206" s="1"/>
  <c r="O47" i="207" s="1"/>
  <c r="O37" i="162" a="1"/>
  <c r="O37" i="162"/>
  <c r="N37" i="162" a="1"/>
  <c r="N37" i="162" s="1"/>
  <c r="S37" i="162" s="1"/>
  <c r="AM47" i="206" s="1"/>
  <c r="AM47" i="207" s="1"/>
  <c r="L37" i="162"/>
  <c r="K37" i="162"/>
  <c r="M37" i="162" s="1"/>
  <c r="J37" i="162"/>
  <c r="I37" i="162"/>
  <c r="C37" i="162" s="1"/>
  <c r="N47" i="206" s="1"/>
  <c r="N47" i="207" s="1"/>
  <c r="H37" i="162"/>
  <c r="E37" i="162"/>
  <c r="P47" i="206" s="1"/>
  <c r="P47" i="207" s="1"/>
  <c r="R36" i="162" a="1"/>
  <c r="R36" i="162"/>
  <c r="Q36" i="162" a="1"/>
  <c r="Q36" i="162" s="1"/>
  <c r="P36" i="162" a="1"/>
  <c r="P36" i="162"/>
  <c r="O36" i="162" a="1"/>
  <c r="O36" i="162"/>
  <c r="N36" i="162" a="1"/>
  <c r="N36" i="162" s="1"/>
  <c r="S36" i="162" s="1"/>
  <c r="AM46" i="206" s="1"/>
  <c r="AM46" i="207" s="1"/>
  <c r="L36" i="162"/>
  <c r="F36" i="162" s="1"/>
  <c r="Q46" i="206" s="1"/>
  <c r="Q46" i="207" s="1"/>
  <c r="K36" i="162"/>
  <c r="J36" i="162"/>
  <c r="I36" i="162"/>
  <c r="H36" i="162"/>
  <c r="M36" i="162" s="1"/>
  <c r="D36" i="162"/>
  <c r="O46" i="206" s="1"/>
  <c r="O46" i="207" s="1"/>
  <c r="R35" i="162" a="1"/>
  <c r="R35" i="162"/>
  <c r="Q35" i="162" a="1"/>
  <c r="Q35" i="162"/>
  <c r="P35" i="162" a="1"/>
  <c r="P35" i="162"/>
  <c r="O35" i="162" a="1"/>
  <c r="O35" i="162" s="1"/>
  <c r="N35" i="162" a="1"/>
  <c r="N35" i="162"/>
  <c r="L35" i="162"/>
  <c r="F35" i="162" s="1"/>
  <c r="Q45" i="206" s="1"/>
  <c r="Q45" i="207" s="1"/>
  <c r="K35" i="162"/>
  <c r="E35" i="162" s="1"/>
  <c r="P45" i="206" s="1"/>
  <c r="P45" i="207" s="1"/>
  <c r="J35" i="162"/>
  <c r="I35" i="162"/>
  <c r="H35" i="162"/>
  <c r="B35" i="162" s="1"/>
  <c r="M45" i="206" s="1"/>
  <c r="R34" i="162" a="1"/>
  <c r="R34" i="162"/>
  <c r="Q34" i="162" a="1"/>
  <c r="Q34" i="162"/>
  <c r="P34" i="162" a="1"/>
  <c r="P34" i="162"/>
  <c r="O34" i="162" a="1"/>
  <c r="O34" i="162" s="1"/>
  <c r="C34" i="162" s="1"/>
  <c r="N44" i="206" s="1"/>
  <c r="N44" i="207" s="1"/>
  <c r="N34" i="162" a="1"/>
  <c r="N34" i="162"/>
  <c r="L34" i="162"/>
  <c r="K34" i="162"/>
  <c r="J34" i="162"/>
  <c r="M34" i="162" s="1"/>
  <c r="I34" i="162"/>
  <c r="H34" i="162"/>
  <c r="B34" i="162" s="1"/>
  <c r="R33" i="162" a="1"/>
  <c r="R33" i="162" s="1"/>
  <c r="F33" i="162" s="1"/>
  <c r="Q43" i="206" s="1"/>
  <c r="Q43" i="207" s="1"/>
  <c r="Q33" i="162" a="1"/>
  <c r="Q33" i="162"/>
  <c r="P33" i="162" a="1"/>
  <c r="P33" i="162" s="1"/>
  <c r="O33" i="162" a="1"/>
  <c r="O33" i="162" s="1"/>
  <c r="C33" i="162" s="1"/>
  <c r="N43" i="206" s="1"/>
  <c r="N43" i="207" s="1"/>
  <c r="N33" i="162" a="1"/>
  <c r="N33" i="162" s="1"/>
  <c r="B33" i="162" s="1"/>
  <c r="M43" i="206" s="1"/>
  <c r="M33" i="162"/>
  <c r="L33" i="162"/>
  <c r="K33" i="162"/>
  <c r="E33" i="162" s="1"/>
  <c r="P43" i="206" s="1"/>
  <c r="P43" i="207" s="1"/>
  <c r="J33" i="162"/>
  <c r="I33" i="162"/>
  <c r="H33" i="162"/>
  <c r="D33" i="162"/>
  <c r="O43" i="206" s="1"/>
  <c r="O43" i="207" s="1"/>
  <c r="R32" i="162" a="1"/>
  <c r="R32" i="162"/>
  <c r="F32" i="162" s="1"/>
  <c r="Q42" i="206" s="1"/>
  <c r="Q42" i="207" s="1"/>
  <c r="Q32" i="162" a="1"/>
  <c r="Q32" i="162"/>
  <c r="E32" i="162" s="1"/>
  <c r="P42" i="206" s="1"/>
  <c r="P42" i="207" s="1"/>
  <c r="P32" i="162" a="1"/>
  <c r="P32" i="162" s="1"/>
  <c r="O32" i="162" a="1"/>
  <c r="O32" i="162"/>
  <c r="N32" i="162" a="1"/>
  <c r="N32" i="162"/>
  <c r="S32" i="162" s="1"/>
  <c r="AM42" i="206" s="1"/>
  <c r="AM42" i="207" s="1"/>
  <c r="L32" i="162"/>
  <c r="K32" i="162"/>
  <c r="J32" i="162"/>
  <c r="D32" i="162" s="1"/>
  <c r="O42" i="206" s="1"/>
  <c r="O42" i="207" s="1"/>
  <c r="I32" i="162"/>
  <c r="C32" i="162" s="1"/>
  <c r="N42" i="206" s="1"/>
  <c r="N42" i="207" s="1"/>
  <c r="H32" i="162"/>
  <c r="B32" i="162" s="1"/>
  <c r="R31" i="162" a="1"/>
  <c r="R31" i="162" s="1"/>
  <c r="Q31" i="162" a="1"/>
  <c r="Q31" i="162" s="1"/>
  <c r="P31" i="162" a="1"/>
  <c r="P31" i="162" s="1"/>
  <c r="O31" i="162" a="1"/>
  <c r="O31" i="162" s="1"/>
  <c r="C31" i="162" s="1"/>
  <c r="N31" i="162" a="1"/>
  <c r="N31" i="162" s="1"/>
  <c r="L31" i="162"/>
  <c r="K31" i="162"/>
  <c r="E31" i="162" s="1"/>
  <c r="P41" i="206" s="1"/>
  <c r="P41" i="207" s="1"/>
  <c r="J31" i="162"/>
  <c r="D31" i="162" s="1"/>
  <c r="O41" i="206" s="1"/>
  <c r="O41" i="207" s="1"/>
  <c r="I31" i="162"/>
  <c r="H31" i="162"/>
  <c r="B31" i="162"/>
  <c r="M41" i="206" s="1"/>
  <c r="R30" i="162" a="1"/>
  <c r="R30" i="162"/>
  <c r="Q30" i="162" a="1"/>
  <c r="Q30" i="162"/>
  <c r="P30" i="162" a="1"/>
  <c r="P30" i="162" s="1"/>
  <c r="O30" i="162" a="1"/>
  <c r="O30" i="162"/>
  <c r="N30" i="162" a="1"/>
  <c r="N30" i="162" s="1"/>
  <c r="L30" i="162"/>
  <c r="K30" i="162"/>
  <c r="J30" i="162"/>
  <c r="D30" i="162" s="1"/>
  <c r="O40" i="206" s="1"/>
  <c r="O40" i="207" s="1"/>
  <c r="I30" i="162"/>
  <c r="H30" i="162"/>
  <c r="F30" i="162"/>
  <c r="Q40" i="206" s="1"/>
  <c r="Q40" i="207" s="1"/>
  <c r="E30" i="162"/>
  <c r="P40" i="206" s="1"/>
  <c r="P40" i="207" s="1"/>
  <c r="R29" i="162" a="1"/>
  <c r="R29" i="162" s="1"/>
  <c r="Q29" i="162" a="1"/>
  <c r="Q29" i="162" s="1"/>
  <c r="E29" i="162" s="1"/>
  <c r="P39" i="206" s="1"/>
  <c r="P39" i="207" s="1"/>
  <c r="P29" i="162" a="1"/>
  <c r="P29" i="162" s="1"/>
  <c r="O29" i="162" a="1"/>
  <c r="O29" i="162" s="1"/>
  <c r="N29" i="162" a="1"/>
  <c r="N29" i="162" s="1"/>
  <c r="L29" i="162"/>
  <c r="F29" i="162" s="1"/>
  <c r="Q39" i="206" s="1"/>
  <c r="Q39" i="207" s="1"/>
  <c r="K29" i="162"/>
  <c r="J29" i="162"/>
  <c r="I29" i="162"/>
  <c r="H29" i="162"/>
  <c r="B29" i="162" s="1"/>
  <c r="M39" i="206" s="1"/>
  <c r="R28" i="162" a="1"/>
  <c r="R28" i="162"/>
  <c r="Q28" i="162" a="1"/>
  <c r="Q28" i="162"/>
  <c r="P28" i="162" a="1"/>
  <c r="P28" i="162" s="1"/>
  <c r="O28" i="162" a="1"/>
  <c r="O28" i="162"/>
  <c r="N28" i="162" a="1"/>
  <c r="N28" i="162" s="1"/>
  <c r="S28" i="162" s="1"/>
  <c r="AM38" i="206" s="1"/>
  <c r="AM38" i="207" s="1"/>
  <c r="L28" i="162"/>
  <c r="F28" i="162" s="1"/>
  <c r="Q38" i="206" s="1"/>
  <c r="Q38" i="207" s="1"/>
  <c r="K28" i="162"/>
  <c r="J28" i="162"/>
  <c r="I28" i="162"/>
  <c r="H28" i="162"/>
  <c r="M28" i="162" s="1"/>
  <c r="R27" i="162" a="1"/>
  <c r="R27" i="162"/>
  <c r="Q27" i="162" a="1"/>
  <c r="Q27" i="162" s="1"/>
  <c r="P27" i="162" a="1"/>
  <c r="P27" i="162" s="1"/>
  <c r="D27" i="162" s="1"/>
  <c r="O37" i="206" s="1"/>
  <c r="O37" i="207" s="1"/>
  <c r="O27" i="162" a="1"/>
  <c r="O27" i="162" s="1"/>
  <c r="N27" i="162" a="1"/>
  <c r="N27" i="162" s="1"/>
  <c r="L27" i="162"/>
  <c r="K27" i="162"/>
  <c r="J27" i="162"/>
  <c r="I27" i="162"/>
  <c r="M27" i="162" s="1"/>
  <c r="H27" i="162"/>
  <c r="E27" i="162"/>
  <c r="P37" i="206" s="1"/>
  <c r="P37" i="207" s="1"/>
  <c r="C27" i="162"/>
  <c r="N37" i="206" s="1"/>
  <c r="N37" i="207" s="1"/>
  <c r="R26" i="162" a="1"/>
  <c r="R26" i="162"/>
  <c r="Q26" i="162" a="1"/>
  <c r="Q26" i="162"/>
  <c r="P26" i="162" a="1"/>
  <c r="P26" i="162"/>
  <c r="O26" i="162" a="1"/>
  <c r="O26" i="162" s="1"/>
  <c r="S26" i="162" s="1"/>
  <c r="AM36" i="206" s="1"/>
  <c r="AM36" i="207" s="1"/>
  <c r="N26" i="162" a="1"/>
  <c r="N26" i="162"/>
  <c r="L26" i="162"/>
  <c r="F26" i="162" s="1"/>
  <c r="Q36" i="206" s="1"/>
  <c r="Q36" i="207" s="1"/>
  <c r="K26" i="162"/>
  <c r="J26" i="162"/>
  <c r="I26" i="162"/>
  <c r="H26" i="162"/>
  <c r="M26" i="162" s="1"/>
  <c r="E26" i="162"/>
  <c r="P36" i="206" s="1"/>
  <c r="P36" i="207" s="1"/>
  <c r="D26" i="162"/>
  <c r="O36" i="206" s="1"/>
  <c r="O36" i="207" s="1"/>
  <c r="B26" i="162"/>
  <c r="M36" i="206" s="1"/>
  <c r="R25" i="162" a="1"/>
  <c r="R25" i="162" s="1"/>
  <c r="Q25" i="162" a="1"/>
  <c r="Q25" i="162"/>
  <c r="P25" i="162" a="1"/>
  <c r="P25" i="162" s="1"/>
  <c r="O25" i="162" a="1"/>
  <c r="O25" i="162" s="1"/>
  <c r="N25" i="162" a="1"/>
  <c r="N25" i="162" s="1"/>
  <c r="L25" i="162"/>
  <c r="F25" i="162" s="1"/>
  <c r="Q35" i="206" s="1"/>
  <c r="Q35" i="207" s="1"/>
  <c r="K25" i="162"/>
  <c r="J25" i="162"/>
  <c r="I25" i="162"/>
  <c r="C25" i="162" s="1"/>
  <c r="N35" i="206" s="1"/>
  <c r="N35" i="207" s="1"/>
  <c r="H25" i="162"/>
  <c r="E25" i="162"/>
  <c r="P35" i="206" s="1"/>
  <c r="P35" i="207" s="1"/>
  <c r="R24" i="162" a="1"/>
  <c r="R24" i="162"/>
  <c r="F24" i="162" s="1"/>
  <c r="Q34" i="206" s="1"/>
  <c r="Q34" i="207" s="1"/>
  <c r="Q24" i="162" a="1"/>
  <c r="Q24" i="162" s="1"/>
  <c r="S24" i="162" s="1"/>
  <c r="AM34" i="206" s="1"/>
  <c r="AM34" i="207" s="1"/>
  <c r="P24" i="162" a="1"/>
  <c r="P24" i="162"/>
  <c r="O24" i="162" a="1"/>
  <c r="O24" i="162" s="1"/>
  <c r="C24" i="162" s="1"/>
  <c r="N34" i="206" s="1"/>
  <c r="N34" i="207" s="1"/>
  <c r="N24" i="162" a="1"/>
  <c r="N24" i="162"/>
  <c r="M24" i="162"/>
  <c r="L24" i="162"/>
  <c r="K24" i="162"/>
  <c r="J24" i="162"/>
  <c r="I24" i="162"/>
  <c r="H24" i="162"/>
  <c r="D24" i="162"/>
  <c r="O34" i="206" s="1"/>
  <c r="O34" i="207" s="1"/>
  <c r="B24" i="162"/>
  <c r="M34" i="206" s="1"/>
  <c r="R23" i="162" a="1"/>
  <c r="R23" i="162" s="1"/>
  <c r="F23" i="162" s="1"/>
  <c r="Q33" i="206" s="1"/>
  <c r="Q33" i="207" s="1"/>
  <c r="Q23" i="162" a="1"/>
  <c r="Q23" i="162" s="1"/>
  <c r="E23" i="162" s="1"/>
  <c r="P33" i="206" s="1"/>
  <c r="P33" i="207" s="1"/>
  <c r="P23" i="162" a="1"/>
  <c r="P23" i="162" s="1"/>
  <c r="O23" i="162" a="1"/>
  <c r="O23" i="162"/>
  <c r="N23" i="162" a="1"/>
  <c r="N23" i="162" s="1"/>
  <c r="S23" i="162" s="1"/>
  <c r="AM33" i="206" s="1"/>
  <c r="AM33" i="207" s="1"/>
  <c r="M23" i="162"/>
  <c r="L23" i="162"/>
  <c r="K23" i="162"/>
  <c r="J23" i="162"/>
  <c r="I23" i="162"/>
  <c r="C23" i="162" s="1"/>
  <c r="N33" i="206" s="1"/>
  <c r="N33" i="207" s="1"/>
  <c r="H23" i="162"/>
  <c r="D23" i="162"/>
  <c r="O33" i="206" s="1"/>
  <c r="O33" i="207" s="1"/>
  <c r="R22" i="162" a="1"/>
  <c r="R22" i="162" s="1"/>
  <c r="Q22" i="162" a="1"/>
  <c r="Q22" i="162"/>
  <c r="P22" i="162" a="1"/>
  <c r="P22" i="162"/>
  <c r="O22" i="162" a="1"/>
  <c r="O22" i="162" s="1"/>
  <c r="S22" i="162" s="1"/>
  <c r="AM32" i="206" s="1"/>
  <c r="AM32" i="207" s="1"/>
  <c r="N22" i="162" a="1"/>
  <c r="N22" i="162"/>
  <c r="M22" i="162"/>
  <c r="L22" i="162"/>
  <c r="K22" i="162"/>
  <c r="J22" i="162"/>
  <c r="I22" i="162"/>
  <c r="C22" i="162" s="1"/>
  <c r="N32" i="206" s="1"/>
  <c r="N32" i="207" s="1"/>
  <c r="H22" i="162"/>
  <c r="F22" i="162"/>
  <c r="Q32" i="206" s="1"/>
  <c r="Q32" i="207" s="1"/>
  <c r="D22" i="162"/>
  <c r="O32" i="206" s="1"/>
  <c r="O32" i="207" s="1"/>
  <c r="R21" i="162" a="1"/>
  <c r="R21" i="162" s="1"/>
  <c r="Q21" i="162" a="1"/>
  <c r="Q21" i="162"/>
  <c r="P21" i="162" a="1"/>
  <c r="P21" i="162" s="1"/>
  <c r="O21" i="162" a="1"/>
  <c r="O21" i="162"/>
  <c r="N21" i="162" a="1"/>
  <c r="N21" i="162" s="1"/>
  <c r="L21" i="162"/>
  <c r="K21" i="162"/>
  <c r="J21" i="162"/>
  <c r="D21" i="162" s="1"/>
  <c r="O31" i="206" s="1"/>
  <c r="O31" i="207" s="1"/>
  <c r="I21" i="162"/>
  <c r="H21" i="162"/>
  <c r="C21" i="162"/>
  <c r="N31" i="206" s="1"/>
  <c r="N31" i="207" s="1"/>
  <c r="B21" i="162"/>
  <c r="M31" i="206" s="1"/>
  <c r="R20" i="162" a="1"/>
  <c r="R20" i="162"/>
  <c r="Q20" i="162" a="1"/>
  <c r="Q20" i="162"/>
  <c r="E20" i="162" s="1"/>
  <c r="P30" i="206" s="1"/>
  <c r="P30" i="207" s="1"/>
  <c r="P20" i="162" a="1"/>
  <c r="P20" i="162" s="1"/>
  <c r="D20" i="162" s="1"/>
  <c r="O30" i="206" s="1"/>
  <c r="O30" i="207" s="1"/>
  <c r="O20" i="162" a="1"/>
  <c r="O20" i="162"/>
  <c r="N20" i="162" a="1"/>
  <c r="N20" i="162" s="1"/>
  <c r="M20" i="162"/>
  <c r="L20" i="162"/>
  <c r="F20" i="162" s="1"/>
  <c r="Q30" i="206" s="1"/>
  <c r="Q30" i="207" s="1"/>
  <c r="K20" i="162"/>
  <c r="J20" i="162"/>
  <c r="I20" i="162"/>
  <c r="H20" i="162"/>
  <c r="C20" i="162"/>
  <c r="N30" i="206" s="1"/>
  <c r="N30" i="207" s="1"/>
  <c r="R19" i="162" a="1"/>
  <c r="R19" i="162" s="1"/>
  <c r="Q19" i="162" a="1"/>
  <c r="Q19" i="162" s="1"/>
  <c r="E19" i="162" s="1"/>
  <c r="P29" i="206" s="1"/>
  <c r="P29" i="207" s="1"/>
  <c r="P19" i="162" a="1"/>
  <c r="P19" i="162" s="1"/>
  <c r="O19" i="162" a="1"/>
  <c r="O19" i="162"/>
  <c r="N19" i="162" a="1"/>
  <c r="N19" i="162" s="1"/>
  <c r="L19" i="162"/>
  <c r="M19" i="162" s="1"/>
  <c r="K19" i="162"/>
  <c r="J19" i="162"/>
  <c r="I19" i="162"/>
  <c r="H19" i="162"/>
  <c r="C19" i="162"/>
  <c r="N29" i="206" s="1"/>
  <c r="N29" i="207" s="1"/>
  <c r="B19" i="162"/>
  <c r="M29" i="206" s="1"/>
  <c r="R18" i="162" a="1"/>
  <c r="R18" i="162"/>
  <c r="Q18" i="162" a="1"/>
  <c r="Q18" i="162"/>
  <c r="P18" i="162" a="1"/>
  <c r="P18" i="162"/>
  <c r="O18" i="162" a="1"/>
  <c r="O18" i="162"/>
  <c r="N18" i="162" a="1"/>
  <c r="N18" i="162" s="1"/>
  <c r="S18" i="162" s="1"/>
  <c r="AM28" i="206" s="1"/>
  <c r="AM28" i="207" s="1"/>
  <c r="L18" i="162"/>
  <c r="F18" i="162" s="1"/>
  <c r="Q28" i="206" s="1"/>
  <c r="Q28" i="207" s="1"/>
  <c r="K18" i="162"/>
  <c r="E18" i="162" s="1"/>
  <c r="P28" i="206" s="1"/>
  <c r="P28" i="207" s="1"/>
  <c r="J18" i="162"/>
  <c r="I18" i="162"/>
  <c r="H18" i="162"/>
  <c r="D18" i="162"/>
  <c r="O28" i="206" s="1"/>
  <c r="O28" i="207" s="1"/>
  <c r="C18" i="162"/>
  <c r="N28" i="206" s="1"/>
  <c r="N28" i="207" s="1"/>
  <c r="B18" i="162"/>
  <c r="R17" i="162" a="1"/>
  <c r="R17" i="162" s="1"/>
  <c r="F17" i="162" s="1"/>
  <c r="Q27" i="206" s="1"/>
  <c r="Q27" i="207" s="1"/>
  <c r="Q17" i="162" a="1"/>
  <c r="Q17" i="162"/>
  <c r="E17" i="162" s="1"/>
  <c r="P27" i="206" s="1"/>
  <c r="P27" i="207" s="1"/>
  <c r="P17" i="162" a="1"/>
  <c r="P17" i="162"/>
  <c r="O17" i="162" a="1"/>
  <c r="O17" i="162" s="1"/>
  <c r="C17" i="162" s="1"/>
  <c r="N27" i="206" s="1"/>
  <c r="N27" i="207" s="1"/>
  <c r="N17" i="162" a="1"/>
  <c r="N17" i="162"/>
  <c r="M17" i="162"/>
  <c r="L17" i="162"/>
  <c r="K17" i="162"/>
  <c r="J17" i="162"/>
  <c r="D17" i="162" s="1"/>
  <c r="O27" i="206" s="1"/>
  <c r="O27" i="207" s="1"/>
  <c r="I17" i="162"/>
  <c r="H17" i="162"/>
  <c r="R16" i="162" a="1"/>
  <c r="R16" i="162" s="1"/>
  <c r="F16" i="162" s="1"/>
  <c r="Q26" i="206" s="1"/>
  <c r="Q26" i="207" s="1"/>
  <c r="Q16" i="162" a="1"/>
  <c r="Q16" i="162"/>
  <c r="E16" i="162" s="1"/>
  <c r="P26" i="206" s="1"/>
  <c r="P26" i="207" s="1"/>
  <c r="P16" i="162" a="1"/>
  <c r="P16" i="162" s="1"/>
  <c r="D16" i="162" s="1"/>
  <c r="O26" i="206" s="1"/>
  <c r="O26" i="207" s="1"/>
  <c r="O16" i="162" a="1"/>
  <c r="O16" i="162" s="1"/>
  <c r="C16" i="162" s="1"/>
  <c r="N26" i="206" s="1"/>
  <c r="N26" i="207" s="1"/>
  <c r="N16" i="162" a="1"/>
  <c r="N16" i="162" s="1"/>
  <c r="L16" i="162"/>
  <c r="K16" i="162"/>
  <c r="J16" i="162"/>
  <c r="I16" i="162"/>
  <c r="H16" i="162"/>
  <c r="R15" i="162" a="1"/>
  <c r="R15" i="162" s="1"/>
  <c r="F15" i="162" s="1"/>
  <c r="Q25" i="206" s="1"/>
  <c r="Q25" i="207" s="1"/>
  <c r="Q15" i="162" a="1"/>
  <c r="Q15" i="162"/>
  <c r="P15" i="162" a="1"/>
  <c r="P15" i="162" s="1"/>
  <c r="D15" i="162" s="1"/>
  <c r="O25" i="206" s="1"/>
  <c r="O25" i="207" s="1"/>
  <c r="O15" i="162" a="1"/>
  <c r="O15" i="162" s="1"/>
  <c r="N15" i="162" a="1"/>
  <c r="N15" i="162" s="1"/>
  <c r="L15" i="162"/>
  <c r="K15" i="162"/>
  <c r="E15" i="162" s="1"/>
  <c r="P25" i="206" s="1"/>
  <c r="P25" i="207" s="1"/>
  <c r="J15" i="162"/>
  <c r="I15" i="162"/>
  <c r="C15" i="162" s="1"/>
  <c r="N25" i="206" s="1"/>
  <c r="N25" i="207" s="1"/>
  <c r="H15" i="162"/>
  <c r="R14" i="162" a="1"/>
  <c r="R14" i="162" s="1"/>
  <c r="Q14" i="162" a="1"/>
  <c r="Q14" i="162" s="1"/>
  <c r="P14" i="162" a="1"/>
  <c r="P14" i="162" s="1"/>
  <c r="O14" i="162" a="1"/>
  <c r="O14" i="162"/>
  <c r="N14" i="162" a="1"/>
  <c r="N14" i="162"/>
  <c r="L14" i="162"/>
  <c r="K14" i="162"/>
  <c r="J14" i="162"/>
  <c r="I14" i="162"/>
  <c r="C14" i="162" s="1"/>
  <c r="N24" i="206" s="1"/>
  <c r="N24" i="207" s="1"/>
  <c r="H14" i="162"/>
  <c r="M14" i="162" s="1"/>
  <c r="W14" i="166" s="1"/>
  <c r="R13" i="162" a="1"/>
  <c r="R13" i="162" s="1"/>
  <c r="Q13" i="162" a="1"/>
  <c r="Q13" i="162" s="1"/>
  <c r="E13" i="162" s="1"/>
  <c r="P23" i="206" s="1"/>
  <c r="P23" i="207" s="1"/>
  <c r="P13" i="162" a="1"/>
  <c r="P13" i="162"/>
  <c r="O13" i="162" a="1"/>
  <c r="O13" i="162" s="1"/>
  <c r="N13" i="162" a="1"/>
  <c r="N13" i="162" s="1"/>
  <c r="L13" i="162"/>
  <c r="K13" i="162"/>
  <c r="J13" i="162"/>
  <c r="D13" i="162" s="1"/>
  <c r="O23" i="206" s="1"/>
  <c r="O23" i="207" s="1"/>
  <c r="I13" i="162"/>
  <c r="C13" i="162" s="1"/>
  <c r="N23" i="206" s="1"/>
  <c r="N23" i="207" s="1"/>
  <c r="H13" i="162"/>
  <c r="B13" i="162" s="1"/>
  <c r="R12" i="162" a="1"/>
  <c r="R12" i="162"/>
  <c r="Q12" i="162" a="1"/>
  <c r="Q12" i="162"/>
  <c r="P12" i="162" a="1"/>
  <c r="P12" i="162"/>
  <c r="O12" i="162" a="1"/>
  <c r="O12" i="162"/>
  <c r="N12" i="162" a="1"/>
  <c r="N12" i="162" s="1"/>
  <c r="L12" i="162"/>
  <c r="F12" i="162" s="1"/>
  <c r="Q22" i="206" s="1"/>
  <c r="Q22" i="207" s="1"/>
  <c r="K12" i="162"/>
  <c r="E12" i="162" s="1"/>
  <c r="P22" i="206" s="1"/>
  <c r="P22" i="207" s="1"/>
  <c r="J12" i="162"/>
  <c r="D12" i="162" s="1"/>
  <c r="O22" i="206" s="1"/>
  <c r="O22" i="207" s="1"/>
  <c r="I12" i="162"/>
  <c r="M12" i="162" s="1"/>
  <c r="H12" i="162"/>
  <c r="R11" i="162" a="1"/>
  <c r="R11" i="162" s="1"/>
  <c r="Q11" i="162" a="1"/>
  <c r="Q11" i="162" s="1"/>
  <c r="E11" i="162" s="1"/>
  <c r="P21" i="206" s="1"/>
  <c r="P21" i="207" s="1"/>
  <c r="P11" i="162" a="1"/>
  <c r="P11" i="162"/>
  <c r="D11" i="162" s="1"/>
  <c r="O21" i="206" s="1"/>
  <c r="O21" i="207" s="1"/>
  <c r="O11" i="162" a="1"/>
  <c r="O11" i="162"/>
  <c r="N11" i="162" a="1"/>
  <c r="N11" i="162" s="1"/>
  <c r="L11" i="162"/>
  <c r="F11" i="162" s="1"/>
  <c r="Q21" i="206" s="1"/>
  <c r="Q21" i="207" s="1"/>
  <c r="K11" i="162"/>
  <c r="M11" i="162" s="1"/>
  <c r="AY11" i="166" s="1"/>
  <c r="J11" i="162"/>
  <c r="I11" i="162"/>
  <c r="H11" i="162"/>
  <c r="C11" i="162"/>
  <c r="N21" i="206" s="1"/>
  <c r="N21" i="207" s="1"/>
  <c r="R10" i="162" a="1"/>
  <c r="R10" i="162"/>
  <c r="Q10" i="162" a="1"/>
  <c r="Q10" i="162" s="1"/>
  <c r="P10" i="162" a="1"/>
  <c r="P10" i="162"/>
  <c r="O10" i="162" a="1"/>
  <c r="O10" i="162" s="1"/>
  <c r="C10" i="162" s="1"/>
  <c r="N20" i="206" s="1"/>
  <c r="N20" i="207" s="1"/>
  <c r="N10" i="162" a="1"/>
  <c r="N10" i="162" s="1"/>
  <c r="L10" i="162"/>
  <c r="K10" i="162"/>
  <c r="J10" i="162"/>
  <c r="I10" i="162"/>
  <c r="H10" i="162"/>
  <c r="M10" i="162" s="1"/>
  <c r="BI10" i="166" s="1"/>
  <c r="F10" i="162"/>
  <c r="Q20" i="206" s="1"/>
  <c r="Q20" i="207" s="1"/>
  <c r="D10" i="162"/>
  <c r="O20" i="206" s="1"/>
  <c r="O20" i="207" s="1"/>
  <c r="R9" i="162" a="1"/>
  <c r="R9" i="162"/>
  <c r="Q9" i="162" a="1"/>
  <c r="Q9" i="162" s="1"/>
  <c r="E9" i="162" s="1"/>
  <c r="P19" i="206" s="1"/>
  <c r="P19" i="207" s="1"/>
  <c r="P9" i="162" a="1"/>
  <c r="P9" i="162"/>
  <c r="O9" i="162" a="1"/>
  <c r="O9" i="162" s="1"/>
  <c r="N9" i="162" a="1"/>
  <c r="N9" i="162" s="1"/>
  <c r="L9" i="162"/>
  <c r="K9" i="162"/>
  <c r="J9" i="162"/>
  <c r="I9" i="162"/>
  <c r="H9" i="162"/>
  <c r="F9" i="162"/>
  <c r="Q19" i="206" s="1"/>
  <c r="Q19" i="207" s="1"/>
  <c r="D9" i="162"/>
  <c r="O19" i="206" s="1"/>
  <c r="O19" i="207" s="1"/>
  <c r="R8" i="162" a="1"/>
  <c r="R8" i="162" s="1"/>
  <c r="Q8" i="162" a="1"/>
  <c r="Q8" i="162" s="1"/>
  <c r="E8" i="162" s="1"/>
  <c r="P18" i="206" s="1"/>
  <c r="P18" i="207" s="1"/>
  <c r="P8" i="162" a="1"/>
  <c r="P8" i="162" s="1"/>
  <c r="O8" i="162" a="1"/>
  <c r="O8" i="162" s="1"/>
  <c r="N8" i="162" a="1"/>
  <c r="N8" i="162"/>
  <c r="L8" i="162"/>
  <c r="F8" i="162" s="1"/>
  <c r="Q18" i="206" s="1"/>
  <c r="Q18" i="207" s="1"/>
  <c r="K8" i="162"/>
  <c r="J8" i="162"/>
  <c r="I8" i="162"/>
  <c r="H8" i="162"/>
  <c r="B8" i="162" s="1"/>
  <c r="R7" i="162" a="1"/>
  <c r="R7" i="162" s="1"/>
  <c r="Q7" i="162" a="1"/>
  <c r="Q7" i="162" s="1"/>
  <c r="P7" i="162" a="1"/>
  <c r="P7" i="162" s="1"/>
  <c r="O7" i="162" a="1"/>
  <c r="O7" i="162"/>
  <c r="C7" i="162" s="1"/>
  <c r="N17" i="206" s="1"/>
  <c r="N17" i="207" s="1"/>
  <c r="N7" i="162" a="1"/>
  <c r="N7" i="162" s="1"/>
  <c r="L7" i="162"/>
  <c r="K7" i="162"/>
  <c r="E7" i="162" s="1"/>
  <c r="P17" i="206" s="1"/>
  <c r="P17" i="207" s="1"/>
  <c r="J7" i="162"/>
  <c r="D7" i="162" s="1"/>
  <c r="O17" i="206" s="1"/>
  <c r="O17" i="207" s="1"/>
  <c r="I7" i="162"/>
  <c r="H7" i="162"/>
  <c r="R6" i="162" a="1"/>
  <c r="R6" i="162" s="1"/>
  <c r="F6" i="162" s="1"/>
  <c r="Q16" i="206" s="1"/>
  <c r="Q16" i="207" s="1"/>
  <c r="Q6" i="162" a="1"/>
  <c r="Q6" i="162"/>
  <c r="P6" i="162" a="1"/>
  <c r="P6" i="162"/>
  <c r="O6" i="162" a="1"/>
  <c r="O6" i="162"/>
  <c r="N6" i="162" a="1"/>
  <c r="N6" i="162"/>
  <c r="M6" i="162"/>
  <c r="AE6" i="166" s="1"/>
  <c r="L6" i="162"/>
  <c r="K6" i="162"/>
  <c r="E6" i="162" s="1"/>
  <c r="P16" i="206" s="1"/>
  <c r="P16" i="207" s="1"/>
  <c r="J6" i="162"/>
  <c r="D6" i="162" s="1"/>
  <c r="O16" i="206" s="1"/>
  <c r="O16" i="207" s="1"/>
  <c r="I6" i="162"/>
  <c r="C6" i="162" s="1"/>
  <c r="N16" i="206" s="1"/>
  <c r="N16" i="207" s="1"/>
  <c r="H6" i="162"/>
  <c r="B6" i="162" s="1"/>
  <c r="R5" i="162" a="1"/>
  <c r="R5" i="162"/>
  <c r="Q5" i="162" a="1"/>
  <c r="Q5" i="162" s="1"/>
  <c r="P5" i="162" a="1"/>
  <c r="P5" i="162" s="1"/>
  <c r="O5" i="162" a="1"/>
  <c r="O5" i="162"/>
  <c r="C5" i="162" s="1"/>
  <c r="N15" i="206" s="1"/>
  <c r="N15" i="207" s="1"/>
  <c r="N5" i="162" a="1"/>
  <c r="N5" i="162"/>
  <c r="S5" i="162" s="1"/>
  <c r="AM15" i="206" s="1"/>
  <c r="AM15" i="207" s="1"/>
  <c r="L5" i="162"/>
  <c r="F5" i="162" s="1"/>
  <c r="Q15" i="206" s="1"/>
  <c r="Q15" i="207" s="1"/>
  <c r="K5" i="162"/>
  <c r="E5" i="162" s="1"/>
  <c r="P15" i="206" s="1"/>
  <c r="P15" i="207" s="1"/>
  <c r="J5" i="162"/>
  <c r="M5" i="162" s="1"/>
  <c r="AO5" i="166" s="1"/>
  <c r="I5" i="162"/>
  <c r="H5" i="162"/>
  <c r="B5" i="162"/>
  <c r="M15" i="206" s="1"/>
  <c r="R4" i="162" a="1"/>
  <c r="R4" i="162"/>
  <c r="F4" i="162" s="1"/>
  <c r="Q14" i="206" s="1"/>
  <c r="Q14" i="207" s="1"/>
  <c r="Q4" i="162" a="1"/>
  <c r="Q4" i="162"/>
  <c r="E4" i="162" s="1"/>
  <c r="P14" i="206" s="1"/>
  <c r="P14" i="207" s="1"/>
  <c r="P4" i="162" a="1"/>
  <c r="P4" i="162" s="1"/>
  <c r="D4" i="162" s="1"/>
  <c r="O14" i="206" s="1"/>
  <c r="O14" i="207" s="1"/>
  <c r="O4" i="162" a="1"/>
  <c r="O4" i="162"/>
  <c r="N4" i="162" a="1"/>
  <c r="N4" i="162" s="1"/>
  <c r="M4" i="162"/>
  <c r="L4" i="162"/>
  <c r="K4" i="162"/>
  <c r="J4" i="162"/>
  <c r="I4" i="162"/>
  <c r="C4" i="162" s="1"/>
  <c r="N14" i="206" s="1"/>
  <c r="N14" i="207" s="1"/>
  <c r="H4" i="162"/>
  <c r="R3" i="162" a="1"/>
  <c r="R3" i="162"/>
  <c r="Q3" i="162" a="1"/>
  <c r="Q3" i="162"/>
  <c r="P3" i="162" a="1"/>
  <c r="P3" i="162" s="1"/>
  <c r="D3" i="162" s="1"/>
  <c r="O3" i="162" a="1"/>
  <c r="O3" i="162"/>
  <c r="N3" i="162" a="1"/>
  <c r="N3" i="162" s="1"/>
  <c r="L3" i="162"/>
  <c r="F3" i="162" s="1"/>
  <c r="K3" i="162"/>
  <c r="J3" i="162"/>
  <c r="I3" i="162"/>
  <c r="H3" i="162"/>
  <c r="M3" i="162" s="1"/>
  <c r="BG3" i="166" s="1"/>
  <c r="E3" i="162"/>
  <c r="C3" i="162"/>
  <c r="J88" i="192"/>
  <c r="J87" i="192"/>
  <c r="J86" i="192"/>
  <c r="J85" i="192"/>
  <c r="J84" i="192"/>
  <c r="J83" i="192"/>
  <c r="J82" i="192"/>
  <c r="J81" i="192"/>
  <c r="J80" i="192"/>
  <c r="J79" i="192"/>
  <c r="J78" i="192"/>
  <c r="J77" i="192"/>
  <c r="J76" i="192"/>
  <c r="J75" i="192"/>
  <c r="J74" i="192"/>
  <c r="J73" i="192"/>
  <c r="J72" i="192"/>
  <c r="J71" i="192"/>
  <c r="J70" i="192"/>
  <c r="J69" i="192"/>
  <c r="J68" i="192"/>
  <c r="J67" i="192"/>
  <c r="J66" i="192"/>
  <c r="J65" i="192"/>
  <c r="J64" i="192"/>
  <c r="J63" i="192"/>
  <c r="J62" i="192"/>
  <c r="J61" i="192"/>
  <c r="J60" i="192"/>
  <c r="J59" i="192"/>
  <c r="J58" i="192"/>
  <c r="J57" i="192"/>
  <c r="J56" i="192"/>
  <c r="J55" i="192"/>
  <c r="J54" i="192"/>
  <c r="J53" i="192"/>
  <c r="J52" i="192"/>
  <c r="J51" i="192"/>
  <c r="J50" i="192"/>
  <c r="J49" i="192"/>
  <c r="J48" i="192"/>
  <c r="J47" i="192"/>
  <c r="J46" i="192"/>
  <c r="J45" i="192"/>
  <c r="J44" i="192"/>
  <c r="J43" i="192"/>
  <c r="J42" i="192"/>
  <c r="J41" i="192"/>
  <c r="J40" i="192"/>
  <c r="J39" i="192"/>
  <c r="J38" i="192"/>
  <c r="J37" i="192"/>
  <c r="J36" i="192"/>
  <c r="J35" i="192"/>
  <c r="J34" i="192"/>
  <c r="J33" i="192"/>
  <c r="J32" i="192"/>
  <c r="J31" i="192"/>
  <c r="J30" i="192"/>
  <c r="J29" i="192"/>
  <c r="J28" i="192"/>
  <c r="J27" i="192"/>
  <c r="J26" i="192"/>
  <c r="J25" i="192"/>
  <c r="J24" i="192"/>
  <c r="J23" i="192"/>
  <c r="J22" i="192"/>
  <c r="J21" i="192"/>
  <c r="J20" i="192"/>
  <c r="J19" i="192"/>
  <c r="J18" i="192"/>
  <c r="J17" i="192"/>
  <c r="J16" i="192"/>
  <c r="J15" i="192"/>
  <c r="J14" i="192"/>
  <c r="J13" i="192"/>
  <c r="CB102" i="89"/>
  <c r="CA102" i="89"/>
  <c r="BZ102" i="89"/>
  <c r="BY102" i="89"/>
  <c r="BX102" i="89"/>
  <c r="BW102" i="89"/>
  <c r="BV102" i="89"/>
  <c r="BU102" i="89"/>
  <c r="BT102" i="89"/>
  <c r="BS102" i="89"/>
  <c r="BR102" i="89"/>
  <c r="BQ102" i="89"/>
  <c r="BP102" i="89"/>
  <c r="BO102" i="89"/>
  <c r="BN102" i="89"/>
  <c r="BM102" i="89"/>
  <c r="BL102" i="89"/>
  <c r="BK102" i="89"/>
  <c r="BJ102" i="89"/>
  <c r="BI102" i="89"/>
  <c r="BH102" i="89"/>
  <c r="BG102" i="89"/>
  <c r="BF102" i="89"/>
  <c r="BE102" i="89"/>
  <c r="BD102" i="89"/>
  <c r="BC102" i="89"/>
  <c r="BB102" i="89"/>
  <c r="BA102" i="89"/>
  <c r="AZ102" i="89"/>
  <c r="AY102" i="89"/>
  <c r="AX102" i="89"/>
  <c r="AW102" i="89"/>
  <c r="AV102" i="89"/>
  <c r="AU102" i="89"/>
  <c r="AT102" i="89"/>
  <c r="AS102" i="89"/>
  <c r="AR102" i="89"/>
  <c r="AQ102" i="89"/>
  <c r="AP102" i="89"/>
  <c r="AO102" i="89"/>
  <c r="AN102" i="89"/>
  <c r="AM102" i="89"/>
  <c r="AL102" i="89"/>
  <c r="AK102" i="89"/>
  <c r="AJ102" i="89"/>
  <c r="AI102" i="89"/>
  <c r="AH102" i="89"/>
  <c r="AG102" i="89"/>
  <c r="AF102" i="89"/>
  <c r="AE102" i="89"/>
  <c r="AD102" i="89"/>
  <c r="AC102" i="89"/>
  <c r="AB102" i="89"/>
  <c r="AA102" i="89"/>
  <c r="Z102" i="89"/>
  <c r="Y102" i="89"/>
  <c r="X102" i="89"/>
  <c r="W102" i="89"/>
  <c r="V102" i="89"/>
  <c r="U102" i="89"/>
  <c r="T102" i="89"/>
  <c r="S102" i="89"/>
  <c r="R102" i="89"/>
  <c r="Q102" i="89"/>
  <c r="P102" i="89"/>
  <c r="O102" i="89"/>
  <c r="N102" i="89"/>
  <c r="M102" i="89"/>
  <c r="L102" i="89"/>
  <c r="K102" i="89"/>
  <c r="J102" i="89"/>
  <c r="I102" i="89"/>
  <c r="H102" i="89"/>
  <c r="G102" i="89"/>
  <c r="F102" i="89"/>
  <c r="E102" i="89"/>
  <c r="D102" i="89"/>
  <c r="BY101" i="89"/>
  <c r="BV101" i="89"/>
  <c r="BP101" i="89"/>
  <c r="BE101" i="89"/>
  <c r="BB101" i="89"/>
  <c r="AV101" i="89"/>
  <c r="AK101" i="89"/>
  <c r="AH101" i="89"/>
  <c r="AB101" i="89"/>
  <c r="Q101" i="89"/>
  <c r="N101" i="89"/>
  <c r="H101" i="89"/>
  <c r="BZ100" i="89"/>
  <c r="BZ101" i="89" s="1"/>
  <c r="BY100" i="89"/>
  <c r="BX100" i="89"/>
  <c r="BX101" i="89" s="1"/>
  <c r="BV100" i="89"/>
  <c r="BU100" i="89"/>
  <c r="BU101" i="89" s="1"/>
  <c r="BT100" i="89"/>
  <c r="BT101" i="89" s="1"/>
  <c r="BS100" i="89"/>
  <c r="BS101" i="89" s="1"/>
  <c r="BQ100" i="89"/>
  <c r="BQ101" i="89" s="1"/>
  <c r="BP100" i="89"/>
  <c r="BM100" i="89"/>
  <c r="BM101" i="89" s="1"/>
  <c r="BF100" i="89"/>
  <c r="BF101" i="89" s="1"/>
  <c r="BE100" i="89"/>
  <c r="BD100" i="89"/>
  <c r="BD101" i="89" s="1"/>
  <c r="BB100" i="89"/>
  <c r="BA100" i="89"/>
  <c r="BA101" i="89" s="1"/>
  <c r="AZ100" i="89"/>
  <c r="AZ101" i="89" s="1"/>
  <c r="AY100" i="89"/>
  <c r="AY101" i="89" s="1"/>
  <c r="AW100" i="89"/>
  <c r="AW101" i="89" s="1"/>
  <c r="AV100" i="89"/>
  <c r="AS100" i="89"/>
  <c r="AS101" i="89" s="1"/>
  <c r="AL100" i="89"/>
  <c r="AL101" i="89" s="1"/>
  <c r="AK100" i="89"/>
  <c r="AJ100" i="89"/>
  <c r="AJ101" i="89" s="1"/>
  <c r="AH100" i="89"/>
  <c r="AG100" i="89"/>
  <c r="AG101" i="89" s="1"/>
  <c r="AF100" i="89"/>
  <c r="AF101" i="89" s="1"/>
  <c r="AE100" i="89"/>
  <c r="AE101" i="89" s="1"/>
  <c r="AC100" i="89"/>
  <c r="AC101" i="89" s="1"/>
  <c r="AB100" i="89"/>
  <c r="Y100" i="89"/>
  <c r="Y101" i="89" s="1"/>
  <c r="R100" i="89"/>
  <c r="R101" i="89" s="1"/>
  <c r="Q100" i="89"/>
  <c r="P100" i="89"/>
  <c r="P101" i="89" s="1"/>
  <c r="N100" i="89"/>
  <c r="M100" i="89"/>
  <c r="M101" i="89" s="1"/>
  <c r="L100" i="89"/>
  <c r="L101" i="89" s="1"/>
  <c r="K100" i="89"/>
  <c r="K101" i="89" s="1"/>
  <c r="I100" i="89"/>
  <c r="I101" i="89" s="1"/>
  <c r="H100" i="89"/>
  <c r="E100" i="89"/>
  <c r="E101" i="89" s="1"/>
  <c r="D100" i="89" a="1"/>
  <c r="BR100" i="89" s="1"/>
  <c r="BR101" i="89" s="1"/>
  <c r="CL85" i="89"/>
  <c r="CK85" i="89"/>
  <c r="CM84" i="89"/>
  <c r="CK84" i="89"/>
  <c r="CL84" i="89" s="1"/>
  <c r="CM83" i="89"/>
  <c r="CL83" i="89"/>
  <c r="CK83" i="89"/>
  <c r="CM82" i="89"/>
  <c r="CL82" i="89"/>
  <c r="CK82" i="89"/>
  <c r="CM81" i="89"/>
  <c r="CL81" i="89"/>
  <c r="CK81" i="89"/>
  <c r="CM80" i="89"/>
  <c r="CL80" i="89"/>
  <c r="CK80" i="89"/>
  <c r="CM79" i="89"/>
  <c r="CL79" i="89"/>
  <c r="CK79" i="89"/>
  <c r="CM78" i="89"/>
  <c r="CK78" i="89"/>
  <c r="CL78" i="89" s="1"/>
  <c r="CM77" i="89"/>
  <c r="CL77" i="89"/>
  <c r="CK77" i="89"/>
  <c r="CM76" i="89"/>
  <c r="CK76" i="89"/>
  <c r="CL76" i="89" s="1"/>
  <c r="CM75" i="89"/>
  <c r="CK75" i="89"/>
  <c r="CL75" i="89" s="1"/>
  <c r="CM74" i="89"/>
  <c r="CL74" i="89"/>
  <c r="CK74" i="89"/>
  <c r="CM73" i="89"/>
  <c r="CL73" i="89"/>
  <c r="CK73" i="89"/>
  <c r="CM72" i="89"/>
  <c r="CK72" i="89"/>
  <c r="CL72" i="89" s="1"/>
  <c r="CM71" i="89"/>
  <c r="CK71" i="89"/>
  <c r="CL71" i="89" s="1"/>
  <c r="CM70" i="89"/>
  <c r="CK70" i="89"/>
  <c r="CL70" i="89" s="1"/>
  <c r="CM69" i="89"/>
  <c r="CK69" i="89"/>
  <c r="CL69" i="89" s="1"/>
  <c r="CM68" i="89"/>
  <c r="CK68" i="89"/>
  <c r="CL68" i="89" s="1"/>
  <c r="CM67" i="89"/>
  <c r="CK67" i="89"/>
  <c r="CL67" i="89" s="1"/>
  <c r="CM66" i="89"/>
  <c r="CK66" i="89"/>
  <c r="CL66" i="89" s="1"/>
  <c r="CM65" i="89"/>
  <c r="CL65" i="89"/>
  <c r="CK65" i="89"/>
  <c r="CM64" i="89"/>
  <c r="CK64" i="89"/>
  <c r="CL64" i="89" s="1"/>
  <c r="CM63" i="89"/>
  <c r="CL63" i="89"/>
  <c r="CK63" i="89"/>
  <c r="CM62" i="89"/>
  <c r="CL62" i="89"/>
  <c r="CK62" i="89"/>
  <c r="CM61" i="89"/>
  <c r="CL61" i="89"/>
  <c r="CK61" i="89"/>
  <c r="CM60" i="89"/>
  <c r="CL60" i="89"/>
  <c r="CK60" i="89"/>
  <c r="CM59" i="89"/>
  <c r="CL59" i="89"/>
  <c r="CK59" i="89"/>
  <c r="CM58" i="89"/>
  <c r="CK58" i="89"/>
  <c r="CL58" i="89" s="1"/>
  <c r="CM57" i="89"/>
  <c r="CL57" i="89"/>
  <c r="CK57" i="89"/>
  <c r="CM56" i="89"/>
  <c r="CK56" i="89"/>
  <c r="CL56" i="89" s="1"/>
  <c r="CM55" i="89"/>
  <c r="CK55" i="89"/>
  <c r="CL55" i="89" s="1"/>
  <c r="CM54" i="89"/>
  <c r="CL54" i="89"/>
  <c r="CK54" i="89"/>
  <c r="CM53" i="89"/>
  <c r="CL53" i="89"/>
  <c r="CK53" i="89"/>
  <c r="CM52" i="89"/>
  <c r="CK52" i="89"/>
  <c r="CL52" i="89" s="1"/>
  <c r="CM51" i="89"/>
  <c r="CK51" i="89"/>
  <c r="CL51" i="89" s="1"/>
  <c r="CM50" i="89"/>
  <c r="CK50" i="89"/>
  <c r="CL50" i="89" s="1"/>
  <c r="CM49" i="89"/>
  <c r="CK49" i="89"/>
  <c r="CL49" i="89" s="1"/>
  <c r="CM48" i="89"/>
  <c r="CK48" i="89"/>
  <c r="CL48" i="89" s="1"/>
  <c r="CM47" i="89"/>
  <c r="CK47" i="89"/>
  <c r="CL47" i="89" s="1"/>
  <c r="CM46" i="89"/>
  <c r="CK46" i="89"/>
  <c r="CL46" i="89" s="1"/>
  <c r="CM45" i="89"/>
  <c r="CL45" i="89"/>
  <c r="CK45" i="89"/>
  <c r="CM44" i="89"/>
  <c r="CK44" i="89"/>
  <c r="CL44" i="89" s="1"/>
  <c r="CM43" i="89"/>
  <c r="CL43" i="89"/>
  <c r="CK43" i="89"/>
  <c r="CM42" i="89"/>
  <c r="CL42" i="89"/>
  <c r="CK42" i="89"/>
  <c r="CM41" i="89"/>
  <c r="CL41" i="89"/>
  <c r="CK41" i="89"/>
  <c r="CM40" i="89"/>
  <c r="CL40" i="89"/>
  <c r="CK40" i="89"/>
  <c r="CM39" i="89"/>
  <c r="CL39" i="89"/>
  <c r="CK39" i="89"/>
  <c r="CM38" i="89"/>
  <c r="CK38" i="89"/>
  <c r="CL38" i="89" s="1"/>
  <c r="CM37" i="89"/>
  <c r="CL37" i="89"/>
  <c r="CK37" i="89"/>
  <c r="CM36" i="89"/>
  <c r="CK36" i="89"/>
  <c r="CL36" i="89" s="1"/>
  <c r="CM35" i="89"/>
  <c r="CK35" i="89"/>
  <c r="CL35" i="89" s="1"/>
  <c r="CM34" i="89"/>
  <c r="CL34" i="89"/>
  <c r="CK34" i="89"/>
  <c r="CM33" i="89"/>
  <c r="CL33" i="89"/>
  <c r="CK33" i="89"/>
  <c r="CM32" i="89"/>
  <c r="CK32" i="89"/>
  <c r="CL32" i="89" s="1"/>
  <c r="CM31" i="89"/>
  <c r="CK31" i="89"/>
  <c r="CL31" i="89" s="1"/>
  <c r="CM30" i="89"/>
  <c r="CK30" i="89"/>
  <c r="CL30" i="89" s="1"/>
  <c r="CM29" i="89"/>
  <c r="CK29" i="89"/>
  <c r="CL29" i="89" s="1"/>
  <c r="CM28" i="89"/>
  <c r="CK28" i="89"/>
  <c r="CL28" i="89" s="1"/>
  <c r="CM27" i="89"/>
  <c r="CK27" i="89"/>
  <c r="CL27" i="89" s="1"/>
  <c r="CM26" i="89"/>
  <c r="CK26" i="89"/>
  <c r="CL26" i="89" s="1"/>
  <c r="CM25" i="89"/>
  <c r="CL25" i="89"/>
  <c r="CK25" i="89"/>
  <c r="CM24" i="89"/>
  <c r="CK24" i="89"/>
  <c r="CL24" i="89" s="1"/>
  <c r="CM23" i="89"/>
  <c r="CL23" i="89"/>
  <c r="CK23" i="89"/>
  <c r="CM22" i="89"/>
  <c r="CL22" i="89"/>
  <c r="CK22" i="89"/>
  <c r="CM21" i="89"/>
  <c r="CL21" i="89"/>
  <c r="CK21" i="89"/>
  <c r="CM20" i="89"/>
  <c r="CL20" i="89"/>
  <c r="CK20" i="89"/>
  <c r="CM19" i="89"/>
  <c r="CL19" i="89"/>
  <c r="CK19" i="89"/>
  <c r="CM18" i="89"/>
  <c r="CK18" i="89"/>
  <c r="CL18" i="89" s="1"/>
  <c r="CM17" i="89"/>
  <c r="CL17" i="89"/>
  <c r="CK17" i="89"/>
  <c r="CM16" i="89"/>
  <c r="CK16" i="89"/>
  <c r="CL16" i="89" s="1"/>
  <c r="CM15" i="89"/>
  <c r="CK15" i="89"/>
  <c r="CL15" i="89" s="1"/>
  <c r="CM14" i="89"/>
  <c r="CL14" i="89"/>
  <c r="CK14" i="89"/>
  <c r="CM13" i="89"/>
  <c r="CL13" i="89"/>
  <c r="CK13" i="89"/>
  <c r="CM12" i="89"/>
  <c r="CK12" i="89"/>
  <c r="CL12" i="89" s="1"/>
  <c r="CM11" i="89"/>
  <c r="CK11" i="89"/>
  <c r="CL11" i="89" s="1"/>
  <c r="CM10" i="89"/>
  <c r="CK10" i="89"/>
  <c r="CL10" i="89" s="1"/>
  <c r="CM9" i="89"/>
  <c r="CK9" i="89"/>
  <c r="CK86" i="89" s="1"/>
  <c r="CL86" i="89" s="1"/>
  <c r="CA106" i="152"/>
  <c r="BZ106" i="152"/>
  <c r="BY106" i="152"/>
  <c r="BX106" i="152"/>
  <c r="BW106" i="152"/>
  <c r="BV106" i="152"/>
  <c r="BU106" i="152"/>
  <c r="BT106" i="152"/>
  <c r="BS106" i="152"/>
  <c r="BR106" i="152"/>
  <c r="BQ106" i="152"/>
  <c r="BP106" i="152"/>
  <c r="BO106" i="152"/>
  <c r="BN106" i="152"/>
  <c r="BM106" i="152"/>
  <c r="BL106" i="152"/>
  <c r="BK106" i="152"/>
  <c r="BJ106" i="152"/>
  <c r="BI106" i="152"/>
  <c r="BH106" i="152"/>
  <c r="BG106" i="152"/>
  <c r="BF106" i="152"/>
  <c r="BE106" i="152"/>
  <c r="BD106" i="152"/>
  <c r="BC106" i="152"/>
  <c r="BB106" i="152"/>
  <c r="BA106" i="152"/>
  <c r="AZ106" i="152"/>
  <c r="AY106" i="152"/>
  <c r="AX106" i="152"/>
  <c r="AW106" i="152"/>
  <c r="AV106" i="152"/>
  <c r="AU106" i="152"/>
  <c r="AT106" i="152"/>
  <c r="AS106" i="152"/>
  <c r="AR106" i="152"/>
  <c r="AQ106" i="152"/>
  <c r="AP106" i="152"/>
  <c r="AO106" i="152"/>
  <c r="AN106" i="152"/>
  <c r="AM106" i="152"/>
  <c r="AL106" i="152"/>
  <c r="AK106" i="152"/>
  <c r="AJ106" i="152"/>
  <c r="AI106" i="152"/>
  <c r="AH106" i="152"/>
  <c r="AG106" i="152"/>
  <c r="AF106" i="152"/>
  <c r="AE106" i="152"/>
  <c r="AD106" i="152"/>
  <c r="AC106" i="152"/>
  <c r="AB106" i="152"/>
  <c r="AA106" i="152"/>
  <c r="Z106" i="152"/>
  <c r="Y106" i="152"/>
  <c r="X106" i="152"/>
  <c r="W106" i="152"/>
  <c r="V106" i="152"/>
  <c r="U106" i="152"/>
  <c r="T106" i="152"/>
  <c r="S106" i="152"/>
  <c r="R106" i="152"/>
  <c r="Q106" i="152"/>
  <c r="P106" i="152"/>
  <c r="O106" i="152"/>
  <c r="N106" i="152"/>
  <c r="M106" i="152"/>
  <c r="L106" i="152"/>
  <c r="K106" i="152"/>
  <c r="J106" i="152"/>
  <c r="I106" i="152"/>
  <c r="H106" i="152"/>
  <c r="G106" i="152"/>
  <c r="F106" i="152"/>
  <c r="E106" i="152"/>
  <c r="D106" i="152"/>
  <c r="CA105" i="152"/>
  <c r="BZ105" i="152"/>
  <c r="BY105" i="152"/>
  <c r="BX105" i="152"/>
  <c r="BW105" i="152"/>
  <c r="BV105" i="152"/>
  <c r="BU105" i="152"/>
  <c r="BT105" i="152"/>
  <c r="BS105" i="152"/>
  <c r="BR105" i="152"/>
  <c r="BQ105" i="152"/>
  <c r="BP105" i="152"/>
  <c r="BO105" i="152"/>
  <c r="BN105" i="152"/>
  <c r="BM105" i="152"/>
  <c r="BL105" i="152"/>
  <c r="BK105" i="152"/>
  <c r="BJ105" i="152"/>
  <c r="BI105" i="152"/>
  <c r="BH105" i="152"/>
  <c r="BG105" i="152"/>
  <c r="BF105" i="152"/>
  <c r="BE105" i="152"/>
  <c r="BD105" i="152"/>
  <c r="BC105" i="152"/>
  <c r="BB105" i="152"/>
  <c r="BA105" i="152"/>
  <c r="AZ105" i="152"/>
  <c r="AY105" i="152"/>
  <c r="AX105" i="152"/>
  <c r="AW105" i="152"/>
  <c r="AV105" i="152"/>
  <c r="AU105" i="152"/>
  <c r="AT105" i="152"/>
  <c r="AS105" i="152"/>
  <c r="AR105" i="152"/>
  <c r="AQ105" i="152"/>
  <c r="AP105" i="152"/>
  <c r="AO105" i="152"/>
  <c r="AN105" i="152"/>
  <c r="AM105" i="152"/>
  <c r="AL105" i="152"/>
  <c r="AK105" i="152"/>
  <c r="AJ105" i="152"/>
  <c r="AI105" i="152"/>
  <c r="AH105" i="152"/>
  <c r="AG105" i="152"/>
  <c r="AF105" i="152"/>
  <c r="AE105" i="152"/>
  <c r="AD105" i="152"/>
  <c r="AC105" i="152"/>
  <c r="AB105" i="152"/>
  <c r="AA105" i="152"/>
  <c r="Z105" i="152"/>
  <c r="Y105" i="152"/>
  <c r="X105" i="152"/>
  <c r="W105" i="152"/>
  <c r="V105" i="152"/>
  <c r="U105" i="152"/>
  <c r="T105" i="152"/>
  <c r="S105" i="152"/>
  <c r="R105" i="152"/>
  <c r="Q105" i="152"/>
  <c r="P105" i="152"/>
  <c r="O105" i="152"/>
  <c r="N105" i="152"/>
  <c r="M105" i="152"/>
  <c r="L105" i="152"/>
  <c r="K105" i="152"/>
  <c r="J105" i="152"/>
  <c r="I105" i="152"/>
  <c r="H105" i="152"/>
  <c r="G105" i="152"/>
  <c r="F105" i="152"/>
  <c r="E105" i="152"/>
  <c r="D105" i="152"/>
  <c r="CA104" i="152"/>
  <c r="BZ104" i="152"/>
  <c r="BY104" i="152"/>
  <c r="BX104" i="152"/>
  <c r="BW104" i="152"/>
  <c r="BV104" i="152"/>
  <c r="BU104" i="152"/>
  <c r="BT104" i="152"/>
  <c r="BS104" i="152"/>
  <c r="BR104" i="152"/>
  <c r="BQ104" i="152"/>
  <c r="BP104" i="152"/>
  <c r="BO104" i="152"/>
  <c r="BN104" i="152"/>
  <c r="BM104" i="152"/>
  <c r="BL104" i="152"/>
  <c r="BK104" i="152"/>
  <c r="BJ104" i="152"/>
  <c r="BI104" i="152"/>
  <c r="BH104" i="152"/>
  <c r="BG104" i="152"/>
  <c r="BF104" i="152"/>
  <c r="BE104" i="152"/>
  <c r="BD104" i="152"/>
  <c r="BC104" i="152"/>
  <c r="BB104" i="152"/>
  <c r="BA104" i="152"/>
  <c r="AZ104" i="152"/>
  <c r="AY104" i="152"/>
  <c r="AX104" i="152"/>
  <c r="AW104" i="152"/>
  <c r="AV104" i="152"/>
  <c r="AU104" i="152"/>
  <c r="AT104" i="152"/>
  <c r="AS104" i="152"/>
  <c r="AR104" i="152"/>
  <c r="AQ104" i="152"/>
  <c r="AP104" i="152"/>
  <c r="AO104" i="152"/>
  <c r="AN104" i="152"/>
  <c r="AM104" i="152"/>
  <c r="AL104" i="152"/>
  <c r="AK104" i="152"/>
  <c r="AJ104" i="152"/>
  <c r="AI104" i="152"/>
  <c r="AH104" i="152"/>
  <c r="AG104" i="152"/>
  <c r="AF104" i="152"/>
  <c r="AE104" i="152"/>
  <c r="AD104" i="152"/>
  <c r="AC104" i="152"/>
  <c r="AB104" i="152"/>
  <c r="AA104" i="152"/>
  <c r="Z104" i="152"/>
  <c r="Y104" i="152"/>
  <c r="X104" i="152"/>
  <c r="W104" i="152"/>
  <c r="V104" i="152"/>
  <c r="U104" i="152"/>
  <c r="T104" i="152"/>
  <c r="S104" i="152"/>
  <c r="R104" i="152"/>
  <c r="Q104" i="152"/>
  <c r="P104" i="152"/>
  <c r="O104" i="152"/>
  <c r="N104" i="152"/>
  <c r="M104" i="152"/>
  <c r="L104" i="152"/>
  <c r="K104" i="152"/>
  <c r="J104" i="152"/>
  <c r="I104" i="152"/>
  <c r="H104" i="152"/>
  <c r="G104" i="152"/>
  <c r="F104" i="152"/>
  <c r="E104" i="152"/>
  <c r="D104" i="152"/>
  <c r="CA103" i="152"/>
  <c r="BZ103" i="152"/>
  <c r="BY103" i="152"/>
  <c r="BX103" i="152"/>
  <c r="BW103" i="152"/>
  <c r="BV103" i="152"/>
  <c r="BU103" i="152"/>
  <c r="BT103" i="152"/>
  <c r="BS103" i="152"/>
  <c r="BR103" i="152"/>
  <c r="BQ103" i="152"/>
  <c r="BP103" i="152"/>
  <c r="BO103" i="152"/>
  <c r="BN103" i="152"/>
  <c r="BM103" i="152"/>
  <c r="BL103" i="152"/>
  <c r="BK103" i="152"/>
  <c r="BJ103" i="152"/>
  <c r="BI103" i="152"/>
  <c r="BH103" i="152"/>
  <c r="BG103" i="152"/>
  <c r="BF103" i="152"/>
  <c r="BE103" i="152"/>
  <c r="BD103" i="152"/>
  <c r="BC103" i="152"/>
  <c r="BB103" i="152"/>
  <c r="BA103" i="152"/>
  <c r="AZ103" i="152"/>
  <c r="AY103" i="152"/>
  <c r="AX103" i="152"/>
  <c r="AW103" i="152"/>
  <c r="AV103" i="152"/>
  <c r="AU103" i="152"/>
  <c r="AT103" i="152"/>
  <c r="AS103" i="152"/>
  <c r="AR103" i="152"/>
  <c r="AQ103" i="152"/>
  <c r="AP103" i="152"/>
  <c r="AO103" i="152"/>
  <c r="AN103" i="152"/>
  <c r="AM103" i="152"/>
  <c r="AL103" i="152"/>
  <c r="AK103" i="152"/>
  <c r="AJ103" i="152"/>
  <c r="AI103" i="152"/>
  <c r="AH103" i="152"/>
  <c r="AG103" i="152"/>
  <c r="AF103" i="152"/>
  <c r="AE103" i="152"/>
  <c r="AD103" i="152"/>
  <c r="AC103" i="152"/>
  <c r="AB103" i="152"/>
  <c r="AA103" i="152"/>
  <c r="Z103" i="152"/>
  <c r="Y103" i="152"/>
  <c r="X103" i="152"/>
  <c r="W103" i="152"/>
  <c r="V103" i="152"/>
  <c r="U103" i="152"/>
  <c r="T103" i="152"/>
  <c r="S103" i="152"/>
  <c r="R103" i="152"/>
  <c r="Q103" i="152"/>
  <c r="P103" i="152"/>
  <c r="O103" i="152"/>
  <c r="N103" i="152"/>
  <c r="M103" i="152"/>
  <c r="L103" i="152"/>
  <c r="K103" i="152"/>
  <c r="J103" i="152"/>
  <c r="I103" i="152"/>
  <c r="H103" i="152"/>
  <c r="G103" i="152"/>
  <c r="F103" i="152"/>
  <c r="E103" i="152"/>
  <c r="D103" i="152"/>
  <c r="CA102" i="152"/>
  <c r="BZ102" i="152"/>
  <c r="BY102" i="152"/>
  <c r="BX102" i="152"/>
  <c r="BW102" i="152"/>
  <c r="BV102" i="152"/>
  <c r="BU102" i="152"/>
  <c r="BT102" i="152"/>
  <c r="BS102" i="152"/>
  <c r="BR102" i="152"/>
  <c r="BQ102" i="152"/>
  <c r="BP102" i="152"/>
  <c r="BO102" i="152"/>
  <c r="BN102" i="152"/>
  <c r="BM102" i="152"/>
  <c r="BL102" i="152"/>
  <c r="BK102" i="152"/>
  <c r="BJ102" i="152"/>
  <c r="BI102" i="152"/>
  <c r="BH102" i="152"/>
  <c r="BG102" i="152"/>
  <c r="BF102" i="152"/>
  <c r="BE102" i="152"/>
  <c r="BD102" i="152"/>
  <c r="BC102" i="152"/>
  <c r="BB102" i="152"/>
  <c r="BA102" i="152"/>
  <c r="AZ102" i="152"/>
  <c r="AY102" i="152"/>
  <c r="AX102" i="152"/>
  <c r="AW102" i="152"/>
  <c r="AV102" i="152"/>
  <c r="AU102" i="152"/>
  <c r="AT102" i="152"/>
  <c r="AS102" i="152"/>
  <c r="AR102" i="152"/>
  <c r="AQ102" i="152"/>
  <c r="AP102" i="152"/>
  <c r="AO102" i="152"/>
  <c r="AN102" i="152"/>
  <c r="AM102" i="152"/>
  <c r="AL102" i="152"/>
  <c r="AK102" i="152"/>
  <c r="AJ102" i="152"/>
  <c r="AI102" i="152"/>
  <c r="AH102" i="152"/>
  <c r="AG102" i="152"/>
  <c r="AF102" i="152"/>
  <c r="AE102" i="152"/>
  <c r="AD102" i="152"/>
  <c r="AC102" i="152"/>
  <c r="AB102" i="152"/>
  <c r="AA102" i="152"/>
  <c r="Z102" i="152"/>
  <c r="Y102" i="152"/>
  <c r="X102" i="152"/>
  <c r="W102" i="152"/>
  <c r="V102" i="152"/>
  <c r="U102" i="152"/>
  <c r="T102" i="152"/>
  <c r="S102" i="152"/>
  <c r="R102" i="152"/>
  <c r="Q102" i="152"/>
  <c r="P102" i="152"/>
  <c r="O102" i="152"/>
  <c r="N102" i="152"/>
  <c r="M102" i="152"/>
  <c r="L102" i="152"/>
  <c r="K102" i="152"/>
  <c r="J102" i="152"/>
  <c r="I102" i="152"/>
  <c r="H102" i="152"/>
  <c r="G102" i="152"/>
  <c r="F102" i="152"/>
  <c r="E102" i="152"/>
  <c r="D102" i="152"/>
  <c r="CA101" i="152"/>
  <c r="BZ101" i="152"/>
  <c r="BY101" i="152"/>
  <c r="BX101" i="152"/>
  <c r="BW101" i="152"/>
  <c r="BV101" i="152"/>
  <c r="BU101" i="152"/>
  <c r="BT101" i="152"/>
  <c r="BS101" i="152"/>
  <c r="BR101" i="152"/>
  <c r="BQ101" i="152"/>
  <c r="BP101" i="152"/>
  <c r="BO101" i="152"/>
  <c r="BN101" i="152"/>
  <c r="BM101" i="152"/>
  <c r="BL101" i="152"/>
  <c r="BK101" i="152"/>
  <c r="BJ101" i="152"/>
  <c r="BI101" i="152"/>
  <c r="BH101" i="152"/>
  <c r="BG101" i="152"/>
  <c r="BF101" i="152"/>
  <c r="BE101" i="152"/>
  <c r="BD101" i="152"/>
  <c r="BC101" i="152"/>
  <c r="BB101" i="152"/>
  <c r="BA101" i="152"/>
  <c r="AZ101" i="152"/>
  <c r="AY101" i="152"/>
  <c r="AX101" i="152"/>
  <c r="AW101" i="152"/>
  <c r="AV101" i="152"/>
  <c r="AU101" i="152"/>
  <c r="AT101" i="152"/>
  <c r="AS101" i="152"/>
  <c r="AR101" i="152"/>
  <c r="AQ101" i="152"/>
  <c r="AP101" i="152"/>
  <c r="AO101" i="152"/>
  <c r="AN101" i="152"/>
  <c r="AM101" i="152"/>
  <c r="AL101" i="152"/>
  <c r="AK101" i="152"/>
  <c r="AJ101" i="152"/>
  <c r="AI101" i="152"/>
  <c r="AH101" i="152"/>
  <c r="AG101" i="152"/>
  <c r="AF101" i="152"/>
  <c r="AE101" i="152"/>
  <c r="AD101" i="152"/>
  <c r="AC101" i="152"/>
  <c r="AB101" i="152"/>
  <c r="AA101" i="152"/>
  <c r="Z101" i="152"/>
  <c r="Y101" i="152"/>
  <c r="X101" i="152"/>
  <c r="W101" i="152"/>
  <c r="V101" i="152"/>
  <c r="U101" i="152"/>
  <c r="T101" i="152"/>
  <c r="S101" i="152"/>
  <c r="R101" i="152"/>
  <c r="Q101" i="152"/>
  <c r="P101" i="152"/>
  <c r="O101" i="152"/>
  <c r="N101" i="152"/>
  <c r="M101" i="152"/>
  <c r="L101" i="152"/>
  <c r="K101" i="152"/>
  <c r="J101" i="152"/>
  <c r="I101" i="152"/>
  <c r="H101" i="152"/>
  <c r="G101" i="152"/>
  <c r="F101" i="152"/>
  <c r="E101" i="152"/>
  <c r="D101" i="152"/>
  <c r="CA100" i="152"/>
  <c r="BZ100" i="152"/>
  <c r="BY100" i="152"/>
  <c r="BX100" i="152"/>
  <c r="BW100" i="152"/>
  <c r="BV100" i="152"/>
  <c r="BU100" i="152"/>
  <c r="BT100" i="152"/>
  <c r="BS100" i="152"/>
  <c r="BR100" i="152"/>
  <c r="BQ100" i="152"/>
  <c r="BP100" i="152"/>
  <c r="BO100" i="152"/>
  <c r="BN100" i="152"/>
  <c r="BM100" i="152"/>
  <c r="BL100" i="152"/>
  <c r="BK100" i="152"/>
  <c r="BJ100" i="152"/>
  <c r="BI100" i="152"/>
  <c r="BH100" i="152"/>
  <c r="BG100" i="152"/>
  <c r="BF100" i="152"/>
  <c r="BE100" i="152"/>
  <c r="BD100" i="152"/>
  <c r="BC100" i="152"/>
  <c r="BB100" i="152"/>
  <c r="BA100" i="152"/>
  <c r="AZ100" i="152"/>
  <c r="AY100" i="152"/>
  <c r="AX100" i="152"/>
  <c r="AW100" i="152"/>
  <c r="AV100" i="152"/>
  <c r="AU100" i="152"/>
  <c r="AT100" i="152"/>
  <c r="AS100" i="152"/>
  <c r="AR100" i="152"/>
  <c r="AQ100" i="152"/>
  <c r="AP100" i="152"/>
  <c r="AO100" i="152"/>
  <c r="AN100" i="152"/>
  <c r="AM100" i="152"/>
  <c r="AL100" i="152"/>
  <c r="AK100" i="152"/>
  <c r="AJ100" i="152"/>
  <c r="AI100" i="152"/>
  <c r="AH100" i="152"/>
  <c r="AG100" i="152"/>
  <c r="AF100" i="152"/>
  <c r="AE100" i="152"/>
  <c r="AD100" i="152"/>
  <c r="AC100" i="152"/>
  <c r="AB100" i="152"/>
  <c r="AA100" i="152"/>
  <c r="Z100" i="152"/>
  <c r="Y100" i="152"/>
  <c r="X100" i="152"/>
  <c r="W100" i="152"/>
  <c r="V100" i="152"/>
  <c r="U100" i="152"/>
  <c r="T100" i="152"/>
  <c r="S100" i="152"/>
  <c r="R100" i="152"/>
  <c r="Q100" i="152"/>
  <c r="P100" i="152"/>
  <c r="O100" i="152"/>
  <c r="N100" i="152"/>
  <c r="M100" i="152"/>
  <c r="L100" i="152"/>
  <c r="K100" i="152"/>
  <c r="J100" i="152"/>
  <c r="I100" i="152"/>
  <c r="H100" i="152"/>
  <c r="G100" i="152"/>
  <c r="F100" i="152"/>
  <c r="E100" i="152"/>
  <c r="D100" i="152"/>
  <c r="CA99" i="152"/>
  <c r="BZ99" i="152"/>
  <c r="BY99" i="152"/>
  <c r="BX99" i="152"/>
  <c r="BW99" i="152"/>
  <c r="BV99" i="152"/>
  <c r="BU99" i="152"/>
  <c r="BT99" i="152"/>
  <c r="BS99" i="152"/>
  <c r="BR99" i="152"/>
  <c r="BQ99" i="152"/>
  <c r="BP99" i="152"/>
  <c r="BO99" i="152"/>
  <c r="BN99" i="152"/>
  <c r="BM99" i="152"/>
  <c r="BL99" i="152"/>
  <c r="BK99" i="152"/>
  <c r="BJ99" i="152"/>
  <c r="BI99" i="152"/>
  <c r="BH99" i="152"/>
  <c r="BG99" i="152"/>
  <c r="BF99" i="152"/>
  <c r="BE99" i="152"/>
  <c r="BD99" i="152"/>
  <c r="BC99" i="152"/>
  <c r="BB99" i="152"/>
  <c r="BA99" i="152"/>
  <c r="AZ99" i="152"/>
  <c r="AY99" i="152"/>
  <c r="AX99" i="152"/>
  <c r="AW99" i="152"/>
  <c r="AV99" i="152"/>
  <c r="AU99" i="152"/>
  <c r="AT99" i="152"/>
  <c r="AS99" i="152"/>
  <c r="AR99" i="152"/>
  <c r="AQ99" i="152"/>
  <c r="AP99" i="152"/>
  <c r="AO99" i="152"/>
  <c r="AN99" i="152"/>
  <c r="AM99" i="152"/>
  <c r="AL99" i="152"/>
  <c r="AK99" i="152"/>
  <c r="AJ99" i="152"/>
  <c r="AI99" i="152"/>
  <c r="AH99" i="152"/>
  <c r="AG99" i="152"/>
  <c r="AF99" i="152"/>
  <c r="AE99" i="152"/>
  <c r="AD99" i="152"/>
  <c r="AC99" i="152"/>
  <c r="AB99" i="152"/>
  <c r="AA99" i="152"/>
  <c r="Z99" i="152"/>
  <c r="Y99" i="152"/>
  <c r="X99" i="152"/>
  <c r="W99" i="152"/>
  <c r="V99" i="152"/>
  <c r="U99" i="152"/>
  <c r="T99" i="152"/>
  <c r="S99" i="152"/>
  <c r="R99" i="152"/>
  <c r="Q99" i="152"/>
  <c r="P99" i="152"/>
  <c r="O99" i="152"/>
  <c r="N99" i="152"/>
  <c r="M99" i="152"/>
  <c r="L99" i="152"/>
  <c r="K99" i="152"/>
  <c r="J99" i="152"/>
  <c r="I99" i="152"/>
  <c r="H99" i="152"/>
  <c r="G99" i="152"/>
  <c r="F99" i="152"/>
  <c r="E99" i="152"/>
  <c r="D99" i="152"/>
  <c r="CA98" i="152"/>
  <c r="BZ98" i="152"/>
  <c r="BY98" i="152"/>
  <c r="BX98" i="152"/>
  <c r="BW98" i="152"/>
  <c r="BV98" i="152"/>
  <c r="BU98" i="152"/>
  <c r="BT98" i="152"/>
  <c r="BS98" i="152"/>
  <c r="BR98" i="152"/>
  <c r="BQ98" i="152"/>
  <c r="BP98" i="152"/>
  <c r="BO98" i="152"/>
  <c r="BN98" i="152"/>
  <c r="BM98" i="152"/>
  <c r="BL98" i="152"/>
  <c r="BK98" i="152"/>
  <c r="BJ98" i="152"/>
  <c r="BI98" i="152"/>
  <c r="BH98" i="152"/>
  <c r="BG98" i="152"/>
  <c r="BF98" i="152"/>
  <c r="BE98" i="152"/>
  <c r="BD98" i="152"/>
  <c r="BC98" i="152"/>
  <c r="BB98" i="152"/>
  <c r="BA98" i="152"/>
  <c r="AZ98" i="152"/>
  <c r="AY98" i="152"/>
  <c r="AX98" i="152"/>
  <c r="AW98" i="152"/>
  <c r="AV98" i="152"/>
  <c r="AU98" i="152"/>
  <c r="AT98" i="152"/>
  <c r="AS98" i="152"/>
  <c r="AR98" i="152"/>
  <c r="AQ98" i="152"/>
  <c r="AP98" i="152"/>
  <c r="AO98" i="152"/>
  <c r="AN98" i="152"/>
  <c r="AM98" i="152"/>
  <c r="AL98" i="152"/>
  <c r="AK98" i="152"/>
  <c r="AJ98" i="152"/>
  <c r="AI98" i="152"/>
  <c r="AH98" i="152"/>
  <c r="AG98" i="152"/>
  <c r="AF98" i="152"/>
  <c r="AE98" i="152"/>
  <c r="AD98" i="152"/>
  <c r="AC98" i="152"/>
  <c r="AB98" i="152"/>
  <c r="AA98" i="152"/>
  <c r="Z98" i="152"/>
  <c r="Y98" i="152"/>
  <c r="X98" i="152"/>
  <c r="W98" i="152"/>
  <c r="V98" i="152"/>
  <c r="U98" i="152"/>
  <c r="T98" i="152"/>
  <c r="S98" i="152"/>
  <c r="R98" i="152"/>
  <c r="Q98" i="152"/>
  <c r="P98" i="152"/>
  <c r="O98" i="152"/>
  <c r="N98" i="152"/>
  <c r="M98" i="152"/>
  <c r="L98" i="152"/>
  <c r="K98" i="152"/>
  <c r="J98" i="152"/>
  <c r="I98" i="152"/>
  <c r="H98" i="152"/>
  <c r="G98" i="152"/>
  <c r="F98" i="152"/>
  <c r="E98" i="152"/>
  <c r="D98" i="152"/>
  <c r="CA106" i="150"/>
  <c r="BZ106" i="150"/>
  <c r="BY106" i="150"/>
  <c r="BX106" i="150"/>
  <c r="BW106" i="150"/>
  <c r="BV106" i="150"/>
  <c r="BU106" i="150"/>
  <c r="BT106" i="150"/>
  <c r="BS106" i="150"/>
  <c r="BR106" i="150"/>
  <c r="BQ106" i="150"/>
  <c r="BP106" i="150"/>
  <c r="BO106" i="150"/>
  <c r="BN106" i="150"/>
  <c r="BM106" i="150"/>
  <c r="BL106" i="150"/>
  <c r="BK106" i="150"/>
  <c r="BJ106" i="150"/>
  <c r="BI106" i="150"/>
  <c r="BH106" i="150"/>
  <c r="BG106" i="150"/>
  <c r="BF106" i="150"/>
  <c r="BE106" i="150"/>
  <c r="BD106" i="150"/>
  <c r="BC106" i="150"/>
  <c r="BB106" i="150"/>
  <c r="BA106" i="150"/>
  <c r="AZ106" i="150"/>
  <c r="AY106" i="150"/>
  <c r="AX106" i="150"/>
  <c r="AW106" i="150"/>
  <c r="AV106" i="150"/>
  <c r="AU106" i="150"/>
  <c r="AT106" i="150"/>
  <c r="AS106" i="150"/>
  <c r="AR106" i="150"/>
  <c r="AQ106" i="150"/>
  <c r="AP106" i="150"/>
  <c r="AO106" i="150"/>
  <c r="AN106" i="150"/>
  <c r="AM106" i="150"/>
  <c r="AL106" i="150"/>
  <c r="AK106" i="150"/>
  <c r="AJ106" i="150"/>
  <c r="AI106" i="150"/>
  <c r="AH106" i="150"/>
  <c r="AG106" i="150"/>
  <c r="AF106" i="150"/>
  <c r="AE106" i="150"/>
  <c r="AD106" i="150"/>
  <c r="AC106" i="150"/>
  <c r="AB106" i="150"/>
  <c r="AA106" i="150"/>
  <c r="Z106" i="150"/>
  <c r="Y106" i="150"/>
  <c r="X106" i="150"/>
  <c r="W106" i="150"/>
  <c r="V106" i="150"/>
  <c r="U106" i="150"/>
  <c r="T106" i="150"/>
  <c r="S106" i="150"/>
  <c r="R106" i="150"/>
  <c r="Q106" i="150"/>
  <c r="P106" i="150"/>
  <c r="O106" i="150"/>
  <c r="N106" i="150"/>
  <c r="M106" i="150"/>
  <c r="L106" i="150"/>
  <c r="K106" i="150"/>
  <c r="J106" i="150"/>
  <c r="I106" i="150"/>
  <c r="H106" i="150"/>
  <c r="G106" i="150"/>
  <c r="F106" i="150"/>
  <c r="E106" i="150"/>
  <c r="D106" i="150"/>
  <c r="CA105" i="150"/>
  <c r="BZ105" i="150"/>
  <c r="BY105" i="150"/>
  <c r="BX105" i="150"/>
  <c r="BW105" i="150"/>
  <c r="BV105" i="150"/>
  <c r="BU105" i="150"/>
  <c r="BT105" i="150"/>
  <c r="BS105" i="150"/>
  <c r="BR105" i="150"/>
  <c r="BQ105" i="150"/>
  <c r="BP105" i="150"/>
  <c r="BO105" i="150"/>
  <c r="BN105" i="150"/>
  <c r="BM105" i="150"/>
  <c r="BL105" i="150"/>
  <c r="BK105" i="150"/>
  <c r="BJ105" i="150"/>
  <c r="BI105" i="150"/>
  <c r="BH105" i="150"/>
  <c r="BG105" i="150"/>
  <c r="BF105" i="150"/>
  <c r="BE105" i="150"/>
  <c r="BD105" i="150"/>
  <c r="BC105" i="150"/>
  <c r="BB105" i="150"/>
  <c r="BA105" i="150"/>
  <c r="AZ105" i="150"/>
  <c r="AY105" i="150"/>
  <c r="AX105" i="150"/>
  <c r="AW105" i="150"/>
  <c r="AV105" i="150"/>
  <c r="AU105" i="150"/>
  <c r="AT105" i="150"/>
  <c r="AS105" i="150"/>
  <c r="AR105" i="150"/>
  <c r="AQ105" i="150"/>
  <c r="AP105" i="150"/>
  <c r="AO105" i="150"/>
  <c r="AN105" i="150"/>
  <c r="AM105" i="150"/>
  <c r="AL105" i="150"/>
  <c r="AK105" i="150"/>
  <c r="AJ105" i="150"/>
  <c r="AI105" i="150"/>
  <c r="AH105" i="150"/>
  <c r="AG105" i="150"/>
  <c r="AF105" i="150"/>
  <c r="AE105" i="150"/>
  <c r="AD105" i="150"/>
  <c r="AC105" i="150"/>
  <c r="AB105" i="150"/>
  <c r="AA105" i="150"/>
  <c r="Z105" i="150"/>
  <c r="Y105" i="150"/>
  <c r="X105" i="150"/>
  <c r="W105" i="150"/>
  <c r="V105" i="150"/>
  <c r="U105" i="150"/>
  <c r="T105" i="150"/>
  <c r="S105" i="150"/>
  <c r="R105" i="150"/>
  <c r="Q105" i="150"/>
  <c r="P105" i="150"/>
  <c r="O105" i="150"/>
  <c r="N105" i="150"/>
  <c r="M105" i="150"/>
  <c r="L105" i="150"/>
  <c r="K105" i="150"/>
  <c r="J105" i="150"/>
  <c r="I105" i="150"/>
  <c r="H105" i="150"/>
  <c r="G105" i="150"/>
  <c r="F105" i="150"/>
  <c r="E105" i="150"/>
  <c r="D105" i="150"/>
  <c r="CA104" i="150"/>
  <c r="BZ104" i="150"/>
  <c r="BY104" i="150"/>
  <c r="BX104" i="150"/>
  <c r="BW104" i="150"/>
  <c r="BV104" i="150"/>
  <c r="BU104" i="150"/>
  <c r="BT104" i="150"/>
  <c r="BS104" i="150"/>
  <c r="BR104" i="150"/>
  <c r="BQ104" i="150"/>
  <c r="BP104" i="150"/>
  <c r="BO104" i="150"/>
  <c r="BN104" i="150"/>
  <c r="BM104" i="150"/>
  <c r="BL104" i="150"/>
  <c r="BK104" i="150"/>
  <c r="BJ104" i="150"/>
  <c r="BI104" i="150"/>
  <c r="BH104" i="150"/>
  <c r="BG104" i="150"/>
  <c r="BF104" i="150"/>
  <c r="BE104" i="150"/>
  <c r="BD104" i="150"/>
  <c r="BC104" i="150"/>
  <c r="BB104" i="150"/>
  <c r="BA104" i="150"/>
  <c r="AZ104" i="150"/>
  <c r="AY104" i="150"/>
  <c r="AX104" i="150"/>
  <c r="AW104" i="150"/>
  <c r="AV104" i="150"/>
  <c r="AU104" i="150"/>
  <c r="AT104" i="150"/>
  <c r="AS104" i="150"/>
  <c r="AR104" i="150"/>
  <c r="AQ104" i="150"/>
  <c r="AP104" i="150"/>
  <c r="AO104" i="150"/>
  <c r="AN104" i="150"/>
  <c r="AM104" i="150"/>
  <c r="AL104" i="150"/>
  <c r="AK104" i="150"/>
  <c r="AJ104" i="150"/>
  <c r="AI104" i="150"/>
  <c r="AH104" i="150"/>
  <c r="AG104" i="150"/>
  <c r="AF104" i="150"/>
  <c r="AE104" i="150"/>
  <c r="AD104" i="150"/>
  <c r="AC104" i="150"/>
  <c r="AB104" i="150"/>
  <c r="AA104" i="150"/>
  <c r="Z104" i="150"/>
  <c r="Y104" i="150"/>
  <c r="X104" i="150"/>
  <c r="W104" i="150"/>
  <c r="V104" i="150"/>
  <c r="U104" i="150"/>
  <c r="T104" i="150"/>
  <c r="S104" i="150"/>
  <c r="R104" i="150"/>
  <c r="Q104" i="150"/>
  <c r="P104" i="150"/>
  <c r="O104" i="150"/>
  <c r="N104" i="150"/>
  <c r="M104" i="150"/>
  <c r="L104" i="150"/>
  <c r="K104" i="150"/>
  <c r="J104" i="150"/>
  <c r="I104" i="150"/>
  <c r="H104" i="150"/>
  <c r="G104" i="150"/>
  <c r="F104" i="150"/>
  <c r="E104" i="150"/>
  <c r="D104" i="150"/>
  <c r="CA103" i="150"/>
  <c r="BZ103" i="150"/>
  <c r="BY103" i="150"/>
  <c r="BX103" i="150"/>
  <c r="BW103" i="150"/>
  <c r="BV103" i="150"/>
  <c r="BU103" i="150"/>
  <c r="BT103" i="150"/>
  <c r="BS103" i="150"/>
  <c r="BR103" i="150"/>
  <c r="BQ103" i="150"/>
  <c r="BP103" i="150"/>
  <c r="BO103" i="150"/>
  <c r="BN103" i="150"/>
  <c r="BM103" i="150"/>
  <c r="BL103" i="150"/>
  <c r="BK103" i="150"/>
  <c r="BJ103" i="150"/>
  <c r="BI103" i="150"/>
  <c r="BH103" i="150"/>
  <c r="BG103" i="150"/>
  <c r="BF103" i="150"/>
  <c r="BE103" i="150"/>
  <c r="BD103" i="150"/>
  <c r="BC103" i="150"/>
  <c r="BB103" i="150"/>
  <c r="BA103" i="150"/>
  <c r="AZ103" i="150"/>
  <c r="AY103" i="150"/>
  <c r="AX103" i="150"/>
  <c r="AW103" i="150"/>
  <c r="AV103" i="150"/>
  <c r="AU103" i="150"/>
  <c r="AT103" i="150"/>
  <c r="AS103" i="150"/>
  <c r="AR103" i="150"/>
  <c r="AQ103" i="150"/>
  <c r="AP103" i="150"/>
  <c r="AO103" i="150"/>
  <c r="AN103" i="150"/>
  <c r="AM103" i="150"/>
  <c r="AL103" i="150"/>
  <c r="AK103" i="150"/>
  <c r="AJ103" i="150"/>
  <c r="AI103" i="150"/>
  <c r="AH103" i="150"/>
  <c r="AG103" i="150"/>
  <c r="AF103" i="150"/>
  <c r="AE103" i="150"/>
  <c r="AD103" i="150"/>
  <c r="AC103" i="150"/>
  <c r="AB103" i="150"/>
  <c r="AA103" i="150"/>
  <c r="Z103" i="150"/>
  <c r="Y103" i="150"/>
  <c r="X103" i="150"/>
  <c r="W103" i="150"/>
  <c r="V103" i="150"/>
  <c r="U103" i="150"/>
  <c r="T103" i="150"/>
  <c r="S103" i="150"/>
  <c r="R103" i="150"/>
  <c r="Q103" i="150"/>
  <c r="P103" i="150"/>
  <c r="O103" i="150"/>
  <c r="N103" i="150"/>
  <c r="M103" i="150"/>
  <c r="L103" i="150"/>
  <c r="K103" i="150"/>
  <c r="J103" i="150"/>
  <c r="I103" i="150"/>
  <c r="H103" i="150"/>
  <c r="G103" i="150"/>
  <c r="F103" i="150"/>
  <c r="E103" i="150"/>
  <c r="D103" i="150"/>
  <c r="CA102" i="150"/>
  <c r="BZ102" i="150"/>
  <c r="BY102" i="150"/>
  <c r="BX102" i="150"/>
  <c r="BW102" i="150"/>
  <c r="BV102" i="150"/>
  <c r="BU102" i="150"/>
  <c r="BT102" i="150"/>
  <c r="BS102" i="150"/>
  <c r="BR102" i="150"/>
  <c r="BQ102" i="150"/>
  <c r="BP102" i="150"/>
  <c r="BO102" i="150"/>
  <c r="BN102" i="150"/>
  <c r="BM102" i="150"/>
  <c r="BL102" i="150"/>
  <c r="BK102" i="150"/>
  <c r="BJ102" i="150"/>
  <c r="BI102" i="150"/>
  <c r="BH102" i="150"/>
  <c r="BG102" i="150"/>
  <c r="BF102" i="150"/>
  <c r="BE102" i="150"/>
  <c r="BD102" i="150"/>
  <c r="BC102" i="150"/>
  <c r="BB102" i="150"/>
  <c r="BA102" i="150"/>
  <c r="AZ102" i="150"/>
  <c r="AY102" i="150"/>
  <c r="AX102" i="150"/>
  <c r="AW102" i="150"/>
  <c r="AV102" i="150"/>
  <c r="AU102" i="150"/>
  <c r="AT102" i="150"/>
  <c r="AS102" i="150"/>
  <c r="AR102" i="150"/>
  <c r="AQ102" i="150"/>
  <c r="AP102" i="150"/>
  <c r="AO102" i="150"/>
  <c r="AN102" i="150"/>
  <c r="AM102" i="150"/>
  <c r="AL102" i="150"/>
  <c r="AK102" i="150"/>
  <c r="AJ102" i="150"/>
  <c r="AI102" i="150"/>
  <c r="AH102" i="150"/>
  <c r="AG102" i="150"/>
  <c r="AF102" i="150"/>
  <c r="AE102" i="150"/>
  <c r="AD102" i="150"/>
  <c r="AC102" i="150"/>
  <c r="AB102" i="150"/>
  <c r="AA102" i="150"/>
  <c r="Z102" i="150"/>
  <c r="Y102" i="150"/>
  <c r="X102" i="150"/>
  <c r="W102" i="150"/>
  <c r="V102" i="150"/>
  <c r="U102" i="150"/>
  <c r="T102" i="150"/>
  <c r="S102" i="150"/>
  <c r="R102" i="150"/>
  <c r="Q102" i="150"/>
  <c r="P102" i="150"/>
  <c r="O102" i="150"/>
  <c r="N102" i="150"/>
  <c r="M102" i="150"/>
  <c r="L102" i="150"/>
  <c r="K102" i="150"/>
  <c r="J102" i="150"/>
  <c r="I102" i="150"/>
  <c r="H102" i="150"/>
  <c r="G102" i="150"/>
  <c r="F102" i="150"/>
  <c r="E102" i="150"/>
  <c r="D102" i="150"/>
  <c r="CA101" i="150"/>
  <c r="BZ101" i="150"/>
  <c r="BY101" i="150"/>
  <c r="BX101" i="150"/>
  <c r="BW101" i="150"/>
  <c r="BV101" i="150"/>
  <c r="BU101" i="150"/>
  <c r="BT101" i="150"/>
  <c r="BS101" i="150"/>
  <c r="BR101" i="150"/>
  <c r="BQ101" i="150"/>
  <c r="BP101" i="150"/>
  <c r="BO101" i="150"/>
  <c r="BN101" i="150"/>
  <c r="BM101" i="150"/>
  <c r="BL101" i="150"/>
  <c r="BK101" i="150"/>
  <c r="BJ101" i="150"/>
  <c r="BI101" i="150"/>
  <c r="BH101" i="150"/>
  <c r="BG101" i="150"/>
  <c r="BF101" i="150"/>
  <c r="BE101" i="150"/>
  <c r="BD101" i="150"/>
  <c r="BC101" i="150"/>
  <c r="BB101" i="150"/>
  <c r="BA101" i="150"/>
  <c r="AZ101" i="150"/>
  <c r="AY101" i="150"/>
  <c r="AX101" i="150"/>
  <c r="AW101" i="150"/>
  <c r="AV101" i="150"/>
  <c r="AU101" i="150"/>
  <c r="AT101" i="150"/>
  <c r="AS101" i="150"/>
  <c r="AR101" i="150"/>
  <c r="AQ101" i="150"/>
  <c r="AP101" i="150"/>
  <c r="AO101" i="150"/>
  <c r="AN101" i="150"/>
  <c r="AM101" i="150"/>
  <c r="AL101" i="150"/>
  <c r="AK101" i="150"/>
  <c r="AJ101" i="150"/>
  <c r="AI101" i="150"/>
  <c r="AH101" i="150"/>
  <c r="AG101" i="150"/>
  <c r="AF101" i="150"/>
  <c r="AE101" i="150"/>
  <c r="AD101" i="150"/>
  <c r="AC101" i="150"/>
  <c r="AB101" i="150"/>
  <c r="AA101" i="150"/>
  <c r="Z101" i="150"/>
  <c r="Y101" i="150"/>
  <c r="X101" i="150"/>
  <c r="W101" i="150"/>
  <c r="V101" i="150"/>
  <c r="U101" i="150"/>
  <c r="T101" i="150"/>
  <c r="S101" i="150"/>
  <c r="R101" i="150"/>
  <c r="Q101" i="150"/>
  <c r="P101" i="150"/>
  <c r="O101" i="150"/>
  <c r="N101" i="150"/>
  <c r="M101" i="150"/>
  <c r="L101" i="150"/>
  <c r="K101" i="150"/>
  <c r="J101" i="150"/>
  <c r="I101" i="150"/>
  <c r="H101" i="150"/>
  <c r="G101" i="150"/>
  <c r="F101" i="150"/>
  <c r="E101" i="150"/>
  <c r="D101" i="150"/>
  <c r="CA100" i="150"/>
  <c r="BZ100" i="150"/>
  <c r="BY100" i="150"/>
  <c r="BX100" i="150"/>
  <c r="BW100" i="150"/>
  <c r="BV100" i="150"/>
  <c r="BU100" i="150"/>
  <c r="BT100" i="150"/>
  <c r="BS100" i="150"/>
  <c r="BR100" i="150"/>
  <c r="BQ100" i="150"/>
  <c r="BP100" i="150"/>
  <c r="BO100" i="150"/>
  <c r="BN100" i="150"/>
  <c r="BM100" i="150"/>
  <c r="BL100" i="150"/>
  <c r="BK100" i="150"/>
  <c r="BJ100" i="150"/>
  <c r="BI100" i="150"/>
  <c r="BH100" i="150"/>
  <c r="BG100" i="150"/>
  <c r="BF100" i="150"/>
  <c r="BE100" i="150"/>
  <c r="BD100" i="150"/>
  <c r="BC100" i="150"/>
  <c r="BB100" i="150"/>
  <c r="BA100" i="150"/>
  <c r="AZ100" i="150"/>
  <c r="AY100" i="150"/>
  <c r="AX100" i="150"/>
  <c r="AW100" i="150"/>
  <c r="AV100" i="150"/>
  <c r="AU100" i="150"/>
  <c r="AT100" i="150"/>
  <c r="AS100" i="150"/>
  <c r="AR100" i="150"/>
  <c r="AQ100" i="150"/>
  <c r="AP100" i="150"/>
  <c r="AO100" i="150"/>
  <c r="AN100" i="150"/>
  <c r="AM100" i="150"/>
  <c r="AL100" i="150"/>
  <c r="AK100" i="150"/>
  <c r="AJ100" i="150"/>
  <c r="AI100" i="150"/>
  <c r="AH100" i="150"/>
  <c r="AG100" i="150"/>
  <c r="AF100" i="150"/>
  <c r="AE100" i="150"/>
  <c r="AD100" i="150"/>
  <c r="AC100" i="150"/>
  <c r="AB100" i="150"/>
  <c r="AA100" i="150"/>
  <c r="Z100" i="150"/>
  <c r="Y100" i="150"/>
  <c r="X100" i="150"/>
  <c r="W100" i="150"/>
  <c r="V100" i="150"/>
  <c r="U100" i="150"/>
  <c r="T100" i="150"/>
  <c r="S100" i="150"/>
  <c r="R100" i="150"/>
  <c r="Q100" i="150"/>
  <c r="P100" i="150"/>
  <c r="O100" i="150"/>
  <c r="N100" i="150"/>
  <c r="M100" i="150"/>
  <c r="L100" i="150"/>
  <c r="K100" i="150"/>
  <c r="J100" i="150"/>
  <c r="I100" i="150"/>
  <c r="H100" i="150"/>
  <c r="G100" i="150"/>
  <c r="F100" i="150"/>
  <c r="E100" i="150"/>
  <c r="D100" i="150"/>
  <c r="CA99" i="150"/>
  <c r="BZ99" i="150"/>
  <c r="BY99" i="150"/>
  <c r="BX99" i="150"/>
  <c r="BW99" i="150"/>
  <c r="BV99" i="150"/>
  <c r="BU99" i="150"/>
  <c r="BT99" i="150"/>
  <c r="BS99" i="150"/>
  <c r="BR99" i="150"/>
  <c r="BQ99" i="150"/>
  <c r="BP99" i="150"/>
  <c r="BO99" i="150"/>
  <c r="BN99" i="150"/>
  <c r="BM99" i="150"/>
  <c r="BL99" i="150"/>
  <c r="BK99" i="150"/>
  <c r="BJ99" i="150"/>
  <c r="BI99" i="150"/>
  <c r="BH99" i="150"/>
  <c r="BG99" i="150"/>
  <c r="BF99" i="150"/>
  <c r="BE99" i="150"/>
  <c r="BD99" i="150"/>
  <c r="BC99" i="150"/>
  <c r="BB99" i="150"/>
  <c r="BA99" i="150"/>
  <c r="AZ99" i="150"/>
  <c r="AY99" i="150"/>
  <c r="AX99" i="150"/>
  <c r="AW99" i="150"/>
  <c r="AV99" i="150"/>
  <c r="AU99" i="150"/>
  <c r="AT99" i="150"/>
  <c r="AS99" i="150"/>
  <c r="AR99" i="150"/>
  <c r="AQ99" i="150"/>
  <c r="AP99" i="150"/>
  <c r="AO99" i="150"/>
  <c r="AN99" i="150"/>
  <c r="AM99" i="150"/>
  <c r="AL99" i="150"/>
  <c r="AK99" i="150"/>
  <c r="AJ99" i="150"/>
  <c r="AI99" i="150"/>
  <c r="AH99" i="150"/>
  <c r="AG99" i="150"/>
  <c r="AF99" i="150"/>
  <c r="AE99" i="150"/>
  <c r="AD99" i="150"/>
  <c r="AC99" i="150"/>
  <c r="AB99" i="150"/>
  <c r="AA99" i="150"/>
  <c r="Z99" i="150"/>
  <c r="Y99" i="150"/>
  <c r="X99" i="150"/>
  <c r="W99" i="150"/>
  <c r="V99" i="150"/>
  <c r="U99" i="150"/>
  <c r="T99" i="150"/>
  <c r="S99" i="150"/>
  <c r="R99" i="150"/>
  <c r="Q99" i="150"/>
  <c r="P99" i="150"/>
  <c r="O99" i="150"/>
  <c r="N99" i="150"/>
  <c r="M99" i="150"/>
  <c r="L99" i="150"/>
  <c r="K99" i="150"/>
  <c r="J99" i="150"/>
  <c r="I99" i="150"/>
  <c r="H99" i="150"/>
  <c r="G99" i="150"/>
  <c r="F99" i="150"/>
  <c r="E99" i="150"/>
  <c r="D99" i="150"/>
  <c r="CA98" i="150"/>
  <c r="BZ98" i="150"/>
  <c r="BY98" i="150"/>
  <c r="BX98" i="150"/>
  <c r="BW98" i="150"/>
  <c r="BV98" i="150"/>
  <c r="BU98" i="150"/>
  <c r="BT98" i="150"/>
  <c r="BS98" i="150"/>
  <c r="BR98" i="150"/>
  <c r="BQ98" i="150"/>
  <c r="BP98" i="150"/>
  <c r="BO98" i="150"/>
  <c r="BN98" i="150"/>
  <c r="BM98" i="150"/>
  <c r="BL98" i="150"/>
  <c r="BK98" i="150"/>
  <c r="BJ98" i="150"/>
  <c r="BI98" i="150"/>
  <c r="BH98" i="150"/>
  <c r="BG98" i="150"/>
  <c r="BF98" i="150"/>
  <c r="BE98" i="150"/>
  <c r="BD98" i="150"/>
  <c r="BC98" i="150"/>
  <c r="BB98" i="150"/>
  <c r="BA98" i="150"/>
  <c r="AZ98" i="150"/>
  <c r="AY98" i="150"/>
  <c r="AX98" i="150"/>
  <c r="AW98" i="150"/>
  <c r="AV98" i="150"/>
  <c r="AU98" i="150"/>
  <c r="AT98" i="150"/>
  <c r="AS98" i="150"/>
  <c r="AR98" i="150"/>
  <c r="AQ98" i="150"/>
  <c r="AP98" i="150"/>
  <c r="AO98" i="150"/>
  <c r="AN98" i="150"/>
  <c r="AM98" i="150"/>
  <c r="AL98" i="150"/>
  <c r="AK98" i="150"/>
  <c r="AJ98" i="150"/>
  <c r="AI98" i="150"/>
  <c r="AH98" i="150"/>
  <c r="AG98" i="150"/>
  <c r="AF98" i="150"/>
  <c r="AE98" i="150"/>
  <c r="AD98" i="150"/>
  <c r="AC98" i="150"/>
  <c r="AB98" i="150"/>
  <c r="AA98" i="150"/>
  <c r="Z98" i="150"/>
  <c r="Y98" i="150"/>
  <c r="X98" i="150"/>
  <c r="W98" i="150"/>
  <c r="V98" i="150"/>
  <c r="U98" i="150"/>
  <c r="T98" i="150"/>
  <c r="S98" i="150"/>
  <c r="R98" i="150"/>
  <c r="Q98" i="150"/>
  <c r="P98" i="150"/>
  <c r="O98" i="150"/>
  <c r="N98" i="150"/>
  <c r="M98" i="150"/>
  <c r="L98" i="150"/>
  <c r="K98" i="150"/>
  <c r="J98" i="150"/>
  <c r="I98" i="150"/>
  <c r="H98" i="150"/>
  <c r="G98" i="150"/>
  <c r="F98" i="150"/>
  <c r="E98" i="150"/>
  <c r="D98" i="150"/>
  <c r="BW76" i="18"/>
  <c r="BV76" i="18"/>
  <c r="BU76" i="18"/>
  <c r="BT76" i="18"/>
  <c r="BS76" i="18"/>
  <c r="BR76" i="18"/>
  <c r="BQ76" i="18"/>
  <c r="BP76" i="18"/>
  <c r="BO76" i="18"/>
  <c r="BN76" i="18"/>
  <c r="BM76" i="18"/>
  <c r="BL76" i="18"/>
  <c r="BK76" i="18"/>
  <c r="BJ76" i="18"/>
  <c r="BI76" i="18"/>
  <c r="BH76" i="18"/>
  <c r="BG76" i="18"/>
  <c r="BF76" i="18"/>
  <c r="BE76" i="18"/>
  <c r="BD76" i="18"/>
  <c r="BC76" i="18"/>
  <c r="BB76" i="18"/>
  <c r="BA76" i="18"/>
  <c r="AZ76" i="18"/>
  <c r="AY76" i="18"/>
  <c r="AX76" i="18"/>
  <c r="AW76" i="18"/>
  <c r="AV76" i="18"/>
  <c r="AU76" i="18"/>
  <c r="AT76" i="18"/>
  <c r="AS76" i="18"/>
  <c r="AR76" i="18"/>
  <c r="AQ76" i="18"/>
  <c r="AP76" i="18"/>
  <c r="AO76" i="18"/>
  <c r="AN76" i="18"/>
  <c r="AM76" i="18"/>
  <c r="AL76" i="18"/>
  <c r="AK76" i="18"/>
  <c r="AJ76" i="18"/>
  <c r="AI76" i="18"/>
  <c r="AH76" i="18"/>
  <c r="AG76" i="18"/>
  <c r="AF76" i="18"/>
  <c r="AE76" i="18"/>
  <c r="AD76" i="18"/>
  <c r="AC76" i="18"/>
  <c r="AB76" i="18"/>
  <c r="AA76" i="18"/>
  <c r="Z76" i="18"/>
  <c r="Y76" i="18"/>
  <c r="X76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E76" i="18"/>
  <c r="D76" i="18"/>
  <c r="C76" i="18"/>
  <c r="B76" i="18"/>
  <c r="A76" i="18"/>
  <c r="BV75" i="18"/>
  <c r="BU75" i="18"/>
  <c r="BT75" i="18"/>
  <c r="BS75" i="18"/>
  <c r="BR75" i="18"/>
  <c r="BQ75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W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E75" i="18"/>
  <c r="D75" i="18"/>
  <c r="C75" i="18"/>
  <c r="B75" i="18"/>
  <c r="A75" i="18"/>
  <c r="BU74" i="18"/>
  <c r="BT74" i="18"/>
  <c r="BS74" i="18"/>
  <c r="BR74" i="18"/>
  <c r="BQ74" i="18"/>
  <c r="BP74" i="18"/>
  <c r="BO74" i="18"/>
  <c r="BN74" i="18"/>
  <c r="BM74" i="18"/>
  <c r="BL74" i="18"/>
  <c r="BK74" i="18"/>
  <c r="BJ74" i="18"/>
  <c r="BI74" i="18"/>
  <c r="BH74" i="18"/>
  <c r="BG74" i="18"/>
  <c r="BF74" i="18"/>
  <c r="BE74" i="18"/>
  <c r="BD74" i="18"/>
  <c r="BC74" i="18"/>
  <c r="BB74" i="18"/>
  <c r="BA74" i="18"/>
  <c r="AZ74" i="18"/>
  <c r="AY74" i="18"/>
  <c r="AX74" i="18"/>
  <c r="AW74" i="18"/>
  <c r="AV74" i="18"/>
  <c r="AU74" i="18"/>
  <c r="AT74" i="18"/>
  <c r="AS74" i="18"/>
  <c r="AR74" i="18"/>
  <c r="AQ74" i="18"/>
  <c r="AP74" i="18"/>
  <c r="AO74" i="18"/>
  <c r="AN74" i="18"/>
  <c r="AM74" i="18"/>
  <c r="AL74" i="18"/>
  <c r="AK74" i="18"/>
  <c r="AJ74" i="18"/>
  <c r="AI74" i="18"/>
  <c r="AH74" i="18"/>
  <c r="AG74" i="18"/>
  <c r="AF74" i="18"/>
  <c r="AE74" i="18"/>
  <c r="AD74" i="18"/>
  <c r="AC74" i="18"/>
  <c r="AB74" i="18"/>
  <c r="AA74" i="18"/>
  <c r="Z74" i="18"/>
  <c r="Y74" i="18"/>
  <c r="X74" i="18"/>
  <c r="W74" i="18"/>
  <c r="V74" i="18"/>
  <c r="U74" i="18"/>
  <c r="T74" i="18"/>
  <c r="S74" i="18"/>
  <c r="R74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E74" i="18"/>
  <c r="D74" i="18"/>
  <c r="C74" i="18"/>
  <c r="B74" i="18"/>
  <c r="A74" i="18"/>
  <c r="BT73" i="18"/>
  <c r="BS73" i="18"/>
  <c r="BR73" i="18"/>
  <c r="BQ73" i="18"/>
  <c r="BP73" i="18"/>
  <c r="BO73" i="18"/>
  <c r="BN73" i="18"/>
  <c r="BM73" i="18"/>
  <c r="BL73" i="18"/>
  <c r="BK73" i="18"/>
  <c r="BJ73" i="18"/>
  <c r="BI73" i="18"/>
  <c r="BH73" i="18"/>
  <c r="BG73" i="18"/>
  <c r="BF73" i="18"/>
  <c r="BE73" i="18"/>
  <c r="BD73" i="18"/>
  <c r="BC73" i="18"/>
  <c r="BB73" i="18"/>
  <c r="BA73" i="18"/>
  <c r="AZ73" i="18"/>
  <c r="AY73" i="18"/>
  <c r="AX73" i="18"/>
  <c r="AW73" i="18"/>
  <c r="AV73" i="18"/>
  <c r="AU73" i="18"/>
  <c r="AT73" i="18"/>
  <c r="AS73" i="18"/>
  <c r="AR73" i="18"/>
  <c r="AQ73" i="18"/>
  <c r="AP73" i="18"/>
  <c r="AO73" i="18"/>
  <c r="AN73" i="18"/>
  <c r="AM73" i="18"/>
  <c r="AL73" i="18"/>
  <c r="AK73" i="18"/>
  <c r="AJ73" i="18"/>
  <c r="AI73" i="18"/>
  <c r="AH73" i="18"/>
  <c r="AG73" i="18"/>
  <c r="AF73" i="18"/>
  <c r="AE73" i="18"/>
  <c r="AD73" i="18"/>
  <c r="AC73" i="18"/>
  <c r="AB73" i="18"/>
  <c r="AA73" i="18"/>
  <c r="Z73" i="18"/>
  <c r="Y73" i="18"/>
  <c r="X73" i="18"/>
  <c r="W73" i="18"/>
  <c r="V73" i="18"/>
  <c r="U73" i="18"/>
  <c r="T73" i="18"/>
  <c r="S73" i="18"/>
  <c r="R73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E73" i="18"/>
  <c r="D73" i="18"/>
  <c r="C73" i="18"/>
  <c r="B73" i="18"/>
  <c r="A73" i="18"/>
  <c r="BS72" i="18"/>
  <c r="BR72" i="18"/>
  <c r="BQ72" i="18"/>
  <c r="BP72" i="18"/>
  <c r="BO72" i="18"/>
  <c r="BN72" i="18"/>
  <c r="BM72" i="18"/>
  <c r="BL72" i="18"/>
  <c r="BK72" i="18"/>
  <c r="BJ72" i="18"/>
  <c r="BI72" i="18"/>
  <c r="BH72" i="18"/>
  <c r="BG72" i="18"/>
  <c r="BF72" i="18"/>
  <c r="BE72" i="18"/>
  <c r="BD72" i="18"/>
  <c r="BC72" i="18"/>
  <c r="BB72" i="18"/>
  <c r="BA72" i="18"/>
  <c r="AZ72" i="18"/>
  <c r="AY72" i="18"/>
  <c r="AX72" i="18"/>
  <c r="AW72" i="18"/>
  <c r="AV72" i="18"/>
  <c r="AU72" i="18"/>
  <c r="AT72" i="18"/>
  <c r="AS72" i="18"/>
  <c r="AR72" i="18"/>
  <c r="AQ72" i="18"/>
  <c r="AP72" i="18"/>
  <c r="AO72" i="18"/>
  <c r="AN72" i="18"/>
  <c r="AM72" i="18"/>
  <c r="AL72" i="18"/>
  <c r="AK72" i="18"/>
  <c r="AJ72" i="18"/>
  <c r="AI72" i="18"/>
  <c r="AH72" i="18"/>
  <c r="AG72" i="18"/>
  <c r="AF72" i="18"/>
  <c r="AE72" i="18"/>
  <c r="AD72" i="18"/>
  <c r="AC72" i="18"/>
  <c r="AB72" i="18"/>
  <c r="AA72" i="18"/>
  <c r="Z72" i="18"/>
  <c r="Y72" i="18"/>
  <c r="X72" i="18"/>
  <c r="W72" i="18"/>
  <c r="V72" i="18"/>
  <c r="U72" i="18"/>
  <c r="T72" i="18"/>
  <c r="S72" i="18"/>
  <c r="R72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E72" i="18"/>
  <c r="D72" i="18"/>
  <c r="C72" i="18"/>
  <c r="B72" i="18"/>
  <c r="A72" i="18"/>
  <c r="BS71" i="18"/>
  <c r="BR71" i="18"/>
  <c r="BQ71" i="18"/>
  <c r="BP71" i="18"/>
  <c r="BO71" i="18"/>
  <c r="BN71" i="18"/>
  <c r="BM71" i="18"/>
  <c r="BL71" i="18"/>
  <c r="BK71" i="18"/>
  <c r="BJ71" i="18"/>
  <c r="BI71" i="18"/>
  <c r="BH71" i="18"/>
  <c r="BG71" i="18"/>
  <c r="BF71" i="18"/>
  <c r="BE71" i="18"/>
  <c r="BD71" i="18"/>
  <c r="BC71" i="18"/>
  <c r="BB71" i="18"/>
  <c r="BA71" i="18"/>
  <c r="AZ71" i="18"/>
  <c r="AY71" i="18"/>
  <c r="AX71" i="18"/>
  <c r="AW71" i="18"/>
  <c r="AV71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AH71" i="18"/>
  <c r="AG71" i="18"/>
  <c r="AF71" i="18"/>
  <c r="AE71" i="18"/>
  <c r="AD71" i="18"/>
  <c r="AC71" i="18"/>
  <c r="AB71" i="18"/>
  <c r="AA71" i="18"/>
  <c r="Z71" i="18"/>
  <c r="Y71" i="18"/>
  <c r="X71" i="18"/>
  <c r="W71" i="18"/>
  <c r="V71" i="18"/>
  <c r="U71" i="18"/>
  <c r="T71" i="18"/>
  <c r="S71" i="18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C71" i="18"/>
  <c r="B71" i="18"/>
  <c r="A71" i="18"/>
  <c r="BX70" i="18"/>
  <c r="BW70" i="18"/>
  <c r="BV70" i="18"/>
  <c r="BU70" i="18"/>
  <c r="BT70" i="18"/>
  <c r="BS70" i="18"/>
  <c r="BR70" i="18"/>
  <c r="BQ70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AZ70" i="18"/>
  <c r="AY70" i="18"/>
  <c r="AX70" i="18"/>
  <c r="AW70" i="18"/>
  <c r="AV70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AH70" i="18"/>
  <c r="AG70" i="18"/>
  <c r="AF70" i="18"/>
  <c r="AE70" i="18"/>
  <c r="AD70" i="18"/>
  <c r="AC70" i="18"/>
  <c r="AB70" i="18"/>
  <c r="AA70" i="18"/>
  <c r="Z70" i="18"/>
  <c r="Y70" i="18"/>
  <c r="X70" i="18"/>
  <c r="W70" i="18"/>
  <c r="V70" i="18"/>
  <c r="U70" i="18"/>
  <c r="T70" i="18"/>
  <c r="S70" i="18"/>
  <c r="R70" i="18"/>
  <c r="Q70" i="18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C70" i="18"/>
  <c r="B70" i="18"/>
  <c r="A70" i="18"/>
  <c r="BX69" i="18"/>
  <c r="BW69" i="18"/>
  <c r="BV69" i="18"/>
  <c r="BU69" i="18"/>
  <c r="BT69" i="18"/>
  <c r="BS69" i="18"/>
  <c r="BR69" i="18"/>
  <c r="BQ69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W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V69" i="18"/>
  <c r="U69" i="18"/>
  <c r="T69" i="18"/>
  <c r="S69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C69" i="18"/>
  <c r="B69" i="18"/>
  <c r="A69" i="18"/>
  <c r="BX68" i="18"/>
  <c r="BW68" i="18"/>
  <c r="BV68" i="18"/>
  <c r="BU68" i="18"/>
  <c r="BT68" i="18"/>
  <c r="BS68" i="18"/>
  <c r="BR68" i="18"/>
  <c r="BQ68" i="18"/>
  <c r="BP68" i="18"/>
  <c r="BO68" i="18"/>
  <c r="BN68" i="18"/>
  <c r="BM68" i="18"/>
  <c r="BL68" i="18"/>
  <c r="BK68" i="18"/>
  <c r="BJ68" i="18"/>
  <c r="BI68" i="18"/>
  <c r="BH68" i="18"/>
  <c r="BG68" i="18"/>
  <c r="BF68" i="18"/>
  <c r="BE68" i="18"/>
  <c r="BD68" i="18"/>
  <c r="BC68" i="18"/>
  <c r="BB68" i="18"/>
  <c r="BA68" i="18"/>
  <c r="AZ68" i="18"/>
  <c r="AY68" i="18"/>
  <c r="AX68" i="18"/>
  <c r="AW68" i="18"/>
  <c r="AV68" i="18"/>
  <c r="AU68" i="18"/>
  <c r="AT68" i="18"/>
  <c r="AS68" i="18"/>
  <c r="AR68" i="18"/>
  <c r="AQ68" i="18"/>
  <c r="AP68" i="18"/>
  <c r="AO68" i="18"/>
  <c r="AN68" i="18"/>
  <c r="AM68" i="18"/>
  <c r="AL68" i="18"/>
  <c r="AK68" i="18"/>
  <c r="AJ68" i="18"/>
  <c r="AI68" i="18"/>
  <c r="AH68" i="18"/>
  <c r="AG68" i="18"/>
  <c r="AF68" i="18"/>
  <c r="AE68" i="18"/>
  <c r="AD68" i="18"/>
  <c r="AC68" i="18"/>
  <c r="AB68" i="18"/>
  <c r="AA68" i="18"/>
  <c r="Z68" i="18"/>
  <c r="Y68" i="18"/>
  <c r="X68" i="18"/>
  <c r="W68" i="18"/>
  <c r="V68" i="18"/>
  <c r="W70" i="166" s="1"/>
  <c r="U68" i="18"/>
  <c r="T68" i="18"/>
  <c r="U70" i="166" s="1"/>
  <c r="S68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C68" i="18"/>
  <c r="B68" i="18"/>
  <c r="C70" i="166" s="1"/>
  <c r="A68" i="18"/>
  <c r="BX67" i="18"/>
  <c r="BY69" i="166" s="1"/>
  <c r="BW67" i="18"/>
  <c r="BV67" i="18"/>
  <c r="BU67" i="18"/>
  <c r="BT67" i="18"/>
  <c r="BS67" i="18"/>
  <c r="BR67" i="18"/>
  <c r="BQ67" i="18"/>
  <c r="BP67" i="18"/>
  <c r="BO67" i="18"/>
  <c r="BN67" i="18"/>
  <c r="BM67" i="18"/>
  <c r="BL67" i="18"/>
  <c r="BK67" i="18"/>
  <c r="BJ67" i="18"/>
  <c r="BI67" i="18"/>
  <c r="BH67" i="18"/>
  <c r="BG67" i="18"/>
  <c r="BF67" i="18"/>
  <c r="BG69" i="166" s="1"/>
  <c r="BE67" i="18"/>
  <c r="BD67" i="18"/>
  <c r="BE69" i="166" s="1"/>
  <c r="BC67" i="18"/>
  <c r="BB67" i="18"/>
  <c r="BA67" i="18"/>
  <c r="AZ67" i="18"/>
  <c r="AY67" i="18"/>
  <c r="AX67" i="18"/>
  <c r="AW67" i="18"/>
  <c r="AV67" i="18"/>
  <c r="AU67" i="18"/>
  <c r="AT67" i="18"/>
  <c r="AS67" i="18"/>
  <c r="AR67" i="18"/>
  <c r="AQ67" i="18"/>
  <c r="AP67" i="18"/>
  <c r="AO67" i="18"/>
  <c r="AN67" i="18"/>
  <c r="AM67" i="18"/>
  <c r="AL67" i="18"/>
  <c r="AM69" i="166" s="1"/>
  <c r="AK67" i="18"/>
  <c r="AJ67" i="18"/>
  <c r="AI67" i="18"/>
  <c r="AH67" i="18"/>
  <c r="AG67" i="18"/>
  <c r="AF67" i="18"/>
  <c r="AE67" i="18"/>
  <c r="AD67" i="18"/>
  <c r="AC67" i="18"/>
  <c r="AB67" i="18"/>
  <c r="AA67" i="18"/>
  <c r="Z67" i="18"/>
  <c r="Y67" i="18"/>
  <c r="X67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C67" i="18"/>
  <c r="B67" i="18"/>
  <c r="A67" i="18"/>
  <c r="BX66" i="18"/>
  <c r="BW66" i="18"/>
  <c r="BV66" i="18"/>
  <c r="BU66" i="18"/>
  <c r="BT66" i="18"/>
  <c r="BS66" i="18"/>
  <c r="BR66" i="18"/>
  <c r="BQ66" i="18"/>
  <c r="BP66" i="18"/>
  <c r="BO66" i="18"/>
  <c r="BN66" i="18"/>
  <c r="BM66" i="18"/>
  <c r="BL66" i="18"/>
  <c r="BK66" i="18"/>
  <c r="BJ66" i="18"/>
  <c r="BI66" i="18"/>
  <c r="BH66" i="18"/>
  <c r="BG66" i="18"/>
  <c r="BF66" i="18"/>
  <c r="BE66" i="18"/>
  <c r="BD66" i="18"/>
  <c r="BC66" i="18"/>
  <c r="BB66" i="18"/>
  <c r="BA66" i="18"/>
  <c r="AZ66" i="18"/>
  <c r="AY66" i="18"/>
  <c r="AX66" i="18"/>
  <c r="AW66" i="18"/>
  <c r="AV66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AH66" i="18"/>
  <c r="AG66" i="18"/>
  <c r="AF66" i="18"/>
  <c r="AE66" i="18"/>
  <c r="AD66" i="18"/>
  <c r="AC66" i="18"/>
  <c r="AB66" i="18"/>
  <c r="AA66" i="18"/>
  <c r="Z66" i="18"/>
  <c r="Y66" i="18"/>
  <c r="X66" i="18"/>
  <c r="W66" i="18"/>
  <c r="V66" i="18"/>
  <c r="U66" i="18"/>
  <c r="T66" i="18"/>
  <c r="S66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C66" i="18"/>
  <c r="B66" i="18"/>
  <c r="A66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W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C65" i="18"/>
  <c r="B65" i="18"/>
  <c r="A65" i="18"/>
  <c r="BX64" i="18"/>
  <c r="BW64" i="18"/>
  <c r="BV64" i="18"/>
  <c r="BU64" i="18"/>
  <c r="BT64" i="18"/>
  <c r="BS64" i="18"/>
  <c r="BR64" i="18"/>
  <c r="BQ64" i="18"/>
  <c r="BP64" i="18"/>
  <c r="BO64" i="18"/>
  <c r="BN64" i="18"/>
  <c r="BM64" i="18"/>
  <c r="BL64" i="18"/>
  <c r="BK64" i="18"/>
  <c r="BJ64" i="18"/>
  <c r="BI64" i="18"/>
  <c r="BH64" i="18"/>
  <c r="BG64" i="18"/>
  <c r="BF64" i="18"/>
  <c r="BE64" i="18"/>
  <c r="BD64" i="18"/>
  <c r="BC64" i="18"/>
  <c r="BB64" i="18"/>
  <c r="BA64" i="18"/>
  <c r="AZ64" i="18"/>
  <c r="AY64" i="18"/>
  <c r="AX64" i="18"/>
  <c r="AW64" i="18"/>
  <c r="AV64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AH64" i="18"/>
  <c r="AG64" i="18"/>
  <c r="AF64" i="18"/>
  <c r="AE64" i="18"/>
  <c r="AD64" i="18"/>
  <c r="AC64" i="18"/>
  <c r="AB64" i="18"/>
  <c r="AA64" i="18"/>
  <c r="Z64" i="18"/>
  <c r="Y64" i="18"/>
  <c r="X64" i="18"/>
  <c r="W64" i="18"/>
  <c r="V64" i="18"/>
  <c r="U64" i="18"/>
  <c r="T64" i="18"/>
  <c r="S64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C64" i="18"/>
  <c r="B64" i="18"/>
  <c r="A64" i="18"/>
  <c r="BX63" i="18"/>
  <c r="BW63" i="18"/>
  <c r="BV63" i="18"/>
  <c r="BU63" i="18"/>
  <c r="BT63" i="18"/>
  <c r="BS63" i="18"/>
  <c r="BR63" i="18"/>
  <c r="BQ63" i="18"/>
  <c r="BP63" i="18"/>
  <c r="BO63" i="18"/>
  <c r="BN63" i="18"/>
  <c r="BM63" i="18"/>
  <c r="BL63" i="18"/>
  <c r="BK63" i="18"/>
  <c r="BJ63" i="18"/>
  <c r="BI63" i="18"/>
  <c r="BH63" i="18"/>
  <c r="BG63" i="18"/>
  <c r="BF63" i="18"/>
  <c r="BE63" i="18"/>
  <c r="BD63" i="18"/>
  <c r="BC63" i="18"/>
  <c r="BB63" i="18"/>
  <c r="BA63" i="18"/>
  <c r="AZ63" i="18"/>
  <c r="AY63" i="18"/>
  <c r="AX63" i="18"/>
  <c r="AW63" i="18"/>
  <c r="AV63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AH63" i="18"/>
  <c r="AG63" i="18"/>
  <c r="AF63" i="18"/>
  <c r="AE63" i="18"/>
  <c r="AD63" i="18"/>
  <c r="AC63" i="18"/>
  <c r="AB63" i="18"/>
  <c r="AA63" i="18"/>
  <c r="Z63" i="18"/>
  <c r="Y63" i="18"/>
  <c r="X63" i="18"/>
  <c r="W63" i="18"/>
  <c r="V63" i="18"/>
  <c r="U63" i="18"/>
  <c r="T63" i="18"/>
  <c r="S63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C63" i="18"/>
  <c r="B63" i="18"/>
  <c r="A63" i="18"/>
  <c r="BX62" i="18"/>
  <c r="BW62" i="18"/>
  <c r="BV62" i="18"/>
  <c r="BU62" i="18"/>
  <c r="BT62" i="18"/>
  <c r="BS62" i="18"/>
  <c r="BR62" i="18"/>
  <c r="BQ62" i="18"/>
  <c r="BP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W62" i="18"/>
  <c r="AV62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V62" i="18"/>
  <c r="U62" i="18"/>
  <c r="T62" i="18"/>
  <c r="S62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C62" i="18"/>
  <c r="B62" i="18"/>
  <c r="A62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W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C61" i="18"/>
  <c r="B61" i="18"/>
  <c r="A61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W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E62" i="166" s="1"/>
  <c r="AC60" i="18"/>
  <c r="AB60" i="18"/>
  <c r="AC62" i="166" s="1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K62" i="166" s="1"/>
  <c r="I60" i="18"/>
  <c r="H60" i="18"/>
  <c r="I62" i="166" s="1"/>
  <c r="G60" i="18"/>
  <c r="F60" i="18"/>
  <c r="E60" i="18"/>
  <c r="D60" i="18"/>
  <c r="C60" i="18"/>
  <c r="B60" i="18"/>
  <c r="A60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W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C59" i="18"/>
  <c r="B59" i="18"/>
  <c r="A59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W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C58" i="18"/>
  <c r="B58" i="18"/>
  <c r="A58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G59" i="166" s="1"/>
  <c r="BE57" i="18"/>
  <c r="BD57" i="18"/>
  <c r="BE59" i="166" s="1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M59" i="166" s="1"/>
  <c r="AK57" i="18"/>
  <c r="AJ57" i="18"/>
  <c r="AK59" i="166" s="1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S59" i="166" s="1"/>
  <c r="Q57" i="18"/>
  <c r="P57" i="18"/>
  <c r="Q59" i="166" s="1"/>
  <c r="O57" i="18"/>
  <c r="N57" i="18"/>
  <c r="M57" i="18"/>
  <c r="L57" i="18"/>
  <c r="K57" i="18"/>
  <c r="J57" i="18"/>
  <c r="I57" i="18"/>
  <c r="H57" i="18"/>
  <c r="G57" i="18"/>
  <c r="F57" i="18"/>
  <c r="E57" i="18"/>
  <c r="D57" i="18"/>
  <c r="C57" i="18"/>
  <c r="B57" i="18"/>
  <c r="A57" i="18"/>
  <c r="BX56" i="18"/>
  <c r="BW56" i="18"/>
  <c r="BV56" i="18"/>
  <c r="BW58" i="166" s="1"/>
  <c r="BU56" i="18"/>
  <c r="BT56" i="18"/>
  <c r="BS56" i="18"/>
  <c r="BR56" i="18"/>
  <c r="BQ56" i="18"/>
  <c r="BP56" i="18"/>
  <c r="BO56" i="18"/>
  <c r="BN56" i="18"/>
  <c r="BM56" i="18"/>
  <c r="BL56" i="18"/>
  <c r="BK56" i="18"/>
  <c r="BJ56" i="18"/>
  <c r="BI56" i="18"/>
  <c r="BH56" i="18"/>
  <c r="BG56" i="18"/>
  <c r="BF56" i="18"/>
  <c r="BE56" i="18"/>
  <c r="BD56" i="18"/>
  <c r="BC56" i="18"/>
  <c r="BB56" i="18"/>
  <c r="BA56" i="18"/>
  <c r="AZ56" i="18"/>
  <c r="AY56" i="18"/>
  <c r="AX56" i="18"/>
  <c r="AW56" i="18"/>
  <c r="AV56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T56" i="18"/>
  <c r="S56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C56" i="18"/>
  <c r="B56" i="18"/>
  <c r="A56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W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K57" i="166" s="1"/>
  <c r="I55" i="18"/>
  <c r="H55" i="18"/>
  <c r="I57" i="166" s="1"/>
  <c r="G55" i="18"/>
  <c r="F55" i="18"/>
  <c r="E55" i="18"/>
  <c r="D55" i="18"/>
  <c r="C55" i="18"/>
  <c r="B55" i="18"/>
  <c r="A55" i="18"/>
  <c r="BX54" i="18"/>
  <c r="BW54" i="18"/>
  <c r="BV54" i="18"/>
  <c r="BU54" i="18"/>
  <c r="BT54" i="18"/>
  <c r="BS54" i="18"/>
  <c r="BR54" i="18"/>
  <c r="BQ54" i="18"/>
  <c r="BP54" i="18"/>
  <c r="BO54" i="18"/>
  <c r="BN54" i="18"/>
  <c r="BO56" i="166" s="1"/>
  <c r="BM54" i="18"/>
  <c r="BL54" i="18"/>
  <c r="BM56" i="166" s="1"/>
  <c r="BK54" i="18"/>
  <c r="BJ54" i="18"/>
  <c r="BI54" i="18"/>
  <c r="BH54" i="18"/>
  <c r="BG54" i="18"/>
  <c r="BF54" i="18"/>
  <c r="BE54" i="18"/>
  <c r="BD54" i="18"/>
  <c r="BC54" i="18"/>
  <c r="BB54" i="18"/>
  <c r="BA54" i="18"/>
  <c r="AZ54" i="18"/>
  <c r="AY54" i="18"/>
  <c r="AX54" i="18"/>
  <c r="AW54" i="18"/>
  <c r="AV54" i="18"/>
  <c r="AU54" i="18"/>
  <c r="AT54" i="18"/>
  <c r="AU56" i="166" s="1"/>
  <c r="AS54" i="18"/>
  <c r="AR54" i="18"/>
  <c r="AS56" i="166" s="1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AA56" i="166" s="1"/>
  <c r="Y54" i="18"/>
  <c r="X54" i="18"/>
  <c r="W54" i="18"/>
  <c r="V54" i="18"/>
  <c r="U54" i="18"/>
  <c r="T54" i="18"/>
  <c r="S54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C54" i="18"/>
  <c r="B54" i="18"/>
  <c r="A54" i="18"/>
  <c r="BX53" i="18"/>
  <c r="BW53" i="18"/>
  <c r="BV53" i="18"/>
  <c r="BU53" i="18"/>
  <c r="BT53" i="18"/>
  <c r="BS53" i="18"/>
  <c r="BR53" i="18"/>
  <c r="BQ53" i="18"/>
  <c r="BP53" i="18"/>
  <c r="BO53" i="18"/>
  <c r="BN53" i="18"/>
  <c r="BM53" i="18"/>
  <c r="BL53" i="18"/>
  <c r="BK53" i="18"/>
  <c r="BJ53" i="18"/>
  <c r="BI53" i="18"/>
  <c r="BH53" i="18"/>
  <c r="BG53" i="18"/>
  <c r="BF53" i="18"/>
  <c r="BE53" i="18"/>
  <c r="BD53" i="18"/>
  <c r="BC53" i="18"/>
  <c r="BB53" i="18"/>
  <c r="BA53" i="18"/>
  <c r="AZ53" i="18"/>
  <c r="AY53" i="18"/>
  <c r="AX53" i="18"/>
  <c r="AW53" i="18"/>
  <c r="AV53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AH53" i="18"/>
  <c r="AG53" i="18"/>
  <c r="AF53" i="18"/>
  <c r="AE53" i="18"/>
  <c r="AD53" i="18"/>
  <c r="AC53" i="18"/>
  <c r="AB53" i="18"/>
  <c r="AA53" i="18"/>
  <c r="Z53" i="18"/>
  <c r="Y53" i="18"/>
  <c r="X53" i="18"/>
  <c r="W53" i="18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C53" i="18"/>
  <c r="B53" i="18"/>
  <c r="A53" i="18"/>
  <c r="BX52" i="18"/>
  <c r="BW52" i="18"/>
  <c r="BV52" i="18"/>
  <c r="BU52" i="18"/>
  <c r="BT52" i="18"/>
  <c r="BS52" i="18"/>
  <c r="BR52" i="18"/>
  <c r="BQ52" i="18"/>
  <c r="BP52" i="18"/>
  <c r="BO52" i="18"/>
  <c r="BN52" i="18"/>
  <c r="BM52" i="18"/>
  <c r="BL52" i="18"/>
  <c r="BK52" i="18"/>
  <c r="BJ52" i="18"/>
  <c r="BI52" i="18"/>
  <c r="BH52" i="18"/>
  <c r="BG52" i="18"/>
  <c r="BF52" i="18"/>
  <c r="BE52" i="18"/>
  <c r="BD52" i="18"/>
  <c r="BC52" i="18"/>
  <c r="BB52" i="18"/>
  <c r="BA52" i="18"/>
  <c r="AZ52" i="18"/>
  <c r="AY52" i="18"/>
  <c r="AX52" i="18"/>
  <c r="AW52" i="18"/>
  <c r="AV52" i="18"/>
  <c r="AU52" i="18"/>
  <c r="AT52" i="18"/>
  <c r="AS52" i="18"/>
  <c r="AR52" i="18"/>
  <c r="AQ52" i="18"/>
  <c r="AP52" i="18"/>
  <c r="AO52" i="18"/>
  <c r="AN52" i="18"/>
  <c r="AM52" i="18"/>
  <c r="AL52" i="18"/>
  <c r="AM54" i="166" s="1"/>
  <c r="AK52" i="18"/>
  <c r="AJ52" i="18"/>
  <c r="AK54" i="166" s="1"/>
  <c r="AI52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T52" i="18"/>
  <c r="S52" i="18"/>
  <c r="R52" i="18"/>
  <c r="S54" i="166" s="1"/>
  <c r="Q52" i="18"/>
  <c r="P52" i="18"/>
  <c r="Q54" i="166" s="1"/>
  <c r="O52" i="18"/>
  <c r="N52" i="18"/>
  <c r="M52" i="18"/>
  <c r="L52" i="18"/>
  <c r="K52" i="18"/>
  <c r="J52" i="18"/>
  <c r="I52" i="18"/>
  <c r="H52" i="18"/>
  <c r="G52" i="18"/>
  <c r="F52" i="18"/>
  <c r="E52" i="18"/>
  <c r="D52" i="18"/>
  <c r="C52" i="18"/>
  <c r="B52" i="18"/>
  <c r="A52" i="18"/>
  <c r="BX51" i="18"/>
  <c r="BW51" i="18"/>
  <c r="BV51" i="18"/>
  <c r="BW53" i="166" s="1"/>
  <c r="BU51" i="18"/>
  <c r="BT51" i="18"/>
  <c r="BU53" i="166" s="1"/>
  <c r="BS51" i="18"/>
  <c r="BR51" i="18"/>
  <c r="BQ51" i="18"/>
  <c r="BP51" i="18"/>
  <c r="BO51" i="18"/>
  <c r="BN51" i="18"/>
  <c r="BM51" i="18"/>
  <c r="BL51" i="18"/>
  <c r="BK51" i="18"/>
  <c r="BJ51" i="18"/>
  <c r="BI51" i="18"/>
  <c r="BH51" i="18"/>
  <c r="BG51" i="18"/>
  <c r="BF51" i="18"/>
  <c r="BE51" i="18"/>
  <c r="BD51" i="18"/>
  <c r="BC51" i="18"/>
  <c r="BB51" i="18"/>
  <c r="BC53" i="166" s="1"/>
  <c r="BA51" i="18"/>
  <c r="AZ51" i="18"/>
  <c r="AY51" i="18"/>
  <c r="AX51" i="18"/>
  <c r="AW51" i="18"/>
  <c r="AV51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AH51" i="18"/>
  <c r="AG51" i="18"/>
  <c r="AF51" i="18"/>
  <c r="AE51" i="18"/>
  <c r="AD51" i="18"/>
  <c r="AC51" i="18"/>
  <c r="AB51" i="18"/>
  <c r="AA51" i="18"/>
  <c r="Z51" i="18"/>
  <c r="Y51" i="18"/>
  <c r="X51" i="18"/>
  <c r="W51" i="18"/>
  <c r="V51" i="18"/>
  <c r="U51" i="18"/>
  <c r="T51" i="18"/>
  <c r="S51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C51" i="18"/>
  <c r="B51" i="18"/>
  <c r="A51" i="18"/>
  <c r="BX50" i="18"/>
  <c r="BW50" i="18"/>
  <c r="BV50" i="18"/>
  <c r="BU50" i="18"/>
  <c r="BT50" i="18"/>
  <c r="BS50" i="18"/>
  <c r="BR50" i="18"/>
  <c r="BQ50" i="18"/>
  <c r="BP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AZ50" i="18"/>
  <c r="AY50" i="18"/>
  <c r="AX50" i="18"/>
  <c r="AW50" i="18"/>
  <c r="AV50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C50" i="18"/>
  <c r="B50" i="18"/>
  <c r="A50" i="18"/>
  <c r="BX49" i="18"/>
  <c r="BW49" i="18"/>
  <c r="BV49" i="18"/>
  <c r="BU49" i="18"/>
  <c r="BT49" i="18"/>
  <c r="BS49" i="18"/>
  <c r="BR49" i="18"/>
  <c r="BQ49" i="18"/>
  <c r="BP49" i="18"/>
  <c r="BO49" i="18"/>
  <c r="BN49" i="18"/>
  <c r="BM49" i="18"/>
  <c r="BL49" i="18"/>
  <c r="BK49" i="18"/>
  <c r="BJ49" i="18"/>
  <c r="BI49" i="18"/>
  <c r="BH49" i="18"/>
  <c r="BG49" i="18"/>
  <c r="BF49" i="18"/>
  <c r="BE49" i="18"/>
  <c r="BD49" i="18"/>
  <c r="BC49" i="18"/>
  <c r="BB49" i="18"/>
  <c r="BA49" i="18"/>
  <c r="AZ49" i="18"/>
  <c r="AY49" i="18"/>
  <c r="AX49" i="18"/>
  <c r="AW49" i="18"/>
  <c r="AV49" i="18"/>
  <c r="AU49" i="18"/>
  <c r="AT49" i="18"/>
  <c r="AS49" i="18"/>
  <c r="AR49" i="18"/>
  <c r="AQ49" i="18"/>
  <c r="AP49" i="18"/>
  <c r="AO49" i="18"/>
  <c r="AN49" i="18"/>
  <c r="AM49" i="18"/>
  <c r="AL49" i="18"/>
  <c r="AK49" i="18"/>
  <c r="AJ49" i="18"/>
  <c r="AI49" i="18"/>
  <c r="AH49" i="18"/>
  <c r="AG49" i="18"/>
  <c r="AF49" i="18"/>
  <c r="AE49" i="18"/>
  <c r="AD49" i="18"/>
  <c r="AC49" i="18"/>
  <c r="AB49" i="18"/>
  <c r="AA49" i="18"/>
  <c r="Z49" i="18"/>
  <c r="Y49" i="18"/>
  <c r="X49" i="18"/>
  <c r="W49" i="18"/>
  <c r="V49" i="18"/>
  <c r="U49" i="18"/>
  <c r="T49" i="18"/>
  <c r="S49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C49" i="18"/>
  <c r="B49" i="18"/>
  <c r="A49" i="18"/>
  <c r="BX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J48" i="18"/>
  <c r="BI48" i="18"/>
  <c r="BH48" i="18"/>
  <c r="BG48" i="18"/>
  <c r="BF48" i="18"/>
  <c r="BE48" i="18"/>
  <c r="BD48" i="18"/>
  <c r="BC48" i="18"/>
  <c r="BB48" i="18"/>
  <c r="BA48" i="18"/>
  <c r="AZ48" i="18"/>
  <c r="AY48" i="18"/>
  <c r="AX48" i="18"/>
  <c r="AW48" i="18"/>
  <c r="AV48" i="18"/>
  <c r="AU48" i="18"/>
  <c r="AT48" i="18"/>
  <c r="AS48" i="18"/>
  <c r="AR48" i="18"/>
  <c r="AQ48" i="18"/>
  <c r="AP48" i="18"/>
  <c r="AO48" i="18"/>
  <c r="AN48" i="18"/>
  <c r="AM48" i="18"/>
  <c r="AL48" i="18"/>
  <c r="AK48" i="18"/>
  <c r="AJ48" i="18"/>
  <c r="AI48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C48" i="18"/>
  <c r="B48" i="18"/>
  <c r="A48" i="18"/>
  <c r="BX47" i="18"/>
  <c r="BW47" i="18"/>
  <c r="BV47" i="18"/>
  <c r="BU47" i="18"/>
  <c r="BT47" i="18"/>
  <c r="BS47" i="18"/>
  <c r="BR47" i="18"/>
  <c r="BQ47" i="18"/>
  <c r="BP47" i="18"/>
  <c r="BO47" i="18"/>
  <c r="BN47" i="18"/>
  <c r="BM47" i="18"/>
  <c r="BL47" i="18"/>
  <c r="BK47" i="18"/>
  <c r="BJ47" i="18"/>
  <c r="BI47" i="18"/>
  <c r="BH47" i="18"/>
  <c r="BG47" i="18"/>
  <c r="BF47" i="18"/>
  <c r="BE47" i="18"/>
  <c r="BD47" i="18"/>
  <c r="BC47" i="18"/>
  <c r="BB47" i="18"/>
  <c r="BA47" i="18"/>
  <c r="AZ47" i="18"/>
  <c r="AY47" i="18"/>
  <c r="AX47" i="18"/>
  <c r="AW47" i="18"/>
  <c r="AV47" i="18"/>
  <c r="AU47" i="18"/>
  <c r="AT47" i="18"/>
  <c r="AS47" i="18"/>
  <c r="AR47" i="18"/>
  <c r="AQ47" i="18"/>
  <c r="AP47" i="18"/>
  <c r="AO47" i="18"/>
  <c r="AN47" i="18"/>
  <c r="AM47" i="18"/>
  <c r="AL47" i="18"/>
  <c r="AK47" i="18"/>
  <c r="AJ47" i="18"/>
  <c r="AI47" i="18"/>
  <c r="AH47" i="18"/>
  <c r="AG47" i="18"/>
  <c r="AF47" i="18"/>
  <c r="AE47" i="18"/>
  <c r="AD47" i="18"/>
  <c r="AC47" i="18"/>
  <c r="AB47" i="18"/>
  <c r="AA47" i="18"/>
  <c r="Z47" i="18"/>
  <c r="Y47" i="18"/>
  <c r="X47" i="18"/>
  <c r="W47" i="18"/>
  <c r="V47" i="18"/>
  <c r="U47" i="18"/>
  <c r="T47" i="18"/>
  <c r="S47" i="18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C47" i="18"/>
  <c r="B47" i="18"/>
  <c r="A47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W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C46" i="18"/>
  <c r="B46" i="18"/>
  <c r="A46" i="18"/>
  <c r="BX45" i="18"/>
  <c r="BW45" i="18"/>
  <c r="BV45" i="18"/>
  <c r="BU45" i="18"/>
  <c r="BT45" i="18"/>
  <c r="BS45" i="18"/>
  <c r="BR45" i="18"/>
  <c r="BQ45" i="18"/>
  <c r="BP45" i="18"/>
  <c r="BO45" i="18"/>
  <c r="BN45" i="18"/>
  <c r="BM45" i="18"/>
  <c r="BL45" i="18"/>
  <c r="BK45" i="18"/>
  <c r="BJ45" i="18"/>
  <c r="BI45" i="18"/>
  <c r="BH45" i="18"/>
  <c r="BG45" i="18"/>
  <c r="BF45" i="18"/>
  <c r="BE45" i="18"/>
  <c r="BD45" i="18"/>
  <c r="BC45" i="18"/>
  <c r="BB45" i="18"/>
  <c r="BA45" i="18"/>
  <c r="AZ45" i="18"/>
  <c r="AY45" i="18"/>
  <c r="AX45" i="18"/>
  <c r="AW45" i="18"/>
  <c r="AV45" i="18"/>
  <c r="AU45" i="18"/>
  <c r="AT45" i="18"/>
  <c r="AS45" i="18"/>
  <c r="AR45" i="18"/>
  <c r="AQ45" i="18"/>
  <c r="AP45" i="18"/>
  <c r="AO45" i="18"/>
  <c r="AN45" i="18"/>
  <c r="AM45" i="18"/>
  <c r="AL45" i="18"/>
  <c r="AK45" i="18"/>
  <c r="AJ45" i="18"/>
  <c r="AI45" i="18"/>
  <c r="AH45" i="18"/>
  <c r="AG45" i="18"/>
  <c r="AF45" i="18"/>
  <c r="AE45" i="18"/>
  <c r="AD45" i="18"/>
  <c r="AC45" i="18"/>
  <c r="AB45" i="18"/>
  <c r="AA45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C45" i="18"/>
  <c r="B45" i="18"/>
  <c r="A45" i="18"/>
  <c r="BX44" i="18"/>
  <c r="BW44" i="18"/>
  <c r="BV44" i="18"/>
  <c r="BU44" i="18"/>
  <c r="BT44" i="18"/>
  <c r="BS44" i="18"/>
  <c r="BR44" i="18"/>
  <c r="BQ44" i="18"/>
  <c r="BP44" i="18"/>
  <c r="BO44" i="18"/>
  <c r="BN44" i="18"/>
  <c r="BM44" i="18"/>
  <c r="BL44" i="18"/>
  <c r="BK44" i="18"/>
  <c r="BJ44" i="18"/>
  <c r="BI44" i="18"/>
  <c r="BH44" i="18"/>
  <c r="BG44" i="18"/>
  <c r="BF44" i="18"/>
  <c r="BE44" i="18"/>
  <c r="BD44" i="18"/>
  <c r="BC44" i="18"/>
  <c r="BB44" i="18"/>
  <c r="BA44" i="18"/>
  <c r="AZ44" i="18"/>
  <c r="AY44" i="18"/>
  <c r="AX44" i="18"/>
  <c r="AW44" i="18"/>
  <c r="AV44" i="18"/>
  <c r="AU44" i="18"/>
  <c r="AT44" i="18"/>
  <c r="AU46" i="166" s="1"/>
  <c r="AS44" i="18"/>
  <c r="AR44" i="18"/>
  <c r="AS46" i="166" s="1"/>
  <c r="AQ44" i="18"/>
  <c r="AP44" i="18"/>
  <c r="AO44" i="18"/>
  <c r="AN44" i="18"/>
  <c r="AM44" i="18"/>
  <c r="AL44" i="18"/>
  <c r="AK44" i="18"/>
  <c r="AJ44" i="18"/>
  <c r="AI44" i="18"/>
  <c r="AH44" i="18"/>
  <c r="AG44" i="18"/>
  <c r="AF44" i="18"/>
  <c r="AE44" i="18"/>
  <c r="AD44" i="18"/>
  <c r="AC44" i="18"/>
  <c r="AB44" i="18"/>
  <c r="AA44" i="18"/>
  <c r="Z44" i="18"/>
  <c r="AA46" i="166" s="1"/>
  <c r="Y44" i="18"/>
  <c r="X44" i="18"/>
  <c r="Y46" i="166" s="1"/>
  <c r="W44" i="18"/>
  <c r="V44" i="18"/>
  <c r="U44" i="18"/>
  <c r="T44" i="18"/>
  <c r="S44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G46" i="166" s="1"/>
  <c r="E44" i="18"/>
  <c r="D44" i="18"/>
  <c r="E46" i="166" s="1"/>
  <c r="C44" i="18"/>
  <c r="B44" i="18"/>
  <c r="A44" i="18"/>
  <c r="BX43" i="18"/>
  <c r="BW43" i="18"/>
  <c r="BV43" i="18"/>
  <c r="BU43" i="18"/>
  <c r="BT43" i="18"/>
  <c r="BS43" i="18"/>
  <c r="BR43" i="18"/>
  <c r="BQ43" i="18"/>
  <c r="BP43" i="18"/>
  <c r="BO43" i="18"/>
  <c r="BN43" i="18"/>
  <c r="BM43" i="18"/>
  <c r="BL43" i="18"/>
  <c r="BK43" i="18"/>
  <c r="BJ43" i="18"/>
  <c r="BI43" i="18"/>
  <c r="BH43" i="18"/>
  <c r="BG43" i="18"/>
  <c r="BF43" i="18"/>
  <c r="BE43" i="18"/>
  <c r="BD43" i="18"/>
  <c r="BC43" i="18"/>
  <c r="BB43" i="18"/>
  <c r="BA43" i="18"/>
  <c r="AZ43" i="18"/>
  <c r="AY43" i="18"/>
  <c r="AX43" i="18"/>
  <c r="AW43" i="18"/>
  <c r="AV43" i="18"/>
  <c r="AU43" i="18"/>
  <c r="AT43" i="18"/>
  <c r="AS43" i="18"/>
  <c r="AR43" i="18"/>
  <c r="AQ43" i="18"/>
  <c r="AP43" i="18"/>
  <c r="AO43" i="18"/>
  <c r="AN43" i="18"/>
  <c r="AM43" i="18"/>
  <c r="AL43" i="18"/>
  <c r="AK43" i="18"/>
  <c r="AJ43" i="18"/>
  <c r="AI43" i="18"/>
  <c r="AH43" i="18"/>
  <c r="AG43" i="18"/>
  <c r="AF43" i="18"/>
  <c r="AE43" i="18"/>
  <c r="AD43" i="18"/>
  <c r="AC43" i="18"/>
  <c r="AB43" i="18"/>
  <c r="AA43" i="18"/>
  <c r="Z43" i="18"/>
  <c r="Y43" i="18"/>
  <c r="X43" i="18"/>
  <c r="W43" i="18"/>
  <c r="V43" i="18"/>
  <c r="U43" i="18"/>
  <c r="T43" i="18"/>
  <c r="S43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C43" i="18"/>
  <c r="B43" i="18"/>
  <c r="A43" i="18"/>
  <c r="BX42" i="18"/>
  <c r="BW42" i="18"/>
  <c r="BV42" i="18"/>
  <c r="BU42" i="18"/>
  <c r="BT42" i="18"/>
  <c r="BS42" i="18"/>
  <c r="BR42" i="18"/>
  <c r="BQ42" i="18"/>
  <c r="BP42" i="18"/>
  <c r="BO42" i="18"/>
  <c r="BN42" i="18"/>
  <c r="BM42" i="18"/>
  <c r="BL42" i="18"/>
  <c r="BK42" i="18"/>
  <c r="BJ42" i="18"/>
  <c r="BI42" i="18"/>
  <c r="BH42" i="18"/>
  <c r="BG42" i="18"/>
  <c r="BF42" i="18"/>
  <c r="BE42" i="18"/>
  <c r="BD42" i="18"/>
  <c r="BC42" i="18"/>
  <c r="BB42" i="18"/>
  <c r="BA42" i="18"/>
  <c r="AZ42" i="18"/>
  <c r="AY42" i="18"/>
  <c r="AX42" i="18"/>
  <c r="AW42" i="18"/>
  <c r="AV42" i="18"/>
  <c r="AU42" i="18"/>
  <c r="AT42" i="18"/>
  <c r="AS42" i="18"/>
  <c r="AR42" i="18"/>
  <c r="AQ42" i="18"/>
  <c r="AP42" i="18"/>
  <c r="AO42" i="18"/>
  <c r="AN42" i="18"/>
  <c r="AM42" i="18"/>
  <c r="AL42" i="18"/>
  <c r="AK42" i="18"/>
  <c r="AJ42" i="18"/>
  <c r="AI42" i="18"/>
  <c r="AH42" i="18"/>
  <c r="AG42" i="18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B42" i="18"/>
  <c r="A42" i="18"/>
  <c r="BX41" i="18"/>
  <c r="BW41" i="18"/>
  <c r="BV41" i="18"/>
  <c r="BW43" i="166" s="1"/>
  <c r="BU41" i="18"/>
  <c r="BT41" i="18"/>
  <c r="BU43" i="166" s="1"/>
  <c r="BS41" i="18"/>
  <c r="BR41" i="18"/>
  <c r="BQ41" i="18"/>
  <c r="BP41" i="18"/>
  <c r="BO41" i="18"/>
  <c r="BN41" i="18"/>
  <c r="BM41" i="18"/>
  <c r="BL41" i="18"/>
  <c r="BK41" i="18"/>
  <c r="BJ41" i="18"/>
  <c r="BI41" i="18"/>
  <c r="BH41" i="18"/>
  <c r="BG41" i="18"/>
  <c r="BF41" i="18"/>
  <c r="BE41" i="18"/>
  <c r="BD41" i="18"/>
  <c r="BC41" i="18"/>
  <c r="BB41" i="18"/>
  <c r="BC43" i="166" s="1"/>
  <c r="BA41" i="18"/>
  <c r="AZ41" i="18"/>
  <c r="BA43" i="166" s="1"/>
  <c r="AY41" i="18"/>
  <c r="AX41" i="18"/>
  <c r="AW41" i="18"/>
  <c r="AV41" i="18"/>
  <c r="AU41" i="18"/>
  <c r="AT41" i="18"/>
  <c r="AS41" i="18"/>
  <c r="AR41" i="18"/>
  <c r="AQ41" i="18"/>
  <c r="AP41" i="18"/>
  <c r="AO41" i="18"/>
  <c r="AN41" i="18"/>
  <c r="AM41" i="18"/>
  <c r="AL41" i="18"/>
  <c r="AK41" i="18"/>
  <c r="AJ41" i="18"/>
  <c r="AI41" i="18"/>
  <c r="AH41" i="18"/>
  <c r="AI43" i="166" s="1"/>
  <c r="AG41" i="18"/>
  <c r="AF41" i="18"/>
  <c r="AG43" i="166" s="1"/>
  <c r="AE41" i="18"/>
  <c r="AD41" i="18"/>
  <c r="AC41" i="18"/>
  <c r="AB41" i="18"/>
  <c r="AA41" i="18"/>
  <c r="Z41" i="18"/>
  <c r="Y41" i="18"/>
  <c r="X41" i="18"/>
  <c r="W41" i="18"/>
  <c r="V41" i="18"/>
  <c r="U41" i="18"/>
  <c r="T41" i="18"/>
  <c r="S41" i="18"/>
  <c r="R41" i="18"/>
  <c r="Q41" i="18"/>
  <c r="P41" i="18"/>
  <c r="O41" i="18"/>
  <c r="N41" i="18"/>
  <c r="O43" i="166" s="1"/>
  <c r="M41" i="18"/>
  <c r="L41" i="18"/>
  <c r="K41" i="18"/>
  <c r="J41" i="18"/>
  <c r="I41" i="18"/>
  <c r="H41" i="18"/>
  <c r="G41" i="18"/>
  <c r="F41" i="18"/>
  <c r="E41" i="18"/>
  <c r="D41" i="18"/>
  <c r="C41" i="18"/>
  <c r="B41" i="18"/>
  <c r="A41" i="18"/>
  <c r="BX40" i="18"/>
  <c r="BW40" i="18"/>
  <c r="BV40" i="18"/>
  <c r="BU40" i="18"/>
  <c r="BT40" i="18"/>
  <c r="BS40" i="18"/>
  <c r="BR40" i="18"/>
  <c r="BQ40" i="18"/>
  <c r="BP40" i="18"/>
  <c r="BO40" i="18"/>
  <c r="BN40" i="18"/>
  <c r="BM40" i="18"/>
  <c r="BL40" i="18"/>
  <c r="BK40" i="18"/>
  <c r="BJ40" i="18"/>
  <c r="BI40" i="18"/>
  <c r="BH40" i="18"/>
  <c r="BG40" i="18"/>
  <c r="BF40" i="18"/>
  <c r="BE40" i="18"/>
  <c r="BD40" i="18"/>
  <c r="BC40" i="18"/>
  <c r="BB40" i="18"/>
  <c r="BA40" i="18"/>
  <c r="AZ40" i="18"/>
  <c r="AY40" i="18"/>
  <c r="AX40" i="18"/>
  <c r="AW40" i="18"/>
  <c r="AV40" i="18"/>
  <c r="AU40" i="18"/>
  <c r="AT40" i="18"/>
  <c r="AS40" i="18"/>
  <c r="AR40" i="18"/>
  <c r="AQ40" i="18"/>
  <c r="AP40" i="18"/>
  <c r="AO40" i="18"/>
  <c r="AN40" i="18"/>
  <c r="AM40" i="18"/>
  <c r="AL40" i="18"/>
  <c r="AK40" i="18"/>
  <c r="AJ40" i="18"/>
  <c r="AI40" i="18"/>
  <c r="AH40" i="18"/>
  <c r="AG40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T40" i="18"/>
  <c r="S40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B40" i="18"/>
  <c r="A40" i="18"/>
  <c r="BX39" i="18"/>
  <c r="BW39" i="18"/>
  <c r="BV39" i="18"/>
  <c r="BU39" i="18"/>
  <c r="BT39" i="18"/>
  <c r="BS39" i="18"/>
  <c r="BR39" i="18"/>
  <c r="BQ39" i="18"/>
  <c r="BP39" i="18"/>
  <c r="BO39" i="18"/>
  <c r="BN39" i="18"/>
  <c r="BM39" i="18"/>
  <c r="BL39" i="18"/>
  <c r="BK39" i="18"/>
  <c r="BJ39" i="18"/>
  <c r="BI39" i="18"/>
  <c r="BH39" i="18"/>
  <c r="BG39" i="18"/>
  <c r="BF39" i="18"/>
  <c r="BE39" i="18"/>
  <c r="BD39" i="18"/>
  <c r="BC39" i="18"/>
  <c r="BB39" i="18"/>
  <c r="BA39" i="18"/>
  <c r="AZ39" i="18"/>
  <c r="AY39" i="18"/>
  <c r="AX39" i="18"/>
  <c r="AW39" i="18"/>
  <c r="AV39" i="18"/>
  <c r="AU39" i="18"/>
  <c r="AT39" i="18"/>
  <c r="AS39" i="18"/>
  <c r="AR39" i="18"/>
  <c r="AQ39" i="18"/>
  <c r="AP39" i="18"/>
  <c r="AO39" i="18"/>
  <c r="AN39" i="18"/>
  <c r="AM39" i="18"/>
  <c r="AL39" i="18"/>
  <c r="AK39" i="18"/>
  <c r="AJ39" i="18"/>
  <c r="AI39" i="18"/>
  <c r="AH39" i="18"/>
  <c r="AG39" i="18"/>
  <c r="AF39" i="18"/>
  <c r="AE39" i="18"/>
  <c r="AD39" i="18"/>
  <c r="AC39" i="18"/>
  <c r="AB39" i="18"/>
  <c r="AA39" i="18"/>
  <c r="Z39" i="18"/>
  <c r="AA41" i="166" s="1"/>
  <c r="Y39" i="18"/>
  <c r="X39" i="18"/>
  <c r="Y41" i="166" s="1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G41" i="166" s="1"/>
  <c r="E39" i="18"/>
  <c r="D39" i="18"/>
  <c r="E41" i="166" s="1"/>
  <c r="C39" i="18"/>
  <c r="B39" i="18"/>
  <c r="A39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W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C38" i="18"/>
  <c r="B38" i="18"/>
  <c r="A38" i="18"/>
  <c r="BX37" i="18"/>
  <c r="BW37" i="18"/>
  <c r="BV37" i="18"/>
  <c r="BU37" i="18"/>
  <c r="BT37" i="18"/>
  <c r="BS37" i="18"/>
  <c r="BR37" i="18"/>
  <c r="BQ37" i="18"/>
  <c r="BP37" i="18"/>
  <c r="BQ39" i="166" s="1"/>
  <c r="BO37" i="18"/>
  <c r="BN37" i="18"/>
  <c r="BM37" i="18"/>
  <c r="BL37" i="18"/>
  <c r="BK37" i="18"/>
  <c r="BJ37" i="18"/>
  <c r="BI37" i="18"/>
  <c r="BH37" i="18"/>
  <c r="BG37" i="18"/>
  <c r="BF37" i="18"/>
  <c r="BG39" i="166" s="1"/>
  <c r="BE37" i="18"/>
  <c r="BD37" i="18"/>
  <c r="BE39" i="166" s="1"/>
  <c r="BC37" i="18"/>
  <c r="BB37" i="18"/>
  <c r="BA37" i="18"/>
  <c r="AZ37" i="18"/>
  <c r="AY37" i="18"/>
  <c r="AX37" i="18"/>
  <c r="AW37" i="18"/>
  <c r="AV37" i="18"/>
  <c r="AW39" i="166" s="1"/>
  <c r="AU37" i="18"/>
  <c r="AT37" i="18"/>
  <c r="AS37" i="18"/>
  <c r="AR37" i="18"/>
  <c r="AQ37" i="18"/>
  <c r="AP37" i="18"/>
  <c r="AO37" i="18"/>
  <c r="AN37" i="18"/>
  <c r="AM37" i="18"/>
  <c r="AL37" i="18"/>
  <c r="AM39" i="166" s="1"/>
  <c r="AK37" i="18"/>
  <c r="AJ37" i="18"/>
  <c r="AK39" i="166" s="1"/>
  <c r="AI37" i="18"/>
  <c r="AH37" i="18"/>
  <c r="AG37" i="18"/>
  <c r="AF37" i="18"/>
  <c r="AE37" i="18"/>
  <c r="AD37" i="18"/>
  <c r="AC37" i="18"/>
  <c r="AB37" i="18"/>
  <c r="AA37" i="18"/>
  <c r="Z37" i="18"/>
  <c r="Y37" i="18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I39" i="166" s="1"/>
  <c r="G37" i="18"/>
  <c r="F37" i="18"/>
  <c r="E37" i="18"/>
  <c r="D37" i="18"/>
  <c r="C37" i="18"/>
  <c r="B37" i="18"/>
  <c r="A37" i="18"/>
  <c r="BX36" i="18"/>
  <c r="BW36" i="18"/>
  <c r="BV36" i="18"/>
  <c r="BU36" i="18"/>
  <c r="BT36" i="18"/>
  <c r="BS36" i="18"/>
  <c r="BR36" i="18"/>
  <c r="BQ36" i="18"/>
  <c r="BP36" i="18"/>
  <c r="BO36" i="18"/>
  <c r="BN36" i="18"/>
  <c r="BM36" i="18"/>
  <c r="BL36" i="18"/>
  <c r="BK36" i="18"/>
  <c r="BJ36" i="18"/>
  <c r="BI36" i="18"/>
  <c r="BH36" i="18"/>
  <c r="BG36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AM36" i="18"/>
  <c r="AL36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A36" i="18"/>
  <c r="BX35" i="18"/>
  <c r="BW35" i="18"/>
  <c r="BV35" i="18"/>
  <c r="BU35" i="18"/>
  <c r="BT35" i="18"/>
  <c r="BS35" i="18"/>
  <c r="BR35" i="18"/>
  <c r="BQ35" i="18"/>
  <c r="BP35" i="18"/>
  <c r="BO35" i="18"/>
  <c r="BN35" i="18"/>
  <c r="BM35" i="18"/>
  <c r="BL35" i="18"/>
  <c r="BK35" i="18"/>
  <c r="BJ35" i="18"/>
  <c r="BI35" i="18"/>
  <c r="BH35" i="18"/>
  <c r="BI37" i="166" s="1"/>
  <c r="BG35" i="18"/>
  <c r="BF35" i="18"/>
  <c r="BE35" i="18"/>
  <c r="BD35" i="18"/>
  <c r="BC35" i="18"/>
  <c r="BB35" i="18"/>
  <c r="BA35" i="18"/>
  <c r="AZ35" i="18"/>
  <c r="AY35" i="18"/>
  <c r="AX35" i="18"/>
  <c r="AY37" i="166" s="1"/>
  <c r="AW35" i="18"/>
  <c r="AV35" i="18"/>
  <c r="AU35" i="18"/>
  <c r="AT35" i="18"/>
  <c r="AS35" i="18"/>
  <c r="AR35" i="18"/>
  <c r="AQ35" i="18"/>
  <c r="AP35" i="18"/>
  <c r="AO35" i="18"/>
  <c r="AN35" i="18"/>
  <c r="AO37" i="166" s="1"/>
  <c r="AM35" i="18"/>
  <c r="AL35" i="18"/>
  <c r="AK35" i="18"/>
  <c r="AJ35" i="18"/>
  <c r="AI35" i="18"/>
  <c r="AH35" i="18"/>
  <c r="AG35" i="18"/>
  <c r="AF35" i="18"/>
  <c r="AE35" i="18"/>
  <c r="AD35" i="18"/>
  <c r="AE37" i="166" s="1"/>
  <c r="AC35" i="18"/>
  <c r="AB35" i="18"/>
  <c r="AC37" i="166" s="1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A35" i="18"/>
  <c r="BX34" i="18"/>
  <c r="BY36" i="166" s="1"/>
  <c r="BW34" i="18"/>
  <c r="BV34" i="18"/>
  <c r="BU34" i="18"/>
  <c r="BT34" i="18"/>
  <c r="BS34" i="18"/>
  <c r="BR34" i="18"/>
  <c r="BQ34" i="18"/>
  <c r="BP34" i="18"/>
  <c r="BO34" i="18"/>
  <c r="BN34" i="18"/>
  <c r="BM34" i="18"/>
  <c r="BL34" i="18"/>
  <c r="BK34" i="18"/>
  <c r="BJ34" i="18"/>
  <c r="BI34" i="18"/>
  <c r="BH34" i="18"/>
  <c r="BG34" i="18"/>
  <c r="BF34" i="18"/>
  <c r="BE34" i="18"/>
  <c r="BD34" i="18"/>
  <c r="BE36" i="166" s="1"/>
  <c r="BC34" i="18"/>
  <c r="BB34" i="18"/>
  <c r="BA34" i="18"/>
  <c r="AZ34" i="18"/>
  <c r="AY34" i="18"/>
  <c r="AX34" i="18"/>
  <c r="AW34" i="18"/>
  <c r="AV34" i="18"/>
  <c r="AU34" i="18"/>
  <c r="AT34" i="18"/>
  <c r="AU36" i="166" s="1"/>
  <c r="AS34" i="18"/>
  <c r="AR34" i="18"/>
  <c r="AQ34" i="18"/>
  <c r="AP34" i="18"/>
  <c r="AO34" i="18"/>
  <c r="AN34" i="18"/>
  <c r="AM34" i="18"/>
  <c r="AL34" i="18"/>
  <c r="AK34" i="18"/>
  <c r="AJ34" i="18"/>
  <c r="AK36" i="166" s="1"/>
  <c r="AI34" i="18"/>
  <c r="AH34" i="18"/>
  <c r="AG34" i="18"/>
  <c r="AF34" i="18"/>
  <c r="AE34" i="18"/>
  <c r="AD34" i="18"/>
  <c r="AC34" i="18"/>
  <c r="AB34" i="18"/>
  <c r="AA34" i="18"/>
  <c r="Z34" i="18"/>
  <c r="AA36" i="166" s="1"/>
  <c r="Y34" i="18"/>
  <c r="X34" i="18"/>
  <c r="Y36" i="166" s="1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A34" i="18"/>
  <c r="BX33" i="18"/>
  <c r="BW33" i="18"/>
  <c r="BV33" i="18"/>
  <c r="BU33" i="18"/>
  <c r="BT33" i="18"/>
  <c r="BS33" i="18"/>
  <c r="BR33" i="18"/>
  <c r="BQ33" i="18"/>
  <c r="BP33" i="18"/>
  <c r="BO33" i="18"/>
  <c r="BN33" i="18"/>
  <c r="BM33" i="18"/>
  <c r="BL33" i="18"/>
  <c r="BK33" i="18"/>
  <c r="BJ33" i="18"/>
  <c r="BI33" i="18"/>
  <c r="BH33" i="18"/>
  <c r="BG33" i="18"/>
  <c r="BF33" i="18"/>
  <c r="BE33" i="18"/>
  <c r="BD33" i="18"/>
  <c r="BC33" i="18"/>
  <c r="BB33" i="18"/>
  <c r="BA33" i="18"/>
  <c r="AZ33" i="18"/>
  <c r="AY33" i="18"/>
  <c r="AX33" i="18"/>
  <c r="AW33" i="18"/>
  <c r="AV33" i="18"/>
  <c r="AU33" i="18"/>
  <c r="AT33" i="18"/>
  <c r="AS33" i="18"/>
  <c r="AR33" i="18"/>
  <c r="AQ33" i="18"/>
  <c r="AP33" i="18"/>
  <c r="AO33" i="18"/>
  <c r="AN33" i="18"/>
  <c r="AM33" i="18"/>
  <c r="AL33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A33" i="18"/>
  <c r="BX32" i="18"/>
  <c r="BW32" i="18"/>
  <c r="BV32" i="18"/>
  <c r="BU32" i="18"/>
  <c r="BT32" i="18"/>
  <c r="BS32" i="18"/>
  <c r="BR32" i="18"/>
  <c r="BQ32" i="18"/>
  <c r="BP32" i="18"/>
  <c r="BQ34" i="166" s="1"/>
  <c r="BO32" i="18"/>
  <c r="BN32" i="18"/>
  <c r="BM32" i="18"/>
  <c r="BL32" i="18"/>
  <c r="BK32" i="18"/>
  <c r="BJ32" i="18"/>
  <c r="BI32" i="18"/>
  <c r="BH32" i="18"/>
  <c r="BG32" i="18"/>
  <c r="BF32" i="18"/>
  <c r="BE32" i="18"/>
  <c r="BD32" i="18"/>
  <c r="BC32" i="18"/>
  <c r="BB32" i="18"/>
  <c r="BA32" i="18"/>
  <c r="AZ32" i="18"/>
  <c r="AY32" i="18"/>
  <c r="AX32" i="18"/>
  <c r="AW32" i="18"/>
  <c r="AV32" i="18"/>
  <c r="AW34" i="166" s="1"/>
  <c r="AU32" i="18"/>
  <c r="AT32" i="18"/>
  <c r="AS32" i="18"/>
  <c r="AR32" i="18"/>
  <c r="AQ32" i="18"/>
  <c r="AP32" i="18"/>
  <c r="AO32" i="18"/>
  <c r="AN32" i="18"/>
  <c r="AM32" i="18"/>
  <c r="AL32" i="18"/>
  <c r="AM34" i="166" s="1"/>
  <c r="AK32" i="18"/>
  <c r="AJ32" i="18"/>
  <c r="AI32" i="18"/>
  <c r="AH32" i="18"/>
  <c r="AG32" i="18"/>
  <c r="AF32" i="18"/>
  <c r="AE32" i="18"/>
  <c r="AD32" i="18"/>
  <c r="AC32" i="18"/>
  <c r="AB32" i="18"/>
  <c r="AC34" i="166" s="1"/>
  <c r="AA32" i="18"/>
  <c r="Z32" i="18"/>
  <c r="Y32" i="18"/>
  <c r="X32" i="18"/>
  <c r="W32" i="18"/>
  <c r="V32" i="18"/>
  <c r="U32" i="18"/>
  <c r="T32" i="18"/>
  <c r="S32" i="18"/>
  <c r="R32" i="18"/>
  <c r="S34" i="166" s="1"/>
  <c r="Q32" i="18"/>
  <c r="P32" i="18"/>
  <c r="Q34" i="166" s="1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A32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M33" i="166" s="1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W31" i="18"/>
  <c r="AV31" i="18"/>
  <c r="AU31" i="18"/>
  <c r="AT31" i="18"/>
  <c r="AS31" i="18"/>
  <c r="AR31" i="18"/>
  <c r="AS33" i="166" s="1"/>
  <c r="AQ31" i="18"/>
  <c r="AP31" i="18"/>
  <c r="AO31" i="18"/>
  <c r="AN31" i="18"/>
  <c r="AM31" i="18"/>
  <c r="AL31" i="18"/>
  <c r="AK31" i="18"/>
  <c r="AJ31" i="18"/>
  <c r="AI31" i="18"/>
  <c r="AH31" i="18"/>
  <c r="AI33" i="166" s="1"/>
  <c r="AG31" i="18"/>
  <c r="AF31" i="18"/>
  <c r="AE31" i="18"/>
  <c r="AD31" i="18"/>
  <c r="AC31" i="18"/>
  <c r="AB31" i="18"/>
  <c r="AA31" i="18"/>
  <c r="Z31" i="18"/>
  <c r="Y31" i="18"/>
  <c r="X31" i="18"/>
  <c r="Y33" i="166" s="1"/>
  <c r="W31" i="18"/>
  <c r="V31" i="18"/>
  <c r="U31" i="18"/>
  <c r="T31" i="18"/>
  <c r="S31" i="18"/>
  <c r="R31" i="18"/>
  <c r="Q31" i="18"/>
  <c r="P31" i="18"/>
  <c r="O31" i="18"/>
  <c r="N31" i="18"/>
  <c r="O33" i="166" s="1"/>
  <c r="M31" i="18"/>
  <c r="L31" i="18"/>
  <c r="M33" i="166" s="1"/>
  <c r="K31" i="18"/>
  <c r="J31" i="18"/>
  <c r="I31" i="18"/>
  <c r="H31" i="18"/>
  <c r="G31" i="18"/>
  <c r="F31" i="18"/>
  <c r="E31" i="18"/>
  <c r="D31" i="18"/>
  <c r="C31" i="18"/>
  <c r="B31" i="18"/>
  <c r="A31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AM30" i="18"/>
  <c r="AL30" i="18"/>
  <c r="AK30" i="18"/>
  <c r="AJ30" i="18"/>
  <c r="AI30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BX29" i="18"/>
  <c r="BW29" i="18"/>
  <c r="BV29" i="18"/>
  <c r="BU29" i="18"/>
  <c r="BT29" i="18"/>
  <c r="BS29" i="18"/>
  <c r="BR29" i="18"/>
  <c r="BQ29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29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28" i="18"/>
  <c r="BX27" i="18"/>
  <c r="BW27" i="18"/>
  <c r="BV27" i="18"/>
  <c r="BU27" i="18"/>
  <c r="BT27" i="18"/>
  <c r="BS27" i="18"/>
  <c r="BR27" i="18"/>
  <c r="BQ27" i="18"/>
  <c r="BP27" i="18"/>
  <c r="BO27" i="18"/>
  <c r="BN27" i="18"/>
  <c r="BM27" i="18"/>
  <c r="BL27" i="18"/>
  <c r="BK27" i="18"/>
  <c r="BJ27" i="18"/>
  <c r="BI27" i="18"/>
  <c r="BH27" i="18"/>
  <c r="BG27" i="18"/>
  <c r="BF27" i="18"/>
  <c r="BE27" i="18"/>
  <c r="BD27" i="18"/>
  <c r="BC27" i="18"/>
  <c r="BB27" i="18"/>
  <c r="BA27" i="18"/>
  <c r="AZ27" i="18"/>
  <c r="AY27" i="18"/>
  <c r="AX27" i="18"/>
  <c r="AW27" i="18"/>
  <c r="AV27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AH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27" i="18"/>
  <c r="BX26" i="18"/>
  <c r="BW26" i="18"/>
  <c r="BV26" i="18"/>
  <c r="BW28" i="166" s="1"/>
  <c r="BU26" i="18"/>
  <c r="BT26" i="18"/>
  <c r="BU28" i="166" s="1"/>
  <c r="BS26" i="18"/>
  <c r="BR26" i="18"/>
  <c r="BQ26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S28" i="166" s="1"/>
  <c r="AQ26" i="18"/>
  <c r="AP26" i="18"/>
  <c r="AO26" i="18"/>
  <c r="AN26" i="18"/>
  <c r="AM26" i="18"/>
  <c r="AL26" i="18"/>
  <c r="AK26" i="18"/>
  <c r="AJ26" i="18"/>
  <c r="AI26" i="18"/>
  <c r="AH26" i="18"/>
  <c r="AG26" i="18"/>
  <c r="AF26" i="18"/>
  <c r="AE26" i="18"/>
  <c r="AD26" i="18"/>
  <c r="AC26" i="18"/>
  <c r="AB26" i="18"/>
  <c r="AA26" i="18"/>
  <c r="Z26" i="18"/>
  <c r="Y26" i="18"/>
  <c r="X26" i="18"/>
  <c r="Y28" i="166" s="1"/>
  <c r="W26" i="18"/>
  <c r="V26" i="18"/>
  <c r="U26" i="18"/>
  <c r="T26" i="18"/>
  <c r="S26" i="18"/>
  <c r="R26" i="18"/>
  <c r="Q26" i="18"/>
  <c r="P26" i="18"/>
  <c r="O26" i="18"/>
  <c r="N26" i="18"/>
  <c r="O28" i="166" s="1"/>
  <c r="M26" i="18"/>
  <c r="L26" i="18"/>
  <c r="K26" i="18"/>
  <c r="J26" i="18"/>
  <c r="I26" i="18"/>
  <c r="H26" i="18"/>
  <c r="G26" i="18"/>
  <c r="F26" i="18"/>
  <c r="E26" i="18"/>
  <c r="D26" i="18"/>
  <c r="E28" i="166" s="1"/>
  <c r="C26" i="18"/>
  <c r="B26" i="18"/>
  <c r="A26" i="18"/>
  <c r="BX25" i="18"/>
  <c r="BW25" i="18"/>
  <c r="BV25" i="18"/>
  <c r="BU25" i="18"/>
  <c r="BT25" i="18"/>
  <c r="BS25" i="18"/>
  <c r="BR25" i="18"/>
  <c r="BS27" i="166" s="1"/>
  <c r="BQ25" i="18"/>
  <c r="BP25" i="18"/>
  <c r="BQ27" i="166" s="1"/>
  <c r="BO25" i="18"/>
  <c r="BN25" i="18"/>
  <c r="BM25" i="18"/>
  <c r="BL25" i="18"/>
  <c r="BK25" i="18"/>
  <c r="BJ25" i="18"/>
  <c r="BI25" i="18"/>
  <c r="BH25" i="18"/>
  <c r="BG25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AO27" i="166" s="1"/>
  <c r="AM25" i="18"/>
  <c r="AL25" i="18"/>
  <c r="AK25" i="18"/>
  <c r="AJ25" i="18"/>
  <c r="AI25" i="18"/>
  <c r="AH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U27" i="166" s="1"/>
  <c r="S25" i="18"/>
  <c r="R25" i="18"/>
  <c r="Q25" i="18"/>
  <c r="P25" i="18"/>
  <c r="O25" i="18"/>
  <c r="N25" i="18"/>
  <c r="M25" i="18"/>
  <c r="L25" i="18"/>
  <c r="K25" i="18"/>
  <c r="J25" i="18"/>
  <c r="K27" i="166" s="1"/>
  <c r="I25" i="18"/>
  <c r="H25" i="18"/>
  <c r="G25" i="18"/>
  <c r="F25" i="18"/>
  <c r="E25" i="18"/>
  <c r="D25" i="18"/>
  <c r="C25" i="18"/>
  <c r="B25" i="18"/>
  <c r="A25" i="18"/>
  <c r="BX24" i="18"/>
  <c r="BY26" i="166" s="1"/>
  <c r="BW24" i="18"/>
  <c r="BV24" i="18"/>
  <c r="BU24" i="18"/>
  <c r="BT24" i="18"/>
  <c r="BS24" i="18"/>
  <c r="BR24" i="18"/>
  <c r="BQ24" i="18"/>
  <c r="BP24" i="18"/>
  <c r="BO24" i="18"/>
  <c r="BN24" i="18"/>
  <c r="BO26" i="166" s="1"/>
  <c r="BM24" i="18"/>
  <c r="BL24" i="18"/>
  <c r="BM26" i="166" s="1"/>
  <c r="BK24" i="18"/>
  <c r="BJ24" i="18"/>
  <c r="BI24" i="18"/>
  <c r="BH24" i="18"/>
  <c r="BG24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AM24" i="18"/>
  <c r="AL24" i="18"/>
  <c r="AK24" i="18"/>
  <c r="AJ24" i="18"/>
  <c r="AK26" i="166" s="1"/>
  <c r="AI24" i="18"/>
  <c r="AH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Q26" i="166" s="1"/>
  <c r="O24" i="18"/>
  <c r="N24" i="18"/>
  <c r="M24" i="18"/>
  <c r="L24" i="18"/>
  <c r="K24" i="18"/>
  <c r="J24" i="18"/>
  <c r="I24" i="18"/>
  <c r="H24" i="18"/>
  <c r="G24" i="18"/>
  <c r="F24" i="18"/>
  <c r="G26" i="166" s="1"/>
  <c r="E24" i="18"/>
  <c r="D24" i="18"/>
  <c r="C24" i="18"/>
  <c r="B24" i="18"/>
  <c r="A24" i="18"/>
  <c r="BX23" i="18"/>
  <c r="BW23" i="18"/>
  <c r="BV23" i="18"/>
  <c r="BU23" i="18"/>
  <c r="BT23" i="18"/>
  <c r="BS23" i="18"/>
  <c r="BR23" i="18"/>
  <c r="BQ23" i="18"/>
  <c r="BP23" i="18"/>
  <c r="BO23" i="18"/>
  <c r="BN23" i="18"/>
  <c r="BM23" i="18"/>
  <c r="BL23" i="18"/>
  <c r="BK23" i="18"/>
  <c r="BJ23" i="18"/>
  <c r="BI23" i="18"/>
  <c r="BH23" i="18"/>
  <c r="BG23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AH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23" i="18"/>
  <c r="BX22" i="18"/>
  <c r="BW22" i="18"/>
  <c r="BV22" i="18"/>
  <c r="BU22" i="18"/>
  <c r="BT22" i="18"/>
  <c r="BS22" i="18"/>
  <c r="BR22" i="18"/>
  <c r="BQ22" i="18"/>
  <c r="BP22" i="18"/>
  <c r="BQ24" i="166" s="1"/>
  <c r="BO22" i="18"/>
  <c r="BN22" i="18"/>
  <c r="BM22" i="18"/>
  <c r="BL22" i="18"/>
  <c r="BK22" i="18"/>
  <c r="BJ22" i="18"/>
  <c r="BI22" i="18"/>
  <c r="BH22" i="18"/>
  <c r="BG22" i="18"/>
  <c r="BF22" i="18"/>
  <c r="BG24" i="166" s="1"/>
  <c r="BE22" i="18"/>
  <c r="BD22" i="18"/>
  <c r="BE24" i="166" s="1"/>
  <c r="BC22" i="18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AM22" i="18"/>
  <c r="AL22" i="18"/>
  <c r="AK22" i="18"/>
  <c r="AJ22" i="18"/>
  <c r="AI22" i="18"/>
  <c r="AH22" i="18"/>
  <c r="AG22" i="18"/>
  <c r="AF22" i="18"/>
  <c r="AE22" i="18"/>
  <c r="AD22" i="18"/>
  <c r="AC22" i="18"/>
  <c r="AB22" i="18"/>
  <c r="AC24" i="166" s="1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I24" i="166" s="1"/>
  <c r="G22" i="18"/>
  <c r="F22" i="18"/>
  <c r="E22" i="18"/>
  <c r="D22" i="18"/>
  <c r="C22" i="18"/>
  <c r="B22" i="18"/>
  <c r="A22" i="18"/>
  <c r="BX21" i="18"/>
  <c r="BW21" i="18"/>
  <c r="BV21" i="18"/>
  <c r="BW23" i="166" s="1"/>
  <c r="BU21" i="18"/>
  <c r="BT21" i="18"/>
  <c r="BS21" i="18"/>
  <c r="BR21" i="18"/>
  <c r="BQ21" i="18"/>
  <c r="BP21" i="18"/>
  <c r="BO21" i="18"/>
  <c r="BN21" i="18"/>
  <c r="BM21" i="18"/>
  <c r="BL21" i="18"/>
  <c r="BM23" i="166" s="1"/>
  <c r="BK21" i="18"/>
  <c r="BJ21" i="18"/>
  <c r="BI21" i="18"/>
  <c r="BH21" i="18"/>
  <c r="BG21" i="18"/>
  <c r="BF21" i="18"/>
  <c r="BE21" i="18"/>
  <c r="BD21" i="18"/>
  <c r="BC21" i="18"/>
  <c r="BB21" i="18"/>
  <c r="BC23" i="166" s="1"/>
  <c r="BA21" i="18"/>
  <c r="AZ21" i="18"/>
  <c r="BA23" i="166" s="1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AH21" i="18"/>
  <c r="AG21" i="18"/>
  <c r="AF21" i="18"/>
  <c r="AE21" i="18"/>
  <c r="AD21" i="18"/>
  <c r="AC21" i="18"/>
  <c r="AB21" i="18"/>
  <c r="AA21" i="18"/>
  <c r="Z21" i="18"/>
  <c r="Y21" i="18"/>
  <c r="X21" i="18"/>
  <c r="Y23" i="166" s="1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E23" i="166" s="1"/>
  <c r="C21" i="18"/>
  <c r="B21" i="18"/>
  <c r="A21" i="18"/>
  <c r="BX20" i="18"/>
  <c r="BW20" i="18"/>
  <c r="BV20" i="18"/>
  <c r="BU20" i="18"/>
  <c r="BT20" i="18"/>
  <c r="BS20" i="18"/>
  <c r="BR20" i="18"/>
  <c r="BS22" i="166" s="1"/>
  <c r="BQ20" i="18"/>
  <c r="BP20" i="18"/>
  <c r="BO20" i="18"/>
  <c r="BN20" i="18"/>
  <c r="BM20" i="18"/>
  <c r="BL20" i="18"/>
  <c r="BK20" i="18"/>
  <c r="BJ20" i="18"/>
  <c r="BI20" i="18"/>
  <c r="BH20" i="18"/>
  <c r="BI22" i="166" s="1"/>
  <c r="BG20" i="18"/>
  <c r="BF20" i="18"/>
  <c r="BE20" i="18"/>
  <c r="BD20" i="18"/>
  <c r="BC20" i="18"/>
  <c r="BB20" i="18"/>
  <c r="BA20" i="18"/>
  <c r="AZ20" i="18"/>
  <c r="AY20" i="18"/>
  <c r="AX20" i="18"/>
  <c r="AY22" i="166" s="1"/>
  <c r="AW20" i="18"/>
  <c r="AV20" i="18"/>
  <c r="AW22" i="166" s="1"/>
  <c r="AU20" i="18"/>
  <c r="AT20" i="18"/>
  <c r="AS20" i="18"/>
  <c r="AR20" i="18"/>
  <c r="AQ20" i="18"/>
  <c r="AP20" i="18"/>
  <c r="AO20" i="18"/>
  <c r="AN20" i="18"/>
  <c r="AM20" i="18"/>
  <c r="AL20" i="18"/>
  <c r="AK20" i="18"/>
  <c r="AJ20" i="18"/>
  <c r="AI20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U22" i="166" s="1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20" i="18"/>
  <c r="BX19" i="18"/>
  <c r="BW19" i="18"/>
  <c r="BV19" i="18"/>
  <c r="BU19" i="18"/>
  <c r="BT19" i="18"/>
  <c r="BS19" i="18"/>
  <c r="BR19" i="18"/>
  <c r="BQ19" i="18"/>
  <c r="BP19" i="18"/>
  <c r="BO19" i="18"/>
  <c r="BN19" i="18"/>
  <c r="BM19" i="18"/>
  <c r="BL19" i="18"/>
  <c r="BK19" i="18"/>
  <c r="BJ19" i="18"/>
  <c r="BI19" i="18"/>
  <c r="BH19" i="18"/>
  <c r="BG19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AM19" i="18"/>
  <c r="AL19" i="18"/>
  <c r="AK19" i="18"/>
  <c r="AJ19" i="18"/>
  <c r="AI19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19" i="18"/>
  <c r="BX18" i="18"/>
  <c r="BW18" i="18"/>
  <c r="BV18" i="18"/>
  <c r="BU18" i="18"/>
  <c r="BT18" i="18"/>
  <c r="BU20" i="166" s="1"/>
  <c r="BS18" i="18"/>
  <c r="BR18" i="18"/>
  <c r="BQ18" i="18"/>
  <c r="BP18" i="18"/>
  <c r="BO18" i="18"/>
  <c r="BN18" i="18"/>
  <c r="BM18" i="18"/>
  <c r="BL18" i="18"/>
  <c r="BK18" i="18"/>
  <c r="BJ18" i="18"/>
  <c r="BK20" i="166" s="1"/>
  <c r="BI18" i="18"/>
  <c r="BH18" i="18"/>
  <c r="BG18" i="18"/>
  <c r="BF18" i="18"/>
  <c r="BE18" i="18"/>
  <c r="BD18" i="18"/>
  <c r="BC18" i="18"/>
  <c r="BB18" i="18"/>
  <c r="BA18" i="18"/>
  <c r="AZ18" i="18"/>
  <c r="BA20" i="166" s="1"/>
  <c r="AY18" i="18"/>
  <c r="AX18" i="18"/>
  <c r="AW18" i="18"/>
  <c r="AV18" i="18"/>
  <c r="AU18" i="18"/>
  <c r="AT18" i="18"/>
  <c r="AS18" i="18"/>
  <c r="AR18" i="18"/>
  <c r="AQ18" i="18"/>
  <c r="AP18" i="18"/>
  <c r="AQ20" i="166" s="1"/>
  <c r="AO18" i="18"/>
  <c r="AN18" i="18"/>
  <c r="AO20" i="166" s="1"/>
  <c r="AM18" i="18"/>
  <c r="AL18" i="18"/>
  <c r="AK18" i="18"/>
  <c r="AJ18" i="18"/>
  <c r="AI18" i="18"/>
  <c r="AH18" i="18"/>
  <c r="AG18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M20" i="166" s="1"/>
  <c r="K18" i="18"/>
  <c r="J18" i="18"/>
  <c r="I18" i="18"/>
  <c r="H18" i="18"/>
  <c r="G18" i="18"/>
  <c r="F18" i="18"/>
  <c r="E18" i="18"/>
  <c r="D18" i="18"/>
  <c r="C18" i="18"/>
  <c r="B18" i="18"/>
  <c r="A18" i="18"/>
  <c r="BX17" i="18"/>
  <c r="BW17" i="18"/>
  <c r="BV17" i="18"/>
  <c r="BU17" i="18"/>
  <c r="BT17" i="18"/>
  <c r="BS17" i="18"/>
  <c r="BR17" i="18"/>
  <c r="BQ17" i="18"/>
  <c r="BP17" i="18"/>
  <c r="BQ19" i="166" s="1"/>
  <c r="BO17" i="18"/>
  <c r="BN17" i="18"/>
  <c r="BM17" i="18"/>
  <c r="BL17" i="18"/>
  <c r="BK17" i="18"/>
  <c r="BJ17" i="18"/>
  <c r="BI17" i="18"/>
  <c r="BH17" i="18"/>
  <c r="BG17" i="18"/>
  <c r="BF17" i="18"/>
  <c r="BG19" i="166" s="1"/>
  <c r="BE17" i="18"/>
  <c r="BD17" i="18"/>
  <c r="BC17" i="18"/>
  <c r="BB17" i="18"/>
  <c r="BA17" i="18"/>
  <c r="AZ17" i="18"/>
  <c r="AY17" i="18"/>
  <c r="AX17" i="18"/>
  <c r="AW17" i="18"/>
  <c r="AV17" i="18"/>
  <c r="AW19" i="166" s="1"/>
  <c r="AU17" i="18"/>
  <c r="AT17" i="18"/>
  <c r="AS17" i="18"/>
  <c r="AR17" i="18"/>
  <c r="AQ17" i="18"/>
  <c r="AP17" i="18"/>
  <c r="AO17" i="18"/>
  <c r="AN17" i="18"/>
  <c r="AM17" i="18"/>
  <c r="AL17" i="18"/>
  <c r="AM19" i="166" s="1"/>
  <c r="AK17" i="18"/>
  <c r="AJ17" i="18"/>
  <c r="AK19" i="166" s="1"/>
  <c r="AI17" i="18"/>
  <c r="AH17" i="18"/>
  <c r="AG17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I19" i="166" s="1"/>
  <c r="G17" i="18"/>
  <c r="F17" i="18"/>
  <c r="E17" i="18"/>
  <c r="D17" i="18"/>
  <c r="C17" i="18"/>
  <c r="B17" i="18"/>
  <c r="A17" i="18"/>
  <c r="BX16" i="18"/>
  <c r="BW16" i="18"/>
  <c r="BV16" i="18"/>
  <c r="BU16" i="18"/>
  <c r="BT16" i="18"/>
  <c r="BS16" i="18"/>
  <c r="BR16" i="18"/>
  <c r="BQ16" i="18"/>
  <c r="BP16" i="18"/>
  <c r="BO16" i="18"/>
  <c r="BN16" i="18"/>
  <c r="BM16" i="18"/>
  <c r="BL16" i="18"/>
  <c r="BK16" i="18"/>
  <c r="BJ16" i="18"/>
  <c r="BI16" i="18"/>
  <c r="BH16" i="18"/>
  <c r="BG16" i="18"/>
  <c r="BF16" i="18"/>
  <c r="BE16" i="18"/>
  <c r="BD16" i="18"/>
  <c r="BC16" i="18"/>
  <c r="BB16" i="18"/>
  <c r="BA16" i="18"/>
  <c r="AZ16" i="18"/>
  <c r="AY16" i="18"/>
  <c r="AX16" i="18"/>
  <c r="AW16" i="18"/>
  <c r="AV16" i="18"/>
  <c r="AU16" i="18"/>
  <c r="AT16" i="18"/>
  <c r="AS16" i="18"/>
  <c r="AR16" i="18"/>
  <c r="AQ16" i="18"/>
  <c r="AP16" i="18"/>
  <c r="AO16" i="18"/>
  <c r="AN16" i="18"/>
  <c r="AM16" i="18"/>
  <c r="AL16" i="18"/>
  <c r="AK16" i="18"/>
  <c r="AJ16" i="18"/>
  <c r="AI16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16" i="18"/>
  <c r="BX15" i="18"/>
  <c r="BW15" i="18"/>
  <c r="BV15" i="18"/>
  <c r="BU15" i="18"/>
  <c r="BT15" i="18"/>
  <c r="BS15" i="18"/>
  <c r="BR15" i="18"/>
  <c r="BQ15" i="18"/>
  <c r="BP15" i="18"/>
  <c r="BO15" i="18"/>
  <c r="BN15" i="18"/>
  <c r="BM15" i="18"/>
  <c r="BL15" i="18"/>
  <c r="BK15" i="18"/>
  <c r="BJ15" i="18"/>
  <c r="BI15" i="18"/>
  <c r="BH15" i="18"/>
  <c r="BI17" i="166" s="1"/>
  <c r="BG15" i="18"/>
  <c r="BF15" i="18"/>
  <c r="BE15" i="18"/>
  <c r="BD15" i="18"/>
  <c r="BC15" i="18"/>
  <c r="BB15" i="18"/>
  <c r="BA15" i="18"/>
  <c r="AZ15" i="18"/>
  <c r="AY15" i="18"/>
  <c r="AX15" i="18"/>
  <c r="AY17" i="166" s="1"/>
  <c r="AW15" i="18"/>
  <c r="AV15" i="18"/>
  <c r="AU15" i="18"/>
  <c r="AT15" i="18"/>
  <c r="AS15" i="18"/>
  <c r="AR15" i="18"/>
  <c r="AQ15" i="18"/>
  <c r="AP15" i="18"/>
  <c r="AO15" i="18"/>
  <c r="AN15" i="18"/>
  <c r="AO17" i="166" s="1"/>
  <c r="AM15" i="18"/>
  <c r="AL15" i="18"/>
  <c r="AK15" i="18"/>
  <c r="AJ15" i="18"/>
  <c r="AI15" i="18"/>
  <c r="AH15" i="18"/>
  <c r="AG15" i="18"/>
  <c r="AF15" i="18"/>
  <c r="AE15" i="18"/>
  <c r="AD15" i="18"/>
  <c r="AE17" i="166" s="1"/>
  <c r="AC15" i="18"/>
  <c r="AB15" i="18"/>
  <c r="AC17" i="166" s="1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15" i="18"/>
  <c r="BX14" i="18"/>
  <c r="BW14" i="18"/>
  <c r="BV14" i="18"/>
  <c r="BU14" i="18"/>
  <c r="BT14" i="18"/>
  <c r="BS14" i="18"/>
  <c r="BR14" i="18"/>
  <c r="BQ14" i="18"/>
  <c r="BP14" i="18"/>
  <c r="BO14" i="18"/>
  <c r="BN14" i="18"/>
  <c r="BM14" i="18"/>
  <c r="BL14" i="18"/>
  <c r="BK14" i="18"/>
  <c r="BJ14" i="18"/>
  <c r="BI14" i="18"/>
  <c r="BH14" i="18"/>
  <c r="BG14" i="18"/>
  <c r="BF14" i="18"/>
  <c r="BE14" i="18"/>
  <c r="BD14" i="18"/>
  <c r="BC14" i="18"/>
  <c r="BB14" i="18"/>
  <c r="BA14" i="18"/>
  <c r="AZ14" i="18"/>
  <c r="AY14" i="18"/>
  <c r="AX14" i="18"/>
  <c r="AW14" i="18"/>
  <c r="AV14" i="18"/>
  <c r="AU14" i="18"/>
  <c r="AT14" i="18"/>
  <c r="AS14" i="18"/>
  <c r="AR14" i="18"/>
  <c r="AQ14" i="18"/>
  <c r="AP14" i="18"/>
  <c r="AO14" i="18"/>
  <c r="AN14" i="18"/>
  <c r="AM14" i="18"/>
  <c r="AL14" i="18"/>
  <c r="AK14" i="18"/>
  <c r="AJ14" i="18"/>
  <c r="AI14" i="18"/>
  <c r="AH14" i="18"/>
  <c r="AG14" i="18"/>
  <c r="AF14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14" i="18"/>
  <c r="BX13" i="18"/>
  <c r="BW13" i="18"/>
  <c r="BV13" i="18"/>
  <c r="BU13" i="18"/>
  <c r="BT13" i="18"/>
  <c r="BS13" i="18"/>
  <c r="BR13" i="18"/>
  <c r="BQ13" i="18"/>
  <c r="BP13" i="18"/>
  <c r="BO13" i="18"/>
  <c r="BN13" i="18"/>
  <c r="BM13" i="18"/>
  <c r="BL13" i="18"/>
  <c r="BK13" i="18"/>
  <c r="BJ13" i="18"/>
  <c r="BI13" i="18"/>
  <c r="BH13" i="18"/>
  <c r="BG13" i="18"/>
  <c r="BF13" i="18"/>
  <c r="BE13" i="18"/>
  <c r="BD13" i="18"/>
  <c r="BC13" i="18"/>
  <c r="BB13" i="18"/>
  <c r="BA13" i="18"/>
  <c r="AZ13" i="18"/>
  <c r="AY13" i="18"/>
  <c r="AX13" i="18"/>
  <c r="AW13" i="18"/>
  <c r="AV13" i="18"/>
  <c r="AU13" i="18"/>
  <c r="AT13" i="18"/>
  <c r="AS13" i="18"/>
  <c r="AR13" i="18"/>
  <c r="AQ13" i="18"/>
  <c r="AP13" i="18"/>
  <c r="AO13" i="18"/>
  <c r="AN13" i="18"/>
  <c r="AM13" i="18"/>
  <c r="AL13" i="18"/>
  <c r="AK13" i="18"/>
  <c r="AJ13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BX12" i="18"/>
  <c r="BW12" i="18"/>
  <c r="BV12" i="18"/>
  <c r="BU12" i="18"/>
  <c r="BT12" i="18"/>
  <c r="BS12" i="18"/>
  <c r="BR12" i="18"/>
  <c r="BQ12" i="18"/>
  <c r="BP12" i="18"/>
  <c r="BQ14" i="166" s="1"/>
  <c r="BO12" i="18"/>
  <c r="BN12" i="18"/>
  <c r="BM12" i="18"/>
  <c r="BL12" i="18"/>
  <c r="BK12" i="18"/>
  <c r="BJ12" i="18"/>
  <c r="BK14" i="166" s="1"/>
  <c r="BI12" i="18"/>
  <c r="BH12" i="18"/>
  <c r="BG12" i="18"/>
  <c r="BF12" i="18"/>
  <c r="BE12" i="18"/>
  <c r="BD12" i="18"/>
  <c r="BC12" i="18"/>
  <c r="BB12" i="18"/>
  <c r="BA12" i="18"/>
  <c r="AZ12" i="18"/>
  <c r="AY12" i="18"/>
  <c r="AX12" i="18"/>
  <c r="AW12" i="18"/>
  <c r="AV12" i="18"/>
  <c r="AW14" i="166" s="1"/>
  <c r="AU12" i="18"/>
  <c r="AT12" i="18"/>
  <c r="AS12" i="18"/>
  <c r="AR12" i="18"/>
  <c r="AQ12" i="18"/>
  <c r="AP12" i="18"/>
  <c r="AQ14" i="166" s="1"/>
  <c r="AO12" i="18"/>
  <c r="AN12" i="18"/>
  <c r="AM12" i="18"/>
  <c r="AL12" i="18"/>
  <c r="AM14" i="166" s="1"/>
  <c r="AK12" i="18"/>
  <c r="AJ12" i="18"/>
  <c r="AK14" i="166" s="1"/>
  <c r="AI12" i="18"/>
  <c r="AH12" i="18"/>
  <c r="AG12" i="18"/>
  <c r="AF12" i="18"/>
  <c r="AE12" i="18"/>
  <c r="AD12" i="18"/>
  <c r="AC12" i="18"/>
  <c r="AB12" i="18"/>
  <c r="AC14" i="166" s="1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I14" i="166" s="1"/>
  <c r="G12" i="18"/>
  <c r="F12" i="18"/>
  <c r="E12" i="18"/>
  <c r="D12" i="18"/>
  <c r="C12" i="18"/>
  <c r="B12" i="18"/>
  <c r="A12" i="18"/>
  <c r="BX11" i="18"/>
  <c r="BW11" i="18"/>
  <c r="BV11" i="18"/>
  <c r="BU11" i="18"/>
  <c r="BT11" i="18"/>
  <c r="BS11" i="18"/>
  <c r="BR11" i="18"/>
  <c r="BQ11" i="18"/>
  <c r="BP11" i="18"/>
  <c r="BO11" i="18"/>
  <c r="BN11" i="18"/>
  <c r="BM11" i="18"/>
  <c r="BL11" i="18"/>
  <c r="BK11" i="18"/>
  <c r="BJ11" i="18"/>
  <c r="BI11" i="18"/>
  <c r="BH11" i="18"/>
  <c r="BG11" i="18"/>
  <c r="BF11" i="18"/>
  <c r="BE11" i="18"/>
  <c r="BD11" i="18"/>
  <c r="BC11" i="18"/>
  <c r="BB11" i="18"/>
  <c r="BA11" i="18"/>
  <c r="AZ11" i="18"/>
  <c r="AY11" i="18"/>
  <c r="AX11" i="18"/>
  <c r="AW11" i="18"/>
  <c r="AV11" i="18"/>
  <c r="AU11" i="18"/>
  <c r="AT11" i="18"/>
  <c r="AS11" i="18"/>
  <c r="AR11" i="18"/>
  <c r="AQ11" i="18"/>
  <c r="AP11" i="18"/>
  <c r="AO11" i="18"/>
  <c r="AN11" i="18"/>
  <c r="AM11" i="18"/>
  <c r="AL11" i="18"/>
  <c r="AK11" i="18"/>
  <c r="AJ11" i="18"/>
  <c r="AI11" i="18"/>
  <c r="AH11" i="18"/>
  <c r="AG11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A11" i="18"/>
  <c r="BX10" i="18"/>
  <c r="BW10" i="18"/>
  <c r="BV10" i="18"/>
  <c r="BU10" i="18"/>
  <c r="BT10" i="18"/>
  <c r="BS10" i="18"/>
  <c r="BR10" i="18"/>
  <c r="BQ10" i="18"/>
  <c r="BP10" i="18"/>
  <c r="BO10" i="18"/>
  <c r="BN10" i="18"/>
  <c r="BM10" i="18"/>
  <c r="BL10" i="18"/>
  <c r="BK10" i="18"/>
  <c r="BJ10" i="18"/>
  <c r="BI10" i="18"/>
  <c r="BH10" i="18"/>
  <c r="BI12" i="166" s="1"/>
  <c r="BG10" i="18"/>
  <c r="BF10" i="18"/>
  <c r="BE10" i="18"/>
  <c r="BD10" i="18"/>
  <c r="BC10" i="18"/>
  <c r="BB10" i="18"/>
  <c r="BA10" i="18"/>
  <c r="AZ10" i="18"/>
  <c r="AY10" i="18"/>
  <c r="AX10" i="18"/>
  <c r="AY12" i="166" s="1"/>
  <c r="AW10" i="18"/>
  <c r="AV10" i="18"/>
  <c r="AW12" i="166" s="1"/>
  <c r="AU10" i="18"/>
  <c r="AT10" i="18"/>
  <c r="AS10" i="18"/>
  <c r="AR10" i="18"/>
  <c r="AQ10" i="18"/>
  <c r="AP10" i="18"/>
  <c r="AO10" i="18"/>
  <c r="AN10" i="18"/>
  <c r="AM10" i="18"/>
  <c r="AL10" i="18"/>
  <c r="AK10" i="18"/>
  <c r="AJ10" i="18"/>
  <c r="AI10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U12" i="166" s="1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A10" i="18"/>
  <c r="BX9" i="18"/>
  <c r="BY11" i="166" s="1"/>
  <c r="BW9" i="18"/>
  <c r="BV9" i="18"/>
  <c r="BU9" i="18"/>
  <c r="BT9" i="18"/>
  <c r="BS9" i="18"/>
  <c r="BR9" i="18"/>
  <c r="BQ9" i="18"/>
  <c r="BP9" i="18"/>
  <c r="BO9" i="18"/>
  <c r="BN9" i="18"/>
  <c r="BM9" i="18"/>
  <c r="BL9" i="18"/>
  <c r="BM11" i="166" s="1"/>
  <c r="BK9" i="18"/>
  <c r="BJ9" i="18"/>
  <c r="BI9" i="18"/>
  <c r="BH9" i="18"/>
  <c r="BG9" i="18"/>
  <c r="BF9" i="18"/>
  <c r="BE9" i="18"/>
  <c r="BD9" i="18"/>
  <c r="BE11" i="166" s="1"/>
  <c r="BC9" i="18"/>
  <c r="BB9" i="18"/>
  <c r="BA9" i="18"/>
  <c r="AZ9" i="18"/>
  <c r="AY9" i="18"/>
  <c r="AX9" i="18"/>
  <c r="AW9" i="18"/>
  <c r="AV9" i="18"/>
  <c r="AU9" i="18"/>
  <c r="AT9" i="18"/>
  <c r="AS9" i="18"/>
  <c r="AR9" i="18"/>
  <c r="AQ9" i="18"/>
  <c r="AP9" i="18"/>
  <c r="AO9" i="18"/>
  <c r="AN9" i="18"/>
  <c r="AM9" i="18"/>
  <c r="AL9" i="18"/>
  <c r="AK9" i="18"/>
  <c r="AJ9" i="18"/>
  <c r="AK11" i="166" s="1"/>
  <c r="AI9" i="18"/>
  <c r="AH9" i="18"/>
  <c r="AG9" i="18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Q11" i="166" s="1"/>
  <c r="O9" i="18"/>
  <c r="N9" i="18"/>
  <c r="M9" i="18"/>
  <c r="L9" i="18"/>
  <c r="K9" i="18"/>
  <c r="J9" i="18"/>
  <c r="I9" i="18"/>
  <c r="H9" i="18"/>
  <c r="G9" i="18"/>
  <c r="F9" i="18"/>
  <c r="E9" i="18"/>
  <c r="D9" i="18"/>
  <c r="E11" i="166" s="1"/>
  <c r="C9" i="18"/>
  <c r="B9" i="18"/>
  <c r="A9" i="18"/>
  <c r="BX8" i="18"/>
  <c r="BW8" i="18"/>
  <c r="BV8" i="18"/>
  <c r="BU8" i="18"/>
  <c r="BT8" i="18"/>
  <c r="BS8" i="18"/>
  <c r="BR8" i="18"/>
  <c r="BQ8" i="18"/>
  <c r="BP8" i="18"/>
  <c r="BO8" i="18"/>
  <c r="BN8" i="18"/>
  <c r="BM8" i="18"/>
  <c r="BL8" i="18"/>
  <c r="BK8" i="18"/>
  <c r="BJ8" i="18"/>
  <c r="BI8" i="18"/>
  <c r="BH8" i="18"/>
  <c r="BG8" i="18"/>
  <c r="BF8" i="18"/>
  <c r="BE8" i="18"/>
  <c r="BD8" i="18"/>
  <c r="BC8" i="18"/>
  <c r="BB8" i="18"/>
  <c r="BA8" i="18"/>
  <c r="AZ8" i="18"/>
  <c r="AY8" i="18"/>
  <c r="AX8" i="18"/>
  <c r="AW8" i="18"/>
  <c r="AV8" i="18"/>
  <c r="AU8" i="18"/>
  <c r="AT8" i="18"/>
  <c r="AS8" i="18"/>
  <c r="AR8" i="18"/>
  <c r="AQ8" i="18"/>
  <c r="AP8" i="18"/>
  <c r="AO8" i="18"/>
  <c r="AN8" i="18"/>
  <c r="AM8" i="18"/>
  <c r="AL8" i="18"/>
  <c r="AK8" i="18"/>
  <c r="AJ8" i="18"/>
  <c r="AI8" i="18"/>
  <c r="AH8" i="18"/>
  <c r="AG8" i="18"/>
  <c r="AF8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A8" i="18"/>
  <c r="BX7" i="18"/>
  <c r="BW7" i="18"/>
  <c r="BV7" i="18"/>
  <c r="BU7" i="18"/>
  <c r="BT7" i="18"/>
  <c r="BS7" i="18"/>
  <c r="BR7" i="18"/>
  <c r="BQ7" i="18"/>
  <c r="BP7" i="18"/>
  <c r="BO7" i="18"/>
  <c r="BN7" i="18"/>
  <c r="BM7" i="18"/>
  <c r="BL7" i="18"/>
  <c r="BK7" i="18"/>
  <c r="BJ7" i="18"/>
  <c r="BI7" i="18"/>
  <c r="BH7" i="18"/>
  <c r="BG7" i="18"/>
  <c r="BF7" i="18"/>
  <c r="BE7" i="18"/>
  <c r="BD7" i="18"/>
  <c r="BC7" i="18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7" i="18"/>
  <c r="BX6" i="18"/>
  <c r="BW6" i="18"/>
  <c r="BV6" i="18"/>
  <c r="BU6" i="18"/>
  <c r="BT6" i="18"/>
  <c r="BS6" i="18"/>
  <c r="BR6" i="18"/>
  <c r="BQ6" i="18"/>
  <c r="BP6" i="18"/>
  <c r="BO6" i="18"/>
  <c r="BN6" i="18"/>
  <c r="BM6" i="18"/>
  <c r="BL6" i="18"/>
  <c r="BK6" i="18"/>
  <c r="BJ6" i="18"/>
  <c r="BI6" i="18"/>
  <c r="BH6" i="18"/>
  <c r="BG6" i="18"/>
  <c r="BF6" i="18"/>
  <c r="BE6" i="18"/>
  <c r="BD6" i="18"/>
  <c r="BC6" i="18"/>
  <c r="BB6" i="18"/>
  <c r="BA6" i="18"/>
  <c r="AZ6" i="18"/>
  <c r="AY6" i="18"/>
  <c r="AX6" i="18"/>
  <c r="AW6" i="18"/>
  <c r="AV6" i="18"/>
  <c r="AU6" i="18"/>
  <c r="AT6" i="18"/>
  <c r="AS6" i="18"/>
  <c r="AR6" i="18"/>
  <c r="AQ6" i="18"/>
  <c r="AP6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6" i="18"/>
  <c r="BX5" i="18"/>
  <c r="BW5" i="18"/>
  <c r="BV5" i="18"/>
  <c r="BU5" i="18"/>
  <c r="BT5" i="18"/>
  <c r="BS5" i="18"/>
  <c r="BR5" i="18"/>
  <c r="BQ5" i="18"/>
  <c r="BP5" i="18"/>
  <c r="BO5" i="18"/>
  <c r="BN5" i="18"/>
  <c r="BM5" i="18"/>
  <c r="BL5" i="18"/>
  <c r="BK5" i="18"/>
  <c r="BJ5" i="18"/>
  <c r="BI5" i="18"/>
  <c r="BH5" i="18"/>
  <c r="BG5" i="18"/>
  <c r="BF5" i="18"/>
  <c r="BE5" i="18"/>
  <c r="BD5" i="18"/>
  <c r="BC5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5" i="18"/>
  <c r="BX4" i="18"/>
  <c r="BY6" i="166" s="1"/>
  <c r="BW4" i="18"/>
  <c r="BV4" i="18"/>
  <c r="BU4" i="18"/>
  <c r="BT4" i="18"/>
  <c r="BS4" i="18"/>
  <c r="BR4" i="18"/>
  <c r="BS6" i="166" s="1"/>
  <c r="BQ4" i="18"/>
  <c r="BP4" i="18"/>
  <c r="BO4" i="18"/>
  <c r="BN4" i="18"/>
  <c r="BM4" i="18"/>
  <c r="BL4" i="18"/>
  <c r="BK4" i="18"/>
  <c r="BJ4" i="18"/>
  <c r="BI4" i="18"/>
  <c r="BH4" i="18"/>
  <c r="BG4" i="18"/>
  <c r="BF4" i="18"/>
  <c r="BE4" i="18"/>
  <c r="BD4" i="18"/>
  <c r="BE6" i="166" s="1"/>
  <c r="BC4" i="18"/>
  <c r="BB4" i="18"/>
  <c r="BA4" i="18"/>
  <c r="AZ4" i="18"/>
  <c r="AY4" i="18"/>
  <c r="AX4" i="18"/>
  <c r="AY6" i="166" s="1"/>
  <c r="AW4" i="18"/>
  <c r="AV4" i="18"/>
  <c r="AU4" i="18"/>
  <c r="AT4" i="18"/>
  <c r="AU6" i="166" s="1"/>
  <c r="AS4" i="18"/>
  <c r="AR4" i="18"/>
  <c r="AS6" i="166" s="1"/>
  <c r="AQ4" i="18"/>
  <c r="AP4" i="18"/>
  <c r="AO4" i="18"/>
  <c r="AN4" i="18"/>
  <c r="AM4" i="18"/>
  <c r="AL4" i="18"/>
  <c r="AK4" i="18"/>
  <c r="AJ4" i="18"/>
  <c r="AK6" i="166" s="1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Q6" i="166" s="1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A4" i="18"/>
  <c r="BX3" i="18"/>
  <c r="BW3" i="18"/>
  <c r="BV3" i="18"/>
  <c r="BU3" i="18"/>
  <c r="BT3" i="18"/>
  <c r="BU5" i="166" s="1"/>
  <c r="BS3" i="18"/>
  <c r="BR3" i="18"/>
  <c r="BQ3" i="18"/>
  <c r="BP3" i="18"/>
  <c r="BO3" i="18"/>
  <c r="BN3" i="18"/>
  <c r="BM3" i="18"/>
  <c r="BL3" i="18"/>
  <c r="BK3" i="18"/>
  <c r="BJ3" i="18"/>
  <c r="BI3" i="18"/>
  <c r="BH3" i="18"/>
  <c r="BI5" i="166" s="1"/>
  <c r="BG3" i="18"/>
  <c r="BF3" i="18"/>
  <c r="BE3" i="18"/>
  <c r="BD3" i="18"/>
  <c r="BC3" i="18"/>
  <c r="BB3" i="18"/>
  <c r="BA3" i="18"/>
  <c r="AZ3" i="18"/>
  <c r="BA5" i="166" s="1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G5" i="166" s="1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M5" i="166" s="1"/>
  <c r="K3" i="18"/>
  <c r="J3" i="18"/>
  <c r="I3" i="18"/>
  <c r="H3" i="18"/>
  <c r="G3" i="18"/>
  <c r="F3" i="18"/>
  <c r="E3" i="18"/>
  <c r="D3" i="18"/>
  <c r="C3" i="18"/>
  <c r="B3" i="18"/>
  <c r="A3" i="18"/>
  <c r="BX2" i="18"/>
  <c r="BW2" i="18"/>
  <c r="BV2" i="18"/>
  <c r="BU2" i="18"/>
  <c r="BT2" i="18"/>
  <c r="BS2" i="18"/>
  <c r="BR2" i="18"/>
  <c r="BQ2" i="18"/>
  <c r="BP2" i="18"/>
  <c r="BQ4" i="166" s="1"/>
  <c r="BO2" i="18"/>
  <c r="BN2" i="18"/>
  <c r="BM2" i="18"/>
  <c r="BL2" i="18"/>
  <c r="BK2" i="18"/>
  <c r="BJ2" i="18"/>
  <c r="BK4" i="166" s="1"/>
  <c r="BI2" i="18"/>
  <c r="BH2" i="18"/>
  <c r="BG2" i="18"/>
  <c r="BF2" i="18"/>
  <c r="BG4" i="166" s="1"/>
  <c r="BE2" i="18"/>
  <c r="BD2" i="18"/>
  <c r="BE4" i="166" s="1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C4" i="166" s="1"/>
  <c r="AA2" i="18"/>
  <c r="Z2" i="18"/>
  <c r="Y2" i="18"/>
  <c r="X2" i="18"/>
  <c r="W2" i="18"/>
  <c r="V2" i="18"/>
  <c r="W4" i="166" s="1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I4" i="166" s="1"/>
  <c r="G2" i="18"/>
  <c r="F2" i="18"/>
  <c r="E2" i="18"/>
  <c r="D2" i="18"/>
  <c r="C2" i="18"/>
  <c r="B2" i="18"/>
  <c r="C4" i="166" s="1"/>
  <c r="A2" i="18"/>
  <c r="BX1" i="18"/>
  <c r="BW1" i="18"/>
  <c r="BV1" i="18"/>
  <c r="BW3" i="166" s="1"/>
  <c r="BU1" i="18"/>
  <c r="BT1" i="18"/>
  <c r="BU3" i="166" s="1"/>
  <c r="BS1" i="18"/>
  <c r="BR1" i="18"/>
  <c r="BQ1" i="18"/>
  <c r="BP1" i="18"/>
  <c r="BO1" i="18"/>
  <c r="BN1" i="18"/>
  <c r="BM1" i="18"/>
  <c r="BL1" i="18"/>
  <c r="BM3" i="166" s="1"/>
  <c r="BK1" i="18"/>
  <c r="BJ1" i="18"/>
  <c r="BI1" i="18"/>
  <c r="BH1" i="18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AT1" i="18"/>
  <c r="AS1" i="18"/>
  <c r="AR1" i="18"/>
  <c r="AS3" i="166" s="1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Y3" i="166" s="1"/>
  <c r="W1" i="18"/>
  <c r="V1" i="18"/>
  <c r="U1" i="18"/>
  <c r="T1" i="18"/>
  <c r="S1" i="18"/>
  <c r="R1" i="18"/>
  <c r="Q1" i="18"/>
  <c r="P1" i="18"/>
  <c r="O1" i="18"/>
  <c r="N1" i="18"/>
  <c r="O3" i="166" s="1"/>
  <c r="M1" i="18"/>
  <c r="L1" i="18"/>
  <c r="M3" i="166" s="1"/>
  <c r="K1" i="18"/>
  <c r="J1" i="18"/>
  <c r="I1" i="18"/>
  <c r="H1" i="18"/>
  <c r="G1" i="18"/>
  <c r="F1" i="18"/>
  <c r="E1" i="18"/>
  <c r="D1" i="18"/>
  <c r="E3" i="166" s="1"/>
  <c r="C1" i="18"/>
  <c r="B1" i="18"/>
  <c r="A1" i="18"/>
  <c r="CI86" i="16"/>
  <c r="CH86" i="16"/>
  <c r="CG86" i="16"/>
  <c r="CF86" i="16"/>
  <c r="CE86" i="16"/>
  <c r="CD86" i="16"/>
  <c r="CC86" i="16"/>
  <c r="CB86" i="16"/>
  <c r="CA86" i="16"/>
  <c r="BZ86" i="16"/>
  <c r="BY86" i="16"/>
  <c r="BX86" i="16"/>
  <c r="BW86" i="16"/>
  <c r="BV86" i="16"/>
  <c r="BU86" i="16"/>
  <c r="BT86" i="16"/>
  <c r="BS86" i="16"/>
  <c r="BR86" i="16"/>
  <c r="BQ86" i="16"/>
  <c r="BP86" i="16"/>
  <c r="BO86" i="16"/>
  <c r="BN86" i="16"/>
  <c r="BM86" i="16"/>
  <c r="BL86" i="16"/>
  <c r="BK86" i="16"/>
  <c r="BJ86" i="16"/>
  <c r="BI86" i="16"/>
  <c r="BH86" i="16"/>
  <c r="BG86" i="16"/>
  <c r="BF86" i="16"/>
  <c r="BE86" i="16"/>
  <c r="BD86" i="16"/>
  <c r="BC86" i="16"/>
  <c r="BB86" i="16"/>
  <c r="BA86" i="16"/>
  <c r="AZ86" i="16"/>
  <c r="AY86" i="16"/>
  <c r="AX86" i="16"/>
  <c r="AW86" i="16"/>
  <c r="AV86" i="16"/>
  <c r="AU86" i="16"/>
  <c r="AT86" i="16"/>
  <c r="AS86" i="16"/>
  <c r="AR86" i="16"/>
  <c r="AQ86" i="16"/>
  <c r="AP86" i="16"/>
  <c r="AO86" i="16"/>
  <c r="AN86" i="16"/>
  <c r="AM86" i="16"/>
  <c r="AL86" i="16"/>
  <c r="AK86" i="16"/>
  <c r="AJ86" i="16"/>
  <c r="AI86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D86" i="16"/>
  <c r="CI86" i="15"/>
  <c r="CH86" i="15"/>
  <c r="CG86" i="15"/>
  <c r="CF86" i="15"/>
  <c r="CE86" i="15"/>
  <c r="CD86" i="15"/>
  <c r="CC86" i="15"/>
  <c r="CB86" i="15"/>
  <c r="CA86" i="15"/>
  <c r="BZ86" i="15"/>
  <c r="BY86" i="15"/>
  <c r="BX86" i="15"/>
  <c r="BW86" i="15"/>
  <c r="BV86" i="15"/>
  <c r="BU86" i="15"/>
  <c r="BT86" i="15"/>
  <c r="BS86" i="15"/>
  <c r="BR86" i="15"/>
  <c r="BQ86" i="15"/>
  <c r="BP86" i="15"/>
  <c r="BO86" i="15"/>
  <c r="BN86" i="15"/>
  <c r="BM86" i="15"/>
  <c r="BL86" i="15"/>
  <c r="BK86" i="15"/>
  <c r="BJ86" i="15"/>
  <c r="BI86" i="15"/>
  <c r="BH86" i="15"/>
  <c r="BG86" i="15"/>
  <c r="BF86" i="15"/>
  <c r="BE86" i="15"/>
  <c r="BD86" i="15"/>
  <c r="BC86" i="15"/>
  <c r="BB86" i="15"/>
  <c r="BA86" i="15"/>
  <c r="AZ86" i="15"/>
  <c r="AY86" i="15"/>
  <c r="AX86" i="15"/>
  <c r="AW86" i="15"/>
  <c r="AV86" i="15"/>
  <c r="AU86" i="15"/>
  <c r="AT86" i="15"/>
  <c r="AS86" i="15"/>
  <c r="AR86" i="15"/>
  <c r="AQ86" i="15"/>
  <c r="AP86" i="15"/>
  <c r="AO86" i="15"/>
  <c r="AN86" i="15"/>
  <c r="AM86" i="15"/>
  <c r="AL86" i="15"/>
  <c r="AK86" i="15"/>
  <c r="AJ86" i="15"/>
  <c r="AI86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D86" i="15"/>
  <c r="CI86" i="10"/>
  <c r="CH86" i="10"/>
  <c r="CG86" i="10"/>
  <c r="CF86" i="10"/>
  <c r="CE86" i="10"/>
  <c r="CD86" i="10"/>
  <c r="CC86" i="10"/>
  <c r="CB86" i="10"/>
  <c r="CA86" i="10"/>
  <c r="BZ86" i="10"/>
  <c r="BY86" i="10"/>
  <c r="BX86" i="10"/>
  <c r="BW86" i="10"/>
  <c r="BV86" i="10"/>
  <c r="BU86" i="10"/>
  <c r="BT86" i="10"/>
  <c r="BS86" i="10"/>
  <c r="BR86" i="10"/>
  <c r="BQ86" i="10"/>
  <c r="BP86" i="10"/>
  <c r="BO86" i="10"/>
  <c r="BN86" i="10"/>
  <c r="BM86" i="10"/>
  <c r="BL86" i="10"/>
  <c r="BK86" i="10"/>
  <c r="BJ86" i="10"/>
  <c r="BI86" i="10"/>
  <c r="BH86" i="10"/>
  <c r="BG86" i="10"/>
  <c r="BF86" i="10"/>
  <c r="BE86" i="10"/>
  <c r="BD86" i="10"/>
  <c r="BC86" i="10"/>
  <c r="BB86" i="10"/>
  <c r="BA86" i="10"/>
  <c r="AZ86" i="10"/>
  <c r="AY86" i="10"/>
  <c r="AX86" i="10"/>
  <c r="AW86" i="10"/>
  <c r="AV86" i="10"/>
  <c r="AU86" i="10"/>
  <c r="AT86" i="10"/>
  <c r="AS86" i="10"/>
  <c r="AR86" i="10"/>
  <c r="AQ86" i="10"/>
  <c r="AP86" i="10"/>
  <c r="AO86" i="10"/>
  <c r="AN86" i="10"/>
  <c r="AM86" i="10"/>
  <c r="AL86" i="10"/>
  <c r="AK86" i="10"/>
  <c r="AJ86" i="10"/>
  <c r="AI86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F7" i="162" l="1"/>
  <c r="Q17" i="206" s="1"/>
  <c r="Q17" i="207" s="1"/>
  <c r="M16" i="206"/>
  <c r="G6" i="162"/>
  <c r="S7" i="162"/>
  <c r="AM17" i="206" s="1"/>
  <c r="AM17" i="207" s="1"/>
  <c r="C9" i="162"/>
  <c r="N19" i="206" s="1"/>
  <c r="N19" i="207" s="1"/>
  <c r="S15" i="162"/>
  <c r="AM25" i="206" s="1"/>
  <c r="AM25" i="207" s="1"/>
  <c r="F31" i="162"/>
  <c r="Q41" i="206" s="1"/>
  <c r="Q41" i="207" s="1"/>
  <c r="F40" i="162"/>
  <c r="Q50" i="206" s="1"/>
  <c r="Q50" i="207" s="1"/>
  <c r="M10" i="166"/>
  <c r="AG10" i="166"/>
  <c r="BA10" i="166"/>
  <c r="BU10" i="166"/>
  <c r="M50" i="206"/>
  <c r="G40" i="162"/>
  <c r="F21" i="162"/>
  <c r="Q31" i="206" s="1"/>
  <c r="Q31" i="207" s="1"/>
  <c r="N41" i="206"/>
  <c r="N41" i="207" s="1"/>
  <c r="G31" i="162"/>
  <c r="Q13" i="206"/>
  <c r="S12" i="162"/>
  <c r="AM22" i="206" s="1"/>
  <c r="AM22" i="207" s="1"/>
  <c r="B12" i="162"/>
  <c r="S17" i="162"/>
  <c r="AM27" i="206" s="1"/>
  <c r="AM27" i="207" s="1"/>
  <c r="D25" i="162"/>
  <c r="O35" i="206" s="1"/>
  <c r="O35" i="207" s="1"/>
  <c r="S25" i="162"/>
  <c r="AM35" i="206" s="1"/>
  <c r="AM35" i="207" s="1"/>
  <c r="BV73" i="166"/>
  <c r="BY73" i="166"/>
  <c r="BX73" i="166"/>
  <c r="BW73" i="166"/>
  <c r="BU73" i="166"/>
  <c r="S3" i="162"/>
  <c r="AM13" i="206" s="1"/>
  <c r="AM13" i="207" s="1"/>
  <c r="B3" i="162"/>
  <c r="B9" i="162"/>
  <c r="S9" i="162"/>
  <c r="AM19" i="206" s="1"/>
  <c r="AM19" i="207" s="1"/>
  <c r="D14" i="162"/>
  <c r="O24" i="206" s="1"/>
  <c r="O24" i="207" s="1"/>
  <c r="D42" i="162"/>
  <c r="O52" i="206" s="1"/>
  <c r="O52" i="207" s="1"/>
  <c r="M88" i="206"/>
  <c r="S6" i="162"/>
  <c r="AM16" i="206" s="1"/>
  <c r="AM16" i="207" s="1"/>
  <c r="M18" i="206"/>
  <c r="G8" i="162"/>
  <c r="B11" i="162"/>
  <c r="E14" i="162"/>
  <c r="P24" i="206" s="1"/>
  <c r="P24" i="207" s="1"/>
  <c r="B16" i="162"/>
  <c r="M42" i="206"/>
  <c r="G32" i="162"/>
  <c r="O13" i="206"/>
  <c r="C8" i="162"/>
  <c r="N18" i="206" s="1"/>
  <c r="N18" i="207" s="1"/>
  <c r="F14" i="162"/>
  <c r="Q24" i="206" s="1"/>
  <c r="Q24" i="207" s="1"/>
  <c r="S30" i="162"/>
  <c r="AM40" i="206" s="1"/>
  <c r="AM40" i="207" s="1"/>
  <c r="B30" i="162"/>
  <c r="D8" i="162"/>
  <c r="O18" i="206" s="1"/>
  <c r="O18" i="207" s="1"/>
  <c r="S14" i="162"/>
  <c r="AM24" i="206" s="1"/>
  <c r="AM24" i="207" s="1"/>
  <c r="S20" i="162"/>
  <c r="AM30" i="206" s="1"/>
  <c r="AM30" i="207" s="1"/>
  <c r="B20" i="162"/>
  <c r="AQ5" i="166"/>
  <c r="BK5" i="166"/>
  <c r="C10" i="166"/>
  <c r="BK10" i="166"/>
  <c r="G11" i="166"/>
  <c r="BO11" i="166"/>
  <c r="S8" i="162"/>
  <c r="AM18" i="206" s="1"/>
  <c r="AM18" i="207" s="1"/>
  <c r="S11" i="162"/>
  <c r="AM21" i="206" s="1"/>
  <c r="AM21" i="207" s="1"/>
  <c r="S16" i="162"/>
  <c r="AM26" i="206" s="1"/>
  <c r="AM26" i="207" s="1"/>
  <c r="B27" i="162"/>
  <c r="S27" i="162"/>
  <c r="AM37" i="206" s="1"/>
  <c r="AM37" i="207" s="1"/>
  <c r="C29" i="162"/>
  <c r="M23" i="206"/>
  <c r="G13" i="162"/>
  <c r="N73" i="206"/>
  <c r="N73" i="207" s="1"/>
  <c r="M84" i="206"/>
  <c r="M44" i="206"/>
  <c r="M60" i="206"/>
  <c r="B56" i="162"/>
  <c r="S56" i="162"/>
  <c r="AM66" i="206" s="1"/>
  <c r="AM66" i="207" s="1"/>
  <c r="S3" i="166"/>
  <c r="G5" i="166"/>
  <c r="AU5" i="166"/>
  <c r="BO5" i="166"/>
  <c r="G10" i="166"/>
  <c r="AA10" i="166"/>
  <c r="BO10" i="166"/>
  <c r="K11" i="166"/>
  <c r="BS11" i="166"/>
  <c r="O12" i="166"/>
  <c r="BC12" i="166"/>
  <c r="BW12" i="166"/>
  <c r="B7" i="162"/>
  <c r="B15" i="162"/>
  <c r="E10" i="162"/>
  <c r="P20" i="206" s="1"/>
  <c r="P20" i="207" s="1"/>
  <c r="F13" i="162"/>
  <c r="Q23" i="206" s="1"/>
  <c r="Q23" i="207" s="1"/>
  <c r="S13" i="162"/>
  <c r="AM23" i="206" s="1"/>
  <c r="AM23" i="207" s="1"/>
  <c r="S4" i="162"/>
  <c r="AM14" i="206" s="1"/>
  <c r="AM14" i="207" s="1"/>
  <c r="B4" i="162"/>
  <c r="S10" i="162"/>
  <c r="AM20" i="206" s="1"/>
  <c r="AM20" i="207" s="1"/>
  <c r="B10" i="162"/>
  <c r="F3" i="199"/>
  <c r="F3" i="197"/>
  <c r="Z3" i="199"/>
  <c r="Z3" i="197"/>
  <c r="AT3" i="199"/>
  <c r="AT3" i="197"/>
  <c r="BN3" i="199"/>
  <c r="BN3" i="197"/>
  <c r="J4" i="199"/>
  <c r="J4" i="197"/>
  <c r="AD4" i="199"/>
  <c r="AD4" i="197"/>
  <c r="AX4" i="199"/>
  <c r="AX4" i="197"/>
  <c r="BR4" i="199"/>
  <c r="BR4" i="197"/>
  <c r="N5" i="199"/>
  <c r="N5" i="197"/>
  <c r="AH5" i="199"/>
  <c r="AH5" i="197"/>
  <c r="BB5" i="199"/>
  <c r="BB5" i="197"/>
  <c r="BV5" i="199"/>
  <c r="BV5" i="197"/>
  <c r="R6" i="199"/>
  <c r="R6" i="197"/>
  <c r="AL6" i="199"/>
  <c r="AL6" i="197"/>
  <c r="BF6" i="199"/>
  <c r="BF6" i="197"/>
  <c r="B7" i="199"/>
  <c r="B7" i="197"/>
  <c r="V7" i="199"/>
  <c r="V7" i="197"/>
  <c r="AP7" i="199"/>
  <c r="AP7" i="197"/>
  <c r="BJ7" i="199"/>
  <c r="BJ7" i="197"/>
  <c r="F8" i="199"/>
  <c r="F8" i="197"/>
  <c r="Z8" i="199"/>
  <c r="Z8" i="197"/>
  <c r="AT8" i="199"/>
  <c r="AT8" i="197"/>
  <c r="BN8" i="199"/>
  <c r="BN8" i="197"/>
  <c r="J9" i="199"/>
  <c r="J9" i="197"/>
  <c r="AD9" i="199"/>
  <c r="AD9" i="197"/>
  <c r="AX9" i="199"/>
  <c r="AX9" i="197"/>
  <c r="BR9" i="199"/>
  <c r="BR9" i="197"/>
  <c r="N10" i="199"/>
  <c r="N10" i="197"/>
  <c r="AH10" i="199"/>
  <c r="AH10" i="197"/>
  <c r="BB10" i="199"/>
  <c r="BB10" i="197"/>
  <c r="BV10" i="199"/>
  <c r="BV10" i="197"/>
  <c r="R11" i="199"/>
  <c r="R11" i="197"/>
  <c r="AL11" i="199"/>
  <c r="AL11" i="197"/>
  <c r="BF11" i="199"/>
  <c r="BF11" i="197"/>
  <c r="B12" i="199"/>
  <c r="B12" i="197"/>
  <c r="V12" i="199"/>
  <c r="V12" i="197"/>
  <c r="AP12" i="199"/>
  <c r="AP12" i="197"/>
  <c r="BJ12" i="199"/>
  <c r="BJ12" i="197"/>
  <c r="F13" i="199"/>
  <c r="F13" i="197"/>
  <c r="Z13" i="199"/>
  <c r="Z13" i="197"/>
  <c r="AT13" i="199"/>
  <c r="AT13" i="197"/>
  <c r="BN13" i="199"/>
  <c r="BN13" i="197"/>
  <c r="J14" i="186"/>
  <c r="J14" i="199"/>
  <c r="J14" i="197"/>
  <c r="AD14" i="186"/>
  <c r="AD14" i="199"/>
  <c r="AD14" i="197"/>
  <c r="AX14" i="186"/>
  <c r="AX14" i="199"/>
  <c r="AX14" i="197"/>
  <c r="BR14" i="186"/>
  <c r="BR14" i="199"/>
  <c r="BR14" i="197"/>
  <c r="N15" i="186"/>
  <c r="N15" i="199"/>
  <c r="N15" i="197"/>
  <c r="AH15" i="186"/>
  <c r="AH15" i="199"/>
  <c r="AH15" i="197"/>
  <c r="BB15" i="186"/>
  <c r="BB15" i="199"/>
  <c r="BB15" i="197"/>
  <c r="BV15" i="186"/>
  <c r="BV15" i="199"/>
  <c r="BV15" i="197"/>
  <c r="R16" i="186"/>
  <c r="R16" i="199"/>
  <c r="R16" i="197"/>
  <c r="AL16" i="186"/>
  <c r="AL16" i="199"/>
  <c r="AL16" i="197"/>
  <c r="BF16" i="186"/>
  <c r="BF16" i="199"/>
  <c r="BF16" i="197"/>
  <c r="B17" i="186"/>
  <c r="B17" i="199"/>
  <c r="B17" i="197"/>
  <c r="V17" i="186"/>
  <c r="V17" i="199"/>
  <c r="V17" i="197"/>
  <c r="AP17" i="186"/>
  <c r="AP17" i="199"/>
  <c r="AP17" i="197"/>
  <c r="BJ17" i="186"/>
  <c r="BJ17" i="199"/>
  <c r="BJ17" i="197"/>
  <c r="F18" i="186"/>
  <c r="F18" i="199"/>
  <c r="F18" i="197"/>
  <c r="Z18" i="186"/>
  <c r="Z18" i="199"/>
  <c r="Z18" i="197"/>
  <c r="AT18" i="186"/>
  <c r="AT18" i="199"/>
  <c r="AT18" i="197"/>
  <c r="BN18" i="186"/>
  <c r="BN18" i="199"/>
  <c r="BN18" i="197"/>
  <c r="J19" i="186"/>
  <c r="J19" i="199"/>
  <c r="J19" i="197"/>
  <c r="AD19" i="186"/>
  <c r="AD19" i="199"/>
  <c r="AD19" i="197"/>
  <c r="AX19" i="186"/>
  <c r="AX19" i="199"/>
  <c r="AX19" i="197"/>
  <c r="BR19" i="186"/>
  <c r="BR19" i="199"/>
  <c r="BR19" i="197"/>
  <c r="N20" i="186"/>
  <c r="N20" i="199"/>
  <c r="N20" i="197"/>
  <c r="AH20" i="186"/>
  <c r="AH20" i="199"/>
  <c r="AH20" i="197"/>
  <c r="BB20" i="186"/>
  <c r="BB20" i="199"/>
  <c r="BB20" i="197"/>
  <c r="BV20" i="186"/>
  <c r="BV20" i="199"/>
  <c r="BV20" i="197"/>
  <c r="R21" i="186"/>
  <c r="R21" i="199"/>
  <c r="R21" i="197"/>
  <c r="AL21" i="186"/>
  <c r="AL21" i="199"/>
  <c r="AL21" i="197"/>
  <c r="BF21" i="186"/>
  <c r="BF21" i="199"/>
  <c r="BF21" i="197"/>
  <c r="B22" i="186"/>
  <c r="B22" i="199"/>
  <c r="B22" i="197"/>
  <c r="V22" i="186"/>
  <c r="V22" i="199"/>
  <c r="V22" i="197"/>
  <c r="AP22" i="186"/>
  <c r="AP22" i="199"/>
  <c r="AP22" i="197"/>
  <c r="BJ22" i="186"/>
  <c r="BJ22" i="199"/>
  <c r="BJ22" i="197"/>
  <c r="F23" i="199"/>
  <c r="F23" i="197"/>
  <c r="Z23" i="199"/>
  <c r="Z23" i="197"/>
  <c r="AT23" i="199"/>
  <c r="AT23" i="197"/>
  <c r="BN23" i="199"/>
  <c r="BN23" i="197"/>
  <c r="J24" i="199"/>
  <c r="J24" i="197"/>
  <c r="AD24" i="199"/>
  <c r="AD24" i="197"/>
  <c r="AX24" i="199"/>
  <c r="AX24" i="197"/>
  <c r="BR24" i="199"/>
  <c r="BR24" i="197"/>
  <c r="N25" i="199"/>
  <c r="N25" i="197"/>
  <c r="AH25" i="199"/>
  <c r="AH25" i="197"/>
  <c r="BB25" i="199"/>
  <c r="BB25" i="197"/>
  <c r="BV25" i="199"/>
  <c r="BV25" i="197"/>
  <c r="R26" i="199"/>
  <c r="R26" i="197"/>
  <c r="AL26" i="199"/>
  <c r="AL26" i="197"/>
  <c r="BF26" i="199"/>
  <c r="BF26" i="197"/>
  <c r="B27" i="199"/>
  <c r="B27" i="197"/>
  <c r="V27" i="199"/>
  <c r="V27" i="197"/>
  <c r="AP27" i="199"/>
  <c r="AP27" i="197"/>
  <c r="BJ27" i="199"/>
  <c r="BJ27" i="197"/>
  <c r="F28" i="199"/>
  <c r="F28" i="197"/>
  <c r="Z28" i="199"/>
  <c r="Z28" i="197"/>
  <c r="AT28" i="199"/>
  <c r="AT28" i="197"/>
  <c r="BN28" i="199"/>
  <c r="BN28" i="197"/>
  <c r="J29" i="199"/>
  <c r="J29" i="197"/>
  <c r="AD29" i="199"/>
  <c r="AD29" i="197"/>
  <c r="AX29" i="199"/>
  <c r="AX29" i="197"/>
  <c r="BR29" i="199"/>
  <c r="BR29" i="197"/>
  <c r="N30" i="199"/>
  <c r="N30" i="197"/>
  <c r="AH30" i="199"/>
  <c r="AH30" i="197"/>
  <c r="BB30" i="199"/>
  <c r="BB30" i="197"/>
  <c r="BV30" i="199"/>
  <c r="BV30" i="197"/>
  <c r="R31" i="199"/>
  <c r="R31" i="197"/>
  <c r="AL31" i="199"/>
  <c r="AL31" i="197"/>
  <c r="BF31" i="199"/>
  <c r="BF31" i="197"/>
  <c r="B32" i="199"/>
  <c r="B32" i="197"/>
  <c r="V32" i="199"/>
  <c r="V32" i="197"/>
  <c r="AP32" i="199"/>
  <c r="AP32" i="197"/>
  <c r="BJ32" i="199"/>
  <c r="BJ32" i="197"/>
  <c r="F33" i="199"/>
  <c r="F33" i="197"/>
  <c r="Z33" i="199"/>
  <c r="Z33" i="197"/>
  <c r="AT33" i="199"/>
  <c r="AT33" i="197"/>
  <c r="BN33" i="199"/>
  <c r="BN33" i="197"/>
  <c r="J34" i="186"/>
  <c r="J34" i="199"/>
  <c r="J34" i="197"/>
  <c r="AD34" i="186"/>
  <c r="AD34" i="199"/>
  <c r="AD34" i="197"/>
  <c r="AX34" i="186"/>
  <c r="AX34" i="199"/>
  <c r="AX34" i="197"/>
  <c r="BR34" i="186"/>
  <c r="BR34" i="199"/>
  <c r="BR34" i="197"/>
  <c r="N35" i="186"/>
  <c r="N35" i="199"/>
  <c r="N35" i="197"/>
  <c r="AH35" i="186"/>
  <c r="AH35" i="199"/>
  <c r="AH35" i="197"/>
  <c r="BB35" i="186"/>
  <c r="BB35" i="199"/>
  <c r="BB35" i="197"/>
  <c r="BV35" i="186"/>
  <c r="BV35" i="199"/>
  <c r="BV35" i="197"/>
  <c r="R36" i="186"/>
  <c r="R36" i="199"/>
  <c r="R36" i="197"/>
  <c r="AL36" i="186"/>
  <c r="AL36" i="199"/>
  <c r="AL36" i="197"/>
  <c r="BF36" i="186"/>
  <c r="BF36" i="199"/>
  <c r="BF36" i="197"/>
  <c r="B37" i="186"/>
  <c r="B37" i="199"/>
  <c r="B37" i="197"/>
  <c r="V37" i="186"/>
  <c r="V37" i="199"/>
  <c r="V37" i="197"/>
  <c r="AP37" i="186"/>
  <c r="AP37" i="199"/>
  <c r="AP37" i="197"/>
  <c r="BJ37" i="186"/>
  <c r="BJ37" i="199"/>
  <c r="BJ37" i="197"/>
  <c r="F38" i="186"/>
  <c r="F38" i="199"/>
  <c r="F38" i="197"/>
  <c r="Z38" i="186"/>
  <c r="Z38" i="199"/>
  <c r="Z38" i="197"/>
  <c r="AT38" i="186"/>
  <c r="AT38" i="199"/>
  <c r="AT38" i="197"/>
  <c r="BN38" i="186"/>
  <c r="BN38" i="199"/>
  <c r="BN38" i="197"/>
  <c r="J39" i="186"/>
  <c r="J39" i="199"/>
  <c r="J39" i="197"/>
  <c r="AD39" i="186"/>
  <c r="AD39" i="199"/>
  <c r="AD39" i="197"/>
  <c r="AX39" i="186"/>
  <c r="AX39" i="199"/>
  <c r="AX39" i="197"/>
  <c r="BR39" i="186"/>
  <c r="BR39" i="199"/>
  <c r="BR39" i="197"/>
  <c r="N40" i="186"/>
  <c r="N40" i="199"/>
  <c r="N40" i="197"/>
  <c r="AH40" i="186"/>
  <c r="AH40" i="199"/>
  <c r="AH40" i="197"/>
  <c r="BB40" i="186"/>
  <c r="BB40" i="199"/>
  <c r="BB40" i="197"/>
  <c r="BV40" i="186"/>
  <c r="BV40" i="199"/>
  <c r="BV40" i="197"/>
  <c r="R41" i="186"/>
  <c r="R41" i="199"/>
  <c r="R41" i="197"/>
  <c r="R41" i="166"/>
  <c r="AL41" i="186"/>
  <c r="AL41" i="199"/>
  <c r="AL41" i="197"/>
  <c r="AL41" i="166"/>
  <c r="BF41" i="186"/>
  <c r="BF41" i="199"/>
  <c r="BF41" i="197"/>
  <c r="BF41" i="166"/>
  <c r="B42" i="186"/>
  <c r="B42" i="199"/>
  <c r="B42" i="197"/>
  <c r="V42" i="186"/>
  <c r="V42" i="199"/>
  <c r="V42" i="197"/>
  <c r="AP42" i="186"/>
  <c r="AP42" i="199"/>
  <c r="AP42" i="197"/>
  <c r="BJ42" i="186"/>
  <c r="BJ42" i="199"/>
  <c r="BJ42" i="197"/>
  <c r="F43" i="199"/>
  <c r="F43" i="197"/>
  <c r="F43" i="166"/>
  <c r="Z43" i="199"/>
  <c r="Z43" i="197"/>
  <c r="Z43" i="166"/>
  <c r="AT43" i="199"/>
  <c r="AT43" i="197"/>
  <c r="AT43" i="166"/>
  <c r="BN43" i="199"/>
  <c r="BN43" i="197"/>
  <c r="BN43" i="166"/>
  <c r="J44" i="199"/>
  <c r="J44" i="197"/>
  <c r="J44" i="166"/>
  <c r="AD44" i="199"/>
  <c r="AD44" i="197"/>
  <c r="AD44" i="166"/>
  <c r="AX44" i="199"/>
  <c r="AX44" i="197"/>
  <c r="AX44" i="166"/>
  <c r="BR44" i="199"/>
  <c r="BR44" i="197"/>
  <c r="BR44" i="166"/>
  <c r="N45" i="199"/>
  <c r="N45" i="197"/>
  <c r="AH45" i="199"/>
  <c r="AH45" i="197"/>
  <c r="BB45" i="199"/>
  <c r="BB45" i="197"/>
  <c r="BV45" i="199"/>
  <c r="BV45" i="197"/>
  <c r="R46" i="199"/>
  <c r="R46" i="197"/>
  <c r="R46" i="166"/>
  <c r="AL46" i="199"/>
  <c r="AL46" i="197"/>
  <c r="AL46" i="166"/>
  <c r="BF46" i="199"/>
  <c r="BF46" i="197"/>
  <c r="BF46" i="166"/>
  <c r="B47" i="199"/>
  <c r="B47" i="197"/>
  <c r="V47" i="199"/>
  <c r="V47" i="197"/>
  <c r="AP47" i="199"/>
  <c r="AP47" i="197"/>
  <c r="BJ47" i="199"/>
  <c r="BJ47" i="197"/>
  <c r="F48" i="199"/>
  <c r="F48" i="197"/>
  <c r="Z48" i="199"/>
  <c r="Z48" i="197"/>
  <c r="AT48" i="199"/>
  <c r="AT48" i="197"/>
  <c r="BN48" i="199"/>
  <c r="BN48" i="197"/>
  <c r="J49" i="199"/>
  <c r="J49" i="197"/>
  <c r="AD49" i="199"/>
  <c r="AD49" i="197"/>
  <c r="AX49" i="199"/>
  <c r="AX49" i="197"/>
  <c r="BR49" i="199"/>
  <c r="BR49" i="197"/>
  <c r="N50" i="199"/>
  <c r="N50" i="197"/>
  <c r="N50" i="166"/>
  <c r="AH50" i="199"/>
  <c r="AH50" i="197"/>
  <c r="AH50" i="166"/>
  <c r="BB50" i="199"/>
  <c r="BB50" i="197"/>
  <c r="BB50" i="166"/>
  <c r="BV50" i="199"/>
  <c r="BV50" i="197"/>
  <c r="BV50" i="166"/>
  <c r="R51" i="199"/>
  <c r="R51" i="197"/>
  <c r="AL51" i="199"/>
  <c r="AL51" i="197"/>
  <c r="BF51" i="199"/>
  <c r="BF51" i="197"/>
  <c r="B52" i="199"/>
  <c r="B52" i="197"/>
  <c r="V52" i="199"/>
  <c r="V52" i="197"/>
  <c r="AP52" i="199"/>
  <c r="AP52" i="197"/>
  <c r="BJ52" i="199"/>
  <c r="BJ52" i="197"/>
  <c r="F53" i="199"/>
  <c r="F53" i="197"/>
  <c r="F53" i="166"/>
  <c r="Z53" i="199"/>
  <c r="Z53" i="197"/>
  <c r="Z53" i="166"/>
  <c r="AT53" i="199"/>
  <c r="AT53" i="197"/>
  <c r="AT53" i="166"/>
  <c r="BN53" i="199"/>
  <c r="BN53" i="197"/>
  <c r="BN53" i="166"/>
  <c r="J54" i="186"/>
  <c r="J54" i="199"/>
  <c r="J54" i="197"/>
  <c r="J54" i="166"/>
  <c r="AD54" i="186"/>
  <c r="AD54" i="199"/>
  <c r="AD54" i="197"/>
  <c r="AD54" i="166"/>
  <c r="AX54" i="186"/>
  <c r="AX54" i="199"/>
  <c r="AX54" i="197"/>
  <c r="AX54" i="166"/>
  <c r="BR54" i="186"/>
  <c r="BR54" i="199"/>
  <c r="BR54" i="197"/>
  <c r="BR54" i="166"/>
  <c r="N55" i="186"/>
  <c r="N55" i="199"/>
  <c r="N55" i="197"/>
  <c r="AH55" i="186"/>
  <c r="AH55" i="199"/>
  <c r="AH55" i="197"/>
  <c r="BB55" i="186"/>
  <c r="BB55" i="199"/>
  <c r="BB55" i="197"/>
  <c r="BV55" i="186"/>
  <c r="BV55" i="199"/>
  <c r="BV55" i="197"/>
  <c r="R56" i="186"/>
  <c r="R56" i="199"/>
  <c r="R56" i="197"/>
  <c r="R56" i="166"/>
  <c r="AL56" i="186"/>
  <c r="AL56" i="199"/>
  <c r="AL56" i="197"/>
  <c r="AL56" i="166"/>
  <c r="BF56" i="186"/>
  <c r="BF56" i="199"/>
  <c r="BF56" i="197"/>
  <c r="BF56" i="166"/>
  <c r="B57" i="186"/>
  <c r="B57" i="199"/>
  <c r="B57" i="197"/>
  <c r="B57" i="166"/>
  <c r="V57" i="186"/>
  <c r="V57" i="199"/>
  <c r="V57" i="197"/>
  <c r="V57" i="166"/>
  <c r="AP57" i="186"/>
  <c r="AP57" i="199"/>
  <c r="AP57" i="197"/>
  <c r="AP57" i="166"/>
  <c r="BJ57" i="186"/>
  <c r="BJ57" i="199"/>
  <c r="BJ57" i="197"/>
  <c r="BJ57" i="166"/>
  <c r="F58" i="186"/>
  <c r="F58" i="199"/>
  <c r="F58" i="197"/>
  <c r="F58" i="166"/>
  <c r="Z58" i="186"/>
  <c r="Z58" i="199"/>
  <c r="Z58" i="197"/>
  <c r="Z58" i="166"/>
  <c r="AT58" i="186"/>
  <c r="AT58" i="199"/>
  <c r="AT58" i="197"/>
  <c r="AT58" i="166"/>
  <c r="BN58" i="186"/>
  <c r="BN58" i="199"/>
  <c r="BN58" i="197"/>
  <c r="BN58" i="166"/>
  <c r="J59" i="186"/>
  <c r="J59" i="199"/>
  <c r="J59" i="197"/>
  <c r="J59" i="166"/>
  <c r="AD59" i="186"/>
  <c r="AD59" i="199"/>
  <c r="AD59" i="197"/>
  <c r="AD59" i="166"/>
  <c r="AX59" i="186"/>
  <c r="AX59" i="199"/>
  <c r="AX59" i="197"/>
  <c r="AX59" i="166"/>
  <c r="BR59" i="186"/>
  <c r="BR59" i="199"/>
  <c r="BR59" i="197"/>
  <c r="BR59" i="166"/>
  <c r="N60" i="186"/>
  <c r="N60" i="199"/>
  <c r="N60" i="197"/>
  <c r="AH60" i="186"/>
  <c r="AH60" i="199"/>
  <c r="AH60" i="197"/>
  <c r="BB60" i="186"/>
  <c r="BB60" i="199"/>
  <c r="BB60" i="197"/>
  <c r="BV60" i="186"/>
  <c r="BV60" i="199"/>
  <c r="BV60" i="197"/>
  <c r="R61" i="186"/>
  <c r="R61" i="199"/>
  <c r="R61" i="197"/>
  <c r="AL61" i="186"/>
  <c r="AL61" i="199"/>
  <c r="AL61" i="197"/>
  <c r="BF61" i="186"/>
  <c r="BF61" i="199"/>
  <c r="BF61" i="197"/>
  <c r="B62" i="186"/>
  <c r="B62" i="199"/>
  <c r="B62" i="197"/>
  <c r="B62" i="166"/>
  <c r="V62" i="186"/>
  <c r="V62" i="199"/>
  <c r="V62" i="197"/>
  <c r="V62" i="166"/>
  <c r="AP62" i="186"/>
  <c r="AP62" i="199"/>
  <c r="AP62" i="197"/>
  <c r="AP62" i="166"/>
  <c r="BJ62" i="186"/>
  <c r="BJ62" i="199"/>
  <c r="BJ62" i="197"/>
  <c r="BJ62" i="166"/>
  <c r="F63" i="199"/>
  <c r="F63" i="197"/>
  <c r="F63" i="166"/>
  <c r="Z63" i="199"/>
  <c r="Z63" i="197"/>
  <c r="Z63" i="166"/>
  <c r="AT63" i="199"/>
  <c r="AT63" i="197"/>
  <c r="AT63" i="166"/>
  <c r="BN63" i="199"/>
  <c r="BN63" i="197"/>
  <c r="BN63" i="166"/>
  <c r="J64" i="199"/>
  <c r="J64" i="197"/>
  <c r="AD64" i="199"/>
  <c r="AD64" i="197"/>
  <c r="AX64" i="199"/>
  <c r="AX64" i="197"/>
  <c r="BR64" i="199"/>
  <c r="BR64" i="197"/>
  <c r="N65" i="199"/>
  <c r="N65" i="197"/>
  <c r="AH65" i="199"/>
  <c r="AH65" i="197"/>
  <c r="BB65" i="199"/>
  <c r="BB65" i="197"/>
  <c r="BV65" i="199"/>
  <c r="BV65" i="197"/>
  <c r="R66" i="199"/>
  <c r="R66" i="197"/>
  <c r="AL66" i="199"/>
  <c r="AL66" i="197"/>
  <c r="BF66" i="199"/>
  <c r="BF66" i="197"/>
  <c r="B67" i="199"/>
  <c r="B67" i="197"/>
  <c r="V67" i="199"/>
  <c r="V67" i="197"/>
  <c r="AP67" i="199"/>
  <c r="AP67" i="197"/>
  <c r="BJ67" i="199"/>
  <c r="BJ67" i="197"/>
  <c r="F68" i="199"/>
  <c r="F68" i="197"/>
  <c r="Z68" i="199"/>
  <c r="Z68" i="197"/>
  <c r="AT68" i="199"/>
  <c r="AT68" i="197"/>
  <c r="BN68" i="199"/>
  <c r="BN68" i="197"/>
  <c r="J69" i="199"/>
  <c r="J69" i="197"/>
  <c r="J69" i="166"/>
  <c r="AD69" i="199"/>
  <c r="AD69" i="197"/>
  <c r="AD69" i="166"/>
  <c r="AX69" i="199"/>
  <c r="AX69" i="197"/>
  <c r="AX69" i="166"/>
  <c r="BR69" i="199"/>
  <c r="BR69" i="197"/>
  <c r="BR69" i="166"/>
  <c r="N70" i="199"/>
  <c r="N70" i="197"/>
  <c r="N70" i="166"/>
  <c r="AH70" i="199"/>
  <c r="AH70" i="197"/>
  <c r="AH70" i="166"/>
  <c r="BB70" i="199"/>
  <c r="BB70" i="197"/>
  <c r="BB70" i="166"/>
  <c r="BV70" i="199"/>
  <c r="BV70" i="197"/>
  <c r="BV70" i="166"/>
  <c r="R71" i="199"/>
  <c r="R71" i="197"/>
  <c r="R71" i="166"/>
  <c r="AL71" i="199"/>
  <c r="AL71" i="197"/>
  <c r="AL71" i="166"/>
  <c r="BF71" i="199"/>
  <c r="BF71" i="197"/>
  <c r="BF71" i="166"/>
  <c r="B72" i="199"/>
  <c r="B72" i="197"/>
  <c r="V72" i="199"/>
  <c r="V72" i="197"/>
  <c r="AP72" i="199"/>
  <c r="AP72" i="197"/>
  <c r="BJ72" i="199"/>
  <c r="BJ72" i="197"/>
  <c r="F73" i="199"/>
  <c r="F73" i="197"/>
  <c r="F73" i="166"/>
  <c r="Z73" i="199"/>
  <c r="Z73" i="197"/>
  <c r="Z73" i="166"/>
  <c r="AT73" i="199"/>
  <c r="AT73" i="197"/>
  <c r="AT73" i="166"/>
  <c r="BN73" i="199"/>
  <c r="BN73" i="197"/>
  <c r="BN73" i="166"/>
  <c r="O74" i="186"/>
  <c r="O74" i="199"/>
  <c r="O74" i="197"/>
  <c r="AI74" i="186"/>
  <c r="AI74" i="199"/>
  <c r="AI74" i="197"/>
  <c r="BC74" i="186"/>
  <c r="BC74" i="199"/>
  <c r="BC74" i="197"/>
  <c r="D75" i="186"/>
  <c r="D75" i="199"/>
  <c r="D75" i="197"/>
  <c r="X75" i="186"/>
  <c r="X75" i="199"/>
  <c r="X75" i="197"/>
  <c r="AR75" i="186"/>
  <c r="AR75" i="199"/>
  <c r="AR75" i="197"/>
  <c r="BL75" i="186"/>
  <c r="BL75" i="199"/>
  <c r="BL75" i="197"/>
  <c r="L76" i="186"/>
  <c r="L76" i="199"/>
  <c r="L76" i="197"/>
  <c r="AF76" i="186"/>
  <c r="AF76" i="199"/>
  <c r="AF76" i="197"/>
  <c r="AF76" i="166"/>
  <c r="AZ76" i="186"/>
  <c r="AZ76" i="199"/>
  <c r="AZ76" i="197"/>
  <c r="BT76" i="186"/>
  <c r="BT76" i="199"/>
  <c r="BT76" i="197"/>
  <c r="BT76" i="166"/>
  <c r="S77" i="186"/>
  <c r="S77" i="199"/>
  <c r="S77" i="197"/>
  <c r="AM77" i="186"/>
  <c r="AM77" i="199"/>
  <c r="AM77" i="197"/>
  <c r="BG77" i="186"/>
  <c r="BG77" i="199"/>
  <c r="BG77" i="197"/>
  <c r="E78" i="186"/>
  <c r="E78" i="199"/>
  <c r="E78" i="197"/>
  <c r="Y78" i="186"/>
  <c r="Y78" i="199"/>
  <c r="Y78" i="197"/>
  <c r="AS78" i="186"/>
  <c r="AS78" i="199"/>
  <c r="AS78" i="197"/>
  <c r="BM78" i="186"/>
  <c r="BM78" i="199"/>
  <c r="BM78" i="197"/>
  <c r="M57" i="206"/>
  <c r="S61" i="162"/>
  <c r="AM71" i="206" s="1"/>
  <c r="AM71" i="207" s="1"/>
  <c r="B61" i="162"/>
  <c r="M74" i="206"/>
  <c r="BY76" i="197"/>
  <c r="BX76" i="197"/>
  <c r="BW76" i="197"/>
  <c r="M76" i="162"/>
  <c r="E76" i="166" s="1"/>
  <c r="BX77" i="199"/>
  <c r="BY77" i="199"/>
  <c r="F77" i="162"/>
  <c r="Q87" i="206" s="1"/>
  <c r="Q87" i="207" s="1"/>
  <c r="AX4" i="166"/>
  <c r="AP12" i="166"/>
  <c r="V17" i="166"/>
  <c r="AD19" i="166"/>
  <c r="AH20" i="166"/>
  <c r="AP22" i="166"/>
  <c r="AT23" i="166"/>
  <c r="AX24" i="166"/>
  <c r="BF26" i="166"/>
  <c r="BJ27" i="166"/>
  <c r="BN28" i="166"/>
  <c r="F33" i="166"/>
  <c r="J34" i="166"/>
  <c r="R36" i="166"/>
  <c r="V37" i="166"/>
  <c r="AD39" i="166"/>
  <c r="G3" i="199"/>
  <c r="G3" i="197"/>
  <c r="AA3" i="199"/>
  <c r="AA3" i="197"/>
  <c r="AU3" i="199"/>
  <c r="AU3" i="197"/>
  <c r="BO3" i="199"/>
  <c r="BO3" i="197"/>
  <c r="K4" i="199"/>
  <c r="K4" i="197"/>
  <c r="AE4" i="199"/>
  <c r="AE4" i="197"/>
  <c r="AY4" i="199"/>
  <c r="AY4" i="197"/>
  <c r="BS4" i="199"/>
  <c r="BS4" i="197"/>
  <c r="O5" i="199"/>
  <c r="O5" i="197"/>
  <c r="AI5" i="199"/>
  <c r="AI5" i="197"/>
  <c r="BC5" i="199"/>
  <c r="BC5" i="197"/>
  <c r="BW5" i="199"/>
  <c r="BW5" i="197"/>
  <c r="S6" i="199"/>
  <c r="S6" i="197"/>
  <c r="AM6" i="199"/>
  <c r="AM6" i="197"/>
  <c r="BG6" i="199"/>
  <c r="BG6" i="197"/>
  <c r="C7" i="199"/>
  <c r="C7" i="197"/>
  <c r="W7" i="199"/>
  <c r="W7" i="197"/>
  <c r="AQ7" i="199"/>
  <c r="AQ7" i="197"/>
  <c r="BK7" i="199"/>
  <c r="BK7" i="197"/>
  <c r="G8" i="199"/>
  <c r="G8" i="197"/>
  <c r="AA8" i="199"/>
  <c r="AA8" i="197"/>
  <c r="AU8" i="199"/>
  <c r="AU8" i="197"/>
  <c r="BO8" i="199"/>
  <c r="BO8" i="197"/>
  <c r="K9" i="199"/>
  <c r="K9" i="197"/>
  <c r="AE9" i="199"/>
  <c r="AE9" i="197"/>
  <c r="AY9" i="199"/>
  <c r="AY9" i="197"/>
  <c r="BS9" i="199"/>
  <c r="BS9" i="197"/>
  <c r="O10" i="199"/>
  <c r="O10" i="197"/>
  <c r="AI10" i="199"/>
  <c r="AI10" i="197"/>
  <c r="BC10" i="199"/>
  <c r="BC10" i="197"/>
  <c r="BW10" i="199"/>
  <c r="BW10" i="197"/>
  <c r="S11" i="199"/>
  <c r="S11" i="197"/>
  <c r="AM11" i="199"/>
  <c r="AM11" i="197"/>
  <c r="BG11" i="199"/>
  <c r="BG11" i="197"/>
  <c r="C12" i="199"/>
  <c r="C12" i="197"/>
  <c r="W12" i="199"/>
  <c r="W12" i="197"/>
  <c r="AQ12" i="199"/>
  <c r="AQ12" i="197"/>
  <c r="BK12" i="199"/>
  <c r="BK12" i="197"/>
  <c r="G13" i="199"/>
  <c r="G13" i="197"/>
  <c r="AA13" i="199"/>
  <c r="AA13" i="197"/>
  <c r="AU13" i="199"/>
  <c r="AU13" i="197"/>
  <c r="BO13" i="199"/>
  <c r="BO13" i="197"/>
  <c r="K14" i="186"/>
  <c r="K14" i="199"/>
  <c r="K14" i="197"/>
  <c r="AE14" i="186"/>
  <c r="AE14" i="199"/>
  <c r="AE14" i="197"/>
  <c r="AY14" i="186"/>
  <c r="AY14" i="199"/>
  <c r="AY14" i="197"/>
  <c r="BS14" i="186"/>
  <c r="BS14" i="199"/>
  <c r="BS14" i="197"/>
  <c r="O15" i="186"/>
  <c r="O15" i="199"/>
  <c r="O15" i="197"/>
  <c r="AI15" i="186"/>
  <c r="AI15" i="199"/>
  <c r="AI15" i="197"/>
  <c r="BC15" i="186"/>
  <c r="BC15" i="199"/>
  <c r="BC15" i="197"/>
  <c r="BW15" i="186"/>
  <c r="BW15" i="199"/>
  <c r="BW15" i="197"/>
  <c r="S16" i="186"/>
  <c r="S16" i="199"/>
  <c r="S16" i="197"/>
  <c r="AM16" i="186"/>
  <c r="AM16" i="199"/>
  <c r="AM16" i="197"/>
  <c r="BG16" i="186"/>
  <c r="BG16" i="199"/>
  <c r="BG16" i="197"/>
  <c r="C17" i="186"/>
  <c r="C17" i="199"/>
  <c r="C17" i="197"/>
  <c r="W17" i="186"/>
  <c r="W17" i="199"/>
  <c r="W17" i="197"/>
  <c r="AQ17" i="186"/>
  <c r="AQ17" i="199"/>
  <c r="AQ17" i="197"/>
  <c r="BK17" i="186"/>
  <c r="BK17" i="199"/>
  <c r="BK17" i="197"/>
  <c r="G18" i="186"/>
  <c r="G18" i="199"/>
  <c r="G18" i="197"/>
  <c r="AA18" i="186"/>
  <c r="AA18" i="199"/>
  <c r="AA18" i="197"/>
  <c r="AU18" i="186"/>
  <c r="AU18" i="199"/>
  <c r="AU18" i="197"/>
  <c r="BO18" i="186"/>
  <c r="BO18" i="199"/>
  <c r="BO18" i="197"/>
  <c r="K19" i="186"/>
  <c r="K19" i="199"/>
  <c r="K19" i="197"/>
  <c r="AE19" i="186"/>
  <c r="AE19" i="199"/>
  <c r="AE19" i="197"/>
  <c r="AY19" i="186"/>
  <c r="AY19" i="199"/>
  <c r="AY19" i="197"/>
  <c r="BS19" i="186"/>
  <c r="BS19" i="199"/>
  <c r="BS19" i="197"/>
  <c r="O20" i="186"/>
  <c r="O20" i="199"/>
  <c r="O20" i="197"/>
  <c r="AI20" i="186"/>
  <c r="AI20" i="199"/>
  <c r="AI20" i="197"/>
  <c r="BC20" i="186"/>
  <c r="BC20" i="199"/>
  <c r="BC20" i="197"/>
  <c r="BW20" i="186"/>
  <c r="BW20" i="199"/>
  <c r="BW20" i="197"/>
  <c r="S21" i="186"/>
  <c r="S21" i="199"/>
  <c r="S21" i="197"/>
  <c r="AM21" i="186"/>
  <c r="AM21" i="199"/>
  <c r="AM21" i="197"/>
  <c r="BG21" i="186"/>
  <c r="BG21" i="199"/>
  <c r="BG21" i="197"/>
  <c r="C22" i="186"/>
  <c r="C22" i="199"/>
  <c r="C22" i="197"/>
  <c r="W22" i="186"/>
  <c r="W22" i="199"/>
  <c r="W22" i="197"/>
  <c r="AQ22" i="186"/>
  <c r="AQ22" i="199"/>
  <c r="AQ22" i="197"/>
  <c r="BK22" i="186"/>
  <c r="BK22" i="199"/>
  <c r="BK22" i="197"/>
  <c r="G23" i="199"/>
  <c r="G23" i="197"/>
  <c r="AA23" i="199"/>
  <c r="AA23" i="197"/>
  <c r="AU23" i="199"/>
  <c r="AU23" i="197"/>
  <c r="BO23" i="199"/>
  <c r="BO23" i="197"/>
  <c r="K24" i="199"/>
  <c r="K24" i="197"/>
  <c r="AE24" i="199"/>
  <c r="AE24" i="197"/>
  <c r="AY24" i="199"/>
  <c r="AY24" i="197"/>
  <c r="BS24" i="199"/>
  <c r="BS24" i="197"/>
  <c r="O25" i="199"/>
  <c r="O25" i="197"/>
  <c r="AI25" i="199"/>
  <c r="AI25" i="197"/>
  <c r="BC25" i="199"/>
  <c r="BC25" i="197"/>
  <c r="BW25" i="199"/>
  <c r="BW25" i="197"/>
  <c r="S26" i="199"/>
  <c r="S26" i="197"/>
  <c r="AM26" i="199"/>
  <c r="AM26" i="197"/>
  <c r="BG26" i="199"/>
  <c r="BG26" i="197"/>
  <c r="C27" i="199"/>
  <c r="C27" i="197"/>
  <c r="W27" i="199"/>
  <c r="W27" i="197"/>
  <c r="AQ27" i="199"/>
  <c r="AQ27" i="197"/>
  <c r="BK27" i="199"/>
  <c r="BK27" i="197"/>
  <c r="G28" i="199"/>
  <c r="G28" i="197"/>
  <c r="AA28" i="199"/>
  <c r="AA28" i="197"/>
  <c r="AU28" i="199"/>
  <c r="AU28" i="197"/>
  <c r="BO28" i="199"/>
  <c r="BO28" i="197"/>
  <c r="K29" i="199"/>
  <c r="K29" i="197"/>
  <c r="AE29" i="199"/>
  <c r="AE29" i="197"/>
  <c r="AY29" i="199"/>
  <c r="AY29" i="197"/>
  <c r="BS29" i="199"/>
  <c r="BS29" i="197"/>
  <c r="O30" i="199"/>
  <c r="O30" i="197"/>
  <c r="AI30" i="199"/>
  <c r="AI30" i="197"/>
  <c r="BC30" i="199"/>
  <c r="BC30" i="197"/>
  <c r="BW30" i="199"/>
  <c r="BW30" i="197"/>
  <c r="S31" i="199"/>
  <c r="S31" i="197"/>
  <c r="AM31" i="199"/>
  <c r="AM31" i="197"/>
  <c r="BG31" i="199"/>
  <c r="BG31" i="197"/>
  <c r="C32" i="199"/>
  <c r="C32" i="197"/>
  <c r="W32" i="199"/>
  <c r="W32" i="197"/>
  <c r="AQ32" i="199"/>
  <c r="AQ32" i="197"/>
  <c r="BK32" i="199"/>
  <c r="BK32" i="197"/>
  <c r="G33" i="199"/>
  <c r="G33" i="197"/>
  <c r="AA33" i="199"/>
  <c r="AA33" i="197"/>
  <c r="AU33" i="199"/>
  <c r="AU33" i="197"/>
  <c r="BO33" i="199"/>
  <c r="BO33" i="197"/>
  <c r="K34" i="186"/>
  <c r="K34" i="199"/>
  <c r="K34" i="197"/>
  <c r="AE34" i="186"/>
  <c r="AE34" i="199"/>
  <c r="AE34" i="197"/>
  <c r="AY34" i="186"/>
  <c r="AY34" i="199"/>
  <c r="AY34" i="197"/>
  <c r="BS34" i="186"/>
  <c r="BS34" i="199"/>
  <c r="BS34" i="197"/>
  <c r="O35" i="186"/>
  <c r="O35" i="199"/>
  <c r="O35" i="197"/>
  <c r="AI35" i="186"/>
  <c r="AI35" i="199"/>
  <c r="AI35" i="197"/>
  <c r="BC35" i="186"/>
  <c r="BC35" i="199"/>
  <c r="BC35" i="197"/>
  <c r="BW35" i="186"/>
  <c r="BW35" i="199"/>
  <c r="BW35" i="197"/>
  <c r="S36" i="186"/>
  <c r="S36" i="199"/>
  <c r="S36" i="197"/>
  <c r="AM36" i="186"/>
  <c r="AM36" i="199"/>
  <c r="AM36" i="197"/>
  <c r="BG36" i="186"/>
  <c r="BG36" i="199"/>
  <c r="BG36" i="197"/>
  <c r="C37" i="186"/>
  <c r="C37" i="199"/>
  <c r="C37" i="197"/>
  <c r="W37" i="186"/>
  <c r="W37" i="199"/>
  <c r="W37" i="197"/>
  <c r="AQ37" i="186"/>
  <c r="AQ37" i="199"/>
  <c r="AQ37" i="197"/>
  <c r="BK37" i="186"/>
  <c r="BK37" i="199"/>
  <c r="BK37" i="197"/>
  <c r="G38" i="186"/>
  <c r="G38" i="199"/>
  <c r="G38" i="197"/>
  <c r="AA38" i="186"/>
  <c r="AA38" i="199"/>
  <c r="AA38" i="197"/>
  <c r="AU38" i="186"/>
  <c r="AU38" i="199"/>
  <c r="AU38" i="197"/>
  <c r="BO38" i="186"/>
  <c r="BO38" i="199"/>
  <c r="BO38" i="197"/>
  <c r="K39" i="186"/>
  <c r="K39" i="199"/>
  <c r="K39" i="197"/>
  <c r="AE39" i="186"/>
  <c r="AE39" i="199"/>
  <c r="AE39" i="197"/>
  <c r="AE39" i="166"/>
  <c r="AY39" i="186"/>
  <c r="AY39" i="199"/>
  <c r="AY39" i="197"/>
  <c r="AY39" i="166"/>
  <c r="BS39" i="186"/>
  <c r="BS39" i="199"/>
  <c r="BS39" i="197"/>
  <c r="BS39" i="166"/>
  <c r="O40" i="186"/>
  <c r="O40" i="199"/>
  <c r="O40" i="197"/>
  <c r="AI40" i="186"/>
  <c r="AI40" i="199"/>
  <c r="AI40" i="197"/>
  <c r="BC40" i="186"/>
  <c r="BC40" i="199"/>
  <c r="BC40" i="197"/>
  <c r="BW40" i="186"/>
  <c r="BW40" i="199"/>
  <c r="BW40" i="197"/>
  <c r="S41" i="186"/>
  <c r="S41" i="199"/>
  <c r="S41" i="197"/>
  <c r="S41" i="166"/>
  <c r="AM41" i="186"/>
  <c r="AM41" i="199"/>
  <c r="AM41" i="197"/>
  <c r="AM41" i="166"/>
  <c r="BG41" i="186"/>
  <c r="BG41" i="199"/>
  <c r="BG41" i="197"/>
  <c r="BG41" i="166"/>
  <c r="C42" i="186"/>
  <c r="C42" i="199"/>
  <c r="C42" i="197"/>
  <c r="W42" i="186"/>
  <c r="W42" i="199"/>
  <c r="W42" i="197"/>
  <c r="AQ42" i="186"/>
  <c r="AQ42" i="199"/>
  <c r="AQ42" i="197"/>
  <c r="BK42" i="186"/>
  <c r="BK42" i="199"/>
  <c r="BK42" i="197"/>
  <c r="G43" i="199"/>
  <c r="G43" i="197"/>
  <c r="G43" i="166"/>
  <c r="AA43" i="199"/>
  <c r="AA43" i="197"/>
  <c r="AA43" i="166"/>
  <c r="AU43" i="199"/>
  <c r="AU43" i="197"/>
  <c r="AU43" i="166"/>
  <c r="BO43" i="199"/>
  <c r="BO43" i="197"/>
  <c r="BO43" i="166"/>
  <c r="K44" i="199"/>
  <c r="K44" i="197"/>
  <c r="K44" i="166"/>
  <c r="AE44" i="199"/>
  <c r="AE44" i="197"/>
  <c r="AE44" i="166"/>
  <c r="AY44" i="199"/>
  <c r="AY44" i="197"/>
  <c r="AY44" i="166"/>
  <c r="BS44" i="199"/>
  <c r="BS44" i="197"/>
  <c r="BS44" i="166"/>
  <c r="O45" i="199"/>
  <c r="O45" i="197"/>
  <c r="AI45" i="199"/>
  <c r="AI45" i="197"/>
  <c r="BC45" i="199"/>
  <c r="BC45" i="197"/>
  <c r="BW45" i="199"/>
  <c r="BW45" i="197"/>
  <c r="S46" i="199"/>
  <c r="S46" i="197"/>
  <c r="S46" i="166"/>
  <c r="AM46" i="199"/>
  <c r="AM46" i="197"/>
  <c r="AM46" i="166"/>
  <c r="BG46" i="199"/>
  <c r="BG46" i="197"/>
  <c r="BG46" i="166"/>
  <c r="C47" i="199"/>
  <c r="C47" i="197"/>
  <c r="W47" i="199"/>
  <c r="W47" i="197"/>
  <c r="AQ47" i="199"/>
  <c r="AQ47" i="197"/>
  <c r="BK47" i="199"/>
  <c r="BK47" i="197"/>
  <c r="G48" i="199"/>
  <c r="G48" i="197"/>
  <c r="AA48" i="199"/>
  <c r="AA48" i="197"/>
  <c r="AU48" i="199"/>
  <c r="AU48" i="197"/>
  <c r="BO48" i="199"/>
  <c r="BO48" i="197"/>
  <c r="K49" i="199"/>
  <c r="K49" i="197"/>
  <c r="AE49" i="199"/>
  <c r="AE49" i="197"/>
  <c r="AY49" i="199"/>
  <c r="AY49" i="197"/>
  <c r="BS49" i="199"/>
  <c r="BS49" i="197"/>
  <c r="O50" i="199"/>
  <c r="O50" i="197"/>
  <c r="O50" i="166"/>
  <c r="AI50" i="199"/>
  <c r="AI50" i="197"/>
  <c r="AI50" i="166"/>
  <c r="BC50" i="199"/>
  <c r="BC50" i="197"/>
  <c r="BC50" i="166"/>
  <c r="BW50" i="199"/>
  <c r="BW50" i="197"/>
  <c r="BW50" i="166"/>
  <c r="S51" i="199"/>
  <c r="S51" i="197"/>
  <c r="AM51" i="199"/>
  <c r="AM51" i="197"/>
  <c r="BG51" i="199"/>
  <c r="BG51" i="197"/>
  <c r="C52" i="199"/>
  <c r="C52" i="197"/>
  <c r="W52" i="199"/>
  <c r="W52" i="197"/>
  <c r="AQ52" i="199"/>
  <c r="AQ52" i="197"/>
  <c r="BK52" i="199"/>
  <c r="BK52" i="197"/>
  <c r="G53" i="199"/>
  <c r="G53" i="197"/>
  <c r="G53" i="166"/>
  <c r="AA53" i="199"/>
  <c r="AA53" i="197"/>
  <c r="AA53" i="166"/>
  <c r="AU53" i="199"/>
  <c r="AU53" i="197"/>
  <c r="AU53" i="166"/>
  <c r="BO53" i="199"/>
  <c r="BO53" i="197"/>
  <c r="BO53" i="166"/>
  <c r="K54" i="186"/>
  <c r="K54" i="199"/>
  <c r="K54" i="197"/>
  <c r="K54" i="166"/>
  <c r="AE54" i="186"/>
  <c r="AE54" i="199"/>
  <c r="AE54" i="197"/>
  <c r="AE54" i="166"/>
  <c r="AY54" i="186"/>
  <c r="AY54" i="199"/>
  <c r="AY54" i="197"/>
  <c r="AY54" i="166"/>
  <c r="BS54" i="186"/>
  <c r="BS54" i="197"/>
  <c r="BS54" i="199"/>
  <c r="BS54" i="166"/>
  <c r="O55" i="186"/>
  <c r="O55" i="199"/>
  <c r="O55" i="197"/>
  <c r="AI55" i="186"/>
  <c r="AI55" i="199"/>
  <c r="AI55" i="197"/>
  <c r="BC55" i="186"/>
  <c r="BC55" i="199"/>
  <c r="BC55" i="197"/>
  <c r="BW55" i="186"/>
  <c r="BW55" i="199"/>
  <c r="BW55" i="197"/>
  <c r="S56" i="186"/>
  <c r="S56" i="199"/>
  <c r="S56" i="197"/>
  <c r="S56" i="166"/>
  <c r="AM56" i="186"/>
  <c r="AM56" i="199"/>
  <c r="AM56" i="197"/>
  <c r="AM56" i="166"/>
  <c r="BG56" i="186"/>
  <c r="BG56" i="199"/>
  <c r="BG56" i="197"/>
  <c r="BG56" i="166"/>
  <c r="C57" i="186"/>
  <c r="C57" i="199"/>
  <c r="C57" i="197"/>
  <c r="C57" i="166"/>
  <c r="W57" i="186"/>
  <c r="W57" i="199"/>
  <c r="W57" i="197"/>
  <c r="W57" i="166"/>
  <c r="AQ57" i="186"/>
  <c r="AQ57" i="199"/>
  <c r="AQ57" i="197"/>
  <c r="AQ57" i="166"/>
  <c r="BK57" i="186"/>
  <c r="BK57" i="199"/>
  <c r="BK57" i="197"/>
  <c r="BK57" i="166"/>
  <c r="G58" i="186"/>
  <c r="G58" i="199"/>
  <c r="G58" i="197"/>
  <c r="G58" i="166"/>
  <c r="AA58" i="186"/>
  <c r="AA58" i="199"/>
  <c r="AA58" i="197"/>
  <c r="AA58" i="166"/>
  <c r="AU58" i="186"/>
  <c r="AU58" i="199"/>
  <c r="AU58" i="197"/>
  <c r="AU58" i="166"/>
  <c r="BO58" i="186"/>
  <c r="BO58" i="199"/>
  <c r="BO58" i="197"/>
  <c r="BO58" i="166"/>
  <c r="K59" i="186"/>
  <c r="K59" i="199"/>
  <c r="K59" i="197"/>
  <c r="K59" i="166"/>
  <c r="AE59" i="186"/>
  <c r="AE59" i="199"/>
  <c r="AE59" i="197"/>
  <c r="AE59" i="166"/>
  <c r="AY59" i="186"/>
  <c r="AY59" i="199"/>
  <c r="AY59" i="197"/>
  <c r="AY59" i="166"/>
  <c r="BS59" i="186"/>
  <c r="BS59" i="199"/>
  <c r="BS59" i="197"/>
  <c r="BS59" i="166"/>
  <c r="O60" i="186"/>
  <c r="O60" i="199"/>
  <c r="O60" i="197"/>
  <c r="O60" i="166"/>
  <c r="AI60" i="186"/>
  <c r="AI60" i="199"/>
  <c r="AI60" i="197"/>
  <c r="AI60" i="166"/>
  <c r="BC60" i="186"/>
  <c r="BC60" i="199"/>
  <c r="BC60" i="197"/>
  <c r="BC60" i="166"/>
  <c r="BW60" i="186"/>
  <c r="BW60" i="199"/>
  <c r="BW60" i="197"/>
  <c r="BW60" i="166"/>
  <c r="S61" i="186"/>
  <c r="S61" i="199"/>
  <c r="S61" i="197"/>
  <c r="AM61" i="186"/>
  <c r="AM61" i="199"/>
  <c r="AM61" i="197"/>
  <c r="BG61" i="186"/>
  <c r="BG61" i="199"/>
  <c r="BG61" i="197"/>
  <c r="C62" i="186"/>
  <c r="C62" i="199"/>
  <c r="C62" i="197"/>
  <c r="C62" i="166"/>
  <c r="W62" i="186"/>
  <c r="W62" i="199"/>
  <c r="W62" i="197"/>
  <c r="W62" i="166"/>
  <c r="AQ62" i="186"/>
  <c r="AQ62" i="199"/>
  <c r="AQ62" i="197"/>
  <c r="AQ62" i="166"/>
  <c r="BK62" i="186"/>
  <c r="BK62" i="199"/>
  <c r="BK62" i="197"/>
  <c r="BK62" i="166"/>
  <c r="G63" i="199"/>
  <c r="G63" i="197"/>
  <c r="G63" i="166"/>
  <c r="AA63" i="199"/>
  <c r="AA63" i="197"/>
  <c r="AA63" i="166"/>
  <c r="AU63" i="199"/>
  <c r="AU63" i="197"/>
  <c r="AU63" i="166"/>
  <c r="BO63" i="199"/>
  <c r="BO63" i="197"/>
  <c r="BO63" i="166"/>
  <c r="K64" i="199"/>
  <c r="K64" i="197"/>
  <c r="AE64" i="199"/>
  <c r="AE64" i="197"/>
  <c r="AY64" i="199"/>
  <c r="AY64" i="197"/>
  <c r="BS64" i="199"/>
  <c r="BS64" i="197"/>
  <c r="O65" i="199"/>
  <c r="O65" i="197"/>
  <c r="AI65" i="199"/>
  <c r="AI65" i="197"/>
  <c r="BC65" i="199"/>
  <c r="BC65" i="197"/>
  <c r="BW65" i="199"/>
  <c r="BW65" i="197"/>
  <c r="S66" i="199"/>
  <c r="S66" i="197"/>
  <c r="AM66" i="199"/>
  <c r="AM66" i="197"/>
  <c r="BG66" i="199"/>
  <c r="BG66" i="197"/>
  <c r="C67" i="199"/>
  <c r="C67" i="197"/>
  <c r="W67" i="199"/>
  <c r="W67" i="197"/>
  <c r="AQ67" i="199"/>
  <c r="AQ67" i="197"/>
  <c r="BK67" i="199"/>
  <c r="BK67" i="197"/>
  <c r="G68" i="199"/>
  <c r="G68" i="197"/>
  <c r="AA68" i="199"/>
  <c r="AA68" i="197"/>
  <c r="AU68" i="199"/>
  <c r="AU68" i="197"/>
  <c r="BO68" i="199"/>
  <c r="BO68" i="197"/>
  <c r="K69" i="199"/>
  <c r="K69" i="197"/>
  <c r="K69" i="166"/>
  <c r="AE69" i="199"/>
  <c r="AE69" i="197"/>
  <c r="AE69" i="166"/>
  <c r="AY69" i="199"/>
  <c r="AY69" i="197"/>
  <c r="AY69" i="166"/>
  <c r="BS69" i="199"/>
  <c r="BS69" i="197"/>
  <c r="BS69" i="166"/>
  <c r="O70" i="199"/>
  <c r="O70" i="197"/>
  <c r="O70" i="166"/>
  <c r="AI70" i="199"/>
  <c r="AI70" i="197"/>
  <c r="AI70" i="166"/>
  <c r="BC70" i="199"/>
  <c r="BC70" i="197"/>
  <c r="BC70" i="166"/>
  <c r="BW70" i="199"/>
  <c r="BW70" i="197"/>
  <c r="BW70" i="166"/>
  <c r="S71" i="199"/>
  <c r="S71" i="197"/>
  <c r="S71" i="166"/>
  <c r="AM71" i="199"/>
  <c r="AM71" i="197"/>
  <c r="AM71" i="166"/>
  <c r="BG71" i="199"/>
  <c r="BG71" i="197"/>
  <c r="BG71" i="166"/>
  <c r="C72" i="199"/>
  <c r="C72" i="197"/>
  <c r="W72" i="199"/>
  <c r="W72" i="197"/>
  <c r="AQ72" i="199"/>
  <c r="AQ72" i="197"/>
  <c r="BK72" i="199"/>
  <c r="BK72" i="197"/>
  <c r="G73" i="199"/>
  <c r="G73" i="197"/>
  <c r="G73" i="166"/>
  <c r="AA73" i="199"/>
  <c r="AA73" i="197"/>
  <c r="AA73" i="166"/>
  <c r="AU73" i="199"/>
  <c r="AU73" i="197"/>
  <c r="AU73" i="166"/>
  <c r="BO73" i="199"/>
  <c r="BO73" i="197"/>
  <c r="BO73" i="166"/>
  <c r="P74" i="186"/>
  <c r="P74" i="199"/>
  <c r="P74" i="197"/>
  <c r="AJ74" i="186"/>
  <c r="AJ74" i="199"/>
  <c r="AJ74" i="197"/>
  <c r="BD74" i="186"/>
  <c r="BD74" i="199"/>
  <c r="BD74" i="197"/>
  <c r="E75" i="186"/>
  <c r="E75" i="199"/>
  <c r="E75" i="197"/>
  <c r="Y75" i="186"/>
  <c r="Y75" i="199"/>
  <c r="Y75" i="197"/>
  <c r="AS75" i="186"/>
  <c r="AS75" i="199"/>
  <c r="AS75" i="197"/>
  <c r="BM75" i="186"/>
  <c r="BM75" i="199"/>
  <c r="BM75" i="197"/>
  <c r="M76" i="186"/>
  <c r="M76" i="199"/>
  <c r="M76" i="197"/>
  <c r="M76" i="166"/>
  <c r="AG76" i="186"/>
  <c r="AG76" i="199"/>
  <c r="AG76" i="197"/>
  <c r="AG76" i="166"/>
  <c r="BA76" i="186"/>
  <c r="BA76" i="199"/>
  <c r="BA76" i="197"/>
  <c r="BA76" i="166"/>
  <c r="BU76" i="186"/>
  <c r="BU76" i="199"/>
  <c r="BU76" i="197"/>
  <c r="BU76" i="166"/>
  <c r="T77" i="186"/>
  <c r="T77" i="199"/>
  <c r="T77" i="197"/>
  <c r="AN77" i="186"/>
  <c r="AN77" i="199"/>
  <c r="AN77" i="197"/>
  <c r="BH77" i="186"/>
  <c r="BH77" i="199"/>
  <c r="BH77" i="197"/>
  <c r="F78" i="186"/>
  <c r="F78" i="199"/>
  <c r="F78" i="197"/>
  <c r="Z78" i="186"/>
  <c r="Z78" i="199"/>
  <c r="Z78" i="197"/>
  <c r="AT78" i="186"/>
  <c r="AT78" i="199"/>
  <c r="AT78" i="197"/>
  <c r="BN78" i="186"/>
  <c r="BN78" i="199"/>
  <c r="BN78" i="197"/>
  <c r="CL9" i="89"/>
  <c r="N13" i="206"/>
  <c r="M13" i="162"/>
  <c r="AG13" i="166" s="1"/>
  <c r="M36" i="207"/>
  <c r="B28" i="162"/>
  <c r="M39" i="207"/>
  <c r="M43" i="207"/>
  <c r="L43" i="206"/>
  <c r="L43" i="207" s="1"/>
  <c r="S39" i="162"/>
  <c r="AM49" i="206" s="1"/>
  <c r="AM49" i="207" s="1"/>
  <c r="S48" i="162"/>
  <c r="AM58" i="206" s="1"/>
  <c r="AM58" i="207" s="1"/>
  <c r="S52" i="162"/>
  <c r="AM62" i="206" s="1"/>
  <c r="AM62" i="207" s="1"/>
  <c r="M60" i="162"/>
  <c r="N60" i="166" s="1"/>
  <c r="M77" i="162"/>
  <c r="BH77" i="166" s="1"/>
  <c r="AY4" i="166"/>
  <c r="AQ12" i="166"/>
  <c r="W17" i="166"/>
  <c r="AE19" i="166"/>
  <c r="AI20" i="166"/>
  <c r="AQ22" i="166"/>
  <c r="AU23" i="166"/>
  <c r="AY24" i="166"/>
  <c r="BG26" i="166"/>
  <c r="BK27" i="166"/>
  <c r="BO28" i="166"/>
  <c r="G33" i="166"/>
  <c r="K34" i="166"/>
  <c r="S36" i="166"/>
  <c r="W37" i="166"/>
  <c r="H3" i="199"/>
  <c r="H3" i="197"/>
  <c r="H3" i="166"/>
  <c r="AB3" i="199"/>
  <c r="AB3" i="197"/>
  <c r="AB3" i="166"/>
  <c r="AV3" i="199"/>
  <c r="AV3" i="197"/>
  <c r="AV3" i="166"/>
  <c r="BP3" i="199"/>
  <c r="BP3" i="197"/>
  <c r="BP3" i="166"/>
  <c r="L4" i="199"/>
  <c r="L4" i="197"/>
  <c r="L4" i="166"/>
  <c r="AF4" i="199"/>
  <c r="AF4" i="197"/>
  <c r="AF4" i="166"/>
  <c r="AZ4" i="199"/>
  <c r="AZ4" i="197"/>
  <c r="AZ4" i="166"/>
  <c r="BT4" i="199"/>
  <c r="BT4" i="197"/>
  <c r="BT4" i="166"/>
  <c r="P5" i="199"/>
  <c r="P5" i="197"/>
  <c r="P5" i="166"/>
  <c r="AJ5" i="199"/>
  <c r="AJ5" i="197"/>
  <c r="AJ5" i="166"/>
  <c r="BD5" i="199"/>
  <c r="BD5" i="197"/>
  <c r="BD5" i="166"/>
  <c r="BX5" i="199"/>
  <c r="BX5" i="197"/>
  <c r="BX5" i="166"/>
  <c r="T6" i="199"/>
  <c r="T6" i="197"/>
  <c r="T6" i="166"/>
  <c r="AN6" i="199"/>
  <c r="AN6" i="197"/>
  <c r="AN6" i="166"/>
  <c r="BH6" i="199"/>
  <c r="BH6" i="197"/>
  <c r="BH6" i="166"/>
  <c r="D7" i="199"/>
  <c r="D7" i="197"/>
  <c r="X7" i="199"/>
  <c r="X7" i="197"/>
  <c r="AR7" i="199"/>
  <c r="AR7" i="197"/>
  <c r="BL7" i="199"/>
  <c r="BL7" i="197"/>
  <c r="H8" i="199"/>
  <c r="H8" i="197"/>
  <c r="AB8" i="199"/>
  <c r="AB8" i="197"/>
  <c r="AV8" i="199"/>
  <c r="AV8" i="197"/>
  <c r="BP8" i="199"/>
  <c r="BP8" i="197"/>
  <c r="L9" i="199"/>
  <c r="L9" i="197"/>
  <c r="AF9" i="199"/>
  <c r="AF9" i="197"/>
  <c r="AZ9" i="199"/>
  <c r="AZ9" i="197"/>
  <c r="BT9" i="199"/>
  <c r="BT9" i="197"/>
  <c r="P10" i="199"/>
  <c r="P10" i="197"/>
  <c r="P10" i="166"/>
  <c r="AJ10" i="199"/>
  <c r="AJ10" i="197"/>
  <c r="AJ10" i="166"/>
  <c r="BD10" i="199"/>
  <c r="BD10" i="197"/>
  <c r="BD10" i="166"/>
  <c r="BX10" i="199"/>
  <c r="BX10" i="197"/>
  <c r="BX10" i="166"/>
  <c r="T11" i="199"/>
  <c r="T11" i="197"/>
  <c r="T11" i="166"/>
  <c r="AN11" i="199"/>
  <c r="AN11" i="197"/>
  <c r="AN11" i="166"/>
  <c r="BH11" i="199"/>
  <c r="BH11" i="197"/>
  <c r="BH11" i="166"/>
  <c r="D12" i="199"/>
  <c r="D12" i="197"/>
  <c r="D12" i="166"/>
  <c r="X12" i="199"/>
  <c r="X12" i="197"/>
  <c r="X12" i="166"/>
  <c r="AR12" i="199"/>
  <c r="AR12" i="197"/>
  <c r="AR12" i="166"/>
  <c r="BL12" i="199"/>
  <c r="BL12" i="197"/>
  <c r="BL12" i="166"/>
  <c r="H13" i="199"/>
  <c r="H13" i="197"/>
  <c r="AB13" i="199"/>
  <c r="AB13" i="197"/>
  <c r="AB13" i="166"/>
  <c r="AV13" i="199"/>
  <c r="AV13" i="197"/>
  <c r="AV13" i="166"/>
  <c r="BP13" i="199"/>
  <c r="BP13" i="197"/>
  <c r="BP13" i="166"/>
  <c r="L14" i="186"/>
  <c r="L14" i="199"/>
  <c r="L14" i="197"/>
  <c r="L14" i="166"/>
  <c r="AF14" i="186"/>
  <c r="AF14" i="199"/>
  <c r="AF14" i="197"/>
  <c r="AF14" i="166"/>
  <c r="AZ14" i="186"/>
  <c r="AZ14" i="199"/>
  <c r="AZ14" i="197"/>
  <c r="AZ14" i="166"/>
  <c r="BT14" i="186"/>
  <c r="BT14" i="197"/>
  <c r="BT14" i="199"/>
  <c r="BT14" i="166"/>
  <c r="P15" i="186"/>
  <c r="P15" i="199"/>
  <c r="P15" i="197"/>
  <c r="AJ15" i="186"/>
  <c r="AJ15" i="199"/>
  <c r="AJ15" i="197"/>
  <c r="BD15" i="186"/>
  <c r="BD15" i="199"/>
  <c r="BD15" i="197"/>
  <c r="BX15" i="186"/>
  <c r="BX15" i="199"/>
  <c r="BX15" i="197"/>
  <c r="T16" i="186"/>
  <c r="T16" i="199"/>
  <c r="T16" i="197"/>
  <c r="AN16" i="186"/>
  <c r="AN16" i="199"/>
  <c r="AN16" i="197"/>
  <c r="BH16" i="186"/>
  <c r="BH16" i="199"/>
  <c r="BH16" i="197"/>
  <c r="D17" i="186"/>
  <c r="D17" i="199"/>
  <c r="D17" i="197"/>
  <c r="D17" i="166"/>
  <c r="X17" i="186"/>
  <c r="X17" i="199"/>
  <c r="X17" i="197"/>
  <c r="X17" i="166"/>
  <c r="AR17" i="186"/>
  <c r="AR17" i="197"/>
  <c r="AR17" i="199"/>
  <c r="AR17" i="166"/>
  <c r="BL17" i="186"/>
  <c r="BL17" i="199"/>
  <c r="BL17" i="197"/>
  <c r="BL17" i="166"/>
  <c r="H18" i="186"/>
  <c r="H18" i="199"/>
  <c r="H18" i="197"/>
  <c r="AB18" i="186"/>
  <c r="AB18" i="199"/>
  <c r="AB18" i="197"/>
  <c r="AV18" i="186"/>
  <c r="AV18" i="199"/>
  <c r="AV18" i="197"/>
  <c r="BP18" i="186"/>
  <c r="BP18" i="199"/>
  <c r="BP18" i="197"/>
  <c r="L19" i="186"/>
  <c r="L19" i="199"/>
  <c r="L19" i="197"/>
  <c r="L19" i="166"/>
  <c r="AF19" i="186"/>
  <c r="AF19" i="199"/>
  <c r="AF19" i="197"/>
  <c r="AF19" i="166"/>
  <c r="AZ19" i="186"/>
  <c r="AZ19" i="199"/>
  <c r="AZ19" i="197"/>
  <c r="AZ19" i="166"/>
  <c r="BT19" i="186"/>
  <c r="BT19" i="199"/>
  <c r="BT19" i="197"/>
  <c r="BT19" i="166"/>
  <c r="P20" i="186"/>
  <c r="P20" i="197"/>
  <c r="P20" i="199"/>
  <c r="P20" i="166"/>
  <c r="AJ20" i="186"/>
  <c r="AJ20" i="199"/>
  <c r="AJ20" i="197"/>
  <c r="AJ20" i="166"/>
  <c r="BD20" i="186"/>
  <c r="BD20" i="199"/>
  <c r="BD20" i="197"/>
  <c r="BD20" i="166"/>
  <c r="BX20" i="186"/>
  <c r="BX20" i="199"/>
  <c r="BX20" i="197"/>
  <c r="BX20" i="166"/>
  <c r="T21" i="186"/>
  <c r="T21" i="199"/>
  <c r="T21" i="197"/>
  <c r="AN21" i="186"/>
  <c r="AN21" i="199"/>
  <c r="AN21" i="197"/>
  <c r="BH21" i="186"/>
  <c r="BH21" i="199"/>
  <c r="BH21" i="197"/>
  <c r="D22" i="186"/>
  <c r="D22" i="199"/>
  <c r="D22" i="197"/>
  <c r="D22" i="166"/>
  <c r="X22" i="186"/>
  <c r="X22" i="199"/>
  <c r="X22" i="197"/>
  <c r="X22" i="166"/>
  <c r="AR22" i="186"/>
  <c r="AR22" i="199"/>
  <c r="AR22" i="197"/>
  <c r="AR22" i="166"/>
  <c r="BL22" i="186"/>
  <c r="BL22" i="197"/>
  <c r="BL22" i="199"/>
  <c r="BL22" i="166"/>
  <c r="H23" i="199"/>
  <c r="H23" i="197"/>
  <c r="H23" i="166"/>
  <c r="AB23" i="199"/>
  <c r="AB23" i="197"/>
  <c r="AB23" i="166"/>
  <c r="AV23" i="199"/>
  <c r="AV23" i="197"/>
  <c r="AV23" i="166"/>
  <c r="BP23" i="199"/>
  <c r="BP23" i="197"/>
  <c r="BP23" i="166"/>
  <c r="L24" i="199"/>
  <c r="L24" i="197"/>
  <c r="L24" i="166"/>
  <c r="AF24" i="199"/>
  <c r="AF24" i="197"/>
  <c r="AF24" i="166"/>
  <c r="AZ24" i="199"/>
  <c r="AZ24" i="197"/>
  <c r="AZ24" i="166"/>
  <c r="BT24" i="199"/>
  <c r="BT24" i="197"/>
  <c r="BT24" i="166"/>
  <c r="P25" i="199"/>
  <c r="P25" i="197"/>
  <c r="AJ25" i="199"/>
  <c r="AJ25" i="197"/>
  <c r="BD25" i="199"/>
  <c r="BD25" i="197"/>
  <c r="BX25" i="199"/>
  <c r="BX25" i="197"/>
  <c r="T26" i="199"/>
  <c r="T26" i="197"/>
  <c r="T26" i="166"/>
  <c r="AN26" i="199"/>
  <c r="AN26" i="197"/>
  <c r="AN26" i="166"/>
  <c r="BH26" i="199"/>
  <c r="BH26" i="197"/>
  <c r="BH26" i="166"/>
  <c r="D27" i="199"/>
  <c r="D27" i="197"/>
  <c r="D27" i="166"/>
  <c r="X27" i="199"/>
  <c r="X27" i="197"/>
  <c r="X27" i="166"/>
  <c r="AR27" i="199"/>
  <c r="AR27" i="197"/>
  <c r="AR27" i="166"/>
  <c r="BL27" i="199"/>
  <c r="BL27" i="197"/>
  <c r="BL27" i="166"/>
  <c r="H28" i="199"/>
  <c r="H28" i="197"/>
  <c r="H28" i="166"/>
  <c r="AB28" i="199"/>
  <c r="AB28" i="197"/>
  <c r="AB28" i="166"/>
  <c r="AV28" i="199"/>
  <c r="AV28" i="197"/>
  <c r="AV28" i="166"/>
  <c r="BP28" i="199"/>
  <c r="BP28" i="197"/>
  <c r="BP28" i="166"/>
  <c r="L29" i="199"/>
  <c r="L29" i="197"/>
  <c r="AF29" i="199"/>
  <c r="AF29" i="197"/>
  <c r="AZ29" i="199"/>
  <c r="AZ29" i="197"/>
  <c r="BT29" i="199"/>
  <c r="BT29" i="197"/>
  <c r="P30" i="199"/>
  <c r="P30" i="197"/>
  <c r="AJ30" i="199"/>
  <c r="AJ30" i="197"/>
  <c r="BD30" i="197"/>
  <c r="BD30" i="199"/>
  <c r="BX30" i="199"/>
  <c r="BX30" i="197"/>
  <c r="T31" i="199"/>
  <c r="T31" i="197"/>
  <c r="AN31" i="199"/>
  <c r="AN31" i="197"/>
  <c r="BH31" i="199"/>
  <c r="BH31" i="197"/>
  <c r="D32" i="199"/>
  <c r="D32" i="197"/>
  <c r="X32" i="199"/>
  <c r="X32" i="197"/>
  <c r="AR32" i="199"/>
  <c r="AR32" i="197"/>
  <c r="BL32" i="199"/>
  <c r="BL32" i="197"/>
  <c r="H33" i="199"/>
  <c r="H33" i="197"/>
  <c r="H33" i="166"/>
  <c r="AB33" i="197"/>
  <c r="AB33" i="199"/>
  <c r="AB33" i="166"/>
  <c r="AV33" i="199"/>
  <c r="AV33" i="197"/>
  <c r="AV33" i="166"/>
  <c r="BP33" i="199"/>
  <c r="BP33" i="197"/>
  <c r="BP33" i="166"/>
  <c r="L34" i="186"/>
  <c r="L34" i="199"/>
  <c r="L34" i="197"/>
  <c r="L34" i="166"/>
  <c r="AF34" i="186"/>
  <c r="AF34" i="199"/>
  <c r="AF34" i="197"/>
  <c r="AF34" i="166"/>
  <c r="AZ34" i="186"/>
  <c r="AZ34" i="199"/>
  <c r="AZ34" i="197"/>
  <c r="AZ34" i="166"/>
  <c r="BT34" i="186"/>
  <c r="BT34" i="199"/>
  <c r="BT34" i="197"/>
  <c r="BT34" i="166"/>
  <c r="P35" i="186"/>
  <c r="P35" i="199"/>
  <c r="P35" i="197"/>
  <c r="AJ35" i="186"/>
  <c r="AJ35" i="199"/>
  <c r="AJ35" i="197"/>
  <c r="BD35" i="186"/>
  <c r="BD35" i="199"/>
  <c r="BD35" i="197"/>
  <c r="BX35" i="186"/>
  <c r="BX35" i="197"/>
  <c r="BX35" i="199"/>
  <c r="T36" i="186"/>
  <c r="T36" i="199"/>
  <c r="T36" i="197"/>
  <c r="T36" i="166"/>
  <c r="AN36" i="186"/>
  <c r="AN36" i="199"/>
  <c r="AN36" i="197"/>
  <c r="AN36" i="166"/>
  <c r="BH36" i="186"/>
  <c r="BH36" i="199"/>
  <c r="BH36" i="197"/>
  <c r="BH36" i="166"/>
  <c r="D37" i="186"/>
  <c r="D37" i="199"/>
  <c r="D37" i="197"/>
  <c r="D37" i="166"/>
  <c r="X37" i="186"/>
  <c r="X37" i="199"/>
  <c r="X37" i="197"/>
  <c r="X37" i="166"/>
  <c r="AR37" i="186"/>
  <c r="AR37" i="199"/>
  <c r="AR37" i="197"/>
  <c r="AR37" i="166"/>
  <c r="BL37" i="186"/>
  <c r="BL37" i="199"/>
  <c r="BL37" i="197"/>
  <c r="BL37" i="166"/>
  <c r="H38" i="186"/>
  <c r="H38" i="199"/>
  <c r="H38" i="197"/>
  <c r="AB38" i="186"/>
  <c r="AB38" i="199"/>
  <c r="AB38" i="197"/>
  <c r="AV38" i="186"/>
  <c r="AV38" i="197"/>
  <c r="AV38" i="199"/>
  <c r="BP38" i="186"/>
  <c r="BP38" i="199"/>
  <c r="BP38" i="197"/>
  <c r="L39" i="186"/>
  <c r="L39" i="199"/>
  <c r="L39" i="197"/>
  <c r="L39" i="166"/>
  <c r="AF39" i="186"/>
  <c r="AF39" i="199"/>
  <c r="AF39" i="197"/>
  <c r="AF39" i="166"/>
  <c r="AZ39" i="186"/>
  <c r="AZ39" i="199"/>
  <c r="AZ39" i="197"/>
  <c r="AZ39" i="166"/>
  <c r="BT39" i="186"/>
  <c r="BT39" i="199"/>
  <c r="BT39" i="197"/>
  <c r="BT39" i="166"/>
  <c r="P40" i="186"/>
  <c r="P40" i="199"/>
  <c r="P40" i="197"/>
  <c r="AJ40" i="186"/>
  <c r="AJ40" i="199"/>
  <c r="AJ40" i="197"/>
  <c r="BD40" i="186"/>
  <c r="BD40" i="199"/>
  <c r="BD40" i="197"/>
  <c r="BX40" i="186"/>
  <c r="BX40" i="199"/>
  <c r="BX40" i="197"/>
  <c r="T41" i="186"/>
  <c r="T41" i="197"/>
  <c r="T41" i="199"/>
  <c r="T41" i="166"/>
  <c r="AN41" i="186"/>
  <c r="AN41" i="199"/>
  <c r="AN41" i="197"/>
  <c r="AN41" i="166"/>
  <c r="BH41" i="186"/>
  <c r="BH41" i="199"/>
  <c r="BH41" i="197"/>
  <c r="BH41" i="166"/>
  <c r="D42" i="186"/>
  <c r="D42" i="199"/>
  <c r="D42" i="197"/>
  <c r="X42" i="186"/>
  <c r="X42" i="199"/>
  <c r="X42" i="197"/>
  <c r="AR42" i="186"/>
  <c r="AR42" i="199"/>
  <c r="AR42" i="197"/>
  <c r="BL42" i="186"/>
  <c r="BL42" i="199"/>
  <c r="BL42" i="197"/>
  <c r="H43" i="199"/>
  <c r="H43" i="197"/>
  <c r="H43" i="166"/>
  <c r="AB43" i="199"/>
  <c r="AB43" i="197"/>
  <c r="AB43" i="166"/>
  <c r="AV43" i="199"/>
  <c r="AV43" i="197"/>
  <c r="AV43" i="166"/>
  <c r="BP43" i="199"/>
  <c r="BP43" i="197"/>
  <c r="BP43" i="166"/>
  <c r="L44" i="199"/>
  <c r="L44" i="197"/>
  <c r="L44" i="166"/>
  <c r="AF44" i="199"/>
  <c r="AF44" i="197"/>
  <c r="AF44" i="166"/>
  <c r="AZ44" i="199"/>
  <c r="AZ44" i="197"/>
  <c r="AZ44" i="166"/>
  <c r="BT44" i="199"/>
  <c r="BT44" i="197"/>
  <c r="BT44" i="166"/>
  <c r="P45" i="199"/>
  <c r="P45" i="197"/>
  <c r="AJ45" i="199"/>
  <c r="AJ45" i="197"/>
  <c r="BD45" i="199"/>
  <c r="BD45" i="197"/>
  <c r="BX45" i="199"/>
  <c r="BX45" i="197"/>
  <c r="T46" i="199"/>
  <c r="T46" i="197"/>
  <c r="T46" i="166"/>
  <c r="AN46" i="199"/>
  <c r="AN46" i="197"/>
  <c r="AN46" i="166"/>
  <c r="BH46" i="199"/>
  <c r="BH46" i="197"/>
  <c r="BH46" i="166"/>
  <c r="D47" i="199"/>
  <c r="D47" i="197"/>
  <c r="X47" i="199"/>
  <c r="X47" i="197"/>
  <c r="AR47" i="199"/>
  <c r="AR47" i="197"/>
  <c r="BL47" i="199"/>
  <c r="BL47" i="197"/>
  <c r="H48" i="199"/>
  <c r="H48" i="197"/>
  <c r="AB48" i="199"/>
  <c r="AB48" i="197"/>
  <c r="AV48" i="199"/>
  <c r="AV48" i="197"/>
  <c r="BP48" i="199"/>
  <c r="BP48" i="197"/>
  <c r="L49" i="197"/>
  <c r="L49" i="199"/>
  <c r="AF49" i="199"/>
  <c r="AF49" i="197"/>
  <c r="AZ49" i="199"/>
  <c r="AZ49" i="197"/>
  <c r="BT49" i="199"/>
  <c r="BT49" i="197"/>
  <c r="P50" i="199"/>
  <c r="P50" i="197"/>
  <c r="P50" i="166"/>
  <c r="AJ50" i="199"/>
  <c r="AJ50" i="197"/>
  <c r="AJ50" i="166"/>
  <c r="BD50" i="199"/>
  <c r="BD50" i="197"/>
  <c r="BD50" i="166"/>
  <c r="BX50" i="199"/>
  <c r="BX50" i="197"/>
  <c r="BX50" i="166"/>
  <c r="T51" i="199"/>
  <c r="T51" i="197"/>
  <c r="AN51" i="199"/>
  <c r="AN51" i="197"/>
  <c r="BH51" i="197"/>
  <c r="BH51" i="199"/>
  <c r="D52" i="199"/>
  <c r="D52" i="197"/>
  <c r="X52" i="199"/>
  <c r="X52" i="197"/>
  <c r="AR52" i="199"/>
  <c r="AR52" i="197"/>
  <c r="BL52" i="199"/>
  <c r="BL52" i="197"/>
  <c r="H53" i="199"/>
  <c r="H53" i="197"/>
  <c r="H53" i="166"/>
  <c r="AB53" i="199"/>
  <c r="AB53" i="197"/>
  <c r="AB53" i="166"/>
  <c r="AV53" i="197"/>
  <c r="AV53" i="199"/>
  <c r="AV53" i="166"/>
  <c r="BP53" i="199"/>
  <c r="BP53" i="197"/>
  <c r="BP53" i="166"/>
  <c r="L54" i="186"/>
  <c r="L54" i="199"/>
  <c r="L54" i="197"/>
  <c r="L54" i="166"/>
  <c r="AF54" i="186"/>
  <c r="AF54" i="199"/>
  <c r="AF54" i="197"/>
  <c r="AF54" i="166"/>
  <c r="AZ54" i="186"/>
  <c r="AZ54" i="199"/>
  <c r="AZ54" i="197"/>
  <c r="AZ54" i="166"/>
  <c r="BT54" i="186"/>
  <c r="BT54" i="199"/>
  <c r="BT54" i="197"/>
  <c r="BT54" i="166"/>
  <c r="P55" i="186"/>
  <c r="P55" i="199"/>
  <c r="P55" i="197"/>
  <c r="AJ55" i="186"/>
  <c r="AJ55" i="199"/>
  <c r="AJ55" i="197"/>
  <c r="BD55" i="186"/>
  <c r="BD55" i="199"/>
  <c r="BD55" i="197"/>
  <c r="BX55" i="186"/>
  <c r="BX55" i="199"/>
  <c r="BX55" i="197"/>
  <c r="T56" i="186"/>
  <c r="T56" i="199"/>
  <c r="T56" i="197"/>
  <c r="T56" i="166"/>
  <c r="AN56" i="186"/>
  <c r="AN56" i="199"/>
  <c r="AN56" i="197"/>
  <c r="AN56" i="166"/>
  <c r="BH56" i="186"/>
  <c r="BH56" i="199"/>
  <c r="BH56" i="197"/>
  <c r="BH56" i="166"/>
  <c r="D57" i="186"/>
  <c r="D57" i="199"/>
  <c r="D57" i="197"/>
  <c r="D57" i="166"/>
  <c r="X57" i="186"/>
  <c r="X57" i="199"/>
  <c r="X57" i="197"/>
  <c r="X57" i="166"/>
  <c r="AR57" i="186"/>
  <c r="AR57" i="199"/>
  <c r="AR57" i="197"/>
  <c r="AR57" i="166"/>
  <c r="BL57" i="186"/>
  <c r="BL57" i="199"/>
  <c r="BL57" i="197"/>
  <c r="BL57" i="166"/>
  <c r="H58" i="186"/>
  <c r="H58" i="199"/>
  <c r="H58" i="197"/>
  <c r="H58" i="166"/>
  <c r="AB58" i="186"/>
  <c r="AB58" i="199"/>
  <c r="AB58" i="197"/>
  <c r="AB58" i="166"/>
  <c r="AV58" i="186"/>
  <c r="AV58" i="199"/>
  <c r="AV58" i="197"/>
  <c r="AV58" i="166"/>
  <c r="BP58" i="186"/>
  <c r="BP58" i="199"/>
  <c r="BP58" i="197"/>
  <c r="BP58" i="166"/>
  <c r="L59" i="186"/>
  <c r="L59" i="199"/>
  <c r="L59" i="197"/>
  <c r="L59" i="166"/>
  <c r="AF59" i="186"/>
  <c r="AF59" i="199"/>
  <c r="AF59" i="197"/>
  <c r="AF59" i="166"/>
  <c r="AZ59" i="186"/>
  <c r="AZ59" i="199"/>
  <c r="AZ59" i="197"/>
  <c r="AZ59" i="166"/>
  <c r="BT59" i="186"/>
  <c r="BT59" i="199"/>
  <c r="BT59" i="197"/>
  <c r="BT59" i="166"/>
  <c r="P60" i="186"/>
  <c r="P60" i="199"/>
  <c r="P60" i="197"/>
  <c r="P60" i="166"/>
  <c r="AJ60" i="186"/>
  <c r="AJ60" i="199"/>
  <c r="AJ60" i="197"/>
  <c r="AJ60" i="166"/>
  <c r="BD60" i="186"/>
  <c r="BD60" i="199"/>
  <c r="BD60" i="197"/>
  <c r="BD60" i="166"/>
  <c r="BX60" i="186"/>
  <c r="BX60" i="199"/>
  <c r="BX60" i="197"/>
  <c r="BX60" i="166"/>
  <c r="T61" i="186"/>
  <c r="T61" i="199"/>
  <c r="T61" i="197"/>
  <c r="AN61" i="186"/>
  <c r="AN61" i="199"/>
  <c r="AN61" i="197"/>
  <c r="BH61" i="186"/>
  <c r="BH61" i="199"/>
  <c r="BH61" i="197"/>
  <c r="D62" i="186"/>
  <c r="D62" i="199"/>
  <c r="D62" i="197"/>
  <c r="D62" i="166"/>
  <c r="X62" i="186"/>
  <c r="X62" i="199"/>
  <c r="X62" i="197"/>
  <c r="X62" i="166"/>
  <c r="AR62" i="186"/>
  <c r="AR62" i="199"/>
  <c r="AR62" i="197"/>
  <c r="AR62" i="166"/>
  <c r="BL62" i="186"/>
  <c r="BL62" i="199"/>
  <c r="BL62" i="197"/>
  <c r="BL62" i="166"/>
  <c r="H63" i="199"/>
  <c r="H63" i="197"/>
  <c r="H63" i="166"/>
  <c r="AB63" i="199"/>
  <c r="AB63" i="197"/>
  <c r="AB63" i="166"/>
  <c r="AV63" i="199"/>
  <c r="AV63" i="197"/>
  <c r="AV63" i="166"/>
  <c r="BP63" i="199"/>
  <c r="BP63" i="197"/>
  <c r="BP63" i="166"/>
  <c r="L64" i="199"/>
  <c r="L64" i="197"/>
  <c r="L64" i="166"/>
  <c r="AF64" i="199"/>
  <c r="AF64" i="197"/>
  <c r="AF64" i="166"/>
  <c r="AZ64" i="199"/>
  <c r="AZ64" i="197"/>
  <c r="BT64" i="199"/>
  <c r="BT64" i="197"/>
  <c r="P65" i="199"/>
  <c r="P65" i="197"/>
  <c r="AJ65" i="199"/>
  <c r="AJ65" i="197"/>
  <c r="BD65" i="199"/>
  <c r="BD65" i="197"/>
  <c r="BX65" i="199"/>
  <c r="BX65" i="197"/>
  <c r="T66" i="199"/>
  <c r="T66" i="197"/>
  <c r="AN66" i="199"/>
  <c r="AN66" i="197"/>
  <c r="BH66" i="199"/>
  <c r="BH66" i="197"/>
  <c r="D67" i="199"/>
  <c r="D67" i="197"/>
  <c r="X67" i="199"/>
  <c r="X67" i="197"/>
  <c r="AR67" i="199"/>
  <c r="AR67" i="197"/>
  <c r="BL67" i="199"/>
  <c r="BL67" i="197"/>
  <c r="H68" i="199"/>
  <c r="H68" i="197"/>
  <c r="AB68" i="199"/>
  <c r="AB68" i="197"/>
  <c r="AV68" i="199"/>
  <c r="AV68" i="197"/>
  <c r="BP68" i="199"/>
  <c r="BP68" i="197"/>
  <c r="L69" i="199"/>
  <c r="L69" i="197"/>
  <c r="L69" i="166"/>
  <c r="AF69" i="199"/>
  <c r="AF69" i="197"/>
  <c r="AF69" i="166"/>
  <c r="AZ69" i="199"/>
  <c r="AZ69" i="197"/>
  <c r="AZ69" i="166"/>
  <c r="BT69" i="199"/>
  <c r="BT69" i="197"/>
  <c r="BT69" i="166"/>
  <c r="P70" i="199"/>
  <c r="P70" i="197"/>
  <c r="P70" i="166"/>
  <c r="AJ70" i="199"/>
  <c r="AJ70" i="197"/>
  <c r="AJ70" i="166"/>
  <c r="BD70" i="199"/>
  <c r="BD70" i="197"/>
  <c r="BD70" i="166"/>
  <c r="BX70" i="199"/>
  <c r="BX70" i="197"/>
  <c r="BX70" i="166"/>
  <c r="T71" i="199"/>
  <c r="T71" i="197"/>
  <c r="T71" i="166"/>
  <c r="AN71" i="199"/>
  <c r="AN71" i="197"/>
  <c r="AN71" i="166"/>
  <c r="BH71" i="199"/>
  <c r="BH71" i="197"/>
  <c r="BH71" i="166"/>
  <c r="D72" i="199"/>
  <c r="D72" i="197"/>
  <c r="X72" i="199"/>
  <c r="X72" i="197"/>
  <c r="AR72" i="199"/>
  <c r="AR72" i="197"/>
  <c r="BL72" i="199"/>
  <c r="BL72" i="197"/>
  <c r="H73" i="199"/>
  <c r="H73" i="197"/>
  <c r="H73" i="166"/>
  <c r="AB73" i="199"/>
  <c r="AB73" i="197"/>
  <c r="AB73" i="166"/>
  <c r="AV73" i="199"/>
  <c r="AV73" i="197"/>
  <c r="AV73" i="166"/>
  <c r="BP73" i="199"/>
  <c r="BP73" i="197"/>
  <c r="BP73" i="166"/>
  <c r="Q74" i="186"/>
  <c r="Q74" i="199"/>
  <c r="Q74" i="197"/>
  <c r="AK74" i="186"/>
  <c r="AK74" i="199"/>
  <c r="AK74" i="197"/>
  <c r="BE74" i="186"/>
  <c r="BE74" i="199"/>
  <c r="BE74" i="197"/>
  <c r="F75" i="186"/>
  <c r="F75" i="199"/>
  <c r="F75" i="197"/>
  <c r="Z75" i="186"/>
  <c r="Z75" i="199"/>
  <c r="Z75" i="197"/>
  <c r="AT75" i="186"/>
  <c r="AT75" i="199"/>
  <c r="AT75" i="197"/>
  <c r="BN75" i="186"/>
  <c r="BN75" i="199"/>
  <c r="BN75" i="197"/>
  <c r="N76" i="186"/>
  <c r="N76" i="199"/>
  <c r="N76" i="197"/>
  <c r="N76" i="166"/>
  <c r="AH76" i="186"/>
  <c r="AH76" i="199"/>
  <c r="AH76" i="197"/>
  <c r="AH76" i="166"/>
  <c r="BB76" i="186"/>
  <c r="BB76" i="199"/>
  <c r="BB76" i="197"/>
  <c r="BB76" i="166"/>
  <c r="BV76" i="186"/>
  <c r="BV76" i="199"/>
  <c r="BV76" i="197"/>
  <c r="BV76" i="166"/>
  <c r="U77" i="186"/>
  <c r="U77" i="199"/>
  <c r="U77" i="197"/>
  <c r="U77" i="166"/>
  <c r="AO77" i="186"/>
  <c r="AO77" i="199"/>
  <c r="AO77" i="197"/>
  <c r="BI77" i="186"/>
  <c r="BI77" i="199"/>
  <c r="BI77" i="197"/>
  <c r="BI77" i="166"/>
  <c r="G78" i="186"/>
  <c r="G78" i="199"/>
  <c r="G78" i="197"/>
  <c r="AA78" i="186"/>
  <c r="AA78" i="199"/>
  <c r="AA78" i="197"/>
  <c r="AU78" i="186"/>
  <c r="AU78" i="199"/>
  <c r="AU78" i="197"/>
  <c r="BO78" i="186"/>
  <c r="BO78" i="199"/>
  <c r="BO78" i="197"/>
  <c r="B17" i="162"/>
  <c r="M65" i="207"/>
  <c r="M64" i="162"/>
  <c r="Q64" i="166" s="1"/>
  <c r="M77" i="206"/>
  <c r="S68" i="162"/>
  <c r="AM78" i="206" s="1"/>
  <c r="AM78" i="207" s="1"/>
  <c r="S77" i="162"/>
  <c r="AM87" i="206" s="1"/>
  <c r="AM87" i="207" s="1"/>
  <c r="BN3" i="166"/>
  <c r="AL6" i="166"/>
  <c r="BF11" i="166"/>
  <c r="AD14" i="166"/>
  <c r="I3" i="199"/>
  <c r="I3" i="197"/>
  <c r="I3" i="166"/>
  <c r="AC3" i="199"/>
  <c r="AC3" i="197"/>
  <c r="AC3" i="166"/>
  <c r="AW3" i="199"/>
  <c r="AW3" i="197"/>
  <c r="AW3" i="166"/>
  <c r="BQ3" i="199"/>
  <c r="BQ3" i="197"/>
  <c r="BQ3" i="166"/>
  <c r="M4" i="199"/>
  <c r="M4" i="197"/>
  <c r="M4" i="166"/>
  <c r="AG4" i="199"/>
  <c r="AG4" i="197"/>
  <c r="AG4" i="166"/>
  <c r="BA4" i="199"/>
  <c r="BA4" i="197"/>
  <c r="BA4" i="166"/>
  <c r="BU4" i="199"/>
  <c r="BU4" i="197"/>
  <c r="BU4" i="166"/>
  <c r="Q5" i="199"/>
  <c r="Q5" i="197"/>
  <c r="Q5" i="166"/>
  <c r="AK5" i="199"/>
  <c r="AK5" i="197"/>
  <c r="AK5" i="166"/>
  <c r="BE5" i="199"/>
  <c r="BE5" i="197"/>
  <c r="BE5" i="166"/>
  <c r="BY5" i="199"/>
  <c r="BY5" i="197"/>
  <c r="BY5" i="166"/>
  <c r="U6" i="199"/>
  <c r="U6" i="197"/>
  <c r="U6" i="166"/>
  <c r="AO6" i="199"/>
  <c r="AO6" i="197"/>
  <c r="AO6" i="166"/>
  <c r="BI6" i="199"/>
  <c r="BI6" i="197"/>
  <c r="BI6" i="166"/>
  <c r="E7" i="199"/>
  <c r="E7" i="197"/>
  <c r="Y7" i="199"/>
  <c r="Y7" i="197"/>
  <c r="AS7" i="199"/>
  <c r="AS7" i="197"/>
  <c r="BM7" i="199"/>
  <c r="BM7" i="197"/>
  <c r="I8" i="199"/>
  <c r="I8" i="197"/>
  <c r="AC8" i="199"/>
  <c r="AC8" i="197"/>
  <c r="AW8" i="199"/>
  <c r="AW8" i="197"/>
  <c r="BQ8" i="199"/>
  <c r="BQ8" i="197"/>
  <c r="M9" i="199"/>
  <c r="M9" i="197"/>
  <c r="AG9" i="199"/>
  <c r="AG9" i="197"/>
  <c r="BA9" i="199"/>
  <c r="BA9" i="197"/>
  <c r="BU9" i="199"/>
  <c r="BU9" i="197"/>
  <c r="Q10" i="199"/>
  <c r="Q10" i="197"/>
  <c r="Q10" i="166"/>
  <c r="AK10" i="199"/>
  <c r="AK10" i="197"/>
  <c r="AK10" i="166"/>
  <c r="BE10" i="199"/>
  <c r="BE10" i="197"/>
  <c r="BE10" i="166"/>
  <c r="BY10" i="199"/>
  <c r="BY10" i="197"/>
  <c r="BY10" i="166"/>
  <c r="U11" i="199"/>
  <c r="U11" i="197"/>
  <c r="U11" i="166"/>
  <c r="AO11" i="199"/>
  <c r="AO11" i="197"/>
  <c r="AO11" i="166"/>
  <c r="BI11" i="199"/>
  <c r="BI11" i="197"/>
  <c r="BI11" i="166"/>
  <c r="E12" i="199"/>
  <c r="E12" i="197"/>
  <c r="E12" i="166"/>
  <c r="Y12" i="199"/>
  <c r="Y12" i="197"/>
  <c r="Y12" i="166"/>
  <c r="AS12" i="199"/>
  <c r="AS12" i="197"/>
  <c r="AS12" i="166"/>
  <c r="BM12" i="199"/>
  <c r="BM12" i="197"/>
  <c r="BM12" i="166"/>
  <c r="I13" i="199"/>
  <c r="I13" i="197"/>
  <c r="I13" i="166"/>
  <c r="AC13" i="199"/>
  <c r="AC13" i="197"/>
  <c r="AC13" i="166"/>
  <c r="AW13" i="199"/>
  <c r="AW13" i="197"/>
  <c r="AW13" i="166"/>
  <c r="BQ13" i="199"/>
  <c r="BQ13" i="197"/>
  <c r="BQ13" i="166"/>
  <c r="M14" i="186"/>
  <c r="M14" i="199"/>
  <c r="M14" i="197"/>
  <c r="M14" i="166"/>
  <c r="AG14" i="186"/>
  <c r="AG14" i="199"/>
  <c r="AG14" i="197"/>
  <c r="AG14" i="166"/>
  <c r="BA14" i="186"/>
  <c r="BA14" i="199"/>
  <c r="BA14" i="197"/>
  <c r="BA14" i="166"/>
  <c r="BU14" i="186"/>
  <c r="BU14" i="199"/>
  <c r="BU14" i="197"/>
  <c r="BU14" i="166"/>
  <c r="Q15" i="186"/>
  <c r="Q15" i="199"/>
  <c r="Q15" i="197"/>
  <c r="AK15" i="186"/>
  <c r="AK15" i="199"/>
  <c r="AK15" i="197"/>
  <c r="BE15" i="186"/>
  <c r="BE15" i="199"/>
  <c r="BE15" i="197"/>
  <c r="BY15" i="186"/>
  <c r="BY15" i="199"/>
  <c r="BY15" i="197"/>
  <c r="U16" i="186"/>
  <c r="U16" i="199"/>
  <c r="U16" i="197"/>
  <c r="AO16" i="186"/>
  <c r="AO16" i="199"/>
  <c r="AO16" i="197"/>
  <c r="BI16" i="186"/>
  <c r="BI16" i="199"/>
  <c r="BI16" i="197"/>
  <c r="E17" i="186"/>
  <c r="E17" i="199"/>
  <c r="E17" i="197"/>
  <c r="E17" i="166"/>
  <c r="Y17" i="186"/>
  <c r="Y17" i="199"/>
  <c r="Y17" i="197"/>
  <c r="Y17" i="166"/>
  <c r="AS17" i="186"/>
  <c r="AS17" i="199"/>
  <c r="AS17" i="197"/>
  <c r="AS17" i="166"/>
  <c r="BM17" i="186"/>
  <c r="BM17" i="199"/>
  <c r="BM17" i="197"/>
  <c r="BM17" i="166"/>
  <c r="I18" i="186"/>
  <c r="I18" i="199"/>
  <c r="I18" i="197"/>
  <c r="AC18" i="186"/>
  <c r="AC18" i="199"/>
  <c r="AC18" i="197"/>
  <c r="AW18" i="186"/>
  <c r="AW18" i="199"/>
  <c r="AW18" i="197"/>
  <c r="BQ18" i="186"/>
  <c r="BQ18" i="199"/>
  <c r="BQ18" i="197"/>
  <c r="M19" i="186"/>
  <c r="M19" i="199"/>
  <c r="M19" i="197"/>
  <c r="M19" i="166"/>
  <c r="AG19" i="186"/>
  <c r="AG19" i="199"/>
  <c r="AG19" i="197"/>
  <c r="AG19" i="166"/>
  <c r="BA19" i="186"/>
  <c r="BA19" i="199"/>
  <c r="BA19" i="197"/>
  <c r="BA19" i="166"/>
  <c r="BU19" i="186"/>
  <c r="BU19" i="199"/>
  <c r="BU19" i="197"/>
  <c r="BU19" i="166"/>
  <c r="Q20" i="186"/>
  <c r="Q20" i="199"/>
  <c r="Q20" i="197"/>
  <c r="Q20" i="166"/>
  <c r="AK20" i="186"/>
  <c r="AK20" i="199"/>
  <c r="AK20" i="197"/>
  <c r="AK20" i="166"/>
  <c r="BE20" i="186"/>
  <c r="BE20" i="199"/>
  <c r="BE20" i="197"/>
  <c r="BE20" i="166"/>
  <c r="BY20" i="186"/>
  <c r="BY20" i="199"/>
  <c r="BY20" i="197"/>
  <c r="BY20" i="166"/>
  <c r="U21" i="186"/>
  <c r="U21" i="199"/>
  <c r="U21" i="197"/>
  <c r="AO21" i="186"/>
  <c r="AO21" i="199"/>
  <c r="AO21" i="197"/>
  <c r="BI21" i="186"/>
  <c r="BI21" i="199"/>
  <c r="BI21" i="197"/>
  <c r="E22" i="186"/>
  <c r="E22" i="199"/>
  <c r="E22" i="197"/>
  <c r="E22" i="166"/>
  <c r="Y22" i="186"/>
  <c r="Y22" i="199"/>
  <c r="Y22" i="197"/>
  <c r="Y22" i="166"/>
  <c r="AS22" i="186"/>
  <c r="AS22" i="199"/>
  <c r="AS22" i="197"/>
  <c r="AS22" i="166"/>
  <c r="BM22" i="186"/>
  <c r="BM22" i="199"/>
  <c r="BM22" i="197"/>
  <c r="BM22" i="166"/>
  <c r="I23" i="199"/>
  <c r="I23" i="197"/>
  <c r="I23" i="166"/>
  <c r="AC23" i="199"/>
  <c r="AC23" i="197"/>
  <c r="AC23" i="166"/>
  <c r="AW23" i="199"/>
  <c r="AW23" i="197"/>
  <c r="AW23" i="166"/>
  <c r="BQ23" i="199"/>
  <c r="BQ23" i="197"/>
  <c r="BQ23" i="166"/>
  <c r="M24" i="199"/>
  <c r="M24" i="197"/>
  <c r="M24" i="166"/>
  <c r="AG24" i="199"/>
  <c r="AG24" i="197"/>
  <c r="AG24" i="166"/>
  <c r="BA24" i="199"/>
  <c r="BA24" i="197"/>
  <c r="BA24" i="166"/>
  <c r="BU24" i="199"/>
  <c r="BU24" i="197"/>
  <c r="BU24" i="166"/>
  <c r="Q25" i="199"/>
  <c r="Q25" i="197"/>
  <c r="AK25" i="199"/>
  <c r="AK25" i="197"/>
  <c r="BE25" i="199"/>
  <c r="BE25" i="197"/>
  <c r="BY25" i="199"/>
  <c r="BY25" i="197"/>
  <c r="U26" i="199"/>
  <c r="U26" i="197"/>
  <c r="U26" i="166"/>
  <c r="AO26" i="199"/>
  <c r="AO26" i="197"/>
  <c r="AO26" i="166"/>
  <c r="BI26" i="199"/>
  <c r="BI26" i="197"/>
  <c r="BI26" i="166"/>
  <c r="E27" i="199"/>
  <c r="E27" i="197"/>
  <c r="E27" i="166"/>
  <c r="Y27" i="199"/>
  <c r="Y27" i="197"/>
  <c r="Y27" i="166"/>
  <c r="AS27" i="199"/>
  <c r="AS27" i="197"/>
  <c r="AS27" i="166"/>
  <c r="BM27" i="199"/>
  <c r="BM27" i="197"/>
  <c r="BM27" i="166"/>
  <c r="I28" i="199"/>
  <c r="I28" i="197"/>
  <c r="I28" i="166"/>
  <c r="AC28" i="199"/>
  <c r="AC28" i="197"/>
  <c r="AC28" i="166"/>
  <c r="AW28" i="199"/>
  <c r="AW28" i="197"/>
  <c r="AW28" i="166"/>
  <c r="BQ28" i="199"/>
  <c r="BQ28" i="197"/>
  <c r="BQ28" i="166"/>
  <c r="M29" i="199"/>
  <c r="M29" i="197"/>
  <c r="AG29" i="199"/>
  <c r="AG29" i="197"/>
  <c r="BA29" i="199"/>
  <c r="BA29" i="197"/>
  <c r="BU29" i="199"/>
  <c r="BU29" i="197"/>
  <c r="Q30" i="199"/>
  <c r="Q30" i="197"/>
  <c r="Q30" i="166"/>
  <c r="AK30" i="199"/>
  <c r="AK30" i="197"/>
  <c r="BE30" i="199"/>
  <c r="BE30" i="197"/>
  <c r="BY30" i="199"/>
  <c r="BY30" i="197"/>
  <c r="BY30" i="166"/>
  <c r="U31" i="199"/>
  <c r="U31" i="197"/>
  <c r="AO31" i="199"/>
  <c r="AO31" i="197"/>
  <c r="BI31" i="199"/>
  <c r="BI31" i="197"/>
  <c r="E32" i="199"/>
  <c r="E32" i="197"/>
  <c r="Y32" i="199"/>
  <c r="Y32" i="197"/>
  <c r="AS32" i="199"/>
  <c r="AS32" i="197"/>
  <c r="BM32" i="199"/>
  <c r="BM32" i="197"/>
  <c r="I33" i="199"/>
  <c r="I33" i="197"/>
  <c r="I33" i="166"/>
  <c r="AC33" i="199"/>
  <c r="AC33" i="197"/>
  <c r="AC33" i="166"/>
  <c r="AW33" i="199"/>
  <c r="AW33" i="197"/>
  <c r="AW33" i="166"/>
  <c r="BQ33" i="199"/>
  <c r="BQ33" i="197"/>
  <c r="BQ33" i="166"/>
  <c r="M34" i="186"/>
  <c r="M34" i="199"/>
  <c r="M34" i="197"/>
  <c r="M34" i="166"/>
  <c r="AG34" i="186"/>
  <c r="AG34" i="199"/>
  <c r="AG34" i="197"/>
  <c r="AG34" i="166"/>
  <c r="BA34" i="186"/>
  <c r="BA34" i="199"/>
  <c r="BA34" i="197"/>
  <c r="BA34" i="166"/>
  <c r="BU34" i="186"/>
  <c r="BU34" i="199"/>
  <c r="BU34" i="197"/>
  <c r="BU34" i="166"/>
  <c r="Q35" i="186"/>
  <c r="Q35" i="199"/>
  <c r="Q35" i="197"/>
  <c r="AK35" i="186"/>
  <c r="AK35" i="199"/>
  <c r="AK35" i="197"/>
  <c r="BE35" i="186"/>
  <c r="BE35" i="199"/>
  <c r="BE35" i="197"/>
  <c r="BY35" i="186"/>
  <c r="BY35" i="199"/>
  <c r="BY35" i="197"/>
  <c r="U36" i="186"/>
  <c r="U36" i="199"/>
  <c r="U36" i="197"/>
  <c r="U36" i="166"/>
  <c r="AO36" i="186"/>
  <c r="AO36" i="199"/>
  <c r="AO36" i="197"/>
  <c r="AO36" i="166"/>
  <c r="BI36" i="186"/>
  <c r="BI36" i="199"/>
  <c r="BI36" i="197"/>
  <c r="BI36" i="166"/>
  <c r="E37" i="186"/>
  <c r="E37" i="199"/>
  <c r="E37" i="197"/>
  <c r="E37" i="166"/>
  <c r="Y37" i="186"/>
  <c r="Y37" i="199"/>
  <c r="Y37" i="197"/>
  <c r="Y37" i="166"/>
  <c r="AS37" i="186"/>
  <c r="AS37" i="199"/>
  <c r="AS37" i="197"/>
  <c r="AS37" i="166"/>
  <c r="BM37" i="186"/>
  <c r="BM37" i="199"/>
  <c r="BM37" i="197"/>
  <c r="BM37" i="166"/>
  <c r="I38" i="186"/>
  <c r="I38" i="199"/>
  <c r="I38" i="197"/>
  <c r="AC38" i="186"/>
  <c r="AC38" i="199"/>
  <c r="AC38" i="197"/>
  <c r="AW38" i="186"/>
  <c r="AW38" i="199"/>
  <c r="AW38" i="197"/>
  <c r="BQ38" i="186"/>
  <c r="BQ38" i="199"/>
  <c r="BQ38" i="197"/>
  <c r="M39" i="186"/>
  <c r="M39" i="199"/>
  <c r="M39" i="197"/>
  <c r="M39" i="166"/>
  <c r="AG39" i="186"/>
  <c r="AG39" i="199"/>
  <c r="AG39" i="197"/>
  <c r="AG39" i="166"/>
  <c r="BA39" i="186"/>
  <c r="BA39" i="199"/>
  <c r="BA39" i="197"/>
  <c r="BA39" i="166"/>
  <c r="BU39" i="186"/>
  <c r="BU39" i="199"/>
  <c r="BU39" i="197"/>
  <c r="BU39" i="166"/>
  <c r="Q40" i="186"/>
  <c r="Q40" i="199"/>
  <c r="Q40" i="197"/>
  <c r="AK40" i="186"/>
  <c r="AK40" i="199"/>
  <c r="AK40" i="197"/>
  <c r="BE40" i="186"/>
  <c r="BE40" i="199"/>
  <c r="BE40" i="197"/>
  <c r="BY40" i="186"/>
  <c r="BY40" i="199"/>
  <c r="BY40" i="197"/>
  <c r="U41" i="186"/>
  <c r="U41" i="199"/>
  <c r="U41" i="197"/>
  <c r="U41" i="166"/>
  <c r="AO41" i="186"/>
  <c r="AO41" i="199"/>
  <c r="AO41" i="197"/>
  <c r="AO41" i="166"/>
  <c r="BI41" i="186"/>
  <c r="BI41" i="199"/>
  <c r="BI41" i="197"/>
  <c r="BI41" i="166"/>
  <c r="E42" i="186"/>
  <c r="E42" i="199"/>
  <c r="E42" i="197"/>
  <c r="Y42" i="186"/>
  <c r="Y42" i="199"/>
  <c r="Y42" i="197"/>
  <c r="AS42" i="186"/>
  <c r="AS42" i="199"/>
  <c r="AS42" i="197"/>
  <c r="BM42" i="186"/>
  <c r="BM42" i="199"/>
  <c r="BM42" i="197"/>
  <c r="I43" i="199"/>
  <c r="I43" i="197"/>
  <c r="I43" i="166"/>
  <c r="AC43" i="199"/>
  <c r="AC43" i="197"/>
  <c r="AC43" i="166"/>
  <c r="AW43" i="199"/>
  <c r="AW43" i="197"/>
  <c r="AW43" i="166"/>
  <c r="BQ43" i="199"/>
  <c r="BQ43" i="197"/>
  <c r="BQ43" i="166"/>
  <c r="M44" i="199"/>
  <c r="M44" i="197"/>
  <c r="M44" i="166"/>
  <c r="AG44" i="199"/>
  <c r="AG44" i="197"/>
  <c r="AG44" i="166"/>
  <c r="BA44" i="199"/>
  <c r="BA44" i="197"/>
  <c r="BA44" i="166"/>
  <c r="BU44" i="199"/>
  <c r="BU44" i="197"/>
  <c r="BU44" i="166"/>
  <c r="Q45" i="199"/>
  <c r="Q45" i="197"/>
  <c r="AK45" i="199"/>
  <c r="AK45" i="197"/>
  <c r="BE45" i="199"/>
  <c r="BE45" i="197"/>
  <c r="BY45" i="199"/>
  <c r="BY45" i="197"/>
  <c r="U46" i="199"/>
  <c r="U46" i="197"/>
  <c r="U46" i="166"/>
  <c r="AO46" i="199"/>
  <c r="AO46" i="197"/>
  <c r="AO46" i="166"/>
  <c r="BI46" i="199"/>
  <c r="BI46" i="197"/>
  <c r="BI46" i="166"/>
  <c r="E47" i="199"/>
  <c r="E47" i="197"/>
  <c r="Y47" i="199"/>
  <c r="Y47" i="197"/>
  <c r="AS47" i="199"/>
  <c r="AS47" i="197"/>
  <c r="BM47" i="199"/>
  <c r="BM47" i="197"/>
  <c r="I48" i="199"/>
  <c r="I48" i="197"/>
  <c r="AC48" i="199"/>
  <c r="AC48" i="197"/>
  <c r="AW48" i="199"/>
  <c r="AW48" i="197"/>
  <c r="BQ48" i="199"/>
  <c r="BQ48" i="197"/>
  <c r="M49" i="199"/>
  <c r="M49" i="197"/>
  <c r="AG49" i="199"/>
  <c r="AG49" i="197"/>
  <c r="BA49" i="199"/>
  <c r="BA49" i="197"/>
  <c r="BU49" i="199"/>
  <c r="BU49" i="197"/>
  <c r="Q50" i="199"/>
  <c r="Q50" i="197"/>
  <c r="Q50" i="166"/>
  <c r="AK50" i="199"/>
  <c r="AK50" i="197"/>
  <c r="AK50" i="166"/>
  <c r="BE50" i="199"/>
  <c r="BE50" i="197"/>
  <c r="BE50" i="166"/>
  <c r="BY50" i="199"/>
  <c r="BY50" i="197"/>
  <c r="BY50" i="166"/>
  <c r="U51" i="199"/>
  <c r="U51" i="197"/>
  <c r="AO51" i="199"/>
  <c r="AO51" i="197"/>
  <c r="BI51" i="199"/>
  <c r="BI51" i="197"/>
  <c r="E52" i="199"/>
  <c r="E52" i="197"/>
  <c r="Y52" i="199"/>
  <c r="Y52" i="197"/>
  <c r="AS52" i="199"/>
  <c r="AS52" i="197"/>
  <c r="BM52" i="199"/>
  <c r="BM52" i="197"/>
  <c r="I53" i="199"/>
  <c r="I53" i="197"/>
  <c r="I53" i="166"/>
  <c r="AC53" i="199"/>
  <c r="AC53" i="197"/>
  <c r="AC53" i="166"/>
  <c r="AW53" i="199"/>
  <c r="AW53" i="197"/>
  <c r="AW53" i="166"/>
  <c r="BQ53" i="199"/>
  <c r="BQ53" i="197"/>
  <c r="BQ53" i="166"/>
  <c r="M54" i="186"/>
  <c r="M54" i="199"/>
  <c r="M54" i="197"/>
  <c r="M54" i="166"/>
  <c r="AG54" i="186"/>
  <c r="AG54" i="199"/>
  <c r="AG54" i="197"/>
  <c r="AG54" i="166"/>
  <c r="BA54" i="186"/>
  <c r="BA54" i="199"/>
  <c r="BA54" i="197"/>
  <c r="BA54" i="166"/>
  <c r="BU54" i="186"/>
  <c r="BU54" i="199"/>
  <c r="BU54" i="197"/>
  <c r="BU54" i="166"/>
  <c r="Q55" i="186"/>
  <c r="Q55" i="199"/>
  <c r="Q55" i="197"/>
  <c r="AK55" i="186"/>
  <c r="AK55" i="199"/>
  <c r="AK55" i="197"/>
  <c r="BE55" i="186"/>
  <c r="BE55" i="199"/>
  <c r="BE55" i="197"/>
  <c r="BY55" i="186"/>
  <c r="BY55" i="199"/>
  <c r="BY55" i="197"/>
  <c r="U56" i="186"/>
  <c r="U56" i="199"/>
  <c r="U56" i="197"/>
  <c r="U56" i="166"/>
  <c r="AO56" i="186"/>
  <c r="AO56" i="199"/>
  <c r="AO56" i="197"/>
  <c r="AO56" i="166"/>
  <c r="BI56" i="186"/>
  <c r="BI56" i="199"/>
  <c r="BI56" i="197"/>
  <c r="BI56" i="166"/>
  <c r="E57" i="186"/>
  <c r="E57" i="199"/>
  <c r="E57" i="197"/>
  <c r="E57" i="166"/>
  <c r="Y57" i="186"/>
  <c r="Y57" i="199"/>
  <c r="Y57" i="197"/>
  <c r="Y57" i="166"/>
  <c r="AS57" i="186"/>
  <c r="AS57" i="199"/>
  <c r="AS57" i="197"/>
  <c r="AS57" i="166"/>
  <c r="BM57" i="186"/>
  <c r="BM57" i="199"/>
  <c r="BM57" i="197"/>
  <c r="BM57" i="166"/>
  <c r="I58" i="186"/>
  <c r="I58" i="199"/>
  <c r="I58" i="197"/>
  <c r="I58" i="166"/>
  <c r="AC58" i="186"/>
  <c r="AC58" i="199"/>
  <c r="AC58" i="197"/>
  <c r="AC58" i="166"/>
  <c r="AW58" i="186"/>
  <c r="AW58" i="199"/>
  <c r="AW58" i="197"/>
  <c r="AW58" i="166"/>
  <c r="BQ58" i="186"/>
  <c r="BQ58" i="199"/>
  <c r="BQ58" i="197"/>
  <c r="BQ58" i="166"/>
  <c r="M59" i="186"/>
  <c r="M59" i="199"/>
  <c r="M59" i="197"/>
  <c r="M59" i="166"/>
  <c r="AG59" i="186"/>
  <c r="AG59" i="199"/>
  <c r="AG59" i="197"/>
  <c r="AG59" i="166"/>
  <c r="BA59" i="186"/>
  <c r="BA59" i="199"/>
  <c r="BA59" i="197"/>
  <c r="BA59" i="166"/>
  <c r="BU59" i="186"/>
  <c r="BU59" i="199"/>
  <c r="BU59" i="197"/>
  <c r="BU59" i="166"/>
  <c r="Q60" i="186"/>
  <c r="Q60" i="199"/>
  <c r="Q60" i="197"/>
  <c r="Q60" i="166"/>
  <c r="AK60" i="186"/>
  <c r="AK60" i="199"/>
  <c r="AK60" i="197"/>
  <c r="AK60" i="166"/>
  <c r="BE60" i="186"/>
  <c r="BE60" i="199"/>
  <c r="BE60" i="197"/>
  <c r="BE60" i="166"/>
  <c r="BY60" i="186"/>
  <c r="BY60" i="199"/>
  <c r="BY60" i="197"/>
  <c r="BY60" i="166"/>
  <c r="U61" i="186"/>
  <c r="U61" i="199"/>
  <c r="U61" i="197"/>
  <c r="AO61" i="186"/>
  <c r="AO61" i="199"/>
  <c r="AO61" i="197"/>
  <c r="BI61" i="186"/>
  <c r="BI61" i="199"/>
  <c r="BI61" i="197"/>
  <c r="E62" i="186"/>
  <c r="E62" i="199"/>
  <c r="E62" i="197"/>
  <c r="E62" i="166"/>
  <c r="Y62" i="186"/>
  <c r="Y62" i="199"/>
  <c r="Y62" i="197"/>
  <c r="Y62" i="166"/>
  <c r="AS62" i="186"/>
  <c r="AS62" i="199"/>
  <c r="AS62" i="197"/>
  <c r="AS62" i="166"/>
  <c r="BM62" i="186"/>
  <c r="BM62" i="199"/>
  <c r="BM62" i="197"/>
  <c r="BM62" i="166"/>
  <c r="I63" i="199"/>
  <c r="I63" i="197"/>
  <c r="I63" i="166"/>
  <c r="AC63" i="199"/>
  <c r="AC63" i="197"/>
  <c r="AC63" i="166"/>
  <c r="AW63" i="199"/>
  <c r="AW63" i="197"/>
  <c r="AW63" i="166"/>
  <c r="BQ63" i="199"/>
  <c r="BQ63" i="197"/>
  <c r="BQ63" i="166"/>
  <c r="M64" i="199"/>
  <c r="M64" i="197"/>
  <c r="M64" i="166"/>
  <c r="AG64" i="199"/>
  <c r="AG64" i="197"/>
  <c r="AG64" i="166"/>
  <c r="BA64" i="199"/>
  <c r="BA64" i="197"/>
  <c r="BA64" i="166"/>
  <c r="BU64" i="199"/>
  <c r="BU64" i="197"/>
  <c r="BU64" i="166"/>
  <c r="Q65" i="199"/>
  <c r="Q65" i="197"/>
  <c r="AK65" i="199"/>
  <c r="AK65" i="197"/>
  <c r="BE65" i="199"/>
  <c r="BE65" i="197"/>
  <c r="BY65" i="199"/>
  <c r="BY65" i="197"/>
  <c r="U66" i="199"/>
  <c r="U66" i="197"/>
  <c r="AO66" i="199"/>
  <c r="AO66" i="197"/>
  <c r="BI66" i="199"/>
  <c r="BI66" i="197"/>
  <c r="E67" i="199"/>
  <c r="E67" i="197"/>
  <c r="Y67" i="199"/>
  <c r="Y67" i="197"/>
  <c r="AS67" i="199"/>
  <c r="AS67" i="197"/>
  <c r="BM67" i="199"/>
  <c r="BM67" i="197"/>
  <c r="I68" i="199"/>
  <c r="I68" i="197"/>
  <c r="AC68" i="199"/>
  <c r="AC68" i="197"/>
  <c r="AW68" i="199"/>
  <c r="AW68" i="197"/>
  <c r="BQ68" i="199"/>
  <c r="BQ68" i="197"/>
  <c r="M69" i="199"/>
  <c r="M69" i="197"/>
  <c r="M69" i="166"/>
  <c r="AG69" i="199"/>
  <c r="AG69" i="197"/>
  <c r="AG69" i="166"/>
  <c r="BA69" i="199"/>
  <c r="BA69" i="197"/>
  <c r="BA69" i="166"/>
  <c r="BU69" i="199"/>
  <c r="BU69" i="197"/>
  <c r="BU69" i="166"/>
  <c r="Q70" i="199"/>
  <c r="Q70" i="197"/>
  <c r="Q70" i="166"/>
  <c r="AK70" i="199"/>
  <c r="AK70" i="197"/>
  <c r="AK70" i="166"/>
  <c r="BE70" i="199"/>
  <c r="BE70" i="197"/>
  <c r="BE70" i="166"/>
  <c r="BY70" i="199"/>
  <c r="BY70" i="197"/>
  <c r="BY70" i="166"/>
  <c r="U71" i="199"/>
  <c r="U71" i="197"/>
  <c r="U71" i="166"/>
  <c r="AO71" i="199"/>
  <c r="AO71" i="197"/>
  <c r="AO71" i="166"/>
  <c r="BI71" i="199"/>
  <c r="BI71" i="197"/>
  <c r="BI71" i="166"/>
  <c r="E72" i="199"/>
  <c r="E72" i="197"/>
  <c r="Y72" i="199"/>
  <c r="Y72" i="197"/>
  <c r="AS72" i="199"/>
  <c r="AS72" i="197"/>
  <c r="BM72" i="199"/>
  <c r="BM72" i="197"/>
  <c r="I73" i="199"/>
  <c r="I73" i="197"/>
  <c r="I73" i="166"/>
  <c r="AC73" i="199"/>
  <c r="AC73" i="197"/>
  <c r="AC73" i="166"/>
  <c r="AW73" i="199"/>
  <c r="AW73" i="197"/>
  <c r="AW73" i="166"/>
  <c r="BQ73" i="199"/>
  <c r="BQ73" i="197"/>
  <c r="BQ73" i="166"/>
  <c r="R74" i="186"/>
  <c r="R74" i="199"/>
  <c r="R74" i="197"/>
  <c r="AL74" i="186"/>
  <c r="AL74" i="199"/>
  <c r="AL74" i="197"/>
  <c r="BF74" i="186"/>
  <c r="BF74" i="199"/>
  <c r="BF74" i="197"/>
  <c r="G75" i="186"/>
  <c r="G75" i="199"/>
  <c r="G75" i="197"/>
  <c r="AA75" i="186"/>
  <c r="AA75" i="199"/>
  <c r="AA75" i="197"/>
  <c r="AU75" i="186"/>
  <c r="AU75" i="199"/>
  <c r="AU75" i="197"/>
  <c r="BO75" i="186"/>
  <c r="BO75" i="199"/>
  <c r="BO75" i="197"/>
  <c r="O76" i="186"/>
  <c r="O76" i="199"/>
  <c r="O76" i="197"/>
  <c r="O76" i="166"/>
  <c r="AI76" i="186"/>
  <c r="AI76" i="199"/>
  <c r="AI76" i="197"/>
  <c r="AI76" i="166"/>
  <c r="BC76" i="186"/>
  <c r="BC76" i="199"/>
  <c r="BC76" i="197"/>
  <c r="BC76" i="166"/>
  <c r="B77" i="186"/>
  <c r="B77" i="199"/>
  <c r="B77" i="197"/>
  <c r="B77" i="166"/>
  <c r="V77" i="186"/>
  <c r="V77" i="199"/>
  <c r="V77" i="197"/>
  <c r="V77" i="166"/>
  <c r="AP77" i="186"/>
  <c r="AP77" i="199"/>
  <c r="AP77" i="197"/>
  <c r="AP77" i="166"/>
  <c r="BJ77" i="186"/>
  <c r="BJ77" i="199"/>
  <c r="BJ77" i="197"/>
  <c r="BJ77" i="166"/>
  <c r="H78" i="186"/>
  <c r="H78" i="199"/>
  <c r="H78" i="197"/>
  <c r="AB78" i="186"/>
  <c r="AB78" i="199"/>
  <c r="AB78" i="197"/>
  <c r="AV78" i="186"/>
  <c r="AV78" i="199"/>
  <c r="AV78" i="197"/>
  <c r="BP78" i="186"/>
  <c r="BP78" i="199"/>
  <c r="BP78" i="197"/>
  <c r="P13" i="206"/>
  <c r="M7" i="162"/>
  <c r="D7" i="166" s="1"/>
  <c r="M34" i="207"/>
  <c r="D29" i="162"/>
  <c r="O39" i="206" s="1"/>
  <c r="O39" i="207" s="1"/>
  <c r="M30" i="162"/>
  <c r="P30" i="166" s="1"/>
  <c r="M31" i="162"/>
  <c r="T31" i="166" s="1"/>
  <c r="B43" i="162"/>
  <c r="M54" i="206"/>
  <c r="F60" i="162"/>
  <c r="Q70" i="206" s="1"/>
  <c r="Q70" i="207" s="1"/>
  <c r="N81" i="206"/>
  <c r="N81" i="207" s="1"/>
  <c r="G71" i="162"/>
  <c r="BO3" i="166"/>
  <c r="AM6" i="166"/>
  <c r="BG11" i="166"/>
  <c r="AE14" i="166"/>
  <c r="J3" i="199"/>
  <c r="J3" i="197"/>
  <c r="J3" i="166"/>
  <c r="AD3" i="199"/>
  <c r="AD3" i="197"/>
  <c r="AD3" i="166"/>
  <c r="AX3" i="199"/>
  <c r="AX3" i="197"/>
  <c r="AX3" i="166"/>
  <c r="BR3" i="199"/>
  <c r="BR3" i="197"/>
  <c r="BR3" i="166"/>
  <c r="N4" i="199"/>
  <c r="N4" i="197"/>
  <c r="N4" i="166"/>
  <c r="AH4" i="199"/>
  <c r="AH4" i="197"/>
  <c r="AH4" i="166"/>
  <c r="BB4" i="199"/>
  <c r="BB4" i="197"/>
  <c r="BB4" i="166"/>
  <c r="BV4" i="199"/>
  <c r="BV4" i="197"/>
  <c r="BV4" i="166"/>
  <c r="R5" i="199"/>
  <c r="R5" i="197"/>
  <c r="R5" i="166"/>
  <c r="AL5" i="199"/>
  <c r="AL5" i="197"/>
  <c r="AL5" i="166"/>
  <c r="BF5" i="199"/>
  <c r="BF5" i="197"/>
  <c r="BF5" i="166"/>
  <c r="B6" i="199"/>
  <c r="B6" i="197"/>
  <c r="B6" i="166"/>
  <c r="V6" i="199"/>
  <c r="V6" i="197"/>
  <c r="V6" i="166"/>
  <c r="AP6" i="199"/>
  <c r="AP6" i="197"/>
  <c r="AP6" i="166"/>
  <c r="BJ6" i="199"/>
  <c r="BJ6" i="197"/>
  <c r="BJ6" i="166"/>
  <c r="F7" i="199"/>
  <c r="F7" i="197"/>
  <c r="Z7" i="199"/>
  <c r="Z7" i="197"/>
  <c r="AT7" i="199"/>
  <c r="AT7" i="197"/>
  <c r="BN7" i="199"/>
  <c r="BN7" i="197"/>
  <c r="J8" i="199"/>
  <c r="J8" i="197"/>
  <c r="AD8" i="199"/>
  <c r="AD8" i="197"/>
  <c r="AX8" i="199"/>
  <c r="AX8" i="197"/>
  <c r="BR8" i="199"/>
  <c r="BR8" i="197"/>
  <c r="N9" i="199"/>
  <c r="N9" i="197"/>
  <c r="AH9" i="199"/>
  <c r="AH9" i="197"/>
  <c r="BB9" i="199"/>
  <c r="BB9" i="197"/>
  <c r="BV9" i="199"/>
  <c r="BV9" i="197"/>
  <c r="R10" i="199"/>
  <c r="R10" i="197"/>
  <c r="R10" i="166"/>
  <c r="AL10" i="199"/>
  <c r="AL10" i="197"/>
  <c r="AL10" i="166"/>
  <c r="BF10" i="199"/>
  <c r="BF10" i="197"/>
  <c r="BF10" i="166"/>
  <c r="B11" i="199"/>
  <c r="B11" i="197"/>
  <c r="B11" i="166"/>
  <c r="V11" i="199"/>
  <c r="V11" i="197"/>
  <c r="V11" i="166"/>
  <c r="AP11" i="199"/>
  <c r="AP11" i="197"/>
  <c r="AP11" i="166"/>
  <c r="BJ11" i="199"/>
  <c r="BJ11" i="197"/>
  <c r="BJ11" i="166"/>
  <c r="F12" i="199"/>
  <c r="F12" i="197"/>
  <c r="F12" i="166"/>
  <c r="Z12" i="199"/>
  <c r="Z12" i="197"/>
  <c r="Z12" i="166"/>
  <c r="AT12" i="199"/>
  <c r="AT12" i="197"/>
  <c r="AT12" i="166"/>
  <c r="BN12" i="199"/>
  <c r="BN12" i="197"/>
  <c r="BN12" i="166"/>
  <c r="J13" i="197"/>
  <c r="J13" i="199"/>
  <c r="J13" i="166"/>
  <c r="AD13" i="199"/>
  <c r="AD13" i="197"/>
  <c r="AD13" i="166"/>
  <c r="AX13" i="199"/>
  <c r="AX13" i="197"/>
  <c r="AX13" i="166"/>
  <c r="BR13" i="199"/>
  <c r="BR13" i="197"/>
  <c r="BR13" i="166"/>
  <c r="N14" i="186"/>
  <c r="N14" i="199"/>
  <c r="N14" i="197"/>
  <c r="N14" i="166"/>
  <c r="AH14" i="186"/>
  <c r="AH14" i="199"/>
  <c r="AH14" i="197"/>
  <c r="AH14" i="166"/>
  <c r="BB14" i="186"/>
  <c r="BB14" i="199"/>
  <c r="BB14" i="197"/>
  <c r="BB14" i="166"/>
  <c r="BV14" i="186"/>
  <c r="BV14" i="199"/>
  <c r="BV14" i="197"/>
  <c r="BV14" i="166"/>
  <c r="R15" i="186"/>
  <c r="R15" i="199"/>
  <c r="R15" i="197"/>
  <c r="AL15" i="186"/>
  <c r="AL15" i="199"/>
  <c r="AL15" i="197"/>
  <c r="BF15" i="186"/>
  <c r="BF15" i="197"/>
  <c r="BF15" i="199"/>
  <c r="B16" i="186"/>
  <c r="B16" i="199"/>
  <c r="B16" i="197"/>
  <c r="V16" i="186"/>
  <c r="V16" i="199"/>
  <c r="V16" i="197"/>
  <c r="AP16" i="186"/>
  <c r="AP16" i="199"/>
  <c r="AP16" i="197"/>
  <c r="BJ16" i="186"/>
  <c r="BJ16" i="199"/>
  <c r="BJ16" i="197"/>
  <c r="F17" i="186"/>
  <c r="F17" i="199"/>
  <c r="F17" i="197"/>
  <c r="F17" i="166"/>
  <c r="Z17" i="186"/>
  <c r="Z17" i="199"/>
  <c r="Z17" i="197"/>
  <c r="Z17" i="166"/>
  <c r="AT17" i="186"/>
  <c r="AT17" i="199"/>
  <c r="AT17" i="197"/>
  <c r="AT17" i="166"/>
  <c r="BN17" i="186"/>
  <c r="BN17" i="199"/>
  <c r="BN17" i="197"/>
  <c r="BN17" i="166"/>
  <c r="J18" i="186"/>
  <c r="J18" i="199"/>
  <c r="J18" i="197"/>
  <c r="AD18" i="186"/>
  <c r="AD18" i="197"/>
  <c r="AD18" i="199"/>
  <c r="AX18" i="186"/>
  <c r="AX18" i="199"/>
  <c r="AX18" i="197"/>
  <c r="BR18" i="186"/>
  <c r="BR18" i="199"/>
  <c r="BR18" i="197"/>
  <c r="N19" i="186"/>
  <c r="N19" i="199"/>
  <c r="N19" i="197"/>
  <c r="N19" i="166"/>
  <c r="AH19" i="186"/>
  <c r="AH19" i="199"/>
  <c r="AH19" i="197"/>
  <c r="AH19" i="166"/>
  <c r="BB19" i="186"/>
  <c r="BB19" i="199"/>
  <c r="BB19" i="197"/>
  <c r="BB19" i="166"/>
  <c r="BV19" i="186"/>
  <c r="BV19" i="199"/>
  <c r="BV19" i="197"/>
  <c r="BV19" i="166"/>
  <c r="R20" i="186"/>
  <c r="R20" i="199"/>
  <c r="R20" i="197"/>
  <c r="R20" i="166"/>
  <c r="AL20" i="186"/>
  <c r="AL20" i="199"/>
  <c r="AL20" i="197"/>
  <c r="AL20" i="166"/>
  <c r="BF20" i="186"/>
  <c r="BF20" i="199"/>
  <c r="BF20" i="197"/>
  <c r="BF20" i="166"/>
  <c r="B21" i="186"/>
  <c r="B21" i="197"/>
  <c r="B21" i="199"/>
  <c r="V21" i="186"/>
  <c r="V21" i="199"/>
  <c r="V21" i="197"/>
  <c r="AP21" i="186"/>
  <c r="AP21" i="199"/>
  <c r="AP21" i="197"/>
  <c r="BJ21" i="186"/>
  <c r="BJ21" i="199"/>
  <c r="BJ21" i="197"/>
  <c r="F22" i="186"/>
  <c r="F22" i="199"/>
  <c r="F22" i="197"/>
  <c r="F22" i="166"/>
  <c r="Z22" i="186"/>
  <c r="Z22" i="199"/>
  <c r="Z22" i="197"/>
  <c r="Z22" i="166"/>
  <c r="AT22" i="186"/>
  <c r="AT22" i="199"/>
  <c r="AT22" i="197"/>
  <c r="AT22" i="166"/>
  <c r="BN22" i="186"/>
  <c r="BN22" i="199"/>
  <c r="BN22" i="197"/>
  <c r="BN22" i="166"/>
  <c r="J23" i="199"/>
  <c r="J23" i="197"/>
  <c r="J23" i="166"/>
  <c r="AD23" i="199"/>
  <c r="AD23" i="197"/>
  <c r="AD23" i="166"/>
  <c r="AX23" i="197"/>
  <c r="AX23" i="199"/>
  <c r="AX23" i="166"/>
  <c r="BR23" i="199"/>
  <c r="BR23" i="197"/>
  <c r="BR23" i="166"/>
  <c r="N24" i="199"/>
  <c r="N24" i="197"/>
  <c r="N24" i="166"/>
  <c r="AH24" i="199"/>
  <c r="AH24" i="197"/>
  <c r="AH24" i="166"/>
  <c r="BB24" i="199"/>
  <c r="BB24" i="197"/>
  <c r="BB24" i="166"/>
  <c r="BV24" i="199"/>
  <c r="BV24" i="197"/>
  <c r="BV24" i="166"/>
  <c r="R25" i="199"/>
  <c r="R25" i="197"/>
  <c r="AL25" i="199"/>
  <c r="AL25" i="197"/>
  <c r="BF25" i="199"/>
  <c r="BF25" i="197"/>
  <c r="B26" i="199"/>
  <c r="B26" i="197"/>
  <c r="B26" i="166"/>
  <c r="V26" i="199"/>
  <c r="V26" i="197"/>
  <c r="V26" i="166"/>
  <c r="AP26" i="199"/>
  <c r="AP26" i="197"/>
  <c r="AP26" i="166"/>
  <c r="BJ26" i="199"/>
  <c r="BJ26" i="197"/>
  <c r="BJ26" i="166"/>
  <c r="F27" i="199"/>
  <c r="F27" i="197"/>
  <c r="F27" i="166"/>
  <c r="Z27" i="199"/>
  <c r="Z27" i="197"/>
  <c r="Z27" i="166"/>
  <c r="AT27" i="199"/>
  <c r="AT27" i="197"/>
  <c r="AT27" i="166"/>
  <c r="BN27" i="199"/>
  <c r="BN27" i="197"/>
  <c r="BN27" i="166"/>
  <c r="J28" i="199"/>
  <c r="J28" i="197"/>
  <c r="J28" i="166"/>
  <c r="AD28" i="199"/>
  <c r="AD28" i="197"/>
  <c r="AD28" i="166"/>
  <c r="AX28" i="199"/>
  <c r="AX28" i="197"/>
  <c r="AX28" i="166"/>
  <c r="BR28" i="199"/>
  <c r="BR28" i="197"/>
  <c r="BR28" i="166"/>
  <c r="N29" i="199"/>
  <c r="N29" i="197"/>
  <c r="AH29" i="199"/>
  <c r="AH29" i="197"/>
  <c r="BB29" i="199"/>
  <c r="BB29" i="197"/>
  <c r="BV29" i="199"/>
  <c r="BV29" i="197"/>
  <c r="R30" i="199"/>
  <c r="R30" i="197"/>
  <c r="R30" i="166"/>
  <c r="AL30" i="199"/>
  <c r="AL30" i="197"/>
  <c r="BF30" i="199"/>
  <c r="BF30" i="197"/>
  <c r="BF30" i="166"/>
  <c r="B31" i="199"/>
  <c r="B31" i="197"/>
  <c r="B31" i="166"/>
  <c r="V31" i="199"/>
  <c r="V31" i="197"/>
  <c r="V31" i="166"/>
  <c r="AP31" i="197"/>
  <c r="AP31" i="199"/>
  <c r="BJ31" i="199"/>
  <c r="BJ31" i="197"/>
  <c r="F32" i="199"/>
  <c r="F32" i="197"/>
  <c r="Z32" i="199"/>
  <c r="Z32" i="197"/>
  <c r="AT32" i="199"/>
  <c r="AT32" i="197"/>
  <c r="BN32" i="199"/>
  <c r="BN32" i="197"/>
  <c r="J33" i="199"/>
  <c r="J33" i="197"/>
  <c r="J33" i="166"/>
  <c r="AD33" i="199"/>
  <c r="AD33" i="197"/>
  <c r="AD33" i="166"/>
  <c r="AX33" i="199"/>
  <c r="AX33" i="197"/>
  <c r="AX33" i="166"/>
  <c r="BR33" i="199"/>
  <c r="BR33" i="197"/>
  <c r="BR33" i="166"/>
  <c r="N34" i="186"/>
  <c r="N34" i="197"/>
  <c r="N34" i="199"/>
  <c r="N34" i="166"/>
  <c r="AH34" i="186"/>
  <c r="AH34" i="199"/>
  <c r="AH34" i="197"/>
  <c r="AH34" i="166"/>
  <c r="BB34" i="186"/>
  <c r="BB34" i="199"/>
  <c r="BB34" i="197"/>
  <c r="BB34" i="166"/>
  <c r="BV34" i="186"/>
  <c r="BV34" i="199"/>
  <c r="BV34" i="197"/>
  <c r="BV34" i="166"/>
  <c r="R35" i="186"/>
  <c r="R35" i="199"/>
  <c r="R35" i="197"/>
  <c r="AL35" i="186"/>
  <c r="AL35" i="199"/>
  <c r="AL35" i="197"/>
  <c r="BF35" i="186"/>
  <c r="BF35" i="199"/>
  <c r="BF35" i="197"/>
  <c r="B36" i="186"/>
  <c r="B36" i="199"/>
  <c r="B36" i="197"/>
  <c r="B36" i="166"/>
  <c r="V36" i="186"/>
  <c r="V36" i="199"/>
  <c r="V36" i="197"/>
  <c r="V36" i="166"/>
  <c r="AP36" i="186"/>
  <c r="AP36" i="199"/>
  <c r="AP36" i="197"/>
  <c r="AP36" i="166"/>
  <c r="BJ36" i="186"/>
  <c r="BJ36" i="197"/>
  <c r="BJ36" i="199"/>
  <c r="BJ36" i="166"/>
  <c r="F37" i="186"/>
  <c r="F37" i="199"/>
  <c r="F37" i="197"/>
  <c r="F37" i="166"/>
  <c r="Z37" i="186"/>
  <c r="Z37" i="199"/>
  <c r="Z37" i="197"/>
  <c r="Z37" i="166"/>
  <c r="AT37" i="186"/>
  <c r="AT37" i="199"/>
  <c r="AT37" i="197"/>
  <c r="AT37" i="166"/>
  <c r="BN37" i="186"/>
  <c r="BN37" i="199"/>
  <c r="BN37" i="197"/>
  <c r="BN37" i="166"/>
  <c r="J38" i="186"/>
  <c r="J38" i="199"/>
  <c r="J38" i="197"/>
  <c r="AD38" i="186"/>
  <c r="AD38" i="199"/>
  <c r="AD38" i="197"/>
  <c r="AX38" i="186"/>
  <c r="AX38" i="199"/>
  <c r="AX38" i="197"/>
  <c r="BR38" i="186"/>
  <c r="BR38" i="199"/>
  <c r="BR38" i="197"/>
  <c r="N39" i="186"/>
  <c r="N39" i="199"/>
  <c r="N39" i="197"/>
  <c r="N39" i="166"/>
  <c r="AH39" i="186"/>
  <c r="AH39" i="197"/>
  <c r="AH39" i="199"/>
  <c r="AH39" i="166"/>
  <c r="BB39" i="186"/>
  <c r="BB39" i="199"/>
  <c r="BB39" i="197"/>
  <c r="BB39" i="166"/>
  <c r="BV39" i="186"/>
  <c r="BV39" i="199"/>
  <c r="BV39" i="197"/>
  <c r="BV39" i="166"/>
  <c r="R40" i="186"/>
  <c r="R40" i="199"/>
  <c r="R40" i="197"/>
  <c r="AL40" i="186"/>
  <c r="AL40" i="199"/>
  <c r="AL40" i="197"/>
  <c r="BF40" i="186"/>
  <c r="BF40" i="199"/>
  <c r="BF40" i="197"/>
  <c r="B41" i="186"/>
  <c r="B41" i="199"/>
  <c r="B41" i="197"/>
  <c r="B41" i="166"/>
  <c r="V41" i="186"/>
  <c r="V41" i="199"/>
  <c r="V41" i="197"/>
  <c r="V41" i="166"/>
  <c r="AP41" i="186"/>
  <c r="AP41" i="199"/>
  <c r="AP41" i="197"/>
  <c r="AP41" i="166"/>
  <c r="BJ41" i="186"/>
  <c r="BJ41" i="199"/>
  <c r="BJ41" i="197"/>
  <c r="BJ41" i="166"/>
  <c r="F42" i="186"/>
  <c r="F42" i="197"/>
  <c r="F42" i="199"/>
  <c r="Z42" i="186"/>
  <c r="Z42" i="199"/>
  <c r="Z42" i="197"/>
  <c r="AT42" i="186"/>
  <c r="AT42" i="199"/>
  <c r="AT42" i="197"/>
  <c r="BN42" i="186"/>
  <c r="BN42" i="199"/>
  <c r="BN42" i="197"/>
  <c r="J43" i="199"/>
  <c r="J43" i="197"/>
  <c r="J43" i="166"/>
  <c r="AD43" i="199"/>
  <c r="AD43" i="197"/>
  <c r="AD43" i="166"/>
  <c r="AX43" i="199"/>
  <c r="AX43" i="197"/>
  <c r="AX43" i="166"/>
  <c r="BR43" i="199"/>
  <c r="BR43" i="197"/>
  <c r="BR43" i="166"/>
  <c r="N44" i="199"/>
  <c r="N44" i="197"/>
  <c r="N44" i="166"/>
  <c r="AH44" i="199"/>
  <c r="AH44" i="197"/>
  <c r="AH44" i="166"/>
  <c r="BB44" i="199"/>
  <c r="BB44" i="197"/>
  <c r="BB44" i="166"/>
  <c r="BV44" i="199"/>
  <c r="BV44" i="197"/>
  <c r="BV44" i="166"/>
  <c r="R45" i="199"/>
  <c r="R45" i="197"/>
  <c r="AL45" i="199"/>
  <c r="AL45" i="197"/>
  <c r="BF45" i="199"/>
  <c r="BF45" i="197"/>
  <c r="B46" i="199"/>
  <c r="B46" i="197"/>
  <c r="B46" i="166"/>
  <c r="V46" i="199"/>
  <c r="V46" i="197"/>
  <c r="V46" i="166"/>
  <c r="AP46" i="199"/>
  <c r="AP46" i="197"/>
  <c r="AP46" i="166"/>
  <c r="BJ46" i="199"/>
  <c r="BJ46" i="197"/>
  <c r="BJ46" i="166"/>
  <c r="F47" i="199"/>
  <c r="F47" i="197"/>
  <c r="F47" i="166"/>
  <c r="Z47" i="199"/>
  <c r="Z47" i="197"/>
  <c r="AT47" i="199"/>
  <c r="AT47" i="197"/>
  <c r="BN47" i="199"/>
  <c r="BN47" i="197"/>
  <c r="BN47" i="166"/>
  <c r="J48" i="199"/>
  <c r="J48" i="197"/>
  <c r="AD48" i="199"/>
  <c r="AD48" i="197"/>
  <c r="AX48" i="199"/>
  <c r="AX48" i="197"/>
  <c r="BR48" i="199"/>
  <c r="BR48" i="197"/>
  <c r="N49" i="199"/>
  <c r="N49" i="197"/>
  <c r="AH49" i="199"/>
  <c r="AH49" i="197"/>
  <c r="BB49" i="199"/>
  <c r="BB49" i="197"/>
  <c r="BV49" i="197"/>
  <c r="BV49" i="199"/>
  <c r="R50" i="199"/>
  <c r="R50" i="197"/>
  <c r="R50" i="166"/>
  <c r="AL50" i="199"/>
  <c r="AL50" i="197"/>
  <c r="AL50" i="166"/>
  <c r="BF50" i="199"/>
  <c r="BF50" i="197"/>
  <c r="BF50" i="166"/>
  <c r="B51" i="199"/>
  <c r="B51" i="197"/>
  <c r="V51" i="199"/>
  <c r="V51" i="197"/>
  <c r="AP51" i="199"/>
  <c r="AP51" i="197"/>
  <c r="BJ51" i="199"/>
  <c r="BJ51" i="197"/>
  <c r="F52" i="199"/>
  <c r="F52" i="197"/>
  <c r="Z52" i="199"/>
  <c r="Z52" i="197"/>
  <c r="AT52" i="197"/>
  <c r="AT52" i="199"/>
  <c r="BN52" i="199"/>
  <c r="BN52" i="197"/>
  <c r="J53" i="199"/>
  <c r="J53" i="197"/>
  <c r="J53" i="166"/>
  <c r="AD53" i="199"/>
  <c r="AD53" i="197"/>
  <c r="AD53" i="166"/>
  <c r="AX53" i="199"/>
  <c r="AX53" i="197"/>
  <c r="AX53" i="166"/>
  <c r="BR53" i="199"/>
  <c r="BR53" i="197"/>
  <c r="BR53" i="166"/>
  <c r="N54" i="186"/>
  <c r="N54" i="199"/>
  <c r="N54" i="197"/>
  <c r="N54" i="166"/>
  <c r="AH54" i="186"/>
  <c r="AH54" i="199"/>
  <c r="AH54" i="197"/>
  <c r="AH54" i="166"/>
  <c r="BB54" i="186"/>
  <c r="BB54" i="199"/>
  <c r="BB54" i="197"/>
  <c r="BB54" i="166"/>
  <c r="BV54" i="186"/>
  <c r="BV54" i="199"/>
  <c r="BV54" i="197"/>
  <c r="BV54" i="166"/>
  <c r="R55" i="186"/>
  <c r="R55" i="199"/>
  <c r="R55" i="197"/>
  <c r="AL55" i="186"/>
  <c r="AL55" i="199"/>
  <c r="AL55" i="197"/>
  <c r="BF55" i="186"/>
  <c r="BF55" i="199"/>
  <c r="BF55" i="197"/>
  <c r="B56" i="186"/>
  <c r="B56" i="199"/>
  <c r="B56" i="197"/>
  <c r="B56" i="166"/>
  <c r="V56" i="186"/>
  <c r="V56" i="199"/>
  <c r="V56" i="197"/>
  <c r="V56" i="166"/>
  <c r="AP56" i="186"/>
  <c r="AP56" i="199"/>
  <c r="AP56" i="197"/>
  <c r="AP56" i="166"/>
  <c r="BJ56" i="186"/>
  <c r="BJ56" i="199"/>
  <c r="BJ56" i="197"/>
  <c r="BJ56" i="166"/>
  <c r="F57" i="186"/>
  <c r="F57" i="199"/>
  <c r="F57" i="197"/>
  <c r="F57" i="166"/>
  <c r="Z57" i="186"/>
  <c r="Z57" i="199"/>
  <c r="Z57" i="197"/>
  <c r="Z57" i="166"/>
  <c r="AT57" i="186"/>
  <c r="AT57" i="199"/>
  <c r="AT57" i="197"/>
  <c r="AT57" i="166"/>
  <c r="BN57" i="186"/>
  <c r="BN57" i="199"/>
  <c r="BN57" i="197"/>
  <c r="BN57" i="166"/>
  <c r="J58" i="186"/>
  <c r="J58" i="199"/>
  <c r="J58" i="197"/>
  <c r="J58" i="166"/>
  <c r="AD58" i="186"/>
  <c r="AD58" i="199"/>
  <c r="AD58" i="197"/>
  <c r="AD58" i="166"/>
  <c r="AX58" i="186"/>
  <c r="AX58" i="199"/>
  <c r="AX58" i="197"/>
  <c r="AX58" i="166"/>
  <c r="BR58" i="186"/>
  <c r="BR58" i="199"/>
  <c r="BR58" i="197"/>
  <c r="BR58" i="166"/>
  <c r="N59" i="186"/>
  <c r="N59" i="199"/>
  <c r="N59" i="197"/>
  <c r="N59" i="166"/>
  <c r="AH59" i="186"/>
  <c r="AH59" i="199"/>
  <c r="AH59" i="197"/>
  <c r="AH59" i="166"/>
  <c r="BB59" i="186"/>
  <c r="BB59" i="199"/>
  <c r="BB59" i="197"/>
  <c r="BB59" i="166"/>
  <c r="BV59" i="186"/>
  <c r="BV59" i="199"/>
  <c r="BV59" i="197"/>
  <c r="BV59" i="166"/>
  <c r="R60" i="186"/>
  <c r="R60" i="199"/>
  <c r="R60" i="197"/>
  <c r="R60" i="166"/>
  <c r="AL60" i="186"/>
  <c r="AL60" i="199"/>
  <c r="AL60" i="197"/>
  <c r="AL60" i="166"/>
  <c r="BF60" i="186"/>
  <c r="BF60" i="199"/>
  <c r="BF60" i="197"/>
  <c r="BF60" i="166"/>
  <c r="B61" i="186"/>
  <c r="B61" i="199"/>
  <c r="B61" i="197"/>
  <c r="V61" i="186"/>
  <c r="V61" i="199"/>
  <c r="V61" i="197"/>
  <c r="AP61" i="186"/>
  <c r="AP61" i="199"/>
  <c r="AP61" i="197"/>
  <c r="BJ61" i="186"/>
  <c r="BJ61" i="199"/>
  <c r="BJ61" i="197"/>
  <c r="F62" i="186"/>
  <c r="F62" i="199"/>
  <c r="F62" i="197"/>
  <c r="F62" i="166"/>
  <c r="Z62" i="186"/>
  <c r="Z62" i="199"/>
  <c r="Z62" i="197"/>
  <c r="Z62" i="166"/>
  <c r="AT62" i="186"/>
  <c r="AT62" i="199"/>
  <c r="AT62" i="197"/>
  <c r="AT62" i="166"/>
  <c r="BN62" i="186"/>
  <c r="BN62" i="199"/>
  <c r="BN62" i="197"/>
  <c r="BN62" i="166"/>
  <c r="J63" i="199"/>
  <c r="J63" i="197"/>
  <c r="J63" i="166"/>
  <c r="AD63" i="199"/>
  <c r="AD63" i="197"/>
  <c r="AD63" i="166"/>
  <c r="AX63" i="199"/>
  <c r="AX63" i="197"/>
  <c r="AX63" i="166"/>
  <c r="BR63" i="199"/>
  <c r="BR63" i="197"/>
  <c r="BR63" i="166"/>
  <c r="N64" i="199"/>
  <c r="N64" i="197"/>
  <c r="N64" i="166"/>
  <c r="AH64" i="199"/>
  <c r="AH64" i="197"/>
  <c r="AH64" i="166"/>
  <c r="BB64" i="199"/>
  <c r="BB64" i="197"/>
  <c r="BB64" i="166"/>
  <c r="BV64" i="199"/>
  <c r="BV64" i="197"/>
  <c r="BV64" i="166"/>
  <c r="R65" i="199"/>
  <c r="R65" i="197"/>
  <c r="AL65" i="199"/>
  <c r="AL65" i="197"/>
  <c r="BF65" i="199"/>
  <c r="BF65" i="197"/>
  <c r="B66" i="199"/>
  <c r="B66" i="197"/>
  <c r="V66" i="199"/>
  <c r="V66" i="197"/>
  <c r="AP66" i="199"/>
  <c r="AP66" i="197"/>
  <c r="BJ66" i="199"/>
  <c r="BJ66" i="197"/>
  <c r="F67" i="199"/>
  <c r="F67" i="197"/>
  <c r="F67" i="166"/>
  <c r="Z67" i="199"/>
  <c r="Z67" i="197"/>
  <c r="AT67" i="199"/>
  <c r="AT67" i="197"/>
  <c r="BN67" i="199"/>
  <c r="BN67" i="197"/>
  <c r="BN67" i="166"/>
  <c r="J68" i="199"/>
  <c r="J68" i="197"/>
  <c r="AD68" i="199"/>
  <c r="AD68" i="197"/>
  <c r="AX68" i="199"/>
  <c r="AX68" i="197"/>
  <c r="BR68" i="199"/>
  <c r="BR68" i="197"/>
  <c r="N69" i="199"/>
  <c r="N69" i="197"/>
  <c r="N69" i="166"/>
  <c r="AH69" i="199"/>
  <c r="AH69" i="197"/>
  <c r="AH69" i="166"/>
  <c r="BB69" i="199"/>
  <c r="BB69" i="197"/>
  <c r="BB69" i="166"/>
  <c r="BV69" i="199"/>
  <c r="BV69" i="197"/>
  <c r="BV69" i="166"/>
  <c r="R70" i="199"/>
  <c r="R70" i="197"/>
  <c r="R70" i="166"/>
  <c r="AL70" i="199"/>
  <c r="AL70" i="197"/>
  <c r="AL70" i="166"/>
  <c r="BF70" i="199"/>
  <c r="BF70" i="197"/>
  <c r="BF70" i="166"/>
  <c r="B71" i="199"/>
  <c r="B71" i="197"/>
  <c r="B71" i="166"/>
  <c r="V71" i="199"/>
  <c r="V71" i="197"/>
  <c r="V71" i="166"/>
  <c r="AP71" i="199"/>
  <c r="AP71" i="197"/>
  <c r="AP71" i="166"/>
  <c r="BJ71" i="199"/>
  <c r="BJ71" i="197"/>
  <c r="BJ71" i="166"/>
  <c r="F72" i="199"/>
  <c r="F72" i="197"/>
  <c r="Z72" i="199"/>
  <c r="Z72" i="197"/>
  <c r="AT72" i="199"/>
  <c r="AT72" i="197"/>
  <c r="BN72" i="199"/>
  <c r="BN72" i="197"/>
  <c r="J73" i="199"/>
  <c r="J73" i="197"/>
  <c r="J73" i="166"/>
  <c r="AD73" i="199"/>
  <c r="AD73" i="197"/>
  <c r="AD73" i="166"/>
  <c r="AX73" i="199"/>
  <c r="AX73" i="197"/>
  <c r="AX73" i="166"/>
  <c r="BR73" i="199"/>
  <c r="BR73" i="197"/>
  <c r="BR73" i="166"/>
  <c r="S74" i="186"/>
  <c r="S74" i="199"/>
  <c r="S74" i="197"/>
  <c r="AM74" i="186"/>
  <c r="AM74" i="199"/>
  <c r="AM74" i="197"/>
  <c r="BG74" i="186"/>
  <c r="BG74" i="199"/>
  <c r="BG74" i="197"/>
  <c r="H75" i="186"/>
  <c r="H75" i="199"/>
  <c r="H75" i="197"/>
  <c r="AB75" i="186"/>
  <c r="AB75" i="199"/>
  <c r="AB75" i="197"/>
  <c r="AV75" i="186"/>
  <c r="AV75" i="199"/>
  <c r="AV75" i="197"/>
  <c r="BP75" i="186"/>
  <c r="BP75" i="199"/>
  <c r="BP75" i="197"/>
  <c r="P76" i="186"/>
  <c r="P76" i="199"/>
  <c r="P76" i="197"/>
  <c r="P76" i="166"/>
  <c r="AJ76" i="186"/>
  <c r="AJ76" i="199"/>
  <c r="AJ76" i="197"/>
  <c r="AJ76" i="166"/>
  <c r="BD76" i="186"/>
  <c r="BD76" i="199"/>
  <c r="BD76" i="197"/>
  <c r="BD76" i="166"/>
  <c r="C77" i="186"/>
  <c r="C77" i="199"/>
  <c r="C77" i="197"/>
  <c r="C77" i="166"/>
  <c r="W77" i="186"/>
  <c r="W77" i="199"/>
  <c r="W77" i="197"/>
  <c r="W77" i="166"/>
  <c r="AQ77" i="186"/>
  <c r="AQ77" i="199"/>
  <c r="AQ77" i="197"/>
  <c r="AQ77" i="166"/>
  <c r="BK77" i="186"/>
  <c r="BK77" i="199"/>
  <c r="BK77" i="197"/>
  <c r="BK77" i="166"/>
  <c r="I78" i="186"/>
  <c r="I78" i="199"/>
  <c r="I78" i="197"/>
  <c r="AC78" i="186"/>
  <c r="AC78" i="199"/>
  <c r="AC78" i="197"/>
  <c r="AW78" i="186"/>
  <c r="AW78" i="199"/>
  <c r="AW78" i="197"/>
  <c r="BQ78" i="186"/>
  <c r="BQ78" i="199"/>
  <c r="BQ78" i="197"/>
  <c r="O100" i="89"/>
  <c r="O101" i="89" s="1"/>
  <c r="AI100" i="89"/>
  <c r="AI101" i="89" s="1"/>
  <c r="BC100" i="89"/>
  <c r="BC101" i="89" s="1"/>
  <c r="BW100" i="89"/>
  <c r="BW101" i="89" s="1"/>
  <c r="C28" i="162"/>
  <c r="N38" i="206" s="1"/>
  <c r="N38" i="207" s="1"/>
  <c r="S31" i="162"/>
  <c r="AM41" i="206" s="1"/>
  <c r="AM41" i="207" s="1"/>
  <c r="B36" i="162"/>
  <c r="B37" i="162"/>
  <c r="S38" i="162"/>
  <c r="AM48" i="206" s="1"/>
  <c r="AM48" i="207" s="1"/>
  <c r="M47" i="162"/>
  <c r="D47" i="166" s="1"/>
  <c r="M51" i="162"/>
  <c r="E51" i="166" s="1"/>
  <c r="D55" i="162"/>
  <c r="O65" i="206" s="1"/>
  <c r="O65" i="207" s="1"/>
  <c r="C59" i="162"/>
  <c r="N69" i="206" s="1"/>
  <c r="N69" i="207" s="1"/>
  <c r="F64" i="162"/>
  <c r="Q74" i="206" s="1"/>
  <c r="Q74" i="207" s="1"/>
  <c r="M67" i="162"/>
  <c r="D67" i="166" s="1"/>
  <c r="F76" i="162"/>
  <c r="Q86" i="206" s="1"/>
  <c r="Q86" i="207" s="1"/>
  <c r="F3" i="166"/>
  <c r="BB5" i="166"/>
  <c r="BV10" i="166"/>
  <c r="AT13" i="166"/>
  <c r="AX39" i="166"/>
  <c r="K3" i="199"/>
  <c r="K3" i="197"/>
  <c r="K3" i="166"/>
  <c r="AE3" i="199"/>
  <c r="AE3" i="197"/>
  <c r="AE3" i="166"/>
  <c r="AY3" i="199"/>
  <c r="AY3" i="197"/>
  <c r="AY3" i="166"/>
  <c r="BS3" i="199"/>
  <c r="BS3" i="197"/>
  <c r="BS3" i="166"/>
  <c r="O4" i="199"/>
  <c r="O4" i="197"/>
  <c r="O4" i="166"/>
  <c r="AI4" i="199"/>
  <c r="AI4" i="197"/>
  <c r="AI4" i="166"/>
  <c r="BC4" i="199"/>
  <c r="BC4" i="197"/>
  <c r="BC4" i="166"/>
  <c r="BW4" i="199"/>
  <c r="BW4" i="197"/>
  <c r="BW4" i="166"/>
  <c r="S5" i="199"/>
  <c r="S5" i="197"/>
  <c r="S5" i="166"/>
  <c r="AM5" i="199"/>
  <c r="AM5" i="197"/>
  <c r="AM5" i="166"/>
  <c r="BG5" i="199"/>
  <c r="BG5" i="197"/>
  <c r="BG5" i="166"/>
  <c r="C6" i="199"/>
  <c r="C6" i="197"/>
  <c r="C6" i="166"/>
  <c r="W6" i="199"/>
  <c r="W6" i="197"/>
  <c r="W6" i="166"/>
  <c r="AQ6" i="199"/>
  <c r="AQ6" i="197"/>
  <c r="AQ6" i="166"/>
  <c r="BK6" i="199"/>
  <c r="BK6" i="197"/>
  <c r="BK6" i="166"/>
  <c r="G7" i="199"/>
  <c r="G7" i="197"/>
  <c r="G7" i="166"/>
  <c r="AA7" i="199"/>
  <c r="AA7" i="197"/>
  <c r="AA7" i="166"/>
  <c r="AU7" i="199"/>
  <c r="AU7" i="197"/>
  <c r="AU7" i="166"/>
  <c r="BO7" i="199"/>
  <c r="BO7" i="197"/>
  <c r="BO7" i="166"/>
  <c r="K8" i="199"/>
  <c r="K8" i="197"/>
  <c r="AE8" i="199"/>
  <c r="AE8" i="197"/>
  <c r="AY8" i="199"/>
  <c r="AY8" i="197"/>
  <c r="BS8" i="199"/>
  <c r="BS8" i="197"/>
  <c r="O9" i="199"/>
  <c r="O9" i="197"/>
  <c r="AI9" i="199"/>
  <c r="AI9" i="197"/>
  <c r="BC9" i="199"/>
  <c r="BC9" i="197"/>
  <c r="BW9" i="199"/>
  <c r="BW9" i="197"/>
  <c r="S10" i="199"/>
  <c r="S10" i="197"/>
  <c r="S10" i="166"/>
  <c r="AM10" i="199"/>
  <c r="AM10" i="197"/>
  <c r="AM10" i="166"/>
  <c r="BG10" i="199"/>
  <c r="BG10" i="197"/>
  <c r="BG10" i="166"/>
  <c r="C11" i="199"/>
  <c r="C11" i="197"/>
  <c r="C11" i="166"/>
  <c r="W11" i="199"/>
  <c r="W11" i="197"/>
  <c r="W11" i="166"/>
  <c r="AQ11" i="199"/>
  <c r="AQ11" i="197"/>
  <c r="AQ11" i="166"/>
  <c r="BK11" i="199"/>
  <c r="BK11" i="197"/>
  <c r="BK11" i="166"/>
  <c r="G12" i="199"/>
  <c r="G12" i="197"/>
  <c r="G12" i="166"/>
  <c r="AA12" i="199"/>
  <c r="AA12" i="197"/>
  <c r="AA12" i="166"/>
  <c r="AU12" i="199"/>
  <c r="AU12" i="197"/>
  <c r="AU12" i="166"/>
  <c r="BO12" i="199"/>
  <c r="BO12" i="197"/>
  <c r="BO12" i="166"/>
  <c r="K13" i="199"/>
  <c r="K13" i="197"/>
  <c r="K13" i="166"/>
  <c r="AE13" i="199"/>
  <c r="AE13" i="197"/>
  <c r="AE13" i="166"/>
  <c r="AY13" i="199"/>
  <c r="AY13" i="197"/>
  <c r="AY13" i="166"/>
  <c r="BS13" i="199"/>
  <c r="BS13" i="197"/>
  <c r="BS13" i="166"/>
  <c r="O14" i="186"/>
  <c r="O14" i="199"/>
  <c r="O14" i="197"/>
  <c r="O14" i="166"/>
  <c r="AI14" i="186"/>
  <c r="AI14" i="199"/>
  <c r="AI14" i="197"/>
  <c r="AI14" i="166"/>
  <c r="BC14" i="186"/>
  <c r="BC14" i="199"/>
  <c r="BC14" i="197"/>
  <c r="BC14" i="166"/>
  <c r="BW14" i="186"/>
  <c r="BW14" i="199"/>
  <c r="BW14" i="197"/>
  <c r="BW14" i="166"/>
  <c r="S15" i="186"/>
  <c r="S15" i="199"/>
  <c r="S15" i="197"/>
  <c r="AM15" i="186"/>
  <c r="AM15" i="199"/>
  <c r="AM15" i="197"/>
  <c r="BG15" i="186"/>
  <c r="BG15" i="199"/>
  <c r="BG15" i="197"/>
  <c r="C16" i="186"/>
  <c r="C16" i="199"/>
  <c r="C16" i="197"/>
  <c r="W16" i="186"/>
  <c r="W16" i="199"/>
  <c r="W16" i="197"/>
  <c r="AQ16" i="186"/>
  <c r="AQ16" i="199"/>
  <c r="AQ16" i="197"/>
  <c r="BK16" i="186"/>
  <c r="BK16" i="199"/>
  <c r="BK16" i="197"/>
  <c r="G17" i="186"/>
  <c r="G17" i="199"/>
  <c r="G17" i="197"/>
  <c r="G17" i="166"/>
  <c r="AA17" i="186"/>
  <c r="AA17" i="199"/>
  <c r="AA17" i="197"/>
  <c r="AA17" i="166"/>
  <c r="AU17" i="186"/>
  <c r="AU17" i="199"/>
  <c r="AU17" i="197"/>
  <c r="AU17" i="166"/>
  <c r="BO17" i="186"/>
  <c r="BO17" i="199"/>
  <c r="BO17" i="197"/>
  <c r="BO17" i="166"/>
  <c r="K18" i="186"/>
  <c r="K18" i="199"/>
  <c r="K18" i="197"/>
  <c r="AE18" i="186"/>
  <c r="AE18" i="199"/>
  <c r="AE18" i="197"/>
  <c r="AY18" i="186"/>
  <c r="AY18" i="199"/>
  <c r="AY18" i="197"/>
  <c r="BS18" i="186"/>
  <c r="BS18" i="199"/>
  <c r="BS18" i="197"/>
  <c r="O19" i="186"/>
  <c r="O19" i="199"/>
  <c r="O19" i="197"/>
  <c r="O19" i="166"/>
  <c r="AI19" i="186"/>
  <c r="AI19" i="199"/>
  <c r="AI19" i="197"/>
  <c r="AI19" i="166"/>
  <c r="BC19" i="186"/>
  <c r="BC19" i="199"/>
  <c r="BC19" i="197"/>
  <c r="BC19" i="166"/>
  <c r="BW19" i="186"/>
  <c r="BW19" i="199"/>
  <c r="BW19" i="197"/>
  <c r="BW19" i="166"/>
  <c r="S20" i="186"/>
  <c r="S20" i="199"/>
  <c r="S20" i="197"/>
  <c r="S20" i="166"/>
  <c r="AM20" i="186"/>
  <c r="AM20" i="199"/>
  <c r="AM20" i="197"/>
  <c r="AM20" i="166"/>
  <c r="BG20" i="186"/>
  <c r="BG20" i="199"/>
  <c r="BG20" i="197"/>
  <c r="BG20" i="166"/>
  <c r="C21" i="186"/>
  <c r="C21" i="199"/>
  <c r="C21" i="197"/>
  <c r="W21" i="186"/>
  <c r="W21" i="199"/>
  <c r="W21" i="197"/>
  <c r="AQ21" i="186"/>
  <c r="AQ21" i="199"/>
  <c r="AQ21" i="197"/>
  <c r="BK21" i="186"/>
  <c r="BK21" i="199"/>
  <c r="BK21" i="197"/>
  <c r="G22" i="186"/>
  <c r="G22" i="199"/>
  <c r="G22" i="197"/>
  <c r="G22" i="166"/>
  <c r="AA22" i="186"/>
  <c r="AA22" i="199"/>
  <c r="AA22" i="197"/>
  <c r="AA22" i="166"/>
  <c r="AU22" i="186"/>
  <c r="AU22" i="199"/>
  <c r="AU22" i="197"/>
  <c r="AU22" i="166"/>
  <c r="BO22" i="186"/>
  <c r="BO22" i="199"/>
  <c r="BO22" i="197"/>
  <c r="BO22" i="166"/>
  <c r="K23" i="199"/>
  <c r="K23" i="197"/>
  <c r="K23" i="166"/>
  <c r="AE23" i="199"/>
  <c r="AE23" i="197"/>
  <c r="AE23" i="166"/>
  <c r="AY23" i="199"/>
  <c r="AY23" i="197"/>
  <c r="AY23" i="166"/>
  <c r="BS23" i="199"/>
  <c r="BS23" i="197"/>
  <c r="BS23" i="166"/>
  <c r="O24" i="199"/>
  <c r="O24" i="197"/>
  <c r="O24" i="166"/>
  <c r="AI24" i="199"/>
  <c r="AI24" i="197"/>
  <c r="AI24" i="166"/>
  <c r="BC24" i="199"/>
  <c r="BC24" i="197"/>
  <c r="BC24" i="166"/>
  <c r="BW24" i="199"/>
  <c r="BW24" i="197"/>
  <c r="BW24" i="166"/>
  <c r="S25" i="199"/>
  <c r="S25" i="197"/>
  <c r="AM25" i="199"/>
  <c r="AM25" i="197"/>
  <c r="BG25" i="199"/>
  <c r="BG25" i="197"/>
  <c r="C26" i="199"/>
  <c r="C26" i="197"/>
  <c r="C26" i="166"/>
  <c r="W26" i="199"/>
  <c r="W26" i="197"/>
  <c r="W26" i="166"/>
  <c r="AQ26" i="199"/>
  <c r="AQ26" i="197"/>
  <c r="AQ26" i="166"/>
  <c r="BK26" i="199"/>
  <c r="BK26" i="197"/>
  <c r="BK26" i="166"/>
  <c r="G27" i="199"/>
  <c r="G27" i="197"/>
  <c r="G27" i="166"/>
  <c r="AA27" i="199"/>
  <c r="AA27" i="197"/>
  <c r="AA27" i="166"/>
  <c r="AU27" i="199"/>
  <c r="AU27" i="197"/>
  <c r="AU27" i="166"/>
  <c r="BO27" i="199"/>
  <c r="BO27" i="197"/>
  <c r="BO27" i="166"/>
  <c r="K28" i="199"/>
  <c r="K28" i="197"/>
  <c r="K28" i="166"/>
  <c r="AE28" i="199"/>
  <c r="AE28" i="197"/>
  <c r="AE28" i="166"/>
  <c r="AY28" i="199"/>
  <c r="AY28" i="197"/>
  <c r="AY28" i="166"/>
  <c r="BS28" i="199"/>
  <c r="BS28" i="197"/>
  <c r="BS28" i="166"/>
  <c r="O29" i="199"/>
  <c r="O29" i="197"/>
  <c r="AI29" i="199"/>
  <c r="AI29" i="197"/>
  <c r="BC29" i="199"/>
  <c r="BC29" i="197"/>
  <c r="BW29" i="199"/>
  <c r="BW29" i="197"/>
  <c r="S30" i="199"/>
  <c r="S30" i="197"/>
  <c r="S30" i="166"/>
  <c r="AM30" i="199"/>
  <c r="AM30" i="197"/>
  <c r="AM30" i="166"/>
  <c r="BG30" i="199"/>
  <c r="BG30" i="197"/>
  <c r="BG30" i="166"/>
  <c r="C31" i="199"/>
  <c r="C31" i="197"/>
  <c r="C31" i="166"/>
  <c r="W31" i="199"/>
  <c r="W31" i="197"/>
  <c r="W31" i="166"/>
  <c r="AQ31" i="199"/>
  <c r="AQ31" i="197"/>
  <c r="AQ31" i="166"/>
  <c r="BK31" i="199"/>
  <c r="BK31" i="197"/>
  <c r="BK31" i="166"/>
  <c r="G32" i="199"/>
  <c r="G32" i="197"/>
  <c r="AA32" i="199"/>
  <c r="AA32" i="197"/>
  <c r="AU32" i="199"/>
  <c r="AU32" i="197"/>
  <c r="BO32" i="199"/>
  <c r="BO32" i="197"/>
  <c r="K33" i="199"/>
  <c r="K33" i="197"/>
  <c r="K33" i="166"/>
  <c r="AE33" i="199"/>
  <c r="AE33" i="197"/>
  <c r="AE33" i="166"/>
  <c r="AY33" i="199"/>
  <c r="AY33" i="197"/>
  <c r="AY33" i="166"/>
  <c r="BS33" i="199"/>
  <c r="BS33" i="197"/>
  <c r="BS33" i="166"/>
  <c r="O34" i="186"/>
  <c r="O34" i="199"/>
  <c r="O34" i="197"/>
  <c r="O34" i="166"/>
  <c r="AI34" i="186"/>
  <c r="AI34" i="199"/>
  <c r="AI34" i="197"/>
  <c r="AI34" i="166"/>
  <c r="BC34" i="186"/>
  <c r="BC34" i="199"/>
  <c r="BC34" i="197"/>
  <c r="BC34" i="166"/>
  <c r="BW34" i="186"/>
  <c r="BW34" i="199"/>
  <c r="BW34" i="197"/>
  <c r="BW34" i="166"/>
  <c r="S35" i="186"/>
  <c r="S35" i="199"/>
  <c r="S35" i="197"/>
  <c r="AM35" i="186"/>
  <c r="AM35" i="199"/>
  <c r="AM35" i="197"/>
  <c r="BG35" i="186"/>
  <c r="BG35" i="199"/>
  <c r="BG35" i="197"/>
  <c r="C36" i="186"/>
  <c r="C36" i="199"/>
  <c r="C36" i="197"/>
  <c r="C36" i="166"/>
  <c r="W36" i="186"/>
  <c r="W36" i="199"/>
  <c r="W36" i="197"/>
  <c r="W36" i="166"/>
  <c r="AQ36" i="186"/>
  <c r="AQ36" i="199"/>
  <c r="AQ36" i="197"/>
  <c r="AQ36" i="166"/>
  <c r="BK36" i="186"/>
  <c r="BK36" i="199"/>
  <c r="BK36" i="197"/>
  <c r="BK36" i="166"/>
  <c r="G37" i="186"/>
  <c r="G37" i="199"/>
  <c r="G37" i="197"/>
  <c r="G37" i="166"/>
  <c r="AA37" i="186"/>
  <c r="AA37" i="199"/>
  <c r="AA37" i="197"/>
  <c r="AA37" i="166"/>
  <c r="AU37" i="186"/>
  <c r="AU37" i="199"/>
  <c r="AU37" i="197"/>
  <c r="AU37" i="166"/>
  <c r="BO37" i="186"/>
  <c r="BO37" i="199"/>
  <c r="BO37" i="197"/>
  <c r="BO37" i="166"/>
  <c r="K38" i="186"/>
  <c r="K38" i="199"/>
  <c r="K38" i="197"/>
  <c r="AE38" i="186"/>
  <c r="AE38" i="199"/>
  <c r="AE38" i="197"/>
  <c r="AY38" i="186"/>
  <c r="AY38" i="199"/>
  <c r="AY38" i="197"/>
  <c r="BS38" i="186"/>
  <c r="BS38" i="199"/>
  <c r="BS38" i="197"/>
  <c r="O39" i="186"/>
  <c r="O39" i="199"/>
  <c r="O39" i="197"/>
  <c r="O39" i="166"/>
  <c r="AI39" i="186"/>
  <c r="AI39" i="199"/>
  <c r="AI39" i="197"/>
  <c r="AI39" i="166"/>
  <c r="BC39" i="186"/>
  <c r="BC39" i="199"/>
  <c r="BC39" i="197"/>
  <c r="BC39" i="166"/>
  <c r="BW39" i="186"/>
  <c r="BW39" i="199"/>
  <c r="BW39" i="197"/>
  <c r="BW39" i="166"/>
  <c r="S40" i="186"/>
  <c r="S40" i="199"/>
  <c r="S40" i="197"/>
  <c r="AM40" i="186"/>
  <c r="AM40" i="199"/>
  <c r="AM40" i="197"/>
  <c r="BG40" i="186"/>
  <c r="BG40" i="199"/>
  <c r="BG40" i="197"/>
  <c r="C41" i="186"/>
  <c r="C41" i="199"/>
  <c r="C41" i="197"/>
  <c r="C41" i="166"/>
  <c r="W41" i="186"/>
  <c r="W41" i="199"/>
  <c r="W41" i="197"/>
  <c r="W41" i="166"/>
  <c r="AQ41" i="186"/>
  <c r="AQ41" i="199"/>
  <c r="AQ41" i="197"/>
  <c r="AQ41" i="166"/>
  <c r="BK41" i="186"/>
  <c r="BK41" i="199"/>
  <c r="BK41" i="197"/>
  <c r="BK41" i="166"/>
  <c r="G42" i="186"/>
  <c r="G42" i="199"/>
  <c r="G42" i="197"/>
  <c r="AA42" i="186"/>
  <c r="AA42" i="199"/>
  <c r="AA42" i="197"/>
  <c r="AU42" i="186"/>
  <c r="AU42" i="199"/>
  <c r="AU42" i="197"/>
  <c r="BO42" i="186"/>
  <c r="BO42" i="199"/>
  <c r="BO42" i="197"/>
  <c r="K43" i="199"/>
  <c r="K43" i="197"/>
  <c r="K43" i="166"/>
  <c r="AE43" i="199"/>
  <c r="AE43" i="197"/>
  <c r="AE43" i="166"/>
  <c r="AY43" i="199"/>
  <c r="AY43" i="197"/>
  <c r="AY43" i="166"/>
  <c r="BS43" i="199"/>
  <c r="BS43" i="197"/>
  <c r="BS43" i="166"/>
  <c r="O44" i="199"/>
  <c r="O44" i="197"/>
  <c r="O44" i="166"/>
  <c r="AI44" i="199"/>
  <c r="AI44" i="197"/>
  <c r="AI44" i="166"/>
  <c r="BC44" i="199"/>
  <c r="BC44" i="197"/>
  <c r="BC44" i="166"/>
  <c r="BW44" i="199"/>
  <c r="BW44" i="197"/>
  <c r="BW44" i="166"/>
  <c r="S45" i="199"/>
  <c r="S45" i="197"/>
  <c r="AM45" i="199"/>
  <c r="AM45" i="197"/>
  <c r="BG45" i="199"/>
  <c r="BG45" i="197"/>
  <c r="C46" i="199"/>
  <c r="C46" i="197"/>
  <c r="C46" i="166"/>
  <c r="W46" i="199"/>
  <c r="W46" i="197"/>
  <c r="W46" i="166"/>
  <c r="AQ46" i="199"/>
  <c r="AQ46" i="197"/>
  <c r="AQ46" i="166"/>
  <c r="BK46" i="199"/>
  <c r="BK46" i="197"/>
  <c r="BK46" i="166"/>
  <c r="G47" i="199"/>
  <c r="G47" i="197"/>
  <c r="G47" i="166"/>
  <c r="AA47" i="199"/>
  <c r="AA47" i="197"/>
  <c r="AA47" i="166"/>
  <c r="AU47" i="199"/>
  <c r="AU47" i="197"/>
  <c r="AU47" i="166"/>
  <c r="BO47" i="199"/>
  <c r="BO47" i="197"/>
  <c r="BO47" i="166"/>
  <c r="K48" i="199"/>
  <c r="K48" i="197"/>
  <c r="AE48" i="199"/>
  <c r="AE48" i="197"/>
  <c r="AY48" i="199"/>
  <c r="AY48" i="197"/>
  <c r="BS48" i="199"/>
  <c r="BS48" i="197"/>
  <c r="O49" i="199"/>
  <c r="O49" i="197"/>
  <c r="AI49" i="199"/>
  <c r="AI49" i="197"/>
  <c r="BC49" i="199"/>
  <c r="BC49" i="197"/>
  <c r="BW49" i="199"/>
  <c r="BW49" i="197"/>
  <c r="S50" i="199"/>
  <c r="S50" i="197"/>
  <c r="S50" i="166"/>
  <c r="AM50" i="199"/>
  <c r="AM50" i="197"/>
  <c r="AM50" i="166"/>
  <c r="BG50" i="199"/>
  <c r="BG50" i="197"/>
  <c r="BG50" i="166"/>
  <c r="C51" i="199"/>
  <c r="C51" i="197"/>
  <c r="C51" i="166"/>
  <c r="W51" i="199"/>
  <c r="W51" i="197"/>
  <c r="W51" i="166"/>
  <c r="AQ51" i="199"/>
  <c r="AQ51" i="197"/>
  <c r="AQ51" i="166"/>
  <c r="BK51" i="199"/>
  <c r="BK51" i="197"/>
  <c r="BK51" i="166"/>
  <c r="G52" i="199"/>
  <c r="G52" i="197"/>
  <c r="AA52" i="199"/>
  <c r="AA52" i="197"/>
  <c r="AU52" i="199"/>
  <c r="AU52" i="197"/>
  <c r="BO52" i="199"/>
  <c r="BO52" i="197"/>
  <c r="K53" i="199"/>
  <c r="K53" i="197"/>
  <c r="K53" i="166"/>
  <c r="AE53" i="199"/>
  <c r="AE53" i="197"/>
  <c r="AE53" i="166"/>
  <c r="AY53" i="199"/>
  <c r="AY53" i="197"/>
  <c r="AY53" i="166"/>
  <c r="BS53" i="199"/>
  <c r="BS53" i="197"/>
  <c r="BS53" i="166"/>
  <c r="O54" i="186"/>
  <c r="O54" i="199"/>
  <c r="O54" i="197"/>
  <c r="O54" i="166"/>
  <c r="AI54" i="186"/>
  <c r="AI54" i="199"/>
  <c r="AI54" i="197"/>
  <c r="AI54" i="166"/>
  <c r="BC54" i="186"/>
  <c r="BC54" i="199"/>
  <c r="BC54" i="197"/>
  <c r="BC54" i="166"/>
  <c r="BW54" i="186"/>
  <c r="BW54" i="199"/>
  <c r="BW54" i="197"/>
  <c r="BW54" i="166"/>
  <c r="S55" i="186"/>
  <c r="S55" i="199"/>
  <c r="S55" i="197"/>
  <c r="AM55" i="186"/>
  <c r="AM55" i="199"/>
  <c r="AM55" i="197"/>
  <c r="BG55" i="186"/>
  <c r="BG55" i="199"/>
  <c r="BG55" i="197"/>
  <c r="C56" i="186"/>
  <c r="C56" i="199"/>
  <c r="C56" i="197"/>
  <c r="C56" i="166"/>
  <c r="W56" i="186"/>
  <c r="W56" i="199"/>
  <c r="W56" i="197"/>
  <c r="W56" i="166"/>
  <c r="AQ56" i="186"/>
  <c r="AQ56" i="199"/>
  <c r="AQ56" i="197"/>
  <c r="AQ56" i="166"/>
  <c r="BK56" i="186"/>
  <c r="BK56" i="199"/>
  <c r="BK56" i="197"/>
  <c r="BK56" i="166"/>
  <c r="G57" i="186"/>
  <c r="G57" i="199"/>
  <c r="G57" i="197"/>
  <c r="G57" i="166"/>
  <c r="AA57" i="186"/>
  <c r="AA57" i="199"/>
  <c r="AA57" i="197"/>
  <c r="AA57" i="166"/>
  <c r="AU57" i="186"/>
  <c r="AU57" i="199"/>
  <c r="AU57" i="197"/>
  <c r="AU57" i="166"/>
  <c r="BO57" i="186"/>
  <c r="BO57" i="199"/>
  <c r="BO57" i="197"/>
  <c r="BO57" i="166"/>
  <c r="K58" i="186"/>
  <c r="K58" i="199"/>
  <c r="K58" i="197"/>
  <c r="K58" i="166"/>
  <c r="AE58" i="186"/>
  <c r="AE58" i="199"/>
  <c r="AE58" i="197"/>
  <c r="AE58" i="166"/>
  <c r="AY58" i="186"/>
  <c r="AY58" i="199"/>
  <c r="AY58" i="197"/>
  <c r="AY58" i="166"/>
  <c r="BS58" i="186"/>
  <c r="BS58" i="199"/>
  <c r="BS58" i="197"/>
  <c r="BS58" i="166"/>
  <c r="O59" i="186"/>
  <c r="O59" i="199"/>
  <c r="O59" i="197"/>
  <c r="O59" i="166"/>
  <c r="AI59" i="186"/>
  <c r="AI59" i="199"/>
  <c r="AI59" i="197"/>
  <c r="AI59" i="166"/>
  <c r="BC59" i="186"/>
  <c r="BC59" i="199"/>
  <c r="BC59" i="197"/>
  <c r="BC59" i="166"/>
  <c r="BW59" i="186"/>
  <c r="BW59" i="199"/>
  <c r="BW59" i="197"/>
  <c r="BW59" i="166"/>
  <c r="S60" i="186"/>
  <c r="S60" i="199"/>
  <c r="S60" i="197"/>
  <c r="S60" i="166"/>
  <c r="AM60" i="186"/>
  <c r="AM60" i="199"/>
  <c r="AM60" i="197"/>
  <c r="AM60" i="166"/>
  <c r="BG60" i="186"/>
  <c r="BG60" i="199"/>
  <c r="BG60" i="197"/>
  <c r="BG60" i="166"/>
  <c r="C61" i="186"/>
  <c r="C61" i="199"/>
  <c r="C61" i="197"/>
  <c r="W61" i="186"/>
  <c r="W61" i="199"/>
  <c r="W61" i="197"/>
  <c r="AQ61" i="186"/>
  <c r="AQ61" i="199"/>
  <c r="AQ61" i="197"/>
  <c r="BK61" i="186"/>
  <c r="BK61" i="199"/>
  <c r="BK61" i="197"/>
  <c r="G62" i="186"/>
  <c r="G62" i="199"/>
  <c r="G62" i="197"/>
  <c r="G62" i="166"/>
  <c r="AA62" i="186"/>
  <c r="AA62" i="199"/>
  <c r="AA62" i="197"/>
  <c r="AA62" i="166"/>
  <c r="AU62" i="186"/>
  <c r="AU62" i="199"/>
  <c r="AU62" i="197"/>
  <c r="AU62" i="166"/>
  <c r="BO62" i="186"/>
  <c r="BO62" i="199"/>
  <c r="BO62" i="197"/>
  <c r="BO62" i="166"/>
  <c r="K63" i="199"/>
  <c r="K63" i="197"/>
  <c r="K63" i="166"/>
  <c r="AE63" i="199"/>
  <c r="AE63" i="197"/>
  <c r="AE63" i="166"/>
  <c r="AY63" i="199"/>
  <c r="AY63" i="197"/>
  <c r="AY63" i="166"/>
  <c r="BS63" i="199"/>
  <c r="BS63" i="197"/>
  <c r="BS63" i="166"/>
  <c r="O64" i="199"/>
  <c r="O64" i="197"/>
  <c r="O64" i="166"/>
  <c r="AI64" i="199"/>
  <c r="AI64" i="197"/>
  <c r="AI64" i="166"/>
  <c r="BC64" i="199"/>
  <c r="BC64" i="197"/>
  <c r="BC64" i="166"/>
  <c r="BW64" i="199"/>
  <c r="BW64" i="197"/>
  <c r="BW64" i="166"/>
  <c r="S65" i="199"/>
  <c r="S65" i="197"/>
  <c r="AM65" i="199"/>
  <c r="AM65" i="197"/>
  <c r="BG65" i="199"/>
  <c r="BG65" i="197"/>
  <c r="C66" i="199"/>
  <c r="C66" i="197"/>
  <c r="W66" i="199"/>
  <c r="W66" i="197"/>
  <c r="AQ66" i="199"/>
  <c r="AQ66" i="197"/>
  <c r="BK66" i="199"/>
  <c r="BK66" i="197"/>
  <c r="G67" i="199"/>
  <c r="G67" i="197"/>
  <c r="G67" i="166"/>
  <c r="AA67" i="199"/>
  <c r="AA67" i="197"/>
  <c r="AA67" i="166"/>
  <c r="AU67" i="199"/>
  <c r="AU67" i="197"/>
  <c r="AU67" i="166"/>
  <c r="BO67" i="199"/>
  <c r="BO67" i="197"/>
  <c r="BO67" i="166"/>
  <c r="K68" i="199"/>
  <c r="K68" i="197"/>
  <c r="AE68" i="199"/>
  <c r="AE68" i="197"/>
  <c r="AY68" i="199"/>
  <c r="AY68" i="197"/>
  <c r="BS68" i="199"/>
  <c r="BS68" i="197"/>
  <c r="O69" i="199"/>
  <c r="O69" i="197"/>
  <c r="O69" i="166"/>
  <c r="AI69" i="199"/>
  <c r="AI69" i="197"/>
  <c r="AI69" i="166"/>
  <c r="BC69" i="199"/>
  <c r="BC69" i="197"/>
  <c r="BC69" i="166"/>
  <c r="BW69" i="199"/>
  <c r="BW69" i="197"/>
  <c r="BW69" i="166"/>
  <c r="S70" i="199"/>
  <c r="S70" i="197"/>
  <c r="S70" i="166"/>
  <c r="AM70" i="199"/>
  <c r="AM70" i="197"/>
  <c r="AM70" i="166"/>
  <c r="BG70" i="199"/>
  <c r="BG70" i="197"/>
  <c r="BG70" i="166"/>
  <c r="C71" i="199"/>
  <c r="C71" i="197"/>
  <c r="C71" i="166"/>
  <c r="W71" i="199"/>
  <c r="W71" i="197"/>
  <c r="W71" i="166"/>
  <c r="AQ71" i="199"/>
  <c r="AQ71" i="197"/>
  <c r="AQ71" i="166"/>
  <c r="BK71" i="199"/>
  <c r="BK71" i="197"/>
  <c r="BK71" i="166"/>
  <c r="G72" i="199"/>
  <c r="G72" i="197"/>
  <c r="AA72" i="199"/>
  <c r="AA72" i="197"/>
  <c r="AU72" i="199"/>
  <c r="AU72" i="197"/>
  <c r="BO72" i="199"/>
  <c r="BO72" i="197"/>
  <c r="K73" i="199"/>
  <c r="K73" i="197"/>
  <c r="K73" i="166"/>
  <c r="AE73" i="199"/>
  <c r="AE73" i="197"/>
  <c r="AE73" i="166"/>
  <c r="AY73" i="199"/>
  <c r="AY73" i="197"/>
  <c r="AY73" i="166"/>
  <c r="BS73" i="199"/>
  <c r="BS73" i="197"/>
  <c r="BS73" i="166"/>
  <c r="T74" i="186"/>
  <c r="T74" i="199"/>
  <c r="T74" i="197"/>
  <c r="AN74" i="186"/>
  <c r="AN74" i="199"/>
  <c r="AN74" i="197"/>
  <c r="BH74" i="186"/>
  <c r="BH74" i="199"/>
  <c r="BH74" i="197"/>
  <c r="I75" i="186"/>
  <c r="I75" i="199"/>
  <c r="I75" i="197"/>
  <c r="AC75" i="186"/>
  <c r="AC75" i="199"/>
  <c r="AC75" i="197"/>
  <c r="AW75" i="186"/>
  <c r="AW75" i="199"/>
  <c r="AW75" i="197"/>
  <c r="BQ75" i="186"/>
  <c r="BQ75" i="199"/>
  <c r="BQ75" i="197"/>
  <c r="Q76" i="186"/>
  <c r="Q76" i="199"/>
  <c r="Q76" i="197"/>
  <c r="Q76" i="166"/>
  <c r="AK76" i="186"/>
  <c r="AK76" i="199"/>
  <c r="AK76" i="197"/>
  <c r="AK76" i="166"/>
  <c r="BE76" i="186"/>
  <c r="BE76" i="199"/>
  <c r="BE76" i="197"/>
  <c r="BE76" i="166"/>
  <c r="D77" i="186"/>
  <c r="D77" i="199"/>
  <c r="D77" i="197"/>
  <c r="D77" i="166"/>
  <c r="X77" i="186"/>
  <c r="X77" i="199"/>
  <c r="X77" i="197"/>
  <c r="X77" i="166"/>
  <c r="AR77" i="186"/>
  <c r="AR77" i="199"/>
  <c r="AR77" i="197"/>
  <c r="AR77" i="166"/>
  <c r="BL77" i="186"/>
  <c r="BL77" i="199"/>
  <c r="BL77" i="197"/>
  <c r="BL77" i="166"/>
  <c r="J78" i="186"/>
  <c r="J78" i="199"/>
  <c r="J78" i="197"/>
  <c r="AD78" i="186"/>
  <c r="AD78" i="199"/>
  <c r="AD78" i="197"/>
  <c r="AX78" i="186"/>
  <c r="AX78" i="199"/>
  <c r="AX78" i="197"/>
  <c r="BR78" i="186"/>
  <c r="BR78" i="199"/>
  <c r="BR78" i="197"/>
  <c r="M28" i="206"/>
  <c r="G18" i="162"/>
  <c r="M29" i="207"/>
  <c r="D28" i="162"/>
  <c r="O38" i="206" s="1"/>
  <c r="O38" i="207" s="1"/>
  <c r="M64" i="206"/>
  <c r="M80" i="206"/>
  <c r="G3" i="166"/>
  <c r="BC5" i="166"/>
  <c r="BW10" i="166"/>
  <c r="AU13" i="166"/>
  <c r="AP17" i="166"/>
  <c r="AX19" i="166"/>
  <c r="BB20" i="166"/>
  <c r="BJ22" i="166"/>
  <c r="BN23" i="166"/>
  <c r="BR24" i="166"/>
  <c r="B27" i="166"/>
  <c r="F28" i="166"/>
  <c r="N30" i="166"/>
  <c r="R31" i="166"/>
  <c r="Z33" i="166"/>
  <c r="AD34" i="166"/>
  <c r="AL36" i="166"/>
  <c r="AP37" i="166"/>
  <c r="L3" i="199"/>
  <c r="L3" i="197"/>
  <c r="L3" i="166"/>
  <c r="AF3" i="199"/>
  <c r="AF3" i="197"/>
  <c r="AF3" i="166"/>
  <c r="AZ3" i="199"/>
  <c r="AZ3" i="197"/>
  <c r="AZ3" i="166"/>
  <c r="BT3" i="199"/>
  <c r="BT3" i="197"/>
  <c r="BT3" i="166"/>
  <c r="P4" i="199"/>
  <c r="P4" i="197"/>
  <c r="P4" i="166"/>
  <c r="AJ4" i="199"/>
  <c r="AJ4" i="197"/>
  <c r="AJ4" i="166"/>
  <c r="BD4" i="199"/>
  <c r="BD4" i="197"/>
  <c r="BD4" i="166"/>
  <c r="BX4" i="199"/>
  <c r="BX4" i="197"/>
  <c r="BX4" i="166"/>
  <c r="T5" i="199"/>
  <c r="T5" i="197"/>
  <c r="T5" i="166"/>
  <c r="AN5" i="199"/>
  <c r="AN5" i="197"/>
  <c r="AN5" i="166"/>
  <c r="BH5" i="199"/>
  <c r="BH5" i="197"/>
  <c r="BH5" i="166"/>
  <c r="D6" i="199"/>
  <c r="D6" i="197"/>
  <c r="D6" i="166"/>
  <c r="X6" i="199"/>
  <c r="X6" i="197"/>
  <c r="X6" i="166"/>
  <c r="AR6" i="199"/>
  <c r="AR6" i="197"/>
  <c r="AR6" i="166"/>
  <c r="BL6" i="199"/>
  <c r="BL6" i="197"/>
  <c r="BL6" i="166"/>
  <c r="H7" i="199"/>
  <c r="H7" i="197"/>
  <c r="H7" i="166"/>
  <c r="AB7" i="199"/>
  <c r="AB7" i="197"/>
  <c r="AB7" i="166"/>
  <c r="AV7" i="199"/>
  <c r="AV7" i="197"/>
  <c r="AV7" i="166"/>
  <c r="BP7" i="199"/>
  <c r="BP7" i="197"/>
  <c r="BP7" i="166"/>
  <c r="L8" i="199"/>
  <c r="L8" i="197"/>
  <c r="AF8" i="199"/>
  <c r="AF8" i="197"/>
  <c r="AZ8" i="199"/>
  <c r="AZ8" i="197"/>
  <c r="BT8" i="199"/>
  <c r="BT8" i="197"/>
  <c r="P9" i="199"/>
  <c r="P9" i="197"/>
  <c r="AJ9" i="199"/>
  <c r="AJ9" i="197"/>
  <c r="BD9" i="199"/>
  <c r="BD9" i="197"/>
  <c r="BX9" i="199"/>
  <c r="BX9" i="197"/>
  <c r="T10" i="199"/>
  <c r="T10" i="197"/>
  <c r="T10" i="166"/>
  <c r="AN10" i="199"/>
  <c r="AN10" i="197"/>
  <c r="AN10" i="166"/>
  <c r="BH10" i="199"/>
  <c r="BH10" i="197"/>
  <c r="BH10" i="166"/>
  <c r="D11" i="199"/>
  <c r="D11" i="197"/>
  <c r="D11" i="166"/>
  <c r="X11" i="199"/>
  <c r="X11" i="197"/>
  <c r="X11" i="166"/>
  <c r="AR11" i="199"/>
  <c r="AR11" i="197"/>
  <c r="AR11" i="166"/>
  <c r="BL11" i="199"/>
  <c r="BL11" i="197"/>
  <c r="BL11" i="166"/>
  <c r="H12" i="199"/>
  <c r="H12" i="197"/>
  <c r="H12" i="166"/>
  <c r="AB12" i="199"/>
  <c r="AB12" i="197"/>
  <c r="AB12" i="166"/>
  <c r="AV12" i="199"/>
  <c r="AV12" i="197"/>
  <c r="AV12" i="166"/>
  <c r="BP12" i="199"/>
  <c r="BP12" i="197"/>
  <c r="BP12" i="166"/>
  <c r="L13" i="199"/>
  <c r="L13" i="197"/>
  <c r="L13" i="166"/>
  <c r="AF13" i="199"/>
  <c r="AF13" i="197"/>
  <c r="AF13" i="166"/>
  <c r="AZ13" i="199"/>
  <c r="AZ13" i="197"/>
  <c r="AZ13" i="166"/>
  <c r="BT13" i="199"/>
  <c r="BT13" i="197"/>
  <c r="BT13" i="166"/>
  <c r="P14" i="186"/>
  <c r="P14" i="199"/>
  <c r="P14" i="197"/>
  <c r="P14" i="166"/>
  <c r="AJ14" i="186"/>
  <c r="AJ14" i="199"/>
  <c r="AJ14" i="197"/>
  <c r="AJ14" i="166"/>
  <c r="BD14" i="186"/>
  <c r="BD14" i="199"/>
  <c r="BD14" i="197"/>
  <c r="BD14" i="166"/>
  <c r="BX14" i="186"/>
  <c r="BX14" i="199"/>
  <c r="BX14" i="197"/>
  <c r="BX14" i="166"/>
  <c r="T15" i="186"/>
  <c r="T15" i="199"/>
  <c r="T15" i="197"/>
  <c r="AN15" i="186"/>
  <c r="AN15" i="199"/>
  <c r="AN15" i="197"/>
  <c r="BH15" i="186"/>
  <c r="BH15" i="199"/>
  <c r="BH15" i="197"/>
  <c r="D16" i="186"/>
  <c r="D16" i="199"/>
  <c r="D16" i="197"/>
  <c r="X16" i="186"/>
  <c r="X16" i="199"/>
  <c r="X16" i="197"/>
  <c r="AR16" i="186"/>
  <c r="AR16" i="199"/>
  <c r="AR16" i="197"/>
  <c r="BL16" i="186"/>
  <c r="BL16" i="199"/>
  <c r="BL16" i="197"/>
  <c r="H17" i="186"/>
  <c r="H17" i="199"/>
  <c r="H17" i="197"/>
  <c r="H17" i="166"/>
  <c r="AB17" i="186"/>
  <c r="AB17" i="199"/>
  <c r="AB17" i="197"/>
  <c r="AB17" i="166"/>
  <c r="AV17" i="186"/>
  <c r="AV17" i="199"/>
  <c r="AV17" i="197"/>
  <c r="AV17" i="166"/>
  <c r="BP17" i="186"/>
  <c r="BP17" i="199"/>
  <c r="BP17" i="197"/>
  <c r="BP17" i="166"/>
  <c r="L18" i="186"/>
  <c r="L18" i="199"/>
  <c r="L18" i="197"/>
  <c r="AF18" i="186"/>
  <c r="AF18" i="199"/>
  <c r="AF18" i="197"/>
  <c r="AZ18" i="186"/>
  <c r="AZ18" i="199"/>
  <c r="AZ18" i="197"/>
  <c r="BT18" i="186"/>
  <c r="BT18" i="199"/>
  <c r="BT18" i="197"/>
  <c r="P19" i="186"/>
  <c r="P19" i="199"/>
  <c r="P19" i="197"/>
  <c r="P19" i="166"/>
  <c r="AJ19" i="186"/>
  <c r="AJ19" i="199"/>
  <c r="AJ19" i="197"/>
  <c r="AJ19" i="166"/>
  <c r="BD19" i="186"/>
  <c r="BD19" i="199"/>
  <c r="BD19" i="197"/>
  <c r="BD19" i="166"/>
  <c r="BX19" i="186"/>
  <c r="BX19" i="199"/>
  <c r="BX19" i="197"/>
  <c r="BX19" i="166"/>
  <c r="T20" i="186"/>
  <c r="T20" i="199"/>
  <c r="T20" i="197"/>
  <c r="T20" i="166"/>
  <c r="AN20" i="186"/>
  <c r="AN20" i="199"/>
  <c r="AN20" i="197"/>
  <c r="AN20" i="166"/>
  <c r="BH20" i="186"/>
  <c r="BH20" i="199"/>
  <c r="BH20" i="197"/>
  <c r="BH20" i="166"/>
  <c r="D21" i="186"/>
  <c r="D21" i="199"/>
  <c r="D21" i="197"/>
  <c r="X21" i="186"/>
  <c r="X21" i="199"/>
  <c r="X21" i="197"/>
  <c r="AR21" i="186"/>
  <c r="AR21" i="199"/>
  <c r="AR21" i="197"/>
  <c r="BL21" i="186"/>
  <c r="BL21" i="199"/>
  <c r="BL21" i="197"/>
  <c r="H22" i="186"/>
  <c r="H22" i="199"/>
  <c r="H22" i="197"/>
  <c r="H22" i="166"/>
  <c r="AB22" i="186"/>
  <c r="AB22" i="199"/>
  <c r="AB22" i="197"/>
  <c r="AB22" i="166"/>
  <c r="AV22" i="186"/>
  <c r="AV22" i="199"/>
  <c r="AV22" i="197"/>
  <c r="AV22" i="166"/>
  <c r="BP22" i="186"/>
  <c r="BP22" i="199"/>
  <c r="BP22" i="197"/>
  <c r="BP22" i="166"/>
  <c r="L23" i="199"/>
  <c r="L23" i="197"/>
  <c r="L23" i="166"/>
  <c r="AF23" i="199"/>
  <c r="AF23" i="197"/>
  <c r="AF23" i="166"/>
  <c r="AZ23" i="199"/>
  <c r="AZ23" i="197"/>
  <c r="AZ23" i="166"/>
  <c r="BT23" i="199"/>
  <c r="BT23" i="197"/>
  <c r="BT23" i="166"/>
  <c r="P24" i="199"/>
  <c r="P24" i="197"/>
  <c r="P24" i="166"/>
  <c r="AJ24" i="199"/>
  <c r="AJ24" i="197"/>
  <c r="AJ24" i="166"/>
  <c r="BD24" i="199"/>
  <c r="BD24" i="197"/>
  <c r="BD24" i="166"/>
  <c r="BX24" i="199"/>
  <c r="BX24" i="197"/>
  <c r="BX24" i="166"/>
  <c r="T25" i="199"/>
  <c r="T25" i="197"/>
  <c r="AN25" i="199"/>
  <c r="AN25" i="197"/>
  <c r="BH25" i="199"/>
  <c r="BH25" i="197"/>
  <c r="D26" i="199"/>
  <c r="D26" i="197"/>
  <c r="D26" i="166"/>
  <c r="X26" i="199"/>
  <c r="X26" i="197"/>
  <c r="X26" i="166"/>
  <c r="AR26" i="199"/>
  <c r="AR26" i="197"/>
  <c r="AR26" i="166"/>
  <c r="BL26" i="199"/>
  <c r="BL26" i="197"/>
  <c r="BL26" i="166"/>
  <c r="H27" i="199"/>
  <c r="H27" i="197"/>
  <c r="H27" i="166"/>
  <c r="AB27" i="199"/>
  <c r="AB27" i="197"/>
  <c r="AB27" i="166"/>
  <c r="AV27" i="199"/>
  <c r="AV27" i="197"/>
  <c r="AV27" i="166"/>
  <c r="BP27" i="199"/>
  <c r="BP27" i="197"/>
  <c r="BP27" i="166"/>
  <c r="L28" i="199"/>
  <c r="L28" i="197"/>
  <c r="L28" i="166"/>
  <c r="AF28" i="199"/>
  <c r="AF28" i="197"/>
  <c r="AF28" i="166"/>
  <c r="AZ28" i="199"/>
  <c r="AZ28" i="197"/>
  <c r="AZ28" i="166"/>
  <c r="BT28" i="199"/>
  <c r="BT28" i="197"/>
  <c r="BT28" i="166"/>
  <c r="P29" i="199"/>
  <c r="P29" i="197"/>
  <c r="AJ29" i="199"/>
  <c r="AJ29" i="197"/>
  <c r="BD29" i="199"/>
  <c r="BD29" i="197"/>
  <c r="BX29" i="199"/>
  <c r="BX29" i="197"/>
  <c r="T30" i="199"/>
  <c r="T30" i="197"/>
  <c r="T30" i="166"/>
  <c r="AN30" i="199"/>
  <c r="AN30" i="197"/>
  <c r="AN30" i="166"/>
  <c r="BH30" i="199"/>
  <c r="BH30" i="197"/>
  <c r="BH30" i="166"/>
  <c r="D31" i="199"/>
  <c r="D31" i="197"/>
  <c r="D31" i="166"/>
  <c r="X31" i="199"/>
  <c r="X31" i="197"/>
  <c r="X31" i="166"/>
  <c r="AR31" i="199"/>
  <c r="AR31" i="197"/>
  <c r="AR31" i="166"/>
  <c r="BL31" i="199"/>
  <c r="BL31" i="197"/>
  <c r="BL31" i="166"/>
  <c r="H32" i="199"/>
  <c r="H32" i="197"/>
  <c r="AB32" i="199"/>
  <c r="AB32" i="197"/>
  <c r="AV32" i="199"/>
  <c r="AV32" i="197"/>
  <c r="BP32" i="199"/>
  <c r="BP32" i="197"/>
  <c r="L33" i="199"/>
  <c r="L33" i="197"/>
  <c r="L33" i="166"/>
  <c r="AF33" i="199"/>
  <c r="AF33" i="197"/>
  <c r="AF33" i="166"/>
  <c r="AZ33" i="199"/>
  <c r="AZ33" i="197"/>
  <c r="AZ33" i="166"/>
  <c r="BT33" i="199"/>
  <c r="BT33" i="197"/>
  <c r="BT33" i="166"/>
  <c r="P34" i="186"/>
  <c r="P34" i="199"/>
  <c r="P34" i="197"/>
  <c r="P34" i="166"/>
  <c r="AJ34" i="186"/>
  <c r="AJ34" i="199"/>
  <c r="AJ34" i="197"/>
  <c r="AJ34" i="166"/>
  <c r="BD34" i="186"/>
  <c r="BD34" i="199"/>
  <c r="BD34" i="197"/>
  <c r="BD34" i="166"/>
  <c r="BX34" i="186"/>
  <c r="BX34" i="199"/>
  <c r="BX34" i="197"/>
  <c r="BX34" i="166"/>
  <c r="T35" i="186"/>
  <c r="T35" i="199"/>
  <c r="T35" i="197"/>
  <c r="AN35" i="186"/>
  <c r="AN35" i="199"/>
  <c r="AN35" i="197"/>
  <c r="BH35" i="186"/>
  <c r="BH35" i="199"/>
  <c r="BH35" i="197"/>
  <c r="D36" i="186"/>
  <c r="D36" i="199"/>
  <c r="D36" i="197"/>
  <c r="D36" i="166"/>
  <c r="X36" i="186"/>
  <c r="X36" i="199"/>
  <c r="X36" i="197"/>
  <c r="X36" i="166"/>
  <c r="AR36" i="186"/>
  <c r="AR36" i="199"/>
  <c r="AR36" i="197"/>
  <c r="AR36" i="166"/>
  <c r="BL36" i="186"/>
  <c r="BL36" i="199"/>
  <c r="BL36" i="197"/>
  <c r="BL36" i="166"/>
  <c r="H37" i="186"/>
  <c r="H37" i="199"/>
  <c r="H37" i="197"/>
  <c r="H37" i="166"/>
  <c r="AB37" i="186"/>
  <c r="AB37" i="199"/>
  <c r="AB37" i="197"/>
  <c r="AB37" i="166"/>
  <c r="AV37" i="186"/>
  <c r="AV37" i="199"/>
  <c r="AV37" i="197"/>
  <c r="AV37" i="166"/>
  <c r="BP37" i="186"/>
  <c r="BP37" i="199"/>
  <c r="BP37" i="197"/>
  <c r="BP37" i="166"/>
  <c r="L38" i="186"/>
  <c r="L38" i="199"/>
  <c r="L38" i="197"/>
  <c r="AF38" i="186"/>
  <c r="AF38" i="199"/>
  <c r="AF38" i="197"/>
  <c r="AZ38" i="186"/>
  <c r="AZ38" i="199"/>
  <c r="AZ38" i="197"/>
  <c r="BT38" i="186"/>
  <c r="BT38" i="199"/>
  <c r="BT38" i="197"/>
  <c r="P39" i="186"/>
  <c r="P39" i="199"/>
  <c r="P39" i="197"/>
  <c r="P39" i="166"/>
  <c r="AJ39" i="186"/>
  <c r="AJ39" i="199"/>
  <c r="AJ39" i="197"/>
  <c r="AJ39" i="166"/>
  <c r="BD39" i="186"/>
  <c r="BD39" i="199"/>
  <c r="BD39" i="197"/>
  <c r="BD39" i="166"/>
  <c r="BX39" i="186"/>
  <c r="BX39" i="199"/>
  <c r="BX39" i="197"/>
  <c r="BX39" i="166"/>
  <c r="T40" i="186"/>
  <c r="T40" i="199"/>
  <c r="T40" i="197"/>
  <c r="AN40" i="186"/>
  <c r="AN40" i="199"/>
  <c r="AN40" i="197"/>
  <c r="BH40" i="186"/>
  <c r="BH40" i="199"/>
  <c r="BH40" i="197"/>
  <c r="D41" i="186"/>
  <c r="D41" i="199"/>
  <c r="D41" i="197"/>
  <c r="D41" i="166"/>
  <c r="X41" i="186"/>
  <c r="X41" i="199"/>
  <c r="X41" i="197"/>
  <c r="X41" i="166"/>
  <c r="AR41" i="186"/>
  <c r="AR41" i="199"/>
  <c r="AR41" i="197"/>
  <c r="AR41" i="166"/>
  <c r="BL41" i="186"/>
  <c r="BL41" i="199"/>
  <c r="BL41" i="197"/>
  <c r="BL41" i="166"/>
  <c r="H42" i="186"/>
  <c r="H42" i="199"/>
  <c r="H42" i="197"/>
  <c r="AB42" i="186"/>
  <c r="AB42" i="199"/>
  <c r="AB42" i="197"/>
  <c r="AV42" i="186"/>
  <c r="AV42" i="199"/>
  <c r="AV42" i="197"/>
  <c r="BP42" i="186"/>
  <c r="BP42" i="199"/>
  <c r="BP42" i="197"/>
  <c r="L43" i="199"/>
  <c r="L43" i="197"/>
  <c r="L43" i="166"/>
  <c r="AF43" i="199"/>
  <c r="AF43" i="197"/>
  <c r="AF43" i="166"/>
  <c r="AZ43" i="199"/>
  <c r="AZ43" i="197"/>
  <c r="AZ43" i="166"/>
  <c r="BT43" i="199"/>
  <c r="BT43" i="197"/>
  <c r="BT43" i="166"/>
  <c r="P44" i="199"/>
  <c r="P44" i="197"/>
  <c r="P44" i="166"/>
  <c r="AJ44" i="199"/>
  <c r="AJ44" i="197"/>
  <c r="AJ44" i="166"/>
  <c r="BD44" i="199"/>
  <c r="BD44" i="197"/>
  <c r="BD44" i="166"/>
  <c r="BX44" i="199"/>
  <c r="BX44" i="197"/>
  <c r="BX44" i="166"/>
  <c r="T45" i="199"/>
  <c r="T45" i="197"/>
  <c r="AN45" i="199"/>
  <c r="AN45" i="197"/>
  <c r="BH45" i="199"/>
  <c r="BH45" i="197"/>
  <c r="D46" i="199"/>
  <c r="D46" i="197"/>
  <c r="D46" i="166"/>
  <c r="X46" i="199"/>
  <c r="X46" i="197"/>
  <c r="X46" i="166"/>
  <c r="AR46" i="199"/>
  <c r="AR46" i="197"/>
  <c r="AR46" i="166"/>
  <c r="BL46" i="199"/>
  <c r="BL46" i="197"/>
  <c r="BL46" i="166"/>
  <c r="H47" i="199"/>
  <c r="H47" i="197"/>
  <c r="H47" i="166"/>
  <c r="AB47" i="199"/>
  <c r="AB47" i="197"/>
  <c r="AB47" i="166"/>
  <c r="AV47" i="199"/>
  <c r="AV47" i="197"/>
  <c r="AV47" i="166"/>
  <c r="BP47" i="199"/>
  <c r="BP47" i="197"/>
  <c r="BP47" i="166"/>
  <c r="L48" i="199"/>
  <c r="L48" i="197"/>
  <c r="AF48" i="199"/>
  <c r="AF48" i="197"/>
  <c r="AZ48" i="199"/>
  <c r="AZ48" i="197"/>
  <c r="BT48" i="199"/>
  <c r="BT48" i="197"/>
  <c r="P49" i="199"/>
  <c r="P49" i="197"/>
  <c r="AJ49" i="199"/>
  <c r="AJ49" i="197"/>
  <c r="BD49" i="199"/>
  <c r="BD49" i="197"/>
  <c r="BX49" i="199"/>
  <c r="BX49" i="197"/>
  <c r="T50" i="199"/>
  <c r="T50" i="197"/>
  <c r="T50" i="166"/>
  <c r="AN50" i="199"/>
  <c r="AN50" i="197"/>
  <c r="AN50" i="166"/>
  <c r="BH50" i="199"/>
  <c r="BH50" i="197"/>
  <c r="BH50" i="166"/>
  <c r="D51" i="199"/>
  <c r="D51" i="197"/>
  <c r="D51" i="166"/>
  <c r="X51" i="199"/>
  <c r="X51" i="197"/>
  <c r="X51" i="166"/>
  <c r="AR51" i="199"/>
  <c r="AR51" i="197"/>
  <c r="AR51" i="166"/>
  <c r="BL51" i="199"/>
  <c r="BL51" i="197"/>
  <c r="BL51" i="166"/>
  <c r="H52" i="199"/>
  <c r="H52" i="197"/>
  <c r="AB52" i="199"/>
  <c r="AB52" i="197"/>
  <c r="AV52" i="199"/>
  <c r="AV52" i="197"/>
  <c r="BP52" i="199"/>
  <c r="BP52" i="197"/>
  <c r="L53" i="199"/>
  <c r="L53" i="197"/>
  <c r="L53" i="166"/>
  <c r="AF53" i="199"/>
  <c r="AF53" i="197"/>
  <c r="AF53" i="166"/>
  <c r="AZ53" i="199"/>
  <c r="AZ53" i="197"/>
  <c r="AZ53" i="166"/>
  <c r="BT53" i="199"/>
  <c r="BT53" i="197"/>
  <c r="BT53" i="166"/>
  <c r="P54" i="186"/>
  <c r="P54" i="199"/>
  <c r="P54" i="197"/>
  <c r="P54" i="166"/>
  <c r="AJ54" i="186"/>
  <c r="AJ54" i="199"/>
  <c r="AJ54" i="197"/>
  <c r="AJ54" i="166"/>
  <c r="BD54" i="186"/>
  <c r="BD54" i="199"/>
  <c r="BD54" i="197"/>
  <c r="BD54" i="166"/>
  <c r="BX54" i="186"/>
  <c r="BX54" i="199"/>
  <c r="BX54" i="197"/>
  <c r="BX54" i="166"/>
  <c r="T55" i="186"/>
  <c r="T55" i="199"/>
  <c r="T55" i="197"/>
  <c r="AN55" i="186"/>
  <c r="AN55" i="199"/>
  <c r="AN55" i="197"/>
  <c r="BH55" i="186"/>
  <c r="BH55" i="199"/>
  <c r="BH55" i="197"/>
  <c r="D56" i="186"/>
  <c r="D56" i="199"/>
  <c r="D56" i="197"/>
  <c r="D56" i="166"/>
  <c r="X56" i="186"/>
  <c r="X56" i="199"/>
  <c r="X56" i="197"/>
  <c r="X56" i="166"/>
  <c r="AR56" i="186"/>
  <c r="AR56" i="199"/>
  <c r="AR56" i="197"/>
  <c r="AR56" i="166"/>
  <c r="BL56" i="186"/>
  <c r="BL56" i="199"/>
  <c r="BL56" i="197"/>
  <c r="BL56" i="166"/>
  <c r="H57" i="186"/>
  <c r="H57" i="199"/>
  <c r="H57" i="197"/>
  <c r="H57" i="166"/>
  <c r="AB57" i="186"/>
  <c r="AB57" i="199"/>
  <c r="AB57" i="197"/>
  <c r="AB57" i="166"/>
  <c r="AV57" i="186"/>
  <c r="AV57" i="199"/>
  <c r="AV57" i="197"/>
  <c r="AV57" i="166"/>
  <c r="BP57" i="186"/>
  <c r="BP57" i="199"/>
  <c r="BP57" i="197"/>
  <c r="BP57" i="166"/>
  <c r="L58" i="186"/>
  <c r="L58" i="199"/>
  <c r="L58" i="197"/>
  <c r="L58" i="166"/>
  <c r="AF58" i="186"/>
  <c r="AF58" i="199"/>
  <c r="AF58" i="197"/>
  <c r="AF58" i="166"/>
  <c r="AZ58" i="186"/>
  <c r="AZ58" i="199"/>
  <c r="AZ58" i="197"/>
  <c r="AZ58" i="166"/>
  <c r="BT58" i="186"/>
  <c r="BT58" i="199"/>
  <c r="BT58" i="197"/>
  <c r="BT58" i="166"/>
  <c r="P59" i="186"/>
  <c r="P59" i="199"/>
  <c r="P59" i="197"/>
  <c r="P59" i="166"/>
  <c r="AJ59" i="186"/>
  <c r="AJ59" i="199"/>
  <c r="AJ59" i="197"/>
  <c r="AJ59" i="166"/>
  <c r="BD59" i="186"/>
  <c r="BD59" i="199"/>
  <c r="BD59" i="197"/>
  <c r="BD59" i="166"/>
  <c r="BX59" i="186"/>
  <c r="BX59" i="199"/>
  <c r="BX59" i="197"/>
  <c r="BX59" i="166"/>
  <c r="T60" i="186"/>
  <c r="T60" i="199"/>
  <c r="T60" i="197"/>
  <c r="T60" i="166"/>
  <c r="AN60" i="186"/>
  <c r="AN60" i="199"/>
  <c r="AN60" i="197"/>
  <c r="AN60" i="166"/>
  <c r="BH60" i="186"/>
  <c r="BH60" i="199"/>
  <c r="BH60" i="197"/>
  <c r="BH60" i="166"/>
  <c r="D61" i="186"/>
  <c r="D61" i="199"/>
  <c r="D61" i="197"/>
  <c r="X61" i="186"/>
  <c r="X61" i="199"/>
  <c r="X61" i="197"/>
  <c r="AR61" i="186"/>
  <c r="AR61" i="199"/>
  <c r="AR61" i="197"/>
  <c r="BL61" i="186"/>
  <c r="BL61" i="199"/>
  <c r="BL61" i="197"/>
  <c r="H62" i="186"/>
  <c r="H62" i="199"/>
  <c r="H62" i="197"/>
  <c r="H62" i="166"/>
  <c r="AB62" i="186"/>
  <c r="AB62" i="199"/>
  <c r="AB62" i="197"/>
  <c r="AB62" i="166"/>
  <c r="AV62" i="186"/>
  <c r="AV62" i="199"/>
  <c r="AV62" i="197"/>
  <c r="AV62" i="166"/>
  <c r="BP62" i="186"/>
  <c r="BP62" i="199"/>
  <c r="BP62" i="197"/>
  <c r="BP62" i="166"/>
  <c r="L63" i="199"/>
  <c r="L63" i="197"/>
  <c r="L63" i="166"/>
  <c r="AF63" i="199"/>
  <c r="AF63" i="197"/>
  <c r="AF63" i="166"/>
  <c r="AZ63" i="199"/>
  <c r="AZ63" i="197"/>
  <c r="AZ63" i="166"/>
  <c r="BT63" i="199"/>
  <c r="BT63" i="197"/>
  <c r="BT63" i="166"/>
  <c r="P64" i="199"/>
  <c r="P64" i="197"/>
  <c r="P64" i="166"/>
  <c r="AJ64" i="199"/>
  <c r="AJ64" i="197"/>
  <c r="AJ64" i="166"/>
  <c r="BD64" i="199"/>
  <c r="BD64" i="197"/>
  <c r="BD64" i="166"/>
  <c r="BX64" i="199"/>
  <c r="BX64" i="197"/>
  <c r="BX64" i="166"/>
  <c r="T65" i="199"/>
  <c r="T65" i="197"/>
  <c r="AN65" i="199"/>
  <c r="AN65" i="197"/>
  <c r="BH65" i="199"/>
  <c r="BH65" i="197"/>
  <c r="D66" i="199"/>
  <c r="D66" i="197"/>
  <c r="X66" i="199"/>
  <c r="X66" i="197"/>
  <c r="AR66" i="199"/>
  <c r="AR66" i="197"/>
  <c r="BL66" i="199"/>
  <c r="BL66" i="197"/>
  <c r="H67" i="199"/>
  <c r="H67" i="197"/>
  <c r="H67" i="166"/>
  <c r="AB67" i="199"/>
  <c r="AB67" i="197"/>
  <c r="AB67" i="166"/>
  <c r="AV67" i="199"/>
  <c r="AV67" i="197"/>
  <c r="AV67" i="166"/>
  <c r="BP67" i="199"/>
  <c r="BP67" i="197"/>
  <c r="BP67" i="166"/>
  <c r="L68" i="199"/>
  <c r="L68" i="197"/>
  <c r="AF68" i="199"/>
  <c r="AF68" i="197"/>
  <c r="AZ68" i="199"/>
  <c r="AZ68" i="197"/>
  <c r="BT68" i="199"/>
  <c r="BT68" i="197"/>
  <c r="P69" i="199"/>
  <c r="P69" i="197"/>
  <c r="P69" i="166"/>
  <c r="AJ69" i="199"/>
  <c r="AJ69" i="197"/>
  <c r="AJ69" i="166"/>
  <c r="BD69" i="199"/>
  <c r="BD69" i="197"/>
  <c r="BD69" i="166"/>
  <c r="BX69" i="199"/>
  <c r="BX69" i="197"/>
  <c r="BX69" i="166"/>
  <c r="T70" i="199"/>
  <c r="T70" i="197"/>
  <c r="T70" i="166"/>
  <c r="AN70" i="199"/>
  <c r="AN70" i="197"/>
  <c r="AN70" i="166"/>
  <c r="BH70" i="199"/>
  <c r="BH70" i="197"/>
  <c r="BH70" i="166"/>
  <c r="D71" i="199"/>
  <c r="D71" i="197"/>
  <c r="D71" i="166"/>
  <c r="X71" i="199"/>
  <c r="X71" i="197"/>
  <c r="X71" i="166"/>
  <c r="AR71" i="199"/>
  <c r="AR71" i="197"/>
  <c r="AR71" i="166"/>
  <c r="BL71" i="199"/>
  <c r="BL71" i="197"/>
  <c r="BL71" i="166"/>
  <c r="H72" i="199"/>
  <c r="H72" i="197"/>
  <c r="AB72" i="199"/>
  <c r="AB72" i="197"/>
  <c r="AV72" i="199"/>
  <c r="AV72" i="197"/>
  <c r="BP72" i="199"/>
  <c r="BP72" i="197"/>
  <c r="L73" i="199"/>
  <c r="L73" i="197"/>
  <c r="L73" i="166"/>
  <c r="AF73" i="199"/>
  <c r="AF73" i="197"/>
  <c r="AF73" i="166"/>
  <c r="AZ73" i="199"/>
  <c r="AZ73" i="197"/>
  <c r="AZ73" i="166"/>
  <c r="BT73" i="199"/>
  <c r="BT73" i="197"/>
  <c r="BT73" i="166"/>
  <c r="U74" i="186"/>
  <c r="U74" i="199"/>
  <c r="U74" i="197"/>
  <c r="AO74" i="186"/>
  <c r="AO74" i="199"/>
  <c r="AO74" i="197"/>
  <c r="BI74" i="186"/>
  <c r="BI74" i="199"/>
  <c r="BI74" i="197"/>
  <c r="J75" i="186"/>
  <c r="J75" i="199"/>
  <c r="J75" i="197"/>
  <c r="AD75" i="186"/>
  <c r="AD75" i="199"/>
  <c r="AD75" i="197"/>
  <c r="AX75" i="186"/>
  <c r="AX75" i="199"/>
  <c r="AX75" i="197"/>
  <c r="BR75" i="186"/>
  <c r="BR75" i="199"/>
  <c r="BR75" i="197"/>
  <c r="R76" i="186"/>
  <c r="R76" i="199"/>
  <c r="R76" i="197"/>
  <c r="R76" i="166"/>
  <c r="AL76" i="186"/>
  <c r="AL76" i="199"/>
  <c r="AL76" i="197"/>
  <c r="AL76" i="166"/>
  <c r="BF76" i="186"/>
  <c r="BF76" i="199"/>
  <c r="BF76" i="197"/>
  <c r="BF76" i="166"/>
  <c r="E77" i="186"/>
  <c r="E77" i="199"/>
  <c r="E77" i="197"/>
  <c r="E77" i="166"/>
  <c r="Y77" i="186"/>
  <c r="Y77" i="199"/>
  <c r="Y77" i="197"/>
  <c r="Y77" i="166"/>
  <c r="AS77" i="186"/>
  <c r="AS77" i="199"/>
  <c r="AS77" i="197"/>
  <c r="AS77" i="166"/>
  <c r="BM77" i="186"/>
  <c r="BM77" i="199"/>
  <c r="BM77" i="197"/>
  <c r="BM77" i="166"/>
  <c r="K78" i="186"/>
  <c r="K78" i="199"/>
  <c r="K78" i="197"/>
  <c r="AE78" i="186"/>
  <c r="AE78" i="199"/>
  <c r="AE78" i="197"/>
  <c r="AY78" i="186"/>
  <c r="AY78" i="199"/>
  <c r="AY78" i="197"/>
  <c r="BS78" i="186"/>
  <c r="BS78" i="199"/>
  <c r="BS78" i="197"/>
  <c r="M15" i="207"/>
  <c r="M8" i="162"/>
  <c r="M31" i="207"/>
  <c r="E28" i="162"/>
  <c r="P38" i="206" s="1"/>
  <c r="P38" i="207" s="1"/>
  <c r="M29" i="162"/>
  <c r="M52" i="206"/>
  <c r="M68" i="206"/>
  <c r="M73" i="207"/>
  <c r="BR4" i="166"/>
  <c r="AP7" i="166"/>
  <c r="N10" i="166"/>
  <c r="BJ12" i="166"/>
  <c r="AQ17" i="166"/>
  <c r="AY19" i="166"/>
  <c r="BC20" i="166"/>
  <c r="BK22" i="166"/>
  <c r="BO23" i="166"/>
  <c r="BS24" i="166"/>
  <c r="C27" i="166"/>
  <c r="G28" i="166"/>
  <c r="O30" i="166"/>
  <c r="S31" i="166"/>
  <c r="AA33" i="166"/>
  <c r="AE34" i="166"/>
  <c r="AM36" i="166"/>
  <c r="AQ37" i="166"/>
  <c r="M3" i="199"/>
  <c r="M3" i="197"/>
  <c r="AG3" i="199"/>
  <c r="AG3" i="197"/>
  <c r="BA3" i="199"/>
  <c r="BA3" i="197"/>
  <c r="BU3" i="199"/>
  <c r="BU3" i="197"/>
  <c r="Q4" i="199"/>
  <c r="Q4" i="197"/>
  <c r="AK4" i="199"/>
  <c r="AK4" i="197"/>
  <c r="BE4" i="199"/>
  <c r="BE4" i="197"/>
  <c r="BY4" i="199"/>
  <c r="BY4" i="197"/>
  <c r="U5" i="199"/>
  <c r="U5" i="197"/>
  <c r="AO5" i="199"/>
  <c r="AO5" i="197"/>
  <c r="BI5" i="199"/>
  <c r="BI5" i="197"/>
  <c r="E6" i="199"/>
  <c r="E6" i="197"/>
  <c r="Y6" i="199"/>
  <c r="Y6" i="197"/>
  <c r="AS6" i="199"/>
  <c r="AS6" i="197"/>
  <c r="BM6" i="199"/>
  <c r="BM6" i="197"/>
  <c r="I7" i="199"/>
  <c r="I7" i="197"/>
  <c r="AC7" i="199"/>
  <c r="AC7" i="197"/>
  <c r="AW7" i="199"/>
  <c r="AW7" i="197"/>
  <c r="BQ7" i="199"/>
  <c r="BQ7" i="197"/>
  <c r="M8" i="199"/>
  <c r="M8" i="197"/>
  <c r="AG8" i="199"/>
  <c r="AG8" i="197"/>
  <c r="BA8" i="199"/>
  <c r="BA8" i="197"/>
  <c r="BU8" i="199"/>
  <c r="BU8" i="197"/>
  <c r="Q9" i="199"/>
  <c r="Q9" i="197"/>
  <c r="AK9" i="199"/>
  <c r="AK9" i="197"/>
  <c r="BE9" i="199"/>
  <c r="BE9" i="197"/>
  <c r="BY9" i="199"/>
  <c r="BY9" i="197"/>
  <c r="U10" i="199"/>
  <c r="U10" i="197"/>
  <c r="AO10" i="199"/>
  <c r="AO10" i="197"/>
  <c r="BI10" i="199"/>
  <c r="BI10" i="197"/>
  <c r="E11" i="199"/>
  <c r="E11" i="197"/>
  <c r="Y11" i="199"/>
  <c r="Y11" i="197"/>
  <c r="AS11" i="199"/>
  <c r="AS11" i="197"/>
  <c r="BM11" i="199"/>
  <c r="BM11" i="197"/>
  <c r="I12" i="199"/>
  <c r="I12" i="197"/>
  <c r="AC12" i="199"/>
  <c r="AC12" i="197"/>
  <c r="AW12" i="199"/>
  <c r="AW12" i="197"/>
  <c r="BQ12" i="199"/>
  <c r="BQ12" i="197"/>
  <c r="M13" i="199"/>
  <c r="M13" i="197"/>
  <c r="AG13" i="199"/>
  <c r="AG13" i="197"/>
  <c r="BA13" i="199"/>
  <c r="BA13" i="197"/>
  <c r="BU13" i="199"/>
  <c r="BU13" i="197"/>
  <c r="Q14" i="186"/>
  <c r="Q14" i="199"/>
  <c r="Q14" i="197"/>
  <c r="AK14" i="186"/>
  <c r="AK14" i="199"/>
  <c r="AK14" i="197"/>
  <c r="BE14" i="186"/>
  <c r="BE14" i="199"/>
  <c r="BE14" i="197"/>
  <c r="BY14" i="186"/>
  <c r="BY14" i="199"/>
  <c r="BY14" i="197"/>
  <c r="U15" i="186"/>
  <c r="U15" i="199"/>
  <c r="U15" i="197"/>
  <c r="AO15" i="186"/>
  <c r="AO15" i="199"/>
  <c r="AO15" i="197"/>
  <c r="BI15" i="186"/>
  <c r="BI15" i="199"/>
  <c r="BI15" i="197"/>
  <c r="E16" i="186"/>
  <c r="E16" i="199"/>
  <c r="E16" i="197"/>
  <c r="Y16" i="186"/>
  <c r="Y16" i="199"/>
  <c r="Y16" i="197"/>
  <c r="AS16" i="186"/>
  <c r="AS16" i="199"/>
  <c r="AS16" i="197"/>
  <c r="BM16" i="186"/>
  <c r="BM16" i="199"/>
  <c r="BM16" i="197"/>
  <c r="I17" i="186"/>
  <c r="I17" i="199"/>
  <c r="I17" i="197"/>
  <c r="AC17" i="186"/>
  <c r="AC17" i="199"/>
  <c r="AC17" i="197"/>
  <c r="AW17" i="186"/>
  <c r="AW17" i="199"/>
  <c r="AW17" i="197"/>
  <c r="BQ17" i="186"/>
  <c r="BQ17" i="199"/>
  <c r="BQ17" i="197"/>
  <c r="M18" i="186"/>
  <c r="M18" i="199"/>
  <c r="M18" i="197"/>
  <c r="AG18" i="186"/>
  <c r="AG18" i="199"/>
  <c r="AG18" i="197"/>
  <c r="BA18" i="186"/>
  <c r="BA18" i="199"/>
  <c r="BA18" i="197"/>
  <c r="BU18" i="186"/>
  <c r="BU18" i="199"/>
  <c r="BU18" i="197"/>
  <c r="Q19" i="186"/>
  <c r="Q19" i="199"/>
  <c r="Q19" i="197"/>
  <c r="AK19" i="186"/>
  <c r="AK19" i="199"/>
  <c r="AK19" i="197"/>
  <c r="BE19" i="186"/>
  <c r="BE19" i="199"/>
  <c r="BE19" i="197"/>
  <c r="BY19" i="186"/>
  <c r="BY19" i="199"/>
  <c r="BY19" i="197"/>
  <c r="U20" i="186"/>
  <c r="U20" i="199"/>
  <c r="U20" i="197"/>
  <c r="AO20" i="186"/>
  <c r="AO20" i="199"/>
  <c r="AO20" i="197"/>
  <c r="BI20" i="186"/>
  <c r="BI20" i="199"/>
  <c r="BI20" i="197"/>
  <c r="E21" i="186"/>
  <c r="E21" i="199"/>
  <c r="E21" i="197"/>
  <c r="Y21" i="186"/>
  <c r="Y21" i="199"/>
  <c r="Y21" i="197"/>
  <c r="AS21" i="186"/>
  <c r="AS21" i="199"/>
  <c r="AS21" i="197"/>
  <c r="BM21" i="186"/>
  <c r="BM21" i="199"/>
  <c r="BM21" i="197"/>
  <c r="I22" i="186"/>
  <c r="I22" i="199"/>
  <c r="I22" i="197"/>
  <c r="AC22" i="186"/>
  <c r="AC22" i="199"/>
  <c r="AC22" i="197"/>
  <c r="AW22" i="186"/>
  <c r="AW22" i="199"/>
  <c r="AW22" i="197"/>
  <c r="BQ22" i="186"/>
  <c r="BQ22" i="199"/>
  <c r="BQ22" i="197"/>
  <c r="M23" i="199"/>
  <c r="M23" i="197"/>
  <c r="AG23" i="199"/>
  <c r="AG23" i="197"/>
  <c r="BA23" i="199"/>
  <c r="BA23" i="197"/>
  <c r="BU23" i="199"/>
  <c r="BU23" i="197"/>
  <c r="Q24" i="199"/>
  <c r="Q24" i="197"/>
  <c r="AK24" i="199"/>
  <c r="AK24" i="197"/>
  <c r="BE24" i="199"/>
  <c r="BE24" i="197"/>
  <c r="BY24" i="199"/>
  <c r="BY24" i="197"/>
  <c r="U25" i="199"/>
  <c r="U25" i="197"/>
  <c r="AO25" i="199"/>
  <c r="AO25" i="197"/>
  <c r="BI25" i="199"/>
  <c r="BI25" i="197"/>
  <c r="E26" i="199"/>
  <c r="E26" i="197"/>
  <c r="Y26" i="199"/>
  <c r="Y26" i="197"/>
  <c r="AS26" i="199"/>
  <c r="AS26" i="197"/>
  <c r="BM26" i="199"/>
  <c r="BM26" i="197"/>
  <c r="I27" i="199"/>
  <c r="I27" i="197"/>
  <c r="AC27" i="199"/>
  <c r="AC27" i="197"/>
  <c r="AW27" i="199"/>
  <c r="AW27" i="197"/>
  <c r="BQ27" i="199"/>
  <c r="BQ27" i="197"/>
  <c r="M28" i="199"/>
  <c r="M28" i="197"/>
  <c r="AG28" i="199"/>
  <c r="AG28" i="197"/>
  <c r="BA28" i="199"/>
  <c r="BA28" i="197"/>
  <c r="BU28" i="199"/>
  <c r="BU28" i="197"/>
  <c r="Q29" i="199"/>
  <c r="Q29" i="197"/>
  <c r="AK29" i="199"/>
  <c r="AK29" i="197"/>
  <c r="BE29" i="199"/>
  <c r="BE29" i="197"/>
  <c r="BY29" i="199"/>
  <c r="BY29" i="197"/>
  <c r="U30" i="199"/>
  <c r="U30" i="197"/>
  <c r="AO30" i="199"/>
  <c r="AO30" i="197"/>
  <c r="BI30" i="199"/>
  <c r="BI30" i="197"/>
  <c r="E31" i="199"/>
  <c r="E31" i="197"/>
  <c r="Y31" i="199"/>
  <c r="Y31" i="197"/>
  <c r="AS31" i="199"/>
  <c r="AS31" i="197"/>
  <c r="BM31" i="199"/>
  <c r="BM31" i="197"/>
  <c r="I32" i="199"/>
  <c r="I32" i="197"/>
  <c r="AC32" i="199"/>
  <c r="AC32" i="197"/>
  <c r="AW32" i="199"/>
  <c r="AW32" i="197"/>
  <c r="BQ32" i="199"/>
  <c r="BQ32" i="197"/>
  <c r="M33" i="199"/>
  <c r="M33" i="197"/>
  <c r="AG33" i="199"/>
  <c r="AG33" i="197"/>
  <c r="BA33" i="199"/>
  <c r="BA33" i="197"/>
  <c r="BU33" i="199"/>
  <c r="BU33" i="197"/>
  <c r="Q34" i="186"/>
  <c r="Q34" i="199"/>
  <c r="Q34" i="197"/>
  <c r="AK34" i="186"/>
  <c r="AK34" i="199"/>
  <c r="AK34" i="197"/>
  <c r="BE34" i="186"/>
  <c r="BE34" i="199"/>
  <c r="BE34" i="197"/>
  <c r="BY34" i="186"/>
  <c r="BY34" i="199"/>
  <c r="BY34" i="197"/>
  <c r="U35" i="186"/>
  <c r="U35" i="199"/>
  <c r="U35" i="197"/>
  <c r="AO35" i="186"/>
  <c r="AO35" i="199"/>
  <c r="AO35" i="197"/>
  <c r="BI35" i="186"/>
  <c r="BI35" i="199"/>
  <c r="BI35" i="197"/>
  <c r="E36" i="186"/>
  <c r="E36" i="199"/>
  <c r="E36" i="197"/>
  <c r="Y36" i="186"/>
  <c r="Y36" i="199"/>
  <c r="Y36" i="197"/>
  <c r="AS36" i="186"/>
  <c r="AS36" i="199"/>
  <c r="AS36" i="197"/>
  <c r="BM36" i="186"/>
  <c r="BM36" i="199"/>
  <c r="BM36" i="197"/>
  <c r="I37" i="186"/>
  <c r="I37" i="199"/>
  <c r="I37" i="197"/>
  <c r="AC37" i="186"/>
  <c r="AC37" i="199"/>
  <c r="AC37" i="197"/>
  <c r="AW37" i="186"/>
  <c r="AW37" i="199"/>
  <c r="AW37" i="197"/>
  <c r="BQ37" i="186"/>
  <c r="BQ37" i="199"/>
  <c r="BQ37" i="197"/>
  <c r="M38" i="186"/>
  <c r="M38" i="199"/>
  <c r="M38" i="197"/>
  <c r="AG38" i="186"/>
  <c r="AG38" i="199"/>
  <c r="AG38" i="197"/>
  <c r="BA38" i="186"/>
  <c r="BA38" i="199"/>
  <c r="BA38" i="197"/>
  <c r="BU38" i="186"/>
  <c r="BU38" i="199"/>
  <c r="BU38" i="197"/>
  <c r="Q39" i="186"/>
  <c r="Q39" i="199"/>
  <c r="Q39" i="197"/>
  <c r="AK39" i="186"/>
  <c r="AK39" i="199"/>
  <c r="AK39" i="197"/>
  <c r="BE39" i="186"/>
  <c r="BE39" i="199"/>
  <c r="BE39" i="197"/>
  <c r="BY39" i="186"/>
  <c r="BY39" i="199"/>
  <c r="BY39" i="197"/>
  <c r="U40" i="186"/>
  <c r="U40" i="199"/>
  <c r="U40" i="197"/>
  <c r="AO40" i="186"/>
  <c r="AO40" i="199"/>
  <c r="AO40" i="197"/>
  <c r="BI40" i="186"/>
  <c r="BI40" i="199"/>
  <c r="BI40" i="197"/>
  <c r="E41" i="186"/>
  <c r="E41" i="199"/>
  <c r="E41" i="197"/>
  <c r="Y41" i="186"/>
  <c r="Y41" i="199"/>
  <c r="Y41" i="197"/>
  <c r="AS41" i="186"/>
  <c r="AS41" i="199"/>
  <c r="AS41" i="197"/>
  <c r="BM41" i="186"/>
  <c r="BM41" i="199"/>
  <c r="BM41" i="197"/>
  <c r="I42" i="186"/>
  <c r="I42" i="199"/>
  <c r="I42" i="197"/>
  <c r="AC42" i="186"/>
  <c r="AC42" i="199"/>
  <c r="AC42" i="197"/>
  <c r="AW42" i="186"/>
  <c r="AW42" i="199"/>
  <c r="AW42" i="197"/>
  <c r="BQ42" i="186"/>
  <c r="BQ42" i="199"/>
  <c r="BQ42" i="197"/>
  <c r="M43" i="199"/>
  <c r="M43" i="197"/>
  <c r="AG43" i="199"/>
  <c r="AG43" i="197"/>
  <c r="BA43" i="199"/>
  <c r="BA43" i="197"/>
  <c r="BU43" i="199"/>
  <c r="BU43" i="197"/>
  <c r="Q44" i="199"/>
  <c r="Q44" i="197"/>
  <c r="AK44" i="199"/>
  <c r="AK44" i="197"/>
  <c r="BE44" i="199"/>
  <c r="BE44" i="197"/>
  <c r="BY44" i="199"/>
  <c r="BY44" i="197"/>
  <c r="U45" i="199"/>
  <c r="U45" i="197"/>
  <c r="AO45" i="199"/>
  <c r="AO45" i="197"/>
  <c r="BI45" i="199"/>
  <c r="BI45" i="197"/>
  <c r="E46" i="199"/>
  <c r="E46" i="197"/>
  <c r="Y46" i="199"/>
  <c r="Y46" i="197"/>
  <c r="AS46" i="199"/>
  <c r="AS46" i="197"/>
  <c r="BM46" i="199"/>
  <c r="BM46" i="197"/>
  <c r="I47" i="199"/>
  <c r="I47" i="197"/>
  <c r="AC47" i="199"/>
  <c r="AC47" i="197"/>
  <c r="AW47" i="199"/>
  <c r="AW47" i="197"/>
  <c r="BQ47" i="199"/>
  <c r="BQ47" i="197"/>
  <c r="M48" i="199"/>
  <c r="M48" i="197"/>
  <c r="AG48" i="199"/>
  <c r="AG48" i="197"/>
  <c r="BA48" i="199"/>
  <c r="BA48" i="197"/>
  <c r="BU48" i="199"/>
  <c r="BU48" i="197"/>
  <c r="Q49" i="199"/>
  <c r="Q49" i="197"/>
  <c r="AK49" i="199"/>
  <c r="AK49" i="197"/>
  <c r="BE49" i="199"/>
  <c r="BE49" i="197"/>
  <c r="BY49" i="199"/>
  <c r="BY49" i="197"/>
  <c r="U50" i="199"/>
  <c r="U50" i="197"/>
  <c r="AO50" i="199"/>
  <c r="AO50" i="197"/>
  <c r="BI50" i="199"/>
  <c r="BI50" i="197"/>
  <c r="E51" i="199"/>
  <c r="E51" i="197"/>
  <c r="Y51" i="199"/>
  <c r="Y51" i="197"/>
  <c r="AS51" i="199"/>
  <c r="AS51" i="197"/>
  <c r="BM51" i="199"/>
  <c r="BM51" i="197"/>
  <c r="I52" i="199"/>
  <c r="I52" i="197"/>
  <c r="AC52" i="199"/>
  <c r="AC52" i="197"/>
  <c r="AW52" i="199"/>
  <c r="AW52" i="197"/>
  <c r="BQ52" i="199"/>
  <c r="BQ52" i="197"/>
  <c r="M53" i="199"/>
  <c r="M53" i="197"/>
  <c r="AG53" i="199"/>
  <c r="AG53" i="197"/>
  <c r="BA53" i="199"/>
  <c r="BA53" i="197"/>
  <c r="BU53" i="199"/>
  <c r="BU53" i="197"/>
  <c r="Q54" i="186"/>
  <c r="Q54" i="199"/>
  <c r="Q54" i="197"/>
  <c r="AK54" i="186"/>
  <c r="AK54" i="199"/>
  <c r="AK54" i="197"/>
  <c r="BE54" i="186"/>
  <c r="BE54" i="199"/>
  <c r="BE54" i="197"/>
  <c r="BY54" i="186"/>
  <c r="BY54" i="199"/>
  <c r="BY54" i="197"/>
  <c r="U55" i="186"/>
  <c r="U55" i="199"/>
  <c r="U55" i="197"/>
  <c r="AO55" i="186"/>
  <c r="AO55" i="199"/>
  <c r="AO55" i="197"/>
  <c r="BI55" i="186"/>
  <c r="BI55" i="199"/>
  <c r="BI55" i="197"/>
  <c r="E56" i="186"/>
  <c r="E56" i="199"/>
  <c r="E56" i="197"/>
  <c r="Y56" i="186"/>
  <c r="Y56" i="199"/>
  <c r="Y56" i="197"/>
  <c r="AS56" i="186"/>
  <c r="AS56" i="199"/>
  <c r="AS56" i="197"/>
  <c r="BM56" i="186"/>
  <c r="BM56" i="199"/>
  <c r="BM56" i="197"/>
  <c r="I57" i="186"/>
  <c r="I57" i="199"/>
  <c r="I57" i="197"/>
  <c r="AC57" i="186"/>
  <c r="AC57" i="199"/>
  <c r="AC57" i="197"/>
  <c r="AW57" i="186"/>
  <c r="AW57" i="199"/>
  <c r="AW57" i="197"/>
  <c r="BQ57" i="186"/>
  <c r="BQ57" i="199"/>
  <c r="BQ57" i="197"/>
  <c r="M58" i="186"/>
  <c r="M58" i="199"/>
  <c r="M58" i="197"/>
  <c r="AG58" i="186"/>
  <c r="AG58" i="199"/>
  <c r="AG58" i="197"/>
  <c r="BA58" i="186"/>
  <c r="BA58" i="199"/>
  <c r="BA58" i="197"/>
  <c r="BU58" i="186"/>
  <c r="BU58" i="199"/>
  <c r="BU58" i="197"/>
  <c r="Q59" i="186"/>
  <c r="Q59" i="199"/>
  <c r="Q59" i="197"/>
  <c r="AK59" i="186"/>
  <c r="AK59" i="199"/>
  <c r="AK59" i="197"/>
  <c r="BE59" i="186"/>
  <c r="BE59" i="199"/>
  <c r="BE59" i="197"/>
  <c r="BY59" i="186"/>
  <c r="BY59" i="199"/>
  <c r="BY59" i="197"/>
  <c r="U60" i="186"/>
  <c r="U60" i="199"/>
  <c r="U60" i="197"/>
  <c r="AO60" i="186"/>
  <c r="AO60" i="199"/>
  <c r="AO60" i="197"/>
  <c r="BI60" i="186"/>
  <c r="BI60" i="199"/>
  <c r="BI60" i="197"/>
  <c r="E61" i="186"/>
  <c r="E61" i="199"/>
  <c r="E61" i="197"/>
  <c r="Y61" i="186"/>
  <c r="Y61" i="199"/>
  <c r="Y61" i="197"/>
  <c r="AS61" i="186"/>
  <c r="AS61" i="199"/>
  <c r="AS61" i="197"/>
  <c r="BM61" i="186"/>
  <c r="BM61" i="199"/>
  <c r="BM61" i="197"/>
  <c r="I62" i="186"/>
  <c r="I62" i="199"/>
  <c r="I62" i="197"/>
  <c r="AC62" i="186"/>
  <c r="AC62" i="199"/>
  <c r="AC62" i="197"/>
  <c r="AW62" i="186"/>
  <c r="AW62" i="199"/>
  <c r="AW62" i="197"/>
  <c r="BQ62" i="186"/>
  <c r="BQ62" i="199"/>
  <c r="BQ62" i="197"/>
  <c r="M63" i="199"/>
  <c r="M63" i="197"/>
  <c r="AG63" i="199"/>
  <c r="AG63" i="197"/>
  <c r="BA63" i="199"/>
  <c r="BA63" i="197"/>
  <c r="BU63" i="199"/>
  <c r="BU63" i="197"/>
  <c r="Q64" i="199"/>
  <c r="Q64" i="197"/>
  <c r="AK64" i="199"/>
  <c r="AK64" i="197"/>
  <c r="BE64" i="199"/>
  <c r="BE64" i="197"/>
  <c r="BY64" i="199"/>
  <c r="BY64" i="197"/>
  <c r="U65" i="199"/>
  <c r="U65" i="197"/>
  <c r="AO65" i="199"/>
  <c r="AO65" i="197"/>
  <c r="BI65" i="199"/>
  <c r="BI65" i="197"/>
  <c r="E66" i="199"/>
  <c r="E66" i="197"/>
  <c r="Y66" i="199"/>
  <c r="Y66" i="197"/>
  <c r="AS66" i="199"/>
  <c r="AS66" i="197"/>
  <c r="BM66" i="199"/>
  <c r="BM66" i="197"/>
  <c r="I67" i="199"/>
  <c r="I67" i="197"/>
  <c r="AC67" i="199"/>
  <c r="AC67" i="197"/>
  <c r="AW67" i="199"/>
  <c r="AW67" i="197"/>
  <c r="BQ67" i="199"/>
  <c r="BQ67" i="197"/>
  <c r="M68" i="199"/>
  <c r="M68" i="197"/>
  <c r="AG68" i="199"/>
  <c r="AG68" i="197"/>
  <c r="BA68" i="199"/>
  <c r="BA68" i="197"/>
  <c r="BU68" i="199"/>
  <c r="BU68" i="197"/>
  <c r="Q69" i="199"/>
  <c r="Q69" i="197"/>
  <c r="AK69" i="199"/>
  <c r="AK69" i="197"/>
  <c r="BE69" i="199"/>
  <c r="BE69" i="197"/>
  <c r="BY69" i="199"/>
  <c r="BY69" i="197"/>
  <c r="U70" i="199"/>
  <c r="U70" i="197"/>
  <c r="AO70" i="199"/>
  <c r="AO70" i="197"/>
  <c r="BI70" i="199"/>
  <c r="BI70" i="197"/>
  <c r="E71" i="199"/>
  <c r="E71" i="197"/>
  <c r="Y71" i="199"/>
  <c r="Y71" i="197"/>
  <c r="AS71" i="199"/>
  <c r="AS71" i="197"/>
  <c r="BM71" i="199"/>
  <c r="BM71" i="197"/>
  <c r="I72" i="199"/>
  <c r="I72" i="197"/>
  <c r="AC72" i="199"/>
  <c r="AC72" i="197"/>
  <c r="AW72" i="199"/>
  <c r="AW72" i="197"/>
  <c r="BQ72" i="199"/>
  <c r="BQ72" i="197"/>
  <c r="M73" i="199"/>
  <c r="M73" i="197"/>
  <c r="AG73" i="199"/>
  <c r="AG73" i="197"/>
  <c r="BA73" i="199"/>
  <c r="BA73" i="197"/>
  <c r="B74" i="186"/>
  <c r="B74" i="199"/>
  <c r="B74" i="197"/>
  <c r="V74" i="186"/>
  <c r="V74" i="199"/>
  <c r="V74" i="197"/>
  <c r="AP74" i="186"/>
  <c r="AP74" i="199"/>
  <c r="AP74" i="197"/>
  <c r="BJ74" i="186"/>
  <c r="BJ74" i="199"/>
  <c r="BJ74" i="197"/>
  <c r="K75" i="186"/>
  <c r="K75" i="199"/>
  <c r="K75" i="197"/>
  <c r="AE75" i="186"/>
  <c r="AE75" i="199"/>
  <c r="AE75" i="197"/>
  <c r="AY75" i="186"/>
  <c r="AY75" i="199"/>
  <c r="AY75" i="197"/>
  <c r="BS75" i="186"/>
  <c r="BS75" i="199"/>
  <c r="BS75" i="197"/>
  <c r="S76" i="186"/>
  <c r="S76" i="199"/>
  <c r="S76" i="197"/>
  <c r="S76" i="166"/>
  <c r="AM76" i="186"/>
  <c r="AM76" i="199"/>
  <c r="AM76" i="197"/>
  <c r="AM76" i="166"/>
  <c r="BG76" i="186"/>
  <c r="BG76" i="199"/>
  <c r="BG76" i="197"/>
  <c r="BG76" i="166"/>
  <c r="F77" i="186"/>
  <c r="F77" i="199"/>
  <c r="F77" i="197"/>
  <c r="F77" i="166"/>
  <c r="Z77" i="186"/>
  <c r="Z77" i="199"/>
  <c r="Z77" i="197"/>
  <c r="Z77" i="166"/>
  <c r="AT77" i="186"/>
  <c r="AT77" i="199"/>
  <c r="AT77" i="197"/>
  <c r="AT77" i="166"/>
  <c r="BN77" i="186"/>
  <c r="BN77" i="199"/>
  <c r="BN77" i="197"/>
  <c r="BN77" i="166"/>
  <c r="L78" i="186"/>
  <c r="L78" i="199"/>
  <c r="L78" i="197"/>
  <c r="AF78" i="186"/>
  <c r="AF78" i="199"/>
  <c r="AF78" i="197"/>
  <c r="AZ78" i="186"/>
  <c r="AZ78" i="199"/>
  <c r="AZ78" i="197"/>
  <c r="BT78" i="186"/>
  <c r="BT78" i="199"/>
  <c r="BT78" i="197"/>
  <c r="M15" i="162"/>
  <c r="C26" i="162"/>
  <c r="S29" i="162"/>
  <c r="AM39" i="206" s="1"/>
  <c r="AM39" i="207" s="1"/>
  <c r="S34" i="162"/>
  <c r="AM44" i="206" s="1"/>
  <c r="AM44" i="207" s="1"/>
  <c r="M51" i="207"/>
  <c r="C42" i="162"/>
  <c r="F47" i="162"/>
  <c r="S55" i="162"/>
  <c r="AM65" i="206" s="1"/>
  <c r="AM65" i="207" s="1"/>
  <c r="S73" i="162"/>
  <c r="AM83" i="206" s="1"/>
  <c r="AM83" i="207" s="1"/>
  <c r="D75" i="162"/>
  <c r="O85" i="206" s="1"/>
  <c r="O85" i="207" s="1"/>
  <c r="BS4" i="166"/>
  <c r="AQ7" i="166"/>
  <c r="O10" i="166"/>
  <c r="BK12" i="166"/>
  <c r="AO15" i="166"/>
  <c r="AW17" i="166"/>
  <c r="BE19" i="166"/>
  <c r="BI20" i="166"/>
  <c r="BQ22" i="166"/>
  <c r="BU23" i="166"/>
  <c r="BY24" i="166"/>
  <c r="E26" i="166"/>
  <c r="I27" i="166"/>
  <c r="M28" i="166"/>
  <c r="Q29" i="166"/>
  <c r="U30" i="166"/>
  <c r="Y31" i="166"/>
  <c r="AG33" i="166"/>
  <c r="AK34" i="166"/>
  <c r="AS36" i="166"/>
  <c r="AW37" i="166"/>
  <c r="N3" i="199"/>
  <c r="N3" i="197"/>
  <c r="N3" i="166"/>
  <c r="AH3" i="199"/>
  <c r="AH3" i="197"/>
  <c r="AH3" i="166"/>
  <c r="BB3" i="199"/>
  <c r="BB3" i="197"/>
  <c r="BB3" i="166"/>
  <c r="BV3" i="199"/>
  <c r="BV3" i="197"/>
  <c r="BV3" i="166"/>
  <c r="R4" i="199"/>
  <c r="R4" i="197"/>
  <c r="R4" i="166"/>
  <c r="AL4" i="199"/>
  <c r="AL4" i="197"/>
  <c r="AL4" i="166"/>
  <c r="BF4" i="199"/>
  <c r="BF4" i="197"/>
  <c r="BF4" i="166"/>
  <c r="B5" i="199"/>
  <c r="B5" i="197"/>
  <c r="B5" i="166"/>
  <c r="V5" i="199"/>
  <c r="V5" i="197"/>
  <c r="V5" i="166"/>
  <c r="AP5" i="199"/>
  <c r="AP5" i="197"/>
  <c r="AP5" i="166"/>
  <c r="BJ5" i="199"/>
  <c r="BJ5" i="197"/>
  <c r="BJ5" i="166"/>
  <c r="F6" i="199"/>
  <c r="F6" i="197"/>
  <c r="F6" i="166"/>
  <c r="Z6" i="199"/>
  <c r="Z6" i="197"/>
  <c r="Z6" i="166"/>
  <c r="AT6" i="199"/>
  <c r="AT6" i="197"/>
  <c r="AT6" i="166"/>
  <c r="BN6" i="199"/>
  <c r="BN6" i="197"/>
  <c r="BN6" i="166"/>
  <c r="J7" i="199"/>
  <c r="J7" i="197"/>
  <c r="J7" i="166"/>
  <c r="AD7" i="199"/>
  <c r="AD7" i="197"/>
  <c r="AD7" i="166"/>
  <c r="AX7" i="199"/>
  <c r="AX7" i="197"/>
  <c r="AX7" i="166"/>
  <c r="BR7" i="199"/>
  <c r="BR7" i="197"/>
  <c r="BR7" i="166"/>
  <c r="N8" i="199"/>
  <c r="N8" i="197"/>
  <c r="AH8" i="199"/>
  <c r="AH8" i="197"/>
  <c r="BB8" i="199"/>
  <c r="BB8" i="197"/>
  <c r="BB8" i="166"/>
  <c r="BV8" i="199"/>
  <c r="BV8" i="197"/>
  <c r="BV8" i="166"/>
  <c r="R9" i="199"/>
  <c r="R9" i="197"/>
  <c r="AL9" i="199"/>
  <c r="AL9" i="197"/>
  <c r="BF9" i="199"/>
  <c r="BF9" i="197"/>
  <c r="B10" i="199"/>
  <c r="B10" i="197"/>
  <c r="B10" i="166"/>
  <c r="V10" i="199"/>
  <c r="V10" i="197"/>
  <c r="V10" i="166"/>
  <c r="AP10" i="199"/>
  <c r="AP10" i="197"/>
  <c r="AP10" i="166"/>
  <c r="BJ10" i="199"/>
  <c r="BJ10" i="197"/>
  <c r="BJ10" i="166"/>
  <c r="F11" i="199"/>
  <c r="F11" i="197"/>
  <c r="F11" i="166"/>
  <c r="Z11" i="199"/>
  <c r="Z11" i="197"/>
  <c r="Z11" i="166"/>
  <c r="AT11" i="199"/>
  <c r="AT11" i="197"/>
  <c r="AT11" i="166"/>
  <c r="BN11" i="199"/>
  <c r="BN11" i="197"/>
  <c r="BN11" i="166"/>
  <c r="J12" i="199"/>
  <c r="J12" i="197"/>
  <c r="J12" i="166"/>
  <c r="AD12" i="199"/>
  <c r="AD12" i="197"/>
  <c r="AD12" i="166"/>
  <c r="AX12" i="199"/>
  <c r="AX12" i="197"/>
  <c r="AX12" i="166"/>
  <c r="BR12" i="199"/>
  <c r="BR12" i="197"/>
  <c r="BR12" i="166"/>
  <c r="N13" i="199"/>
  <c r="N13" i="197"/>
  <c r="N13" i="166"/>
  <c r="AH13" i="199"/>
  <c r="AH13" i="197"/>
  <c r="AH13" i="166"/>
  <c r="BB13" i="199"/>
  <c r="BB13" i="197"/>
  <c r="BB13" i="166"/>
  <c r="BV13" i="199"/>
  <c r="BV13" i="197"/>
  <c r="BV13" i="166"/>
  <c r="R14" i="186"/>
  <c r="R14" i="199"/>
  <c r="R14" i="197"/>
  <c r="R14" i="166"/>
  <c r="AL14" i="186"/>
  <c r="AL14" i="199"/>
  <c r="AL14" i="197"/>
  <c r="AL14" i="166"/>
  <c r="BF14" i="186"/>
  <c r="BF14" i="199"/>
  <c r="BF14" i="197"/>
  <c r="BF14" i="166"/>
  <c r="B15" i="186"/>
  <c r="B15" i="199"/>
  <c r="B15" i="197"/>
  <c r="B15" i="166"/>
  <c r="V15" i="186"/>
  <c r="V15" i="199"/>
  <c r="V15" i="197"/>
  <c r="V15" i="166"/>
  <c r="AP15" i="186"/>
  <c r="AP15" i="199"/>
  <c r="AP15" i="197"/>
  <c r="BJ15" i="186"/>
  <c r="BJ15" i="199"/>
  <c r="BJ15" i="197"/>
  <c r="F16" i="186"/>
  <c r="F16" i="199"/>
  <c r="F16" i="197"/>
  <c r="Z16" i="186"/>
  <c r="Z16" i="199"/>
  <c r="Z16" i="197"/>
  <c r="AT16" i="186"/>
  <c r="AT16" i="199"/>
  <c r="AT16" i="197"/>
  <c r="BN16" i="186"/>
  <c r="BN16" i="199"/>
  <c r="BN16" i="197"/>
  <c r="J17" i="186"/>
  <c r="J17" i="199"/>
  <c r="J17" i="197"/>
  <c r="J17" i="166"/>
  <c r="AD17" i="186"/>
  <c r="AD17" i="199"/>
  <c r="AD17" i="197"/>
  <c r="AD17" i="166"/>
  <c r="AX17" i="186"/>
  <c r="AX17" i="199"/>
  <c r="AX17" i="197"/>
  <c r="AX17" i="166"/>
  <c r="BR17" i="186"/>
  <c r="BR17" i="199"/>
  <c r="BR17" i="197"/>
  <c r="BR17" i="166"/>
  <c r="N18" i="186"/>
  <c r="N18" i="199"/>
  <c r="N18" i="197"/>
  <c r="AH18" i="186"/>
  <c r="AH18" i="199"/>
  <c r="AH18" i="197"/>
  <c r="AH18" i="166"/>
  <c r="BB18" i="186"/>
  <c r="BB18" i="199"/>
  <c r="BB18" i="197"/>
  <c r="BV18" i="186"/>
  <c r="BV18" i="199"/>
  <c r="BV18" i="197"/>
  <c r="R19" i="186"/>
  <c r="R19" i="199"/>
  <c r="R19" i="197"/>
  <c r="R19" i="166"/>
  <c r="AL19" i="186"/>
  <c r="AL19" i="199"/>
  <c r="AL19" i="197"/>
  <c r="AL19" i="166"/>
  <c r="BF19" i="186"/>
  <c r="BF19" i="199"/>
  <c r="BF19" i="197"/>
  <c r="BF19" i="166"/>
  <c r="B20" i="186"/>
  <c r="B20" i="199"/>
  <c r="B20" i="197"/>
  <c r="B20" i="166"/>
  <c r="V20" i="186"/>
  <c r="V20" i="199"/>
  <c r="V20" i="197"/>
  <c r="V20" i="166"/>
  <c r="AP20" i="186"/>
  <c r="AP20" i="199"/>
  <c r="AP20" i="197"/>
  <c r="AP20" i="166"/>
  <c r="BJ20" i="186"/>
  <c r="BJ20" i="199"/>
  <c r="BJ20" i="197"/>
  <c r="BJ20" i="166"/>
  <c r="F21" i="186"/>
  <c r="F21" i="199"/>
  <c r="F21" i="197"/>
  <c r="Z21" i="186"/>
  <c r="Z21" i="199"/>
  <c r="Z21" i="197"/>
  <c r="AT21" i="186"/>
  <c r="AT21" i="199"/>
  <c r="AT21" i="197"/>
  <c r="BN21" i="186"/>
  <c r="BN21" i="199"/>
  <c r="BN21" i="197"/>
  <c r="J22" i="186"/>
  <c r="J22" i="199"/>
  <c r="J22" i="197"/>
  <c r="J22" i="166"/>
  <c r="AD22" i="186"/>
  <c r="AD22" i="199"/>
  <c r="AD22" i="197"/>
  <c r="AD22" i="166"/>
  <c r="AX22" i="186"/>
  <c r="AX22" i="199"/>
  <c r="AX22" i="197"/>
  <c r="AX22" i="166"/>
  <c r="BR22" i="186"/>
  <c r="BR22" i="199"/>
  <c r="BR22" i="197"/>
  <c r="BR22" i="166"/>
  <c r="N23" i="199"/>
  <c r="N23" i="197"/>
  <c r="N23" i="166"/>
  <c r="AH23" i="199"/>
  <c r="AH23" i="197"/>
  <c r="AH23" i="166"/>
  <c r="BB23" i="199"/>
  <c r="BB23" i="197"/>
  <c r="BB23" i="166"/>
  <c r="BV23" i="199"/>
  <c r="BV23" i="197"/>
  <c r="BV23" i="166"/>
  <c r="R24" i="199"/>
  <c r="R24" i="197"/>
  <c r="R24" i="166"/>
  <c r="AL24" i="199"/>
  <c r="AL24" i="197"/>
  <c r="AL24" i="166"/>
  <c r="BF24" i="199"/>
  <c r="BF24" i="197"/>
  <c r="BF24" i="166"/>
  <c r="B25" i="199"/>
  <c r="B25" i="197"/>
  <c r="V25" i="199"/>
  <c r="V25" i="197"/>
  <c r="AP25" i="199"/>
  <c r="AP25" i="197"/>
  <c r="BJ25" i="199"/>
  <c r="BJ25" i="197"/>
  <c r="F26" i="199"/>
  <c r="F26" i="197"/>
  <c r="F26" i="166"/>
  <c r="Z26" i="199"/>
  <c r="Z26" i="197"/>
  <c r="Z26" i="166"/>
  <c r="AT26" i="199"/>
  <c r="AT26" i="197"/>
  <c r="AT26" i="166"/>
  <c r="BN26" i="199"/>
  <c r="BN26" i="197"/>
  <c r="BN26" i="166"/>
  <c r="J27" i="199"/>
  <c r="J27" i="197"/>
  <c r="J27" i="166"/>
  <c r="AD27" i="199"/>
  <c r="AD27" i="197"/>
  <c r="AD27" i="166"/>
  <c r="AX27" i="199"/>
  <c r="AX27" i="197"/>
  <c r="AX27" i="166"/>
  <c r="BR27" i="199"/>
  <c r="BR27" i="197"/>
  <c r="BR27" i="166"/>
  <c r="N28" i="199"/>
  <c r="N28" i="197"/>
  <c r="N28" i="166"/>
  <c r="AH28" i="199"/>
  <c r="AH28" i="197"/>
  <c r="AH28" i="166"/>
  <c r="BB28" i="199"/>
  <c r="BB28" i="197"/>
  <c r="BB28" i="166"/>
  <c r="BV28" i="199"/>
  <c r="BV28" i="197"/>
  <c r="BV28" i="166"/>
  <c r="R29" i="199"/>
  <c r="R29" i="197"/>
  <c r="R29" i="166"/>
  <c r="AL29" i="199"/>
  <c r="AL29" i="197"/>
  <c r="BF29" i="199"/>
  <c r="BF29" i="197"/>
  <c r="BF29" i="166"/>
  <c r="B30" i="199"/>
  <c r="B30" i="197"/>
  <c r="B30" i="166"/>
  <c r="V30" i="199"/>
  <c r="V30" i="197"/>
  <c r="V30" i="166"/>
  <c r="AP30" i="199"/>
  <c r="AP30" i="197"/>
  <c r="AP30" i="166"/>
  <c r="BJ30" i="199"/>
  <c r="BJ30" i="197"/>
  <c r="BJ30" i="166"/>
  <c r="F31" i="199"/>
  <c r="F31" i="197"/>
  <c r="F31" i="166"/>
  <c r="Z31" i="199"/>
  <c r="Z31" i="197"/>
  <c r="Z31" i="166"/>
  <c r="AT31" i="199"/>
  <c r="AT31" i="197"/>
  <c r="AT31" i="166"/>
  <c r="BN31" i="199"/>
  <c r="BN31" i="197"/>
  <c r="BN31" i="166"/>
  <c r="J32" i="199"/>
  <c r="J32" i="197"/>
  <c r="AD32" i="199"/>
  <c r="AD32" i="197"/>
  <c r="AX32" i="199"/>
  <c r="AX32" i="197"/>
  <c r="BR32" i="199"/>
  <c r="BR32" i="197"/>
  <c r="N33" i="199"/>
  <c r="N33" i="197"/>
  <c r="N33" i="166"/>
  <c r="AH33" i="199"/>
  <c r="AH33" i="197"/>
  <c r="AH33" i="166"/>
  <c r="BB33" i="199"/>
  <c r="BB33" i="197"/>
  <c r="BB33" i="166"/>
  <c r="BV33" i="199"/>
  <c r="BV33" i="197"/>
  <c r="BV33" i="166"/>
  <c r="R34" i="186"/>
  <c r="R34" i="199"/>
  <c r="R34" i="197"/>
  <c r="R34" i="166"/>
  <c r="AL34" i="186"/>
  <c r="AL34" i="199"/>
  <c r="AL34" i="197"/>
  <c r="AL34" i="166"/>
  <c r="BF34" i="186"/>
  <c r="BF34" i="199"/>
  <c r="BF34" i="197"/>
  <c r="BF34" i="166"/>
  <c r="B35" i="186"/>
  <c r="B35" i="199"/>
  <c r="B35" i="197"/>
  <c r="V35" i="186"/>
  <c r="V35" i="199"/>
  <c r="V35" i="197"/>
  <c r="V35" i="166"/>
  <c r="AP35" i="186"/>
  <c r="AP35" i="199"/>
  <c r="AP35" i="197"/>
  <c r="BJ35" i="186"/>
  <c r="BJ35" i="199"/>
  <c r="BJ35" i="197"/>
  <c r="F36" i="186"/>
  <c r="F36" i="199"/>
  <c r="F36" i="197"/>
  <c r="F36" i="166"/>
  <c r="Z36" i="186"/>
  <c r="Z36" i="199"/>
  <c r="Z36" i="197"/>
  <c r="Z36" i="166"/>
  <c r="AT36" i="186"/>
  <c r="AT36" i="199"/>
  <c r="AT36" i="197"/>
  <c r="AT36" i="166"/>
  <c r="BN36" i="186"/>
  <c r="BN36" i="199"/>
  <c r="BN36" i="197"/>
  <c r="BN36" i="166"/>
  <c r="J37" i="186"/>
  <c r="J37" i="199"/>
  <c r="J37" i="197"/>
  <c r="J37" i="166"/>
  <c r="AD37" i="186"/>
  <c r="AD37" i="199"/>
  <c r="AD37" i="197"/>
  <c r="AD37" i="166"/>
  <c r="AX37" i="186"/>
  <c r="AX37" i="199"/>
  <c r="AX37" i="197"/>
  <c r="AX37" i="166"/>
  <c r="BR37" i="186"/>
  <c r="BR37" i="199"/>
  <c r="BR37" i="197"/>
  <c r="BR37" i="166"/>
  <c r="N38" i="186"/>
  <c r="N38" i="199"/>
  <c r="N38" i="197"/>
  <c r="AH38" i="186"/>
  <c r="AH38" i="199"/>
  <c r="AH38" i="197"/>
  <c r="BB38" i="186"/>
  <c r="BB38" i="199"/>
  <c r="BB38" i="197"/>
  <c r="BV38" i="186"/>
  <c r="BV38" i="199"/>
  <c r="BV38" i="197"/>
  <c r="R39" i="186"/>
  <c r="R39" i="199"/>
  <c r="R39" i="197"/>
  <c r="R39" i="166"/>
  <c r="AL39" i="186"/>
  <c r="AL39" i="199"/>
  <c r="AL39" i="197"/>
  <c r="AL39" i="166"/>
  <c r="BF39" i="186"/>
  <c r="BF39" i="199"/>
  <c r="BF39" i="197"/>
  <c r="BF39" i="166"/>
  <c r="B40" i="186"/>
  <c r="B40" i="199"/>
  <c r="B40" i="197"/>
  <c r="V40" i="186"/>
  <c r="V40" i="199"/>
  <c r="V40" i="197"/>
  <c r="AP40" i="186"/>
  <c r="AP40" i="199"/>
  <c r="AP40" i="197"/>
  <c r="BJ40" i="186"/>
  <c r="BJ40" i="199"/>
  <c r="BJ40" i="197"/>
  <c r="F41" i="186"/>
  <c r="F41" i="199"/>
  <c r="F41" i="197"/>
  <c r="F41" i="166"/>
  <c r="Z41" i="186"/>
  <c r="Z41" i="199"/>
  <c r="Z41" i="197"/>
  <c r="Z41" i="166"/>
  <c r="AT41" i="186"/>
  <c r="AT41" i="199"/>
  <c r="AT41" i="197"/>
  <c r="AT41" i="166"/>
  <c r="BN41" i="186"/>
  <c r="BN41" i="199"/>
  <c r="BN41" i="197"/>
  <c r="BN41" i="166"/>
  <c r="J42" i="186"/>
  <c r="J42" i="199"/>
  <c r="J42" i="197"/>
  <c r="AD42" i="186"/>
  <c r="AD42" i="199"/>
  <c r="AD42" i="197"/>
  <c r="AX42" i="186"/>
  <c r="AX42" i="199"/>
  <c r="AX42" i="197"/>
  <c r="BR42" i="186"/>
  <c r="BR42" i="199"/>
  <c r="BR42" i="197"/>
  <c r="N43" i="199"/>
  <c r="N43" i="197"/>
  <c r="N43" i="166"/>
  <c r="AH43" i="199"/>
  <c r="AH43" i="197"/>
  <c r="AH43" i="166"/>
  <c r="BB43" i="199"/>
  <c r="BB43" i="197"/>
  <c r="BB43" i="166"/>
  <c r="BV43" i="199"/>
  <c r="BV43" i="197"/>
  <c r="BV43" i="166"/>
  <c r="R44" i="199"/>
  <c r="R44" i="197"/>
  <c r="R44" i="166"/>
  <c r="AL44" i="199"/>
  <c r="AL44" i="197"/>
  <c r="AL44" i="166"/>
  <c r="BF44" i="199"/>
  <c r="BF44" i="197"/>
  <c r="BF44" i="166"/>
  <c r="B45" i="199"/>
  <c r="B45" i="197"/>
  <c r="V45" i="199"/>
  <c r="V45" i="197"/>
  <c r="AP45" i="199"/>
  <c r="AP45" i="197"/>
  <c r="BJ45" i="199"/>
  <c r="BJ45" i="197"/>
  <c r="F46" i="199"/>
  <c r="F46" i="197"/>
  <c r="F46" i="166"/>
  <c r="Z46" i="199"/>
  <c r="Z46" i="197"/>
  <c r="Z46" i="166"/>
  <c r="AT46" i="199"/>
  <c r="AT46" i="197"/>
  <c r="AT46" i="166"/>
  <c r="BN46" i="199"/>
  <c r="BN46" i="197"/>
  <c r="BN46" i="166"/>
  <c r="J47" i="199"/>
  <c r="J47" i="197"/>
  <c r="J47" i="166"/>
  <c r="AD47" i="199"/>
  <c r="AD47" i="197"/>
  <c r="AD47" i="166"/>
  <c r="AX47" i="199"/>
  <c r="AX47" i="197"/>
  <c r="AX47" i="166"/>
  <c r="BR47" i="199"/>
  <c r="BR47" i="197"/>
  <c r="BR47" i="166"/>
  <c r="N48" i="199"/>
  <c r="N48" i="197"/>
  <c r="AH48" i="199"/>
  <c r="AH48" i="197"/>
  <c r="BB48" i="199"/>
  <c r="BB48" i="197"/>
  <c r="BV48" i="199"/>
  <c r="BV48" i="197"/>
  <c r="R49" i="199"/>
  <c r="R49" i="197"/>
  <c r="AL49" i="199"/>
  <c r="AL49" i="197"/>
  <c r="BF49" i="199"/>
  <c r="BF49" i="197"/>
  <c r="B50" i="199"/>
  <c r="B50" i="197"/>
  <c r="B50" i="166"/>
  <c r="V50" i="199"/>
  <c r="V50" i="197"/>
  <c r="V50" i="166"/>
  <c r="AP50" i="199"/>
  <c r="AP50" i="197"/>
  <c r="AP50" i="166"/>
  <c r="BJ50" i="199"/>
  <c r="BJ50" i="197"/>
  <c r="BJ50" i="166"/>
  <c r="F51" i="199"/>
  <c r="F51" i="197"/>
  <c r="F51" i="166"/>
  <c r="Z51" i="199"/>
  <c r="Z51" i="197"/>
  <c r="Z51" i="166"/>
  <c r="AT51" i="199"/>
  <c r="AT51" i="197"/>
  <c r="AT51" i="166"/>
  <c r="BN51" i="199"/>
  <c r="BN51" i="197"/>
  <c r="BN51" i="166"/>
  <c r="J52" i="199"/>
  <c r="J52" i="197"/>
  <c r="AD52" i="199"/>
  <c r="AD52" i="197"/>
  <c r="AX52" i="199"/>
  <c r="AX52" i="197"/>
  <c r="BR52" i="199"/>
  <c r="BR52" i="197"/>
  <c r="N53" i="199"/>
  <c r="N53" i="197"/>
  <c r="N53" i="166"/>
  <c r="AH53" i="199"/>
  <c r="AH53" i="197"/>
  <c r="AH53" i="166"/>
  <c r="BB53" i="199"/>
  <c r="BB53" i="197"/>
  <c r="BB53" i="166"/>
  <c r="BV53" i="199"/>
  <c r="BV53" i="197"/>
  <c r="BV53" i="166"/>
  <c r="R54" i="186"/>
  <c r="R54" i="199"/>
  <c r="R54" i="197"/>
  <c r="R54" i="166"/>
  <c r="AL54" i="186"/>
  <c r="AL54" i="199"/>
  <c r="AL54" i="197"/>
  <c r="AL54" i="166"/>
  <c r="BF54" i="186"/>
  <c r="BF54" i="199"/>
  <c r="BF54" i="197"/>
  <c r="BF54" i="166"/>
  <c r="B55" i="186"/>
  <c r="B55" i="199"/>
  <c r="B55" i="197"/>
  <c r="V55" i="186"/>
  <c r="V55" i="199"/>
  <c r="V55" i="197"/>
  <c r="AP55" i="186"/>
  <c r="AP55" i="199"/>
  <c r="AP55" i="197"/>
  <c r="BJ55" i="186"/>
  <c r="BJ55" i="199"/>
  <c r="BJ55" i="197"/>
  <c r="F56" i="186"/>
  <c r="F56" i="199"/>
  <c r="F56" i="197"/>
  <c r="F56" i="166"/>
  <c r="Z56" i="186"/>
  <c r="Z56" i="199"/>
  <c r="Z56" i="197"/>
  <c r="Z56" i="166"/>
  <c r="AT56" i="186"/>
  <c r="AT56" i="199"/>
  <c r="AT56" i="197"/>
  <c r="AT56" i="166"/>
  <c r="BN56" i="186"/>
  <c r="BN56" i="199"/>
  <c r="BN56" i="197"/>
  <c r="BN56" i="166"/>
  <c r="J57" i="186"/>
  <c r="J57" i="199"/>
  <c r="J57" i="197"/>
  <c r="J57" i="166"/>
  <c r="AD57" i="186"/>
  <c r="AD57" i="199"/>
  <c r="AD57" i="197"/>
  <c r="AD57" i="166"/>
  <c r="AX57" i="186"/>
  <c r="AX57" i="199"/>
  <c r="AX57" i="197"/>
  <c r="AX57" i="166"/>
  <c r="BR57" i="186"/>
  <c r="BR57" i="199"/>
  <c r="BR57" i="197"/>
  <c r="BR57" i="166"/>
  <c r="N58" i="186"/>
  <c r="N58" i="199"/>
  <c r="N58" i="197"/>
  <c r="N58" i="166"/>
  <c r="AH58" i="186"/>
  <c r="AH58" i="199"/>
  <c r="AH58" i="197"/>
  <c r="AH58" i="166"/>
  <c r="BB58" i="186"/>
  <c r="BB58" i="199"/>
  <c r="BB58" i="197"/>
  <c r="BB58" i="166"/>
  <c r="BV58" i="186"/>
  <c r="BV58" i="199"/>
  <c r="BV58" i="197"/>
  <c r="BV58" i="166"/>
  <c r="R59" i="186"/>
  <c r="R59" i="199"/>
  <c r="R59" i="197"/>
  <c r="R59" i="166"/>
  <c r="AL59" i="186"/>
  <c r="AL59" i="199"/>
  <c r="AL59" i="197"/>
  <c r="AL59" i="166"/>
  <c r="BF59" i="186"/>
  <c r="BF59" i="199"/>
  <c r="BF59" i="197"/>
  <c r="BF59" i="166"/>
  <c r="B60" i="186"/>
  <c r="B60" i="199"/>
  <c r="B60" i="197"/>
  <c r="B60" i="166"/>
  <c r="V60" i="186"/>
  <c r="V60" i="199"/>
  <c r="V60" i="197"/>
  <c r="V60" i="166"/>
  <c r="AP60" i="186"/>
  <c r="AP60" i="199"/>
  <c r="AP60" i="197"/>
  <c r="AP60" i="166"/>
  <c r="BJ60" i="186"/>
  <c r="BJ60" i="199"/>
  <c r="BJ60" i="197"/>
  <c r="BJ60" i="166"/>
  <c r="F61" i="186"/>
  <c r="F61" i="199"/>
  <c r="F61" i="197"/>
  <c r="Z61" i="186"/>
  <c r="Z61" i="199"/>
  <c r="Z61" i="197"/>
  <c r="AT61" i="186"/>
  <c r="AT61" i="199"/>
  <c r="AT61" i="197"/>
  <c r="BN61" i="186"/>
  <c r="BN61" i="199"/>
  <c r="BN61" i="197"/>
  <c r="J62" i="186"/>
  <c r="J62" i="199"/>
  <c r="J62" i="197"/>
  <c r="J62" i="166"/>
  <c r="AD62" i="186"/>
  <c r="AD62" i="199"/>
  <c r="AD62" i="197"/>
  <c r="AD62" i="166"/>
  <c r="AX62" i="186"/>
  <c r="AX62" i="199"/>
  <c r="AX62" i="197"/>
  <c r="AX62" i="166"/>
  <c r="BR62" i="186"/>
  <c r="BR62" i="199"/>
  <c r="BR62" i="197"/>
  <c r="BR62" i="166"/>
  <c r="N63" i="199"/>
  <c r="N63" i="197"/>
  <c r="N63" i="166"/>
  <c r="AH63" i="199"/>
  <c r="AH63" i="197"/>
  <c r="AH63" i="166"/>
  <c r="BB63" i="199"/>
  <c r="BB63" i="197"/>
  <c r="BB63" i="166"/>
  <c r="BV63" i="199"/>
  <c r="BV63" i="197"/>
  <c r="BV63" i="166"/>
  <c r="R64" i="199"/>
  <c r="R64" i="197"/>
  <c r="R64" i="166"/>
  <c r="AL64" i="199"/>
  <c r="AL64" i="197"/>
  <c r="AL64" i="166"/>
  <c r="BF64" i="199"/>
  <c r="BF64" i="197"/>
  <c r="BF64" i="166"/>
  <c r="B65" i="199"/>
  <c r="B65" i="197"/>
  <c r="V65" i="199"/>
  <c r="V65" i="197"/>
  <c r="AP65" i="199"/>
  <c r="AP65" i="197"/>
  <c r="BJ65" i="199"/>
  <c r="BJ65" i="197"/>
  <c r="BJ65" i="166"/>
  <c r="F66" i="199"/>
  <c r="F66" i="197"/>
  <c r="F66" i="166"/>
  <c r="Z66" i="199"/>
  <c r="Z66" i="197"/>
  <c r="AT66" i="199"/>
  <c r="AT66" i="197"/>
  <c r="AT66" i="166"/>
  <c r="BN66" i="199"/>
  <c r="BN66" i="197"/>
  <c r="J67" i="199"/>
  <c r="J67" i="197"/>
  <c r="J67" i="166"/>
  <c r="AD67" i="199"/>
  <c r="AD67" i="197"/>
  <c r="AD67" i="166"/>
  <c r="AX67" i="199"/>
  <c r="AX67" i="197"/>
  <c r="AX67" i="166"/>
  <c r="BR67" i="199"/>
  <c r="BR67" i="197"/>
  <c r="BR67" i="166"/>
  <c r="N68" i="199"/>
  <c r="N68" i="197"/>
  <c r="AH68" i="199"/>
  <c r="AH68" i="197"/>
  <c r="BB68" i="199"/>
  <c r="BB68" i="197"/>
  <c r="BV68" i="199"/>
  <c r="BV68" i="197"/>
  <c r="R69" i="199"/>
  <c r="R69" i="197"/>
  <c r="R69" i="166"/>
  <c r="AL69" i="199"/>
  <c r="AL69" i="197"/>
  <c r="AL69" i="166"/>
  <c r="BF69" i="199"/>
  <c r="BF69" i="197"/>
  <c r="BF69" i="166"/>
  <c r="B70" i="199"/>
  <c r="B70" i="197"/>
  <c r="B70" i="166"/>
  <c r="V70" i="199"/>
  <c r="V70" i="197"/>
  <c r="V70" i="166"/>
  <c r="AP70" i="199"/>
  <c r="AP70" i="197"/>
  <c r="AP70" i="166"/>
  <c r="BJ70" i="199"/>
  <c r="BJ70" i="197"/>
  <c r="BJ70" i="166"/>
  <c r="F71" i="199"/>
  <c r="F71" i="197"/>
  <c r="F71" i="166"/>
  <c r="Z71" i="199"/>
  <c r="Z71" i="197"/>
  <c r="Z71" i="166"/>
  <c r="AT71" i="199"/>
  <c r="AT71" i="197"/>
  <c r="AT71" i="166"/>
  <c r="BN71" i="199"/>
  <c r="BN71" i="197"/>
  <c r="BN71" i="166"/>
  <c r="J72" i="199"/>
  <c r="J72" i="197"/>
  <c r="J72" i="166"/>
  <c r="AD72" i="199"/>
  <c r="AD72" i="197"/>
  <c r="AX72" i="199"/>
  <c r="AX72" i="197"/>
  <c r="BR72" i="199"/>
  <c r="BR72" i="197"/>
  <c r="BR72" i="166"/>
  <c r="N73" i="199"/>
  <c r="N73" i="197"/>
  <c r="N73" i="166"/>
  <c r="AH73" i="199"/>
  <c r="AH73" i="197"/>
  <c r="AH73" i="166"/>
  <c r="BB73" i="199"/>
  <c r="BB73" i="197"/>
  <c r="BB73" i="166"/>
  <c r="C74" i="186"/>
  <c r="C74" i="199"/>
  <c r="C74" i="197"/>
  <c r="W74" i="186"/>
  <c r="W74" i="199"/>
  <c r="W74" i="197"/>
  <c r="W74" i="166"/>
  <c r="AQ74" i="186"/>
  <c r="AQ74" i="199"/>
  <c r="AQ74" i="197"/>
  <c r="AQ74" i="166"/>
  <c r="BK74" i="186"/>
  <c r="BK74" i="199"/>
  <c r="BK74" i="197"/>
  <c r="L75" i="186"/>
  <c r="L75" i="199"/>
  <c r="L75" i="197"/>
  <c r="AF75" i="186"/>
  <c r="AF75" i="199"/>
  <c r="AF75" i="197"/>
  <c r="AZ75" i="186"/>
  <c r="AZ75" i="199"/>
  <c r="AZ75" i="197"/>
  <c r="BT75" i="186"/>
  <c r="BT75" i="199"/>
  <c r="BT75" i="197"/>
  <c r="T76" i="186"/>
  <c r="T76" i="199"/>
  <c r="T76" i="197"/>
  <c r="T76" i="166"/>
  <c r="AN76" i="186"/>
  <c r="AN76" i="199"/>
  <c r="AN76" i="197"/>
  <c r="AN76" i="166"/>
  <c r="BH76" i="186"/>
  <c r="BH76" i="199"/>
  <c r="BH76" i="197"/>
  <c r="BH76" i="166"/>
  <c r="G77" i="186"/>
  <c r="G77" i="199"/>
  <c r="G77" i="197"/>
  <c r="G77" i="166"/>
  <c r="AA77" i="186"/>
  <c r="AA77" i="199"/>
  <c r="AA77" i="197"/>
  <c r="AA77" i="166"/>
  <c r="AU77" i="186"/>
  <c r="AU77" i="199"/>
  <c r="AU77" i="197"/>
  <c r="AU77" i="166"/>
  <c r="BO77" i="186"/>
  <c r="BO77" i="199"/>
  <c r="BO77" i="197"/>
  <c r="BO77" i="166"/>
  <c r="M78" i="186"/>
  <c r="M78" i="199"/>
  <c r="M78" i="197"/>
  <c r="AG78" i="186"/>
  <c r="AG78" i="199"/>
  <c r="AG78" i="197"/>
  <c r="BA78" i="186"/>
  <c r="BA78" i="199"/>
  <c r="BA78" i="197"/>
  <c r="BU78" i="186"/>
  <c r="BU78" i="199"/>
  <c r="BU78" i="197"/>
  <c r="S100" i="89"/>
  <c r="S101" i="89" s="1"/>
  <c r="AM100" i="89"/>
  <c r="AM101" i="89" s="1"/>
  <c r="BG100" i="89"/>
  <c r="BG101" i="89" s="1"/>
  <c r="CA100" i="89"/>
  <c r="CA101" i="89" s="1"/>
  <c r="D5" i="162"/>
  <c r="O15" i="206" s="1"/>
  <c r="O15" i="207" s="1"/>
  <c r="C12" i="162"/>
  <c r="F19" i="162"/>
  <c r="B22" i="162"/>
  <c r="M25" i="162"/>
  <c r="N25" i="166" s="1"/>
  <c r="B25" i="162"/>
  <c r="S33" i="162"/>
  <c r="AM43" i="206" s="1"/>
  <c r="AM43" i="207" s="1"/>
  <c r="C36" i="162"/>
  <c r="N46" i="206" s="1"/>
  <c r="N46" i="207" s="1"/>
  <c r="F37" i="162"/>
  <c r="Q47" i="206" s="1"/>
  <c r="Q47" i="207" s="1"/>
  <c r="S47" i="162"/>
  <c r="AM57" i="206" s="1"/>
  <c r="AM57" i="207" s="1"/>
  <c r="D50" i="162"/>
  <c r="S51" i="162"/>
  <c r="AM61" i="206" s="1"/>
  <c r="AM61" i="207" s="1"/>
  <c r="C58" i="162"/>
  <c r="M66" i="162"/>
  <c r="AQ66" i="166" s="1"/>
  <c r="F67" i="162"/>
  <c r="J4" i="166"/>
  <c r="BY4" i="166"/>
  <c r="BF6" i="166"/>
  <c r="AW7" i="166"/>
  <c r="U10" i="166"/>
  <c r="B12" i="166"/>
  <c r="BQ12" i="166"/>
  <c r="AX14" i="166"/>
  <c r="BR39" i="166"/>
  <c r="AS41" i="166"/>
  <c r="Q44" i="166"/>
  <c r="BM46" i="166"/>
  <c r="BE54" i="166"/>
  <c r="AC57" i="166"/>
  <c r="BY59" i="166"/>
  <c r="AW62" i="166"/>
  <c r="U65" i="166"/>
  <c r="BQ67" i="166"/>
  <c r="AO70" i="166"/>
  <c r="M73" i="166"/>
  <c r="O3" i="199"/>
  <c r="O3" i="197"/>
  <c r="AI3" i="199"/>
  <c r="AI3" i="197"/>
  <c r="BC3" i="199"/>
  <c r="BC3" i="197"/>
  <c r="BW3" i="199"/>
  <c r="BW3" i="197"/>
  <c r="S4" i="199"/>
  <c r="S4" i="197"/>
  <c r="AM4" i="199"/>
  <c r="AM4" i="197"/>
  <c r="BG4" i="199"/>
  <c r="BG4" i="197"/>
  <c r="C5" i="199"/>
  <c r="C5" i="197"/>
  <c r="W5" i="199"/>
  <c r="W5" i="197"/>
  <c r="AQ5" i="199"/>
  <c r="AQ5" i="197"/>
  <c r="BK5" i="199"/>
  <c r="BK5" i="197"/>
  <c r="G6" i="199"/>
  <c r="G6" i="197"/>
  <c r="AA6" i="199"/>
  <c r="AA6" i="197"/>
  <c r="AU6" i="199"/>
  <c r="AU6" i="197"/>
  <c r="BO6" i="199"/>
  <c r="BO6" i="197"/>
  <c r="K7" i="199"/>
  <c r="K7" i="197"/>
  <c r="AE7" i="199"/>
  <c r="AE7" i="197"/>
  <c r="AY7" i="199"/>
  <c r="AY7" i="197"/>
  <c r="BS7" i="199"/>
  <c r="BS7" i="197"/>
  <c r="O8" i="199"/>
  <c r="O8" i="197"/>
  <c r="AI8" i="199"/>
  <c r="AI8" i="197"/>
  <c r="BC8" i="199"/>
  <c r="BC8" i="197"/>
  <c r="BW8" i="199"/>
  <c r="BW8" i="197"/>
  <c r="S9" i="199"/>
  <c r="S9" i="197"/>
  <c r="AM9" i="199"/>
  <c r="AM9" i="197"/>
  <c r="BG9" i="199"/>
  <c r="BG9" i="197"/>
  <c r="C10" i="199"/>
  <c r="C10" i="197"/>
  <c r="W10" i="199"/>
  <c r="W10" i="197"/>
  <c r="AQ10" i="199"/>
  <c r="AQ10" i="197"/>
  <c r="BK10" i="199"/>
  <c r="BK10" i="197"/>
  <c r="G11" i="199"/>
  <c r="G11" i="197"/>
  <c r="AA11" i="199"/>
  <c r="AA11" i="197"/>
  <c r="AU11" i="199"/>
  <c r="AU11" i="197"/>
  <c r="BO11" i="199"/>
  <c r="BO11" i="197"/>
  <c r="K12" i="199"/>
  <c r="K12" i="197"/>
  <c r="AE12" i="199"/>
  <c r="AE12" i="197"/>
  <c r="AY12" i="199"/>
  <c r="AY12" i="197"/>
  <c r="BS12" i="199"/>
  <c r="BS12" i="197"/>
  <c r="O13" i="199"/>
  <c r="O13" i="197"/>
  <c r="AI13" i="199"/>
  <c r="AI13" i="197"/>
  <c r="BC13" i="199"/>
  <c r="BC13" i="197"/>
  <c r="BW13" i="199"/>
  <c r="BW13" i="197"/>
  <c r="S14" i="186"/>
  <c r="S14" i="199"/>
  <c r="S14" i="197"/>
  <c r="AM14" i="186"/>
  <c r="AM14" i="199"/>
  <c r="AM14" i="197"/>
  <c r="BG14" i="186"/>
  <c r="BG14" i="199"/>
  <c r="BG14" i="197"/>
  <c r="C15" i="186"/>
  <c r="C15" i="199"/>
  <c r="C15" i="197"/>
  <c r="W15" i="186"/>
  <c r="W15" i="199"/>
  <c r="W15" i="197"/>
  <c r="AQ15" i="186"/>
  <c r="AQ15" i="199"/>
  <c r="AQ15" i="197"/>
  <c r="BK15" i="186"/>
  <c r="BK15" i="199"/>
  <c r="BK15" i="197"/>
  <c r="G16" i="186"/>
  <c r="G16" i="199"/>
  <c r="G16" i="197"/>
  <c r="AA16" i="186"/>
  <c r="AA16" i="199"/>
  <c r="AA16" i="197"/>
  <c r="AU16" i="186"/>
  <c r="AU16" i="199"/>
  <c r="AU16" i="197"/>
  <c r="BO16" i="186"/>
  <c r="BO16" i="199"/>
  <c r="BO16" i="197"/>
  <c r="K17" i="186"/>
  <c r="K17" i="199"/>
  <c r="K17" i="197"/>
  <c r="AE17" i="186"/>
  <c r="AE17" i="199"/>
  <c r="AE17" i="197"/>
  <c r="AY17" i="186"/>
  <c r="AY17" i="199"/>
  <c r="AY17" i="197"/>
  <c r="BS17" i="186"/>
  <c r="BS17" i="199"/>
  <c r="BS17" i="197"/>
  <c r="O18" i="186"/>
  <c r="O18" i="199"/>
  <c r="O18" i="197"/>
  <c r="AI18" i="186"/>
  <c r="AI18" i="199"/>
  <c r="AI18" i="197"/>
  <c r="BC18" i="186"/>
  <c r="BC18" i="199"/>
  <c r="BC18" i="197"/>
  <c r="BW18" i="186"/>
  <c r="BW18" i="199"/>
  <c r="BW18" i="197"/>
  <c r="S19" i="186"/>
  <c r="S19" i="199"/>
  <c r="S19" i="197"/>
  <c r="AM19" i="186"/>
  <c r="AM19" i="199"/>
  <c r="AM19" i="197"/>
  <c r="BG19" i="186"/>
  <c r="BG19" i="199"/>
  <c r="BG19" i="197"/>
  <c r="C20" i="186"/>
  <c r="C20" i="199"/>
  <c r="C20" i="197"/>
  <c r="W20" i="186"/>
  <c r="W20" i="199"/>
  <c r="W20" i="197"/>
  <c r="AQ20" i="186"/>
  <c r="AQ20" i="199"/>
  <c r="AQ20" i="197"/>
  <c r="BK20" i="186"/>
  <c r="BK20" i="199"/>
  <c r="BK20" i="197"/>
  <c r="G21" i="186"/>
  <c r="G21" i="199"/>
  <c r="G21" i="197"/>
  <c r="AA21" i="186"/>
  <c r="AA21" i="199"/>
  <c r="AA21" i="197"/>
  <c r="AU21" i="186"/>
  <c r="AU21" i="199"/>
  <c r="AU21" i="197"/>
  <c r="BO21" i="186"/>
  <c r="BO21" i="199"/>
  <c r="BO21" i="197"/>
  <c r="K22" i="186"/>
  <c r="K22" i="199"/>
  <c r="K22" i="197"/>
  <c r="AE22" i="186"/>
  <c r="AE22" i="199"/>
  <c r="AE22" i="197"/>
  <c r="AY22" i="186"/>
  <c r="AY22" i="199"/>
  <c r="AY22" i="197"/>
  <c r="BS22" i="186"/>
  <c r="BS22" i="199"/>
  <c r="BS22" i="197"/>
  <c r="O23" i="199"/>
  <c r="O23" i="197"/>
  <c r="AI23" i="199"/>
  <c r="AI23" i="197"/>
  <c r="BC23" i="199"/>
  <c r="BC23" i="197"/>
  <c r="BW23" i="199"/>
  <c r="BW23" i="197"/>
  <c r="S24" i="199"/>
  <c r="S24" i="197"/>
  <c r="AM24" i="199"/>
  <c r="AM24" i="197"/>
  <c r="BG24" i="199"/>
  <c r="BG24" i="197"/>
  <c r="C25" i="199"/>
  <c r="C25" i="197"/>
  <c r="W25" i="199"/>
  <c r="W25" i="197"/>
  <c r="AQ25" i="199"/>
  <c r="AQ25" i="197"/>
  <c r="BK25" i="199"/>
  <c r="BK25" i="197"/>
  <c r="G26" i="199"/>
  <c r="G26" i="197"/>
  <c r="AA26" i="199"/>
  <c r="AA26" i="197"/>
  <c r="AU26" i="199"/>
  <c r="AU26" i="197"/>
  <c r="BO26" i="199"/>
  <c r="BO26" i="197"/>
  <c r="K27" i="199"/>
  <c r="K27" i="197"/>
  <c r="AE27" i="199"/>
  <c r="AE27" i="197"/>
  <c r="AY27" i="199"/>
  <c r="AY27" i="197"/>
  <c r="BS27" i="199"/>
  <c r="BS27" i="197"/>
  <c r="O28" i="199"/>
  <c r="O28" i="197"/>
  <c r="AI28" i="199"/>
  <c r="AI28" i="197"/>
  <c r="BC28" i="199"/>
  <c r="BC28" i="197"/>
  <c r="BW28" i="199"/>
  <c r="BW28" i="197"/>
  <c r="S29" i="199"/>
  <c r="S29" i="197"/>
  <c r="AM29" i="199"/>
  <c r="AM29" i="197"/>
  <c r="BG29" i="199"/>
  <c r="BG29" i="197"/>
  <c r="C30" i="199"/>
  <c r="C30" i="197"/>
  <c r="W30" i="199"/>
  <c r="W30" i="197"/>
  <c r="AQ30" i="199"/>
  <c r="AQ30" i="197"/>
  <c r="BK30" i="199"/>
  <c r="BK30" i="197"/>
  <c r="G31" i="199"/>
  <c r="G31" i="197"/>
  <c r="AA31" i="199"/>
  <c r="AA31" i="197"/>
  <c r="AU31" i="199"/>
  <c r="AU31" i="197"/>
  <c r="BO31" i="199"/>
  <c r="BO31" i="197"/>
  <c r="K32" i="199"/>
  <c r="K32" i="197"/>
  <c r="AE32" i="199"/>
  <c r="AE32" i="197"/>
  <c r="AY32" i="199"/>
  <c r="AY32" i="197"/>
  <c r="BS32" i="199"/>
  <c r="BS32" i="197"/>
  <c r="O33" i="199"/>
  <c r="O33" i="197"/>
  <c r="AI33" i="199"/>
  <c r="AI33" i="197"/>
  <c r="BC33" i="199"/>
  <c r="BC33" i="197"/>
  <c r="BW33" i="199"/>
  <c r="BW33" i="197"/>
  <c r="S34" i="186"/>
  <c r="S34" i="199"/>
  <c r="S34" i="197"/>
  <c r="AM34" i="186"/>
  <c r="AM34" i="199"/>
  <c r="AM34" i="197"/>
  <c r="BG34" i="186"/>
  <c r="BG34" i="199"/>
  <c r="BG34" i="197"/>
  <c r="C35" i="186"/>
  <c r="C35" i="199"/>
  <c r="C35" i="197"/>
  <c r="W35" i="186"/>
  <c r="W35" i="199"/>
  <c r="W35" i="197"/>
  <c r="AQ35" i="186"/>
  <c r="AQ35" i="199"/>
  <c r="AQ35" i="197"/>
  <c r="BK35" i="186"/>
  <c r="BK35" i="199"/>
  <c r="BK35" i="197"/>
  <c r="G36" i="186"/>
  <c r="G36" i="199"/>
  <c r="G36" i="197"/>
  <c r="AA36" i="186"/>
  <c r="AA36" i="199"/>
  <c r="AA36" i="197"/>
  <c r="AU36" i="186"/>
  <c r="AU36" i="199"/>
  <c r="AU36" i="197"/>
  <c r="BO36" i="186"/>
  <c r="BO36" i="199"/>
  <c r="BO36" i="197"/>
  <c r="K37" i="186"/>
  <c r="K37" i="199"/>
  <c r="K37" i="197"/>
  <c r="AE37" i="186"/>
  <c r="AE37" i="199"/>
  <c r="AE37" i="197"/>
  <c r="AY37" i="186"/>
  <c r="AY37" i="199"/>
  <c r="AY37" i="197"/>
  <c r="BS37" i="186"/>
  <c r="BS37" i="199"/>
  <c r="BS37" i="197"/>
  <c r="O38" i="186"/>
  <c r="O38" i="199"/>
  <c r="O38" i="197"/>
  <c r="AI38" i="186"/>
  <c r="AI38" i="199"/>
  <c r="AI38" i="197"/>
  <c r="BC38" i="186"/>
  <c r="BC38" i="199"/>
  <c r="BC38" i="197"/>
  <c r="BW38" i="186"/>
  <c r="BW38" i="199"/>
  <c r="BW38" i="197"/>
  <c r="S39" i="186"/>
  <c r="S39" i="199"/>
  <c r="S39" i="197"/>
  <c r="AM39" i="186"/>
  <c r="AM39" i="199"/>
  <c r="AM39" i="197"/>
  <c r="BG39" i="186"/>
  <c r="BG39" i="199"/>
  <c r="BG39" i="197"/>
  <c r="C40" i="186"/>
  <c r="C40" i="199"/>
  <c r="C40" i="197"/>
  <c r="W40" i="186"/>
  <c r="W40" i="199"/>
  <c r="W40" i="197"/>
  <c r="AQ40" i="186"/>
  <c r="AQ40" i="199"/>
  <c r="AQ40" i="197"/>
  <c r="BK40" i="186"/>
  <c r="BK40" i="199"/>
  <c r="BK40" i="197"/>
  <c r="G41" i="186"/>
  <c r="G41" i="199"/>
  <c r="G41" i="197"/>
  <c r="AA41" i="186"/>
  <c r="AA41" i="199"/>
  <c r="AA41" i="197"/>
  <c r="AU41" i="186"/>
  <c r="AU41" i="199"/>
  <c r="AU41" i="197"/>
  <c r="BO41" i="186"/>
  <c r="BO41" i="199"/>
  <c r="BO41" i="197"/>
  <c r="K42" i="186"/>
  <c r="K42" i="199"/>
  <c r="K42" i="197"/>
  <c r="AE42" i="186"/>
  <c r="AE42" i="199"/>
  <c r="AE42" i="197"/>
  <c r="AY42" i="186"/>
  <c r="AY42" i="199"/>
  <c r="AY42" i="197"/>
  <c r="BS42" i="186"/>
  <c r="BS42" i="199"/>
  <c r="BS42" i="197"/>
  <c r="O43" i="199"/>
  <c r="O43" i="197"/>
  <c r="AI43" i="199"/>
  <c r="AI43" i="197"/>
  <c r="BC43" i="199"/>
  <c r="BC43" i="197"/>
  <c r="BW43" i="199"/>
  <c r="BW43" i="197"/>
  <c r="S44" i="199"/>
  <c r="S44" i="197"/>
  <c r="AM44" i="199"/>
  <c r="AM44" i="197"/>
  <c r="BG44" i="199"/>
  <c r="BG44" i="197"/>
  <c r="C45" i="199"/>
  <c r="C45" i="197"/>
  <c r="W45" i="199"/>
  <c r="W45" i="197"/>
  <c r="AQ45" i="199"/>
  <c r="AQ45" i="197"/>
  <c r="BK45" i="199"/>
  <c r="BK45" i="197"/>
  <c r="G46" i="199"/>
  <c r="G46" i="197"/>
  <c r="AA46" i="199"/>
  <c r="AA46" i="197"/>
  <c r="AU46" i="199"/>
  <c r="AU46" i="197"/>
  <c r="BO46" i="199"/>
  <c r="BO46" i="197"/>
  <c r="K47" i="199"/>
  <c r="K47" i="197"/>
  <c r="AE47" i="199"/>
  <c r="AE47" i="197"/>
  <c r="AY47" i="199"/>
  <c r="AY47" i="197"/>
  <c r="BS47" i="199"/>
  <c r="BS47" i="197"/>
  <c r="O48" i="199"/>
  <c r="O48" i="197"/>
  <c r="AI48" i="199"/>
  <c r="AI48" i="197"/>
  <c r="BC48" i="199"/>
  <c r="BC48" i="197"/>
  <c r="BW48" i="199"/>
  <c r="BW48" i="197"/>
  <c r="S49" i="199"/>
  <c r="S49" i="197"/>
  <c r="AM49" i="199"/>
  <c r="AM49" i="197"/>
  <c r="BG49" i="199"/>
  <c r="BG49" i="197"/>
  <c r="C50" i="199"/>
  <c r="C50" i="197"/>
  <c r="W50" i="199"/>
  <c r="W50" i="197"/>
  <c r="AQ50" i="199"/>
  <c r="AQ50" i="197"/>
  <c r="BK50" i="199"/>
  <c r="BK50" i="197"/>
  <c r="G51" i="199"/>
  <c r="G51" i="197"/>
  <c r="AA51" i="199"/>
  <c r="AA51" i="197"/>
  <c r="AU51" i="199"/>
  <c r="AU51" i="197"/>
  <c r="BO51" i="199"/>
  <c r="BO51" i="197"/>
  <c r="K52" i="199"/>
  <c r="K52" i="197"/>
  <c r="AE52" i="199"/>
  <c r="AE52" i="197"/>
  <c r="AY52" i="199"/>
  <c r="AY52" i="197"/>
  <c r="BS52" i="199"/>
  <c r="BS52" i="197"/>
  <c r="O53" i="199"/>
  <c r="O53" i="197"/>
  <c r="AI53" i="199"/>
  <c r="AI53" i="197"/>
  <c r="BC53" i="199"/>
  <c r="BC53" i="197"/>
  <c r="BW53" i="199"/>
  <c r="BW53" i="197"/>
  <c r="S54" i="186"/>
  <c r="S54" i="199"/>
  <c r="S54" i="197"/>
  <c r="AM54" i="186"/>
  <c r="AM54" i="199"/>
  <c r="AM54" i="197"/>
  <c r="BG54" i="186"/>
  <c r="BG54" i="199"/>
  <c r="BG54" i="197"/>
  <c r="C55" i="186"/>
  <c r="C55" i="199"/>
  <c r="C55" i="197"/>
  <c r="W55" i="186"/>
  <c r="W55" i="199"/>
  <c r="W55" i="197"/>
  <c r="AQ55" i="186"/>
  <c r="AQ55" i="199"/>
  <c r="AQ55" i="197"/>
  <c r="BK55" i="186"/>
  <c r="BK55" i="199"/>
  <c r="BK55" i="197"/>
  <c r="G56" i="186"/>
  <c r="G56" i="199"/>
  <c r="G56" i="197"/>
  <c r="AA56" i="186"/>
  <c r="AA56" i="199"/>
  <c r="AA56" i="197"/>
  <c r="AU56" i="186"/>
  <c r="AU56" i="199"/>
  <c r="AU56" i="197"/>
  <c r="BO56" i="186"/>
  <c r="BO56" i="199"/>
  <c r="BO56" i="197"/>
  <c r="K57" i="186"/>
  <c r="K57" i="199"/>
  <c r="K57" i="197"/>
  <c r="AE57" i="186"/>
  <c r="AE57" i="199"/>
  <c r="AE57" i="197"/>
  <c r="AY57" i="186"/>
  <c r="AY57" i="199"/>
  <c r="AY57" i="197"/>
  <c r="BS57" i="186"/>
  <c r="BS57" i="199"/>
  <c r="BS57" i="197"/>
  <c r="O58" i="186"/>
  <c r="O58" i="199"/>
  <c r="O58" i="197"/>
  <c r="AI58" i="186"/>
  <c r="AI58" i="199"/>
  <c r="AI58" i="197"/>
  <c r="BC58" i="186"/>
  <c r="BC58" i="199"/>
  <c r="BC58" i="197"/>
  <c r="BW58" i="186"/>
  <c r="BW58" i="199"/>
  <c r="BW58" i="197"/>
  <c r="S59" i="186"/>
  <c r="S59" i="199"/>
  <c r="S59" i="197"/>
  <c r="AM59" i="186"/>
  <c r="AM59" i="199"/>
  <c r="AM59" i="197"/>
  <c r="BG59" i="186"/>
  <c r="BG59" i="199"/>
  <c r="BG59" i="197"/>
  <c r="C60" i="186"/>
  <c r="C60" i="199"/>
  <c r="C60" i="197"/>
  <c r="W60" i="186"/>
  <c r="W60" i="199"/>
  <c r="W60" i="197"/>
  <c r="AQ60" i="186"/>
  <c r="AQ60" i="199"/>
  <c r="AQ60" i="197"/>
  <c r="BK60" i="186"/>
  <c r="BK60" i="199"/>
  <c r="BK60" i="197"/>
  <c r="G61" i="186"/>
  <c r="G61" i="199"/>
  <c r="G61" i="197"/>
  <c r="AA61" i="186"/>
  <c r="AA61" i="199"/>
  <c r="AA61" i="197"/>
  <c r="AU61" i="186"/>
  <c r="AU61" i="199"/>
  <c r="AU61" i="197"/>
  <c r="BO61" i="186"/>
  <c r="BO61" i="199"/>
  <c r="BO61" i="197"/>
  <c r="K62" i="186"/>
  <c r="K62" i="199"/>
  <c r="K62" i="197"/>
  <c r="AE62" i="186"/>
  <c r="AE62" i="199"/>
  <c r="AE62" i="197"/>
  <c r="AY62" i="186"/>
  <c r="AY62" i="199"/>
  <c r="AY62" i="197"/>
  <c r="BS62" i="186"/>
  <c r="BS62" i="199"/>
  <c r="BS62" i="197"/>
  <c r="O63" i="199"/>
  <c r="O63" i="197"/>
  <c r="AI63" i="199"/>
  <c r="AI63" i="197"/>
  <c r="BC63" i="199"/>
  <c r="BC63" i="197"/>
  <c r="BW63" i="199"/>
  <c r="BW63" i="197"/>
  <c r="S64" i="199"/>
  <c r="S64" i="197"/>
  <c r="AM64" i="199"/>
  <c r="AM64" i="197"/>
  <c r="BG64" i="199"/>
  <c r="BG64" i="197"/>
  <c r="C65" i="199"/>
  <c r="C65" i="197"/>
  <c r="W65" i="199"/>
  <c r="W65" i="197"/>
  <c r="AQ65" i="199"/>
  <c r="AQ65" i="197"/>
  <c r="BK65" i="199"/>
  <c r="BK65" i="197"/>
  <c r="G66" i="199"/>
  <c r="G66" i="197"/>
  <c r="AA66" i="199"/>
  <c r="AA66" i="197"/>
  <c r="AU66" i="199"/>
  <c r="AU66" i="197"/>
  <c r="BO66" i="199"/>
  <c r="BO66" i="197"/>
  <c r="K67" i="199"/>
  <c r="K67" i="197"/>
  <c r="AE67" i="199"/>
  <c r="AE67" i="197"/>
  <c r="AY67" i="199"/>
  <c r="AY67" i="197"/>
  <c r="BS67" i="199"/>
  <c r="BS67" i="197"/>
  <c r="O68" i="199"/>
  <c r="O68" i="197"/>
  <c r="AI68" i="199"/>
  <c r="AI68" i="197"/>
  <c r="BC68" i="199"/>
  <c r="BC68" i="197"/>
  <c r="BW68" i="199"/>
  <c r="BW68" i="197"/>
  <c r="S69" i="199"/>
  <c r="S69" i="197"/>
  <c r="AM69" i="199"/>
  <c r="AM69" i="197"/>
  <c r="BG69" i="199"/>
  <c r="BG69" i="197"/>
  <c r="C70" i="199"/>
  <c r="C70" i="197"/>
  <c r="W70" i="199"/>
  <c r="W70" i="197"/>
  <c r="AQ70" i="199"/>
  <c r="AQ70" i="197"/>
  <c r="BK70" i="199"/>
  <c r="BK70" i="197"/>
  <c r="G71" i="199"/>
  <c r="G71" i="197"/>
  <c r="AA71" i="199"/>
  <c r="AA71" i="197"/>
  <c r="AU71" i="199"/>
  <c r="AU71" i="197"/>
  <c r="BO71" i="199"/>
  <c r="BO71" i="197"/>
  <c r="K72" i="199"/>
  <c r="K72" i="197"/>
  <c r="AE72" i="199"/>
  <c r="AE72" i="197"/>
  <c r="AY72" i="199"/>
  <c r="AY72" i="197"/>
  <c r="BS72" i="199"/>
  <c r="BS72" i="197"/>
  <c r="O73" i="199"/>
  <c r="O73" i="197"/>
  <c r="AI73" i="199"/>
  <c r="AI73" i="197"/>
  <c r="BC73" i="199"/>
  <c r="BC73" i="197"/>
  <c r="D74" i="186"/>
  <c r="D74" i="199"/>
  <c r="D74" i="197"/>
  <c r="D74" i="166"/>
  <c r="X74" i="186"/>
  <c r="X74" i="199"/>
  <c r="X74" i="197"/>
  <c r="X74" i="166"/>
  <c r="AR74" i="186"/>
  <c r="AR74" i="199"/>
  <c r="AR74" i="197"/>
  <c r="BL74" i="186"/>
  <c r="BL74" i="199"/>
  <c r="BL74" i="197"/>
  <c r="BL74" i="166"/>
  <c r="M75" i="186"/>
  <c r="M75" i="199"/>
  <c r="M75" i="197"/>
  <c r="AG75" i="186"/>
  <c r="AG75" i="199"/>
  <c r="AG75" i="197"/>
  <c r="BA75" i="186"/>
  <c r="BA75" i="199"/>
  <c r="BA75" i="197"/>
  <c r="BU75" i="186"/>
  <c r="BU75" i="199"/>
  <c r="BU75" i="197"/>
  <c r="U76" i="186"/>
  <c r="U76" i="199"/>
  <c r="U76" i="197"/>
  <c r="U76" i="166"/>
  <c r="AO76" i="186"/>
  <c r="AO76" i="199"/>
  <c r="AO76" i="197"/>
  <c r="AO76" i="166"/>
  <c r="BI76" i="186"/>
  <c r="BI76" i="199"/>
  <c r="BI76" i="197"/>
  <c r="BI76" i="166"/>
  <c r="H77" i="186"/>
  <c r="H77" i="199"/>
  <c r="H77" i="197"/>
  <c r="H77" i="166"/>
  <c r="AB77" i="186"/>
  <c r="AB77" i="199"/>
  <c r="AB77" i="197"/>
  <c r="AB77" i="166"/>
  <c r="AV77" i="186"/>
  <c r="AV77" i="199"/>
  <c r="AV77" i="197"/>
  <c r="AV77" i="166"/>
  <c r="BP77" i="186"/>
  <c r="BP77" i="199"/>
  <c r="BP77" i="197"/>
  <c r="BP77" i="166"/>
  <c r="N78" i="186"/>
  <c r="N78" i="199"/>
  <c r="N78" i="197"/>
  <c r="AH78" i="186"/>
  <c r="AH78" i="199"/>
  <c r="AH78" i="197"/>
  <c r="AH78" i="166"/>
  <c r="BB78" i="186"/>
  <c r="BB78" i="199"/>
  <c r="BB78" i="197"/>
  <c r="BV78" i="186"/>
  <c r="BV78" i="199"/>
  <c r="BV78" i="197"/>
  <c r="T100" i="89"/>
  <c r="T101" i="89" s="1"/>
  <c r="AN100" i="89"/>
  <c r="AN101" i="89" s="1"/>
  <c r="BH100" i="89"/>
  <c r="BH101" i="89" s="1"/>
  <c r="M9" i="162"/>
  <c r="B23" i="162"/>
  <c r="E54" i="162"/>
  <c r="D58" i="162"/>
  <c r="O68" i="206" s="1"/>
  <c r="O68" i="207" s="1"/>
  <c r="S59" i="162"/>
  <c r="AM69" i="206" s="1"/>
  <c r="AM69" i="207" s="1"/>
  <c r="B59" i="162"/>
  <c r="M72" i="206"/>
  <c r="E63" i="162"/>
  <c r="C66" i="162"/>
  <c r="N76" i="206" s="1"/>
  <c r="N76" i="207" s="1"/>
  <c r="S67" i="162"/>
  <c r="AM77" i="206" s="1"/>
  <c r="AM77" i="207" s="1"/>
  <c r="D70" i="162"/>
  <c r="S71" i="162"/>
  <c r="AM81" i="206" s="1"/>
  <c r="AM81" i="207" s="1"/>
  <c r="BY74" i="197"/>
  <c r="BX74" i="197"/>
  <c r="BW74" i="197"/>
  <c r="BV74" i="197"/>
  <c r="BU74" i="197"/>
  <c r="M74" i="162"/>
  <c r="K4" i="166"/>
  <c r="C5" i="166"/>
  <c r="BG6" i="166"/>
  <c r="AY7" i="166"/>
  <c r="W10" i="166"/>
  <c r="C12" i="166"/>
  <c r="BS12" i="166"/>
  <c r="AY14" i="166"/>
  <c r="BY39" i="166"/>
  <c r="AU41" i="166"/>
  <c r="S44" i="166"/>
  <c r="BO46" i="166"/>
  <c r="BG54" i="166"/>
  <c r="AE57" i="166"/>
  <c r="C60" i="166"/>
  <c r="AY62" i="166"/>
  <c r="BS67" i="166"/>
  <c r="AQ70" i="166"/>
  <c r="O73" i="166"/>
  <c r="P3" i="199"/>
  <c r="P3" i="197"/>
  <c r="P3" i="166"/>
  <c r="AJ3" i="199"/>
  <c r="AJ3" i="197"/>
  <c r="AJ3" i="166"/>
  <c r="BD3" i="199"/>
  <c r="BD3" i="197"/>
  <c r="BD3" i="166"/>
  <c r="BX3" i="199"/>
  <c r="BX3" i="197"/>
  <c r="BX3" i="166"/>
  <c r="T4" i="199"/>
  <c r="T4" i="197"/>
  <c r="T4" i="166"/>
  <c r="AN4" i="199"/>
  <c r="AN4" i="197"/>
  <c r="AN4" i="166"/>
  <c r="BH4" i="199"/>
  <c r="BH4" i="197"/>
  <c r="BH4" i="166"/>
  <c r="D5" i="199"/>
  <c r="D5" i="197"/>
  <c r="D5" i="166"/>
  <c r="X5" i="199"/>
  <c r="X5" i="197"/>
  <c r="X5" i="166"/>
  <c r="AR5" i="199"/>
  <c r="AR5" i="197"/>
  <c r="AR5" i="166"/>
  <c r="BL5" i="199"/>
  <c r="BL5" i="197"/>
  <c r="BL5" i="166"/>
  <c r="H6" i="199"/>
  <c r="H6" i="197"/>
  <c r="H6" i="166"/>
  <c r="AB6" i="199"/>
  <c r="AB6" i="197"/>
  <c r="AB6" i="166"/>
  <c r="AV6" i="199"/>
  <c r="AV6" i="197"/>
  <c r="AV6" i="166"/>
  <c r="BP6" i="199"/>
  <c r="BP6" i="197"/>
  <c r="BP6" i="166"/>
  <c r="L7" i="199"/>
  <c r="L7" i="197"/>
  <c r="L7" i="166"/>
  <c r="AF7" i="199"/>
  <c r="AF7" i="197"/>
  <c r="AF7" i="166"/>
  <c r="AZ7" i="199"/>
  <c r="AZ7" i="197"/>
  <c r="AZ7" i="166"/>
  <c r="BT7" i="199"/>
  <c r="BT7" i="197"/>
  <c r="BT7" i="166"/>
  <c r="P8" i="199"/>
  <c r="P8" i="197"/>
  <c r="P8" i="166"/>
  <c r="AJ8" i="199"/>
  <c r="AJ8" i="197"/>
  <c r="AJ8" i="166"/>
  <c r="BD8" i="199"/>
  <c r="BD8" i="197"/>
  <c r="BD8" i="166"/>
  <c r="BX8" i="199"/>
  <c r="BX8" i="197"/>
  <c r="BX8" i="166"/>
  <c r="T9" i="199"/>
  <c r="T9" i="197"/>
  <c r="AN9" i="199"/>
  <c r="AN9" i="197"/>
  <c r="BH9" i="199"/>
  <c r="BH9" i="197"/>
  <c r="D10" i="199"/>
  <c r="D10" i="197"/>
  <c r="D10" i="166"/>
  <c r="X10" i="199"/>
  <c r="X10" i="197"/>
  <c r="X10" i="166"/>
  <c r="AR10" i="199"/>
  <c r="AR10" i="197"/>
  <c r="AR10" i="166"/>
  <c r="BL10" i="199"/>
  <c r="BL10" i="197"/>
  <c r="BL10" i="166"/>
  <c r="H11" i="199"/>
  <c r="H11" i="197"/>
  <c r="H11" i="166"/>
  <c r="AB11" i="199"/>
  <c r="AB11" i="197"/>
  <c r="AB11" i="166"/>
  <c r="AV11" i="199"/>
  <c r="AV11" i="197"/>
  <c r="AV11" i="166"/>
  <c r="BP11" i="199"/>
  <c r="BP11" i="197"/>
  <c r="BP11" i="166"/>
  <c r="L12" i="199"/>
  <c r="L12" i="197"/>
  <c r="L12" i="166"/>
  <c r="AF12" i="199"/>
  <c r="AF12" i="197"/>
  <c r="AF12" i="166"/>
  <c r="AZ12" i="199"/>
  <c r="AZ12" i="197"/>
  <c r="AZ12" i="166"/>
  <c r="BT12" i="199"/>
  <c r="BT12" i="197"/>
  <c r="BT12" i="166"/>
  <c r="P13" i="199"/>
  <c r="P13" i="197"/>
  <c r="P13" i="166"/>
  <c r="AJ13" i="199"/>
  <c r="AJ13" i="197"/>
  <c r="AJ13" i="166"/>
  <c r="BD13" i="199"/>
  <c r="BD13" i="197"/>
  <c r="BD13" i="166"/>
  <c r="BX13" i="199"/>
  <c r="BX13" i="197"/>
  <c r="BX13" i="166"/>
  <c r="T14" i="186"/>
  <c r="T14" i="199"/>
  <c r="T14" i="197"/>
  <c r="T14" i="166"/>
  <c r="AN14" i="186"/>
  <c r="AN14" i="199"/>
  <c r="AN14" i="197"/>
  <c r="AN14" i="166"/>
  <c r="BH14" i="186"/>
  <c r="BH14" i="199"/>
  <c r="BH14" i="197"/>
  <c r="BH14" i="166"/>
  <c r="D15" i="186"/>
  <c r="D15" i="199"/>
  <c r="D15" i="197"/>
  <c r="D15" i="166"/>
  <c r="X15" i="186"/>
  <c r="X15" i="199"/>
  <c r="X15" i="197"/>
  <c r="X15" i="166"/>
  <c r="AR15" i="186"/>
  <c r="AR15" i="199"/>
  <c r="AR15" i="197"/>
  <c r="AR15" i="166"/>
  <c r="BL15" i="186"/>
  <c r="BL15" i="199"/>
  <c r="BL15" i="197"/>
  <c r="BL15" i="166"/>
  <c r="H16" i="186"/>
  <c r="H16" i="199"/>
  <c r="H16" i="197"/>
  <c r="H16" i="166"/>
  <c r="AB16" i="186"/>
  <c r="AB16" i="199"/>
  <c r="AB16" i="197"/>
  <c r="AB16" i="166"/>
  <c r="AV16" i="186"/>
  <c r="AV16" i="199"/>
  <c r="AV16" i="197"/>
  <c r="AV16" i="166"/>
  <c r="BP16" i="186"/>
  <c r="BP16" i="199"/>
  <c r="BP16" i="197"/>
  <c r="BP16" i="166"/>
  <c r="L17" i="186"/>
  <c r="L17" i="199"/>
  <c r="L17" i="197"/>
  <c r="L17" i="166"/>
  <c r="AF17" i="186"/>
  <c r="AF17" i="199"/>
  <c r="AF17" i="197"/>
  <c r="AF17" i="166"/>
  <c r="AZ17" i="186"/>
  <c r="AZ17" i="199"/>
  <c r="AZ17" i="197"/>
  <c r="AZ17" i="166"/>
  <c r="BT17" i="186"/>
  <c r="BT17" i="199"/>
  <c r="BT17" i="197"/>
  <c r="BT17" i="166"/>
  <c r="P18" i="186"/>
  <c r="P18" i="199"/>
  <c r="P18" i="197"/>
  <c r="AJ18" i="186"/>
  <c r="AJ18" i="199"/>
  <c r="AJ18" i="197"/>
  <c r="AJ18" i="166"/>
  <c r="BD18" i="186"/>
  <c r="BD18" i="199"/>
  <c r="BD18" i="197"/>
  <c r="BD18" i="166"/>
  <c r="BX18" i="186"/>
  <c r="BX18" i="199"/>
  <c r="BX18" i="197"/>
  <c r="BX18" i="166"/>
  <c r="T19" i="186"/>
  <c r="T19" i="199"/>
  <c r="T19" i="197"/>
  <c r="T19" i="166"/>
  <c r="AN19" i="186"/>
  <c r="AN19" i="199"/>
  <c r="AN19" i="197"/>
  <c r="AN19" i="166"/>
  <c r="BH19" i="186"/>
  <c r="BH19" i="199"/>
  <c r="BH19" i="197"/>
  <c r="BH19" i="166"/>
  <c r="D20" i="186"/>
  <c r="D20" i="199"/>
  <c r="D20" i="197"/>
  <c r="D20" i="166"/>
  <c r="X20" i="186"/>
  <c r="X20" i="199"/>
  <c r="X20" i="197"/>
  <c r="X20" i="166"/>
  <c r="AR20" i="186"/>
  <c r="AR20" i="199"/>
  <c r="AR20" i="197"/>
  <c r="AR20" i="166"/>
  <c r="BL20" i="186"/>
  <c r="BL20" i="199"/>
  <c r="BL20" i="197"/>
  <c r="BL20" i="166"/>
  <c r="H21" i="186"/>
  <c r="H21" i="199"/>
  <c r="H21" i="197"/>
  <c r="AB21" i="186"/>
  <c r="AB21" i="199"/>
  <c r="AB21" i="197"/>
  <c r="AV21" i="186"/>
  <c r="AV21" i="199"/>
  <c r="AV21" i="197"/>
  <c r="BP21" i="186"/>
  <c r="BP21" i="199"/>
  <c r="BP21" i="197"/>
  <c r="L22" i="186"/>
  <c r="L22" i="199"/>
  <c r="L22" i="197"/>
  <c r="L22" i="166"/>
  <c r="AF22" i="186"/>
  <c r="AF22" i="199"/>
  <c r="AF22" i="197"/>
  <c r="AF22" i="166"/>
  <c r="AZ22" i="186"/>
  <c r="AZ22" i="199"/>
  <c r="AZ22" i="197"/>
  <c r="AZ22" i="166"/>
  <c r="BT22" i="186"/>
  <c r="BT22" i="199"/>
  <c r="BT22" i="197"/>
  <c r="BT22" i="166"/>
  <c r="P23" i="199"/>
  <c r="P23" i="197"/>
  <c r="P23" i="166"/>
  <c r="AJ23" i="199"/>
  <c r="AJ23" i="197"/>
  <c r="AJ23" i="166"/>
  <c r="BD23" i="199"/>
  <c r="BD23" i="197"/>
  <c r="BD23" i="166"/>
  <c r="BX23" i="199"/>
  <c r="BX23" i="197"/>
  <c r="BX23" i="166"/>
  <c r="T24" i="199"/>
  <c r="T24" i="197"/>
  <c r="T24" i="166"/>
  <c r="AN24" i="199"/>
  <c r="AN24" i="197"/>
  <c r="AN24" i="166"/>
  <c r="BH24" i="199"/>
  <c r="BH24" i="197"/>
  <c r="BH24" i="166"/>
  <c r="D25" i="199"/>
  <c r="D25" i="197"/>
  <c r="D25" i="166"/>
  <c r="X25" i="199"/>
  <c r="X25" i="197"/>
  <c r="X25" i="166"/>
  <c r="AR25" i="199"/>
  <c r="AR25" i="197"/>
  <c r="BL25" i="199"/>
  <c r="BL25" i="197"/>
  <c r="BL25" i="166"/>
  <c r="H26" i="199"/>
  <c r="H26" i="197"/>
  <c r="H26" i="166"/>
  <c r="AB26" i="199"/>
  <c r="AB26" i="197"/>
  <c r="AB26" i="166"/>
  <c r="AV26" i="199"/>
  <c r="AV26" i="197"/>
  <c r="AV26" i="166"/>
  <c r="BP26" i="199"/>
  <c r="BP26" i="197"/>
  <c r="BP26" i="166"/>
  <c r="L27" i="199"/>
  <c r="L27" i="197"/>
  <c r="L27" i="166"/>
  <c r="AF27" i="199"/>
  <c r="AF27" i="197"/>
  <c r="AF27" i="166"/>
  <c r="AZ27" i="199"/>
  <c r="AZ27" i="197"/>
  <c r="AZ27" i="166"/>
  <c r="BT27" i="199"/>
  <c r="BT27" i="197"/>
  <c r="BT27" i="166"/>
  <c r="P28" i="199"/>
  <c r="P28" i="197"/>
  <c r="P28" i="166"/>
  <c r="AJ28" i="199"/>
  <c r="AJ28" i="197"/>
  <c r="AJ28" i="166"/>
  <c r="BD28" i="199"/>
  <c r="BD28" i="197"/>
  <c r="BD28" i="166"/>
  <c r="BX28" i="199"/>
  <c r="BX28" i="197"/>
  <c r="BX28" i="166"/>
  <c r="T29" i="199"/>
  <c r="T29" i="197"/>
  <c r="T29" i="166"/>
  <c r="AN29" i="199"/>
  <c r="AN29" i="197"/>
  <c r="AN29" i="166"/>
  <c r="BH29" i="199"/>
  <c r="BH29" i="197"/>
  <c r="BH29" i="166"/>
  <c r="D30" i="199"/>
  <c r="D30" i="197"/>
  <c r="D30" i="166"/>
  <c r="X30" i="199"/>
  <c r="X30" i="197"/>
  <c r="X30" i="166"/>
  <c r="AR30" i="199"/>
  <c r="AR30" i="197"/>
  <c r="AR30" i="166"/>
  <c r="BL30" i="199"/>
  <c r="BL30" i="197"/>
  <c r="BL30" i="166"/>
  <c r="H31" i="199"/>
  <c r="H31" i="197"/>
  <c r="H31" i="166"/>
  <c r="AB31" i="199"/>
  <c r="AB31" i="197"/>
  <c r="AB31" i="166"/>
  <c r="AV31" i="199"/>
  <c r="AV31" i="197"/>
  <c r="AV31" i="166"/>
  <c r="BP31" i="199"/>
  <c r="BP31" i="197"/>
  <c r="BP31" i="166"/>
  <c r="L32" i="199"/>
  <c r="L32" i="197"/>
  <c r="AF32" i="199"/>
  <c r="AF32" i="197"/>
  <c r="AZ32" i="199"/>
  <c r="AZ32" i="197"/>
  <c r="BT32" i="199"/>
  <c r="BT32" i="197"/>
  <c r="P33" i="199"/>
  <c r="P33" i="197"/>
  <c r="P33" i="166"/>
  <c r="AJ33" i="199"/>
  <c r="AJ33" i="197"/>
  <c r="AJ33" i="166"/>
  <c r="BD33" i="199"/>
  <c r="BD33" i="197"/>
  <c r="BD33" i="166"/>
  <c r="BX33" i="199"/>
  <c r="BX33" i="197"/>
  <c r="BX33" i="166"/>
  <c r="T34" i="186"/>
  <c r="T34" i="199"/>
  <c r="T34" i="197"/>
  <c r="T34" i="166"/>
  <c r="AN34" i="186"/>
  <c r="AN34" i="199"/>
  <c r="AN34" i="197"/>
  <c r="AN34" i="166"/>
  <c r="BH34" i="186"/>
  <c r="BH34" i="199"/>
  <c r="BH34" i="197"/>
  <c r="BH34" i="166"/>
  <c r="D35" i="186"/>
  <c r="D35" i="199"/>
  <c r="D35" i="197"/>
  <c r="X35" i="186"/>
  <c r="X35" i="199"/>
  <c r="X35" i="197"/>
  <c r="X35" i="166"/>
  <c r="AR35" i="186"/>
  <c r="AR35" i="199"/>
  <c r="AR35" i="197"/>
  <c r="BL35" i="186"/>
  <c r="BL35" i="199"/>
  <c r="BL35" i="197"/>
  <c r="H36" i="186"/>
  <c r="H36" i="199"/>
  <c r="H36" i="197"/>
  <c r="H36" i="166"/>
  <c r="AB36" i="186"/>
  <c r="AB36" i="199"/>
  <c r="AB36" i="197"/>
  <c r="AB36" i="166"/>
  <c r="AV36" i="186"/>
  <c r="AV36" i="199"/>
  <c r="AV36" i="197"/>
  <c r="AV36" i="166"/>
  <c r="BP36" i="186"/>
  <c r="BP36" i="199"/>
  <c r="BP36" i="197"/>
  <c r="BP36" i="166"/>
  <c r="L37" i="186"/>
  <c r="L37" i="199"/>
  <c r="L37" i="197"/>
  <c r="L37" i="166"/>
  <c r="AF37" i="186"/>
  <c r="AF37" i="199"/>
  <c r="AF37" i="197"/>
  <c r="AF37" i="166"/>
  <c r="AZ37" i="186"/>
  <c r="AZ37" i="199"/>
  <c r="AZ37" i="197"/>
  <c r="AZ37" i="166"/>
  <c r="BT37" i="186"/>
  <c r="BT37" i="199"/>
  <c r="BT37" i="197"/>
  <c r="BT37" i="166"/>
  <c r="P38" i="186"/>
  <c r="P38" i="199"/>
  <c r="P38" i="197"/>
  <c r="AJ38" i="186"/>
  <c r="AJ38" i="199"/>
  <c r="AJ38" i="197"/>
  <c r="BD38" i="186"/>
  <c r="BD38" i="199"/>
  <c r="BD38" i="197"/>
  <c r="BX38" i="186"/>
  <c r="BX38" i="199"/>
  <c r="BX38" i="197"/>
  <c r="T39" i="186"/>
  <c r="T39" i="199"/>
  <c r="T39" i="197"/>
  <c r="T39" i="166"/>
  <c r="AN39" i="186"/>
  <c r="AN39" i="199"/>
  <c r="AN39" i="197"/>
  <c r="AN39" i="166"/>
  <c r="BH39" i="186"/>
  <c r="BH39" i="199"/>
  <c r="BH39" i="197"/>
  <c r="BH39" i="166"/>
  <c r="D40" i="186"/>
  <c r="D40" i="199"/>
  <c r="D40" i="197"/>
  <c r="X40" i="186"/>
  <c r="X40" i="199"/>
  <c r="X40" i="197"/>
  <c r="AR40" i="186"/>
  <c r="AR40" i="199"/>
  <c r="AR40" i="197"/>
  <c r="AR40" i="166"/>
  <c r="BL40" i="186"/>
  <c r="BL40" i="199"/>
  <c r="BL40" i="197"/>
  <c r="H41" i="186"/>
  <c r="H41" i="199"/>
  <c r="H41" i="197"/>
  <c r="H41" i="166"/>
  <c r="AB41" i="186"/>
  <c r="AB41" i="199"/>
  <c r="AB41" i="197"/>
  <c r="AB41" i="166"/>
  <c r="AV41" i="186"/>
  <c r="AV41" i="199"/>
  <c r="AV41" i="197"/>
  <c r="AV41" i="166"/>
  <c r="BP41" i="186"/>
  <c r="BP41" i="199"/>
  <c r="BP41" i="197"/>
  <c r="BP41" i="166"/>
  <c r="L42" i="186"/>
  <c r="L42" i="199"/>
  <c r="L42" i="197"/>
  <c r="AF42" i="186"/>
  <c r="AF42" i="199"/>
  <c r="AF42" i="197"/>
  <c r="AZ42" i="186"/>
  <c r="AZ42" i="199"/>
  <c r="AZ42" i="197"/>
  <c r="AZ42" i="166"/>
  <c r="BT42" i="186"/>
  <c r="BT42" i="199"/>
  <c r="BT42" i="197"/>
  <c r="P43" i="199"/>
  <c r="P43" i="197"/>
  <c r="P43" i="166"/>
  <c r="AJ43" i="199"/>
  <c r="AJ43" i="197"/>
  <c r="AJ43" i="166"/>
  <c r="BD43" i="199"/>
  <c r="BD43" i="197"/>
  <c r="BD43" i="166"/>
  <c r="BX43" i="199"/>
  <c r="BX43" i="197"/>
  <c r="BX43" i="166"/>
  <c r="T44" i="199"/>
  <c r="T44" i="197"/>
  <c r="T44" i="166"/>
  <c r="AN44" i="199"/>
  <c r="AN44" i="197"/>
  <c r="AN44" i="166"/>
  <c r="BH44" i="199"/>
  <c r="BH44" i="197"/>
  <c r="BH44" i="166"/>
  <c r="D45" i="199"/>
  <c r="D45" i="197"/>
  <c r="X45" i="199"/>
  <c r="X45" i="197"/>
  <c r="AR45" i="199"/>
  <c r="AR45" i="197"/>
  <c r="BL45" i="199"/>
  <c r="BL45" i="197"/>
  <c r="H46" i="199"/>
  <c r="H46" i="197"/>
  <c r="H46" i="166"/>
  <c r="AB46" i="199"/>
  <c r="AB46" i="197"/>
  <c r="AB46" i="166"/>
  <c r="AV46" i="199"/>
  <c r="AV46" i="197"/>
  <c r="AV46" i="166"/>
  <c r="BP46" i="199"/>
  <c r="BP46" i="197"/>
  <c r="BP46" i="166"/>
  <c r="L47" i="199"/>
  <c r="L47" i="197"/>
  <c r="L47" i="166"/>
  <c r="AF47" i="199"/>
  <c r="AF47" i="197"/>
  <c r="AF47" i="166"/>
  <c r="AZ47" i="199"/>
  <c r="AZ47" i="197"/>
  <c r="AZ47" i="166"/>
  <c r="BT47" i="199"/>
  <c r="BT47" i="197"/>
  <c r="BT47" i="166"/>
  <c r="P48" i="199"/>
  <c r="P48" i="197"/>
  <c r="AJ48" i="199"/>
  <c r="AJ48" i="197"/>
  <c r="BD48" i="199"/>
  <c r="BD48" i="197"/>
  <c r="BX48" i="199"/>
  <c r="BX48" i="197"/>
  <c r="BX48" i="166"/>
  <c r="T49" i="199"/>
  <c r="T49" i="197"/>
  <c r="AN49" i="199"/>
  <c r="AN49" i="197"/>
  <c r="BH49" i="199"/>
  <c r="BH49" i="197"/>
  <c r="D50" i="199"/>
  <c r="D50" i="197"/>
  <c r="D50" i="166"/>
  <c r="X50" i="199"/>
  <c r="X50" i="197"/>
  <c r="X50" i="166"/>
  <c r="AR50" i="199"/>
  <c r="AR50" i="197"/>
  <c r="AR50" i="166"/>
  <c r="BL50" i="199"/>
  <c r="BL50" i="197"/>
  <c r="BL50" i="166"/>
  <c r="H51" i="199"/>
  <c r="H51" i="197"/>
  <c r="H51" i="166"/>
  <c r="AB51" i="199"/>
  <c r="AB51" i="197"/>
  <c r="AB51" i="166"/>
  <c r="AV51" i="199"/>
  <c r="AV51" i="197"/>
  <c r="AV51" i="166"/>
  <c r="BP51" i="199"/>
  <c r="BP51" i="197"/>
  <c r="BP51" i="166"/>
  <c r="L52" i="199"/>
  <c r="L52" i="197"/>
  <c r="AF52" i="199"/>
  <c r="AF52" i="197"/>
  <c r="AZ52" i="199"/>
  <c r="AZ52" i="197"/>
  <c r="BT52" i="199"/>
  <c r="BT52" i="197"/>
  <c r="P53" i="199"/>
  <c r="P53" i="197"/>
  <c r="P53" i="166"/>
  <c r="AJ53" i="199"/>
  <c r="AJ53" i="197"/>
  <c r="AJ53" i="166"/>
  <c r="BD53" i="199"/>
  <c r="BD53" i="197"/>
  <c r="BD53" i="166"/>
  <c r="BX53" i="199"/>
  <c r="BX53" i="197"/>
  <c r="BX53" i="166"/>
  <c r="T54" i="186"/>
  <c r="T54" i="199"/>
  <c r="T54" i="197"/>
  <c r="T54" i="166"/>
  <c r="AN54" i="186"/>
  <c r="AN54" i="199"/>
  <c r="AN54" i="197"/>
  <c r="AN54" i="166"/>
  <c r="BH54" i="186"/>
  <c r="BH54" i="199"/>
  <c r="BH54" i="197"/>
  <c r="BH54" i="166"/>
  <c r="D55" i="186"/>
  <c r="D55" i="199"/>
  <c r="D55" i="197"/>
  <c r="X55" i="186"/>
  <c r="X55" i="199"/>
  <c r="X55" i="197"/>
  <c r="AR55" i="186"/>
  <c r="AR55" i="199"/>
  <c r="AR55" i="197"/>
  <c r="BL55" i="186"/>
  <c r="BL55" i="199"/>
  <c r="BL55" i="197"/>
  <c r="H56" i="186"/>
  <c r="H56" i="199"/>
  <c r="H56" i="197"/>
  <c r="H56" i="166"/>
  <c r="AB56" i="186"/>
  <c r="AB56" i="199"/>
  <c r="AB56" i="197"/>
  <c r="AB56" i="166"/>
  <c r="AV56" i="186"/>
  <c r="AV56" i="199"/>
  <c r="AV56" i="197"/>
  <c r="AV56" i="166"/>
  <c r="BP56" i="186"/>
  <c r="BP56" i="199"/>
  <c r="BP56" i="197"/>
  <c r="BP56" i="166"/>
  <c r="L57" i="186"/>
  <c r="L57" i="199"/>
  <c r="L57" i="197"/>
  <c r="L57" i="166"/>
  <c r="AF57" i="186"/>
  <c r="AF57" i="199"/>
  <c r="AF57" i="197"/>
  <c r="AF57" i="166"/>
  <c r="AZ57" i="186"/>
  <c r="AZ57" i="199"/>
  <c r="AZ57" i="197"/>
  <c r="AZ57" i="166"/>
  <c r="BT57" i="186"/>
  <c r="BT57" i="199"/>
  <c r="BT57" i="197"/>
  <c r="BT57" i="166"/>
  <c r="P58" i="186"/>
  <c r="P58" i="199"/>
  <c r="P58" i="197"/>
  <c r="P58" i="166"/>
  <c r="AJ58" i="186"/>
  <c r="AJ58" i="199"/>
  <c r="AJ58" i="197"/>
  <c r="AJ58" i="166"/>
  <c r="BD58" i="186"/>
  <c r="BD58" i="199"/>
  <c r="BD58" i="197"/>
  <c r="BD58" i="166"/>
  <c r="BX58" i="186"/>
  <c r="BX58" i="199"/>
  <c r="BX58" i="197"/>
  <c r="BX58" i="166"/>
  <c r="T59" i="186"/>
  <c r="T59" i="199"/>
  <c r="T59" i="197"/>
  <c r="T59" i="166"/>
  <c r="AN59" i="186"/>
  <c r="AN59" i="199"/>
  <c r="AN59" i="197"/>
  <c r="AN59" i="166"/>
  <c r="BH59" i="186"/>
  <c r="BH59" i="199"/>
  <c r="BH59" i="197"/>
  <c r="BH59" i="166"/>
  <c r="D60" i="186"/>
  <c r="D60" i="199"/>
  <c r="D60" i="197"/>
  <c r="D60" i="166"/>
  <c r="X60" i="186"/>
  <c r="X60" i="199"/>
  <c r="X60" i="197"/>
  <c r="X60" i="166"/>
  <c r="AR60" i="186"/>
  <c r="AR60" i="199"/>
  <c r="AR60" i="197"/>
  <c r="AR60" i="166"/>
  <c r="BL60" i="186"/>
  <c r="BL60" i="199"/>
  <c r="BL60" i="197"/>
  <c r="BL60" i="166"/>
  <c r="H61" i="186"/>
  <c r="H61" i="199"/>
  <c r="H61" i="197"/>
  <c r="AB61" i="186"/>
  <c r="AB61" i="199"/>
  <c r="AB61" i="197"/>
  <c r="AV61" i="186"/>
  <c r="AV61" i="199"/>
  <c r="AV61" i="197"/>
  <c r="BP61" i="186"/>
  <c r="BP61" i="199"/>
  <c r="BP61" i="197"/>
  <c r="L62" i="186"/>
  <c r="L62" i="199"/>
  <c r="L62" i="197"/>
  <c r="L62" i="166"/>
  <c r="AF62" i="186"/>
  <c r="AF62" i="199"/>
  <c r="AF62" i="197"/>
  <c r="AF62" i="166"/>
  <c r="AZ62" i="186"/>
  <c r="AZ62" i="199"/>
  <c r="AZ62" i="197"/>
  <c r="AZ62" i="166"/>
  <c r="BT62" i="186"/>
  <c r="BT62" i="199"/>
  <c r="BT62" i="197"/>
  <c r="BT62" i="166"/>
  <c r="P63" i="199"/>
  <c r="P63" i="197"/>
  <c r="P63" i="166"/>
  <c r="AJ63" i="199"/>
  <c r="AJ63" i="197"/>
  <c r="AJ63" i="166"/>
  <c r="BD63" i="199"/>
  <c r="BD63" i="197"/>
  <c r="BD63" i="166"/>
  <c r="BX63" i="199"/>
  <c r="BX63" i="197"/>
  <c r="BX63" i="166"/>
  <c r="T64" i="199"/>
  <c r="T64" i="197"/>
  <c r="T64" i="166"/>
  <c r="AN64" i="199"/>
  <c r="AN64" i="197"/>
  <c r="AN64" i="166"/>
  <c r="BH64" i="199"/>
  <c r="BH64" i="197"/>
  <c r="BH64" i="166"/>
  <c r="D65" i="199"/>
  <c r="D65" i="197"/>
  <c r="D65" i="166"/>
  <c r="X65" i="199"/>
  <c r="X65" i="197"/>
  <c r="AR65" i="199"/>
  <c r="AR65" i="197"/>
  <c r="BL65" i="199"/>
  <c r="BL65" i="197"/>
  <c r="BL65" i="166"/>
  <c r="H66" i="199"/>
  <c r="H66" i="197"/>
  <c r="H66" i="166"/>
  <c r="AB66" i="199"/>
  <c r="AB66" i="197"/>
  <c r="AB66" i="166"/>
  <c r="AV66" i="199"/>
  <c r="AV66" i="197"/>
  <c r="AV66" i="166"/>
  <c r="BP66" i="199"/>
  <c r="BP66" i="197"/>
  <c r="BP66" i="166"/>
  <c r="L67" i="199"/>
  <c r="L67" i="197"/>
  <c r="L67" i="166"/>
  <c r="AF67" i="199"/>
  <c r="AF67" i="197"/>
  <c r="AF67" i="166"/>
  <c r="AZ67" i="199"/>
  <c r="AZ67" i="197"/>
  <c r="AZ67" i="166"/>
  <c r="BT67" i="199"/>
  <c r="BT67" i="197"/>
  <c r="BT67" i="166"/>
  <c r="P68" i="199"/>
  <c r="P68" i="197"/>
  <c r="AJ68" i="199"/>
  <c r="AJ68" i="197"/>
  <c r="BD68" i="199"/>
  <c r="BD68" i="197"/>
  <c r="BX68" i="199"/>
  <c r="BX68" i="197"/>
  <c r="T69" i="199"/>
  <c r="T69" i="197"/>
  <c r="T69" i="166"/>
  <c r="AN69" i="199"/>
  <c r="AN69" i="197"/>
  <c r="AN69" i="166"/>
  <c r="BH69" i="199"/>
  <c r="BH69" i="197"/>
  <c r="BH69" i="166"/>
  <c r="D70" i="199"/>
  <c r="D70" i="197"/>
  <c r="D70" i="166"/>
  <c r="X70" i="199"/>
  <c r="X70" i="197"/>
  <c r="X70" i="166"/>
  <c r="AR70" i="199"/>
  <c r="AR70" i="197"/>
  <c r="AR70" i="166"/>
  <c r="BL70" i="199"/>
  <c r="BL70" i="197"/>
  <c r="BL70" i="166"/>
  <c r="H71" i="199"/>
  <c r="H71" i="197"/>
  <c r="H71" i="166"/>
  <c r="AB71" i="199"/>
  <c r="AB71" i="197"/>
  <c r="AB71" i="166"/>
  <c r="AV71" i="199"/>
  <c r="AV71" i="197"/>
  <c r="AV71" i="166"/>
  <c r="BP71" i="199"/>
  <c r="BP71" i="197"/>
  <c r="BP71" i="166"/>
  <c r="L72" i="199"/>
  <c r="L72" i="197"/>
  <c r="L72" i="166"/>
  <c r="AF72" i="199"/>
  <c r="AF72" i="197"/>
  <c r="AZ72" i="199"/>
  <c r="AZ72" i="197"/>
  <c r="BT72" i="199"/>
  <c r="BT72" i="197"/>
  <c r="P73" i="199"/>
  <c r="P73" i="197"/>
  <c r="P73" i="166"/>
  <c r="AJ73" i="199"/>
  <c r="AJ73" i="197"/>
  <c r="AJ73" i="166"/>
  <c r="BD73" i="199"/>
  <c r="BD73" i="197"/>
  <c r="BD73" i="166"/>
  <c r="E74" i="186"/>
  <c r="E74" i="199"/>
  <c r="E74" i="197"/>
  <c r="E74" i="166"/>
  <c r="Y74" i="186"/>
  <c r="Y74" i="199"/>
  <c r="Y74" i="197"/>
  <c r="Y74" i="166"/>
  <c r="AS74" i="186"/>
  <c r="AS74" i="199"/>
  <c r="AS74" i="197"/>
  <c r="AS74" i="166"/>
  <c r="BM74" i="186"/>
  <c r="BM74" i="199"/>
  <c r="BM74" i="197"/>
  <c r="BM74" i="166"/>
  <c r="N75" i="186"/>
  <c r="N75" i="199"/>
  <c r="N75" i="197"/>
  <c r="AH75" i="186"/>
  <c r="AH75" i="199"/>
  <c r="AH75" i="197"/>
  <c r="BB75" i="186"/>
  <c r="BB75" i="199"/>
  <c r="BB75" i="197"/>
  <c r="B76" i="186"/>
  <c r="B76" i="199"/>
  <c r="B76" i="197"/>
  <c r="B76" i="166"/>
  <c r="V76" i="186"/>
  <c r="V76" i="199"/>
  <c r="V76" i="197"/>
  <c r="V76" i="166"/>
  <c r="AP76" i="186"/>
  <c r="AP76" i="199"/>
  <c r="AP76" i="197"/>
  <c r="AP76" i="166"/>
  <c r="BJ76" i="186"/>
  <c r="BJ76" i="199"/>
  <c r="BJ76" i="197"/>
  <c r="BJ76" i="166"/>
  <c r="I77" i="186"/>
  <c r="I77" i="199"/>
  <c r="I77" i="197"/>
  <c r="AC77" i="186"/>
  <c r="AC77" i="199"/>
  <c r="AC77" i="197"/>
  <c r="AW77" i="186"/>
  <c r="AW77" i="199"/>
  <c r="AW77" i="197"/>
  <c r="BQ77" i="186"/>
  <c r="BQ77" i="199"/>
  <c r="BQ77" i="197"/>
  <c r="O78" i="186"/>
  <c r="O78" i="199"/>
  <c r="O78" i="197"/>
  <c r="AI78" i="186"/>
  <c r="AI78" i="199"/>
  <c r="AI78" i="197"/>
  <c r="BC78" i="186"/>
  <c r="BC78" i="199"/>
  <c r="BC78" i="197"/>
  <c r="BW78" i="186"/>
  <c r="BW78" i="199"/>
  <c r="BW78" i="197"/>
  <c r="U100" i="89"/>
  <c r="U101" i="89" s="1"/>
  <c r="AO100" i="89"/>
  <c r="AO101" i="89" s="1"/>
  <c r="BI100" i="89"/>
  <c r="BI101" i="89" s="1"/>
  <c r="M16" i="162"/>
  <c r="BQ16" i="166" s="1"/>
  <c r="M18" i="162"/>
  <c r="BY18" i="166" s="1"/>
  <c r="F27" i="162"/>
  <c r="Q37" i="206" s="1"/>
  <c r="Q37" i="207" s="1"/>
  <c r="M45" i="207"/>
  <c r="E36" i="162"/>
  <c r="P46" i="206" s="1"/>
  <c r="P46" i="207" s="1"/>
  <c r="F54" i="162"/>
  <c r="Q64" i="206" s="1"/>
  <c r="Q64" i="207" s="1"/>
  <c r="C62" i="162"/>
  <c r="N72" i="206" s="1"/>
  <c r="N72" i="207" s="1"/>
  <c r="S75" i="162"/>
  <c r="AM85" i="206" s="1"/>
  <c r="AM85" i="207" s="1"/>
  <c r="BY78" i="197"/>
  <c r="M78" i="162"/>
  <c r="Z3" i="166"/>
  <c r="Q4" i="166"/>
  <c r="BV5" i="166"/>
  <c r="BM6" i="166"/>
  <c r="AT8" i="166"/>
  <c r="AK9" i="166"/>
  <c r="R11" i="166"/>
  <c r="I12" i="166"/>
  <c r="BN13" i="166"/>
  <c r="BE14" i="166"/>
  <c r="BB15" i="166"/>
  <c r="BF16" i="166"/>
  <c r="BJ17" i="166"/>
  <c r="BN18" i="166"/>
  <c r="BR19" i="166"/>
  <c r="BV20" i="166"/>
  <c r="B22" i="166"/>
  <c r="F23" i="166"/>
  <c r="J24" i="166"/>
  <c r="R26" i="166"/>
  <c r="V27" i="166"/>
  <c r="Z28" i="166"/>
  <c r="AD29" i="166"/>
  <c r="AH30" i="166"/>
  <c r="AL31" i="166"/>
  <c r="AT33" i="166"/>
  <c r="AX34" i="166"/>
  <c r="BF36" i="166"/>
  <c r="BJ37" i="166"/>
  <c r="C40" i="166"/>
  <c r="BM41" i="166"/>
  <c r="AK44" i="166"/>
  <c r="I47" i="166"/>
  <c r="BY54" i="166"/>
  <c r="AW57" i="166"/>
  <c r="U60" i="166"/>
  <c r="BQ62" i="166"/>
  <c r="BI70" i="166"/>
  <c r="AG73" i="166"/>
  <c r="Q3" i="199"/>
  <c r="Q3" i="197"/>
  <c r="Q3" i="166"/>
  <c r="AK3" i="199"/>
  <c r="AK3" i="197"/>
  <c r="AK3" i="166"/>
  <c r="BE3" i="199"/>
  <c r="BE3" i="197"/>
  <c r="BE3" i="166"/>
  <c r="BY3" i="199"/>
  <c r="BY3" i="197"/>
  <c r="BY3" i="166"/>
  <c r="U4" i="199"/>
  <c r="U4" i="197"/>
  <c r="U4" i="166"/>
  <c r="AO4" i="199"/>
  <c r="AO4" i="197"/>
  <c r="AO4" i="166"/>
  <c r="BI4" i="199"/>
  <c r="BI4" i="197"/>
  <c r="BI4" i="166"/>
  <c r="E5" i="199"/>
  <c r="E5" i="197"/>
  <c r="E5" i="166"/>
  <c r="Y5" i="199"/>
  <c r="Y5" i="197"/>
  <c r="Y5" i="166"/>
  <c r="AS5" i="199"/>
  <c r="AS5" i="197"/>
  <c r="AS5" i="166"/>
  <c r="BM5" i="199"/>
  <c r="BM5" i="197"/>
  <c r="BM5" i="166"/>
  <c r="I6" i="199"/>
  <c r="I6" i="197"/>
  <c r="I6" i="166"/>
  <c r="AC6" i="199"/>
  <c r="AC6" i="197"/>
  <c r="AC6" i="166"/>
  <c r="AW6" i="199"/>
  <c r="AW6" i="197"/>
  <c r="AW6" i="166"/>
  <c r="BQ6" i="199"/>
  <c r="BQ6" i="197"/>
  <c r="BQ6" i="166"/>
  <c r="M7" i="199"/>
  <c r="M7" i="197"/>
  <c r="M7" i="166"/>
  <c r="AG7" i="199"/>
  <c r="AG7" i="197"/>
  <c r="AG7" i="166"/>
  <c r="BA7" i="199"/>
  <c r="BA7" i="197"/>
  <c r="BA7" i="166"/>
  <c r="BU7" i="199"/>
  <c r="BU7" i="197"/>
  <c r="BU7" i="166"/>
  <c r="Q8" i="199"/>
  <c r="Q8" i="197"/>
  <c r="Q8" i="166"/>
  <c r="AK8" i="199"/>
  <c r="AK8" i="197"/>
  <c r="AK8" i="166"/>
  <c r="BE8" i="199"/>
  <c r="BE8" i="197"/>
  <c r="BE8" i="166"/>
  <c r="BY8" i="199"/>
  <c r="BY8" i="197"/>
  <c r="BY8" i="166"/>
  <c r="U9" i="199"/>
  <c r="U9" i="197"/>
  <c r="AO9" i="199"/>
  <c r="AO9" i="197"/>
  <c r="BI9" i="199"/>
  <c r="BI9" i="197"/>
  <c r="E10" i="199"/>
  <c r="E10" i="197"/>
  <c r="E10" i="166"/>
  <c r="Y10" i="199"/>
  <c r="Y10" i="197"/>
  <c r="Y10" i="166"/>
  <c r="AS10" i="199"/>
  <c r="AS10" i="197"/>
  <c r="AS10" i="166"/>
  <c r="BM10" i="199"/>
  <c r="BM10" i="197"/>
  <c r="BM10" i="166"/>
  <c r="I11" i="199"/>
  <c r="I11" i="197"/>
  <c r="I11" i="166"/>
  <c r="AC11" i="199"/>
  <c r="AC11" i="197"/>
  <c r="AC11" i="166"/>
  <c r="AW11" i="199"/>
  <c r="AW11" i="197"/>
  <c r="AW11" i="166"/>
  <c r="BQ11" i="199"/>
  <c r="BQ11" i="197"/>
  <c r="BQ11" i="166"/>
  <c r="M12" i="199"/>
  <c r="M12" i="197"/>
  <c r="M12" i="166"/>
  <c r="AG12" i="199"/>
  <c r="AG12" i="197"/>
  <c r="AG12" i="166"/>
  <c r="BA12" i="199"/>
  <c r="BA12" i="197"/>
  <c r="BA12" i="166"/>
  <c r="BU12" i="199"/>
  <c r="BU12" i="197"/>
  <c r="BU12" i="166"/>
  <c r="Q13" i="199"/>
  <c r="Q13" i="197"/>
  <c r="Q13" i="166"/>
  <c r="AK13" i="199"/>
  <c r="AK13" i="197"/>
  <c r="AK13" i="166"/>
  <c r="BE13" i="199"/>
  <c r="BE13" i="197"/>
  <c r="BE13" i="166"/>
  <c r="BY13" i="199"/>
  <c r="BY13" i="197"/>
  <c r="BY13" i="166"/>
  <c r="U14" i="186"/>
  <c r="U14" i="199"/>
  <c r="U14" i="197"/>
  <c r="U14" i="166"/>
  <c r="AO14" i="186"/>
  <c r="AO14" i="199"/>
  <c r="AO14" i="197"/>
  <c r="AO14" i="166"/>
  <c r="BI14" i="186"/>
  <c r="BI14" i="199"/>
  <c r="BI14" i="197"/>
  <c r="BI14" i="166"/>
  <c r="E15" i="186"/>
  <c r="E15" i="199"/>
  <c r="E15" i="197"/>
  <c r="E15" i="166"/>
  <c r="Y15" i="186"/>
  <c r="Y15" i="199"/>
  <c r="Y15" i="197"/>
  <c r="Y15" i="166"/>
  <c r="AS15" i="186"/>
  <c r="AS15" i="199"/>
  <c r="AS15" i="197"/>
  <c r="AS15" i="166"/>
  <c r="BM15" i="186"/>
  <c r="BM15" i="199"/>
  <c r="BM15" i="197"/>
  <c r="BM15" i="166"/>
  <c r="I16" i="186"/>
  <c r="I16" i="199"/>
  <c r="I16" i="197"/>
  <c r="I16" i="166"/>
  <c r="AC16" i="186"/>
  <c r="AC16" i="199"/>
  <c r="AC16" i="197"/>
  <c r="AC16" i="166"/>
  <c r="AW16" i="186"/>
  <c r="AW16" i="199"/>
  <c r="AW16" i="197"/>
  <c r="BQ16" i="186"/>
  <c r="BQ16" i="199"/>
  <c r="BQ16" i="197"/>
  <c r="M17" i="186"/>
  <c r="M17" i="199"/>
  <c r="M17" i="197"/>
  <c r="M17" i="166"/>
  <c r="AG17" i="186"/>
  <c r="AG17" i="199"/>
  <c r="AG17" i="197"/>
  <c r="AG17" i="166"/>
  <c r="BA17" i="186"/>
  <c r="BA17" i="199"/>
  <c r="BA17" i="197"/>
  <c r="BA17" i="166"/>
  <c r="BU17" i="186"/>
  <c r="BU17" i="199"/>
  <c r="BU17" i="197"/>
  <c r="BU17" i="166"/>
  <c r="Q18" i="186"/>
  <c r="Q18" i="199"/>
  <c r="Q18" i="197"/>
  <c r="Q18" i="166"/>
  <c r="AK18" i="186"/>
  <c r="AK18" i="199"/>
  <c r="AK18" i="197"/>
  <c r="AK18" i="166"/>
  <c r="BE18" i="186"/>
  <c r="BE18" i="199"/>
  <c r="BE18" i="197"/>
  <c r="BY18" i="186"/>
  <c r="BY18" i="199"/>
  <c r="BY18" i="197"/>
  <c r="U19" i="186"/>
  <c r="U19" i="199"/>
  <c r="U19" i="197"/>
  <c r="U19" i="166"/>
  <c r="AO19" i="186"/>
  <c r="AO19" i="199"/>
  <c r="AO19" i="197"/>
  <c r="AO19" i="166"/>
  <c r="BI19" i="186"/>
  <c r="BI19" i="199"/>
  <c r="BI19" i="197"/>
  <c r="BI19" i="166"/>
  <c r="E20" i="186"/>
  <c r="E20" i="199"/>
  <c r="E20" i="197"/>
  <c r="E20" i="166"/>
  <c r="Y20" i="186"/>
  <c r="Y20" i="199"/>
  <c r="Y20" i="197"/>
  <c r="Y20" i="166"/>
  <c r="AS20" i="186"/>
  <c r="AS20" i="199"/>
  <c r="AS20" i="197"/>
  <c r="AS20" i="166"/>
  <c r="BM20" i="186"/>
  <c r="BM20" i="199"/>
  <c r="BM20" i="197"/>
  <c r="BM20" i="166"/>
  <c r="I21" i="186"/>
  <c r="I21" i="199"/>
  <c r="I21" i="197"/>
  <c r="AC21" i="186"/>
  <c r="AC21" i="199"/>
  <c r="AC21" i="197"/>
  <c r="AW21" i="186"/>
  <c r="AW21" i="199"/>
  <c r="AW21" i="197"/>
  <c r="BQ21" i="186"/>
  <c r="BQ21" i="199"/>
  <c r="BQ21" i="197"/>
  <c r="M22" i="186"/>
  <c r="M22" i="199"/>
  <c r="M22" i="197"/>
  <c r="M22" i="166"/>
  <c r="AG22" i="186"/>
  <c r="AG22" i="199"/>
  <c r="AG22" i="197"/>
  <c r="AG22" i="166"/>
  <c r="BA22" i="186"/>
  <c r="BA22" i="199"/>
  <c r="BA22" i="197"/>
  <c r="BA22" i="166"/>
  <c r="BU22" i="186"/>
  <c r="BU22" i="199"/>
  <c r="BU22" i="197"/>
  <c r="BU22" i="166"/>
  <c r="Q23" i="199"/>
  <c r="Q23" i="197"/>
  <c r="Q23" i="166"/>
  <c r="AK23" i="199"/>
  <c r="AK23" i="197"/>
  <c r="AK23" i="166"/>
  <c r="BE23" i="199"/>
  <c r="BE23" i="197"/>
  <c r="BE23" i="166"/>
  <c r="BY23" i="199"/>
  <c r="BY23" i="197"/>
  <c r="BY23" i="166"/>
  <c r="U24" i="199"/>
  <c r="U24" i="197"/>
  <c r="U24" i="166"/>
  <c r="AO24" i="199"/>
  <c r="AO24" i="197"/>
  <c r="AO24" i="166"/>
  <c r="BI24" i="199"/>
  <c r="BI24" i="197"/>
  <c r="BI24" i="166"/>
  <c r="E25" i="199"/>
  <c r="E25" i="197"/>
  <c r="Y25" i="199"/>
  <c r="Y25" i="197"/>
  <c r="AS25" i="199"/>
  <c r="AS25" i="197"/>
  <c r="AS25" i="166"/>
  <c r="BM25" i="199"/>
  <c r="BM25" i="197"/>
  <c r="BM25" i="166"/>
  <c r="I26" i="199"/>
  <c r="I26" i="197"/>
  <c r="I26" i="166"/>
  <c r="AC26" i="199"/>
  <c r="AC26" i="197"/>
  <c r="AC26" i="166"/>
  <c r="AW26" i="199"/>
  <c r="AW26" i="197"/>
  <c r="AW26" i="166"/>
  <c r="BQ26" i="199"/>
  <c r="BQ26" i="197"/>
  <c r="BQ26" i="166"/>
  <c r="M27" i="199"/>
  <c r="M27" i="197"/>
  <c r="M27" i="166"/>
  <c r="AG27" i="199"/>
  <c r="AG27" i="197"/>
  <c r="AG27" i="166"/>
  <c r="BA27" i="199"/>
  <c r="BA27" i="197"/>
  <c r="BA27" i="166"/>
  <c r="BU27" i="199"/>
  <c r="BU27" i="197"/>
  <c r="BU27" i="166"/>
  <c r="Q28" i="199"/>
  <c r="Q28" i="197"/>
  <c r="Q28" i="166"/>
  <c r="AK28" i="199"/>
  <c r="AK28" i="197"/>
  <c r="AK28" i="166"/>
  <c r="BE28" i="199"/>
  <c r="BE28" i="197"/>
  <c r="BE28" i="166"/>
  <c r="BY28" i="199"/>
  <c r="BY28" i="197"/>
  <c r="BY28" i="166"/>
  <c r="U29" i="199"/>
  <c r="U29" i="197"/>
  <c r="U29" i="166"/>
  <c r="AO29" i="199"/>
  <c r="AO29" i="197"/>
  <c r="AO29" i="166"/>
  <c r="BI29" i="199"/>
  <c r="BI29" i="197"/>
  <c r="BI29" i="166"/>
  <c r="E30" i="199"/>
  <c r="E30" i="197"/>
  <c r="E30" i="166"/>
  <c r="Y30" i="199"/>
  <c r="Y30" i="197"/>
  <c r="Y30" i="166"/>
  <c r="AS30" i="199"/>
  <c r="AS30" i="197"/>
  <c r="AS30" i="166"/>
  <c r="BM30" i="199"/>
  <c r="BM30" i="197"/>
  <c r="BM30" i="166"/>
  <c r="I31" i="199"/>
  <c r="I31" i="197"/>
  <c r="I31" i="166"/>
  <c r="AC31" i="199"/>
  <c r="AC31" i="197"/>
  <c r="AC31" i="166"/>
  <c r="AW31" i="199"/>
  <c r="AW31" i="197"/>
  <c r="AW31" i="166"/>
  <c r="BQ31" i="199"/>
  <c r="BQ31" i="197"/>
  <c r="BQ31" i="166"/>
  <c r="M32" i="199"/>
  <c r="M32" i="197"/>
  <c r="AG32" i="199"/>
  <c r="AG32" i="197"/>
  <c r="BA32" i="199"/>
  <c r="BA32" i="197"/>
  <c r="BU32" i="199"/>
  <c r="BU32" i="197"/>
  <c r="Q33" i="199"/>
  <c r="Q33" i="197"/>
  <c r="Q33" i="166"/>
  <c r="AK33" i="199"/>
  <c r="AK33" i="197"/>
  <c r="AK33" i="166"/>
  <c r="BE33" i="199"/>
  <c r="BE33" i="197"/>
  <c r="BE33" i="166"/>
  <c r="BY33" i="199"/>
  <c r="BY33" i="197"/>
  <c r="BY33" i="166"/>
  <c r="U34" i="186"/>
  <c r="U34" i="199"/>
  <c r="U34" i="197"/>
  <c r="U34" i="166"/>
  <c r="AO34" i="186"/>
  <c r="AO34" i="199"/>
  <c r="AO34" i="197"/>
  <c r="AO34" i="166"/>
  <c r="BI34" i="186"/>
  <c r="BI34" i="199"/>
  <c r="BI34" i="197"/>
  <c r="BI34" i="166"/>
  <c r="E35" i="186"/>
  <c r="E35" i="199"/>
  <c r="E35" i="197"/>
  <c r="E35" i="166"/>
  <c r="Y35" i="186"/>
  <c r="Y35" i="199"/>
  <c r="Y35" i="197"/>
  <c r="Y35" i="166"/>
  <c r="AS35" i="186"/>
  <c r="AS35" i="199"/>
  <c r="AS35" i="197"/>
  <c r="BM35" i="186"/>
  <c r="BM35" i="199"/>
  <c r="BM35" i="197"/>
  <c r="I36" i="186"/>
  <c r="I36" i="199"/>
  <c r="I36" i="197"/>
  <c r="I36" i="166"/>
  <c r="AC36" i="186"/>
  <c r="AC36" i="199"/>
  <c r="AC36" i="197"/>
  <c r="AC36" i="166"/>
  <c r="AW36" i="186"/>
  <c r="AW36" i="199"/>
  <c r="AW36" i="197"/>
  <c r="AW36" i="166"/>
  <c r="BQ36" i="186"/>
  <c r="BQ36" i="199"/>
  <c r="BQ36" i="197"/>
  <c r="BQ36" i="166"/>
  <c r="M37" i="186"/>
  <c r="M37" i="199"/>
  <c r="M37" i="197"/>
  <c r="M37" i="166"/>
  <c r="AG37" i="186"/>
  <c r="AG37" i="199"/>
  <c r="AG37" i="197"/>
  <c r="AG37" i="166"/>
  <c r="BA37" i="186"/>
  <c r="BA37" i="199"/>
  <c r="BA37" i="197"/>
  <c r="BA37" i="166"/>
  <c r="BU37" i="186"/>
  <c r="BU37" i="199"/>
  <c r="BU37" i="197"/>
  <c r="BU37" i="166"/>
  <c r="Q38" i="186"/>
  <c r="Q38" i="199"/>
  <c r="Q38" i="197"/>
  <c r="AK38" i="186"/>
  <c r="AK38" i="199"/>
  <c r="AK38" i="197"/>
  <c r="BE38" i="186"/>
  <c r="BE38" i="199"/>
  <c r="BE38" i="197"/>
  <c r="BY38" i="186"/>
  <c r="BY38" i="199"/>
  <c r="BY38" i="197"/>
  <c r="U39" i="186"/>
  <c r="U39" i="199"/>
  <c r="U39" i="197"/>
  <c r="U39" i="166"/>
  <c r="AO39" i="186"/>
  <c r="AO39" i="199"/>
  <c r="AO39" i="197"/>
  <c r="AO39" i="166"/>
  <c r="BI39" i="186"/>
  <c r="BI39" i="199"/>
  <c r="BI39" i="197"/>
  <c r="BI39" i="166"/>
  <c r="E40" i="186"/>
  <c r="E40" i="199"/>
  <c r="E40" i="197"/>
  <c r="Y40" i="186"/>
  <c r="Y40" i="199"/>
  <c r="Y40" i="197"/>
  <c r="Y40" i="166"/>
  <c r="AS40" i="186"/>
  <c r="AS40" i="199"/>
  <c r="AS40" i="197"/>
  <c r="AS40" i="166"/>
  <c r="BM40" i="186"/>
  <c r="BM40" i="199"/>
  <c r="BM40" i="197"/>
  <c r="I41" i="186"/>
  <c r="I41" i="199"/>
  <c r="I41" i="197"/>
  <c r="I41" i="166"/>
  <c r="AC41" i="186"/>
  <c r="AC41" i="199"/>
  <c r="AC41" i="197"/>
  <c r="AC41" i="166"/>
  <c r="AW41" i="186"/>
  <c r="AW41" i="199"/>
  <c r="AW41" i="197"/>
  <c r="AW41" i="166"/>
  <c r="BQ41" i="186"/>
  <c r="BQ41" i="199"/>
  <c r="BQ41" i="197"/>
  <c r="BQ41" i="166"/>
  <c r="M42" i="186"/>
  <c r="M42" i="199"/>
  <c r="M42" i="197"/>
  <c r="AG42" i="186"/>
  <c r="AG42" i="199"/>
  <c r="AG42" i="197"/>
  <c r="BA42" i="186"/>
  <c r="BA42" i="199"/>
  <c r="BA42" i="197"/>
  <c r="BU42" i="186"/>
  <c r="BU42" i="199"/>
  <c r="BU42" i="197"/>
  <c r="Q43" i="199"/>
  <c r="Q43" i="197"/>
  <c r="Q43" i="166"/>
  <c r="AK43" i="199"/>
  <c r="AK43" i="197"/>
  <c r="AK43" i="166"/>
  <c r="BE43" i="199"/>
  <c r="BE43" i="197"/>
  <c r="BE43" i="166"/>
  <c r="BY43" i="199"/>
  <c r="BY43" i="197"/>
  <c r="BY43" i="166"/>
  <c r="U44" i="199"/>
  <c r="U44" i="197"/>
  <c r="U44" i="166"/>
  <c r="AO44" i="199"/>
  <c r="AO44" i="197"/>
  <c r="AO44" i="166"/>
  <c r="BI44" i="199"/>
  <c r="BI44" i="197"/>
  <c r="BI44" i="166"/>
  <c r="E45" i="199"/>
  <c r="E45" i="197"/>
  <c r="Y45" i="199"/>
  <c r="Y45" i="197"/>
  <c r="AS45" i="199"/>
  <c r="AS45" i="197"/>
  <c r="BM45" i="199"/>
  <c r="BM45" i="197"/>
  <c r="I46" i="199"/>
  <c r="I46" i="197"/>
  <c r="I46" i="166"/>
  <c r="AC46" i="199"/>
  <c r="AC46" i="197"/>
  <c r="AC46" i="166"/>
  <c r="AW46" i="199"/>
  <c r="AW46" i="197"/>
  <c r="AW46" i="166"/>
  <c r="BQ46" i="199"/>
  <c r="BQ46" i="197"/>
  <c r="BQ46" i="166"/>
  <c r="M47" i="199"/>
  <c r="M47" i="197"/>
  <c r="M47" i="166"/>
  <c r="AG47" i="199"/>
  <c r="AG47" i="197"/>
  <c r="AG47" i="166"/>
  <c r="BA47" i="199"/>
  <c r="BA47" i="197"/>
  <c r="BA47" i="166"/>
  <c r="BU47" i="199"/>
  <c r="BU47" i="197"/>
  <c r="BU47" i="166"/>
  <c r="Q48" i="199"/>
  <c r="Q48" i="197"/>
  <c r="AK48" i="199"/>
  <c r="AK48" i="197"/>
  <c r="BE48" i="199"/>
  <c r="BE48" i="197"/>
  <c r="BE48" i="166"/>
  <c r="BY48" i="199"/>
  <c r="BY48" i="197"/>
  <c r="BY48" i="166"/>
  <c r="U49" i="199"/>
  <c r="U49" i="197"/>
  <c r="AO49" i="199"/>
  <c r="AO49" i="197"/>
  <c r="BI49" i="199"/>
  <c r="BI49" i="197"/>
  <c r="E50" i="199"/>
  <c r="E50" i="197"/>
  <c r="E50" i="166"/>
  <c r="Y50" i="199"/>
  <c r="Y50" i="197"/>
  <c r="Y50" i="166"/>
  <c r="AS50" i="199"/>
  <c r="AS50" i="197"/>
  <c r="AS50" i="166"/>
  <c r="BM50" i="199"/>
  <c r="BM50" i="197"/>
  <c r="BM50" i="166"/>
  <c r="I51" i="199"/>
  <c r="I51" i="197"/>
  <c r="I51" i="166"/>
  <c r="AC51" i="199"/>
  <c r="AC51" i="197"/>
  <c r="AC51" i="166"/>
  <c r="AW51" i="199"/>
  <c r="AW51" i="197"/>
  <c r="AW51" i="166"/>
  <c r="BQ51" i="199"/>
  <c r="BQ51" i="197"/>
  <c r="BQ51" i="166"/>
  <c r="M52" i="199"/>
  <c r="M52" i="197"/>
  <c r="AG52" i="199"/>
  <c r="AG52" i="197"/>
  <c r="BA52" i="199"/>
  <c r="BA52" i="197"/>
  <c r="BU52" i="199"/>
  <c r="BU52" i="197"/>
  <c r="Q53" i="199"/>
  <c r="Q53" i="197"/>
  <c r="Q53" i="166"/>
  <c r="AK53" i="199"/>
  <c r="AK53" i="197"/>
  <c r="AK53" i="166"/>
  <c r="BE53" i="199"/>
  <c r="BE53" i="197"/>
  <c r="BE53" i="166"/>
  <c r="BY53" i="199"/>
  <c r="BY53" i="197"/>
  <c r="BY53" i="166"/>
  <c r="U54" i="186"/>
  <c r="U54" i="199"/>
  <c r="U54" i="197"/>
  <c r="U54" i="166"/>
  <c r="AO54" i="186"/>
  <c r="AO54" i="199"/>
  <c r="AO54" i="197"/>
  <c r="AO54" i="166"/>
  <c r="BI54" i="186"/>
  <c r="BI54" i="199"/>
  <c r="BI54" i="197"/>
  <c r="BI54" i="166"/>
  <c r="E55" i="186"/>
  <c r="E55" i="199"/>
  <c r="E55" i="197"/>
  <c r="Y55" i="186"/>
  <c r="Y55" i="199"/>
  <c r="Y55" i="197"/>
  <c r="AS55" i="186"/>
  <c r="AS55" i="199"/>
  <c r="AS55" i="197"/>
  <c r="BM55" i="186"/>
  <c r="BM55" i="199"/>
  <c r="BM55" i="197"/>
  <c r="I56" i="186"/>
  <c r="I56" i="199"/>
  <c r="I56" i="197"/>
  <c r="I56" i="166"/>
  <c r="AC56" i="186"/>
  <c r="AC56" i="199"/>
  <c r="AC56" i="197"/>
  <c r="AC56" i="166"/>
  <c r="AW56" i="186"/>
  <c r="AW56" i="199"/>
  <c r="AW56" i="197"/>
  <c r="AW56" i="166"/>
  <c r="BQ56" i="186"/>
  <c r="BQ56" i="199"/>
  <c r="BQ56" i="197"/>
  <c r="BQ56" i="166"/>
  <c r="M57" i="186"/>
  <c r="M57" i="199"/>
  <c r="M57" i="197"/>
  <c r="M57" i="166"/>
  <c r="AG57" i="186"/>
  <c r="AG57" i="199"/>
  <c r="AG57" i="197"/>
  <c r="AG57" i="166"/>
  <c r="BA57" i="186"/>
  <c r="BA57" i="199"/>
  <c r="BA57" i="197"/>
  <c r="BA57" i="166"/>
  <c r="BU57" i="186"/>
  <c r="BU57" i="199"/>
  <c r="BU57" i="197"/>
  <c r="BU57" i="166"/>
  <c r="Q58" i="186"/>
  <c r="Q58" i="199"/>
  <c r="Q58" i="197"/>
  <c r="Q58" i="166"/>
  <c r="AK58" i="186"/>
  <c r="AK58" i="199"/>
  <c r="AK58" i="197"/>
  <c r="AK58" i="166"/>
  <c r="BE58" i="186"/>
  <c r="BE58" i="199"/>
  <c r="BE58" i="197"/>
  <c r="BE58" i="166"/>
  <c r="BY58" i="186"/>
  <c r="BY58" i="199"/>
  <c r="BY58" i="197"/>
  <c r="BY58" i="166"/>
  <c r="U59" i="186"/>
  <c r="U59" i="199"/>
  <c r="U59" i="197"/>
  <c r="U59" i="166"/>
  <c r="AO59" i="186"/>
  <c r="AO59" i="199"/>
  <c r="AO59" i="197"/>
  <c r="AO59" i="166"/>
  <c r="BI59" i="186"/>
  <c r="BI59" i="199"/>
  <c r="BI59" i="197"/>
  <c r="BI59" i="166"/>
  <c r="E60" i="186"/>
  <c r="E60" i="199"/>
  <c r="E60" i="197"/>
  <c r="E60" i="166"/>
  <c r="Y60" i="186"/>
  <c r="Y60" i="199"/>
  <c r="Y60" i="197"/>
  <c r="Y60" i="166"/>
  <c r="AS60" i="186"/>
  <c r="AS60" i="199"/>
  <c r="AS60" i="197"/>
  <c r="AS60" i="166"/>
  <c r="BM60" i="186"/>
  <c r="BM60" i="199"/>
  <c r="BM60" i="197"/>
  <c r="BM60" i="166"/>
  <c r="I61" i="186"/>
  <c r="I61" i="199"/>
  <c r="I61" i="197"/>
  <c r="AC61" i="186"/>
  <c r="AC61" i="199"/>
  <c r="AC61" i="197"/>
  <c r="AW61" i="186"/>
  <c r="AW61" i="199"/>
  <c r="AW61" i="197"/>
  <c r="BQ61" i="186"/>
  <c r="BQ61" i="199"/>
  <c r="BQ61" i="197"/>
  <c r="M62" i="186"/>
  <c r="M62" i="199"/>
  <c r="M62" i="197"/>
  <c r="M62" i="166"/>
  <c r="AG62" i="186"/>
  <c r="AG62" i="199"/>
  <c r="AG62" i="197"/>
  <c r="AG62" i="166"/>
  <c r="BA62" i="186"/>
  <c r="BA62" i="199"/>
  <c r="BA62" i="197"/>
  <c r="BA62" i="166"/>
  <c r="BU62" i="186"/>
  <c r="BU62" i="199"/>
  <c r="BU62" i="197"/>
  <c r="BU62" i="166"/>
  <c r="Q63" i="199"/>
  <c r="Q63" i="197"/>
  <c r="Q63" i="166"/>
  <c r="AK63" i="199"/>
  <c r="AK63" i="197"/>
  <c r="AK63" i="166"/>
  <c r="BE63" i="199"/>
  <c r="BE63" i="197"/>
  <c r="BE63" i="166"/>
  <c r="BY63" i="199"/>
  <c r="BY63" i="197"/>
  <c r="BY63" i="166"/>
  <c r="U64" i="199"/>
  <c r="U64" i="197"/>
  <c r="U64" i="166"/>
  <c r="AO64" i="199"/>
  <c r="AO64" i="197"/>
  <c r="AO64" i="166"/>
  <c r="BI64" i="199"/>
  <c r="BI64" i="197"/>
  <c r="BI64" i="166"/>
  <c r="E65" i="199"/>
  <c r="E65" i="197"/>
  <c r="Y65" i="199"/>
  <c r="Y65" i="197"/>
  <c r="AS65" i="199"/>
  <c r="AS65" i="197"/>
  <c r="AS65" i="166"/>
  <c r="BM65" i="199"/>
  <c r="BM65" i="197"/>
  <c r="BM65" i="166"/>
  <c r="I66" i="199"/>
  <c r="I66" i="197"/>
  <c r="I66" i="166"/>
  <c r="AC66" i="199"/>
  <c r="AC66" i="197"/>
  <c r="AC66" i="166"/>
  <c r="AW66" i="199"/>
  <c r="AW66" i="197"/>
  <c r="AW66" i="166"/>
  <c r="BQ66" i="199"/>
  <c r="BQ66" i="197"/>
  <c r="BQ66" i="166"/>
  <c r="M67" i="199"/>
  <c r="M67" i="197"/>
  <c r="M67" i="166"/>
  <c r="AG67" i="199"/>
  <c r="AG67" i="197"/>
  <c r="AG67" i="166"/>
  <c r="BA67" i="199"/>
  <c r="BA67" i="197"/>
  <c r="BA67" i="166"/>
  <c r="BU67" i="199"/>
  <c r="BU67" i="197"/>
  <c r="BU67" i="166"/>
  <c r="Q68" i="199"/>
  <c r="Q68" i="197"/>
  <c r="AK68" i="199"/>
  <c r="AK68" i="197"/>
  <c r="BE68" i="199"/>
  <c r="BE68" i="197"/>
  <c r="BY68" i="199"/>
  <c r="BY68" i="197"/>
  <c r="U69" i="199"/>
  <c r="U69" i="197"/>
  <c r="U69" i="166"/>
  <c r="AO69" i="199"/>
  <c r="AO69" i="197"/>
  <c r="AO69" i="166"/>
  <c r="BI69" i="199"/>
  <c r="BI69" i="197"/>
  <c r="BI69" i="166"/>
  <c r="E70" i="199"/>
  <c r="E70" i="197"/>
  <c r="E70" i="166"/>
  <c r="Y70" i="199"/>
  <c r="Y70" i="197"/>
  <c r="Y70" i="166"/>
  <c r="AS70" i="199"/>
  <c r="AS70" i="197"/>
  <c r="AS70" i="166"/>
  <c r="BM70" i="199"/>
  <c r="BM70" i="197"/>
  <c r="BM70" i="166"/>
  <c r="I71" i="199"/>
  <c r="I71" i="197"/>
  <c r="I71" i="166"/>
  <c r="AC71" i="199"/>
  <c r="AC71" i="197"/>
  <c r="AC71" i="166"/>
  <c r="AW71" i="199"/>
  <c r="AW71" i="197"/>
  <c r="AW71" i="166"/>
  <c r="BQ71" i="199"/>
  <c r="BQ71" i="197"/>
  <c r="BQ71" i="166"/>
  <c r="M72" i="199"/>
  <c r="M72" i="197"/>
  <c r="M72" i="166"/>
  <c r="AG72" i="199"/>
  <c r="AG72" i="197"/>
  <c r="BA72" i="199"/>
  <c r="BA72" i="197"/>
  <c r="BU72" i="199"/>
  <c r="BU72" i="197"/>
  <c r="BU72" i="166"/>
  <c r="Q73" i="199"/>
  <c r="Q73" i="197"/>
  <c r="Q73" i="166"/>
  <c r="AK73" i="199"/>
  <c r="AK73" i="197"/>
  <c r="AK73" i="166"/>
  <c r="BE73" i="199"/>
  <c r="BE73" i="197"/>
  <c r="BE73" i="166"/>
  <c r="F74" i="186"/>
  <c r="F74" i="199"/>
  <c r="F74" i="197"/>
  <c r="F74" i="166"/>
  <c r="Z74" i="186"/>
  <c r="Z74" i="199"/>
  <c r="Z74" i="197"/>
  <c r="Z74" i="166"/>
  <c r="AT74" i="186"/>
  <c r="AT74" i="199"/>
  <c r="AT74" i="197"/>
  <c r="AT74" i="166"/>
  <c r="BN74" i="186"/>
  <c r="BN74" i="199"/>
  <c r="BN74" i="197"/>
  <c r="BN74" i="166"/>
  <c r="O75" i="186"/>
  <c r="O75" i="199"/>
  <c r="O75" i="197"/>
  <c r="AI75" i="186"/>
  <c r="AI75" i="199"/>
  <c r="AI75" i="197"/>
  <c r="BC75" i="186"/>
  <c r="BC75" i="199"/>
  <c r="BC75" i="197"/>
  <c r="C76" i="186"/>
  <c r="C76" i="199"/>
  <c r="C76" i="197"/>
  <c r="C76" i="166"/>
  <c r="W76" i="186"/>
  <c r="W76" i="199"/>
  <c r="W76" i="197"/>
  <c r="W76" i="166"/>
  <c r="AQ76" i="186"/>
  <c r="AQ76" i="199"/>
  <c r="AQ76" i="197"/>
  <c r="AQ76" i="166"/>
  <c r="BK76" i="186"/>
  <c r="BK76" i="199"/>
  <c r="BK76" i="197"/>
  <c r="BK76" i="166"/>
  <c r="J77" i="186"/>
  <c r="J77" i="199"/>
  <c r="J77" i="197"/>
  <c r="J77" i="166"/>
  <c r="AD77" i="186"/>
  <c r="AD77" i="199"/>
  <c r="AD77" i="197"/>
  <c r="AD77" i="166"/>
  <c r="AX77" i="186"/>
  <c r="AX77" i="199"/>
  <c r="AX77" i="197"/>
  <c r="AX77" i="166"/>
  <c r="BR77" i="186"/>
  <c r="BR77" i="199"/>
  <c r="BR77" i="197"/>
  <c r="BR77" i="166"/>
  <c r="P78" i="186"/>
  <c r="P78" i="199"/>
  <c r="P78" i="197"/>
  <c r="AJ78" i="186"/>
  <c r="AJ78" i="199"/>
  <c r="AJ78" i="197"/>
  <c r="AJ78" i="166"/>
  <c r="BD78" i="186"/>
  <c r="BD78" i="199"/>
  <c r="BD78" i="197"/>
  <c r="BD78" i="166"/>
  <c r="BX78" i="186"/>
  <c r="BX78" i="199"/>
  <c r="BX78" i="197"/>
  <c r="V100" i="89"/>
  <c r="V101" i="89" s="1"/>
  <c r="AP100" i="89"/>
  <c r="AP101" i="89" s="1"/>
  <c r="BJ100" i="89"/>
  <c r="BJ101" i="89" s="1"/>
  <c r="G5" i="162"/>
  <c r="E22" i="162"/>
  <c r="P32" i="206" s="1"/>
  <c r="P32" i="207" s="1"/>
  <c r="E24" i="162"/>
  <c r="P34" i="206" s="1"/>
  <c r="D34" i="162"/>
  <c r="C35" i="162"/>
  <c r="N45" i="206" s="1"/>
  <c r="N45" i="207" s="1"/>
  <c r="S44" i="162"/>
  <c r="AM54" i="206" s="1"/>
  <c r="AM54" i="207" s="1"/>
  <c r="E53" i="162"/>
  <c r="P63" i="206" s="1"/>
  <c r="P63" i="207" s="1"/>
  <c r="S54" i="162"/>
  <c r="AM64" i="206" s="1"/>
  <c r="AM64" i="207" s="1"/>
  <c r="F58" i="162"/>
  <c r="Q68" i="206" s="1"/>
  <c r="Q68" i="207" s="1"/>
  <c r="C69" i="162"/>
  <c r="N79" i="206" s="1"/>
  <c r="N79" i="207" s="1"/>
  <c r="C78" i="162"/>
  <c r="AA3" i="166"/>
  <c r="S4" i="166"/>
  <c r="BW5" i="166"/>
  <c r="BO6" i="166"/>
  <c r="AU8" i="166"/>
  <c r="S11" i="166"/>
  <c r="K12" i="166"/>
  <c r="BO13" i="166"/>
  <c r="BG14" i="166"/>
  <c r="BC15" i="166"/>
  <c r="BG16" i="166"/>
  <c r="BK17" i="166"/>
  <c r="BO18" i="166"/>
  <c r="BS19" i="166"/>
  <c r="BW20" i="166"/>
  <c r="C22" i="166"/>
  <c r="G23" i="166"/>
  <c r="K24" i="166"/>
  <c r="O25" i="166"/>
  <c r="S26" i="166"/>
  <c r="W27" i="166"/>
  <c r="AA28" i="166"/>
  <c r="AE29" i="166"/>
  <c r="AI30" i="166"/>
  <c r="AM31" i="166"/>
  <c r="AU33" i="166"/>
  <c r="AY34" i="166"/>
  <c r="BG36" i="166"/>
  <c r="BK37" i="166"/>
  <c r="BO41" i="166"/>
  <c r="AM44" i="166"/>
  <c r="K47" i="166"/>
  <c r="AY57" i="166"/>
  <c r="W60" i="166"/>
  <c r="BS62" i="166"/>
  <c r="BK70" i="166"/>
  <c r="AI73" i="166"/>
  <c r="BC78" i="166"/>
  <c r="R3" i="199"/>
  <c r="R3" i="197"/>
  <c r="R3" i="166"/>
  <c r="AL3" i="199"/>
  <c r="AL3" i="197"/>
  <c r="AL3" i="166"/>
  <c r="BF3" i="199"/>
  <c r="BF3" i="197"/>
  <c r="BF3" i="166"/>
  <c r="B4" i="199"/>
  <c r="B4" i="197"/>
  <c r="B4" i="166"/>
  <c r="V4" i="199"/>
  <c r="V4" i="197"/>
  <c r="V4" i="166"/>
  <c r="AP4" i="199"/>
  <c r="AP4" i="197"/>
  <c r="AP4" i="166"/>
  <c r="BJ4" i="199"/>
  <c r="BJ4" i="197"/>
  <c r="BJ4" i="166"/>
  <c r="F5" i="199"/>
  <c r="F5" i="197"/>
  <c r="F5" i="166"/>
  <c r="Z5" i="199"/>
  <c r="Z5" i="197"/>
  <c r="Z5" i="166"/>
  <c r="AT5" i="199"/>
  <c r="AT5" i="197"/>
  <c r="AT5" i="166"/>
  <c r="BN5" i="199"/>
  <c r="BN5" i="197"/>
  <c r="BN5" i="166"/>
  <c r="J6" i="199"/>
  <c r="J6" i="197"/>
  <c r="J6" i="166"/>
  <c r="AD6" i="199"/>
  <c r="AD6" i="197"/>
  <c r="AD6" i="166"/>
  <c r="AX6" i="199"/>
  <c r="AX6" i="197"/>
  <c r="AX6" i="166"/>
  <c r="BR6" i="199"/>
  <c r="BR6" i="197"/>
  <c r="BR6" i="166"/>
  <c r="N7" i="199"/>
  <c r="N7" i="197"/>
  <c r="N7" i="166"/>
  <c r="AH7" i="199"/>
  <c r="AH7" i="197"/>
  <c r="AH7" i="166"/>
  <c r="BB7" i="199"/>
  <c r="BB7" i="197"/>
  <c r="BB7" i="166"/>
  <c r="BV7" i="199"/>
  <c r="BV7" i="197"/>
  <c r="BV7" i="166"/>
  <c r="R8" i="199"/>
  <c r="R8" i="197"/>
  <c r="R8" i="166"/>
  <c r="AL8" i="199"/>
  <c r="AL8" i="197"/>
  <c r="AL8" i="166"/>
  <c r="BF8" i="199"/>
  <c r="BF8" i="197"/>
  <c r="BF8" i="166"/>
  <c r="B9" i="199"/>
  <c r="B9" i="197"/>
  <c r="V9" i="199"/>
  <c r="V9" i="197"/>
  <c r="V9" i="166"/>
  <c r="AP9" i="199"/>
  <c r="AP9" i="197"/>
  <c r="BJ9" i="199"/>
  <c r="BJ9" i="197"/>
  <c r="F10" i="199"/>
  <c r="F10" i="197"/>
  <c r="F10" i="166"/>
  <c r="Z10" i="199"/>
  <c r="Z10" i="197"/>
  <c r="Z10" i="166"/>
  <c r="AT10" i="199"/>
  <c r="AT10" i="197"/>
  <c r="AT10" i="166"/>
  <c r="BN10" i="199"/>
  <c r="BN10" i="197"/>
  <c r="BN10" i="166"/>
  <c r="J11" i="199"/>
  <c r="J11" i="197"/>
  <c r="J11" i="166"/>
  <c r="AD11" i="199"/>
  <c r="AD11" i="197"/>
  <c r="AD11" i="166"/>
  <c r="AX11" i="199"/>
  <c r="AX11" i="197"/>
  <c r="AX11" i="166"/>
  <c r="BR11" i="199"/>
  <c r="BR11" i="197"/>
  <c r="BR11" i="166"/>
  <c r="N12" i="199"/>
  <c r="N12" i="197"/>
  <c r="N12" i="166"/>
  <c r="AH12" i="199"/>
  <c r="AH12" i="197"/>
  <c r="AH12" i="166"/>
  <c r="BB12" i="199"/>
  <c r="BB12" i="197"/>
  <c r="BB12" i="166"/>
  <c r="BV12" i="199"/>
  <c r="BV12" i="197"/>
  <c r="BV12" i="166"/>
  <c r="R13" i="199"/>
  <c r="R13" i="197"/>
  <c r="R13" i="166"/>
  <c r="AL13" i="199"/>
  <c r="AL13" i="197"/>
  <c r="AL13" i="166"/>
  <c r="BF13" i="199"/>
  <c r="BF13" i="197"/>
  <c r="BF13" i="166"/>
  <c r="B14" i="186"/>
  <c r="B14" i="199"/>
  <c r="B14" i="197"/>
  <c r="B14" i="166"/>
  <c r="V14" i="186"/>
  <c r="V14" i="199"/>
  <c r="V14" i="197"/>
  <c r="V14" i="166"/>
  <c r="AP14" i="186"/>
  <c r="AP14" i="199"/>
  <c r="AP14" i="197"/>
  <c r="AP14" i="166"/>
  <c r="BJ14" i="186"/>
  <c r="BJ14" i="199"/>
  <c r="BJ14" i="197"/>
  <c r="BJ14" i="166"/>
  <c r="F15" i="186"/>
  <c r="F15" i="199"/>
  <c r="F15" i="197"/>
  <c r="F15" i="166"/>
  <c r="Z15" i="186"/>
  <c r="Z15" i="199"/>
  <c r="Z15" i="197"/>
  <c r="Z15" i="166"/>
  <c r="AT15" i="186"/>
  <c r="AT15" i="199"/>
  <c r="AT15" i="197"/>
  <c r="AT15" i="166"/>
  <c r="BN15" i="186"/>
  <c r="BN15" i="199"/>
  <c r="BN15" i="197"/>
  <c r="BN15" i="166"/>
  <c r="J16" i="186"/>
  <c r="J16" i="199"/>
  <c r="J16" i="197"/>
  <c r="J16" i="166"/>
  <c r="AD16" i="186"/>
  <c r="AD16" i="199"/>
  <c r="AD16" i="197"/>
  <c r="AD16" i="166"/>
  <c r="AX16" i="186"/>
  <c r="AX16" i="199"/>
  <c r="AX16" i="197"/>
  <c r="AX16" i="166"/>
  <c r="BR16" i="186"/>
  <c r="BR16" i="199"/>
  <c r="BR16" i="197"/>
  <c r="BR16" i="166"/>
  <c r="N17" i="186"/>
  <c r="N17" i="199"/>
  <c r="N17" i="197"/>
  <c r="N17" i="166"/>
  <c r="AH17" i="186"/>
  <c r="AH17" i="199"/>
  <c r="AH17" i="197"/>
  <c r="AH17" i="166"/>
  <c r="BB17" i="186"/>
  <c r="BB17" i="199"/>
  <c r="BB17" i="197"/>
  <c r="BB17" i="166"/>
  <c r="BV17" i="186"/>
  <c r="BV17" i="199"/>
  <c r="BV17" i="197"/>
  <c r="BV17" i="166"/>
  <c r="R18" i="186"/>
  <c r="R18" i="199"/>
  <c r="R18" i="197"/>
  <c r="R18" i="166"/>
  <c r="AL18" i="186"/>
  <c r="AL18" i="199"/>
  <c r="AL18" i="197"/>
  <c r="BF18" i="186"/>
  <c r="BF18" i="199"/>
  <c r="BF18" i="197"/>
  <c r="BF18" i="166"/>
  <c r="B19" i="186"/>
  <c r="B19" i="199"/>
  <c r="B19" i="197"/>
  <c r="B19" i="166"/>
  <c r="V19" i="186"/>
  <c r="V19" i="199"/>
  <c r="V19" i="197"/>
  <c r="V19" i="166"/>
  <c r="AP19" i="186"/>
  <c r="AP19" i="199"/>
  <c r="AP19" i="197"/>
  <c r="AP19" i="166"/>
  <c r="BJ19" i="186"/>
  <c r="BJ19" i="199"/>
  <c r="BJ19" i="197"/>
  <c r="BJ19" i="166"/>
  <c r="F20" i="186"/>
  <c r="F20" i="199"/>
  <c r="F20" i="197"/>
  <c r="F20" i="166"/>
  <c r="Z20" i="186"/>
  <c r="Z20" i="199"/>
  <c r="Z20" i="197"/>
  <c r="Z20" i="166"/>
  <c r="AT20" i="186"/>
  <c r="AT20" i="199"/>
  <c r="AT20" i="197"/>
  <c r="AT20" i="166"/>
  <c r="BN20" i="186"/>
  <c r="BN20" i="199"/>
  <c r="BN20" i="197"/>
  <c r="BN20" i="166"/>
  <c r="J21" i="186"/>
  <c r="J21" i="199"/>
  <c r="J21" i="197"/>
  <c r="AD21" i="186"/>
  <c r="AD21" i="199"/>
  <c r="AD21" i="197"/>
  <c r="AX21" i="186"/>
  <c r="AX21" i="199"/>
  <c r="AX21" i="197"/>
  <c r="BR21" i="186"/>
  <c r="BR21" i="199"/>
  <c r="BR21" i="197"/>
  <c r="N22" i="186"/>
  <c r="N22" i="199"/>
  <c r="N22" i="197"/>
  <c r="N22" i="166"/>
  <c r="AH22" i="186"/>
  <c r="AH22" i="199"/>
  <c r="AH22" i="197"/>
  <c r="AH22" i="166"/>
  <c r="BB22" i="186"/>
  <c r="BB22" i="199"/>
  <c r="BB22" i="197"/>
  <c r="BB22" i="166"/>
  <c r="BV22" i="186"/>
  <c r="BV22" i="199"/>
  <c r="BV22" i="197"/>
  <c r="BV22" i="166"/>
  <c r="R23" i="199"/>
  <c r="R23" i="197"/>
  <c r="R23" i="166"/>
  <c r="AL23" i="199"/>
  <c r="AL23" i="197"/>
  <c r="AL23" i="166"/>
  <c r="BF23" i="199"/>
  <c r="BF23" i="197"/>
  <c r="BF23" i="166"/>
  <c r="B24" i="199"/>
  <c r="B24" i="197"/>
  <c r="B24" i="166"/>
  <c r="V24" i="199"/>
  <c r="V24" i="197"/>
  <c r="V24" i="166"/>
  <c r="AP24" i="199"/>
  <c r="AP24" i="197"/>
  <c r="AP24" i="166"/>
  <c r="BJ24" i="199"/>
  <c r="BJ24" i="197"/>
  <c r="BJ24" i="166"/>
  <c r="F25" i="199"/>
  <c r="F25" i="197"/>
  <c r="F25" i="166"/>
  <c r="Z25" i="199"/>
  <c r="Z25" i="197"/>
  <c r="Z25" i="166"/>
  <c r="AT25" i="199"/>
  <c r="AT25" i="197"/>
  <c r="AT25" i="166"/>
  <c r="BN25" i="199"/>
  <c r="BN25" i="197"/>
  <c r="J26" i="199"/>
  <c r="J26" i="197"/>
  <c r="J26" i="166"/>
  <c r="AD26" i="199"/>
  <c r="AD26" i="197"/>
  <c r="AD26" i="166"/>
  <c r="AX26" i="199"/>
  <c r="AX26" i="197"/>
  <c r="AX26" i="166"/>
  <c r="BR26" i="199"/>
  <c r="BR26" i="197"/>
  <c r="BR26" i="166"/>
  <c r="N27" i="199"/>
  <c r="N27" i="197"/>
  <c r="N27" i="166"/>
  <c r="AH27" i="199"/>
  <c r="AH27" i="197"/>
  <c r="AH27" i="166"/>
  <c r="BB27" i="199"/>
  <c r="BB27" i="197"/>
  <c r="BB27" i="166"/>
  <c r="BV27" i="199"/>
  <c r="BV27" i="197"/>
  <c r="BV27" i="166"/>
  <c r="R28" i="199"/>
  <c r="R28" i="197"/>
  <c r="R28" i="166"/>
  <c r="AL28" i="199"/>
  <c r="AL28" i="197"/>
  <c r="AL28" i="166"/>
  <c r="BF28" i="199"/>
  <c r="BF28" i="197"/>
  <c r="BF28" i="166"/>
  <c r="B29" i="199"/>
  <c r="B29" i="197"/>
  <c r="B29" i="166"/>
  <c r="V29" i="199"/>
  <c r="V29" i="197"/>
  <c r="V29" i="166"/>
  <c r="AP29" i="199"/>
  <c r="AP29" i="197"/>
  <c r="AP29" i="166"/>
  <c r="BJ29" i="199"/>
  <c r="BJ29" i="197"/>
  <c r="BJ29" i="166"/>
  <c r="F30" i="199"/>
  <c r="F30" i="197"/>
  <c r="F30" i="166"/>
  <c r="Z30" i="199"/>
  <c r="Z30" i="197"/>
  <c r="Z30" i="166"/>
  <c r="AT30" i="199"/>
  <c r="AT30" i="197"/>
  <c r="AT30" i="166"/>
  <c r="BN30" i="199"/>
  <c r="BN30" i="197"/>
  <c r="BN30" i="166"/>
  <c r="J31" i="199"/>
  <c r="J31" i="197"/>
  <c r="J31" i="166"/>
  <c r="AD31" i="199"/>
  <c r="AD31" i="197"/>
  <c r="AD31" i="166"/>
  <c r="AX31" i="199"/>
  <c r="AX31" i="197"/>
  <c r="AX31" i="166"/>
  <c r="BR31" i="199"/>
  <c r="BR31" i="197"/>
  <c r="BR31" i="166"/>
  <c r="N32" i="199"/>
  <c r="N32" i="197"/>
  <c r="AH32" i="199"/>
  <c r="AH32" i="197"/>
  <c r="BB32" i="199"/>
  <c r="BB32" i="197"/>
  <c r="BV32" i="199"/>
  <c r="BV32" i="197"/>
  <c r="R33" i="199"/>
  <c r="R33" i="197"/>
  <c r="R33" i="166"/>
  <c r="AL33" i="199"/>
  <c r="AL33" i="197"/>
  <c r="AL33" i="166"/>
  <c r="BF33" i="199"/>
  <c r="BF33" i="197"/>
  <c r="BF33" i="166"/>
  <c r="B34" i="186"/>
  <c r="B34" i="199"/>
  <c r="B34" i="197"/>
  <c r="B34" i="166"/>
  <c r="V34" i="186"/>
  <c r="V34" i="199"/>
  <c r="V34" i="197"/>
  <c r="V34" i="166"/>
  <c r="AP34" i="186"/>
  <c r="AP34" i="199"/>
  <c r="AP34" i="197"/>
  <c r="AP34" i="166"/>
  <c r="BJ34" i="186"/>
  <c r="BJ34" i="199"/>
  <c r="BJ34" i="197"/>
  <c r="BJ34" i="166"/>
  <c r="F35" i="186"/>
  <c r="F35" i="199"/>
  <c r="F35" i="197"/>
  <c r="F35" i="166"/>
  <c r="Z35" i="186"/>
  <c r="Z35" i="199"/>
  <c r="Z35" i="197"/>
  <c r="AT35" i="186"/>
  <c r="AT35" i="199"/>
  <c r="AT35" i="197"/>
  <c r="AT35" i="166"/>
  <c r="BN35" i="186"/>
  <c r="BN35" i="199"/>
  <c r="BN35" i="197"/>
  <c r="BN35" i="166"/>
  <c r="J36" i="186"/>
  <c r="J36" i="199"/>
  <c r="J36" i="197"/>
  <c r="J36" i="166"/>
  <c r="AD36" i="186"/>
  <c r="AD36" i="199"/>
  <c r="AD36" i="197"/>
  <c r="AD36" i="166"/>
  <c r="AX36" i="186"/>
  <c r="AX36" i="199"/>
  <c r="AX36" i="197"/>
  <c r="AX36" i="166"/>
  <c r="BR36" i="186"/>
  <c r="BR36" i="199"/>
  <c r="BR36" i="197"/>
  <c r="BR36" i="166"/>
  <c r="N37" i="186"/>
  <c r="N37" i="199"/>
  <c r="N37" i="197"/>
  <c r="N37" i="166"/>
  <c r="AH37" i="186"/>
  <c r="AH37" i="199"/>
  <c r="AH37" i="197"/>
  <c r="AH37" i="166"/>
  <c r="BB37" i="186"/>
  <c r="BB37" i="199"/>
  <c r="BB37" i="197"/>
  <c r="BB37" i="166"/>
  <c r="BV37" i="186"/>
  <c r="BV37" i="199"/>
  <c r="BV37" i="197"/>
  <c r="BV37" i="166"/>
  <c r="R38" i="186"/>
  <c r="R38" i="199"/>
  <c r="R38" i="197"/>
  <c r="AL38" i="186"/>
  <c r="AL38" i="199"/>
  <c r="AL38" i="197"/>
  <c r="BF38" i="186"/>
  <c r="BF38" i="199"/>
  <c r="BF38" i="197"/>
  <c r="B39" i="186"/>
  <c r="B39" i="199"/>
  <c r="B39" i="197"/>
  <c r="B39" i="166"/>
  <c r="V39" i="186"/>
  <c r="V39" i="199"/>
  <c r="V39" i="197"/>
  <c r="V39" i="166"/>
  <c r="AP39" i="186"/>
  <c r="AP39" i="199"/>
  <c r="AP39" i="197"/>
  <c r="AP39" i="166"/>
  <c r="BJ39" i="186"/>
  <c r="BJ39" i="199"/>
  <c r="BJ39" i="197"/>
  <c r="BJ39" i="166"/>
  <c r="F40" i="186"/>
  <c r="F40" i="199"/>
  <c r="F40" i="197"/>
  <c r="F40" i="166"/>
  <c r="Z40" i="186"/>
  <c r="Z40" i="199"/>
  <c r="Z40" i="197"/>
  <c r="Z40" i="166"/>
  <c r="AT40" i="186"/>
  <c r="AT40" i="199"/>
  <c r="AT40" i="197"/>
  <c r="BN40" i="186"/>
  <c r="BN40" i="199"/>
  <c r="BN40" i="197"/>
  <c r="BN40" i="166"/>
  <c r="J41" i="186"/>
  <c r="J41" i="199"/>
  <c r="J41" i="197"/>
  <c r="J41" i="166"/>
  <c r="AD41" i="186"/>
  <c r="AD41" i="199"/>
  <c r="AD41" i="197"/>
  <c r="AD41" i="166"/>
  <c r="AX41" i="186"/>
  <c r="AX41" i="199"/>
  <c r="AX41" i="197"/>
  <c r="AX41" i="166"/>
  <c r="BR41" i="186"/>
  <c r="BR41" i="199"/>
  <c r="BR41" i="197"/>
  <c r="BR41" i="166"/>
  <c r="N42" i="186"/>
  <c r="N42" i="199"/>
  <c r="N42" i="197"/>
  <c r="AH42" i="186"/>
  <c r="AH42" i="199"/>
  <c r="AH42" i="197"/>
  <c r="BB42" i="186"/>
  <c r="BB42" i="199"/>
  <c r="BB42" i="197"/>
  <c r="BV42" i="186"/>
  <c r="BV42" i="199"/>
  <c r="BV42" i="197"/>
  <c r="BV42" i="166"/>
  <c r="R43" i="199"/>
  <c r="R43" i="197"/>
  <c r="R43" i="166"/>
  <c r="AL43" i="199"/>
  <c r="AL43" i="197"/>
  <c r="AL43" i="166"/>
  <c r="BF43" i="199"/>
  <c r="BF43" i="197"/>
  <c r="BF43" i="166"/>
  <c r="B44" i="199"/>
  <c r="B44" i="197"/>
  <c r="B44" i="166"/>
  <c r="V44" i="199"/>
  <c r="V44" i="197"/>
  <c r="V44" i="166"/>
  <c r="AP44" i="199"/>
  <c r="AP44" i="197"/>
  <c r="AP44" i="166"/>
  <c r="BJ44" i="199"/>
  <c r="BJ44" i="197"/>
  <c r="BJ44" i="166"/>
  <c r="F45" i="199"/>
  <c r="F45" i="197"/>
  <c r="Z45" i="199"/>
  <c r="Z45" i="197"/>
  <c r="AT45" i="199"/>
  <c r="AT45" i="197"/>
  <c r="BN45" i="199"/>
  <c r="BN45" i="197"/>
  <c r="J46" i="199"/>
  <c r="J46" i="197"/>
  <c r="J46" i="166"/>
  <c r="AD46" i="199"/>
  <c r="AD46" i="197"/>
  <c r="AD46" i="166"/>
  <c r="AX46" i="199"/>
  <c r="AX46" i="197"/>
  <c r="AX46" i="166"/>
  <c r="BR46" i="199"/>
  <c r="BR46" i="197"/>
  <c r="BR46" i="166"/>
  <c r="N47" i="199"/>
  <c r="N47" i="197"/>
  <c r="N47" i="166"/>
  <c r="AH47" i="199"/>
  <c r="AH47" i="197"/>
  <c r="AH47" i="166"/>
  <c r="BB47" i="199"/>
  <c r="BB47" i="197"/>
  <c r="BB47" i="166"/>
  <c r="BV47" i="199"/>
  <c r="BV47" i="197"/>
  <c r="BV47" i="166"/>
  <c r="R48" i="199"/>
  <c r="R48" i="197"/>
  <c r="R48" i="166"/>
  <c r="AL48" i="199"/>
  <c r="AL48" i="197"/>
  <c r="AL48" i="166"/>
  <c r="BF48" i="199"/>
  <c r="BF48" i="197"/>
  <c r="BF48" i="166"/>
  <c r="B49" i="199"/>
  <c r="B49" i="197"/>
  <c r="V49" i="199"/>
  <c r="V49" i="197"/>
  <c r="AP49" i="199"/>
  <c r="AP49" i="197"/>
  <c r="BJ49" i="199"/>
  <c r="BJ49" i="197"/>
  <c r="F50" i="199"/>
  <c r="F50" i="197"/>
  <c r="F50" i="166"/>
  <c r="Z50" i="199"/>
  <c r="Z50" i="197"/>
  <c r="Z50" i="166"/>
  <c r="AT50" i="199"/>
  <c r="AT50" i="197"/>
  <c r="AT50" i="166"/>
  <c r="BN50" i="199"/>
  <c r="BN50" i="197"/>
  <c r="BN50" i="166"/>
  <c r="J51" i="199"/>
  <c r="J51" i="197"/>
  <c r="J51" i="166"/>
  <c r="AD51" i="199"/>
  <c r="AD51" i="197"/>
  <c r="AD51" i="166"/>
  <c r="AX51" i="199"/>
  <c r="AX51" i="197"/>
  <c r="AX51" i="166"/>
  <c r="BR51" i="199"/>
  <c r="BR51" i="197"/>
  <c r="BR51" i="166"/>
  <c r="N52" i="199"/>
  <c r="N52" i="197"/>
  <c r="AH52" i="199"/>
  <c r="AH52" i="197"/>
  <c r="BB52" i="199"/>
  <c r="BB52" i="197"/>
  <c r="BV52" i="199"/>
  <c r="BV52" i="197"/>
  <c r="R53" i="199"/>
  <c r="R53" i="197"/>
  <c r="R53" i="166"/>
  <c r="AL53" i="199"/>
  <c r="AL53" i="197"/>
  <c r="AL53" i="166"/>
  <c r="BF53" i="199"/>
  <c r="BF53" i="197"/>
  <c r="BF53" i="166"/>
  <c r="B54" i="186"/>
  <c r="B54" i="199"/>
  <c r="B54" i="197"/>
  <c r="B54" i="166"/>
  <c r="V54" i="186"/>
  <c r="V54" i="199"/>
  <c r="V54" i="197"/>
  <c r="V54" i="166"/>
  <c r="AP54" i="186"/>
  <c r="AP54" i="199"/>
  <c r="AP54" i="197"/>
  <c r="AP54" i="166"/>
  <c r="BJ54" i="186"/>
  <c r="BJ54" i="199"/>
  <c r="BJ54" i="197"/>
  <c r="BJ54" i="166"/>
  <c r="F55" i="186"/>
  <c r="F55" i="199"/>
  <c r="F55" i="197"/>
  <c r="Z55" i="186"/>
  <c r="Z55" i="199"/>
  <c r="Z55" i="197"/>
  <c r="AT55" i="186"/>
  <c r="AT55" i="199"/>
  <c r="AT55" i="197"/>
  <c r="BN55" i="186"/>
  <c r="BN55" i="199"/>
  <c r="BN55" i="197"/>
  <c r="J56" i="186"/>
  <c r="J56" i="199"/>
  <c r="J56" i="197"/>
  <c r="J56" i="166"/>
  <c r="AD56" i="186"/>
  <c r="AD56" i="199"/>
  <c r="AD56" i="197"/>
  <c r="AD56" i="166"/>
  <c r="AX56" i="186"/>
  <c r="AX56" i="199"/>
  <c r="AX56" i="197"/>
  <c r="AX56" i="166"/>
  <c r="BR56" i="186"/>
  <c r="BR56" i="199"/>
  <c r="BR56" i="197"/>
  <c r="BR56" i="166"/>
  <c r="N57" i="186"/>
  <c r="N57" i="199"/>
  <c r="N57" i="197"/>
  <c r="N57" i="166"/>
  <c r="AH57" i="186"/>
  <c r="AH57" i="199"/>
  <c r="AH57" i="197"/>
  <c r="AH57" i="166"/>
  <c r="BB57" i="186"/>
  <c r="BB57" i="199"/>
  <c r="BB57" i="197"/>
  <c r="BB57" i="166"/>
  <c r="BV57" i="186"/>
  <c r="BV57" i="199"/>
  <c r="BV57" i="197"/>
  <c r="BV57" i="166"/>
  <c r="R58" i="186"/>
  <c r="R58" i="199"/>
  <c r="R58" i="197"/>
  <c r="R58" i="166"/>
  <c r="AL58" i="186"/>
  <c r="AL58" i="199"/>
  <c r="AL58" i="197"/>
  <c r="AL58" i="166"/>
  <c r="BF58" i="186"/>
  <c r="BF58" i="199"/>
  <c r="BF58" i="197"/>
  <c r="BF58" i="166"/>
  <c r="B59" i="186"/>
  <c r="B59" i="199"/>
  <c r="B59" i="197"/>
  <c r="B59" i="166"/>
  <c r="V59" i="186"/>
  <c r="V59" i="199"/>
  <c r="V59" i="197"/>
  <c r="V59" i="166"/>
  <c r="AP59" i="186"/>
  <c r="AP59" i="199"/>
  <c r="AP59" i="197"/>
  <c r="AP59" i="166"/>
  <c r="BJ59" i="186"/>
  <c r="BJ59" i="199"/>
  <c r="BJ59" i="197"/>
  <c r="BJ59" i="166"/>
  <c r="F60" i="186"/>
  <c r="F60" i="199"/>
  <c r="F60" i="197"/>
  <c r="F60" i="166"/>
  <c r="Z60" i="186"/>
  <c r="Z60" i="199"/>
  <c r="Z60" i="197"/>
  <c r="Z60" i="166"/>
  <c r="AT60" i="186"/>
  <c r="AT60" i="199"/>
  <c r="AT60" i="197"/>
  <c r="AT60" i="166"/>
  <c r="BN60" i="186"/>
  <c r="BN60" i="199"/>
  <c r="BN60" i="197"/>
  <c r="BN60" i="166"/>
  <c r="J61" i="186"/>
  <c r="J61" i="199"/>
  <c r="J61" i="197"/>
  <c r="AD61" i="186"/>
  <c r="AD61" i="199"/>
  <c r="AD61" i="197"/>
  <c r="AX61" i="186"/>
  <c r="AX61" i="199"/>
  <c r="AX61" i="197"/>
  <c r="BR61" i="186"/>
  <c r="BR61" i="199"/>
  <c r="BR61" i="197"/>
  <c r="N62" i="186"/>
  <c r="N62" i="199"/>
  <c r="N62" i="197"/>
  <c r="N62" i="166"/>
  <c r="AH62" i="186"/>
  <c r="AH62" i="199"/>
  <c r="AH62" i="197"/>
  <c r="AH62" i="166"/>
  <c r="BB62" i="186"/>
  <c r="BB62" i="199"/>
  <c r="BB62" i="197"/>
  <c r="BB62" i="166"/>
  <c r="BV62" i="186"/>
  <c r="BV62" i="199"/>
  <c r="BV62" i="197"/>
  <c r="BV62" i="166"/>
  <c r="R63" i="199"/>
  <c r="R63" i="197"/>
  <c r="R63" i="166"/>
  <c r="AL63" i="199"/>
  <c r="AL63" i="197"/>
  <c r="AL63" i="166"/>
  <c r="BF63" i="199"/>
  <c r="BF63" i="197"/>
  <c r="BF63" i="166"/>
  <c r="B64" i="199"/>
  <c r="B64" i="197"/>
  <c r="B64" i="166"/>
  <c r="V64" i="199"/>
  <c r="V64" i="197"/>
  <c r="V64" i="166"/>
  <c r="AP64" i="199"/>
  <c r="AP64" i="197"/>
  <c r="AP64" i="166"/>
  <c r="BJ64" i="199"/>
  <c r="BJ64" i="197"/>
  <c r="BJ64" i="166"/>
  <c r="F65" i="199"/>
  <c r="F65" i="197"/>
  <c r="F65" i="166"/>
  <c r="Z65" i="199"/>
  <c r="Z65" i="197"/>
  <c r="Z65" i="166"/>
  <c r="AT65" i="199"/>
  <c r="AT65" i="197"/>
  <c r="AT65" i="166"/>
  <c r="BN65" i="199"/>
  <c r="BN65" i="197"/>
  <c r="J66" i="199"/>
  <c r="J66" i="197"/>
  <c r="J66" i="166"/>
  <c r="AD66" i="199"/>
  <c r="AD66" i="197"/>
  <c r="AD66" i="166"/>
  <c r="AX66" i="199"/>
  <c r="AX66" i="197"/>
  <c r="AX66" i="166"/>
  <c r="BR66" i="199"/>
  <c r="BR66" i="197"/>
  <c r="BR66" i="166"/>
  <c r="N67" i="199"/>
  <c r="N67" i="197"/>
  <c r="N67" i="166"/>
  <c r="AH67" i="199"/>
  <c r="AH67" i="197"/>
  <c r="AH67" i="166"/>
  <c r="BB67" i="199"/>
  <c r="BB67" i="197"/>
  <c r="BB67" i="166"/>
  <c r="BV67" i="199"/>
  <c r="BV67" i="197"/>
  <c r="BV67" i="166"/>
  <c r="R68" i="199"/>
  <c r="R68" i="197"/>
  <c r="AL68" i="199"/>
  <c r="AL68" i="197"/>
  <c r="BF68" i="199"/>
  <c r="BF68" i="197"/>
  <c r="B69" i="199"/>
  <c r="B69" i="197"/>
  <c r="B69" i="166"/>
  <c r="V69" i="199"/>
  <c r="V69" i="197"/>
  <c r="V69" i="166"/>
  <c r="AP69" i="199"/>
  <c r="AP69" i="197"/>
  <c r="AP69" i="166"/>
  <c r="BJ69" i="199"/>
  <c r="BJ69" i="197"/>
  <c r="BJ69" i="166"/>
  <c r="F70" i="199"/>
  <c r="F70" i="197"/>
  <c r="F70" i="166"/>
  <c r="Z70" i="199"/>
  <c r="Z70" i="197"/>
  <c r="Z70" i="166"/>
  <c r="AT70" i="199"/>
  <c r="AT70" i="197"/>
  <c r="AT70" i="166"/>
  <c r="BN70" i="199"/>
  <c r="BN70" i="197"/>
  <c r="BN70" i="166"/>
  <c r="J71" i="199"/>
  <c r="J71" i="197"/>
  <c r="J71" i="166"/>
  <c r="AD71" i="199"/>
  <c r="AD71" i="197"/>
  <c r="AD71" i="166"/>
  <c r="AX71" i="199"/>
  <c r="AX71" i="197"/>
  <c r="AX71" i="166"/>
  <c r="BR71" i="199"/>
  <c r="BR71" i="197"/>
  <c r="BR71" i="166"/>
  <c r="N72" i="199"/>
  <c r="N72" i="197"/>
  <c r="AH72" i="199"/>
  <c r="AH72" i="197"/>
  <c r="AH72" i="166"/>
  <c r="BB72" i="199"/>
  <c r="BB72" i="197"/>
  <c r="BB72" i="166"/>
  <c r="BV72" i="199"/>
  <c r="BV72" i="197"/>
  <c r="R73" i="199"/>
  <c r="R73" i="197"/>
  <c r="R73" i="166"/>
  <c r="AL73" i="199"/>
  <c r="AL73" i="197"/>
  <c r="AL73" i="166"/>
  <c r="BF73" i="199"/>
  <c r="BF73" i="197"/>
  <c r="BF73" i="166"/>
  <c r="G74" i="186"/>
  <c r="G74" i="199"/>
  <c r="G74" i="197"/>
  <c r="G74" i="166"/>
  <c r="AA74" i="186"/>
  <c r="AA74" i="199"/>
  <c r="AA74" i="197"/>
  <c r="AA74" i="166"/>
  <c r="AU74" i="186"/>
  <c r="AU74" i="199"/>
  <c r="AU74" i="197"/>
  <c r="AU74" i="166"/>
  <c r="BO74" i="186"/>
  <c r="BO74" i="199"/>
  <c r="BO74" i="197"/>
  <c r="BO74" i="166"/>
  <c r="P75" i="186"/>
  <c r="P75" i="199"/>
  <c r="P75" i="197"/>
  <c r="AJ75" i="186"/>
  <c r="AJ75" i="199"/>
  <c r="AJ75" i="197"/>
  <c r="BD75" i="186"/>
  <c r="BD75" i="199"/>
  <c r="BD75" i="197"/>
  <c r="D76" i="186"/>
  <c r="D76" i="199"/>
  <c r="D76" i="197"/>
  <c r="D76" i="166"/>
  <c r="X76" i="186"/>
  <c r="X76" i="199"/>
  <c r="X76" i="197"/>
  <c r="X76" i="166"/>
  <c r="AR76" i="186"/>
  <c r="AR76" i="199"/>
  <c r="AR76" i="197"/>
  <c r="AR76" i="166"/>
  <c r="BL76" i="186"/>
  <c r="BL76" i="199"/>
  <c r="BL76" i="197"/>
  <c r="BL76" i="166"/>
  <c r="K77" i="186"/>
  <c r="K77" i="199"/>
  <c r="K77" i="197"/>
  <c r="AE77" i="186"/>
  <c r="AE77" i="199"/>
  <c r="AE77" i="197"/>
  <c r="AY77" i="186"/>
  <c r="AY77" i="199"/>
  <c r="AY77" i="197"/>
  <c r="BS77" i="186"/>
  <c r="BS77" i="199"/>
  <c r="BS77" i="197"/>
  <c r="Q78" i="186"/>
  <c r="Q78" i="197"/>
  <c r="Q78" i="199"/>
  <c r="Q78" i="166"/>
  <c r="AK78" i="186"/>
  <c r="AK78" i="197"/>
  <c r="AK78" i="199"/>
  <c r="AK78" i="166"/>
  <c r="BE78" i="186"/>
  <c r="BE78" i="197"/>
  <c r="BE78" i="199"/>
  <c r="BE78" i="166"/>
  <c r="D100" i="89"/>
  <c r="W100" i="89"/>
  <c r="W101" i="89" s="1"/>
  <c r="AQ100" i="89"/>
  <c r="AQ101" i="89" s="1"/>
  <c r="BK100" i="89"/>
  <c r="BK101" i="89" s="1"/>
  <c r="D19" i="162"/>
  <c r="O29" i="206" s="1"/>
  <c r="D35" i="162"/>
  <c r="O45" i="206" s="1"/>
  <c r="O45" i="207" s="1"/>
  <c r="M35" i="162"/>
  <c r="AS35" i="166" s="1"/>
  <c r="B49" i="162"/>
  <c r="S50" i="162"/>
  <c r="AM60" i="206" s="1"/>
  <c r="AM60" i="207" s="1"/>
  <c r="B53" i="162"/>
  <c r="S58" i="162"/>
  <c r="AM68" i="206" s="1"/>
  <c r="AM68" i="207" s="1"/>
  <c r="S60" i="162"/>
  <c r="AM70" i="206" s="1"/>
  <c r="AM70" i="207" s="1"/>
  <c r="S63" i="162"/>
  <c r="AM73" i="206" s="1"/>
  <c r="AM73" i="207" s="1"/>
  <c r="E74" i="162"/>
  <c r="D78" i="162"/>
  <c r="O88" i="206" s="1"/>
  <c r="O88" i="207" s="1"/>
  <c r="AG3" i="166"/>
  <c r="N5" i="166"/>
  <c r="E6" i="166"/>
  <c r="BJ7" i="166"/>
  <c r="BA8" i="166"/>
  <c r="AH10" i="166"/>
  <c r="Y11" i="166"/>
  <c r="F13" i="166"/>
  <c r="BU13" i="166"/>
  <c r="BI15" i="166"/>
  <c r="BM16" i="166"/>
  <c r="BQ17" i="166"/>
  <c r="BU18" i="166"/>
  <c r="BY19" i="166"/>
  <c r="I22" i="166"/>
  <c r="M23" i="166"/>
  <c r="Q24" i="166"/>
  <c r="U25" i="166"/>
  <c r="Y26" i="166"/>
  <c r="AC27" i="166"/>
  <c r="AG28" i="166"/>
  <c r="AK29" i="166"/>
  <c r="AO30" i="166"/>
  <c r="AS31" i="166"/>
  <c r="BA33" i="166"/>
  <c r="BE34" i="166"/>
  <c r="BM36" i="166"/>
  <c r="BQ37" i="166"/>
  <c r="I42" i="166"/>
  <c r="BE44" i="166"/>
  <c r="AC47" i="166"/>
  <c r="BQ57" i="166"/>
  <c r="AO60" i="166"/>
  <c r="M63" i="166"/>
  <c r="BI65" i="166"/>
  <c r="E71" i="166"/>
  <c r="BA73" i="166"/>
  <c r="BU78" i="166"/>
  <c r="S3" i="199"/>
  <c r="S3" i="197"/>
  <c r="AM3" i="199"/>
  <c r="AM3" i="197"/>
  <c r="BG3" i="199"/>
  <c r="BG3" i="197"/>
  <c r="C4" i="199"/>
  <c r="C4" i="197"/>
  <c r="W4" i="199"/>
  <c r="W4" i="197"/>
  <c r="AQ4" i="199"/>
  <c r="AQ4" i="197"/>
  <c r="BK4" i="199"/>
  <c r="BK4" i="197"/>
  <c r="G5" i="199"/>
  <c r="G5" i="197"/>
  <c r="AA5" i="197"/>
  <c r="AA5" i="199"/>
  <c r="AU5" i="199"/>
  <c r="AU5" i="197"/>
  <c r="BO5" i="199"/>
  <c r="BO5" i="197"/>
  <c r="K6" i="199"/>
  <c r="K6" i="197"/>
  <c r="AE6" i="199"/>
  <c r="AE6" i="197"/>
  <c r="AY6" i="199"/>
  <c r="AY6" i="197"/>
  <c r="BS6" i="199"/>
  <c r="BS6" i="197"/>
  <c r="O7" i="199"/>
  <c r="O7" i="197"/>
  <c r="AI7" i="199"/>
  <c r="AI7" i="197"/>
  <c r="BC7" i="199"/>
  <c r="BC7" i="197"/>
  <c r="BW7" i="199"/>
  <c r="BW7" i="197"/>
  <c r="S8" i="199"/>
  <c r="S8" i="197"/>
  <c r="AM8" i="199"/>
  <c r="AM8" i="197"/>
  <c r="BG8" i="199"/>
  <c r="BG8" i="197"/>
  <c r="C9" i="199"/>
  <c r="C9" i="197"/>
  <c r="W9" i="199"/>
  <c r="W9" i="197"/>
  <c r="AQ9" i="199"/>
  <c r="AQ9" i="197"/>
  <c r="BK9" i="199"/>
  <c r="BK9" i="197"/>
  <c r="G10" i="199"/>
  <c r="G10" i="197"/>
  <c r="AA10" i="199"/>
  <c r="AA10" i="197"/>
  <c r="AU10" i="199"/>
  <c r="AU10" i="197"/>
  <c r="BO10" i="199"/>
  <c r="BO10" i="197"/>
  <c r="K11" i="199"/>
  <c r="K11" i="197"/>
  <c r="AE11" i="199"/>
  <c r="AE11" i="197"/>
  <c r="AY11" i="199"/>
  <c r="AY11" i="197"/>
  <c r="BS11" i="199"/>
  <c r="BS11" i="197"/>
  <c r="O12" i="199"/>
  <c r="O12" i="197"/>
  <c r="AI12" i="199"/>
  <c r="AI12" i="197"/>
  <c r="BC12" i="199"/>
  <c r="BC12" i="197"/>
  <c r="BW12" i="199"/>
  <c r="BW12" i="197"/>
  <c r="S13" i="199"/>
  <c r="S13" i="197"/>
  <c r="AM13" i="199"/>
  <c r="AM13" i="197"/>
  <c r="BG13" i="199"/>
  <c r="BG13" i="197"/>
  <c r="C14" i="186"/>
  <c r="C14" i="199"/>
  <c r="C14" i="197"/>
  <c r="W14" i="186"/>
  <c r="W14" i="199"/>
  <c r="W14" i="197"/>
  <c r="AQ14" i="186"/>
  <c r="AQ14" i="199"/>
  <c r="AQ14" i="197"/>
  <c r="BK14" i="186"/>
  <c r="BK14" i="199"/>
  <c r="BK14" i="197"/>
  <c r="G15" i="186"/>
  <c r="G15" i="199"/>
  <c r="G15" i="197"/>
  <c r="AA15" i="186"/>
  <c r="AA15" i="199"/>
  <c r="AA15" i="197"/>
  <c r="AA15" i="166"/>
  <c r="AU15" i="186"/>
  <c r="AU15" i="199"/>
  <c r="AU15" i="197"/>
  <c r="AU15" i="166"/>
  <c r="BO15" i="186"/>
  <c r="BO15" i="199"/>
  <c r="BO15" i="197"/>
  <c r="BO15" i="166"/>
  <c r="K16" i="186"/>
  <c r="K16" i="199"/>
  <c r="K16" i="197"/>
  <c r="K16" i="166"/>
  <c r="AE16" i="186"/>
  <c r="AE16" i="199"/>
  <c r="AE16" i="197"/>
  <c r="AE16" i="166"/>
  <c r="AY16" i="186"/>
  <c r="AY16" i="199"/>
  <c r="AY16" i="197"/>
  <c r="AY16" i="166"/>
  <c r="BS16" i="186"/>
  <c r="BS16" i="199"/>
  <c r="BS16" i="197"/>
  <c r="BS16" i="166"/>
  <c r="O17" i="186"/>
  <c r="O17" i="199"/>
  <c r="O17" i="197"/>
  <c r="O17" i="166"/>
  <c r="AI17" i="186"/>
  <c r="AI17" i="199"/>
  <c r="AI17" i="197"/>
  <c r="AI17" i="166"/>
  <c r="BC17" i="186"/>
  <c r="BC17" i="199"/>
  <c r="BC17" i="197"/>
  <c r="BC17" i="166"/>
  <c r="BW17" i="186"/>
  <c r="BW17" i="199"/>
  <c r="BW17" i="197"/>
  <c r="BW17" i="166"/>
  <c r="S18" i="186"/>
  <c r="S18" i="199"/>
  <c r="S18" i="197"/>
  <c r="S18" i="166"/>
  <c r="AM18" i="186"/>
  <c r="AM18" i="199"/>
  <c r="AM18" i="197"/>
  <c r="AM18" i="166"/>
  <c r="BG18" i="186"/>
  <c r="BG18" i="199"/>
  <c r="BG18" i="197"/>
  <c r="BG18" i="166"/>
  <c r="C19" i="186"/>
  <c r="C19" i="199"/>
  <c r="C19" i="197"/>
  <c r="C19" i="166"/>
  <c r="W19" i="186"/>
  <c r="W19" i="199"/>
  <c r="W19" i="197"/>
  <c r="W19" i="166"/>
  <c r="AQ19" i="186"/>
  <c r="AQ19" i="199"/>
  <c r="AQ19" i="197"/>
  <c r="AQ19" i="166"/>
  <c r="BK19" i="186"/>
  <c r="BK19" i="199"/>
  <c r="BK19" i="197"/>
  <c r="BK19" i="166"/>
  <c r="G20" i="186"/>
  <c r="G20" i="199"/>
  <c r="G20" i="197"/>
  <c r="G20" i="166"/>
  <c r="AA20" i="186"/>
  <c r="AA20" i="199"/>
  <c r="AA20" i="197"/>
  <c r="AA20" i="166"/>
  <c r="AU20" i="186"/>
  <c r="AU20" i="199"/>
  <c r="AU20" i="197"/>
  <c r="AU20" i="166"/>
  <c r="BO20" i="186"/>
  <c r="BO20" i="199"/>
  <c r="BO20" i="197"/>
  <c r="BO20" i="166"/>
  <c r="K21" i="186"/>
  <c r="K21" i="199"/>
  <c r="K21" i="197"/>
  <c r="AE21" i="186"/>
  <c r="AE21" i="199"/>
  <c r="AE21" i="197"/>
  <c r="AY21" i="186"/>
  <c r="AY21" i="199"/>
  <c r="AY21" i="197"/>
  <c r="BS21" i="186"/>
  <c r="BS21" i="199"/>
  <c r="BS21" i="197"/>
  <c r="O22" i="186"/>
  <c r="O22" i="199"/>
  <c r="O22" i="197"/>
  <c r="O22" i="166"/>
  <c r="AI22" i="186"/>
  <c r="AI22" i="199"/>
  <c r="AI22" i="197"/>
  <c r="AI22" i="166"/>
  <c r="BC22" i="186"/>
  <c r="BC22" i="199"/>
  <c r="BC22" i="197"/>
  <c r="BC22" i="166"/>
  <c r="BW22" i="186"/>
  <c r="BW22" i="199"/>
  <c r="BW22" i="197"/>
  <c r="BW22" i="166"/>
  <c r="S23" i="199"/>
  <c r="S23" i="197"/>
  <c r="S23" i="166"/>
  <c r="AM23" i="199"/>
  <c r="AM23" i="197"/>
  <c r="AM23" i="166"/>
  <c r="BG23" i="199"/>
  <c r="BG23" i="197"/>
  <c r="BG23" i="166"/>
  <c r="C24" i="199"/>
  <c r="C24" i="197"/>
  <c r="C24" i="166"/>
  <c r="W24" i="199"/>
  <c r="W24" i="197"/>
  <c r="W24" i="166"/>
  <c r="AQ24" i="199"/>
  <c r="AQ24" i="197"/>
  <c r="AQ24" i="166"/>
  <c r="BK24" i="199"/>
  <c r="BK24" i="197"/>
  <c r="BK24" i="166"/>
  <c r="G25" i="199"/>
  <c r="G25" i="197"/>
  <c r="G25" i="166"/>
  <c r="AA25" i="199"/>
  <c r="AA25" i="197"/>
  <c r="AA25" i="166"/>
  <c r="AU25" i="199"/>
  <c r="AU25" i="197"/>
  <c r="AU25" i="166"/>
  <c r="BO25" i="199"/>
  <c r="BO25" i="197"/>
  <c r="BO25" i="166"/>
  <c r="K26" i="199"/>
  <c r="K26" i="197"/>
  <c r="K26" i="166"/>
  <c r="AE26" i="199"/>
  <c r="AE26" i="197"/>
  <c r="AE26" i="166"/>
  <c r="AY26" i="199"/>
  <c r="AY26" i="197"/>
  <c r="AY26" i="166"/>
  <c r="BS26" i="199"/>
  <c r="BS26" i="197"/>
  <c r="BS26" i="166"/>
  <c r="O27" i="199"/>
  <c r="O27" i="197"/>
  <c r="O27" i="166"/>
  <c r="AI27" i="199"/>
  <c r="AI27" i="197"/>
  <c r="AI27" i="166"/>
  <c r="BC27" i="199"/>
  <c r="BC27" i="197"/>
  <c r="BC27" i="166"/>
  <c r="BW27" i="199"/>
  <c r="BW27" i="197"/>
  <c r="BW27" i="166"/>
  <c r="S28" i="199"/>
  <c r="S28" i="197"/>
  <c r="S28" i="166"/>
  <c r="AM28" i="199"/>
  <c r="AM28" i="197"/>
  <c r="AM28" i="166"/>
  <c r="BG28" i="199"/>
  <c r="BG28" i="197"/>
  <c r="BG28" i="166"/>
  <c r="C29" i="199"/>
  <c r="C29" i="197"/>
  <c r="C29" i="166"/>
  <c r="W29" i="199"/>
  <c r="W29" i="197"/>
  <c r="W29" i="166"/>
  <c r="AQ29" i="199"/>
  <c r="AQ29" i="197"/>
  <c r="AQ29" i="166"/>
  <c r="BK29" i="199"/>
  <c r="BK29" i="197"/>
  <c r="BK29" i="166"/>
  <c r="G30" i="199"/>
  <c r="G30" i="197"/>
  <c r="G30" i="166"/>
  <c r="AA30" i="199"/>
  <c r="AA30" i="197"/>
  <c r="AA30" i="166"/>
  <c r="AU30" i="199"/>
  <c r="AU30" i="197"/>
  <c r="AU30" i="166"/>
  <c r="BO30" i="199"/>
  <c r="BO30" i="197"/>
  <c r="BO30" i="166"/>
  <c r="K31" i="199"/>
  <c r="K31" i="197"/>
  <c r="K31" i="166"/>
  <c r="AE31" i="199"/>
  <c r="AE31" i="197"/>
  <c r="AE31" i="166"/>
  <c r="AY31" i="199"/>
  <c r="AY31" i="197"/>
  <c r="AY31" i="166"/>
  <c r="BS31" i="199"/>
  <c r="BS31" i="197"/>
  <c r="BS31" i="166"/>
  <c r="O32" i="199"/>
  <c r="O32" i="197"/>
  <c r="AI32" i="199"/>
  <c r="AI32" i="197"/>
  <c r="BC32" i="199"/>
  <c r="BC32" i="197"/>
  <c r="BW32" i="199"/>
  <c r="BW32" i="197"/>
  <c r="S33" i="199"/>
  <c r="S33" i="197"/>
  <c r="S33" i="166"/>
  <c r="AM33" i="199"/>
  <c r="AM33" i="197"/>
  <c r="AM33" i="166"/>
  <c r="BG33" i="199"/>
  <c r="BG33" i="197"/>
  <c r="BG33" i="166"/>
  <c r="C34" i="186"/>
  <c r="C34" i="199"/>
  <c r="C34" i="197"/>
  <c r="C34" i="166"/>
  <c r="W34" i="186"/>
  <c r="W34" i="199"/>
  <c r="W34" i="197"/>
  <c r="W34" i="166"/>
  <c r="AQ34" i="186"/>
  <c r="AQ34" i="199"/>
  <c r="AQ34" i="197"/>
  <c r="AQ34" i="166"/>
  <c r="BK34" i="186"/>
  <c r="BK34" i="199"/>
  <c r="BK34" i="197"/>
  <c r="BK34" i="166"/>
  <c r="G35" i="186"/>
  <c r="G35" i="199"/>
  <c r="G35" i="197"/>
  <c r="G35" i="166"/>
  <c r="AA35" i="186"/>
  <c r="AA35" i="199"/>
  <c r="AA35" i="197"/>
  <c r="AU35" i="186"/>
  <c r="AU35" i="199"/>
  <c r="AU35" i="197"/>
  <c r="AU35" i="166"/>
  <c r="BO35" i="186"/>
  <c r="BO35" i="199"/>
  <c r="BO35" i="197"/>
  <c r="BO35" i="166"/>
  <c r="K36" i="186"/>
  <c r="K36" i="199"/>
  <c r="K36" i="197"/>
  <c r="K36" i="166"/>
  <c r="AE36" i="186"/>
  <c r="AE36" i="199"/>
  <c r="AE36" i="197"/>
  <c r="AE36" i="166"/>
  <c r="AY36" i="186"/>
  <c r="AY36" i="199"/>
  <c r="AY36" i="197"/>
  <c r="AY36" i="166"/>
  <c r="BS36" i="186"/>
  <c r="BS36" i="199"/>
  <c r="BS36" i="197"/>
  <c r="BS36" i="166"/>
  <c r="O37" i="186"/>
  <c r="O37" i="199"/>
  <c r="O37" i="197"/>
  <c r="O37" i="166"/>
  <c r="AI37" i="186"/>
  <c r="AI37" i="199"/>
  <c r="AI37" i="197"/>
  <c r="AI37" i="166"/>
  <c r="BC37" i="186"/>
  <c r="BC37" i="199"/>
  <c r="BC37" i="197"/>
  <c r="BC37" i="166"/>
  <c r="BW37" i="186"/>
  <c r="BW37" i="199"/>
  <c r="BW37" i="197"/>
  <c r="BW37" i="166"/>
  <c r="S38" i="186"/>
  <c r="S38" i="199"/>
  <c r="S38" i="197"/>
  <c r="AM38" i="186"/>
  <c r="AM38" i="199"/>
  <c r="AM38" i="197"/>
  <c r="BG38" i="186"/>
  <c r="BG38" i="199"/>
  <c r="BG38" i="197"/>
  <c r="C39" i="186"/>
  <c r="C39" i="199"/>
  <c r="C39" i="197"/>
  <c r="C39" i="166"/>
  <c r="W39" i="186"/>
  <c r="W39" i="199"/>
  <c r="W39" i="197"/>
  <c r="W39" i="166"/>
  <c r="AQ39" i="186"/>
  <c r="AQ39" i="199"/>
  <c r="AQ39" i="197"/>
  <c r="AQ39" i="166"/>
  <c r="BK39" i="186"/>
  <c r="BK39" i="199"/>
  <c r="BK39" i="197"/>
  <c r="BK39" i="166"/>
  <c r="G40" i="186"/>
  <c r="G40" i="199"/>
  <c r="G40" i="197"/>
  <c r="G40" i="166"/>
  <c r="AA40" i="186"/>
  <c r="AA40" i="199"/>
  <c r="AA40" i="197"/>
  <c r="AA40" i="166"/>
  <c r="AU40" i="186"/>
  <c r="AU40" i="199"/>
  <c r="AU40" i="197"/>
  <c r="BO40" i="186"/>
  <c r="BO40" i="199"/>
  <c r="BO40" i="197"/>
  <c r="BO40" i="166"/>
  <c r="K41" i="186"/>
  <c r="K41" i="199"/>
  <c r="K41" i="197"/>
  <c r="K41" i="166"/>
  <c r="AE41" i="186"/>
  <c r="AE41" i="199"/>
  <c r="AE41" i="197"/>
  <c r="AE41" i="166"/>
  <c r="AY41" i="186"/>
  <c r="AY41" i="199"/>
  <c r="AY41" i="197"/>
  <c r="AY41" i="166"/>
  <c r="BS41" i="186"/>
  <c r="BS41" i="199"/>
  <c r="BS41" i="197"/>
  <c r="BS41" i="166"/>
  <c r="O42" i="186"/>
  <c r="O42" i="199"/>
  <c r="O42" i="197"/>
  <c r="O42" i="166"/>
  <c r="AI42" i="186"/>
  <c r="AI42" i="199"/>
  <c r="AI42" i="197"/>
  <c r="AI42" i="166"/>
  <c r="BC42" i="186"/>
  <c r="BC42" i="199"/>
  <c r="BC42" i="197"/>
  <c r="BW42" i="186"/>
  <c r="BW42" i="199"/>
  <c r="BW42" i="197"/>
  <c r="BW42" i="166"/>
  <c r="S43" i="199"/>
  <c r="S43" i="197"/>
  <c r="S43" i="166"/>
  <c r="AM43" i="199"/>
  <c r="AM43" i="197"/>
  <c r="AM43" i="166"/>
  <c r="BG43" i="199"/>
  <c r="BG43" i="197"/>
  <c r="BG43" i="166"/>
  <c r="C44" i="199"/>
  <c r="C44" i="197"/>
  <c r="C44" i="166"/>
  <c r="W44" i="199"/>
  <c r="W44" i="197"/>
  <c r="W44" i="166"/>
  <c r="AQ44" i="199"/>
  <c r="AQ44" i="197"/>
  <c r="AQ44" i="166"/>
  <c r="BK44" i="199"/>
  <c r="BK44" i="197"/>
  <c r="BK44" i="166"/>
  <c r="G45" i="199"/>
  <c r="G45" i="197"/>
  <c r="AA45" i="199"/>
  <c r="AA45" i="197"/>
  <c r="AU45" i="199"/>
  <c r="AU45" i="197"/>
  <c r="BO45" i="199"/>
  <c r="BO45" i="197"/>
  <c r="K46" i="199"/>
  <c r="K46" i="197"/>
  <c r="K46" i="166"/>
  <c r="AE46" i="199"/>
  <c r="AE46" i="197"/>
  <c r="AE46" i="166"/>
  <c r="AY46" i="199"/>
  <c r="AY46" i="197"/>
  <c r="AY46" i="166"/>
  <c r="BS46" i="199"/>
  <c r="BS46" i="197"/>
  <c r="BS46" i="166"/>
  <c r="O47" i="199"/>
  <c r="O47" i="197"/>
  <c r="O47" i="166"/>
  <c r="AI47" i="199"/>
  <c r="AI47" i="197"/>
  <c r="AI47" i="166"/>
  <c r="BC47" i="199"/>
  <c r="BC47" i="197"/>
  <c r="BC47" i="166"/>
  <c r="BW47" i="199"/>
  <c r="BW47" i="197"/>
  <c r="BW47" i="166"/>
  <c r="S48" i="199"/>
  <c r="S48" i="197"/>
  <c r="S48" i="166"/>
  <c r="AM48" i="199"/>
  <c r="AM48" i="197"/>
  <c r="AM48" i="166"/>
  <c r="BG48" i="199"/>
  <c r="BG48" i="197"/>
  <c r="BG48" i="166"/>
  <c r="C49" i="199"/>
  <c r="C49" i="197"/>
  <c r="W49" i="199"/>
  <c r="W49" i="197"/>
  <c r="AQ49" i="199"/>
  <c r="AQ49" i="197"/>
  <c r="BK49" i="199"/>
  <c r="BK49" i="197"/>
  <c r="G50" i="199"/>
  <c r="G50" i="197"/>
  <c r="G50" i="166"/>
  <c r="AA50" i="199"/>
  <c r="AA50" i="197"/>
  <c r="AA50" i="166"/>
  <c r="AU50" i="199"/>
  <c r="AU50" i="197"/>
  <c r="AU50" i="166"/>
  <c r="BO50" i="199"/>
  <c r="BO50" i="197"/>
  <c r="BO50" i="166"/>
  <c r="K51" i="199"/>
  <c r="K51" i="197"/>
  <c r="K51" i="166"/>
  <c r="AE51" i="199"/>
  <c r="AE51" i="197"/>
  <c r="AE51" i="166"/>
  <c r="AY51" i="199"/>
  <c r="AY51" i="197"/>
  <c r="AY51" i="166"/>
  <c r="BS51" i="199"/>
  <c r="BS51" i="197"/>
  <c r="BS51" i="166"/>
  <c r="O52" i="199"/>
  <c r="O52" i="197"/>
  <c r="AI52" i="199"/>
  <c r="AI52" i="197"/>
  <c r="BC52" i="199"/>
  <c r="BC52" i="197"/>
  <c r="BW52" i="199"/>
  <c r="BW52" i="197"/>
  <c r="S53" i="199"/>
  <c r="S53" i="197"/>
  <c r="S53" i="166"/>
  <c r="AM53" i="199"/>
  <c r="AM53" i="197"/>
  <c r="AM53" i="166"/>
  <c r="BG53" i="199"/>
  <c r="BG53" i="197"/>
  <c r="BG53" i="166"/>
  <c r="C54" i="186"/>
  <c r="C54" i="199"/>
  <c r="C54" i="197"/>
  <c r="C54" i="166"/>
  <c r="W54" i="186"/>
  <c r="W54" i="199"/>
  <c r="W54" i="197"/>
  <c r="W54" i="166"/>
  <c r="AQ54" i="186"/>
  <c r="AQ54" i="199"/>
  <c r="AQ54" i="197"/>
  <c r="AQ54" i="166"/>
  <c r="BK54" i="186"/>
  <c r="BK54" i="199"/>
  <c r="BK54" i="197"/>
  <c r="BK54" i="166"/>
  <c r="G55" i="186"/>
  <c r="G55" i="199"/>
  <c r="G55" i="197"/>
  <c r="AA55" i="186"/>
  <c r="AA55" i="199"/>
  <c r="AA55" i="197"/>
  <c r="AU55" i="186"/>
  <c r="AU55" i="199"/>
  <c r="AU55" i="197"/>
  <c r="BO55" i="186"/>
  <c r="BO55" i="199"/>
  <c r="BO55" i="197"/>
  <c r="K56" i="186"/>
  <c r="K56" i="199"/>
  <c r="K56" i="197"/>
  <c r="K56" i="166"/>
  <c r="AE56" i="186"/>
  <c r="AE56" i="199"/>
  <c r="AE56" i="197"/>
  <c r="AE56" i="166"/>
  <c r="AY56" i="186"/>
  <c r="AY56" i="199"/>
  <c r="AY56" i="197"/>
  <c r="AY56" i="166"/>
  <c r="BS56" i="186"/>
  <c r="BS56" i="199"/>
  <c r="BS56" i="197"/>
  <c r="BS56" i="166"/>
  <c r="O57" i="186"/>
  <c r="O57" i="199"/>
  <c r="O57" i="197"/>
  <c r="O57" i="166"/>
  <c r="AI57" i="186"/>
  <c r="AI57" i="199"/>
  <c r="AI57" i="197"/>
  <c r="AI57" i="166"/>
  <c r="BC57" i="186"/>
  <c r="BC57" i="199"/>
  <c r="BC57" i="197"/>
  <c r="BC57" i="166"/>
  <c r="BW57" i="186"/>
  <c r="BW57" i="199"/>
  <c r="BW57" i="197"/>
  <c r="BW57" i="166"/>
  <c r="S58" i="186"/>
  <c r="S58" i="199"/>
  <c r="S58" i="197"/>
  <c r="S58" i="166"/>
  <c r="AM58" i="186"/>
  <c r="AM58" i="199"/>
  <c r="AM58" i="197"/>
  <c r="AM58" i="166"/>
  <c r="BG58" i="186"/>
  <c r="BG58" i="199"/>
  <c r="BG58" i="197"/>
  <c r="BG58" i="166"/>
  <c r="C59" i="186"/>
  <c r="C59" i="199"/>
  <c r="C59" i="197"/>
  <c r="C59" i="166"/>
  <c r="W59" i="186"/>
  <c r="W59" i="199"/>
  <c r="W59" i="197"/>
  <c r="W59" i="166"/>
  <c r="AQ59" i="186"/>
  <c r="AQ59" i="199"/>
  <c r="AQ59" i="197"/>
  <c r="AQ59" i="166"/>
  <c r="BK59" i="186"/>
  <c r="BK59" i="199"/>
  <c r="BK59" i="197"/>
  <c r="BK59" i="166"/>
  <c r="G60" i="186"/>
  <c r="G60" i="199"/>
  <c r="G60" i="197"/>
  <c r="G60" i="166"/>
  <c r="AA60" i="186"/>
  <c r="AA60" i="199"/>
  <c r="AA60" i="197"/>
  <c r="AA60" i="166"/>
  <c r="AU60" i="186"/>
  <c r="AU60" i="199"/>
  <c r="AU60" i="197"/>
  <c r="AU60" i="166"/>
  <c r="BO60" i="186"/>
  <c r="BO60" i="199"/>
  <c r="BO60" i="197"/>
  <c r="BO60" i="166"/>
  <c r="K61" i="186"/>
  <c r="K61" i="199"/>
  <c r="K61" i="197"/>
  <c r="AE61" i="186"/>
  <c r="AE61" i="199"/>
  <c r="AE61" i="197"/>
  <c r="AY61" i="186"/>
  <c r="AY61" i="199"/>
  <c r="AY61" i="197"/>
  <c r="BS61" i="186"/>
  <c r="BS61" i="199"/>
  <c r="BS61" i="197"/>
  <c r="O62" i="186"/>
  <c r="O62" i="199"/>
  <c r="O62" i="197"/>
  <c r="O62" i="166"/>
  <c r="AI62" i="186"/>
  <c r="AI62" i="199"/>
  <c r="AI62" i="197"/>
  <c r="AI62" i="166"/>
  <c r="BC62" i="186"/>
  <c r="BC62" i="199"/>
  <c r="BC62" i="197"/>
  <c r="BC62" i="166"/>
  <c r="BW62" i="186"/>
  <c r="BW62" i="199"/>
  <c r="BW62" i="197"/>
  <c r="BW62" i="166"/>
  <c r="S63" i="199"/>
  <c r="S63" i="197"/>
  <c r="S63" i="166"/>
  <c r="AM63" i="199"/>
  <c r="AM63" i="197"/>
  <c r="AM63" i="166"/>
  <c r="BG63" i="199"/>
  <c r="BG63" i="197"/>
  <c r="BG63" i="166"/>
  <c r="C64" i="199"/>
  <c r="C64" i="197"/>
  <c r="C64" i="166"/>
  <c r="W64" i="199"/>
  <c r="W64" i="197"/>
  <c r="W64" i="166"/>
  <c r="AQ64" i="199"/>
  <c r="AQ64" i="197"/>
  <c r="AQ64" i="166"/>
  <c r="BK64" i="199"/>
  <c r="BK64" i="197"/>
  <c r="BK64" i="166"/>
  <c r="G65" i="199"/>
  <c r="G65" i="197"/>
  <c r="G65" i="166"/>
  <c r="AA65" i="199"/>
  <c r="AA65" i="197"/>
  <c r="AA65" i="166"/>
  <c r="AU65" i="199"/>
  <c r="AU65" i="197"/>
  <c r="AU65" i="166"/>
  <c r="BO65" i="199"/>
  <c r="BO65" i="197"/>
  <c r="BO65" i="166"/>
  <c r="K66" i="199"/>
  <c r="K66" i="197"/>
  <c r="K66" i="166"/>
  <c r="AE66" i="199"/>
  <c r="AE66" i="197"/>
  <c r="AE66" i="166"/>
  <c r="AY66" i="199"/>
  <c r="AY66" i="197"/>
  <c r="AY66" i="166"/>
  <c r="BS66" i="199"/>
  <c r="BS66" i="197"/>
  <c r="BS66" i="166"/>
  <c r="O67" i="199"/>
  <c r="O67" i="197"/>
  <c r="O67" i="166"/>
  <c r="AI67" i="199"/>
  <c r="AI67" i="197"/>
  <c r="AI67" i="166"/>
  <c r="BC67" i="199"/>
  <c r="BC67" i="197"/>
  <c r="BC67" i="166"/>
  <c r="BW67" i="199"/>
  <c r="BW67" i="197"/>
  <c r="BW67" i="166"/>
  <c r="S68" i="199"/>
  <c r="S68" i="197"/>
  <c r="AM68" i="199"/>
  <c r="AM68" i="197"/>
  <c r="BG68" i="199"/>
  <c r="BG68" i="197"/>
  <c r="C69" i="199"/>
  <c r="C69" i="197"/>
  <c r="C69" i="166"/>
  <c r="W69" i="199"/>
  <c r="W69" i="197"/>
  <c r="W69" i="166"/>
  <c r="AQ69" i="199"/>
  <c r="AQ69" i="197"/>
  <c r="AQ69" i="166"/>
  <c r="BK69" i="199"/>
  <c r="BK69" i="197"/>
  <c r="BK69" i="166"/>
  <c r="G70" i="199"/>
  <c r="G70" i="197"/>
  <c r="G70" i="166"/>
  <c r="AA70" i="199"/>
  <c r="AA70" i="197"/>
  <c r="AA70" i="166"/>
  <c r="AU70" i="199"/>
  <c r="AU70" i="197"/>
  <c r="AU70" i="166"/>
  <c r="BO70" i="199"/>
  <c r="BO70" i="197"/>
  <c r="BO70" i="166"/>
  <c r="K71" i="199"/>
  <c r="K71" i="197"/>
  <c r="K71" i="166"/>
  <c r="AE71" i="199"/>
  <c r="AE71" i="197"/>
  <c r="AE71" i="166"/>
  <c r="AY71" i="199"/>
  <c r="AY71" i="197"/>
  <c r="AY71" i="166"/>
  <c r="BS71" i="199"/>
  <c r="BS71" i="197"/>
  <c r="BS71" i="166"/>
  <c r="O72" i="199"/>
  <c r="O72" i="197"/>
  <c r="AI72" i="199"/>
  <c r="AI72" i="197"/>
  <c r="AI72" i="166"/>
  <c r="BC72" i="199"/>
  <c r="BC72" i="197"/>
  <c r="BC72" i="166"/>
  <c r="BW72" i="199"/>
  <c r="BW72" i="197"/>
  <c r="BW72" i="166"/>
  <c r="S73" i="199"/>
  <c r="S73" i="197"/>
  <c r="S73" i="166"/>
  <c r="AM73" i="199"/>
  <c r="AM73" i="197"/>
  <c r="AM73" i="166"/>
  <c r="BG73" i="199"/>
  <c r="BG73" i="197"/>
  <c r="BG73" i="166"/>
  <c r="H74" i="186"/>
  <c r="H74" i="199"/>
  <c r="H74" i="197"/>
  <c r="H74" i="166"/>
  <c r="AB74" i="186"/>
  <c r="AB74" i="199"/>
  <c r="AB74" i="197"/>
  <c r="AB74" i="166"/>
  <c r="AV74" i="186"/>
  <c r="AV74" i="199"/>
  <c r="AV74" i="197"/>
  <c r="AV74" i="166"/>
  <c r="BP74" i="186"/>
  <c r="BP74" i="199"/>
  <c r="BP74" i="197"/>
  <c r="BP74" i="166"/>
  <c r="Q75" i="186"/>
  <c r="Q75" i="199"/>
  <c r="Q75" i="197"/>
  <c r="AK75" i="186"/>
  <c r="AK75" i="199"/>
  <c r="AK75" i="197"/>
  <c r="BE75" i="186"/>
  <c r="BE75" i="199"/>
  <c r="BE75" i="197"/>
  <c r="E76" i="186"/>
  <c r="E76" i="199"/>
  <c r="E76" i="197"/>
  <c r="Y76" i="186"/>
  <c r="Y76" i="199"/>
  <c r="Y76" i="197"/>
  <c r="AS76" i="186"/>
  <c r="AS76" i="199"/>
  <c r="AS76" i="197"/>
  <c r="BM76" i="186"/>
  <c r="BM76" i="199"/>
  <c r="BM76" i="197"/>
  <c r="L77" i="186"/>
  <c r="L77" i="199"/>
  <c r="L77" i="197"/>
  <c r="L77" i="166"/>
  <c r="AF77" i="186"/>
  <c r="AF77" i="199"/>
  <c r="AF77" i="197"/>
  <c r="AF77" i="166"/>
  <c r="AZ77" i="186"/>
  <c r="AZ77" i="199"/>
  <c r="AZ77" i="197"/>
  <c r="AZ77" i="166"/>
  <c r="BT77" i="186"/>
  <c r="BT77" i="199"/>
  <c r="BT77" i="197"/>
  <c r="BT77" i="166"/>
  <c r="R78" i="186"/>
  <c r="R78" i="199"/>
  <c r="R78" i="197"/>
  <c r="R78" i="166"/>
  <c r="AL78" i="186"/>
  <c r="AL78" i="199"/>
  <c r="AL78" i="197"/>
  <c r="AL78" i="166"/>
  <c r="BF78" i="186"/>
  <c r="BF78" i="199"/>
  <c r="BF78" i="197"/>
  <c r="BF78" i="166"/>
  <c r="X100" i="89"/>
  <c r="X101" i="89" s="1"/>
  <c r="AR100" i="89"/>
  <c r="AR101" i="89" s="1"/>
  <c r="BL100" i="89"/>
  <c r="BL101" i="89" s="1"/>
  <c r="B14" i="162"/>
  <c r="E21" i="162"/>
  <c r="M41" i="207"/>
  <c r="L41" i="206"/>
  <c r="L41" i="207" s="1"/>
  <c r="E41" i="162"/>
  <c r="M45" i="162"/>
  <c r="AU45" i="166" s="1"/>
  <c r="B45" i="162"/>
  <c r="M67" i="206"/>
  <c r="G57" i="162"/>
  <c r="S64" i="162"/>
  <c r="AM74" i="206" s="1"/>
  <c r="AM74" i="207" s="1"/>
  <c r="B69" i="162"/>
  <c r="S70" i="162"/>
  <c r="AM80" i="206" s="1"/>
  <c r="AM80" i="207" s="1"/>
  <c r="E73" i="162"/>
  <c r="P83" i="206" s="1"/>
  <c r="P83" i="207" s="1"/>
  <c r="AI3" i="166"/>
  <c r="O5" i="166"/>
  <c r="G6" i="166"/>
  <c r="BK7" i="166"/>
  <c r="BC8" i="166"/>
  <c r="AI10" i="166"/>
  <c r="AA11" i="166"/>
  <c r="G13" i="166"/>
  <c r="BW13" i="166"/>
  <c r="BK15" i="166"/>
  <c r="BO16" i="166"/>
  <c r="BS17" i="166"/>
  <c r="BW18" i="166"/>
  <c r="C20" i="166"/>
  <c r="K22" i="166"/>
  <c r="O23" i="166"/>
  <c r="S24" i="166"/>
  <c r="W25" i="166"/>
  <c r="AA26" i="166"/>
  <c r="AE27" i="166"/>
  <c r="AI28" i="166"/>
  <c r="AM29" i="166"/>
  <c r="AQ30" i="166"/>
  <c r="AU31" i="166"/>
  <c r="BC33" i="166"/>
  <c r="BG34" i="166"/>
  <c r="BK35" i="166"/>
  <c r="BO36" i="166"/>
  <c r="BS37" i="166"/>
  <c r="U40" i="166"/>
  <c r="BG44" i="166"/>
  <c r="AE47" i="166"/>
  <c r="C50" i="166"/>
  <c r="BS57" i="166"/>
  <c r="AQ60" i="166"/>
  <c r="O63" i="166"/>
  <c r="BK65" i="166"/>
  <c r="G71" i="166"/>
  <c r="BC73" i="166"/>
  <c r="BW78" i="166"/>
  <c r="T3" i="199"/>
  <c r="T3" i="197"/>
  <c r="T3" i="166"/>
  <c r="AN3" i="199"/>
  <c r="AN3" i="197"/>
  <c r="AN3" i="166"/>
  <c r="BH3" i="199"/>
  <c r="BH3" i="197"/>
  <c r="BH3" i="166"/>
  <c r="D4" i="199"/>
  <c r="D4" i="197"/>
  <c r="D4" i="166"/>
  <c r="X4" i="199"/>
  <c r="X4" i="197"/>
  <c r="X4" i="166"/>
  <c r="AR4" i="199"/>
  <c r="AR4" i="197"/>
  <c r="AR4" i="166"/>
  <c r="BL4" i="199"/>
  <c r="BL4" i="197"/>
  <c r="BL4" i="166"/>
  <c r="H5" i="199"/>
  <c r="H5" i="197"/>
  <c r="H5" i="166"/>
  <c r="AB5" i="199"/>
  <c r="AB5" i="197"/>
  <c r="AB5" i="166"/>
  <c r="AV5" i="199"/>
  <c r="AV5" i="197"/>
  <c r="AV5" i="166"/>
  <c r="BP5" i="199"/>
  <c r="BP5" i="197"/>
  <c r="BP5" i="166"/>
  <c r="L6" i="199"/>
  <c r="L6" i="197"/>
  <c r="L6" i="166"/>
  <c r="AF6" i="199"/>
  <c r="AF6" i="197"/>
  <c r="AF6" i="166"/>
  <c r="AZ6" i="199"/>
  <c r="AZ6" i="197"/>
  <c r="AZ6" i="166"/>
  <c r="BT6" i="199"/>
  <c r="BT6" i="197"/>
  <c r="BT6" i="166"/>
  <c r="P7" i="199"/>
  <c r="P7" i="197"/>
  <c r="P7" i="166"/>
  <c r="AJ7" i="199"/>
  <c r="AJ7" i="197"/>
  <c r="AJ7" i="166"/>
  <c r="BD7" i="199"/>
  <c r="BD7" i="197"/>
  <c r="BD7" i="166"/>
  <c r="BX7" i="199"/>
  <c r="BX7" i="197"/>
  <c r="BX7" i="166"/>
  <c r="T8" i="199"/>
  <c r="T8" i="197"/>
  <c r="T8" i="166"/>
  <c r="AN8" i="199"/>
  <c r="AN8" i="197"/>
  <c r="AN8" i="166"/>
  <c r="BH8" i="199"/>
  <c r="BH8" i="197"/>
  <c r="BH8" i="166"/>
  <c r="D9" i="199"/>
  <c r="D9" i="197"/>
  <c r="X9" i="199"/>
  <c r="X9" i="197"/>
  <c r="AR9" i="199"/>
  <c r="AR9" i="197"/>
  <c r="AR9" i="166"/>
  <c r="BL9" i="199"/>
  <c r="BL9" i="197"/>
  <c r="H10" i="199"/>
  <c r="H10" i="197"/>
  <c r="H10" i="166"/>
  <c r="AB10" i="199"/>
  <c r="AB10" i="197"/>
  <c r="AB10" i="166"/>
  <c r="AV10" i="199"/>
  <c r="AV10" i="197"/>
  <c r="AV10" i="166"/>
  <c r="BP10" i="199"/>
  <c r="BP10" i="197"/>
  <c r="BP10" i="166"/>
  <c r="L11" i="199"/>
  <c r="L11" i="197"/>
  <c r="L11" i="166"/>
  <c r="AF11" i="199"/>
  <c r="AF11" i="197"/>
  <c r="AF11" i="166"/>
  <c r="AZ11" i="199"/>
  <c r="AZ11" i="197"/>
  <c r="AZ11" i="166"/>
  <c r="BT11" i="199"/>
  <c r="BT11" i="197"/>
  <c r="BT11" i="166"/>
  <c r="P12" i="199"/>
  <c r="P12" i="197"/>
  <c r="P12" i="166"/>
  <c r="AJ12" i="199"/>
  <c r="AJ12" i="197"/>
  <c r="AJ12" i="166"/>
  <c r="BD12" i="199"/>
  <c r="BD12" i="197"/>
  <c r="BD12" i="166"/>
  <c r="BX12" i="199"/>
  <c r="BX12" i="197"/>
  <c r="BX12" i="166"/>
  <c r="T13" i="199"/>
  <c r="T13" i="197"/>
  <c r="T13" i="166"/>
  <c r="AN13" i="199"/>
  <c r="AN13" i="197"/>
  <c r="AN13" i="166"/>
  <c r="BH13" i="199"/>
  <c r="BH13" i="197"/>
  <c r="BH13" i="166"/>
  <c r="D14" i="186"/>
  <c r="D14" i="199"/>
  <c r="D14" i="197"/>
  <c r="D14" i="166"/>
  <c r="X14" i="186"/>
  <c r="X14" i="199"/>
  <c r="X14" i="197"/>
  <c r="X14" i="166"/>
  <c r="AR14" i="186"/>
  <c r="AR14" i="199"/>
  <c r="AR14" i="197"/>
  <c r="AR14" i="166"/>
  <c r="BL14" i="186"/>
  <c r="BL14" i="199"/>
  <c r="BL14" i="197"/>
  <c r="BL14" i="166"/>
  <c r="H15" i="186"/>
  <c r="H15" i="199"/>
  <c r="H15" i="197"/>
  <c r="H15" i="166"/>
  <c r="AB15" i="186"/>
  <c r="AB15" i="199"/>
  <c r="AB15" i="197"/>
  <c r="AB15" i="166"/>
  <c r="AV15" i="186"/>
  <c r="AV15" i="199"/>
  <c r="AV15" i="197"/>
  <c r="AV15" i="166"/>
  <c r="BP15" i="186"/>
  <c r="BP15" i="199"/>
  <c r="BP15" i="197"/>
  <c r="BP15" i="166"/>
  <c r="L16" i="186"/>
  <c r="L16" i="199"/>
  <c r="L16" i="197"/>
  <c r="L16" i="166"/>
  <c r="AF16" i="186"/>
  <c r="AF16" i="199"/>
  <c r="AF16" i="197"/>
  <c r="AF16" i="166"/>
  <c r="AZ16" i="186"/>
  <c r="AZ16" i="199"/>
  <c r="AZ16" i="197"/>
  <c r="AZ16" i="166"/>
  <c r="BT16" i="186"/>
  <c r="BT16" i="199"/>
  <c r="BT16" i="197"/>
  <c r="BT16" i="166"/>
  <c r="P17" i="186"/>
  <c r="P17" i="199"/>
  <c r="P17" i="197"/>
  <c r="P17" i="166"/>
  <c r="AJ17" i="186"/>
  <c r="AJ17" i="199"/>
  <c r="AJ17" i="197"/>
  <c r="AJ17" i="166"/>
  <c r="BD17" i="186"/>
  <c r="BD17" i="199"/>
  <c r="BD17" i="197"/>
  <c r="BD17" i="166"/>
  <c r="BX17" i="186"/>
  <c r="BX17" i="199"/>
  <c r="BX17" i="197"/>
  <c r="BX17" i="166"/>
  <c r="T18" i="186"/>
  <c r="T18" i="199"/>
  <c r="T18" i="197"/>
  <c r="T18" i="166"/>
  <c r="AN18" i="186"/>
  <c r="AN18" i="199"/>
  <c r="AN18" i="197"/>
  <c r="BH18" i="186"/>
  <c r="BH18" i="199"/>
  <c r="BH18" i="197"/>
  <c r="BH18" i="166"/>
  <c r="D19" i="186"/>
  <c r="D19" i="199"/>
  <c r="D19" i="197"/>
  <c r="D19" i="166"/>
  <c r="X19" i="186"/>
  <c r="X19" i="199"/>
  <c r="X19" i="197"/>
  <c r="X19" i="166"/>
  <c r="AR19" i="186"/>
  <c r="AR19" i="199"/>
  <c r="AR19" i="197"/>
  <c r="AR19" i="166"/>
  <c r="BL19" i="186"/>
  <c r="BL19" i="199"/>
  <c r="BL19" i="197"/>
  <c r="BL19" i="166"/>
  <c r="H20" i="186"/>
  <c r="H20" i="199"/>
  <c r="H20" i="197"/>
  <c r="H20" i="166"/>
  <c r="AB20" i="186"/>
  <c r="AB20" i="199"/>
  <c r="AB20" i="197"/>
  <c r="AB20" i="166"/>
  <c r="AV20" i="186"/>
  <c r="AV20" i="199"/>
  <c r="AV20" i="197"/>
  <c r="AV20" i="166"/>
  <c r="BP20" i="186"/>
  <c r="BP20" i="199"/>
  <c r="BP20" i="197"/>
  <c r="BP20" i="166"/>
  <c r="L21" i="186"/>
  <c r="L21" i="199"/>
  <c r="L21" i="197"/>
  <c r="AF21" i="186"/>
  <c r="AF21" i="199"/>
  <c r="AF21" i="197"/>
  <c r="AZ21" i="186"/>
  <c r="AZ21" i="199"/>
  <c r="AZ21" i="197"/>
  <c r="BT21" i="186"/>
  <c r="BT21" i="199"/>
  <c r="BT21" i="197"/>
  <c r="P22" i="186"/>
  <c r="P22" i="199"/>
  <c r="P22" i="197"/>
  <c r="P22" i="166"/>
  <c r="AJ22" i="186"/>
  <c r="AJ22" i="199"/>
  <c r="AJ22" i="197"/>
  <c r="AJ22" i="166"/>
  <c r="BD22" i="186"/>
  <c r="BD22" i="199"/>
  <c r="BD22" i="197"/>
  <c r="BD22" i="166"/>
  <c r="BX22" i="186"/>
  <c r="BX22" i="199"/>
  <c r="BX22" i="197"/>
  <c r="BX22" i="166"/>
  <c r="T23" i="199"/>
  <c r="T23" i="197"/>
  <c r="T23" i="166"/>
  <c r="AN23" i="199"/>
  <c r="AN23" i="197"/>
  <c r="AN23" i="166"/>
  <c r="BH23" i="199"/>
  <c r="BH23" i="197"/>
  <c r="BH23" i="166"/>
  <c r="D24" i="199"/>
  <c r="D24" i="197"/>
  <c r="D24" i="166"/>
  <c r="X24" i="199"/>
  <c r="X24" i="197"/>
  <c r="X24" i="166"/>
  <c r="AR24" i="199"/>
  <c r="AR24" i="197"/>
  <c r="AR24" i="166"/>
  <c r="BL24" i="199"/>
  <c r="BL24" i="197"/>
  <c r="BL24" i="166"/>
  <c r="H25" i="199"/>
  <c r="H25" i="197"/>
  <c r="H25" i="166"/>
  <c r="AB25" i="199"/>
  <c r="AB25" i="197"/>
  <c r="AB25" i="166"/>
  <c r="AV25" i="199"/>
  <c r="AV25" i="197"/>
  <c r="AV25" i="166"/>
  <c r="BP25" i="199"/>
  <c r="BP25" i="197"/>
  <c r="L26" i="199"/>
  <c r="L26" i="197"/>
  <c r="L26" i="166"/>
  <c r="AF26" i="199"/>
  <c r="AF26" i="197"/>
  <c r="AF26" i="166"/>
  <c r="AZ26" i="199"/>
  <c r="AZ26" i="197"/>
  <c r="AZ26" i="166"/>
  <c r="BT26" i="199"/>
  <c r="BT26" i="197"/>
  <c r="BT26" i="166"/>
  <c r="P27" i="199"/>
  <c r="P27" i="197"/>
  <c r="P27" i="166"/>
  <c r="AJ27" i="199"/>
  <c r="AJ27" i="197"/>
  <c r="AJ27" i="166"/>
  <c r="BD27" i="199"/>
  <c r="BD27" i="197"/>
  <c r="BD27" i="166"/>
  <c r="BX27" i="199"/>
  <c r="BX27" i="197"/>
  <c r="BX27" i="166"/>
  <c r="T28" i="199"/>
  <c r="T28" i="197"/>
  <c r="T28" i="166"/>
  <c r="AN28" i="199"/>
  <c r="AN28" i="197"/>
  <c r="AN28" i="166"/>
  <c r="BH28" i="199"/>
  <c r="BH28" i="197"/>
  <c r="BH28" i="166"/>
  <c r="D29" i="199"/>
  <c r="D29" i="197"/>
  <c r="D29" i="166"/>
  <c r="X29" i="199"/>
  <c r="X29" i="197"/>
  <c r="X29" i="166"/>
  <c r="AR29" i="199"/>
  <c r="AR29" i="197"/>
  <c r="AR29" i="166"/>
  <c r="BL29" i="199"/>
  <c r="BL29" i="197"/>
  <c r="BL29" i="166"/>
  <c r="H30" i="199"/>
  <c r="H30" i="197"/>
  <c r="H30" i="166"/>
  <c r="AB30" i="199"/>
  <c r="AB30" i="197"/>
  <c r="AB30" i="166"/>
  <c r="AV30" i="199"/>
  <c r="AV30" i="197"/>
  <c r="AV30" i="166"/>
  <c r="BP30" i="199"/>
  <c r="BP30" i="197"/>
  <c r="BP30" i="166"/>
  <c r="L31" i="199"/>
  <c r="L31" i="197"/>
  <c r="L31" i="166"/>
  <c r="AF31" i="199"/>
  <c r="AF31" i="197"/>
  <c r="AF31" i="166"/>
  <c r="AZ31" i="199"/>
  <c r="AZ31" i="197"/>
  <c r="AZ31" i="166"/>
  <c r="BT31" i="199"/>
  <c r="BT31" i="197"/>
  <c r="BT31" i="166"/>
  <c r="P32" i="199"/>
  <c r="P32" i="197"/>
  <c r="AJ32" i="199"/>
  <c r="AJ32" i="197"/>
  <c r="BD32" i="199"/>
  <c r="BD32" i="197"/>
  <c r="BX32" i="199"/>
  <c r="BX32" i="197"/>
  <c r="T33" i="199"/>
  <c r="T33" i="197"/>
  <c r="T33" i="166"/>
  <c r="AN33" i="199"/>
  <c r="AN33" i="197"/>
  <c r="AN33" i="166"/>
  <c r="BH33" i="199"/>
  <c r="BH33" i="197"/>
  <c r="BH33" i="166"/>
  <c r="D34" i="186"/>
  <c r="D34" i="199"/>
  <c r="D34" i="197"/>
  <c r="D34" i="166"/>
  <c r="X34" i="186"/>
  <c r="X34" i="199"/>
  <c r="X34" i="197"/>
  <c r="X34" i="166"/>
  <c r="AR34" i="186"/>
  <c r="AR34" i="199"/>
  <c r="AR34" i="197"/>
  <c r="AR34" i="166"/>
  <c r="BL34" i="186"/>
  <c r="BL34" i="199"/>
  <c r="BL34" i="197"/>
  <c r="BL34" i="166"/>
  <c r="H35" i="186"/>
  <c r="H35" i="199"/>
  <c r="H35" i="197"/>
  <c r="AB35" i="186"/>
  <c r="AB35" i="199"/>
  <c r="AB35" i="197"/>
  <c r="AV35" i="186"/>
  <c r="AV35" i="199"/>
  <c r="AV35" i="197"/>
  <c r="BP35" i="186"/>
  <c r="BP35" i="199"/>
  <c r="BP35" i="197"/>
  <c r="BP35" i="166"/>
  <c r="L36" i="186"/>
  <c r="L36" i="199"/>
  <c r="L36" i="197"/>
  <c r="L36" i="166"/>
  <c r="AF36" i="186"/>
  <c r="AF36" i="199"/>
  <c r="AF36" i="197"/>
  <c r="AF36" i="166"/>
  <c r="AZ36" i="186"/>
  <c r="AZ36" i="199"/>
  <c r="AZ36" i="197"/>
  <c r="AZ36" i="166"/>
  <c r="BT36" i="186"/>
  <c r="BT36" i="199"/>
  <c r="BT36" i="197"/>
  <c r="BT36" i="166"/>
  <c r="P37" i="186"/>
  <c r="P37" i="199"/>
  <c r="P37" i="197"/>
  <c r="P37" i="166"/>
  <c r="AJ37" i="186"/>
  <c r="AJ37" i="199"/>
  <c r="AJ37" i="197"/>
  <c r="AJ37" i="166"/>
  <c r="BD37" i="186"/>
  <c r="BD37" i="199"/>
  <c r="BD37" i="197"/>
  <c r="BD37" i="166"/>
  <c r="BX37" i="186"/>
  <c r="BX37" i="199"/>
  <c r="BX37" i="197"/>
  <c r="BX37" i="166"/>
  <c r="T38" i="186"/>
  <c r="T38" i="199"/>
  <c r="T38" i="197"/>
  <c r="AN38" i="186"/>
  <c r="AN38" i="199"/>
  <c r="AN38" i="197"/>
  <c r="BH38" i="186"/>
  <c r="BH38" i="199"/>
  <c r="BH38" i="197"/>
  <c r="D39" i="186"/>
  <c r="D39" i="199"/>
  <c r="D39" i="197"/>
  <c r="D39" i="166"/>
  <c r="X39" i="186"/>
  <c r="X39" i="199"/>
  <c r="X39" i="197"/>
  <c r="X39" i="166"/>
  <c r="AR39" i="186"/>
  <c r="AR39" i="199"/>
  <c r="AR39" i="197"/>
  <c r="AR39" i="166"/>
  <c r="BL39" i="186"/>
  <c r="BL39" i="199"/>
  <c r="BL39" i="197"/>
  <c r="BL39" i="166"/>
  <c r="H40" i="186"/>
  <c r="H40" i="199"/>
  <c r="H40" i="197"/>
  <c r="H40" i="166"/>
  <c r="AB40" i="186"/>
  <c r="AB40" i="199"/>
  <c r="AB40" i="197"/>
  <c r="AV40" i="186"/>
  <c r="AV40" i="199"/>
  <c r="AV40" i="197"/>
  <c r="BP40" i="186"/>
  <c r="BP40" i="199"/>
  <c r="BP40" i="197"/>
  <c r="L41" i="186"/>
  <c r="L41" i="199"/>
  <c r="L41" i="197"/>
  <c r="L41" i="166"/>
  <c r="AF41" i="186"/>
  <c r="AF41" i="199"/>
  <c r="AF41" i="197"/>
  <c r="AF41" i="166"/>
  <c r="AZ41" i="186"/>
  <c r="AZ41" i="199"/>
  <c r="AZ41" i="197"/>
  <c r="AZ41" i="166"/>
  <c r="BT41" i="186"/>
  <c r="BT41" i="199"/>
  <c r="BT41" i="197"/>
  <c r="BT41" i="166"/>
  <c r="P42" i="186"/>
  <c r="P42" i="199"/>
  <c r="P42" i="197"/>
  <c r="P42" i="166"/>
  <c r="AJ42" i="186"/>
  <c r="AJ42" i="199"/>
  <c r="AJ42" i="197"/>
  <c r="BD42" i="186"/>
  <c r="BD42" i="199"/>
  <c r="BD42" i="197"/>
  <c r="BX42" i="186"/>
  <c r="BX42" i="199"/>
  <c r="BX42" i="197"/>
  <c r="T43" i="199"/>
  <c r="T43" i="197"/>
  <c r="T43" i="166"/>
  <c r="AN43" i="199"/>
  <c r="AN43" i="197"/>
  <c r="AN43" i="166"/>
  <c r="BH43" i="199"/>
  <c r="BH43" i="197"/>
  <c r="BH43" i="166"/>
  <c r="D44" i="199"/>
  <c r="D44" i="197"/>
  <c r="D44" i="166"/>
  <c r="X44" i="199"/>
  <c r="X44" i="197"/>
  <c r="X44" i="166"/>
  <c r="AR44" i="199"/>
  <c r="AR44" i="197"/>
  <c r="AR44" i="166"/>
  <c r="BL44" i="199"/>
  <c r="BL44" i="197"/>
  <c r="BL44" i="166"/>
  <c r="H45" i="199"/>
  <c r="H45" i="197"/>
  <c r="AB45" i="199"/>
  <c r="AB45" i="197"/>
  <c r="AB45" i="166"/>
  <c r="AV45" i="199"/>
  <c r="AV45" i="197"/>
  <c r="BP45" i="199"/>
  <c r="BP45" i="197"/>
  <c r="L46" i="199"/>
  <c r="L46" i="197"/>
  <c r="L46" i="166"/>
  <c r="AF46" i="199"/>
  <c r="AF46" i="197"/>
  <c r="AF46" i="166"/>
  <c r="AZ46" i="199"/>
  <c r="AZ46" i="197"/>
  <c r="AZ46" i="166"/>
  <c r="BT46" i="199"/>
  <c r="BT46" i="197"/>
  <c r="BT46" i="166"/>
  <c r="P47" i="199"/>
  <c r="P47" i="197"/>
  <c r="P47" i="166"/>
  <c r="AJ47" i="199"/>
  <c r="AJ47" i="197"/>
  <c r="AJ47" i="166"/>
  <c r="BD47" i="199"/>
  <c r="BD47" i="197"/>
  <c r="BD47" i="166"/>
  <c r="BX47" i="199"/>
  <c r="BX47" i="197"/>
  <c r="BX47" i="166"/>
  <c r="T48" i="199"/>
  <c r="T48" i="197"/>
  <c r="AN48" i="199"/>
  <c r="AN48" i="197"/>
  <c r="AN48" i="166"/>
  <c r="BH48" i="199"/>
  <c r="BH48" i="197"/>
  <c r="D49" i="199"/>
  <c r="D49" i="197"/>
  <c r="X49" i="199"/>
  <c r="X49" i="197"/>
  <c r="AR49" i="199"/>
  <c r="AR49" i="197"/>
  <c r="BL49" i="199"/>
  <c r="BL49" i="197"/>
  <c r="H50" i="199"/>
  <c r="H50" i="197"/>
  <c r="H50" i="166"/>
  <c r="AB50" i="199"/>
  <c r="AB50" i="197"/>
  <c r="AB50" i="166"/>
  <c r="AV50" i="199"/>
  <c r="AV50" i="197"/>
  <c r="AV50" i="166"/>
  <c r="BP50" i="199"/>
  <c r="BP50" i="197"/>
  <c r="BP50" i="166"/>
  <c r="L51" i="199"/>
  <c r="L51" i="197"/>
  <c r="L51" i="166"/>
  <c r="AF51" i="199"/>
  <c r="AF51" i="197"/>
  <c r="AF51" i="166"/>
  <c r="AZ51" i="199"/>
  <c r="AZ51" i="197"/>
  <c r="AZ51" i="166"/>
  <c r="BT51" i="199"/>
  <c r="BT51" i="197"/>
  <c r="BT51" i="166"/>
  <c r="P52" i="199"/>
  <c r="P52" i="197"/>
  <c r="AJ52" i="199"/>
  <c r="AJ52" i="197"/>
  <c r="BD52" i="199"/>
  <c r="BD52" i="197"/>
  <c r="BX52" i="199"/>
  <c r="BX52" i="197"/>
  <c r="T53" i="199"/>
  <c r="T53" i="197"/>
  <c r="T53" i="166"/>
  <c r="AN53" i="199"/>
  <c r="AN53" i="197"/>
  <c r="AN53" i="166"/>
  <c r="BH53" i="199"/>
  <c r="BH53" i="197"/>
  <c r="BH53" i="166"/>
  <c r="D54" i="186"/>
  <c r="D54" i="199"/>
  <c r="D54" i="197"/>
  <c r="D54" i="166"/>
  <c r="X54" i="186"/>
  <c r="X54" i="199"/>
  <c r="X54" i="197"/>
  <c r="X54" i="166"/>
  <c r="AR54" i="186"/>
  <c r="AR54" i="199"/>
  <c r="AR54" i="197"/>
  <c r="AR54" i="166"/>
  <c r="BL54" i="186"/>
  <c r="BL54" i="199"/>
  <c r="BL54" i="197"/>
  <c r="BL54" i="166"/>
  <c r="H55" i="186"/>
  <c r="H55" i="199"/>
  <c r="H55" i="197"/>
  <c r="AB55" i="186"/>
  <c r="AB55" i="199"/>
  <c r="AB55" i="197"/>
  <c r="AV55" i="186"/>
  <c r="AV55" i="199"/>
  <c r="AV55" i="197"/>
  <c r="BP55" i="186"/>
  <c r="BP55" i="199"/>
  <c r="BP55" i="197"/>
  <c r="L56" i="186"/>
  <c r="L56" i="199"/>
  <c r="L56" i="197"/>
  <c r="L56" i="166"/>
  <c r="AF56" i="186"/>
  <c r="AF56" i="199"/>
  <c r="AF56" i="197"/>
  <c r="AF56" i="166"/>
  <c r="AZ56" i="186"/>
  <c r="AZ56" i="199"/>
  <c r="AZ56" i="197"/>
  <c r="AZ56" i="166"/>
  <c r="BT56" i="186"/>
  <c r="BT56" i="199"/>
  <c r="BT56" i="197"/>
  <c r="BT56" i="166"/>
  <c r="P57" i="186"/>
  <c r="P57" i="199"/>
  <c r="P57" i="197"/>
  <c r="P57" i="166"/>
  <c r="AJ57" i="186"/>
  <c r="AJ57" i="199"/>
  <c r="AJ57" i="197"/>
  <c r="AJ57" i="166"/>
  <c r="BD57" i="186"/>
  <c r="BD57" i="199"/>
  <c r="BD57" i="197"/>
  <c r="BD57" i="166"/>
  <c r="BX57" i="186"/>
  <c r="BX57" i="199"/>
  <c r="BX57" i="197"/>
  <c r="BX57" i="166"/>
  <c r="T58" i="186"/>
  <c r="T58" i="199"/>
  <c r="T58" i="197"/>
  <c r="T58" i="166"/>
  <c r="AN58" i="186"/>
  <c r="AN58" i="199"/>
  <c r="AN58" i="197"/>
  <c r="AN58" i="166"/>
  <c r="BH58" i="186"/>
  <c r="BH58" i="199"/>
  <c r="BH58" i="197"/>
  <c r="BH58" i="166"/>
  <c r="D59" i="186"/>
  <c r="D59" i="199"/>
  <c r="D59" i="197"/>
  <c r="D59" i="166"/>
  <c r="X59" i="186"/>
  <c r="X59" i="199"/>
  <c r="X59" i="197"/>
  <c r="X59" i="166"/>
  <c r="AR59" i="186"/>
  <c r="AR59" i="199"/>
  <c r="AR59" i="197"/>
  <c r="AR59" i="166"/>
  <c r="BL59" i="186"/>
  <c r="BL59" i="199"/>
  <c r="BL59" i="197"/>
  <c r="BL59" i="166"/>
  <c r="H60" i="186"/>
  <c r="H60" i="199"/>
  <c r="H60" i="197"/>
  <c r="H60" i="166"/>
  <c r="AB60" i="186"/>
  <c r="AB60" i="199"/>
  <c r="AB60" i="197"/>
  <c r="AB60" i="166"/>
  <c r="AV60" i="186"/>
  <c r="AV60" i="199"/>
  <c r="AV60" i="197"/>
  <c r="AV60" i="166"/>
  <c r="BP60" i="186"/>
  <c r="BP60" i="199"/>
  <c r="BP60" i="197"/>
  <c r="BP60" i="166"/>
  <c r="L61" i="186"/>
  <c r="L61" i="199"/>
  <c r="L61" i="197"/>
  <c r="AF61" i="186"/>
  <c r="AF61" i="199"/>
  <c r="AF61" i="197"/>
  <c r="AZ61" i="186"/>
  <c r="AZ61" i="199"/>
  <c r="AZ61" i="197"/>
  <c r="BT61" i="186"/>
  <c r="BT61" i="199"/>
  <c r="BT61" i="197"/>
  <c r="P62" i="186"/>
  <c r="P62" i="199"/>
  <c r="P62" i="197"/>
  <c r="P62" i="166"/>
  <c r="AJ62" i="186"/>
  <c r="AJ62" i="199"/>
  <c r="AJ62" i="197"/>
  <c r="AJ62" i="166"/>
  <c r="BD62" i="186"/>
  <c r="BD62" i="199"/>
  <c r="BD62" i="197"/>
  <c r="BD62" i="166"/>
  <c r="BX62" i="186"/>
  <c r="BX62" i="199"/>
  <c r="BX62" i="197"/>
  <c r="BX62" i="166"/>
  <c r="T63" i="199"/>
  <c r="T63" i="197"/>
  <c r="T63" i="166"/>
  <c r="AN63" i="199"/>
  <c r="AN63" i="197"/>
  <c r="AN63" i="166"/>
  <c r="BH63" i="199"/>
  <c r="BH63" i="197"/>
  <c r="BH63" i="166"/>
  <c r="D64" i="199"/>
  <c r="D64" i="197"/>
  <c r="D64" i="166"/>
  <c r="X64" i="199"/>
  <c r="X64" i="197"/>
  <c r="X64" i="166"/>
  <c r="AR64" i="199"/>
  <c r="AR64" i="197"/>
  <c r="AR64" i="166"/>
  <c r="BL64" i="199"/>
  <c r="BL64" i="197"/>
  <c r="BL64" i="166"/>
  <c r="H65" i="199"/>
  <c r="H65" i="197"/>
  <c r="AB65" i="199"/>
  <c r="AB65" i="197"/>
  <c r="AB65" i="166"/>
  <c r="AV65" i="199"/>
  <c r="AV65" i="197"/>
  <c r="AV65" i="166"/>
  <c r="BP65" i="199"/>
  <c r="BP65" i="197"/>
  <c r="L66" i="199"/>
  <c r="L66" i="197"/>
  <c r="L66" i="166"/>
  <c r="AF66" i="199"/>
  <c r="AF66" i="197"/>
  <c r="AF66" i="166"/>
  <c r="AZ66" i="199"/>
  <c r="AZ66" i="197"/>
  <c r="AZ66" i="166"/>
  <c r="BT66" i="199"/>
  <c r="BT66" i="197"/>
  <c r="BT66" i="166"/>
  <c r="P67" i="199"/>
  <c r="P67" i="197"/>
  <c r="P67" i="166"/>
  <c r="AJ67" i="199"/>
  <c r="AJ67" i="197"/>
  <c r="AJ67" i="166"/>
  <c r="BD67" i="199"/>
  <c r="BD67" i="197"/>
  <c r="BD67" i="166"/>
  <c r="BX67" i="199"/>
  <c r="BX67" i="197"/>
  <c r="BX67" i="166"/>
  <c r="T68" i="199"/>
  <c r="T68" i="197"/>
  <c r="AN68" i="199"/>
  <c r="AN68" i="197"/>
  <c r="BH68" i="199"/>
  <c r="BH68" i="197"/>
  <c r="D69" i="199"/>
  <c r="D69" i="197"/>
  <c r="D69" i="166"/>
  <c r="X69" i="199"/>
  <c r="X69" i="197"/>
  <c r="X69" i="166"/>
  <c r="AR69" i="199"/>
  <c r="AR69" i="197"/>
  <c r="AR69" i="166"/>
  <c r="BL69" i="199"/>
  <c r="BL69" i="197"/>
  <c r="BL69" i="166"/>
  <c r="H70" i="199"/>
  <c r="H70" i="197"/>
  <c r="H70" i="166"/>
  <c r="AB70" i="199"/>
  <c r="AB70" i="197"/>
  <c r="AB70" i="166"/>
  <c r="AV70" i="199"/>
  <c r="AV70" i="197"/>
  <c r="AV70" i="166"/>
  <c r="BP70" i="199"/>
  <c r="BP70" i="197"/>
  <c r="BP70" i="166"/>
  <c r="L71" i="199"/>
  <c r="L71" i="197"/>
  <c r="L71" i="166"/>
  <c r="AF71" i="199"/>
  <c r="AF71" i="197"/>
  <c r="AF71" i="166"/>
  <c r="AZ71" i="199"/>
  <c r="AZ71" i="197"/>
  <c r="AZ71" i="166"/>
  <c r="BT71" i="199"/>
  <c r="BT71" i="197"/>
  <c r="BT71" i="166"/>
  <c r="P72" i="199"/>
  <c r="P72" i="197"/>
  <c r="AJ72" i="199"/>
  <c r="AJ72" i="197"/>
  <c r="BD72" i="199"/>
  <c r="BD72" i="197"/>
  <c r="BD72" i="166"/>
  <c r="BX72" i="199"/>
  <c r="BX72" i="197"/>
  <c r="T73" i="199"/>
  <c r="T73" i="197"/>
  <c r="T73" i="166"/>
  <c r="AN73" i="199"/>
  <c r="AN73" i="197"/>
  <c r="AN73" i="166"/>
  <c r="BH73" i="199"/>
  <c r="BH73" i="197"/>
  <c r="BH73" i="166"/>
  <c r="I74" i="186"/>
  <c r="I74" i="199"/>
  <c r="I74" i="197"/>
  <c r="I74" i="166"/>
  <c r="AC74" i="186"/>
  <c r="AC74" i="199"/>
  <c r="AC74" i="197"/>
  <c r="AC74" i="166"/>
  <c r="AW74" i="186"/>
  <c r="AW74" i="199"/>
  <c r="AW74" i="197"/>
  <c r="AW74" i="166"/>
  <c r="BQ74" i="186"/>
  <c r="BQ74" i="199"/>
  <c r="BQ74" i="197"/>
  <c r="BQ74" i="166"/>
  <c r="R75" i="186"/>
  <c r="R75" i="199"/>
  <c r="R75" i="197"/>
  <c r="AL75" i="186"/>
  <c r="AL75" i="199"/>
  <c r="AL75" i="197"/>
  <c r="BF75" i="186"/>
  <c r="BF75" i="199"/>
  <c r="BF75" i="197"/>
  <c r="F76" i="186"/>
  <c r="F76" i="199"/>
  <c r="F76" i="197"/>
  <c r="F76" i="166"/>
  <c r="Z76" i="186"/>
  <c r="Z76" i="199"/>
  <c r="Z76" i="197"/>
  <c r="Z76" i="166"/>
  <c r="AT76" i="186"/>
  <c r="AT76" i="199"/>
  <c r="AT76" i="197"/>
  <c r="AT76" i="166"/>
  <c r="BN76" i="186"/>
  <c r="BN76" i="199"/>
  <c r="BN76" i="197"/>
  <c r="BN76" i="166"/>
  <c r="M77" i="186"/>
  <c r="M77" i="199"/>
  <c r="M77" i="197"/>
  <c r="M77" i="166"/>
  <c r="AG77" i="186"/>
  <c r="AG77" i="199"/>
  <c r="AG77" i="197"/>
  <c r="AG77" i="166"/>
  <c r="BA77" i="186"/>
  <c r="BA77" i="199"/>
  <c r="BA77" i="197"/>
  <c r="BA77" i="166"/>
  <c r="BU77" i="186"/>
  <c r="BU77" i="199"/>
  <c r="BU77" i="197"/>
  <c r="BU77" i="166"/>
  <c r="S78" i="186"/>
  <c r="S78" i="199"/>
  <c r="S78" i="197"/>
  <c r="S78" i="166"/>
  <c r="AM78" i="186"/>
  <c r="AM78" i="199"/>
  <c r="AM78" i="197"/>
  <c r="AM78" i="166"/>
  <c r="BG78" i="186"/>
  <c r="BG78" i="199"/>
  <c r="BG78" i="197"/>
  <c r="BG78" i="166"/>
  <c r="G33" i="162"/>
  <c r="F41" i="162"/>
  <c r="Q51" i="206" s="1"/>
  <c r="Q51" i="207" s="1"/>
  <c r="D49" i="162"/>
  <c r="O59" i="206" s="1"/>
  <c r="O59" i="207" s="1"/>
  <c r="M83" i="206"/>
  <c r="S74" i="162"/>
  <c r="AM84" i="206" s="1"/>
  <c r="AM84" i="207" s="1"/>
  <c r="AM3" i="166"/>
  <c r="AD4" i="166"/>
  <c r="U5" i="166"/>
  <c r="K6" i="166"/>
  <c r="B7" i="166"/>
  <c r="BQ7" i="166"/>
  <c r="BG8" i="166"/>
  <c r="AO10" i="166"/>
  <c r="AE11" i="166"/>
  <c r="V12" i="166"/>
  <c r="M13" i="166"/>
  <c r="C14" i="166"/>
  <c r="BR14" i="166"/>
  <c r="W40" i="166"/>
  <c r="BY44" i="166"/>
  <c r="AW47" i="166"/>
  <c r="U50" i="166"/>
  <c r="M58" i="166"/>
  <c r="BI60" i="166"/>
  <c r="AG63" i="166"/>
  <c r="E66" i="166"/>
  <c r="Y71" i="166"/>
  <c r="AS76" i="166"/>
  <c r="U3" i="199"/>
  <c r="U3" i="197"/>
  <c r="U3" i="166"/>
  <c r="AO3" i="199"/>
  <c r="AO3" i="197"/>
  <c r="AO3" i="166"/>
  <c r="BI3" i="199"/>
  <c r="BI3" i="197"/>
  <c r="BI3" i="166"/>
  <c r="E4" i="199"/>
  <c r="E4" i="197"/>
  <c r="E4" i="166"/>
  <c r="Y4" i="199"/>
  <c r="Y4" i="197"/>
  <c r="Y4" i="166"/>
  <c r="AS4" i="199"/>
  <c r="AS4" i="197"/>
  <c r="AS4" i="166"/>
  <c r="BM4" i="199"/>
  <c r="BM4" i="197"/>
  <c r="BM4" i="166"/>
  <c r="I5" i="199"/>
  <c r="I5" i="197"/>
  <c r="I5" i="166"/>
  <c r="AC5" i="199"/>
  <c r="AC5" i="197"/>
  <c r="AC5" i="166"/>
  <c r="AW5" i="199"/>
  <c r="AW5" i="197"/>
  <c r="AW5" i="166"/>
  <c r="BQ5" i="199"/>
  <c r="BQ5" i="197"/>
  <c r="BQ5" i="166"/>
  <c r="M6" i="199"/>
  <c r="M6" i="197"/>
  <c r="M6" i="166"/>
  <c r="AG6" i="199"/>
  <c r="AG6" i="197"/>
  <c r="AG6" i="166"/>
  <c r="BA6" i="199"/>
  <c r="BA6" i="197"/>
  <c r="BA6" i="166"/>
  <c r="BU6" i="199"/>
  <c r="BU6" i="197"/>
  <c r="BU6" i="166"/>
  <c r="Q7" i="199"/>
  <c r="Q7" i="197"/>
  <c r="Q7" i="166"/>
  <c r="AK7" i="199"/>
  <c r="AK7" i="197"/>
  <c r="AK7" i="166"/>
  <c r="BE7" i="199"/>
  <c r="BE7" i="197"/>
  <c r="BE7" i="166"/>
  <c r="BY7" i="199"/>
  <c r="BY7" i="197"/>
  <c r="BY7" i="166"/>
  <c r="U8" i="199"/>
  <c r="U8" i="197"/>
  <c r="U8" i="166"/>
  <c r="AO8" i="199"/>
  <c r="AO8" i="197"/>
  <c r="AO8" i="166"/>
  <c r="BI8" i="199"/>
  <c r="BI8" i="197"/>
  <c r="BI8" i="166"/>
  <c r="E9" i="199"/>
  <c r="E9" i="197"/>
  <c r="E9" i="166"/>
  <c r="Y9" i="199"/>
  <c r="Y9" i="197"/>
  <c r="AS9" i="199"/>
  <c r="AS9" i="197"/>
  <c r="BM9" i="199"/>
  <c r="BM9" i="197"/>
  <c r="BM9" i="166"/>
  <c r="I10" i="199"/>
  <c r="I10" i="197"/>
  <c r="I10" i="166"/>
  <c r="AC10" i="199"/>
  <c r="AC10" i="197"/>
  <c r="AC10" i="166"/>
  <c r="AW10" i="199"/>
  <c r="AW10" i="197"/>
  <c r="AW10" i="166"/>
  <c r="BQ10" i="199"/>
  <c r="BQ10" i="197"/>
  <c r="BQ10" i="166"/>
  <c r="M11" i="199"/>
  <c r="M11" i="197"/>
  <c r="M11" i="166"/>
  <c r="AG11" i="199"/>
  <c r="AG11" i="197"/>
  <c r="AG11" i="166"/>
  <c r="BA11" i="199"/>
  <c r="BA11" i="197"/>
  <c r="BA11" i="166"/>
  <c r="BU11" i="199"/>
  <c r="BU11" i="197"/>
  <c r="BU11" i="166"/>
  <c r="Q12" i="199"/>
  <c r="Q12" i="197"/>
  <c r="Q12" i="166"/>
  <c r="AK12" i="199"/>
  <c r="AK12" i="197"/>
  <c r="AK12" i="166"/>
  <c r="BE12" i="199"/>
  <c r="BE12" i="197"/>
  <c r="BE12" i="166"/>
  <c r="BY12" i="199"/>
  <c r="BY12" i="197"/>
  <c r="BY12" i="166"/>
  <c r="U13" i="199"/>
  <c r="U13" i="197"/>
  <c r="U13" i="166"/>
  <c r="AO13" i="199"/>
  <c r="AO13" i="197"/>
  <c r="AO13" i="166"/>
  <c r="BI13" i="199"/>
  <c r="BI13" i="197"/>
  <c r="BI13" i="166"/>
  <c r="E14" i="186"/>
  <c r="E14" i="197"/>
  <c r="E14" i="199"/>
  <c r="E14" i="166"/>
  <c r="Y14" i="186"/>
  <c r="Y14" i="199"/>
  <c r="Y14" i="197"/>
  <c r="Y14" i="166"/>
  <c r="AS14" i="186"/>
  <c r="AS14" i="199"/>
  <c r="AS14" i="197"/>
  <c r="AS14" i="166"/>
  <c r="BM14" i="186"/>
  <c r="BM14" i="199"/>
  <c r="BM14" i="197"/>
  <c r="BM14" i="166"/>
  <c r="I15" i="186"/>
  <c r="I15" i="199"/>
  <c r="I15" i="197"/>
  <c r="I15" i="166"/>
  <c r="AC15" i="186"/>
  <c r="AC15" i="199"/>
  <c r="AC15" i="197"/>
  <c r="AC15" i="166"/>
  <c r="AW15" i="186"/>
  <c r="AW15" i="199"/>
  <c r="AW15" i="197"/>
  <c r="AW15" i="166"/>
  <c r="BQ15" i="186"/>
  <c r="BQ15" i="199"/>
  <c r="BQ15" i="197"/>
  <c r="BQ15" i="166"/>
  <c r="M16" i="186"/>
  <c r="M16" i="199"/>
  <c r="M16" i="197"/>
  <c r="M16" i="166"/>
  <c r="AG16" i="186"/>
  <c r="AG16" i="199"/>
  <c r="AG16" i="197"/>
  <c r="AG16" i="166"/>
  <c r="BA16" i="186"/>
  <c r="BA16" i="197"/>
  <c r="BA16" i="199"/>
  <c r="BA16" i="166"/>
  <c r="BU16" i="186"/>
  <c r="BU16" i="199"/>
  <c r="BU16" i="197"/>
  <c r="BU16" i="166"/>
  <c r="Q17" i="186"/>
  <c r="Q17" i="199"/>
  <c r="Q17" i="197"/>
  <c r="Q17" i="166"/>
  <c r="AK17" i="186"/>
  <c r="AK17" i="199"/>
  <c r="AK17" i="197"/>
  <c r="AK17" i="166"/>
  <c r="BE17" i="186"/>
  <c r="BE17" i="199"/>
  <c r="BE17" i="197"/>
  <c r="BE17" i="166"/>
  <c r="BY17" i="186"/>
  <c r="BY17" i="199"/>
  <c r="BY17" i="197"/>
  <c r="BY17" i="166"/>
  <c r="U18" i="186"/>
  <c r="U18" i="199"/>
  <c r="U18" i="197"/>
  <c r="U18" i="166"/>
  <c r="AO18" i="186"/>
  <c r="AO18" i="199"/>
  <c r="AO18" i="197"/>
  <c r="AO18" i="166"/>
  <c r="BI18" i="186"/>
  <c r="BI18" i="199"/>
  <c r="BI18" i="197"/>
  <c r="BI18" i="166"/>
  <c r="E19" i="186"/>
  <c r="E19" i="199"/>
  <c r="E19" i="197"/>
  <c r="E19" i="166"/>
  <c r="Y19" i="186"/>
  <c r="Y19" i="199"/>
  <c r="Y19" i="197"/>
  <c r="Y19" i="166"/>
  <c r="AS19" i="186"/>
  <c r="AS19" i="199"/>
  <c r="AS19" i="197"/>
  <c r="AS19" i="166"/>
  <c r="BM19" i="186"/>
  <c r="BM19" i="199"/>
  <c r="BM19" i="197"/>
  <c r="BM19" i="166"/>
  <c r="I20" i="186"/>
  <c r="I20" i="199"/>
  <c r="I20" i="197"/>
  <c r="I20" i="166"/>
  <c r="AC20" i="186"/>
  <c r="AC20" i="199"/>
  <c r="AC20" i="197"/>
  <c r="AC20" i="166"/>
  <c r="AW20" i="186"/>
  <c r="AW20" i="199"/>
  <c r="AW20" i="197"/>
  <c r="AW20" i="166"/>
  <c r="BQ20" i="186"/>
  <c r="BQ20" i="199"/>
  <c r="BQ20" i="197"/>
  <c r="BQ20" i="166"/>
  <c r="M21" i="186"/>
  <c r="M21" i="199"/>
  <c r="M21" i="197"/>
  <c r="AG21" i="186"/>
  <c r="AG21" i="199"/>
  <c r="AG21" i="197"/>
  <c r="BA21" i="186"/>
  <c r="BA21" i="199"/>
  <c r="BA21" i="197"/>
  <c r="BU21" i="186"/>
  <c r="BU21" i="199"/>
  <c r="BU21" i="197"/>
  <c r="Q22" i="186"/>
  <c r="Q22" i="199"/>
  <c r="Q22" i="197"/>
  <c r="Q22" i="166"/>
  <c r="AK22" i="186"/>
  <c r="AK22" i="199"/>
  <c r="AK22" i="197"/>
  <c r="AK22" i="166"/>
  <c r="BE22" i="186"/>
  <c r="BE22" i="199"/>
  <c r="BE22" i="197"/>
  <c r="BE22" i="166"/>
  <c r="BY22" i="186"/>
  <c r="BY22" i="199"/>
  <c r="BY22" i="197"/>
  <c r="BY22" i="166"/>
  <c r="U23" i="199"/>
  <c r="U23" i="197"/>
  <c r="U23" i="166"/>
  <c r="AO23" i="199"/>
  <c r="AO23" i="197"/>
  <c r="AO23" i="166"/>
  <c r="BI23" i="199"/>
  <c r="BI23" i="197"/>
  <c r="BI23" i="166"/>
  <c r="E24" i="199"/>
  <c r="E24" i="197"/>
  <c r="E24" i="166"/>
  <c r="Y24" i="199"/>
  <c r="Y24" i="197"/>
  <c r="Y24" i="166"/>
  <c r="AS24" i="199"/>
  <c r="AS24" i="197"/>
  <c r="AS24" i="166"/>
  <c r="BM24" i="199"/>
  <c r="BM24" i="197"/>
  <c r="BM24" i="166"/>
  <c r="I25" i="199"/>
  <c r="I25" i="197"/>
  <c r="I25" i="166"/>
  <c r="AC25" i="199"/>
  <c r="AC25" i="197"/>
  <c r="AC25" i="166"/>
  <c r="AW25" i="199"/>
  <c r="AW25" i="197"/>
  <c r="AW25" i="166"/>
  <c r="BQ25" i="199"/>
  <c r="BQ25" i="197"/>
  <c r="BQ25" i="166"/>
  <c r="M26" i="199"/>
  <c r="M26" i="197"/>
  <c r="M26" i="166"/>
  <c r="AG26" i="199"/>
  <c r="AG26" i="197"/>
  <c r="AG26" i="166"/>
  <c r="BA26" i="199"/>
  <c r="BA26" i="197"/>
  <c r="BA26" i="166"/>
  <c r="BU26" i="199"/>
  <c r="BU26" i="197"/>
  <c r="BU26" i="166"/>
  <c r="Q27" i="199"/>
  <c r="Q27" i="197"/>
  <c r="Q27" i="166"/>
  <c r="AK27" i="199"/>
  <c r="AK27" i="197"/>
  <c r="AK27" i="166"/>
  <c r="BE27" i="199"/>
  <c r="BE27" i="197"/>
  <c r="BE27" i="166"/>
  <c r="BY27" i="199"/>
  <c r="BY27" i="197"/>
  <c r="BY27" i="166"/>
  <c r="U28" i="199"/>
  <c r="U28" i="197"/>
  <c r="U28" i="166"/>
  <c r="AO28" i="199"/>
  <c r="AO28" i="197"/>
  <c r="AO28" i="166"/>
  <c r="BI28" i="199"/>
  <c r="BI28" i="197"/>
  <c r="BI28" i="166"/>
  <c r="E29" i="199"/>
  <c r="E29" i="197"/>
  <c r="E29" i="166"/>
  <c r="Y29" i="199"/>
  <c r="Y29" i="197"/>
  <c r="Y29" i="166"/>
  <c r="AS29" i="199"/>
  <c r="AS29" i="197"/>
  <c r="AS29" i="166"/>
  <c r="BM29" i="199"/>
  <c r="BM29" i="197"/>
  <c r="BM29" i="166"/>
  <c r="I30" i="199"/>
  <c r="I30" i="197"/>
  <c r="I30" i="166"/>
  <c r="AC30" i="199"/>
  <c r="AC30" i="197"/>
  <c r="AC30" i="166"/>
  <c r="AW30" i="199"/>
  <c r="AW30" i="197"/>
  <c r="AW30" i="166"/>
  <c r="BQ30" i="199"/>
  <c r="BQ30" i="197"/>
  <c r="BQ30" i="166"/>
  <c r="M31" i="199"/>
  <c r="M31" i="197"/>
  <c r="M31" i="166"/>
  <c r="AG31" i="199"/>
  <c r="AG31" i="197"/>
  <c r="AG31" i="166"/>
  <c r="BA31" i="199"/>
  <c r="BA31" i="197"/>
  <c r="BA31" i="166"/>
  <c r="BU31" i="199"/>
  <c r="BU31" i="197"/>
  <c r="BU31" i="166"/>
  <c r="Q32" i="199"/>
  <c r="Q32" i="197"/>
  <c r="Q32" i="166"/>
  <c r="AK32" i="197"/>
  <c r="AK32" i="199"/>
  <c r="BE32" i="199"/>
  <c r="BE32" i="197"/>
  <c r="BY32" i="199"/>
  <c r="BY32" i="197"/>
  <c r="BY32" i="166"/>
  <c r="U33" i="199"/>
  <c r="U33" i="197"/>
  <c r="U33" i="166"/>
  <c r="AO33" i="199"/>
  <c r="AO33" i="197"/>
  <c r="AO33" i="166"/>
  <c r="BI33" i="199"/>
  <c r="BI33" i="197"/>
  <c r="BI33" i="166"/>
  <c r="E34" i="186"/>
  <c r="E34" i="199"/>
  <c r="E34" i="197"/>
  <c r="E34" i="166"/>
  <c r="Y34" i="186"/>
  <c r="Y34" i="199"/>
  <c r="Y34" i="197"/>
  <c r="Y34" i="166"/>
  <c r="AS34" i="186"/>
  <c r="AS34" i="199"/>
  <c r="AS34" i="197"/>
  <c r="AS34" i="166"/>
  <c r="BM34" i="186"/>
  <c r="BM34" i="199"/>
  <c r="BM34" i="197"/>
  <c r="BM34" i="166"/>
  <c r="I35" i="186"/>
  <c r="I35" i="197"/>
  <c r="I35" i="199"/>
  <c r="I35" i="166"/>
  <c r="AC35" i="186"/>
  <c r="AC35" i="199"/>
  <c r="AC35" i="197"/>
  <c r="AC35" i="166"/>
  <c r="AW35" i="186"/>
  <c r="AW35" i="199"/>
  <c r="AW35" i="197"/>
  <c r="AW35" i="166"/>
  <c r="BQ35" i="186"/>
  <c r="BQ35" i="199"/>
  <c r="BQ35" i="197"/>
  <c r="M36" i="186"/>
  <c r="M36" i="199"/>
  <c r="M36" i="197"/>
  <c r="M36" i="166"/>
  <c r="AG36" i="186"/>
  <c r="AG36" i="199"/>
  <c r="AG36" i="197"/>
  <c r="AG36" i="166"/>
  <c r="BA36" i="186"/>
  <c r="BA36" i="199"/>
  <c r="BA36" i="197"/>
  <c r="BA36" i="166"/>
  <c r="BU36" i="186"/>
  <c r="BU36" i="199"/>
  <c r="BU36" i="197"/>
  <c r="BU36" i="166"/>
  <c r="Q37" i="186"/>
  <c r="Q37" i="199"/>
  <c r="Q37" i="197"/>
  <c r="Q37" i="166"/>
  <c r="AK37" i="186"/>
  <c r="AK37" i="199"/>
  <c r="AK37" i="197"/>
  <c r="AK37" i="166"/>
  <c r="BE37" i="186"/>
  <c r="BE37" i="199"/>
  <c r="BE37" i="197"/>
  <c r="BE37" i="166"/>
  <c r="BY37" i="186"/>
  <c r="BY37" i="199"/>
  <c r="BY37" i="197"/>
  <c r="BY37" i="166"/>
  <c r="U38" i="186"/>
  <c r="U38" i="199"/>
  <c r="U38" i="197"/>
  <c r="AO38" i="186"/>
  <c r="AO38" i="199"/>
  <c r="AO38" i="197"/>
  <c r="BI38" i="186"/>
  <c r="BI38" i="199"/>
  <c r="BI38" i="197"/>
  <c r="E39" i="186"/>
  <c r="E39" i="199"/>
  <c r="E39" i="197"/>
  <c r="E39" i="166"/>
  <c r="Y39" i="186"/>
  <c r="Y39" i="199"/>
  <c r="Y39" i="197"/>
  <c r="Y39" i="166"/>
  <c r="AS39" i="186"/>
  <c r="AS39" i="199"/>
  <c r="AS39" i="197"/>
  <c r="AS39" i="166"/>
  <c r="BM39" i="186"/>
  <c r="BM39" i="199"/>
  <c r="BM39" i="197"/>
  <c r="BM39" i="166"/>
  <c r="I40" i="186"/>
  <c r="I40" i="199"/>
  <c r="I40" i="197"/>
  <c r="AC40" i="186"/>
  <c r="AC40" i="199"/>
  <c r="AC40" i="197"/>
  <c r="AC40" i="166"/>
  <c r="AW40" i="186"/>
  <c r="AW40" i="199"/>
  <c r="AW40" i="197"/>
  <c r="AW40" i="166"/>
  <c r="BQ40" i="186"/>
  <c r="BQ40" i="199"/>
  <c r="BQ40" i="197"/>
  <c r="BQ40" i="166"/>
  <c r="M41" i="186"/>
  <c r="M41" i="199"/>
  <c r="M41" i="197"/>
  <c r="M41" i="166"/>
  <c r="AG41" i="186"/>
  <c r="AG41" i="199"/>
  <c r="AG41" i="197"/>
  <c r="AG41" i="166"/>
  <c r="BA41" i="186"/>
  <c r="BA41" i="199"/>
  <c r="BA41" i="197"/>
  <c r="BA41" i="166"/>
  <c r="BU41" i="186"/>
  <c r="BU41" i="199"/>
  <c r="BU41" i="197"/>
  <c r="BU41" i="166"/>
  <c r="Q42" i="186"/>
  <c r="Q42" i="199"/>
  <c r="Q42" i="197"/>
  <c r="AK42" i="186"/>
  <c r="AK42" i="199"/>
  <c r="AK42" i="197"/>
  <c r="AK42" i="166"/>
  <c r="BE42" i="186"/>
  <c r="BE42" i="199"/>
  <c r="BE42" i="197"/>
  <c r="BE42" i="166"/>
  <c r="BY42" i="186"/>
  <c r="BY42" i="199"/>
  <c r="BY42" i="197"/>
  <c r="U43" i="199"/>
  <c r="U43" i="197"/>
  <c r="U43" i="166"/>
  <c r="AO43" i="199"/>
  <c r="AO43" i="197"/>
  <c r="AO43" i="166"/>
  <c r="BI43" i="199"/>
  <c r="BI43" i="197"/>
  <c r="BI43" i="166"/>
  <c r="E44" i="199"/>
  <c r="E44" i="197"/>
  <c r="E44" i="166"/>
  <c r="Y44" i="199"/>
  <c r="Y44" i="197"/>
  <c r="Y44" i="166"/>
  <c r="AS44" i="199"/>
  <c r="AS44" i="197"/>
  <c r="AS44" i="166"/>
  <c r="BM44" i="199"/>
  <c r="BM44" i="197"/>
  <c r="BM44" i="166"/>
  <c r="I45" i="199"/>
  <c r="I45" i="197"/>
  <c r="AC45" i="199"/>
  <c r="AC45" i="197"/>
  <c r="AW45" i="199"/>
  <c r="AW45" i="197"/>
  <c r="AW45" i="166"/>
  <c r="BQ45" i="199"/>
  <c r="BQ45" i="197"/>
  <c r="BQ45" i="166"/>
  <c r="M46" i="199"/>
  <c r="M46" i="197"/>
  <c r="M46" i="166"/>
  <c r="AG46" i="199"/>
  <c r="AG46" i="197"/>
  <c r="AG46" i="166"/>
  <c r="BA46" i="199"/>
  <c r="BA46" i="197"/>
  <c r="BA46" i="166"/>
  <c r="BU46" i="199"/>
  <c r="BU46" i="197"/>
  <c r="BU46" i="166"/>
  <c r="Q47" i="199"/>
  <c r="Q47" i="197"/>
  <c r="Q47" i="166"/>
  <c r="AK47" i="199"/>
  <c r="AK47" i="197"/>
  <c r="AK47" i="166"/>
  <c r="BE47" i="199"/>
  <c r="BE47" i="197"/>
  <c r="BE47" i="166"/>
  <c r="BY47" i="199"/>
  <c r="BY47" i="197"/>
  <c r="BY47" i="166"/>
  <c r="U48" i="197"/>
  <c r="U48" i="199"/>
  <c r="U48" i="166"/>
  <c r="AO48" i="199"/>
  <c r="AO48" i="197"/>
  <c r="BI48" i="199"/>
  <c r="BI48" i="197"/>
  <c r="BI48" i="166"/>
  <c r="E49" i="199"/>
  <c r="E49" i="197"/>
  <c r="Y49" i="199"/>
  <c r="Y49" i="197"/>
  <c r="AS49" i="199"/>
  <c r="AS49" i="197"/>
  <c r="BM49" i="199"/>
  <c r="BM49" i="197"/>
  <c r="I50" i="199"/>
  <c r="I50" i="197"/>
  <c r="I50" i="166"/>
  <c r="AC50" i="199"/>
  <c r="AC50" i="197"/>
  <c r="AC50" i="166"/>
  <c r="AW50" i="199"/>
  <c r="AW50" i="197"/>
  <c r="AW50" i="166"/>
  <c r="BQ50" i="197"/>
  <c r="BQ50" i="199"/>
  <c r="BQ50" i="166"/>
  <c r="M51" i="199"/>
  <c r="M51" i="197"/>
  <c r="M51" i="166"/>
  <c r="AG51" i="199"/>
  <c r="AG51" i="197"/>
  <c r="AG51" i="166"/>
  <c r="BA51" i="199"/>
  <c r="BA51" i="197"/>
  <c r="BA51" i="166"/>
  <c r="BU51" i="199"/>
  <c r="BU51" i="197"/>
  <c r="BU51" i="166"/>
  <c r="Q52" i="199"/>
  <c r="Q52" i="197"/>
  <c r="AK52" i="199"/>
  <c r="AK52" i="197"/>
  <c r="BE52" i="199"/>
  <c r="BE52" i="197"/>
  <c r="BY52" i="199"/>
  <c r="BY52" i="197"/>
  <c r="BY52" i="166"/>
  <c r="U53" i="199"/>
  <c r="U53" i="197"/>
  <c r="U53" i="166"/>
  <c r="AO53" i="199"/>
  <c r="AO53" i="197"/>
  <c r="AO53" i="166"/>
  <c r="BI53" i="199"/>
  <c r="BI53" i="197"/>
  <c r="BI53" i="166"/>
  <c r="E54" i="186"/>
  <c r="E54" i="199"/>
  <c r="E54" i="197"/>
  <c r="E54" i="166"/>
  <c r="Y54" i="186"/>
  <c r="Y54" i="199"/>
  <c r="Y54" i="197"/>
  <c r="Y54" i="166"/>
  <c r="AS54" i="186"/>
  <c r="AS54" i="199"/>
  <c r="AS54" i="197"/>
  <c r="AS54" i="166"/>
  <c r="BM54" i="186"/>
  <c r="BM54" i="199"/>
  <c r="BM54" i="197"/>
  <c r="BM54" i="166"/>
  <c r="I55" i="186"/>
  <c r="I55" i="199"/>
  <c r="I55" i="197"/>
  <c r="AC55" i="186"/>
  <c r="AC55" i="199"/>
  <c r="AC55" i="197"/>
  <c r="AW55" i="186"/>
  <c r="AW55" i="199"/>
  <c r="AW55" i="197"/>
  <c r="BQ55" i="186"/>
  <c r="BQ55" i="199"/>
  <c r="BQ55" i="197"/>
  <c r="M56" i="186"/>
  <c r="M56" i="199"/>
  <c r="M56" i="197"/>
  <c r="M56" i="166"/>
  <c r="AG56" i="186"/>
  <c r="AG56" i="199"/>
  <c r="AG56" i="197"/>
  <c r="AG56" i="166"/>
  <c r="BA56" i="186"/>
  <c r="BA56" i="199"/>
  <c r="BA56" i="197"/>
  <c r="BA56" i="166"/>
  <c r="BU56" i="186"/>
  <c r="BU56" i="199"/>
  <c r="BU56" i="197"/>
  <c r="BU56" i="166"/>
  <c r="Q57" i="186"/>
  <c r="Q57" i="199"/>
  <c r="Q57" i="197"/>
  <c r="Q57" i="166"/>
  <c r="AK57" i="186"/>
  <c r="AK57" i="199"/>
  <c r="AK57" i="197"/>
  <c r="AK57" i="166"/>
  <c r="BE57" i="186"/>
  <c r="BE57" i="199"/>
  <c r="BE57" i="197"/>
  <c r="BE57" i="166"/>
  <c r="BY57" i="186"/>
  <c r="BY57" i="199"/>
  <c r="BY57" i="197"/>
  <c r="BY57" i="166"/>
  <c r="U58" i="186"/>
  <c r="U58" i="199"/>
  <c r="U58" i="197"/>
  <c r="U58" i="166"/>
  <c r="AO58" i="186"/>
  <c r="AO58" i="199"/>
  <c r="AO58" i="197"/>
  <c r="AO58" i="166"/>
  <c r="BI58" i="186"/>
  <c r="BI58" i="199"/>
  <c r="BI58" i="197"/>
  <c r="BI58" i="166"/>
  <c r="E59" i="186"/>
  <c r="E59" i="199"/>
  <c r="E59" i="197"/>
  <c r="E59" i="166"/>
  <c r="Y59" i="186"/>
  <c r="Y59" i="199"/>
  <c r="Y59" i="197"/>
  <c r="Y59" i="166"/>
  <c r="AS59" i="186"/>
  <c r="AS59" i="199"/>
  <c r="AS59" i="197"/>
  <c r="AS59" i="166"/>
  <c r="BM59" i="186"/>
  <c r="BM59" i="199"/>
  <c r="BM59" i="197"/>
  <c r="BM59" i="166"/>
  <c r="I60" i="186"/>
  <c r="I60" i="199"/>
  <c r="I60" i="197"/>
  <c r="I60" i="166"/>
  <c r="AC60" i="186"/>
  <c r="AC60" i="199"/>
  <c r="AC60" i="197"/>
  <c r="AC60" i="166"/>
  <c r="AW60" i="186"/>
  <c r="AW60" i="199"/>
  <c r="AW60" i="197"/>
  <c r="AW60" i="166"/>
  <c r="BQ60" i="186"/>
  <c r="BQ60" i="199"/>
  <c r="BQ60" i="197"/>
  <c r="BQ60" i="166"/>
  <c r="M61" i="186"/>
  <c r="M61" i="199"/>
  <c r="M61" i="197"/>
  <c r="AG61" i="186"/>
  <c r="AG61" i="199"/>
  <c r="AG61" i="197"/>
  <c r="BA61" i="186"/>
  <c r="BA61" i="199"/>
  <c r="BA61" i="197"/>
  <c r="BU61" i="186"/>
  <c r="BU61" i="199"/>
  <c r="BU61" i="197"/>
  <c r="Q62" i="186"/>
  <c r="Q62" i="199"/>
  <c r="Q62" i="197"/>
  <c r="Q62" i="166"/>
  <c r="AK62" i="186"/>
  <c r="AK62" i="199"/>
  <c r="AK62" i="197"/>
  <c r="AK62" i="166"/>
  <c r="BE62" i="186"/>
  <c r="BE62" i="199"/>
  <c r="BE62" i="197"/>
  <c r="BE62" i="166"/>
  <c r="BY62" i="186"/>
  <c r="BY62" i="199"/>
  <c r="BY62" i="197"/>
  <c r="BY62" i="166"/>
  <c r="U63" i="199"/>
  <c r="U63" i="197"/>
  <c r="U63" i="166"/>
  <c r="AO63" i="199"/>
  <c r="AO63" i="197"/>
  <c r="AO63" i="166"/>
  <c r="BI63" i="199"/>
  <c r="BI63" i="197"/>
  <c r="BI63" i="166"/>
  <c r="E64" i="199"/>
  <c r="E64" i="197"/>
  <c r="E64" i="166"/>
  <c r="Y64" i="199"/>
  <c r="Y64" i="197"/>
  <c r="Y64" i="166"/>
  <c r="AS64" i="199"/>
  <c r="AS64" i="197"/>
  <c r="AS64" i="166"/>
  <c r="BM64" i="199"/>
  <c r="BM64" i="197"/>
  <c r="BM64" i="166"/>
  <c r="I65" i="199"/>
  <c r="I65" i="197"/>
  <c r="I65" i="166"/>
  <c r="AC65" i="199"/>
  <c r="AC65" i="197"/>
  <c r="AW65" i="199"/>
  <c r="AW65" i="197"/>
  <c r="AW65" i="166"/>
  <c r="BQ65" i="199"/>
  <c r="BQ65" i="197"/>
  <c r="BQ65" i="166"/>
  <c r="M66" i="199"/>
  <c r="M66" i="197"/>
  <c r="M66" i="166"/>
  <c r="AG66" i="199"/>
  <c r="AG66" i="197"/>
  <c r="AG66" i="166"/>
  <c r="BA66" i="199"/>
  <c r="BA66" i="197"/>
  <c r="BA66" i="166"/>
  <c r="BU66" i="199"/>
  <c r="BU66" i="197"/>
  <c r="BU66" i="166"/>
  <c r="Q67" i="199"/>
  <c r="Q67" i="197"/>
  <c r="Q67" i="166"/>
  <c r="AK67" i="199"/>
  <c r="AK67" i="197"/>
  <c r="AK67" i="166"/>
  <c r="BE67" i="199"/>
  <c r="BE67" i="197"/>
  <c r="BE67" i="166"/>
  <c r="BY67" i="199"/>
  <c r="BY67" i="197"/>
  <c r="BY67" i="166"/>
  <c r="U68" i="199"/>
  <c r="U68" i="197"/>
  <c r="AO68" i="199"/>
  <c r="AO68" i="197"/>
  <c r="BI68" i="199"/>
  <c r="BI68" i="197"/>
  <c r="E69" i="199"/>
  <c r="E69" i="197"/>
  <c r="E69" i="166"/>
  <c r="Y69" i="199"/>
  <c r="Y69" i="197"/>
  <c r="Y69" i="166"/>
  <c r="AS69" i="199"/>
  <c r="AS69" i="197"/>
  <c r="AS69" i="166"/>
  <c r="BM69" i="199"/>
  <c r="BM69" i="197"/>
  <c r="BM69" i="166"/>
  <c r="I70" i="199"/>
  <c r="I70" i="197"/>
  <c r="I70" i="166"/>
  <c r="AC70" i="199"/>
  <c r="AC70" i="197"/>
  <c r="AC70" i="166"/>
  <c r="AW70" i="199"/>
  <c r="AW70" i="197"/>
  <c r="AW70" i="166"/>
  <c r="BQ70" i="199"/>
  <c r="BQ70" i="197"/>
  <c r="BQ70" i="166"/>
  <c r="M71" i="199"/>
  <c r="M71" i="197"/>
  <c r="M71" i="166"/>
  <c r="AG71" i="199"/>
  <c r="AG71" i="197"/>
  <c r="AG71" i="166"/>
  <c r="BA71" i="199"/>
  <c r="BA71" i="197"/>
  <c r="BA71" i="166"/>
  <c r="BU71" i="199"/>
  <c r="BU71" i="197"/>
  <c r="BU71" i="166"/>
  <c r="Q72" i="199"/>
  <c r="Q72" i="197"/>
  <c r="Q72" i="166"/>
  <c r="AK72" i="199"/>
  <c r="AK72" i="197"/>
  <c r="AK72" i="166"/>
  <c r="BE72" i="199"/>
  <c r="BE72" i="197"/>
  <c r="BY72" i="199"/>
  <c r="BY72" i="197"/>
  <c r="BY72" i="166"/>
  <c r="U73" i="199"/>
  <c r="U73" i="197"/>
  <c r="U73" i="166"/>
  <c r="AO73" i="199"/>
  <c r="AO73" i="197"/>
  <c r="AO73" i="166"/>
  <c r="BI73" i="199"/>
  <c r="BI73" i="197"/>
  <c r="BI73" i="166"/>
  <c r="J74" i="186"/>
  <c r="J74" i="199"/>
  <c r="J74" i="197"/>
  <c r="J74" i="166"/>
  <c r="AD74" i="186"/>
  <c r="AD74" i="199"/>
  <c r="AD74" i="197"/>
  <c r="AD74" i="166"/>
  <c r="AX74" i="186"/>
  <c r="AX74" i="199"/>
  <c r="AX74" i="197"/>
  <c r="AX74" i="166"/>
  <c r="BR74" i="186"/>
  <c r="BR74" i="199"/>
  <c r="BR74" i="197"/>
  <c r="BR74" i="166"/>
  <c r="S75" i="186"/>
  <c r="S75" i="199"/>
  <c r="S75" i="197"/>
  <c r="AM75" i="186"/>
  <c r="AM75" i="199"/>
  <c r="AM75" i="197"/>
  <c r="BG75" i="186"/>
  <c r="BG75" i="199"/>
  <c r="BG75" i="197"/>
  <c r="G76" i="186"/>
  <c r="G76" i="199"/>
  <c r="G76" i="197"/>
  <c r="AA76" i="186"/>
  <c r="AA76" i="199"/>
  <c r="AA76" i="197"/>
  <c r="AU76" i="186"/>
  <c r="AU76" i="199"/>
  <c r="AU76" i="197"/>
  <c r="BO76" i="186"/>
  <c r="BO76" i="199"/>
  <c r="BO76" i="197"/>
  <c r="N77" i="186"/>
  <c r="N77" i="199"/>
  <c r="N77" i="197"/>
  <c r="N77" i="166"/>
  <c r="AH77" i="186"/>
  <c r="AH77" i="199"/>
  <c r="AH77" i="197"/>
  <c r="AH77" i="166"/>
  <c r="BB77" i="186"/>
  <c r="BB77" i="199"/>
  <c r="BB77" i="197"/>
  <c r="BB77" i="166"/>
  <c r="BV77" i="186"/>
  <c r="BV77" i="199"/>
  <c r="BV77" i="197"/>
  <c r="BV77" i="166"/>
  <c r="T78" i="186"/>
  <c r="T78" i="199"/>
  <c r="T78" i="197"/>
  <c r="T78" i="166"/>
  <c r="AN78" i="186"/>
  <c r="AN78" i="199"/>
  <c r="AN78" i="197"/>
  <c r="AN78" i="166"/>
  <c r="BH78" i="186"/>
  <c r="BH78" i="199"/>
  <c r="BH78" i="197"/>
  <c r="BH78" i="166"/>
  <c r="F100" i="89"/>
  <c r="F101" i="89" s="1"/>
  <c r="Z100" i="89"/>
  <c r="Z101" i="89" s="1"/>
  <c r="AT100" i="89"/>
  <c r="AT101" i="89" s="1"/>
  <c r="BN100" i="89"/>
  <c r="BN101" i="89" s="1"/>
  <c r="M21" i="162"/>
  <c r="BR21" i="166" s="1"/>
  <c r="M32" i="162"/>
  <c r="AH32" i="166" s="1"/>
  <c r="E34" i="162"/>
  <c r="P44" i="206" s="1"/>
  <c r="P44" i="207" s="1"/>
  <c r="S35" i="162"/>
  <c r="AM45" i="206" s="1"/>
  <c r="AM45" i="207" s="1"/>
  <c r="B39" i="162"/>
  <c r="M40" i="162"/>
  <c r="D45" i="162"/>
  <c r="O55" i="206" s="1"/>
  <c r="O55" i="207" s="1"/>
  <c r="M70" i="206"/>
  <c r="G60" i="162"/>
  <c r="M65" i="162"/>
  <c r="AQ65" i="166" s="1"/>
  <c r="B65" i="162"/>
  <c r="D69" i="162"/>
  <c r="O79" i="206" s="1"/>
  <c r="O79" i="207" s="1"/>
  <c r="S78" i="162"/>
  <c r="AM88" i="206" s="1"/>
  <c r="AM88" i="207" s="1"/>
  <c r="AE4" i="166"/>
  <c r="W5" i="166"/>
  <c r="C7" i="166"/>
  <c r="BS7" i="166"/>
  <c r="AQ10" i="166"/>
  <c r="W12" i="166"/>
  <c r="O13" i="166"/>
  <c r="BS14" i="166"/>
  <c r="BV15" i="166"/>
  <c r="B17" i="166"/>
  <c r="F18" i="166"/>
  <c r="J19" i="166"/>
  <c r="N20" i="166"/>
  <c r="V22" i="166"/>
  <c r="Z23" i="166"/>
  <c r="AD24" i="166"/>
  <c r="AH25" i="166"/>
  <c r="AL26" i="166"/>
  <c r="AP27" i="166"/>
  <c r="AT28" i="166"/>
  <c r="AX29" i="166"/>
  <c r="BB30" i="166"/>
  <c r="BF31" i="166"/>
  <c r="BN33" i="166"/>
  <c r="BR34" i="166"/>
  <c r="BV35" i="166"/>
  <c r="B37" i="166"/>
  <c r="J39" i="166"/>
  <c r="C45" i="166"/>
  <c r="AY47" i="166"/>
  <c r="W50" i="166"/>
  <c r="O58" i="166"/>
  <c r="BK60" i="166"/>
  <c r="AI63" i="166"/>
  <c r="G66" i="166"/>
  <c r="AA71" i="166"/>
  <c r="AU76" i="166"/>
  <c r="B3" i="199"/>
  <c r="B3" i="197"/>
  <c r="B3" i="166"/>
  <c r="V3" i="199"/>
  <c r="V3" i="197"/>
  <c r="V3" i="166"/>
  <c r="AP3" i="199"/>
  <c r="AP3" i="197"/>
  <c r="AP3" i="166"/>
  <c r="BJ3" i="199"/>
  <c r="BJ3" i="197"/>
  <c r="BJ3" i="166"/>
  <c r="F4" i="199"/>
  <c r="F4" i="197"/>
  <c r="F4" i="166"/>
  <c r="Z4" i="199"/>
  <c r="Z4" i="197"/>
  <c r="Z4" i="166"/>
  <c r="AT4" i="199"/>
  <c r="AT4" i="197"/>
  <c r="AT4" i="166"/>
  <c r="BN4" i="199"/>
  <c r="BN4" i="197"/>
  <c r="BN4" i="166"/>
  <c r="J5" i="199"/>
  <c r="J5" i="197"/>
  <c r="J5" i="166"/>
  <c r="AD5" i="199"/>
  <c r="AD5" i="197"/>
  <c r="AD5" i="166"/>
  <c r="AX5" i="199"/>
  <c r="AX5" i="197"/>
  <c r="AX5" i="166"/>
  <c r="BR5" i="199"/>
  <c r="BR5" i="197"/>
  <c r="BR5" i="166"/>
  <c r="N6" i="199"/>
  <c r="N6" i="197"/>
  <c r="N6" i="166"/>
  <c r="AH6" i="199"/>
  <c r="AH6" i="197"/>
  <c r="AH6" i="166"/>
  <c r="BB6" i="199"/>
  <c r="BB6" i="197"/>
  <c r="BB6" i="166"/>
  <c r="BV6" i="199"/>
  <c r="BV6" i="197"/>
  <c r="BV6" i="166"/>
  <c r="R7" i="199"/>
  <c r="R7" i="197"/>
  <c r="R7" i="166"/>
  <c r="AL7" i="199"/>
  <c r="AL7" i="197"/>
  <c r="AL7" i="166"/>
  <c r="BF7" i="199"/>
  <c r="BF7" i="197"/>
  <c r="BF7" i="166"/>
  <c r="B8" i="199"/>
  <c r="B8" i="197"/>
  <c r="B8" i="166"/>
  <c r="V8" i="199"/>
  <c r="V8" i="197"/>
  <c r="V8" i="166"/>
  <c r="AP8" i="199"/>
  <c r="AP8" i="197"/>
  <c r="AP8" i="166"/>
  <c r="BJ8" i="199"/>
  <c r="BJ8" i="197"/>
  <c r="BJ8" i="166"/>
  <c r="F9" i="199"/>
  <c r="F9" i="197"/>
  <c r="Z9" i="199"/>
  <c r="Z9" i="197"/>
  <c r="AT9" i="199"/>
  <c r="AT9" i="197"/>
  <c r="BN9" i="199"/>
  <c r="BN9" i="197"/>
  <c r="J10" i="199"/>
  <c r="J10" i="197"/>
  <c r="J10" i="166"/>
  <c r="AD10" i="199"/>
  <c r="AD10" i="197"/>
  <c r="AD10" i="166"/>
  <c r="AX10" i="199"/>
  <c r="AX10" i="197"/>
  <c r="AX10" i="166"/>
  <c r="BR10" i="199"/>
  <c r="BR10" i="197"/>
  <c r="BR10" i="166"/>
  <c r="N11" i="199"/>
  <c r="N11" i="197"/>
  <c r="N11" i="166"/>
  <c r="AH11" i="199"/>
  <c r="AH11" i="197"/>
  <c r="AH11" i="166"/>
  <c r="BB11" i="199"/>
  <c r="BB11" i="197"/>
  <c r="BB11" i="166"/>
  <c r="BV11" i="199"/>
  <c r="BV11" i="197"/>
  <c r="BV11" i="166"/>
  <c r="R12" i="199"/>
  <c r="R12" i="197"/>
  <c r="R12" i="166"/>
  <c r="AL12" i="199"/>
  <c r="AL12" i="197"/>
  <c r="AL12" i="166"/>
  <c r="BF12" i="199"/>
  <c r="BF12" i="197"/>
  <c r="BF12" i="166"/>
  <c r="B13" i="199"/>
  <c r="B13" i="197"/>
  <c r="B13" i="166"/>
  <c r="V13" i="199"/>
  <c r="V13" i="197"/>
  <c r="V13" i="166"/>
  <c r="AP13" i="199"/>
  <c r="AP13" i="197"/>
  <c r="AP13" i="166"/>
  <c r="BJ13" i="199"/>
  <c r="BJ13" i="197"/>
  <c r="BJ13" i="166"/>
  <c r="F14" i="186"/>
  <c r="F14" i="199"/>
  <c r="F14" i="197"/>
  <c r="F14" i="166"/>
  <c r="Z14" i="186"/>
  <c r="Z14" i="199"/>
  <c r="Z14" i="197"/>
  <c r="Z14" i="166"/>
  <c r="AT14" i="186"/>
  <c r="AT14" i="199"/>
  <c r="AT14" i="197"/>
  <c r="AT14" i="166"/>
  <c r="BN14" i="186"/>
  <c r="BN14" i="199"/>
  <c r="BN14" i="197"/>
  <c r="BN14" i="166"/>
  <c r="J15" i="186"/>
  <c r="J15" i="199"/>
  <c r="J15" i="197"/>
  <c r="J15" i="166"/>
  <c r="AD15" i="186"/>
  <c r="AD15" i="199"/>
  <c r="AD15" i="197"/>
  <c r="AD15" i="166"/>
  <c r="AX15" i="186"/>
  <c r="AX15" i="199"/>
  <c r="AX15" i="197"/>
  <c r="AX15" i="166"/>
  <c r="BR15" i="186"/>
  <c r="BR15" i="199"/>
  <c r="BR15" i="197"/>
  <c r="BR15" i="166"/>
  <c r="N16" i="186"/>
  <c r="N16" i="199"/>
  <c r="N16" i="197"/>
  <c r="N16" i="166"/>
  <c r="AH16" i="186"/>
  <c r="AH16" i="199"/>
  <c r="AH16" i="197"/>
  <c r="AH16" i="166"/>
  <c r="BB16" i="186"/>
  <c r="BB16" i="199"/>
  <c r="BB16" i="197"/>
  <c r="BB16" i="166"/>
  <c r="BV16" i="186"/>
  <c r="BV16" i="199"/>
  <c r="BV16" i="197"/>
  <c r="BV16" i="166"/>
  <c r="R17" i="186"/>
  <c r="R17" i="199"/>
  <c r="R17" i="197"/>
  <c r="R17" i="166"/>
  <c r="AL17" i="186"/>
  <c r="AL17" i="199"/>
  <c r="AL17" i="197"/>
  <c r="AL17" i="166"/>
  <c r="BF17" i="186"/>
  <c r="BF17" i="199"/>
  <c r="BF17" i="197"/>
  <c r="BF17" i="166"/>
  <c r="B18" i="186"/>
  <c r="B18" i="199"/>
  <c r="B18" i="197"/>
  <c r="B18" i="166"/>
  <c r="V18" i="186"/>
  <c r="V18" i="199"/>
  <c r="V18" i="197"/>
  <c r="V18" i="166"/>
  <c r="AP18" i="186"/>
  <c r="AP18" i="199"/>
  <c r="AP18" i="197"/>
  <c r="AP18" i="166"/>
  <c r="BJ18" i="186"/>
  <c r="BJ18" i="199"/>
  <c r="BJ18" i="197"/>
  <c r="BJ18" i="166"/>
  <c r="F19" i="186"/>
  <c r="F19" i="199"/>
  <c r="F19" i="197"/>
  <c r="F19" i="166"/>
  <c r="Z19" i="186"/>
  <c r="Z19" i="199"/>
  <c r="Z19" i="197"/>
  <c r="Z19" i="166"/>
  <c r="AT19" i="186"/>
  <c r="AT19" i="199"/>
  <c r="AT19" i="197"/>
  <c r="AT19" i="166"/>
  <c r="BN19" i="186"/>
  <c r="BN19" i="199"/>
  <c r="BN19" i="197"/>
  <c r="BN19" i="166"/>
  <c r="J20" i="186"/>
  <c r="J20" i="199"/>
  <c r="J20" i="197"/>
  <c r="J20" i="166"/>
  <c r="AD20" i="186"/>
  <c r="AD20" i="199"/>
  <c r="AD20" i="197"/>
  <c r="AD20" i="166"/>
  <c r="AX20" i="186"/>
  <c r="AX20" i="199"/>
  <c r="AX20" i="197"/>
  <c r="AX20" i="166"/>
  <c r="BR20" i="186"/>
  <c r="BR20" i="199"/>
  <c r="BR20" i="197"/>
  <c r="BR20" i="166"/>
  <c r="N21" i="186"/>
  <c r="N21" i="199"/>
  <c r="N21" i="197"/>
  <c r="AH21" i="186"/>
  <c r="AH21" i="199"/>
  <c r="AH21" i="197"/>
  <c r="BB21" i="186"/>
  <c r="BB21" i="199"/>
  <c r="BB21" i="197"/>
  <c r="BV21" i="186"/>
  <c r="BV21" i="199"/>
  <c r="BV21" i="197"/>
  <c r="R22" i="186"/>
  <c r="R22" i="199"/>
  <c r="R22" i="197"/>
  <c r="R22" i="166"/>
  <c r="AL22" i="186"/>
  <c r="AL22" i="199"/>
  <c r="AL22" i="197"/>
  <c r="AL22" i="166"/>
  <c r="BF22" i="186"/>
  <c r="BF22" i="199"/>
  <c r="BF22" i="197"/>
  <c r="BF22" i="166"/>
  <c r="B23" i="199"/>
  <c r="B23" i="197"/>
  <c r="B23" i="166"/>
  <c r="V23" i="199"/>
  <c r="V23" i="197"/>
  <c r="V23" i="166"/>
  <c r="AP23" i="199"/>
  <c r="AP23" i="197"/>
  <c r="AP23" i="166"/>
  <c r="BJ23" i="199"/>
  <c r="BJ23" i="197"/>
  <c r="BJ23" i="166"/>
  <c r="F24" i="199"/>
  <c r="F24" i="197"/>
  <c r="F24" i="166"/>
  <c r="Z24" i="199"/>
  <c r="Z24" i="197"/>
  <c r="Z24" i="166"/>
  <c r="AT24" i="199"/>
  <c r="AT24" i="197"/>
  <c r="AT24" i="166"/>
  <c r="BN24" i="199"/>
  <c r="BN24" i="197"/>
  <c r="BN24" i="166"/>
  <c r="J25" i="199"/>
  <c r="J25" i="197"/>
  <c r="J25" i="166"/>
  <c r="AD25" i="199"/>
  <c r="AD25" i="197"/>
  <c r="AD25" i="166"/>
  <c r="AX25" i="199"/>
  <c r="AX25" i="197"/>
  <c r="AX25" i="166"/>
  <c r="BR25" i="199"/>
  <c r="BR25" i="197"/>
  <c r="BR25" i="166"/>
  <c r="N26" i="199"/>
  <c r="N26" i="197"/>
  <c r="N26" i="166"/>
  <c r="AH26" i="199"/>
  <c r="AH26" i="197"/>
  <c r="AH26" i="166"/>
  <c r="BB26" i="199"/>
  <c r="BB26" i="197"/>
  <c r="BB26" i="166"/>
  <c r="BV26" i="199"/>
  <c r="BV26" i="197"/>
  <c r="BV26" i="166"/>
  <c r="R27" i="199"/>
  <c r="R27" i="197"/>
  <c r="R27" i="166"/>
  <c r="AL27" i="199"/>
  <c r="AL27" i="197"/>
  <c r="AL27" i="166"/>
  <c r="BF27" i="199"/>
  <c r="BF27" i="197"/>
  <c r="BF27" i="166"/>
  <c r="B28" i="199"/>
  <c r="B28" i="197"/>
  <c r="B28" i="166"/>
  <c r="V28" i="199"/>
  <c r="V28" i="197"/>
  <c r="V28" i="166"/>
  <c r="AP28" i="199"/>
  <c r="AP28" i="197"/>
  <c r="AP28" i="166"/>
  <c r="BJ28" i="199"/>
  <c r="BJ28" i="197"/>
  <c r="BJ28" i="166"/>
  <c r="F29" i="199"/>
  <c r="F29" i="197"/>
  <c r="F29" i="166"/>
  <c r="Z29" i="199"/>
  <c r="Z29" i="197"/>
  <c r="Z29" i="166"/>
  <c r="AT29" i="199"/>
  <c r="AT29" i="197"/>
  <c r="AT29" i="166"/>
  <c r="BN29" i="199"/>
  <c r="BN29" i="197"/>
  <c r="BN29" i="166"/>
  <c r="J30" i="199"/>
  <c r="J30" i="197"/>
  <c r="J30" i="166"/>
  <c r="AD30" i="199"/>
  <c r="AD30" i="197"/>
  <c r="AD30" i="166"/>
  <c r="AX30" i="199"/>
  <c r="AX30" i="197"/>
  <c r="AX30" i="166"/>
  <c r="BR30" i="199"/>
  <c r="BR30" i="197"/>
  <c r="BR30" i="166"/>
  <c r="N31" i="199"/>
  <c r="N31" i="197"/>
  <c r="N31" i="166"/>
  <c r="AH31" i="199"/>
  <c r="AH31" i="197"/>
  <c r="AH31" i="166"/>
  <c r="BB31" i="199"/>
  <c r="BB31" i="197"/>
  <c r="BB31" i="166"/>
  <c r="BV31" i="199"/>
  <c r="BV31" i="197"/>
  <c r="BV31" i="166"/>
  <c r="R32" i="199"/>
  <c r="R32" i="197"/>
  <c r="AL32" i="199"/>
  <c r="AL32" i="197"/>
  <c r="BF32" i="199"/>
  <c r="BF32" i="197"/>
  <c r="B33" i="199"/>
  <c r="B33" i="197"/>
  <c r="B33" i="166"/>
  <c r="V33" i="199"/>
  <c r="V33" i="197"/>
  <c r="V33" i="166"/>
  <c r="AP33" i="199"/>
  <c r="AP33" i="197"/>
  <c r="AP33" i="166"/>
  <c r="BJ33" i="199"/>
  <c r="BJ33" i="197"/>
  <c r="BJ33" i="166"/>
  <c r="F34" i="186"/>
  <c r="F34" i="199"/>
  <c r="F34" i="197"/>
  <c r="F34" i="166"/>
  <c r="Z34" i="186"/>
  <c r="Z34" i="199"/>
  <c r="Z34" i="197"/>
  <c r="Z34" i="166"/>
  <c r="AT34" i="186"/>
  <c r="AT34" i="199"/>
  <c r="AT34" i="197"/>
  <c r="AT34" i="166"/>
  <c r="BN34" i="186"/>
  <c r="BN34" i="199"/>
  <c r="BN34" i="197"/>
  <c r="BN34" i="166"/>
  <c r="J35" i="186"/>
  <c r="J35" i="199"/>
  <c r="J35" i="197"/>
  <c r="J35" i="166"/>
  <c r="AD35" i="186"/>
  <c r="AD35" i="199"/>
  <c r="AD35" i="197"/>
  <c r="AD35" i="166"/>
  <c r="AX35" i="186"/>
  <c r="AX35" i="199"/>
  <c r="AX35" i="197"/>
  <c r="AX35" i="166"/>
  <c r="BR35" i="186"/>
  <c r="BR35" i="199"/>
  <c r="BR35" i="197"/>
  <c r="BR35" i="166"/>
  <c r="N36" i="186"/>
  <c r="N36" i="199"/>
  <c r="N36" i="197"/>
  <c r="N36" i="166"/>
  <c r="AH36" i="186"/>
  <c r="AH36" i="199"/>
  <c r="AH36" i="197"/>
  <c r="AH36" i="166"/>
  <c r="BB36" i="186"/>
  <c r="BB36" i="199"/>
  <c r="BB36" i="197"/>
  <c r="BB36" i="166"/>
  <c r="BV36" i="186"/>
  <c r="BV36" i="199"/>
  <c r="BV36" i="197"/>
  <c r="BV36" i="166"/>
  <c r="R37" i="186"/>
  <c r="R37" i="199"/>
  <c r="R37" i="197"/>
  <c r="R37" i="166"/>
  <c r="AL37" i="186"/>
  <c r="AL37" i="199"/>
  <c r="AL37" i="197"/>
  <c r="AL37" i="166"/>
  <c r="BF37" i="186"/>
  <c r="BF37" i="199"/>
  <c r="BF37" i="197"/>
  <c r="BF37" i="166"/>
  <c r="B38" i="186"/>
  <c r="B38" i="199"/>
  <c r="B38" i="197"/>
  <c r="V38" i="186"/>
  <c r="V38" i="199"/>
  <c r="V38" i="197"/>
  <c r="AP38" i="186"/>
  <c r="AP38" i="199"/>
  <c r="AP38" i="197"/>
  <c r="BJ38" i="186"/>
  <c r="BJ38" i="199"/>
  <c r="BJ38" i="197"/>
  <c r="F39" i="186"/>
  <c r="F39" i="199"/>
  <c r="F39" i="197"/>
  <c r="F39" i="166"/>
  <c r="Z39" i="186"/>
  <c r="Z39" i="199"/>
  <c r="Z39" i="197"/>
  <c r="Z39" i="166"/>
  <c r="AT39" i="186"/>
  <c r="AT39" i="199"/>
  <c r="AT39" i="197"/>
  <c r="AT39" i="166"/>
  <c r="BN39" i="186"/>
  <c r="BN39" i="199"/>
  <c r="BN39" i="197"/>
  <c r="BN39" i="166"/>
  <c r="J40" i="186"/>
  <c r="J40" i="199"/>
  <c r="J40" i="197"/>
  <c r="J40" i="166"/>
  <c r="AD40" i="186"/>
  <c r="AD40" i="199"/>
  <c r="AD40" i="197"/>
  <c r="AD40" i="166"/>
  <c r="AX40" i="186"/>
  <c r="AX40" i="199"/>
  <c r="AX40" i="197"/>
  <c r="AX40" i="166"/>
  <c r="BR40" i="186"/>
  <c r="BR40" i="199"/>
  <c r="BR40" i="197"/>
  <c r="BR40" i="166"/>
  <c r="N41" i="186"/>
  <c r="N41" i="199"/>
  <c r="N41" i="197"/>
  <c r="N41" i="166"/>
  <c r="AH41" i="186"/>
  <c r="AH41" i="199"/>
  <c r="AH41" i="197"/>
  <c r="AH41" i="166"/>
  <c r="BB41" i="186"/>
  <c r="BB41" i="199"/>
  <c r="BB41" i="197"/>
  <c r="BB41" i="166"/>
  <c r="BV41" i="186"/>
  <c r="BV41" i="199"/>
  <c r="BV41" i="197"/>
  <c r="BV41" i="166"/>
  <c r="R42" i="186"/>
  <c r="R42" i="199"/>
  <c r="R42" i="197"/>
  <c r="AL42" i="186"/>
  <c r="AL42" i="199"/>
  <c r="AL42" i="197"/>
  <c r="AL42" i="166"/>
  <c r="BF42" i="186"/>
  <c r="BF42" i="199"/>
  <c r="BF42" i="197"/>
  <c r="BF42" i="166"/>
  <c r="B43" i="199"/>
  <c r="B43" i="197"/>
  <c r="B43" i="166"/>
  <c r="V43" i="199"/>
  <c r="V43" i="197"/>
  <c r="V43" i="166"/>
  <c r="AP43" i="199"/>
  <c r="AP43" i="197"/>
  <c r="AP43" i="166"/>
  <c r="BJ43" i="199"/>
  <c r="BJ43" i="197"/>
  <c r="BJ43" i="166"/>
  <c r="F44" i="199"/>
  <c r="F44" i="197"/>
  <c r="F44" i="166"/>
  <c r="Z44" i="199"/>
  <c r="Z44" i="197"/>
  <c r="Z44" i="166"/>
  <c r="AT44" i="199"/>
  <c r="AT44" i="197"/>
  <c r="AT44" i="166"/>
  <c r="BN44" i="199"/>
  <c r="BN44" i="197"/>
  <c r="BN44" i="166"/>
  <c r="J45" i="199"/>
  <c r="J45" i="197"/>
  <c r="AD45" i="199"/>
  <c r="AD45" i="197"/>
  <c r="AX45" i="199"/>
  <c r="AX45" i="197"/>
  <c r="BR45" i="199"/>
  <c r="BR45" i="197"/>
  <c r="N46" i="199"/>
  <c r="N46" i="197"/>
  <c r="N46" i="166"/>
  <c r="AH46" i="199"/>
  <c r="AH46" i="197"/>
  <c r="AH46" i="166"/>
  <c r="BB46" i="199"/>
  <c r="BB46" i="197"/>
  <c r="BB46" i="166"/>
  <c r="BV46" i="199"/>
  <c r="BV46" i="197"/>
  <c r="BV46" i="166"/>
  <c r="R47" i="199"/>
  <c r="R47" i="197"/>
  <c r="R47" i="166"/>
  <c r="AL47" i="199"/>
  <c r="AL47" i="197"/>
  <c r="AL47" i="166"/>
  <c r="BF47" i="199"/>
  <c r="BF47" i="197"/>
  <c r="BF47" i="166"/>
  <c r="B48" i="199"/>
  <c r="B48" i="197"/>
  <c r="B48" i="166"/>
  <c r="V48" i="199"/>
  <c r="V48" i="197"/>
  <c r="V48" i="166"/>
  <c r="AP48" i="199"/>
  <c r="AP48" i="197"/>
  <c r="AP48" i="166"/>
  <c r="BJ48" i="199"/>
  <c r="BJ48" i="197"/>
  <c r="BJ48" i="166"/>
  <c r="F49" i="199"/>
  <c r="F49" i="197"/>
  <c r="Z49" i="199"/>
  <c r="Z49" i="197"/>
  <c r="AT49" i="199"/>
  <c r="AT49" i="197"/>
  <c r="BN49" i="199"/>
  <c r="BN49" i="197"/>
  <c r="J50" i="199"/>
  <c r="J50" i="197"/>
  <c r="J50" i="166"/>
  <c r="AD50" i="199"/>
  <c r="AD50" i="197"/>
  <c r="AD50" i="166"/>
  <c r="AX50" i="199"/>
  <c r="AX50" i="197"/>
  <c r="AX50" i="166"/>
  <c r="BR50" i="199"/>
  <c r="BR50" i="197"/>
  <c r="BR50" i="166"/>
  <c r="N51" i="199"/>
  <c r="N51" i="197"/>
  <c r="N51" i="166"/>
  <c r="AH51" i="199"/>
  <c r="AH51" i="197"/>
  <c r="AH51" i="166"/>
  <c r="BB51" i="199"/>
  <c r="BB51" i="197"/>
  <c r="BB51" i="166"/>
  <c r="BV51" i="199"/>
  <c r="BV51" i="197"/>
  <c r="BV51" i="166"/>
  <c r="R52" i="199"/>
  <c r="R52" i="197"/>
  <c r="AL52" i="199"/>
  <c r="AL52" i="197"/>
  <c r="BF52" i="199"/>
  <c r="BF52" i="197"/>
  <c r="B53" i="199"/>
  <c r="B53" i="197"/>
  <c r="B53" i="166"/>
  <c r="V53" i="199"/>
  <c r="V53" i="197"/>
  <c r="V53" i="166"/>
  <c r="AP53" i="199"/>
  <c r="AP53" i="197"/>
  <c r="AP53" i="166"/>
  <c r="BJ53" i="199"/>
  <c r="BJ53" i="197"/>
  <c r="BJ53" i="166"/>
  <c r="F54" i="186"/>
  <c r="F54" i="199"/>
  <c r="F54" i="197"/>
  <c r="F54" i="166"/>
  <c r="Z54" i="186"/>
  <c r="Z54" i="199"/>
  <c r="Z54" i="197"/>
  <c r="Z54" i="166"/>
  <c r="AT54" i="186"/>
  <c r="AT54" i="199"/>
  <c r="AT54" i="197"/>
  <c r="AT54" i="166"/>
  <c r="BN54" i="186"/>
  <c r="BN54" i="199"/>
  <c r="BN54" i="197"/>
  <c r="BN54" i="166"/>
  <c r="J55" i="186"/>
  <c r="J55" i="199"/>
  <c r="J55" i="197"/>
  <c r="AD55" i="186"/>
  <c r="AD55" i="199"/>
  <c r="AD55" i="197"/>
  <c r="AX55" i="186"/>
  <c r="AX55" i="199"/>
  <c r="AX55" i="197"/>
  <c r="BR55" i="186"/>
  <c r="BR55" i="199"/>
  <c r="BR55" i="197"/>
  <c r="N56" i="186"/>
  <c r="N56" i="199"/>
  <c r="N56" i="197"/>
  <c r="N56" i="166"/>
  <c r="AH56" i="186"/>
  <c r="AH56" i="199"/>
  <c r="AH56" i="197"/>
  <c r="AH56" i="166"/>
  <c r="BB56" i="186"/>
  <c r="BB56" i="199"/>
  <c r="BB56" i="197"/>
  <c r="BB56" i="166"/>
  <c r="BV56" i="186"/>
  <c r="BV56" i="199"/>
  <c r="BV56" i="197"/>
  <c r="BV56" i="166"/>
  <c r="R57" i="186"/>
  <c r="R57" i="199"/>
  <c r="R57" i="197"/>
  <c r="R57" i="166"/>
  <c r="AL57" i="186"/>
  <c r="AL57" i="199"/>
  <c r="AL57" i="197"/>
  <c r="AL57" i="166"/>
  <c r="BF57" i="186"/>
  <c r="BF57" i="199"/>
  <c r="BF57" i="197"/>
  <c r="BF57" i="166"/>
  <c r="B58" i="186"/>
  <c r="B58" i="199"/>
  <c r="B58" i="197"/>
  <c r="B58" i="166"/>
  <c r="V58" i="186"/>
  <c r="V58" i="199"/>
  <c r="V58" i="197"/>
  <c r="V58" i="166"/>
  <c r="AP58" i="186"/>
  <c r="AP58" i="199"/>
  <c r="AP58" i="197"/>
  <c r="AP58" i="166"/>
  <c r="BJ58" i="186"/>
  <c r="BJ58" i="199"/>
  <c r="BJ58" i="197"/>
  <c r="BJ58" i="166"/>
  <c r="F59" i="186"/>
  <c r="F59" i="199"/>
  <c r="F59" i="197"/>
  <c r="F59" i="166"/>
  <c r="Z59" i="186"/>
  <c r="Z59" i="199"/>
  <c r="Z59" i="197"/>
  <c r="Z59" i="166"/>
  <c r="AT59" i="186"/>
  <c r="AT59" i="199"/>
  <c r="AT59" i="197"/>
  <c r="AT59" i="166"/>
  <c r="BN59" i="186"/>
  <c r="BN59" i="199"/>
  <c r="BN59" i="197"/>
  <c r="BN59" i="166"/>
  <c r="J60" i="186"/>
  <c r="J60" i="199"/>
  <c r="J60" i="197"/>
  <c r="J60" i="166"/>
  <c r="AD60" i="186"/>
  <c r="AD60" i="199"/>
  <c r="AD60" i="197"/>
  <c r="AD60" i="166"/>
  <c r="AX60" i="186"/>
  <c r="AX60" i="199"/>
  <c r="AX60" i="197"/>
  <c r="AX60" i="166"/>
  <c r="BR60" i="186"/>
  <c r="BR60" i="199"/>
  <c r="BR60" i="197"/>
  <c r="BR60" i="166"/>
  <c r="N61" i="186"/>
  <c r="N61" i="199"/>
  <c r="N61" i="197"/>
  <c r="AH61" i="186"/>
  <c r="AH61" i="199"/>
  <c r="AH61" i="197"/>
  <c r="BB61" i="186"/>
  <c r="BB61" i="199"/>
  <c r="BB61" i="197"/>
  <c r="BV61" i="186"/>
  <c r="BV61" i="199"/>
  <c r="BV61" i="197"/>
  <c r="R62" i="186"/>
  <c r="R62" i="199"/>
  <c r="R62" i="197"/>
  <c r="R62" i="166"/>
  <c r="AL62" i="186"/>
  <c r="AL62" i="199"/>
  <c r="AL62" i="197"/>
  <c r="AL62" i="166"/>
  <c r="BF62" i="186"/>
  <c r="BF62" i="199"/>
  <c r="BF62" i="197"/>
  <c r="BF62" i="166"/>
  <c r="B63" i="199"/>
  <c r="B63" i="197"/>
  <c r="B63" i="166"/>
  <c r="V63" i="199"/>
  <c r="V63" i="197"/>
  <c r="V63" i="166"/>
  <c r="AP63" i="199"/>
  <c r="AP63" i="197"/>
  <c r="AP63" i="166"/>
  <c r="BJ63" i="199"/>
  <c r="BJ63" i="197"/>
  <c r="BJ63" i="166"/>
  <c r="F64" i="199"/>
  <c r="F64" i="197"/>
  <c r="F64" i="166"/>
  <c r="Z64" i="199"/>
  <c r="Z64" i="197"/>
  <c r="Z64" i="166"/>
  <c r="AT64" i="199"/>
  <c r="AT64" i="197"/>
  <c r="AT64" i="166"/>
  <c r="BN64" i="199"/>
  <c r="BN64" i="197"/>
  <c r="BN64" i="166"/>
  <c r="J65" i="199"/>
  <c r="J65" i="197"/>
  <c r="J65" i="166"/>
  <c r="AD65" i="199"/>
  <c r="AD65" i="197"/>
  <c r="AD65" i="166"/>
  <c r="AX65" i="199"/>
  <c r="AX65" i="197"/>
  <c r="AX65" i="166"/>
  <c r="BR65" i="199"/>
  <c r="BR65" i="197"/>
  <c r="BR65" i="166"/>
  <c r="N66" i="199"/>
  <c r="N66" i="197"/>
  <c r="N66" i="166"/>
  <c r="AH66" i="199"/>
  <c r="AH66" i="197"/>
  <c r="AH66" i="166"/>
  <c r="BB66" i="199"/>
  <c r="BB66" i="197"/>
  <c r="BB66" i="166"/>
  <c r="BV66" i="199"/>
  <c r="BV66" i="197"/>
  <c r="BV66" i="166"/>
  <c r="R67" i="199"/>
  <c r="R67" i="197"/>
  <c r="R67" i="166"/>
  <c r="AL67" i="199"/>
  <c r="AL67" i="197"/>
  <c r="AL67" i="166"/>
  <c r="BF67" i="199"/>
  <c r="BF67" i="197"/>
  <c r="BF67" i="166"/>
  <c r="B68" i="199"/>
  <c r="B68" i="197"/>
  <c r="V68" i="199"/>
  <c r="V68" i="197"/>
  <c r="AP68" i="199"/>
  <c r="AP68" i="197"/>
  <c r="BJ68" i="199"/>
  <c r="BJ68" i="197"/>
  <c r="F69" i="199"/>
  <c r="F69" i="197"/>
  <c r="F69" i="166"/>
  <c r="Z69" i="199"/>
  <c r="Z69" i="197"/>
  <c r="Z69" i="166"/>
  <c r="AT69" i="199"/>
  <c r="AT69" i="197"/>
  <c r="AT69" i="166"/>
  <c r="BN69" i="199"/>
  <c r="BN69" i="197"/>
  <c r="BN69" i="166"/>
  <c r="J70" i="199"/>
  <c r="J70" i="197"/>
  <c r="J70" i="166"/>
  <c r="AD70" i="199"/>
  <c r="AD70" i="197"/>
  <c r="AD70" i="166"/>
  <c r="AX70" i="199"/>
  <c r="AX70" i="197"/>
  <c r="AX70" i="166"/>
  <c r="BR70" i="199"/>
  <c r="BR70" i="197"/>
  <c r="BR70" i="166"/>
  <c r="N71" i="199"/>
  <c r="N71" i="197"/>
  <c r="N71" i="166"/>
  <c r="AH71" i="199"/>
  <c r="AH71" i="197"/>
  <c r="AH71" i="166"/>
  <c r="BB71" i="199"/>
  <c r="BB71" i="197"/>
  <c r="BB71" i="166"/>
  <c r="BV71" i="199"/>
  <c r="BV71" i="197"/>
  <c r="BV71" i="166"/>
  <c r="R72" i="199"/>
  <c r="R72" i="197"/>
  <c r="R72" i="166"/>
  <c r="AL72" i="199"/>
  <c r="AL72" i="197"/>
  <c r="AL72" i="166"/>
  <c r="BF72" i="199"/>
  <c r="BF72" i="197"/>
  <c r="BF72" i="166"/>
  <c r="B73" i="199"/>
  <c r="B73" i="197"/>
  <c r="B73" i="166"/>
  <c r="V73" i="199"/>
  <c r="V73" i="197"/>
  <c r="V73" i="166"/>
  <c r="AP73" i="199"/>
  <c r="AP73" i="197"/>
  <c r="AP73" i="166"/>
  <c r="BJ73" i="199"/>
  <c r="BJ73" i="197"/>
  <c r="BJ73" i="166"/>
  <c r="K74" i="186"/>
  <c r="K74" i="199"/>
  <c r="K74" i="197"/>
  <c r="K74" i="166"/>
  <c r="AE74" i="186"/>
  <c r="AE74" i="199"/>
  <c r="AE74" i="197"/>
  <c r="AE74" i="166"/>
  <c r="AY74" i="186"/>
  <c r="AY74" i="199"/>
  <c r="AY74" i="197"/>
  <c r="AY74" i="166"/>
  <c r="BS74" i="186"/>
  <c r="BS74" i="199"/>
  <c r="BS74" i="197"/>
  <c r="BS74" i="166"/>
  <c r="T75" i="186"/>
  <c r="T75" i="199"/>
  <c r="T75" i="197"/>
  <c r="AN75" i="186"/>
  <c r="AN75" i="199"/>
  <c r="AN75" i="197"/>
  <c r="BH75" i="186"/>
  <c r="BH75" i="199"/>
  <c r="BH75" i="197"/>
  <c r="H76" i="186"/>
  <c r="H76" i="199"/>
  <c r="H76" i="197"/>
  <c r="H76" i="166"/>
  <c r="AB76" i="186"/>
  <c r="AB76" i="199"/>
  <c r="AB76" i="197"/>
  <c r="AB76" i="166"/>
  <c r="AV76" i="186"/>
  <c r="AV76" i="199"/>
  <c r="AV76" i="197"/>
  <c r="AV76" i="166"/>
  <c r="BP76" i="186"/>
  <c r="BP76" i="199"/>
  <c r="BP76" i="197"/>
  <c r="BP76" i="166"/>
  <c r="O77" i="186"/>
  <c r="O77" i="199"/>
  <c r="O77" i="197"/>
  <c r="O77" i="166"/>
  <c r="AI77" i="186"/>
  <c r="AI77" i="199"/>
  <c r="AI77" i="197"/>
  <c r="AI77" i="166"/>
  <c r="BC77" i="186"/>
  <c r="BC77" i="199"/>
  <c r="BC77" i="197"/>
  <c r="BC77" i="166"/>
  <c r="BW77" i="186"/>
  <c r="BW77" i="199"/>
  <c r="BW77" i="197"/>
  <c r="BW77" i="166"/>
  <c r="U78" i="186"/>
  <c r="U78" i="199"/>
  <c r="U78" i="197"/>
  <c r="U78" i="166"/>
  <c r="AO78" i="186"/>
  <c r="AO78" i="199"/>
  <c r="AO78" i="197"/>
  <c r="AO78" i="166"/>
  <c r="BI78" i="186"/>
  <c r="BI78" i="199"/>
  <c r="BI78" i="197"/>
  <c r="BI78" i="166"/>
  <c r="G100" i="89"/>
  <c r="G101" i="89" s="1"/>
  <c r="AA100" i="89"/>
  <c r="AA101" i="89" s="1"/>
  <c r="AU100" i="89"/>
  <c r="AU101" i="89" s="1"/>
  <c r="BO100" i="89"/>
  <c r="BO101" i="89" s="1"/>
  <c r="S19" i="162"/>
  <c r="AM29" i="206" s="1"/>
  <c r="AM29" i="207" s="1"/>
  <c r="S21" i="162"/>
  <c r="AM31" i="206" s="1"/>
  <c r="AM31" i="207" s="1"/>
  <c r="F34" i="162"/>
  <c r="Q44" i="206" s="1"/>
  <c r="Q44" i="207" s="1"/>
  <c r="C39" i="162"/>
  <c r="N49" i="206" s="1"/>
  <c r="N49" i="207" s="1"/>
  <c r="S41" i="162"/>
  <c r="AM51" i="206" s="1"/>
  <c r="AM51" i="207" s="1"/>
  <c r="E45" i="162"/>
  <c r="P55" i="206" s="1"/>
  <c r="P55" i="207" s="1"/>
  <c r="B48" i="162"/>
  <c r="M48" i="162"/>
  <c r="AY48" i="166" s="1"/>
  <c r="F49" i="162"/>
  <c r="Q59" i="206" s="1"/>
  <c r="Q59" i="207" s="1"/>
  <c r="M52" i="162"/>
  <c r="Q52" i="166" s="1"/>
  <c r="B52" i="162"/>
  <c r="D61" i="162"/>
  <c r="O71" i="206" s="1"/>
  <c r="O71" i="207" s="1"/>
  <c r="C65" i="162"/>
  <c r="N75" i="206" s="1"/>
  <c r="N75" i="207" s="1"/>
  <c r="B77" i="162"/>
  <c r="AT3" i="166"/>
  <c r="AK4" i="166"/>
  <c r="AA5" i="166"/>
  <c r="R6" i="166"/>
  <c r="I7" i="166"/>
  <c r="BW7" i="166"/>
  <c r="BN8" i="166"/>
  <c r="BE9" i="166"/>
  <c r="AU10" i="166"/>
  <c r="AL11" i="166"/>
  <c r="AC12" i="166"/>
  <c r="S13" i="166"/>
  <c r="J14" i="166"/>
  <c r="BY14" i="166"/>
  <c r="BW15" i="166"/>
  <c r="C17" i="166"/>
  <c r="G18" i="166"/>
  <c r="K19" i="166"/>
  <c r="O20" i="166"/>
  <c r="W22" i="166"/>
  <c r="AA23" i="166"/>
  <c r="AE24" i="166"/>
  <c r="AI25" i="166"/>
  <c r="AM26" i="166"/>
  <c r="AQ27" i="166"/>
  <c r="AU28" i="166"/>
  <c r="AY29" i="166"/>
  <c r="BC30" i="166"/>
  <c r="BG31" i="166"/>
  <c r="BK32" i="166"/>
  <c r="BO33" i="166"/>
  <c r="BS34" i="166"/>
  <c r="BW35" i="166"/>
  <c r="C37" i="166"/>
  <c r="K39" i="166"/>
  <c r="AH40" i="166"/>
  <c r="AW42" i="166"/>
  <c r="BQ47" i="166"/>
  <c r="AO50" i="166"/>
  <c r="M53" i="166"/>
  <c r="AG58" i="166"/>
  <c r="BA63" i="166"/>
  <c r="Y66" i="166"/>
  <c r="AS71" i="166"/>
  <c r="Q74" i="166"/>
  <c r="BM76" i="166"/>
  <c r="C3" i="199"/>
  <c r="C3" i="197"/>
  <c r="C3" i="166"/>
  <c r="W3" i="199"/>
  <c r="W3" i="197"/>
  <c r="W3" i="166"/>
  <c r="AQ3" i="199"/>
  <c r="AQ3" i="197"/>
  <c r="AQ3" i="166"/>
  <c r="BK3" i="199"/>
  <c r="BK3" i="197"/>
  <c r="BK3" i="166"/>
  <c r="G4" i="199"/>
  <c r="G4" i="197"/>
  <c r="G4" i="166"/>
  <c r="AA4" i="199"/>
  <c r="AA4" i="197"/>
  <c r="AA4" i="166"/>
  <c r="AU4" i="199"/>
  <c r="AU4" i="197"/>
  <c r="AU4" i="166"/>
  <c r="BO4" i="199"/>
  <c r="BO4" i="197"/>
  <c r="BO4" i="166"/>
  <c r="K5" i="199"/>
  <c r="K5" i="197"/>
  <c r="K5" i="166"/>
  <c r="AE5" i="199"/>
  <c r="AE5" i="197"/>
  <c r="AE5" i="166"/>
  <c r="AY5" i="199"/>
  <c r="AY5" i="197"/>
  <c r="AY5" i="166"/>
  <c r="BS5" i="199"/>
  <c r="BS5" i="197"/>
  <c r="BS5" i="166"/>
  <c r="O6" i="199"/>
  <c r="O6" i="197"/>
  <c r="O6" i="166"/>
  <c r="AI6" i="199"/>
  <c r="AI6" i="197"/>
  <c r="AI6" i="166"/>
  <c r="BC6" i="199"/>
  <c r="BC6" i="197"/>
  <c r="BC6" i="166"/>
  <c r="BW6" i="199"/>
  <c r="BW6" i="197"/>
  <c r="BW6" i="166"/>
  <c r="S7" i="199"/>
  <c r="S7" i="197"/>
  <c r="S7" i="166"/>
  <c r="AM7" i="199"/>
  <c r="AM7" i="197"/>
  <c r="AM7" i="166"/>
  <c r="BG7" i="199"/>
  <c r="BG7" i="197"/>
  <c r="BG7" i="166"/>
  <c r="C8" i="199"/>
  <c r="C8" i="197"/>
  <c r="C8" i="166"/>
  <c r="W8" i="199"/>
  <c r="W8" i="197"/>
  <c r="W8" i="166"/>
  <c r="AQ8" i="199"/>
  <c r="AQ8" i="197"/>
  <c r="AQ8" i="166"/>
  <c r="BK8" i="199"/>
  <c r="BK8" i="197"/>
  <c r="BK8" i="166"/>
  <c r="G9" i="199"/>
  <c r="G9" i="197"/>
  <c r="AA9" i="199"/>
  <c r="AA9" i="197"/>
  <c r="AA9" i="166"/>
  <c r="AU9" i="199"/>
  <c r="AU9" i="197"/>
  <c r="BO9" i="199"/>
  <c r="BO9" i="197"/>
  <c r="K10" i="199"/>
  <c r="K10" i="197"/>
  <c r="K10" i="166"/>
  <c r="AE10" i="199"/>
  <c r="AE10" i="197"/>
  <c r="AE10" i="166"/>
  <c r="AY10" i="199"/>
  <c r="AY10" i="197"/>
  <c r="AY10" i="166"/>
  <c r="BS10" i="199"/>
  <c r="BS10" i="197"/>
  <c r="BS10" i="166"/>
  <c r="O11" i="199"/>
  <c r="O11" i="197"/>
  <c r="O11" i="166"/>
  <c r="AI11" i="199"/>
  <c r="AI11" i="197"/>
  <c r="AI11" i="166"/>
  <c r="BC11" i="199"/>
  <c r="BC11" i="197"/>
  <c r="BC11" i="166"/>
  <c r="BW11" i="199"/>
  <c r="BW11" i="197"/>
  <c r="BW11" i="166"/>
  <c r="S12" i="199"/>
  <c r="S12" i="197"/>
  <c r="S12" i="166"/>
  <c r="AM12" i="199"/>
  <c r="AM12" i="197"/>
  <c r="AM12" i="166"/>
  <c r="BG12" i="199"/>
  <c r="BG12" i="197"/>
  <c r="BG12" i="166"/>
  <c r="C13" i="199"/>
  <c r="C13" i="197"/>
  <c r="C13" i="166"/>
  <c r="W13" i="199"/>
  <c r="W13" i="197"/>
  <c r="W13" i="166"/>
  <c r="AQ13" i="199"/>
  <c r="AQ13" i="197"/>
  <c r="AQ13" i="166"/>
  <c r="BK13" i="199"/>
  <c r="BK13" i="197"/>
  <c r="BK13" i="166"/>
  <c r="G14" i="186"/>
  <c r="G14" i="199"/>
  <c r="G14" i="197"/>
  <c r="G14" i="166"/>
  <c r="AA14" i="186"/>
  <c r="AA14" i="199"/>
  <c r="AA14" i="197"/>
  <c r="AA14" i="166"/>
  <c r="AU14" i="186"/>
  <c r="AU14" i="199"/>
  <c r="AU14" i="197"/>
  <c r="AU14" i="166"/>
  <c r="BO14" i="186"/>
  <c r="BO14" i="199"/>
  <c r="BO14" i="197"/>
  <c r="BO14" i="166"/>
  <c r="K15" i="186"/>
  <c r="K15" i="199"/>
  <c r="K15" i="197"/>
  <c r="K15" i="166"/>
  <c r="AE15" i="186"/>
  <c r="AE15" i="199"/>
  <c r="AE15" i="197"/>
  <c r="AE15" i="166"/>
  <c r="AY15" i="186"/>
  <c r="AY15" i="199"/>
  <c r="AY15" i="197"/>
  <c r="AY15" i="166"/>
  <c r="BS15" i="186"/>
  <c r="BS15" i="199"/>
  <c r="BS15" i="197"/>
  <c r="BS15" i="166"/>
  <c r="O16" i="186"/>
  <c r="O16" i="199"/>
  <c r="O16" i="197"/>
  <c r="O16" i="166"/>
  <c r="AI16" i="186"/>
  <c r="AI16" i="199"/>
  <c r="AI16" i="197"/>
  <c r="AI16" i="166"/>
  <c r="BC16" i="186"/>
  <c r="BC16" i="199"/>
  <c r="BC16" i="197"/>
  <c r="BC16" i="166"/>
  <c r="BW16" i="186"/>
  <c r="BW16" i="199"/>
  <c r="BW16" i="197"/>
  <c r="BW16" i="166"/>
  <c r="S17" i="186"/>
  <c r="S17" i="199"/>
  <c r="S17" i="197"/>
  <c r="S17" i="166"/>
  <c r="AM17" i="186"/>
  <c r="AM17" i="199"/>
  <c r="AM17" i="197"/>
  <c r="AM17" i="166"/>
  <c r="BG17" i="186"/>
  <c r="BG17" i="199"/>
  <c r="BG17" i="197"/>
  <c r="BG17" i="166"/>
  <c r="C18" i="186"/>
  <c r="C18" i="199"/>
  <c r="C18" i="197"/>
  <c r="C18" i="166"/>
  <c r="W18" i="186"/>
  <c r="W18" i="199"/>
  <c r="W18" i="197"/>
  <c r="W18" i="166"/>
  <c r="AQ18" i="186"/>
  <c r="AQ18" i="199"/>
  <c r="AQ18" i="197"/>
  <c r="AQ18" i="166"/>
  <c r="BK18" i="186"/>
  <c r="BK18" i="199"/>
  <c r="BK18" i="197"/>
  <c r="BK18" i="166"/>
  <c r="G19" i="186"/>
  <c r="G19" i="199"/>
  <c r="G19" i="197"/>
  <c r="G19" i="166"/>
  <c r="AA19" i="186"/>
  <c r="AA19" i="199"/>
  <c r="AA19" i="197"/>
  <c r="AA19" i="166"/>
  <c r="AU19" i="186"/>
  <c r="AU19" i="199"/>
  <c r="AU19" i="197"/>
  <c r="AU19" i="166"/>
  <c r="BO19" i="186"/>
  <c r="BO19" i="199"/>
  <c r="BO19" i="197"/>
  <c r="BO19" i="166"/>
  <c r="K20" i="186"/>
  <c r="K20" i="199"/>
  <c r="K20" i="197"/>
  <c r="K20" i="166"/>
  <c r="AE20" i="186"/>
  <c r="AE20" i="199"/>
  <c r="AE20" i="197"/>
  <c r="AE20" i="166"/>
  <c r="AY20" i="186"/>
  <c r="AY20" i="199"/>
  <c r="AY20" i="197"/>
  <c r="AY20" i="166"/>
  <c r="BS20" i="186"/>
  <c r="BS20" i="199"/>
  <c r="BS20" i="197"/>
  <c r="BS20" i="166"/>
  <c r="O21" i="186"/>
  <c r="O21" i="199"/>
  <c r="O21" i="197"/>
  <c r="AI21" i="186"/>
  <c r="AI21" i="199"/>
  <c r="AI21" i="197"/>
  <c r="BC21" i="186"/>
  <c r="BC21" i="199"/>
  <c r="BC21" i="197"/>
  <c r="BW21" i="186"/>
  <c r="BW21" i="199"/>
  <c r="BW21" i="197"/>
  <c r="BW21" i="166"/>
  <c r="S22" i="186"/>
  <c r="S22" i="199"/>
  <c r="S22" i="197"/>
  <c r="S22" i="166"/>
  <c r="AM22" i="186"/>
  <c r="AM22" i="199"/>
  <c r="AM22" i="197"/>
  <c r="AM22" i="166"/>
  <c r="BG22" i="186"/>
  <c r="BG22" i="199"/>
  <c r="BG22" i="197"/>
  <c r="BG22" i="166"/>
  <c r="C23" i="199"/>
  <c r="C23" i="197"/>
  <c r="C23" i="166"/>
  <c r="W23" i="199"/>
  <c r="W23" i="197"/>
  <c r="W23" i="166"/>
  <c r="AQ23" i="199"/>
  <c r="AQ23" i="197"/>
  <c r="AQ23" i="166"/>
  <c r="BK23" i="199"/>
  <c r="BK23" i="197"/>
  <c r="BK23" i="166"/>
  <c r="G24" i="199"/>
  <c r="G24" i="197"/>
  <c r="G24" i="166"/>
  <c r="AA24" i="199"/>
  <c r="AA24" i="197"/>
  <c r="AA24" i="166"/>
  <c r="AU24" i="199"/>
  <c r="AU24" i="197"/>
  <c r="AU24" i="166"/>
  <c r="BO24" i="199"/>
  <c r="BO24" i="197"/>
  <c r="BO24" i="166"/>
  <c r="K25" i="199"/>
  <c r="K25" i="197"/>
  <c r="K25" i="166"/>
  <c r="AE25" i="199"/>
  <c r="AE25" i="197"/>
  <c r="AE25" i="166"/>
  <c r="AY25" i="199"/>
  <c r="AY25" i="197"/>
  <c r="AY25" i="166"/>
  <c r="BS25" i="199"/>
  <c r="BS25" i="197"/>
  <c r="BS25" i="166"/>
  <c r="O26" i="199"/>
  <c r="O26" i="197"/>
  <c r="O26" i="166"/>
  <c r="AI26" i="199"/>
  <c r="AI26" i="197"/>
  <c r="AI26" i="166"/>
  <c r="BC26" i="199"/>
  <c r="BC26" i="197"/>
  <c r="BC26" i="166"/>
  <c r="BW26" i="199"/>
  <c r="BW26" i="197"/>
  <c r="BW26" i="166"/>
  <c r="S27" i="199"/>
  <c r="S27" i="197"/>
  <c r="S27" i="166"/>
  <c r="AM27" i="199"/>
  <c r="AM27" i="197"/>
  <c r="AM27" i="166"/>
  <c r="BG27" i="199"/>
  <c r="BG27" i="197"/>
  <c r="BG27" i="166"/>
  <c r="C28" i="199"/>
  <c r="C28" i="197"/>
  <c r="C28" i="166"/>
  <c r="W28" i="199"/>
  <c r="W28" i="197"/>
  <c r="W28" i="166"/>
  <c r="AQ28" i="199"/>
  <c r="AQ28" i="197"/>
  <c r="AQ28" i="166"/>
  <c r="BK28" i="199"/>
  <c r="BK28" i="197"/>
  <c r="BK28" i="166"/>
  <c r="G29" i="199"/>
  <c r="G29" i="197"/>
  <c r="G29" i="166"/>
  <c r="AA29" i="199"/>
  <c r="AA29" i="197"/>
  <c r="AA29" i="166"/>
  <c r="AU29" i="199"/>
  <c r="AU29" i="197"/>
  <c r="AU29" i="166"/>
  <c r="BO29" i="199"/>
  <c r="BO29" i="197"/>
  <c r="BO29" i="166"/>
  <c r="K30" i="199"/>
  <c r="K30" i="197"/>
  <c r="K30" i="166"/>
  <c r="AE30" i="199"/>
  <c r="AE30" i="197"/>
  <c r="AE30" i="166"/>
  <c r="AY30" i="199"/>
  <c r="AY30" i="197"/>
  <c r="AY30" i="166"/>
  <c r="BS30" i="199"/>
  <c r="BS30" i="197"/>
  <c r="BS30" i="166"/>
  <c r="O31" i="199"/>
  <c r="O31" i="197"/>
  <c r="O31" i="166"/>
  <c r="AI31" i="199"/>
  <c r="AI31" i="197"/>
  <c r="AI31" i="166"/>
  <c r="BC31" i="199"/>
  <c r="BC31" i="197"/>
  <c r="BC31" i="166"/>
  <c r="BW31" i="199"/>
  <c r="BW31" i="197"/>
  <c r="BW31" i="166"/>
  <c r="S32" i="199"/>
  <c r="S32" i="197"/>
  <c r="AM32" i="199"/>
  <c r="AM32" i="197"/>
  <c r="AM32" i="166"/>
  <c r="BG32" i="199"/>
  <c r="BG32" i="197"/>
  <c r="C33" i="199"/>
  <c r="C33" i="197"/>
  <c r="C33" i="166"/>
  <c r="W33" i="199"/>
  <c r="W33" i="197"/>
  <c r="W33" i="166"/>
  <c r="AQ33" i="199"/>
  <c r="AQ33" i="197"/>
  <c r="AQ33" i="166"/>
  <c r="BK33" i="199"/>
  <c r="BK33" i="197"/>
  <c r="BK33" i="166"/>
  <c r="G34" i="186"/>
  <c r="G34" i="199"/>
  <c r="G34" i="197"/>
  <c r="G34" i="166"/>
  <c r="AA34" i="186"/>
  <c r="AA34" i="199"/>
  <c r="AA34" i="197"/>
  <c r="AA34" i="166"/>
  <c r="AU34" i="186"/>
  <c r="AU34" i="199"/>
  <c r="AU34" i="197"/>
  <c r="AU34" i="166"/>
  <c r="BO34" i="186"/>
  <c r="BO34" i="199"/>
  <c r="BO34" i="197"/>
  <c r="BO34" i="166"/>
  <c r="K35" i="186"/>
  <c r="K35" i="199"/>
  <c r="K35" i="197"/>
  <c r="K35" i="166"/>
  <c r="AE35" i="186"/>
  <c r="AE35" i="199"/>
  <c r="AE35" i="197"/>
  <c r="AE35" i="166"/>
  <c r="AY35" i="186"/>
  <c r="AY35" i="199"/>
  <c r="AY35" i="197"/>
  <c r="AY35" i="166"/>
  <c r="BS35" i="186"/>
  <c r="BS35" i="199"/>
  <c r="BS35" i="197"/>
  <c r="BS35" i="166"/>
  <c r="O36" i="186"/>
  <c r="O36" i="199"/>
  <c r="O36" i="197"/>
  <c r="O36" i="166"/>
  <c r="AI36" i="186"/>
  <c r="AI36" i="199"/>
  <c r="AI36" i="197"/>
  <c r="AI36" i="166"/>
  <c r="BC36" i="186"/>
  <c r="BC36" i="199"/>
  <c r="BC36" i="197"/>
  <c r="BC36" i="166"/>
  <c r="BW36" i="186"/>
  <c r="BW36" i="199"/>
  <c r="BW36" i="197"/>
  <c r="BW36" i="166"/>
  <c r="S37" i="186"/>
  <c r="S37" i="199"/>
  <c r="S37" i="197"/>
  <c r="S37" i="166"/>
  <c r="AM37" i="186"/>
  <c r="AM37" i="199"/>
  <c r="AM37" i="197"/>
  <c r="AM37" i="166"/>
  <c r="BG37" i="186"/>
  <c r="BG37" i="199"/>
  <c r="BG37" i="197"/>
  <c r="BG37" i="166"/>
  <c r="C38" i="186"/>
  <c r="C38" i="199"/>
  <c r="C38" i="197"/>
  <c r="W38" i="186"/>
  <c r="W38" i="199"/>
  <c r="W38" i="197"/>
  <c r="AQ38" i="186"/>
  <c r="AQ38" i="199"/>
  <c r="AQ38" i="197"/>
  <c r="BK38" i="186"/>
  <c r="BK38" i="199"/>
  <c r="BK38" i="197"/>
  <c r="G39" i="186"/>
  <c r="G39" i="199"/>
  <c r="G39" i="197"/>
  <c r="G39" i="166"/>
  <c r="AA39" i="186"/>
  <c r="AA39" i="199"/>
  <c r="AA39" i="197"/>
  <c r="AA39" i="166"/>
  <c r="AU39" i="186"/>
  <c r="AU39" i="199"/>
  <c r="AU39" i="197"/>
  <c r="AU39" i="166"/>
  <c r="BO39" i="186"/>
  <c r="BO39" i="199"/>
  <c r="BO39" i="197"/>
  <c r="BO39" i="166"/>
  <c r="K40" i="186"/>
  <c r="K40" i="199"/>
  <c r="K40" i="197"/>
  <c r="K40" i="166"/>
  <c r="AE40" i="186"/>
  <c r="AE40" i="199"/>
  <c r="AE40" i="197"/>
  <c r="AE40" i="166"/>
  <c r="AY40" i="186"/>
  <c r="AY40" i="199"/>
  <c r="AY40" i="197"/>
  <c r="AY40" i="166"/>
  <c r="BS40" i="186"/>
  <c r="BS40" i="199"/>
  <c r="BS40" i="197"/>
  <c r="BS40" i="166"/>
  <c r="O41" i="186"/>
  <c r="O41" i="199"/>
  <c r="O41" i="197"/>
  <c r="O41" i="166"/>
  <c r="AI41" i="186"/>
  <c r="AI41" i="199"/>
  <c r="AI41" i="197"/>
  <c r="AI41" i="166"/>
  <c r="BC41" i="186"/>
  <c r="BC41" i="199"/>
  <c r="BC41" i="197"/>
  <c r="BC41" i="166"/>
  <c r="BW41" i="186"/>
  <c r="BW41" i="199"/>
  <c r="BW41" i="197"/>
  <c r="BW41" i="166"/>
  <c r="S42" i="186"/>
  <c r="S42" i="199"/>
  <c r="S42" i="197"/>
  <c r="S42" i="166"/>
  <c r="AM42" i="186"/>
  <c r="AM42" i="199"/>
  <c r="AM42" i="197"/>
  <c r="AM42" i="166"/>
  <c r="BG42" i="186"/>
  <c r="BG42" i="199"/>
  <c r="BG42" i="197"/>
  <c r="BG42" i="166"/>
  <c r="C43" i="199"/>
  <c r="C43" i="197"/>
  <c r="C43" i="166"/>
  <c r="W43" i="199"/>
  <c r="W43" i="197"/>
  <c r="W43" i="166"/>
  <c r="AQ43" i="199"/>
  <c r="AQ43" i="197"/>
  <c r="AQ43" i="166"/>
  <c r="BK43" i="199"/>
  <c r="BK43" i="197"/>
  <c r="BK43" i="166"/>
  <c r="G44" i="199"/>
  <c r="G44" i="197"/>
  <c r="G44" i="166"/>
  <c r="AA44" i="199"/>
  <c r="AA44" i="197"/>
  <c r="AA44" i="166"/>
  <c r="AU44" i="199"/>
  <c r="AU44" i="197"/>
  <c r="AU44" i="166"/>
  <c r="BO44" i="199"/>
  <c r="BO44" i="197"/>
  <c r="BO44" i="166"/>
  <c r="K45" i="199"/>
  <c r="K45" i="197"/>
  <c r="K45" i="166"/>
  <c r="AE45" i="199"/>
  <c r="AE45" i="197"/>
  <c r="AE45" i="166"/>
  <c r="AY45" i="199"/>
  <c r="AY45" i="197"/>
  <c r="BS45" i="199"/>
  <c r="BS45" i="197"/>
  <c r="O46" i="199"/>
  <c r="O46" i="197"/>
  <c r="O46" i="166"/>
  <c r="AI46" i="199"/>
  <c r="AI46" i="197"/>
  <c r="AI46" i="166"/>
  <c r="BC46" i="199"/>
  <c r="BC46" i="197"/>
  <c r="BC46" i="166"/>
  <c r="BW46" i="199"/>
  <c r="BW46" i="197"/>
  <c r="BW46" i="166"/>
  <c r="S47" i="199"/>
  <c r="S47" i="197"/>
  <c r="S47" i="166"/>
  <c r="AM47" i="199"/>
  <c r="AM47" i="197"/>
  <c r="AM47" i="166"/>
  <c r="BG47" i="199"/>
  <c r="BG47" i="197"/>
  <c r="BG47" i="166"/>
  <c r="C48" i="199"/>
  <c r="C48" i="197"/>
  <c r="C48" i="166"/>
  <c r="W48" i="199"/>
  <c r="W48" i="197"/>
  <c r="W48" i="166"/>
  <c r="AQ48" i="199"/>
  <c r="AQ48" i="197"/>
  <c r="AQ48" i="166"/>
  <c r="BK48" i="199"/>
  <c r="BK48" i="197"/>
  <c r="BK48" i="166"/>
  <c r="G49" i="199"/>
  <c r="G49" i="197"/>
  <c r="AA49" i="199"/>
  <c r="AA49" i="197"/>
  <c r="AU49" i="199"/>
  <c r="AU49" i="197"/>
  <c r="BO49" i="199"/>
  <c r="BO49" i="197"/>
  <c r="K50" i="199"/>
  <c r="K50" i="197"/>
  <c r="K50" i="166"/>
  <c r="AE50" i="199"/>
  <c r="AE50" i="197"/>
  <c r="AE50" i="166"/>
  <c r="AY50" i="199"/>
  <c r="AY50" i="197"/>
  <c r="AY50" i="166"/>
  <c r="BS50" i="199"/>
  <c r="BS50" i="197"/>
  <c r="BS50" i="166"/>
  <c r="O51" i="199"/>
  <c r="O51" i="197"/>
  <c r="O51" i="166"/>
  <c r="AI51" i="199"/>
  <c r="AI51" i="197"/>
  <c r="AI51" i="166"/>
  <c r="BC51" i="199"/>
  <c r="BC51" i="197"/>
  <c r="BC51" i="166"/>
  <c r="BW51" i="199"/>
  <c r="BW51" i="197"/>
  <c r="BW51" i="166"/>
  <c r="S52" i="199"/>
  <c r="S52" i="197"/>
  <c r="AM52" i="199"/>
  <c r="AM52" i="197"/>
  <c r="AM52" i="166"/>
  <c r="BG52" i="199"/>
  <c r="BG52" i="197"/>
  <c r="BG52" i="166"/>
  <c r="C53" i="199"/>
  <c r="C53" i="197"/>
  <c r="C53" i="166"/>
  <c r="W53" i="199"/>
  <c r="W53" i="197"/>
  <c r="W53" i="166"/>
  <c r="AQ53" i="199"/>
  <c r="AQ53" i="197"/>
  <c r="AQ53" i="166"/>
  <c r="BK53" i="199"/>
  <c r="BK53" i="197"/>
  <c r="BK53" i="166"/>
  <c r="G54" i="186"/>
  <c r="G54" i="199"/>
  <c r="G54" i="197"/>
  <c r="G54" i="166"/>
  <c r="AA54" i="186"/>
  <c r="AA54" i="199"/>
  <c r="AA54" i="197"/>
  <c r="AA54" i="166"/>
  <c r="AU54" i="186"/>
  <c r="AU54" i="199"/>
  <c r="AU54" i="197"/>
  <c r="AU54" i="166"/>
  <c r="BO54" i="186"/>
  <c r="BO54" i="199"/>
  <c r="BO54" i="197"/>
  <c r="BO54" i="166"/>
  <c r="K55" i="186"/>
  <c r="K55" i="199"/>
  <c r="K55" i="197"/>
  <c r="AE55" i="186"/>
  <c r="AE55" i="199"/>
  <c r="AE55" i="197"/>
  <c r="AY55" i="186"/>
  <c r="AY55" i="199"/>
  <c r="AY55" i="197"/>
  <c r="BS55" i="186"/>
  <c r="BS55" i="199"/>
  <c r="BS55" i="197"/>
  <c r="O56" i="186"/>
  <c r="O56" i="199"/>
  <c r="O56" i="197"/>
  <c r="O56" i="166"/>
  <c r="AI56" i="186"/>
  <c r="AI56" i="199"/>
  <c r="AI56" i="197"/>
  <c r="AI56" i="166"/>
  <c r="BC56" i="186"/>
  <c r="BC56" i="199"/>
  <c r="BC56" i="197"/>
  <c r="BC56" i="166"/>
  <c r="BW56" i="186"/>
  <c r="BW56" i="199"/>
  <c r="BW56" i="197"/>
  <c r="BW56" i="166"/>
  <c r="S57" i="186"/>
  <c r="S57" i="199"/>
  <c r="S57" i="197"/>
  <c r="S57" i="166"/>
  <c r="AM57" i="186"/>
  <c r="AM57" i="199"/>
  <c r="AM57" i="197"/>
  <c r="AM57" i="166"/>
  <c r="BG57" i="186"/>
  <c r="BG57" i="199"/>
  <c r="BG57" i="197"/>
  <c r="BG57" i="166"/>
  <c r="C58" i="186"/>
  <c r="C58" i="199"/>
  <c r="C58" i="197"/>
  <c r="C58" i="166"/>
  <c r="W58" i="186"/>
  <c r="W58" i="199"/>
  <c r="W58" i="197"/>
  <c r="W58" i="166"/>
  <c r="AQ58" i="186"/>
  <c r="AQ58" i="199"/>
  <c r="AQ58" i="197"/>
  <c r="AQ58" i="166"/>
  <c r="BK58" i="186"/>
  <c r="BK58" i="199"/>
  <c r="BK58" i="197"/>
  <c r="BK58" i="166"/>
  <c r="G59" i="186"/>
  <c r="G59" i="199"/>
  <c r="G59" i="197"/>
  <c r="G59" i="166"/>
  <c r="AA59" i="186"/>
  <c r="AA59" i="199"/>
  <c r="AA59" i="197"/>
  <c r="AA59" i="166"/>
  <c r="AU59" i="186"/>
  <c r="AU59" i="199"/>
  <c r="AU59" i="197"/>
  <c r="AU59" i="166"/>
  <c r="BO59" i="186"/>
  <c r="BO59" i="199"/>
  <c r="BO59" i="197"/>
  <c r="BO59" i="166"/>
  <c r="K60" i="186"/>
  <c r="K60" i="199"/>
  <c r="K60" i="197"/>
  <c r="K60" i="166"/>
  <c r="AE60" i="186"/>
  <c r="AE60" i="199"/>
  <c r="AE60" i="197"/>
  <c r="AE60" i="166"/>
  <c r="AY60" i="186"/>
  <c r="AY60" i="199"/>
  <c r="AY60" i="197"/>
  <c r="AY60" i="166"/>
  <c r="BS60" i="186"/>
  <c r="BS60" i="199"/>
  <c r="BS60" i="197"/>
  <c r="BS60" i="166"/>
  <c r="O61" i="186"/>
  <c r="O61" i="199"/>
  <c r="O61" i="197"/>
  <c r="O61" i="166"/>
  <c r="AI61" i="186"/>
  <c r="AI61" i="199"/>
  <c r="AI61" i="197"/>
  <c r="BC61" i="186"/>
  <c r="BC61" i="199"/>
  <c r="BC61" i="197"/>
  <c r="BW61" i="186"/>
  <c r="BW61" i="199"/>
  <c r="BW61" i="197"/>
  <c r="BW61" i="166"/>
  <c r="S62" i="186"/>
  <c r="S62" i="199"/>
  <c r="S62" i="197"/>
  <c r="S62" i="166"/>
  <c r="AM62" i="186"/>
  <c r="AM62" i="199"/>
  <c r="AM62" i="197"/>
  <c r="AM62" i="166"/>
  <c r="BG62" i="186"/>
  <c r="BG62" i="199"/>
  <c r="BG62" i="197"/>
  <c r="BG62" i="166"/>
  <c r="C63" i="199"/>
  <c r="C63" i="197"/>
  <c r="C63" i="166"/>
  <c r="W63" i="199"/>
  <c r="W63" i="197"/>
  <c r="W63" i="166"/>
  <c r="AQ63" i="199"/>
  <c r="AQ63" i="197"/>
  <c r="AQ63" i="166"/>
  <c r="BK63" i="199"/>
  <c r="BK63" i="197"/>
  <c r="BK63" i="166"/>
  <c r="G64" i="199"/>
  <c r="G64" i="197"/>
  <c r="G64" i="166"/>
  <c r="AA64" i="199"/>
  <c r="AA64" i="197"/>
  <c r="AA64" i="166"/>
  <c r="AU64" i="199"/>
  <c r="AU64" i="197"/>
  <c r="AU64" i="166"/>
  <c r="BO64" i="199"/>
  <c r="BO64" i="197"/>
  <c r="BO64" i="166"/>
  <c r="K65" i="199"/>
  <c r="K65" i="197"/>
  <c r="K65" i="166"/>
  <c r="AE65" i="199"/>
  <c r="AE65" i="197"/>
  <c r="AE65" i="166"/>
  <c r="AY65" i="199"/>
  <c r="AY65" i="197"/>
  <c r="AY65" i="166"/>
  <c r="BS65" i="199"/>
  <c r="BS65" i="197"/>
  <c r="BS65" i="166"/>
  <c r="O66" i="199"/>
  <c r="O66" i="197"/>
  <c r="O66" i="166"/>
  <c r="AI66" i="199"/>
  <c r="AI66" i="197"/>
  <c r="AI66" i="166"/>
  <c r="BC66" i="199"/>
  <c r="BC66" i="197"/>
  <c r="BC66" i="166"/>
  <c r="BW66" i="199"/>
  <c r="BW66" i="197"/>
  <c r="BW66" i="166"/>
  <c r="S67" i="199"/>
  <c r="S67" i="197"/>
  <c r="S67" i="166"/>
  <c r="AM67" i="199"/>
  <c r="AM67" i="197"/>
  <c r="AM67" i="166"/>
  <c r="BG67" i="199"/>
  <c r="BG67" i="197"/>
  <c r="BG67" i="166"/>
  <c r="C68" i="199"/>
  <c r="C68" i="197"/>
  <c r="W68" i="199"/>
  <c r="W68" i="197"/>
  <c r="W68" i="166"/>
  <c r="AQ68" i="199"/>
  <c r="AQ68" i="197"/>
  <c r="BK68" i="199"/>
  <c r="BK68" i="197"/>
  <c r="G69" i="199"/>
  <c r="G69" i="197"/>
  <c r="G69" i="166"/>
  <c r="AA69" i="199"/>
  <c r="AA69" i="197"/>
  <c r="AA69" i="166"/>
  <c r="AU69" i="199"/>
  <c r="AU69" i="197"/>
  <c r="AU69" i="166"/>
  <c r="BO69" i="199"/>
  <c r="BO69" i="197"/>
  <c r="BO69" i="166"/>
  <c r="K70" i="199"/>
  <c r="K70" i="197"/>
  <c r="K70" i="166"/>
  <c r="AE70" i="199"/>
  <c r="AE70" i="197"/>
  <c r="AE70" i="166"/>
  <c r="AY70" i="199"/>
  <c r="AY70" i="197"/>
  <c r="AY70" i="166"/>
  <c r="BS70" i="199"/>
  <c r="BS70" i="197"/>
  <c r="BS70" i="166"/>
  <c r="O71" i="199"/>
  <c r="O71" i="197"/>
  <c r="O71" i="166"/>
  <c r="AI71" i="199"/>
  <c r="AI71" i="197"/>
  <c r="AI71" i="166"/>
  <c r="BC71" i="199"/>
  <c r="BC71" i="197"/>
  <c r="BC71" i="166"/>
  <c r="BW71" i="199"/>
  <c r="BW71" i="197"/>
  <c r="BW71" i="166"/>
  <c r="S72" i="199"/>
  <c r="S72" i="197"/>
  <c r="S72" i="166"/>
  <c r="AM72" i="199"/>
  <c r="AM72" i="197"/>
  <c r="AM72" i="166"/>
  <c r="BG72" i="199"/>
  <c r="BG72" i="197"/>
  <c r="BG72" i="166"/>
  <c r="C73" i="199"/>
  <c r="C73" i="197"/>
  <c r="C73" i="166"/>
  <c r="W73" i="199"/>
  <c r="W73" i="197"/>
  <c r="W73" i="166"/>
  <c r="AQ73" i="199"/>
  <c r="AQ73" i="197"/>
  <c r="AQ73" i="166"/>
  <c r="BK73" i="199"/>
  <c r="BK73" i="197"/>
  <c r="BK73" i="166"/>
  <c r="L74" i="186"/>
  <c r="L74" i="199"/>
  <c r="L74" i="197"/>
  <c r="L74" i="166"/>
  <c r="AF74" i="186"/>
  <c r="AF74" i="199"/>
  <c r="AF74" i="197"/>
  <c r="AF74" i="166"/>
  <c r="AZ74" i="186"/>
  <c r="AZ74" i="199"/>
  <c r="AZ74" i="197"/>
  <c r="AZ74" i="166"/>
  <c r="BT74" i="186"/>
  <c r="BT74" i="199"/>
  <c r="BT74" i="197"/>
  <c r="BT74" i="166"/>
  <c r="U75" i="186"/>
  <c r="U75" i="199"/>
  <c r="U75" i="197"/>
  <c r="AO75" i="186"/>
  <c r="AO75" i="199"/>
  <c r="AO75" i="197"/>
  <c r="BI75" i="186"/>
  <c r="BI75" i="199"/>
  <c r="BI75" i="197"/>
  <c r="I76" i="186"/>
  <c r="I76" i="199"/>
  <c r="I76" i="197"/>
  <c r="I76" i="166"/>
  <c r="AC76" i="186"/>
  <c r="AC76" i="199"/>
  <c r="AC76" i="197"/>
  <c r="AC76" i="166"/>
  <c r="AW76" i="186"/>
  <c r="AW76" i="199"/>
  <c r="AW76" i="197"/>
  <c r="AW76" i="166"/>
  <c r="BQ76" i="186"/>
  <c r="BQ76" i="199"/>
  <c r="BQ76" i="197"/>
  <c r="BQ76" i="166"/>
  <c r="P77" i="186"/>
  <c r="P77" i="199"/>
  <c r="P77" i="197"/>
  <c r="P77" i="166"/>
  <c r="AJ77" i="186"/>
  <c r="AJ77" i="199"/>
  <c r="AJ77" i="197"/>
  <c r="AJ77" i="166"/>
  <c r="BD77" i="186"/>
  <c r="BD77" i="199"/>
  <c r="BD77" i="197"/>
  <c r="BD77" i="166"/>
  <c r="B78" i="186"/>
  <c r="B78" i="199"/>
  <c r="B78" i="197"/>
  <c r="B78" i="166"/>
  <c r="V78" i="186"/>
  <c r="V78" i="199"/>
  <c r="V78" i="197"/>
  <c r="V78" i="166"/>
  <c r="AP78" i="186"/>
  <c r="AP78" i="199"/>
  <c r="AP78" i="197"/>
  <c r="AP78" i="166"/>
  <c r="BJ78" i="186"/>
  <c r="BJ78" i="199"/>
  <c r="BJ78" i="197"/>
  <c r="BJ78" i="166"/>
  <c r="D39" i="162"/>
  <c r="O49" i="206" s="1"/>
  <c r="O49" i="207" s="1"/>
  <c r="D44" i="162"/>
  <c r="S49" i="162"/>
  <c r="AM59" i="206" s="1"/>
  <c r="AM59" i="207" s="1"/>
  <c r="C52" i="162"/>
  <c r="N62" i="206" s="1"/>
  <c r="N62" i="207" s="1"/>
  <c r="D60" i="162"/>
  <c r="O70" i="206" s="1"/>
  <c r="O70" i="207" s="1"/>
  <c r="E61" i="162"/>
  <c r="P71" i="206" s="1"/>
  <c r="P71" i="207" s="1"/>
  <c r="B68" i="162"/>
  <c r="M68" i="162"/>
  <c r="AU3" i="166"/>
  <c r="AM4" i="166"/>
  <c r="S6" i="166"/>
  <c r="K7" i="166"/>
  <c r="BO8" i="166"/>
  <c r="AM11" i="166"/>
  <c r="AE12" i="166"/>
  <c r="K14" i="166"/>
  <c r="C15" i="166"/>
  <c r="E16" i="166"/>
  <c r="I17" i="166"/>
  <c r="M18" i="166"/>
  <c r="Q19" i="166"/>
  <c r="U20" i="166"/>
  <c r="Y21" i="166"/>
  <c r="AC22" i="166"/>
  <c r="AG23" i="166"/>
  <c r="AK24" i="166"/>
  <c r="AO25" i="166"/>
  <c r="AS26" i="166"/>
  <c r="AW27" i="166"/>
  <c r="BA28" i="166"/>
  <c r="BE29" i="166"/>
  <c r="BI30" i="166"/>
  <c r="BM31" i="166"/>
  <c r="BQ32" i="166"/>
  <c r="BU33" i="166"/>
  <c r="BY34" i="166"/>
  <c r="E36" i="166"/>
  <c r="I37" i="166"/>
  <c r="M38" i="166"/>
  <c r="Q39" i="166"/>
  <c r="AO40" i="166"/>
  <c r="AY42" i="166"/>
  <c r="W45" i="166"/>
  <c r="BS47" i="166"/>
  <c r="AQ50" i="166"/>
  <c r="O53" i="166"/>
  <c r="AI58" i="166"/>
  <c r="BC63" i="166"/>
  <c r="AA66" i="166"/>
  <c r="AU71" i="166"/>
  <c r="S74" i="166"/>
  <c r="BO76" i="166"/>
  <c r="D3" i="199"/>
  <c r="D3" i="197"/>
  <c r="D3" i="166"/>
  <c r="X3" i="199"/>
  <c r="X3" i="197"/>
  <c r="X3" i="166"/>
  <c r="AR3" i="199"/>
  <c r="AR3" i="197"/>
  <c r="AR3" i="166"/>
  <c r="BL3" i="199"/>
  <c r="BL3" i="197"/>
  <c r="BL3" i="166"/>
  <c r="H4" i="199"/>
  <c r="H4" i="197"/>
  <c r="H4" i="166"/>
  <c r="AB4" i="199"/>
  <c r="AB4" i="197"/>
  <c r="AB4" i="166"/>
  <c r="AV4" i="199"/>
  <c r="AV4" i="197"/>
  <c r="AV4" i="166"/>
  <c r="BP4" i="199"/>
  <c r="BP4" i="197"/>
  <c r="BP4" i="166"/>
  <c r="L5" i="199"/>
  <c r="L5" i="197"/>
  <c r="L5" i="166"/>
  <c r="AF5" i="199"/>
  <c r="AF5" i="197"/>
  <c r="AF5" i="166"/>
  <c r="AZ5" i="199"/>
  <c r="AZ5" i="197"/>
  <c r="AZ5" i="166"/>
  <c r="BT5" i="199"/>
  <c r="BT5" i="197"/>
  <c r="BT5" i="166"/>
  <c r="P6" i="199"/>
  <c r="P6" i="197"/>
  <c r="P6" i="166"/>
  <c r="AJ6" i="199"/>
  <c r="AJ6" i="197"/>
  <c r="AJ6" i="166"/>
  <c r="BD6" i="199"/>
  <c r="BD6" i="197"/>
  <c r="BD6" i="166"/>
  <c r="BX6" i="199"/>
  <c r="BX6" i="197"/>
  <c r="BX6" i="166"/>
  <c r="T7" i="199"/>
  <c r="T7" i="197"/>
  <c r="T7" i="166"/>
  <c r="AN7" i="199"/>
  <c r="AN7" i="197"/>
  <c r="AN7" i="166"/>
  <c r="BH7" i="199"/>
  <c r="BH7" i="197"/>
  <c r="BH7" i="166"/>
  <c r="D8" i="199"/>
  <c r="D8" i="197"/>
  <c r="D8" i="166"/>
  <c r="X8" i="199"/>
  <c r="X8" i="197"/>
  <c r="X8" i="166"/>
  <c r="AR8" i="199"/>
  <c r="AR8" i="197"/>
  <c r="AR8" i="166"/>
  <c r="BL8" i="199"/>
  <c r="BL8" i="197"/>
  <c r="BL8" i="166"/>
  <c r="H9" i="199"/>
  <c r="H9" i="197"/>
  <c r="H9" i="166"/>
  <c r="AB9" i="199"/>
  <c r="AB9" i="197"/>
  <c r="AV9" i="199"/>
  <c r="AV9" i="197"/>
  <c r="BP9" i="199"/>
  <c r="BP9" i="197"/>
  <c r="L10" i="199"/>
  <c r="L10" i="197"/>
  <c r="L10" i="166"/>
  <c r="AF10" i="199"/>
  <c r="AF10" i="197"/>
  <c r="AF10" i="166"/>
  <c r="AZ10" i="199"/>
  <c r="AZ10" i="197"/>
  <c r="AZ10" i="166"/>
  <c r="BT10" i="199"/>
  <c r="BT10" i="197"/>
  <c r="BT10" i="166"/>
  <c r="P11" i="199"/>
  <c r="P11" i="197"/>
  <c r="P11" i="166"/>
  <c r="AJ11" i="199"/>
  <c r="AJ11" i="197"/>
  <c r="AJ11" i="166"/>
  <c r="BD11" i="199"/>
  <c r="BD11" i="197"/>
  <c r="BD11" i="166"/>
  <c r="BX11" i="199"/>
  <c r="BX11" i="197"/>
  <c r="BX11" i="166"/>
  <c r="T12" i="199"/>
  <c r="T12" i="197"/>
  <c r="T12" i="166"/>
  <c r="AN12" i="199"/>
  <c r="AN12" i="197"/>
  <c r="AN12" i="166"/>
  <c r="BH12" i="199"/>
  <c r="BH12" i="197"/>
  <c r="BH12" i="166"/>
  <c r="D13" i="199"/>
  <c r="D13" i="197"/>
  <c r="D13" i="166"/>
  <c r="X13" i="199"/>
  <c r="X13" i="197"/>
  <c r="X13" i="166"/>
  <c r="AR13" i="199"/>
  <c r="AR13" i="197"/>
  <c r="AR13" i="166"/>
  <c r="BL13" i="199"/>
  <c r="BL13" i="197"/>
  <c r="BL13" i="166"/>
  <c r="H14" i="186"/>
  <c r="H14" i="199"/>
  <c r="H14" i="197"/>
  <c r="H14" i="166"/>
  <c r="AB14" i="186"/>
  <c r="AB14" i="199"/>
  <c r="AB14" i="197"/>
  <c r="AB14" i="166"/>
  <c r="AV14" i="186"/>
  <c r="AV14" i="199"/>
  <c r="AV14" i="197"/>
  <c r="AV14" i="166"/>
  <c r="BP14" i="186"/>
  <c r="BP14" i="199"/>
  <c r="BP14" i="197"/>
  <c r="BP14" i="166"/>
  <c r="L15" i="186"/>
  <c r="L15" i="199"/>
  <c r="L15" i="197"/>
  <c r="L15" i="166"/>
  <c r="AF15" i="186"/>
  <c r="AF15" i="199"/>
  <c r="AF15" i="197"/>
  <c r="AF15" i="166"/>
  <c r="AZ15" i="186"/>
  <c r="AZ15" i="199"/>
  <c r="AZ15" i="197"/>
  <c r="AZ15" i="166"/>
  <c r="BT15" i="186"/>
  <c r="BT15" i="199"/>
  <c r="BT15" i="197"/>
  <c r="BT15" i="166"/>
  <c r="P16" i="186"/>
  <c r="P16" i="199"/>
  <c r="P16" i="197"/>
  <c r="P16" i="166"/>
  <c r="AJ16" i="186"/>
  <c r="AJ16" i="199"/>
  <c r="AJ16" i="197"/>
  <c r="AJ16" i="166"/>
  <c r="BD16" i="186"/>
  <c r="BD16" i="199"/>
  <c r="BD16" i="197"/>
  <c r="BD16" i="166"/>
  <c r="BX16" i="186"/>
  <c r="BX16" i="199"/>
  <c r="BX16" i="197"/>
  <c r="BX16" i="166"/>
  <c r="T17" i="186"/>
  <c r="T17" i="199"/>
  <c r="T17" i="197"/>
  <c r="T17" i="166"/>
  <c r="AN17" i="186"/>
  <c r="AN17" i="199"/>
  <c r="AN17" i="197"/>
  <c r="AN17" i="166"/>
  <c r="BH17" i="186"/>
  <c r="BH17" i="199"/>
  <c r="BH17" i="197"/>
  <c r="BH17" i="166"/>
  <c r="D18" i="186"/>
  <c r="D18" i="199"/>
  <c r="D18" i="197"/>
  <c r="D18" i="166"/>
  <c r="X18" i="186"/>
  <c r="X18" i="199"/>
  <c r="X18" i="197"/>
  <c r="X18" i="166"/>
  <c r="AR18" i="186"/>
  <c r="AR18" i="199"/>
  <c r="AR18" i="197"/>
  <c r="AR18" i="166"/>
  <c r="BL18" i="186"/>
  <c r="BL18" i="199"/>
  <c r="BL18" i="197"/>
  <c r="BL18" i="166"/>
  <c r="H19" i="186"/>
  <c r="H19" i="199"/>
  <c r="H19" i="197"/>
  <c r="H19" i="166"/>
  <c r="AB19" i="186"/>
  <c r="AB19" i="199"/>
  <c r="AB19" i="197"/>
  <c r="AB19" i="166"/>
  <c r="AV19" i="186"/>
  <c r="AV19" i="199"/>
  <c r="AV19" i="197"/>
  <c r="AV19" i="166"/>
  <c r="BP19" i="186"/>
  <c r="BP19" i="199"/>
  <c r="BP19" i="197"/>
  <c r="BP19" i="166"/>
  <c r="L20" i="186"/>
  <c r="L20" i="199"/>
  <c r="L20" i="197"/>
  <c r="L20" i="166"/>
  <c r="AF20" i="186"/>
  <c r="AF20" i="199"/>
  <c r="AF20" i="197"/>
  <c r="AF20" i="166"/>
  <c r="AZ20" i="186"/>
  <c r="AZ20" i="199"/>
  <c r="AZ20" i="197"/>
  <c r="AZ20" i="166"/>
  <c r="BT20" i="186"/>
  <c r="BT20" i="199"/>
  <c r="BT20" i="197"/>
  <c r="BT20" i="166"/>
  <c r="P21" i="186"/>
  <c r="P21" i="199"/>
  <c r="P21" i="197"/>
  <c r="AJ21" i="186"/>
  <c r="AJ21" i="199"/>
  <c r="AJ21" i="197"/>
  <c r="BD21" i="186"/>
  <c r="BD21" i="199"/>
  <c r="BD21" i="197"/>
  <c r="BD21" i="166"/>
  <c r="BX21" i="186"/>
  <c r="BX21" i="199"/>
  <c r="BX21" i="197"/>
  <c r="T22" i="186"/>
  <c r="T22" i="199"/>
  <c r="T22" i="197"/>
  <c r="T22" i="166"/>
  <c r="AN22" i="186"/>
  <c r="AN22" i="199"/>
  <c r="AN22" i="197"/>
  <c r="AN22" i="166"/>
  <c r="BH22" i="186"/>
  <c r="BH22" i="199"/>
  <c r="BH22" i="197"/>
  <c r="BH22" i="166"/>
  <c r="D23" i="199"/>
  <c r="D23" i="197"/>
  <c r="D23" i="166"/>
  <c r="X23" i="199"/>
  <c r="X23" i="197"/>
  <c r="X23" i="166"/>
  <c r="AR23" i="199"/>
  <c r="AR23" i="197"/>
  <c r="AR23" i="166"/>
  <c r="BL23" i="199"/>
  <c r="BL23" i="197"/>
  <c r="BL23" i="166"/>
  <c r="H24" i="199"/>
  <c r="H24" i="197"/>
  <c r="H24" i="166"/>
  <c r="AB24" i="199"/>
  <c r="AB24" i="197"/>
  <c r="AB24" i="166"/>
  <c r="AV24" i="199"/>
  <c r="AV24" i="197"/>
  <c r="AV24" i="166"/>
  <c r="BP24" i="199"/>
  <c r="BP24" i="197"/>
  <c r="BP24" i="166"/>
  <c r="L25" i="199"/>
  <c r="L25" i="197"/>
  <c r="L25" i="166"/>
  <c r="AF25" i="199"/>
  <c r="AF25" i="197"/>
  <c r="AF25" i="166"/>
  <c r="AZ25" i="199"/>
  <c r="AZ25" i="197"/>
  <c r="AZ25" i="166"/>
  <c r="BT25" i="199"/>
  <c r="BT25" i="197"/>
  <c r="BT25" i="166"/>
  <c r="P26" i="199"/>
  <c r="P26" i="197"/>
  <c r="P26" i="166"/>
  <c r="AJ26" i="199"/>
  <c r="AJ26" i="197"/>
  <c r="AJ26" i="166"/>
  <c r="BD26" i="199"/>
  <c r="BD26" i="197"/>
  <c r="BD26" i="166"/>
  <c r="BX26" i="199"/>
  <c r="BX26" i="197"/>
  <c r="BX26" i="166"/>
  <c r="T27" i="199"/>
  <c r="T27" i="197"/>
  <c r="T27" i="166"/>
  <c r="AN27" i="199"/>
  <c r="AN27" i="197"/>
  <c r="AN27" i="166"/>
  <c r="BH27" i="199"/>
  <c r="BH27" i="197"/>
  <c r="BH27" i="166"/>
  <c r="D28" i="199"/>
  <c r="D28" i="197"/>
  <c r="D28" i="166"/>
  <c r="X28" i="199"/>
  <c r="X28" i="197"/>
  <c r="X28" i="166"/>
  <c r="AR28" i="199"/>
  <c r="AR28" i="197"/>
  <c r="AR28" i="166"/>
  <c r="BL28" i="199"/>
  <c r="BL28" i="197"/>
  <c r="BL28" i="166"/>
  <c r="H29" i="199"/>
  <c r="H29" i="197"/>
  <c r="H29" i="166"/>
  <c r="AB29" i="199"/>
  <c r="AB29" i="197"/>
  <c r="AB29" i="166"/>
  <c r="AV29" i="199"/>
  <c r="AV29" i="197"/>
  <c r="AV29" i="166"/>
  <c r="BP29" i="199"/>
  <c r="BP29" i="197"/>
  <c r="BP29" i="166"/>
  <c r="L30" i="199"/>
  <c r="L30" i="197"/>
  <c r="L30" i="166"/>
  <c r="AF30" i="199"/>
  <c r="AF30" i="197"/>
  <c r="AF30" i="166"/>
  <c r="AZ30" i="199"/>
  <c r="AZ30" i="197"/>
  <c r="AZ30" i="166"/>
  <c r="BT30" i="199"/>
  <c r="BT30" i="197"/>
  <c r="BT30" i="166"/>
  <c r="P31" i="199"/>
  <c r="P31" i="197"/>
  <c r="P31" i="166"/>
  <c r="AJ31" i="199"/>
  <c r="AJ31" i="197"/>
  <c r="AJ31" i="166"/>
  <c r="BD31" i="199"/>
  <c r="BD31" i="197"/>
  <c r="BD31" i="166"/>
  <c r="BX31" i="199"/>
  <c r="BX31" i="197"/>
  <c r="BX31" i="166"/>
  <c r="T32" i="199"/>
  <c r="T32" i="197"/>
  <c r="T32" i="166"/>
  <c r="AN32" i="199"/>
  <c r="AN32" i="197"/>
  <c r="BH32" i="199"/>
  <c r="BH32" i="197"/>
  <c r="D33" i="199"/>
  <c r="D33" i="197"/>
  <c r="D33" i="166"/>
  <c r="X33" i="199"/>
  <c r="X33" i="197"/>
  <c r="X33" i="166"/>
  <c r="AR33" i="199"/>
  <c r="AR33" i="197"/>
  <c r="AR33" i="166"/>
  <c r="BL33" i="199"/>
  <c r="BL33" i="197"/>
  <c r="BL33" i="166"/>
  <c r="H34" i="186"/>
  <c r="H34" i="199"/>
  <c r="H34" i="197"/>
  <c r="H34" i="166"/>
  <c r="AB34" i="186"/>
  <c r="AB34" i="199"/>
  <c r="AB34" i="197"/>
  <c r="AB34" i="166"/>
  <c r="AV34" i="186"/>
  <c r="AV34" i="199"/>
  <c r="AV34" i="197"/>
  <c r="AV34" i="166"/>
  <c r="BP34" i="186"/>
  <c r="BP34" i="199"/>
  <c r="BP34" i="197"/>
  <c r="BP34" i="166"/>
  <c r="L35" i="186"/>
  <c r="L35" i="199"/>
  <c r="L35" i="197"/>
  <c r="L35" i="166"/>
  <c r="AF35" i="186"/>
  <c r="AF35" i="199"/>
  <c r="AF35" i="197"/>
  <c r="AF35" i="166"/>
  <c r="AZ35" i="186"/>
  <c r="AZ35" i="199"/>
  <c r="AZ35" i="197"/>
  <c r="AZ35" i="166"/>
  <c r="BT35" i="186"/>
  <c r="BT35" i="199"/>
  <c r="BT35" i="197"/>
  <c r="BT35" i="166"/>
  <c r="P36" i="186"/>
  <c r="P36" i="199"/>
  <c r="P36" i="197"/>
  <c r="P36" i="166"/>
  <c r="AJ36" i="186"/>
  <c r="AJ36" i="199"/>
  <c r="AJ36" i="197"/>
  <c r="AJ36" i="166"/>
  <c r="BD36" i="186"/>
  <c r="BD36" i="199"/>
  <c r="BD36" i="197"/>
  <c r="BD36" i="166"/>
  <c r="BX36" i="186"/>
  <c r="BX36" i="199"/>
  <c r="BX36" i="197"/>
  <c r="BX36" i="166"/>
  <c r="T37" i="186"/>
  <c r="T37" i="199"/>
  <c r="T37" i="197"/>
  <c r="T37" i="166"/>
  <c r="AN37" i="186"/>
  <c r="AN37" i="199"/>
  <c r="AN37" i="197"/>
  <c r="AN37" i="166"/>
  <c r="BH37" i="186"/>
  <c r="BH37" i="199"/>
  <c r="BH37" i="197"/>
  <c r="BH37" i="166"/>
  <c r="D38" i="186"/>
  <c r="D38" i="199"/>
  <c r="D38" i="197"/>
  <c r="X38" i="186"/>
  <c r="X38" i="199"/>
  <c r="X38" i="197"/>
  <c r="AR38" i="186"/>
  <c r="AR38" i="199"/>
  <c r="AR38" i="197"/>
  <c r="BL38" i="186"/>
  <c r="BL38" i="199"/>
  <c r="BL38" i="197"/>
  <c r="H39" i="186"/>
  <c r="H39" i="199"/>
  <c r="H39" i="197"/>
  <c r="H39" i="166"/>
  <c r="AB39" i="186"/>
  <c r="AB39" i="199"/>
  <c r="AB39" i="197"/>
  <c r="AB39" i="166"/>
  <c r="AV39" i="186"/>
  <c r="AV39" i="199"/>
  <c r="AV39" i="197"/>
  <c r="AV39" i="166"/>
  <c r="BP39" i="186"/>
  <c r="BP39" i="199"/>
  <c r="BP39" i="197"/>
  <c r="BP39" i="166"/>
  <c r="L40" i="186"/>
  <c r="L40" i="199"/>
  <c r="L40" i="197"/>
  <c r="L40" i="166"/>
  <c r="AF40" i="186"/>
  <c r="AF40" i="199"/>
  <c r="AF40" i="197"/>
  <c r="AF40" i="166"/>
  <c r="AZ40" i="186"/>
  <c r="AZ40" i="199"/>
  <c r="AZ40" i="197"/>
  <c r="AZ40" i="166"/>
  <c r="BT40" i="186"/>
  <c r="BT40" i="199"/>
  <c r="BT40" i="197"/>
  <c r="BT40" i="166"/>
  <c r="P41" i="186"/>
  <c r="P41" i="199"/>
  <c r="P41" i="197"/>
  <c r="P41" i="166"/>
  <c r="AJ41" i="186"/>
  <c r="AJ41" i="199"/>
  <c r="AJ41" i="197"/>
  <c r="AJ41" i="166"/>
  <c r="BD41" i="186"/>
  <c r="BD41" i="199"/>
  <c r="BD41" i="197"/>
  <c r="BD41" i="166"/>
  <c r="BX41" i="186"/>
  <c r="BX41" i="199"/>
  <c r="BX41" i="197"/>
  <c r="BX41" i="166"/>
  <c r="T42" i="186"/>
  <c r="T42" i="199"/>
  <c r="T42" i="197"/>
  <c r="AN42" i="186"/>
  <c r="AN42" i="199"/>
  <c r="AN42" i="197"/>
  <c r="BH42" i="186"/>
  <c r="BH42" i="199"/>
  <c r="BH42" i="197"/>
  <c r="BH42" i="166"/>
  <c r="D43" i="199"/>
  <c r="D43" i="197"/>
  <c r="D43" i="166"/>
  <c r="X43" i="199"/>
  <c r="X43" i="197"/>
  <c r="X43" i="166"/>
  <c r="AR43" i="199"/>
  <c r="AR43" i="197"/>
  <c r="AR43" i="166"/>
  <c r="BL43" i="199"/>
  <c r="BL43" i="197"/>
  <c r="BL43" i="166"/>
  <c r="H44" i="199"/>
  <c r="H44" i="197"/>
  <c r="H44" i="166"/>
  <c r="AB44" i="199"/>
  <c r="AB44" i="197"/>
  <c r="AB44" i="166"/>
  <c r="AV44" i="199"/>
  <c r="AV44" i="197"/>
  <c r="AV44" i="166"/>
  <c r="BP44" i="199"/>
  <c r="BP44" i="197"/>
  <c r="BP44" i="166"/>
  <c r="L45" i="199"/>
  <c r="L45" i="197"/>
  <c r="AF45" i="199"/>
  <c r="AF45" i="197"/>
  <c r="AZ45" i="199"/>
  <c r="AZ45" i="197"/>
  <c r="BT45" i="199"/>
  <c r="BT45" i="197"/>
  <c r="BT45" i="166"/>
  <c r="P46" i="199"/>
  <c r="P46" i="197"/>
  <c r="P46" i="166"/>
  <c r="AJ46" i="199"/>
  <c r="AJ46" i="197"/>
  <c r="AJ46" i="166"/>
  <c r="BD46" i="199"/>
  <c r="BD46" i="197"/>
  <c r="BD46" i="166"/>
  <c r="BX46" i="199"/>
  <c r="BX46" i="197"/>
  <c r="BX46" i="166"/>
  <c r="T47" i="199"/>
  <c r="T47" i="197"/>
  <c r="T47" i="166"/>
  <c r="AN47" i="199"/>
  <c r="AN47" i="197"/>
  <c r="AN47" i="166"/>
  <c r="BH47" i="199"/>
  <c r="BH47" i="197"/>
  <c r="BH47" i="166"/>
  <c r="D48" i="199"/>
  <c r="D48" i="197"/>
  <c r="D48" i="166"/>
  <c r="X48" i="199"/>
  <c r="X48" i="197"/>
  <c r="X48" i="166"/>
  <c r="AR48" i="199"/>
  <c r="AR48" i="197"/>
  <c r="AR48" i="166"/>
  <c r="BL48" i="199"/>
  <c r="BL48" i="197"/>
  <c r="BL48" i="166"/>
  <c r="H49" i="199"/>
  <c r="H49" i="197"/>
  <c r="H49" i="166"/>
  <c r="AB49" i="199"/>
  <c r="AB49" i="197"/>
  <c r="AV49" i="199"/>
  <c r="AV49" i="197"/>
  <c r="BP49" i="199"/>
  <c r="BP49" i="197"/>
  <c r="L50" i="199"/>
  <c r="L50" i="197"/>
  <c r="L50" i="166"/>
  <c r="AF50" i="199"/>
  <c r="AF50" i="197"/>
  <c r="AF50" i="166"/>
  <c r="AZ50" i="199"/>
  <c r="AZ50" i="197"/>
  <c r="AZ50" i="166"/>
  <c r="BT50" i="199"/>
  <c r="BT50" i="197"/>
  <c r="BT50" i="166"/>
  <c r="P51" i="199"/>
  <c r="P51" i="197"/>
  <c r="P51" i="166"/>
  <c r="AJ51" i="199"/>
  <c r="AJ51" i="197"/>
  <c r="AJ51" i="166"/>
  <c r="BD51" i="199"/>
  <c r="BD51" i="197"/>
  <c r="BD51" i="166"/>
  <c r="BX51" i="199"/>
  <c r="BX51" i="197"/>
  <c r="BX51" i="166"/>
  <c r="T52" i="199"/>
  <c r="T52" i="197"/>
  <c r="T52" i="166"/>
  <c r="AN52" i="199"/>
  <c r="AN52" i="197"/>
  <c r="BH52" i="199"/>
  <c r="BH52" i="197"/>
  <c r="D53" i="199"/>
  <c r="D53" i="197"/>
  <c r="D53" i="166"/>
  <c r="X53" i="199"/>
  <c r="X53" i="197"/>
  <c r="X53" i="166"/>
  <c r="AR53" i="199"/>
  <c r="AR53" i="197"/>
  <c r="AR53" i="166"/>
  <c r="BL53" i="199"/>
  <c r="BL53" i="197"/>
  <c r="BL53" i="166"/>
  <c r="H54" i="186"/>
  <c r="H54" i="199"/>
  <c r="H54" i="197"/>
  <c r="H54" i="166"/>
  <c r="AB54" i="186"/>
  <c r="AB54" i="199"/>
  <c r="AB54" i="197"/>
  <c r="AB54" i="166"/>
  <c r="AV54" i="186"/>
  <c r="AV54" i="199"/>
  <c r="AV54" i="197"/>
  <c r="AV54" i="166"/>
  <c r="BP54" i="186"/>
  <c r="BP54" i="199"/>
  <c r="BP54" i="197"/>
  <c r="BP54" i="166"/>
  <c r="L55" i="186"/>
  <c r="L55" i="199"/>
  <c r="L55" i="197"/>
  <c r="AF55" i="186"/>
  <c r="AF55" i="199"/>
  <c r="AF55" i="197"/>
  <c r="AZ55" i="186"/>
  <c r="AZ55" i="199"/>
  <c r="AZ55" i="197"/>
  <c r="BT55" i="186"/>
  <c r="BT55" i="199"/>
  <c r="BT55" i="197"/>
  <c r="P56" i="186"/>
  <c r="P56" i="199"/>
  <c r="P56" i="197"/>
  <c r="P56" i="166"/>
  <c r="AJ56" i="186"/>
  <c r="AJ56" i="199"/>
  <c r="AJ56" i="197"/>
  <c r="AJ56" i="166"/>
  <c r="BD56" i="186"/>
  <c r="BD56" i="199"/>
  <c r="BD56" i="197"/>
  <c r="BD56" i="166"/>
  <c r="BX56" i="186"/>
  <c r="BX56" i="199"/>
  <c r="BX56" i="197"/>
  <c r="BX56" i="166"/>
  <c r="T57" i="186"/>
  <c r="T57" i="199"/>
  <c r="T57" i="197"/>
  <c r="T57" i="166"/>
  <c r="AN57" i="186"/>
  <c r="AN57" i="199"/>
  <c r="AN57" i="197"/>
  <c r="AN57" i="166"/>
  <c r="BH57" i="186"/>
  <c r="BH57" i="199"/>
  <c r="BH57" i="197"/>
  <c r="BH57" i="166"/>
  <c r="D58" i="186"/>
  <c r="D58" i="199"/>
  <c r="D58" i="197"/>
  <c r="D58" i="166"/>
  <c r="X58" i="186"/>
  <c r="X58" i="199"/>
  <c r="X58" i="197"/>
  <c r="X58" i="166"/>
  <c r="AR58" i="186"/>
  <c r="AR58" i="199"/>
  <c r="AR58" i="197"/>
  <c r="AR58" i="166"/>
  <c r="BL58" i="186"/>
  <c r="BL58" i="199"/>
  <c r="BL58" i="197"/>
  <c r="BL58" i="166"/>
  <c r="H59" i="186"/>
  <c r="H59" i="199"/>
  <c r="H59" i="197"/>
  <c r="H59" i="166"/>
  <c r="AB59" i="186"/>
  <c r="AB59" i="199"/>
  <c r="AB59" i="197"/>
  <c r="AB59" i="166"/>
  <c r="AV59" i="186"/>
  <c r="AV59" i="199"/>
  <c r="AV59" i="197"/>
  <c r="AV59" i="166"/>
  <c r="BP59" i="186"/>
  <c r="BP59" i="199"/>
  <c r="BP59" i="197"/>
  <c r="BP59" i="166"/>
  <c r="L60" i="186"/>
  <c r="L60" i="199"/>
  <c r="L60" i="197"/>
  <c r="L60" i="166"/>
  <c r="AF60" i="186"/>
  <c r="AF60" i="199"/>
  <c r="AF60" i="197"/>
  <c r="AF60" i="166"/>
  <c r="AZ60" i="186"/>
  <c r="AZ60" i="199"/>
  <c r="AZ60" i="197"/>
  <c r="AZ60" i="166"/>
  <c r="BT60" i="186"/>
  <c r="BT60" i="199"/>
  <c r="BT60" i="197"/>
  <c r="BT60" i="166"/>
  <c r="P61" i="186"/>
  <c r="P61" i="199"/>
  <c r="P61" i="197"/>
  <c r="AJ61" i="186"/>
  <c r="AJ61" i="199"/>
  <c r="AJ61" i="197"/>
  <c r="BD61" i="186"/>
  <c r="BD61" i="199"/>
  <c r="BD61" i="197"/>
  <c r="BX61" i="186"/>
  <c r="BX61" i="199"/>
  <c r="BX61" i="197"/>
  <c r="T62" i="186"/>
  <c r="T62" i="199"/>
  <c r="T62" i="197"/>
  <c r="T62" i="166"/>
  <c r="AN62" i="186"/>
  <c r="AN62" i="199"/>
  <c r="AN62" i="197"/>
  <c r="AN62" i="166"/>
  <c r="BH62" i="186"/>
  <c r="BH62" i="199"/>
  <c r="BH62" i="197"/>
  <c r="BH62" i="166"/>
  <c r="D63" i="199"/>
  <c r="D63" i="197"/>
  <c r="D63" i="166"/>
  <c r="X63" i="199"/>
  <c r="X63" i="197"/>
  <c r="X63" i="166"/>
  <c r="AR63" i="199"/>
  <c r="AR63" i="197"/>
  <c r="AR63" i="166"/>
  <c r="BL63" i="199"/>
  <c r="BL63" i="197"/>
  <c r="BL63" i="166"/>
  <c r="H64" i="199"/>
  <c r="H64" i="197"/>
  <c r="H64" i="166"/>
  <c r="AB64" i="199"/>
  <c r="AB64" i="197"/>
  <c r="AB64" i="166"/>
  <c r="AV64" i="199"/>
  <c r="AV64" i="197"/>
  <c r="AV64" i="166"/>
  <c r="BP64" i="199"/>
  <c r="BP64" i="197"/>
  <c r="BP64" i="166"/>
  <c r="L65" i="199"/>
  <c r="L65" i="197"/>
  <c r="L65" i="166"/>
  <c r="AF65" i="199"/>
  <c r="AF65" i="197"/>
  <c r="AF65" i="166"/>
  <c r="AZ65" i="199"/>
  <c r="AZ65" i="197"/>
  <c r="AZ65" i="166"/>
  <c r="BT65" i="199"/>
  <c r="BT65" i="197"/>
  <c r="BT65" i="166"/>
  <c r="P66" i="199"/>
  <c r="P66" i="197"/>
  <c r="P66" i="166"/>
  <c r="AJ66" i="199"/>
  <c r="AJ66" i="197"/>
  <c r="AJ66" i="166"/>
  <c r="BD66" i="199"/>
  <c r="BD66" i="197"/>
  <c r="BD66" i="166"/>
  <c r="BX66" i="199"/>
  <c r="BX66" i="197"/>
  <c r="BX66" i="166"/>
  <c r="T67" i="199"/>
  <c r="T67" i="197"/>
  <c r="T67" i="166"/>
  <c r="AN67" i="199"/>
  <c r="AN67" i="197"/>
  <c r="AN67" i="166"/>
  <c r="BH67" i="199"/>
  <c r="BH67" i="197"/>
  <c r="BH67" i="166"/>
  <c r="D68" i="199"/>
  <c r="D68" i="197"/>
  <c r="D68" i="166"/>
  <c r="X68" i="199"/>
  <c r="X68" i="197"/>
  <c r="AR68" i="199"/>
  <c r="AR68" i="197"/>
  <c r="BL68" i="199"/>
  <c r="BL68" i="197"/>
  <c r="H69" i="199"/>
  <c r="H69" i="197"/>
  <c r="H69" i="166"/>
  <c r="AB69" i="199"/>
  <c r="AB69" i="197"/>
  <c r="AB69" i="166"/>
  <c r="AV69" i="199"/>
  <c r="AV69" i="197"/>
  <c r="AV69" i="166"/>
  <c r="BP69" i="199"/>
  <c r="BP69" i="197"/>
  <c r="BP69" i="166"/>
  <c r="L70" i="199"/>
  <c r="L70" i="197"/>
  <c r="L70" i="166"/>
  <c r="AF70" i="199"/>
  <c r="AF70" i="197"/>
  <c r="AF70" i="166"/>
  <c r="AZ70" i="199"/>
  <c r="AZ70" i="197"/>
  <c r="AZ70" i="166"/>
  <c r="BT70" i="199"/>
  <c r="BT70" i="197"/>
  <c r="BT70" i="166"/>
  <c r="P71" i="199"/>
  <c r="P71" i="197"/>
  <c r="P71" i="166"/>
  <c r="AJ71" i="199"/>
  <c r="AJ71" i="197"/>
  <c r="AJ71" i="166"/>
  <c r="BD71" i="199"/>
  <c r="BD71" i="197"/>
  <c r="BD71" i="166"/>
  <c r="BX71" i="199"/>
  <c r="BX71" i="197"/>
  <c r="BX71" i="166"/>
  <c r="T72" i="199"/>
  <c r="T72" i="197"/>
  <c r="T72" i="166"/>
  <c r="AN72" i="199"/>
  <c r="AN72" i="197"/>
  <c r="AN72" i="166"/>
  <c r="BH72" i="199"/>
  <c r="BH72" i="197"/>
  <c r="D73" i="199"/>
  <c r="D73" i="197"/>
  <c r="D73" i="166"/>
  <c r="X73" i="199"/>
  <c r="X73" i="197"/>
  <c r="X73" i="166"/>
  <c r="AR73" i="199"/>
  <c r="AR73" i="197"/>
  <c r="AR73" i="166"/>
  <c r="BL73" i="199"/>
  <c r="BL73" i="197"/>
  <c r="BL73" i="166"/>
  <c r="M74" i="186"/>
  <c r="M74" i="199"/>
  <c r="M74" i="197"/>
  <c r="M74" i="166"/>
  <c r="AG74" i="186"/>
  <c r="AG74" i="199"/>
  <c r="AG74" i="197"/>
  <c r="AG74" i="166"/>
  <c r="BA74" i="186"/>
  <c r="BA74" i="199"/>
  <c r="BA74" i="197"/>
  <c r="BA74" i="166"/>
  <c r="B75" i="186"/>
  <c r="B75" i="199"/>
  <c r="B75" i="197"/>
  <c r="V75" i="186"/>
  <c r="V75" i="199"/>
  <c r="V75" i="197"/>
  <c r="AP75" i="186"/>
  <c r="AP75" i="199"/>
  <c r="AP75" i="197"/>
  <c r="BJ75" i="186"/>
  <c r="BJ75" i="199"/>
  <c r="BJ75" i="197"/>
  <c r="J76" i="186"/>
  <c r="J76" i="199"/>
  <c r="J76" i="197"/>
  <c r="J76" i="166"/>
  <c r="AD76" i="186"/>
  <c r="AD76" i="199"/>
  <c r="AD76" i="197"/>
  <c r="AD76" i="166"/>
  <c r="AX76" i="186"/>
  <c r="AX76" i="199"/>
  <c r="AX76" i="197"/>
  <c r="AX76" i="166"/>
  <c r="BR76" i="186"/>
  <c r="BR76" i="199"/>
  <c r="BR76" i="197"/>
  <c r="BR76" i="166"/>
  <c r="Q77" i="186"/>
  <c r="Q77" i="199"/>
  <c r="Q77" i="197"/>
  <c r="Q77" i="166"/>
  <c r="AK77" i="186"/>
  <c r="AK77" i="199"/>
  <c r="AK77" i="197"/>
  <c r="AK77" i="166"/>
  <c r="BE77" i="186"/>
  <c r="BE77" i="199"/>
  <c r="BE77" i="197"/>
  <c r="BE77" i="166"/>
  <c r="C78" i="186"/>
  <c r="C78" i="199"/>
  <c r="C78" i="197"/>
  <c r="C78" i="166"/>
  <c r="W78" i="186"/>
  <c r="W78" i="199"/>
  <c r="W78" i="197"/>
  <c r="W78" i="166"/>
  <c r="AQ78" i="186"/>
  <c r="AQ78" i="199"/>
  <c r="AQ78" i="197"/>
  <c r="AQ78" i="166"/>
  <c r="BK78" i="186"/>
  <c r="BK78" i="199"/>
  <c r="BK78" i="197"/>
  <c r="BK78" i="166"/>
  <c r="M48" i="206"/>
  <c r="G38" i="162"/>
  <c r="S45" i="162"/>
  <c r="AM55" i="206" s="1"/>
  <c r="AM55" i="207" s="1"/>
  <c r="D48" i="162"/>
  <c r="O58" i="206" s="1"/>
  <c r="O58" i="207" s="1"/>
  <c r="D52" i="162"/>
  <c r="O62" i="206" s="1"/>
  <c r="O62" i="207" s="1"/>
  <c r="F61" i="162"/>
  <c r="Q71" i="206" s="1"/>
  <c r="Q71" i="207" s="1"/>
  <c r="E65" i="162"/>
  <c r="P75" i="206" s="1"/>
  <c r="P75" i="207" s="1"/>
  <c r="S69" i="162"/>
  <c r="AM79" i="206" s="1"/>
  <c r="AM79" i="207" s="1"/>
  <c r="M72" i="162"/>
  <c r="P72" i="166" s="1"/>
  <c r="B72" i="162"/>
  <c r="B76" i="162"/>
  <c r="BA3" i="166"/>
  <c r="AQ4" i="166"/>
  <c r="AH5" i="166"/>
  <c r="Y6" i="166"/>
  <c r="O7" i="166"/>
  <c r="F8" i="166"/>
  <c r="BU8" i="166"/>
  <c r="BK9" i="166"/>
  <c r="BB10" i="166"/>
  <c r="AS11" i="166"/>
  <c r="AI12" i="166"/>
  <c r="Z13" i="166"/>
  <c r="Q14" i="166"/>
  <c r="G15" i="166"/>
  <c r="G16" i="166"/>
  <c r="K17" i="166"/>
  <c r="O18" i="166"/>
  <c r="S19" i="166"/>
  <c r="W20" i="166"/>
  <c r="AA21" i="166"/>
  <c r="AE22" i="166"/>
  <c r="AI23" i="166"/>
  <c r="AM24" i="166"/>
  <c r="AQ25" i="166"/>
  <c r="AU26" i="166"/>
  <c r="AY27" i="166"/>
  <c r="BC28" i="166"/>
  <c r="BG29" i="166"/>
  <c r="BK30" i="166"/>
  <c r="BO31" i="166"/>
  <c r="BS32" i="166"/>
  <c r="BW33" i="166"/>
  <c r="C35" i="166"/>
  <c r="G36" i="166"/>
  <c r="K37" i="166"/>
  <c r="O38" i="166"/>
  <c r="S39" i="166"/>
  <c r="AQ40" i="166"/>
  <c r="AO45" i="166"/>
  <c r="M48" i="166"/>
  <c r="BI50" i="166"/>
  <c r="AG53" i="166"/>
  <c r="E56" i="166"/>
  <c r="BA58" i="166"/>
  <c r="BU63" i="166"/>
  <c r="AS66" i="166"/>
  <c r="Q69" i="166"/>
  <c r="BM71" i="166"/>
  <c r="AK74" i="166"/>
  <c r="I77" i="166"/>
  <c r="E3" i="199"/>
  <c r="E3" i="197"/>
  <c r="Y3" i="199"/>
  <c r="Y3" i="197"/>
  <c r="AS3" i="199"/>
  <c r="AS3" i="197"/>
  <c r="BM3" i="199"/>
  <c r="BM3" i="197"/>
  <c r="I4" i="199"/>
  <c r="I4" i="197"/>
  <c r="AC4" i="199"/>
  <c r="AC4" i="197"/>
  <c r="AW4" i="199"/>
  <c r="AW4" i="197"/>
  <c r="BQ4" i="199"/>
  <c r="BQ4" i="197"/>
  <c r="M5" i="199"/>
  <c r="M5" i="197"/>
  <c r="AG5" i="199"/>
  <c r="AG5" i="197"/>
  <c r="BA5" i="199"/>
  <c r="BA5" i="197"/>
  <c r="BU5" i="186"/>
  <c r="BU5" i="199"/>
  <c r="BU5" i="197"/>
  <c r="Q6" i="199"/>
  <c r="Q6" i="197"/>
  <c r="AK6" i="199"/>
  <c r="AK6" i="197"/>
  <c r="BE6" i="199"/>
  <c r="BE6" i="197"/>
  <c r="BY6" i="199"/>
  <c r="BY6" i="197"/>
  <c r="U7" i="199"/>
  <c r="U7" i="197"/>
  <c r="AO7" i="199"/>
  <c r="AO7" i="197"/>
  <c r="BI7" i="199"/>
  <c r="BI7" i="197"/>
  <c r="E8" i="199"/>
  <c r="E8" i="197"/>
  <c r="Y8" i="199"/>
  <c r="Y8" i="197"/>
  <c r="AS8" i="199"/>
  <c r="AS8" i="197"/>
  <c r="BM8" i="199"/>
  <c r="BM8" i="197"/>
  <c r="I9" i="199"/>
  <c r="I9" i="197"/>
  <c r="AC9" i="199"/>
  <c r="AC9" i="197"/>
  <c r="AW9" i="199"/>
  <c r="AW9" i="197"/>
  <c r="BQ9" i="199"/>
  <c r="BQ9" i="197"/>
  <c r="M10" i="199"/>
  <c r="M10" i="197"/>
  <c r="AG10" i="199"/>
  <c r="AG10" i="197"/>
  <c r="BA10" i="199"/>
  <c r="BA10" i="197"/>
  <c r="BU10" i="199"/>
  <c r="BU10" i="197"/>
  <c r="Q11" i="199"/>
  <c r="Q11" i="197"/>
  <c r="AK11" i="199"/>
  <c r="AK11" i="197"/>
  <c r="BE11" i="199"/>
  <c r="BE11" i="197"/>
  <c r="BY11" i="199"/>
  <c r="BY11" i="197"/>
  <c r="U12" i="199"/>
  <c r="U12" i="197"/>
  <c r="AO12" i="199"/>
  <c r="AO12" i="197"/>
  <c r="BI12" i="199"/>
  <c r="BI12" i="197"/>
  <c r="E13" i="199"/>
  <c r="E13" i="197"/>
  <c r="Y13" i="199"/>
  <c r="Y13" i="197"/>
  <c r="AS13" i="199"/>
  <c r="AS13" i="197"/>
  <c r="BM13" i="199"/>
  <c r="BM13" i="197"/>
  <c r="I14" i="186"/>
  <c r="I14" i="199"/>
  <c r="I14" i="197"/>
  <c r="AC14" i="186"/>
  <c r="AC14" i="199"/>
  <c r="AC14" i="197"/>
  <c r="AW14" i="186"/>
  <c r="AW14" i="199"/>
  <c r="AW14" i="197"/>
  <c r="BQ14" i="186"/>
  <c r="BQ14" i="199"/>
  <c r="BQ14" i="197"/>
  <c r="M15" i="186"/>
  <c r="M15" i="199"/>
  <c r="M15" i="197"/>
  <c r="AG15" i="186"/>
  <c r="AG15" i="199"/>
  <c r="AG15" i="197"/>
  <c r="BA15" i="186"/>
  <c r="BA15" i="199"/>
  <c r="BA15" i="197"/>
  <c r="BU15" i="186"/>
  <c r="BU15" i="199"/>
  <c r="BU15" i="197"/>
  <c r="Q16" i="186"/>
  <c r="Q16" i="199"/>
  <c r="Q16" i="197"/>
  <c r="AK16" i="186"/>
  <c r="AK16" i="199"/>
  <c r="AK16" i="197"/>
  <c r="BE16" i="186"/>
  <c r="BE16" i="199"/>
  <c r="BE16" i="197"/>
  <c r="BY16" i="186"/>
  <c r="BY16" i="199"/>
  <c r="BY16" i="197"/>
  <c r="U17" i="186"/>
  <c r="U17" i="199"/>
  <c r="U17" i="197"/>
  <c r="AO17" i="186"/>
  <c r="AO17" i="199"/>
  <c r="AO17" i="197"/>
  <c r="BI17" i="186"/>
  <c r="BI17" i="199"/>
  <c r="BI17" i="197"/>
  <c r="E18" i="186"/>
  <c r="E18" i="199"/>
  <c r="E18" i="197"/>
  <c r="Y18" i="186"/>
  <c r="Y18" i="199"/>
  <c r="Y18" i="197"/>
  <c r="AS18" i="186"/>
  <c r="AS18" i="199"/>
  <c r="AS18" i="197"/>
  <c r="BM18" i="186"/>
  <c r="BM18" i="199"/>
  <c r="BM18" i="197"/>
  <c r="I19" i="186"/>
  <c r="I19" i="199"/>
  <c r="I19" i="197"/>
  <c r="AC19" i="186"/>
  <c r="AC19" i="199"/>
  <c r="AC19" i="197"/>
  <c r="AW19" i="186"/>
  <c r="AW19" i="199"/>
  <c r="AW19" i="197"/>
  <c r="BQ19" i="186"/>
  <c r="BQ19" i="199"/>
  <c r="BQ19" i="197"/>
  <c r="M20" i="186"/>
  <c r="M20" i="199"/>
  <c r="M20" i="197"/>
  <c r="AG20" i="186"/>
  <c r="AG20" i="199"/>
  <c r="AG20" i="197"/>
  <c r="BA20" i="186"/>
  <c r="BA20" i="199"/>
  <c r="BA20" i="197"/>
  <c r="BU20" i="186"/>
  <c r="BU20" i="199"/>
  <c r="BU20" i="197"/>
  <c r="Q21" i="186"/>
  <c r="Q21" i="199"/>
  <c r="Q21" i="197"/>
  <c r="AK21" i="186"/>
  <c r="AK21" i="199"/>
  <c r="AK21" i="197"/>
  <c r="BE21" i="186"/>
  <c r="BE21" i="199"/>
  <c r="BE21" i="197"/>
  <c r="BY21" i="186"/>
  <c r="BY21" i="199"/>
  <c r="BY21" i="197"/>
  <c r="U22" i="186"/>
  <c r="U22" i="199"/>
  <c r="U22" i="197"/>
  <c r="AO22" i="186"/>
  <c r="AO22" i="199"/>
  <c r="AO22" i="197"/>
  <c r="BI22" i="186"/>
  <c r="BI22" i="199"/>
  <c r="BI22" i="197"/>
  <c r="E23" i="199"/>
  <c r="E23" i="197"/>
  <c r="Y23" i="199"/>
  <c r="Y23" i="197"/>
  <c r="AS23" i="199"/>
  <c r="AS23" i="197"/>
  <c r="BM23" i="199"/>
  <c r="BM23" i="197"/>
  <c r="I24" i="199"/>
  <c r="I24" i="197"/>
  <c r="AC24" i="199"/>
  <c r="AC24" i="197"/>
  <c r="AW24" i="199"/>
  <c r="AW24" i="197"/>
  <c r="BQ24" i="199"/>
  <c r="BQ24" i="197"/>
  <c r="M25" i="199"/>
  <c r="M25" i="197"/>
  <c r="AG25" i="199"/>
  <c r="AG25" i="197"/>
  <c r="BA25" i="199"/>
  <c r="BA25" i="197"/>
  <c r="BU25" i="199"/>
  <c r="BU25" i="197"/>
  <c r="Q26" i="199"/>
  <c r="Q26" i="197"/>
  <c r="AK26" i="199"/>
  <c r="AK26" i="197"/>
  <c r="BE26" i="199"/>
  <c r="BE26" i="197"/>
  <c r="BY26" i="199"/>
  <c r="BY26" i="197"/>
  <c r="U27" i="199"/>
  <c r="U27" i="197"/>
  <c r="AO27" i="199"/>
  <c r="AO27" i="197"/>
  <c r="BI27" i="199"/>
  <c r="BI27" i="197"/>
  <c r="E28" i="199"/>
  <c r="E28" i="197"/>
  <c r="Y28" i="199"/>
  <c r="Y28" i="197"/>
  <c r="AS28" i="199"/>
  <c r="AS28" i="197"/>
  <c r="BM28" i="199"/>
  <c r="BM28" i="197"/>
  <c r="I29" i="199"/>
  <c r="I29" i="197"/>
  <c r="AC29" i="199"/>
  <c r="AC29" i="197"/>
  <c r="AW29" i="199"/>
  <c r="AW29" i="197"/>
  <c r="BQ29" i="199"/>
  <c r="BQ29" i="197"/>
  <c r="M30" i="199"/>
  <c r="M30" i="197"/>
  <c r="AG30" i="199"/>
  <c r="AG30" i="197"/>
  <c r="BA30" i="199"/>
  <c r="BA30" i="197"/>
  <c r="BU30" i="199"/>
  <c r="BU30" i="197"/>
  <c r="Q31" i="199"/>
  <c r="Q31" i="197"/>
  <c r="AK31" i="199"/>
  <c r="AK31" i="197"/>
  <c r="BE31" i="199"/>
  <c r="BE31" i="197"/>
  <c r="BY31" i="199"/>
  <c r="BY31" i="197"/>
  <c r="U32" i="199"/>
  <c r="U32" i="197"/>
  <c r="AO32" i="199"/>
  <c r="AO32" i="197"/>
  <c r="BI32" i="199"/>
  <c r="BI32" i="197"/>
  <c r="E33" i="199"/>
  <c r="E33" i="197"/>
  <c r="Y33" i="199"/>
  <c r="Y33" i="197"/>
  <c r="AS33" i="199"/>
  <c r="AS33" i="197"/>
  <c r="BM33" i="199"/>
  <c r="BM33" i="197"/>
  <c r="I34" i="186"/>
  <c r="I34" i="199"/>
  <c r="I34" i="197"/>
  <c r="AC34" i="186"/>
  <c r="AC34" i="199"/>
  <c r="AC34" i="197"/>
  <c r="AW34" i="186"/>
  <c r="AW34" i="199"/>
  <c r="AW34" i="197"/>
  <c r="BQ34" i="186"/>
  <c r="BQ34" i="199"/>
  <c r="BQ34" i="197"/>
  <c r="M35" i="186"/>
  <c r="M35" i="199"/>
  <c r="M35" i="197"/>
  <c r="AG35" i="186"/>
  <c r="AG35" i="199"/>
  <c r="AG35" i="197"/>
  <c r="BA35" i="186"/>
  <c r="BA35" i="199"/>
  <c r="BA35" i="197"/>
  <c r="BU35" i="186"/>
  <c r="BU35" i="199"/>
  <c r="BU35" i="197"/>
  <c r="Q36" i="186"/>
  <c r="Q36" i="199"/>
  <c r="Q36" i="197"/>
  <c r="AK36" i="186"/>
  <c r="AK36" i="199"/>
  <c r="AK36" i="197"/>
  <c r="BE36" i="186"/>
  <c r="BE36" i="199"/>
  <c r="BE36" i="197"/>
  <c r="BY36" i="186"/>
  <c r="BY36" i="199"/>
  <c r="BY36" i="197"/>
  <c r="U37" i="186"/>
  <c r="U37" i="199"/>
  <c r="U37" i="197"/>
  <c r="AO37" i="186"/>
  <c r="AO37" i="199"/>
  <c r="AO37" i="197"/>
  <c r="BI37" i="186"/>
  <c r="BI37" i="199"/>
  <c r="BI37" i="197"/>
  <c r="E38" i="186"/>
  <c r="E38" i="199"/>
  <c r="E38" i="197"/>
  <c r="Y38" i="186"/>
  <c r="Y38" i="199"/>
  <c r="Y38" i="197"/>
  <c r="AS38" i="186"/>
  <c r="AS38" i="199"/>
  <c r="AS38" i="197"/>
  <c r="BM38" i="186"/>
  <c r="BM38" i="199"/>
  <c r="BM38" i="197"/>
  <c r="I39" i="186"/>
  <c r="I39" i="199"/>
  <c r="I39" i="197"/>
  <c r="AC39" i="186"/>
  <c r="AC39" i="199"/>
  <c r="AC39" i="197"/>
  <c r="AW39" i="186"/>
  <c r="AW39" i="199"/>
  <c r="AW39" i="197"/>
  <c r="BQ39" i="186"/>
  <c r="BQ39" i="199"/>
  <c r="BQ39" i="197"/>
  <c r="M40" i="186"/>
  <c r="M40" i="199"/>
  <c r="M40" i="197"/>
  <c r="AG40" i="186"/>
  <c r="AG40" i="199"/>
  <c r="AG40" i="197"/>
  <c r="BA40" i="186"/>
  <c r="BA40" i="199"/>
  <c r="BA40" i="197"/>
  <c r="BU40" i="186"/>
  <c r="BU40" i="199"/>
  <c r="BU40" i="197"/>
  <c r="BU40" i="166"/>
  <c r="Q41" i="186"/>
  <c r="Q41" i="199"/>
  <c r="Q41" i="197"/>
  <c r="Q41" i="166"/>
  <c r="AK41" i="186"/>
  <c r="AK41" i="199"/>
  <c r="AK41" i="197"/>
  <c r="AK41" i="166"/>
  <c r="BE41" i="186"/>
  <c r="BE41" i="199"/>
  <c r="BE41" i="197"/>
  <c r="BE41" i="166"/>
  <c r="BY41" i="186"/>
  <c r="BY41" i="199"/>
  <c r="BY41" i="197"/>
  <c r="BY41" i="166"/>
  <c r="U42" i="186"/>
  <c r="U42" i="199"/>
  <c r="U42" i="197"/>
  <c r="AO42" i="186"/>
  <c r="AO42" i="199"/>
  <c r="AO42" i="197"/>
  <c r="AO42" i="166"/>
  <c r="BI42" i="186"/>
  <c r="BI42" i="199"/>
  <c r="BI42" i="197"/>
  <c r="BI42" i="166"/>
  <c r="E43" i="199"/>
  <c r="E43" i="197"/>
  <c r="E43" i="166"/>
  <c r="Y43" i="199"/>
  <c r="Y43" i="197"/>
  <c r="Y43" i="166"/>
  <c r="AS43" i="199"/>
  <c r="AS43" i="197"/>
  <c r="AS43" i="166"/>
  <c r="BM43" i="199"/>
  <c r="BM43" i="197"/>
  <c r="BM43" i="166"/>
  <c r="I44" i="199"/>
  <c r="I44" i="197"/>
  <c r="I44" i="166"/>
  <c r="AC44" i="199"/>
  <c r="AC44" i="197"/>
  <c r="AC44" i="166"/>
  <c r="AW44" i="199"/>
  <c r="AW44" i="197"/>
  <c r="AW44" i="166"/>
  <c r="BQ44" i="199"/>
  <c r="BQ44" i="197"/>
  <c r="BQ44" i="166"/>
  <c r="M45" i="199"/>
  <c r="M45" i="197"/>
  <c r="M45" i="166"/>
  <c r="AG45" i="199"/>
  <c r="AG45" i="197"/>
  <c r="BA45" i="199"/>
  <c r="BA45" i="197"/>
  <c r="BA45" i="166"/>
  <c r="BU45" i="199"/>
  <c r="BU45" i="197"/>
  <c r="BU45" i="166"/>
  <c r="Q46" i="199"/>
  <c r="Q46" i="197"/>
  <c r="Q46" i="166"/>
  <c r="AK46" i="199"/>
  <c r="AK46" i="197"/>
  <c r="AK46" i="166"/>
  <c r="BE46" i="199"/>
  <c r="BE46" i="197"/>
  <c r="BE46" i="166"/>
  <c r="BY46" i="199"/>
  <c r="BY46" i="197"/>
  <c r="BY46" i="166"/>
  <c r="U47" i="199"/>
  <c r="U47" i="197"/>
  <c r="U47" i="166"/>
  <c r="AO47" i="199"/>
  <c r="AO47" i="197"/>
  <c r="AO47" i="166"/>
  <c r="BI47" i="199"/>
  <c r="BI47" i="197"/>
  <c r="BI47" i="166"/>
  <c r="E48" i="199"/>
  <c r="E48" i="197"/>
  <c r="E48" i="166"/>
  <c r="Y48" i="199"/>
  <c r="Y48" i="197"/>
  <c r="Y48" i="166"/>
  <c r="AS48" i="199"/>
  <c r="AS48" i="197"/>
  <c r="AS48" i="166"/>
  <c r="BM48" i="199"/>
  <c r="BM48" i="197"/>
  <c r="BM48" i="166"/>
  <c r="I49" i="199"/>
  <c r="I49" i="197"/>
  <c r="AC49" i="199"/>
  <c r="AC49" i="197"/>
  <c r="AC49" i="166"/>
  <c r="AW49" i="199"/>
  <c r="AW49" i="197"/>
  <c r="BQ49" i="199"/>
  <c r="BQ49" i="197"/>
  <c r="M50" i="199"/>
  <c r="M50" i="197"/>
  <c r="M50" i="166"/>
  <c r="AG50" i="199"/>
  <c r="AG50" i="197"/>
  <c r="AG50" i="166"/>
  <c r="BA50" i="199"/>
  <c r="BA50" i="197"/>
  <c r="BA50" i="166"/>
  <c r="BU50" i="199"/>
  <c r="BU50" i="197"/>
  <c r="BU50" i="166"/>
  <c r="Q51" i="199"/>
  <c r="Q51" i="197"/>
  <c r="Q51" i="166"/>
  <c r="AK51" i="199"/>
  <c r="AK51" i="197"/>
  <c r="AK51" i="166"/>
  <c r="BE51" i="199"/>
  <c r="BE51" i="197"/>
  <c r="BE51" i="166"/>
  <c r="BY51" i="199"/>
  <c r="BY51" i="197"/>
  <c r="BY51" i="166"/>
  <c r="U52" i="199"/>
  <c r="U52" i="197"/>
  <c r="U52" i="166"/>
  <c r="AO52" i="199"/>
  <c r="AO52" i="197"/>
  <c r="AO52" i="166"/>
  <c r="BI52" i="199"/>
  <c r="BI52" i="197"/>
  <c r="E53" i="199"/>
  <c r="E53" i="197"/>
  <c r="E53" i="166"/>
  <c r="Y53" i="199"/>
  <c r="Y53" i="197"/>
  <c r="Y53" i="166"/>
  <c r="AS53" i="199"/>
  <c r="AS53" i="197"/>
  <c r="AS53" i="166"/>
  <c r="BM53" i="199"/>
  <c r="BM53" i="197"/>
  <c r="BM53" i="166"/>
  <c r="I54" i="186"/>
  <c r="I54" i="199"/>
  <c r="I54" i="197"/>
  <c r="I54" i="166"/>
  <c r="AC54" i="186"/>
  <c r="AC54" i="199"/>
  <c r="AC54" i="197"/>
  <c r="AC54" i="166"/>
  <c r="AW54" i="186"/>
  <c r="AW54" i="199"/>
  <c r="AW54" i="197"/>
  <c r="AW54" i="166"/>
  <c r="BQ54" i="186"/>
  <c r="BQ54" i="199"/>
  <c r="BQ54" i="197"/>
  <c r="BQ54" i="166"/>
  <c r="M55" i="186"/>
  <c r="M55" i="199"/>
  <c r="M55" i="197"/>
  <c r="AG55" i="186"/>
  <c r="AG55" i="199"/>
  <c r="AG55" i="197"/>
  <c r="AG55" i="166"/>
  <c r="BA55" i="186"/>
  <c r="BA55" i="199"/>
  <c r="BA55" i="197"/>
  <c r="BU55" i="186"/>
  <c r="BU55" i="199"/>
  <c r="BU55" i="197"/>
  <c r="Q56" i="186"/>
  <c r="Q56" i="199"/>
  <c r="Q56" i="197"/>
  <c r="Q56" i="166"/>
  <c r="AK56" i="186"/>
  <c r="AK56" i="199"/>
  <c r="AK56" i="197"/>
  <c r="AK56" i="166"/>
  <c r="BE56" i="186"/>
  <c r="BE56" i="199"/>
  <c r="BE56" i="197"/>
  <c r="BE56" i="166"/>
  <c r="BY56" i="186"/>
  <c r="BY56" i="199"/>
  <c r="BY56" i="197"/>
  <c r="BY56" i="166"/>
  <c r="U57" i="186"/>
  <c r="U57" i="199"/>
  <c r="U57" i="197"/>
  <c r="U57" i="166"/>
  <c r="AO57" i="186"/>
  <c r="AO57" i="199"/>
  <c r="AO57" i="197"/>
  <c r="AO57" i="166"/>
  <c r="BI57" i="186"/>
  <c r="BI57" i="199"/>
  <c r="BI57" i="197"/>
  <c r="BI57" i="166"/>
  <c r="E58" i="186"/>
  <c r="E58" i="199"/>
  <c r="E58" i="197"/>
  <c r="E58" i="166"/>
  <c r="Y58" i="186"/>
  <c r="Y58" i="199"/>
  <c r="Y58" i="197"/>
  <c r="Y58" i="166"/>
  <c r="AS58" i="186"/>
  <c r="AS58" i="199"/>
  <c r="AS58" i="197"/>
  <c r="AS58" i="166"/>
  <c r="BM58" i="186"/>
  <c r="BM58" i="199"/>
  <c r="BM58" i="197"/>
  <c r="BM58" i="166"/>
  <c r="I59" i="186"/>
  <c r="I59" i="199"/>
  <c r="I59" i="197"/>
  <c r="I59" i="166"/>
  <c r="AC59" i="186"/>
  <c r="AC59" i="199"/>
  <c r="AC59" i="197"/>
  <c r="AC59" i="166"/>
  <c r="AW59" i="186"/>
  <c r="AW59" i="199"/>
  <c r="AW59" i="197"/>
  <c r="AW59" i="166"/>
  <c r="BQ59" i="186"/>
  <c r="BQ59" i="199"/>
  <c r="BQ59" i="197"/>
  <c r="BQ59" i="166"/>
  <c r="M60" i="186"/>
  <c r="M60" i="199"/>
  <c r="M60" i="197"/>
  <c r="M60" i="166"/>
  <c r="AG60" i="186"/>
  <c r="AG60" i="199"/>
  <c r="AG60" i="197"/>
  <c r="AG60" i="166"/>
  <c r="BA60" i="186"/>
  <c r="BA60" i="199"/>
  <c r="BA60" i="197"/>
  <c r="BA60" i="166"/>
  <c r="BU60" i="186"/>
  <c r="BU60" i="199"/>
  <c r="BU60" i="197"/>
  <c r="BU60" i="166"/>
  <c r="Q61" i="186"/>
  <c r="Q61" i="199"/>
  <c r="Q61" i="197"/>
  <c r="AK61" i="186"/>
  <c r="AK61" i="199"/>
  <c r="AK61" i="197"/>
  <c r="AK61" i="166"/>
  <c r="BE61" i="186"/>
  <c r="BE61" i="199"/>
  <c r="BE61" i="197"/>
  <c r="BY61" i="186"/>
  <c r="BY61" i="199"/>
  <c r="BY61" i="197"/>
  <c r="U62" i="186"/>
  <c r="U62" i="199"/>
  <c r="U62" i="197"/>
  <c r="U62" i="166"/>
  <c r="AO62" i="186"/>
  <c r="AO62" i="199"/>
  <c r="AO62" i="197"/>
  <c r="AO62" i="166"/>
  <c r="BI62" i="186"/>
  <c r="BI62" i="199"/>
  <c r="BI62" i="197"/>
  <c r="BI62" i="166"/>
  <c r="E63" i="199"/>
  <c r="E63" i="197"/>
  <c r="E63" i="166"/>
  <c r="Y63" i="199"/>
  <c r="Y63" i="197"/>
  <c r="Y63" i="166"/>
  <c r="AS63" i="199"/>
  <c r="AS63" i="197"/>
  <c r="AS63" i="166"/>
  <c r="BM63" i="199"/>
  <c r="BM63" i="197"/>
  <c r="BM63" i="166"/>
  <c r="I64" i="199"/>
  <c r="I64" i="197"/>
  <c r="I64" i="166"/>
  <c r="AC64" i="199"/>
  <c r="AC64" i="197"/>
  <c r="AC64" i="166"/>
  <c r="AW64" i="199"/>
  <c r="AW64" i="197"/>
  <c r="AW64" i="166"/>
  <c r="BQ64" i="199"/>
  <c r="BQ64" i="197"/>
  <c r="BQ64" i="166"/>
  <c r="M65" i="186"/>
  <c r="M65" i="199"/>
  <c r="M65" i="197"/>
  <c r="M65" i="166"/>
  <c r="AG65" i="199"/>
  <c r="AG65" i="197"/>
  <c r="AG65" i="166"/>
  <c r="BA65" i="199"/>
  <c r="BA65" i="197"/>
  <c r="BA65" i="166"/>
  <c r="BU65" i="199"/>
  <c r="BU65" i="197"/>
  <c r="BU65" i="166"/>
  <c r="Q66" i="199"/>
  <c r="Q66" i="197"/>
  <c r="Q66" i="166"/>
  <c r="AK66" i="199"/>
  <c r="AK66" i="197"/>
  <c r="AK66" i="166"/>
  <c r="BE66" i="199"/>
  <c r="BE66" i="197"/>
  <c r="BE66" i="166"/>
  <c r="BY66" i="199"/>
  <c r="BY66" i="197"/>
  <c r="BY66" i="166"/>
  <c r="U67" i="199"/>
  <c r="U67" i="197"/>
  <c r="U67" i="166"/>
  <c r="AO67" i="199"/>
  <c r="AO67" i="197"/>
  <c r="AO67" i="166"/>
  <c r="BI67" i="199"/>
  <c r="BI67" i="197"/>
  <c r="BI67" i="166"/>
  <c r="E68" i="199"/>
  <c r="E68" i="197"/>
  <c r="Y68" i="199"/>
  <c r="Y68" i="197"/>
  <c r="AS68" i="199"/>
  <c r="AS68" i="197"/>
  <c r="BM68" i="199"/>
  <c r="BM68" i="197"/>
  <c r="I69" i="199"/>
  <c r="I69" i="197"/>
  <c r="I69" i="166"/>
  <c r="AC69" i="199"/>
  <c r="AC69" i="197"/>
  <c r="AC69" i="166"/>
  <c r="AW69" i="199"/>
  <c r="AW69" i="197"/>
  <c r="AW69" i="166"/>
  <c r="BQ69" i="199"/>
  <c r="BQ69" i="197"/>
  <c r="BQ69" i="166"/>
  <c r="M70" i="199"/>
  <c r="M70" i="197"/>
  <c r="M70" i="166"/>
  <c r="AG70" i="186"/>
  <c r="AG70" i="199"/>
  <c r="AG70" i="197"/>
  <c r="AG70" i="166"/>
  <c r="BA70" i="199"/>
  <c r="BA70" i="197"/>
  <c r="BA70" i="166"/>
  <c r="BU70" i="199"/>
  <c r="BU70" i="197"/>
  <c r="BU70" i="166"/>
  <c r="Q71" i="199"/>
  <c r="Q71" i="197"/>
  <c r="Q71" i="166"/>
  <c r="AK71" i="199"/>
  <c r="AK71" i="197"/>
  <c r="AK71" i="166"/>
  <c r="BE71" i="199"/>
  <c r="BE71" i="197"/>
  <c r="BE71" i="166"/>
  <c r="BY71" i="199"/>
  <c r="BY71" i="197"/>
  <c r="BY71" i="166"/>
  <c r="U72" i="199"/>
  <c r="U72" i="197"/>
  <c r="U72" i="166"/>
  <c r="AO72" i="199"/>
  <c r="AO72" i="197"/>
  <c r="AO72" i="166"/>
  <c r="BI72" i="199"/>
  <c r="BI72" i="197"/>
  <c r="BI72" i="166"/>
  <c r="E73" i="199"/>
  <c r="E73" i="197"/>
  <c r="E73" i="166"/>
  <c r="Y73" i="199"/>
  <c r="Y73" i="197"/>
  <c r="Y73" i="166"/>
  <c r="AS73" i="199"/>
  <c r="AS73" i="197"/>
  <c r="AS73" i="166"/>
  <c r="BM73" i="199"/>
  <c r="BM73" i="197"/>
  <c r="BM73" i="166"/>
  <c r="N74" i="186"/>
  <c r="N74" i="199"/>
  <c r="N74" i="197"/>
  <c r="N74" i="166"/>
  <c r="AH74" i="186"/>
  <c r="AH74" i="199"/>
  <c r="AH74" i="197"/>
  <c r="AH74" i="166"/>
  <c r="BB74" i="186"/>
  <c r="BB74" i="199"/>
  <c r="BB74" i="197"/>
  <c r="BB74" i="166"/>
  <c r="C75" i="186"/>
  <c r="C75" i="199"/>
  <c r="C75" i="197"/>
  <c r="W75" i="186"/>
  <c r="W75" i="199"/>
  <c r="W75" i="197"/>
  <c r="AQ75" i="186"/>
  <c r="AQ75" i="199"/>
  <c r="AQ75" i="197"/>
  <c r="BK75" i="186"/>
  <c r="BK75" i="199"/>
  <c r="BK75" i="197"/>
  <c r="K76" i="186"/>
  <c r="K76" i="199"/>
  <c r="K76" i="197"/>
  <c r="K76" i="166"/>
  <c r="AE76" i="186"/>
  <c r="AE76" i="199"/>
  <c r="AE76" i="197"/>
  <c r="AE76" i="166"/>
  <c r="AY76" i="186"/>
  <c r="AY76" i="199"/>
  <c r="AY76" i="197"/>
  <c r="AY76" i="166"/>
  <c r="BS76" i="186"/>
  <c r="BS76" i="199"/>
  <c r="BS76" i="197"/>
  <c r="BS76" i="166"/>
  <c r="R77" i="186"/>
  <c r="R77" i="199"/>
  <c r="R77" i="197"/>
  <c r="R77" i="166"/>
  <c r="AL77" i="186"/>
  <c r="AL77" i="199"/>
  <c r="AL77" i="197"/>
  <c r="AL77" i="166"/>
  <c r="BF77" i="186"/>
  <c r="BF77" i="199"/>
  <c r="BF77" i="197"/>
  <c r="BF77" i="166"/>
  <c r="D78" i="186"/>
  <c r="D78" i="199"/>
  <c r="D78" i="197"/>
  <c r="D78" i="166"/>
  <c r="X78" i="186"/>
  <c r="X78" i="199"/>
  <c r="X78" i="197"/>
  <c r="X78" i="166"/>
  <c r="AR78" i="186"/>
  <c r="AR78" i="199"/>
  <c r="AR78" i="197"/>
  <c r="AR78" i="166"/>
  <c r="BL78" i="186"/>
  <c r="BL78" i="199"/>
  <c r="BL78" i="197"/>
  <c r="BL78" i="166"/>
  <c r="J100" i="89"/>
  <c r="J101" i="89" s="1"/>
  <c r="AD100" i="89"/>
  <c r="AD101" i="89" s="1"/>
  <c r="AX100" i="89"/>
  <c r="AX101" i="89" s="1"/>
  <c r="C30" i="162"/>
  <c r="N40" i="206" s="1"/>
  <c r="N40" i="207" s="1"/>
  <c r="M38" i="162"/>
  <c r="BW38" i="166" s="1"/>
  <c r="E48" i="162"/>
  <c r="P58" i="206" s="1"/>
  <c r="P58" i="207" s="1"/>
  <c r="E52" i="162"/>
  <c r="P62" i="206" s="1"/>
  <c r="P62" i="207" s="1"/>
  <c r="S57" i="162"/>
  <c r="AM67" i="206" s="1"/>
  <c r="AM67" i="207" s="1"/>
  <c r="M61" i="162"/>
  <c r="BR61" i="166" s="1"/>
  <c r="D64" i="162"/>
  <c r="D68" i="162"/>
  <c r="O78" i="206" s="1"/>
  <c r="O78" i="207" s="1"/>
  <c r="BC3" i="166"/>
  <c r="AW4" i="166"/>
  <c r="AI5" i="166"/>
  <c r="AA6" i="166"/>
  <c r="U7" i="166"/>
  <c r="G8" i="166"/>
  <c r="BW8" i="166"/>
  <c r="BQ9" i="166"/>
  <c r="BC10" i="166"/>
  <c r="AU11" i="166"/>
  <c r="AO12" i="166"/>
  <c r="AA13" i="166"/>
  <c r="S14" i="166"/>
  <c r="M15" i="166"/>
  <c r="Q16" i="166"/>
  <c r="U17" i="166"/>
  <c r="Y18" i="166"/>
  <c r="AC19" i="166"/>
  <c r="AG20" i="166"/>
  <c r="AK21" i="166"/>
  <c r="AO22" i="166"/>
  <c r="AS23" i="166"/>
  <c r="AW24" i="166"/>
  <c r="BA25" i="166"/>
  <c r="BE26" i="166"/>
  <c r="BI27" i="166"/>
  <c r="BM28" i="166"/>
  <c r="BQ29" i="166"/>
  <c r="BU30" i="166"/>
  <c r="BY31" i="166"/>
  <c r="E33" i="166"/>
  <c r="I34" i="166"/>
  <c r="M35" i="166"/>
  <c r="Q36" i="166"/>
  <c r="U37" i="166"/>
  <c r="AC39" i="166"/>
  <c r="BA40" i="166"/>
  <c r="BS42" i="166"/>
  <c r="AQ45" i="166"/>
  <c r="O48" i="166"/>
  <c r="BK50" i="166"/>
  <c r="AI53" i="166"/>
  <c r="G56" i="166"/>
  <c r="BC58" i="166"/>
  <c r="AA61" i="166"/>
  <c r="BW63" i="166"/>
  <c r="AU66" i="166"/>
  <c r="S69" i="166"/>
  <c r="BO71" i="166"/>
  <c r="AM74" i="166"/>
  <c r="K77" i="166"/>
  <c r="D3" i="196"/>
  <c r="AB3" i="196"/>
  <c r="AY3" i="196"/>
  <c r="BV3" i="196"/>
  <c r="W4" i="196"/>
  <c r="AT4" i="196"/>
  <c r="BS4" i="196"/>
  <c r="V5" i="196"/>
  <c r="AW5" i="196"/>
  <c r="B6" i="196"/>
  <c r="AF6" i="196"/>
  <c r="BL6" i="196"/>
  <c r="S7" i="196"/>
  <c r="BC7" i="196"/>
  <c r="L8" i="196"/>
  <c r="AQ8" i="196"/>
  <c r="C9" i="196"/>
  <c r="AJ9" i="196"/>
  <c r="BO9" i="196"/>
  <c r="AA10" i="196"/>
  <c r="BH10" i="196"/>
  <c r="V11" i="196"/>
  <c r="BC11" i="196"/>
  <c r="S12" i="196"/>
  <c r="BN12" i="196"/>
  <c r="AL13" i="196"/>
  <c r="F14" i="196"/>
  <c r="BN14" i="196"/>
  <c r="BR15" i="196"/>
  <c r="F17" i="196"/>
  <c r="AD18" i="196"/>
  <c r="BB19" i="196"/>
  <c r="B21" i="196"/>
  <c r="Z22" i="196"/>
  <c r="AX23" i="196"/>
  <c r="BV24" i="196"/>
  <c r="V26" i="196"/>
  <c r="AT27" i="196"/>
  <c r="BR28" i="196"/>
  <c r="R30" i="196"/>
  <c r="AP31" i="196"/>
  <c r="BN32" i="196"/>
  <c r="N34" i="196"/>
  <c r="AL35" i="196"/>
  <c r="BJ36" i="196"/>
  <c r="J38" i="196"/>
  <c r="AH39" i="196"/>
  <c r="BF40" i="196"/>
  <c r="F42" i="196"/>
  <c r="AD43" i="196"/>
  <c r="BB44" i="196"/>
  <c r="B46" i="196"/>
  <c r="Z47" i="196"/>
  <c r="AX48" i="196"/>
  <c r="BV49" i="196"/>
  <c r="V51" i="196"/>
  <c r="AT52" i="196"/>
  <c r="BR53" i="196"/>
  <c r="R55" i="196"/>
  <c r="AP56" i="196"/>
  <c r="BN57" i="196"/>
  <c r="N59" i="196"/>
  <c r="AL60" i="196"/>
  <c r="BJ61" i="196"/>
  <c r="J63" i="196"/>
  <c r="AH64" i="196"/>
  <c r="BF65" i="196"/>
  <c r="F67" i="196"/>
  <c r="AD68" i="196"/>
  <c r="BB69" i="196"/>
  <c r="B71" i="196"/>
  <c r="Z72" i="196"/>
  <c r="AX73" i="196"/>
  <c r="BX75" i="197"/>
  <c r="BW75" i="197"/>
  <c r="BV75" i="197"/>
  <c r="BY75" i="197"/>
  <c r="F3" i="196"/>
  <c r="AC3" i="196"/>
  <c r="AZ3" i="196"/>
  <c r="BY3" i="196"/>
  <c r="X4" i="196"/>
  <c r="AU4" i="196"/>
  <c r="BU4" i="196"/>
  <c r="Y5" i="196"/>
  <c r="AX5" i="196"/>
  <c r="C6" i="196"/>
  <c r="AG6" i="196"/>
  <c r="BN6" i="196"/>
  <c r="T7" i="196"/>
  <c r="BD7" i="196"/>
  <c r="N8" i="196"/>
  <c r="AR8" i="196"/>
  <c r="D9" i="196"/>
  <c r="AL9" i="196"/>
  <c r="BP9" i="196"/>
  <c r="AB10" i="196"/>
  <c r="BJ10" i="196"/>
  <c r="W11" i="196"/>
  <c r="BD11" i="196"/>
  <c r="T12" i="196"/>
  <c r="BR12" i="196"/>
  <c r="AM13" i="196"/>
  <c r="G14" i="196"/>
  <c r="BO14" i="196"/>
  <c r="BS15" i="196"/>
  <c r="P17" i="196"/>
  <c r="AN18" i="196"/>
  <c r="BL19" i="196"/>
  <c r="L21" i="196"/>
  <c r="AJ22" i="196"/>
  <c r="BH23" i="196"/>
  <c r="H25" i="196"/>
  <c r="AF26" i="196"/>
  <c r="BD27" i="196"/>
  <c r="D29" i="196"/>
  <c r="AB30" i="196"/>
  <c r="AZ31" i="196"/>
  <c r="BX32" i="196"/>
  <c r="X34" i="196"/>
  <c r="AV35" i="196"/>
  <c r="BT36" i="196"/>
  <c r="T38" i="196"/>
  <c r="AR39" i="196"/>
  <c r="BP40" i="196"/>
  <c r="P42" i="196"/>
  <c r="AN43" i="196"/>
  <c r="BL44" i="196"/>
  <c r="L46" i="196"/>
  <c r="AJ47" i="196"/>
  <c r="BH48" i="196"/>
  <c r="H50" i="196"/>
  <c r="AF51" i="196"/>
  <c r="BD52" i="196"/>
  <c r="D54" i="196"/>
  <c r="AB55" i="196"/>
  <c r="AZ56" i="196"/>
  <c r="BX57" i="196"/>
  <c r="X59" i="196"/>
  <c r="AV60" i="196"/>
  <c r="BT61" i="196"/>
  <c r="T63" i="196"/>
  <c r="AR64" i="196"/>
  <c r="BP65" i="196"/>
  <c r="P67" i="196"/>
  <c r="AN68" i="196"/>
  <c r="BL69" i="196"/>
  <c r="L71" i="196"/>
  <c r="AJ72" i="196"/>
  <c r="BH73" i="196"/>
  <c r="BY74" i="199"/>
  <c r="BX74" i="199"/>
  <c r="BW74" i="199"/>
  <c r="BV74" i="199"/>
  <c r="BU74" i="199"/>
  <c r="G3" i="196"/>
  <c r="AD3" i="196"/>
  <c r="BA3" i="196"/>
  <c r="B4" i="196"/>
  <c r="Y4" i="196"/>
  <c r="AV4" i="196"/>
  <c r="BV4" i="196"/>
  <c r="Z5" i="196"/>
  <c r="AY5" i="196"/>
  <c r="D6" i="196"/>
  <c r="AH6" i="196"/>
  <c r="BQ6" i="196"/>
  <c r="Z7" i="196"/>
  <c r="BE7" i="196"/>
  <c r="Q8" i="196"/>
  <c r="AX8" i="196"/>
  <c r="E9" i="196"/>
  <c r="AO9" i="196"/>
  <c r="BV9" i="196"/>
  <c r="AC10" i="196"/>
  <c r="BN10" i="196"/>
  <c r="X11" i="196"/>
  <c r="BJ11" i="196"/>
  <c r="Z12" i="196"/>
  <c r="BV12" i="196"/>
  <c r="AN13" i="196"/>
  <c r="N14" i="196"/>
  <c r="BV14" i="196"/>
  <c r="B16" i="196"/>
  <c r="R17" i="196"/>
  <c r="AP18" i="196"/>
  <c r="BN19" i="196"/>
  <c r="N21" i="196"/>
  <c r="AL22" i="196"/>
  <c r="BJ23" i="196"/>
  <c r="J25" i="196"/>
  <c r="AH26" i="196"/>
  <c r="BF27" i="196"/>
  <c r="F29" i="196"/>
  <c r="AD30" i="196"/>
  <c r="BB31" i="196"/>
  <c r="B33" i="196"/>
  <c r="Z34" i="196"/>
  <c r="AX35" i="196"/>
  <c r="BV36" i="196"/>
  <c r="V38" i="196"/>
  <c r="AT39" i="196"/>
  <c r="BR40" i="196"/>
  <c r="R42" i="196"/>
  <c r="AP43" i="196"/>
  <c r="BN44" i="196"/>
  <c r="N46" i="196"/>
  <c r="AL47" i="196"/>
  <c r="BJ48" i="196"/>
  <c r="J50" i="196"/>
  <c r="AH51" i="196"/>
  <c r="BF52" i="196"/>
  <c r="F54" i="196"/>
  <c r="AD55" i="196"/>
  <c r="BB56" i="196"/>
  <c r="B58" i="196"/>
  <c r="Z59" i="196"/>
  <c r="AX60" i="196"/>
  <c r="BV61" i="196"/>
  <c r="V63" i="196"/>
  <c r="AT64" i="196"/>
  <c r="BR65" i="196"/>
  <c r="R67" i="196"/>
  <c r="AP68" i="196"/>
  <c r="BN69" i="196"/>
  <c r="N71" i="196"/>
  <c r="AL72" i="196"/>
  <c r="BJ73" i="196"/>
  <c r="M61" i="207"/>
  <c r="L61" i="206"/>
  <c r="L61" i="207" s="1"/>
  <c r="L81" i="206"/>
  <c r="L81" i="207" s="1"/>
  <c r="M81" i="207"/>
  <c r="H3" i="196"/>
  <c r="AE3" i="196"/>
  <c r="BB3" i="196"/>
  <c r="C4" i="196"/>
  <c r="Z4" i="196"/>
  <c r="AX4" i="196"/>
  <c r="BW4" i="196"/>
  <c r="AA5" i="196"/>
  <c r="AZ5" i="196"/>
  <c r="F6" i="196"/>
  <c r="AI6" i="196"/>
  <c r="BR6" i="196"/>
  <c r="AA7" i="196"/>
  <c r="BF7" i="196"/>
  <c r="R8" i="196"/>
  <c r="AY8" i="196"/>
  <c r="F9" i="196"/>
  <c r="AP9" i="196"/>
  <c r="BW9" i="196"/>
  <c r="AD10" i="196"/>
  <c r="BO10" i="196"/>
  <c r="Z11" i="196"/>
  <c r="BL11" i="196"/>
  <c r="AD12" i="196"/>
  <c r="BW12" i="196"/>
  <c r="AO13" i="196"/>
  <c r="V14" i="196"/>
  <c r="H15" i="196"/>
  <c r="L16" i="196"/>
  <c r="S17" i="196"/>
  <c r="AQ18" i="196"/>
  <c r="BO19" i="196"/>
  <c r="O21" i="196"/>
  <c r="AM22" i="196"/>
  <c r="BK23" i="196"/>
  <c r="K25" i="196"/>
  <c r="AI26" i="196"/>
  <c r="BG27" i="196"/>
  <c r="G29" i="196"/>
  <c r="AE30" i="196"/>
  <c r="BC31" i="196"/>
  <c r="C33" i="196"/>
  <c r="AA34" i="196"/>
  <c r="AY35" i="196"/>
  <c r="BW36" i="196"/>
  <c r="W38" i="196"/>
  <c r="AU39" i="196"/>
  <c r="BS40" i="196"/>
  <c r="S42" i="196"/>
  <c r="AQ43" i="196"/>
  <c r="BO44" i="196"/>
  <c r="O46" i="196"/>
  <c r="AM47" i="196"/>
  <c r="BK48" i="196"/>
  <c r="K50" i="196"/>
  <c r="AI51" i="196"/>
  <c r="BG52" i="196"/>
  <c r="G54" i="196"/>
  <c r="AE55" i="196"/>
  <c r="BC56" i="196"/>
  <c r="C58" i="196"/>
  <c r="AA59" i="196"/>
  <c r="AY60" i="196"/>
  <c r="BW61" i="196"/>
  <c r="W63" i="196"/>
  <c r="AU64" i="196"/>
  <c r="BS65" i="196"/>
  <c r="S67" i="196"/>
  <c r="AQ68" i="196"/>
  <c r="BO69" i="196"/>
  <c r="O71" i="196"/>
  <c r="AM72" i="196"/>
  <c r="BK73" i="196"/>
  <c r="I3" i="196"/>
  <c r="AF3" i="196"/>
  <c r="BE3" i="196"/>
  <c r="D4" i="196"/>
  <c r="AA4" i="196"/>
  <c r="AY4" i="196"/>
  <c r="BX4" i="196"/>
  <c r="AB5" i="196"/>
  <c r="BB5" i="196"/>
  <c r="I6" i="196"/>
  <c r="AJ6" i="196"/>
  <c r="BS6" i="196"/>
  <c r="AB7" i="196"/>
  <c r="BG7" i="196"/>
  <c r="S8" i="196"/>
  <c r="AZ8" i="196"/>
  <c r="G9" i="196"/>
  <c r="AQ9" i="196"/>
  <c r="BX9" i="196"/>
  <c r="AE10" i="196"/>
  <c r="BP10" i="196"/>
  <c r="AD11" i="196"/>
  <c r="BN11" i="196"/>
  <c r="AH12" i="196"/>
  <c r="BX12" i="196"/>
  <c r="AP13" i="196"/>
  <c r="W14" i="196"/>
  <c r="I15" i="196"/>
  <c r="M16" i="196"/>
  <c r="Z17" i="196"/>
  <c r="AX18" i="196"/>
  <c r="BV19" i="196"/>
  <c r="V21" i="196"/>
  <c r="AT22" i="196"/>
  <c r="BR23" i="196"/>
  <c r="R25" i="196"/>
  <c r="AP26" i="196"/>
  <c r="BN27" i="196"/>
  <c r="N29" i="196"/>
  <c r="AL30" i="196"/>
  <c r="BJ31" i="196"/>
  <c r="J33" i="196"/>
  <c r="AH34" i="196"/>
  <c r="BF35" i="196"/>
  <c r="F37" i="196"/>
  <c r="AD38" i="196"/>
  <c r="BB39" i="196"/>
  <c r="B41" i="196"/>
  <c r="Z42" i="196"/>
  <c r="AX43" i="196"/>
  <c r="BV44" i="196"/>
  <c r="V46" i="196"/>
  <c r="AT47" i="196"/>
  <c r="BR48" i="196"/>
  <c r="R50" i="196"/>
  <c r="AP51" i="196"/>
  <c r="BN52" i="196"/>
  <c r="N54" i="196"/>
  <c r="AL55" i="196"/>
  <c r="BJ56" i="196"/>
  <c r="J58" i="196"/>
  <c r="AH59" i="196"/>
  <c r="BF60" i="196"/>
  <c r="F62" i="196"/>
  <c r="AD63" i="196"/>
  <c r="BB64" i="196"/>
  <c r="B66" i="196"/>
  <c r="Z67" i="196"/>
  <c r="AX68" i="196"/>
  <c r="BV69" i="196"/>
  <c r="V71" i="196"/>
  <c r="AT72" i="196"/>
  <c r="BR73" i="196"/>
  <c r="BY75" i="199"/>
  <c r="BX75" i="199"/>
  <c r="BW75" i="199"/>
  <c r="BV75" i="199"/>
  <c r="J3" i="196"/>
  <c r="AG3" i="196"/>
  <c r="BF3" i="196"/>
  <c r="E4" i="196"/>
  <c r="AB4" i="196"/>
  <c r="AZ4" i="196"/>
  <c r="B5" i="196"/>
  <c r="AC5" i="196"/>
  <c r="BC5" i="196"/>
  <c r="J6" i="196"/>
  <c r="AO6" i="196"/>
  <c r="BT6" i="196"/>
  <c r="AD7" i="196"/>
  <c r="BH7" i="196"/>
  <c r="T8" i="196"/>
  <c r="BB8" i="196"/>
  <c r="H9" i="196"/>
  <c r="AR9" i="196"/>
  <c r="B10" i="196"/>
  <c r="AF10" i="196"/>
  <c r="BQ10" i="196"/>
  <c r="AE11" i="196"/>
  <c r="BR11" i="196"/>
  <c r="AI12" i="196"/>
  <c r="BY12" i="196"/>
  <c r="AQ13" i="196"/>
  <c r="X14" i="196"/>
  <c r="J15" i="196"/>
  <c r="N16" i="196"/>
  <c r="AJ17" i="196"/>
  <c r="BH18" i="196"/>
  <c r="H20" i="196"/>
  <c r="AF21" i="196"/>
  <c r="BD22" i="196"/>
  <c r="D24" i="196"/>
  <c r="AB25" i="196"/>
  <c r="AZ26" i="196"/>
  <c r="BX27" i="196"/>
  <c r="X29" i="196"/>
  <c r="AV30" i="196"/>
  <c r="BT31" i="196"/>
  <c r="T33" i="196"/>
  <c r="AR34" i="196"/>
  <c r="BP35" i="196"/>
  <c r="P37" i="196"/>
  <c r="AN38" i="196"/>
  <c r="BL39" i="196"/>
  <c r="L41" i="196"/>
  <c r="AJ42" i="196"/>
  <c r="BH43" i="196"/>
  <c r="H45" i="196"/>
  <c r="AF46" i="196"/>
  <c r="BD47" i="196"/>
  <c r="D49" i="196"/>
  <c r="AB50" i="196"/>
  <c r="AZ51" i="196"/>
  <c r="BX52" i="196"/>
  <c r="X54" i="196"/>
  <c r="AV55" i="196"/>
  <c r="BT56" i="196"/>
  <c r="T58" i="196"/>
  <c r="AR59" i="196"/>
  <c r="BP60" i="196"/>
  <c r="P62" i="196"/>
  <c r="AN63" i="196"/>
  <c r="BL64" i="196"/>
  <c r="L66" i="196"/>
  <c r="AJ67" i="196"/>
  <c r="BH68" i="196"/>
  <c r="H70" i="196"/>
  <c r="AF71" i="196"/>
  <c r="BD72" i="196"/>
  <c r="D74" i="196"/>
  <c r="M55" i="162"/>
  <c r="BO55" i="166" s="1"/>
  <c r="M75" i="162"/>
  <c r="M75" i="166" s="1"/>
  <c r="K3" i="196"/>
  <c r="AH3" i="196"/>
  <c r="BG3" i="196"/>
  <c r="F4" i="196"/>
  <c r="AD4" i="196"/>
  <c r="BA4" i="196"/>
  <c r="E5" i="196"/>
  <c r="AD5" i="196"/>
  <c r="BE5" i="196"/>
  <c r="K6" i="196"/>
  <c r="AP6" i="196"/>
  <c r="BU6" i="196"/>
  <c r="AG7" i="196"/>
  <c r="BN7" i="196"/>
  <c r="U8" i="196"/>
  <c r="BE8" i="196"/>
  <c r="N9" i="196"/>
  <c r="AS9" i="196"/>
  <c r="E10" i="196"/>
  <c r="AL10" i="196"/>
  <c r="BR10" i="196"/>
  <c r="AF11" i="196"/>
  <c r="BS11" i="196"/>
  <c r="AJ12" i="196"/>
  <c r="B13" i="196"/>
  <c r="AX13" i="196"/>
  <c r="Y14" i="196"/>
  <c r="K15" i="196"/>
  <c r="O16" i="196"/>
  <c r="AL17" i="196"/>
  <c r="BJ18" i="196"/>
  <c r="J20" i="196"/>
  <c r="AH21" i="196"/>
  <c r="BF22" i="196"/>
  <c r="F24" i="196"/>
  <c r="AD25" i="196"/>
  <c r="BB26" i="196"/>
  <c r="B28" i="196"/>
  <c r="Z29" i="196"/>
  <c r="AX30" i="196"/>
  <c r="BV31" i="196"/>
  <c r="V33" i="196"/>
  <c r="AT34" i="196"/>
  <c r="BR35" i="196"/>
  <c r="R37" i="196"/>
  <c r="AP38" i="196"/>
  <c r="BN39" i="196"/>
  <c r="N41" i="196"/>
  <c r="AL42" i="196"/>
  <c r="BJ43" i="196"/>
  <c r="J45" i="196"/>
  <c r="AH46" i="196"/>
  <c r="BF47" i="196"/>
  <c r="F49" i="196"/>
  <c r="AD50" i="196"/>
  <c r="BB51" i="196"/>
  <c r="B53" i="196"/>
  <c r="Z54" i="196"/>
  <c r="AX55" i="196"/>
  <c r="BV56" i="196"/>
  <c r="V58" i="196"/>
  <c r="AT59" i="196"/>
  <c r="BR60" i="196"/>
  <c r="R62" i="196"/>
  <c r="AP63" i="196"/>
  <c r="BN64" i="196"/>
  <c r="N66" i="196"/>
  <c r="AL67" i="196"/>
  <c r="BJ68" i="196"/>
  <c r="J70" i="196"/>
  <c r="AH71" i="196"/>
  <c r="BF72" i="196"/>
  <c r="F74" i="196"/>
  <c r="M42" i="162"/>
  <c r="BD42" i="166" s="1"/>
  <c r="BY77" i="197"/>
  <c r="BX77" i="197"/>
  <c r="L3" i="196"/>
  <c r="AK3" i="196"/>
  <c r="BH3" i="196"/>
  <c r="G4" i="196"/>
  <c r="AE4" i="196"/>
  <c r="BB4" i="196"/>
  <c r="F5" i="196"/>
  <c r="AE5" i="196"/>
  <c r="BF5" i="196"/>
  <c r="L6" i="196"/>
  <c r="AQ6" i="196"/>
  <c r="BV6" i="196"/>
  <c r="AH7" i="196"/>
  <c r="BO7" i="196"/>
  <c r="V8" i="196"/>
  <c r="BF8" i="196"/>
  <c r="O9" i="196"/>
  <c r="AT9" i="196"/>
  <c r="F10" i="196"/>
  <c r="AM10" i="196"/>
  <c r="BS10" i="196"/>
  <c r="AG11" i="196"/>
  <c r="BT11" i="196"/>
  <c r="AK12" i="196"/>
  <c r="C13" i="196"/>
  <c r="BB13" i="196"/>
  <c r="Z14" i="196"/>
  <c r="R15" i="196"/>
  <c r="V16" i="196"/>
  <c r="AM17" i="196"/>
  <c r="BK18" i="196"/>
  <c r="K20" i="196"/>
  <c r="AI21" i="196"/>
  <c r="BG22" i="196"/>
  <c r="G24" i="196"/>
  <c r="AE25" i="196"/>
  <c r="BC26" i="196"/>
  <c r="C28" i="196"/>
  <c r="AA29" i="196"/>
  <c r="AY30" i="196"/>
  <c r="BW31" i="196"/>
  <c r="W33" i="196"/>
  <c r="AU34" i="196"/>
  <c r="BS35" i="196"/>
  <c r="S37" i="196"/>
  <c r="AQ38" i="196"/>
  <c r="BO39" i="196"/>
  <c r="O41" i="196"/>
  <c r="AM42" i="196"/>
  <c r="BK43" i="196"/>
  <c r="K45" i="196"/>
  <c r="AI46" i="196"/>
  <c r="BG47" i="196"/>
  <c r="G49" i="196"/>
  <c r="AE50" i="196"/>
  <c r="BC51" i="196"/>
  <c r="C53" i="196"/>
  <c r="AA54" i="196"/>
  <c r="AY55" i="196"/>
  <c r="BW56" i="196"/>
  <c r="W58" i="196"/>
  <c r="AU59" i="196"/>
  <c r="BS60" i="196"/>
  <c r="S62" i="196"/>
  <c r="AQ63" i="196"/>
  <c r="BO64" i="196"/>
  <c r="O66" i="196"/>
  <c r="AM67" i="196"/>
  <c r="BK68" i="196"/>
  <c r="K70" i="196"/>
  <c r="AI71" i="196"/>
  <c r="BG72" i="196"/>
  <c r="G74" i="196"/>
  <c r="B46" i="162"/>
  <c r="M49" i="162"/>
  <c r="W49" i="166" s="1"/>
  <c r="G51" i="162"/>
  <c r="B66" i="162"/>
  <c r="BY76" i="199"/>
  <c r="BX76" i="199"/>
  <c r="BW76" i="199"/>
  <c r="F78" i="162"/>
  <c r="Q88" i="206" s="1"/>
  <c r="Q88" i="207" s="1"/>
  <c r="M3" i="196"/>
  <c r="AL3" i="196"/>
  <c r="BI3" i="196"/>
  <c r="H4" i="196"/>
  <c r="AF4" i="196"/>
  <c r="BC4" i="196"/>
  <c r="G5" i="196"/>
  <c r="AF5" i="196"/>
  <c r="BG5" i="196"/>
  <c r="M6" i="196"/>
  <c r="AR6" i="196"/>
  <c r="BW6" i="196"/>
  <c r="AI7" i="196"/>
  <c r="BP7" i="196"/>
  <c r="W8" i="196"/>
  <c r="BG8" i="196"/>
  <c r="P9" i="196"/>
  <c r="AU9" i="196"/>
  <c r="G10" i="196"/>
  <c r="AN10" i="196"/>
  <c r="BT10" i="196"/>
  <c r="AH11" i="196"/>
  <c r="BU11" i="196"/>
  <c r="AL12" i="196"/>
  <c r="D13" i="196"/>
  <c r="BF13" i="196"/>
  <c r="AA14" i="196"/>
  <c r="AB15" i="196"/>
  <c r="AF16" i="196"/>
  <c r="AT17" i="196"/>
  <c r="BR18" i="196"/>
  <c r="R20" i="196"/>
  <c r="AP21" i="196"/>
  <c r="BN22" i="196"/>
  <c r="N24" i="196"/>
  <c r="AL25" i="196"/>
  <c r="BJ26" i="196"/>
  <c r="J28" i="196"/>
  <c r="AH29" i="196"/>
  <c r="BF30" i="196"/>
  <c r="F32" i="196"/>
  <c r="AD33" i="196"/>
  <c r="BB34" i="196"/>
  <c r="B36" i="196"/>
  <c r="Z37" i="196"/>
  <c r="AX38" i="196"/>
  <c r="BV39" i="196"/>
  <c r="V41" i="196"/>
  <c r="AT42" i="196"/>
  <c r="BR43" i="196"/>
  <c r="R45" i="196"/>
  <c r="AP46" i="196"/>
  <c r="BN47" i="196"/>
  <c r="N49" i="196"/>
  <c r="AL50" i="196"/>
  <c r="BJ51" i="196"/>
  <c r="J53" i="196"/>
  <c r="AH54" i="196"/>
  <c r="BF55" i="196"/>
  <c r="F57" i="196"/>
  <c r="AD58" i="196"/>
  <c r="BB59" i="196"/>
  <c r="B61" i="196"/>
  <c r="Z62" i="196"/>
  <c r="AX63" i="196"/>
  <c r="BV64" i="196"/>
  <c r="V66" i="196"/>
  <c r="AT67" i="196"/>
  <c r="BR68" i="196"/>
  <c r="R70" i="196"/>
  <c r="AP71" i="196"/>
  <c r="BN72" i="196"/>
  <c r="N74" i="196"/>
  <c r="N3" i="196"/>
  <c r="AM3" i="196"/>
  <c r="BJ3" i="196"/>
  <c r="J4" i="196"/>
  <c r="AG4" i="196"/>
  <c r="BD4" i="196"/>
  <c r="H5" i="196"/>
  <c r="AH5" i="196"/>
  <c r="BH5" i="196"/>
  <c r="N6" i="196"/>
  <c r="AT6" i="196"/>
  <c r="BX6" i="196"/>
  <c r="AJ7" i="196"/>
  <c r="BR7" i="196"/>
  <c r="X8" i="196"/>
  <c r="BH8" i="196"/>
  <c r="R9" i="196"/>
  <c r="AV9" i="196"/>
  <c r="H10" i="196"/>
  <c r="AP10" i="196"/>
  <c r="B11" i="196"/>
  <c r="AI11" i="196"/>
  <c r="BV11" i="196"/>
  <c r="AM12" i="196"/>
  <c r="J13" i="196"/>
  <c r="BG13" i="196"/>
  <c r="AH14" i="196"/>
  <c r="AC15" i="196"/>
  <c r="AG16" i="196"/>
  <c r="BD17" i="196"/>
  <c r="D19" i="196"/>
  <c r="AB20" i="196"/>
  <c r="AZ21" i="196"/>
  <c r="BX22" i="196"/>
  <c r="X24" i="196"/>
  <c r="AV25" i="196"/>
  <c r="BT26" i="196"/>
  <c r="T28" i="196"/>
  <c r="AR29" i="196"/>
  <c r="BP30" i="196"/>
  <c r="P32" i="196"/>
  <c r="AN33" i="196"/>
  <c r="BL34" i="196"/>
  <c r="L36" i="196"/>
  <c r="AJ37" i="196"/>
  <c r="BH38" i="196"/>
  <c r="H40" i="196"/>
  <c r="AF41" i="196"/>
  <c r="BD42" i="196"/>
  <c r="D44" i="196"/>
  <c r="AB45" i="196"/>
  <c r="AZ46" i="196"/>
  <c r="BX47" i="196"/>
  <c r="X49" i="196"/>
  <c r="AV50" i="196"/>
  <c r="BT51" i="196"/>
  <c r="T53" i="196"/>
  <c r="AR54" i="196"/>
  <c r="BP55" i="196"/>
  <c r="P57" i="196"/>
  <c r="AN58" i="196"/>
  <c r="BL59" i="196"/>
  <c r="L61" i="196"/>
  <c r="AJ62" i="196"/>
  <c r="BH63" i="196"/>
  <c r="H65" i="196"/>
  <c r="AF66" i="196"/>
  <c r="BD67" i="196"/>
  <c r="D69" i="196"/>
  <c r="AB70" i="196"/>
  <c r="AZ71" i="196"/>
  <c r="BX72" i="196"/>
  <c r="X74" i="196"/>
  <c r="Q3" i="196"/>
  <c r="AN3" i="196"/>
  <c r="BK3" i="196"/>
  <c r="K4" i="196"/>
  <c r="AH4" i="196"/>
  <c r="BF4" i="196"/>
  <c r="I5" i="196"/>
  <c r="AI5" i="196"/>
  <c r="BJ5" i="196"/>
  <c r="O6" i="196"/>
  <c r="AW6" i="196"/>
  <c r="F7" i="196"/>
  <c r="AK7" i="196"/>
  <c r="BU7" i="196"/>
  <c r="AD8" i="196"/>
  <c r="BI8" i="196"/>
  <c r="U9" i="196"/>
  <c r="BB9" i="196"/>
  <c r="I10" i="196"/>
  <c r="AS10" i="196"/>
  <c r="C11" i="196"/>
  <c r="AJ11" i="196"/>
  <c r="BW11" i="196"/>
  <c r="AN12" i="196"/>
  <c r="N13" i="196"/>
  <c r="BH13" i="196"/>
  <c r="AP14" i="196"/>
  <c r="AD15" i="196"/>
  <c r="AH16" i="196"/>
  <c r="BF17" i="196"/>
  <c r="F19" i="196"/>
  <c r="AD20" i="196"/>
  <c r="BB21" i="196"/>
  <c r="B23" i="196"/>
  <c r="Z24" i="196"/>
  <c r="AX25" i="196"/>
  <c r="BV26" i="196"/>
  <c r="V28" i="196"/>
  <c r="AT29" i="196"/>
  <c r="BR30" i="196"/>
  <c r="R32" i="196"/>
  <c r="AP33" i="196"/>
  <c r="BN34" i="196"/>
  <c r="N36" i="196"/>
  <c r="AL37" i="196"/>
  <c r="BJ38" i="196"/>
  <c r="J40" i="196"/>
  <c r="AH41" i="196"/>
  <c r="BF42" i="196"/>
  <c r="F44" i="196"/>
  <c r="AD45" i="196"/>
  <c r="BB46" i="196"/>
  <c r="B48" i="196"/>
  <c r="Z49" i="196"/>
  <c r="AX50" i="196"/>
  <c r="BV51" i="196"/>
  <c r="V53" i="196"/>
  <c r="AT54" i="196"/>
  <c r="BR55" i="196"/>
  <c r="R57" i="196"/>
  <c r="AP58" i="196"/>
  <c r="BN59" i="196"/>
  <c r="N61" i="196"/>
  <c r="AL62" i="196"/>
  <c r="BJ63" i="196"/>
  <c r="J65" i="196"/>
  <c r="AH66" i="196"/>
  <c r="BF67" i="196"/>
  <c r="F69" i="196"/>
  <c r="AD70" i="196"/>
  <c r="BB71" i="196"/>
  <c r="B73" i="196"/>
  <c r="Z74" i="196"/>
  <c r="R3" i="196"/>
  <c r="AO3" i="196"/>
  <c r="BL3" i="196"/>
  <c r="L4" i="196"/>
  <c r="AI4" i="196"/>
  <c r="BI4" i="196"/>
  <c r="J5" i="196"/>
  <c r="AK5" i="196"/>
  <c r="BM5" i="196"/>
  <c r="P6" i="196"/>
  <c r="AX6" i="196"/>
  <c r="G7" i="196"/>
  <c r="AL7" i="196"/>
  <c r="BV7" i="196"/>
  <c r="AE8" i="196"/>
  <c r="BJ8" i="196"/>
  <c r="V9" i="196"/>
  <c r="BC9" i="196"/>
  <c r="J10" i="196"/>
  <c r="AT10" i="196"/>
  <c r="D11" i="196"/>
  <c r="AP11" i="196"/>
  <c r="BX11" i="196"/>
  <c r="AT12" i="196"/>
  <c r="R13" i="196"/>
  <c r="BI13" i="196"/>
  <c r="AQ14" i="196"/>
  <c r="AE15" i="196"/>
  <c r="AI16" i="196"/>
  <c r="BG17" i="196"/>
  <c r="G19" i="196"/>
  <c r="AE20" i="196"/>
  <c r="BC21" i="196"/>
  <c r="C23" i="196"/>
  <c r="AA24" i="196"/>
  <c r="AY25" i="196"/>
  <c r="BW26" i="196"/>
  <c r="W28" i="196"/>
  <c r="AU29" i="196"/>
  <c r="BS30" i="196"/>
  <c r="S32" i="196"/>
  <c r="AQ33" i="196"/>
  <c r="BO34" i="196"/>
  <c r="O36" i="196"/>
  <c r="AM37" i="196"/>
  <c r="BK38" i="196"/>
  <c r="K40" i="196"/>
  <c r="AI41" i="196"/>
  <c r="BG42" i="196"/>
  <c r="G44" i="196"/>
  <c r="AE45" i="196"/>
  <c r="BC46" i="196"/>
  <c r="C48" i="196"/>
  <c r="AA49" i="196"/>
  <c r="AY50" i="196"/>
  <c r="BW51" i="196"/>
  <c r="W53" i="196"/>
  <c r="AU54" i="196"/>
  <c r="BS55" i="196"/>
  <c r="S57" i="196"/>
  <c r="AQ58" i="196"/>
  <c r="BO59" i="196"/>
  <c r="O61" i="196"/>
  <c r="AM62" i="196"/>
  <c r="BK63" i="196"/>
  <c r="K65" i="196"/>
  <c r="AI66" i="196"/>
  <c r="BG67" i="196"/>
  <c r="G69" i="196"/>
  <c r="AE70" i="196"/>
  <c r="BC71" i="196"/>
  <c r="C73" i="196"/>
  <c r="AA74" i="196"/>
  <c r="S3" i="196"/>
  <c r="AP3" i="196"/>
  <c r="BN3" i="196"/>
  <c r="M4" i="196"/>
  <c r="AJ4" i="196"/>
  <c r="BJ4" i="196"/>
  <c r="K5" i="196"/>
  <c r="AL5" i="196"/>
  <c r="BN5" i="196"/>
  <c r="U6" i="196"/>
  <c r="AY6" i="196"/>
  <c r="H7" i="196"/>
  <c r="AM7" i="196"/>
  <c r="BW7" i="196"/>
  <c r="AF8" i="196"/>
  <c r="BK8" i="196"/>
  <c r="W9" i="196"/>
  <c r="BD9" i="196"/>
  <c r="K10" i="196"/>
  <c r="AU10" i="196"/>
  <c r="F11" i="196"/>
  <c r="AQ11" i="196"/>
  <c r="F12" i="196"/>
  <c r="AX12" i="196"/>
  <c r="S13" i="196"/>
  <c r="BJ13" i="196"/>
  <c r="AR14" i="196"/>
  <c r="AL15" i="196"/>
  <c r="AP16" i="196"/>
  <c r="BN17" i="196"/>
  <c r="N19" i="196"/>
  <c r="AL20" i="196"/>
  <c r="BJ21" i="196"/>
  <c r="J23" i="196"/>
  <c r="AH24" i="196"/>
  <c r="BF25" i="196"/>
  <c r="F27" i="196"/>
  <c r="AD28" i="196"/>
  <c r="BB29" i="196"/>
  <c r="B31" i="196"/>
  <c r="Z32" i="196"/>
  <c r="AX33" i="196"/>
  <c r="BV34" i="196"/>
  <c r="V36" i="196"/>
  <c r="AT37" i="196"/>
  <c r="BR38" i="196"/>
  <c r="R40" i="196"/>
  <c r="AP41" i="196"/>
  <c r="BN42" i="196"/>
  <c r="N44" i="196"/>
  <c r="AL45" i="196"/>
  <c r="BJ46" i="196"/>
  <c r="J48" i="196"/>
  <c r="AH49" i="196"/>
  <c r="BF50" i="196"/>
  <c r="F52" i="196"/>
  <c r="AD53" i="196"/>
  <c r="BB54" i="196"/>
  <c r="B56" i="196"/>
  <c r="Z57" i="196"/>
  <c r="AX58" i="196"/>
  <c r="BV59" i="196"/>
  <c r="V61" i="196"/>
  <c r="AT62" i="196"/>
  <c r="BR63" i="196"/>
  <c r="R65" i="196"/>
  <c r="AP66" i="196"/>
  <c r="BN67" i="196"/>
  <c r="N69" i="196"/>
  <c r="AL70" i="196"/>
  <c r="BJ71" i="196"/>
  <c r="J73" i="196"/>
  <c r="AH74" i="196"/>
  <c r="T3" i="196"/>
  <c r="AQ3" i="196"/>
  <c r="BO3" i="196"/>
  <c r="N4" i="196"/>
  <c r="AK4" i="196"/>
  <c r="BK4" i="196"/>
  <c r="L5" i="196"/>
  <c r="AM5" i="196"/>
  <c r="BO5" i="196"/>
  <c r="V6" i="196"/>
  <c r="AZ6" i="196"/>
  <c r="J7" i="196"/>
  <c r="AN7" i="196"/>
  <c r="BX7" i="196"/>
  <c r="AH8" i="196"/>
  <c r="BL8" i="196"/>
  <c r="X9" i="196"/>
  <c r="BF9" i="196"/>
  <c r="L10" i="196"/>
  <c r="AV10" i="196"/>
  <c r="J11" i="196"/>
  <c r="AR11" i="196"/>
  <c r="H12" i="196"/>
  <c r="BB12" i="196"/>
  <c r="T13" i="196"/>
  <c r="BK13" i="196"/>
  <c r="AS14" i="196"/>
  <c r="AV15" i="196"/>
  <c r="AZ16" i="196"/>
  <c r="BX17" i="196"/>
  <c r="X19" i="196"/>
  <c r="AV20" i="196"/>
  <c r="BT21" i="196"/>
  <c r="T23" i="196"/>
  <c r="AR24" i="196"/>
  <c r="BP25" i="196"/>
  <c r="P27" i="196"/>
  <c r="AN28" i="196"/>
  <c r="BL29" i="196"/>
  <c r="L31" i="196"/>
  <c r="AJ32" i="196"/>
  <c r="BH33" i="196"/>
  <c r="H35" i="196"/>
  <c r="AF36" i="196"/>
  <c r="BD37" i="196"/>
  <c r="D39" i="196"/>
  <c r="AB40" i="196"/>
  <c r="AZ41" i="196"/>
  <c r="BX42" i="196"/>
  <c r="X44" i="196"/>
  <c r="AV45" i="196"/>
  <c r="BT46" i="196"/>
  <c r="T48" i="196"/>
  <c r="AR49" i="196"/>
  <c r="BP50" i="196"/>
  <c r="P52" i="196"/>
  <c r="AN53" i="196"/>
  <c r="BL54" i="196"/>
  <c r="L56" i="196"/>
  <c r="AJ57" i="196"/>
  <c r="BH58" i="196"/>
  <c r="H60" i="196"/>
  <c r="AF61" i="196"/>
  <c r="BD62" i="196"/>
  <c r="D64" i="196"/>
  <c r="AB65" i="196"/>
  <c r="AZ66" i="196"/>
  <c r="BX67" i="196"/>
  <c r="X69" i="196"/>
  <c r="AV70" i="196"/>
  <c r="BT71" i="196"/>
  <c r="T73" i="196"/>
  <c r="AR74" i="196"/>
  <c r="U3" i="196"/>
  <c r="AR3" i="196"/>
  <c r="BP3" i="196"/>
  <c r="O4" i="196"/>
  <c r="AL4" i="196"/>
  <c r="BL4" i="196"/>
  <c r="N5" i="196"/>
  <c r="AN5" i="196"/>
  <c r="BP5" i="196"/>
  <c r="W6" i="196"/>
  <c r="BA6" i="196"/>
  <c r="M7" i="196"/>
  <c r="AT7" i="196"/>
  <c r="BY7" i="196"/>
  <c r="AK8" i="196"/>
  <c r="BR8" i="196"/>
  <c r="Y9" i="196"/>
  <c r="BI9" i="196"/>
  <c r="R10" i="196"/>
  <c r="AW10" i="196"/>
  <c r="K11" i="196"/>
  <c r="AT11" i="196"/>
  <c r="J12" i="196"/>
  <c r="BC12" i="196"/>
  <c r="U13" i="196"/>
  <c r="BR13" i="196"/>
  <c r="AT14" i="196"/>
  <c r="AW15" i="196"/>
  <c r="BB16" i="196"/>
  <c r="B18" i="196"/>
  <c r="Z19" i="196"/>
  <c r="AX20" i="196"/>
  <c r="BV21" i="196"/>
  <c r="V23" i="196"/>
  <c r="AT24" i="196"/>
  <c r="BR25" i="196"/>
  <c r="R27" i="196"/>
  <c r="AP28" i="196"/>
  <c r="BN29" i="196"/>
  <c r="N31" i="196"/>
  <c r="AL32" i="196"/>
  <c r="BJ33" i="196"/>
  <c r="J35" i="196"/>
  <c r="AH36" i="196"/>
  <c r="BF37" i="196"/>
  <c r="F39" i="196"/>
  <c r="AD40" i="196"/>
  <c r="BB41" i="196"/>
  <c r="B43" i="196"/>
  <c r="Z44" i="196"/>
  <c r="AX45" i="196"/>
  <c r="BV46" i="196"/>
  <c r="V48" i="196"/>
  <c r="AT49" i="196"/>
  <c r="BR50" i="196"/>
  <c r="R52" i="196"/>
  <c r="AP53" i="196"/>
  <c r="BN54" i="196"/>
  <c r="N56" i="196"/>
  <c r="AL57" i="196"/>
  <c r="BJ58" i="196"/>
  <c r="J60" i="196"/>
  <c r="AH61" i="196"/>
  <c r="BF62" i="196"/>
  <c r="F64" i="196"/>
  <c r="AD65" i="196"/>
  <c r="BB66" i="196"/>
  <c r="B68" i="196"/>
  <c r="Z69" i="196"/>
  <c r="AX70" i="196"/>
  <c r="BV71" i="196"/>
  <c r="V73" i="196"/>
  <c r="AT74" i="196"/>
  <c r="BV73" i="197"/>
  <c r="BU73" i="197"/>
  <c r="BY73" i="197"/>
  <c r="BX73" i="197"/>
  <c r="BW73" i="197"/>
  <c r="B75" i="162"/>
  <c r="V3" i="196"/>
  <c r="AT3" i="196"/>
  <c r="BQ3" i="196"/>
  <c r="P4" i="196"/>
  <c r="AO4" i="196"/>
  <c r="BM4" i="196"/>
  <c r="O5" i="196"/>
  <c r="AP5" i="196"/>
  <c r="BQ5" i="196"/>
  <c r="X6" i="196"/>
  <c r="BB6" i="196"/>
  <c r="N7" i="196"/>
  <c r="AU7" i="196"/>
  <c r="B8" i="196"/>
  <c r="AL8" i="196"/>
  <c r="BS8" i="196"/>
  <c r="Z9" i="196"/>
  <c r="BJ9" i="196"/>
  <c r="S10" i="196"/>
  <c r="AX10" i="196"/>
  <c r="L11" i="196"/>
  <c r="AX11" i="196"/>
  <c r="N12" i="196"/>
  <c r="BD12" i="196"/>
  <c r="V13" i="196"/>
  <c r="BV13" i="196"/>
  <c r="AU14" i="196"/>
  <c r="AX15" i="196"/>
  <c r="BC16" i="196"/>
  <c r="C18" i="196"/>
  <c r="AA19" i="196"/>
  <c r="AY20" i="196"/>
  <c r="BW21" i="196"/>
  <c r="W23" i="196"/>
  <c r="AU24" i="196"/>
  <c r="BS25" i="196"/>
  <c r="S27" i="196"/>
  <c r="AQ28" i="196"/>
  <c r="BO29" i="196"/>
  <c r="O31" i="196"/>
  <c r="AM32" i="196"/>
  <c r="BK33" i="196"/>
  <c r="K35" i="196"/>
  <c r="AI36" i="196"/>
  <c r="BG37" i="196"/>
  <c r="G39" i="196"/>
  <c r="AE40" i="196"/>
  <c r="BC41" i="196"/>
  <c r="C43" i="196"/>
  <c r="AA44" i="196"/>
  <c r="AY45" i="196"/>
  <c r="BW46" i="196"/>
  <c r="W48" i="196"/>
  <c r="AU49" i="196"/>
  <c r="BS50" i="196"/>
  <c r="S52" i="196"/>
  <c r="AQ53" i="196"/>
  <c r="BO54" i="196"/>
  <c r="O56" i="196"/>
  <c r="AM57" i="196"/>
  <c r="BK58" i="196"/>
  <c r="K60" i="196"/>
  <c r="AI61" i="196"/>
  <c r="BG62" i="196"/>
  <c r="G64" i="196"/>
  <c r="AE65" i="196"/>
  <c r="BC66" i="196"/>
  <c r="C68" i="196"/>
  <c r="AA69" i="196"/>
  <c r="AY70" i="196"/>
  <c r="BW71" i="196"/>
  <c r="W73" i="196"/>
  <c r="AU74" i="196"/>
  <c r="F74" i="162"/>
  <c r="Q84" i="206" s="1"/>
  <c r="Q84" i="207" s="1"/>
  <c r="W3" i="196"/>
  <c r="AU3" i="196"/>
  <c r="BR3" i="196"/>
  <c r="Q4" i="196"/>
  <c r="AP4" i="196"/>
  <c r="BN4" i="196"/>
  <c r="Q5" i="196"/>
  <c r="AS5" i="196"/>
  <c r="BR5" i="196"/>
  <c r="Z6" i="196"/>
  <c r="BC6" i="196"/>
  <c r="O7" i="196"/>
  <c r="AV7" i="196"/>
  <c r="C8" i="196"/>
  <c r="AM8" i="196"/>
  <c r="BT8" i="196"/>
  <c r="AA9" i="196"/>
  <c r="BK9" i="196"/>
  <c r="T10" i="196"/>
  <c r="AY10" i="196"/>
  <c r="M11" i="196"/>
  <c r="AY11" i="196"/>
  <c r="O12" i="196"/>
  <c r="BE12" i="196"/>
  <c r="W13" i="196"/>
  <c r="B14" i="196"/>
  <c r="BB14" i="196"/>
  <c r="AY15" i="196"/>
  <c r="BJ16" i="196"/>
  <c r="J18" i="196"/>
  <c r="AH19" i="196"/>
  <c r="BF20" i="196"/>
  <c r="F22" i="196"/>
  <c r="AD23" i="196"/>
  <c r="BB24" i="196"/>
  <c r="B26" i="196"/>
  <c r="Z27" i="196"/>
  <c r="AX28" i="196"/>
  <c r="BV29" i="196"/>
  <c r="V31" i="196"/>
  <c r="AT32" i="196"/>
  <c r="BR33" i="196"/>
  <c r="R35" i="196"/>
  <c r="AP36" i="196"/>
  <c r="BN37" i="196"/>
  <c r="N39" i="196"/>
  <c r="AL40" i="196"/>
  <c r="BJ41" i="196"/>
  <c r="J43" i="196"/>
  <c r="AH44" i="196"/>
  <c r="BF45" i="196"/>
  <c r="F47" i="196"/>
  <c r="AD48" i="196"/>
  <c r="BB49" i="196"/>
  <c r="B51" i="196"/>
  <c r="Z52" i="196"/>
  <c r="AX53" i="196"/>
  <c r="BV54" i="196"/>
  <c r="V56" i="196"/>
  <c r="AT57" i="196"/>
  <c r="BR58" i="196"/>
  <c r="R60" i="196"/>
  <c r="AP61" i="196"/>
  <c r="BN62" i="196"/>
  <c r="N64" i="196"/>
  <c r="AL65" i="196"/>
  <c r="BJ66" i="196"/>
  <c r="J68" i="196"/>
  <c r="AH69" i="196"/>
  <c r="BF70" i="196"/>
  <c r="F72" i="196"/>
  <c r="AD73" i="196"/>
  <c r="BB74" i="196"/>
  <c r="B3" i="196"/>
  <c r="X3" i="196"/>
  <c r="AV3" i="196"/>
  <c r="BS3" i="196"/>
  <c r="R4" i="196"/>
  <c r="AQ4" i="196"/>
  <c r="BO4" i="196"/>
  <c r="R5" i="196"/>
  <c r="AT5" i="196"/>
  <c r="BS5" i="196"/>
  <c r="AC6" i="196"/>
  <c r="BD6" i="196"/>
  <c r="P7" i="196"/>
  <c r="AX7" i="196"/>
  <c r="D8" i="196"/>
  <c r="AN8" i="196"/>
  <c r="BV8" i="196"/>
  <c r="AB9" i="196"/>
  <c r="BL9" i="196"/>
  <c r="V10" i="196"/>
  <c r="AZ10" i="196"/>
  <c r="N11" i="196"/>
  <c r="AZ11" i="196"/>
  <c r="P12" i="196"/>
  <c r="BF12" i="196"/>
  <c r="X13" i="196"/>
  <c r="C14" i="196"/>
  <c r="BJ14" i="196"/>
  <c r="BF15" i="196"/>
  <c r="BT16" i="196"/>
  <c r="T18" i="196"/>
  <c r="AR19" i="196"/>
  <c r="BP20" i="196"/>
  <c r="P22" i="196"/>
  <c r="AN23" i="196"/>
  <c r="BL24" i="196"/>
  <c r="L26" i="196"/>
  <c r="AJ27" i="196"/>
  <c r="BH28" i="196"/>
  <c r="H30" i="196"/>
  <c r="AF31" i="196"/>
  <c r="BD32" i="196"/>
  <c r="D34" i="196"/>
  <c r="AB35" i="196"/>
  <c r="AZ36" i="196"/>
  <c r="BX37" i="196"/>
  <c r="X39" i="196"/>
  <c r="AV40" i="196"/>
  <c r="BT41" i="196"/>
  <c r="T43" i="196"/>
  <c r="AR44" i="196"/>
  <c r="BP45" i="196"/>
  <c r="P47" i="196"/>
  <c r="AN48" i="196"/>
  <c r="BL49" i="196"/>
  <c r="L51" i="196"/>
  <c r="AJ52" i="196"/>
  <c r="BH53" i="196"/>
  <c r="H55" i="196"/>
  <c r="AF56" i="196"/>
  <c r="BD57" i="196"/>
  <c r="D59" i="196"/>
  <c r="AB60" i="196"/>
  <c r="AZ61" i="196"/>
  <c r="BX62" i="196"/>
  <c r="X64" i="196"/>
  <c r="AV65" i="196"/>
  <c r="BT66" i="196"/>
  <c r="T68" i="196"/>
  <c r="AR69" i="196"/>
  <c r="BP70" i="196"/>
  <c r="P72" i="196"/>
  <c r="AN73" i="196"/>
  <c r="BQ78" i="196"/>
  <c r="AW78" i="196"/>
  <c r="AC78" i="196"/>
  <c r="I78" i="196"/>
  <c r="BM77" i="196"/>
  <c r="AS77" i="196"/>
  <c r="Y77" i="196"/>
  <c r="E77" i="196"/>
  <c r="BI76" i="196"/>
  <c r="AO76" i="196"/>
  <c r="U76" i="196"/>
  <c r="BY75" i="196"/>
  <c r="BE75" i="196"/>
  <c r="AK75" i="196"/>
  <c r="Q75" i="196"/>
  <c r="BU74" i="196"/>
  <c r="BA74" i="196"/>
  <c r="AG74" i="196"/>
  <c r="M74" i="196"/>
  <c r="BQ73" i="196"/>
  <c r="AW73" i="196"/>
  <c r="AC73" i="196"/>
  <c r="I73" i="196"/>
  <c r="BM72" i="196"/>
  <c r="AS72" i="196"/>
  <c r="Y72" i="196"/>
  <c r="E72" i="196"/>
  <c r="BI71" i="196"/>
  <c r="AO71" i="196"/>
  <c r="U71" i="196"/>
  <c r="BY70" i="196"/>
  <c r="BE70" i="196"/>
  <c r="AK70" i="196"/>
  <c r="Q70" i="196"/>
  <c r="BU69" i="196"/>
  <c r="BA69" i="196"/>
  <c r="AG69" i="196"/>
  <c r="M69" i="196"/>
  <c r="BQ68" i="196"/>
  <c r="AW68" i="196"/>
  <c r="AC68" i="196"/>
  <c r="I68" i="196"/>
  <c r="BM67" i="196"/>
  <c r="AS67" i="196"/>
  <c r="Y67" i="196"/>
  <c r="E67" i="196"/>
  <c r="BI66" i="196"/>
  <c r="AO66" i="196"/>
  <c r="U66" i="196"/>
  <c r="BY65" i="196"/>
  <c r="BE65" i="196"/>
  <c r="AK65" i="196"/>
  <c r="Q65" i="196"/>
  <c r="BU64" i="196"/>
  <c r="BA64" i="196"/>
  <c r="AG64" i="196"/>
  <c r="M64" i="196"/>
  <c r="BQ63" i="196"/>
  <c r="AW63" i="196"/>
  <c r="AC63" i="196"/>
  <c r="I63" i="196"/>
  <c r="BM62" i="196"/>
  <c r="AS62" i="196"/>
  <c r="Y62" i="196"/>
  <c r="E62" i="196"/>
  <c r="BI61" i="196"/>
  <c r="AO61" i="196"/>
  <c r="U61" i="196"/>
  <c r="BY60" i="196"/>
  <c r="BE60" i="196"/>
  <c r="AK60" i="196"/>
  <c r="Q60" i="196"/>
  <c r="BU59" i="196"/>
  <c r="BA59" i="196"/>
  <c r="AG59" i="196"/>
  <c r="M59" i="196"/>
  <c r="BQ58" i="196"/>
  <c r="AW58" i="196"/>
  <c r="AC58" i="196"/>
  <c r="I58" i="196"/>
  <c r="BM57" i="196"/>
  <c r="AS57" i="196"/>
  <c r="Y57" i="196"/>
  <c r="E57" i="196"/>
  <c r="BI56" i="196"/>
  <c r="AO56" i="196"/>
  <c r="U56" i="196"/>
  <c r="BY55" i="196"/>
  <c r="BE55" i="196"/>
  <c r="AK55" i="196"/>
  <c r="Q55" i="196"/>
  <c r="BU54" i="196"/>
  <c r="BA54" i="196"/>
  <c r="AG54" i="196"/>
  <c r="M54" i="196"/>
  <c r="BQ53" i="196"/>
  <c r="AW53" i="196"/>
  <c r="AC53" i="196"/>
  <c r="I53" i="196"/>
  <c r="BM52" i="196"/>
  <c r="AS52" i="196"/>
  <c r="Y52" i="196"/>
  <c r="E52" i="196"/>
  <c r="BI51" i="196"/>
  <c r="AO51" i="196"/>
  <c r="U51" i="196"/>
  <c r="BY50" i="196"/>
  <c r="BE50" i="196"/>
  <c r="AK50" i="196"/>
  <c r="Q50" i="196"/>
  <c r="BU49" i="196"/>
  <c r="BA49" i="196"/>
  <c r="AG49" i="196"/>
  <c r="M49" i="196"/>
  <c r="BQ48" i="196"/>
  <c r="AW48" i="196"/>
  <c r="AC48" i="196"/>
  <c r="I48" i="196"/>
  <c r="BM47" i="196"/>
  <c r="AS47" i="196"/>
  <c r="Y47" i="196"/>
  <c r="E47" i="196"/>
  <c r="BI46" i="196"/>
  <c r="AO46" i="196"/>
  <c r="U46" i="196"/>
  <c r="BY45" i="196"/>
  <c r="BE45" i="196"/>
  <c r="AK45" i="196"/>
  <c r="Q45" i="196"/>
  <c r="BU44" i="196"/>
  <c r="BA44" i="196"/>
  <c r="AG44" i="196"/>
  <c r="M44" i="196"/>
  <c r="BQ43" i="196"/>
  <c r="AW43" i="196"/>
  <c r="AC43" i="196"/>
  <c r="I43" i="196"/>
  <c r="BM42" i="196"/>
  <c r="AS42" i="196"/>
  <c r="Y42" i="196"/>
  <c r="E42" i="196"/>
  <c r="BI41" i="196"/>
  <c r="AO41" i="196"/>
  <c r="U41" i="196"/>
  <c r="BY40" i="196"/>
  <c r="BE40" i="196"/>
  <c r="AK40" i="196"/>
  <c r="Q40" i="196"/>
  <c r="BU39" i="196"/>
  <c r="BA39" i="196"/>
  <c r="AG39" i="196"/>
  <c r="M39" i="196"/>
  <c r="BQ38" i="196"/>
  <c r="AW38" i="196"/>
  <c r="AC38" i="196"/>
  <c r="I38" i="196"/>
  <c r="BM37" i="196"/>
  <c r="AS37" i="196"/>
  <c r="Y37" i="196"/>
  <c r="E37" i="196"/>
  <c r="BI36" i="196"/>
  <c r="AO36" i="196"/>
  <c r="U36" i="196"/>
  <c r="BY35" i="196"/>
  <c r="BE35" i="196"/>
  <c r="AK35" i="196"/>
  <c r="Q35" i="196"/>
  <c r="BU34" i="196"/>
  <c r="BA34" i="196"/>
  <c r="AG34" i="196"/>
  <c r="M34" i="196"/>
  <c r="BQ33" i="196"/>
  <c r="AW33" i="196"/>
  <c r="AC33" i="196"/>
  <c r="I33" i="196"/>
  <c r="BM32" i="196"/>
  <c r="AS32" i="196"/>
  <c r="Y32" i="196"/>
  <c r="E32" i="196"/>
  <c r="BI31" i="196"/>
  <c r="AO31" i="196"/>
  <c r="U31" i="196"/>
  <c r="BY30" i="196"/>
  <c r="BE30" i="196"/>
  <c r="AK30" i="196"/>
  <c r="Q30" i="196"/>
  <c r="BU29" i="196"/>
  <c r="BA29" i="196"/>
  <c r="AG29" i="196"/>
  <c r="M29" i="196"/>
  <c r="BQ28" i="196"/>
  <c r="AW28" i="196"/>
  <c r="AC28" i="196"/>
  <c r="I28" i="196"/>
  <c r="BM27" i="196"/>
  <c r="AS27" i="196"/>
  <c r="Y27" i="196"/>
  <c r="E27" i="196"/>
  <c r="BI26" i="196"/>
  <c r="AO26" i="196"/>
  <c r="U26" i="196"/>
  <c r="BY25" i="196"/>
  <c r="BE25" i="196"/>
  <c r="AK25" i="196"/>
  <c r="Q25" i="196"/>
  <c r="BU24" i="196"/>
  <c r="BA24" i="196"/>
  <c r="AG24" i="196"/>
  <c r="M24" i="196"/>
  <c r="BQ23" i="196"/>
  <c r="AW23" i="196"/>
  <c r="AC23" i="196"/>
  <c r="I23" i="196"/>
  <c r="BM22" i="196"/>
  <c r="AS22" i="196"/>
  <c r="Y22" i="196"/>
  <c r="E22" i="196"/>
  <c r="BI21" i="196"/>
  <c r="AO21" i="196"/>
  <c r="U21" i="196"/>
  <c r="BY20" i="196"/>
  <c r="BE20" i="196"/>
  <c r="AK20" i="196"/>
  <c r="Q20" i="196"/>
  <c r="BU19" i="196"/>
  <c r="BA19" i="196"/>
  <c r="AG19" i="196"/>
  <c r="M19" i="196"/>
  <c r="BQ18" i="196"/>
  <c r="AW18" i="196"/>
  <c r="AC18" i="196"/>
  <c r="I18" i="196"/>
  <c r="BM17" i="196"/>
  <c r="AS17" i="196"/>
  <c r="Y17" i="196"/>
  <c r="E17" i="196"/>
  <c r="BI16" i="196"/>
  <c r="AO16" i="196"/>
  <c r="U16" i="196"/>
  <c r="BY15" i="196"/>
  <c r="BE15" i="196"/>
  <c r="AK15" i="196"/>
  <c r="Q15" i="196"/>
  <c r="BU14" i="196"/>
  <c r="BA14" i="196"/>
  <c r="AG14" i="196"/>
  <c r="M14" i="196"/>
  <c r="BQ13" i="196"/>
  <c r="AW13" i="196"/>
  <c r="AC13" i="196"/>
  <c r="I13" i="196"/>
  <c r="BM12" i="196"/>
  <c r="AS12" i="196"/>
  <c r="Y12" i="196"/>
  <c r="E12" i="196"/>
  <c r="BI11" i="196"/>
  <c r="AO11" i="196"/>
  <c r="U11" i="196"/>
  <c r="BY10" i="196"/>
  <c r="BE10" i="196"/>
  <c r="AK10" i="196"/>
  <c r="Q10" i="196"/>
  <c r="BU9" i="196"/>
  <c r="BA9" i="196"/>
  <c r="AG9" i="196"/>
  <c r="M9" i="196"/>
  <c r="BQ8" i="196"/>
  <c r="AW8" i="196"/>
  <c r="AC8" i="196"/>
  <c r="I8" i="196"/>
  <c r="BM7" i="196"/>
  <c r="AS7" i="196"/>
  <c r="Y7" i="196"/>
  <c r="E7" i="196"/>
  <c r="BI6" i="196"/>
  <c r="BP78" i="196"/>
  <c r="AV78" i="196"/>
  <c r="AB78" i="196"/>
  <c r="H78" i="196"/>
  <c r="BL77" i="196"/>
  <c r="AR77" i="196"/>
  <c r="X77" i="196"/>
  <c r="D77" i="196"/>
  <c r="BH76" i="196"/>
  <c r="AN76" i="196"/>
  <c r="T76" i="196"/>
  <c r="BX75" i="196"/>
  <c r="BD75" i="196"/>
  <c r="AJ75" i="196"/>
  <c r="P75" i="196"/>
  <c r="BT74" i="196"/>
  <c r="AZ74" i="196"/>
  <c r="AF74" i="196"/>
  <c r="L74" i="196"/>
  <c r="BP73" i="196"/>
  <c r="AV73" i="196"/>
  <c r="AB73" i="196"/>
  <c r="H73" i="196"/>
  <c r="BL72" i="196"/>
  <c r="AR72" i="196"/>
  <c r="X72" i="196"/>
  <c r="D72" i="196"/>
  <c r="BH71" i="196"/>
  <c r="AN71" i="196"/>
  <c r="T71" i="196"/>
  <c r="BX70" i="196"/>
  <c r="BD70" i="196"/>
  <c r="AJ70" i="196"/>
  <c r="P70" i="196"/>
  <c r="BT69" i="196"/>
  <c r="AZ69" i="196"/>
  <c r="AF69" i="196"/>
  <c r="L69" i="196"/>
  <c r="BP68" i="196"/>
  <c r="AV68" i="196"/>
  <c r="AB68" i="196"/>
  <c r="H68" i="196"/>
  <c r="BL67" i="196"/>
  <c r="AR67" i="196"/>
  <c r="X67" i="196"/>
  <c r="D67" i="196"/>
  <c r="BH66" i="196"/>
  <c r="AN66" i="196"/>
  <c r="T66" i="196"/>
  <c r="BX65" i="196"/>
  <c r="BD65" i="196"/>
  <c r="AJ65" i="196"/>
  <c r="P65" i="196"/>
  <c r="BT64" i="196"/>
  <c r="AZ64" i="196"/>
  <c r="AF64" i="196"/>
  <c r="L64" i="196"/>
  <c r="BP63" i="196"/>
  <c r="AV63" i="196"/>
  <c r="AB63" i="196"/>
  <c r="H63" i="196"/>
  <c r="BL62" i="196"/>
  <c r="AR62" i="196"/>
  <c r="X62" i="196"/>
  <c r="D62" i="196"/>
  <c r="BH61" i="196"/>
  <c r="AN61" i="196"/>
  <c r="T61" i="196"/>
  <c r="BX60" i="196"/>
  <c r="BD60" i="196"/>
  <c r="AJ60" i="196"/>
  <c r="P60" i="196"/>
  <c r="BT59" i="196"/>
  <c r="AZ59" i="196"/>
  <c r="AF59" i="196"/>
  <c r="L59" i="196"/>
  <c r="BP58" i="196"/>
  <c r="AV58" i="196"/>
  <c r="AB58" i="196"/>
  <c r="H58" i="196"/>
  <c r="BL57" i="196"/>
  <c r="AR57" i="196"/>
  <c r="X57" i="196"/>
  <c r="D57" i="196"/>
  <c r="BH56" i="196"/>
  <c r="AN56" i="196"/>
  <c r="T56" i="196"/>
  <c r="BX55" i="196"/>
  <c r="BD55" i="196"/>
  <c r="AJ55" i="196"/>
  <c r="P55" i="196"/>
  <c r="BT54" i="196"/>
  <c r="AZ54" i="196"/>
  <c r="AF54" i="196"/>
  <c r="L54" i="196"/>
  <c r="BP53" i="196"/>
  <c r="AV53" i="196"/>
  <c r="AB53" i="196"/>
  <c r="H53" i="196"/>
  <c r="BL52" i="196"/>
  <c r="AR52" i="196"/>
  <c r="X52" i="196"/>
  <c r="D52" i="196"/>
  <c r="BH51" i="196"/>
  <c r="AN51" i="196"/>
  <c r="T51" i="196"/>
  <c r="BX50" i="196"/>
  <c r="BD50" i="196"/>
  <c r="AJ50" i="196"/>
  <c r="P50" i="196"/>
  <c r="BT49" i="196"/>
  <c r="AZ49" i="196"/>
  <c r="AF49" i="196"/>
  <c r="L49" i="196"/>
  <c r="BP48" i="196"/>
  <c r="AV48" i="196"/>
  <c r="AB48" i="196"/>
  <c r="H48" i="196"/>
  <c r="BL47" i="196"/>
  <c r="AR47" i="196"/>
  <c r="X47" i="196"/>
  <c r="D47" i="196"/>
  <c r="BH46" i="196"/>
  <c r="AN46" i="196"/>
  <c r="T46" i="196"/>
  <c r="BX45" i="196"/>
  <c r="BD45" i="196"/>
  <c r="AJ45" i="196"/>
  <c r="P45" i="196"/>
  <c r="BT44" i="196"/>
  <c r="AZ44" i="196"/>
  <c r="AF44" i="196"/>
  <c r="L44" i="196"/>
  <c r="BP43" i="196"/>
  <c r="AV43" i="196"/>
  <c r="AB43" i="196"/>
  <c r="H43" i="196"/>
  <c r="BL42" i="196"/>
  <c r="AR42" i="196"/>
  <c r="X42" i="196"/>
  <c r="D42" i="196"/>
  <c r="BH41" i="196"/>
  <c r="AN41" i="196"/>
  <c r="T41" i="196"/>
  <c r="BX40" i="196"/>
  <c r="BD40" i="196"/>
  <c r="AJ40" i="196"/>
  <c r="P40" i="196"/>
  <c r="BT39" i="196"/>
  <c r="AZ39" i="196"/>
  <c r="AF39" i="196"/>
  <c r="L39" i="196"/>
  <c r="BP38" i="196"/>
  <c r="AV38" i="196"/>
  <c r="AB38" i="196"/>
  <c r="H38" i="196"/>
  <c r="BL37" i="196"/>
  <c r="AR37" i="196"/>
  <c r="X37" i="196"/>
  <c r="D37" i="196"/>
  <c r="BH36" i="196"/>
  <c r="AN36" i="196"/>
  <c r="T36" i="196"/>
  <c r="BX35" i="196"/>
  <c r="BD35" i="196"/>
  <c r="AJ35" i="196"/>
  <c r="P35" i="196"/>
  <c r="BT34" i="196"/>
  <c r="AZ34" i="196"/>
  <c r="AF34" i="196"/>
  <c r="L34" i="196"/>
  <c r="BP33" i="196"/>
  <c r="AV33" i="196"/>
  <c r="AB33" i="196"/>
  <c r="H33" i="196"/>
  <c r="BL32" i="196"/>
  <c r="AR32" i="196"/>
  <c r="X32" i="196"/>
  <c r="D32" i="196"/>
  <c r="BH31" i="196"/>
  <c r="AN31" i="196"/>
  <c r="T31" i="196"/>
  <c r="BX30" i="196"/>
  <c r="BD30" i="196"/>
  <c r="AJ30" i="196"/>
  <c r="P30" i="196"/>
  <c r="BT29" i="196"/>
  <c r="AZ29" i="196"/>
  <c r="AF29" i="196"/>
  <c r="L29" i="196"/>
  <c r="BP28" i="196"/>
  <c r="AV28" i="196"/>
  <c r="AB28" i="196"/>
  <c r="H28" i="196"/>
  <c r="BL27" i="196"/>
  <c r="AR27" i="196"/>
  <c r="X27" i="196"/>
  <c r="D27" i="196"/>
  <c r="BH26" i="196"/>
  <c r="AN26" i="196"/>
  <c r="T26" i="196"/>
  <c r="BX25" i="196"/>
  <c r="BD25" i="196"/>
  <c r="AJ25" i="196"/>
  <c r="P25" i="196"/>
  <c r="BT24" i="196"/>
  <c r="AZ24" i="196"/>
  <c r="AF24" i="196"/>
  <c r="L24" i="196"/>
  <c r="BP23" i="196"/>
  <c r="AV23" i="196"/>
  <c r="AB23" i="196"/>
  <c r="H23" i="196"/>
  <c r="BL22" i="196"/>
  <c r="AR22" i="196"/>
  <c r="X22" i="196"/>
  <c r="D22" i="196"/>
  <c r="BH21" i="196"/>
  <c r="AN21" i="196"/>
  <c r="T21" i="196"/>
  <c r="BX20" i="196"/>
  <c r="BD20" i="196"/>
  <c r="AJ20" i="196"/>
  <c r="P20" i="196"/>
  <c r="BT19" i="196"/>
  <c r="AZ19" i="196"/>
  <c r="AF19" i="196"/>
  <c r="L19" i="196"/>
  <c r="BP18" i="196"/>
  <c r="AV18" i="196"/>
  <c r="AB18" i="196"/>
  <c r="H18" i="196"/>
  <c r="BL17" i="196"/>
  <c r="AR17" i="196"/>
  <c r="X17" i="196"/>
  <c r="D17" i="196"/>
  <c r="BH16" i="196"/>
  <c r="AN16" i="196"/>
  <c r="T16" i="196"/>
  <c r="BX15" i="196"/>
  <c r="BD15" i="196"/>
  <c r="AJ15" i="196"/>
  <c r="P15" i="196"/>
  <c r="BT14" i="196"/>
  <c r="AZ14" i="196"/>
  <c r="AF14" i="196"/>
  <c r="L14" i="196"/>
  <c r="BP13" i="196"/>
  <c r="AV13" i="196"/>
  <c r="AB13" i="196"/>
  <c r="H13" i="196"/>
  <c r="BL12" i="196"/>
  <c r="AR12" i="196"/>
  <c r="X12" i="196"/>
  <c r="D12" i="196"/>
  <c r="BH11" i="196"/>
  <c r="AN11" i="196"/>
  <c r="T11" i="196"/>
  <c r="BX10" i="196"/>
  <c r="BD10" i="196"/>
  <c r="AJ10" i="196"/>
  <c r="P10" i="196"/>
  <c r="BT9" i="196"/>
  <c r="AZ9" i="196"/>
  <c r="AF9" i="196"/>
  <c r="L9" i="196"/>
  <c r="BP8" i="196"/>
  <c r="AV8" i="196"/>
  <c r="AB8" i="196"/>
  <c r="H8" i="196"/>
  <c r="BL7" i="196"/>
  <c r="AR7" i="196"/>
  <c r="X7" i="196"/>
  <c r="D7" i="196"/>
  <c r="BH6" i="196"/>
  <c r="AN6" i="196"/>
  <c r="T6" i="196"/>
  <c r="BX5" i="196"/>
  <c r="BD5" i="196"/>
  <c r="AJ5" i="196"/>
  <c r="P5" i="196"/>
  <c r="BT4" i="196"/>
  <c r="BO78" i="196"/>
  <c r="AU78" i="196"/>
  <c r="AA78" i="196"/>
  <c r="G78" i="196"/>
  <c r="BK77" i="196"/>
  <c r="AQ77" i="196"/>
  <c r="W77" i="196"/>
  <c r="C77" i="196"/>
  <c r="BG76" i="196"/>
  <c r="AM76" i="196"/>
  <c r="S76" i="196"/>
  <c r="BW75" i="196"/>
  <c r="BC75" i="196"/>
  <c r="AI75" i="196"/>
  <c r="O75" i="196"/>
  <c r="BS74" i="196"/>
  <c r="AY74" i="196"/>
  <c r="AE74" i="196"/>
  <c r="K74" i="196"/>
  <c r="BO73" i="196"/>
  <c r="AU73" i="196"/>
  <c r="AA73" i="196"/>
  <c r="G73" i="196"/>
  <c r="BK72" i="196"/>
  <c r="AQ72" i="196"/>
  <c r="W72" i="196"/>
  <c r="C72" i="196"/>
  <c r="BG71" i="196"/>
  <c r="AM71" i="196"/>
  <c r="S71" i="196"/>
  <c r="BW70" i="196"/>
  <c r="BC70" i="196"/>
  <c r="AI70" i="196"/>
  <c r="O70" i="196"/>
  <c r="BS69" i="196"/>
  <c r="AY69" i="196"/>
  <c r="AE69" i="196"/>
  <c r="K69" i="196"/>
  <c r="BO68" i="196"/>
  <c r="AU68" i="196"/>
  <c r="AA68" i="196"/>
  <c r="G68" i="196"/>
  <c r="BK67" i="196"/>
  <c r="AQ67" i="196"/>
  <c r="W67" i="196"/>
  <c r="C67" i="196"/>
  <c r="BG66" i="196"/>
  <c r="AM66" i="196"/>
  <c r="S66" i="196"/>
  <c r="BW65" i="196"/>
  <c r="BC65" i="196"/>
  <c r="AI65" i="196"/>
  <c r="O65" i="196"/>
  <c r="BS64" i="196"/>
  <c r="AY64" i="196"/>
  <c r="AE64" i="196"/>
  <c r="K64" i="196"/>
  <c r="BO63" i="196"/>
  <c r="AU63" i="196"/>
  <c r="AA63" i="196"/>
  <c r="G63" i="196"/>
  <c r="BK62" i="196"/>
  <c r="AQ62" i="196"/>
  <c r="W62" i="196"/>
  <c r="C62" i="196"/>
  <c r="BG61" i="196"/>
  <c r="AM61" i="196"/>
  <c r="S61" i="196"/>
  <c r="BW60" i="196"/>
  <c r="BC60" i="196"/>
  <c r="AI60" i="196"/>
  <c r="O60" i="196"/>
  <c r="BS59" i="196"/>
  <c r="AY59" i="196"/>
  <c r="AE59" i="196"/>
  <c r="K59" i="196"/>
  <c r="BO58" i="196"/>
  <c r="AU58" i="196"/>
  <c r="AA58" i="196"/>
  <c r="G58" i="196"/>
  <c r="BK57" i="196"/>
  <c r="AQ57" i="196"/>
  <c r="W57" i="196"/>
  <c r="C57" i="196"/>
  <c r="BG56" i="196"/>
  <c r="AM56" i="196"/>
  <c r="S56" i="196"/>
  <c r="BW55" i="196"/>
  <c r="BC55" i="196"/>
  <c r="AI55" i="196"/>
  <c r="O55" i="196"/>
  <c r="BS54" i="196"/>
  <c r="AY54" i="196"/>
  <c r="AE54" i="196"/>
  <c r="K54" i="196"/>
  <c r="BO53" i="196"/>
  <c r="AU53" i="196"/>
  <c r="AA53" i="196"/>
  <c r="G53" i="196"/>
  <c r="BK52" i="196"/>
  <c r="AQ52" i="196"/>
  <c r="W52" i="196"/>
  <c r="C52" i="196"/>
  <c r="BG51" i="196"/>
  <c r="AM51" i="196"/>
  <c r="S51" i="196"/>
  <c r="BW50" i="196"/>
  <c r="BC50" i="196"/>
  <c r="AI50" i="196"/>
  <c r="O50" i="196"/>
  <c r="BS49" i="196"/>
  <c r="AY49" i="196"/>
  <c r="AE49" i="196"/>
  <c r="K49" i="196"/>
  <c r="BO48" i="196"/>
  <c r="AU48" i="196"/>
  <c r="AA48" i="196"/>
  <c r="G48" i="196"/>
  <c r="BK47" i="196"/>
  <c r="AQ47" i="196"/>
  <c r="W47" i="196"/>
  <c r="C47" i="196"/>
  <c r="BG46" i="196"/>
  <c r="AM46" i="196"/>
  <c r="S46" i="196"/>
  <c r="BW45" i="196"/>
  <c r="BC45" i="196"/>
  <c r="AI45" i="196"/>
  <c r="O45" i="196"/>
  <c r="BS44" i="196"/>
  <c r="AY44" i="196"/>
  <c r="AE44" i="196"/>
  <c r="K44" i="196"/>
  <c r="BO43" i="196"/>
  <c r="AU43" i="196"/>
  <c r="AA43" i="196"/>
  <c r="G43" i="196"/>
  <c r="BK42" i="196"/>
  <c r="AQ42" i="196"/>
  <c r="W42" i="196"/>
  <c r="C42" i="196"/>
  <c r="BG41" i="196"/>
  <c r="AM41" i="196"/>
  <c r="S41" i="196"/>
  <c r="BW40" i="196"/>
  <c r="BC40" i="196"/>
  <c r="AI40" i="196"/>
  <c r="O40" i="196"/>
  <c r="BS39" i="196"/>
  <c r="AY39" i="196"/>
  <c r="AE39" i="196"/>
  <c r="K39" i="196"/>
  <c r="BO38" i="196"/>
  <c r="AU38" i="196"/>
  <c r="AA38" i="196"/>
  <c r="G38" i="196"/>
  <c r="BK37" i="196"/>
  <c r="AQ37" i="196"/>
  <c r="W37" i="196"/>
  <c r="C37" i="196"/>
  <c r="BG36" i="196"/>
  <c r="AM36" i="196"/>
  <c r="S36" i="196"/>
  <c r="BW35" i="196"/>
  <c r="BC35" i="196"/>
  <c r="AI35" i="196"/>
  <c r="O35" i="196"/>
  <c r="BS34" i="196"/>
  <c r="AY34" i="196"/>
  <c r="AE34" i="196"/>
  <c r="K34" i="196"/>
  <c r="BO33" i="196"/>
  <c r="AU33" i="196"/>
  <c r="AA33" i="196"/>
  <c r="G33" i="196"/>
  <c r="BK32" i="196"/>
  <c r="AQ32" i="196"/>
  <c r="W32" i="196"/>
  <c r="C32" i="196"/>
  <c r="BG31" i="196"/>
  <c r="AM31" i="196"/>
  <c r="S31" i="196"/>
  <c r="BW30" i="196"/>
  <c r="BC30" i="196"/>
  <c r="AI30" i="196"/>
  <c r="O30" i="196"/>
  <c r="BS29" i="196"/>
  <c r="AY29" i="196"/>
  <c r="AE29" i="196"/>
  <c r="K29" i="196"/>
  <c r="BO28" i="196"/>
  <c r="AU28" i="196"/>
  <c r="AA28" i="196"/>
  <c r="G28" i="196"/>
  <c r="BK27" i="196"/>
  <c r="AQ27" i="196"/>
  <c r="W27" i="196"/>
  <c r="C27" i="196"/>
  <c r="BG26" i="196"/>
  <c r="AM26" i="196"/>
  <c r="S26" i="196"/>
  <c r="BW25" i="196"/>
  <c r="BC25" i="196"/>
  <c r="AI25" i="196"/>
  <c r="O25" i="196"/>
  <c r="BS24" i="196"/>
  <c r="AY24" i="196"/>
  <c r="AE24" i="196"/>
  <c r="K24" i="196"/>
  <c r="BO23" i="196"/>
  <c r="AU23" i="196"/>
  <c r="AA23" i="196"/>
  <c r="G23" i="196"/>
  <c r="BK22" i="196"/>
  <c r="AQ22" i="196"/>
  <c r="W22" i="196"/>
  <c r="C22" i="196"/>
  <c r="BG21" i="196"/>
  <c r="AM21" i="196"/>
  <c r="S21" i="196"/>
  <c r="BW20" i="196"/>
  <c r="BC20" i="196"/>
  <c r="AI20" i="196"/>
  <c r="O20" i="196"/>
  <c r="BS19" i="196"/>
  <c r="AY19" i="196"/>
  <c r="AE19" i="196"/>
  <c r="K19" i="196"/>
  <c r="BO18" i="196"/>
  <c r="AU18" i="196"/>
  <c r="AA18" i="196"/>
  <c r="G18" i="196"/>
  <c r="BK17" i="196"/>
  <c r="AQ17" i="196"/>
  <c r="W17" i="196"/>
  <c r="C17" i="196"/>
  <c r="BG16" i="196"/>
  <c r="AM16" i="196"/>
  <c r="S16" i="196"/>
  <c r="BW15" i="196"/>
  <c r="BC15" i="196"/>
  <c r="AI15" i="196"/>
  <c r="O15" i="196"/>
  <c r="BS14" i="196"/>
  <c r="AY14" i="196"/>
  <c r="AE14" i="196"/>
  <c r="K14" i="196"/>
  <c r="BO13" i="196"/>
  <c r="AU13" i="196"/>
  <c r="AA13" i="196"/>
  <c r="G13" i="196"/>
  <c r="BK12" i="196"/>
  <c r="AQ12" i="196"/>
  <c r="W12" i="196"/>
  <c r="C12" i="196"/>
  <c r="BG11" i="196"/>
  <c r="AM11" i="196"/>
  <c r="S11" i="196"/>
  <c r="BW10" i="196"/>
  <c r="BC10" i="196"/>
  <c r="AI10" i="196"/>
  <c r="O10" i="196"/>
  <c r="BS9" i="196"/>
  <c r="AY9" i="196"/>
  <c r="AE9" i="196"/>
  <c r="K9" i="196"/>
  <c r="BO8" i="196"/>
  <c r="AU8" i="196"/>
  <c r="AA8" i="196"/>
  <c r="G8" i="196"/>
  <c r="BK7" i="196"/>
  <c r="AQ7" i="196"/>
  <c r="W7" i="196"/>
  <c r="C7" i="196"/>
  <c r="BG6" i="196"/>
  <c r="AM6" i="196"/>
  <c r="S6" i="196"/>
  <c r="BW5" i="196"/>
  <c r="BN78" i="196"/>
  <c r="AT78" i="196"/>
  <c r="Z78" i="196"/>
  <c r="F78" i="196"/>
  <c r="BJ77" i="196"/>
  <c r="AP77" i="196"/>
  <c r="V77" i="196"/>
  <c r="B77" i="196"/>
  <c r="BF76" i="196"/>
  <c r="AL76" i="196"/>
  <c r="R76" i="196"/>
  <c r="BV75" i="196"/>
  <c r="BB75" i="196"/>
  <c r="AH75" i="196"/>
  <c r="N75" i="196"/>
  <c r="BR74" i="196"/>
  <c r="AX74" i="196"/>
  <c r="AD74" i="196"/>
  <c r="J74" i="196"/>
  <c r="BN73" i="196"/>
  <c r="AT73" i="196"/>
  <c r="Z73" i="196"/>
  <c r="F73" i="196"/>
  <c r="BJ72" i="196"/>
  <c r="AP72" i="196"/>
  <c r="V72" i="196"/>
  <c r="B72" i="196"/>
  <c r="BF71" i="196"/>
  <c r="AL71" i="196"/>
  <c r="R71" i="196"/>
  <c r="BV70" i="196"/>
  <c r="BB70" i="196"/>
  <c r="AH70" i="196"/>
  <c r="N70" i="196"/>
  <c r="BR69" i="196"/>
  <c r="AX69" i="196"/>
  <c r="AD69" i="196"/>
  <c r="J69" i="196"/>
  <c r="BN68" i="196"/>
  <c r="AT68" i="196"/>
  <c r="Z68" i="196"/>
  <c r="F68" i="196"/>
  <c r="BJ67" i="196"/>
  <c r="AP67" i="196"/>
  <c r="V67" i="196"/>
  <c r="B67" i="196"/>
  <c r="BF66" i="196"/>
  <c r="AL66" i="196"/>
  <c r="R66" i="196"/>
  <c r="BV65" i="196"/>
  <c r="BB65" i="196"/>
  <c r="AH65" i="196"/>
  <c r="N65" i="196"/>
  <c r="BR64" i="196"/>
  <c r="AX64" i="196"/>
  <c r="AD64" i="196"/>
  <c r="J64" i="196"/>
  <c r="BN63" i="196"/>
  <c r="AT63" i="196"/>
  <c r="Z63" i="196"/>
  <c r="F63" i="196"/>
  <c r="BJ62" i="196"/>
  <c r="AP62" i="196"/>
  <c r="V62" i="196"/>
  <c r="B62" i="196"/>
  <c r="BF61" i="196"/>
  <c r="AL61" i="196"/>
  <c r="R61" i="196"/>
  <c r="BV60" i="196"/>
  <c r="BB60" i="196"/>
  <c r="AH60" i="196"/>
  <c r="N60" i="196"/>
  <c r="BR59" i="196"/>
  <c r="AX59" i="196"/>
  <c r="AD59" i="196"/>
  <c r="J59" i="196"/>
  <c r="BN58" i="196"/>
  <c r="AT58" i="196"/>
  <c r="Z58" i="196"/>
  <c r="F58" i="196"/>
  <c r="BJ57" i="196"/>
  <c r="AP57" i="196"/>
  <c r="V57" i="196"/>
  <c r="B57" i="196"/>
  <c r="BF56" i="196"/>
  <c r="AL56" i="196"/>
  <c r="R56" i="196"/>
  <c r="BV55" i="196"/>
  <c r="BB55" i="196"/>
  <c r="AH55" i="196"/>
  <c r="N55" i="196"/>
  <c r="BR54" i="196"/>
  <c r="AX54" i="196"/>
  <c r="AD54" i="196"/>
  <c r="J54" i="196"/>
  <c r="BN53" i="196"/>
  <c r="AT53" i="196"/>
  <c r="Z53" i="196"/>
  <c r="F53" i="196"/>
  <c r="BJ52" i="196"/>
  <c r="AP52" i="196"/>
  <c r="V52" i="196"/>
  <c r="B52" i="196"/>
  <c r="BF51" i="196"/>
  <c r="AL51" i="196"/>
  <c r="R51" i="196"/>
  <c r="BV50" i="196"/>
  <c r="BB50" i="196"/>
  <c r="AH50" i="196"/>
  <c r="N50" i="196"/>
  <c r="BR49" i="196"/>
  <c r="AX49" i="196"/>
  <c r="AD49" i="196"/>
  <c r="J49" i="196"/>
  <c r="BN48" i="196"/>
  <c r="AT48" i="196"/>
  <c r="Z48" i="196"/>
  <c r="F48" i="196"/>
  <c r="BJ47" i="196"/>
  <c r="AP47" i="196"/>
  <c r="V47" i="196"/>
  <c r="B47" i="196"/>
  <c r="BF46" i="196"/>
  <c r="AL46" i="196"/>
  <c r="R46" i="196"/>
  <c r="BV45" i="196"/>
  <c r="BB45" i="196"/>
  <c r="AH45" i="196"/>
  <c r="N45" i="196"/>
  <c r="BR44" i="196"/>
  <c r="AX44" i="196"/>
  <c r="AD44" i="196"/>
  <c r="J44" i="196"/>
  <c r="BN43" i="196"/>
  <c r="AT43" i="196"/>
  <c r="Z43" i="196"/>
  <c r="F43" i="196"/>
  <c r="BJ42" i="196"/>
  <c r="AP42" i="196"/>
  <c r="V42" i="196"/>
  <c r="B42" i="196"/>
  <c r="BF41" i="196"/>
  <c r="AL41" i="196"/>
  <c r="R41" i="196"/>
  <c r="BV40" i="196"/>
  <c r="BB40" i="196"/>
  <c r="AH40" i="196"/>
  <c r="N40" i="196"/>
  <c r="BR39" i="196"/>
  <c r="AX39" i="196"/>
  <c r="AD39" i="196"/>
  <c r="J39" i="196"/>
  <c r="BN38" i="196"/>
  <c r="AT38" i="196"/>
  <c r="Z38" i="196"/>
  <c r="F38" i="196"/>
  <c r="BJ37" i="196"/>
  <c r="AP37" i="196"/>
  <c r="V37" i="196"/>
  <c r="B37" i="196"/>
  <c r="BF36" i="196"/>
  <c r="AL36" i="196"/>
  <c r="R36" i="196"/>
  <c r="BV35" i="196"/>
  <c r="BB35" i="196"/>
  <c r="AH35" i="196"/>
  <c r="N35" i="196"/>
  <c r="BR34" i="196"/>
  <c r="AX34" i="196"/>
  <c r="AD34" i="196"/>
  <c r="J34" i="196"/>
  <c r="BN33" i="196"/>
  <c r="AT33" i="196"/>
  <c r="Z33" i="196"/>
  <c r="F33" i="196"/>
  <c r="BJ32" i="196"/>
  <c r="AP32" i="196"/>
  <c r="V32" i="196"/>
  <c r="B32" i="196"/>
  <c r="BF31" i="196"/>
  <c r="AL31" i="196"/>
  <c r="R31" i="196"/>
  <c r="BV30" i="196"/>
  <c r="BB30" i="196"/>
  <c r="AH30" i="196"/>
  <c r="N30" i="196"/>
  <c r="BR29" i="196"/>
  <c r="AX29" i="196"/>
  <c r="AD29" i="196"/>
  <c r="J29" i="196"/>
  <c r="BN28" i="196"/>
  <c r="AT28" i="196"/>
  <c r="Z28" i="196"/>
  <c r="F28" i="196"/>
  <c r="BJ27" i="196"/>
  <c r="AP27" i="196"/>
  <c r="V27" i="196"/>
  <c r="B27" i="196"/>
  <c r="BF26" i="196"/>
  <c r="AL26" i="196"/>
  <c r="R26" i="196"/>
  <c r="BV25" i="196"/>
  <c r="BB25" i="196"/>
  <c r="AH25" i="196"/>
  <c r="N25" i="196"/>
  <c r="BR24" i="196"/>
  <c r="AX24" i="196"/>
  <c r="AD24" i="196"/>
  <c r="J24" i="196"/>
  <c r="BN23" i="196"/>
  <c r="AT23" i="196"/>
  <c r="Z23" i="196"/>
  <c r="F23" i="196"/>
  <c r="BJ22" i="196"/>
  <c r="AP22" i="196"/>
  <c r="V22" i="196"/>
  <c r="B22" i="196"/>
  <c r="BF21" i="196"/>
  <c r="AL21" i="196"/>
  <c r="R21" i="196"/>
  <c r="BV20" i="196"/>
  <c r="BB20" i="196"/>
  <c r="AH20" i="196"/>
  <c r="N20" i="196"/>
  <c r="BR19" i="196"/>
  <c r="AX19" i="196"/>
  <c r="AD19" i="196"/>
  <c r="J19" i="196"/>
  <c r="BN18" i="196"/>
  <c r="AT18" i="196"/>
  <c r="Z18" i="196"/>
  <c r="F18" i="196"/>
  <c r="BJ17" i="196"/>
  <c r="AP17" i="196"/>
  <c r="V17" i="196"/>
  <c r="B17" i="196"/>
  <c r="BF16" i="196"/>
  <c r="AL16" i="196"/>
  <c r="R16" i="196"/>
  <c r="BV15" i="196"/>
  <c r="BB15" i="196"/>
  <c r="AH15" i="196"/>
  <c r="N15" i="196"/>
  <c r="BR14" i="196"/>
  <c r="AX14" i="196"/>
  <c r="AD14" i="196"/>
  <c r="J14" i="196"/>
  <c r="BN13" i="196"/>
  <c r="AT13" i="196"/>
  <c r="Z13" i="196"/>
  <c r="F13" i="196"/>
  <c r="BJ12" i="196"/>
  <c r="AP12" i="196"/>
  <c r="V12" i="196"/>
  <c r="B12" i="196"/>
  <c r="BF11" i="196"/>
  <c r="AL11" i="196"/>
  <c r="R11" i="196"/>
  <c r="BV10" i="196"/>
  <c r="BB10" i="196"/>
  <c r="AH10" i="196"/>
  <c r="N10" i="196"/>
  <c r="BR9" i="196"/>
  <c r="AX9" i="196"/>
  <c r="AD9" i="196"/>
  <c r="J9" i="196"/>
  <c r="BN8" i="196"/>
  <c r="AT8" i="196"/>
  <c r="Z8" i="196"/>
  <c r="F8" i="196"/>
  <c r="BJ7" i="196"/>
  <c r="AP7" i="196"/>
  <c r="V7" i="196"/>
  <c r="B7" i="196"/>
  <c r="BF6" i="196"/>
  <c r="AL6" i="196"/>
  <c r="R6" i="196"/>
  <c r="BV5" i="196"/>
  <c r="BM78" i="196"/>
  <c r="AS78" i="196"/>
  <c r="Y78" i="196"/>
  <c r="E78" i="196"/>
  <c r="BI77" i="196"/>
  <c r="AO77" i="196"/>
  <c r="U77" i="196"/>
  <c r="BY76" i="196"/>
  <c r="BE76" i="196"/>
  <c r="AK76" i="196"/>
  <c r="Q76" i="196"/>
  <c r="BU75" i="196"/>
  <c r="BA75" i="196"/>
  <c r="AG75" i="196"/>
  <c r="M75" i="196"/>
  <c r="BQ74" i="196"/>
  <c r="AW74" i="196"/>
  <c r="AC74" i="196"/>
  <c r="I74" i="196"/>
  <c r="BM73" i="196"/>
  <c r="AS73" i="196"/>
  <c r="Y73" i="196"/>
  <c r="E73" i="196"/>
  <c r="BI72" i="196"/>
  <c r="AO72" i="196"/>
  <c r="U72" i="196"/>
  <c r="BY71" i="196"/>
  <c r="BE71" i="196"/>
  <c r="AK71" i="196"/>
  <c r="Q71" i="196"/>
  <c r="BU70" i="196"/>
  <c r="BA70" i="196"/>
  <c r="AG70" i="196"/>
  <c r="M70" i="196"/>
  <c r="BQ69" i="196"/>
  <c r="AW69" i="196"/>
  <c r="AC69" i="196"/>
  <c r="I69" i="196"/>
  <c r="BM68" i="196"/>
  <c r="AS68" i="196"/>
  <c r="Y68" i="196"/>
  <c r="E68" i="196"/>
  <c r="BI67" i="196"/>
  <c r="AO67" i="196"/>
  <c r="U67" i="196"/>
  <c r="BY66" i="196"/>
  <c r="BE66" i="196"/>
  <c r="AK66" i="196"/>
  <c r="Q66" i="196"/>
  <c r="BU65" i="196"/>
  <c r="BA65" i="196"/>
  <c r="AG65" i="196"/>
  <c r="M65" i="196"/>
  <c r="BQ64" i="196"/>
  <c r="AW64" i="196"/>
  <c r="AC64" i="196"/>
  <c r="I64" i="196"/>
  <c r="BM63" i="196"/>
  <c r="AS63" i="196"/>
  <c r="Y63" i="196"/>
  <c r="E63" i="196"/>
  <c r="BI62" i="196"/>
  <c r="AO62" i="196"/>
  <c r="U62" i="196"/>
  <c r="BY61" i="196"/>
  <c r="BE61" i="196"/>
  <c r="AK61" i="196"/>
  <c r="Q61" i="196"/>
  <c r="BU60" i="196"/>
  <c r="BA60" i="196"/>
  <c r="AG60" i="196"/>
  <c r="M60" i="196"/>
  <c r="BQ59" i="196"/>
  <c r="AW59" i="196"/>
  <c r="AC59" i="196"/>
  <c r="I59" i="196"/>
  <c r="BM58" i="196"/>
  <c r="AS58" i="196"/>
  <c r="Y58" i="196"/>
  <c r="E58" i="196"/>
  <c r="BI57" i="196"/>
  <c r="AO57" i="196"/>
  <c r="U57" i="196"/>
  <c r="BY56" i="196"/>
  <c r="BE56" i="196"/>
  <c r="AK56" i="196"/>
  <c r="Q56" i="196"/>
  <c r="BU55" i="196"/>
  <c r="BA55" i="196"/>
  <c r="AG55" i="196"/>
  <c r="M55" i="196"/>
  <c r="BQ54" i="196"/>
  <c r="AW54" i="196"/>
  <c r="AC54" i="196"/>
  <c r="I54" i="196"/>
  <c r="BM53" i="196"/>
  <c r="AS53" i="196"/>
  <c r="Y53" i="196"/>
  <c r="E53" i="196"/>
  <c r="BI52" i="196"/>
  <c r="AO52" i="196"/>
  <c r="U52" i="196"/>
  <c r="BY51" i="196"/>
  <c r="BE51" i="196"/>
  <c r="AK51" i="196"/>
  <c r="Q51" i="196"/>
  <c r="BU50" i="196"/>
  <c r="BA50" i="196"/>
  <c r="AG50" i="196"/>
  <c r="M50" i="196"/>
  <c r="BQ49" i="196"/>
  <c r="AW49" i="196"/>
  <c r="AC49" i="196"/>
  <c r="I49" i="196"/>
  <c r="BM48" i="196"/>
  <c r="AS48" i="196"/>
  <c r="Y48" i="196"/>
  <c r="E48" i="196"/>
  <c r="BI47" i="196"/>
  <c r="AO47" i="196"/>
  <c r="U47" i="196"/>
  <c r="BY46" i="196"/>
  <c r="BE46" i="196"/>
  <c r="AK46" i="196"/>
  <c r="Q46" i="196"/>
  <c r="BU45" i="196"/>
  <c r="BA45" i="196"/>
  <c r="AG45" i="196"/>
  <c r="M45" i="196"/>
  <c r="BQ44" i="196"/>
  <c r="AW44" i="196"/>
  <c r="AC44" i="196"/>
  <c r="I44" i="196"/>
  <c r="BM43" i="196"/>
  <c r="AS43" i="196"/>
  <c r="Y43" i="196"/>
  <c r="E43" i="196"/>
  <c r="BI42" i="196"/>
  <c r="AO42" i="196"/>
  <c r="U42" i="196"/>
  <c r="BY41" i="196"/>
  <c r="BE41" i="196"/>
  <c r="AK41" i="196"/>
  <c r="Q41" i="196"/>
  <c r="BU40" i="196"/>
  <c r="BA40" i="196"/>
  <c r="AG40" i="196"/>
  <c r="M40" i="196"/>
  <c r="BQ39" i="196"/>
  <c r="AW39" i="196"/>
  <c r="AC39" i="196"/>
  <c r="I39" i="196"/>
  <c r="BM38" i="196"/>
  <c r="AS38" i="196"/>
  <c r="Y38" i="196"/>
  <c r="E38" i="196"/>
  <c r="BI37" i="196"/>
  <c r="AO37" i="196"/>
  <c r="U37" i="196"/>
  <c r="BY36" i="196"/>
  <c r="BE36" i="196"/>
  <c r="AK36" i="196"/>
  <c r="Q36" i="196"/>
  <c r="BU35" i="196"/>
  <c r="BA35" i="196"/>
  <c r="AG35" i="196"/>
  <c r="M35" i="196"/>
  <c r="BQ34" i="196"/>
  <c r="AW34" i="196"/>
  <c r="AC34" i="196"/>
  <c r="I34" i="196"/>
  <c r="BM33" i="196"/>
  <c r="AS33" i="196"/>
  <c r="Y33" i="196"/>
  <c r="E33" i="196"/>
  <c r="BI32" i="196"/>
  <c r="AO32" i="196"/>
  <c r="U32" i="196"/>
  <c r="BY31" i="196"/>
  <c r="BE31" i="196"/>
  <c r="AK31" i="196"/>
  <c r="Q31" i="196"/>
  <c r="BU30" i="196"/>
  <c r="BA30" i="196"/>
  <c r="AG30" i="196"/>
  <c r="M30" i="196"/>
  <c r="BQ29" i="196"/>
  <c r="AW29" i="196"/>
  <c r="AC29" i="196"/>
  <c r="I29" i="196"/>
  <c r="BM28" i="196"/>
  <c r="AS28" i="196"/>
  <c r="Y28" i="196"/>
  <c r="E28" i="196"/>
  <c r="BI27" i="196"/>
  <c r="AO27" i="196"/>
  <c r="U27" i="196"/>
  <c r="BY26" i="196"/>
  <c r="BE26" i="196"/>
  <c r="AK26" i="196"/>
  <c r="Q26" i="196"/>
  <c r="BU25" i="196"/>
  <c r="BA25" i="196"/>
  <c r="AG25" i="196"/>
  <c r="M25" i="196"/>
  <c r="BQ24" i="196"/>
  <c r="AW24" i="196"/>
  <c r="AC24" i="196"/>
  <c r="I24" i="196"/>
  <c r="BM23" i="196"/>
  <c r="AS23" i="196"/>
  <c r="Y23" i="196"/>
  <c r="E23" i="196"/>
  <c r="BI22" i="196"/>
  <c r="AO22" i="196"/>
  <c r="U22" i="196"/>
  <c r="BY21" i="196"/>
  <c r="BE21" i="196"/>
  <c r="AK21" i="196"/>
  <c r="Q21" i="196"/>
  <c r="BU20" i="196"/>
  <c r="BA20" i="196"/>
  <c r="AG20" i="196"/>
  <c r="M20" i="196"/>
  <c r="BQ19" i="196"/>
  <c r="AW19" i="196"/>
  <c r="AC19" i="196"/>
  <c r="I19" i="196"/>
  <c r="BM18" i="196"/>
  <c r="AS18" i="196"/>
  <c r="Y18" i="196"/>
  <c r="E18" i="196"/>
  <c r="BI17" i="196"/>
  <c r="AO17" i="196"/>
  <c r="U17" i="196"/>
  <c r="BY16" i="196"/>
  <c r="BE16" i="196"/>
  <c r="AK16" i="196"/>
  <c r="Q16" i="196"/>
  <c r="BU15" i="196"/>
  <c r="BA15" i="196"/>
  <c r="AG15" i="196"/>
  <c r="M15" i="196"/>
  <c r="BQ14" i="196"/>
  <c r="AW14" i="196"/>
  <c r="AC14" i="196"/>
  <c r="I14" i="196"/>
  <c r="BM13" i="196"/>
  <c r="AS13" i="196"/>
  <c r="Y13" i="196"/>
  <c r="E13" i="196"/>
  <c r="BI12" i="196"/>
  <c r="AO12" i="196"/>
  <c r="U12" i="196"/>
  <c r="BY11" i="196"/>
  <c r="BE11" i="196"/>
  <c r="AK11" i="196"/>
  <c r="Q11" i="196"/>
  <c r="BU10" i="196"/>
  <c r="BA10" i="196"/>
  <c r="AG10" i="196"/>
  <c r="M10" i="196"/>
  <c r="BQ9" i="196"/>
  <c r="AW9" i="196"/>
  <c r="AC9" i="196"/>
  <c r="I9" i="196"/>
  <c r="BM8" i="196"/>
  <c r="AS8" i="196"/>
  <c r="Y8" i="196"/>
  <c r="E8" i="196"/>
  <c r="BI7" i="196"/>
  <c r="AO7" i="196"/>
  <c r="U7" i="196"/>
  <c r="BY6" i="196"/>
  <c r="BE6" i="196"/>
  <c r="AK6" i="196"/>
  <c r="Q6" i="196"/>
  <c r="BU5" i="196"/>
  <c r="BA5" i="196"/>
  <c r="AG5" i="196"/>
  <c r="M5" i="196"/>
  <c r="BQ4" i="196"/>
  <c r="AW4" i="196"/>
  <c r="AC4" i="196"/>
  <c r="I4" i="196"/>
  <c r="BM3" i="196"/>
  <c r="BM79" i="196" s="1"/>
  <c r="BM82" i="196" s="1"/>
  <c r="AS3" i="196"/>
  <c r="Y3" i="196"/>
  <c r="E3" i="196"/>
  <c r="BL78" i="196"/>
  <c r="AR78" i="196"/>
  <c r="X78" i="196"/>
  <c r="D78" i="196"/>
  <c r="BH77" i="196"/>
  <c r="AN77" i="196"/>
  <c r="T77" i="196"/>
  <c r="BX76" i="196"/>
  <c r="BD76" i="196"/>
  <c r="AJ76" i="196"/>
  <c r="P76" i="196"/>
  <c r="BT75" i="196"/>
  <c r="AZ75" i="196"/>
  <c r="AF75" i="196"/>
  <c r="L75" i="196"/>
  <c r="BP74" i="196"/>
  <c r="AV74" i="196"/>
  <c r="AB74" i="196"/>
  <c r="H74" i="196"/>
  <c r="BL73" i="196"/>
  <c r="AR73" i="196"/>
  <c r="X73" i="196"/>
  <c r="D73" i="196"/>
  <c r="BH72" i="196"/>
  <c r="AN72" i="196"/>
  <c r="T72" i="196"/>
  <c r="BX71" i="196"/>
  <c r="BD71" i="196"/>
  <c r="AJ71" i="196"/>
  <c r="P71" i="196"/>
  <c r="BT70" i="196"/>
  <c r="AZ70" i="196"/>
  <c r="AF70" i="196"/>
  <c r="L70" i="196"/>
  <c r="BP69" i="196"/>
  <c r="AV69" i="196"/>
  <c r="AB69" i="196"/>
  <c r="H69" i="196"/>
  <c r="BL68" i="196"/>
  <c r="AR68" i="196"/>
  <c r="X68" i="196"/>
  <c r="D68" i="196"/>
  <c r="BH67" i="196"/>
  <c r="AN67" i="196"/>
  <c r="T67" i="196"/>
  <c r="BX66" i="196"/>
  <c r="BD66" i="196"/>
  <c r="AJ66" i="196"/>
  <c r="P66" i="196"/>
  <c r="BT65" i="196"/>
  <c r="AZ65" i="196"/>
  <c r="AF65" i="196"/>
  <c r="L65" i="196"/>
  <c r="BP64" i="196"/>
  <c r="AV64" i="196"/>
  <c r="AB64" i="196"/>
  <c r="H64" i="196"/>
  <c r="BL63" i="196"/>
  <c r="AR63" i="196"/>
  <c r="X63" i="196"/>
  <c r="D63" i="196"/>
  <c r="BH62" i="196"/>
  <c r="AN62" i="196"/>
  <c r="T62" i="196"/>
  <c r="BX61" i="196"/>
  <c r="BD61" i="196"/>
  <c r="AJ61" i="196"/>
  <c r="P61" i="196"/>
  <c r="BT60" i="196"/>
  <c r="AZ60" i="196"/>
  <c r="AF60" i="196"/>
  <c r="L60" i="196"/>
  <c r="BP59" i="196"/>
  <c r="AV59" i="196"/>
  <c r="AB59" i="196"/>
  <c r="H59" i="196"/>
  <c r="BL58" i="196"/>
  <c r="AR58" i="196"/>
  <c r="X58" i="196"/>
  <c r="D58" i="196"/>
  <c r="BH57" i="196"/>
  <c r="AN57" i="196"/>
  <c r="T57" i="196"/>
  <c r="BX56" i="196"/>
  <c r="BD56" i="196"/>
  <c r="AJ56" i="196"/>
  <c r="P56" i="196"/>
  <c r="BT55" i="196"/>
  <c r="AZ55" i="196"/>
  <c r="AF55" i="196"/>
  <c r="L55" i="196"/>
  <c r="BP54" i="196"/>
  <c r="AV54" i="196"/>
  <c r="AB54" i="196"/>
  <c r="H54" i="196"/>
  <c r="BL53" i="196"/>
  <c r="AR53" i="196"/>
  <c r="X53" i="196"/>
  <c r="D53" i="196"/>
  <c r="BH52" i="196"/>
  <c r="AN52" i="196"/>
  <c r="T52" i="196"/>
  <c r="BX51" i="196"/>
  <c r="BD51" i="196"/>
  <c r="AJ51" i="196"/>
  <c r="P51" i="196"/>
  <c r="BT50" i="196"/>
  <c r="AZ50" i="196"/>
  <c r="AF50" i="196"/>
  <c r="L50" i="196"/>
  <c r="BP49" i="196"/>
  <c r="AV49" i="196"/>
  <c r="AB49" i="196"/>
  <c r="H49" i="196"/>
  <c r="BL48" i="196"/>
  <c r="AR48" i="196"/>
  <c r="X48" i="196"/>
  <c r="D48" i="196"/>
  <c r="BH47" i="196"/>
  <c r="AN47" i="196"/>
  <c r="T47" i="196"/>
  <c r="BX46" i="196"/>
  <c r="BD46" i="196"/>
  <c r="AJ46" i="196"/>
  <c r="P46" i="196"/>
  <c r="BT45" i="196"/>
  <c r="AZ45" i="196"/>
  <c r="AF45" i="196"/>
  <c r="L45" i="196"/>
  <c r="BP44" i="196"/>
  <c r="AV44" i="196"/>
  <c r="AB44" i="196"/>
  <c r="H44" i="196"/>
  <c r="BL43" i="196"/>
  <c r="AR43" i="196"/>
  <c r="X43" i="196"/>
  <c r="D43" i="196"/>
  <c r="BH42" i="196"/>
  <c r="AN42" i="196"/>
  <c r="T42" i="196"/>
  <c r="BX41" i="196"/>
  <c r="BD41" i="196"/>
  <c r="AJ41" i="196"/>
  <c r="P41" i="196"/>
  <c r="BT40" i="196"/>
  <c r="AZ40" i="196"/>
  <c r="AF40" i="196"/>
  <c r="L40" i="196"/>
  <c r="BP39" i="196"/>
  <c r="AV39" i="196"/>
  <c r="AB39" i="196"/>
  <c r="H39" i="196"/>
  <c r="BL38" i="196"/>
  <c r="AR38" i="196"/>
  <c r="X38" i="196"/>
  <c r="D38" i="196"/>
  <c r="BH37" i="196"/>
  <c r="AN37" i="196"/>
  <c r="T37" i="196"/>
  <c r="BX36" i="196"/>
  <c r="BD36" i="196"/>
  <c r="AJ36" i="196"/>
  <c r="P36" i="196"/>
  <c r="BT35" i="196"/>
  <c r="AZ35" i="196"/>
  <c r="AF35" i="196"/>
  <c r="L35" i="196"/>
  <c r="BP34" i="196"/>
  <c r="AV34" i="196"/>
  <c r="AB34" i="196"/>
  <c r="H34" i="196"/>
  <c r="BL33" i="196"/>
  <c r="AR33" i="196"/>
  <c r="X33" i="196"/>
  <c r="D33" i="196"/>
  <c r="BH32" i="196"/>
  <c r="AN32" i="196"/>
  <c r="T32" i="196"/>
  <c r="BX31" i="196"/>
  <c r="BD31" i="196"/>
  <c r="AJ31" i="196"/>
  <c r="P31" i="196"/>
  <c r="BT30" i="196"/>
  <c r="AZ30" i="196"/>
  <c r="AF30" i="196"/>
  <c r="L30" i="196"/>
  <c r="BP29" i="196"/>
  <c r="AV29" i="196"/>
  <c r="AB29" i="196"/>
  <c r="H29" i="196"/>
  <c r="BL28" i="196"/>
  <c r="AR28" i="196"/>
  <c r="X28" i="196"/>
  <c r="D28" i="196"/>
  <c r="BH27" i="196"/>
  <c r="AN27" i="196"/>
  <c r="T27" i="196"/>
  <c r="BX26" i="196"/>
  <c r="BD26" i="196"/>
  <c r="AJ26" i="196"/>
  <c r="P26" i="196"/>
  <c r="BT25" i="196"/>
  <c r="AZ25" i="196"/>
  <c r="AF25" i="196"/>
  <c r="L25" i="196"/>
  <c r="BP24" i="196"/>
  <c r="AV24" i="196"/>
  <c r="AB24" i="196"/>
  <c r="H24" i="196"/>
  <c r="BL23" i="196"/>
  <c r="AR23" i="196"/>
  <c r="X23" i="196"/>
  <c r="D23" i="196"/>
  <c r="BH22" i="196"/>
  <c r="AN22" i="196"/>
  <c r="T22" i="196"/>
  <c r="BX21" i="196"/>
  <c r="BD21" i="196"/>
  <c r="AJ21" i="196"/>
  <c r="P21" i="196"/>
  <c r="BT20" i="196"/>
  <c r="AZ20" i="196"/>
  <c r="AF20" i="196"/>
  <c r="L20" i="196"/>
  <c r="BP19" i="196"/>
  <c r="AV19" i="196"/>
  <c r="AB19" i="196"/>
  <c r="H19" i="196"/>
  <c r="BL18" i="196"/>
  <c r="AR18" i="196"/>
  <c r="X18" i="196"/>
  <c r="D18" i="196"/>
  <c r="BH17" i="196"/>
  <c r="AN17" i="196"/>
  <c r="T17" i="196"/>
  <c r="BX16" i="196"/>
  <c r="BD16" i="196"/>
  <c r="AJ16" i="196"/>
  <c r="P16" i="196"/>
  <c r="BT15" i="196"/>
  <c r="AZ15" i="196"/>
  <c r="AF15" i="196"/>
  <c r="L15" i="196"/>
  <c r="BP14" i="196"/>
  <c r="AV14" i="196"/>
  <c r="AB14" i="196"/>
  <c r="H14" i="196"/>
  <c r="BL13" i="196"/>
  <c r="AR13" i="196"/>
  <c r="BK78" i="196"/>
  <c r="AQ78" i="196"/>
  <c r="W78" i="196"/>
  <c r="C78" i="196"/>
  <c r="BG77" i="196"/>
  <c r="AM77" i="196"/>
  <c r="S77" i="196"/>
  <c r="BW76" i="196"/>
  <c r="BC76" i="196"/>
  <c r="AI76" i="196"/>
  <c r="O76" i="196"/>
  <c r="BS75" i="196"/>
  <c r="AY75" i="196"/>
  <c r="AE75" i="196"/>
  <c r="BJ78" i="196"/>
  <c r="AP78" i="196"/>
  <c r="V78" i="196"/>
  <c r="B78" i="196"/>
  <c r="BF77" i="196"/>
  <c r="AL77" i="196"/>
  <c r="R77" i="196"/>
  <c r="BV76" i="196"/>
  <c r="BB76" i="196"/>
  <c r="AH76" i="196"/>
  <c r="N76" i="196"/>
  <c r="BR75" i="196"/>
  <c r="AX75" i="196"/>
  <c r="AD75" i="196"/>
  <c r="J75" i="196"/>
  <c r="BI78" i="196"/>
  <c r="AO78" i="196"/>
  <c r="U78" i="196"/>
  <c r="BY77" i="196"/>
  <c r="BE77" i="196"/>
  <c r="AK77" i="196"/>
  <c r="Q77" i="196"/>
  <c r="BU76" i="196"/>
  <c r="BA76" i="196"/>
  <c r="AG76" i="196"/>
  <c r="M76" i="196"/>
  <c r="BQ75" i="196"/>
  <c r="AW75" i="196"/>
  <c r="AC75" i="196"/>
  <c r="I75" i="196"/>
  <c r="BM74" i="196"/>
  <c r="AS74" i="196"/>
  <c r="Y74" i="196"/>
  <c r="E74" i="196"/>
  <c r="BI73" i="196"/>
  <c r="AO73" i="196"/>
  <c r="U73" i="196"/>
  <c r="BY72" i="196"/>
  <c r="BE72" i="196"/>
  <c r="AK72" i="196"/>
  <c r="Q72" i="196"/>
  <c r="BU71" i="196"/>
  <c r="BA71" i="196"/>
  <c r="AG71" i="196"/>
  <c r="M71" i="196"/>
  <c r="BQ70" i="196"/>
  <c r="AW70" i="196"/>
  <c r="AC70" i="196"/>
  <c r="I70" i="196"/>
  <c r="BM69" i="196"/>
  <c r="AS69" i="196"/>
  <c r="Y69" i="196"/>
  <c r="E69" i="196"/>
  <c r="BI68" i="196"/>
  <c r="AO68" i="196"/>
  <c r="U68" i="196"/>
  <c r="BY67" i="196"/>
  <c r="BE67" i="196"/>
  <c r="AK67" i="196"/>
  <c r="Q67" i="196"/>
  <c r="BU66" i="196"/>
  <c r="BA66" i="196"/>
  <c r="AG66" i="196"/>
  <c r="M66" i="196"/>
  <c r="BQ65" i="196"/>
  <c r="AW65" i="196"/>
  <c r="AC65" i="196"/>
  <c r="I65" i="196"/>
  <c r="BM64" i="196"/>
  <c r="AS64" i="196"/>
  <c r="Y64" i="196"/>
  <c r="E64" i="196"/>
  <c r="BI63" i="196"/>
  <c r="AO63" i="196"/>
  <c r="U63" i="196"/>
  <c r="BY62" i="196"/>
  <c r="BE62" i="196"/>
  <c r="AK62" i="196"/>
  <c r="Q62" i="196"/>
  <c r="BU61" i="196"/>
  <c r="BA61" i="196"/>
  <c r="AG61" i="196"/>
  <c r="M61" i="196"/>
  <c r="BQ60" i="196"/>
  <c r="AW60" i="196"/>
  <c r="AC60" i="196"/>
  <c r="I60" i="196"/>
  <c r="BM59" i="196"/>
  <c r="AS59" i="196"/>
  <c r="Y59" i="196"/>
  <c r="E59" i="196"/>
  <c r="BI58" i="196"/>
  <c r="AO58" i="196"/>
  <c r="U58" i="196"/>
  <c r="BY57" i="196"/>
  <c r="BE57" i="196"/>
  <c r="AK57" i="196"/>
  <c r="Q57" i="196"/>
  <c r="BU56" i="196"/>
  <c r="BA56" i="196"/>
  <c r="AG56" i="196"/>
  <c r="M56" i="196"/>
  <c r="BQ55" i="196"/>
  <c r="AW55" i="196"/>
  <c r="AC55" i="196"/>
  <c r="I55" i="196"/>
  <c r="BM54" i="196"/>
  <c r="AS54" i="196"/>
  <c r="Y54" i="196"/>
  <c r="E54" i="196"/>
  <c r="BI53" i="196"/>
  <c r="AO53" i="196"/>
  <c r="U53" i="196"/>
  <c r="BY52" i="196"/>
  <c r="BE52" i="196"/>
  <c r="AK52" i="196"/>
  <c r="Q52" i="196"/>
  <c r="BU51" i="196"/>
  <c r="BA51" i="196"/>
  <c r="AG51" i="196"/>
  <c r="M51" i="196"/>
  <c r="BQ50" i="196"/>
  <c r="AW50" i="196"/>
  <c r="AC50" i="196"/>
  <c r="I50" i="196"/>
  <c r="BM49" i="196"/>
  <c r="AS49" i="196"/>
  <c r="Y49" i="196"/>
  <c r="E49" i="196"/>
  <c r="BI48" i="196"/>
  <c r="AO48" i="196"/>
  <c r="U48" i="196"/>
  <c r="BY47" i="196"/>
  <c r="BE47" i="196"/>
  <c r="AK47" i="196"/>
  <c r="Q47" i="196"/>
  <c r="BU46" i="196"/>
  <c r="BA46" i="196"/>
  <c r="AG46" i="196"/>
  <c r="M46" i="196"/>
  <c r="BQ45" i="196"/>
  <c r="AW45" i="196"/>
  <c r="AC45" i="196"/>
  <c r="I45" i="196"/>
  <c r="BM44" i="196"/>
  <c r="AS44" i="196"/>
  <c r="Y44" i="196"/>
  <c r="E44" i="196"/>
  <c r="BI43" i="196"/>
  <c r="AO43" i="196"/>
  <c r="U43" i="196"/>
  <c r="BY42" i="196"/>
  <c r="BE42" i="196"/>
  <c r="AK42" i="196"/>
  <c r="Q42" i="196"/>
  <c r="BU41" i="196"/>
  <c r="BA41" i="196"/>
  <c r="AG41" i="196"/>
  <c r="M41" i="196"/>
  <c r="BQ40" i="196"/>
  <c r="AW40" i="196"/>
  <c r="AC40" i="196"/>
  <c r="I40" i="196"/>
  <c r="BM39" i="196"/>
  <c r="AS39" i="196"/>
  <c r="Y39" i="196"/>
  <c r="E39" i="196"/>
  <c r="BI38" i="196"/>
  <c r="AO38" i="196"/>
  <c r="U38" i="196"/>
  <c r="BY37" i="196"/>
  <c r="BE37" i="196"/>
  <c r="AK37" i="196"/>
  <c r="Q37" i="196"/>
  <c r="BU36" i="196"/>
  <c r="BA36" i="196"/>
  <c r="AG36" i="196"/>
  <c r="M36" i="196"/>
  <c r="BQ35" i="196"/>
  <c r="AW35" i="196"/>
  <c r="AC35" i="196"/>
  <c r="I35" i="196"/>
  <c r="BM34" i="196"/>
  <c r="AS34" i="196"/>
  <c r="Y34" i="196"/>
  <c r="E34" i="196"/>
  <c r="BI33" i="196"/>
  <c r="AO33" i="196"/>
  <c r="U33" i="196"/>
  <c r="BY32" i="196"/>
  <c r="BE32" i="196"/>
  <c r="AK32" i="196"/>
  <c r="Q32" i="196"/>
  <c r="BU31" i="196"/>
  <c r="BA31" i="196"/>
  <c r="AG31" i="196"/>
  <c r="M31" i="196"/>
  <c r="BQ30" i="196"/>
  <c r="AW30" i="196"/>
  <c r="AC30" i="196"/>
  <c r="I30" i="196"/>
  <c r="BM29" i="196"/>
  <c r="AS29" i="196"/>
  <c r="Y29" i="196"/>
  <c r="E29" i="196"/>
  <c r="BI28" i="196"/>
  <c r="AO28" i="196"/>
  <c r="U28" i="196"/>
  <c r="BY27" i="196"/>
  <c r="BE27" i="196"/>
  <c r="AK27" i="196"/>
  <c r="Q27" i="196"/>
  <c r="BU26" i="196"/>
  <c r="BA26" i="196"/>
  <c r="AG26" i="196"/>
  <c r="M26" i="196"/>
  <c r="BQ25" i="196"/>
  <c r="AW25" i="196"/>
  <c r="AC25" i="196"/>
  <c r="I25" i="196"/>
  <c r="BM24" i="196"/>
  <c r="AS24" i="196"/>
  <c r="Y24" i="196"/>
  <c r="E24" i="196"/>
  <c r="BI23" i="196"/>
  <c r="AO23" i="196"/>
  <c r="U23" i="196"/>
  <c r="BY22" i="196"/>
  <c r="BE22" i="196"/>
  <c r="AK22" i="196"/>
  <c r="Q22" i="196"/>
  <c r="BU21" i="196"/>
  <c r="BA21" i="196"/>
  <c r="AG21" i="196"/>
  <c r="M21" i="196"/>
  <c r="BQ20" i="196"/>
  <c r="AW20" i="196"/>
  <c r="AC20" i="196"/>
  <c r="I20" i="196"/>
  <c r="BM19" i="196"/>
  <c r="AS19" i="196"/>
  <c r="Y19" i="196"/>
  <c r="E19" i="196"/>
  <c r="BI18" i="196"/>
  <c r="AO18" i="196"/>
  <c r="U18" i="196"/>
  <c r="BY17" i="196"/>
  <c r="BE17" i="196"/>
  <c r="AK17" i="196"/>
  <c r="Q17" i="196"/>
  <c r="BU16" i="196"/>
  <c r="BA16" i="196"/>
  <c r="BH78" i="196"/>
  <c r="AN78" i="196"/>
  <c r="T78" i="196"/>
  <c r="BX77" i="196"/>
  <c r="BD77" i="196"/>
  <c r="AJ77" i="196"/>
  <c r="P77" i="196"/>
  <c r="BT76" i="196"/>
  <c r="AZ76" i="196"/>
  <c r="AF76" i="196"/>
  <c r="L76" i="196"/>
  <c r="BP75" i="196"/>
  <c r="AV75" i="196"/>
  <c r="AB75" i="196"/>
  <c r="H75" i="196"/>
  <c r="BL74" i="196"/>
  <c r="BG78" i="196"/>
  <c r="AM78" i="196"/>
  <c r="S78" i="196"/>
  <c r="BW77" i="196"/>
  <c r="BC77" i="196"/>
  <c r="AI77" i="196"/>
  <c r="O77" i="196"/>
  <c r="BS76" i="196"/>
  <c r="AY76" i="196"/>
  <c r="AE76" i="196"/>
  <c r="K76" i="196"/>
  <c r="BO75" i="196"/>
  <c r="AU75" i="196"/>
  <c r="AA75" i="196"/>
  <c r="G75" i="196"/>
  <c r="BK74" i="196"/>
  <c r="AQ74" i="196"/>
  <c r="W74" i="196"/>
  <c r="C74" i="196"/>
  <c r="BG73" i="196"/>
  <c r="AM73" i="196"/>
  <c r="S73" i="196"/>
  <c r="BW72" i="196"/>
  <c r="BC72" i="196"/>
  <c r="AI72" i="196"/>
  <c r="O72" i="196"/>
  <c r="BS71" i="196"/>
  <c r="AY71" i="196"/>
  <c r="AE71" i="196"/>
  <c r="K71" i="196"/>
  <c r="BO70" i="196"/>
  <c r="AU70" i="196"/>
  <c r="AA70" i="196"/>
  <c r="G70" i="196"/>
  <c r="BK69" i="196"/>
  <c r="AQ69" i="196"/>
  <c r="W69" i="196"/>
  <c r="C69" i="196"/>
  <c r="BG68" i="196"/>
  <c r="AM68" i="196"/>
  <c r="S68" i="196"/>
  <c r="BW67" i="196"/>
  <c r="BC67" i="196"/>
  <c r="AI67" i="196"/>
  <c r="O67" i="196"/>
  <c r="BS66" i="196"/>
  <c r="AY66" i="196"/>
  <c r="AE66" i="196"/>
  <c r="K66" i="196"/>
  <c r="BO65" i="196"/>
  <c r="AU65" i="196"/>
  <c r="AA65" i="196"/>
  <c r="G65" i="196"/>
  <c r="BK64" i="196"/>
  <c r="AQ64" i="196"/>
  <c r="W64" i="196"/>
  <c r="C64" i="196"/>
  <c r="BG63" i="196"/>
  <c r="AM63" i="196"/>
  <c r="S63" i="196"/>
  <c r="BW62" i="196"/>
  <c r="BC62" i="196"/>
  <c r="AI62" i="196"/>
  <c r="O62" i="196"/>
  <c r="BS61" i="196"/>
  <c r="AY61" i="196"/>
  <c r="AE61" i="196"/>
  <c r="K61" i="196"/>
  <c r="BO60" i="196"/>
  <c r="AU60" i="196"/>
  <c r="AA60" i="196"/>
  <c r="G60" i="196"/>
  <c r="BK59" i="196"/>
  <c r="AQ59" i="196"/>
  <c r="W59" i="196"/>
  <c r="C59" i="196"/>
  <c r="BG58" i="196"/>
  <c r="AM58" i="196"/>
  <c r="S58" i="196"/>
  <c r="BW57" i="196"/>
  <c r="BC57" i="196"/>
  <c r="AI57" i="196"/>
  <c r="O57" i="196"/>
  <c r="BS56" i="196"/>
  <c r="AY56" i="196"/>
  <c r="AE56" i="196"/>
  <c r="K56" i="196"/>
  <c r="BO55" i="196"/>
  <c r="AU55" i="196"/>
  <c r="AA55" i="196"/>
  <c r="G55" i="196"/>
  <c r="BK54" i="196"/>
  <c r="AQ54" i="196"/>
  <c r="W54" i="196"/>
  <c r="C54" i="196"/>
  <c r="BG53" i="196"/>
  <c r="AM53" i="196"/>
  <c r="S53" i="196"/>
  <c r="BW52" i="196"/>
  <c r="BC52" i="196"/>
  <c r="AI52" i="196"/>
  <c r="O52" i="196"/>
  <c r="BS51" i="196"/>
  <c r="AY51" i="196"/>
  <c r="AE51" i="196"/>
  <c r="K51" i="196"/>
  <c r="BO50" i="196"/>
  <c r="AU50" i="196"/>
  <c r="AA50" i="196"/>
  <c r="G50" i="196"/>
  <c r="BK49" i="196"/>
  <c r="AQ49" i="196"/>
  <c r="W49" i="196"/>
  <c r="C49" i="196"/>
  <c r="BG48" i="196"/>
  <c r="AM48" i="196"/>
  <c r="S48" i="196"/>
  <c r="BW47" i="196"/>
  <c r="BC47" i="196"/>
  <c r="AI47" i="196"/>
  <c r="O47" i="196"/>
  <c r="BS46" i="196"/>
  <c r="AY46" i="196"/>
  <c r="AE46" i="196"/>
  <c r="K46" i="196"/>
  <c r="BO45" i="196"/>
  <c r="AU45" i="196"/>
  <c r="AA45" i="196"/>
  <c r="G45" i="196"/>
  <c r="BK44" i="196"/>
  <c r="AQ44" i="196"/>
  <c r="W44" i="196"/>
  <c r="C44" i="196"/>
  <c r="BG43" i="196"/>
  <c r="AM43" i="196"/>
  <c r="S43" i="196"/>
  <c r="BW42" i="196"/>
  <c r="BC42" i="196"/>
  <c r="AI42" i="196"/>
  <c r="O42" i="196"/>
  <c r="BS41" i="196"/>
  <c r="AY41" i="196"/>
  <c r="AE41" i="196"/>
  <c r="K41" i="196"/>
  <c r="BO40" i="196"/>
  <c r="AU40" i="196"/>
  <c r="AA40" i="196"/>
  <c r="G40" i="196"/>
  <c r="BK39" i="196"/>
  <c r="AQ39" i="196"/>
  <c r="W39" i="196"/>
  <c r="C39" i="196"/>
  <c r="BG38" i="196"/>
  <c r="AM38" i="196"/>
  <c r="S38" i="196"/>
  <c r="BW37" i="196"/>
  <c r="BC37" i="196"/>
  <c r="AI37" i="196"/>
  <c r="O37" i="196"/>
  <c r="BS36" i="196"/>
  <c r="AY36" i="196"/>
  <c r="AE36" i="196"/>
  <c r="K36" i="196"/>
  <c r="BO35" i="196"/>
  <c r="AU35" i="196"/>
  <c r="AA35" i="196"/>
  <c r="G35" i="196"/>
  <c r="BK34" i="196"/>
  <c r="AQ34" i="196"/>
  <c r="W34" i="196"/>
  <c r="C34" i="196"/>
  <c r="BG33" i="196"/>
  <c r="AM33" i="196"/>
  <c r="S33" i="196"/>
  <c r="BW32" i="196"/>
  <c r="BC32" i="196"/>
  <c r="AI32" i="196"/>
  <c r="O32" i="196"/>
  <c r="BS31" i="196"/>
  <c r="AY31" i="196"/>
  <c r="AE31" i="196"/>
  <c r="K31" i="196"/>
  <c r="BO30" i="196"/>
  <c r="AU30" i="196"/>
  <c r="AA30" i="196"/>
  <c r="G30" i="196"/>
  <c r="BK29" i="196"/>
  <c r="AQ29" i="196"/>
  <c r="W29" i="196"/>
  <c r="C29" i="196"/>
  <c r="BG28" i="196"/>
  <c r="AM28" i="196"/>
  <c r="S28" i="196"/>
  <c r="BW27" i="196"/>
  <c r="BC27" i="196"/>
  <c r="AI27" i="196"/>
  <c r="O27" i="196"/>
  <c r="BS26" i="196"/>
  <c r="AY26" i="196"/>
  <c r="AE26" i="196"/>
  <c r="K26" i="196"/>
  <c r="BO25" i="196"/>
  <c r="AU25" i="196"/>
  <c r="AA25" i="196"/>
  <c r="G25" i="196"/>
  <c r="BK24" i="196"/>
  <c r="AQ24" i="196"/>
  <c r="W24" i="196"/>
  <c r="C24" i="196"/>
  <c r="BG23" i="196"/>
  <c r="AM23" i="196"/>
  <c r="S23" i="196"/>
  <c r="BW22" i="196"/>
  <c r="BC22" i="196"/>
  <c r="AI22" i="196"/>
  <c r="O22" i="196"/>
  <c r="BS21" i="196"/>
  <c r="AY21" i="196"/>
  <c r="AE21" i="196"/>
  <c r="K21" i="196"/>
  <c r="BO20" i="196"/>
  <c r="AU20" i="196"/>
  <c r="AA20" i="196"/>
  <c r="G20" i="196"/>
  <c r="BK19" i="196"/>
  <c r="AQ19" i="196"/>
  <c r="W19" i="196"/>
  <c r="C19" i="196"/>
  <c r="BG18" i="196"/>
  <c r="AM18" i="196"/>
  <c r="S18" i="196"/>
  <c r="BW17" i="196"/>
  <c r="BC17" i="196"/>
  <c r="AI17" i="196"/>
  <c r="O17" i="196"/>
  <c r="BS16" i="196"/>
  <c r="AY16" i="196"/>
  <c r="AE16" i="196"/>
  <c r="K16" i="196"/>
  <c r="BO15" i="196"/>
  <c r="AU15" i="196"/>
  <c r="AA15" i="196"/>
  <c r="G15" i="196"/>
  <c r="BK14" i="196"/>
  <c r="BF78" i="196"/>
  <c r="AL78" i="196"/>
  <c r="R78" i="196"/>
  <c r="BV77" i="196"/>
  <c r="BB77" i="196"/>
  <c r="AH77" i="196"/>
  <c r="N77" i="196"/>
  <c r="BR76" i="196"/>
  <c r="AX76" i="196"/>
  <c r="AD76" i="196"/>
  <c r="J76" i="196"/>
  <c r="BN75" i="196"/>
  <c r="AT75" i="196"/>
  <c r="Z75" i="196"/>
  <c r="F75" i="196"/>
  <c r="BJ74" i="196"/>
  <c r="AP74" i="196"/>
  <c r="V74" i="196"/>
  <c r="B74" i="196"/>
  <c r="BF73" i="196"/>
  <c r="AL73" i="196"/>
  <c r="R73" i="196"/>
  <c r="BV72" i="196"/>
  <c r="BB72" i="196"/>
  <c r="AH72" i="196"/>
  <c r="N72" i="196"/>
  <c r="BR71" i="196"/>
  <c r="AX71" i="196"/>
  <c r="AD71" i="196"/>
  <c r="J71" i="196"/>
  <c r="BN70" i="196"/>
  <c r="AT70" i="196"/>
  <c r="Z70" i="196"/>
  <c r="F70" i="196"/>
  <c r="BJ69" i="196"/>
  <c r="AP69" i="196"/>
  <c r="V69" i="196"/>
  <c r="B69" i="196"/>
  <c r="BF68" i="196"/>
  <c r="AL68" i="196"/>
  <c r="R68" i="196"/>
  <c r="BV67" i="196"/>
  <c r="BB67" i="196"/>
  <c r="AH67" i="196"/>
  <c r="N67" i="196"/>
  <c r="BR66" i="196"/>
  <c r="AX66" i="196"/>
  <c r="AD66" i="196"/>
  <c r="J66" i="196"/>
  <c r="BN65" i="196"/>
  <c r="AT65" i="196"/>
  <c r="Z65" i="196"/>
  <c r="F65" i="196"/>
  <c r="BJ64" i="196"/>
  <c r="AP64" i="196"/>
  <c r="V64" i="196"/>
  <c r="B64" i="196"/>
  <c r="BF63" i="196"/>
  <c r="AL63" i="196"/>
  <c r="R63" i="196"/>
  <c r="BV62" i="196"/>
  <c r="BB62" i="196"/>
  <c r="AH62" i="196"/>
  <c r="N62" i="196"/>
  <c r="BR61" i="196"/>
  <c r="AX61" i="196"/>
  <c r="AD61" i="196"/>
  <c r="J61" i="196"/>
  <c r="BN60" i="196"/>
  <c r="AT60" i="196"/>
  <c r="Z60" i="196"/>
  <c r="F60" i="196"/>
  <c r="BJ59" i="196"/>
  <c r="AP59" i="196"/>
  <c r="V59" i="196"/>
  <c r="B59" i="196"/>
  <c r="BF58" i="196"/>
  <c r="AL58" i="196"/>
  <c r="R58" i="196"/>
  <c r="BV57" i="196"/>
  <c r="BB57" i="196"/>
  <c r="AH57" i="196"/>
  <c r="N57" i="196"/>
  <c r="BR56" i="196"/>
  <c r="AX56" i="196"/>
  <c r="AD56" i="196"/>
  <c r="J56" i="196"/>
  <c r="BN55" i="196"/>
  <c r="AT55" i="196"/>
  <c r="Z55" i="196"/>
  <c r="F55" i="196"/>
  <c r="BJ54" i="196"/>
  <c r="AP54" i="196"/>
  <c r="V54" i="196"/>
  <c r="B54" i="196"/>
  <c r="BF53" i="196"/>
  <c r="AL53" i="196"/>
  <c r="R53" i="196"/>
  <c r="BV52" i="196"/>
  <c r="BB52" i="196"/>
  <c r="AH52" i="196"/>
  <c r="N52" i="196"/>
  <c r="BR51" i="196"/>
  <c r="AX51" i="196"/>
  <c r="AD51" i="196"/>
  <c r="J51" i="196"/>
  <c r="BN50" i="196"/>
  <c r="AT50" i="196"/>
  <c r="Z50" i="196"/>
  <c r="F50" i="196"/>
  <c r="BJ49" i="196"/>
  <c r="AP49" i="196"/>
  <c r="V49" i="196"/>
  <c r="B49" i="196"/>
  <c r="BF48" i="196"/>
  <c r="AL48" i="196"/>
  <c r="R48" i="196"/>
  <c r="BV47" i="196"/>
  <c r="BB47" i="196"/>
  <c r="AH47" i="196"/>
  <c r="N47" i="196"/>
  <c r="BR46" i="196"/>
  <c r="AX46" i="196"/>
  <c r="AD46" i="196"/>
  <c r="J46" i="196"/>
  <c r="BN45" i="196"/>
  <c r="AT45" i="196"/>
  <c r="Z45" i="196"/>
  <c r="F45" i="196"/>
  <c r="BJ44" i="196"/>
  <c r="AP44" i="196"/>
  <c r="V44" i="196"/>
  <c r="B44" i="196"/>
  <c r="BF43" i="196"/>
  <c r="AL43" i="196"/>
  <c r="R43" i="196"/>
  <c r="BV42" i="196"/>
  <c r="BB42" i="196"/>
  <c r="AH42" i="196"/>
  <c r="N42" i="196"/>
  <c r="BR41" i="196"/>
  <c r="AX41" i="196"/>
  <c r="AD41" i="196"/>
  <c r="J41" i="196"/>
  <c r="BN40" i="196"/>
  <c r="AT40" i="196"/>
  <c r="Z40" i="196"/>
  <c r="F40" i="196"/>
  <c r="BJ39" i="196"/>
  <c r="AP39" i="196"/>
  <c r="V39" i="196"/>
  <c r="B39" i="196"/>
  <c r="BF38" i="196"/>
  <c r="AL38" i="196"/>
  <c r="R38" i="196"/>
  <c r="BV37" i="196"/>
  <c r="BB37" i="196"/>
  <c r="AH37" i="196"/>
  <c r="N37" i="196"/>
  <c r="BR36" i="196"/>
  <c r="AX36" i="196"/>
  <c r="AD36" i="196"/>
  <c r="J36" i="196"/>
  <c r="BN35" i="196"/>
  <c r="AT35" i="196"/>
  <c r="Z35" i="196"/>
  <c r="F35" i="196"/>
  <c r="BJ34" i="196"/>
  <c r="AP34" i="196"/>
  <c r="V34" i="196"/>
  <c r="B34" i="196"/>
  <c r="BF33" i="196"/>
  <c r="AL33" i="196"/>
  <c r="R33" i="196"/>
  <c r="BV32" i="196"/>
  <c r="BB32" i="196"/>
  <c r="AH32" i="196"/>
  <c r="N32" i="196"/>
  <c r="BR31" i="196"/>
  <c r="AX31" i="196"/>
  <c r="AD31" i="196"/>
  <c r="J31" i="196"/>
  <c r="BN30" i="196"/>
  <c r="AT30" i="196"/>
  <c r="Z30" i="196"/>
  <c r="F30" i="196"/>
  <c r="BJ29" i="196"/>
  <c r="AP29" i="196"/>
  <c r="V29" i="196"/>
  <c r="B29" i="196"/>
  <c r="BF28" i="196"/>
  <c r="AL28" i="196"/>
  <c r="R28" i="196"/>
  <c r="BV27" i="196"/>
  <c r="BB27" i="196"/>
  <c r="AH27" i="196"/>
  <c r="N27" i="196"/>
  <c r="BR26" i="196"/>
  <c r="AX26" i="196"/>
  <c r="AD26" i="196"/>
  <c r="J26" i="196"/>
  <c r="BN25" i="196"/>
  <c r="AT25" i="196"/>
  <c r="Z25" i="196"/>
  <c r="F25" i="196"/>
  <c r="BJ24" i="196"/>
  <c r="AP24" i="196"/>
  <c r="V24" i="196"/>
  <c r="B24" i="196"/>
  <c r="BF23" i="196"/>
  <c r="AL23" i="196"/>
  <c r="R23" i="196"/>
  <c r="BV22" i="196"/>
  <c r="BB22" i="196"/>
  <c r="AH22" i="196"/>
  <c r="N22" i="196"/>
  <c r="BR21" i="196"/>
  <c r="AX21" i="196"/>
  <c r="AD21" i="196"/>
  <c r="J21" i="196"/>
  <c r="BN20" i="196"/>
  <c r="AT20" i="196"/>
  <c r="Z20" i="196"/>
  <c r="F20" i="196"/>
  <c r="BJ19" i="196"/>
  <c r="AP19" i="196"/>
  <c r="V19" i="196"/>
  <c r="B19" i="196"/>
  <c r="BF18" i="196"/>
  <c r="AL18" i="196"/>
  <c r="R18" i="196"/>
  <c r="BV17" i="196"/>
  <c r="BB17" i="196"/>
  <c r="AH17" i="196"/>
  <c r="N17" i="196"/>
  <c r="BR16" i="196"/>
  <c r="AX16" i="196"/>
  <c r="AD16" i="196"/>
  <c r="J16" i="196"/>
  <c r="BN15" i="196"/>
  <c r="AT15" i="196"/>
  <c r="Z15" i="196"/>
  <c r="F15" i="196"/>
  <c r="BY78" i="196"/>
  <c r="BE78" i="196"/>
  <c r="AK78" i="196"/>
  <c r="Q78" i="196"/>
  <c r="BU77" i="196"/>
  <c r="BA77" i="196"/>
  <c r="AG77" i="196"/>
  <c r="M77" i="196"/>
  <c r="BQ76" i="196"/>
  <c r="AW76" i="196"/>
  <c r="AC76" i="196"/>
  <c r="I76" i="196"/>
  <c r="BM75" i="196"/>
  <c r="AS75" i="196"/>
  <c r="Y75" i="196"/>
  <c r="E75" i="196"/>
  <c r="BI74" i="196"/>
  <c r="AO74" i="196"/>
  <c r="U74" i="196"/>
  <c r="BY73" i="196"/>
  <c r="BE73" i="196"/>
  <c r="AK73" i="196"/>
  <c r="Q73" i="196"/>
  <c r="BU72" i="196"/>
  <c r="BA72" i="196"/>
  <c r="AG72" i="196"/>
  <c r="M72" i="196"/>
  <c r="BQ71" i="196"/>
  <c r="AW71" i="196"/>
  <c r="AC71" i="196"/>
  <c r="I71" i="196"/>
  <c r="BM70" i="196"/>
  <c r="AS70" i="196"/>
  <c r="Y70" i="196"/>
  <c r="E70" i="196"/>
  <c r="BI69" i="196"/>
  <c r="AO69" i="196"/>
  <c r="U69" i="196"/>
  <c r="BY68" i="196"/>
  <c r="BE68" i="196"/>
  <c r="AK68" i="196"/>
  <c r="Q68" i="196"/>
  <c r="BU67" i="196"/>
  <c r="BA67" i="196"/>
  <c r="AG67" i="196"/>
  <c r="M67" i="196"/>
  <c r="BQ66" i="196"/>
  <c r="AW66" i="196"/>
  <c r="AC66" i="196"/>
  <c r="I66" i="196"/>
  <c r="BM65" i="196"/>
  <c r="AS65" i="196"/>
  <c r="Y65" i="196"/>
  <c r="E65" i="196"/>
  <c r="BI64" i="196"/>
  <c r="AO64" i="196"/>
  <c r="U64" i="196"/>
  <c r="BY63" i="196"/>
  <c r="BE63" i="196"/>
  <c r="AK63" i="196"/>
  <c r="Q63" i="196"/>
  <c r="BU62" i="196"/>
  <c r="BA62" i="196"/>
  <c r="AG62" i="196"/>
  <c r="M62" i="196"/>
  <c r="BQ61" i="196"/>
  <c r="AW61" i="196"/>
  <c r="AC61" i="196"/>
  <c r="I61" i="196"/>
  <c r="BM60" i="196"/>
  <c r="AS60" i="196"/>
  <c r="Y60" i="196"/>
  <c r="E60" i="196"/>
  <c r="BI59" i="196"/>
  <c r="AO59" i="196"/>
  <c r="U59" i="196"/>
  <c r="BY58" i="196"/>
  <c r="BE58" i="196"/>
  <c r="AK58" i="196"/>
  <c r="Q58" i="196"/>
  <c r="BU57" i="196"/>
  <c r="BA57" i="196"/>
  <c r="AG57" i="196"/>
  <c r="M57" i="196"/>
  <c r="BQ56" i="196"/>
  <c r="AW56" i="196"/>
  <c r="AC56" i="196"/>
  <c r="I56" i="196"/>
  <c r="BM55" i="196"/>
  <c r="AS55" i="196"/>
  <c r="Y55" i="196"/>
  <c r="E55" i="196"/>
  <c r="BI54" i="196"/>
  <c r="AO54" i="196"/>
  <c r="U54" i="196"/>
  <c r="BY53" i="196"/>
  <c r="BE53" i="196"/>
  <c r="AK53" i="196"/>
  <c r="Q53" i="196"/>
  <c r="BU52" i="196"/>
  <c r="BA52" i="196"/>
  <c r="AG52" i="196"/>
  <c r="M52" i="196"/>
  <c r="BQ51" i="196"/>
  <c r="AW51" i="196"/>
  <c r="AC51" i="196"/>
  <c r="I51" i="196"/>
  <c r="BM50" i="196"/>
  <c r="AS50" i="196"/>
  <c r="Y50" i="196"/>
  <c r="E50" i="196"/>
  <c r="BI49" i="196"/>
  <c r="AO49" i="196"/>
  <c r="U49" i="196"/>
  <c r="BY48" i="196"/>
  <c r="BE48" i="196"/>
  <c r="AK48" i="196"/>
  <c r="Q48" i="196"/>
  <c r="BU47" i="196"/>
  <c r="BA47" i="196"/>
  <c r="AG47" i="196"/>
  <c r="M47" i="196"/>
  <c r="BQ46" i="196"/>
  <c r="AW46" i="196"/>
  <c r="AC46" i="196"/>
  <c r="I46" i="196"/>
  <c r="BM45" i="196"/>
  <c r="AS45" i="196"/>
  <c r="Y45" i="196"/>
  <c r="E45" i="196"/>
  <c r="BI44" i="196"/>
  <c r="AO44" i="196"/>
  <c r="U44" i="196"/>
  <c r="BY43" i="196"/>
  <c r="BE43" i="196"/>
  <c r="AK43" i="196"/>
  <c r="Q43" i="196"/>
  <c r="BU42" i="196"/>
  <c r="BA42" i="196"/>
  <c r="AG42" i="196"/>
  <c r="M42" i="196"/>
  <c r="BQ41" i="196"/>
  <c r="AW41" i="196"/>
  <c r="AC41" i="196"/>
  <c r="I41" i="196"/>
  <c r="BM40" i="196"/>
  <c r="AS40" i="196"/>
  <c r="Y40" i="196"/>
  <c r="E40" i="196"/>
  <c r="BI39" i="196"/>
  <c r="AO39" i="196"/>
  <c r="U39" i="196"/>
  <c r="BY38" i="196"/>
  <c r="BE38" i="196"/>
  <c r="AK38" i="196"/>
  <c r="Q38" i="196"/>
  <c r="BU37" i="196"/>
  <c r="BA37" i="196"/>
  <c r="AG37" i="196"/>
  <c r="M37" i="196"/>
  <c r="BQ36" i="196"/>
  <c r="AW36" i="196"/>
  <c r="AC36" i="196"/>
  <c r="I36" i="196"/>
  <c r="BM35" i="196"/>
  <c r="AS35" i="196"/>
  <c r="Y35" i="196"/>
  <c r="E35" i="196"/>
  <c r="BI34" i="196"/>
  <c r="AO34" i="196"/>
  <c r="U34" i="196"/>
  <c r="BY33" i="196"/>
  <c r="BE33" i="196"/>
  <c r="AK33" i="196"/>
  <c r="Q33" i="196"/>
  <c r="BU32" i="196"/>
  <c r="BA32" i="196"/>
  <c r="AG32" i="196"/>
  <c r="M32" i="196"/>
  <c r="BQ31" i="196"/>
  <c r="AW31" i="196"/>
  <c r="AC31" i="196"/>
  <c r="I31" i="196"/>
  <c r="BM30" i="196"/>
  <c r="AS30" i="196"/>
  <c r="Y30" i="196"/>
  <c r="E30" i="196"/>
  <c r="BI29" i="196"/>
  <c r="AO29" i="196"/>
  <c r="U29" i="196"/>
  <c r="BY28" i="196"/>
  <c r="BE28" i="196"/>
  <c r="AK28" i="196"/>
  <c r="Q28" i="196"/>
  <c r="BU27" i="196"/>
  <c r="BA27" i="196"/>
  <c r="AG27" i="196"/>
  <c r="M27" i="196"/>
  <c r="BQ26" i="196"/>
  <c r="AW26" i="196"/>
  <c r="AC26" i="196"/>
  <c r="I26" i="196"/>
  <c r="BM25" i="196"/>
  <c r="AS25" i="196"/>
  <c r="Y25" i="196"/>
  <c r="E25" i="196"/>
  <c r="BI24" i="196"/>
  <c r="AO24" i="196"/>
  <c r="U24" i="196"/>
  <c r="BY23" i="196"/>
  <c r="BE23" i="196"/>
  <c r="AK23" i="196"/>
  <c r="Q23" i="196"/>
  <c r="BU22" i="196"/>
  <c r="BA22" i="196"/>
  <c r="AG22" i="196"/>
  <c r="M22" i="196"/>
  <c r="BQ21" i="196"/>
  <c r="AW21" i="196"/>
  <c r="AC21" i="196"/>
  <c r="I21" i="196"/>
  <c r="BM20" i="196"/>
  <c r="AS20" i="196"/>
  <c r="Y20" i="196"/>
  <c r="E20" i="196"/>
  <c r="BI19" i="196"/>
  <c r="AO19" i="196"/>
  <c r="U19" i="196"/>
  <c r="BY18" i="196"/>
  <c r="BE18" i="196"/>
  <c r="AK18" i="196"/>
  <c r="Q18" i="196"/>
  <c r="BU17" i="196"/>
  <c r="BA17" i="196"/>
  <c r="AG17" i="196"/>
  <c r="M17" i="196"/>
  <c r="BQ16" i="196"/>
  <c r="AW16" i="196"/>
  <c r="AC16" i="196"/>
  <c r="I16" i="196"/>
  <c r="BM15" i="196"/>
  <c r="AS15" i="196"/>
  <c r="Y15" i="196"/>
  <c r="E15" i="196"/>
  <c r="BI14" i="196"/>
  <c r="AO14" i="196"/>
  <c r="U14" i="196"/>
  <c r="BY13" i="196"/>
  <c r="BE13" i="196"/>
  <c r="AK13" i="196"/>
  <c r="Q13" i="196"/>
  <c r="BU12" i="196"/>
  <c r="BA12" i="196"/>
  <c r="AG12" i="196"/>
  <c r="M12" i="196"/>
  <c r="BQ11" i="196"/>
  <c r="AW11" i="196"/>
  <c r="AC11" i="196"/>
  <c r="I11" i="196"/>
  <c r="BM10" i="196"/>
  <c r="BX78" i="196"/>
  <c r="BD78" i="196"/>
  <c r="AJ78" i="196"/>
  <c r="P78" i="196"/>
  <c r="BT77" i="196"/>
  <c r="AZ77" i="196"/>
  <c r="AF77" i="196"/>
  <c r="L77" i="196"/>
  <c r="BP76" i="196"/>
  <c r="AV76" i="196"/>
  <c r="AB76" i="196"/>
  <c r="H76" i="196"/>
  <c r="BL75" i="196"/>
  <c r="AR75" i="196"/>
  <c r="X75" i="196"/>
  <c r="D75" i="196"/>
  <c r="BH74" i="196"/>
  <c r="AN74" i="196"/>
  <c r="T74" i="196"/>
  <c r="BX73" i="196"/>
  <c r="BD73" i="196"/>
  <c r="AJ73" i="196"/>
  <c r="P73" i="196"/>
  <c r="BT72" i="196"/>
  <c r="AZ72" i="196"/>
  <c r="AF72" i="196"/>
  <c r="L72" i="196"/>
  <c r="BP71" i="196"/>
  <c r="AV71" i="196"/>
  <c r="AB71" i="196"/>
  <c r="H71" i="196"/>
  <c r="BL70" i="196"/>
  <c r="AR70" i="196"/>
  <c r="X70" i="196"/>
  <c r="D70" i="196"/>
  <c r="BH69" i="196"/>
  <c r="AN69" i="196"/>
  <c r="T69" i="196"/>
  <c r="BX68" i="196"/>
  <c r="BD68" i="196"/>
  <c r="AJ68" i="196"/>
  <c r="P68" i="196"/>
  <c r="BT67" i="196"/>
  <c r="AZ67" i="196"/>
  <c r="AF67" i="196"/>
  <c r="L67" i="196"/>
  <c r="BP66" i="196"/>
  <c r="AV66" i="196"/>
  <c r="AB66" i="196"/>
  <c r="H66" i="196"/>
  <c r="BL65" i="196"/>
  <c r="AR65" i="196"/>
  <c r="X65" i="196"/>
  <c r="D65" i="196"/>
  <c r="BH64" i="196"/>
  <c r="AN64" i="196"/>
  <c r="T64" i="196"/>
  <c r="BX63" i="196"/>
  <c r="BD63" i="196"/>
  <c r="AJ63" i="196"/>
  <c r="P63" i="196"/>
  <c r="BT62" i="196"/>
  <c r="AZ62" i="196"/>
  <c r="AF62" i="196"/>
  <c r="L62" i="196"/>
  <c r="BP61" i="196"/>
  <c r="AV61" i="196"/>
  <c r="AB61" i="196"/>
  <c r="H61" i="196"/>
  <c r="BL60" i="196"/>
  <c r="AR60" i="196"/>
  <c r="X60" i="196"/>
  <c r="D60" i="196"/>
  <c r="BH59" i="196"/>
  <c r="AN59" i="196"/>
  <c r="T59" i="196"/>
  <c r="BX58" i="196"/>
  <c r="BD58" i="196"/>
  <c r="AJ58" i="196"/>
  <c r="P58" i="196"/>
  <c r="BT57" i="196"/>
  <c r="AZ57" i="196"/>
  <c r="AF57" i="196"/>
  <c r="L57" i="196"/>
  <c r="BP56" i="196"/>
  <c r="AV56" i="196"/>
  <c r="AB56" i="196"/>
  <c r="H56" i="196"/>
  <c r="BL55" i="196"/>
  <c r="AR55" i="196"/>
  <c r="X55" i="196"/>
  <c r="D55" i="196"/>
  <c r="BH54" i="196"/>
  <c r="AN54" i="196"/>
  <c r="T54" i="196"/>
  <c r="BX53" i="196"/>
  <c r="BD53" i="196"/>
  <c r="AJ53" i="196"/>
  <c r="P53" i="196"/>
  <c r="BT52" i="196"/>
  <c r="AZ52" i="196"/>
  <c r="AF52" i="196"/>
  <c r="L52" i="196"/>
  <c r="BP51" i="196"/>
  <c r="AV51" i="196"/>
  <c r="AB51" i="196"/>
  <c r="H51" i="196"/>
  <c r="BL50" i="196"/>
  <c r="AR50" i="196"/>
  <c r="X50" i="196"/>
  <c r="D50" i="196"/>
  <c r="BH49" i="196"/>
  <c r="AN49" i="196"/>
  <c r="T49" i="196"/>
  <c r="BX48" i="196"/>
  <c r="BD48" i="196"/>
  <c r="AJ48" i="196"/>
  <c r="P48" i="196"/>
  <c r="BT47" i="196"/>
  <c r="AZ47" i="196"/>
  <c r="AF47" i="196"/>
  <c r="L47" i="196"/>
  <c r="BP46" i="196"/>
  <c r="AV46" i="196"/>
  <c r="AB46" i="196"/>
  <c r="H46" i="196"/>
  <c r="BL45" i="196"/>
  <c r="AR45" i="196"/>
  <c r="X45" i="196"/>
  <c r="D45" i="196"/>
  <c r="BH44" i="196"/>
  <c r="AN44" i="196"/>
  <c r="T44" i="196"/>
  <c r="BX43" i="196"/>
  <c r="BD43" i="196"/>
  <c r="AJ43" i="196"/>
  <c r="P43" i="196"/>
  <c r="BT42" i="196"/>
  <c r="AZ42" i="196"/>
  <c r="AF42" i="196"/>
  <c r="L42" i="196"/>
  <c r="BP41" i="196"/>
  <c r="AV41" i="196"/>
  <c r="AB41" i="196"/>
  <c r="H41" i="196"/>
  <c r="BL40" i="196"/>
  <c r="AR40" i="196"/>
  <c r="X40" i="196"/>
  <c r="D40" i="196"/>
  <c r="BH39" i="196"/>
  <c r="AN39" i="196"/>
  <c r="T39" i="196"/>
  <c r="BX38" i="196"/>
  <c r="BD38" i="196"/>
  <c r="AJ38" i="196"/>
  <c r="P38" i="196"/>
  <c r="BT37" i="196"/>
  <c r="AZ37" i="196"/>
  <c r="AF37" i="196"/>
  <c r="L37" i="196"/>
  <c r="BP36" i="196"/>
  <c r="AV36" i="196"/>
  <c r="AB36" i="196"/>
  <c r="H36" i="196"/>
  <c r="BL35" i="196"/>
  <c r="AR35" i="196"/>
  <c r="X35" i="196"/>
  <c r="D35" i="196"/>
  <c r="BH34" i="196"/>
  <c r="AN34" i="196"/>
  <c r="T34" i="196"/>
  <c r="BX33" i="196"/>
  <c r="BD33" i="196"/>
  <c r="AJ33" i="196"/>
  <c r="P33" i="196"/>
  <c r="BT32" i="196"/>
  <c r="AZ32" i="196"/>
  <c r="AF32" i="196"/>
  <c r="L32" i="196"/>
  <c r="BP31" i="196"/>
  <c r="AV31" i="196"/>
  <c r="AB31" i="196"/>
  <c r="H31" i="196"/>
  <c r="BL30" i="196"/>
  <c r="AR30" i="196"/>
  <c r="X30" i="196"/>
  <c r="D30" i="196"/>
  <c r="BH29" i="196"/>
  <c r="AN29" i="196"/>
  <c r="T29" i="196"/>
  <c r="BX28" i="196"/>
  <c r="BD28" i="196"/>
  <c r="AJ28" i="196"/>
  <c r="P28" i="196"/>
  <c r="BT27" i="196"/>
  <c r="AZ27" i="196"/>
  <c r="AF27" i="196"/>
  <c r="L27" i="196"/>
  <c r="BP26" i="196"/>
  <c r="AV26" i="196"/>
  <c r="AB26" i="196"/>
  <c r="H26" i="196"/>
  <c r="BL25" i="196"/>
  <c r="AR25" i="196"/>
  <c r="X25" i="196"/>
  <c r="D25" i="196"/>
  <c r="BH24" i="196"/>
  <c r="AN24" i="196"/>
  <c r="T24" i="196"/>
  <c r="BX23" i="196"/>
  <c r="BD23" i="196"/>
  <c r="AJ23" i="196"/>
  <c r="P23" i="196"/>
  <c r="BT22" i="196"/>
  <c r="AZ22" i="196"/>
  <c r="AF22" i="196"/>
  <c r="L22" i="196"/>
  <c r="BP21" i="196"/>
  <c r="AV21" i="196"/>
  <c r="AB21" i="196"/>
  <c r="H21" i="196"/>
  <c r="BL20" i="196"/>
  <c r="AR20" i="196"/>
  <c r="X20" i="196"/>
  <c r="D20" i="196"/>
  <c r="BH19" i="196"/>
  <c r="AN19" i="196"/>
  <c r="T19" i="196"/>
  <c r="BX18" i="196"/>
  <c r="BD18" i="196"/>
  <c r="AJ18" i="196"/>
  <c r="P18" i="196"/>
  <c r="BT17" i="196"/>
  <c r="AZ17" i="196"/>
  <c r="AF17" i="196"/>
  <c r="L17" i="196"/>
  <c r="BP16" i="196"/>
  <c r="AV16" i="196"/>
  <c r="AB16" i="196"/>
  <c r="H16" i="196"/>
  <c r="BL15" i="196"/>
  <c r="AR15" i="196"/>
  <c r="X15" i="196"/>
  <c r="D15" i="196"/>
  <c r="BH14" i="196"/>
  <c r="AN14" i="196"/>
  <c r="T14" i="196"/>
  <c r="BX13" i="196"/>
  <c r="BD13" i="196"/>
  <c r="AJ13" i="196"/>
  <c r="P13" i="196"/>
  <c r="BT12" i="196"/>
  <c r="AZ12" i="196"/>
  <c r="AF12" i="196"/>
  <c r="L12" i="196"/>
  <c r="BP11" i="196"/>
  <c r="AV11" i="196"/>
  <c r="AB11" i="196"/>
  <c r="H11" i="196"/>
  <c r="BL10" i="196"/>
  <c r="AR10" i="196"/>
  <c r="X10" i="196"/>
  <c r="D10" i="196"/>
  <c r="BH9" i="196"/>
  <c r="AN9" i="196"/>
  <c r="T9" i="196"/>
  <c r="BX8" i="196"/>
  <c r="BD8" i="196"/>
  <c r="AJ8" i="196"/>
  <c r="P8" i="196"/>
  <c r="BT7" i="196"/>
  <c r="AZ7" i="196"/>
  <c r="AF7" i="196"/>
  <c r="L7" i="196"/>
  <c r="BP6" i="196"/>
  <c r="AV6" i="196"/>
  <c r="AB6" i="196"/>
  <c r="H6" i="196"/>
  <c r="BL5" i="196"/>
  <c r="AR5" i="196"/>
  <c r="X5" i="196"/>
  <c r="D5" i="196"/>
  <c r="BH4" i="196"/>
  <c r="AN4" i="196"/>
  <c r="T4" i="196"/>
  <c r="BX3" i="196"/>
  <c r="BD3" i="196"/>
  <c r="AJ3" i="196"/>
  <c r="P3" i="196"/>
  <c r="BW78" i="196"/>
  <c r="BC78" i="196"/>
  <c r="AI78" i="196"/>
  <c r="O78" i="196"/>
  <c r="BS77" i="196"/>
  <c r="AY77" i="196"/>
  <c r="AE77" i="196"/>
  <c r="K77" i="196"/>
  <c r="BO76" i="196"/>
  <c r="AU76" i="196"/>
  <c r="AA76" i="196"/>
  <c r="G76" i="196"/>
  <c r="BK75" i="196"/>
  <c r="AQ75" i="196"/>
  <c r="W75" i="196"/>
  <c r="C75" i="196"/>
  <c r="BG74" i="196"/>
  <c r="AM74" i="196"/>
  <c r="S74" i="196"/>
  <c r="BW73" i="196"/>
  <c r="BC73" i="196"/>
  <c r="AI73" i="196"/>
  <c r="O73" i="196"/>
  <c r="BS72" i="196"/>
  <c r="AY72" i="196"/>
  <c r="AE72" i="196"/>
  <c r="K72" i="196"/>
  <c r="BO71" i="196"/>
  <c r="AU71" i="196"/>
  <c r="AA71" i="196"/>
  <c r="G71" i="196"/>
  <c r="BK70" i="196"/>
  <c r="AQ70" i="196"/>
  <c r="W70" i="196"/>
  <c r="C70" i="196"/>
  <c r="BG69" i="196"/>
  <c r="AM69" i="196"/>
  <c r="S69" i="196"/>
  <c r="BW68" i="196"/>
  <c r="BC68" i="196"/>
  <c r="AI68" i="196"/>
  <c r="O68" i="196"/>
  <c r="BS67" i="196"/>
  <c r="AY67" i="196"/>
  <c r="AE67" i="196"/>
  <c r="K67" i="196"/>
  <c r="BO66" i="196"/>
  <c r="AU66" i="196"/>
  <c r="AA66" i="196"/>
  <c r="G66" i="196"/>
  <c r="BK65" i="196"/>
  <c r="AQ65" i="196"/>
  <c r="W65" i="196"/>
  <c r="C65" i="196"/>
  <c r="BG64" i="196"/>
  <c r="AM64" i="196"/>
  <c r="S64" i="196"/>
  <c r="BW63" i="196"/>
  <c r="BC63" i="196"/>
  <c r="AI63" i="196"/>
  <c r="O63" i="196"/>
  <c r="BS62" i="196"/>
  <c r="AY62" i="196"/>
  <c r="AE62" i="196"/>
  <c r="K62" i="196"/>
  <c r="BO61" i="196"/>
  <c r="AU61" i="196"/>
  <c r="AA61" i="196"/>
  <c r="G61" i="196"/>
  <c r="BK60" i="196"/>
  <c r="AQ60" i="196"/>
  <c r="W60" i="196"/>
  <c r="C60" i="196"/>
  <c r="BG59" i="196"/>
  <c r="AM59" i="196"/>
  <c r="S59" i="196"/>
  <c r="BW58" i="196"/>
  <c r="BC58" i="196"/>
  <c r="AI58" i="196"/>
  <c r="O58" i="196"/>
  <c r="BS57" i="196"/>
  <c r="AY57" i="196"/>
  <c r="AE57" i="196"/>
  <c r="K57" i="196"/>
  <c r="BO56" i="196"/>
  <c r="AU56" i="196"/>
  <c r="AA56" i="196"/>
  <c r="G56" i="196"/>
  <c r="BK55" i="196"/>
  <c r="AQ55" i="196"/>
  <c r="W55" i="196"/>
  <c r="C55" i="196"/>
  <c r="BG54" i="196"/>
  <c r="AM54" i="196"/>
  <c r="S54" i="196"/>
  <c r="BW53" i="196"/>
  <c r="BC53" i="196"/>
  <c r="AI53" i="196"/>
  <c r="O53" i="196"/>
  <c r="BS52" i="196"/>
  <c r="AY52" i="196"/>
  <c r="AE52" i="196"/>
  <c r="K52" i="196"/>
  <c r="BO51" i="196"/>
  <c r="AU51" i="196"/>
  <c r="AA51" i="196"/>
  <c r="G51" i="196"/>
  <c r="BK50" i="196"/>
  <c r="AQ50" i="196"/>
  <c r="W50" i="196"/>
  <c r="C50" i="196"/>
  <c r="BG49" i="196"/>
  <c r="AM49" i="196"/>
  <c r="S49" i="196"/>
  <c r="BW48" i="196"/>
  <c r="BC48" i="196"/>
  <c r="AI48" i="196"/>
  <c r="O48" i="196"/>
  <c r="BS47" i="196"/>
  <c r="AY47" i="196"/>
  <c r="AE47" i="196"/>
  <c r="K47" i="196"/>
  <c r="BO46" i="196"/>
  <c r="AU46" i="196"/>
  <c r="AA46" i="196"/>
  <c r="G46" i="196"/>
  <c r="BK45" i="196"/>
  <c r="AQ45" i="196"/>
  <c r="W45" i="196"/>
  <c r="C45" i="196"/>
  <c r="BG44" i="196"/>
  <c r="AM44" i="196"/>
  <c r="S44" i="196"/>
  <c r="BW43" i="196"/>
  <c r="BC43" i="196"/>
  <c r="AI43" i="196"/>
  <c r="O43" i="196"/>
  <c r="BS42" i="196"/>
  <c r="AY42" i="196"/>
  <c r="AE42" i="196"/>
  <c r="K42" i="196"/>
  <c r="BO41" i="196"/>
  <c r="AU41" i="196"/>
  <c r="AA41" i="196"/>
  <c r="G41" i="196"/>
  <c r="BK40" i="196"/>
  <c r="AQ40" i="196"/>
  <c r="W40" i="196"/>
  <c r="C40" i="196"/>
  <c r="BG39" i="196"/>
  <c r="AM39" i="196"/>
  <c r="S39" i="196"/>
  <c r="BW38" i="196"/>
  <c r="BC38" i="196"/>
  <c r="AI38" i="196"/>
  <c r="O38" i="196"/>
  <c r="BS37" i="196"/>
  <c r="AY37" i="196"/>
  <c r="AE37" i="196"/>
  <c r="K37" i="196"/>
  <c r="BO36" i="196"/>
  <c r="AU36" i="196"/>
  <c r="AA36" i="196"/>
  <c r="G36" i="196"/>
  <c r="BK35" i="196"/>
  <c r="AQ35" i="196"/>
  <c r="W35" i="196"/>
  <c r="C35" i="196"/>
  <c r="BG34" i="196"/>
  <c r="AM34" i="196"/>
  <c r="S34" i="196"/>
  <c r="BW33" i="196"/>
  <c r="BC33" i="196"/>
  <c r="AI33" i="196"/>
  <c r="O33" i="196"/>
  <c r="BS32" i="196"/>
  <c r="AY32" i="196"/>
  <c r="AE32" i="196"/>
  <c r="K32" i="196"/>
  <c r="BO31" i="196"/>
  <c r="AU31" i="196"/>
  <c r="AA31" i="196"/>
  <c r="G31" i="196"/>
  <c r="BK30" i="196"/>
  <c r="AQ30" i="196"/>
  <c r="W30" i="196"/>
  <c r="C30" i="196"/>
  <c r="BG29" i="196"/>
  <c r="AM29" i="196"/>
  <c r="S29" i="196"/>
  <c r="BW28" i="196"/>
  <c r="BC28" i="196"/>
  <c r="AI28" i="196"/>
  <c r="O28" i="196"/>
  <c r="BS27" i="196"/>
  <c r="AY27" i="196"/>
  <c r="AE27" i="196"/>
  <c r="K27" i="196"/>
  <c r="BO26" i="196"/>
  <c r="AU26" i="196"/>
  <c r="AA26" i="196"/>
  <c r="G26" i="196"/>
  <c r="BK25" i="196"/>
  <c r="AQ25" i="196"/>
  <c r="W25" i="196"/>
  <c r="C25" i="196"/>
  <c r="BG24" i="196"/>
  <c r="AM24" i="196"/>
  <c r="S24" i="196"/>
  <c r="BW23" i="196"/>
  <c r="BC23" i="196"/>
  <c r="AI23" i="196"/>
  <c r="O23" i="196"/>
  <c r="BS22" i="196"/>
  <c r="AY22" i="196"/>
  <c r="AE22" i="196"/>
  <c r="K22" i="196"/>
  <c r="BO21" i="196"/>
  <c r="AU21" i="196"/>
  <c r="AA21" i="196"/>
  <c r="G21" i="196"/>
  <c r="BK20" i="196"/>
  <c r="AQ20" i="196"/>
  <c r="W20" i="196"/>
  <c r="C20" i="196"/>
  <c r="BG19" i="196"/>
  <c r="AM19" i="196"/>
  <c r="S19" i="196"/>
  <c r="BW18" i="196"/>
  <c r="BC18" i="196"/>
  <c r="AI18" i="196"/>
  <c r="O18" i="196"/>
  <c r="BS17" i="196"/>
  <c r="AY17" i="196"/>
  <c r="AE17" i="196"/>
  <c r="K17" i="196"/>
  <c r="BO16" i="196"/>
  <c r="AU16" i="196"/>
  <c r="AA16" i="196"/>
  <c r="G16" i="196"/>
  <c r="BK15" i="196"/>
  <c r="AQ15" i="196"/>
  <c r="W15" i="196"/>
  <c r="C15" i="196"/>
  <c r="BG14" i="196"/>
  <c r="AM14" i="196"/>
  <c r="S14" i="196"/>
  <c r="BW13" i="196"/>
  <c r="BC13" i="196"/>
  <c r="AI13" i="196"/>
  <c r="O13" i="196"/>
  <c r="BS12" i="196"/>
  <c r="AY12" i="196"/>
  <c r="AE12" i="196"/>
  <c r="K12" i="196"/>
  <c r="BO11" i="196"/>
  <c r="AU11" i="196"/>
  <c r="AA11" i="196"/>
  <c r="G11" i="196"/>
  <c r="BK10" i="196"/>
  <c r="AQ10" i="196"/>
  <c r="W10" i="196"/>
  <c r="C10" i="196"/>
  <c r="BG9" i="196"/>
  <c r="AM9" i="196"/>
  <c r="S9" i="196"/>
  <c r="BW8" i="196"/>
  <c r="BC8" i="196"/>
  <c r="AI8" i="196"/>
  <c r="O8" i="196"/>
  <c r="BS7" i="196"/>
  <c r="AY7" i="196"/>
  <c r="AE7" i="196"/>
  <c r="K7" i="196"/>
  <c r="BO6" i="196"/>
  <c r="AU6" i="196"/>
  <c r="AA6" i="196"/>
  <c r="G6" i="196"/>
  <c r="BK5" i="196"/>
  <c r="AQ5" i="196"/>
  <c r="W5" i="196"/>
  <c r="C5" i="196"/>
  <c r="BG4" i="196"/>
  <c r="AM4" i="196"/>
  <c r="S4" i="196"/>
  <c r="BW3" i="196"/>
  <c r="BC3" i="196"/>
  <c r="AI3" i="196"/>
  <c r="O3" i="196"/>
  <c r="BV78" i="196"/>
  <c r="BB78" i="196"/>
  <c r="AH78" i="196"/>
  <c r="N78" i="196"/>
  <c r="BR77" i="196"/>
  <c r="AX77" i="196"/>
  <c r="AD77" i="196"/>
  <c r="J77" i="196"/>
  <c r="BN76" i="196"/>
  <c r="AT76" i="196"/>
  <c r="Z76" i="196"/>
  <c r="F76" i="196"/>
  <c r="BJ75" i="196"/>
  <c r="AP75" i="196"/>
  <c r="V75" i="196"/>
  <c r="B75" i="196"/>
  <c r="BF74" i="196"/>
  <c r="AL74" i="196"/>
  <c r="R74" i="196"/>
  <c r="BV73" i="196"/>
  <c r="BB73" i="196"/>
  <c r="AH73" i="196"/>
  <c r="N73" i="196"/>
  <c r="BR72" i="196"/>
  <c r="AX72" i="196"/>
  <c r="AD72" i="196"/>
  <c r="J72" i="196"/>
  <c r="BN71" i="196"/>
  <c r="AT71" i="196"/>
  <c r="Z71" i="196"/>
  <c r="F71" i="196"/>
  <c r="BJ70" i="196"/>
  <c r="AP70" i="196"/>
  <c r="V70" i="196"/>
  <c r="B70" i="196"/>
  <c r="BF69" i="196"/>
  <c r="AL69" i="196"/>
  <c r="R69" i="196"/>
  <c r="BV68" i="196"/>
  <c r="BB68" i="196"/>
  <c r="AH68" i="196"/>
  <c r="N68" i="196"/>
  <c r="BR67" i="196"/>
  <c r="AX67" i="196"/>
  <c r="AD67" i="196"/>
  <c r="J67" i="196"/>
  <c r="BN66" i="196"/>
  <c r="AT66" i="196"/>
  <c r="Z66" i="196"/>
  <c r="F66" i="196"/>
  <c r="BJ65" i="196"/>
  <c r="AP65" i="196"/>
  <c r="V65" i="196"/>
  <c r="B65" i="196"/>
  <c r="BF64" i="196"/>
  <c r="AL64" i="196"/>
  <c r="R64" i="196"/>
  <c r="BV63" i="196"/>
  <c r="BB63" i="196"/>
  <c r="AH63" i="196"/>
  <c r="N63" i="196"/>
  <c r="BR62" i="196"/>
  <c r="AX62" i="196"/>
  <c r="AD62" i="196"/>
  <c r="J62" i="196"/>
  <c r="BN61" i="196"/>
  <c r="AT61" i="196"/>
  <c r="Z61" i="196"/>
  <c r="F61" i="196"/>
  <c r="BJ60" i="196"/>
  <c r="AP60" i="196"/>
  <c r="V60" i="196"/>
  <c r="B60" i="196"/>
  <c r="BF59" i="196"/>
  <c r="AL59" i="196"/>
  <c r="R59" i="196"/>
  <c r="BV58" i="196"/>
  <c r="BB58" i="196"/>
  <c r="AH58" i="196"/>
  <c r="N58" i="196"/>
  <c r="BR57" i="196"/>
  <c r="AX57" i="196"/>
  <c r="AD57" i="196"/>
  <c r="J57" i="196"/>
  <c r="BN56" i="196"/>
  <c r="AT56" i="196"/>
  <c r="Z56" i="196"/>
  <c r="F56" i="196"/>
  <c r="BJ55" i="196"/>
  <c r="AP55" i="196"/>
  <c r="V55" i="196"/>
  <c r="B55" i="196"/>
  <c r="BF54" i="196"/>
  <c r="AL54" i="196"/>
  <c r="R54" i="196"/>
  <c r="BV53" i="196"/>
  <c r="BB53" i="196"/>
  <c r="AH53" i="196"/>
  <c r="N53" i="196"/>
  <c r="BR52" i="196"/>
  <c r="AX52" i="196"/>
  <c r="AD52" i="196"/>
  <c r="J52" i="196"/>
  <c r="BN51" i="196"/>
  <c r="AT51" i="196"/>
  <c r="Z51" i="196"/>
  <c r="F51" i="196"/>
  <c r="BJ50" i="196"/>
  <c r="AP50" i="196"/>
  <c r="V50" i="196"/>
  <c r="B50" i="196"/>
  <c r="BF49" i="196"/>
  <c r="AL49" i="196"/>
  <c r="R49" i="196"/>
  <c r="BV48" i="196"/>
  <c r="BB48" i="196"/>
  <c r="AH48" i="196"/>
  <c r="N48" i="196"/>
  <c r="BR47" i="196"/>
  <c r="AX47" i="196"/>
  <c r="AD47" i="196"/>
  <c r="J47" i="196"/>
  <c r="BN46" i="196"/>
  <c r="AT46" i="196"/>
  <c r="Z46" i="196"/>
  <c r="F46" i="196"/>
  <c r="BJ45" i="196"/>
  <c r="AP45" i="196"/>
  <c r="V45" i="196"/>
  <c r="B45" i="196"/>
  <c r="BF44" i="196"/>
  <c r="AL44" i="196"/>
  <c r="R44" i="196"/>
  <c r="BV43" i="196"/>
  <c r="BB43" i="196"/>
  <c r="AH43" i="196"/>
  <c r="N43" i="196"/>
  <c r="BR42" i="196"/>
  <c r="AX42" i="196"/>
  <c r="AD42" i="196"/>
  <c r="J42" i="196"/>
  <c r="BN41" i="196"/>
  <c r="AT41" i="196"/>
  <c r="Z41" i="196"/>
  <c r="F41" i="196"/>
  <c r="BJ40" i="196"/>
  <c r="AP40" i="196"/>
  <c r="V40" i="196"/>
  <c r="B40" i="196"/>
  <c r="BF39" i="196"/>
  <c r="AL39" i="196"/>
  <c r="R39" i="196"/>
  <c r="BV38" i="196"/>
  <c r="BB38" i="196"/>
  <c r="AH38" i="196"/>
  <c r="N38" i="196"/>
  <c r="BR37" i="196"/>
  <c r="AX37" i="196"/>
  <c r="AD37" i="196"/>
  <c r="J37" i="196"/>
  <c r="BN36" i="196"/>
  <c r="AT36" i="196"/>
  <c r="Z36" i="196"/>
  <c r="F36" i="196"/>
  <c r="BJ35" i="196"/>
  <c r="AP35" i="196"/>
  <c r="V35" i="196"/>
  <c r="B35" i="196"/>
  <c r="BF34" i="196"/>
  <c r="AL34" i="196"/>
  <c r="R34" i="196"/>
  <c r="BV33" i="196"/>
  <c r="BB33" i="196"/>
  <c r="AH33" i="196"/>
  <c r="N33" i="196"/>
  <c r="BR32" i="196"/>
  <c r="AX32" i="196"/>
  <c r="AD32" i="196"/>
  <c r="J32" i="196"/>
  <c r="BN31" i="196"/>
  <c r="AT31" i="196"/>
  <c r="Z31" i="196"/>
  <c r="F31" i="196"/>
  <c r="BJ30" i="196"/>
  <c r="AP30" i="196"/>
  <c r="V30" i="196"/>
  <c r="B30" i="196"/>
  <c r="BF29" i="196"/>
  <c r="AL29" i="196"/>
  <c r="R29" i="196"/>
  <c r="BV28" i="196"/>
  <c r="BB28" i="196"/>
  <c r="AH28" i="196"/>
  <c r="N28" i="196"/>
  <c r="BR27" i="196"/>
  <c r="AX27" i="196"/>
  <c r="AD27" i="196"/>
  <c r="J27" i="196"/>
  <c r="BN26" i="196"/>
  <c r="AT26" i="196"/>
  <c r="Z26" i="196"/>
  <c r="F26" i="196"/>
  <c r="BJ25" i="196"/>
  <c r="AP25" i="196"/>
  <c r="V25" i="196"/>
  <c r="B25" i="196"/>
  <c r="BF24" i="196"/>
  <c r="AL24" i="196"/>
  <c r="R24" i="196"/>
  <c r="BV23" i="196"/>
  <c r="BB23" i="196"/>
  <c r="AH23" i="196"/>
  <c r="N23" i="196"/>
  <c r="BR22" i="196"/>
  <c r="AX22" i="196"/>
  <c r="AD22" i="196"/>
  <c r="J22" i="196"/>
  <c r="BN21" i="196"/>
  <c r="AT21" i="196"/>
  <c r="Z21" i="196"/>
  <c r="F21" i="196"/>
  <c r="BJ20" i="196"/>
  <c r="AP20" i="196"/>
  <c r="V20" i="196"/>
  <c r="B20" i="196"/>
  <c r="BF19" i="196"/>
  <c r="AL19" i="196"/>
  <c r="R19" i="196"/>
  <c r="BV18" i="196"/>
  <c r="BB18" i="196"/>
  <c r="AH18" i="196"/>
  <c r="N18" i="196"/>
  <c r="BR17" i="196"/>
  <c r="AX17" i="196"/>
  <c r="AD17" i="196"/>
  <c r="J17" i="196"/>
  <c r="BN16" i="196"/>
  <c r="AT16" i="196"/>
  <c r="Z16" i="196"/>
  <c r="F16" i="196"/>
  <c r="BJ15" i="196"/>
  <c r="AP15" i="196"/>
  <c r="V15" i="196"/>
  <c r="B15" i="196"/>
  <c r="BF14" i="196"/>
  <c r="AL14" i="196"/>
  <c r="R14" i="196"/>
  <c r="BU78" i="196"/>
  <c r="BA78" i="196"/>
  <c r="AG78" i="196"/>
  <c r="M78" i="196"/>
  <c r="BQ77" i="196"/>
  <c r="AW77" i="196"/>
  <c r="AC77" i="196"/>
  <c r="I77" i="196"/>
  <c r="BM76" i="196"/>
  <c r="AS76" i="196"/>
  <c r="Y76" i="196"/>
  <c r="E76" i="196"/>
  <c r="BI75" i="196"/>
  <c r="AO75" i="196"/>
  <c r="U75" i="196"/>
  <c r="BY74" i="196"/>
  <c r="BE74" i="196"/>
  <c r="AK74" i="196"/>
  <c r="Q74" i="196"/>
  <c r="BU73" i="196"/>
  <c r="BA73" i="196"/>
  <c r="AG73" i="196"/>
  <c r="M73" i="196"/>
  <c r="BQ72" i="196"/>
  <c r="AW72" i="196"/>
  <c r="AC72" i="196"/>
  <c r="I72" i="196"/>
  <c r="BM71" i="196"/>
  <c r="AS71" i="196"/>
  <c r="Y71" i="196"/>
  <c r="E71" i="196"/>
  <c r="BI70" i="196"/>
  <c r="AO70" i="196"/>
  <c r="U70" i="196"/>
  <c r="BY69" i="196"/>
  <c r="BE69" i="196"/>
  <c r="AK69" i="196"/>
  <c r="Q69" i="196"/>
  <c r="BU68" i="196"/>
  <c r="BA68" i="196"/>
  <c r="AG68" i="196"/>
  <c r="M68" i="196"/>
  <c r="BQ67" i="196"/>
  <c r="AW67" i="196"/>
  <c r="AC67" i="196"/>
  <c r="I67" i="196"/>
  <c r="BM66" i="196"/>
  <c r="AS66" i="196"/>
  <c r="Y66" i="196"/>
  <c r="E66" i="196"/>
  <c r="BI65" i="196"/>
  <c r="AO65" i="196"/>
  <c r="U65" i="196"/>
  <c r="BY64" i="196"/>
  <c r="BE64" i="196"/>
  <c r="AK64" i="196"/>
  <c r="Q64" i="196"/>
  <c r="BU63" i="196"/>
  <c r="BA63" i="196"/>
  <c r="AG63" i="196"/>
  <c r="M63" i="196"/>
  <c r="BQ62" i="196"/>
  <c r="AW62" i="196"/>
  <c r="AC62" i="196"/>
  <c r="I62" i="196"/>
  <c r="BM61" i="196"/>
  <c r="AS61" i="196"/>
  <c r="Y61" i="196"/>
  <c r="E61" i="196"/>
  <c r="BI60" i="196"/>
  <c r="AO60" i="196"/>
  <c r="U60" i="196"/>
  <c r="BY59" i="196"/>
  <c r="BE59" i="196"/>
  <c r="AK59" i="196"/>
  <c r="Q59" i="196"/>
  <c r="BU58" i="196"/>
  <c r="BA58" i="196"/>
  <c r="AG58" i="196"/>
  <c r="M58" i="196"/>
  <c r="BQ57" i="196"/>
  <c r="AW57" i="196"/>
  <c r="AC57" i="196"/>
  <c r="I57" i="196"/>
  <c r="BM56" i="196"/>
  <c r="AS56" i="196"/>
  <c r="Y56" i="196"/>
  <c r="E56" i="196"/>
  <c r="BI55" i="196"/>
  <c r="AO55" i="196"/>
  <c r="U55" i="196"/>
  <c r="BY54" i="196"/>
  <c r="BE54" i="196"/>
  <c r="AK54" i="196"/>
  <c r="Q54" i="196"/>
  <c r="BU53" i="196"/>
  <c r="BA53" i="196"/>
  <c r="AG53" i="196"/>
  <c r="M53" i="196"/>
  <c r="BQ52" i="196"/>
  <c r="AW52" i="196"/>
  <c r="AC52" i="196"/>
  <c r="I52" i="196"/>
  <c r="BM51" i="196"/>
  <c r="AS51" i="196"/>
  <c r="Y51" i="196"/>
  <c r="E51" i="196"/>
  <c r="BI50" i="196"/>
  <c r="AO50" i="196"/>
  <c r="U50" i="196"/>
  <c r="BY49" i="196"/>
  <c r="BE49" i="196"/>
  <c r="AK49" i="196"/>
  <c r="Q49" i="196"/>
  <c r="BU48" i="196"/>
  <c r="BA48" i="196"/>
  <c r="AG48" i="196"/>
  <c r="M48" i="196"/>
  <c r="BQ47" i="196"/>
  <c r="AW47" i="196"/>
  <c r="AC47" i="196"/>
  <c r="I47" i="196"/>
  <c r="BM46" i="196"/>
  <c r="AS46" i="196"/>
  <c r="Y46" i="196"/>
  <c r="E46" i="196"/>
  <c r="BI45" i="196"/>
  <c r="AO45" i="196"/>
  <c r="U45" i="196"/>
  <c r="BY44" i="196"/>
  <c r="BE44" i="196"/>
  <c r="AK44" i="196"/>
  <c r="Q44" i="196"/>
  <c r="BU43" i="196"/>
  <c r="BA43" i="196"/>
  <c r="AG43" i="196"/>
  <c r="M43" i="196"/>
  <c r="BQ42" i="196"/>
  <c r="AW42" i="196"/>
  <c r="AC42" i="196"/>
  <c r="I42" i="196"/>
  <c r="BM41" i="196"/>
  <c r="AS41" i="196"/>
  <c r="Y41" i="196"/>
  <c r="E41" i="196"/>
  <c r="BI40" i="196"/>
  <c r="AO40" i="196"/>
  <c r="U40" i="196"/>
  <c r="BY39" i="196"/>
  <c r="BE39" i="196"/>
  <c r="AK39" i="196"/>
  <c r="Q39" i="196"/>
  <c r="BU38" i="196"/>
  <c r="BA38" i="196"/>
  <c r="AG38" i="196"/>
  <c r="M38" i="196"/>
  <c r="BQ37" i="196"/>
  <c r="AW37" i="196"/>
  <c r="AC37" i="196"/>
  <c r="I37" i="196"/>
  <c r="BM36" i="196"/>
  <c r="AS36" i="196"/>
  <c r="Y36" i="196"/>
  <c r="E36" i="196"/>
  <c r="BI35" i="196"/>
  <c r="AO35" i="196"/>
  <c r="U35" i="196"/>
  <c r="BY34" i="196"/>
  <c r="BE34" i="196"/>
  <c r="AK34" i="196"/>
  <c r="Q34" i="196"/>
  <c r="BU33" i="196"/>
  <c r="BA33" i="196"/>
  <c r="AG33" i="196"/>
  <c r="M33" i="196"/>
  <c r="BQ32" i="196"/>
  <c r="AW32" i="196"/>
  <c r="AC32" i="196"/>
  <c r="I32" i="196"/>
  <c r="BM31" i="196"/>
  <c r="AS31" i="196"/>
  <c r="Y31" i="196"/>
  <c r="E31" i="196"/>
  <c r="BI30" i="196"/>
  <c r="AO30" i="196"/>
  <c r="U30" i="196"/>
  <c r="BY29" i="196"/>
  <c r="BE29" i="196"/>
  <c r="AK29" i="196"/>
  <c r="Q29" i="196"/>
  <c r="BU28" i="196"/>
  <c r="BA28" i="196"/>
  <c r="AG28" i="196"/>
  <c r="M28" i="196"/>
  <c r="BQ27" i="196"/>
  <c r="AW27" i="196"/>
  <c r="AC27" i="196"/>
  <c r="I27" i="196"/>
  <c r="BM26" i="196"/>
  <c r="AS26" i="196"/>
  <c r="Y26" i="196"/>
  <c r="E26" i="196"/>
  <c r="BI25" i="196"/>
  <c r="AO25" i="196"/>
  <c r="U25" i="196"/>
  <c r="BY24" i="196"/>
  <c r="BE24" i="196"/>
  <c r="AK24" i="196"/>
  <c r="Q24" i="196"/>
  <c r="BU23" i="196"/>
  <c r="BA23" i="196"/>
  <c r="AG23" i="196"/>
  <c r="M23" i="196"/>
  <c r="BQ22" i="196"/>
  <c r="AW22" i="196"/>
  <c r="AC22" i="196"/>
  <c r="I22" i="196"/>
  <c r="BM21" i="196"/>
  <c r="AS21" i="196"/>
  <c r="Y21" i="196"/>
  <c r="E21" i="196"/>
  <c r="BI20" i="196"/>
  <c r="AO20" i="196"/>
  <c r="U20" i="196"/>
  <c r="BY19" i="196"/>
  <c r="BE19" i="196"/>
  <c r="AK19" i="196"/>
  <c r="Q19" i="196"/>
  <c r="BU18" i="196"/>
  <c r="BA18" i="196"/>
  <c r="AG18" i="196"/>
  <c r="M18" i="196"/>
  <c r="BQ17" i="196"/>
  <c r="AW17" i="196"/>
  <c r="AC17" i="196"/>
  <c r="I17" i="196"/>
  <c r="BM16" i="196"/>
  <c r="AS16" i="196"/>
  <c r="Y16" i="196"/>
  <c r="E16" i="196"/>
  <c r="BI15" i="196"/>
  <c r="AO15" i="196"/>
  <c r="U15" i="196"/>
  <c r="BY14" i="196"/>
  <c r="BE14" i="196"/>
  <c r="AK14" i="196"/>
  <c r="Q14" i="196"/>
  <c r="BU13" i="196"/>
  <c r="BA13" i="196"/>
  <c r="AG13" i="196"/>
  <c r="M13" i="196"/>
  <c r="BQ12" i="196"/>
  <c r="AW12" i="196"/>
  <c r="AC12" i="196"/>
  <c r="I12" i="196"/>
  <c r="BM11" i="196"/>
  <c r="AS11" i="196"/>
  <c r="Y11" i="196"/>
  <c r="E11" i="196"/>
  <c r="BI10" i="196"/>
  <c r="AO10" i="196"/>
  <c r="U10" i="196"/>
  <c r="BY9" i="196"/>
  <c r="BE9" i="196"/>
  <c r="AK9" i="196"/>
  <c r="Q9" i="196"/>
  <c r="BU8" i="196"/>
  <c r="BA8" i="196"/>
  <c r="AG8" i="196"/>
  <c r="M8" i="196"/>
  <c r="BQ7" i="196"/>
  <c r="AW7" i="196"/>
  <c r="AC7" i="196"/>
  <c r="I7" i="196"/>
  <c r="BM6" i="196"/>
  <c r="AS6" i="196"/>
  <c r="Y6" i="196"/>
  <c r="E6" i="196"/>
  <c r="BI5" i="196"/>
  <c r="AO5" i="196"/>
  <c r="U5" i="196"/>
  <c r="BY4" i="196"/>
  <c r="BE4" i="196"/>
  <c r="BT78" i="196"/>
  <c r="AZ78" i="196"/>
  <c r="AF78" i="196"/>
  <c r="L78" i="196"/>
  <c r="BP77" i="196"/>
  <c r="AV77" i="196"/>
  <c r="AB77" i="196"/>
  <c r="H77" i="196"/>
  <c r="BL76" i="196"/>
  <c r="AR76" i="196"/>
  <c r="X76" i="196"/>
  <c r="D76" i="196"/>
  <c r="BH75" i="196"/>
  <c r="AN75" i="196"/>
  <c r="T75" i="196"/>
  <c r="BX74" i="196"/>
  <c r="BD74" i="196"/>
  <c r="AJ74" i="196"/>
  <c r="P74" i="196"/>
  <c r="BT73" i="196"/>
  <c r="AZ73" i="196"/>
  <c r="AF73" i="196"/>
  <c r="L73" i="196"/>
  <c r="BP72" i="196"/>
  <c r="AV72" i="196"/>
  <c r="AB72" i="196"/>
  <c r="H72" i="196"/>
  <c r="BL71" i="196"/>
  <c r="AR71" i="196"/>
  <c r="X71" i="196"/>
  <c r="D71" i="196"/>
  <c r="BH70" i="196"/>
  <c r="AN70" i="196"/>
  <c r="T70" i="196"/>
  <c r="BX69" i="196"/>
  <c r="BD69" i="196"/>
  <c r="AJ69" i="196"/>
  <c r="P69" i="196"/>
  <c r="BT68" i="196"/>
  <c r="AZ68" i="196"/>
  <c r="AF68" i="196"/>
  <c r="L68" i="196"/>
  <c r="BP67" i="196"/>
  <c r="AV67" i="196"/>
  <c r="AB67" i="196"/>
  <c r="H67" i="196"/>
  <c r="BL66" i="196"/>
  <c r="AR66" i="196"/>
  <c r="X66" i="196"/>
  <c r="D66" i="196"/>
  <c r="BH65" i="196"/>
  <c r="AN65" i="196"/>
  <c r="T65" i="196"/>
  <c r="BX64" i="196"/>
  <c r="BD64" i="196"/>
  <c r="AJ64" i="196"/>
  <c r="P64" i="196"/>
  <c r="BT63" i="196"/>
  <c r="AZ63" i="196"/>
  <c r="AF63" i="196"/>
  <c r="L63" i="196"/>
  <c r="BP62" i="196"/>
  <c r="AV62" i="196"/>
  <c r="AB62" i="196"/>
  <c r="H62" i="196"/>
  <c r="BL61" i="196"/>
  <c r="AR61" i="196"/>
  <c r="X61" i="196"/>
  <c r="D61" i="196"/>
  <c r="BH60" i="196"/>
  <c r="AN60" i="196"/>
  <c r="T60" i="196"/>
  <c r="BX59" i="196"/>
  <c r="BD59" i="196"/>
  <c r="AJ59" i="196"/>
  <c r="P59" i="196"/>
  <c r="BT58" i="196"/>
  <c r="AZ58" i="196"/>
  <c r="AF58" i="196"/>
  <c r="L58" i="196"/>
  <c r="BP57" i="196"/>
  <c r="AV57" i="196"/>
  <c r="AB57" i="196"/>
  <c r="H57" i="196"/>
  <c r="BL56" i="196"/>
  <c r="AR56" i="196"/>
  <c r="X56" i="196"/>
  <c r="D56" i="196"/>
  <c r="BH55" i="196"/>
  <c r="AN55" i="196"/>
  <c r="T55" i="196"/>
  <c r="BX54" i="196"/>
  <c r="BD54" i="196"/>
  <c r="AJ54" i="196"/>
  <c r="P54" i="196"/>
  <c r="BT53" i="196"/>
  <c r="AZ53" i="196"/>
  <c r="AF53" i="196"/>
  <c r="L53" i="196"/>
  <c r="BP52" i="196"/>
  <c r="AV52" i="196"/>
  <c r="AB52" i="196"/>
  <c r="H52" i="196"/>
  <c r="BL51" i="196"/>
  <c r="AR51" i="196"/>
  <c r="X51" i="196"/>
  <c r="D51" i="196"/>
  <c r="BH50" i="196"/>
  <c r="AN50" i="196"/>
  <c r="T50" i="196"/>
  <c r="BX49" i="196"/>
  <c r="BD49" i="196"/>
  <c r="AJ49" i="196"/>
  <c r="P49" i="196"/>
  <c r="BT48" i="196"/>
  <c r="AZ48" i="196"/>
  <c r="AF48" i="196"/>
  <c r="L48" i="196"/>
  <c r="BP47" i="196"/>
  <c r="AV47" i="196"/>
  <c r="AB47" i="196"/>
  <c r="H47" i="196"/>
  <c r="BL46" i="196"/>
  <c r="AR46" i="196"/>
  <c r="X46" i="196"/>
  <c r="D46" i="196"/>
  <c r="BH45" i="196"/>
  <c r="AN45" i="196"/>
  <c r="T45" i="196"/>
  <c r="BX44" i="196"/>
  <c r="BD44" i="196"/>
  <c r="AJ44" i="196"/>
  <c r="P44" i="196"/>
  <c r="BT43" i="196"/>
  <c r="AZ43" i="196"/>
  <c r="AF43" i="196"/>
  <c r="L43" i="196"/>
  <c r="BP42" i="196"/>
  <c r="AV42" i="196"/>
  <c r="AB42" i="196"/>
  <c r="H42" i="196"/>
  <c r="BL41" i="196"/>
  <c r="AR41" i="196"/>
  <c r="X41" i="196"/>
  <c r="D41" i="196"/>
  <c r="BH40" i="196"/>
  <c r="AN40" i="196"/>
  <c r="T40" i="196"/>
  <c r="BX39" i="196"/>
  <c r="BD39" i="196"/>
  <c r="AJ39" i="196"/>
  <c r="P39" i="196"/>
  <c r="BT38" i="196"/>
  <c r="AZ38" i="196"/>
  <c r="AF38" i="196"/>
  <c r="L38" i="196"/>
  <c r="BP37" i="196"/>
  <c r="AV37" i="196"/>
  <c r="AB37" i="196"/>
  <c r="H37" i="196"/>
  <c r="BL36" i="196"/>
  <c r="AR36" i="196"/>
  <c r="X36" i="196"/>
  <c r="D36" i="196"/>
  <c r="BH35" i="196"/>
  <c r="AN35" i="196"/>
  <c r="T35" i="196"/>
  <c r="BX34" i="196"/>
  <c r="BD34" i="196"/>
  <c r="AJ34" i="196"/>
  <c r="P34" i="196"/>
  <c r="BT33" i="196"/>
  <c r="AZ33" i="196"/>
  <c r="AF33" i="196"/>
  <c r="L33" i="196"/>
  <c r="BP32" i="196"/>
  <c r="AV32" i="196"/>
  <c r="AB32" i="196"/>
  <c r="H32" i="196"/>
  <c r="BL31" i="196"/>
  <c r="AR31" i="196"/>
  <c r="X31" i="196"/>
  <c r="D31" i="196"/>
  <c r="BH30" i="196"/>
  <c r="AN30" i="196"/>
  <c r="T30" i="196"/>
  <c r="BX29" i="196"/>
  <c r="BD29" i="196"/>
  <c r="AJ29" i="196"/>
  <c r="P29" i="196"/>
  <c r="BT28" i="196"/>
  <c r="AZ28" i="196"/>
  <c r="AF28" i="196"/>
  <c r="L28" i="196"/>
  <c r="BP27" i="196"/>
  <c r="AV27" i="196"/>
  <c r="AB27" i="196"/>
  <c r="H27" i="196"/>
  <c r="BL26" i="196"/>
  <c r="AR26" i="196"/>
  <c r="X26" i="196"/>
  <c r="D26" i="196"/>
  <c r="BH25" i="196"/>
  <c r="AN25" i="196"/>
  <c r="T25" i="196"/>
  <c r="BX24" i="196"/>
  <c r="BD24" i="196"/>
  <c r="AJ24" i="196"/>
  <c r="P24" i="196"/>
  <c r="BT23" i="196"/>
  <c r="AZ23" i="196"/>
  <c r="AF23" i="196"/>
  <c r="L23" i="196"/>
  <c r="BP22" i="196"/>
  <c r="AV22" i="196"/>
  <c r="AB22" i="196"/>
  <c r="H22" i="196"/>
  <c r="BL21" i="196"/>
  <c r="AR21" i="196"/>
  <c r="X21" i="196"/>
  <c r="D21" i="196"/>
  <c r="BH20" i="196"/>
  <c r="AN20" i="196"/>
  <c r="T20" i="196"/>
  <c r="BX19" i="196"/>
  <c r="BD19" i="196"/>
  <c r="AJ19" i="196"/>
  <c r="P19" i="196"/>
  <c r="BT18" i="196"/>
  <c r="AZ18" i="196"/>
  <c r="AF18" i="196"/>
  <c r="L18" i="196"/>
  <c r="BP17" i="196"/>
  <c r="AV17" i="196"/>
  <c r="AB17" i="196"/>
  <c r="H17" i="196"/>
  <c r="BL16" i="196"/>
  <c r="AR16" i="196"/>
  <c r="X16" i="196"/>
  <c r="D16" i="196"/>
  <c r="BH15" i="196"/>
  <c r="AN15" i="196"/>
  <c r="T15" i="196"/>
  <c r="BX14" i="196"/>
  <c r="BD14" i="196"/>
  <c r="AJ14" i="196"/>
  <c r="P14" i="196"/>
  <c r="BT13" i="196"/>
  <c r="AZ13" i="196"/>
  <c r="AF13" i="196"/>
  <c r="L13" i="196"/>
  <c r="BP12" i="196"/>
  <c r="AV12" i="196"/>
  <c r="AB12" i="196"/>
  <c r="BS78" i="196"/>
  <c r="AY78" i="196"/>
  <c r="AE78" i="196"/>
  <c r="K78" i="196"/>
  <c r="BO77" i="196"/>
  <c r="AU77" i="196"/>
  <c r="AA77" i="196"/>
  <c r="G77" i="196"/>
  <c r="BK76" i="196"/>
  <c r="AQ76" i="196"/>
  <c r="W76" i="196"/>
  <c r="C76" i="196"/>
  <c r="BG75" i="196"/>
  <c r="AM75" i="196"/>
  <c r="S75" i="196"/>
  <c r="BW74" i="196"/>
  <c r="BC74" i="196"/>
  <c r="AI74" i="196"/>
  <c r="O74" i="196"/>
  <c r="BS73" i="196"/>
  <c r="AY73" i="196"/>
  <c r="AE73" i="196"/>
  <c r="K73" i="196"/>
  <c r="BO72" i="196"/>
  <c r="AU72" i="196"/>
  <c r="AA72" i="196"/>
  <c r="G72" i="196"/>
  <c r="BK71" i="196"/>
  <c r="AQ71" i="196"/>
  <c r="W71" i="196"/>
  <c r="C71" i="196"/>
  <c r="BG70" i="196"/>
  <c r="AM70" i="196"/>
  <c r="S70" i="196"/>
  <c r="BW69" i="196"/>
  <c r="BC69" i="196"/>
  <c r="AI69" i="196"/>
  <c r="O69" i="196"/>
  <c r="BS68" i="196"/>
  <c r="AY68" i="196"/>
  <c r="AE68" i="196"/>
  <c r="K68" i="196"/>
  <c r="BO67" i="196"/>
  <c r="AU67" i="196"/>
  <c r="AA67" i="196"/>
  <c r="G67" i="196"/>
  <c r="BK66" i="196"/>
  <c r="AQ66" i="196"/>
  <c r="W66" i="196"/>
  <c r="C66" i="196"/>
  <c r="BG65" i="196"/>
  <c r="AM65" i="196"/>
  <c r="S65" i="196"/>
  <c r="BW64" i="196"/>
  <c r="BC64" i="196"/>
  <c r="AI64" i="196"/>
  <c r="O64" i="196"/>
  <c r="BS63" i="196"/>
  <c r="AY63" i="196"/>
  <c r="AE63" i="196"/>
  <c r="K63" i="196"/>
  <c r="BO62" i="196"/>
  <c r="AU62" i="196"/>
  <c r="AA62" i="196"/>
  <c r="G62" i="196"/>
  <c r="BK61" i="196"/>
  <c r="AQ61" i="196"/>
  <c r="W61" i="196"/>
  <c r="C61" i="196"/>
  <c r="BG60" i="196"/>
  <c r="AM60" i="196"/>
  <c r="S60" i="196"/>
  <c r="BW59" i="196"/>
  <c r="BC59" i="196"/>
  <c r="AI59" i="196"/>
  <c r="O59" i="196"/>
  <c r="BS58" i="196"/>
  <c r="AY58" i="196"/>
  <c r="AE58" i="196"/>
  <c r="K58" i="196"/>
  <c r="BO57" i="196"/>
  <c r="AU57" i="196"/>
  <c r="AA57" i="196"/>
  <c r="G57" i="196"/>
  <c r="BK56" i="196"/>
  <c r="AQ56" i="196"/>
  <c r="W56" i="196"/>
  <c r="C56" i="196"/>
  <c r="BG55" i="196"/>
  <c r="AM55" i="196"/>
  <c r="S55" i="196"/>
  <c r="BW54" i="196"/>
  <c r="BC54" i="196"/>
  <c r="AI54" i="196"/>
  <c r="O54" i="196"/>
  <c r="BS53" i="196"/>
  <c r="AY53" i="196"/>
  <c r="AE53" i="196"/>
  <c r="K53" i="196"/>
  <c r="BO52" i="196"/>
  <c r="AU52" i="196"/>
  <c r="AA52" i="196"/>
  <c r="G52" i="196"/>
  <c r="BK51" i="196"/>
  <c r="AQ51" i="196"/>
  <c r="W51" i="196"/>
  <c r="C51" i="196"/>
  <c r="BG50" i="196"/>
  <c r="AM50" i="196"/>
  <c r="S50" i="196"/>
  <c r="BW49" i="196"/>
  <c r="BC49" i="196"/>
  <c r="AI49" i="196"/>
  <c r="O49" i="196"/>
  <c r="BS48" i="196"/>
  <c r="AY48" i="196"/>
  <c r="AE48" i="196"/>
  <c r="K48" i="196"/>
  <c r="BO47" i="196"/>
  <c r="AU47" i="196"/>
  <c r="AA47" i="196"/>
  <c r="G47" i="196"/>
  <c r="BK46" i="196"/>
  <c r="AQ46" i="196"/>
  <c r="W46" i="196"/>
  <c r="C46" i="196"/>
  <c r="BG45" i="196"/>
  <c r="AM45" i="196"/>
  <c r="S45" i="196"/>
  <c r="BW44" i="196"/>
  <c r="BC44" i="196"/>
  <c r="AI44" i="196"/>
  <c r="O44" i="196"/>
  <c r="BS43" i="196"/>
  <c r="AY43" i="196"/>
  <c r="AE43" i="196"/>
  <c r="K43" i="196"/>
  <c r="BO42" i="196"/>
  <c r="AU42" i="196"/>
  <c r="AA42" i="196"/>
  <c r="G42" i="196"/>
  <c r="BK41" i="196"/>
  <c r="AQ41" i="196"/>
  <c r="W41" i="196"/>
  <c r="C41" i="196"/>
  <c r="BG40" i="196"/>
  <c r="AM40" i="196"/>
  <c r="S40" i="196"/>
  <c r="BW39" i="196"/>
  <c r="BC39" i="196"/>
  <c r="AI39" i="196"/>
  <c r="O39" i="196"/>
  <c r="BS38" i="196"/>
  <c r="AY38" i="196"/>
  <c r="AE38" i="196"/>
  <c r="K38" i="196"/>
  <c r="BO37" i="196"/>
  <c r="AU37" i="196"/>
  <c r="AA37" i="196"/>
  <c r="G37" i="196"/>
  <c r="BK36" i="196"/>
  <c r="AQ36" i="196"/>
  <c r="W36" i="196"/>
  <c r="C36" i="196"/>
  <c r="BG35" i="196"/>
  <c r="AM35" i="196"/>
  <c r="S35" i="196"/>
  <c r="BW34" i="196"/>
  <c r="BC34" i="196"/>
  <c r="AI34" i="196"/>
  <c r="O34" i="196"/>
  <c r="BS33" i="196"/>
  <c r="AY33" i="196"/>
  <c r="AE33" i="196"/>
  <c r="K33" i="196"/>
  <c r="BO32" i="196"/>
  <c r="AU32" i="196"/>
  <c r="AA32" i="196"/>
  <c r="G32" i="196"/>
  <c r="BK31" i="196"/>
  <c r="AQ31" i="196"/>
  <c r="W31" i="196"/>
  <c r="C31" i="196"/>
  <c r="BG30" i="196"/>
  <c r="AM30" i="196"/>
  <c r="S30" i="196"/>
  <c r="BW29" i="196"/>
  <c r="BC29" i="196"/>
  <c r="AI29" i="196"/>
  <c r="O29" i="196"/>
  <c r="BS28" i="196"/>
  <c r="AY28" i="196"/>
  <c r="AE28" i="196"/>
  <c r="K28" i="196"/>
  <c r="BO27" i="196"/>
  <c r="AU27" i="196"/>
  <c r="AA27" i="196"/>
  <c r="G27" i="196"/>
  <c r="BK26" i="196"/>
  <c r="AQ26" i="196"/>
  <c r="W26" i="196"/>
  <c r="C26" i="196"/>
  <c r="BG25" i="196"/>
  <c r="AM25" i="196"/>
  <c r="S25" i="196"/>
  <c r="BW24" i="196"/>
  <c r="BC24" i="196"/>
  <c r="AI24" i="196"/>
  <c r="O24" i="196"/>
  <c r="BS23" i="196"/>
  <c r="AY23" i="196"/>
  <c r="AE23" i="196"/>
  <c r="K23" i="196"/>
  <c r="BO22" i="196"/>
  <c r="AU22" i="196"/>
  <c r="AA22" i="196"/>
  <c r="G22" i="196"/>
  <c r="BK21" i="196"/>
  <c r="AQ21" i="196"/>
  <c r="W21" i="196"/>
  <c r="C21" i="196"/>
  <c r="BG20" i="196"/>
  <c r="AM20" i="196"/>
  <c r="S20" i="196"/>
  <c r="BW19" i="196"/>
  <c r="BC19" i="196"/>
  <c r="AI19" i="196"/>
  <c r="O19" i="196"/>
  <c r="BS18" i="196"/>
  <c r="AY18" i="196"/>
  <c r="AE18" i="196"/>
  <c r="K18" i="196"/>
  <c r="BO17" i="196"/>
  <c r="AU17" i="196"/>
  <c r="AA17" i="196"/>
  <c r="G17" i="196"/>
  <c r="BK16" i="196"/>
  <c r="AQ16" i="196"/>
  <c r="W16" i="196"/>
  <c r="C16" i="196"/>
  <c r="BG15" i="196"/>
  <c r="AM15" i="196"/>
  <c r="S15" i="196"/>
  <c r="BW14" i="196"/>
  <c r="BC14" i="196"/>
  <c r="AI14" i="196"/>
  <c r="O14" i="196"/>
  <c r="BS13" i="196"/>
  <c r="AY13" i="196"/>
  <c r="AE13" i="196"/>
  <c r="K13" i="196"/>
  <c r="BO12" i="196"/>
  <c r="AU12" i="196"/>
  <c r="AA12" i="196"/>
  <c r="G12" i="196"/>
  <c r="BK11" i="196"/>
  <c r="BR78" i="196"/>
  <c r="AX78" i="196"/>
  <c r="AD78" i="196"/>
  <c r="J78" i="196"/>
  <c r="BN77" i="196"/>
  <c r="AT77" i="196"/>
  <c r="Z77" i="196"/>
  <c r="F77" i="196"/>
  <c r="BJ76" i="196"/>
  <c r="AP76" i="196"/>
  <c r="V76" i="196"/>
  <c r="B76" i="196"/>
  <c r="BF75" i="196"/>
  <c r="AL75" i="196"/>
  <c r="R75" i="196"/>
  <c r="BV74" i="196"/>
  <c r="Z3" i="196"/>
  <c r="AW3" i="196"/>
  <c r="BT3" i="196"/>
  <c r="U4" i="196"/>
  <c r="AR4" i="196"/>
  <c r="BP4" i="196"/>
  <c r="S5" i="196"/>
  <c r="AU5" i="196"/>
  <c r="BT5" i="196"/>
  <c r="AD6" i="196"/>
  <c r="BJ6" i="196"/>
  <c r="Q7" i="196"/>
  <c r="BA7" i="196"/>
  <c r="J8" i="196"/>
  <c r="AO8" i="196"/>
  <c r="BY8" i="196"/>
  <c r="AH9" i="196"/>
  <c r="BM9" i="196"/>
  <c r="Y10" i="196"/>
  <c r="BF10" i="196"/>
  <c r="O11" i="196"/>
  <c r="BA11" i="196"/>
  <c r="Q12" i="196"/>
  <c r="BG12" i="196"/>
  <c r="AD13" i="196"/>
  <c r="D14" i="196"/>
  <c r="BL14" i="196"/>
  <c r="BP15" i="196"/>
  <c r="BV16" i="196"/>
  <c r="V18" i="196"/>
  <c r="AT19" i="196"/>
  <c r="BR20" i="196"/>
  <c r="R22" i="196"/>
  <c r="AP23" i="196"/>
  <c r="BN24" i="196"/>
  <c r="N26" i="196"/>
  <c r="AL27" i="196"/>
  <c r="BJ28" i="196"/>
  <c r="J30" i="196"/>
  <c r="AH31" i="196"/>
  <c r="BF32" i="196"/>
  <c r="F34" i="196"/>
  <c r="AD35" i="196"/>
  <c r="BB36" i="196"/>
  <c r="B38" i="196"/>
  <c r="Z39" i="196"/>
  <c r="AX40" i="196"/>
  <c r="BV41" i="196"/>
  <c r="V43" i="196"/>
  <c r="AT44" i="196"/>
  <c r="BR45" i="196"/>
  <c r="R47" i="196"/>
  <c r="AP48" i="196"/>
  <c r="BN49" i="196"/>
  <c r="N51" i="196"/>
  <c r="AL52" i="196"/>
  <c r="BJ53" i="196"/>
  <c r="J55" i="196"/>
  <c r="AH56" i="196"/>
  <c r="BF57" i="196"/>
  <c r="F59" i="196"/>
  <c r="AD60" i="196"/>
  <c r="BB61" i="196"/>
  <c r="B63" i="196"/>
  <c r="Z64" i="196"/>
  <c r="AX65" i="196"/>
  <c r="BV66" i="196"/>
  <c r="V68" i="196"/>
  <c r="AT69" i="196"/>
  <c r="BR70" i="196"/>
  <c r="R72" i="196"/>
  <c r="AP73" i="196"/>
  <c r="BO74" i="196"/>
  <c r="BX73" i="199"/>
  <c r="BW73" i="199"/>
  <c r="BV73" i="199"/>
  <c r="BU73" i="199"/>
  <c r="BY73" i="199"/>
  <c r="F75" i="162"/>
  <c r="Q85" i="206" s="1"/>
  <c r="Q85" i="207" s="1"/>
  <c r="C3" i="196"/>
  <c r="AA3" i="196"/>
  <c r="AX3" i="196"/>
  <c r="BU3" i="196"/>
  <c r="V4" i="196"/>
  <c r="AS4" i="196"/>
  <c r="BR4" i="196"/>
  <c r="T5" i="196"/>
  <c r="AV5" i="196"/>
  <c r="BY5" i="196"/>
  <c r="AE6" i="196"/>
  <c r="BK6" i="196"/>
  <c r="R7" i="196"/>
  <c r="BB7" i="196"/>
  <c r="K8" i="196"/>
  <c r="AP8" i="196"/>
  <c r="B9" i="196"/>
  <c r="AI9" i="196"/>
  <c r="BN9" i="196"/>
  <c r="Z10" i="196"/>
  <c r="BG10" i="196"/>
  <c r="P11" i="196"/>
  <c r="BB11" i="196"/>
  <c r="R12" i="196"/>
  <c r="BH12" i="196"/>
  <c r="AH13" i="196"/>
  <c r="E14" i="196"/>
  <c r="BM14" i="196"/>
  <c r="BQ15" i="196"/>
  <c r="BW16" i="196"/>
  <c r="W18" i="196"/>
  <c r="AU19" i="196"/>
  <c r="BS20" i="196"/>
  <c r="S22" i="196"/>
  <c r="AQ23" i="196"/>
  <c r="BO24" i="196"/>
  <c r="O26" i="196"/>
  <c r="AM27" i="196"/>
  <c r="BK28" i="196"/>
  <c r="K30" i="196"/>
  <c r="AI31" i="196"/>
  <c r="BG32" i="196"/>
  <c r="G34" i="196"/>
  <c r="AE35" i="196"/>
  <c r="BC36" i="196"/>
  <c r="C38" i="196"/>
  <c r="AA39" i="196"/>
  <c r="AY40" i="196"/>
  <c r="BW41" i="196"/>
  <c r="W43" i="196"/>
  <c r="AU44" i="196"/>
  <c r="BS45" i="196"/>
  <c r="S47" i="196"/>
  <c r="AQ48" i="196"/>
  <c r="BO49" i="196"/>
  <c r="O51" i="196"/>
  <c r="AM52" i="196"/>
  <c r="BK53" i="196"/>
  <c r="K55" i="196"/>
  <c r="AI56" i="196"/>
  <c r="BG57" i="196"/>
  <c r="G59" i="196"/>
  <c r="AE60" i="196"/>
  <c r="BC61" i="196"/>
  <c r="C63" i="196"/>
  <c r="AA64" i="196"/>
  <c r="AY65" i="196"/>
  <c r="BW66" i="196"/>
  <c r="W68" i="196"/>
  <c r="AU69" i="196"/>
  <c r="BS70" i="196"/>
  <c r="S72" i="196"/>
  <c r="AQ73" i="196"/>
  <c r="K75" i="196"/>
  <c r="G44" i="206"/>
  <c r="G44" i="207" s="1"/>
  <c r="I39" i="206"/>
  <c r="I39" i="207" s="1"/>
  <c r="G53" i="206"/>
  <c r="G53" i="207" s="1"/>
  <c r="I53" i="206"/>
  <c r="I53" i="207" s="1"/>
  <c r="G64" i="206"/>
  <c r="G64" i="207" s="1"/>
  <c r="I59" i="206"/>
  <c r="I59" i="207" s="1"/>
  <c r="G73" i="206"/>
  <c r="G73" i="207" s="1"/>
  <c r="I73" i="206"/>
  <c r="I73" i="207" s="1"/>
  <c r="J79" i="206"/>
  <c r="J79" i="207" s="1"/>
  <c r="J59" i="206"/>
  <c r="J59" i="207" s="1"/>
  <c r="J39" i="206"/>
  <c r="J39" i="207" s="1"/>
  <c r="J19" i="206"/>
  <c r="J19" i="207" s="1"/>
  <c r="J78" i="206"/>
  <c r="J78" i="207" s="1"/>
  <c r="J58" i="206"/>
  <c r="J58" i="207" s="1"/>
  <c r="J38" i="206"/>
  <c r="J38" i="207" s="1"/>
  <c r="J18" i="206"/>
  <c r="J18" i="207" s="1"/>
  <c r="J77" i="206"/>
  <c r="J77" i="207" s="1"/>
  <c r="J57" i="206"/>
  <c r="J57" i="207" s="1"/>
  <c r="J37" i="206"/>
  <c r="J37" i="207" s="1"/>
  <c r="J17" i="206"/>
  <c r="J17" i="207" s="1"/>
  <c r="J75" i="206"/>
  <c r="J75" i="207" s="1"/>
  <c r="J55" i="206"/>
  <c r="J55" i="207" s="1"/>
  <c r="J35" i="206"/>
  <c r="J35" i="207" s="1"/>
  <c r="J15" i="206"/>
  <c r="J15" i="207" s="1"/>
  <c r="J74" i="206"/>
  <c r="J74" i="207" s="1"/>
  <c r="J54" i="206"/>
  <c r="J54" i="207" s="1"/>
  <c r="J34" i="206"/>
  <c r="J34" i="207" s="1"/>
  <c r="J14" i="206"/>
  <c r="J14" i="207" s="1"/>
  <c r="J72" i="206"/>
  <c r="J72" i="207" s="1"/>
  <c r="J52" i="206"/>
  <c r="J52" i="207" s="1"/>
  <c r="J32" i="206"/>
  <c r="J32" i="207" s="1"/>
  <c r="J13" i="206"/>
  <c r="J71" i="206"/>
  <c r="J71" i="207" s="1"/>
  <c r="J51" i="206"/>
  <c r="J51" i="207" s="1"/>
  <c r="J31" i="206"/>
  <c r="J31" i="207" s="1"/>
  <c r="J70" i="206"/>
  <c r="J70" i="207" s="1"/>
  <c r="J50" i="206"/>
  <c r="J50" i="207" s="1"/>
  <c r="J30" i="206"/>
  <c r="J30" i="207" s="1"/>
  <c r="J69" i="206"/>
  <c r="J69" i="207" s="1"/>
  <c r="J49" i="206"/>
  <c r="J49" i="207" s="1"/>
  <c r="J29" i="206"/>
  <c r="J29" i="207" s="1"/>
  <c r="J88" i="206"/>
  <c r="J88" i="207" s="1"/>
  <c r="J68" i="206"/>
  <c r="J68" i="207" s="1"/>
  <c r="J48" i="206"/>
  <c r="J48" i="207" s="1"/>
  <c r="J28" i="206"/>
  <c r="J28" i="207" s="1"/>
  <c r="J87" i="206"/>
  <c r="J87" i="207" s="1"/>
  <c r="J67" i="206"/>
  <c r="J67" i="207" s="1"/>
  <c r="J47" i="206"/>
  <c r="J47" i="207" s="1"/>
  <c r="J27" i="206"/>
  <c r="J27" i="207" s="1"/>
  <c r="J86" i="206"/>
  <c r="J86" i="207" s="1"/>
  <c r="J66" i="206"/>
  <c r="J66" i="207" s="1"/>
  <c r="J46" i="206"/>
  <c r="J46" i="207" s="1"/>
  <c r="J26" i="206"/>
  <c r="J26" i="207" s="1"/>
  <c r="J85" i="206"/>
  <c r="J85" i="207" s="1"/>
  <c r="J65" i="206"/>
  <c r="J65" i="207" s="1"/>
  <c r="J45" i="206"/>
  <c r="J45" i="207" s="1"/>
  <c r="J25" i="206"/>
  <c r="J25" i="207" s="1"/>
  <c r="J84" i="206"/>
  <c r="J84" i="207" s="1"/>
  <c r="J64" i="206"/>
  <c r="J64" i="207" s="1"/>
  <c r="J44" i="206"/>
  <c r="J44" i="207" s="1"/>
  <c r="J24" i="206"/>
  <c r="J24" i="207" s="1"/>
  <c r="J83" i="206"/>
  <c r="J83" i="207" s="1"/>
  <c r="J63" i="206"/>
  <c r="J63" i="207" s="1"/>
  <c r="J43" i="206"/>
  <c r="J43" i="207" s="1"/>
  <c r="J23" i="206"/>
  <c r="J23" i="207" s="1"/>
  <c r="J81" i="206"/>
  <c r="J81" i="207" s="1"/>
  <c r="J61" i="206"/>
  <c r="J61" i="207" s="1"/>
  <c r="J41" i="206"/>
  <c r="J41" i="207" s="1"/>
  <c r="J21" i="206"/>
  <c r="J21" i="207" s="1"/>
  <c r="J80" i="206"/>
  <c r="J80" i="207" s="1"/>
  <c r="J60" i="206"/>
  <c r="J60" i="207" s="1"/>
  <c r="J40" i="206"/>
  <c r="J40" i="207" s="1"/>
  <c r="J20" i="206"/>
  <c r="J20" i="207" s="1"/>
  <c r="J16" i="206"/>
  <c r="J16" i="207" s="1"/>
  <c r="J33" i="206"/>
  <c r="J33" i="207" s="1"/>
  <c r="J36" i="206"/>
  <c r="J36" i="207" s="1"/>
  <c r="J42" i="206"/>
  <c r="J42" i="207" s="1"/>
  <c r="J56" i="206"/>
  <c r="J56" i="207" s="1"/>
  <c r="J62" i="206"/>
  <c r="J62" i="207" s="1"/>
  <c r="G70" i="206"/>
  <c r="G70" i="207" s="1"/>
  <c r="G50" i="206"/>
  <c r="G50" i="207" s="1"/>
  <c r="G30" i="206"/>
  <c r="G30" i="207" s="1"/>
  <c r="G69" i="206"/>
  <c r="G69" i="207" s="1"/>
  <c r="G49" i="206"/>
  <c r="G49" i="207" s="1"/>
  <c r="G29" i="206"/>
  <c r="G29" i="207" s="1"/>
  <c r="G88" i="206"/>
  <c r="G88" i="207" s="1"/>
  <c r="G68" i="206"/>
  <c r="G68" i="207" s="1"/>
  <c r="G48" i="206"/>
  <c r="G48" i="207" s="1"/>
  <c r="G28" i="206"/>
  <c r="G28" i="207" s="1"/>
  <c r="G86" i="206"/>
  <c r="G86" i="207" s="1"/>
  <c r="G66" i="206"/>
  <c r="G66" i="207" s="1"/>
  <c r="G46" i="206"/>
  <c r="G46" i="207" s="1"/>
  <c r="G26" i="206"/>
  <c r="G26" i="207" s="1"/>
  <c r="G85" i="206"/>
  <c r="G85" i="207" s="1"/>
  <c r="G65" i="206"/>
  <c r="G65" i="207" s="1"/>
  <c r="G45" i="206"/>
  <c r="G45" i="207" s="1"/>
  <c r="G25" i="206"/>
  <c r="G25" i="207" s="1"/>
  <c r="G83" i="206"/>
  <c r="G83" i="207" s="1"/>
  <c r="G63" i="206"/>
  <c r="G63" i="207" s="1"/>
  <c r="G43" i="206"/>
  <c r="G43" i="207" s="1"/>
  <c r="G23" i="206"/>
  <c r="G23" i="207" s="1"/>
  <c r="G82" i="206"/>
  <c r="G82" i="207" s="1"/>
  <c r="G62" i="206"/>
  <c r="G62" i="207" s="1"/>
  <c r="G42" i="206"/>
  <c r="G42" i="207" s="1"/>
  <c r="G22" i="206"/>
  <c r="G22" i="207" s="1"/>
  <c r="G81" i="206"/>
  <c r="G81" i="207" s="1"/>
  <c r="G61" i="206"/>
  <c r="G61" i="207" s="1"/>
  <c r="G41" i="206"/>
  <c r="G41" i="207" s="1"/>
  <c r="G21" i="206"/>
  <c r="G21" i="207" s="1"/>
  <c r="G80" i="206"/>
  <c r="G80" i="207" s="1"/>
  <c r="G60" i="206"/>
  <c r="G60" i="207" s="1"/>
  <c r="G40" i="206"/>
  <c r="G40" i="207" s="1"/>
  <c r="G20" i="206"/>
  <c r="G20" i="207" s="1"/>
  <c r="G79" i="206"/>
  <c r="G79" i="207" s="1"/>
  <c r="G59" i="206"/>
  <c r="G59" i="207" s="1"/>
  <c r="G39" i="206"/>
  <c r="G39" i="207" s="1"/>
  <c r="G19" i="206"/>
  <c r="G19" i="207" s="1"/>
  <c r="G78" i="206"/>
  <c r="G78" i="207" s="1"/>
  <c r="G58" i="206"/>
  <c r="G58" i="207" s="1"/>
  <c r="G38" i="206"/>
  <c r="G38" i="207" s="1"/>
  <c r="G18" i="206"/>
  <c r="G18" i="207" s="1"/>
  <c r="G77" i="206"/>
  <c r="G77" i="207" s="1"/>
  <c r="G57" i="206"/>
  <c r="G57" i="207" s="1"/>
  <c r="G37" i="206"/>
  <c r="G37" i="207" s="1"/>
  <c r="G17" i="206"/>
  <c r="G17" i="207" s="1"/>
  <c r="G76" i="206"/>
  <c r="G76" i="207" s="1"/>
  <c r="G56" i="206"/>
  <c r="G56" i="207" s="1"/>
  <c r="G36" i="206"/>
  <c r="G36" i="207" s="1"/>
  <c r="G16" i="206"/>
  <c r="G16" i="207" s="1"/>
  <c r="G75" i="206"/>
  <c r="G75" i="207" s="1"/>
  <c r="G55" i="206"/>
  <c r="G55" i="207" s="1"/>
  <c r="G35" i="206"/>
  <c r="G35" i="207" s="1"/>
  <c r="G15" i="206"/>
  <c r="G15" i="207" s="1"/>
  <c r="G74" i="206"/>
  <c r="G74" i="207" s="1"/>
  <c r="G54" i="206"/>
  <c r="G54" i="207" s="1"/>
  <c r="G34" i="206"/>
  <c r="G34" i="207" s="1"/>
  <c r="G14" i="206"/>
  <c r="G14" i="207" s="1"/>
  <c r="G72" i="206"/>
  <c r="G72" i="207" s="1"/>
  <c r="G52" i="206"/>
  <c r="G52" i="207" s="1"/>
  <c r="G32" i="206"/>
  <c r="G32" i="207" s="1"/>
  <c r="G13" i="206"/>
  <c r="G71" i="206"/>
  <c r="G71" i="207" s="1"/>
  <c r="G51" i="206"/>
  <c r="G51" i="207" s="1"/>
  <c r="G31" i="206"/>
  <c r="G31" i="207" s="1"/>
  <c r="I76" i="206"/>
  <c r="I76" i="207" s="1"/>
  <c r="I56" i="206"/>
  <c r="I56" i="207" s="1"/>
  <c r="I36" i="206"/>
  <c r="I36" i="207" s="1"/>
  <c r="I16" i="206"/>
  <c r="I16" i="207" s="1"/>
  <c r="I75" i="206"/>
  <c r="I75" i="207" s="1"/>
  <c r="I55" i="206"/>
  <c r="I55" i="207" s="1"/>
  <c r="I35" i="206"/>
  <c r="I35" i="207" s="1"/>
  <c r="I15" i="206"/>
  <c r="I15" i="207" s="1"/>
  <c r="I74" i="206"/>
  <c r="I74" i="207" s="1"/>
  <c r="I54" i="206"/>
  <c r="I54" i="207" s="1"/>
  <c r="I34" i="206"/>
  <c r="I34" i="207" s="1"/>
  <c r="I14" i="206"/>
  <c r="I14" i="207" s="1"/>
  <c r="I72" i="206"/>
  <c r="I72" i="207" s="1"/>
  <c r="I52" i="206"/>
  <c r="I52" i="207" s="1"/>
  <c r="I32" i="206"/>
  <c r="I32" i="207" s="1"/>
  <c r="I13" i="206"/>
  <c r="I71" i="206"/>
  <c r="I71" i="207" s="1"/>
  <c r="I51" i="206"/>
  <c r="I51" i="207" s="1"/>
  <c r="I31" i="206"/>
  <c r="I31" i="207" s="1"/>
  <c r="I69" i="206"/>
  <c r="I69" i="207" s="1"/>
  <c r="I49" i="206"/>
  <c r="I49" i="207" s="1"/>
  <c r="I29" i="206"/>
  <c r="I29" i="207" s="1"/>
  <c r="I88" i="206"/>
  <c r="I88" i="207" s="1"/>
  <c r="I68" i="206"/>
  <c r="I68" i="207" s="1"/>
  <c r="I48" i="206"/>
  <c r="I48" i="207" s="1"/>
  <c r="I28" i="206"/>
  <c r="I28" i="207" s="1"/>
  <c r="I87" i="206"/>
  <c r="I87" i="207" s="1"/>
  <c r="I67" i="206"/>
  <c r="I67" i="207" s="1"/>
  <c r="I47" i="206"/>
  <c r="I47" i="207" s="1"/>
  <c r="I27" i="206"/>
  <c r="I27" i="207" s="1"/>
  <c r="I86" i="206"/>
  <c r="I86" i="207" s="1"/>
  <c r="I66" i="206"/>
  <c r="I66" i="207" s="1"/>
  <c r="I46" i="206"/>
  <c r="I46" i="207" s="1"/>
  <c r="I26" i="206"/>
  <c r="I26" i="207" s="1"/>
  <c r="I85" i="206"/>
  <c r="I85" i="207" s="1"/>
  <c r="I65" i="206"/>
  <c r="I65" i="207" s="1"/>
  <c r="I45" i="206"/>
  <c r="I45" i="207" s="1"/>
  <c r="I25" i="206"/>
  <c r="I25" i="207" s="1"/>
  <c r="I84" i="206"/>
  <c r="I84" i="207" s="1"/>
  <c r="I64" i="206"/>
  <c r="I64" i="207" s="1"/>
  <c r="I44" i="206"/>
  <c r="I44" i="207" s="1"/>
  <c r="I24" i="206"/>
  <c r="I24" i="207" s="1"/>
  <c r="I83" i="206"/>
  <c r="I83" i="207" s="1"/>
  <c r="I63" i="206"/>
  <c r="I63" i="207" s="1"/>
  <c r="I43" i="206"/>
  <c r="I43" i="207" s="1"/>
  <c r="I23" i="206"/>
  <c r="I23" i="207" s="1"/>
  <c r="I82" i="206"/>
  <c r="I82" i="207" s="1"/>
  <c r="I62" i="206"/>
  <c r="I62" i="207" s="1"/>
  <c r="I42" i="206"/>
  <c r="I42" i="207" s="1"/>
  <c r="I22" i="206"/>
  <c r="I22" i="207" s="1"/>
  <c r="I81" i="206"/>
  <c r="I81" i="207" s="1"/>
  <c r="I61" i="206"/>
  <c r="I61" i="207" s="1"/>
  <c r="I41" i="206"/>
  <c r="I41" i="207" s="1"/>
  <c r="I21" i="206"/>
  <c r="I21" i="207" s="1"/>
  <c r="I80" i="206"/>
  <c r="I80" i="207" s="1"/>
  <c r="I60" i="206"/>
  <c r="I60" i="207" s="1"/>
  <c r="I40" i="206"/>
  <c r="I40" i="207" s="1"/>
  <c r="I20" i="206"/>
  <c r="I20" i="207" s="1"/>
  <c r="I78" i="206"/>
  <c r="I78" i="207" s="1"/>
  <c r="I58" i="206"/>
  <c r="I58" i="207" s="1"/>
  <c r="I38" i="206"/>
  <c r="I38" i="207" s="1"/>
  <c r="I18" i="206"/>
  <c r="I18" i="207" s="1"/>
  <c r="I77" i="206"/>
  <c r="I77" i="207" s="1"/>
  <c r="I57" i="206"/>
  <c r="I57" i="207" s="1"/>
  <c r="I37" i="206"/>
  <c r="I37" i="207" s="1"/>
  <c r="I17" i="206"/>
  <c r="I17" i="207" s="1"/>
  <c r="J73" i="206"/>
  <c r="J73" i="207" s="1"/>
  <c r="K24" i="206"/>
  <c r="K24" i="207" s="1"/>
  <c r="K44" i="206"/>
  <c r="K44" i="207" s="1"/>
  <c r="K64" i="206"/>
  <c r="K64" i="207" s="1"/>
  <c r="K84" i="206"/>
  <c r="K84" i="207" s="1"/>
  <c r="E91" i="206"/>
  <c r="E91" i="207" s="1"/>
  <c r="E13" i="207"/>
  <c r="F31" i="206"/>
  <c r="F31" i="207" s="1"/>
  <c r="F51" i="206"/>
  <c r="F51" i="207" s="1"/>
  <c r="F71" i="206"/>
  <c r="F71" i="207" s="1"/>
  <c r="H17" i="206"/>
  <c r="H17" i="207" s="1"/>
  <c r="H37" i="206"/>
  <c r="H37" i="207" s="1"/>
  <c r="H57" i="206"/>
  <c r="H57" i="207" s="1"/>
  <c r="H77" i="206"/>
  <c r="H77" i="207" s="1"/>
  <c r="K26" i="206"/>
  <c r="K26" i="207" s="1"/>
  <c r="K46" i="206"/>
  <c r="K46" i="207" s="1"/>
  <c r="K66" i="206"/>
  <c r="K66" i="207" s="1"/>
  <c r="K86" i="206"/>
  <c r="K86" i="207" s="1"/>
  <c r="F13" i="207"/>
  <c r="K27" i="206"/>
  <c r="K27" i="207" s="1"/>
  <c r="K47" i="206"/>
  <c r="K47" i="207" s="1"/>
  <c r="K67" i="206"/>
  <c r="K67" i="207" s="1"/>
  <c r="K87" i="206"/>
  <c r="K87" i="207" s="1"/>
  <c r="F33" i="206"/>
  <c r="F33" i="207" s="1"/>
  <c r="F53" i="206"/>
  <c r="F53" i="207" s="1"/>
  <c r="F73" i="206"/>
  <c r="F73" i="207" s="1"/>
  <c r="H19" i="206"/>
  <c r="H19" i="207" s="1"/>
  <c r="H39" i="206"/>
  <c r="H39" i="207" s="1"/>
  <c r="H59" i="206"/>
  <c r="H59" i="207" s="1"/>
  <c r="H79" i="206"/>
  <c r="H79" i="207" s="1"/>
  <c r="K28" i="206"/>
  <c r="K28" i="207" s="1"/>
  <c r="K48" i="206"/>
  <c r="K48" i="207" s="1"/>
  <c r="K68" i="206"/>
  <c r="K68" i="207" s="1"/>
  <c r="K88" i="206"/>
  <c r="K88" i="207" s="1"/>
  <c r="K29" i="206"/>
  <c r="K29" i="207" s="1"/>
  <c r="K49" i="206"/>
  <c r="K49" i="207" s="1"/>
  <c r="K69" i="206"/>
  <c r="K69" i="207" s="1"/>
  <c r="F15" i="206"/>
  <c r="F15" i="207" s="1"/>
  <c r="F35" i="206"/>
  <c r="F35" i="207" s="1"/>
  <c r="F55" i="206"/>
  <c r="F55" i="207" s="1"/>
  <c r="F75" i="206"/>
  <c r="F75" i="207" s="1"/>
  <c r="H21" i="206"/>
  <c r="H21" i="207" s="1"/>
  <c r="H41" i="206"/>
  <c r="H41" i="207" s="1"/>
  <c r="H61" i="206"/>
  <c r="H61" i="207" s="1"/>
  <c r="H81" i="206"/>
  <c r="H81" i="207" s="1"/>
  <c r="K30" i="206"/>
  <c r="K30" i="207" s="1"/>
  <c r="K50" i="206"/>
  <c r="K50" i="207" s="1"/>
  <c r="K70" i="206"/>
  <c r="K70" i="207" s="1"/>
  <c r="H22" i="206"/>
  <c r="H22" i="207" s="1"/>
  <c r="H42" i="206"/>
  <c r="H42" i="207" s="1"/>
  <c r="H62" i="206"/>
  <c r="H62" i="207" s="1"/>
  <c r="H82" i="206"/>
  <c r="H82" i="207" s="1"/>
  <c r="K31" i="206"/>
  <c r="K31" i="207" s="1"/>
  <c r="K51" i="206"/>
  <c r="K51" i="207" s="1"/>
  <c r="K71" i="206"/>
  <c r="K71" i="207" s="1"/>
  <c r="F17" i="206"/>
  <c r="F17" i="207" s="1"/>
  <c r="F37" i="206"/>
  <c r="F37" i="207" s="1"/>
  <c r="F57" i="206"/>
  <c r="F57" i="207" s="1"/>
  <c r="F77" i="206"/>
  <c r="F77" i="207" s="1"/>
  <c r="H23" i="206"/>
  <c r="H23" i="207" s="1"/>
  <c r="H43" i="206"/>
  <c r="H43" i="207" s="1"/>
  <c r="H63" i="206"/>
  <c r="H63" i="207" s="1"/>
  <c r="H83" i="206"/>
  <c r="H83" i="207" s="1"/>
  <c r="K13" i="206"/>
  <c r="K32" i="206"/>
  <c r="K32" i="207" s="1"/>
  <c r="K52" i="206"/>
  <c r="K52" i="207" s="1"/>
  <c r="K72" i="206"/>
  <c r="K72" i="207" s="1"/>
  <c r="L90" i="206"/>
  <c r="L90" i="207" s="1"/>
  <c r="K33" i="206"/>
  <c r="K33" i="207" s="1"/>
  <c r="K53" i="206"/>
  <c r="K53" i="207" s="1"/>
  <c r="K73" i="206"/>
  <c r="K73" i="207" s="1"/>
  <c r="K14" i="206"/>
  <c r="K14" i="207" s="1"/>
  <c r="K34" i="206"/>
  <c r="K34" i="207" s="1"/>
  <c r="K54" i="206"/>
  <c r="K54" i="207" s="1"/>
  <c r="K74" i="206"/>
  <c r="K74" i="207" s="1"/>
  <c r="K15" i="206"/>
  <c r="K15" i="207" s="1"/>
  <c r="K35" i="206"/>
  <c r="K35" i="207" s="1"/>
  <c r="K55" i="206"/>
  <c r="K55" i="207" s="1"/>
  <c r="K75" i="206"/>
  <c r="K75" i="207" s="1"/>
  <c r="K17" i="206"/>
  <c r="K17" i="207" s="1"/>
  <c r="K37" i="206"/>
  <c r="K37" i="207" s="1"/>
  <c r="K57" i="206"/>
  <c r="K57" i="207" s="1"/>
  <c r="K77" i="206"/>
  <c r="K77" i="207" s="1"/>
  <c r="F23" i="206"/>
  <c r="F23" i="207" s="1"/>
  <c r="F43" i="206"/>
  <c r="F43" i="207" s="1"/>
  <c r="F63" i="206"/>
  <c r="F63" i="207" s="1"/>
  <c r="F83" i="206"/>
  <c r="F83" i="207" s="1"/>
  <c r="H29" i="206"/>
  <c r="H29" i="207" s="1"/>
  <c r="H49" i="206"/>
  <c r="H49" i="207" s="1"/>
  <c r="H69" i="206"/>
  <c r="H69" i="207" s="1"/>
  <c r="K18" i="206"/>
  <c r="K18" i="207" s="1"/>
  <c r="K38" i="206"/>
  <c r="K38" i="207" s="1"/>
  <c r="K58" i="206"/>
  <c r="K58" i="207" s="1"/>
  <c r="K78" i="206"/>
  <c r="K78" i="207" s="1"/>
  <c r="F25" i="206"/>
  <c r="F25" i="207" s="1"/>
  <c r="F45" i="206"/>
  <c r="F45" i="207" s="1"/>
  <c r="F65" i="206"/>
  <c r="F65" i="207" s="1"/>
  <c r="H31" i="206"/>
  <c r="H31" i="207" s="1"/>
  <c r="H51" i="206"/>
  <c r="H51" i="207" s="1"/>
  <c r="H71" i="206"/>
  <c r="H71" i="207" s="1"/>
  <c r="K20" i="206"/>
  <c r="K20" i="207" s="1"/>
  <c r="K40" i="206"/>
  <c r="K40" i="207" s="1"/>
  <c r="K60" i="206"/>
  <c r="K60" i="207" s="1"/>
  <c r="K80" i="206"/>
  <c r="K80" i="207" s="1"/>
  <c r="K21" i="206"/>
  <c r="K21" i="207" s="1"/>
  <c r="K41" i="206"/>
  <c r="K41" i="207" s="1"/>
  <c r="K61" i="206"/>
  <c r="K61" i="207" s="1"/>
  <c r="K81" i="206"/>
  <c r="K81" i="207" s="1"/>
  <c r="H33" i="206"/>
  <c r="H33" i="207" s="1"/>
  <c r="H53" i="206"/>
  <c r="H53" i="207" s="1"/>
  <c r="K22" i="206"/>
  <c r="K22" i="207" s="1"/>
  <c r="K42" i="206"/>
  <c r="K42" i="207" s="1"/>
  <c r="K62" i="206"/>
  <c r="K62" i="207" s="1"/>
  <c r="M90" i="207"/>
  <c r="Y13" i="205"/>
  <c r="CH9" i="188"/>
  <c r="X16" i="205"/>
  <c r="X16" i="201" s="1"/>
  <c r="CG12" i="188"/>
  <c r="CG12" i="190" s="1"/>
  <c r="U30" i="205"/>
  <c r="U30" i="201" s="1"/>
  <c r="CD26" i="188"/>
  <c r="CD26" i="190" s="1"/>
  <c r="V31" i="205"/>
  <c r="V31" i="201" s="1"/>
  <c r="CE27" i="188"/>
  <c r="CE27" i="190" s="1"/>
  <c r="Y34" i="205"/>
  <c r="Y34" i="201" s="1"/>
  <c r="CH30" i="188"/>
  <c r="CH30" i="190" s="1"/>
  <c r="Y37" i="205"/>
  <c r="Y37" i="201" s="1"/>
  <c r="CH33" i="188"/>
  <c r="CH33" i="190" s="1"/>
  <c r="U39" i="205"/>
  <c r="U39" i="201" s="1"/>
  <c r="CD35" i="188"/>
  <c r="CD35" i="190" s="1"/>
  <c r="T42" i="205"/>
  <c r="CC38" i="188"/>
  <c r="CC38" i="190" s="1"/>
  <c r="H32" i="182"/>
  <c r="Y47" i="205"/>
  <c r="Y47" i="201" s="1"/>
  <c r="CH43" i="188"/>
  <c r="CH43" i="190" s="1"/>
  <c r="Y48" i="205"/>
  <c r="Y48" i="201" s="1"/>
  <c r="CH44" i="188"/>
  <c r="CH44" i="190" s="1"/>
  <c r="T56" i="205"/>
  <c r="CC52" i="188"/>
  <c r="CC52" i="190" s="1"/>
  <c r="H46" i="182"/>
  <c r="W59" i="205"/>
  <c r="W59" i="201" s="1"/>
  <c r="CF55" i="188"/>
  <c r="CF55" i="190" s="1"/>
  <c r="V62" i="205"/>
  <c r="V62" i="201" s="1"/>
  <c r="CE58" i="188"/>
  <c r="CE58" i="190" s="1"/>
  <c r="U66" i="205"/>
  <c r="U66" i="201" s="1"/>
  <c r="CD62" i="188"/>
  <c r="CD62" i="190" s="1"/>
  <c r="W73" i="205"/>
  <c r="W73" i="201" s="1"/>
  <c r="CF69" i="188"/>
  <c r="CF69" i="190" s="1"/>
  <c r="V76" i="205"/>
  <c r="V76" i="201" s="1"/>
  <c r="CE72" i="188"/>
  <c r="CE72" i="190" s="1"/>
  <c r="Y79" i="205"/>
  <c r="Y79" i="201" s="1"/>
  <c r="CH75" i="188"/>
  <c r="CH75" i="190" s="1"/>
  <c r="Y16" i="205"/>
  <c r="Y16" i="201" s="1"/>
  <c r="CH12" i="188"/>
  <c r="CH12" i="190" s="1"/>
  <c r="T21" i="205"/>
  <c r="CC17" i="188"/>
  <c r="CC17" i="190" s="1"/>
  <c r="H11" i="182"/>
  <c r="U26" i="205"/>
  <c r="U26" i="201" s="1"/>
  <c r="CD22" i="188"/>
  <c r="CD22" i="190" s="1"/>
  <c r="V30" i="205"/>
  <c r="V30" i="201" s="1"/>
  <c r="CE26" i="188"/>
  <c r="CE26" i="190" s="1"/>
  <c r="W31" i="205"/>
  <c r="W31" i="201" s="1"/>
  <c r="CF27" i="188"/>
  <c r="CF27" i="190" s="1"/>
  <c r="V39" i="205"/>
  <c r="V39" i="201" s="1"/>
  <c r="CE35" i="188"/>
  <c r="CE35" i="190" s="1"/>
  <c r="U42" i="205"/>
  <c r="U42" i="201" s="1"/>
  <c r="CD38" i="188"/>
  <c r="CD38" i="190" s="1"/>
  <c r="X59" i="205"/>
  <c r="X59" i="201" s="1"/>
  <c r="CG55" i="188"/>
  <c r="CG55" i="190" s="1"/>
  <c r="W76" i="205"/>
  <c r="W76" i="201" s="1"/>
  <c r="CF72" i="188"/>
  <c r="CF72" i="190" s="1"/>
  <c r="X87" i="205"/>
  <c r="X87" i="201" s="1"/>
  <c r="CG83" i="188"/>
  <c r="CG83" i="190" s="1"/>
  <c r="U13" i="205"/>
  <c r="CD9" i="188"/>
  <c r="T18" i="205"/>
  <c r="CC14" i="188"/>
  <c r="CC14" i="190" s="1"/>
  <c r="H8" i="182"/>
  <c r="U21" i="205"/>
  <c r="U21" i="201" s="1"/>
  <c r="CD17" i="188"/>
  <c r="CD17" i="190" s="1"/>
  <c r="T36" i="205"/>
  <c r="CC32" i="188"/>
  <c r="CC32" i="190" s="1"/>
  <c r="H26" i="182"/>
  <c r="W39" i="205"/>
  <c r="W39" i="201" s="1"/>
  <c r="CF35" i="188"/>
  <c r="CF35" i="190" s="1"/>
  <c r="V42" i="205"/>
  <c r="V42" i="201" s="1"/>
  <c r="CE38" i="188"/>
  <c r="CE38" i="190" s="1"/>
  <c r="U46" i="205"/>
  <c r="U46" i="201" s="1"/>
  <c r="CD42" i="188"/>
  <c r="CD42" i="190" s="1"/>
  <c r="W53" i="205"/>
  <c r="W53" i="201" s="1"/>
  <c r="CF49" i="188"/>
  <c r="CF49" i="190" s="1"/>
  <c r="V56" i="205"/>
  <c r="V56" i="201" s="1"/>
  <c r="CE52" i="188"/>
  <c r="CE52" i="190" s="1"/>
  <c r="Y59" i="205"/>
  <c r="Y59" i="201" s="1"/>
  <c r="CH55" i="188"/>
  <c r="CH55" i="190" s="1"/>
  <c r="T72" i="205"/>
  <c r="CC68" i="188"/>
  <c r="CC68" i="190" s="1"/>
  <c r="H62" i="182"/>
  <c r="Y73" i="205"/>
  <c r="Y73" i="201" s="1"/>
  <c r="CH69" i="188"/>
  <c r="CH69" i="190" s="1"/>
  <c r="X76" i="205"/>
  <c r="X76" i="201" s="1"/>
  <c r="CG72" i="188"/>
  <c r="CG72" i="190" s="1"/>
  <c r="T81" i="205"/>
  <c r="CC77" i="188"/>
  <c r="CC77" i="190" s="1"/>
  <c r="H71" i="182"/>
  <c r="Y87" i="205"/>
  <c r="Y87" i="201" s="1"/>
  <c r="CH83" i="188"/>
  <c r="CH83" i="190" s="1"/>
  <c r="Y88" i="205"/>
  <c r="Y88" i="201" s="1"/>
  <c r="CH84" i="188"/>
  <c r="CH84" i="190" s="1"/>
  <c r="U18" i="205"/>
  <c r="U18" i="201" s="1"/>
  <c r="CD14" i="188"/>
  <c r="CD14" i="190" s="1"/>
  <c r="V21" i="205"/>
  <c r="V21" i="201" s="1"/>
  <c r="CE17" i="188"/>
  <c r="CE17" i="190" s="1"/>
  <c r="X39" i="205"/>
  <c r="X39" i="201" s="1"/>
  <c r="CG35" i="188"/>
  <c r="CG35" i="190" s="1"/>
  <c r="W56" i="205"/>
  <c r="W56" i="201" s="1"/>
  <c r="CF52" i="188"/>
  <c r="CF52" i="190" s="1"/>
  <c r="Y62" i="205"/>
  <c r="Y62" i="201" s="1"/>
  <c r="CH58" i="188"/>
  <c r="CH58" i="190" s="1"/>
  <c r="V69" i="205"/>
  <c r="V69" i="201" s="1"/>
  <c r="CE65" i="188"/>
  <c r="CE65" i="190" s="1"/>
  <c r="Y76" i="205"/>
  <c r="Y76" i="201" s="1"/>
  <c r="CH72" i="188"/>
  <c r="CH72" i="190" s="1"/>
  <c r="T78" i="205"/>
  <c r="CC74" i="188"/>
  <c r="CC74" i="190" s="1"/>
  <c r="H68" i="182"/>
  <c r="U81" i="205"/>
  <c r="U81" i="201" s="1"/>
  <c r="CD77" i="188"/>
  <c r="CD77" i="190" s="1"/>
  <c r="U15" i="205"/>
  <c r="U15" i="201" s="1"/>
  <c r="CD11" i="188"/>
  <c r="CD11" i="190" s="1"/>
  <c r="V18" i="205"/>
  <c r="V18" i="201" s="1"/>
  <c r="CE14" i="188"/>
  <c r="CE14" i="190" s="1"/>
  <c r="W21" i="205"/>
  <c r="W21" i="201" s="1"/>
  <c r="CF17" i="188"/>
  <c r="CF17" i="190" s="1"/>
  <c r="W33" i="205"/>
  <c r="W33" i="201" s="1"/>
  <c r="CF29" i="188"/>
  <c r="CF29" i="190" s="1"/>
  <c r="V36" i="205"/>
  <c r="V36" i="201" s="1"/>
  <c r="CE32" i="188"/>
  <c r="CE32" i="190" s="1"/>
  <c r="Y39" i="205"/>
  <c r="Y39" i="201" s="1"/>
  <c r="CH35" i="188"/>
  <c r="CH35" i="190" s="1"/>
  <c r="T52" i="205"/>
  <c r="CC48" i="188"/>
  <c r="CC48" i="190" s="1"/>
  <c r="H42" i="182"/>
  <c r="Y53" i="205"/>
  <c r="Y53" i="201" s="1"/>
  <c r="CH49" i="188"/>
  <c r="CH49" i="190" s="1"/>
  <c r="X56" i="205"/>
  <c r="X56" i="201" s="1"/>
  <c r="CG52" i="188"/>
  <c r="CG52" i="190" s="1"/>
  <c r="T61" i="205"/>
  <c r="CC57" i="188"/>
  <c r="CC57" i="190" s="1"/>
  <c r="H51" i="182"/>
  <c r="Y66" i="205"/>
  <c r="Y66" i="201" s="1"/>
  <c r="CH62" i="188"/>
  <c r="CH62" i="190" s="1"/>
  <c r="W69" i="205"/>
  <c r="W69" i="201" s="1"/>
  <c r="CF65" i="188"/>
  <c r="CF65" i="190" s="1"/>
  <c r="W70" i="205"/>
  <c r="W70" i="201" s="1"/>
  <c r="CF66" i="188"/>
  <c r="CF66" i="190" s="1"/>
  <c r="U73" i="205"/>
  <c r="U73" i="201" s="1"/>
  <c r="CD69" i="188"/>
  <c r="CD69" i="190" s="1"/>
  <c r="U78" i="205"/>
  <c r="U78" i="201" s="1"/>
  <c r="CD74" i="188"/>
  <c r="CD74" i="190" s="1"/>
  <c r="V81" i="205"/>
  <c r="V81" i="201" s="1"/>
  <c r="CE77" i="188"/>
  <c r="CE77" i="190" s="1"/>
  <c r="BY76" i="186"/>
  <c r="BX76" i="186"/>
  <c r="BW76" i="186"/>
  <c r="W18" i="205"/>
  <c r="W18" i="201" s="1"/>
  <c r="CF14" i="188"/>
  <c r="CF14" i="190" s="1"/>
  <c r="Y26" i="205"/>
  <c r="Y26" i="201" s="1"/>
  <c r="CH22" i="188"/>
  <c r="CH22" i="190" s="1"/>
  <c r="W36" i="205"/>
  <c r="W36" i="201" s="1"/>
  <c r="CF32" i="188"/>
  <c r="CF32" i="190" s="1"/>
  <c r="Y42" i="205"/>
  <c r="Y42" i="201" s="1"/>
  <c r="CH38" i="188"/>
  <c r="CH38" i="190" s="1"/>
  <c r="V49" i="205"/>
  <c r="V49" i="201" s="1"/>
  <c r="CE45" i="188"/>
  <c r="CE45" i="190" s="1"/>
  <c r="Y56" i="205"/>
  <c r="Y56" i="201" s="1"/>
  <c r="CH52" i="188"/>
  <c r="CH52" i="190" s="1"/>
  <c r="T58" i="205"/>
  <c r="CC54" i="188"/>
  <c r="CC54" i="190" s="1"/>
  <c r="H48" i="182"/>
  <c r="U61" i="205"/>
  <c r="U61" i="201" s="1"/>
  <c r="CD57" i="188"/>
  <c r="CD57" i="190" s="1"/>
  <c r="V65" i="205"/>
  <c r="V65" i="201" s="1"/>
  <c r="CE61" i="188"/>
  <c r="CE61" i="190" s="1"/>
  <c r="X70" i="205"/>
  <c r="X70" i="201" s="1"/>
  <c r="CG66" i="188"/>
  <c r="CG66" i="190" s="1"/>
  <c r="V78" i="205"/>
  <c r="V78" i="201" s="1"/>
  <c r="CE74" i="188"/>
  <c r="CE74" i="190" s="1"/>
  <c r="W81" i="205"/>
  <c r="W81" i="201" s="1"/>
  <c r="CF77" i="188"/>
  <c r="CF77" i="190" s="1"/>
  <c r="W15" i="205"/>
  <c r="W15" i="201" s="1"/>
  <c r="CF11" i="188"/>
  <c r="CF11" i="190" s="1"/>
  <c r="X18" i="205"/>
  <c r="X18" i="201" s="1"/>
  <c r="CG14" i="188"/>
  <c r="CG14" i="190" s="1"/>
  <c r="V29" i="205"/>
  <c r="V29" i="201" s="1"/>
  <c r="CE25" i="188"/>
  <c r="CE25" i="190" s="1"/>
  <c r="T32" i="205"/>
  <c r="CC28" i="188"/>
  <c r="CC28" i="190" s="1"/>
  <c r="H22" i="182"/>
  <c r="Y33" i="205"/>
  <c r="Y33" i="201" s="1"/>
  <c r="CH29" i="188"/>
  <c r="CH29" i="190" s="1"/>
  <c r="X36" i="205"/>
  <c r="X36" i="201" s="1"/>
  <c r="CG32" i="188"/>
  <c r="CG32" i="190" s="1"/>
  <c r="T41" i="205"/>
  <c r="CC37" i="188"/>
  <c r="CC37" i="190" s="1"/>
  <c r="H31" i="182"/>
  <c r="Y46" i="205"/>
  <c r="Y46" i="201" s="1"/>
  <c r="CH42" i="188"/>
  <c r="CH42" i="190" s="1"/>
  <c r="W49" i="205"/>
  <c r="W49" i="201" s="1"/>
  <c r="CF45" i="188"/>
  <c r="CF45" i="190" s="1"/>
  <c r="W50" i="205"/>
  <c r="W50" i="201" s="1"/>
  <c r="CF46" i="188"/>
  <c r="CF46" i="190" s="1"/>
  <c r="U53" i="205"/>
  <c r="U53" i="201" s="1"/>
  <c r="CD49" i="188"/>
  <c r="CD49" i="190" s="1"/>
  <c r="U58" i="205"/>
  <c r="U58" i="201" s="1"/>
  <c r="CD54" i="188"/>
  <c r="CD54" i="190" s="1"/>
  <c r="V61" i="205"/>
  <c r="V61" i="201" s="1"/>
  <c r="CE57" i="188"/>
  <c r="CE57" i="190" s="1"/>
  <c r="X72" i="205"/>
  <c r="X72" i="201" s="1"/>
  <c r="CG68" i="188"/>
  <c r="CG68" i="190" s="1"/>
  <c r="U75" i="205"/>
  <c r="U75" i="201" s="1"/>
  <c r="CD71" i="188"/>
  <c r="CD71" i="190" s="1"/>
  <c r="W78" i="205"/>
  <c r="W78" i="201" s="1"/>
  <c r="CF74" i="188"/>
  <c r="CF74" i="190" s="1"/>
  <c r="X15" i="205"/>
  <c r="X15" i="201" s="1"/>
  <c r="CG11" i="188"/>
  <c r="CG11" i="190" s="1"/>
  <c r="Y18" i="205"/>
  <c r="Y18" i="201" s="1"/>
  <c r="CH14" i="188"/>
  <c r="CH14" i="190" s="1"/>
  <c r="T20" i="205"/>
  <c r="CC16" i="188"/>
  <c r="CC16" i="190" s="1"/>
  <c r="H10" i="182"/>
  <c r="T24" i="205"/>
  <c r="CC20" i="188"/>
  <c r="CC20" i="190" s="1"/>
  <c r="W29" i="205"/>
  <c r="W29" i="201" s="1"/>
  <c r="CF25" i="188"/>
  <c r="CF25" i="190" s="1"/>
  <c r="Y36" i="205"/>
  <c r="Y36" i="201" s="1"/>
  <c r="CH32" i="188"/>
  <c r="CH32" i="190" s="1"/>
  <c r="T38" i="205"/>
  <c r="CC34" i="188"/>
  <c r="CC34" i="190" s="1"/>
  <c r="H28" i="182"/>
  <c r="U41" i="205"/>
  <c r="U41" i="201" s="1"/>
  <c r="CD37" i="188"/>
  <c r="CD37" i="190" s="1"/>
  <c r="V45" i="205"/>
  <c r="V45" i="201" s="1"/>
  <c r="CE41" i="188"/>
  <c r="CE41" i="190" s="1"/>
  <c r="X50" i="205"/>
  <c r="X50" i="201" s="1"/>
  <c r="CG46" i="188"/>
  <c r="CG46" i="190" s="1"/>
  <c r="V58" i="205"/>
  <c r="V58" i="201" s="1"/>
  <c r="CE54" i="188"/>
  <c r="CE54" i="190" s="1"/>
  <c r="W61" i="205"/>
  <c r="W61" i="201" s="1"/>
  <c r="CF57" i="188"/>
  <c r="CF57" i="190" s="1"/>
  <c r="T64" i="205"/>
  <c r="CC60" i="188"/>
  <c r="CC60" i="190" s="1"/>
  <c r="X78" i="205"/>
  <c r="X78" i="201" s="1"/>
  <c r="CG74" i="188"/>
  <c r="CG74" i="190" s="1"/>
  <c r="Y86" i="205"/>
  <c r="Y86" i="201" s="1"/>
  <c r="CH82" i="188"/>
  <c r="CH82" i="190" s="1"/>
  <c r="Y15" i="205"/>
  <c r="Y15" i="201" s="1"/>
  <c r="CH11" i="188"/>
  <c r="CH11" i="190" s="1"/>
  <c r="U20" i="205"/>
  <c r="U20" i="201" s="1"/>
  <c r="CD16" i="188"/>
  <c r="CD16" i="190" s="1"/>
  <c r="U33" i="205"/>
  <c r="U33" i="201" s="1"/>
  <c r="CD29" i="188"/>
  <c r="CD29" i="190" s="1"/>
  <c r="U38" i="205"/>
  <c r="U38" i="201" s="1"/>
  <c r="CD34" i="188"/>
  <c r="CD34" i="190" s="1"/>
  <c r="V41" i="205"/>
  <c r="V41" i="201" s="1"/>
  <c r="CE37" i="188"/>
  <c r="CE37" i="190" s="1"/>
  <c r="X52" i="205"/>
  <c r="X52" i="201" s="1"/>
  <c r="CG48" i="188"/>
  <c r="CG48" i="190" s="1"/>
  <c r="U55" i="205"/>
  <c r="U55" i="201" s="1"/>
  <c r="CD51" i="188"/>
  <c r="CD51" i="190" s="1"/>
  <c r="W58" i="205"/>
  <c r="W58" i="201" s="1"/>
  <c r="CF54" i="188"/>
  <c r="CF54" i="190" s="1"/>
  <c r="W75" i="205"/>
  <c r="W75" i="201" s="1"/>
  <c r="CF71" i="188"/>
  <c r="CF71" i="190" s="1"/>
  <c r="Y78" i="205"/>
  <c r="Y78" i="201" s="1"/>
  <c r="CH74" i="188"/>
  <c r="CH74" i="190" s="1"/>
  <c r="T80" i="205"/>
  <c r="CC76" i="188"/>
  <c r="CC76" i="190" s="1"/>
  <c r="H70" i="182"/>
  <c r="T84" i="205"/>
  <c r="CC80" i="188"/>
  <c r="CC80" i="190" s="1"/>
  <c r="BY75" i="186"/>
  <c r="BX75" i="186"/>
  <c r="BW75" i="186"/>
  <c r="BV75" i="186"/>
  <c r="V20" i="205"/>
  <c r="V20" i="201" s="1"/>
  <c r="CE16" i="188"/>
  <c r="CE16" i="190" s="1"/>
  <c r="X30" i="205"/>
  <c r="X30" i="201" s="1"/>
  <c r="CG26" i="188"/>
  <c r="CG26" i="190" s="1"/>
  <c r="V38" i="205"/>
  <c r="V38" i="201" s="1"/>
  <c r="CE34" i="188"/>
  <c r="CE34" i="190" s="1"/>
  <c r="W41" i="205"/>
  <c r="W41" i="201" s="1"/>
  <c r="CF37" i="188"/>
  <c r="CF37" i="190" s="1"/>
  <c r="T44" i="205"/>
  <c r="CC40" i="188"/>
  <c r="CC40" i="190" s="1"/>
  <c r="X58" i="205"/>
  <c r="X58" i="201" s="1"/>
  <c r="CG54" i="188"/>
  <c r="CG54" i="190" s="1"/>
  <c r="U71" i="205"/>
  <c r="U71" i="201" s="1"/>
  <c r="CD67" i="188"/>
  <c r="CD67" i="190" s="1"/>
  <c r="X75" i="205"/>
  <c r="X75" i="201" s="1"/>
  <c r="CG71" i="188"/>
  <c r="CG71" i="190" s="1"/>
  <c r="U80" i="205"/>
  <c r="U80" i="201" s="1"/>
  <c r="CD76" i="188"/>
  <c r="CD76" i="190" s="1"/>
  <c r="U17" i="205"/>
  <c r="U17" i="201" s="1"/>
  <c r="CD13" i="188"/>
  <c r="CD13" i="190" s="1"/>
  <c r="W20" i="205"/>
  <c r="W20" i="201" s="1"/>
  <c r="CF16" i="188"/>
  <c r="CF16" i="190" s="1"/>
  <c r="X32" i="205"/>
  <c r="X32" i="201" s="1"/>
  <c r="CG28" i="188"/>
  <c r="CG28" i="190" s="1"/>
  <c r="U35" i="205"/>
  <c r="U35" i="201" s="1"/>
  <c r="CD31" i="188"/>
  <c r="CD31" i="190" s="1"/>
  <c r="W38" i="205"/>
  <c r="W38" i="201" s="1"/>
  <c r="CF34" i="188"/>
  <c r="CF34" i="190" s="1"/>
  <c r="W55" i="205"/>
  <c r="W55" i="201" s="1"/>
  <c r="CF51" i="188"/>
  <c r="CF51" i="190" s="1"/>
  <c r="Y58" i="205"/>
  <c r="Y58" i="201" s="1"/>
  <c r="CH54" i="188"/>
  <c r="CH54" i="190" s="1"/>
  <c r="T60" i="205"/>
  <c r="CC56" i="188"/>
  <c r="CC56" i="190" s="1"/>
  <c r="H50" i="182"/>
  <c r="W64" i="205"/>
  <c r="W64" i="201" s="1"/>
  <c r="CF60" i="188"/>
  <c r="CF60" i="190" s="1"/>
  <c r="W68" i="205"/>
  <c r="W68" i="201" s="1"/>
  <c r="CF64" i="188"/>
  <c r="CF64" i="190" s="1"/>
  <c r="U72" i="205"/>
  <c r="U72" i="201" s="1"/>
  <c r="CD68" i="188"/>
  <c r="CD68" i="190" s="1"/>
  <c r="Y75" i="205"/>
  <c r="Y75" i="201" s="1"/>
  <c r="CH71" i="188"/>
  <c r="CH71" i="190" s="1"/>
  <c r="V80" i="205"/>
  <c r="V80" i="201" s="1"/>
  <c r="CE76" i="188"/>
  <c r="CE76" i="190" s="1"/>
  <c r="V14" i="205"/>
  <c r="V14" i="201" s="1"/>
  <c r="CE10" i="188"/>
  <c r="CE10" i="190" s="1"/>
  <c r="V17" i="205"/>
  <c r="V17" i="201" s="1"/>
  <c r="CE13" i="188"/>
  <c r="CE13" i="190" s="1"/>
  <c r="X20" i="205"/>
  <c r="X20" i="201" s="1"/>
  <c r="CG16" i="188"/>
  <c r="CG16" i="190" s="1"/>
  <c r="T23" i="205"/>
  <c r="CC19" i="188"/>
  <c r="CC19" i="190" s="1"/>
  <c r="H13" i="182"/>
  <c r="X38" i="205"/>
  <c r="X38" i="201" s="1"/>
  <c r="CG34" i="188"/>
  <c r="CG34" i="190" s="1"/>
  <c r="U51" i="205"/>
  <c r="U51" i="201" s="1"/>
  <c r="CD47" i="188"/>
  <c r="CD47" i="190" s="1"/>
  <c r="X55" i="205"/>
  <c r="X55" i="201" s="1"/>
  <c r="CG51" i="188"/>
  <c r="CG51" i="190" s="1"/>
  <c r="U60" i="205"/>
  <c r="U60" i="201" s="1"/>
  <c r="CD56" i="188"/>
  <c r="CD56" i="190" s="1"/>
  <c r="X68" i="205"/>
  <c r="X68" i="201" s="1"/>
  <c r="CG64" i="188"/>
  <c r="CG64" i="190" s="1"/>
  <c r="X69" i="205"/>
  <c r="X69" i="201" s="1"/>
  <c r="CG65" i="188"/>
  <c r="CG65" i="190" s="1"/>
  <c r="V72" i="205"/>
  <c r="V72" i="201" s="1"/>
  <c r="CE68" i="188"/>
  <c r="CE68" i="190" s="1"/>
  <c r="W80" i="205"/>
  <c r="W80" i="201" s="1"/>
  <c r="CF76" i="188"/>
  <c r="CF76" i="190" s="1"/>
  <c r="W17" i="205"/>
  <c r="W17" i="201" s="1"/>
  <c r="CF13" i="188"/>
  <c r="CF13" i="190" s="1"/>
  <c r="U23" i="205"/>
  <c r="U23" i="201" s="1"/>
  <c r="CD19" i="188"/>
  <c r="CD19" i="190" s="1"/>
  <c r="W28" i="205"/>
  <c r="W28" i="201" s="1"/>
  <c r="CF24" i="188"/>
  <c r="CF24" i="190" s="1"/>
  <c r="W35" i="205"/>
  <c r="W35" i="201" s="1"/>
  <c r="CF31" i="188"/>
  <c r="CF31" i="190" s="1"/>
  <c r="Y38" i="205"/>
  <c r="Y38" i="201" s="1"/>
  <c r="CH34" i="188"/>
  <c r="CH34" i="190" s="1"/>
  <c r="T40" i="205"/>
  <c r="CC36" i="188"/>
  <c r="CC36" i="190" s="1"/>
  <c r="H30" i="182"/>
  <c r="W44" i="205"/>
  <c r="W44" i="201" s="1"/>
  <c r="CF40" i="188"/>
  <c r="CF40" i="190" s="1"/>
  <c r="W48" i="205"/>
  <c r="W48" i="201" s="1"/>
  <c r="CF44" i="188"/>
  <c r="CF44" i="190" s="1"/>
  <c r="U52" i="205"/>
  <c r="U52" i="201" s="1"/>
  <c r="CD48" i="188"/>
  <c r="CD48" i="190" s="1"/>
  <c r="Y55" i="205"/>
  <c r="Y55" i="201" s="1"/>
  <c r="CH51" i="188"/>
  <c r="CH51" i="190" s="1"/>
  <c r="V60" i="205"/>
  <c r="V60" i="201" s="1"/>
  <c r="CE56" i="188"/>
  <c r="CE56" i="190" s="1"/>
  <c r="T63" i="205"/>
  <c r="CC59" i="188"/>
  <c r="CC59" i="190" s="1"/>
  <c r="H53" i="182"/>
  <c r="Y69" i="205"/>
  <c r="Y69" i="201" s="1"/>
  <c r="CH65" i="188"/>
  <c r="CH65" i="190" s="1"/>
  <c r="U77" i="205"/>
  <c r="U77" i="201" s="1"/>
  <c r="CD73" i="188"/>
  <c r="CD73" i="190" s="1"/>
  <c r="X80" i="205"/>
  <c r="X80" i="201" s="1"/>
  <c r="CG76" i="188"/>
  <c r="CG76" i="190" s="1"/>
  <c r="T83" i="205"/>
  <c r="CC79" i="188"/>
  <c r="CC79" i="190" s="1"/>
  <c r="H73" i="182"/>
  <c r="BY74" i="186"/>
  <c r="BX74" i="186"/>
  <c r="BW74" i="186"/>
  <c r="BV74" i="186"/>
  <c r="BU74" i="186"/>
  <c r="X14" i="205"/>
  <c r="X14" i="201" s="1"/>
  <c r="CG10" i="188"/>
  <c r="CG10" i="190" s="1"/>
  <c r="X17" i="205"/>
  <c r="X17" i="201" s="1"/>
  <c r="CG13" i="188"/>
  <c r="CG13" i="190" s="1"/>
  <c r="X28" i="205"/>
  <c r="X28" i="201" s="1"/>
  <c r="CG24" i="188"/>
  <c r="CG24" i="190" s="1"/>
  <c r="U31" i="205"/>
  <c r="U31" i="201" s="1"/>
  <c r="CD27" i="188"/>
  <c r="CD27" i="190" s="1"/>
  <c r="X35" i="205"/>
  <c r="X35" i="201" s="1"/>
  <c r="CG31" i="188"/>
  <c r="CG31" i="190" s="1"/>
  <c r="U40" i="205"/>
  <c r="U40" i="201" s="1"/>
  <c r="CD36" i="188"/>
  <c r="CD36" i="190" s="1"/>
  <c r="X48" i="205"/>
  <c r="X48" i="201" s="1"/>
  <c r="CG44" i="188"/>
  <c r="CG44" i="190" s="1"/>
  <c r="X49" i="205"/>
  <c r="X49" i="201" s="1"/>
  <c r="CG45" i="188"/>
  <c r="CG45" i="190" s="1"/>
  <c r="V52" i="205"/>
  <c r="V52" i="201" s="1"/>
  <c r="CE48" i="188"/>
  <c r="CE48" i="190" s="1"/>
  <c r="W60" i="205"/>
  <c r="W60" i="201" s="1"/>
  <c r="CF56" i="188"/>
  <c r="CF56" i="190" s="1"/>
  <c r="U63" i="205"/>
  <c r="U63" i="201" s="1"/>
  <c r="CD59" i="188"/>
  <c r="CD59" i="190" s="1"/>
  <c r="Y71" i="205"/>
  <c r="Y71" i="201" s="1"/>
  <c r="CH67" i="188"/>
  <c r="CH67" i="190" s="1"/>
  <c r="V74" i="205"/>
  <c r="V74" i="201" s="1"/>
  <c r="CE70" i="188"/>
  <c r="CE70" i="190" s="1"/>
  <c r="V77" i="205"/>
  <c r="V77" i="201" s="1"/>
  <c r="CE73" i="188"/>
  <c r="CE73" i="190" s="1"/>
  <c r="U83" i="205"/>
  <c r="U83" i="201" s="1"/>
  <c r="CD79" i="188"/>
  <c r="CD79" i="190" s="1"/>
  <c r="Y14" i="205"/>
  <c r="Y14" i="201" s="1"/>
  <c r="CH10" i="188"/>
  <c r="CH10" i="190" s="1"/>
  <c r="Y17" i="205"/>
  <c r="Y17" i="201" s="1"/>
  <c r="CH13" i="188"/>
  <c r="CH13" i="190" s="1"/>
  <c r="T19" i="205"/>
  <c r="CC15" i="188"/>
  <c r="CC15" i="190" s="1"/>
  <c r="H9" i="182"/>
  <c r="U32" i="205"/>
  <c r="U32" i="201" s="1"/>
  <c r="CD28" i="188"/>
  <c r="CD28" i="190" s="1"/>
  <c r="Y35" i="205"/>
  <c r="Y35" i="201" s="1"/>
  <c r="CH31" i="188"/>
  <c r="CH31" i="190" s="1"/>
  <c r="V40" i="205"/>
  <c r="V40" i="201" s="1"/>
  <c r="CE36" i="188"/>
  <c r="CE36" i="190" s="1"/>
  <c r="T43" i="205"/>
  <c r="CC39" i="188"/>
  <c r="CC39" i="190" s="1"/>
  <c r="H33" i="182"/>
  <c r="Y49" i="205"/>
  <c r="Y49" i="201" s="1"/>
  <c r="CH45" i="188"/>
  <c r="CH45" i="190" s="1"/>
  <c r="U57" i="205"/>
  <c r="U57" i="201" s="1"/>
  <c r="CD53" i="188"/>
  <c r="CD53" i="190" s="1"/>
  <c r="X60" i="205"/>
  <c r="X60" i="201" s="1"/>
  <c r="CG56" i="188"/>
  <c r="CG56" i="190" s="1"/>
  <c r="U67" i="205"/>
  <c r="U67" i="201" s="1"/>
  <c r="CD63" i="188"/>
  <c r="CD63" i="190" s="1"/>
  <c r="W77" i="205"/>
  <c r="W77" i="201" s="1"/>
  <c r="CF73" i="188"/>
  <c r="CF73" i="190" s="1"/>
  <c r="W88" i="205"/>
  <c r="W88" i="201" s="1"/>
  <c r="CF84" i="188"/>
  <c r="CF84" i="190" s="1"/>
  <c r="U19" i="205"/>
  <c r="U19" i="201" s="1"/>
  <c r="CD15" i="188"/>
  <c r="CD15" i="190" s="1"/>
  <c r="U27" i="205"/>
  <c r="U27" i="201" s="1"/>
  <c r="CD23" i="188"/>
  <c r="CD23" i="190" s="1"/>
  <c r="Y29" i="205"/>
  <c r="Y29" i="201" s="1"/>
  <c r="CH25" i="188"/>
  <c r="CH25" i="190" s="1"/>
  <c r="V32" i="205"/>
  <c r="V32" i="201" s="1"/>
  <c r="CE28" i="188"/>
  <c r="CE28" i="190" s="1"/>
  <c r="W40" i="205"/>
  <c r="W40" i="201" s="1"/>
  <c r="CF36" i="188"/>
  <c r="CF36" i="190" s="1"/>
  <c r="U43" i="205"/>
  <c r="U43" i="201" s="1"/>
  <c r="CD39" i="188"/>
  <c r="CD39" i="190" s="1"/>
  <c r="Y51" i="205"/>
  <c r="Y51" i="201" s="1"/>
  <c r="CH47" i="188"/>
  <c r="CH47" i="190" s="1"/>
  <c r="V54" i="205"/>
  <c r="V54" i="201" s="1"/>
  <c r="CE50" i="188"/>
  <c r="CE50" i="190" s="1"/>
  <c r="V57" i="205"/>
  <c r="V57" i="201" s="1"/>
  <c r="CE53" i="188"/>
  <c r="CE53" i="190" s="1"/>
  <c r="X74" i="205"/>
  <c r="X74" i="201" s="1"/>
  <c r="CG70" i="188"/>
  <c r="CG70" i="190" s="1"/>
  <c r="X77" i="205"/>
  <c r="X77" i="201" s="1"/>
  <c r="CG73" i="188"/>
  <c r="CG73" i="190" s="1"/>
  <c r="T79" i="205"/>
  <c r="CC75" i="188"/>
  <c r="CC75" i="190" s="1"/>
  <c r="H69" i="182"/>
  <c r="X88" i="205"/>
  <c r="X88" i="201" s="1"/>
  <c r="CG84" i="188"/>
  <c r="CG84" i="190" s="1"/>
  <c r="T16" i="205"/>
  <c r="CC12" i="188"/>
  <c r="CC12" i="190" s="1"/>
  <c r="H6" i="182"/>
  <c r="V19" i="205"/>
  <c r="V19" i="201" s="1"/>
  <c r="CE15" i="188"/>
  <c r="CE15" i="190" s="1"/>
  <c r="T22" i="205"/>
  <c r="CC18" i="188"/>
  <c r="CC18" i="190" s="1"/>
  <c r="H12" i="182"/>
  <c r="Y23" i="205"/>
  <c r="Y23" i="201" s="1"/>
  <c r="CH19" i="188"/>
  <c r="CH19" i="190" s="1"/>
  <c r="U37" i="205"/>
  <c r="U37" i="201" s="1"/>
  <c r="CD33" i="188"/>
  <c r="CD33" i="190" s="1"/>
  <c r="X40" i="205"/>
  <c r="X40" i="201" s="1"/>
  <c r="CG36" i="188"/>
  <c r="CG36" i="190" s="1"/>
  <c r="U47" i="205"/>
  <c r="U47" i="201" s="1"/>
  <c r="CD43" i="188"/>
  <c r="CD43" i="190" s="1"/>
  <c r="W57" i="205"/>
  <c r="W57" i="201" s="1"/>
  <c r="CF53" i="188"/>
  <c r="CF53" i="190" s="1"/>
  <c r="X63" i="205"/>
  <c r="X63" i="201" s="1"/>
  <c r="CG59" i="188"/>
  <c r="CG59" i="190" s="1"/>
  <c r="U70" i="205"/>
  <c r="U70" i="201" s="1"/>
  <c r="CD66" i="188"/>
  <c r="CD66" i="190" s="1"/>
  <c r="V71" i="205"/>
  <c r="V71" i="201" s="1"/>
  <c r="CE67" i="188"/>
  <c r="CE67" i="190" s="1"/>
  <c r="Y74" i="205"/>
  <c r="Y74" i="201" s="1"/>
  <c r="CH70" i="188"/>
  <c r="CH70" i="190" s="1"/>
  <c r="Y77" i="205"/>
  <c r="Y77" i="201" s="1"/>
  <c r="CH73" i="188"/>
  <c r="CH73" i="190" s="1"/>
  <c r="U79" i="205"/>
  <c r="U79" i="201" s="1"/>
  <c r="CD75" i="188"/>
  <c r="CD75" i="190" s="1"/>
  <c r="W19" i="205"/>
  <c r="W19" i="201" s="1"/>
  <c r="CF15" i="188"/>
  <c r="CF15" i="190" s="1"/>
  <c r="U22" i="205"/>
  <c r="U22" i="201" s="1"/>
  <c r="CD18" i="188"/>
  <c r="CD18" i="190" s="1"/>
  <c r="Y31" i="205"/>
  <c r="Y31" i="201" s="1"/>
  <c r="CH27" i="188"/>
  <c r="CH27" i="190" s="1"/>
  <c r="V34" i="205"/>
  <c r="V34" i="201" s="1"/>
  <c r="CE30" i="188"/>
  <c r="CE30" i="190" s="1"/>
  <c r="V37" i="205"/>
  <c r="V37" i="201" s="1"/>
  <c r="CE33" i="188"/>
  <c r="CE33" i="190" s="1"/>
  <c r="X54" i="205"/>
  <c r="X54" i="201" s="1"/>
  <c r="CG50" i="188"/>
  <c r="CG50" i="190" s="1"/>
  <c r="X57" i="205"/>
  <c r="X57" i="201" s="1"/>
  <c r="CG53" i="188"/>
  <c r="CG53" i="190" s="1"/>
  <c r="T59" i="205"/>
  <c r="CC55" i="188"/>
  <c r="CC55" i="190" s="1"/>
  <c r="H49" i="182"/>
  <c r="Y63" i="205"/>
  <c r="Y63" i="201" s="1"/>
  <c r="CH59" i="188"/>
  <c r="CH59" i="190" s="1"/>
  <c r="X67" i="205"/>
  <c r="X67" i="201" s="1"/>
  <c r="CG63" i="188"/>
  <c r="CG63" i="190" s="1"/>
  <c r="V70" i="205"/>
  <c r="V70" i="201" s="1"/>
  <c r="CE66" i="188"/>
  <c r="CE66" i="190" s="1"/>
  <c r="W71" i="205"/>
  <c r="W71" i="201" s="1"/>
  <c r="CF67" i="188"/>
  <c r="CF67" i="190" s="1"/>
  <c r="V79" i="205"/>
  <c r="V79" i="201" s="1"/>
  <c r="CE75" i="188"/>
  <c r="CE75" i="190" s="1"/>
  <c r="T82" i="205"/>
  <c r="CC78" i="188"/>
  <c r="CC78" i="190" s="1"/>
  <c r="H72" i="182"/>
  <c r="Y83" i="205"/>
  <c r="Y83" i="201" s="1"/>
  <c r="CH79" i="188"/>
  <c r="CH79" i="190" s="1"/>
  <c r="BY77" i="186"/>
  <c r="BX77" i="186"/>
  <c r="W13" i="205"/>
  <c r="CF9" i="188"/>
  <c r="V16" i="205"/>
  <c r="V16" i="201" s="1"/>
  <c r="CE12" i="188"/>
  <c r="CE12" i="190" s="1"/>
  <c r="X19" i="205"/>
  <c r="X19" i="201" s="1"/>
  <c r="CG15" i="188"/>
  <c r="CG15" i="190" s="1"/>
  <c r="V22" i="205"/>
  <c r="V22" i="201" s="1"/>
  <c r="CE18" i="188"/>
  <c r="CE18" i="190" s="1"/>
  <c r="X27" i="205"/>
  <c r="X27" i="201" s="1"/>
  <c r="CG23" i="188"/>
  <c r="CG23" i="190" s="1"/>
  <c r="W37" i="205"/>
  <c r="W37" i="201" s="1"/>
  <c r="CF33" i="188"/>
  <c r="CF33" i="190" s="1"/>
  <c r="X43" i="205"/>
  <c r="X43" i="201" s="1"/>
  <c r="CG39" i="188"/>
  <c r="CG39" i="190" s="1"/>
  <c r="U50" i="205"/>
  <c r="U50" i="201" s="1"/>
  <c r="CD46" i="188"/>
  <c r="CD46" i="190" s="1"/>
  <c r="V51" i="205"/>
  <c r="V51" i="201" s="1"/>
  <c r="CE47" i="188"/>
  <c r="CE47" i="190" s="1"/>
  <c r="Y54" i="205"/>
  <c r="Y54" i="201" s="1"/>
  <c r="CH50" i="188"/>
  <c r="CH50" i="190" s="1"/>
  <c r="Y57" i="205"/>
  <c r="Y57" i="201" s="1"/>
  <c r="CH53" i="188"/>
  <c r="CH53" i="190" s="1"/>
  <c r="U59" i="205"/>
  <c r="U59" i="201" s="1"/>
  <c r="CD55" i="188"/>
  <c r="CD55" i="190" s="1"/>
  <c r="T62" i="205"/>
  <c r="CC58" i="188"/>
  <c r="CC58" i="190" s="1"/>
  <c r="H52" i="182"/>
  <c r="Y67" i="205"/>
  <c r="Y67" i="201" s="1"/>
  <c r="CH63" i="188"/>
  <c r="CH63" i="190" s="1"/>
  <c r="Y68" i="205"/>
  <c r="Y68" i="201" s="1"/>
  <c r="CH64" i="188"/>
  <c r="CH64" i="190" s="1"/>
  <c r="T76" i="205"/>
  <c r="CC72" i="188"/>
  <c r="CC72" i="190" s="1"/>
  <c r="H66" i="182"/>
  <c r="W79" i="205"/>
  <c r="W79" i="201" s="1"/>
  <c r="CF75" i="188"/>
  <c r="CF75" i="190" s="1"/>
  <c r="U82" i="205"/>
  <c r="U82" i="201" s="1"/>
  <c r="CD78" i="188"/>
  <c r="CD78" i="190" s="1"/>
  <c r="U87" i="205"/>
  <c r="U87" i="201" s="1"/>
  <c r="CD83" i="188"/>
  <c r="CD83" i="190" s="1"/>
  <c r="W16" i="205"/>
  <c r="W16" i="201" s="1"/>
  <c r="CF12" i="188"/>
  <c r="CF12" i="190" s="1"/>
  <c r="Y19" i="205"/>
  <c r="Y19" i="201" s="1"/>
  <c r="CH15" i="188"/>
  <c r="CH15" i="190" s="1"/>
  <c r="Y27" i="205"/>
  <c r="Y27" i="201" s="1"/>
  <c r="CH23" i="188"/>
  <c r="CH23" i="190" s="1"/>
  <c r="X34" i="205"/>
  <c r="X34" i="201" s="1"/>
  <c r="CG30" i="188"/>
  <c r="CG30" i="190" s="1"/>
  <c r="X37" i="205"/>
  <c r="X37" i="201" s="1"/>
  <c r="CG33" i="188"/>
  <c r="CG33" i="190" s="1"/>
  <c r="T39" i="205"/>
  <c r="CC35" i="188"/>
  <c r="CC35" i="190" s="1"/>
  <c r="H29" i="182"/>
  <c r="Y43" i="205"/>
  <c r="Y43" i="201" s="1"/>
  <c r="CH39" i="188"/>
  <c r="CH39" i="190" s="1"/>
  <c r="X47" i="205"/>
  <c r="X47" i="201" s="1"/>
  <c r="CG43" i="188"/>
  <c r="CG43" i="190" s="1"/>
  <c r="V50" i="205"/>
  <c r="V50" i="201" s="1"/>
  <c r="CE46" i="188"/>
  <c r="CE46" i="190" s="1"/>
  <c r="W51" i="205"/>
  <c r="W51" i="201" s="1"/>
  <c r="CF47" i="188"/>
  <c r="CF47" i="190" s="1"/>
  <c r="V59" i="205"/>
  <c r="V59" i="201" s="1"/>
  <c r="CE55" i="188"/>
  <c r="CE55" i="190" s="1"/>
  <c r="U62" i="205"/>
  <c r="U62" i="201" s="1"/>
  <c r="CD58" i="188"/>
  <c r="CD58" i="190" s="1"/>
  <c r="X79" i="205"/>
  <c r="X79" i="201" s="1"/>
  <c r="CG75" i="188"/>
  <c r="CG75" i="190" s="1"/>
  <c r="V82" i="205"/>
  <c r="V82" i="201" s="1"/>
  <c r="CE78" i="188"/>
  <c r="CE78" i="190" s="1"/>
  <c r="Y20" i="205"/>
  <c r="Y20" i="201" s="1"/>
  <c r="CH16" i="188"/>
  <c r="CH16" i="190" s="1"/>
  <c r="X21" i="205"/>
  <c r="X21" i="201" s="1"/>
  <c r="CG17" i="188"/>
  <c r="CG17" i="190" s="1"/>
  <c r="W22" i="205"/>
  <c r="W22" i="201" s="1"/>
  <c r="CF18" i="188"/>
  <c r="CF18" i="190" s="1"/>
  <c r="V23" i="205"/>
  <c r="V23" i="201" s="1"/>
  <c r="CE19" i="188"/>
  <c r="CE19" i="190" s="1"/>
  <c r="U24" i="205"/>
  <c r="U24" i="201" s="1"/>
  <c r="CD20" i="188"/>
  <c r="CD20" i="190" s="1"/>
  <c r="T25" i="205"/>
  <c r="CC21" i="188"/>
  <c r="CC21" i="190" s="1"/>
  <c r="Y40" i="205"/>
  <c r="Y40" i="201" s="1"/>
  <c r="CH36" i="188"/>
  <c r="CH36" i="190" s="1"/>
  <c r="X41" i="205"/>
  <c r="X41" i="201" s="1"/>
  <c r="CG37" i="188"/>
  <c r="CG37" i="190" s="1"/>
  <c r="W42" i="205"/>
  <c r="W42" i="201" s="1"/>
  <c r="CF38" i="188"/>
  <c r="CF38" i="190" s="1"/>
  <c r="V43" i="205"/>
  <c r="V43" i="201" s="1"/>
  <c r="CE39" i="188"/>
  <c r="CE39" i="190" s="1"/>
  <c r="U44" i="205"/>
  <c r="U44" i="201" s="1"/>
  <c r="CD40" i="188"/>
  <c r="CD40" i="190" s="1"/>
  <c r="T45" i="205"/>
  <c r="CC41" i="188"/>
  <c r="CC41" i="190" s="1"/>
  <c r="Y60" i="205"/>
  <c r="Y60" i="201" s="1"/>
  <c r="CH56" i="188"/>
  <c r="CH56" i="190" s="1"/>
  <c r="X61" i="205"/>
  <c r="X61" i="201" s="1"/>
  <c r="CG57" i="188"/>
  <c r="CG57" i="190" s="1"/>
  <c r="W62" i="205"/>
  <c r="W62" i="201" s="1"/>
  <c r="CF58" i="188"/>
  <c r="CF58" i="190" s="1"/>
  <c r="V63" i="205"/>
  <c r="V63" i="201" s="1"/>
  <c r="CE59" i="188"/>
  <c r="CE59" i="190" s="1"/>
  <c r="U64" i="205"/>
  <c r="U64" i="201" s="1"/>
  <c r="CD60" i="188"/>
  <c r="CD60" i="190" s="1"/>
  <c r="T65" i="205"/>
  <c r="CC61" i="188"/>
  <c r="CC61" i="190" s="1"/>
  <c r="Y80" i="205"/>
  <c r="Y80" i="201" s="1"/>
  <c r="CH76" i="188"/>
  <c r="CH76" i="190" s="1"/>
  <c r="X81" i="205"/>
  <c r="X81" i="201" s="1"/>
  <c r="CG77" i="188"/>
  <c r="CG77" i="190" s="1"/>
  <c r="W82" i="205"/>
  <c r="W82" i="201" s="1"/>
  <c r="CF78" i="188"/>
  <c r="CF78" i="190" s="1"/>
  <c r="V83" i="205"/>
  <c r="V83" i="201" s="1"/>
  <c r="CE79" i="188"/>
  <c r="CE79" i="190" s="1"/>
  <c r="U84" i="205"/>
  <c r="U84" i="201" s="1"/>
  <c r="CD80" i="188"/>
  <c r="CD80" i="190" s="1"/>
  <c r="T85" i="205"/>
  <c r="CC81" i="188"/>
  <c r="CC81" i="190" s="1"/>
  <c r="O3" i="182"/>
  <c r="E3" i="186" s="1"/>
  <c r="Y21" i="205"/>
  <c r="Y21" i="201" s="1"/>
  <c r="CH17" i="188"/>
  <c r="CH17" i="190" s="1"/>
  <c r="X22" i="205"/>
  <c r="X22" i="201" s="1"/>
  <c r="CG18" i="188"/>
  <c r="CG18" i="190" s="1"/>
  <c r="W23" i="205"/>
  <c r="W23" i="201" s="1"/>
  <c r="CF19" i="188"/>
  <c r="CF19" i="190" s="1"/>
  <c r="V24" i="205"/>
  <c r="V24" i="201" s="1"/>
  <c r="CE20" i="188"/>
  <c r="CE20" i="190" s="1"/>
  <c r="U25" i="205"/>
  <c r="U25" i="201" s="1"/>
  <c r="CD21" i="188"/>
  <c r="CD21" i="190" s="1"/>
  <c r="T26" i="205"/>
  <c r="CC22" i="188"/>
  <c r="CC22" i="190" s="1"/>
  <c r="O23" i="182"/>
  <c r="E23" i="186" s="1"/>
  <c r="Y41" i="205"/>
  <c r="Y41" i="201" s="1"/>
  <c r="CH37" i="188"/>
  <c r="CH37" i="190" s="1"/>
  <c r="X42" i="205"/>
  <c r="X42" i="201" s="1"/>
  <c r="CG38" i="188"/>
  <c r="CG38" i="190" s="1"/>
  <c r="W43" i="205"/>
  <c r="W43" i="201" s="1"/>
  <c r="CF39" i="188"/>
  <c r="CF39" i="190" s="1"/>
  <c r="V44" i="205"/>
  <c r="V44" i="201" s="1"/>
  <c r="CE40" i="188"/>
  <c r="CE40" i="190" s="1"/>
  <c r="U45" i="205"/>
  <c r="U45" i="201" s="1"/>
  <c r="CD41" i="188"/>
  <c r="CD41" i="190" s="1"/>
  <c r="T46" i="205"/>
  <c r="CC42" i="188"/>
  <c r="CC42" i="190" s="1"/>
  <c r="O43" i="182"/>
  <c r="Q43" i="186" s="1"/>
  <c r="Y61" i="205"/>
  <c r="Y61" i="201" s="1"/>
  <c r="CH57" i="188"/>
  <c r="CH57" i="190" s="1"/>
  <c r="X62" i="205"/>
  <c r="X62" i="201" s="1"/>
  <c r="CG58" i="188"/>
  <c r="CG58" i="190" s="1"/>
  <c r="W63" i="205"/>
  <c r="W63" i="201" s="1"/>
  <c r="CF59" i="188"/>
  <c r="CF59" i="190" s="1"/>
  <c r="V64" i="205"/>
  <c r="V64" i="201" s="1"/>
  <c r="CE60" i="188"/>
  <c r="CE60" i="190" s="1"/>
  <c r="U65" i="205"/>
  <c r="U65" i="201" s="1"/>
  <c r="CD61" i="188"/>
  <c r="CD61" i="190" s="1"/>
  <c r="T66" i="205"/>
  <c r="CC62" i="188"/>
  <c r="CC62" i="190" s="1"/>
  <c r="O63" i="182"/>
  <c r="BL63" i="186" s="1"/>
  <c r="Y81" i="205"/>
  <c r="Y81" i="201" s="1"/>
  <c r="CH77" i="188"/>
  <c r="CH77" i="190" s="1"/>
  <c r="X82" i="205"/>
  <c r="X82" i="201" s="1"/>
  <c r="CG78" i="188"/>
  <c r="CG78" i="190" s="1"/>
  <c r="W83" i="205"/>
  <c r="W83" i="201" s="1"/>
  <c r="CF79" i="188"/>
  <c r="CF79" i="190" s="1"/>
  <c r="V84" i="205"/>
  <c r="V84" i="201" s="1"/>
  <c r="CE80" i="188"/>
  <c r="CE80" i="190" s="1"/>
  <c r="U85" i="205"/>
  <c r="U85" i="201" s="1"/>
  <c r="CD81" i="188"/>
  <c r="CD81" i="190" s="1"/>
  <c r="T86" i="205"/>
  <c r="CC82" i="188"/>
  <c r="CC82" i="190" s="1"/>
  <c r="O4" i="182"/>
  <c r="G4" i="186" s="1"/>
  <c r="Y22" i="205"/>
  <c r="Y22" i="201" s="1"/>
  <c r="CH18" i="188"/>
  <c r="CH18" i="190" s="1"/>
  <c r="X23" i="205"/>
  <c r="X23" i="201" s="1"/>
  <c r="CG19" i="188"/>
  <c r="CG19" i="190" s="1"/>
  <c r="W24" i="205"/>
  <c r="W24" i="201" s="1"/>
  <c r="CF20" i="188"/>
  <c r="CF20" i="190" s="1"/>
  <c r="V25" i="205"/>
  <c r="V25" i="201" s="1"/>
  <c r="CE21" i="188"/>
  <c r="CE21" i="190" s="1"/>
  <c r="B17" i="182"/>
  <c r="O24" i="182"/>
  <c r="U24" i="186" s="1"/>
  <c r="B37" i="182"/>
  <c r="O44" i="182"/>
  <c r="G44" i="186" s="1"/>
  <c r="B57" i="182"/>
  <c r="O64" i="182"/>
  <c r="G64" i="186" s="1"/>
  <c r="Y82" i="205"/>
  <c r="Y82" i="201" s="1"/>
  <c r="CH78" i="188"/>
  <c r="CH78" i="190" s="1"/>
  <c r="X83" i="205"/>
  <c r="X83" i="201" s="1"/>
  <c r="CG79" i="188"/>
  <c r="CG79" i="190" s="1"/>
  <c r="W84" i="205"/>
  <c r="W84" i="201" s="1"/>
  <c r="CF80" i="188"/>
  <c r="CF80" i="190" s="1"/>
  <c r="V85" i="205"/>
  <c r="V85" i="201" s="1"/>
  <c r="CE81" i="188"/>
  <c r="CE81" i="190" s="1"/>
  <c r="U86" i="205"/>
  <c r="U86" i="201" s="1"/>
  <c r="CD82" i="188"/>
  <c r="CD82" i="190" s="1"/>
  <c r="T87" i="205"/>
  <c r="CC83" i="188"/>
  <c r="CC83" i="190" s="1"/>
  <c r="O5" i="182"/>
  <c r="BP5" i="186" s="1"/>
  <c r="F14" i="182"/>
  <c r="H14" i="182" s="1"/>
  <c r="E15" i="182"/>
  <c r="H15" i="182" s="1"/>
  <c r="D16" i="182"/>
  <c r="B18" i="182"/>
  <c r="O25" i="182"/>
  <c r="AE25" i="186" s="1"/>
  <c r="F34" i="182"/>
  <c r="E35" i="182"/>
  <c r="D36" i="182"/>
  <c r="B38" i="182"/>
  <c r="O45" i="182"/>
  <c r="F54" i="182"/>
  <c r="E55" i="182"/>
  <c r="D56" i="182"/>
  <c r="B58" i="182"/>
  <c r="O65" i="182"/>
  <c r="C65" i="186" s="1"/>
  <c r="F74" i="182"/>
  <c r="H74" i="182" s="1"/>
  <c r="E75" i="182"/>
  <c r="D76" i="182"/>
  <c r="B78" i="182"/>
  <c r="O6" i="182"/>
  <c r="BD6" i="186" s="1"/>
  <c r="Y24" i="205"/>
  <c r="Y24" i="201" s="1"/>
  <c r="CH20" i="188"/>
  <c r="CH20" i="190" s="1"/>
  <c r="X25" i="205"/>
  <c r="X25" i="201" s="1"/>
  <c r="CG21" i="188"/>
  <c r="CG21" i="190" s="1"/>
  <c r="W26" i="205"/>
  <c r="W26" i="201" s="1"/>
  <c r="CF22" i="188"/>
  <c r="CF22" i="190" s="1"/>
  <c r="V27" i="205"/>
  <c r="V27" i="201" s="1"/>
  <c r="CE23" i="188"/>
  <c r="CE23" i="190" s="1"/>
  <c r="U28" i="205"/>
  <c r="U28" i="201" s="1"/>
  <c r="CD24" i="188"/>
  <c r="CD24" i="190" s="1"/>
  <c r="T29" i="205"/>
  <c r="CC25" i="188"/>
  <c r="CC25" i="190" s="1"/>
  <c r="O26" i="182"/>
  <c r="BD26" i="186" s="1"/>
  <c r="Y44" i="205"/>
  <c r="Y44" i="201" s="1"/>
  <c r="CH40" i="188"/>
  <c r="CH40" i="190" s="1"/>
  <c r="X45" i="205"/>
  <c r="X45" i="201" s="1"/>
  <c r="CG41" i="188"/>
  <c r="CG41" i="190" s="1"/>
  <c r="W46" i="205"/>
  <c r="W46" i="201" s="1"/>
  <c r="CF42" i="188"/>
  <c r="CF42" i="190" s="1"/>
  <c r="V47" i="205"/>
  <c r="V47" i="201" s="1"/>
  <c r="CE43" i="188"/>
  <c r="CE43" i="190" s="1"/>
  <c r="U48" i="205"/>
  <c r="U48" i="201" s="1"/>
  <c r="CD44" i="188"/>
  <c r="CD44" i="190" s="1"/>
  <c r="T49" i="205"/>
  <c r="CC45" i="188"/>
  <c r="CC45" i="190" s="1"/>
  <c r="O46" i="182"/>
  <c r="Y64" i="205"/>
  <c r="Y64" i="201" s="1"/>
  <c r="CH60" i="188"/>
  <c r="CH60" i="190" s="1"/>
  <c r="X65" i="205"/>
  <c r="X65" i="201" s="1"/>
  <c r="CG61" i="188"/>
  <c r="CG61" i="190" s="1"/>
  <c r="W66" i="205"/>
  <c r="W66" i="201" s="1"/>
  <c r="CF62" i="188"/>
  <c r="CF62" i="190" s="1"/>
  <c r="V67" i="205"/>
  <c r="V67" i="201" s="1"/>
  <c r="CE63" i="188"/>
  <c r="CE63" i="190" s="1"/>
  <c r="U68" i="205"/>
  <c r="U68" i="201" s="1"/>
  <c r="CD64" i="188"/>
  <c r="CD64" i="190" s="1"/>
  <c r="T69" i="205"/>
  <c r="CC65" i="188"/>
  <c r="CC65" i="190" s="1"/>
  <c r="O66" i="182"/>
  <c r="BB66" i="186" s="1"/>
  <c r="Y84" i="205"/>
  <c r="Y84" i="201" s="1"/>
  <c r="CH80" i="188"/>
  <c r="CH80" i="190" s="1"/>
  <c r="X85" i="205"/>
  <c r="X85" i="201" s="1"/>
  <c r="CG81" i="188"/>
  <c r="CG81" i="190" s="1"/>
  <c r="W86" i="205"/>
  <c r="W86" i="201" s="1"/>
  <c r="CF82" i="188"/>
  <c r="CF82" i="190" s="1"/>
  <c r="V87" i="205"/>
  <c r="V87" i="201" s="1"/>
  <c r="CE83" i="188"/>
  <c r="CE83" i="190" s="1"/>
  <c r="U88" i="205"/>
  <c r="U88" i="201" s="1"/>
  <c r="CD84" i="188"/>
  <c r="CD84" i="190" s="1"/>
  <c r="O7" i="182"/>
  <c r="S7" i="186" s="1"/>
  <c r="Y25" i="205"/>
  <c r="Y25" i="201" s="1"/>
  <c r="CH21" i="188"/>
  <c r="CH21" i="190" s="1"/>
  <c r="X26" i="205"/>
  <c r="X26" i="201" s="1"/>
  <c r="CG22" i="188"/>
  <c r="CG22" i="190" s="1"/>
  <c r="W27" i="205"/>
  <c r="W27" i="201" s="1"/>
  <c r="CF23" i="188"/>
  <c r="CF23" i="190" s="1"/>
  <c r="V28" i="205"/>
  <c r="V28" i="201" s="1"/>
  <c r="CE24" i="188"/>
  <c r="CE24" i="190" s="1"/>
  <c r="U29" i="205"/>
  <c r="U29" i="201" s="1"/>
  <c r="CD25" i="188"/>
  <c r="CD25" i="190" s="1"/>
  <c r="T30" i="205"/>
  <c r="CC26" i="188"/>
  <c r="CC26" i="190" s="1"/>
  <c r="O27" i="182"/>
  <c r="BF27" i="186" s="1"/>
  <c r="Y45" i="205"/>
  <c r="Y45" i="201" s="1"/>
  <c r="CH41" i="188"/>
  <c r="CH41" i="190" s="1"/>
  <c r="X46" i="205"/>
  <c r="X46" i="201" s="1"/>
  <c r="CG42" i="188"/>
  <c r="CG42" i="190" s="1"/>
  <c r="W47" i="205"/>
  <c r="W47" i="201" s="1"/>
  <c r="CF43" i="188"/>
  <c r="CF43" i="190" s="1"/>
  <c r="V48" i="205"/>
  <c r="V48" i="201" s="1"/>
  <c r="CE44" i="188"/>
  <c r="CE44" i="190" s="1"/>
  <c r="U49" i="205"/>
  <c r="U49" i="201" s="1"/>
  <c r="CD45" i="188"/>
  <c r="CD45" i="190" s="1"/>
  <c r="T50" i="205"/>
  <c r="CC46" i="188"/>
  <c r="CC46" i="190" s="1"/>
  <c r="O47" i="182"/>
  <c r="T47" i="186" s="1"/>
  <c r="Y65" i="205"/>
  <c r="Y65" i="201" s="1"/>
  <c r="CH61" i="188"/>
  <c r="CH61" i="190" s="1"/>
  <c r="X66" i="205"/>
  <c r="X66" i="201" s="1"/>
  <c r="CG62" i="188"/>
  <c r="CG62" i="190" s="1"/>
  <c r="W67" i="205"/>
  <c r="W67" i="201" s="1"/>
  <c r="CF63" i="188"/>
  <c r="CF63" i="190" s="1"/>
  <c r="V68" i="205"/>
  <c r="V68" i="201" s="1"/>
  <c r="CE64" i="188"/>
  <c r="CE64" i="190" s="1"/>
  <c r="U69" i="205"/>
  <c r="U69" i="201" s="1"/>
  <c r="CD65" i="188"/>
  <c r="CD65" i="190" s="1"/>
  <c r="T70" i="205"/>
  <c r="CC66" i="188"/>
  <c r="CC66" i="190" s="1"/>
  <c r="O67" i="182"/>
  <c r="Y85" i="205"/>
  <c r="Y85" i="201" s="1"/>
  <c r="CH81" i="188"/>
  <c r="CH81" i="190" s="1"/>
  <c r="X86" i="205"/>
  <c r="X86" i="201" s="1"/>
  <c r="CG82" i="188"/>
  <c r="CG82" i="190" s="1"/>
  <c r="W87" i="205"/>
  <c r="W87" i="201" s="1"/>
  <c r="CF83" i="188"/>
  <c r="CF83" i="190" s="1"/>
  <c r="V88" i="205"/>
  <c r="V88" i="201" s="1"/>
  <c r="CE84" i="188"/>
  <c r="CE84" i="190" s="1"/>
  <c r="O8" i="182"/>
  <c r="AK8" i="186" s="1"/>
  <c r="B21" i="182"/>
  <c r="O28" i="182"/>
  <c r="BH28" i="186" s="1"/>
  <c r="B41" i="182"/>
  <c r="O48" i="182"/>
  <c r="AJ48" i="186" s="1"/>
  <c r="H55" i="182"/>
  <c r="B61" i="182"/>
  <c r="O68" i="182"/>
  <c r="O9" i="182"/>
  <c r="H9" i="186" s="1"/>
  <c r="H16" i="182"/>
  <c r="O29" i="182"/>
  <c r="O49" i="182"/>
  <c r="G49" i="186" s="1"/>
  <c r="H56" i="182"/>
  <c r="O69" i="182"/>
  <c r="AN69" i="186" s="1"/>
  <c r="B3" i="182"/>
  <c r="O10" i="182"/>
  <c r="AB10" i="186" s="1"/>
  <c r="Y28" i="205"/>
  <c r="Y28" i="201" s="1"/>
  <c r="CH24" i="188"/>
  <c r="CH24" i="190" s="1"/>
  <c r="X29" i="205"/>
  <c r="X29" i="201" s="1"/>
  <c r="CG25" i="188"/>
  <c r="CG25" i="190" s="1"/>
  <c r="W30" i="205"/>
  <c r="W30" i="201" s="1"/>
  <c r="CF26" i="188"/>
  <c r="CF26" i="190" s="1"/>
  <c r="B23" i="182"/>
  <c r="O30" i="182"/>
  <c r="AF30" i="186" s="1"/>
  <c r="B43" i="182"/>
  <c r="O50" i="182"/>
  <c r="L50" i="186" s="1"/>
  <c r="B63" i="182"/>
  <c r="O70" i="182"/>
  <c r="K70" i="186" s="1"/>
  <c r="H77" i="182"/>
  <c r="B4" i="182"/>
  <c r="O11" i="182"/>
  <c r="BR11" i="186" s="1"/>
  <c r="B24" i="182"/>
  <c r="O31" i="182"/>
  <c r="L31" i="186" s="1"/>
  <c r="B44" i="182"/>
  <c r="O51" i="182"/>
  <c r="AV51" i="186" s="1"/>
  <c r="B64" i="182"/>
  <c r="O71" i="182"/>
  <c r="AJ71" i="186" s="1"/>
  <c r="V13" i="205"/>
  <c r="CE9" i="188"/>
  <c r="U14" i="205"/>
  <c r="U14" i="201" s="1"/>
  <c r="CD10" i="188"/>
  <c r="CD10" i="190" s="1"/>
  <c r="T15" i="205"/>
  <c r="CC11" i="188"/>
  <c r="CC11" i="190" s="1"/>
  <c r="O12" i="182"/>
  <c r="S12" i="186" s="1"/>
  <c r="H19" i="182"/>
  <c r="Y30" i="205"/>
  <c r="Y30" i="201" s="1"/>
  <c r="CH26" i="188"/>
  <c r="CH26" i="190" s="1"/>
  <c r="X31" i="205"/>
  <c r="X31" i="201" s="1"/>
  <c r="CG27" i="188"/>
  <c r="CG27" i="190" s="1"/>
  <c r="W32" i="205"/>
  <c r="W32" i="201" s="1"/>
  <c r="CF28" i="188"/>
  <c r="CF28" i="190" s="1"/>
  <c r="V33" i="205"/>
  <c r="V33" i="201" s="1"/>
  <c r="CE29" i="188"/>
  <c r="CE29" i="190" s="1"/>
  <c r="U34" i="205"/>
  <c r="U34" i="201" s="1"/>
  <c r="CD30" i="188"/>
  <c r="CD30" i="190" s="1"/>
  <c r="T35" i="205"/>
  <c r="CC31" i="188"/>
  <c r="CC31" i="190" s="1"/>
  <c r="O32" i="182"/>
  <c r="AN32" i="186" s="1"/>
  <c r="H39" i="182"/>
  <c r="Y50" i="205"/>
  <c r="Y50" i="201" s="1"/>
  <c r="CH46" i="188"/>
  <c r="CH46" i="190" s="1"/>
  <c r="X51" i="205"/>
  <c r="X51" i="201" s="1"/>
  <c r="CG47" i="188"/>
  <c r="CG47" i="190" s="1"/>
  <c r="W52" i="205"/>
  <c r="W52" i="201" s="1"/>
  <c r="CF48" i="188"/>
  <c r="CF48" i="190" s="1"/>
  <c r="V53" i="205"/>
  <c r="V53" i="201" s="1"/>
  <c r="CE49" i="188"/>
  <c r="CE49" i="190" s="1"/>
  <c r="U54" i="205"/>
  <c r="U54" i="201" s="1"/>
  <c r="CD50" i="188"/>
  <c r="CD50" i="190" s="1"/>
  <c r="T55" i="205"/>
  <c r="CC51" i="188"/>
  <c r="CC51" i="190" s="1"/>
  <c r="O52" i="182"/>
  <c r="BA52" i="186" s="1"/>
  <c r="H59" i="182"/>
  <c r="Y70" i="205"/>
  <c r="Y70" i="201" s="1"/>
  <c r="CH66" i="188"/>
  <c r="CH66" i="190" s="1"/>
  <c r="X71" i="205"/>
  <c r="X71" i="201" s="1"/>
  <c r="CG67" i="188"/>
  <c r="CG67" i="190" s="1"/>
  <c r="W72" i="205"/>
  <c r="W72" i="201" s="1"/>
  <c r="CF68" i="188"/>
  <c r="CF68" i="190" s="1"/>
  <c r="V73" i="205"/>
  <c r="V73" i="201" s="1"/>
  <c r="CE69" i="188"/>
  <c r="CE69" i="190" s="1"/>
  <c r="U74" i="205"/>
  <c r="U74" i="201" s="1"/>
  <c r="CD70" i="188"/>
  <c r="CD70" i="190" s="1"/>
  <c r="T75" i="205"/>
  <c r="CC71" i="188"/>
  <c r="CC71" i="190" s="1"/>
  <c r="O72" i="182"/>
  <c r="AO72" i="186" s="1"/>
  <c r="O13" i="182"/>
  <c r="H20" i="182"/>
  <c r="O33" i="182"/>
  <c r="BJ33" i="186" s="1"/>
  <c r="H40" i="182"/>
  <c r="O53" i="182"/>
  <c r="BE53" i="186" s="1"/>
  <c r="H60" i="182"/>
  <c r="O73" i="182"/>
  <c r="BK73" i="186" s="1"/>
  <c r="X13" i="205"/>
  <c r="CG9" i="188"/>
  <c r="W14" i="205"/>
  <c r="W14" i="201" s="1"/>
  <c r="CF10" i="188"/>
  <c r="CF10" i="190" s="1"/>
  <c r="V15" i="205"/>
  <c r="V15" i="201" s="1"/>
  <c r="CE11" i="188"/>
  <c r="CE11" i="190" s="1"/>
  <c r="U16" i="205"/>
  <c r="U16" i="201" s="1"/>
  <c r="CD12" i="188"/>
  <c r="CD12" i="190" s="1"/>
  <c r="T17" i="205"/>
  <c r="CC13" i="188"/>
  <c r="CC13" i="190" s="1"/>
  <c r="Y32" i="205"/>
  <c r="Y32" i="201" s="1"/>
  <c r="CH28" i="188"/>
  <c r="CH28" i="190" s="1"/>
  <c r="X33" i="205"/>
  <c r="X33" i="201" s="1"/>
  <c r="CG29" i="188"/>
  <c r="CG29" i="190" s="1"/>
  <c r="W34" i="205"/>
  <c r="W34" i="201" s="1"/>
  <c r="CF30" i="188"/>
  <c r="CF30" i="190" s="1"/>
  <c r="V35" i="205"/>
  <c r="V35" i="201" s="1"/>
  <c r="CE31" i="188"/>
  <c r="CE31" i="190" s="1"/>
  <c r="U36" i="205"/>
  <c r="U36" i="201" s="1"/>
  <c r="CD32" i="188"/>
  <c r="CD32" i="190" s="1"/>
  <c r="T37" i="205"/>
  <c r="CC33" i="188"/>
  <c r="CC33" i="190" s="1"/>
  <c r="Y52" i="205"/>
  <c r="Y52" i="201" s="1"/>
  <c r="CH48" i="188"/>
  <c r="CH48" i="190" s="1"/>
  <c r="X53" i="205"/>
  <c r="X53" i="201" s="1"/>
  <c r="CG49" i="188"/>
  <c r="CG49" i="190" s="1"/>
  <c r="W54" i="205"/>
  <c r="W54" i="201" s="1"/>
  <c r="CF50" i="188"/>
  <c r="CF50" i="190" s="1"/>
  <c r="V55" i="205"/>
  <c r="V55" i="201" s="1"/>
  <c r="CE51" i="188"/>
  <c r="CE51" i="190" s="1"/>
  <c r="U56" i="205"/>
  <c r="U56" i="201" s="1"/>
  <c r="CD52" i="188"/>
  <c r="CD52" i="190" s="1"/>
  <c r="T57" i="205"/>
  <c r="CC53" i="188"/>
  <c r="CC53" i="190" s="1"/>
  <c r="Y72" i="205"/>
  <c r="Y72" i="201" s="1"/>
  <c r="CH68" i="188"/>
  <c r="CH68" i="190" s="1"/>
  <c r="X73" i="205"/>
  <c r="X73" i="201" s="1"/>
  <c r="CG69" i="188"/>
  <c r="CG69" i="190" s="1"/>
  <c r="W74" i="205"/>
  <c r="W74" i="201" s="1"/>
  <c r="CF70" i="188"/>
  <c r="CF70" i="190" s="1"/>
  <c r="V75" i="205"/>
  <c r="V75" i="201" s="1"/>
  <c r="CE71" i="188"/>
  <c r="CE71" i="190" s="1"/>
  <c r="U76" i="205"/>
  <c r="U76" i="201" s="1"/>
  <c r="CD72" i="188"/>
  <c r="CD72" i="190" s="1"/>
  <c r="T77" i="205"/>
  <c r="CC73" i="188"/>
  <c r="CC73" i="190" s="1"/>
  <c r="H5" i="182"/>
  <c r="H25" i="182"/>
  <c r="H45" i="182"/>
  <c r="H65" i="182"/>
  <c r="H7" i="182"/>
  <c r="H27" i="182"/>
  <c r="H47" i="182"/>
  <c r="H67" i="182"/>
  <c r="CB85" i="188"/>
  <c r="CB85" i="190" s="1"/>
  <c r="P13" i="201"/>
  <c r="I91" i="205"/>
  <c r="I91" i="201" s="1"/>
  <c r="I13" i="201"/>
  <c r="L13" i="201"/>
  <c r="L91" i="205"/>
  <c r="L91" i="201" s="1"/>
  <c r="M13" i="201"/>
  <c r="P71" i="205"/>
  <c r="P71" i="201" s="1"/>
  <c r="G13" i="201"/>
  <c r="G91" i="205"/>
  <c r="G91" i="201" s="1"/>
  <c r="H13" i="201"/>
  <c r="H91" i="205"/>
  <c r="H91" i="201" s="1"/>
  <c r="P82" i="205"/>
  <c r="P82" i="201" s="1"/>
  <c r="P62" i="205"/>
  <c r="P62" i="201" s="1"/>
  <c r="P42" i="205"/>
  <c r="P42" i="201" s="1"/>
  <c r="P22" i="205"/>
  <c r="P22" i="201" s="1"/>
  <c r="P76" i="205"/>
  <c r="P76" i="201" s="1"/>
  <c r="P55" i="205"/>
  <c r="P55" i="201" s="1"/>
  <c r="P34" i="205"/>
  <c r="P34" i="201" s="1"/>
  <c r="P87" i="205"/>
  <c r="P87" i="201" s="1"/>
  <c r="P65" i="205"/>
  <c r="P65" i="201" s="1"/>
  <c r="P43" i="205"/>
  <c r="P43" i="201" s="1"/>
  <c r="P20" i="205"/>
  <c r="P20" i="201" s="1"/>
  <c r="P86" i="205"/>
  <c r="P86" i="201" s="1"/>
  <c r="P64" i="205"/>
  <c r="P64" i="201" s="1"/>
  <c r="P41" i="205"/>
  <c r="P41" i="201" s="1"/>
  <c r="P19" i="205"/>
  <c r="P19" i="201" s="1"/>
  <c r="P85" i="205"/>
  <c r="P85" i="201" s="1"/>
  <c r="P63" i="205"/>
  <c r="P63" i="201" s="1"/>
  <c r="P40" i="205"/>
  <c r="P40" i="201" s="1"/>
  <c r="P18" i="205"/>
  <c r="P18" i="201" s="1"/>
  <c r="P83" i="205"/>
  <c r="P83" i="201" s="1"/>
  <c r="P60" i="205"/>
  <c r="P60" i="201" s="1"/>
  <c r="P38" i="205"/>
  <c r="P38" i="201" s="1"/>
  <c r="P16" i="205"/>
  <c r="P16" i="201" s="1"/>
  <c r="P81" i="205"/>
  <c r="P81" i="201" s="1"/>
  <c r="P59" i="205"/>
  <c r="P59" i="201" s="1"/>
  <c r="P37" i="205"/>
  <c r="P37" i="201" s="1"/>
  <c r="P15" i="205"/>
  <c r="P15" i="201" s="1"/>
  <c r="P66" i="205"/>
  <c r="P66" i="201" s="1"/>
  <c r="P32" i="205"/>
  <c r="P32" i="201" s="1"/>
  <c r="P61" i="205"/>
  <c r="P61" i="201" s="1"/>
  <c r="P31" i="205"/>
  <c r="P31" i="201" s="1"/>
  <c r="P58" i="205"/>
  <c r="P58" i="201" s="1"/>
  <c r="P30" i="205"/>
  <c r="P30" i="201" s="1"/>
  <c r="P57" i="205"/>
  <c r="P57" i="201" s="1"/>
  <c r="P29" i="205"/>
  <c r="P29" i="201" s="1"/>
  <c r="P78" i="205"/>
  <c r="P78" i="201" s="1"/>
  <c r="P50" i="205"/>
  <c r="P50" i="201" s="1"/>
  <c r="P23" i="205"/>
  <c r="P23" i="201" s="1"/>
  <c r="P75" i="205"/>
  <c r="P75" i="201" s="1"/>
  <c r="P48" i="205"/>
  <c r="P48" i="201" s="1"/>
  <c r="P17" i="205"/>
  <c r="P17" i="201" s="1"/>
  <c r="P74" i="205"/>
  <c r="P74" i="201" s="1"/>
  <c r="P47" i="205"/>
  <c r="P47" i="201" s="1"/>
  <c r="P14" i="205"/>
  <c r="P14" i="201" s="1"/>
  <c r="P73" i="205"/>
  <c r="P73" i="201" s="1"/>
  <c r="P72" i="205"/>
  <c r="P72" i="201" s="1"/>
  <c r="P68" i="205"/>
  <c r="P68" i="201" s="1"/>
  <c r="P35" i="205"/>
  <c r="P35" i="201" s="1"/>
  <c r="P53" i="205"/>
  <c r="P53" i="201" s="1"/>
  <c r="P52" i="205"/>
  <c r="P52" i="201" s="1"/>
  <c r="P51" i="205"/>
  <c r="P51" i="201" s="1"/>
  <c r="P49" i="205"/>
  <c r="P49" i="201" s="1"/>
  <c r="P46" i="205"/>
  <c r="P46" i="201" s="1"/>
  <c r="P45" i="205"/>
  <c r="P45" i="201" s="1"/>
  <c r="P80" i="205"/>
  <c r="P80" i="201" s="1"/>
  <c r="P27" i="205"/>
  <c r="P27" i="201" s="1"/>
  <c r="P79" i="205"/>
  <c r="P79" i="201" s="1"/>
  <c r="P26" i="205"/>
  <c r="P26" i="201" s="1"/>
  <c r="P70" i="205"/>
  <c r="P70" i="201" s="1"/>
  <c r="P21" i="205"/>
  <c r="P21" i="201" s="1"/>
  <c r="P88" i="205"/>
  <c r="P88" i="201" s="1"/>
  <c r="P84" i="205"/>
  <c r="P84" i="201" s="1"/>
  <c r="P77" i="205"/>
  <c r="P77" i="201" s="1"/>
  <c r="P67" i="205"/>
  <c r="P67" i="201" s="1"/>
  <c r="P44" i="205"/>
  <c r="P44" i="201" s="1"/>
  <c r="P33" i="205"/>
  <c r="P33" i="201" s="1"/>
  <c r="P28" i="205"/>
  <c r="P28" i="201" s="1"/>
  <c r="P25" i="205"/>
  <c r="P25" i="201" s="1"/>
  <c r="N30" i="205"/>
  <c r="N30" i="201" s="1"/>
  <c r="N35" i="205"/>
  <c r="N35" i="201" s="1"/>
  <c r="E13" i="201"/>
  <c r="E91" i="205"/>
  <c r="E91" i="201" s="1"/>
  <c r="N13" i="201"/>
  <c r="N76" i="205"/>
  <c r="N76" i="201" s="1"/>
  <c r="N56" i="205"/>
  <c r="N56" i="201" s="1"/>
  <c r="N36" i="205"/>
  <c r="N36" i="201" s="1"/>
  <c r="N16" i="205"/>
  <c r="N16" i="201" s="1"/>
  <c r="N69" i="205"/>
  <c r="N69" i="201" s="1"/>
  <c r="N48" i="205"/>
  <c r="N48" i="201" s="1"/>
  <c r="N27" i="205"/>
  <c r="N27" i="201" s="1"/>
  <c r="N68" i="205"/>
  <c r="N68" i="201" s="1"/>
  <c r="N47" i="205"/>
  <c r="N47" i="201" s="1"/>
  <c r="N26" i="205"/>
  <c r="N26" i="201" s="1"/>
  <c r="N88" i="205"/>
  <c r="N88" i="201" s="1"/>
  <c r="N67" i="205"/>
  <c r="N67" i="201" s="1"/>
  <c r="N46" i="205"/>
  <c r="N46" i="201" s="1"/>
  <c r="N25" i="205"/>
  <c r="N25" i="201" s="1"/>
  <c r="N86" i="205"/>
  <c r="N86" i="201" s="1"/>
  <c r="N65" i="205"/>
  <c r="N65" i="201" s="1"/>
  <c r="N44" i="205"/>
  <c r="N44" i="201" s="1"/>
  <c r="N23" i="205"/>
  <c r="N23" i="201" s="1"/>
  <c r="N85" i="205"/>
  <c r="N85" i="201" s="1"/>
  <c r="N64" i="205"/>
  <c r="N64" i="201" s="1"/>
  <c r="N43" i="205"/>
  <c r="N43" i="201" s="1"/>
  <c r="N22" i="205"/>
  <c r="N22" i="201" s="1"/>
  <c r="N77" i="205"/>
  <c r="N77" i="201" s="1"/>
  <c r="N50" i="205"/>
  <c r="N50" i="201" s="1"/>
  <c r="N19" i="205"/>
  <c r="N19" i="201" s="1"/>
  <c r="N75" i="205"/>
  <c r="N75" i="201" s="1"/>
  <c r="N49" i="205"/>
  <c r="N49" i="201" s="1"/>
  <c r="N18" i="205"/>
  <c r="N18" i="201" s="1"/>
  <c r="N74" i="205"/>
  <c r="N74" i="201" s="1"/>
  <c r="N45" i="205"/>
  <c r="N45" i="201" s="1"/>
  <c r="N17" i="205"/>
  <c r="N17" i="201" s="1"/>
  <c r="N73" i="205"/>
  <c r="N73" i="201" s="1"/>
  <c r="N42" i="205"/>
  <c r="N42" i="201" s="1"/>
  <c r="N15" i="205"/>
  <c r="N15" i="201" s="1"/>
  <c r="N79" i="205"/>
  <c r="N79" i="201" s="1"/>
  <c r="N52" i="205"/>
  <c r="N52" i="201" s="1"/>
  <c r="N21" i="205"/>
  <c r="N21" i="201" s="1"/>
  <c r="N80" i="205"/>
  <c r="N80" i="201" s="1"/>
  <c r="N38" i="205"/>
  <c r="N38" i="201" s="1"/>
  <c r="N78" i="205"/>
  <c r="N78" i="201" s="1"/>
  <c r="N37" i="205"/>
  <c r="N37" i="201" s="1"/>
  <c r="N71" i="205"/>
  <c r="N71" i="201" s="1"/>
  <c r="N34" i="205"/>
  <c r="N34" i="201" s="1"/>
  <c r="N70" i="205"/>
  <c r="N70" i="201" s="1"/>
  <c r="N33" i="205"/>
  <c r="N33" i="201" s="1"/>
  <c r="N66" i="205"/>
  <c r="N66" i="201" s="1"/>
  <c r="N32" i="205"/>
  <c r="N32" i="201" s="1"/>
  <c r="N57" i="205"/>
  <c r="N57" i="201" s="1"/>
  <c r="N87" i="205"/>
  <c r="N87" i="201" s="1"/>
  <c r="N53" i="205"/>
  <c r="N53" i="201" s="1"/>
  <c r="N63" i="205"/>
  <c r="N63" i="201" s="1"/>
  <c r="Q13" i="201"/>
  <c r="F13" i="201"/>
  <c r="F91" i="205"/>
  <c r="F91" i="201" s="1"/>
  <c r="R31" i="205"/>
  <c r="R31" i="201" s="1"/>
  <c r="R58" i="205"/>
  <c r="R58" i="201" s="1"/>
  <c r="R33" i="205"/>
  <c r="R33" i="201" s="1"/>
  <c r="R62" i="205"/>
  <c r="R62" i="201" s="1"/>
  <c r="R35" i="205"/>
  <c r="R35" i="201" s="1"/>
  <c r="R67" i="205"/>
  <c r="R67" i="201" s="1"/>
  <c r="R36" i="205"/>
  <c r="R36" i="201" s="1"/>
  <c r="R69" i="205"/>
  <c r="R69" i="201" s="1"/>
  <c r="R37" i="205"/>
  <c r="R37" i="201" s="1"/>
  <c r="R71" i="205"/>
  <c r="R71" i="201" s="1"/>
  <c r="R40" i="205"/>
  <c r="R40" i="201" s="1"/>
  <c r="R13" i="201"/>
  <c r="R88" i="205"/>
  <c r="R88" i="201" s="1"/>
  <c r="R68" i="205"/>
  <c r="R68" i="201" s="1"/>
  <c r="R48" i="205"/>
  <c r="R48" i="201" s="1"/>
  <c r="R28" i="205"/>
  <c r="R28" i="201" s="1"/>
  <c r="R70" i="205"/>
  <c r="R70" i="201" s="1"/>
  <c r="R49" i="205"/>
  <c r="R49" i="201" s="1"/>
  <c r="R27" i="205"/>
  <c r="R27" i="201" s="1"/>
  <c r="R87" i="205"/>
  <c r="R87" i="201" s="1"/>
  <c r="R65" i="205"/>
  <c r="R65" i="201" s="1"/>
  <c r="R43" i="205"/>
  <c r="R43" i="201" s="1"/>
  <c r="R21" i="205"/>
  <c r="R21" i="201" s="1"/>
  <c r="R86" i="205"/>
  <c r="R86" i="201" s="1"/>
  <c r="R64" i="205"/>
  <c r="R64" i="201" s="1"/>
  <c r="R42" i="205"/>
  <c r="R42" i="201" s="1"/>
  <c r="R20" i="205"/>
  <c r="R20" i="201" s="1"/>
  <c r="R85" i="205"/>
  <c r="R85" i="201" s="1"/>
  <c r="R63" i="205"/>
  <c r="R63" i="201" s="1"/>
  <c r="R41" i="205"/>
  <c r="R41" i="201" s="1"/>
  <c r="R19" i="205"/>
  <c r="R19" i="201" s="1"/>
  <c r="R83" i="205"/>
  <c r="R83" i="201" s="1"/>
  <c r="R61" i="205"/>
  <c r="R61" i="201" s="1"/>
  <c r="R39" i="205"/>
  <c r="R39" i="201" s="1"/>
  <c r="R17" i="205"/>
  <c r="R17" i="201" s="1"/>
  <c r="R82" i="205"/>
  <c r="R82" i="201" s="1"/>
  <c r="R60" i="205"/>
  <c r="R60" i="201" s="1"/>
  <c r="R38" i="205"/>
  <c r="R38" i="201" s="1"/>
  <c r="R16" i="205"/>
  <c r="R16" i="201" s="1"/>
  <c r="R45" i="205"/>
  <c r="R45" i="201" s="1"/>
  <c r="R74" i="205"/>
  <c r="R74" i="201" s="1"/>
  <c r="J91" i="205"/>
  <c r="J91" i="201" s="1"/>
  <c r="J13" i="201"/>
  <c r="Q85" i="205"/>
  <c r="Q85" i="201" s="1"/>
  <c r="Q65" i="205"/>
  <c r="Q65" i="201" s="1"/>
  <c r="Q45" i="205"/>
  <c r="Q45" i="201" s="1"/>
  <c r="Q25" i="205"/>
  <c r="Q25" i="201" s="1"/>
  <c r="Q83" i="205"/>
  <c r="Q83" i="201" s="1"/>
  <c r="Q62" i="205"/>
  <c r="Q62" i="201" s="1"/>
  <c r="Q41" i="205"/>
  <c r="Q41" i="201" s="1"/>
  <c r="Q20" i="205"/>
  <c r="Q20" i="201" s="1"/>
  <c r="Q76" i="205"/>
  <c r="Q76" i="201" s="1"/>
  <c r="Q54" i="205"/>
  <c r="Q54" i="201" s="1"/>
  <c r="Q32" i="205"/>
  <c r="Q32" i="201" s="1"/>
  <c r="Q75" i="205"/>
  <c r="Q75" i="201" s="1"/>
  <c r="Q53" i="205"/>
  <c r="Q53" i="201" s="1"/>
  <c r="Q31" i="205"/>
  <c r="Q31" i="201" s="1"/>
  <c r="Q74" i="205"/>
  <c r="Q74" i="201" s="1"/>
  <c r="Q52" i="205"/>
  <c r="Q52" i="201" s="1"/>
  <c r="Q30" i="205"/>
  <c r="Q30" i="201" s="1"/>
  <c r="Q72" i="205"/>
  <c r="Q72" i="201" s="1"/>
  <c r="Q50" i="205"/>
  <c r="Q50" i="201" s="1"/>
  <c r="Q28" i="205"/>
  <c r="Q28" i="201" s="1"/>
  <c r="Q71" i="205"/>
  <c r="Q71" i="201" s="1"/>
  <c r="Q49" i="205"/>
  <c r="Q49" i="201" s="1"/>
  <c r="Q27" i="205"/>
  <c r="Q27" i="201" s="1"/>
  <c r="Q40" i="205"/>
  <c r="Q40" i="201" s="1"/>
  <c r="Q69" i="205"/>
  <c r="Q69" i="201" s="1"/>
  <c r="R24" i="205"/>
  <c r="R24" i="201" s="1"/>
  <c r="R53" i="205"/>
  <c r="R53" i="201" s="1"/>
  <c r="R80" i="205"/>
  <c r="R80" i="201" s="1"/>
  <c r="K91" i="205"/>
  <c r="K91" i="201" s="1"/>
  <c r="K13" i="201"/>
  <c r="Q14" i="205"/>
  <c r="Q14" i="201" s="1"/>
  <c r="Q42" i="205"/>
  <c r="Q42" i="201" s="1"/>
  <c r="Q70" i="205"/>
  <c r="Q70" i="201" s="1"/>
  <c r="R25" i="205"/>
  <c r="R25" i="201" s="1"/>
  <c r="R54" i="205"/>
  <c r="R54" i="201" s="1"/>
  <c r="R81" i="205"/>
  <c r="R81" i="201" s="1"/>
  <c r="R26" i="205"/>
  <c r="R26" i="201" s="1"/>
  <c r="R55" i="205"/>
  <c r="R55" i="201" s="1"/>
  <c r="R84" i="205"/>
  <c r="R84" i="201" s="1"/>
  <c r="Q16" i="205"/>
  <c r="Q16" i="201" s="1"/>
  <c r="Q44" i="205"/>
  <c r="Q44" i="201" s="1"/>
  <c r="Q77" i="205"/>
  <c r="Q77" i="201" s="1"/>
  <c r="R29" i="205"/>
  <c r="R29" i="201" s="1"/>
  <c r="R56" i="205"/>
  <c r="R56" i="201" s="1"/>
  <c r="O29" i="205"/>
  <c r="O29" i="201" s="1"/>
  <c r="O50" i="205"/>
  <c r="O50" i="201" s="1"/>
  <c r="O71" i="205"/>
  <c r="O71" i="201" s="1"/>
  <c r="O30" i="205"/>
  <c r="O30" i="201" s="1"/>
  <c r="O51" i="205"/>
  <c r="O51" i="201" s="1"/>
  <c r="O72" i="205"/>
  <c r="O72" i="201" s="1"/>
  <c r="O32" i="205"/>
  <c r="O32" i="201" s="1"/>
  <c r="O53" i="205"/>
  <c r="O53" i="201" s="1"/>
  <c r="O74" i="205"/>
  <c r="O74" i="201" s="1"/>
  <c r="O13" i="205"/>
  <c r="O33" i="205"/>
  <c r="O33" i="201" s="1"/>
  <c r="O54" i="205"/>
  <c r="O54" i="201" s="1"/>
  <c r="O79" i="205"/>
  <c r="O79" i="201" s="1"/>
  <c r="O59" i="205"/>
  <c r="O59" i="201" s="1"/>
  <c r="O39" i="205"/>
  <c r="O39" i="201" s="1"/>
  <c r="O19" i="205"/>
  <c r="O19" i="201" s="1"/>
  <c r="O34" i="205"/>
  <c r="O34" i="201" s="1"/>
  <c r="O55" i="205"/>
  <c r="O55" i="201" s="1"/>
  <c r="O76" i="205"/>
  <c r="O76" i="201" s="1"/>
  <c r="L90" i="201"/>
  <c r="AB90" i="205"/>
  <c r="AB90" i="201" s="1"/>
  <c r="AA90" i="205"/>
  <c r="AA90" i="201" s="1"/>
  <c r="S90" i="205"/>
  <c r="S90" i="201" s="1"/>
  <c r="M33" i="205"/>
  <c r="M33" i="201" s="1"/>
  <c r="M53" i="205"/>
  <c r="M53" i="201" s="1"/>
  <c r="AN90" i="205"/>
  <c r="AN90" i="201" s="1"/>
  <c r="K13" i="186" l="1"/>
  <c r="AV13" i="186"/>
  <c r="I13" i="186"/>
  <c r="J13" i="186"/>
  <c r="BN13" i="186"/>
  <c r="AF13" i="186"/>
  <c r="BV13" i="186"/>
  <c r="AG13" i="186"/>
  <c r="AE13" i="186"/>
  <c r="BP13" i="186"/>
  <c r="AC13" i="186"/>
  <c r="AD13" i="186"/>
  <c r="G13" i="186"/>
  <c r="AZ13" i="186"/>
  <c r="F13" i="186"/>
  <c r="AY13" i="186"/>
  <c r="AA13" i="186"/>
  <c r="H13" i="186"/>
  <c r="AW13" i="186"/>
  <c r="AX13" i="186"/>
  <c r="BU13" i="186"/>
  <c r="BT13" i="186"/>
  <c r="AH13" i="186"/>
  <c r="AI13" i="186"/>
  <c r="Z13" i="186"/>
  <c r="AU13" i="186"/>
  <c r="BS13" i="186"/>
  <c r="AB13" i="186"/>
  <c r="BQ13" i="186"/>
  <c r="BR13" i="186"/>
  <c r="L13" i="186"/>
  <c r="BB13" i="186"/>
  <c r="AT13" i="186"/>
  <c r="BO13" i="186"/>
  <c r="BC13" i="186"/>
  <c r="BG13" i="186"/>
  <c r="AK13" i="186"/>
  <c r="P13" i="186"/>
  <c r="AL13" i="186"/>
  <c r="M13" i="186"/>
  <c r="BW13" i="186"/>
  <c r="V13" i="186"/>
  <c r="AJ13" i="186"/>
  <c r="BF13" i="186"/>
  <c r="U13" i="186"/>
  <c r="BH13" i="186"/>
  <c r="BA13" i="186"/>
  <c r="AP13" i="186"/>
  <c r="C13" i="186"/>
  <c r="BY13" i="186"/>
  <c r="O13" i="186"/>
  <c r="Q13" i="186"/>
  <c r="AM13" i="186"/>
  <c r="BX13" i="186"/>
  <c r="R13" i="186"/>
  <c r="BI13" i="186"/>
  <c r="S15" i="205"/>
  <c r="S15" i="201" s="1"/>
  <c r="T15" i="201"/>
  <c r="T73" i="205"/>
  <c r="CC69" i="188"/>
  <c r="CC69" i="190" s="1"/>
  <c r="H63" i="182"/>
  <c r="BW29" i="186"/>
  <c r="AF29" i="186"/>
  <c r="BU29" i="186"/>
  <c r="BV29" i="186"/>
  <c r="AX29" i="186"/>
  <c r="P29" i="186"/>
  <c r="BF29" i="186"/>
  <c r="BS29" i="186"/>
  <c r="Q29" i="186"/>
  <c r="O29" i="186"/>
  <c r="BR29" i="186"/>
  <c r="AZ29" i="186"/>
  <c r="M29" i="186"/>
  <c r="N29" i="186"/>
  <c r="AJ29" i="186"/>
  <c r="AI29" i="186"/>
  <c r="K29" i="186"/>
  <c r="BT29" i="186"/>
  <c r="AG29" i="186"/>
  <c r="AH29" i="186"/>
  <c r="BE29" i="186"/>
  <c r="BD29" i="186"/>
  <c r="R29" i="186"/>
  <c r="S29" i="186"/>
  <c r="J29" i="186"/>
  <c r="AE29" i="186"/>
  <c r="BC29" i="186"/>
  <c r="BY29" i="186"/>
  <c r="L29" i="186"/>
  <c r="BA29" i="186"/>
  <c r="BB29" i="186"/>
  <c r="BX29" i="186"/>
  <c r="AL29" i="186"/>
  <c r="AD29" i="186"/>
  <c r="AY29" i="186"/>
  <c r="BG29" i="186"/>
  <c r="BK29" i="186"/>
  <c r="U29" i="186"/>
  <c r="V29" i="186"/>
  <c r="BM29" i="186"/>
  <c r="C29" i="186"/>
  <c r="AK29" i="186"/>
  <c r="F29" i="186"/>
  <c r="T29" i="186"/>
  <c r="AP29" i="186"/>
  <c r="E29" i="186"/>
  <c r="AR29" i="186"/>
  <c r="W29" i="186"/>
  <c r="Z29" i="186"/>
  <c r="BO29" i="186"/>
  <c r="BI29" i="186"/>
  <c r="AQ29" i="186"/>
  <c r="AM29" i="186"/>
  <c r="BH29" i="186"/>
  <c r="B29" i="186"/>
  <c r="AS29" i="186"/>
  <c r="BS68" i="186"/>
  <c r="AB68" i="186"/>
  <c r="BQ68" i="186"/>
  <c r="BR68" i="186"/>
  <c r="AU68" i="186"/>
  <c r="L68" i="186"/>
  <c r="BB68" i="186"/>
  <c r="BN68" i="186"/>
  <c r="BA68" i="186"/>
  <c r="K68" i="186"/>
  <c r="AV68" i="186"/>
  <c r="I68" i="186"/>
  <c r="J68" i="186"/>
  <c r="BO68" i="186"/>
  <c r="F68" i="186"/>
  <c r="AE68" i="186"/>
  <c r="BP68" i="186"/>
  <c r="AC68" i="186"/>
  <c r="AD68" i="186"/>
  <c r="G68" i="186"/>
  <c r="AZ68" i="186"/>
  <c r="N68" i="186"/>
  <c r="Z68" i="186"/>
  <c r="AY68" i="186"/>
  <c r="M68" i="186"/>
  <c r="H68" i="186"/>
  <c r="AW68" i="186"/>
  <c r="AX68" i="186"/>
  <c r="AA68" i="186"/>
  <c r="BT68" i="186"/>
  <c r="AH68" i="186"/>
  <c r="AT68" i="186"/>
  <c r="BG68" i="186"/>
  <c r="O68" i="186"/>
  <c r="Q68" i="186"/>
  <c r="AG68" i="186"/>
  <c r="BX68" i="186"/>
  <c r="R68" i="186"/>
  <c r="BI68" i="186"/>
  <c r="BM68" i="186"/>
  <c r="AI68" i="186"/>
  <c r="B68" i="186"/>
  <c r="BU68" i="186"/>
  <c r="P68" i="186"/>
  <c r="AL68" i="186"/>
  <c r="E68" i="186"/>
  <c r="BC68" i="186"/>
  <c r="AN68" i="186"/>
  <c r="S68" i="186"/>
  <c r="AF68" i="186"/>
  <c r="V68" i="186"/>
  <c r="BK68" i="186"/>
  <c r="BE68" i="186"/>
  <c r="AM68" i="186"/>
  <c r="BY68" i="186"/>
  <c r="BV68" i="186"/>
  <c r="BD68" i="186"/>
  <c r="AO68" i="186"/>
  <c r="AS68" i="186"/>
  <c r="BO67" i="186"/>
  <c r="X67" i="186"/>
  <c r="BM67" i="186"/>
  <c r="BN67" i="186"/>
  <c r="AQ67" i="186"/>
  <c r="H67" i="186"/>
  <c r="AX67" i="186"/>
  <c r="BJ67" i="186"/>
  <c r="AC67" i="186"/>
  <c r="G67" i="186"/>
  <c r="AR67" i="186"/>
  <c r="E67" i="186"/>
  <c r="F67" i="186"/>
  <c r="BK67" i="186"/>
  <c r="B67" i="186"/>
  <c r="AA67" i="186"/>
  <c r="BL67" i="186"/>
  <c r="Y67" i="186"/>
  <c r="Z67" i="186"/>
  <c r="C67" i="186"/>
  <c r="AV67" i="186"/>
  <c r="J67" i="186"/>
  <c r="V67" i="186"/>
  <c r="AU67" i="186"/>
  <c r="D67" i="186"/>
  <c r="AS67" i="186"/>
  <c r="AT67" i="186"/>
  <c r="W67" i="186"/>
  <c r="BP67" i="186"/>
  <c r="AD67" i="186"/>
  <c r="AP67" i="186"/>
  <c r="BC67" i="186"/>
  <c r="BR67" i="186"/>
  <c r="M67" i="186"/>
  <c r="BT67" i="186"/>
  <c r="N67" i="186"/>
  <c r="BE67" i="186"/>
  <c r="BI67" i="186"/>
  <c r="K67" i="186"/>
  <c r="BW67" i="186"/>
  <c r="L67" i="186"/>
  <c r="AH67" i="186"/>
  <c r="BY67" i="186"/>
  <c r="I67" i="186"/>
  <c r="AE67" i="186"/>
  <c r="AJ67" i="186"/>
  <c r="O67" i="186"/>
  <c r="R67" i="186"/>
  <c r="BG67" i="186"/>
  <c r="BA67" i="186"/>
  <c r="AW67" i="186"/>
  <c r="AI67" i="186"/>
  <c r="AB67" i="186"/>
  <c r="BS67" i="186"/>
  <c r="BU67" i="186"/>
  <c r="BQ67" i="186"/>
  <c r="AZ67" i="186"/>
  <c r="BV67" i="186"/>
  <c r="AK67" i="186"/>
  <c r="AO67" i="186"/>
  <c r="BK46" i="186"/>
  <c r="T46" i="186"/>
  <c r="BI46" i="186"/>
  <c r="BJ46" i="186"/>
  <c r="AM46" i="186"/>
  <c r="D46" i="186"/>
  <c r="AT46" i="186"/>
  <c r="BF46" i="186"/>
  <c r="Y46" i="186"/>
  <c r="C46" i="186"/>
  <c r="AN46" i="186"/>
  <c r="B46" i="186"/>
  <c r="BG46" i="186"/>
  <c r="X46" i="186"/>
  <c r="W46" i="186"/>
  <c r="BH46" i="186"/>
  <c r="U46" i="186"/>
  <c r="V46" i="186"/>
  <c r="AR46" i="186"/>
  <c r="F46" i="186"/>
  <c r="R46" i="186"/>
  <c r="AQ46" i="186"/>
  <c r="AO46" i="186"/>
  <c r="AP46" i="186"/>
  <c r="S46" i="186"/>
  <c r="BL46" i="186"/>
  <c r="Z46" i="186"/>
  <c r="AL46" i="186"/>
  <c r="BM46" i="186"/>
  <c r="AY46" i="186"/>
  <c r="I46" i="186"/>
  <c r="BP46" i="186"/>
  <c r="J46" i="186"/>
  <c r="BA46" i="186"/>
  <c r="BE46" i="186"/>
  <c r="BN46" i="186"/>
  <c r="G46" i="186"/>
  <c r="BS46" i="186"/>
  <c r="BV46" i="186"/>
  <c r="H46" i="186"/>
  <c r="AD46" i="186"/>
  <c r="BU46" i="186"/>
  <c r="BY46" i="186"/>
  <c r="AA46" i="186"/>
  <c r="AF46" i="186"/>
  <c r="K46" i="186"/>
  <c r="E46" i="186"/>
  <c r="N46" i="186"/>
  <c r="BC46" i="186"/>
  <c r="AW46" i="186"/>
  <c r="AE46" i="186"/>
  <c r="AS46" i="186"/>
  <c r="BO46" i="186"/>
  <c r="BQ46" i="186"/>
  <c r="AV46" i="186"/>
  <c r="BR46" i="186"/>
  <c r="AG46" i="186"/>
  <c r="AK46" i="186"/>
  <c r="X64" i="205"/>
  <c r="X64" i="201" s="1"/>
  <c r="CG60" i="188"/>
  <c r="CG60" i="190" s="1"/>
  <c r="T67" i="205"/>
  <c r="CC63" i="188"/>
  <c r="CC63" i="190" s="1"/>
  <c r="H57" i="182"/>
  <c r="T85" i="201"/>
  <c r="T60" i="201"/>
  <c r="S60" i="205"/>
  <c r="S60" i="201" s="1"/>
  <c r="T21" i="201"/>
  <c r="S21" i="205"/>
  <c r="S21" i="201" s="1"/>
  <c r="BK79" i="196"/>
  <c r="BK82" i="196" s="1"/>
  <c r="J79" i="196"/>
  <c r="J82" i="196" s="1"/>
  <c r="AY79" i="196"/>
  <c r="AY82" i="196" s="1"/>
  <c r="AO52" i="186"/>
  <c r="AK31" i="186"/>
  <c r="AS28" i="186"/>
  <c r="I24" i="186"/>
  <c r="BU10" i="186"/>
  <c r="E8" i="186"/>
  <c r="M5" i="186"/>
  <c r="M86" i="206"/>
  <c r="G76" i="162"/>
  <c r="T52" i="186"/>
  <c r="P51" i="186"/>
  <c r="H68" i="166"/>
  <c r="AW68" i="166"/>
  <c r="AX68" i="166"/>
  <c r="AA68" i="166"/>
  <c r="BT68" i="166"/>
  <c r="AH68" i="166"/>
  <c r="AT68" i="166"/>
  <c r="BS68" i="166"/>
  <c r="AB68" i="166"/>
  <c r="BQ68" i="166"/>
  <c r="BR68" i="166"/>
  <c r="AU68" i="166"/>
  <c r="L68" i="166"/>
  <c r="BN68" i="166"/>
  <c r="K68" i="166"/>
  <c r="AV68" i="166"/>
  <c r="I68" i="166"/>
  <c r="J68" i="166"/>
  <c r="BO68" i="166"/>
  <c r="AF68" i="166"/>
  <c r="F68" i="166"/>
  <c r="AE68" i="166"/>
  <c r="BP68" i="166"/>
  <c r="AC68" i="166"/>
  <c r="AD68" i="166"/>
  <c r="G68" i="166"/>
  <c r="AZ68" i="166"/>
  <c r="Z68" i="166"/>
  <c r="AP68" i="166"/>
  <c r="C68" i="166"/>
  <c r="BY68" i="166"/>
  <c r="BV68" i="166"/>
  <c r="BD68" i="166"/>
  <c r="AO68" i="166"/>
  <c r="AS68" i="166"/>
  <c r="M68" i="166"/>
  <c r="AR68" i="166"/>
  <c r="AI68" i="166"/>
  <c r="BJ68" i="166"/>
  <c r="Q68" i="166"/>
  <c r="AY68" i="166"/>
  <c r="T68" i="166"/>
  <c r="BC68" i="166"/>
  <c r="BL68" i="166"/>
  <c r="N68" i="166"/>
  <c r="B68" i="166"/>
  <c r="AK68" i="166"/>
  <c r="P68" i="166"/>
  <c r="AL68" i="166"/>
  <c r="BA68" i="166"/>
  <c r="V68" i="166"/>
  <c r="BK68" i="166"/>
  <c r="BE68" i="166"/>
  <c r="BB68" i="166"/>
  <c r="AJ68" i="166"/>
  <c r="BF68" i="166"/>
  <c r="AG68" i="166"/>
  <c r="U68" i="166"/>
  <c r="BH68" i="166"/>
  <c r="X68" i="166"/>
  <c r="AM67" i="186"/>
  <c r="K65" i="186"/>
  <c r="BG32" i="186"/>
  <c r="C28" i="186"/>
  <c r="W8" i="186"/>
  <c r="BJ73" i="186"/>
  <c r="BN69" i="186"/>
  <c r="AX65" i="186"/>
  <c r="Z64" i="186"/>
  <c r="B13" i="186"/>
  <c r="BB11" i="186"/>
  <c r="BJ8" i="186"/>
  <c r="AL7" i="186"/>
  <c r="AP3" i="186"/>
  <c r="AK32" i="186"/>
  <c r="Q27" i="186"/>
  <c r="AC10" i="186"/>
  <c r="L71" i="186"/>
  <c r="L51" i="186"/>
  <c r="BX47" i="186"/>
  <c r="D29" i="186"/>
  <c r="BX7" i="186"/>
  <c r="BH3" i="186"/>
  <c r="P51" i="206"/>
  <c r="G41" i="162"/>
  <c r="BG68" i="166"/>
  <c r="K61" i="166"/>
  <c r="BD75" i="166"/>
  <c r="AH52" i="166"/>
  <c r="AQ32" i="166"/>
  <c r="AS30" i="186"/>
  <c r="BE13" i="186"/>
  <c r="AF67" i="186"/>
  <c r="T64" i="186"/>
  <c r="BD53" i="186"/>
  <c r="AZ32" i="186"/>
  <c r="AV11" i="186"/>
  <c r="O53" i="186"/>
  <c r="AJ50" i="186"/>
  <c r="BY50" i="186"/>
  <c r="BC50" i="186"/>
  <c r="T50" i="186"/>
  <c r="BJ50" i="186"/>
  <c r="BV50" i="186"/>
  <c r="U50" i="186"/>
  <c r="S50" i="186"/>
  <c r="BD50" i="186"/>
  <c r="Q50" i="186"/>
  <c r="R50" i="186"/>
  <c r="BW50" i="186"/>
  <c r="AN50" i="186"/>
  <c r="N50" i="186"/>
  <c r="AM50" i="186"/>
  <c r="BX50" i="186"/>
  <c r="AK50" i="186"/>
  <c r="AL50" i="186"/>
  <c r="O50" i="186"/>
  <c r="BH50" i="186"/>
  <c r="V50" i="186"/>
  <c r="AH50" i="186"/>
  <c r="BG50" i="186"/>
  <c r="P50" i="186"/>
  <c r="BE50" i="186"/>
  <c r="BF50" i="186"/>
  <c r="AI50" i="186"/>
  <c r="AP50" i="186"/>
  <c r="BB50" i="186"/>
  <c r="BO50" i="186"/>
  <c r="BI50" i="186"/>
  <c r="Y50" i="186"/>
  <c r="D50" i="186"/>
  <c r="Z50" i="186"/>
  <c r="BQ50" i="186"/>
  <c r="BU50" i="186"/>
  <c r="C50" i="186"/>
  <c r="G50" i="186"/>
  <c r="J50" i="186"/>
  <c r="X50" i="186"/>
  <c r="AT50" i="186"/>
  <c r="I50" i="186"/>
  <c r="M50" i="186"/>
  <c r="W50" i="186"/>
  <c r="AV50" i="186"/>
  <c r="AA50" i="186"/>
  <c r="AD50" i="186"/>
  <c r="BS50" i="186"/>
  <c r="BM50" i="186"/>
  <c r="B50" i="186"/>
  <c r="AU50" i="186"/>
  <c r="BK50" i="186"/>
  <c r="E50" i="186"/>
  <c r="AO50" i="186"/>
  <c r="BL50" i="186"/>
  <c r="F50" i="186"/>
  <c r="AW50" i="186"/>
  <c r="BA50" i="186"/>
  <c r="T71" i="205"/>
  <c r="CC67" i="188"/>
  <c r="CC67" i="190" s="1"/>
  <c r="H61" i="182"/>
  <c r="BG45" i="186"/>
  <c r="P45" i="186"/>
  <c r="BE45" i="186"/>
  <c r="BF45" i="186"/>
  <c r="AI45" i="186"/>
  <c r="AP45" i="186"/>
  <c r="BB45" i="186"/>
  <c r="AJ45" i="186"/>
  <c r="BY45" i="186"/>
  <c r="BC45" i="186"/>
  <c r="T45" i="186"/>
  <c r="BV45" i="186"/>
  <c r="S45" i="186"/>
  <c r="BD45" i="186"/>
  <c r="Q45" i="186"/>
  <c r="R45" i="186"/>
  <c r="BW45" i="186"/>
  <c r="AN45" i="186"/>
  <c r="B45" i="186"/>
  <c r="N45" i="186"/>
  <c r="AM45" i="186"/>
  <c r="BI45" i="186"/>
  <c r="BX45" i="186"/>
  <c r="AK45" i="186"/>
  <c r="AL45" i="186"/>
  <c r="O45" i="186"/>
  <c r="BH45" i="186"/>
  <c r="V45" i="186"/>
  <c r="AH45" i="186"/>
  <c r="AU45" i="186"/>
  <c r="BK45" i="186"/>
  <c r="U45" i="186"/>
  <c r="E45" i="186"/>
  <c r="BL45" i="186"/>
  <c r="F45" i="186"/>
  <c r="AW45" i="186"/>
  <c r="BA45" i="186"/>
  <c r="BO45" i="186"/>
  <c r="AO45" i="186"/>
  <c r="BR45" i="186"/>
  <c r="D45" i="186"/>
  <c r="Z45" i="186"/>
  <c r="BQ45" i="186"/>
  <c r="BU45" i="186"/>
  <c r="C45" i="186"/>
  <c r="AB45" i="186"/>
  <c r="G45" i="186"/>
  <c r="J45" i="186"/>
  <c r="AY45" i="186"/>
  <c r="AS45" i="186"/>
  <c r="AA45" i="186"/>
  <c r="AQ45" i="186"/>
  <c r="BM45" i="186"/>
  <c r="AR45" i="186"/>
  <c r="BN45" i="186"/>
  <c r="AC45" i="186"/>
  <c r="AG45" i="186"/>
  <c r="BC44" i="186"/>
  <c r="L44" i="186"/>
  <c r="BA44" i="186"/>
  <c r="BB44" i="186"/>
  <c r="AE44" i="186"/>
  <c r="BX44" i="186"/>
  <c r="AL44" i="186"/>
  <c r="AX44" i="186"/>
  <c r="BY44" i="186"/>
  <c r="BW44" i="186"/>
  <c r="AF44" i="186"/>
  <c r="BU44" i="186"/>
  <c r="BV44" i="186"/>
  <c r="AY44" i="186"/>
  <c r="P44" i="186"/>
  <c r="BR44" i="186"/>
  <c r="O44" i="186"/>
  <c r="AZ44" i="186"/>
  <c r="M44" i="186"/>
  <c r="N44" i="186"/>
  <c r="Q44" i="186"/>
  <c r="BS44" i="186"/>
  <c r="AJ44" i="186"/>
  <c r="J44" i="186"/>
  <c r="AI44" i="186"/>
  <c r="AK44" i="186"/>
  <c r="BT44" i="186"/>
  <c r="AG44" i="186"/>
  <c r="AH44" i="186"/>
  <c r="K44" i="186"/>
  <c r="BD44" i="186"/>
  <c r="R44" i="186"/>
  <c r="AD44" i="186"/>
  <c r="AQ44" i="186"/>
  <c r="AM44" i="186"/>
  <c r="BH44" i="186"/>
  <c r="B44" i="186"/>
  <c r="AS44" i="186"/>
  <c r="AW44" i="186"/>
  <c r="BG44" i="186"/>
  <c r="BK44" i="186"/>
  <c r="BN44" i="186"/>
  <c r="V44" i="186"/>
  <c r="BM44" i="186"/>
  <c r="BQ44" i="186"/>
  <c r="X44" i="186"/>
  <c r="C44" i="186"/>
  <c r="BF44" i="186"/>
  <c r="F44" i="186"/>
  <c r="AU44" i="186"/>
  <c r="AO44" i="186"/>
  <c r="W44" i="186"/>
  <c r="BE44" i="186"/>
  <c r="S44" i="186"/>
  <c r="BI44" i="186"/>
  <c r="AN44" i="186"/>
  <c r="BJ44" i="186"/>
  <c r="Y44" i="186"/>
  <c r="AC44" i="186"/>
  <c r="T40" i="201"/>
  <c r="S40" i="205"/>
  <c r="S40" i="201" s="1"/>
  <c r="T38" i="201"/>
  <c r="S38" i="205"/>
  <c r="S38" i="201" s="1"/>
  <c r="T78" i="201"/>
  <c r="S78" i="205"/>
  <c r="S78" i="201" s="1"/>
  <c r="T42" i="201"/>
  <c r="S42" i="205"/>
  <c r="S42" i="201" s="1"/>
  <c r="G91" i="206"/>
  <c r="G91" i="207" s="1"/>
  <c r="G13" i="207"/>
  <c r="BS79" i="196"/>
  <c r="BS82" i="196" s="1"/>
  <c r="BO79" i="196"/>
  <c r="BO82" i="196" s="1"/>
  <c r="AN79" i="196"/>
  <c r="AN82" i="196" s="1"/>
  <c r="AB79" i="196"/>
  <c r="AB82" i="196" s="1"/>
  <c r="BM38" i="166"/>
  <c r="AA38" i="166"/>
  <c r="AV38" i="166"/>
  <c r="I38" i="166"/>
  <c r="J38" i="166"/>
  <c r="AF38" i="166"/>
  <c r="BV38" i="166"/>
  <c r="AG38" i="166"/>
  <c r="AE38" i="166"/>
  <c r="BP38" i="166"/>
  <c r="AC38" i="166"/>
  <c r="AD38" i="166"/>
  <c r="AT38" i="166"/>
  <c r="AZ38" i="166"/>
  <c r="AU38" i="166"/>
  <c r="AY38" i="166"/>
  <c r="H38" i="166"/>
  <c r="AW38" i="166"/>
  <c r="AX38" i="166"/>
  <c r="BT38" i="166"/>
  <c r="Z38" i="166"/>
  <c r="AI38" i="166"/>
  <c r="BS38" i="166"/>
  <c r="BC38" i="166"/>
  <c r="AB38" i="166"/>
  <c r="BQ38" i="166"/>
  <c r="BR38" i="166"/>
  <c r="L38" i="166"/>
  <c r="BA38" i="166"/>
  <c r="E38" i="166"/>
  <c r="AS38" i="166"/>
  <c r="B38" i="166"/>
  <c r="AQ38" i="166"/>
  <c r="AK38" i="166"/>
  <c r="P38" i="166"/>
  <c r="AL38" i="166"/>
  <c r="AH38" i="166"/>
  <c r="AN38" i="166"/>
  <c r="D38" i="166"/>
  <c r="BU38" i="166"/>
  <c r="V38" i="166"/>
  <c r="BE38" i="166"/>
  <c r="BB38" i="166"/>
  <c r="BH38" i="166"/>
  <c r="X38" i="166"/>
  <c r="AM38" i="166"/>
  <c r="AP38" i="166"/>
  <c r="BN38" i="166"/>
  <c r="BY38" i="166"/>
  <c r="BD38" i="166"/>
  <c r="BJ38" i="166"/>
  <c r="W38" i="166"/>
  <c r="Q38" i="166"/>
  <c r="BX38" i="166"/>
  <c r="R38" i="166"/>
  <c r="BI38" i="166"/>
  <c r="N38" i="166"/>
  <c r="T38" i="166"/>
  <c r="BL38" i="166"/>
  <c r="K38" i="166"/>
  <c r="BA55" i="166"/>
  <c r="Q46" i="186"/>
  <c r="BY26" i="186"/>
  <c r="BM13" i="186"/>
  <c r="BH72" i="186"/>
  <c r="BD71" i="186"/>
  <c r="AZ70" i="186"/>
  <c r="AV69" i="186"/>
  <c r="AZ45" i="186"/>
  <c r="D8" i="186"/>
  <c r="BK55" i="166"/>
  <c r="M78" i="206"/>
  <c r="G68" i="162"/>
  <c r="S72" i="186"/>
  <c r="AM52" i="186"/>
  <c r="K50" i="186"/>
  <c r="AI31" i="186"/>
  <c r="W23" i="186"/>
  <c r="BS5" i="186"/>
  <c r="B53" i="186"/>
  <c r="AK72" i="186"/>
  <c r="BA61" i="166"/>
  <c r="BH63" i="186"/>
  <c r="AN43" i="186"/>
  <c r="AB30" i="186"/>
  <c r="L26" i="186"/>
  <c r="H5" i="186"/>
  <c r="BW7" i="186"/>
  <c r="BF68" i="186"/>
  <c r="AP44" i="186"/>
  <c r="BB27" i="186"/>
  <c r="AL3" i="186"/>
  <c r="AG7" i="186"/>
  <c r="AR70" i="186"/>
  <c r="X45" i="186"/>
  <c r="AN29" i="186"/>
  <c r="X5" i="186"/>
  <c r="BW68" i="186"/>
  <c r="T53" i="205"/>
  <c r="CC49" i="188"/>
  <c r="CC49" i="190" s="1"/>
  <c r="H43" i="182"/>
  <c r="BW9" i="186"/>
  <c r="AF9" i="186"/>
  <c r="BU9" i="186"/>
  <c r="BV9" i="186"/>
  <c r="BR9" i="186"/>
  <c r="P9" i="186"/>
  <c r="BF9" i="186"/>
  <c r="AK9" i="186"/>
  <c r="O9" i="186"/>
  <c r="AZ9" i="186"/>
  <c r="M9" i="186"/>
  <c r="N9" i="186"/>
  <c r="K9" i="186"/>
  <c r="AJ9" i="186"/>
  <c r="J9" i="186"/>
  <c r="AI9" i="186"/>
  <c r="AE9" i="186"/>
  <c r="BT9" i="186"/>
  <c r="AG9" i="186"/>
  <c r="AH9" i="186"/>
  <c r="BY9" i="186"/>
  <c r="BD9" i="186"/>
  <c r="R9" i="186"/>
  <c r="AM9" i="186"/>
  <c r="AD9" i="186"/>
  <c r="AY9" i="186"/>
  <c r="BC9" i="186"/>
  <c r="L9" i="186"/>
  <c r="BA9" i="186"/>
  <c r="BB9" i="186"/>
  <c r="BX9" i="186"/>
  <c r="AL9" i="186"/>
  <c r="AX9" i="186"/>
  <c r="BS9" i="186"/>
  <c r="BK9" i="186"/>
  <c r="U9" i="186"/>
  <c r="V9" i="186"/>
  <c r="BM9" i="186"/>
  <c r="BG9" i="186"/>
  <c r="Q9" i="186"/>
  <c r="F9" i="186"/>
  <c r="T9" i="186"/>
  <c r="AP9" i="186"/>
  <c r="E9" i="186"/>
  <c r="C9" i="186"/>
  <c r="AR9" i="186"/>
  <c r="BE9" i="186"/>
  <c r="Z9" i="186"/>
  <c r="BO9" i="186"/>
  <c r="BI9" i="186"/>
  <c r="S9" i="186"/>
  <c r="AQ9" i="186"/>
  <c r="BH9" i="186"/>
  <c r="B9" i="186"/>
  <c r="AS9" i="186"/>
  <c r="T70" i="201"/>
  <c r="S70" i="205"/>
  <c r="S70" i="201" s="1"/>
  <c r="T49" i="201"/>
  <c r="S49" i="205"/>
  <c r="S49" i="201" s="1"/>
  <c r="T48" i="205"/>
  <c r="CC44" i="188"/>
  <c r="CC44" i="190" s="1"/>
  <c r="H38" i="182"/>
  <c r="T47" i="205"/>
  <c r="CC43" i="188"/>
  <c r="CC43" i="190" s="1"/>
  <c r="H37" i="182"/>
  <c r="T82" i="201"/>
  <c r="S82" i="205"/>
  <c r="S82" i="201" s="1"/>
  <c r="T43" i="201"/>
  <c r="S43" i="205"/>
  <c r="S43" i="201" s="1"/>
  <c r="I13" i="207"/>
  <c r="I91" i="206"/>
  <c r="I91" i="207" s="1"/>
  <c r="AV79" i="196"/>
  <c r="AV82" i="196" s="1"/>
  <c r="AQ79" i="196"/>
  <c r="AQ82" i="196" s="1"/>
  <c r="Q79" i="196"/>
  <c r="Q82" i="196" s="1"/>
  <c r="BY79" i="196"/>
  <c r="BY82" i="196" s="1"/>
  <c r="D79" i="196"/>
  <c r="D82" i="196" s="1"/>
  <c r="Y68" i="186"/>
  <c r="BI32" i="186"/>
  <c r="BQ29" i="186"/>
  <c r="AG25" i="186"/>
  <c r="U12" i="186"/>
  <c r="AC9" i="186"/>
  <c r="AK6" i="186"/>
  <c r="AS3" i="186"/>
  <c r="BL73" i="186"/>
  <c r="X53" i="186"/>
  <c r="BL48" i="186"/>
  <c r="BH47" i="186"/>
  <c r="BD46" i="186"/>
  <c r="AJ31" i="186"/>
  <c r="AB29" i="186"/>
  <c r="X28" i="186"/>
  <c r="T27" i="186"/>
  <c r="P26" i="186"/>
  <c r="L25" i="186"/>
  <c r="H24" i="186"/>
  <c r="D23" i="186"/>
  <c r="AR3" i="186"/>
  <c r="O66" i="186"/>
  <c r="AI46" i="186"/>
  <c r="K45" i="186"/>
  <c r="G29" i="186"/>
  <c r="AP48" i="186"/>
  <c r="Z44" i="186"/>
  <c r="AK52" i="186"/>
  <c r="M6" i="186"/>
  <c r="AJ72" i="186"/>
  <c r="AZ66" i="186"/>
  <c r="H65" i="186"/>
  <c r="AJ52" i="186"/>
  <c r="BL44" i="186"/>
  <c r="BP10" i="186"/>
  <c r="X9" i="186"/>
  <c r="S38" i="166"/>
  <c r="BS21" i="166"/>
  <c r="BB47" i="186"/>
  <c r="AP24" i="186"/>
  <c r="BE33" i="186"/>
  <c r="AG27" i="186"/>
  <c r="AS10" i="186"/>
  <c r="BD73" i="186"/>
  <c r="AQ50" i="186"/>
  <c r="J52" i="186"/>
  <c r="R91" i="205"/>
  <c r="R91" i="201" s="1"/>
  <c r="T17" i="201"/>
  <c r="S17" i="205"/>
  <c r="S17" i="201" s="1"/>
  <c r="CE9" i="190"/>
  <c r="AJ30" i="186"/>
  <c r="BY30" i="186"/>
  <c r="BV30" i="186"/>
  <c r="T30" i="186"/>
  <c r="BJ30" i="186"/>
  <c r="AO30" i="186"/>
  <c r="S30" i="186"/>
  <c r="BD30" i="186"/>
  <c r="Q30" i="186"/>
  <c r="R30" i="186"/>
  <c r="O30" i="186"/>
  <c r="AN30" i="186"/>
  <c r="N30" i="186"/>
  <c r="AM30" i="186"/>
  <c r="AI30" i="186"/>
  <c r="BX30" i="186"/>
  <c r="AK30" i="186"/>
  <c r="AL30" i="186"/>
  <c r="BH30" i="186"/>
  <c r="V30" i="186"/>
  <c r="AQ30" i="186"/>
  <c r="AH30" i="186"/>
  <c r="BC30" i="186"/>
  <c r="BG30" i="186"/>
  <c r="P30" i="186"/>
  <c r="BE30" i="186"/>
  <c r="BF30" i="186"/>
  <c r="AP30" i="186"/>
  <c r="BB30" i="186"/>
  <c r="BW30" i="186"/>
  <c r="BO30" i="186"/>
  <c r="Y30" i="186"/>
  <c r="D30" i="186"/>
  <c r="Z30" i="186"/>
  <c r="BQ30" i="186"/>
  <c r="C30" i="186"/>
  <c r="G30" i="186"/>
  <c r="J30" i="186"/>
  <c r="W30" i="186"/>
  <c r="X30" i="186"/>
  <c r="AT30" i="186"/>
  <c r="I30" i="186"/>
  <c r="AV30" i="186"/>
  <c r="AA30" i="186"/>
  <c r="AD30" i="186"/>
  <c r="BS30" i="186"/>
  <c r="BM30" i="186"/>
  <c r="B30" i="186"/>
  <c r="U30" i="186"/>
  <c r="BK30" i="186"/>
  <c r="AU30" i="186"/>
  <c r="E30" i="186"/>
  <c r="BL30" i="186"/>
  <c r="F30" i="186"/>
  <c r="AW30" i="186"/>
  <c r="BI30" i="186"/>
  <c r="BS48" i="186"/>
  <c r="AB48" i="186"/>
  <c r="BQ48" i="186"/>
  <c r="BR48" i="186"/>
  <c r="AU48" i="186"/>
  <c r="L48" i="186"/>
  <c r="BB48" i="186"/>
  <c r="BN48" i="186"/>
  <c r="BU48" i="186"/>
  <c r="K48" i="186"/>
  <c r="AV48" i="186"/>
  <c r="I48" i="186"/>
  <c r="J48" i="186"/>
  <c r="BO48" i="186"/>
  <c r="AF48" i="186"/>
  <c r="F48" i="186"/>
  <c r="AE48" i="186"/>
  <c r="BP48" i="186"/>
  <c r="AC48" i="186"/>
  <c r="AD48" i="186"/>
  <c r="G48" i="186"/>
  <c r="AZ48" i="186"/>
  <c r="N48" i="186"/>
  <c r="Z48" i="186"/>
  <c r="AY48" i="186"/>
  <c r="AG48" i="186"/>
  <c r="H48" i="186"/>
  <c r="AW48" i="186"/>
  <c r="AX48" i="186"/>
  <c r="AA48" i="186"/>
  <c r="BT48" i="186"/>
  <c r="AH48" i="186"/>
  <c r="AT48" i="186"/>
  <c r="BG48" i="186"/>
  <c r="AI48" i="186"/>
  <c r="Q48" i="186"/>
  <c r="BX48" i="186"/>
  <c r="R48" i="186"/>
  <c r="BI48" i="186"/>
  <c r="BM48" i="186"/>
  <c r="BC48" i="186"/>
  <c r="B48" i="186"/>
  <c r="P48" i="186"/>
  <c r="AL48" i="186"/>
  <c r="E48" i="186"/>
  <c r="BW48" i="186"/>
  <c r="AN48" i="186"/>
  <c r="S48" i="186"/>
  <c r="V48" i="186"/>
  <c r="BK48" i="186"/>
  <c r="BE48" i="186"/>
  <c r="M48" i="186"/>
  <c r="AM48" i="186"/>
  <c r="BV48" i="186"/>
  <c r="O48" i="186"/>
  <c r="BY48" i="186"/>
  <c r="BD48" i="186"/>
  <c r="AO48" i="186"/>
  <c r="AS48" i="186"/>
  <c r="BA48" i="186"/>
  <c r="V46" i="205"/>
  <c r="V46" i="201" s="1"/>
  <c r="CE42" i="188"/>
  <c r="CE42" i="190" s="1"/>
  <c r="BC24" i="186"/>
  <c r="L24" i="186"/>
  <c r="BA24" i="186"/>
  <c r="BB24" i="186"/>
  <c r="AD24" i="186"/>
  <c r="BX24" i="186"/>
  <c r="AL24" i="186"/>
  <c r="AY24" i="186"/>
  <c r="BW24" i="186"/>
  <c r="AX24" i="186"/>
  <c r="AF24" i="186"/>
  <c r="BU24" i="186"/>
  <c r="BV24" i="186"/>
  <c r="BS24" i="186"/>
  <c r="P24" i="186"/>
  <c r="BR24" i="186"/>
  <c r="O24" i="186"/>
  <c r="AZ24" i="186"/>
  <c r="M24" i="186"/>
  <c r="N24" i="186"/>
  <c r="AK24" i="186"/>
  <c r="AJ24" i="186"/>
  <c r="K24" i="186"/>
  <c r="AI24" i="186"/>
  <c r="BE24" i="186"/>
  <c r="BT24" i="186"/>
  <c r="AG24" i="186"/>
  <c r="AH24" i="186"/>
  <c r="BD24" i="186"/>
  <c r="R24" i="186"/>
  <c r="J24" i="186"/>
  <c r="AE24" i="186"/>
  <c r="S24" i="186"/>
  <c r="AQ24" i="186"/>
  <c r="BY24" i="186"/>
  <c r="BH24" i="186"/>
  <c r="B24" i="186"/>
  <c r="AS24" i="186"/>
  <c r="AM24" i="186"/>
  <c r="BK24" i="186"/>
  <c r="BN24" i="186"/>
  <c r="BG24" i="186"/>
  <c r="V24" i="186"/>
  <c r="BM24" i="186"/>
  <c r="X24" i="186"/>
  <c r="C24" i="186"/>
  <c r="BF24" i="186"/>
  <c r="F24" i="186"/>
  <c r="AU24" i="186"/>
  <c r="AO24" i="186"/>
  <c r="Q24" i="186"/>
  <c r="W24" i="186"/>
  <c r="BI24" i="186"/>
  <c r="AN24" i="186"/>
  <c r="BJ24" i="186"/>
  <c r="Y24" i="186"/>
  <c r="AY43" i="186"/>
  <c r="H43" i="186"/>
  <c r="AW43" i="186"/>
  <c r="AX43" i="186"/>
  <c r="AA43" i="186"/>
  <c r="BT43" i="186"/>
  <c r="AH43" i="186"/>
  <c r="AT43" i="186"/>
  <c r="BA43" i="186"/>
  <c r="BS43" i="186"/>
  <c r="AB43" i="186"/>
  <c r="BQ43" i="186"/>
  <c r="BR43" i="186"/>
  <c r="AU43" i="186"/>
  <c r="L43" i="186"/>
  <c r="BN43" i="186"/>
  <c r="K43" i="186"/>
  <c r="AV43" i="186"/>
  <c r="I43" i="186"/>
  <c r="J43" i="186"/>
  <c r="BO43" i="186"/>
  <c r="AF43" i="186"/>
  <c r="BV43" i="186"/>
  <c r="F43" i="186"/>
  <c r="AE43" i="186"/>
  <c r="M43" i="186"/>
  <c r="BP43" i="186"/>
  <c r="AC43" i="186"/>
  <c r="AD43" i="186"/>
  <c r="G43" i="186"/>
  <c r="AZ43" i="186"/>
  <c r="N43" i="186"/>
  <c r="Z43" i="186"/>
  <c r="AM43" i="186"/>
  <c r="O43" i="186"/>
  <c r="BY43" i="186"/>
  <c r="BD43" i="186"/>
  <c r="AO43" i="186"/>
  <c r="AS43" i="186"/>
  <c r="AG43" i="186"/>
  <c r="AI43" i="186"/>
  <c r="BG43" i="186"/>
  <c r="BJ43" i="186"/>
  <c r="BX43" i="186"/>
  <c r="R43" i="186"/>
  <c r="BI43" i="186"/>
  <c r="BM43" i="186"/>
  <c r="BU43" i="186"/>
  <c r="BC43" i="186"/>
  <c r="T43" i="186"/>
  <c r="B43" i="186"/>
  <c r="AQ43" i="186"/>
  <c r="AK43" i="186"/>
  <c r="BB43" i="186"/>
  <c r="S43" i="186"/>
  <c r="BE43" i="186"/>
  <c r="AJ43" i="186"/>
  <c r="BF43" i="186"/>
  <c r="U43" i="186"/>
  <c r="Y43" i="186"/>
  <c r="T16" i="201"/>
  <c r="S16" i="205"/>
  <c r="S16" i="201" s="1"/>
  <c r="P79" i="196"/>
  <c r="P82" i="196" s="1"/>
  <c r="E68" i="166"/>
  <c r="BY61" i="166"/>
  <c r="Y28" i="186"/>
  <c r="X68" i="186"/>
  <c r="T67" i="186"/>
  <c r="P66" i="186"/>
  <c r="L65" i="186"/>
  <c r="H64" i="186"/>
  <c r="D63" i="186"/>
  <c r="BD61" i="166"/>
  <c r="AV4" i="186"/>
  <c r="W73" i="186"/>
  <c r="AQ68" i="186"/>
  <c r="BK63" i="186"/>
  <c r="AQ53" i="186"/>
  <c r="O51" i="186"/>
  <c r="C38" i="166"/>
  <c r="BK33" i="186"/>
  <c r="AA24" i="186"/>
  <c r="AY10" i="186"/>
  <c r="AA9" i="186"/>
  <c r="BW6" i="186"/>
  <c r="BB31" i="186"/>
  <c r="AH26" i="186"/>
  <c r="U68" i="186"/>
  <c r="U48" i="186"/>
  <c r="BA21" i="166"/>
  <c r="BX67" i="186"/>
  <c r="T33" i="186"/>
  <c r="AR24" i="186"/>
  <c r="P12" i="186"/>
  <c r="AM68" i="166"/>
  <c r="G45" i="166"/>
  <c r="BW32" i="166"/>
  <c r="BV72" i="186"/>
  <c r="BN50" i="186"/>
  <c r="BF38" i="166"/>
  <c r="U4" i="186"/>
  <c r="L32" i="166"/>
  <c r="AB26" i="186"/>
  <c r="AA66" i="186"/>
  <c r="AA11" i="186"/>
  <c r="BW8" i="186"/>
  <c r="AO25" i="186"/>
  <c r="G32" i="186"/>
  <c r="AR32" i="186"/>
  <c r="E32" i="186"/>
  <c r="F32" i="186"/>
  <c r="V32" i="186"/>
  <c r="AB32" i="186"/>
  <c r="BR32" i="186"/>
  <c r="AQ32" i="186"/>
  <c r="AA32" i="186"/>
  <c r="AP32" i="186"/>
  <c r="BL32" i="186"/>
  <c r="Y32" i="186"/>
  <c r="Z32" i="186"/>
  <c r="BK32" i="186"/>
  <c r="AV32" i="186"/>
  <c r="BJ32" i="186"/>
  <c r="AU32" i="186"/>
  <c r="D32" i="186"/>
  <c r="AS32" i="186"/>
  <c r="AT32" i="186"/>
  <c r="AC32" i="186"/>
  <c r="BP32" i="186"/>
  <c r="AD32" i="186"/>
  <c r="C32" i="186"/>
  <c r="BO32" i="186"/>
  <c r="AW32" i="186"/>
  <c r="X32" i="186"/>
  <c r="BM32" i="186"/>
  <c r="BN32" i="186"/>
  <c r="H32" i="186"/>
  <c r="AX32" i="186"/>
  <c r="B32" i="186"/>
  <c r="W32" i="186"/>
  <c r="BQ32" i="186"/>
  <c r="BW32" i="186"/>
  <c r="AY32" i="186"/>
  <c r="AG32" i="186"/>
  <c r="L32" i="186"/>
  <c r="AH32" i="186"/>
  <c r="BY32" i="186"/>
  <c r="O32" i="186"/>
  <c r="BS32" i="186"/>
  <c r="R32" i="186"/>
  <c r="AF32" i="186"/>
  <c r="BB32" i="186"/>
  <c r="Q32" i="186"/>
  <c r="BD32" i="186"/>
  <c r="AI32" i="186"/>
  <c r="AL32" i="186"/>
  <c r="I32" i="186"/>
  <c r="BU32" i="186"/>
  <c r="K32" i="186"/>
  <c r="BC32" i="186"/>
  <c r="M32" i="186"/>
  <c r="AE32" i="186"/>
  <c r="BT32" i="186"/>
  <c r="N32" i="186"/>
  <c r="BE32" i="186"/>
  <c r="V13" i="201"/>
  <c r="T33" i="205"/>
  <c r="CC29" i="188"/>
  <c r="CC29" i="190" s="1"/>
  <c r="H23" i="182"/>
  <c r="T51" i="205"/>
  <c r="CC47" i="188"/>
  <c r="CC47" i="190" s="1"/>
  <c r="H41" i="182"/>
  <c r="W45" i="205"/>
  <c r="W45" i="201" s="1"/>
  <c r="CF41" i="188"/>
  <c r="CF41" i="190" s="1"/>
  <c r="T27" i="205"/>
  <c r="CC23" i="188"/>
  <c r="CC23" i="190" s="1"/>
  <c r="H17" i="182"/>
  <c r="T45" i="201"/>
  <c r="AJ79" i="196"/>
  <c r="AJ82" i="196" s="1"/>
  <c r="B79" i="196"/>
  <c r="B82" i="196" s="1"/>
  <c r="AH79" i="196"/>
  <c r="AH82" i="196" s="1"/>
  <c r="AC79" i="196"/>
  <c r="AC82" i="196" s="1"/>
  <c r="AS53" i="186"/>
  <c r="U47" i="186"/>
  <c r="Q31" i="186"/>
  <c r="BE26" i="186"/>
  <c r="BM23" i="186"/>
  <c r="AS13" i="186"/>
  <c r="BA10" i="186"/>
  <c r="BI7" i="186"/>
  <c r="BQ4" i="186"/>
  <c r="BP49" i="186"/>
  <c r="AB44" i="186"/>
  <c r="X43" i="186"/>
  <c r="AR33" i="186"/>
  <c r="X13" i="186"/>
  <c r="T12" i="186"/>
  <c r="P11" i="186"/>
  <c r="L10" i="186"/>
  <c r="AZ5" i="186"/>
  <c r="S67" i="186"/>
  <c r="AY55" i="166"/>
  <c r="AM47" i="186"/>
  <c r="AM32" i="186"/>
  <c r="K30" i="186"/>
  <c r="BR70" i="186"/>
  <c r="AT69" i="186"/>
  <c r="AD65" i="186"/>
  <c r="BF52" i="186"/>
  <c r="AX45" i="186"/>
  <c r="BF12" i="186"/>
  <c r="AP8" i="186"/>
  <c r="AT4" i="186"/>
  <c r="V3" i="186"/>
  <c r="U28" i="186"/>
  <c r="AG11" i="186"/>
  <c r="BP70" i="186"/>
  <c r="BP50" i="186"/>
  <c r="X49" i="186"/>
  <c r="BD47" i="186"/>
  <c r="BP25" i="186"/>
  <c r="AN13" i="186"/>
  <c r="BD7" i="186"/>
  <c r="AN3" i="186"/>
  <c r="R68" i="166"/>
  <c r="AT65" i="186"/>
  <c r="AK68" i="186"/>
  <c r="Y65" i="186"/>
  <c r="AC46" i="186"/>
  <c r="P23" i="186"/>
  <c r="BS47" i="186"/>
  <c r="M63" i="186"/>
  <c r="H35" i="182"/>
  <c r="X44" i="205"/>
  <c r="X44" i="201" s="1"/>
  <c r="CG40" i="188"/>
  <c r="CG40" i="190" s="1"/>
  <c r="T46" i="201"/>
  <c r="S62" i="205"/>
  <c r="S62" i="201" s="1"/>
  <c r="T62" i="201"/>
  <c r="T81" i="201"/>
  <c r="S81" i="205"/>
  <c r="S81" i="201" s="1"/>
  <c r="BD79" i="196"/>
  <c r="BD82" i="196" s="1"/>
  <c r="K79" i="196"/>
  <c r="K82" i="196" s="1"/>
  <c r="BA79" i="196"/>
  <c r="BA82" i="196" s="1"/>
  <c r="F79" i="196"/>
  <c r="F82" i="196" s="1"/>
  <c r="AW29" i="186"/>
  <c r="Y3" i="186"/>
  <c r="BX51" i="186"/>
  <c r="BT50" i="186"/>
  <c r="AF45" i="186"/>
  <c r="BO64" i="186"/>
  <c r="S52" i="186"/>
  <c r="AU49" i="166"/>
  <c r="BK43" i="186"/>
  <c r="C23" i="186"/>
  <c r="BC11" i="186"/>
  <c r="C8" i="186"/>
  <c r="X52" i="166"/>
  <c r="BM52" i="166"/>
  <c r="BN52" i="166"/>
  <c r="AQ52" i="166"/>
  <c r="H52" i="166"/>
  <c r="AX52" i="166"/>
  <c r="BJ52" i="166"/>
  <c r="G52" i="166"/>
  <c r="AR52" i="166"/>
  <c r="E52" i="166"/>
  <c r="F52" i="166"/>
  <c r="BK52" i="166"/>
  <c r="AB52" i="166"/>
  <c r="B52" i="166"/>
  <c r="AA52" i="166"/>
  <c r="BL52" i="166"/>
  <c r="Y52" i="166"/>
  <c r="Z52" i="166"/>
  <c r="C52" i="166"/>
  <c r="AV52" i="166"/>
  <c r="V52" i="166"/>
  <c r="AU52" i="166"/>
  <c r="D52" i="166"/>
  <c r="AS52" i="166"/>
  <c r="AT52" i="166"/>
  <c r="W52" i="166"/>
  <c r="BP52" i="166"/>
  <c r="AP52" i="166"/>
  <c r="BF52" i="166"/>
  <c r="S52" i="166"/>
  <c r="M52" i="166"/>
  <c r="BR52" i="166"/>
  <c r="BT52" i="166"/>
  <c r="N52" i="166"/>
  <c r="BE52" i="166"/>
  <c r="BS52" i="166"/>
  <c r="BI52" i="166"/>
  <c r="P52" i="166"/>
  <c r="BH52" i="166"/>
  <c r="BO52" i="166"/>
  <c r="AG52" i="166"/>
  <c r="AJ52" i="166"/>
  <c r="O52" i="166"/>
  <c r="BQ52" i="166"/>
  <c r="R52" i="166"/>
  <c r="J52" i="166"/>
  <c r="BA52" i="166"/>
  <c r="AW52" i="166"/>
  <c r="AF52" i="166"/>
  <c r="BB52" i="166"/>
  <c r="AD52" i="166"/>
  <c r="AL52" i="166"/>
  <c r="BU52" i="166"/>
  <c r="AZ52" i="166"/>
  <c r="AC52" i="166"/>
  <c r="BV52" i="166"/>
  <c r="AK52" i="166"/>
  <c r="AE52" i="166"/>
  <c r="BX52" i="166"/>
  <c r="AN52" i="166"/>
  <c r="I52" i="166"/>
  <c r="BN49" i="186"/>
  <c r="AG61" i="166"/>
  <c r="E44" i="186"/>
  <c r="P72" i="186"/>
  <c r="AN63" i="186"/>
  <c r="P52" i="186"/>
  <c r="H30" i="186"/>
  <c r="D9" i="186"/>
  <c r="BL4" i="186"/>
  <c r="BS11" i="186"/>
  <c r="AA5" i="186"/>
  <c r="BR31" i="186"/>
  <c r="BB7" i="186"/>
  <c r="AW71" i="186"/>
  <c r="AO49" i="186"/>
  <c r="AV21" i="166"/>
  <c r="P64" i="206"/>
  <c r="P64" i="207" s="1"/>
  <c r="G54" i="162"/>
  <c r="BC63" i="186"/>
  <c r="T35" i="201"/>
  <c r="S35" i="205"/>
  <c r="S35" i="201" s="1"/>
  <c r="BS28" i="186"/>
  <c r="AB28" i="186"/>
  <c r="BQ28" i="186"/>
  <c r="BR28" i="186"/>
  <c r="Z28" i="186"/>
  <c r="L28" i="186"/>
  <c r="BB28" i="186"/>
  <c r="AU28" i="186"/>
  <c r="K28" i="186"/>
  <c r="AT28" i="186"/>
  <c r="AV28" i="186"/>
  <c r="I28" i="186"/>
  <c r="J28" i="186"/>
  <c r="BO28" i="186"/>
  <c r="AF28" i="186"/>
  <c r="BN28" i="186"/>
  <c r="AE28" i="186"/>
  <c r="BP28" i="186"/>
  <c r="AC28" i="186"/>
  <c r="AD28" i="186"/>
  <c r="AG28" i="186"/>
  <c r="AZ28" i="186"/>
  <c r="N28" i="186"/>
  <c r="G28" i="186"/>
  <c r="AY28" i="186"/>
  <c r="BA28" i="186"/>
  <c r="H28" i="186"/>
  <c r="AW28" i="186"/>
  <c r="AX28" i="186"/>
  <c r="BT28" i="186"/>
  <c r="AH28" i="186"/>
  <c r="F28" i="186"/>
  <c r="AA28" i="186"/>
  <c r="BG28" i="186"/>
  <c r="BU28" i="186"/>
  <c r="AI28" i="186"/>
  <c r="Q28" i="186"/>
  <c r="BX28" i="186"/>
  <c r="R28" i="186"/>
  <c r="BI28" i="186"/>
  <c r="BC28" i="186"/>
  <c r="B28" i="186"/>
  <c r="P28" i="186"/>
  <c r="AL28" i="186"/>
  <c r="BW28" i="186"/>
  <c r="AN28" i="186"/>
  <c r="S28" i="186"/>
  <c r="V28" i="186"/>
  <c r="BK28" i="186"/>
  <c r="BE28" i="186"/>
  <c r="M28" i="186"/>
  <c r="AM28" i="186"/>
  <c r="BV28" i="186"/>
  <c r="O28" i="186"/>
  <c r="BY28" i="186"/>
  <c r="BD28" i="186"/>
  <c r="AO28" i="186"/>
  <c r="BO27" i="186"/>
  <c r="X27" i="186"/>
  <c r="BM27" i="186"/>
  <c r="BN27" i="186"/>
  <c r="B27" i="186"/>
  <c r="H27" i="186"/>
  <c r="AX27" i="186"/>
  <c r="W27" i="186"/>
  <c r="BQ27" i="186"/>
  <c r="G27" i="186"/>
  <c r="V27" i="186"/>
  <c r="AR27" i="186"/>
  <c r="E27" i="186"/>
  <c r="F27" i="186"/>
  <c r="AQ27" i="186"/>
  <c r="AB27" i="186"/>
  <c r="AP27" i="186"/>
  <c r="AA27" i="186"/>
  <c r="BK27" i="186"/>
  <c r="BL27" i="186"/>
  <c r="Y27" i="186"/>
  <c r="Z27" i="186"/>
  <c r="I27" i="186"/>
  <c r="AV27" i="186"/>
  <c r="J27" i="186"/>
  <c r="BS27" i="186"/>
  <c r="BJ27" i="186"/>
  <c r="AU27" i="186"/>
  <c r="AC27" i="186"/>
  <c r="D27" i="186"/>
  <c r="AS27" i="186"/>
  <c r="AT27" i="186"/>
  <c r="BP27" i="186"/>
  <c r="AD27" i="186"/>
  <c r="C27" i="186"/>
  <c r="BR27" i="186"/>
  <c r="BC27" i="186"/>
  <c r="K27" i="186"/>
  <c r="M27" i="186"/>
  <c r="BT27" i="186"/>
  <c r="N27" i="186"/>
  <c r="BE27" i="186"/>
  <c r="BW27" i="186"/>
  <c r="AE27" i="186"/>
  <c r="AW27" i="186"/>
  <c r="L27" i="186"/>
  <c r="AH27" i="186"/>
  <c r="BY27" i="186"/>
  <c r="AJ27" i="186"/>
  <c r="AY27" i="186"/>
  <c r="O27" i="186"/>
  <c r="R27" i="186"/>
  <c r="BG27" i="186"/>
  <c r="BA27" i="186"/>
  <c r="AI27" i="186"/>
  <c r="BU27" i="186"/>
  <c r="AZ27" i="186"/>
  <c r="BV27" i="186"/>
  <c r="AK27" i="186"/>
  <c r="BK6" i="186"/>
  <c r="T6" i="186"/>
  <c r="BI6" i="186"/>
  <c r="BJ6" i="186"/>
  <c r="D6" i="186"/>
  <c r="AT6" i="186"/>
  <c r="S6" i="186"/>
  <c r="BM6" i="186"/>
  <c r="C6" i="186"/>
  <c r="R6" i="186"/>
  <c r="AN6" i="186"/>
  <c r="B6" i="186"/>
  <c r="AM6" i="186"/>
  <c r="X6" i="186"/>
  <c r="AL6" i="186"/>
  <c r="W6" i="186"/>
  <c r="BG6" i="186"/>
  <c r="BH6" i="186"/>
  <c r="U6" i="186"/>
  <c r="V6" i="186"/>
  <c r="E6" i="186"/>
  <c r="AR6" i="186"/>
  <c r="F6" i="186"/>
  <c r="BO6" i="186"/>
  <c r="BF6" i="186"/>
  <c r="AQ6" i="186"/>
  <c r="Y6" i="186"/>
  <c r="AO6" i="186"/>
  <c r="AP6" i="186"/>
  <c r="BL6" i="186"/>
  <c r="Z6" i="186"/>
  <c r="AS6" i="186"/>
  <c r="I6" i="186"/>
  <c r="BP6" i="186"/>
  <c r="J6" i="186"/>
  <c r="BA6" i="186"/>
  <c r="K6" i="186"/>
  <c r="BV6" i="186"/>
  <c r="H6" i="186"/>
  <c r="AD6" i="186"/>
  <c r="BU6" i="186"/>
  <c r="AE6" i="186"/>
  <c r="AF6" i="186"/>
  <c r="BX6" i="186"/>
  <c r="G6" i="186"/>
  <c r="N6" i="186"/>
  <c r="BC6" i="186"/>
  <c r="BN6" i="186"/>
  <c r="AW6" i="186"/>
  <c r="AA6" i="186"/>
  <c r="BQ6" i="186"/>
  <c r="BS6" i="186"/>
  <c r="AV6" i="186"/>
  <c r="BR6" i="186"/>
  <c r="AG6" i="186"/>
  <c r="AU6" i="186"/>
  <c r="BG25" i="186"/>
  <c r="P25" i="186"/>
  <c r="BE25" i="186"/>
  <c r="BF25" i="186"/>
  <c r="BB25" i="186"/>
  <c r="AP25" i="186"/>
  <c r="BW25" i="186"/>
  <c r="U25" i="186"/>
  <c r="BV25" i="186"/>
  <c r="AJ25" i="186"/>
  <c r="BY25" i="186"/>
  <c r="T25" i="186"/>
  <c r="S25" i="186"/>
  <c r="O25" i="186"/>
  <c r="BD25" i="186"/>
  <c r="Q25" i="186"/>
  <c r="R25" i="186"/>
  <c r="BI25" i="186"/>
  <c r="AN25" i="186"/>
  <c r="B25" i="186"/>
  <c r="W25" i="186"/>
  <c r="N25" i="186"/>
  <c r="AI25" i="186"/>
  <c r="AM25" i="186"/>
  <c r="BX25" i="186"/>
  <c r="AK25" i="186"/>
  <c r="AL25" i="186"/>
  <c r="BH25" i="186"/>
  <c r="V25" i="186"/>
  <c r="AH25" i="186"/>
  <c r="BC25" i="186"/>
  <c r="AU25" i="186"/>
  <c r="E25" i="186"/>
  <c r="BK25" i="186"/>
  <c r="BL25" i="186"/>
  <c r="F25" i="186"/>
  <c r="AW25" i="186"/>
  <c r="BO25" i="186"/>
  <c r="BJ25" i="186"/>
  <c r="BR25" i="186"/>
  <c r="D25" i="186"/>
  <c r="Z25" i="186"/>
  <c r="BQ25" i="186"/>
  <c r="AB25" i="186"/>
  <c r="G25" i="186"/>
  <c r="J25" i="186"/>
  <c r="AY25" i="186"/>
  <c r="C25" i="186"/>
  <c r="AS25" i="186"/>
  <c r="AA25" i="186"/>
  <c r="BM25" i="186"/>
  <c r="AR25" i="186"/>
  <c r="BN25" i="186"/>
  <c r="AC25" i="186"/>
  <c r="AQ25" i="186"/>
  <c r="H54" i="182"/>
  <c r="T32" i="201"/>
  <c r="S32" i="205"/>
  <c r="S32" i="201" s="1"/>
  <c r="H91" i="206"/>
  <c r="H91" i="207" s="1"/>
  <c r="BX79" i="196"/>
  <c r="BX82" i="196" s="1"/>
  <c r="BI79" i="196"/>
  <c r="BI82" i="196" s="1"/>
  <c r="BY75" i="166"/>
  <c r="BX75" i="166"/>
  <c r="BW75" i="166"/>
  <c r="BV75" i="166"/>
  <c r="U75" i="166"/>
  <c r="G75" i="166"/>
  <c r="AO75" i="166"/>
  <c r="BM75" i="166"/>
  <c r="AD75" i="166"/>
  <c r="BT75" i="166"/>
  <c r="BI75" i="166"/>
  <c r="D75" i="166"/>
  <c r="BN75" i="166"/>
  <c r="AB75" i="166"/>
  <c r="BS75" i="166"/>
  <c r="C75" i="166"/>
  <c r="W75" i="166"/>
  <c r="AC75" i="166"/>
  <c r="AQ75" i="166"/>
  <c r="AA75" i="166"/>
  <c r="BK75" i="166"/>
  <c r="E75" i="166"/>
  <c r="AX75" i="166"/>
  <c r="X75" i="166"/>
  <c r="F75" i="166"/>
  <c r="AV75" i="166"/>
  <c r="AW75" i="166"/>
  <c r="AU75" i="166"/>
  <c r="Y75" i="166"/>
  <c r="BR75" i="166"/>
  <c r="AR75" i="166"/>
  <c r="Z75" i="166"/>
  <c r="BP75" i="166"/>
  <c r="AE75" i="166"/>
  <c r="BQ75" i="166"/>
  <c r="BO75" i="166"/>
  <c r="AS75" i="166"/>
  <c r="J75" i="166"/>
  <c r="BL75" i="166"/>
  <c r="AT75" i="166"/>
  <c r="H75" i="166"/>
  <c r="AY75" i="166"/>
  <c r="K75" i="166"/>
  <c r="L75" i="166"/>
  <c r="AI75" i="166"/>
  <c r="N75" i="166"/>
  <c r="AJ75" i="166"/>
  <c r="BA75" i="166"/>
  <c r="AL75" i="166"/>
  <c r="B75" i="166"/>
  <c r="T75" i="166"/>
  <c r="AF75" i="166"/>
  <c r="BC75" i="166"/>
  <c r="BU75" i="166"/>
  <c r="BF75" i="166"/>
  <c r="V75" i="166"/>
  <c r="AK75" i="166"/>
  <c r="AN75" i="166"/>
  <c r="AZ75" i="166"/>
  <c r="BB75" i="166"/>
  <c r="BH75" i="166"/>
  <c r="I75" i="166"/>
  <c r="O75" i="166"/>
  <c r="P75" i="166"/>
  <c r="BG75" i="166"/>
  <c r="AG75" i="166"/>
  <c r="R75" i="166"/>
  <c r="BJ75" i="166"/>
  <c r="AD79" i="196"/>
  <c r="AD82" i="196" s="1"/>
  <c r="AC69" i="186"/>
  <c r="AO32" i="186"/>
  <c r="E28" i="186"/>
  <c r="M25" i="186"/>
  <c r="BY11" i="186"/>
  <c r="I9" i="186"/>
  <c r="Q6" i="186"/>
  <c r="AN72" i="186"/>
  <c r="AF70" i="186"/>
  <c r="AB69" i="186"/>
  <c r="BL8" i="186"/>
  <c r="BH7" i="186"/>
  <c r="O54" i="206"/>
  <c r="O54" i="207" s="1"/>
  <c r="G44" i="162"/>
  <c r="AU69" i="186"/>
  <c r="AQ48" i="186"/>
  <c r="O46" i="186"/>
  <c r="O31" i="186"/>
  <c r="W3" i="186"/>
  <c r="G38" i="166"/>
  <c r="B33" i="186"/>
  <c r="B3" i="198" a="1"/>
  <c r="AO73" i="186"/>
  <c r="E64" i="186"/>
  <c r="AO33" i="186"/>
  <c r="Q7" i="186"/>
  <c r="X69" i="186"/>
  <c r="BL64" i="186"/>
  <c r="L46" i="186"/>
  <c r="AR44" i="186"/>
  <c r="BX32" i="186"/>
  <c r="AF31" i="186"/>
  <c r="P27" i="186"/>
  <c r="L6" i="186"/>
  <c r="AY32" i="166"/>
  <c r="BK49" i="166"/>
  <c r="BN10" i="186"/>
  <c r="AW31" i="186"/>
  <c r="X65" i="186"/>
  <c r="AZ12" i="186"/>
  <c r="AN9" i="186"/>
  <c r="W45" i="186"/>
  <c r="T77" i="201"/>
  <c r="S77" i="205"/>
  <c r="S77" i="201" s="1"/>
  <c r="C71" i="186"/>
  <c r="AN71" i="186"/>
  <c r="B71" i="186"/>
  <c r="BG71" i="186"/>
  <c r="X71" i="186"/>
  <c r="BN71" i="186"/>
  <c r="Y71" i="186"/>
  <c r="W71" i="186"/>
  <c r="BH71" i="186"/>
  <c r="U71" i="186"/>
  <c r="V71" i="186"/>
  <c r="R71" i="186"/>
  <c r="AQ71" i="186"/>
  <c r="AO71" i="186"/>
  <c r="AP71" i="186"/>
  <c r="S71" i="186"/>
  <c r="BL71" i="186"/>
  <c r="Z71" i="186"/>
  <c r="AL71" i="186"/>
  <c r="BK71" i="186"/>
  <c r="T71" i="186"/>
  <c r="BI71" i="186"/>
  <c r="BJ71" i="186"/>
  <c r="AM71" i="186"/>
  <c r="D71" i="186"/>
  <c r="AT71" i="186"/>
  <c r="BF71" i="186"/>
  <c r="BM71" i="186"/>
  <c r="BS71" i="186"/>
  <c r="AC71" i="186"/>
  <c r="H71" i="186"/>
  <c r="AD71" i="186"/>
  <c r="BU71" i="186"/>
  <c r="BY71" i="186"/>
  <c r="G71" i="186"/>
  <c r="K71" i="186"/>
  <c r="N71" i="186"/>
  <c r="AB71" i="186"/>
  <c r="AX71" i="186"/>
  <c r="M71" i="186"/>
  <c r="Q71" i="186"/>
  <c r="AA71" i="186"/>
  <c r="AZ71" i="186"/>
  <c r="AE71" i="186"/>
  <c r="E71" i="186"/>
  <c r="AH71" i="186"/>
  <c r="BW71" i="186"/>
  <c r="F71" i="186"/>
  <c r="BQ71" i="186"/>
  <c r="AR71" i="186"/>
  <c r="AY71" i="186"/>
  <c r="AS71" i="186"/>
  <c r="BO71" i="186"/>
  <c r="I71" i="186"/>
  <c r="BP71" i="186"/>
  <c r="J71" i="186"/>
  <c r="BA71" i="186"/>
  <c r="BE71" i="186"/>
  <c r="T31" i="205"/>
  <c r="CC27" i="188"/>
  <c r="CC27" i="190" s="1"/>
  <c r="H21" i="182"/>
  <c r="BK66" i="186"/>
  <c r="T66" i="186"/>
  <c r="BI66" i="186"/>
  <c r="BJ66" i="186"/>
  <c r="AM66" i="186"/>
  <c r="D66" i="186"/>
  <c r="AT66" i="186"/>
  <c r="BF66" i="186"/>
  <c r="E66" i="186"/>
  <c r="C66" i="186"/>
  <c r="AN66" i="186"/>
  <c r="B66" i="186"/>
  <c r="BG66" i="186"/>
  <c r="W66" i="186"/>
  <c r="BH66" i="186"/>
  <c r="U66" i="186"/>
  <c r="V66" i="186"/>
  <c r="AR66" i="186"/>
  <c r="F66" i="186"/>
  <c r="R66" i="186"/>
  <c r="AQ66" i="186"/>
  <c r="BM66" i="186"/>
  <c r="AO66" i="186"/>
  <c r="AP66" i="186"/>
  <c r="S66" i="186"/>
  <c r="BL66" i="186"/>
  <c r="Z66" i="186"/>
  <c r="AL66" i="186"/>
  <c r="Y66" i="186"/>
  <c r="AY66" i="186"/>
  <c r="BO66" i="186"/>
  <c r="I66" i="186"/>
  <c r="BP66" i="186"/>
  <c r="J66" i="186"/>
  <c r="BA66" i="186"/>
  <c r="BE66" i="186"/>
  <c r="AS66" i="186"/>
  <c r="X66" i="186"/>
  <c r="BN66" i="186"/>
  <c r="BS66" i="186"/>
  <c r="BV66" i="186"/>
  <c r="H66" i="186"/>
  <c r="AD66" i="186"/>
  <c r="BU66" i="186"/>
  <c r="BY66" i="186"/>
  <c r="G66" i="186"/>
  <c r="AF66" i="186"/>
  <c r="K66" i="186"/>
  <c r="N66" i="186"/>
  <c r="BC66" i="186"/>
  <c r="AW66" i="186"/>
  <c r="AE66" i="186"/>
  <c r="AU66" i="186"/>
  <c r="BQ66" i="186"/>
  <c r="AV66" i="186"/>
  <c r="BR66" i="186"/>
  <c r="AG66" i="186"/>
  <c r="AK66" i="186"/>
  <c r="T28" i="205"/>
  <c r="CC24" i="188"/>
  <c r="CC24" i="190" s="1"/>
  <c r="H18" i="182"/>
  <c r="T36" i="201"/>
  <c r="S36" i="205"/>
  <c r="S36" i="201" s="1"/>
  <c r="K91" i="206"/>
  <c r="K91" i="207" s="1"/>
  <c r="K13" i="207"/>
  <c r="BL79" i="196"/>
  <c r="BL82" i="196" s="1"/>
  <c r="AL79" i="196"/>
  <c r="AL82" i="196" s="1"/>
  <c r="BH79" i="196"/>
  <c r="BH82" i="196" s="1"/>
  <c r="AJ55" i="166"/>
  <c r="BY55" i="166"/>
  <c r="BC55" i="166"/>
  <c r="T55" i="166"/>
  <c r="BJ55" i="166"/>
  <c r="BV55" i="166"/>
  <c r="S55" i="166"/>
  <c r="BD55" i="166"/>
  <c r="Q55" i="166"/>
  <c r="R55" i="166"/>
  <c r="BW55" i="166"/>
  <c r="AN55" i="166"/>
  <c r="N55" i="166"/>
  <c r="AM55" i="166"/>
  <c r="BX55" i="166"/>
  <c r="AK55" i="166"/>
  <c r="AL55" i="166"/>
  <c r="O55" i="166"/>
  <c r="BH55" i="166"/>
  <c r="AH55" i="166"/>
  <c r="BG55" i="166"/>
  <c r="P55" i="166"/>
  <c r="BE55" i="166"/>
  <c r="BF55" i="166"/>
  <c r="AI55" i="166"/>
  <c r="BB55" i="166"/>
  <c r="W55" i="166"/>
  <c r="BR55" i="166"/>
  <c r="AE55" i="166"/>
  <c r="Y55" i="166"/>
  <c r="D55" i="166"/>
  <c r="Z55" i="166"/>
  <c r="BQ55" i="166"/>
  <c r="BU55" i="166"/>
  <c r="AB55" i="166"/>
  <c r="AQ55" i="166"/>
  <c r="BT55" i="166"/>
  <c r="V55" i="166"/>
  <c r="J55" i="166"/>
  <c r="AS55" i="166"/>
  <c r="AV55" i="166"/>
  <c r="L55" i="166"/>
  <c r="AP55" i="166"/>
  <c r="AA55" i="166"/>
  <c r="AO55" i="166"/>
  <c r="AD55" i="166"/>
  <c r="BM55" i="166"/>
  <c r="AR55" i="166"/>
  <c r="BN55" i="166"/>
  <c r="U55" i="166"/>
  <c r="AX55" i="166"/>
  <c r="K55" i="166"/>
  <c r="E55" i="166"/>
  <c r="BL55" i="166"/>
  <c r="F55" i="166"/>
  <c r="AW55" i="166"/>
  <c r="H55" i="166"/>
  <c r="AZ55" i="166"/>
  <c r="B55" i="166"/>
  <c r="C55" i="166"/>
  <c r="G79" i="196"/>
  <c r="G82" i="196" s="1"/>
  <c r="E63" i="186"/>
  <c r="Y48" i="186"/>
  <c r="BU30" i="186"/>
  <c r="AW4" i="186"/>
  <c r="AR73" i="186"/>
  <c r="D53" i="186"/>
  <c r="AR48" i="186"/>
  <c r="AN47" i="186"/>
  <c r="AJ46" i="186"/>
  <c r="AR38" i="166"/>
  <c r="T32" i="186"/>
  <c r="P31" i="186"/>
  <c r="L30" i="186"/>
  <c r="H29" i="186"/>
  <c r="D28" i="186"/>
  <c r="BX26" i="186"/>
  <c r="BT25" i="186"/>
  <c r="BP24" i="186"/>
  <c r="BL23" i="186"/>
  <c r="X3" i="186"/>
  <c r="W68" i="186"/>
  <c r="BS65" i="186"/>
  <c r="BO44" i="186"/>
  <c r="AQ33" i="186"/>
  <c r="AI26" i="186"/>
  <c r="G24" i="186"/>
  <c r="BG12" i="186"/>
  <c r="AE10" i="186"/>
  <c r="G9" i="186"/>
  <c r="AD45" i="186"/>
  <c r="BJ28" i="186"/>
  <c r="AL27" i="186"/>
  <c r="AP23" i="186"/>
  <c r="BN9" i="186"/>
  <c r="B3" i="200" a="1"/>
  <c r="AG21" i="166"/>
  <c r="BD67" i="186"/>
  <c r="D49" i="186"/>
  <c r="BD32" i="166"/>
  <c r="L21" i="166"/>
  <c r="BT11" i="186"/>
  <c r="S68" i="166"/>
  <c r="BJ69" i="186"/>
  <c r="BF28" i="186"/>
  <c r="AP4" i="186"/>
  <c r="AV71" i="186"/>
  <c r="AJ68" i="186"/>
  <c r="AR30" i="186"/>
  <c r="AB6" i="186"/>
  <c r="C9" i="166"/>
  <c r="L9" i="166"/>
  <c r="BA9" i="166"/>
  <c r="BB9" i="166"/>
  <c r="BX9" i="166"/>
  <c r="AL9" i="166"/>
  <c r="BW9" i="166"/>
  <c r="AF9" i="166"/>
  <c r="BU9" i="166"/>
  <c r="BV9" i="166"/>
  <c r="P9" i="166"/>
  <c r="K9" i="166"/>
  <c r="S9" i="166"/>
  <c r="BR9" i="166"/>
  <c r="J9" i="166"/>
  <c r="O9" i="166"/>
  <c r="AZ9" i="166"/>
  <c r="M9" i="166"/>
  <c r="N9" i="166"/>
  <c r="AJ9" i="166"/>
  <c r="Q9" i="166"/>
  <c r="BY9" i="166"/>
  <c r="W9" i="166"/>
  <c r="AQ9" i="166"/>
  <c r="AI9" i="166"/>
  <c r="BT9" i="166"/>
  <c r="AG9" i="166"/>
  <c r="AH9" i="166"/>
  <c r="BS9" i="166"/>
  <c r="BD9" i="166"/>
  <c r="R9" i="166"/>
  <c r="I9" i="166"/>
  <c r="AC9" i="166"/>
  <c r="AW9" i="166"/>
  <c r="BC9" i="166"/>
  <c r="AT9" i="166"/>
  <c r="G9" i="166"/>
  <c r="BH9" i="166"/>
  <c r="B9" i="166"/>
  <c r="AS9" i="166"/>
  <c r="D9" i="166"/>
  <c r="AV9" i="166"/>
  <c r="BN9" i="166"/>
  <c r="U9" i="166"/>
  <c r="AM9" i="166"/>
  <c r="X9" i="166"/>
  <c r="BP9" i="166"/>
  <c r="AD9" i="166"/>
  <c r="AY9" i="166"/>
  <c r="F9" i="166"/>
  <c r="AU9" i="166"/>
  <c r="AO9" i="166"/>
  <c r="BG9" i="166"/>
  <c r="T9" i="166"/>
  <c r="AP9" i="166"/>
  <c r="AE9" i="166"/>
  <c r="BF9" i="166"/>
  <c r="Z9" i="166"/>
  <c r="BO9" i="166"/>
  <c r="BI9" i="166"/>
  <c r="AN9" i="166"/>
  <c r="BJ9" i="166"/>
  <c r="AX9" i="166"/>
  <c r="Y9" i="166"/>
  <c r="BL9" i="166"/>
  <c r="AB9" i="166"/>
  <c r="BJ45" i="186"/>
  <c r="T74" i="205"/>
  <c r="CC70" i="188"/>
  <c r="CC70" i="190" s="1"/>
  <c r="H64" i="182"/>
  <c r="T30" i="201"/>
  <c r="S30" i="205"/>
  <c r="S30" i="201" s="1"/>
  <c r="V26" i="205"/>
  <c r="V26" i="201" s="1"/>
  <c r="CE22" i="188"/>
  <c r="CE22" i="190" s="1"/>
  <c r="T87" i="201"/>
  <c r="S87" i="205"/>
  <c r="S87" i="201" s="1"/>
  <c r="CF9" i="190"/>
  <c r="T63" i="201"/>
  <c r="S63" i="205"/>
  <c r="S63" i="201" s="1"/>
  <c r="T64" i="201"/>
  <c r="S64" i="205"/>
  <c r="S64" i="201" s="1"/>
  <c r="T24" i="201"/>
  <c r="T61" i="201"/>
  <c r="S61" i="205"/>
  <c r="S61" i="201" s="1"/>
  <c r="BP79" i="196"/>
  <c r="BP82" i="196" s="1"/>
  <c r="AO79" i="196"/>
  <c r="AO82" i="196" s="1"/>
  <c r="M79" i="196"/>
  <c r="M82" i="196" s="1"/>
  <c r="AK79" i="196"/>
  <c r="AK82" i="196" s="1"/>
  <c r="BB79" i="196"/>
  <c r="BB82" i="196" s="1"/>
  <c r="BE61" i="166"/>
  <c r="BM33" i="186"/>
  <c r="AC29" i="186"/>
  <c r="AK26" i="186"/>
  <c r="AS23" i="186"/>
  <c r="Y13" i="186"/>
  <c r="AG10" i="186"/>
  <c r="AO7" i="186"/>
  <c r="D68" i="186"/>
  <c r="BX66" i="186"/>
  <c r="BT65" i="186"/>
  <c r="BP64" i="186"/>
  <c r="AV49" i="186"/>
  <c r="BP9" i="186"/>
  <c r="AB4" i="186"/>
  <c r="AY70" i="186"/>
  <c r="W53" i="186"/>
  <c r="S47" i="186"/>
  <c r="S32" i="186"/>
  <c r="AA4" i="186"/>
  <c r="M58" i="206"/>
  <c r="G48" i="162"/>
  <c r="BV71" i="186"/>
  <c r="AX70" i="186"/>
  <c r="BF67" i="186"/>
  <c r="AH66" i="186"/>
  <c r="AT49" i="186"/>
  <c r="BJ13" i="186"/>
  <c r="AX5" i="186"/>
  <c r="Z4" i="186"/>
  <c r="AO53" i="186"/>
  <c r="Y49" i="186"/>
  <c r="Y29" i="186"/>
  <c r="E24" i="186"/>
  <c r="AK12" i="186"/>
  <c r="AV25" i="186"/>
  <c r="T13" i="186"/>
  <c r="BW52" i="166"/>
  <c r="BF48" i="186"/>
  <c r="AT45" i="186"/>
  <c r="AT25" i="186"/>
  <c r="O68" i="166"/>
  <c r="U44" i="186"/>
  <c r="AK28" i="186"/>
  <c r="AW11" i="186"/>
  <c r="P43" i="186"/>
  <c r="BD33" i="186"/>
  <c r="BS72" i="186"/>
  <c r="AU31" i="186"/>
  <c r="C51" i="186"/>
  <c r="AN51" i="186"/>
  <c r="B51" i="186"/>
  <c r="BG51" i="186"/>
  <c r="X51" i="186"/>
  <c r="BN51" i="186"/>
  <c r="AS51" i="186"/>
  <c r="W51" i="186"/>
  <c r="BH51" i="186"/>
  <c r="U51" i="186"/>
  <c r="V51" i="186"/>
  <c r="AR51" i="186"/>
  <c r="R51" i="186"/>
  <c r="AQ51" i="186"/>
  <c r="AO51" i="186"/>
  <c r="AP51" i="186"/>
  <c r="S51" i="186"/>
  <c r="BL51" i="186"/>
  <c r="Z51" i="186"/>
  <c r="AL51" i="186"/>
  <c r="BK51" i="186"/>
  <c r="E51" i="186"/>
  <c r="T51" i="186"/>
  <c r="BI51" i="186"/>
  <c r="BJ51" i="186"/>
  <c r="AM51" i="186"/>
  <c r="D51" i="186"/>
  <c r="AT51" i="186"/>
  <c r="BF51" i="186"/>
  <c r="BS51" i="186"/>
  <c r="G51" i="186"/>
  <c r="AC51" i="186"/>
  <c r="H51" i="186"/>
  <c r="AD51" i="186"/>
  <c r="BU51" i="186"/>
  <c r="BY51" i="186"/>
  <c r="AA51" i="186"/>
  <c r="K51" i="186"/>
  <c r="N51" i="186"/>
  <c r="AB51" i="186"/>
  <c r="AX51" i="186"/>
  <c r="M51" i="186"/>
  <c r="Q51" i="186"/>
  <c r="AU51" i="186"/>
  <c r="AZ51" i="186"/>
  <c r="F51" i="186"/>
  <c r="AE51" i="186"/>
  <c r="AH51" i="186"/>
  <c r="BW51" i="186"/>
  <c r="BM51" i="186"/>
  <c r="BQ51" i="186"/>
  <c r="AY51" i="186"/>
  <c r="I51" i="186"/>
  <c r="BP51" i="186"/>
  <c r="J51" i="186"/>
  <c r="BA51" i="186"/>
  <c r="BE51" i="186"/>
  <c r="BS8" i="186"/>
  <c r="AB8" i="186"/>
  <c r="BQ8" i="186"/>
  <c r="BR8" i="186"/>
  <c r="AT8" i="186"/>
  <c r="L8" i="186"/>
  <c r="BB8" i="186"/>
  <c r="BO8" i="186"/>
  <c r="M8" i="186"/>
  <c r="K8" i="186"/>
  <c r="BN8" i="186"/>
  <c r="AV8" i="186"/>
  <c r="I8" i="186"/>
  <c r="J8" i="186"/>
  <c r="AF8" i="186"/>
  <c r="AE8" i="186"/>
  <c r="G8" i="186"/>
  <c r="BP8" i="186"/>
  <c r="AC8" i="186"/>
  <c r="AD8" i="186"/>
  <c r="BA8" i="186"/>
  <c r="AZ8" i="186"/>
  <c r="N8" i="186"/>
  <c r="O8" i="186"/>
  <c r="F8" i="186"/>
  <c r="AA8" i="186"/>
  <c r="AY8" i="186"/>
  <c r="BU8" i="186"/>
  <c r="H8" i="186"/>
  <c r="AW8" i="186"/>
  <c r="AX8" i="186"/>
  <c r="BT8" i="186"/>
  <c r="AH8" i="186"/>
  <c r="Z8" i="186"/>
  <c r="AU8" i="186"/>
  <c r="AM8" i="186"/>
  <c r="BV8" i="186"/>
  <c r="Q8" i="186"/>
  <c r="BX8" i="186"/>
  <c r="R8" i="186"/>
  <c r="BI8" i="186"/>
  <c r="AI8" i="186"/>
  <c r="BG8" i="186"/>
  <c r="B8" i="186"/>
  <c r="P8" i="186"/>
  <c r="AL8" i="186"/>
  <c r="BC8" i="186"/>
  <c r="AN8" i="186"/>
  <c r="V8" i="186"/>
  <c r="BK8" i="186"/>
  <c r="BE8" i="186"/>
  <c r="BY8" i="186"/>
  <c r="S8" i="186"/>
  <c r="AG8" i="186"/>
  <c r="BD8" i="186"/>
  <c r="AO8" i="186"/>
  <c r="T69" i="201"/>
  <c r="S69" i="205"/>
  <c r="S69" i="201" s="1"/>
  <c r="W25" i="205"/>
  <c r="W25" i="201" s="1"/>
  <c r="CF21" i="188"/>
  <c r="CF21" i="190" s="1"/>
  <c r="AY3" i="186"/>
  <c r="H3" i="186"/>
  <c r="AW3" i="186"/>
  <c r="AX3" i="186"/>
  <c r="Z3" i="186"/>
  <c r="BT3" i="186"/>
  <c r="AH3" i="186"/>
  <c r="AU3" i="186"/>
  <c r="BS3" i="186"/>
  <c r="AT3" i="186"/>
  <c r="AB3" i="186"/>
  <c r="BQ3" i="186"/>
  <c r="BR3" i="186"/>
  <c r="BO3" i="186"/>
  <c r="L3" i="186"/>
  <c r="BN3" i="186"/>
  <c r="K3" i="186"/>
  <c r="AV3" i="186"/>
  <c r="I3" i="186"/>
  <c r="J3" i="186"/>
  <c r="AG3" i="186"/>
  <c r="AF3" i="186"/>
  <c r="BV3" i="186"/>
  <c r="G3" i="186"/>
  <c r="AE3" i="186"/>
  <c r="BA3" i="186"/>
  <c r="BP3" i="186"/>
  <c r="AC3" i="186"/>
  <c r="AD3" i="186"/>
  <c r="AZ3" i="186"/>
  <c r="N3" i="186"/>
  <c r="F3" i="186"/>
  <c r="AA3" i="186"/>
  <c r="BW3" i="186"/>
  <c r="S3" i="186"/>
  <c r="BY3" i="186"/>
  <c r="BD3" i="186"/>
  <c r="AO3" i="186"/>
  <c r="BB3" i="186"/>
  <c r="AM3" i="186"/>
  <c r="M3" i="186"/>
  <c r="BJ3" i="186"/>
  <c r="BX3" i="186"/>
  <c r="R3" i="186"/>
  <c r="BI3" i="186"/>
  <c r="O3" i="186"/>
  <c r="BG3" i="186"/>
  <c r="T3" i="186"/>
  <c r="BL3" i="186"/>
  <c r="B3" i="186"/>
  <c r="AQ3" i="186"/>
  <c r="AK3" i="186"/>
  <c r="BU3" i="186"/>
  <c r="BC3" i="186"/>
  <c r="BE3" i="186"/>
  <c r="AJ3" i="186"/>
  <c r="BF3" i="186"/>
  <c r="U3" i="186"/>
  <c r="W13" i="201"/>
  <c r="BQ79" i="196"/>
  <c r="BQ82" i="196" s="1"/>
  <c r="AR79" i="196"/>
  <c r="AR82" i="196" s="1"/>
  <c r="R79" i="196"/>
  <c r="R82" i="196" s="1"/>
  <c r="L79" i="196"/>
  <c r="L82" i="196" s="1"/>
  <c r="AE79" i="196"/>
  <c r="AE82" i="196" s="1"/>
  <c r="U32" i="186"/>
  <c r="L45" i="186"/>
  <c r="H44" i="186"/>
  <c r="D43" i="186"/>
  <c r="X33" i="186"/>
  <c r="D13" i="186"/>
  <c r="BX11" i="186"/>
  <c r="BT10" i="186"/>
  <c r="AF5" i="186"/>
  <c r="BW66" i="186"/>
  <c r="AU49" i="186"/>
  <c r="AM27" i="186"/>
  <c r="K25" i="186"/>
  <c r="BK13" i="186"/>
  <c r="AI11" i="186"/>
  <c r="BJ53" i="186"/>
  <c r="BF32" i="186"/>
  <c r="Y69" i="186"/>
  <c r="E49" i="166"/>
  <c r="I45" i="186"/>
  <c r="AN73" i="186"/>
  <c r="BT71" i="186"/>
  <c r="L66" i="186"/>
  <c r="AN53" i="186"/>
  <c r="BT51" i="186"/>
  <c r="BP45" i="186"/>
  <c r="BL29" i="186"/>
  <c r="BH8" i="186"/>
  <c r="AR4" i="186"/>
  <c r="BS61" i="166"/>
  <c r="AQ49" i="166"/>
  <c r="AI32" i="166"/>
  <c r="AE21" i="166"/>
  <c r="W9" i="186"/>
  <c r="BR51" i="186"/>
  <c r="Y25" i="186"/>
  <c r="Y5" i="186"/>
  <c r="AB46" i="186"/>
  <c r="AF27" i="186"/>
  <c r="P3" i="186"/>
  <c r="BK5" i="186"/>
  <c r="AI3" i="186"/>
  <c r="BN61" i="166"/>
  <c r="N91" i="205"/>
  <c r="N91" i="201" s="1"/>
  <c r="M91" i="205"/>
  <c r="M91" i="201" s="1"/>
  <c r="CG9" i="190"/>
  <c r="G52" i="186"/>
  <c r="AR52" i="186"/>
  <c r="E52" i="186"/>
  <c r="F52" i="186"/>
  <c r="BK52" i="186"/>
  <c r="AB52" i="186"/>
  <c r="BR52" i="186"/>
  <c r="B52" i="186"/>
  <c r="BQ52" i="186"/>
  <c r="AA52" i="186"/>
  <c r="BL52" i="186"/>
  <c r="Y52" i="186"/>
  <c r="Z52" i="186"/>
  <c r="C52" i="186"/>
  <c r="AV52" i="186"/>
  <c r="V52" i="186"/>
  <c r="AU52" i="186"/>
  <c r="D52" i="186"/>
  <c r="AS52" i="186"/>
  <c r="AT52" i="186"/>
  <c r="W52" i="186"/>
  <c r="BP52" i="186"/>
  <c r="AD52" i="186"/>
  <c r="AP52" i="186"/>
  <c r="BO52" i="186"/>
  <c r="AC52" i="186"/>
  <c r="X52" i="186"/>
  <c r="BM52" i="186"/>
  <c r="BN52" i="186"/>
  <c r="AQ52" i="186"/>
  <c r="H52" i="186"/>
  <c r="AX52" i="186"/>
  <c r="BJ52" i="186"/>
  <c r="BW52" i="186"/>
  <c r="AW52" i="186"/>
  <c r="AE52" i="186"/>
  <c r="AG52" i="186"/>
  <c r="L52" i="186"/>
  <c r="AH52" i="186"/>
  <c r="BY52" i="186"/>
  <c r="AY52" i="186"/>
  <c r="O52" i="186"/>
  <c r="R52" i="186"/>
  <c r="AF52" i="186"/>
  <c r="BB52" i="186"/>
  <c r="Q52" i="186"/>
  <c r="U52" i="186"/>
  <c r="BS52" i="186"/>
  <c r="BD52" i="186"/>
  <c r="AI52" i="186"/>
  <c r="AL52" i="186"/>
  <c r="BU52" i="186"/>
  <c r="BC52" i="186"/>
  <c r="I52" i="186"/>
  <c r="K52" i="186"/>
  <c r="M52" i="186"/>
  <c r="BT52" i="186"/>
  <c r="N52" i="186"/>
  <c r="BE52" i="186"/>
  <c r="BI52" i="186"/>
  <c r="T54" i="205"/>
  <c r="CC50" i="188"/>
  <c r="CC50" i="190" s="1"/>
  <c r="H44" i="182"/>
  <c r="X24" i="205"/>
  <c r="X24" i="201" s="1"/>
  <c r="CG20" i="188"/>
  <c r="CG20" i="190" s="1"/>
  <c r="AY63" i="186"/>
  <c r="H63" i="186"/>
  <c r="AW63" i="186"/>
  <c r="AX63" i="186"/>
  <c r="AA63" i="186"/>
  <c r="BT63" i="186"/>
  <c r="AH63" i="186"/>
  <c r="AT63" i="186"/>
  <c r="AG63" i="186"/>
  <c r="BS63" i="186"/>
  <c r="AB63" i="186"/>
  <c r="BQ63" i="186"/>
  <c r="BR63" i="186"/>
  <c r="AU63" i="186"/>
  <c r="L63" i="186"/>
  <c r="BN63" i="186"/>
  <c r="K63" i="186"/>
  <c r="AV63" i="186"/>
  <c r="I63" i="186"/>
  <c r="J63" i="186"/>
  <c r="BO63" i="186"/>
  <c r="AF63" i="186"/>
  <c r="BV63" i="186"/>
  <c r="F63" i="186"/>
  <c r="AE63" i="186"/>
  <c r="BP63" i="186"/>
  <c r="AC63" i="186"/>
  <c r="AD63" i="186"/>
  <c r="G63" i="186"/>
  <c r="AZ63" i="186"/>
  <c r="N63" i="186"/>
  <c r="Z63" i="186"/>
  <c r="AM63" i="186"/>
  <c r="BY63" i="186"/>
  <c r="BD63" i="186"/>
  <c r="AO63" i="186"/>
  <c r="AS63" i="186"/>
  <c r="O63" i="186"/>
  <c r="BG63" i="186"/>
  <c r="BJ63" i="186"/>
  <c r="BX63" i="186"/>
  <c r="R63" i="186"/>
  <c r="BI63" i="186"/>
  <c r="BM63" i="186"/>
  <c r="AI63" i="186"/>
  <c r="T63" i="186"/>
  <c r="B63" i="186"/>
  <c r="AQ63" i="186"/>
  <c r="BA63" i="186"/>
  <c r="AK63" i="186"/>
  <c r="S63" i="186"/>
  <c r="BU63" i="186"/>
  <c r="BB63" i="186"/>
  <c r="BW63" i="186"/>
  <c r="BE63" i="186"/>
  <c r="AJ63" i="186"/>
  <c r="BF63" i="186"/>
  <c r="U63" i="186"/>
  <c r="Y63" i="186"/>
  <c r="J91" i="206"/>
  <c r="J91" i="207" s="1"/>
  <c r="J13" i="207"/>
  <c r="E79" i="196"/>
  <c r="E82" i="196" s="1"/>
  <c r="AT79" i="196"/>
  <c r="AT82" i="196" s="1"/>
  <c r="U79" i="196"/>
  <c r="U82" i="196" s="1"/>
  <c r="H79" i="196"/>
  <c r="H82" i="196" s="1"/>
  <c r="I64" i="186"/>
  <c r="AC49" i="186"/>
  <c r="BA30" i="186"/>
  <c r="BI27" i="186"/>
  <c r="BQ24" i="186"/>
  <c r="BE11" i="186"/>
  <c r="BM8" i="186"/>
  <c r="AC4" i="186"/>
  <c r="M48" i="207"/>
  <c r="L48" i="206"/>
  <c r="L48" i="207" s="1"/>
  <c r="AP75" i="166"/>
  <c r="BD51" i="186"/>
  <c r="AZ50" i="186"/>
  <c r="AJ6" i="186"/>
  <c r="BC71" i="186"/>
  <c r="AA69" i="186"/>
  <c r="AA49" i="166"/>
  <c r="W48" i="186"/>
  <c r="BS45" i="186"/>
  <c r="AE5" i="186"/>
  <c r="C3" i="186"/>
  <c r="BR50" i="186"/>
  <c r="BB46" i="186"/>
  <c r="AT9" i="186"/>
  <c r="AM75" i="166"/>
  <c r="I65" i="186"/>
  <c r="U8" i="186"/>
  <c r="M83" i="207"/>
  <c r="L83" i="206"/>
  <c r="L83" i="207" s="1"/>
  <c r="D69" i="186"/>
  <c r="AR64" i="186"/>
  <c r="BH48" i="186"/>
  <c r="BT26" i="186"/>
  <c r="D24" i="186"/>
  <c r="AU55" i="166"/>
  <c r="AX66" i="186"/>
  <c r="AG47" i="186"/>
  <c r="T24" i="186"/>
  <c r="W70" i="186"/>
  <c r="Y51" i="186"/>
  <c r="T37" i="201"/>
  <c r="S37" i="205"/>
  <c r="S37" i="201" s="1"/>
  <c r="X13" i="201"/>
  <c r="C31" i="186"/>
  <c r="AN31" i="186"/>
  <c r="B31" i="186"/>
  <c r="X31" i="186"/>
  <c r="BN31" i="186"/>
  <c r="S31" i="186"/>
  <c r="BM31" i="186"/>
  <c r="W31" i="186"/>
  <c r="R31" i="186"/>
  <c r="BH31" i="186"/>
  <c r="U31" i="186"/>
  <c r="V31" i="186"/>
  <c r="AM31" i="186"/>
  <c r="AR31" i="186"/>
  <c r="AL31" i="186"/>
  <c r="AQ31" i="186"/>
  <c r="BG31" i="186"/>
  <c r="AO31" i="186"/>
  <c r="AP31" i="186"/>
  <c r="E31" i="186"/>
  <c r="BL31" i="186"/>
  <c r="Z31" i="186"/>
  <c r="BO31" i="186"/>
  <c r="BF31" i="186"/>
  <c r="BK31" i="186"/>
  <c r="Y31" i="186"/>
  <c r="T31" i="186"/>
  <c r="BI31" i="186"/>
  <c r="BJ31" i="186"/>
  <c r="D31" i="186"/>
  <c r="AT31" i="186"/>
  <c r="BS31" i="186"/>
  <c r="AC31" i="186"/>
  <c r="AA31" i="186"/>
  <c r="H31" i="186"/>
  <c r="AD31" i="186"/>
  <c r="BU31" i="186"/>
  <c r="K31" i="186"/>
  <c r="N31" i="186"/>
  <c r="AB31" i="186"/>
  <c r="AX31" i="186"/>
  <c r="M31" i="186"/>
  <c r="AZ31" i="186"/>
  <c r="F31" i="186"/>
  <c r="AE31" i="186"/>
  <c r="AH31" i="186"/>
  <c r="BW31" i="186"/>
  <c r="BQ31" i="186"/>
  <c r="AY31" i="186"/>
  <c r="I31" i="186"/>
  <c r="BP31" i="186"/>
  <c r="J31" i="186"/>
  <c r="BA31" i="186"/>
  <c r="G31" i="186"/>
  <c r="AJ10" i="186"/>
  <c r="BY10" i="186"/>
  <c r="T10" i="186"/>
  <c r="BJ10" i="186"/>
  <c r="O10" i="186"/>
  <c r="BI10" i="186"/>
  <c r="S10" i="186"/>
  <c r="N10" i="186"/>
  <c r="BD10" i="186"/>
  <c r="Q10" i="186"/>
  <c r="R10" i="186"/>
  <c r="AI10" i="186"/>
  <c r="AN10" i="186"/>
  <c r="AH10" i="186"/>
  <c r="AM10" i="186"/>
  <c r="BC10" i="186"/>
  <c r="BX10" i="186"/>
  <c r="AK10" i="186"/>
  <c r="AL10" i="186"/>
  <c r="BH10" i="186"/>
  <c r="V10" i="186"/>
  <c r="BK10" i="186"/>
  <c r="BB10" i="186"/>
  <c r="BW10" i="186"/>
  <c r="BG10" i="186"/>
  <c r="U10" i="186"/>
  <c r="P10" i="186"/>
  <c r="BE10" i="186"/>
  <c r="BF10" i="186"/>
  <c r="AP10" i="186"/>
  <c r="BV10" i="186"/>
  <c r="Y10" i="186"/>
  <c r="D10" i="186"/>
  <c r="Z10" i="186"/>
  <c r="BQ10" i="186"/>
  <c r="G10" i="186"/>
  <c r="J10" i="186"/>
  <c r="C10" i="186"/>
  <c r="X10" i="186"/>
  <c r="AT10" i="186"/>
  <c r="I10" i="186"/>
  <c r="AA10" i="186"/>
  <c r="AV10" i="186"/>
  <c r="AD10" i="186"/>
  <c r="BS10" i="186"/>
  <c r="W10" i="186"/>
  <c r="BM10" i="186"/>
  <c r="B10" i="186"/>
  <c r="AQ10" i="186"/>
  <c r="E10" i="186"/>
  <c r="BO10" i="186"/>
  <c r="BL10" i="186"/>
  <c r="F10" i="186"/>
  <c r="AW10" i="186"/>
  <c r="AO10" i="186"/>
  <c r="BG5" i="186"/>
  <c r="P5" i="186"/>
  <c r="BE5" i="186"/>
  <c r="BF5" i="186"/>
  <c r="BV5" i="186"/>
  <c r="AP5" i="186"/>
  <c r="AO5" i="186"/>
  <c r="AJ5" i="186"/>
  <c r="BY5" i="186"/>
  <c r="O5" i="186"/>
  <c r="T5" i="186"/>
  <c r="N5" i="186"/>
  <c r="S5" i="186"/>
  <c r="AI5" i="186"/>
  <c r="BD5" i="186"/>
  <c r="Q5" i="186"/>
  <c r="R5" i="186"/>
  <c r="AN5" i="186"/>
  <c r="B5" i="186"/>
  <c r="AQ5" i="186"/>
  <c r="AH5" i="186"/>
  <c r="BC5" i="186"/>
  <c r="AM5" i="186"/>
  <c r="BX5" i="186"/>
  <c r="AK5" i="186"/>
  <c r="AL5" i="186"/>
  <c r="BH5" i="186"/>
  <c r="V5" i="186"/>
  <c r="BB5" i="186"/>
  <c r="BW5" i="186"/>
  <c r="W5" i="186"/>
  <c r="BO5" i="186"/>
  <c r="E5" i="186"/>
  <c r="BL5" i="186"/>
  <c r="F5" i="186"/>
  <c r="AW5" i="186"/>
  <c r="BR5" i="186"/>
  <c r="D5" i="186"/>
  <c r="Z5" i="186"/>
  <c r="BQ5" i="186"/>
  <c r="G5" i="186"/>
  <c r="AB5" i="186"/>
  <c r="BT5" i="186"/>
  <c r="J5" i="186"/>
  <c r="AY5" i="186"/>
  <c r="BI5" i="186"/>
  <c r="AS5" i="186"/>
  <c r="BJ5" i="186"/>
  <c r="C5" i="186"/>
  <c r="BM5" i="186"/>
  <c r="AU5" i="186"/>
  <c r="AR5" i="186"/>
  <c r="BN5" i="186"/>
  <c r="AC5" i="186"/>
  <c r="T19" i="201"/>
  <c r="S19" i="205"/>
  <c r="S19" i="201" s="1"/>
  <c r="H34" i="182"/>
  <c r="T20" i="201"/>
  <c r="S20" i="205"/>
  <c r="S20" i="201" s="1"/>
  <c r="Y79" i="196"/>
  <c r="Y82" i="196" s="1"/>
  <c r="BM68" i="166"/>
  <c r="M55" i="166"/>
  <c r="I49" i="166"/>
  <c r="E43" i="186"/>
  <c r="AS33" i="186"/>
  <c r="U7" i="186"/>
  <c r="T72" i="186"/>
  <c r="P71" i="186"/>
  <c r="L70" i="186"/>
  <c r="H69" i="186"/>
  <c r="BH52" i="186"/>
  <c r="AR8" i="186"/>
  <c r="AN7" i="186"/>
  <c r="C68" i="186"/>
  <c r="BK38" i="166"/>
  <c r="AQ28" i="186"/>
  <c r="O26" i="186"/>
  <c r="AM12" i="186"/>
  <c r="BN29" i="186"/>
  <c r="AP28" i="186"/>
  <c r="AT24" i="186"/>
  <c r="V23" i="186"/>
  <c r="AB70" i="186"/>
  <c r="AB50" i="186"/>
  <c r="P47" i="186"/>
  <c r="T28" i="186"/>
  <c r="P7" i="186"/>
  <c r="BE75" i="166"/>
  <c r="BC52" i="166"/>
  <c r="F45" i="166"/>
  <c r="BF8" i="186"/>
  <c r="AC66" i="186"/>
  <c r="Q63" i="186"/>
  <c r="AN49" i="186"/>
  <c r="BO51" i="186"/>
  <c r="T55" i="201"/>
  <c r="S55" i="205"/>
  <c r="S55" i="201" s="1"/>
  <c r="T34" i="205"/>
  <c r="CC30" i="188"/>
  <c r="CC30" i="190" s="1"/>
  <c r="H24" i="182"/>
  <c r="T13" i="205"/>
  <c r="CC9" i="188"/>
  <c r="H3" i="182"/>
  <c r="B2" i="183" a="1"/>
  <c r="T88" i="205"/>
  <c r="CC84" i="188"/>
  <c r="CC84" i="190" s="1"/>
  <c r="H78" i="182"/>
  <c r="T66" i="201"/>
  <c r="T65" i="201"/>
  <c r="T84" i="201"/>
  <c r="T72" i="201"/>
  <c r="S72" i="205"/>
  <c r="S72" i="201" s="1"/>
  <c r="T18" i="201"/>
  <c r="S18" i="205"/>
  <c r="S18" i="201" s="1"/>
  <c r="AS79" i="196"/>
  <c r="AS82" i="196" s="1"/>
  <c r="AK71" i="186"/>
  <c r="BY31" i="186"/>
  <c r="I29" i="186"/>
  <c r="Q26" i="186"/>
  <c r="Y23" i="186"/>
  <c r="E13" i="186"/>
  <c r="M10" i="186"/>
  <c r="BA5" i="186"/>
  <c r="X73" i="186"/>
  <c r="BL53" i="186"/>
  <c r="AB49" i="186"/>
  <c r="X48" i="186"/>
  <c r="P46" i="186"/>
  <c r="BX31" i="186"/>
  <c r="BT30" i="186"/>
  <c r="BP29" i="186"/>
  <c r="BL28" i="186"/>
  <c r="BH27" i="186"/>
  <c r="AZ25" i="186"/>
  <c r="AV24" i="186"/>
  <c r="AR23" i="186"/>
  <c r="AV9" i="186"/>
  <c r="D3" i="186"/>
  <c r="BG72" i="186"/>
  <c r="AE70" i="186"/>
  <c r="W63" i="186"/>
  <c r="AY50" i="186"/>
  <c r="W33" i="186"/>
  <c r="BK23" i="186"/>
  <c r="K10" i="186"/>
  <c r="AI6" i="186"/>
  <c r="B73" i="186"/>
  <c r="BB71" i="186"/>
  <c r="AL67" i="186"/>
  <c r="AP63" i="186"/>
  <c r="BR10" i="186"/>
  <c r="BB6" i="186"/>
  <c r="AD5" i="186"/>
  <c r="AC55" i="166"/>
  <c r="AC30" i="186"/>
  <c r="I25" i="186"/>
  <c r="AO13" i="186"/>
  <c r="BP65" i="186"/>
  <c r="AV45" i="186"/>
  <c r="AJ32" i="186"/>
  <c r="BX12" i="186"/>
  <c r="BN70" i="186"/>
  <c r="BA72" i="186"/>
  <c r="AZ52" i="186"/>
  <c r="BD13" i="186"/>
  <c r="AY67" i="186"/>
  <c r="AI33" i="186"/>
  <c r="U5" i="186"/>
  <c r="C11" i="186"/>
  <c r="AN11" i="186"/>
  <c r="B11" i="186"/>
  <c r="R11" i="186"/>
  <c r="X11" i="186"/>
  <c r="BN11" i="186"/>
  <c r="AM11" i="186"/>
  <c r="W11" i="186"/>
  <c r="AL11" i="186"/>
  <c r="BH11" i="186"/>
  <c r="U11" i="186"/>
  <c r="V11" i="186"/>
  <c r="BG11" i="186"/>
  <c r="AR11" i="186"/>
  <c r="BF11" i="186"/>
  <c r="AQ11" i="186"/>
  <c r="AO11" i="186"/>
  <c r="AP11" i="186"/>
  <c r="Y11" i="186"/>
  <c r="BL11" i="186"/>
  <c r="Z11" i="186"/>
  <c r="BK11" i="186"/>
  <c r="AS11" i="186"/>
  <c r="T11" i="186"/>
  <c r="BI11" i="186"/>
  <c r="BJ11" i="186"/>
  <c r="D11" i="186"/>
  <c r="AT11" i="186"/>
  <c r="S11" i="186"/>
  <c r="K11" i="186"/>
  <c r="AC11" i="186"/>
  <c r="G11" i="186"/>
  <c r="H11" i="186"/>
  <c r="AD11" i="186"/>
  <c r="BU11" i="186"/>
  <c r="E11" i="186"/>
  <c r="AE11" i="186"/>
  <c r="N11" i="186"/>
  <c r="AB11" i="186"/>
  <c r="AX11" i="186"/>
  <c r="M11" i="186"/>
  <c r="AY11" i="186"/>
  <c r="AZ11" i="186"/>
  <c r="AU11" i="186"/>
  <c r="AH11" i="186"/>
  <c r="BW11" i="186"/>
  <c r="BM11" i="186"/>
  <c r="BQ11" i="186"/>
  <c r="F11" i="186"/>
  <c r="BO11" i="186"/>
  <c r="I11" i="186"/>
  <c r="BP11" i="186"/>
  <c r="J11" i="186"/>
  <c r="BA11" i="186"/>
  <c r="BO47" i="186"/>
  <c r="X47" i="186"/>
  <c r="BM47" i="186"/>
  <c r="BN47" i="186"/>
  <c r="AQ47" i="186"/>
  <c r="H47" i="186"/>
  <c r="AX47" i="186"/>
  <c r="BJ47" i="186"/>
  <c r="AW47" i="186"/>
  <c r="G47" i="186"/>
  <c r="AR47" i="186"/>
  <c r="E47" i="186"/>
  <c r="F47" i="186"/>
  <c r="BK47" i="186"/>
  <c r="AB47" i="186"/>
  <c r="B47" i="186"/>
  <c r="AA47" i="186"/>
  <c r="BL47" i="186"/>
  <c r="Y47" i="186"/>
  <c r="Z47" i="186"/>
  <c r="C47" i="186"/>
  <c r="AV47" i="186"/>
  <c r="J47" i="186"/>
  <c r="V47" i="186"/>
  <c r="AU47" i="186"/>
  <c r="I47" i="186"/>
  <c r="D47" i="186"/>
  <c r="AS47" i="186"/>
  <c r="AT47" i="186"/>
  <c r="W47" i="186"/>
  <c r="BP47" i="186"/>
  <c r="AD47" i="186"/>
  <c r="AP47" i="186"/>
  <c r="BC47" i="186"/>
  <c r="BR47" i="186"/>
  <c r="K47" i="186"/>
  <c r="M47" i="186"/>
  <c r="BT47" i="186"/>
  <c r="N47" i="186"/>
  <c r="BE47" i="186"/>
  <c r="BI47" i="186"/>
  <c r="AC47" i="186"/>
  <c r="AE47" i="186"/>
  <c r="BW47" i="186"/>
  <c r="L47" i="186"/>
  <c r="AH47" i="186"/>
  <c r="BY47" i="186"/>
  <c r="AY47" i="186"/>
  <c r="AJ47" i="186"/>
  <c r="BQ47" i="186"/>
  <c r="O47" i="186"/>
  <c r="R47" i="186"/>
  <c r="BG47" i="186"/>
  <c r="BA47" i="186"/>
  <c r="AI47" i="186"/>
  <c r="BU47" i="186"/>
  <c r="AZ47" i="186"/>
  <c r="BV47" i="186"/>
  <c r="AK47" i="186"/>
  <c r="AO47" i="186"/>
  <c r="BK26" i="186"/>
  <c r="T26" i="186"/>
  <c r="BI26" i="186"/>
  <c r="BJ26" i="186"/>
  <c r="D26" i="186"/>
  <c r="AT26" i="186"/>
  <c r="AS26" i="186"/>
  <c r="C26" i="186"/>
  <c r="AN26" i="186"/>
  <c r="B26" i="186"/>
  <c r="S26" i="186"/>
  <c r="X26" i="186"/>
  <c r="R26" i="186"/>
  <c r="W26" i="186"/>
  <c r="AM26" i="186"/>
  <c r="BH26" i="186"/>
  <c r="U26" i="186"/>
  <c r="V26" i="186"/>
  <c r="AR26" i="186"/>
  <c r="F26" i="186"/>
  <c r="AU26" i="186"/>
  <c r="AL26" i="186"/>
  <c r="BG26" i="186"/>
  <c r="AQ26" i="186"/>
  <c r="E26" i="186"/>
  <c r="AO26" i="186"/>
  <c r="AP26" i="186"/>
  <c r="BL26" i="186"/>
  <c r="Z26" i="186"/>
  <c r="BF26" i="186"/>
  <c r="BM26" i="186"/>
  <c r="AY26" i="186"/>
  <c r="I26" i="186"/>
  <c r="BN26" i="186"/>
  <c r="BP26" i="186"/>
  <c r="J26" i="186"/>
  <c r="BA26" i="186"/>
  <c r="BS26" i="186"/>
  <c r="BV26" i="186"/>
  <c r="H26" i="186"/>
  <c r="AD26" i="186"/>
  <c r="BU26" i="186"/>
  <c r="AF26" i="186"/>
  <c r="K26" i="186"/>
  <c r="AA26" i="186"/>
  <c r="N26" i="186"/>
  <c r="BC26" i="186"/>
  <c r="AW26" i="186"/>
  <c r="Y26" i="186"/>
  <c r="AE26" i="186"/>
  <c r="BQ26" i="186"/>
  <c r="BO26" i="186"/>
  <c r="AV26" i="186"/>
  <c r="BR26" i="186"/>
  <c r="AG26" i="186"/>
  <c r="V86" i="205"/>
  <c r="V86" i="201" s="1"/>
  <c r="CE82" i="188"/>
  <c r="CE82" i="190" s="1"/>
  <c r="BC4" i="186"/>
  <c r="L4" i="186"/>
  <c r="BA4" i="186"/>
  <c r="BB4" i="186"/>
  <c r="AX4" i="186"/>
  <c r="BX4" i="186"/>
  <c r="AL4" i="186"/>
  <c r="BS4" i="186"/>
  <c r="Q4" i="186"/>
  <c r="BW4" i="186"/>
  <c r="BR4" i="186"/>
  <c r="AF4" i="186"/>
  <c r="BU4" i="186"/>
  <c r="BV4" i="186"/>
  <c r="P4" i="186"/>
  <c r="O4" i="186"/>
  <c r="K4" i="186"/>
  <c r="AZ4" i="186"/>
  <c r="M4" i="186"/>
  <c r="N4" i="186"/>
  <c r="BE4" i="186"/>
  <c r="AJ4" i="186"/>
  <c r="S4" i="186"/>
  <c r="J4" i="186"/>
  <c r="AE4" i="186"/>
  <c r="AI4" i="186"/>
  <c r="BY4" i="186"/>
  <c r="BT4" i="186"/>
  <c r="AG4" i="186"/>
  <c r="AH4" i="186"/>
  <c r="BD4" i="186"/>
  <c r="R4" i="186"/>
  <c r="AD4" i="186"/>
  <c r="AY4" i="186"/>
  <c r="BF4" i="186"/>
  <c r="AQ4" i="186"/>
  <c r="BH4" i="186"/>
  <c r="B4" i="186"/>
  <c r="AS4" i="186"/>
  <c r="BK4" i="186"/>
  <c r="BN4" i="186"/>
  <c r="AM4" i="186"/>
  <c r="V4" i="186"/>
  <c r="BM4" i="186"/>
  <c r="X4" i="186"/>
  <c r="BP4" i="186"/>
  <c r="F4" i="186"/>
  <c r="AU4" i="186"/>
  <c r="BG4" i="186"/>
  <c r="AO4" i="186"/>
  <c r="BI4" i="186"/>
  <c r="W4" i="186"/>
  <c r="AN4" i="186"/>
  <c r="BJ4" i="186"/>
  <c r="Y4" i="186"/>
  <c r="AK4" i="186"/>
  <c r="T44" i="201"/>
  <c r="S44" i="205"/>
  <c r="S44" i="201" s="1"/>
  <c r="T58" i="201"/>
  <c r="S58" i="205"/>
  <c r="S58" i="201" s="1"/>
  <c r="CD86" i="188"/>
  <c r="CD9" i="190"/>
  <c r="F91" i="206"/>
  <c r="F91" i="207" s="1"/>
  <c r="BJ79" i="196"/>
  <c r="BJ82" i="196" s="1"/>
  <c r="M76" i="206"/>
  <c r="G66" i="162"/>
  <c r="AS8" i="186"/>
  <c r="BH67" i="186"/>
  <c r="BD66" i="186"/>
  <c r="AZ65" i="186"/>
  <c r="AV64" i="186"/>
  <c r="AR63" i="186"/>
  <c r="H4" i="186"/>
  <c r="AA49" i="186"/>
  <c r="BW46" i="186"/>
  <c r="AU29" i="186"/>
  <c r="S27" i="186"/>
  <c r="AQ13" i="186"/>
  <c r="AC70" i="186"/>
  <c r="BI68" i="166"/>
  <c r="T73" i="186"/>
  <c r="BH68" i="186"/>
  <c r="T53" i="186"/>
  <c r="D44" i="186"/>
  <c r="H10" i="186"/>
  <c r="S13" i="186"/>
  <c r="AY6" i="186"/>
  <c r="BV32" i="186"/>
  <c r="BJ29" i="186"/>
  <c r="AT5" i="186"/>
  <c r="O44" i="206"/>
  <c r="O44" i="207" s="1"/>
  <c r="G34" i="162"/>
  <c r="AO69" i="186"/>
  <c r="AS50" i="186"/>
  <c r="X55" i="166"/>
  <c r="BL45" i="166"/>
  <c r="AJ38" i="166"/>
  <c r="AV31" i="186"/>
  <c r="AF7" i="186"/>
  <c r="S49" i="186"/>
  <c r="G26" i="186"/>
  <c r="BC23" i="186"/>
  <c r="N13" i="186"/>
  <c r="O79" i="196"/>
  <c r="O82" i="196" s="1"/>
  <c r="BN79" i="196"/>
  <c r="BN82" i="196" s="1"/>
  <c r="AM79" i="196"/>
  <c r="AM82" i="196" s="1"/>
  <c r="AG50" i="186"/>
  <c r="I44" i="186"/>
  <c r="Y33" i="186"/>
  <c r="AG30" i="186"/>
  <c r="AO27" i="186"/>
  <c r="AW24" i="186"/>
  <c r="AK11" i="186"/>
  <c r="BY6" i="186"/>
  <c r="I4" i="186"/>
  <c r="BP44" i="186"/>
  <c r="BL43" i="186"/>
  <c r="D33" i="186"/>
  <c r="BL13" i="186"/>
  <c r="BH12" i="186"/>
  <c r="BD11" i="186"/>
  <c r="AZ10" i="186"/>
  <c r="L5" i="186"/>
  <c r="AI71" i="186"/>
  <c r="AA64" i="186"/>
  <c r="BC51" i="186"/>
  <c r="W43" i="186"/>
  <c r="BO24" i="186"/>
  <c r="O11" i="186"/>
  <c r="AM7" i="186"/>
  <c r="K5" i="186"/>
  <c r="BU68" i="166"/>
  <c r="BV51" i="186"/>
  <c r="AX50" i="186"/>
  <c r="BF47" i="186"/>
  <c r="AH46" i="186"/>
  <c r="AP43" i="186"/>
  <c r="S75" i="166"/>
  <c r="AC50" i="186"/>
  <c r="AO38" i="166"/>
  <c r="Y9" i="186"/>
  <c r="E4" i="186"/>
  <c r="AN68" i="166"/>
  <c r="P67" i="186"/>
  <c r="L61" i="166"/>
  <c r="BP55" i="166"/>
  <c r="BP30" i="186"/>
  <c r="AZ26" i="186"/>
  <c r="BH23" i="186"/>
  <c r="AF11" i="186"/>
  <c r="AV5" i="186"/>
  <c r="M79" i="206"/>
  <c r="G69" i="162"/>
  <c r="AL63" i="186"/>
  <c r="BA32" i="186"/>
  <c r="AO29" i="186"/>
  <c r="BA12" i="186"/>
  <c r="AO9" i="186"/>
  <c r="AH75" i="166"/>
  <c r="AZ72" i="186"/>
  <c r="AB66" i="186"/>
  <c r="P63" i="186"/>
  <c r="T44" i="186"/>
  <c r="AR10" i="186"/>
  <c r="BU73" i="186"/>
  <c r="BY73" i="186"/>
  <c r="BX73" i="186"/>
  <c r="BW73" i="186"/>
  <c r="BV73" i="186"/>
  <c r="K73" i="186"/>
  <c r="AV73" i="186"/>
  <c r="I73" i="186"/>
  <c r="J73" i="186"/>
  <c r="BO73" i="186"/>
  <c r="AF73" i="186"/>
  <c r="F73" i="186"/>
  <c r="AE73" i="186"/>
  <c r="BP73" i="186"/>
  <c r="AC73" i="186"/>
  <c r="AD73" i="186"/>
  <c r="G73" i="186"/>
  <c r="Z73" i="186"/>
  <c r="AY73" i="186"/>
  <c r="H73" i="186"/>
  <c r="AW73" i="186"/>
  <c r="AX73" i="186"/>
  <c r="AA73" i="186"/>
  <c r="BT73" i="186"/>
  <c r="AH73" i="186"/>
  <c r="AT73" i="186"/>
  <c r="BS73" i="186"/>
  <c r="AG73" i="186"/>
  <c r="AB73" i="186"/>
  <c r="BQ73" i="186"/>
  <c r="BR73" i="186"/>
  <c r="AU73" i="186"/>
  <c r="L73" i="186"/>
  <c r="BB73" i="186"/>
  <c r="BN73" i="186"/>
  <c r="AI73" i="186"/>
  <c r="AK73" i="186"/>
  <c r="P73" i="186"/>
  <c r="AL73" i="186"/>
  <c r="E73" i="186"/>
  <c r="N73" i="186"/>
  <c r="BC73" i="186"/>
  <c r="S73" i="186"/>
  <c r="V73" i="186"/>
  <c r="AJ73" i="186"/>
  <c r="BF73" i="186"/>
  <c r="U73" i="186"/>
  <c r="Y73" i="186"/>
  <c r="BH73" i="186"/>
  <c r="AM73" i="186"/>
  <c r="AP73" i="186"/>
  <c r="C73" i="186"/>
  <c r="M73" i="186"/>
  <c r="BG73" i="186"/>
  <c r="O73" i="186"/>
  <c r="Q73" i="186"/>
  <c r="R73" i="186"/>
  <c r="BI73" i="186"/>
  <c r="BM73" i="186"/>
  <c r="AZ73" i="186"/>
  <c r="BA73" i="186"/>
  <c r="T14" i="205"/>
  <c r="CC10" i="188"/>
  <c r="CC10" i="190" s="1"/>
  <c r="H4" i="182"/>
  <c r="W85" i="205"/>
  <c r="W85" i="201" s="1"/>
  <c r="CF81" i="188"/>
  <c r="CF81" i="190" s="1"/>
  <c r="U13" i="201"/>
  <c r="U91" i="205"/>
  <c r="U91" i="201" s="1"/>
  <c r="T56" i="201"/>
  <c r="S56" i="205"/>
  <c r="S56" i="201" s="1"/>
  <c r="CH9" i="190"/>
  <c r="CH86" i="188"/>
  <c r="P91" i="205"/>
  <c r="P91" i="201" s="1"/>
  <c r="H76" i="182"/>
  <c r="T50" i="201"/>
  <c r="S50" i="205"/>
  <c r="S50" i="201" s="1"/>
  <c r="T29" i="201"/>
  <c r="S29" i="205"/>
  <c r="S29" i="201" s="1"/>
  <c r="X84" i="205"/>
  <c r="X84" i="201" s="1"/>
  <c r="CG80" i="188"/>
  <c r="CG80" i="190" s="1"/>
  <c r="T59" i="201"/>
  <c r="S59" i="205"/>
  <c r="S59" i="201" s="1"/>
  <c r="T80" i="201"/>
  <c r="S80" i="205"/>
  <c r="S80" i="201" s="1"/>
  <c r="T52" i="201"/>
  <c r="S52" i="205"/>
  <c r="S52" i="201" s="1"/>
  <c r="Y91" i="205"/>
  <c r="Y91" i="201" s="1"/>
  <c r="Y13" i="201"/>
  <c r="BU79" i="196"/>
  <c r="BU82" i="196" s="1"/>
  <c r="BT79" i="196"/>
  <c r="BT82" i="196" s="1"/>
  <c r="AI79" i="196"/>
  <c r="AI82" i="196" s="1"/>
  <c r="BR79" i="196"/>
  <c r="BR82" i="196" s="1"/>
  <c r="AP79" i="196"/>
  <c r="AP82" i="196" s="1"/>
  <c r="N79" i="196"/>
  <c r="N82" i="196" s="1"/>
  <c r="L49" i="166"/>
  <c r="BA49" i="166"/>
  <c r="BB49" i="166"/>
  <c r="S49" i="166"/>
  <c r="AE49" i="166"/>
  <c r="BX49" i="166"/>
  <c r="AL49" i="166"/>
  <c r="AX49" i="166"/>
  <c r="BW49" i="166"/>
  <c r="AF49" i="166"/>
  <c r="BU49" i="166"/>
  <c r="BV49" i="166"/>
  <c r="AY49" i="166"/>
  <c r="P49" i="166"/>
  <c r="BR49" i="166"/>
  <c r="Q49" i="166"/>
  <c r="O49" i="166"/>
  <c r="AZ49" i="166"/>
  <c r="M49" i="166"/>
  <c r="N49" i="166"/>
  <c r="BS49" i="166"/>
  <c r="AJ49" i="166"/>
  <c r="J49" i="166"/>
  <c r="AI49" i="166"/>
  <c r="BT49" i="166"/>
  <c r="AG49" i="166"/>
  <c r="AH49" i="166"/>
  <c r="K49" i="166"/>
  <c r="BD49" i="166"/>
  <c r="AD49" i="166"/>
  <c r="AT49" i="166"/>
  <c r="G49" i="166"/>
  <c r="BH49" i="166"/>
  <c r="B49" i="166"/>
  <c r="AS49" i="166"/>
  <c r="AW49" i="166"/>
  <c r="AM49" i="166"/>
  <c r="D49" i="166"/>
  <c r="AV49" i="166"/>
  <c r="R49" i="166"/>
  <c r="BN49" i="166"/>
  <c r="U49" i="166"/>
  <c r="X49" i="166"/>
  <c r="BP49" i="166"/>
  <c r="C49" i="166"/>
  <c r="BY49" i="166"/>
  <c r="F49" i="166"/>
  <c r="AO49" i="166"/>
  <c r="BF49" i="166"/>
  <c r="T49" i="166"/>
  <c r="AP49" i="166"/>
  <c r="BC49" i="166"/>
  <c r="Z49" i="166"/>
  <c r="BO49" i="166"/>
  <c r="BE49" i="166"/>
  <c r="BI49" i="166"/>
  <c r="AN49" i="166"/>
  <c r="BG49" i="166"/>
  <c r="BJ49" i="166"/>
  <c r="Y49" i="166"/>
  <c r="AK49" i="166"/>
  <c r="BL49" i="166"/>
  <c r="AB49" i="166"/>
  <c r="BE79" i="196"/>
  <c r="BE82" i="196" s="1"/>
  <c r="BQ9" i="186"/>
  <c r="Y61" i="166"/>
  <c r="BL68" i="186"/>
  <c r="AN52" i="186"/>
  <c r="AJ51" i="186"/>
  <c r="AF50" i="186"/>
  <c r="P6" i="186"/>
  <c r="G69" i="186"/>
  <c r="C48" i="186"/>
  <c r="AY30" i="186"/>
  <c r="W28" i="186"/>
  <c r="BJ68" i="186"/>
  <c r="BR30" i="186"/>
  <c r="AT29" i="186"/>
  <c r="AX25" i="186"/>
  <c r="Z24" i="186"/>
  <c r="M66" i="186"/>
  <c r="M46" i="186"/>
  <c r="H70" i="186"/>
  <c r="H50" i="186"/>
  <c r="BT46" i="186"/>
  <c r="P32" i="186"/>
  <c r="BX27" i="186"/>
  <c r="H25" i="186"/>
  <c r="BT6" i="186"/>
  <c r="AY52" i="166"/>
  <c r="AI52" i="166"/>
  <c r="BG38" i="166"/>
  <c r="BB67" i="186"/>
  <c r="AL43" i="186"/>
  <c r="AX26" i="186"/>
  <c r="BO38" i="166"/>
  <c r="Y45" i="186"/>
  <c r="AC6" i="186"/>
  <c r="AV61" i="166"/>
  <c r="L52" i="166"/>
  <c r="AF47" i="186"/>
  <c r="AJ28" i="186"/>
  <c r="T4" i="186"/>
  <c r="AU46" i="186"/>
  <c r="AS31" i="186"/>
  <c r="K53" i="186"/>
  <c r="AV53" i="186"/>
  <c r="I53" i="186"/>
  <c r="J53" i="186"/>
  <c r="BO53" i="186"/>
  <c r="AF53" i="186"/>
  <c r="BV53" i="186"/>
  <c r="F53" i="186"/>
  <c r="AE53" i="186"/>
  <c r="BP53" i="186"/>
  <c r="AC53" i="186"/>
  <c r="AD53" i="186"/>
  <c r="G53" i="186"/>
  <c r="AZ53" i="186"/>
  <c r="Z53" i="186"/>
  <c r="AY53" i="186"/>
  <c r="H53" i="186"/>
  <c r="AW53" i="186"/>
  <c r="AX53" i="186"/>
  <c r="AA53" i="186"/>
  <c r="BT53" i="186"/>
  <c r="AH53" i="186"/>
  <c r="AT53" i="186"/>
  <c r="BS53" i="186"/>
  <c r="BA53" i="186"/>
  <c r="AB53" i="186"/>
  <c r="BQ53" i="186"/>
  <c r="BR53" i="186"/>
  <c r="AU53" i="186"/>
  <c r="L53" i="186"/>
  <c r="BB53" i="186"/>
  <c r="BN53" i="186"/>
  <c r="BC53" i="186"/>
  <c r="AK53" i="186"/>
  <c r="N53" i="186"/>
  <c r="P53" i="186"/>
  <c r="AL53" i="186"/>
  <c r="E53" i="186"/>
  <c r="BW53" i="186"/>
  <c r="S53" i="186"/>
  <c r="M53" i="186"/>
  <c r="V53" i="186"/>
  <c r="AJ53" i="186"/>
  <c r="BF53" i="186"/>
  <c r="U53" i="186"/>
  <c r="Y53" i="186"/>
  <c r="BH53" i="186"/>
  <c r="AG53" i="186"/>
  <c r="AM53" i="186"/>
  <c r="AP53" i="186"/>
  <c r="C53" i="186"/>
  <c r="BY53" i="186"/>
  <c r="BU53" i="186"/>
  <c r="BG53" i="186"/>
  <c r="AI53" i="186"/>
  <c r="Q53" i="186"/>
  <c r="BX53" i="186"/>
  <c r="R53" i="186"/>
  <c r="BI53" i="186"/>
  <c r="BM53" i="186"/>
  <c r="G72" i="186"/>
  <c r="AR72" i="186"/>
  <c r="E72" i="186"/>
  <c r="F72" i="186"/>
  <c r="BK72" i="186"/>
  <c r="AB72" i="186"/>
  <c r="BR72" i="186"/>
  <c r="B72" i="186"/>
  <c r="AW72" i="186"/>
  <c r="AA72" i="186"/>
  <c r="BL72" i="186"/>
  <c r="Y72" i="186"/>
  <c r="Z72" i="186"/>
  <c r="C72" i="186"/>
  <c r="V72" i="186"/>
  <c r="AU72" i="186"/>
  <c r="D72" i="186"/>
  <c r="AS72" i="186"/>
  <c r="AT72" i="186"/>
  <c r="W72" i="186"/>
  <c r="BP72" i="186"/>
  <c r="AD72" i="186"/>
  <c r="AP72" i="186"/>
  <c r="BO72" i="186"/>
  <c r="I72" i="186"/>
  <c r="X72" i="186"/>
  <c r="BM72" i="186"/>
  <c r="BN72" i="186"/>
  <c r="AQ72" i="186"/>
  <c r="H72" i="186"/>
  <c r="AX72" i="186"/>
  <c r="BJ72" i="186"/>
  <c r="BW72" i="186"/>
  <c r="K72" i="186"/>
  <c r="AG72" i="186"/>
  <c r="L72" i="186"/>
  <c r="AH72" i="186"/>
  <c r="BY72" i="186"/>
  <c r="AC72" i="186"/>
  <c r="AE72" i="186"/>
  <c r="O72" i="186"/>
  <c r="AV72" i="186"/>
  <c r="R72" i="186"/>
  <c r="AF72" i="186"/>
  <c r="BB72" i="186"/>
  <c r="Q72" i="186"/>
  <c r="U72" i="186"/>
  <c r="J72" i="186"/>
  <c r="AY72" i="186"/>
  <c r="BD72" i="186"/>
  <c r="BQ72" i="186"/>
  <c r="AI72" i="186"/>
  <c r="AL72" i="186"/>
  <c r="BU72" i="186"/>
  <c r="BC72" i="186"/>
  <c r="M72" i="186"/>
  <c r="BT72" i="186"/>
  <c r="N72" i="186"/>
  <c r="BE72" i="186"/>
  <c r="BI72" i="186"/>
  <c r="BW69" i="186"/>
  <c r="AF69" i="186"/>
  <c r="BU69" i="186"/>
  <c r="BV69" i="186"/>
  <c r="AY69" i="186"/>
  <c r="P69" i="186"/>
  <c r="BF69" i="186"/>
  <c r="BR69" i="186"/>
  <c r="BY69" i="186"/>
  <c r="O69" i="186"/>
  <c r="AZ69" i="186"/>
  <c r="M69" i="186"/>
  <c r="N69" i="186"/>
  <c r="BS69" i="186"/>
  <c r="J69" i="186"/>
  <c r="AI69" i="186"/>
  <c r="BT69" i="186"/>
  <c r="AG69" i="186"/>
  <c r="AH69" i="186"/>
  <c r="K69" i="186"/>
  <c r="BD69" i="186"/>
  <c r="R69" i="186"/>
  <c r="AD69" i="186"/>
  <c r="BC69" i="186"/>
  <c r="AK69" i="186"/>
  <c r="L69" i="186"/>
  <c r="BA69" i="186"/>
  <c r="BB69" i="186"/>
  <c r="AE69" i="186"/>
  <c r="BX69" i="186"/>
  <c r="AL69" i="186"/>
  <c r="AX69" i="186"/>
  <c r="BK69" i="186"/>
  <c r="AM69" i="186"/>
  <c r="U69" i="186"/>
  <c r="AJ69" i="186"/>
  <c r="V69" i="186"/>
  <c r="BM69" i="186"/>
  <c r="BQ69" i="186"/>
  <c r="BG69" i="186"/>
  <c r="C69" i="186"/>
  <c r="F69" i="186"/>
  <c r="T69" i="186"/>
  <c r="AP69" i="186"/>
  <c r="E69" i="186"/>
  <c r="I69" i="186"/>
  <c r="AR69" i="186"/>
  <c r="W69" i="186"/>
  <c r="Z69" i="186"/>
  <c r="BO69" i="186"/>
  <c r="Q69" i="186"/>
  <c r="BI69" i="186"/>
  <c r="AQ69" i="186"/>
  <c r="BE69" i="186"/>
  <c r="S69" i="186"/>
  <c r="BH69" i="186"/>
  <c r="B69" i="186"/>
  <c r="AS69" i="186"/>
  <c r="AW69" i="186"/>
  <c r="BG65" i="186"/>
  <c r="P65" i="186"/>
  <c r="BE65" i="186"/>
  <c r="BF65" i="186"/>
  <c r="AI65" i="186"/>
  <c r="AP65" i="186"/>
  <c r="BB65" i="186"/>
  <c r="AJ65" i="186"/>
  <c r="BY65" i="186"/>
  <c r="BC65" i="186"/>
  <c r="BV65" i="186"/>
  <c r="S65" i="186"/>
  <c r="BD65" i="186"/>
  <c r="Q65" i="186"/>
  <c r="R65" i="186"/>
  <c r="BW65" i="186"/>
  <c r="AN65" i="186"/>
  <c r="B65" i="186"/>
  <c r="N65" i="186"/>
  <c r="AM65" i="186"/>
  <c r="AO65" i="186"/>
  <c r="BX65" i="186"/>
  <c r="AK65" i="186"/>
  <c r="AL65" i="186"/>
  <c r="O65" i="186"/>
  <c r="BH65" i="186"/>
  <c r="V65" i="186"/>
  <c r="AH65" i="186"/>
  <c r="AU65" i="186"/>
  <c r="AQ65" i="186"/>
  <c r="E65" i="186"/>
  <c r="BL65" i="186"/>
  <c r="F65" i="186"/>
  <c r="AW65" i="186"/>
  <c r="BA65" i="186"/>
  <c r="BK65" i="186"/>
  <c r="BO65" i="186"/>
  <c r="BR65" i="186"/>
  <c r="D65" i="186"/>
  <c r="Z65" i="186"/>
  <c r="BQ65" i="186"/>
  <c r="BU65" i="186"/>
  <c r="BJ65" i="186"/>
  <c r="AB65" i="186"/>
  <c r="U65" i="186"/>
  <c r="G65" i="186"/>
  <c r="J65" i="186"/>
  <c r="AY65" i="186"/>
  <c r="AS65" i="186"/>
  <c r="T65" i="186"/>
  <c r="BI65" i="186"/>
  <c r="AA65" i="186"/>
  <c r="W65" i="186"/>
  <c r="BM65" i="186"/>
  <c r="AR65" i="186"/>
  <c r="BN65" i="186"/>
  <c r="AC65" i="186"/>
  <c r="AG65" i="186"/>
  <c r="AY23" i="186"/>
  <c r="H23" i="186"/>
  <c r="AW23" i="186"/>
  <c r="AX23" i="186"/>
  <c r="F23" i="186"/>
  <c r="BT23" i="186"/>
  <c r="AH23" i="186"/>
  <c r="AA23" i="186"/>
  <c r="BU23" i="186"/>
  <c r="BS23" i="186"/>
  <c r="Z23" i="186"/>
  <c r="AB23" i="186"/>
  <c r="BQ23" i="186"/>
  <c r="BR23" i="186"/>
  <c r="AU23" i="186"/>
  <c r="L23" i="186"/>
  <c r="AT23" i="186"/>
  <c r="K23" i="186"/>
  <c r="BO23" i="186"/>
  <c r="AV23" i="186"/>
  <c r="I23" i="186"/>
  <c r="J23" i="186"/>
  <c r="M23" i="186"/>
  <c r="AF23" i="186"/>
  <c r="BV23" i="186"/>
  <c r="BW23" i="186"/>
  <c r="BN23" i="186"/>
  <c r="AE23" i="186"/>
  <c r="AG23" i="186"/>
  <c r="BP23" i="186"/>
  <c r="AC23" i="186"/>
  <c r="AD23" i="186"/>
  <c r="AZ23" i="186"/>
  <c r="N23" i="186"/>
  <c r="G23" i="186"/>
  <c r="AM23" i="186"/>
  <c r="BY23" i="186"/>
  <c r="BD23" i="186"/>
  <c r="AO23" i="186"/>
  <c r="O23" i="186"/>
  <c r="BG23" i="186"/>
  <c r="BJ23" i="186"/>
  <c r="BX23" i="186"/>
  <c r="R23" i="186"/>
  <c r="BI23" i="186"/>
  <c r="BA23" i="186"/>
  <c r="AI23" i="186"/>
  <c r="T23" i="186"/>
  <c r="B23" i="186"/>
  <c r="AQ23" i="186"/>
  <c r="AK23" i="186"/>
  <c r="BB23" i="186"/>
  <c r="S23" i="186"/>
  <c r="BE23" i="186"/>
  <c r="AJ23" i="186"/>
  <c r="BF23" i="186"/>
  <c r="U23" i="186"/>
  <c r="T25" i="201"/>
  <c r="T79" i="201"/>
  <c r="S79" i="205"/>
  <c r="S79" i="201" s="1"/>
  <c r="T23" i="201"/>
  <c r="S23" i="205"/>
  <c r="S23" i="201" s="1"/>
  <c r="AX79" i="196"/>
  <c r="AX82" i="196" s="1"/>
  <c r="AW79" i="196"/>
  <c r="AW82" i="196" s="1"/>
  <c r="BC79" i="196"/>
  <c r="BC82" i="196" s="1"/>
  <c r="AU79" i="196"/>
  <c r="AU82" i="196" s="1"/>
  <c r="S79" i="196"/>
  <c r="S82" i="196" s="1"/>
  <c r="Q66" i="186"/>
  <c r="BE31" i="186"/>
  <c r="BM28" i="186"/>
  <c r="BU25" i="186"/>
  <c r="BI12" i="186"/>
  <c r="Y8" i="186"/>
  <c r="AG5" i="186"/>
  <c r="BX71" i="186"/>
  <c r="BT70" i="186"/>
  <c r="BP69" i="186"/>
  <c r="AB9" i="186"/>
  <c r="X8" i="186"/>
  <c r="T7" i="186"/>
  <c r="BW68" i="166"/>
  <c r="AM72" i="186"/>
  <c r="AE65" i="186"/>
  <c r="C63" i="186"/>
  <c r="AE50" i="186"/>
  <c r="AA44" i="186"/>
  <c r="BS25" i="186"/>
  <c r="AQ8" i="186"/>
  <c r="O6" i="186"/>
  <c r="BF72" i="186"/>
  <c r="AT64" i="186"/>
  <c r="V63" i="186"/>
  <c r="BV11" i="186"/>
  <c r="AX10" i="186"/>
  <c r="BF7" i="186"/>
  <c r="AH6" i="186"/>
  <c r="I55" i="166"/>
  <c r="AG31" i="186"/>
  <c r="M26" i="186"/>
  <c r="BX72" i="186"/>
  <c r="AF71" i="186"/>
  <c r="AV65" i="186"/>
  <c r="BX52" i="186"/>
  <c r="AF51" i="186"/>
  <c r="T48" i="186"/>
  <c r="X29" i="186"/>
  <c r="BL9" i="186"/>
  <c r="T8" i="186"/>
  <c r="D4" i="186"/>
  <c r="AE61" i="166"/>
  <c r="BJ49" i="186"/>
  <c r="AX46" i="186"/>
  <c r="AL23" i="186"/>
  <c r="AC26" i="186"/>
  <c r="Q23" i="186"/>
  <c r="X25" i="186"/>
  <c r="O13" i="201"/>
  <c r="O91" i="205"/>
  <c r="O91" i="201" s="1"/>
  <c r="Q91" i="205"/>
  <c r="Q91" i="201" s="1"/>
  <c r="T68" i="205"/>
  <c r="CC64" i="188"/>
  <c r="CC64" i="190" s="1"/>
  <c r="H58" i="182"/>
  <c r="AA79" i="196"/>
  <c r="AA82" i="196" s="1"/>
  <c r="Z79" i="196"/>
  <c r="Z82" i="196" s="1"/>
  <c r="BW79" i="196"/>
  <c r="BW82" i="196" s="1"/>
  <c r="W79" i="196"/>
  <c r="W82" i="196" s="1"/>
  <c r="I79" i="196"/>
  <c r="I82" i="196" s="1"/>
  <c r="AS61" i="166"/>
  <c r="BH61" i="166"/>
  <c r="U61" i="166"/>
  <c r="V61" i="166"/>
  <c r="AR61" i="166"/>
  <c r="F61" i="166"/>
  <c r="R61" i="166"/>
  <c r="AQ61" i="166"/>
  <c r="AO61" i="166"/>
  <c r="AP61" i="166"/>
  <c r="AU61" i="166"/>
  <c r="S61" i="166"/>
  <c r="BL61" i="166"/>
  <c r="BO61" i="166"/>
  <c r="AL61" i="166"/>
  <c r="BK61" i="166"/>
  <c r="T61" i="166"/>
  <c r="BI61" i="166"/>
  <c r="BJ61" i="166"/>
  <c r="AM61" i="166"/>
  <c r="D61" i="166"/>
  <c r="BM61" i="166"/>
  <c r="BF61" i="166"/>
  <c r="C61" i="166"/>
  <c r="AN61" i="166"/>
  <c r="B61" i="166"/>
  <c r="BG61" i="166"/>
  <c r="X61" i="166"/>
  <c r="N61" i="166"/>
  <c r="BC61" i="166"/>
  <c r="AW61" i="166"/>
  <c r="AT61" i="166"/>
  <c r="AB61" i="166"/>
  <c r="AX61" i="166"/>
  <c r="M61" i="166"/>
  <c r="Q61" i="166"/>
  <c r="AZ61" i="166"/>
  <c r="P61" i="166"/>
  <c r="AH61" i="166"/>
  <c r="W61" i="166"/>
  <c r="BQ61" i="166"/>
  <c r="BT61" i="166"/>
  <c r="AJ61" i="166"/>
  <c r="AY61" i="166"/>
  <c r="BB61" i="166"/>
  <c r="I61" i="166"/>
  <c r="BP61" i="166"/>
  <c r="J61" i="166"/>
  <c r="BV61" i="166"/>
  <c r="AI61" i="166"/>
  <c r="AC61" i="166"/>
  <c r="Z61" i="166"/>
  <c r="H61" i="166"/>
  <c r="AD61" i="166"/>
  <c r="BU61" i="166"/>
  <c r="AF61" i="166"/>
  <c r="BX61" i="166"/>
  <c r="AK51" i="186"/>
  <c r="M45" i="186"/>
  <c r="AC24" i="186"/>
  <c r="Q11" i="186"/>
  <c r="D73" i="186"/>
  <c r="AR53" i="186"/>
  <c r="H49" i="186"/>
  <c r="D48" i="186"/>
  <c r="BX46" i="186"/>
  <c r="BT45" i="186"/>
  <c r="BD31" i="186"/>
  <c r="AZ30" i="186"/>
  <c r="AV29" i="186"/>
  <c r="AR28" i="186"/>
  <c r="AN27" i="186"/>
  <c r="AJ26" i="186"/>
  <c r="AF25" i="186"/>
  <c r="AB24" i="186"/>
  <c r="X23" i="186"/>
  <c r="BG52" i="186"/>
  <c r="BC31" i="186"/>
  <c r="AA29" i="186"/>
  <c r="BK3" i="186"/>
  <c r="E61" i="166"/>
  <c r="AG71" i="186"/>
  <c r="D64" i="186"/>
  <c r="BD52" i="166"/>
  <c r="BH43" i="186"/>
  <c r="G21" i="166"/>
  <c r="M67" i="207"/>
  <c r="L67" i="206"/>
  <c r="L67" i="207" s="1"/>
  <c r="G55" i="166"/>
  <c r="AU10" i="186"/>
  <c r="C4" i="186"/>
  <c r="BR71" i="186"/>
  <c r="AT55" i="166"/>
  <c r="BV52" i="186"/>
  <c r="AG67" i="186"/>
  <c r="U64" i="186"/>
  <c r="AK48" i="186"/>
  <c r="Q3" i="186"/>
  <c r="K52" i="166"/>
  <c r="BW43" i="186"/>
  <c r="J32" i="186"/>
  <c r="K33" i="186"/>
  <c r="AV33" i="186"/>
  <c r="I33" i="186"/>
  <c r="J33" i="186"/>
  <c r="AT33" i="186"/>
  <c r="AF33" i="186"/>
  <c r="BV33" i="186"/>
  <c r="BO33" i="186"/>
  <c r="M33" i="186"/>
  <c r="AE33" i="186"/>
  <c r="BN33" i="186"/>
  <c r="BP33" i="186"/>
  <c r="AC33" i="186"/>
  <c r="AD33" i="186"/>
  <c r="AZ33" i="186"/>
  <c r="AY33" i="186"/>
  <c r="G33" i="186"/>
  <c r="H33" i="186"/>
  <c r="AW33" i="186"/>
  <c r="AX33" i="186"/>
  <c r="BA33" i="186"/>
  <c r="BT33" i="186"/>
  <c r="AH33" i="186"/>
  <c r="O33" i="186"/>
  <c r="F33" i="186"/>
  <c r="AA33" i="186"/>
  <c r="BS33" i="186"/>
  <c r="BU33" i="186"/>
  <c r="AB33" i="186"/>
  <c r="BQ33" i="186"/>
  <c r="BR33" i="186"/>
  <c r="L33" i="186"/>
  <c r="BB33" i="186"/>
  <c r="Z33" i="186"/>
  <c r="AU33" i="186"/>
  <c r="BW33" i="186"/>
  <c r="AK33" i="186"/>
  <c r="N33" i="186"/>
  <c r="P33" i="186"/>
  <c r="AL33" i="186"/>
  <c r="AG33" i="186"/>
  <c r="S33" i="186"/>
  <c r="V33" i="186"/>
  <c r="AJ33" i="186"/>
  <c r="BF33" i="186"/>
  <c r="U33" i="186"/>
  <c r="BH33" i="186"/>
  <c r="AM33" i="186"/>
  <c r="AP33" i="186"/>
  <c r="C33" i="186"/>
  <c r="BY33" i="186"/>
  <c r="BG33" i="186"/>
  <c r="BC33" i="186"/>
  <c r="Q33" i="186"/>
  <c r="BX33" i="186"/>
  <c r="R33" i="186"/>
  <c r="BI33" i="186"/>
  <c r="T75" i="201"/>
  <c r="S75" i="205"/>
  <c r="S75" i="201" s="1"/>
  <c r="G12" i="186"/>
  <c r="AR12" i="186"/>
  <c r="E12" i="186"/>
  <c r="F12" i="186"/>
  <c r="AP12" i="186"/>
  <c r="AB12" i="186"/>
  <c r="BR12" i="186"/>
  <c r="BK12" i="186"/>
  <c r="I12" i="186"/>
  <c r="AA12" i="186"/>
  <c r="BJ12" i="186"/>
  <c r="BL12" i="186"/>
  <c r="Y12" i="186"/>
  <c r="Z12" i="186"/>
  <c r="AV12" i="186"/>
  <c r="AU12" i="186"/>
  <c r="C12" i="186"/>
  <c r="D12" i="186"/>
  <c r="AS12" i="186"/>
  <c r="AT12" i="186"/>
  <c r="AW12" i="186"/>
  <c r="BP12" i="186"/>
  <c r="AD12" i="186"/>
  <c r="K12" i="186"/>
  <c r="B12" i="186"/>
  <c r="W12" i="186"/>
  <c r="BO12" i="186"/>
  <c r="BQ12" i="186"/>
  <c r="X12" i="186"/>
  <c r="BM12" i="186"/>
  <c r="BN12" i="186"/>
  <c r="H12" i="186"/>
  <c r="AX12" i="186"/>
  <c r="V12" i="186"/>
  <c r="AQ12" i="186"/>
  <c r="AI12" i="186"/>
  <c r="AE12" i="186"/>
  <c r="AG12" i="186"/>
  <c r="L12" i="186"/>
  <c r="AH12" i="186"/>
  <c r="BY12" i="186"/>
  <c r="BC12" i="186"/>
  <c r="AY12" i="186"/>
  <c r="R12" i="186"/>
  <c r="AF12" i="186"/>
  <c r="BB12" i="186"/>
  <c r="Q12" i="186"/>
  <c r="BW12" i="186"/>
  <c r="BD12" i="186"/>
  <c r="J12" i="186"/>
  <c r="BS12" i="186"/>
  <c r="AL12" i="186"/>
  <c r="BU12" i="186"/>
  <c r="AC12" i="186"/>
  <c r="M12" i="186"/>
  <c r="O12" i="186"/>
  <c r="BT12" i="186"/>
  <c r="N12" i="186"/>
  <c r="BE12" i="186"/>
  <c r="BW49" i="186"/>
  <c r="AF49" i="186"/>
  <c r="BU49" i="186"/>
  <c r="BV49" i="186"/>
  <c r="AY49" i="186"/>
  <c r="P49" i="186"/>
  <c r="BF49" i="186"/>
  <c r="BR49" i="186"/>
  <c r="O49" i="186"/>
  <c r="AZ49" i="186"/>
  <c r="M49" i="186"/>
  <c r="N49" i="186"/>
  <c r="BS49" i="186"/>
  <c r="AJ49" i="186"/>
  <c r="J49" i="186"/>
  <c r="AI49" i="186"/>
  <c r="BT49" i="186"/>
  <c r="AG49" i="186"/>
  <c r="AH49" i="186"/>
  <c r="K49" i="186"/>
  <c r="BD49" i="186"/>
  <c r="R49" i="186"/>
  <c r="AD49" i="186"/>
  <c r="BC49" i="186"/>
  <c r="BE49" i="186"/>
  <c r="L49" i="186"/>
  <c r="BA49" i="186"/>
  <c r="BB49" i="186"/>
  <c r="AE49" i="186"/>
  <c r="BX49" i="186"/>
  <c r="AL49" i="186"/>
  <c r="AX49" i="186"/>
  <c r="BK49" i="186"/>
  <c r="BG49" i="186"/>
  <c r="U49" i="186"/>
  <c r="V49" i="186"/>
  <c r="BM49" i="186"/>
  <c r="BQ49" i="186"/>
  <c r="Q49" i="186"/>
  <c r="C49" i="186"/>
  <c r="F49" i="186"/>
  <c r="AK49" i="186"/>
  <c r="T49" i="186"/>
  <c r="AP49" i="186"/>
  <c r="E49" i="186"/>
  <c r="I49" i="186"/>
  <c r="AR49" i="186"/>
  <c r="W49" i="186"/>
  <c r="Z49" i="186"/>
  <c r="BO49" i="186"/>
  <c r="BI49" i="186"/>
  <c r="BY49" i="186"/>
  <c r="AQ49" i="186"/>
  <c r="AM49" i="186"/>
  <c r="BH49" i="186"/>
  <c r="B49" i="186"/>
  <c r="AS49" i="186"/>
  <c r="AW49" i="186"/>
  <c r="V66" i="205"/>
  <c r="V66" i="201" s="1"/>
  <c r="CE62" i="188"/>
  <c r="CE62" i="190" s="1"/>
  <c r="T26" i="201"/>
  <c r="S26" i="205"/>
  <c r="S26" i="201" s="1"/>
  <c r="T39" i="201"/>
  <c r="S39" i="205"/>
  <c r="S39" i="201" s="1"/>
  <c r="T76" i="201"/>
  <c r="S76" i="205"/>
  <c r="S76" i="201" s="1"/>
  <c r="T22" i="201"/>
  <c r="S22" i="205"/>
  <c r="S22" i="201" s="1"/>
  <c r="C79" i="196"/>
  <c r="C82" i="196" s="1"/>
  <c r="BF79" i="196"/>
  <c r="BF82" i="196" s="1"/>
  <c r="AS73" i="186"/>
  <c r="Y68" i="166"/>
  <c r="E33" i="186"/>
  <c r="M30" i="186"/>
  <c r="U27" i="186"/>
  <c r="AW9" i="186"/>
  <c r="BE6" i="186"/>
  <c r="BM3" i="186"/>
  <c r="AN67" i="186"/>
  <c r="AJ66" i="186"/>
  <c r="AF65" i="186"/>
  <c r="AB64" i="186"/>
  <c r="X63" i="186"/>
  <c r="BH32" i="186"/>
  <c r="AQ73" i="186"/>
  <c r="AI66" i="186"/>
  <c r="AI51" i="186"/>
  <c r="AE45" i="186"/>
  <c r="C43" i="186"/>
  <c r="BW26" i="186"/>
  <c r="W13" i="186"/>
  <c r="AP68" i="186"/>
  <c r="BB51" i="186"/>
  <c r="BJ48" i="186"/>
  <c r="AL47" i="186"/>
  <c r="AT44" i="186"/>
  <c r="V43" i="186"/>
  <c r="X32" i="166"/>
  <c r="BM32" i="166"/>
  <c r="BN32" i="166"/>
  <c r="V32" i="166"/>
  <c r="W32" i="166"/>
  <c r="H32" i="166"/>
  <c r="AX32" i="166"/>
  <c r="I32" i="166"/>
  <c r="G32" i="166"/>
  <c r="AR32" i="166"/>
  <c r="E32" i="166"/>
  <c r="F32" i="166"/>
  <c r="B32" i="166"/>
  <c r="AB32" i="166"/>
  <c r="AA32" i="166"/>
  <c r="K32" i="166"/>
  <c r="BL32" i="166"/>
  <c r="Y32" i="166"/>
  <c r="Z32" i="166"/>
  <c r="AE32" i="166"/>
  <c r="AV32" i="166"/>
  <c r="U32" i="166"/>
  <c r="AO32" i="166"/>
  <c r="BI32" i="166"/>
  <c r="C32" i="166"/>
  <c r="AU32" i="166"/>
  <c r="D32" i="166"/>
  <c r="AS32" i="166"/>
  <c r="AT32" i="166"/>
  <c r="BP32" i="166"/>
  <c r="BF32" i="166"/>
  <c r="S32" i="166"/>
  <c r="M32" i="166"/>
  <c r="BR32" i="166"/>
  <c r="BT32" i="166"/>
  <c r="N32" i="166"/>
  <c r="BE32" i="166"/>
  <c r="P32" i="166"/>
  <c r="BH32" i="166"/>
  <c r="AP32" i="166"/>
  <c r="BO32" i="166"/>
  <c r="AG32" i="166"/>
  <c r="AJ32" i="166"/>
  <c r="O32" i="166"/>
  <c r="R32" i="166"/>
  <c r="BG32" i="166"/>
  <c r="AC32" i="166"/>
  <c r="J32" i="166"/>
  <c r="BA32" i="166"/>
  <c r="BJ32" i="166"/>
  <c r="AF32" i="166"/>
  <c r="BB32" i="166"/>
  <c r="AD32" i="166"/>
  <c r="AL32" i="166"/>
  <c r="BU32" i="166"/>
  <c r="AZ32" i="166"/>
  <c r="BV32" i="166"/>
  <c r="AK32" i="166"/>
  <c r="BX32" i="166"/>
  <c r="AN32" i="166"/>
  <c r="AW32" i="166"/>
  <c r="BC32" i="166"/>
  <c r="AG51" i="186"/>
  <c r="BM49" i="166"/>
  <c r="U38" i="166"/>
  <c r="I5" i="186"/>
  <c r="BT66" i="186"/>
  <c r="BL49" i="186"/>
  <c r="H45" i="186"/>
  <c r="AN23" i="186"/>
  <c r="L11" i="186"/>
  <c r="Q75" i="166"/>
  <c r="BV12" i="186"/>
  <c r="T57" i="201"/>
  <c r="S57" i="205"/>
  <c r="S57" i="201" s="1"/>
  <c r="AJ70" i="186"/>
  <c r="BY70" i="186"/>
  <c r="BC70" i="186"/>
  <c r="T70" i="186"/>
  <c r="BJ70" i="186"/>
  <c r="BV70" i="186"/>
  <c r="S70" i="186"/>
  <c r="BD70" i="186"/>
  <c r="Q70" i="186"/>
  <c r="R70" i="186"/>
  <c r="BW70" i="186"/>
  <c r="N70" i="186"/>
  <c r="AM70" i="186"/>
  <c r="BX70" i="186"/>
  <c r="AK70" i="186"/>
  <c r="AL70" i="186"/>
  <c r="O70" i="186"/>
  <c r="BH70" i="186"/>
  <c r="V70" i="186"/>
  <c r="AH70" i="186"/>
  <c r="BG70" i="186"/>
  <c r="BI70" i="186"/>
  <c r="P70" i="186"/>
  <c r="BE70" i="186"/>
  <c r="BF70" i="186"/>
  <c r="AI70" i="186"/>
  <c r="AP70" i="186"/>
  <c r="BB70" i="186"/>
  <c r="BO70" i="186"/>
  <c r="BK70" i="186"/>
  <c r="U70" i="186"/>
  <c r="Y70" i="186"/>
  <c r="D70" i="186"/>
  <c r="Z70" i="186"/>
  <c r="BQ70" i="186"/>
  <c r="BU70" i="186"/>
  <c r="G70" i="186"/>
  <c r="AO70" i="186"/>
  <c r="J70" i="186"/>
  <c r="X70" i="186"/>
  <c r="AT70" i="186"/>
  <c r="I70" i="186"/>
  <c r="M70" i="186"/>
  <c r="C70" i="186"/>
  <c r="AV70" i="186"/>
  <c r="AA70" i="186"/>
  <c r="AD70" i="186"/>
  <c r="BS70" i="186"/>
  <c r="BM70" i="186"/>
  <c r="B70" i="186"/>
  <c r="AU70" i="186"/>
  <c r="AQ70" i="186"/>
  <c r="E70" i="186"/>
  <c r="AN70" i="186"/>
  <c r="BL70" i="186"/>
  <c r="F70" i="186"/>
  <c r="AW70" i="186"/>
  <c r="BA70" i="186"/>
  <c r="H36" i="182"/>
  <c r="H75" i="182"/>
  <c r="BO7" i="186"/>
  <c r="X7" i="186"/>
  <c r="BM7" i="186"/>
  <c r="BN7" i="186"/>
  <c r="V7" i="186"/>
  <c r="H7" i="186"/>
  <c r="AX7" i="186"/>
  <c r="AQ7" i="186"/>
  <c r="G7" i="186"/>
  <c r="AP7" i="186"/>
  <c r="AR7" i="186"/>
  <c r="E7" i="186"/>
  <c r="F7" i="186"/>
  <c r="BK7" i="186"/>
  <c r="AB7" i="186"/>
  <c r="BJ7" i="186"/>
  <c r="AA7" i="186"/>
  <c r="BL7" i="186"/>
  <c r="Y7" i="186"/>
  <c r="Z7" i="186"/>
  <c r="AC7" i="186"/>
  <c r="AV7" i="186"/>
  <c r="J7" i="186"/>
  <c r="C7" i="186"/>
  <c r="AU7" i="186"/>
  <c r="AW7" i="186"/>
  <c r="D7" i="186"/>
  <c r="AS7" i="186"/>
  <c r="AT7" i="186"/>
  <c r="BP7" i="186"/>
  <c r="AD7" i="186"/>
  <c r="B7" i="186"/>
  <c r="W7" i="186"/>
  <c r="O7" i="186"/>
  <c r="M7" i="186"/>
  <c r="BT7" i="186"/>
  <c r="N7" i="186"/>
  <c r="BE7" i="186"/>
  <c r="I7" i="186"/>
  <c r="AI7" i="186"/>
  <c r="K7" i="186"/>
  <c r="BR7" i="186"/>
  <c r="L7" i="186"/>
  <c r="AH7" i="186"/>
  <c r="BY7" i="186"/>
  <c r="BC7" i="186"/>
  <c r="AJ7" i="186"/>
  <c r="AE7" i="186"/>
  <c r="R7" i="186"/>
  <c r="BG7" i="186"/>
  <c r="BA7" i="186"/>
  <c r="BQ7" i="186"/>
  <c r="AY7" i="186"/>
  <c r="BU7" i="186"/>
  <c r="BS7" i="186"/>
  <c r="AZ7" i="186"/>
  <c r="BV7" i="186"/>
  <c r="AK7" i="186"/>
  <c r="W65" i="205"/>
  <c r="W65" i="201" s="1"/>
  <c r="CF61" i="188"/>
  <c r="CF61" i="190" s="1"/>
  <c r="BC64" i="186"/>
  <c r="L64" i="186"/>
  <c r="BA64" i="186"/>
  <c r="BB64" i="186"/>
  <c r="AE64" i="186"/>
  <c r="BX64" i="186"/>
  <c r="AL64" i="186"/>
  <c r="AX64" i="186"/>
  <c r="BE64" i="186"/>
  <c r="BW64" i="186"/>
  <c r="AF64" i="186"/>
  <c r="BU64" i="186"/>
  <c r="BV64" i="186"/>
  <c r="AY64" i="186"/>
  <c r="P64" i="186"/>
  <c r="BR64" i="186"/>
  <c r="O64" i="186"/>
  <c r="AZ64" i="186"/>
  <c r="M64" i="186"/>
  <c r="N64" i="186"/>
  <c r="BS64" i="186"/>
  <c r="AJ64" i="186"/>
  <c r="J64" i="186"/>
  <c r="AI64" i="186"/>
  <c r="Q64" i="186"/>
  <c r="BT64" i="186"/>
  <c r="AG64" i="186"/>
  <c r="AH64" i="186"/>
  <c r="K64" i="186"/>
  <c r="BD64" i="186"/>
  <c r="R64" i="186"/>
  <c r="AD64" i="186"/>
  <c r="AQ64" i="186"/>
  <c r="AK64" i="186"/>
  <c r="S64" i="186"/>
  <c r="BH64" i="186"/>
  <c r="B64" i="186"/>
  <c r="AS64" i="186"/>
  <c r="AW64" i="186"/>
  <c r="AM64" i="186"/>
  <c r="BK64" i="186"/>
  <c r="BY64" i="186"/>
  <c r="BN64" i="186"/>
  <c r="V64" i="186"/>
  <c r="BM64" i="186"/>
  <c r="BQ64" i="186"/>
  <c r="BG64" i="186"/>
  <c r="X64" i="186"/>
  <c r="C64" i="186"/>
  <c r="F64" i="186"/>
  <c r="AU64" i="186"/>
  <c r="AO64" i="186"/>
  <c r="BF64" i="186"/>
  <c r="W64" i="186"/>
  <c r="BI64" i="186"/>
  <c r="AN64" i="186"/>
  <c r="BJ64" i="186"/>
  <c r="Y64" i="186"/>
  <c r="AC64" i="186"/>
  <c r="T86" i="201"/>
  <c r="T83" i="201"/>
  <c r="S83" i="205"/>
  <c r="S83" i="201" s="1"/>
  <c r="T41" i="201"/>
  <c r="S41" i="205"/>
  <c r="S41" i="201" s="1"/>
  <c r="AG79" i="196"/>
  <c r="AG82" i="196" s="1"/>
  <c r="BV79" i="196"/>
  <c r="BV82" i="196" s="1"/>
  <c r="Y38" i="166"/>
  <c r="U67" i="186"/>
  <c r="BQ49" i="166"/>
  <c r="BA25" i="186"/>
  <c r="AO12" i="186"/>
  <c r="AR68" i="186"/>
  <c r="AF55" i="166"/>
  <c r="AV44" i="186"/>
  <c r="AR43" i="186"/>
  <c r="BL33" i="186"/>
  <c r="AR13" i="186"/>
  <c r="AN12" i="186"/>
  <c r="AJ11" i="186"/>
  <c r="AF10" i="186"/>
  <c r="G61" i="166"/>
  <c r="O71" i="186"/>
  <c r="AQ68" i="166"/>
  <c r="BS55" i="166"/>
  <c r="BK53" i="186"/>
  <c r="AE30" i="186"/>
  <c r="AU9" i="186"/>
  <c r="BO4" i="186"/>
  <c r="BI55" i="166"/>
  <c r="BV31" i="186"/>
  <c r="AX30" i="186"/>
  <c r="BB26" i="186"/>
  <c r="AD25" i="186"/>
  <c r="F38" i="166"/>
  <c r="BH21" i="166"/>
  <c r="U21" i="166"/>
  <c r="V21" i="166"/>
  <c r="BM21" i="166"/>
  <c r="AU21" i="166"/>
  <c r="AR21" i="166"/>
  <c r="F21" i="166"/>
  <c r="BO21" i="166"/>
  <c r="AM21" i="166"/>
  <c r="AQ21" i="166"/>
  <c r="AO21" i="166"/>
  <c r="AP21" i="166"/>
  <c r="BL21" i="166"/>
  <c r="BK21" i="166"/>
  <c r="T21" i="166"/>
  <c r="BI21" i="166"/>
  <c r="BJ21" i="166"/>
  <c r="BF21" i="166"/>
  <c r="BG21" i="166"/>
  <c r="D21" i="166"/>
  <c r="C21" i="166"/>
  <c r="AN21" i="166"/>
  <c r="B21" i="166"/>
  <c r="AL21" i="166"/>
  <c r="X21" i="166"/>
  <c r="BN21" i="166"/>
  <c r="Q21" i="166"/>
  <c r="BE21" i="166"/>
  <c r="AS21" i="166"/>
  <c r="BY21" i="166"/>
  <c r="W21" i="166"/>
  <c r="R21" i="166"/>
  <c r="N21" i="166"/>
  <c r="BC21" i="166"/>
  <c r="AT21" i="166"/>
  <c r="AW21" i="166"/>
  <c r="AB21" i="166"/>
  <c r="AX21" i="166"/>
  <c r="M21" i="166"/>
  <c r="AZ21" i="166"/>
  <c r="P21" i="166"/>
  <c r="AH21" i="166"/>
  <c r="BQ21" i="166"/>
  <c r="E21" i="166"/>
  <c r="BT21" i="166"/>
  <c r="S21" i="166"/>
  <c r="AJ21" i="166"/>
  <c r="AY21" i="166"/>
  <c r="BB21" i="166"/>
  <c r="O21" i="166"/>
  <c r="I21" i="166"/>
  <c r="BP21" i="166"/>
  <c r="J21" i="166"/>
  <c r="BV21" i="166"/>
  <c r="AI21" i="166"/>
  <c r="Z21" i="166"/>
  <c r="AC21" i="166"/>
  <c r="H21" i="166"/>
  <c r="AD21" i="166"/>
  <c r="BU21" i="166"/>
  <c r="AF21" i="166"/>
  <c r="BX21" i="166"/>
  <c r="K21" i="166"/>
  <c r="Q67" i="186"/>
  <c r="Q47" i="186"/>
  <c r="BL69" i="186"/>
  <c r="T68" i="186"/>
  <c r="AR49" i="166"/>
  <c r="AZ46" i="186"/>
  <c r="AN33" i="186"/>
  <c r="BT31" i="186"/>
  <c r="BD27" i="186"/>
  <c r="BL24" i="186"/>
  <c r="AJ12" i="186"/>
  <c r="AZ6" i="186"/>
  <c r="BI45" i="166"/>
  <c r="BX45" i="166"/>
  <c r="AK45" i="166"/>
  <c r="AL45" i="166"/>
  <c r="O45" i="166"/>
  <c r="BH45" i="166"/>
  <c r="V45" i="166"/>
  <c r="AH45" i="166"/>
  <c r="BG45" i="166"/>
  <c r="P45" i="166"/>
  <c r="BE45" i="166"/>
  <c r="BF45" i="166"/>
  <c r="AI45" i="166"/>
  <c r="BB45" i="166"/>
  <c r="AJ45" i="166"/>
  <c r="BY45" i="166"/>
  <c r="BC45" i="166"/>
  <c r="T45" i="166"/>
  <c r="BV45" i="166"/>
  <c r="S45" i="166"/>
  <c r="BD45" i="166"/>
  <c r="Q45" i="166"/>
  <c r="R45" i="166"/>
  <c r="BW45" i="166"/>
  <c r="AN45" i="166"/>
  <c r="BK45" i="166"/>
  <c r="N45" i="166"/>
  <c r="AD45" i="166"/>
  <c r="BS45" i="166"/>
  <c r="BM45" i="166"/>
  <c r="AR45" i="166"/>
  <c r="BN45" i="166"/>
  <c r="AC45" i="166"/>
  <c r="AG45" i="166"/>
  <c r="BP45" i="166"/>
  <c r="AF45" i="166"/>
  <c r="AX45" i="166"/>
  <c r="AP45" i="166"/>
  <c r="E45" i="166"/>
  <c r="H45" i="166"/>
  <c r="U45" i="166"/>
  <c r="AZ45" i="166"/>
  <c r="BO45" i="166"/>
  <c r="BR45" i="166"/>
  <c r="BJ45" i="166"/>
  <c r="Y45" i="166"/>
  <c r="AM45" i="166"/>
  <c r="D45" i="166"/>
  <c r="Z45" i="166"/>
  <c r="J45" i="166"/>
  <c r="AY45" i="166"/>
  <c r="AS45" i="166"/>
  <c r="X45" i="166"/>
  <c r="AT45" i="166"/>
  <c r="I45" i="166"/>
  <c r="AV45" i="166"/>
  <c r="L45" i="166"/>
  <c r="B45" i="166"/>
  <c r="AA45" i="166"/>
  <c r="AP64" i="186"/>
  <c r="V49" i="166"/>
  <c r="BN30" i="186"/>
  <c r="BJ9" i="186"/>
  <c r="AX6" i="186"/>
  <c r="BE73" i="186"/>
  <c r="AS70" i="186"/>
  <c r="AW51" i="186"/>
  <c r="BX68" i="166"/>
  <c r="AR50" i="186"/>
  <c r="AJ8" i="186"/>
  <c r="AU71" i="186"/>
  <c r="D101" i="89"/>
  <c r="CB100" i="89"/>
  <c r="CB101" i="89" s="1"/>
  <c r="P73" i="206"/>
  <c r="G63" i="162"/>
  <c r="B35" i="166"/>
  <c r="N18" i="166"/>
  <c r="M8" i="166"/>
  <c r="H8" i="166"/>
  <c r="AW8" i="166"/>
  <c r="AX8" i="166"/>
  <c r="AA8" i="166"/>
  <c r="BT8" i="166"/>
  <c r="AH8" i="166"/>
  <c r="BS8" i="166"/>
  <c r="AB8" i="166"/>
  <c r="BQ8" i="166"/>
  <c r="BR8" i="166"/>
  <c r="O8" i="166"/>
  <c r="Z8" i="166"/>
  <c r="L8" i="166"/>
  <c r="AI8" i="166"/>
  <c r="K8" i="166"/>
  <c r="AV8" i="166"/>
  <c r="I8" i="166"/>
  <c r="J8" i="166"/>
  <c r="AG8" i="166"/>
  <c r="S8" i="166"/>
  <c r="AF8" i="166"/>
  <c r="AM8" i="166"/>
  <c r="E8" i="166"/>
  <c r="Y8" i="166"/>
  <c r="AE8" i="166"/>
  <c r="AS8" i="166"/>
  <c r="BP8" i="166"/>
  <c r="AC8" i="166"/>
  <c r="AD8" i="166"/>
  <c r="BM8" i="166"/>
  <c r="AZ8" i="166"/>
  <c r="N8" i="166"/>
  <c r="AY8" i="166"/>
  <c r="M56" i="206"/>
  <c r="G46" i="162"/>
  <c r="AF79" i="196"/>
  <c r="AF82" i="196" s="1"/>
  <c r="O74" i="206"/>
  <c r="O74" i="207" s="1"/>
  <c r="G64" i="162"/>
  <c r="AE42" i="166"/>
  <c r="BD40" i="166"/>
  <c r="Q40" i="166"/>
  <c r="R40" i="166"/>
  <c r="M40" i="166"/>
  <c r="BW40" i="166"/>
  <c r="AN40" i="166"/>
  <c r="B40" i="166"/>
  <c r="AG40" i="166"/>
  <c r="AM40" i="166"/>
  <c r="BI40" i="166"/>
  <c r="BX40" i="166"/>
  <c r="AK40" i="166"/>
  <c r="AL40" i="166"/>
  <c r="O40" i="166"/>
  <c r="BH40" i="166"/>
  <c r="BG40" i="166"/>
  <c r="P40" i="166"/>
  <c r="BE40" i="166"/>
  <c r="BV40" i="166"/>
  <c r="BF40" i="166"/>
  <c r="AI40" i="166"/>
  <c r="BB40" i="166"/>
  <c r="AJ40" i="166"/>
  <c r="BY40" i="166"/>
  <c r="BK40" i="166"/>
  <c r="BC40" i="166"/>
  <c r="T40" i="166"/>
  <c r="BX72" i="166"/>
  <c r="BH48" i="166"/>
  <c r="AJ42" i="166"/>
  <c r="AB40" i="166"/>
  <c r="H35" i="166"/>
  <c r="BY78" i="166"/>
  <c r="AB78" i="166"/>
  <c r="F78" i="166"/>
  <c r="AY78" i="166"/>
  <c r="M78" i="166"/>
  <c r="Y78" i="166"/>
  <c r="G78" i="166"/>
  <c r="AW78" i="166"/>
  <c r="L78" i="166"/>
  <c r="AX78" i="166"/>
  <c r="AV78" i="166"/>
  <c r="Z78" i="166"/>
  <c r="BS78" i="166"/>
  <c r="AS78" i="166"/>
  <c r="AA78" i="166"/>
  <c r="BQ78" i="166"/>
  <c r="O78" i="166"/>
  <c r="AI78" i="166"/>
  <c r="BR78" i="166"/>
  <c r="BP78" i="166"/>
  <c r="AT78" i="166"/>
  <c r="K78" i="166"/>
  <c r="BM78" i="166"/>
  <c r="AU78" i="166"/>
  <c r="I78" i="166"/>
  <c r="AZ78" i="166"/>
  <c r="J78" i="166"/>
  <c r="H78" i="166"/>
  <c r="BN78" i="166"/>
  <c r="AE78" i="166"/>
  <c r="E78" i="166"/>
  <c r="BO78" i="166"/>
  <c r="AC78" i="166"/>
  <c r="BT78" i="166"/>
  <c r="G62" i="162"/>
  <c r="BB78" i="166"/>
  <c r="L15" i="206"/>
  <c r="L15" i="207" s="1"/>
  <c r="M49" i="206"/>
  <c r="G39" i="162"/>
  <c r="BY42" i="166"/>
  <c r="BV72" i="166"/>
  <c r="AH42" i="166"/>
  <c r="AZ72" i="166"/>
  <c r="X65" i="166"/>
  <c r="AJ48" i="166"/>
  <c r="L42" i="166"/>
  <c r="D40" i="166"/>
  <c r="BL35" i="166"/>
  <c r="M72" i="207"/>
  <c r="L72" i="206"/>
  <c r="L72" i="207" s="1"/>
  <c r="AD72" i="166"/>
  <c r="AM65" i="166"/>
  <c r="AA42" i="166"/>
  <c r="AG42" i="166"/>
  <c r="M69" i="206"/>
  <c r="G59" i="162"/>
  <c r="BB48" i="166"/>
  <c r="V40" i="166"/>
  <c r="K42" i="166"/>
  <c r="M55" i="206"/>
  <c r="G45" i="162"/>
  <c r="AD42" i="166"/>
  <c r="M25" i="166"/>
  <c r="BB25" i="166"/>
  <c r="BX25" i="166"/>
  <c r="AK25" i="166"/>
  <c r="AL25" i="166"/>
  <c r="AG25" i="166"/>
  <c r="BH25" i="166"/>
  <c r="V25" i="166"/>
  <c r="BU25" i="166"/>
  <c r="C25" i="166"/>
  <c r="BK25" i="166"/>
  <c r="BG25" i="166"/>
  <c r="P25" i="166"/>
  <c r="BE25" i="166"/>
  <c r="BF25" i="166"/>
  <c r="BC25" i="166"/>
  <c r="AJ25" i="166"/>
  <c r="BY25" i="166"/>
  <c r="T25" i="166"/>
  <c r="S25" i="166"/>
  <c r="BV25" i="166"/>
  <c r="BW25" i="166"/>
  <c r="BD25" i="166"/>
  <c r="Q25" i="166"/>
  <c r="R25" i="166"/>
  <c r="AN25" i="166"/>
  <c r="B25" i="166"/>
  <c r="BI25" i="166"/>
  <c r="AM25" i="166"/>
  <c r="AO35" i="166"/>
  <c r="AF78" i="166"/>
  <c r="M32" i="206"/>
  <c r="G22" i="162"/>
  <c r="P84" i="206"/>
  <c r="P84" i="207" s="1"/>
  <c r="G74" i="162"/>
  <c r="N42" i="166"/>
  <c r="P34" i="207"/>
  <c r="L34" i="206"/>
  <c r="L34" i="207" s="1"/>
  <c r="L45" i="206"/>
  <c r="L45" i="207" s="1"/>
  <c r="AF72" i="166"/>
  <c r="P48" i="166"/>
  <c r="BT42" i="166"/>
  <c r="BL40" i="166"/>
  <c r="AR35" i="166"/>
  <c r="Q29" i="206"/>
  <c r="Q29" i="207" s="1"/>
  <c r="D94" i="168" a="1"/>
  <c r="AU18" i="166"/>
  <c r="X79" i="196"/>
  <c r="X82" i="196" s="1"/>
  <c r="T79" i="196"/>
  <c r="T82" i="196" s="1"/>
  <c r="BG79" i="196"/>
  <c r="BG82" i="196" s="1"/>
  <c r="AZ79" i="196"/>
  <c r="AZ82" i="196" s="1"/>
  <c r="P78" i="166"/>
  <c r="BA72" i="166"/>
  <c r="Y65" i="166"/>
  <c r="AK48" i="166"/>
  <c r="M42" i="166"/>
  <c r="E40" i="166"/>
  <c r="BM35" i="166"/>
  <c r="Y25" i="166"/>
  <c r="G35" i="162"/>
  <c r="N22" i="206"/>
  <c r="N22" i="207" s="1"/>
  <c r="D89" i="168" a="1"/>
  <c r="BO72" i="166"/>
  <c r="P31" i="206"/>
  <c r="D93" i="168" a="1"/>
  <c r="BC35" i="166"/>
  <c r="M33" i="206"/>
  <c r="G23" i="162"/>
  <c r="BJ25" i="166"/>
  <c r="Q57" i="206"/>
  <c r="Q57" i="207" s="1"/>
  <c r="G47" i="162"/>
  <c r="M24" i="206"/>
  <c r="G14" i="162"/>
  <c r="O72" i="166"/>
  <c r="BC42" i="166"/>
  <c r="AU40" i="166"/>
  <c r="AA35" i="166"/>
  <c r="BC18" i="166"/>
  <c r="AV18" i="166"/>
  <c r="I18" i="166"/>
  <c r="J18" i="166"/>
  <c r="AA18" i="166"/>
  <c r="AF18" i="166"/>
  <c r="BV18" i="166"/>
  <c r="AE18" i="166"/>
  <c r="BP18" i="166"/>
  <c r="AC18" i="166"/>
  <c r="AD18" i="166"/>
  <c r="AZ18" i="166"/>
  <c r="AT18" i="166"/>
  <c r="AY18" i="166"/>
  <c r="H18" i="166"/>
  <c r="AW18" i="166"/>
  <c r="AX18" i="166"/>
  <c r="BT18" i="166"/>
  <c r="Z18" i="166"/>
  <c r="E18" i="166"/>
  <c r="BS18" i="166"/>
  <c r="AS18" i="166"/>
  <c r="AB18" i="166"/>
  <c r="BQ18" i="166"/>
  <c r="BR18" i="166"/>
  <c r="BM18" i="166"/>
  <c r="L18" i="166"/>
  <c r="BB18" i="166"/>
  <c r="AG18" i="166"/>
  <c r="BA18" i="166"/>
  <c r="AI18" i="166"/>
  <c r="K18" i="166"/>
  <c r="W65" i="166"/>
  <c r="BX74" i="166"/>
  <c r="BW74" i="166"/>
  <c r="BV74" i="166"/>
  <c r="BU74" i="166"/>
  <c r="BY74" i="166"/>
  <c r="BG74" i="166"/>
  <c r="BE74" i="166"/>
  <c r="BD74" i="166"/>
  <c r="U74" i="166"/>
  <c r="BK74" i="166"/>
  <c r="BJ74" i="166"/>
  <c r="T74" i="166"/>
  <c r="R74" i="166"/>
  <c r="AO74" i="166"/>
  <c r="O74" i="166"/>
  <c r="AN74" i="166"/>
  <c r="AL74" i="166"/>
  <c r="P74" i="166"/>
  <c r="BI74" i="166"/>
  <c r="AI74" i="166"/>
  <c r="V74" i="166"/>
  <c r="BH74" i="166"/>
  <c r="BF74" i="166"/>
  <c r="AJ74" i="166"/>
  <c r="BC74" i="166"/>
  <c r="AP74" i="166"/>
  <c r="G21" i="162"/>
  <c r="BN66" i="166"/>
  <c r="N48" i="166"/>
  <c r="AP35" i="166"/>
  <c r="N52" i="206"/>
  <c r="N52" i="207" s="1"/>
  <c r="G42" i="162"/>
  <c r="AN42" i="166"/>
  <c r="M87" i="206"/>
  <c r="G77" i="162"/>
  <c r="G73" i="162"/>
  <c r="AJ72" i="166"/>
  <c r="H65" i="166"/>
  <c r="T48" i="166"/>
  <c r="BX42" i="166"/>
  <c r="BP40" i="166"/>
  <c r="AV35" i="166"/>
  <c r="M63" i="206"/>
  <c r="G53" i="162"/>
  <c r="BB35" i="166"/>
  <c r="AN16" i="166"/>
  <c r="B16" i="166"/>
  <c r="X16" i="166"/>
  <c r="BN16" i="166"/>
  <c r="W16" i="166"/>
  <c r="BH16" i="166"/>
  <c r="U16" i="166"/>
  <c r="V16" i="166"/>
  <c r="AL16" i="166"/>
  <c r="AM16" i="166"/>
  <c r="AR16" i="166"/>
  <c r="AQ16" i="166"/>
  <c r="AO16" i="166"/>
  <c r="AP16" i="166"/>
  <c r="AK16" i="166"/>
  <c r="R16" i="166"/>
  <c r="BL16" i="166"/>
  <c r="BE16" i="166"/>
  <c r="BY16" i="166"/>
  <c r="BK16" i="166"/>
  <c r="T16" i="166"/>
  <c r="BI16" i="166"/>
  <c r="BJ16" i="166"/>
  <c r="AS16" i="166"/>
  <c r="Y16" i="166"/>
  <c r="D16" i="166"/>
  <c r="AT16" i="166"/>
  <c r="AA16" i="166"/>
  <c r="AU16" i="166"/>
  <c r="S16" i="166"/>
  <c r="C16" i="166"/>
  <c r="G19" i="162"/>
  <c r="N78" i="166"/>
  <c r="AG78" i="166"/>
  <c r="AP65" i="166"/>
  <c r="S40" i="166"/>
  <c r="N40" i="166"/>
  <c r="M59" i="206"/>
  <c r="G49" i="162"/>
  <c r="BX78" i="166"/>
  <c r="AG72" i="166"/>
  <c r="E65" i="166"/>
  <c r="Q48" i="166"/>
  <c r="BU42" i="166"/>
  <c r="BM40" i="166"/>
  <c r="E25" i="166"/>
  <c r="BE18" i="166"/>
  <c r="AW16" i="166"/>
  <c r="BA78" i="166"/>
  <c r="BJ40" i="166"/>
  <c r="Z16" i="166"/>
  <c r="M62" i="206"/>
  <c r="G52" i="162"/>
  <c r="AC42" i="166"/>
  <c r="AJ35" i="166"/>
  <c r="BY35" i="166"/>
  <c r="T35" i="166"/>
  <c r="BJ35" i="166"/>
  <c r="U35" i="166"/>
  <c r="AH35" i="166"/>
  <c r="AI35" i="166"/>
  <c r="S35" i="166"/>
  <c r="BD35" i="166"/>
  <c r="Q35" i="166"/>
  <c r="R35" i="166"/>
  <c r="AN35" i="166"/>
  <c r="N35" i="166"/>
  <c r="AM35" i="166"/>
  <c r="BX35" i="166"/>
  <c r="AK35" i="166"/>
  <c r="AL35" i="166"/>
  <c r="BH35" i="166"/>
  <c r="W35" i="166"/>
  <c r="AQ35" i="166"/>
  <c r="BG35" i="166"/>
  <c r="AG35" i="166"/>
  <c r="P35" i="166"/>
  <c r="BE35" i="166"/>
  <c r="BF35" i="166"/>
  <c r="BA35" i="166"/>
  <c r="BU35" i="166"/>
  <c r="O35" i="166"/>
  <c r="BR42" i="166"/>
  <c r="AP25" i="166"/>
  <c r="B74" i="166"/>
  <c r="Q77" i="206"/>
  <c r="Q77" i="207" s="1"/>
  <c r="G67" i="162"/>
  <c r="G24" i="162"/>
  <c r="V79" i="196"/>
  <c r="V82" i="196" s="1"/>
  <c r="BQ42" i="166"/>
  <c r="M82" i="206"/>
  <c r="G72" i="162"/>
  <c r="BH72" i="166"/>
  <c r="T42" i="166"/>
  <c r="M75" i="206"/>
  <c r="G65" i="162"/>
  <c r="BP65" i="166"/>
  <c r="AV40" i="166"/>
  <c r="AB35" i="166"/>
  <c r="BP25" i="166"/>
  <c r="AN18" i="166"/>
  <c r="O29" i="207"/>
  <c r="BV78" i="166"/>
  <c r="AR74" i="166"/>
  <c r="BM66" i="166"/>
  <c r="AO66" i="166"/>
  <c r="AP66" i="166"/>
  <c r="S66" i="166"/>
  <c r="BL66" i="166"/>
  <c r="Z66" i="166"/>
  <c r="AL66" i="166"/>
  <c r="BK66" i="166"/>
  <c r="T66" i="166"/>
  <c r="BI66" i="166"/>
  <c r="BJ66" i="166"/>
  <c r="AM66" i="166"/>
  <c r="D66" i="166"/>
  <c r="BF66" i="166"/>
  <c r="C66" i="166"/>
  <c r="AN66" i="166"/>
  <c r="B66" i="166"/>
  <c r="BG66" i="166"/>
  <c r="X66" i="166"/>
  <c r="BO66" i="166"/>
  <c r="W66" i="166"/>
  <c r="BH66" i="166"/>
  <c r="U66" i="166"/>
  <c r="V66" i="166"/>
  <c r="AR66" i="166"/>
  <c r="R66" i="166"/>
  <c r="AJ15" i="166"/>
  <c r="BY15" i="166"/>
  <c r="T15" i="166"/>
  <c r="BJ15" i="166"/>
  <c r="S15" i="166"/>
  <c r="AH15" i="166"/>
  <c r="AI15" i="166"/>
  <c r="BD15" i="166"/>
  <c r="Q15" i="166"/>
  <c r="R15" i="166"/>
  <c r="AN15" i="166"/>
  <c r="AG15" i="166"/>
  <c r="BA15" i="166"/>
  <c r="AM15" i="166"/>
  <c r="BU15" i="166"/>
  <c r="N15" i="166"/>
  <c r="BX15" i="166"/>
  <c r="AK15" i="166"/>
  <c r="AL15" i="166"/>
  <c r="BH15" i="166"/>
  <c r="BG15" i="166"/>
  <c r="U15" i="166"/>
  <c r="W15" i="166"/>
  <c r="P15" i="166"/>
  <c r="BE15" i="166"/>
  <c r="BF15" i="166"/>
  <c r="AQ15" i="166"/>
  <c r="AP15" i="166"/>
  <c r="O15" i="166"/>
  <c r="M85" i="206"/>
  <c r="G75" i="162"/>
  <c r="BL42" i="166"/>
  <c r="Y42" i="166"/>
  <c r="Z42" i="166"/>
  <c r="C42" i="166"/>
  <c r="AV42" i="166"/>
  <c r="J42" i="166"/>
  <c r="V42" i="166"/>
  <c r="AU42" i="166"/>
  <c r="D42" i="166"/>
  <c r="AS42" i="166"/>
  <c r="AT42" i="166"/>
  <c r="W42" i="166"/>
  <c r="BP42" i="166"/>
  <c r="AP42" i="166"/>
  <c r="BO42" i="166"/>
  <c r="X42" i="166"/>
  <c r="BM42" i="166"/>
  <c r="BN42" i="166"/>
  <c r="AQ42" i="166"/>
  <c r="H42" i="166"/>
  <c r="BJ42" i="166"/>
  <c r="G42" i="166"/>
  <c r="AR42" i="166"/>
  <c r="E42" i="166"/>
  <c r="F42" i="166"/>
  <c r="BK42" i="166"/>
  <c r="AB42" i="166"/>
  <c r="B42" i="166"/>
  <c r="U42" i="166"/>
  <c r="I72" i="166"/>
  <c r="AW72" i="166"/>
  <c r="X72" i="166"/>
  <c r="BM72" i="166"/>
  <c r="BN72" i="166"/>
  <c r="BQ72" i="166"/>
  <c r="AQ72" i="166"/>
  <c r="H72" i="166"/>
  <c r="AX72" i="166"/>
  <c r="BJ72" i="166"/>
  <c r="G72" i="166"/>
  <c r="AR72" i="166"/>
  <c r="E72" i="166"/>
  <c r="F72" i="166"/>
  <c r="BK72" i="166"/>
  <c r="AB72" i="166"/>
  <c r="B72" i="166"/>
  <c r="AA72" i="166"/>
  <c r="BL72" i="166"/>
  <c r="Y72" i="166"/>
  <c r="Z72" i="166"/>
  <c r="C72" i="166"/>
  <c r="AV72" i="166"/>
  <c r="V72" i="166"/>
  <c r="AU72" i="166"/>
  <c r="D72" i="166"/>
  <c r="AS72" i="166"/>
  <c r="AT72" i="166"/>
  <c r="K72" i="166"/>
  <c r="W72" i="166"/>
  <c r="BP72" i="166"/>
  <c r="AE72" i="166"/>
  <c r="AP72" i="166"/>
  <c r="AY72" i="166"/>
  <c r="AC72" i="166"/>
  <c r="BS72" i="166"/>
  <c r="AG48" i="166"/>
  <c r="BW48" i="166"/>
  <c r="H48" i="166"/>
  <c r="AW48" i="166"/>
  <c r="AX48" i="166"/>
  <c r="AA48" i="166"/>
  <c r="BT48" i="166"/>
  <c r="AH48" i="166"/>
  <c r="AT48" i="166"/>
  <c r="BS48" i="166"/>
  <c r="AB48" i="166"/>
  <c r="BQ48" i="166"/>
  <c r="BR48" i="166"/>
  <c r="BA48" i="166"/>
  <c r="AU48" i="166"/>
  <c r="L48" i="166"/>
  <c r="BU48" i="166"/>
  <c r="BN48" i="166"/>
  <c r="K48" i="166"/>
  <c r="AV48" i="166"/>
  <c r="I48" i="166"/>
  <c r="J48" i="166"/>
  <c r="BO48" i="166"/>
  <c r="AF48" i="166"/>
  <c r="F48" i="166"/>
  <c r="AE48" i="166"/>
  <c r="BP48" i="166"/>
  <c r="AC48" i="166"/>
  <c r="AD48" i="166"/>
  <c r="G48" i="166"/>
  <c r="AZ48" i="166"/>
  <c r="Z48" i="166"/>
  <c r="AI48" i="166"/>
  <c r="BC48" i="166"/>
  <c r="BX65" i="166"/>
  <c r="AK65" i="166"/>
  <c r="AL65" i="166"/>
  <c r="O65" i="166"/>
  <c r="BH65" i="166"/>
  <c r="V65" i="166"/>
  <c r="AH65" i="166"/>
  <c r="BG65" i="166"/>
  <c r="P65" i="166"/>
  <c r="BE65" i="166"/>
  <c r="BF65" i="166"/>
  <c r="AI65" i="166"/>
  <c r="BB65" i="166"/>
  <c r="AJ65" i="166"/>
  <c r="BY65" i="166"/>
  <c r="C65" i="166"/>
  <c r="BC65" i="166"/>
  <c r="T65" i="166"/>
  <c r="BV65" i="166"/>
  <c r="S65" i="166"/>
  <c r="BD65" i="166"/>
  <c r="Q65" i="166"/>
  <c r="R65" i="166"/>
  <c r="BW65" i="166"/>
  <c r="AN65" i="166"/>
  <c r="N65" i="166"/>
  <c r="BE72" i="166"/>
  <c r="AC65" i="166"/>
  <c r="AO48" i="166"/>
  <c r="Q42" i="166"/>
  <c r="I40" i="166"/>
  <c r="BQ35" i="166"/>
  <c r="BI35" i="166"/>
  <c r="N72" i="166"/>
  <c r="BN65" i="166"/>
  <c r="BB42" i="166"/>
  <c r="AT40" i="166"/>
  <c r="Z35" i="166"/>
  <c r="BN25" i="166"/>
  <c r="AL18" i="166"/>
  <c r="AO65" i="166"/>
  <c r="BT72" i="166"/>
  <c r="AR65" i="166"/>
  <c r="BD48" i="166"/>
  <c r="AF42" i="166"/>
  <c r="X40" i="166"/>
  <c r="D35" i="166"/>
  <c r="AR25" i="166"/>
  <c r="P18" i="166"/>
  <c r="O80" i="206"/>
  <c r="O80" i="207" s="1"/>
  <c r="G70" i="162"/>
  <c r="N68" i="206"/>
  <c r="N68" i="207" s="1"/>
  <c r="G58" i="162"/>
  <c r="C74" i="166"/>
  <c r="BY29" i="166"/>
  <c r="L29" i="166"/>
  <c r="BA29" i="166"/>
  <c r="BB29" i="166"/>
  <c r="BX29" i="166"/>
  <c r="AL29" i="166"/>
  <c r="I29" i="166"/>
  <c r="AC29" i="166"/>
  <c r="BR29" i="166"/>
  <c r="BW29" i="166"/>
  <c r="AW29" i="166"/>
  <c r="S29" i="166"/>
  <c r="AF29" i="166"/>
  <c r="BU29" i="166"/>
  <c r="BV29" i="166"/>
  <c r="P29" i="166"/>
  <c r="O29" i="166"/>
  <c r="AZ29" i="166"/>
  <c r="M29" i="166"/>
  <c r="N29" i="166"/>
  <c r="AJ29" i="166"/>
  <c r="BS29" i="166"/>
  <c r="AI29" i="166"/>
  <c r="BT29" i="166"/>
  <c r="AG29" i="166"/>
  <c r="AH29" i="166"/>
  <c r="BD29" i="166"/>
  <c r="J29" i="166"/>
  <c r="K29" i="166"/>
  <c r="BC29" i="166"/>
  <c r="BA42" i="166"/>
  <c r="B65" i="166"/>
  <c r="BV48" i="166"/>
  <c r="AP40" i="166"/>
  <c r="F16" i="166"/>
  <c r="R42" i="166"/>
  <c r="L70" i="206"/>
  <c r="L70" i="207" s="1"/>
  <c r="M70" i="207"/>
  <c r="N88" i="206"/>
  <c r="N88" i="207" s="1"/>
  <c r="G78" i="162"/>
  <c r="O60" i="206"/>
  <c r="O60" i="207" s="1"/>
  <c r="G50" i="162"/>
  <c r="AX42" i="166"/>
  <c r="AD78" i="166"/>
  <c r="M53" i="206"/>
  <c r="G43" i="162"/>
  <c r="AY77" i="166"/>
  <c r="M27" i="206"/>
  <c r="G17" i="162"/>
  <c r="N13" i="207"/>
  <c r="AE77" i="166"/>
  <c r="AW67" i="166"/>
  <c r="M42" i="207"/>
  <c r="L42" i="206"/>
  <c r="L42" i="207" s="1"/>
  <c r="L80" i="206"/>
  <c r="L80" i="207" s="1"/>
  <c r="M80" i="207"/>
  <c r="M74" i="207"/>
  <c r="V67" i="166"/>
  <c r="J64" i="166"/>
  <c r="BV60" i="166"/>
  <c r="AL51" i="166"/>
  <c r="V47" i="166"/>
  <c r="M20" i="206"/>
  <c r="G10" i="162"/>
  <c r="AC67" i="166"/>
  <c r="M26" i="206"/>
  <c r="G16" i="162"/>
  <c r="M68" i="207"/>
  <c r="C67" i="166"/>
  <c r="BS64" i="166"/>
  <c r="S51" i="166"/>
  <c r="C47" i="166"/>
  <c r="M71" i="206"/>
  <c r="G61" i="162"/>
  <c r="M44" i="207"/>
  <c r="L44" i="206"/>
  <c r="L44" i="207" s="1"/>
  <c r="I67" i="166"/>
  <c r="M64" i="207"/>
  <c r="L64" i="206"/>
  <c r="L64" i="207" s="1"/>
  <c r="M47" i="206"/>
  <c r="G37" i="162"/>
  <c r="Z67" i="166"/>
  <c r="AP51" i="166"/>
  <c r="Z47" i="166"/>
  <c r="AP31" i="166"/>
  <c r="AL30" i="166"/>
  <c r="Z7" i="166"/>
  <c r="Y67" i="166"/>
  <c r="AO51" i="166"/>
  <c r="Y47" i="166"/>
  <c r="AO31" i="166"/>
  <c r="AK30" i="166"/>
  <c r="Y7" i="166"/>
  <c r="BL67" i="166"/>
  <c r="AZ64" i="166"/>
  <c r="BL47" i="166"/>
  <c r="BX30" i="166"/>
  <c r="H13" i="166"/>
  <c r="BL7" i="166"/>
  <c r="W7" i="166"/>
  <c r="M14" i="206"/>
  <c r="G4" i="162"/>
  <c r="AY67" i="166"/>
  <c r="BY64" i="166"/>
  <c r="M21" i="206"/>
  <c r="G11" i="162"/>
  <c r="M22" i="206"/>
  <c r="G12" i="162"/>
  <c r="M52" i="207"/>
  <c r="L52" i="206"/>
  <c r="L52" i="207" s="1"/>
  <c r="M46" i="206"/>
  <c r="G36" i="162"/>
  <c r="M84" i="207"/>
  <c r="L84" i="206"/>
  <c r="L84" i="207" s="1"/>
  <c r="AE67" i="166"/>
  <c r="BC13" i="166"/>
  <c r="BE64" i="166"/>
  <c r="BA13" i="166"/>
  <c r="BW30" i="166"/>
  <c r="BY77" i="166"/>
  <c r="BX77" i="166"/>
  <c r="AC77" i="166"/>
  <c r="M57" i="207"/>
  <c r="L57" i="206"/>
  <c r="L57" i="207" s="1"/>
  <c r="K67" i="166"/>
  <c r="AI13" i="166"/>
  <c r="AK64" i="166"/>
  <c r="M18" i="207"/>
  <c r="L18" i="206"/>
  <c r="L18" i="207" s="1"/>
  <c r="AO77" i="166"/>
  <c r="BG77" i="166"/>
  <c r="AZ76" i="166"/>
  <c r="B67" i="166"/>
  <c r="BR64" i="166"/>
  <c r="BB60" i="166"/>
  <c r="R51" i="166"/>
  <c r="B47" i="166"/>
  <c r="AA76" i="166"/>
  <c r="Q13" i="207"/>
  <c r="BI7" i="166"/>
  <c r="P13" i="207"/>
  <c r="P91" i="206"/>
  <c r="P91" i="207" s="1"/>
  <c r="G55" i="162"/>
  <c r="AN77" i="166"/>
  <c r="BK67" i="166"/>
  <c r="AY64" i="166"/>
  <c r="BK47" i="166"/>
  <c r="G76" i="166"/>
  <c r="BM51" i="166"/>
  <c r="BE31" i="166"/>
  <c r="AO7" i="166"/>
  <c r="M28" i="207"/>
  <c r="L28" i="206"/>
  <c r="L28" i="207" s="1"/>
  <c r="V51" i="166"/>
  <c r="F7" i="166"/>
  <c r="E67" i="166"/>
  <c r="U51" i="166"/>
  <c r="E47" i="166"/>
  <c r="U31" i="166"/>
  <c r="E7" i="166"/>
  <c r="AR67" i="166"/>
  <c r="BH51" i="166"/>
  <c r="AR47" i="166"/>
  <c r="BH31" i="166"/>
  <c r="BD30" i="166"/>
  <c r="AR7" i="166"/>
  <c r="BC7" i="166"/>
  <c r="M23" i="207"/>
  <c r="L23" i="206"/>
  <c r="L23" i="207" s="1"/>
  <c r="BG64" i="166"/>
  <c r="AS51" i="166"/>
  <c r="AC7" i="166"/>
  <c r="M88" i="207"/>
  <c r="L88" i="206"/>
  <c r="L88" i="207" s="1"/>
  <c r="AK31" i="166"/>
  <c r="AI7" i="166"/>
  <c r="AM64" i="166"/>
  <c r="AA31" i="166"/>
  <c r="Y51" i="166"/>
  <c r="M30" i="206"/>
  <c r="G20" i="162"/>
  <c r="Q31" i="166"/>
  <c r="M25" i="206"/>
  <c r="G15" i="162"/>
  <c r="S64" i="166"/>
  <c r="G31" i="166"/>
  <c r="BA30" i="166"/>
  <c r="V7" i="166"/>
  <c r="AM77" i="166"/>
  <c r="BJ67" i="166"/>
  <c r="AX64" i="166"/>
  <c r="AH60" i="166"/>
  <c r="BJ47" i="166"/>
  <c r="M17" i="206"/>
  <c r="G7" i="162"/>
  <c r="BQ77" i="166"/>
  <c r="W30" i="166"/>
  <c r="M50" i="207"/>
  <c r="L50" i="206"/>
  <c r="L50" i="207" s="1"/>
  <c r="AG30" i="166"/>
  <c r="BM13" i="166"/>
  <c r="T77" i="166"/>
  <c r="AQ67" i="166"/>
  <c r="AE64" i="166"/>
  <c r="BG51" i="166"/>
  <c r="AQ47" i="166"/>
  <c r="Y76" i="166"/>
  <c r="AW77" i="166"/>
  <c r="C30" i="166"/>
  <c r="M19" i="206"/>
  <c r="G9" i="162"/>
  <c r="M30" i="166"/>
  <c r="AS13" i="166"/>
  <c r="B51" i="166"/>
  <c r="BN7" i="166"/>
  <c r="BM67" i="166"/>
  <c r="BM47" i="166"/>
  <c r="BM7" i="166"/>
  <c r="X67" i="166"/>
  <c r="AN51" i="166"/>
  <c r="X47" i="166"/>
  <c r="AN31" i="166"/>
  <c r="AJ30" i="166"/>
  <c r="X7" i="166"/>
  <c r="BV30" i="166"/>
  <c r="N39" i="206"/>
  <c r="G29" i="162"/>
  <c r="BO51" i="166"/>
  <c r="AE7" i="166"/>
  <c r="M40" i="206"/>
  <c r="G30" i="162"/>
  <c r="M13" i="206"/>
  <c r="D87" i="168" a="1"/>
  <c r="B2" i="194" a="1"/>
  <c r="G3" i="162"/>
  <c r="Y13" i="166"/>
  <c r="BG13" i="166"/>
  <c r="AU51" i="166"/>
  <c r="E13" i="166"/>
  <c r="M16" i="207"/>
  <c r="L16" i="206"/>
  <c r="L16" i="207" s="1"/>
  <c r="M38" i="206"/>
  <c r="G28" i="162"/>
  <c r="AM13" i="166"/>
  <c r="M66" i="206"/>
  <c r="G56" i="162"/>
  <c r="M37" i="206"/>
  <c r="G27" i="162"/>
  <c r="AA51" i="166"/>
  <c r="M35" i="206"/>
  <c r="G25" i="162"/>
  <c r="M77" i="207"/>
  <c r="L77" i="206"/>
  <c r="L77" i="207" s="1"/>
  <c r="BY76" i="166"/>
  <c r="BX76" i="166"/>
  <c r="BW76" i="166"/>
  <c r="S77" i="166"/>
  <c r="L76" i="166"/>
  <c r="AP67" i="166"/>
  <c r="AD64" i="166"/>
  <c r="BF51" i="166"/>
  <c r="AP47" i="166"/>
  <c r="G51" i="166"/>
  <c r="W67" i="166"/>
  <c r="K64" i="166"/>
  <c r="AM51" i="166"/>
  <c r="W47" i="166"/>
  <c r="M60" i="207"/>
  <c r="L60" i="206"/>
  <c r="L60" i="207" s="1"/>
  <c r="E31" i="166"/>
  <c r="D92" i="168" a="1"/>
  <c r="N36" i="206"/>
  <c r="G26" i="162"/>
  <c r="AT67" i="166"/>
  <c r="BJ51" i="166"/>
  <c r="AT47" i="166"/>
  <c r="BJ31" i="166"/>
  <c r="AT7" i="166"/>
  <c r="M54" i="207"/>
  <c r="L54" i="206"/>
  <c r="L54" i="207" s="1"/>
  <c r="AS67" i="166"/>
  <c r="BI51" i="166"/>
  <c r="AS47" i="166"/>
  <c r="BI31" i="166"/>
  <c r="BE30" i="166"/>
  <c r="AS7" i="166"/>
  <c r="L65" i="206"/>
  <c r="L65" i="207" s="1"/>
  <c r="BT64" i="166"/>
  <c r="T51" i="166"/>
  <c r="BS77" i="166"/>
  <c r="O13" i="207"/>
  <c r="O91" i="206"/>
  <c r="O91" i="207" s="1"/>
  <c r="T34" i="201" l="1"/>
  <c r="S34" i="205"/>
  <c r="S34" i="201" s="1"/>
  <c r="CF86" i="188"/>
  <c r="BT87" i="168"/>
  <c r="BT87" i="170" s="1"/>
  <c r="AZ87" i="168"/>
  <c r="AZ87" i="170" s="1"/>
  <c r="AF87" i="168"/>
  <c r="AF87" i="170" s="1"/>
  <c r="L87" i="168"/>
  <c r="L87" i="170" s="1"/>
  <c r="BR87" i="168"/>
  <c r="BR87" i="170" s="1"/>
  <c r="AX87" i="168"/>
  <c r="AX87" i="170" s="1"/>
  <c r="AD87" i="168"/>
  <c r="AD87" i="170" s="1"/>
  <c r="J87" i="168"/>
  <c r="J87" i="170" s="1"/>
  <c r="BJ87" i="168"/>
  <c r="BJ87" i="170" s="1"/>
  <c r="AP87" i="168"/>
  <c r="AP87" i="170" s="1"/>
  <c r="V87" i="168"/>
  <c r="V87" i="170" s="1"/>
  <c r="BI87" i="168"/>
  <c r="BI87" i="170" s="1"/>
  <c r="AO87" i="168"/>
  <c r="AO87" i="170" s="1"/>
  <c r="CA87" i="168"/>
  <c r="CA87" i="170" s="1"/>
  <c r="BX87" i="168"/>
  <c r="BX87" i="170" s="1"/>
  <c r="BD87" i="168"/>
  <c r="BD87" i="170" s="1"/>
  <c r="AJ87" i="168"/>
  <c r="AJ87" i="170" s="1"/>
  <c r="P87" i="168"/>
  <c r="P87" i="170" s="1"/>
  <c r="BF87" i="168"/>
  <c r="BF87" i="170" s="1"/>
  <c r="AE87" i="168"/>
  <c r="AE87" i="170" s="1"/>
  <c r="F87" i="168"/>
  <c r="F87" i="170" s="1"/>
  <c r="BE87" i="168"/>
  <c r="BE87" i="170" s="1"/>
  <c r="AC87" i="168"/>
  <c r="AC87" i="170" s="1"/>
  <c r="E87" i="168"/>
  <c r="E87" i="170" s="1"/>
  <c r="BC87" i="168"/>
  <c r="BC87" i="170" s="1"/>
  <c r="AB87" i="168"/>
  <c r="AB87" i="170" s="1"/>
  <c r="BB87" i="168"/>
  <c r="BB87" i="170" s="1"/>
  <c r="AA87" i="168"/>
  <c r="AA87" i="170" s="1"/>
  <c r="D87" i="168"/>
  <c r="BA87" i="168"/>
  <c r="BA87" i="170" s="1"/>
  <c r="Z87" i="168"/>
  <c r="Z87" i="170" s="1"/>
  <c r="BZ87" i="168"/>
  <c r="BZ87" i="170" s="1"/>
  <c r="AY87" i="168"/>
  <c r="AY87" i="170" s="1"/>
  <c r="Y87" i="168"/>
  <c r="Y87" i="170" s="1"/>
  <c r="BV87" i="168"/>
  <c r="BV87" i="170" s="1"/>
  <c r="AU87" i="168"/>
  <c r="AU87" i="170" s="1"/>
  <c r="U87" i="168"/>
  <c r="U87" i="170" s="1"/>
  <c r="BS87" i="168"/>
  <c r="BS87" i="170" s="1"/>
  <c r="AS87" i="168"/>
  <c r="AS87" i="170" s="1"/>
  <c r="S87" i="168"/>
  <c r="S87" i="170" s="1"/>
  <c r="BQ87" i="168"/>
  <c r="BQ87" i="170" s="1"/>
  <c r="AR87" i="168"/>
  <c r="AR87" i="170" s="1"/>
  <c r="R87" i="168"/>
  <c r="R87" i="170" s="1"/>
  <c r="BP87" i="168"/>
  <c r="BP87" i="170" s="1"/>
  <c r="AQ87" i="168"/>
  <c r="AQ87" i="170" s="1"/>
  <c r="Q87" i="168"/>
  <c r="Q87" i="170" s="1"/>
  <c r="BO87" i="168"/>
  <c r="BO87" i="170" s="1"/>
  <c r="AN87" i="168"/>
  <c r="AN87" i="170" s="1"/>
  <c r="O87" i="168"/>
  <c r="O87" i="170" s="1"/>
  <c r="BN87" i="168"/>
  <c r="BN87" i="170" s="1"/>
  <c r="AM87" i="168"/>
  <c r="AM87" i="170" s="1"/>
  <c r="N87" i="168"/>
  <c r="N87" i="170" s="1"/>
  <c r="BM87" i="168"/>
  <c r="BM87" i="170" s="1"/>
  <c r="AL87" i="168"/>
  <c r="AL87" i="170" s="1"/>
  <c r="M87" i="168"/>
  <c r="M87" i="170" s="1"/>
  <c r="BL87" i="168"/>
  <c r="BL87" i="170" s="1"/>
  <c r="AK87" i="168"/>
  <c r="AK87" i="170" s="1"/>
  <c r="K87" i="168"/>
  <c r="K87" i="170" s="1"/>
  <c r="BK87" i="168"/>
  <c r="BK87" i="170" s="1"/>
  <c r="AI87" i="168"/>
  <c r="AI87" i="170" s="1"/>
  <c r="I87" i="168"/>
  <c r="I87" i="170" s="1"/>
  <c r="BH87" i="168"/>
  <c r="BH87" i="170" s="1"/>
  <c r="AH87" i="168"/>
  <c r="AH87" i="170" s="1"/>
  <c r="H87" i="168"/>
  <c r="H87" i="170" s="1"/>
  <c r="BU87" i="168"/>
  <c r="BU87" i="170" s="1"/>
  <c r="BG87" i="168"/>
  <c r="BG87" i="170" s="1"/>
  <c r="AW87" i="168"/>
  <c r="AW87" i="170" s="1"/>
  <c r="AV87" i="168"/>
  <c r="AV87" i="170" s="1"/>
  <c r="AT87" i="168"/>
  <c r="AT87" i="170" s="1"/>
  <c r="AG87" i="168"/>
  <c r="AG87" i="170" s="1"/>
  <c r="X87" i="168"/>
  <c r="X87" i="170" s="1"/>
  <c r="W87" i="168"/>
  <c r="W87" i="170" s="1"/>
  <c r="T87" i="168"/>
  <c r="T87" i="170" s="1"/>
  <c r="G87" i="168"/>
  <c r="G87" i="170" s="1"/>
  <c r="BY87" i="168"/>
  <c r="BY87" i="170" s="1"/>
  <c r="BW87" i="168"/>
  <c r="BW87" i="170" s="1"/>
  <c r="M62" i="207"/>
  <c r="L62" i="206"/>
  <c r="L62" i="207" s="1"/>
  <c r="M33" i="207"/>
  <c r="L33" i="206"/>
  <c r="L33" i="207" s="1"/>
  <c r="W91" i="205"/>
  <c r="W91" i="201" s="1"/>
  <c r="N36" i="207"/>
  <c r="L36" i="206"/>
  <c r="L36" i="207" s="1"/>
  <c r="M13" i="207"/>
  <c r="M91" i="206"/>
  <c r="M91" i="207" s="1"/>
  <c r="L13" i="206"/>
  <c r="L71" i="206"/>
  <c r="L71" i="207" s="1"/>
  <c r="M71" i="207"/>
  <c r="M82" i="207"/>
  <c r="L82" i="206"/>
  <c r="L82" i="207" s="1"/>
  <c r="BI94" i="168"/>
  <c r="BI94" i="170" s="1"/>
  <c r="AO94" i="168"/>
  <c r="AO94" i="170" s="1"/>
  <c r="U94" i="168"/>
  <c r="U94" i="170" s="1"/>
  <c r="CA94" i="168"/>
  <c r="CA94" i="170" s="1"/>
  <c r="BG94" i="168"/>
  <c r="BG94" i="170" s="1"/>
  <c r="AM94" i="168"/>
  <c r="AM94" i="170" s="1"/>
  <c r="S94" i="168"/>
  <c r="S94" i="170" s="1"/>
  <c r="BX94" i="168"/>
  <c r="BX94" i="170" s="1"/>
  <c r="BD94" i="168"/>
  <c r="BD94" i="170" s="1"/>
  <c r="AJ94" i="168"/>
  <c r="AJ94" i="170" s="1"/>
  <c r="P94" i="168"/>
  <c r="P94" i="170" s="1"/>
  <c r="BS94" i="168"/>
  <c r="BS94" i="170" s="1"/>
  <c r="AY94" i="168"/>
  <c r="AY94" i="170" s="1"/>
  <c r="AE94" i="168"/>
  <c r="AE94" i="170" s="1"/>
  <c r="K94" i="168"/>
  <c r="K94" i="170" s="1"/>
  <c r="BR94" i="168"/>
  <c r="BR94" i="170" s="1"/>
  <c r="AX94" i="168"/>
  <c r="AX94" i="170" s="1"/>
  <c r="AD94" i="168"/>
  <c r="AD94" i="170" s="1"/>
  <c r="J94" i="168"/>
  <c r="J94" i="170" s="1"/>
  <c r="BP94" i="168"/>
  <c r="BP94" i="170" s="1"/>
  <c r="AV94" i="168"/>
  <c r="AV94" i="170" s="1"/>
  <c r="AB94" i="168"/>
  <c r="AB94" i="170" s="1"/>
  <c r="H94" i="168"/>
  <c r="H94" i="170" s="1"/>
  <c r="BM94" i="168"/>
  <c r="BM94" i="170" s="1"/>
  <c r="AS94" i="168"/>
  <c r="AS94" i="170" s="1"/>
  <c r="Y94" i="168"/>
  <c r="Y94" i="170" s="1"/>
  <c r="E94" i="168"/>
  <c r="E94" i="170" s="1"/>
  <c r="BH94" i="168"/>
  <c r="BH94" i="170" s="1"/>
  <c r="AC94" i="168"/>
  <c r="AC94" i="170" s="1"/>
  <c r="BF94" i="168"/>
  <c r="BF94" i="170" s="1"/>
  <c r="AA94" i="168"/>
  <c r="AA94" i="170" s="1"/>
  <c r="BE94" i="168"/>
  <c r="BE94" i="170" s="1"/>
  <c r="Z94" i="168"/>
  <c r="Z94" i="170" s="1"/>
  <c r="BC94" i="168"/>
  <c r="BC94" i="170" s="1"/>
  <c r="X94" i="168"/>
  <c r="X94" i="170" s="1"/>
  <c r="BB94" i="168"/>
  <c r="BB94" i="170" s="1"/>
  <c r="W94" i="168"/>
  <c r="W94" i="170" s="1"/>
  <c r="BA94" i="168"/>
  <c r="BA94" i="170" s="1"/>
  <c r="V94" i="168"/>
  <c r="V94" i="170" s="1"/>
  <c r="AZ94" i="168"/>
  <c r="AZ94" i="170" s="1"/>
  <c r="T94" i="168"/>
  <c r="T94" i="170" s="1"/>
  <c r="AW94" i="168"/>
  <c r="AW94" i="170" s="1"/>
  <c r="R94" i="168"/>
  <c r="R94" i="170" s="1"/>
  <c r="BZ94" i="168"/>
  <c r="BZ94" i="170" s="1"/>
  <c r="AU94" i="168"/>
  <c r="AU94" i="170" s="1"/>
  <c r="Q94" i="168"/>
  <c r="Q94" i="170" s="1"/>
  <c r="BY94" i="168"/>
  <c r="BY94" i="170" s="1"/>
  <c r="AT94" i="168"/>
  <c r="AT94" i="170" s="1"/>
  <c r="O94" i="168"/>
  <c r="O94" i="170" s="1"/>
  <c r="BW94" i="168"/>
  <c r="BW94" i="170" s="1"/>
  <c r="AR94" i="168"/>
  <c r="AR94" i="170" s="1"/>
  <c r="N94" i="168"/>
  <c r="N94" i="170" s="1"/>
  <c r="BV94" i="168"/>
  <c r="BV94" i="170" s="1"/>
  <c r="AQ94" i="168"/>
  <c r="AQ94" i="170" s="1"/>
  <c r="M94" i="168"/>
  <c r="M94" i="170" s="1"/>
  <c r="BU94" i="168"/>
  <c r="BU94" i="170" s="1"/>
  <c r="AP94" i="168"/>
  <c r="AP94" i="170" s="1"/>
  <c r="L94" i="168"/>
  <c r="L94" i="170" s="1"/>
  <c r="BT94" i="168"/>
  <c r="BT94" i="170" s="1"/>
  <c r="AN94" i="168"/>
  <c r="AN94" i="170" s="1"/>
  <c r="I94" i="168"/>
  <c r="I94" i="170" s="1"/>
  <c r="BQ94" i="168"/>
  <c r="BQ94" i="170" s="1"/>
  <c r="AL94" i="168"/>
  <c r="AL94" i="170" s="1"/>
  <c r="G94" i="168"/>
  <c r="G94" i="170" s="1"/>
  <c r="BO94" i="168"/>
  <c r="BO94" i="170" s="1"/>
  <c r="AK94" i="168"/>
  <c r="AK94" i="170" s="1"/>
  <c r="F94" i="168"/>
  <c r="F94" i="170" s="1"/>
  <c r="BN94" i="168"/>
  <c r="BN94" i="170" s="1"/>
  <c r="AI94" i="168"/>
  <c r="AI94" i="170" s="1"/>
  <c r="BL94" i="168"/>
  <c r="BL94" i="170" s="1"/>
  <c r="AH94" i="168"/>
  <c r="AH94" i="170" s="1"/>
  <c r="D94" i="168"/>
  <c r="BK94" i="168"/>
  <c r="BK94" i="170" s="1"/>
  <c r="AG94" i="168"/>
  <c r="AG94" i="170" s="1"/>
  <c r="BJ94" i="168"/>
  <c r="BJ94" i="170" s="1"/>
  <c r="AF94" i="168"/>
  <c r="AF94" i="170" s="1"/>
  <c r="T71" i="201"/>
  <c r="S71" i="205"/>
  <c r="S71" i="201" s="1"/>
  <c r="L86" i="206"/>
  <c r="L86" i="207" s="1"/>
  <c r="M86" i="207"/>
  <c r="T73" i="201"/>
  <c r="S73" i="205"/>
  <c r="S73" i="201" s="1"/>
  <c r="BY92" i="168"/>
  <c r="BE92" i="168"/>
  <c r="AK92" i="168"/>
  <c r="Q92" i="168"/>
  <c r="BW92" i="168"/>
  <c r="BC92" i="168"/>
  <c r="AI92" i="168"/>
  <c r="O92" i="168"/>
  <c r="BT92" i="168"/>
  <c r="AZ92" i="168"/>
  <c r="AF92" i="168"/>
  <c r="L92" i="168"/>
  <c r="BO92" i="168"/>
  <c r="AU92" i="168"/>
  <c r="AA92" i="168"/>
  <c r="G92" i="168"/>
  <c r="BN92" i="168"/>
  <c r="AT92" i="168"/>
  <c r="Z92" i="168"/>
  <c r="F92" i="168"/>
  <c r="BL92" i="168"/>
  <c r="AR92" i="168"/>
  <c r="X92" i="168"/>
  <c r="BI92" i="168"/>
  <c r="AO92" i="168"/>
  <c r="U92" i="168"/>
  <c r="BJ92" i="168"/>
  <c r="AE92" i="168"/>
  <c r="BH92" i="168"/>
  <c r="AD92" i="168"/>
  <c r="BG92" i="168"/>
  <c r="AC92" i="168"/>
  <c r="BF92" i="168"/>
  <c r="AB92" i="168"/>
  <c r="BD92" i="168"/>
  <c r="Y92" i="168"/>
  <c r="BB92" i="168"/>
  <c r="W92" i="168"/>
  <c r="BA92" i="168"/>
  <c r="V92" i="168"/>
  <c r="AX92" i="168"/>
  <c r="S92" i="168"/>
  <c r="CA92" i="168"/>
  <c r="AW92" i="168"/>
  <c r="R92" i="168"/>
  <c r="BZ92" i="168"/>
  <c r="AV92" i="168"/>
  <c r="P92" i="168"/>
  <c r="BX92" i="168"/>
  <c r="AS92" i="168"/>
  <c r="N92" i="168"/>
  <c r="BV92" i="168"/>
  <c r="AQ92" i="168"/>
  <c r="M92" i="168"/>
  <c r="BU92" i="168"/>
  <c r="AP92" i="168"/>
  <c r="K92" i="168"/>
  <c r="BS92" i="168"/>
  <c r="AN92" i="168"/>
  <c r="J92" i="168"/>
  <c r="BR92" i="168"/>
  <c r="AM92" i="168"/>
  <c r="I92" i="168"/>
  <c r="BQ92" i="168"/>
  <c r="AL92" i="168"/>
  <c r="H92" i="168"/>
  <c r="BP92" i="168"/>
  <c r="AJ92" i="168"/>
  <c r="E92" i="168"/>
  <c r="BM92" i="168"/>
  <c r="AH92" i="168"/>
  <c r="D92" i="168"/>
  <c r="BK92" i="168"/>
  <c r="AY92" i="168"/>
  <c r="AG92" i="168"/>
  <c r="T92" i="168"/>
  <c r="CA93" i="168"/>
  <c r="CA93" i="170" s="1"/>
  <c r="BG93" i="168"/>
  <c r="BG93" i="170" s="1"/>
  <c r="AM93" i="168"/>
  <c r="AM93" i="170" s="1"/>
  <c r="S93" i="168"/>
  <c r="S93" i="170" s="1"/>
  <c r="BY93" i="168"/>
  <c r="BY93" i="170" s="1"/>
  <c r="BE93" i="168"/>
  <c r="BE93" i="170" s="1"/>
  <c r="AK93" i="168"/>
  <c r="AK93" i="170" s="1"/>
  <c r="Q93" i="168"/>
  <c r="Q93" i="170" s="1"/>
  <c r="BV93" i="168"/>
  <c r="BV93" i="170" s="1"/>
  <c r="BB93" i="168"/>
  <c r="BB93" i="170" s="1"/>
  <c r="AH93" i="168"/>
  <c r="AH93" i="170" s="1"/>
  <c r="N93" i="168"/>
  <c r="N93" i="170" s="1"/>
  <c r="BQ93" i="168"/>
  <c r="BQ93" i="170" s="1"/>
  <c r="AW93" i="168"/>
  <c r="AW93" i="170" s="1"/>
  <c r="AC93" i="168"/>
  <c r="AC93" i="170" s="1"/>
  <c r="I93" i="168"/>
  <c r="I93" i="170" s="1"/>
  <c r="BP93" i="168"/>
  <c r="BP93" i="170" s="1"/>
  <c r="AV93" i="168"/>
  <c r="AV93" i="170" s="1"/>
  <c r="AB93" i="168"/>
  <c r="AB93" i="170" s="1"/>
  <c r="H93" i="168"/>
  <c r="H93" i="170" s="1"/>
  <c r="BN93" i="168"/>
  <c r="BN93" i="170" s="1"/>
  <c r="AT93" i="168"/>
  <c r="AT93" i="170" s="1"/>
  <c r="Z93" i="168"/>
  <c r="Z93" i="170" s="1"/>
  <c r="F93" i="168"/>
  <c r="F93" i="170" s="1"/>
  <c r="BK93" i="168"/>
  <c r="BK93" i="170" s="1"/>
  <c r="AQ93" i="168"/>
  <c r="AQ93" i="170" s="1"/>
  <c r="W93" i="168"/>
  <c r="W93" i="170" s="1"/>
  <c r="D93" i="168"/>
  <c r="BX93" i="168"/>
  <c r="BX93" i="170" s="1"/>
  <c r="AS93" i="168"/>
  <c r="AS93" i="170" s="1"/>
  <c r="O93" i="168"/>
  <c r="O93" i="170" s="1"/>
  <c r="BW93" i="168"/>
  <c r="BW93" i="170" s="1"/>
  <c r="AR93" i="168"/>
  <c r="AR93" i="170" s="1"/>
  <c r="M93" i="168"/>
  <c r="M93" i="170" s="1"/>
  <c r="BU93" i="168"/>
  <c r="BU93" i="170" s="1"/>
  <c r="AP93" i="168"/>
  <c r="AP93" i="170" s="1"/>
  <c r="L93" i="168"/>
  <c r="L93" i="170" s="1"/>
  <c r="BT93" i="168"/>
  <c r="BT93" i="170" s="1"/>
  <c r="AO93" i="168"/>
  <c r="AO93" i="170" s="1"/>
  <c r="K93" i="168"/>
  <c r="K93" i="170" s="1"/>
  <c r="BS93" i="168"/>
  <c r="BS93" i="170" s="1"/>
  <c r="AN93" i="168"/>
  <c r="AN93" i="170" s="1"/>
  <c r="J93" i="168"/>
  <c r="J93" i="170" s="1"/>
  <c r="BR93" i="168"/>
  <c r="BR93" i="170" s="1"/>
  <c r="AL93" i="168"/>
  <c r="AL93" i="170" s="1"/>
  <c r="G93" i="168"/>
  <c r="G93" i="170" s="1"/>
  <c r="BO93" i="168"/>
  <c r="BO93" i="170" s="1"/>
  <c r="AJ93" i="168"/>
  <c r="AJ93" i="170" s="1"/>
  <c r="E93" i="168"/>
  <c r="E93" i="170" s="1"/>
  <c r="BM93" i="168"/>
  <c r="BM93" i="170" s="1"/>
  <c r="AI93" i="168"/>
  <c r="AI93" i="170" s="1"/>
  <c r="BL93" i="168"/>
  <c r="BL93" i="170" s="1"/>
  <c r="AG93" i="168"/>
  <c r="AG93" i="170" s="1"/>
  <c r="BJ93" i="168"/>
  <c r="BJ93" i="170" s="1"/>
  <c r="AF93" i="168"/>
  <c r="AF93" i="170" s="1"/>
  <c r="BI93" i="168"/>
  <c r="BI93" i="170" s="1"/>
  <c r="AE93" i="168"/>
  <c r="AE93" i="170" s="1"/>
  <c r="BH93" i="168"/>
  <c r="BH93" i="170" s="1"/>
  <c r="AD93" i="168"/>
  <c r="AD93" i="170" s="1"/>
  <c r="BF93" i="168"/>
  <c r="BF93" i="170" s="1"/>
  <c r="AA93" i="168"/>
  <c r="AA93" i="170" s="1"/>
  <c r="BD93" i="168"/>
  <c r="BD93" i="170" s="1"/>
  <c r="Y93" i="168"/>
  <c r="Y93" i="170" s="1"/>
  <c r="BC93" i="168"/>
  <c r="BC93" i="170" s="1"/>
  <c r="X93" i="168"/>
  <c r="X93" i="170" s="1"/>
  <c r="BA93" i="168"/>
  <c r="BA93" i="170" s="1"/>
  <c r="V93" i="168"/>
  <c r="V93" i="170" s="1"/>
  <c r="AZ93" i="168"/>
  <c r="AZ93" i="170" s="1"/>
  <c r="U93" i="168"/>
  <c r="U93" i="170" s="1"/>
  <c r="AY93" i="168"/>
  <c r="AY93" i="170" s="1"/>
  <c r="T93" i="168"/>
  <c r="T93" i="170" s="1"/>
  <c r="AX93" i="168"/>
  <c r="AX93" i="170" s="1"/>
  <c r="R93" i="168"/>
  <c r="R93" i="170" s="1"/>
  <c r="BZ93" i="168"/>
  <c r="BZ93" i="170" s="1"/>
  <c r="AU93" i="168"/>
  <c r="AU93" i="170" s="1"/>
  <c r="P93" i="168"/>
  <c r="P93" i="170" s="1"/>
  <c r="M35" i="207"/>
  <c r="L35" i="206"/>
  <c r="L35" i="207" s="1"/>
  <c r="M40" i="207"/>
  <c r="L40" i="206"/>
  <c r="L40" i="207" s="1"/>
  <c r="L19" i="206"/>
  <c r="L19" i="207" s="1"/>
  <c r="M19" i="207"/>
  <c r="M46" i="207"/>
  <c r="L46" i="206"/>
  <c r="L46" i="207" s="1"/>
  <c r="M87" i="207"/>
  <c r="L87" i="206"/>
  <c r="L87" i="207" s="1"/>
  <c r="P31" i="207"/>
  <c r="L31" i="206"/>
  <c r="L31" i="207" s="1"/>
  <c r="T14" i="201"/>
  <c r="S14" i="205"/>
  <c r="S14" i="201" s="1"/>
  <c r="T67" i="201"/>
  <c r="S67" i="205"/>
  <c r="S67" i="201" s="1"/>
  <c r="P73" i="207"/>
  <c r="L73" i="206"/>
  <c r="L73" i="207" s="1"/>
  <c r="L76" i="206"/>
  <c r="L76" i="207" s="1"/>
  <c r="M76" i="207"/>
  <c r="S84" i="205"/>
  <c r="S84" i="201" s="1"/>
  <c r="M58" i="207"/>
  <c r="L58" i="206"/>
  <c r="L58" i="207" s="1"/>
  <c r="S45" i="205"/>
  <c r="S45" i="201" s="1"/>
  <c r="T47" i="201"/>
  <c r="S47" i="205"/>
  <c r="S47" i="201" s="1"/>
  <c r="BK89" i="168"/>
  <c r="BK89" i="170" s="1"/>
  <c r="AQ89" i="168"/>
  <c r="AQ89" i="170" s="1"/>
  <c r="W89" i="168"/>
  <c r="W89" i="170" s="1"/>
  <c r="D89" i="168"/>
  <c r="BI89" i="168"/>
  <c r="BI89" i="170" s="1"/>
  <c r="AO89" i="168"/>
  <c r="AO89" i="170" s="1"/>
  <c r="U89" i="168"/>
  <c r="U89" i="170" s="1"/>
  <c r="BZ89" i="168"/>
  <c r="BZ89" i="170" s="1"/>
  <c r="BF89" i="168"/>
  <c r="BF89" i="170" s="1"/>
  <c r="AL89" i="168"/>
  <c r="AL89" i="170" s="1"/>
  <c r="R89" i="168"/>
  <c r="R89" i="170" s="1"/>
  <c r="BU89" i="168"/>
  <c r="BU89" i="170" s="1"/>
  <c r="BA89" i="168"/>
  <c r="BA89" i="170" s="1"/>
  <c r="AG89" i="168"/>
  <c r="AG89" i="170" s="1"/>
  <c r="M89" i="168"/>
  <c r="M89" i="170" s="1"/>
  <c r="BT89" i="168"/>
  <c r="BT89" i="170" s="1"/>
  <c r="AZ89" i="168"/>
  <c r="AZ89" i="170" s="1"/>
  <c r="AF89" i="168"/>
  <c r="AF89" i="170" s="1"/>
  <c r="L89" i="168"/>
  <c r="L89" i="170" s="1"/>
  <c r="BR89" i="168"/>
  <c r="BR89" i="170" s="1"/>
  <c r="AX89" i="168"/>
  <c r="AX89" i="170" s="1"/>
  <c r="AD89" i="168"/>
  <c r="AD89" i="170" s="1"/>
  <c r="J89" i="168"/>
  <c r="J89" i="170" s="1"/>
  <c r="BO89" i="168"/>
  <c r="BO89" i="170" s="1"/>
  <c r="AU89" i="168"/>
  <c r="AU89" i="170" s="1"/>
  <c r="AA89" i="168"/>
  <c r="AA89" i="170" s="1"/>
  <c r="G89" i="168"/>
  <c r="G89" i="170" s="1"/>
  <c r="BN89" i="168"/>
  <c r="BN89" i="170" s="1"/>
  <c r="AJ89" i="168"/>
  <c r="AJ89" i="170" s="1"/>
  <c r="E89" i="168"/>
  <c r="E89" i="170" s="1"/>
  <c r="BM89" i="168"/>
  <c r="BM89" i="170" s="1"/>
  <c r="AI89" i="168"/>
  <c r="AI89" i="170" s="1"/>
  <c r="BL89" i="168"/>
  <c r="BL89" i="170" s="1"/>
  <c r="AH89" i="168"/>
  <c r="AH89" i="170" s="1"/>
  <c r="BJ89" i="168"/>
  <c r="BJ89" i="170" s="1"/>
  <c r="AE89" i="168"/>
  <c r="AE89" i="170" s="1"/>
  <c r="BH89" i="168"/>
  <c r="BH89" i="170" s="1"/>
  <c r="AC89" i="168"/>
  <c r="AC89" i="170" s="1"/>
  <c r="BG89" i="168"/>
  <c r="BG89" i="170" s="1"/>
  <c r="AB89" i="168"/>
  <c r="AB89" i="170" s="1"/>
  <c r="BC89" i="168"/>
  <c r="BC89" i="170" s="1"/>
  <c r="X89" i="168"/>
  <c r="X89" i="170" s="1"/>
  <c r="AY89" i="168"/>
  <c r="AY89" i="170" s="1"/>
  <c r="T89" i="168"/>
  <c r="T89" i="170" s="1"/>
  <c r="AW89" i="168"/>
  <c r="AW89" i="170" s="1"/>
  <c r="S89" i="168"/>
  <c r="S89" i="170" s="1"/>
  <c r="CA89" i="168"/>
  <c r="CA89" i="170" s="1"/>
  <c r="AV89" i="168"/>
  <c r="AV89" i="170" s="1"/>
  <c r="Q89" i="168"/>
  <c r="Q89" i="170" s="1"/>
  <c r="BY89" i="168"/>
  <c r="BY89" i="170" s="1"/>
  <c r="AT89" i="168"/>
  <c r="AT89" i="170" s="1"/>
  <c r="P89" i="168"/>
  <c r="P89" i="170" s="1"/>
  <c r="BX89" i="168"/>
  <c r="BX89" i="170" s="1"/>
  <c r="AS89" i="168"/>
  <c r="AS89" i="170" s="1"/>
  <c r="O89" i="168"/>
  <c r="O89" i="170" s="1"/>
  <c r="BW89" i="168"/>
  <c r="BW89" i="170" s="1"/>
  <c r="AR89" i="168"/>
  <c r="AR89" i="170" s="1"/>
  <c r="N89" i="168"/>
  <c r="N89" i="170" s="1"/>
  <c r="BV89" i="168"/>
  <c r="BV89" i="170" s="1"/>
  <c r="AP89" i="168"/>
  <c r="AP89" i="170" s="1"/>
  <c r="K89" i="168"/>
  <c r="K89" i="170" s="1"/>
  <c r="BS89" i="168"/>
  <c r="BS89" i="170" s="1"/>
  <c r="AN89" i="168"/>
  <c r="AN89" i="170" s="1"/>
  <c r="I89" i="168"/>
  <c r="I89" i="170" s="1"/>
  <c r="BQ89" i="168"/>
  <c r="BQ89" i="170" s="1"/>
  <c r="AM89" i="168"/>
  <c r="AM89" i="170" s="1"/>
  <c r="H89" i="168"/>
  <c r="H89" i="170" s="1"/>
  <c r="BP89" i="168"/>
  <c r="BP89" i="170" s="1"/>
  <c r="BE89" i="168"/>
  <c r="BE89" i="170" s="1"/>
  <c r="BD89" i="168"/>
  <c r="BD89" i="170" s="1"/>
  <c r="BB89" i="168"/>
  <c r="BB89" i="170" s="1"/>
  <c r="AK89" i="168"/>
  <c r="AK89" i="170" s="1"/>
  <c r="Z89" i="168"/>
  <c r="Z89" i="170" s="1"/>
  <c r="Y89" i="168"/>
  <c r="Y89" i="170" s="1"/>
  <c r="V89" i="168"/>
  <c r="V89" i="170" s="1"/>
  <c r="F89" i="168"/>
  <c r="F89" i="170" s="1"/>
  <c r="T54" i="201"/>
  <c r="S54" i="205"/>
  <c r="S54" i="201" s="1"/>
  <c r="S46" i="205"/>
  <c r="S46" i="201" s="1"/>
  <c r="M37" i="207"/>
  <c r="L37" i="206"/>
  <c r="L37" i="207" s="1"/>
  <c r="L68" i="206"/>
  <c r="L68" i="207" s="1"/>
  <c r="N91" i="206"/>
  <c r="N91" i="207" s="1"/>
  <c r="M56" i="207"/>
  <c r="L56" i="206"/>
  <c r="L56" i="207" s="1"/>
  <c r="S65" i="205"/>
  <c r="S65" i="201" s="1"/>
  <c r="CG86" i="188"/>
  <c r="F74" i="194"/>
  <c r="F70" i="194"/>
  <c r="F66" i="194"/>
  <c r="F62" i="194"/>
  <c r="F58" i="194"/>
  <c r="F54" i="194"/>
  <c r="F50" i="194"/>
  <c r="C74" i="194"/>
  <c r="B70" i="194"/>
  <c r="F65" i="194"/>
  <c r="E61" i="194"/>
  <c r="D57" i="194"/>
  <c r="C53" i="194"/>
  <c r="B49" i="194"/>
  <c r="B45" i="194"/>
  <c r="B41" i="194"/>
  <c r="G41" i="194" s="1"/>
  <c r="B37" i="194"/>
  <c r="B33" i="194"/>
  <c r="B29" i="194"/>
  <c r="B25" i="194"/>
  <c r="G25" i="194" s="1"/>
  <c r="B21" i="194"/>
  <c r="B17" i="194"/>
  <c r="G17" i="194" s="1"/>
  <c r="B13" i="194"/>
  <c r="B9" i="194"/>
  <c r="B5" i="194"/>
  <c r="G5" i="194" s="1"/>
  <c r="F73" i="194"/>
  <c r="E69" i="194"/>
  <c r="D65" i="194"/>
  <c r="C61" i="194"/>
  <c r="B57" i="194"/>
  <c r="F52" i="194"/>
  <c r="E48" i="194"/>
  <c r="E44" i="194"/>
  <c r="E40" i="194"/>
  <c r="E36" i="194"/>
  <c r="E32" i="194"/>
  <c r="E28" i="194"/>
  <c r="E24" i="194"/>
  <c r="E20" i="194"/>
  <c r="E16" i="194"/>
  <c r="E12" i="194"/>
  <c r="E8" i="194"/>
  <c r="E4" i="194"/>
  <c r="F77" i="194"/>
  <c r="E73" i="194"/>
  <c r="D69" i="194"/>
  <c r="C65" i="194"/>
  <c r="B61" i="194"/>
  <c r="F56" i="194"/>
  <c r="E52" i="194"/>
  <c r="D48" i="194"/>
  <c r="D44" i="194"/>
  <c r="D40" i="194"/>
  <c r="D36" i="194"/>
  <c r="D32" i="194"/>
  <c r="D28" i="194"/>
  <c r="D24" i="194"/>
  <c r="D20" i="194"/>
  <c r="D16" i="194"/>
  <c r="D12" i="194"/>
  <c r="D8" i="194"/>
  <c r="D4" i="194"/>
  <c r="E77" i="194"/>
  <c r="D73" i="194"/>
  <c r="C69" i="194"/>
  <c r="B65" i="194"/>
  <c r="F60" i="194"/>
  <c r="E56" i="194"/>
  <c r="D52" i="194"/>
  <c r="C48" i="194"/>
  <c r="C44" i="194"/>
  <c r="C40" i="194"/>
  <c r="C36" i="194"/>
  <c r="C32" i="194"/>
  <c r="C28" i="194"/>
  <c r="C24" i="194"/>
  <c r="C20" i="194"/>
  <c r="C16" i="194"/>
  <c r="C12" i="194"/>
  <c r="C8" i="194"/>
  <c r="C4" i="194"/>
  <c r="D77" i="194"/>
  <c r="C73" i="194"/>
  <c r="B69" i="194"/>
  <c r="F64" i="194"/>
  <c r="E60" i="194"/>
  <c r="D56" i="194"/>
  <c r="C52" i="194"/>
  <c r="B48" i="194"/>
  <c r="B44" i="194"/>
  <c r="B40" i="194"/>
  <c r="B36" i="194"/>
  <c r="B32" i="194"/>
  <c r="G32" i="194" s="1"/>
  <c r="B28" i="194"/>
  <c r="B24" i="194"/>
  <c r="B20" i="194"/>
  <c r="B16" i="194"/>
  <c r="B12" i="194"/>
  <c r="B8" i="194"/>
  <c r="B4" i="194"/>
  <c r="G4" i="194" s="1"/>
  <c r="C77" i="194"/>
  <c r="B73" i="194"/>
  <c r="F68" i="194"/>
  <c r="E64" i="194"/>
  <c r="D60" i="194"/>
  <c r="C56" i="194"/>
  <c r="B52" i="194"/>
  <c r="F47" i="194"/>
  <c r="F43" i="194"/>
  <c r="F39" i="194"/>
  <c r="F35" i="194"/>
  <c r="F31" i="194"/>
  <c r="F27" i="194"/>
  <c r="F23" i="194"/>
  <c r="F19" i="194"/>
  <c r="F15" i="194"/>
  <c r="F11" i="194"/>
  <c r="F7" i="194"/>
  <c r="F3" i="194"/>
  <c r="B77" i="194"/>
  <c r="G77" i="194" s="1"/>
  <c r="F72" i="194"/>
  <c r="E68" i="194"/>
  <c r="D64" i="194"/>
  <c r="C60" i="194"/>
  <c r="B56" i="194"/>
  <c r="G56" i="194" s="1"/>
  <c r="F51" i="194"/>
  <c r="E47" i="194"/>
  <c r="E43" i="194"/>
  <c r="E39" i="194"/>
  <c r="E35" i="194"/>
  <c r="E31" i="194"/>
  <c r="E27" i="194"/>
  <c r="E23" i="194"/>
  <c r="E19" i="194"/>
  <c r="E15" i="194"/>
  <c r="E11" i="194"/>
  <c r="E7" i="194"/>
  <c r="E3" i="194"/>
  <c r="F76" i="194"/>
  <c r="E72" i="194"/>
  <c r="D68" i="194"/>
  <c r="C64" i="194"/>
  <c r="B60" i="194"/>
  <c r="F55" i="194"/>
  <c r="E51" i="194"/>
  <c r="D47" i="194"/>
  <c r="D43" i="194"/>
  <c r="D39" i="194"/>
  <c r="D35" i="194"/>
  <c r="D31" i="194"/>
  <c r="D27" i="194"/>
  <c r="D23" i="194"/>
  <c r="D19" i="194"/>
  <c r="D15" i="194"/>
  <c r="D11" i="194"/>
  <c r="D7" i="194"/>
  <c r="D3" i="194"/>
  <c r="E76" i="194"/>
  <c r="D72" i="194"/>
  <c r="C68" i="194"/>
  <c r="B64" i="194"/>
  <c r="F59" i="194"/>
  <c r="E55" i="194"/>
  <c r="D51" i="194"/>
  <c r="C47" i="194"/>
  <c r="C43" i="194"/>
  <c r="C39" i="194"/>
  <c r="C35" i="194"/>
  <c r="C31" i="194"/>
  <c r="C27" i="194"/>
  <c r="C23" i="194"/>
  <c r="C19" i="194"/>
  <c r="C15" i="194"/>
  <c r="C11" i="194"/>
  <c r="C7" i="194"/>
  <c r="C3" i="194"/>
  <c r="D76" i="194"/>
  <c r="C72" i="194"/>
  <c r="B68" i="194"/>
  <c r="F63" i="194"/>
  <c r="E59" i="194"/>
  <c r="D55" i="194"/>
  <c r="C51" i="194"/>
  <c r="B47" i="194"/>
  <c r="B43" i="194"/>
  <c r="G43" i="194" s="1"/>
  <c r="B39" i="194"/>
  <c r="B35" i="194"/>
  <c r="B31" i="194"/>
  <c r="B27" i="194"/>
  <c r="B23" i="194"/>
  <c r="B19" i="194"/>
  <c r="B15" i="194"/>
  <c r="B11" i="194"/>
  <c r="G11" i="194" s="1"/>
  <c r="B7" i="194"/>
  <c r="B3" i="194"/>
  <c r="C76" i="194"/>
  <c r="B72" i="194"/>
  <c r="F67" i="194"/>
  <c r="E63" i="194"/>
  <c r="D59" i="194"/>
  <c r="C55" i="194"/>
  <c r="B51" i="194"/>
  <c r="F46" i="194"/>
  <c r="F42" i="194"/>
  <c r="F38" i="194"/>
  <c r="F34" i="194"/>
  <c r="F30" i="194"/>
  <c r="F26" i="194"/>
  <c r="F22" i="194"/>
  <c r="F18" i="194"/>
  <c r="F14" i="194"/>
  <c r="F10" i="194"/>
  <c r="F6" i="194"/>
  <c r="F2" i="194"/>
  <c r="B76" i="194"/>
  <c r="F71" i="194"/>
  <c r="E67" i="194"/>
  <c r="D63" i="194"/>
  <c r="C59" i="194"/>
  <c r="B55" i="194"/>
  <c r="G55" i="194" s="1"/>
  <c r="E50" i="194"/>
  <c r="E46" i="194"/>
  <c r="E42" i="194"/>
  <c r="E38" i="194"/>
  <c r="E34" i="194"/>
  <c r="E30" i="194"/>
  <c r="E26" i="194"/>
  <c r="E22" i="194"/>
  <c r="E18" i="194"/>
  <c r="E14" i="194"/>
  <c r="E10" i="194"/>
  <c r="E6" i="194"/>
  <c r="E2" i="194"/>
  <c r="F75" i="194"/>
  <c r="E71" i="194"/>
  <c r="D67" i="194"/>
  <c r="C63" i="194"/>
  <c r="B59" i="194"/>
  <c r="E54" i="194"/>
  <c r="D50" i="194"/>
  <c r="D46" i="194"/>
  <c r="D42" i="194"/>
  <c r="D38" i="194"/>
  <c r="D34" i="194"/>
  <c r="D30" i="194"/>
  <c r="D26" i="194"/>
  <c r="D22" i="194"/>
  <c r="D18" i="194"/>
  <c r="D14" i="194"/>
  <c r="D10" i="194"/>
  <c r="D6" i="194"/>
  <c r="D2" i="194"/>
  <c r="E75" i="194"/>
  <c r="D71" i="194"/>
  <c r="C67" i="194"/>
  <c r="B63" i="194"/>
  <c r="E58" i="194"/>
  <c r="D54" i="194"/>
  <c r="C50" i="194"/>
  <c r="C46" i="194"/>
  <c r="C42" i="194"/>
  <c r="C38" i="194"/>
  <c r="C34" i="194"/>
  <c r="C30" i="194"/>
  <c r="C26" i="194"/>
  <c r="C22" i="194"/>
  <c r="C18" i="194"/>
  <c r="C14" i="194"/>
  <c r="C10" i="194"/>
  <c r="C6" i="194"/>
  <c r="C2" i="194"/>
  <c r="D75" i="194"/>
  <c r="C71" i="194"/>
  <c r="B67" i="194"/>
  <c r="E62" i="194"/>
  <c r="D58" i="194"/>
  <c r="C54" i="194"/>
  <c r="B50" i="194"/>
  <c r="B46" i="194"/>
  <c r="B42" i="194"/>
  <c r="G42" i="194" s="1"/>
  <c r="B38" i="194"/>
  <c r="B34" i="194"/>
  <c r="B30" i="194"/>
  <c r="B26" i="194"/>
  <c r="B22" i="194"/>
  <c r="G22" i="194" s="1"/>
  <c r="B18" i="194"/>
  <c r="B14" i="194"/>
  <c r="B10" i="194"/>
  <c r="B6" i="194"/>
  <c r="C75" i="194"/>
  <c r="B71" i="194"/>
  <c r="E66" i="194"/>
  <c r="D62" i="194"/>
  <c r="C58" i="194"/>
  <c r="B54" i="194"/>
  <c r="F49" i="194"/>
  <c r="F45" i="194"/>
  <c r="F41" i="194"/>
  <c r="F37" i="194"/>
  <c r="F33" i="194"/>
  <c r="F29" i="194"/>
  <c r="F25" i="194"/>
  <c r="F21" i="194"/>
  <c r="F17" i="194"/>
  <c r="F13" i="194"/>
  <c r="F9" i="194"/>
  <c r="F5" i="194"/>
  <c r="B2" i="194"/>
  <c r="B75" i="194"/>
  <c r="E70" i="194"/>
  <c r="D66" i="194"/>
  <c r="C62" i="194"/>
  <c r="B58" i="194"/>
  <c r="F53" i="194"/>
  <c r="E49" i="194"/>
  <c r="E45" i="194"/>
  <c r="E41" i="194"/>
  <c r="E37" i="194"/>
  <c r="E33" i="194"/>
  <c r="E29" i="194"/>
  <c r="E25" i="194"/>
  <c r="E21" i="194"/>
  <c r="E17" i="194"/>
  <c r="E13" i="194"/>
  <c r="E9" i="194"/>
  <c r="E5" i="194"/>
  <c r="E74" i="194"/>
  <c r="D70" i="194"/>
  <c r="C66" i="194"/>
  <c r="B62" i="194"/>
  <c r="F57" i="194"/>
  <c r="E53" i="194"/>
  <c r="D49" i="194"/>
  <c r="D45" i="194"/>
  <c r="D41" i="194"/>
  <c r="D37" i="194"/>
  <c r="D33" i="194"/>
  <c r="D29" i="194"/>
  <c r="D25" i="194"/>
  <c r="D21" i="194"/>
  <c r="D17" i="194"/>
  <c r="D13" i="194"/>
  <c r="D9" i="194"/>
  <c r="D5" i="194"/>
  <c r="D53" i="194"/>
  <c r="C13" i="194"/>
  <c r="B53" i="194"/>
  <c r="F12" i="194"/>
  <c r="C49" i="194"/>
  <c r="C9" i="194"/>
  <c r="F48" i="194"/>
  <c r="F8" i="194"/>
  <c r="C45" i="194"/>
  <c r="C5" i="194"/>
  <c r="F44" i="194"/>
  <c r="F4" i="194"/>
  <c r="C41" i="194"/>
  <c r="F40" i="194"/>
  <c r="C37" i="194"/>
  <c r="F36" i="194"/>
  <c r="D74" i="194"/>
  <c r="C33" i="194"/>
  <c r="B74" i="194"/>
  <c r="F32" i="194"/>
  <c r="C70" i="194"/>
  <c r="C29" i="194"/>
  <c r="F69" i="194"/>
  <c r="F28" i="194"/>
  <c r="B66" i="194"/>
  <c r="C25" i="194"/>
  <c r="E65" i="194"/>
  <c r="F24" i="194"/>
  <c r="F61" i="194"/>
  <c r="C21" i="194"/>
  <c r="D61" i="194"/>
  <c r="F20" i="194"/>
  <c r="E57" i="194"/>
  <c r="C17" i="194"/>
  <c r="C57" i="194"/>
  <c r="F16" i="194"/>
  <c r="N39" i="207"/>
  <c r="L39" i="206"/>
  <c r="L39" i="207" s="1"/>
  <c r="M22" i="207"/>
  <c r="L22" i="206"/>
  <c r="L22" i="207" s="1"/>
  <c r="T48" i="201"/>
  <c r="S48" i="205"/>
  <c r="S48" i="201" s="1"/>
  <c r="L66" i="206"/>
  <c r="L66" i="207" s="1"/>
  <c r="M66" i="207"/>
  <c r="S86" i="205"/>
  <c r="S86" i="201" s="1"/>
  <c r="T68" i="201"/>
  <c r="S68" i="205"/>
  <c r="S68" i="201" s="1"/>
  <c r="S66" i="205"/>
  <c r="S66" i="201" s="1"/>
  <c r="T27" i="201"/>
  <c r="S27" i="205"/>
  <c r="S27" i="201" s="1"/>
  <c r="M21" i="207"/>
  <c r="L21" i="206"/>
  <c r="L21" i="207" s="1"/>
  <c r="M26" i="207"/>
  <c r="L26" i="206"/>
  <c r="L26" i="207" s="1"/>
  <c r="M27" i="207"/>
  <c r="L27" i="206"/>
  <c r="L27" i="207" s="1"/>
  <c r="L29" i="206"/>
  <c r="L29" i="207" s="1"/>
  <c r="M55" i="207"/>
  <c r="L55" i="206"/>
  <c r="L55" i="207" s="1"/>
  <c r="B3" i="187" a="1"/>
  <c r="T74" i="201"/>
  <c r="S74" i="205"/>
  <c r="S74" i="201" s="1"/>
  <c r="T53" i="201"/>
  <c r="S53" i="205"/>
  <c r="S53" i="201" s="1"/>
  <c r="M25" i="207"/>
  <c r="L25" i="206"/>
  <c r="L25" i="207" s="1"/>
  <c r="S25" i="205"/>
  <c r="S25" i="201" s="1"/>
  <c r="BV78" i="200"/>
  <c r="BB78" i="200"/>
  <c r="AH78" i="200"/>
  <c r="N78" i="200"/>
  <c r="BR77" i="200"/>
  <c r="AX77" i="200"/>
  <c r="AD77" i="200"/>
  <c r="J77" i="200"/>
  <c r="BN76" i="200"/>
  <c r="AT76" i="200"/>
  <c r="Z76" i="200"/>
  <c r="F76" i="200"/>
  <c r="BJ75" i="200"/>
  <c r="AP75" i="200"/>
  <c r="V75" i="200"/>
  <c r="B75" i="200"/>
  <c r="BF74" i="200"/>
  <c r="AL74" i="200"/>
  <c r="R74" i="200"/>
  <c r="BV73" i="200"/>
  <c r="BB73" i="200"/>
  <c r="AH73" i="200"/>
  <c r="N73" i="200"/>
  <c r="BR72" i="200"/>
  <c r="AX72" i="200"/>
  <c r="AD72" i="200"/>
  <c r="J72" i="200"/>
  <c r="BN71" i="200"/>
  <c r="AT71" i="200"/>
  <c r="Z71" i="200"/>
  <c r="F71" i="200"/>
  <c r="BK78" i="200"/>
  <c r="AQ78" i="200"/>
  <c r="W78" i="200"/>
  <c r="C78" i="200"/>
  <c r="BG77" i="200"/>
  <c r="AM77" i="200"/>
  <c r="S77" i="200"/>
  <c r="BW76" i="200"/>
  <c r="BC76" i="200"/>
  <c r="AI76" i="200"/>
  <c r="O76" i="200"/>
  <c r="BS75" i="200"/>
  <c r="AY75" i="200"/>
  <c r="AE75" i="200"/>
  <c r="K75" i="200"/>
  <c r="BO74" i="200"/>
  <c r="AU74" i="200"/>
  <c r="AA74" i="200"/>
  <c r="G74" i="200"/>
  <c r="BK73" i="200"/>
  <c r="AQ73" i="200"/>
  <c r="W73" i="200"/>
  <c r="C73" i="200"/>
  <c r="BG72" i="200"/>
  <c r="AM72" i="200"/>
  <c r="S72" i="200"/>
  <c r="BW71" i="200"/>
  <c r="BC71" i="200"/>
  <c r="AI71" i="200"/>
  <c r="O71" i="200"/>
  <c r="BS70" i="200"/>
  <c r="AY70" i="200"/>
  <c r="AE70" i="200"/>
  <c r="K70" i="200"/>
  <c r="BO69" i="200"/>
  <c r="AU69" i="200"/>
  <c r="AA69" i="200"/>
  <c r="BN78" i="200"/>
  <c r="AR78" i="200"/>
  <c r="U78" i="200"/>
  <c r="BW77" i="200"/>
  <c r="BA77" i="200"/>
  <c r="AE77" i="200"/>
  <c r="H77" i="200"/>
  <c r="BJ76" i="200"/>
  <c r="AN76" i="200"/>
  <c r="R76" i="200"/>
  <c r="BT75" i="200"/>
  <c r="AW75" i="200"/>
  <c r="AA75" i="200"/>
  <c r="E75" i="200"/>
  <c r="BG74" i="200"/>
  <c r="AJ74" i="200"/>
  <c r="N74" i="200"/>
  <c r="BP73" i="200"/>
  <c r="AT73" i="200"/>
  <c r="X73" i="200"/>
  <c r="BY72" i="200"/>
  <c r="BC72" i="200"/>
  <c r="AG72" i="200"/>
  <c r="K72" i="200"/>
  <c r="BL71" i="200"/>
  <c r="AP71" i="200"/>
  <c r="T71" i="200"/>
  <c r="BV70" i="200"/>
  <c r="BA70" i="200"/>
  <c r="AF70" i="200"/>
  <c r="J70" i="200"/>
  <c r="BM69" i="200"/>
  <c r="AR69" i="200"/>
  <c r="W69" i="200"/>
  <c r="C69" i="200"/>
  <c r="BG68" i="200"/>
  <c r="AM68" i="200"/>
  <c r="S68" i="200"/>
  <c r="BW67" i="200"/>
  <c r="BC67" i="200"/>
  <c r="AI67" i="200"/>
  <c r="O67" i="200"/>
  <c r="BS66" i="200"/>
  <c r="AY66" i="200"/>
  <c r="AE66" i="200"/>
  <c r="K66" i="200"/>
  <c r="BO65" i="200"/>
  <c r="AU65" i="200"/>
  <c r="AA65" i="200"/>
  <c r="G65" i="200"/>
  <c r="BK64" i="200"/>
  <c r="AQ64" i="200"/>
  <c r="W64" i="200"/>
  <c r="C64" i="200"/>
  <c r="BG63" i="200"/>
  <c r="AM63" i="200"/>
  <c r="S63" i="200"/>
  <c r="BW62" i="200"/>
  <c r="BC62" i="200"/>
  <c r="AI62" i="200"/>
  <c r="O62" i="200"/>
  <c r="BS61" i="200"/>
  <c r="AY61" i="200"/>
  <c r="AE61" i="200"/>
  <c r="K61" i="200"/>
  <c r="BO60" i="200"/>
  <c r="AU60" i="200"/>
  <c r="AA60" i="200"/>
  <c r="G60" i="200"/>
  <c r="BK59" i="200"/>
  <c r="AQ59" i="200"/>
  <c r="W59" i="200"/>
  <c r="C59" i="200"/>
  <c r="BG58" i="200"/>
  <c r="AM58" i="200"/>
  <c r="S58" i="200"/>
  <c r="BW57" i="200"/>
  <c r="BC57" i="200"/>
  <c r="AI57" i="200"/>
  <c r="O57" i="200"/>
  <c r="BS56" i="200"/>
  <c r="AY56" i="200"/>
  <c r="AE56" i="200"/>
  <c r="K56" i="200"/>
  <c r="BO55" i="200"/>
  <c r="AU55" i="200"/>
  <c r="AA55" i="200"/>
  <c r="G55" i="200"/>
  <c r="BK54" i="200"/>
  <c r="AQ54" i="200"/>
  <c r="W54" i="200"/>
  <c r="C54" i="200"/>
  <c r="BG53" i="200"/>
  <c r="AM53" i="200"/>
  <c r="S53" i="200"/>
  <c r="BW52" i="200"/>
  <c r="BC52" i="200"/>
  <c r="AI52" i="200"/>
  <c r="O52" i="200"/>
  <c r="BS51" i="200"/>
  <c r="AY51" i="200"/>
  <c r="AE51" i="200"/>
  <c r="K51" i="200"/>
  <c r="BO50" i="200"/>
  <c r="AU50" i="200"/>
  <c r="AA50" i="200"/>
  <c r="G50" i="200"/>
  <c r="BK49" i="200"/>
  <c r="AQ49" i="200"/>
  <c r="W49" i="200"/>
  <c r="C49" i="200"/>
  <c r="BG48" i="200"/>
  <c r="AM48" i="200"/>
  <c r="S48" i="200"/>
  <c r="BW47" i="200"/>
  <c r="BC47" i="200"/>
  <c r="AI47" i="200"/>
  <c r="O47" i="200"/>
  <c r="BS46" i="200"/>
  <c r="AY46" i="200"/>
  <c r="AE46" i="200"/>
  <c r="K46" i="200"/>
  <c r="BO45" i="200"/>
  <c r="AU45" i="200"/>
  <c r="AA45" i="200"/>
  <c r="G45" i="200"/>
  <c r="BK44" i="200"/>
  <c r="AQ44" i="200"/>
  <c r="W44" i="200"/>
  <c r="C44" i="200"/>
  <c r="BG43" i="200"/>
  <c r="AM43" i="200"/>
  <c r="S43" i="200"/>
  <c r="BW42" i="200"/>
  <c r="BC42" i="200"/>
  <c r="AI42" i="200"/>
  <c r="O42" i="200"/>
  <c r="BS41" i="200"/>
  <c r="AY41" i="200"/>
  <c r="AE41" i="200"/>
  <c r="K41" i="200"/>
  <c r="BO40" i="200"/>
  <c r="AU40" i="200"/>
  <c r="AA40" i="200"/>
  <c r="G40" i="200"/>
  <c r="BK39" i="200"/>
  <c r="AQ39" i="200"/>
  <c r="W39" i="200"/>
  <c r="C39" i="200"/>
  <c r="BG38" i="200"/>
  <c r="AM38" i="200"/>
  <c r="S38" i="200"/>
  <c r="BW37" i="200"/>
  <c r="BC37" i="200"/>
  <c r="AI37" i="200"/>
  <c r="O37" i="200"/>
  <c r="BS36" i="200"/>
  <c r="AY36" i="200"/>
  <c r="AE36" i="200"/>
  <c r="K36" i="200"/>
  <c r="BO35" i="200"/>
  <c r="AU35" i="200"/>
  <c r="AA35" i="200"/>
  <c r="G35" i="200"/>
  <c r="BK34" i="200"/>
  <c r="AQ34" i="200"/>
  <c r="W34" i="200"/>
  <c r="C34" i="200"/>
  <c r="BG33" i="200"/>
  <c r="AM33" i="200"/>
  <c r="S33" i="200"/>
  <c r="BW32" i="200"/>
  <c r="BC32" i="200"/>
  <c r="AI32" i="200"/>
  <c r="O32" i="200"/>
  <c r="BS31" i="200"/>
  <c r="AY31" i="200"/>
  <c r="AE31" i="200"/>
  <c r="K31" i="200"/>
  <c r="BO30" i="200"/>
  <c r="AU30" i="200"/>
  <c r="AA30" i="200"/>
  <c r="G30" i="200"/>
  <c r="BK29" i="200"/>
  <c r="AQ29" i="200"/>
  <c r="W29" i="200"/>
  <c r="C29" i="200"/>
  <c r="BG28" i="200"/>
  <c r="AM28" i="200"/>
  <c r="S28" i="200"/>
  <c r="BW27" i="200"/>
  <c r="BC27" i="200"/>
  <c r="AI27" i="200"/>
  <c r="O27" i="200"/>
  <c r="BS26" i="200"/>
  <c r="AY26" i="200"/>
  <c r="AE26" i="200"/>
  <c r="K26" i="200"/>
  <c r="BO25" i="200"/>
  <c r="AU25" i="200"/>
  <c r="AA25" i="200"/>
  <c r="G25" i="200"/>
  <c r="BK24" i="200"/>
  <c r="AQ24" i="200"/>
  <c r="W24" i="200"/>
  <c r="C24" i="200"/>
  <c r="BG23" i="200"/>
  <c r="AM23" i="200"/>
  <c r="S23" i="200"/>
  <c r="BW22" i="200"/>
  <c r="BC22" i="200"/>
  <c r="AI22" i="200"/>
  <c r="O22" i="200"/>
  <c r="BS21" i="200"/>
  <c r="AY21" i="200"/>
  <c r="AE21" i="200"/>
  <c r="K21" i="200"/>
  <c r="BO20" i="200"/>
  <c r="AU20" i="200"/>
  <c r="AA20" i="200"/>
  <c r="G20" i="200"/>
  <c r="BK19" i="200"/>
  <c r="AQ19" i="200"/>
  <c r="W19" i="200"/>
  <c r="C19" i="200"/>
  <c r="BG18" i="200"/>
  <c r="AM18" i="200"/>
  <c r="S18" i="200"/>
  <c r="BW17" i="200"/>
  <c r="BC17" i="200"/>
  <c r="AI17" i="200"/>
  <c r="O17" i="200"/>
  <c r="BS16" i="200"/>
  <c r="AY16" i="200"/>
  <c r="AE16" i="200"/>
  <c r="K16" i="200"/>
  <c r="BO15" i="200"/>
  <c r="AU15" i="200"/>
  <c r="AA15" i="200"/>
  <c r="G15" i="200"/>
  <c r="BK14" i="200"/>
  <c r="AQ14" i="200"/>
  <c r="W14" i="200"/>
  <c r="C14" i="200"/>
  <c r="BG13" i="200"/>
  <c r="AM13" i="200"/>
  <c r="S13" i="200"/>
  <c r="BW12" i="200"/>
  <c r="BC12" i="200"/>
  <c r="AI12" i="200"/>
  <c r="O12" i="200"/>
  <c r="BS11" i="200"/>
  <c r="AY11" i="200"/>
  <c r="AE11" i="200"/>
  <c r="K11" i="200"/>
  <c r="BO10" i="200"/>
  <c r="AU10" i="200"/>
  <c r="AA10" i="200"/>
  <c r="G10" i="200"/>
  <c r="BK9" i="200"/>
  <c r="AQ9" i="200"/>
  <c r="W9" i="200"/>
  <c r="C9" i="200"/>
  <c r="BG8" i="200"/>
  <c r="AM8" i="200"/>
  <c r="S8" i="200"/>
  <c r="BW7" i="200"/>
  <c r="BC7" i="200"/>
  <c r="AI7" i="200"/>
  <c r="O7" i="200"/>
  <c r="BS6" i="200"/>
  <c r="AY6" i="200"/>
  <c r="AE6" i="200"/>
  <c r="K6" i="200"/>
  <c r="BO5" i="200"/>
  <c r="AU5" i="200"/>
  <c r="AA5" i="200"/>
  <c r="G5" i="200"/>
  <c r="BK4" i="200"/>
  <c r="AQ4" i="200"/>
  <c r="W4" i="200"/>
  <c r="C4" i="200"/>
  <c r="BG3" i="200"/>
  <c r="AM3" i="200"/>
  <c r="S3" i="200"/>
  <c r="BM78" i="200"/>
  <c r="AP78" i="200"/>
  <c r="T78" i="200"/>
  <c r="BV77" i="200"/>
  <c r="AZ77" i="200"/>
  <c r="AC77" i="200"/>
  <c r="G77" i="200"/>
  <c r="BI76" i="200"/>
  <c r="AM76" i="200"/>
  <c r="Q76" i="200"/>
  <c r="BR75" i="200"/>
  <c r="AV75" i="200"/>
  <c r="Z75" i="200"/>
  <c r="D75" i="200"/>
  <c r="BE74" i="200"/>
  <c r="AI74" i="200"/>
  <c r="M74" i="200"/>
  <c r="BO73" i="200"/>
  <c r="AS73" i="200"/>
  <c r="V73" i="200"/>
  <c r="BX72" i="200"/>
  <c r="BB72" i="200"/>
  <c r="AF72" i="200"/>
  <c r="I72" i="200"/>
  <c r="BK71" i="200"/>
  <c r="AO71" i="200"/>
  <c r="S71" i="200"/>
  <c r="BU70" i="200"/>
  <c r="AZ70" i="200"/>
  <c r="AD70" i="200"/>
  <c r="I70" i="200"/>
  <c r="BL69" i="200"/>
  <c r="AQ69" i="200"/>
  <c r="V69" i="200"/>
  <c r="B69" i="200"/>
  <c r="BF68" i="200"/>
  <c r="AL68" i="200"/>
  <c r="R68" i="200"/>
  <c r="BV67" i="200"/>
  <c r="BB67" i="200"/>
  <c r="AH67" i="200"/>
  <c r="N67" i="200"/>
  <c r="BR66" i="200"/>
  <c r="AX66" i="200"/>
  <c r="AD66" i="200"/>
  <c r="J66" i="200"/>
  <c r="BN65" i="200"/>
  <c r="AT65" i="200"/>
  <c r="Z65" i="200"/>
  <c r="F65" i="200"/>
  <c r="BJ64" i="200"/>
  <c r="AP64" i="200"/>
  <c r="V64" i="200"/>
  <c r="B64" i="200"/>
  <c r="BF63" i="200"/>
  <c r="AL63" i="200"/>
  <c r="R63" i="200"/>
  <c r="BV62" i="200"/>
  <c r="BB62" i="200"/>
  <c r="AH62" i="200"/>
  <c r="N62" i="200"/>
  <c r="BR61" i="200"/>
  <c r="AX61" i="200"/>
  <c r="AD61" i="200"/>
  <c r="J61" i="200"/>
  <c r="BN60" i="200"/>
  <c r="AT60" i="200"/>
  <c r="Z60" i="200"/>
  <c r="F60" i="200"/>
  <c r="BJ59" i="200"/>
  <c r="AP59" i="200"/>
  <c r="V59" i="200"/>
  <c r="B59" i="200"/>
  <c r="BF58" i="200"/>
  <c r="AL58" i="200"/>
  <c r="R58" i="200"/>
  <c r="BV57" i="200"/>
  <c r="BB57" i="200"/>
  <c r="AH57" i="200"/>
  <c r="N57" i="200"/>
  <c r="BR56" i="200"/>
  <c r="AX56" i="200"/>
  <c r="AD56" i="200"/>
  <c r="J56" i="200"/>
  <c r="BN55" i="200"/>
  <c r="AT55" i="200"/>
  <c r="Z55" i="200"/>
  <c r="F55" i="200"/>
  <c r="BJ54" i="200"/>
  <c r="AP54" i="200"/>
  <c r="V54" i="200"/>
  <c r="B54" i="200"/>
  <c r="BF53" i="200"/>
  <c r="AL53" i="200"/>
  <c r="R53" i="200"/>
  <c r="BV52" i="200"/>
  <c r="BB52" i="200"/>
  <c r="AH52" i="200"/>
  <c r="N52" i="200"/>
  <c r="BR51" i="200"/>
  <c r="AX51" i="200"/>
  <c r="AD51" i="200"/>
  <c r="J51" i="200"/>
  <c r="BN50" i="200"/>
  <c r="AT50" i="200"/>
  <c r="Z50" i="200"/>
  <c r="F50" i="200"/>
  <c r="BJ49" i="200"/>
  <c r="AP49" i="200"/>
  <c r="V49" i="200"/>
  <c r="B49" i="200"/>
  <c r="BF48" i="200"/>
  <c r="AL48" i="200"/>
  <c r="R48" i="200"/>
  <c r="BV47" i="200"/>
  <c r="BB47" i="200"/>
  <c r="AH47" i="200"/>
  <c r="N47" i="200"/>
  <c r="BR46" i="200"/>
  <c r="AX46" i="200"/>
  <c r="AD46" i="200"/>
  <c r="J46" i="200"/>
  <c r="BN45" i="200"/>
  <c r="AT45" i="200"/>
  <c r="Z45" i="200"/>
  <c r="F45" i="200"/>
  <c r="BJ44" i="200"/>
  <c r="AP44" i="200"/>
  <c r="V44" i="200"/>
  <c r="B44" i="200"/>
  <c r="BF43" i="200"/>
  <c r="AL43" i="200"/>
  <c r="R43" i="200"/>
  <c r="BV42" i="200"/>
  <c r="BB42" i="200"/>
  <c r="AH42" i="200"/>
  <c r="N42" i="200"/>
  <c r="BR41" i="200"/>
  <c r="AX41" i="200"/>
  <c r="AD41" i="200"/>
  <c r="J41" i="200"/>
  <c r="BN40" i="200"/>
  <c r="AT40" i="200"/>
  <c r="Z40" i="200"/>
  <c r="F40" i="200"/>
  <c r="BJ39" i="200"/>
  <c r="AP39" i="200"/>
  <c r="V39" i="200"/>
  <c r="B39" i="200"/>
  <c r="BF38" i="200"/>
  <c r="AL38" i="200"/>
  <c r="R38" i="200"/>
  <c r="BV37" i="200"/>
  <c r="BB37" i="200"/>
  <c r="AH37" i="200"/>
  <c r="N37" i="200"/>
  <c r="BR36" i="200"/>
  <c r="AX36" i="200"/>
  <c r="AD36" i="200"/>
  <c r="J36" i="200"/>
  <c r="BN35" i="200"/>
  <c r="AT35" i="200"/>
  <c r="Z35" i="200"/>
  <c r="F35" i="200"/>
  <c r="BJ34" i="200"/>
  <c r="AP34" i="200"/>
  <c r="V34" i="200"/>
  <c r="B34" i="200"/>
  <c r="BF33" i="200"/>
  <c r="AL33" i="200"/>
  <c r="R33" i="200"/>
  <c r="BV32" i="200"/>
  <c r="BB32" i="200"/>
  <c r="AH32" i="200"/>
  <c r="N32" i="200"/>
  <c r="BR31" i="200"/>
  <c r="AX31" i="200"/>
  <c r="AD31" i="200"/>
  <c r="J31" i="200"/>
  <c r="BN30" i="200"/>
  <c r="AT30" i="200"/>
  <c r="Z30" i="200"/>
  <c r="F30" i="200"/>
  <c r="BJ29" i="200"/>
  <c r="AP29" i="200"/>
  <c r="V29" i="200"/>
  <c r="B29" i="200"/>
  <c r="BF28" i="200"/>
  <c r="AL28" i="200"/>
  <c r="R28" i="200"/>
  <c r="BV27" i="200"/>
  <c r="BB27" i="200"/>
  <c r="AH27" i="200"/>
  <c r="N27" i="200"/>
  <c r="BR26" i="200"/>
  <c r="AX26" i="200"/>
  <c r="AD26" i="200"/>
  <c r="J26" i="200"/>
  <c r="BN25" i="200"/>
  <c r="AT25" i="200"/>
  <c r="Z25" i="200"/>
  <c r="F25" i="200"/>
  <c r="BJ24" i="200"/>
  <c r="AP24" i="200"/>
  <c r="V24" i="200"/>
  <c r="B24" i="200"/>
  <c r="BF23" i="200"/>
  <c r="AL23" i="200"/>
  <c r="R23" i="200"/>
  <c r="BV22" i="200"/>
  <c r="BB22" i="200"/>
  <c r="AH22" i="200"/>
  <c r="N22" i="200"/>
  <c r="BR21" i="200"/>
  <c r="AX21" i="200"/>
  <c r="AD21" i="200"/>
  <c r="J21" i="200"/>
  <c r="BN20" i="200"/>
  <c r="AT20" i="200"/>
  <c r="Z20" i="200"/>
  <c r="F20" i="200"/>
  <c r="BJ19" i="200"/>
  <c r="AP19" i="200"/>
  <c r="V19" i="200"/>
  <c r="B19" i="200"/>
  <c r="BF18" i="200"/>
  <c r="AL18" i="200"/>
  <c r="R18" i="200"/>
  <c r="BV17" i="200"/>
  <c r="BB17" i="200"/>
  <c r="AH17" i="200"/>
  <c r="N17" i="200"/>
  <c r="BR16" i="200"/>
  <c r="AX16" i="200"/>
  <c r="AD16" i="200"/>
  <c r="J16" i="200"/>
  <c r="BN15" i="200"/>
  <c r="AT15" i="200"/>
  <c r="Z15" i="200"/>
  <c r="F15" i="200"/>
  <c r="BJ14" i="200"/>
  <c r="AP14" i="200"/>
  <c r="V14" i="200"/>
  <c r="B14" i="200"/>
  <c r="BF13" i="200"/>
  <c r="AL13" i="200"/>
  <c r="R13" i="200"/>
  <c r="BV12" i="200"/>
  <c r="BB12" i="200"/>
  <c r="AH12" i="200"/>
  <c r="N12" i="200"/>
  <c r="BR11" i="200"/>
  <c r="AX11" i="200"/>
  <c r="AD11" i="200"/>
  <c r="J11" i="200"/>
  <c r="BN10" i="200"/>
  <c r="AT10" i="200"/>
  <c r="Z10" i="200"/>
  <c r="F10" i="200"/>
  <c r="BL78" i="200"/>
  <c r="AO78" i="200"/>
  <c r="S78" i="200"/>
  <c r="BU77" i="200"/>
  <c r="AY77" i="200"/>
  <c r="AB77" i="200"/>
  <c r="F77" i="200"/>
  <c r="BH76" i="200"/>
  <c r="AL76" i="200"/>
  <c r="P76" i="200"/>
  <c r="BQ75" i="200"/>
  <c r="AU75" i="200"/>
  <c r="Y75" i="200"/>
  <c r="C75" i="200"/>
  <c r="BD74" i="200"/>
  <c r="AH74" i="200"/>
  <c r="L74" i="200"/>
  <c r="BN73" i="200"/>
  <c r="AR73" i="200"/>
  <c r="U73" i="200"/>
  <c r="BW72" i="200"/>
  <c r="BA72" i="200"/>
  <c r="AE72" i="200"/>
  <c r="H72" i="200"/>
  <c r="BJ71" i="200"/>
  <c r="AN71" i="200"/>
  <c r="R71" i="200"/>
  <c r="BT70" i="200"/>
  <c r="AX70" i="200"/>
  <c r="AC70" i="200"/>
  <c r="H70" i="200"/>
  <c r="BK69" i="200"/>
  <c r="AP69" i="200"/>
  <c r="U69" i="200"/>
  <c r="BY68" i="200"/>
  <c r="BE68" i="200"/>
  <c r="AK68" i="200"/>
  <c r="Q68" i="200"/>
  <c r="BU67" i="200"/>
  <c r="BA67" i="200"/>
  <c r="AG67" i="200"/>
  <c r="M67" i="200"/>
  <c r="BQ66" i="200"/>
  <c r="AW66" i="200"/>
  <c r="AC66" i="200"/>
  <c r="I66" i="200"/>
  <c r="BM65" i="200"/>
  <c r="AS65" i="200"/>
  <c r="Y65" i="200"/>
  <c r="E65" i="200"/>
  <c r="BI64" i="200"/>
  <c r="AO64" i="200"/>
  <c r="U64" i="200"/>
  <c r="BY63" i="200"/>
  <c r="BE63" i="200"/>
  <c r="AK63" i="200"/>
  <c r="Q63" i="200"/>
  <c r="BU62" i="200"/>
  <c r="BA62" i="200"/>
  <c r="AG62" i="200"/>
  <c r="M62" i="200"/>
  <c r="BQ61" i="200"/>
  <c r="AW61" i="200"/>
  <c r="AC61" i="200"/>
  <c r="I61" i="200"/>
  <c r="BM60" i="200"/>
  <c r="AS60" i="200"/>
  <c r="Y60" i="200"/>
  <c r="E60" i="200"/>
  <c r="BI59" i="200"/>
  <c r="AO59" i="200"/>
  <c r="U59" i="200"/>
  <c r="BY58" i="200"/>
  <c r="BE58" i="200"/>
  <c r="AK58" i="200"/>
  <c r="Q58" i="200"/>
  <c r="BU57" i="200"/>
  <c r="BA57" i="200"/>
  <c r="AG57" i="200"/>
  <c r="M57" i="200"/>
  <c r="BQ56" i="200"/>
  <c r="AW56" i="200"/>
  <c r="AC56" i="200"/>
  <c r="I56" i="200"/>
  <c r="BM55" i="200"/>
  <c r="AS55" i="200"/>
  <c r="Y55" i="200"/>
  <c r="E55" i="200"/>
  <c r="BI54" i="200"/>
  <c r="AO54" i="200"/>
  <c r="U54" i="200"/>
  <c r="BY53" i="200"/>
  <c r="BE53" i="200"/>
  <c r="AK53" i="200"/>
  <c r="Q53" i="200"/>
  <c r="BU52" i="200"/>
  <c r="BA52" i="200"/>
  <c r="AG52" i="200"/>
  <c r="M52" i="200"/>
  <c r="BQ51" i="200"/>
  <c r="AW51" i="200"/>
  <c r="AC51" i="200"/>
  <c r="I51" i="200"/>
  <c r="BM50" i="200"/>
  <c r="AS50" i="200"/>
  <c r="Y50" i="200"/>
  <c r="E50" i="200"/>
  <c r="BI49" i="200"/>
  <c r="AO49" i="200"/>
  <c r="U49" i="200"/>
  <c r="BY48" i="200"/>
  <c r="BE48" i="200"/>
  <c r="AK48" i="200"/>
  <c r="Q48" i="200"/>
  <c r="BU47" i="200"/>
  <c r="BA47" i="200"/>
  <c r="AG47" i="200"/>
  <c r="M47" i="200"/>
  <c r="BQ46" i="200"/>
  <c r="AW46" i="200"/>
  <c r="AC46" i="200"/>
  <c r="I46" i="200"/>
  <c r="BM45" i="200"/>
  <c r="AS45" i="200"/>
  <c r="Y45" i="200"/>
  <c r="E45" i="200"/>
  <c r="BI44" i="200"/>
  <c r="AO44" i="200"/>
  <c r="U44" i="200"/>
  <c r="BY43" i="200"/>
  <c r="BE43" i="200"/>
  <c r="AK43" i="200"/>
  <c r="Q43" i="200"/>
  <c r="BU42" i="200"/>
  <c r="BA42" i="200"/>
  <c r="AG42" i="200"/>
  <c r="M42" i="200"/>
  <c r="BQ41" i="200"/>
  <c r="AW41" i="200"/>
  <c r="AC41" i="200"/>
  <c r="I41" i="200"/>
  <c r="BM40" i="200"/>
  <c r="AS40" i="200"/>
  <c r="Y40" i="200"/>
  <c r="E40" i="200"/>
  <c r="BI39" i="200"/>
  <c r="AO39" i="200"/>
  <c r="U39" i="200"/>
  <c r="BY38" i="200"/>
  <c r="BE38" i="200"/>
  <c r="AK38" i="200"/>
  <c r="Q38" i="200"/>
  <c r="BU37" i="200"/>
  <c r="BA37" i="200"/>
  <c r="AG37" i="200"/>
  <c r="M37" i="200"/>
  <c r="BQ36" i="200"/>
  <c r="AW36" i="200"/>
  <c r="AC36" i="200"/>
  <c r="I36" i="200"/>
  <c r="BM35" i="200"/>
  <c r="AS35" i="200"/>
  <c r="Y35" i="200"/>
  <c r="E35" i="200"/>
  <c r="BI34" i="200"/>
  <c r="AO34" i="200"/>
  <c r="U34" i="200"/>
  <c r="BY33" i="200"/>
  <c r="BE33" i="200"/>
  <c r="AK33" i="200"/>
  <c r="Q33" i="200"/>
  <c r="BU32" i="200"/>
  <c r="BA32" i="200"/>
  <c r="AG32" i="200"/>
  <c r="M32" i="200"/>
  <c r="BQ31" i="200"/>
  <c r="AW31" i="200"/>
  <c r="AC31" i="200"/>
  <c r="I31" i="200"/>
  <c r="BM30" i="200"/>
  <c r="AS30" i="200"/>
  <c r="Y30" i="200"/>
  <c r="E30" i="200"/>
  <c r="BI29" i="200"/>
  <c r="AO29" i="200"/>
  <c r="U29" i="200"/>
  <c r="BY28" i="200"/>
  <c r="BE28" i="200"/>
  <c r="AK28" i="200"/>
  <c r="Q28" i="200"/>
  <c r="BU27" i="200"/>
  <c r="BA27" i="200"/>
  <c r="AG27" i="200"/>
  <c r="M27" i="200"/>
  <c r="BQ26" i="200"/>
  <c r="AW26" i="200"/>
  <c r="AC26" i="200"/>
  <c r="I26" i="200"/>
  <c r="BM25" i="200"/>
  <c r="AS25" i="200"/>
  <c r="Y25" i="200"/>
  <c r="E25" i="200"/>
  <c r="BI24" i="200"/>
  <c r="AO24" i="200"/>
  <c r="U24" i="200"/>
  <c r="BY23" i="200"/>
  <c r="BE23" i="200"/>
  <c r="AK23" i="200"/>
  <c r="Q23" i="200"/>
  <c r="BU22" i="200"/>
  <c r="BA22" i="200"/>
  <c r="AG22" i="200"/>
  <c r="M22" i="200"/>
  <c r="BQ21" i="200"/>
  <c r="AW21" i="200"/>
  <c r="AC21" i="200"/>
  <c r="I21" i="200"/>
  <c r="BM20" i="200"/>
  <c r="AS20" i="200"/>
  <c r="Y20" i="200"/>
  <c r="E20" i="200"/>
  <c r="BI19" i="200"/>
  <c r="AO19" i="200"/>
  <c r="U19" i="200"/>
  <c r="BY18" i="200"/>
  <c r="BE18" i="200"/>
  <c r="AK18" i="200"/>
  <c r="Q18" i="200"/>
  <c r="BU17" i="200"/>
  <c r="BA17" i="200"/>
  <c r="AG17" i="200"/>
  <c r="M17" i="200"/>
  <c r="BQ16" i="200"/>
  <c r="AW16" i="200"/>
  <c r="AC16" i="200"/>
  <c r="I16" i="200"/>
  <c r="BM15" i="200"/>
  <c r="AS15" i="200"/>
  <c r="Y15" i="200"/>
  <c r="E15" i="200"/>
  <c r="BI14" i="200"/>
  <c r="AO14" i="200"/>
  <c r="U14" i="200"/>
  <c r="BY13" i="200"/>
  <c r="BE13" i="200"/>
  <c r="AK13" i="200"/>
  <c r="Q13" i="200"/>
  <c r="BU12" i="200"/>
  <c r="BA12" i="200"/>
  <c r="AG12" i="200"/>
  <c r="M12" i="200"/>
  <c r="BQ11" i="200"/>
  <c r="AW11" i="200"/>
  <c r="AC11" i="200"/>
  <c r="I11" i="200"/>
  <c r="BM10" i="200"/>
  <c r="AS10" i="200"/>
  <c r="Y10" i="200"/>
  <c r="E10" i="200"/>
  <c r="BI9" i="200"/>
  <c r="AO9" i="200"/>
  <c r="U9" i="200"/>
  <c r="BY8" i="200"/>
  <c r="BE8" i="200"/>
  <c r="AK8" i="200"/>
  <c r="Q8" i="200"/>
  <c r="BU7" i="200"/>
  <c r="BA7" i="200"/>
  <c r="AG7" i="200"/>
  <c r="M7" i="200"/>
  <c r="BQ6" i="200"/>
  <c r="AW6" i="200"/>
  <c r="AC6" i="200"/>
  <c r="I6" i="200"/>
  <c r="BM5" i="200"/>
  <c r="AS5" i="200"/>
  <c r="Y5" i="200"/>
  <c r="E5" i="200"/>
  <c r="BI4" i="200"/>
  <c r="AO4" i="200"/>
  <c r="U4" i="200"/>
  <c r="BY3" i="200"/>
  <c r="BE3" i="200"/>
  <c r="AK3" i="200"/>
  <c r="Q3" i="200"/>
  <c r="BJ78" i="200"/>
  <c r="AN78" i="200"/>
  <c r="R78" i="200"/>
  <c r="BT77" i="200"/>
  <c r="AW77" i="200"/>
  <c r="AA77" i="200"/>
  <c r="E77" i="200"/>
  <c r="BG76" i="200"/>
  <c r="AK76" i="200"/>
  <c r="N76" i="200"/>
  <c r="BP75" i="200"/>
  <c r="AT75" i="200"/>
  <c r="X75" i="200"/>
  <c r="BY74" i="200"/>
  <c r="BC74" i="200"/>
  <c r="AG74" i="200"/>
  <c r="K74" i="200"/>
  <c r="BM73" i="200"/>
  <c r="AP73" i="200"/>
  <c r="T73" i="200"/>
  <c r="BV72" i="200"/>
  <c r="AZ72" i="200"/>
  <c r="AC72" i="200"/>
  <c r="G72" i="200"/>
  <c r="BI71" i="200"/>
  <c r="AM71" i="200"/>
  <c r="Q71" i="200"/>
  <c r="BR70" i="200"/>
  <c r="AW70" i="200"/>
  <c r="AB70" i="200"/>
  <c r="G70" i="200"/>
  <c r="BJ69" i="200"/>
  <c r="AO69" i="200"/>
  <c r="T69" i="200"/>
  <c r="BX68" i="200"/>
  <c r="BD68" i="200"/>
  <c r="AJ68" i="200"/>
  <c r="P68" i="200"/>
  <c r="BT67" i="200"/>
  <c r="AZ67" i="200"/>
  <c r="AF67" i="200"/>
  <c r="L67" i="200"/>
  <c r="BP66" i="200"/>
  <c r="AV66" i="200"/>
  <c r="AB66" i="200"/>
  <c r="H66" i="200"/>
  <c r="BL65" i="200"/>
  <c r="AR65" i="200"/>
  <c r="X65" i="200"/>
  <c r="D65" i="200"/>
  <c r="BH64" i="200"/>
  <c r="AN64" i="200"/>
  <c r="T64" i="200"/>
  <c r="BX63" i="200"/>
  <c r="BD63" i="200"/>
  <c r="AJ63" i="200"/>
  <c r="P63" i="200"/>
  <c r="BT62" i="200"/>
  <c r="AZ62" i="200"/>
  <c r="AF62" i="200"/>
  <c r="L62" i="200"/>
  <c r="BP61" i="200"/>
  <c r="AV61" i="200"/>
  <c r="AB61" i="200"/>
  <c r="H61" i="200"/>
  <c r="BL60" i="200"/>
  <c r="AR60" i="200"/>
  <c r="X60" i="200"/>
  <c r="D60" i="200"/>
  <c r="BH59" i="200"/>
  <c r="AN59" i="200"/>
  <c r="T59" i="200"/>
  <c r="BX58" i="200"/>
  <c r="BD58" i="200"/>
  <c r="AJ58" i="200"/>
  <c r="P58" i="200"/>
  <c r="BT57" i="200"/>
  <c r="AZ57" i="200"/>
  <c r="AF57" i="200"/>
  <c r="L57" i="200"/>
  <c r="BP56" i="200"/>
  <c r="AV56" i="200"/>
  <c r="AB56" i="200"/>
  <c r="H56" i="200"/>
  <c r="BL55" i="200"/>
  <c r="AR55" i="200"/>
  <c r="X55" i="200"/>
  <c r="D55" i="200"/>
  <c r="BH54" i="200"/>
  <c r="AN54" i="200"/>
  <c r="T54" i="200"/>
  <c r="BX53" i="200"/>
  <c r="BD53" i="200"/>
  <c r="AJ53" i="200"/>
  <c r="P53" i="200"/>
  <c r="BT52" i="200"/>
  <c r="AZ52" i="200"/>
  <c r="AF52" i="200"/>
  <c r="L52" i="200"/>
  <c r="BP51" i="200"/>
  <c r="AV51" i="200"/>
  <c r="AB51" i="200"/>
  <c r="H51" i="200"/>
  <c r="BL50" i="200"/>
  <c r="AR50" i="200"/>
  <c r="X50" i="200"/>
  <c r="D50" i="200"/>
  <c r="BH49" i="200"/>
  <c r="AN49" i="200"/>
  <c r="T49" i="200"/>
  <c r="BX48" i="200"/>
  <c r="BD48" i="200"/>
  <c r="AJ48" i="200"/>
  <c r="P48" i="200"/>
  <c r="BT47" i="200"/>
  <c r="AZ47" i="200"/>
  <c r="AF47" i="200"/>
  <c r="L47" i="200"/>
  <c r="BP46" i="200"/>
  <c r="AV46" i="200"/>
  <c r="AB46" i="200"/>
  <c r="H46" i="200"/>
  <c r="BL45" i="200"/>
  <c r="AR45" i="200"/>
  <c r="X45" i="200"/>
  <c r="D45" i="200"/>
  <c r="BH44" i="200"/>
  <c r="AN44" i="200"/>
  <c r="T44" i="200"/>
  <c r="BX43" i="200"/>
  <c r="BD43" i="200"/>
  <c r="AJ43" i="200"/>
  <c r="P43" i="200"/>
  <c r="BT42" i="200"/>
  <c r="AZ42" i="200"/>
  <c r="AF42" i="200"/>
  <c r="L42" i="200"/>
  <c r="BP41" i="200"/>
  <c r="AV41" i="200"/>
  <c r="AB41" i="200"/>
  <c r="H41" i="200"/>
  <c r="BL40" i="200"/>
  <c r="AR40" i="200"/>
  <c r="X40" i="200"/>
  <c r="D40" i="200"/>
  <c r="BH39" i="200"/>
  <c r="AN39" i="200"/>
  <c r="T39" i="200"/>
  <c r="BX38" i="200"/>
  <c r="BD38" i="200"/>
  <c r="AJ38" i="200"/>
  <c r="P38" i="200"/>
  <c r="BT37" i="200"/>
  <c r="AZ37" i="200"/>
  <c r="AF37" i="200"/>
  <c r="L37" i="200"/>
  <c r="BP36" i="200"/>
  <c r="AV36" i="200"/>
  <c r="AB36" i="200"/>
  <c r="H36" i="200"/>
  <c r="BL35" i="200"/>
  <c r="AR35" i="200"/>
  <c r="X35" i="200"/>
  <c r="D35" i="200"/>
  <c r="BH34" i="200"/>
  <c r="AN34" i="200"/>
  <c r="T34" i="200"/>
  <c r="BX33" i="200"/>
  <c r="BD33" i="200"/>
  <c r="AJ33" i="200"/>
  <c r="P33" i="200"/>
  <c r="BT32" i="200"/>
  <c r="AZ32" i="200"/>
  <c r="AF32" i="200"/>
  <c r="L32" i="200"/>
  <c r="BP31" i="200"/>
  <c r="AV31" i="200"/>
  <c r="AB31" i="200"/>
  <c r="H31" i="200"/>
  <c r="BL30" i="200"/>
  <c r="AR30" i="200"/>
  <c r="X30" i="200"/>
  <c r="D30" i="200"/>
  <c r="BH29" i="200"/>
  <c r="AN29" i="200"/>
  <c r="T29" i="200"/>
  <c r="BX28" i="200"/>
  <c r="BD28" i="200"/>
  <c r="AJ28" i="200"/>
  <c r="P28" i="200"/>
  <c r="BT27" i="200"/>
  <c r="AZ27" i="200"/>
  <c r="AF27" i="200"/>
  <c r="L27" i="200"/>
  <c r="BP26" i="200"/>
  <c r="AV26" i="200"/>
  <c r="AB26" i="200"/>
  <c r="H26" i="200"/>
  <c r="BL25" i="200"/>
  <c r="AR25" i="200"/>
  <c r="X25" i="200"/>
  <c r="D25" i="200"/>
  <c r="BH24" i="200"/>
  <c r="AN24" i="200"/>
  <c r="T24" i="200"/>
  <c r="BX23" i="200"/>
  <c r="BD23" i="200"/>
  <c r="AJ23" i="200"/>
  <c r="P23" i="200"/>
  <c r="BT22" i="200"/>
  <c r="AZ22" i="200"/>
  <c r="AF22" i="200"/>
  <c r="L22" i="200"/>
  <c r="BP21" i="200"/>
  <c r="AV21" i="200"/>
  <c r="AB21" i="200"/>
  <c r="H21" i="200"/>
  <c r="BL20" i="200"/>
  <c r="AR20" i="200"/>
  <c r="X20" i="200"/>
  <c r="D20" i="200"/>
  <c r="BH19" i="200"/>
  <c r="AN19" i="200"/>
  <c r="T19" i="200"/>
  <c r="BX18" i="200"/>
  <c r="BD18" i="200"/>
  <c r="AJ18" i="200"/>
  <c r="P18" i="200"/>
  <c r="BT17" i="200"/>
  <c r="AZ17" i="200"/>
  <c r="AF17" i="200"/>
  <c r="L17" i="200"/>
  <c r="BP16" i="200"/>
  <c r="AV16" i="200"/>
  <c r="AB16" i="200"/>
  <c r="H16" i="200"/>
  <c r="BL15" i="200"/>
  <c r="AR15" i="200"/>
  <c r="X15" i="200"/>
  <c r="D15" i="200"/>
  <c r="BH14" i="200"/>
  <c r="AN14" i="200"/>
  <c r="T14" i="200"/>
  <c r="BX13" i="200"/>
  <c r="BD13" i="200"/>
  <c r="AJ13" i="200"/>
  <c r="P13" i="200"/>
  <c r="BT12" i="200"/>
  <c r="AZ12" i="200"/>
  <c r="AF12" i="200"/>
  <c r="L12" i="200"/>
  <c r="BP11" i="200"/>
  <c r="AV11" i="200"/>
  <c r="AB11" i="200"/>
  <c r="H11" i="200"/>
  <c r="BL10" i="200"/>
  <c r="AR10" i="200"/>
  <c r="X10" i="200"/>
  <c r="D10" i="200"/>
  <c r="BH9" i="200"/>
  <c r="AN9" i="200"/>
  <c r="T9" i="200"/>
  <c r="BX8" i="200"/>
  <c r="BD8" i="200"/>
  <c r="AJ8" i="200"/>
  <c r="P8" i="200"/>
  <c r="BT7" i="200"/>
  <c r="AZ7" i="200"/>
  <c r="AF7" i="200"/>
  <c r="L7" i="200"/>
  <c r="BP6" i="200"/>
  <c r="AV6" i="200"/>
  <c r="AB6" i="200"/>
  <c r="H6" i="200"/>
  <c r="BL5" i="200"/>
  <c r="AR5" i="200"/>
  <c r="BI78" i="200"/>
  <c r="AM78" i="200"/>
  <c r="Q78" i="200"/>
  <c r="BS77" i="200"/>
  <c r="AV77" i="200"/>
  <c r="Z77" i="200"/>
  <c r="D77" i="200"/>
  <c r="BF76" i="200"/>
  <c r="AJ76" i="200"/>
  <c r="M76" i="200"/>
  <c r="BO75" i="200"/>
  <c r="AS75" i="200"/>
  <c r="W75" i="200"/>
  <c r="BX74" i="200"/>
  <c r="BB74" i="200"/>
  <c r="AF74" i="200"/>
  <c r="J74" i="200"/>
  <c r="BL73" i="200"/>
  <c r="AO73" i="200"/>
  <c r="S73" i="200"/>
  <c r="BU72" i="200"/>
  <c r="AY72" i="200"/>
  <c r="AB72" i="200"/>
  <c r="F72" i="200"/>
  <c r="BH71" i="200"/>
  <c r="AL71" i="200"/>
  <c r="P71" i="200"/>
  <c r="BQ70" i="200"/>
  <c r="AV70" i="200"/>
  <c r="AA70" i="200"/>
  <c r="F70" i="200"/>
  <c r="BI69" i="200"/>
  <c r="AN69" i="200"/>
  <c r="S69" i="200"/>
  <c r="BW68" i="200"/>
  <c r="BC68" i="200"/>
  <c r="AI68" i="200"/>
  <c r="O68" i="200"/>
  <c r="BS67" i="200"/>
  <c r="AY67" i="200"/>
  <c r="AE67" i="200"/>
  <c r="K67" i="200"/>
  <c r="BO66" i="200"/>
  <c r="AU66" i="200"/>
  <c r="AA66" i="200"/>
  <c r="G66" i="200"/>
  <c r="BK65" i="200"/>
  <c r="AQ65" i="200"/>
  <c r="W65" i="200"/>
  <c r="C65" i="200"/>
  <c r="BG64" i="200"/>
  <c r="AM64" i="200"/>
  <c r="S64" i="200"/>
  <c r="BW63" i="200"/>
  <c r="BC63" i="200"/>
  <c r="AI63" i="200"/>
  <c r="O63" i="200"/>
  <c r="BS62" i="200"/>
  <c r="AY62" i="200"/>
  <c r="AE62" i="200"/>
  <c r="K62" i="200"/>
  <c r="BO61" i="200"/>
  <c r="AU61" i="200"/>
  <c r="AA61" i="200"/>
  <c r="G61" i="200"/>
  <c r="BK60" i="200"/>
  <c r="AQ60" i="200"/>
  <c r="W60" i="200"/>
  <c r="C60" i="200"/>
  <c r="BG59" i="200"/>
  <c r="AM59" i="200"/>
  <c r="S59" i="200"/>
  <c r="BW58" i="200"/>
  <c r="BC58" i="200"/>
  <c r="AI58" i="200"/>
  <c r="O58" i="200"/>
  <c r="BS57" i="200"/>
  <c r="AY57" i="200"/>
  <c r="AE57" i="200"/>
  <c r="K57" i="200"/>
  <c r="BO56" i="200"/>
  <c r="AU56" i="200"/>
  <c r="AA56" i="200"/>
  <c r="G56" i="200"/>
  <c r="BK55" i="200"/>
  <c r="AQ55" i="200"/>
  <c r="W55" i="200"/>
  <c r="C55" i="200"/>
  <c r="BG54" i="200"/>
  <c r="AM54" i="200"/>
  <c r="S54" i="200"/>
  <c r="BW53" i="200"/>
  <c r="BC53" i="200"/>
  <c r="AI53" i="200"/>
  <c r="O53" i="200"/>
  <c r="BS52" i="200"/>
  <c r="AY52" i="200"/>
  <c r="AE52" i="200"/>
  <c r="K52" i="200"/>
  <c r="BO51" i="200"/>
  <c r="AU51" i="200"/>
  <c r="AA51" i="200"/>
  <c r="G51" i="200"/>
  <c r="BK50" i="200"/>
  <c r="AQ50" i="200"/>
  <c r="W50" i="200"/>
  <c r="C50" i="200"/>
  <c r="BG49" i="200"/>
  <c r="AM49" i="200"/>
  <c r="S49" i="200"/>
  <c r="BW48" i="200"/>
  <c r="BC48" i="200"/>
  <c r="AI48" i="200"/>
  <c r="O48" i="200"/>
  <c r="BS47" i="200"/>
  <c r="AY47" i="200"/>
  <c r="AE47" i="200"/>
  <c r="K47" i="200"/>
  <c r="BO46" i="200"/>
  <c r="AU46" i="200"/>
  <c r="AA46" i="200"/>
  <c r="G46" i="200"/>
  <c r="BK45" i="200"/>
  <c r="AQ45" i="200"/>
  <c r="W45" i="200"/>
  <c r="C45" i="200"/>
  <c r="BG44" i="200"/>
  <c r="AM44" i="200"/>
  <c r="S44" i="200"/>
  <c r="BW43" i="200"/>
  <c r="BC43" i="200"/>
  <c r="AI43" i="200"/>
  <c r="O43" i="200"/>
  <c r="BS42" i="200"/>
  <c r="AY42" i="200"/>
  <c r="AE42" i="200"/>
  <c r="K42" i="200"/>
  <c r="BO41" i="200"/>
  <c r="AU41" i="200"/>
  <c r="AA41" i="200"/>
  <c r="G41" i="200"/>
  <c r="BK40" i="200"/>
  <c r="AQ40" i="200"/>
  <c r="W40" i="200"/>
  <c r="C40" i="200"/>
  <c r="BG39" i="200"/>
  <c r="AM39" i="200"/>
  <c r="S39" i="200"/>
  <c r="BW38" i="200"/>
  <c r="BC38" i="200"/>
  <c r="AI38" i="200"/>
  <c r="O38" i="200"/>
  <c r="BS37" i="200"/>
  <c r="AY37" i="200"/>
  <c r="AE37" i="200"/>
  <c r="K37" i="200"/>
  <c r="BO36" i="200"/>
  <c r="AU36" i="200"/>
  <c r="AA36" i="200"/>
  <c r="G36" i="200"/>
  <c r="BK35" i="200"/>
  <c r="AQ35" i="200"/>
  <c r="W35" i="200"/>
  <c r="C35" i="200"/>
  <c r="BG34" i="200"/>
  <c r="AM34" i="200"/>
  <c r="S34" i="200"/>
  <c r="BW33" i="200"/>
  <c r="BC33" i="200"/>
  <c r="AI33" i="200"/>
  <c r="O33" i="200"/>
  <c r="BS32" i="200"/>
  <c r="AY32" i="200"/>
  <c r="AE32" i="200"/>
  <c r="K32" i="200"/>
  <c r="BO31" i="200"/>
  <c r="AU31" i="200"/>
  <c r="AA31" i="200"/>
  <c r="G31" i="200"/>
  <c r="BK30" i="200"/>
  <c r="AQ30" i="200"/>
  <c r="W30" i="200"/>
  <c r="C30" i="200"/>
  <c r="BG29" i="200"/>
  <c r="AM29" i="200"/>
  <c r="S29" i="200"/>
  <c r="BW28" i="200"/>
  <c r="BC28" i="200"/>
  <c r="AI28" i="200"/>
  <c r="O28" i="200"/>
  <c r="BS27" i="200"/>
  <c r="AY27" i="200"/>
  <c r="AE27" i="200"/>
  <c r="K27" i="200"/>
  <c r="BO26" i="200"/>
  <c r="AU26" i="200"/>
  <c r="AA26" i="200"/>
  <c r="G26" i="200"/>
  <c r="BK25" i="200"/>
  <c r="AQ25" i="200"/>
  <c r="W25" i="200"/>
  <c r="C25" i="200"/>
  <c r="BG24" i="200"/>
  <c r="AM24" i="200"/>
  <c r="S24" i="200"/>
  <c r="BW23" i="200"/>
  <c r="BC23" i="200"/>
  <c r="AI23" i="200"/>
  <c r="O23" i="200"/>
  <c r="BS22" i="200"/>
  <c r="AY22" i="200"/>
  <c r="AE22" i="200"/>
  <c r="K22" i="200"/>
  <c r="BO21" i="200"/>
  <c r="AU21" i="200"/>
  <c r="AA21" i="200"/>
  <c r="G21" i="200"/>
  <c r="BK20" i="200"/>
  <c r="AQ20" i="200"/>
  <c r="W20" i="200"/>
  <c r="C20" i="200"/>
  <c r="BG19" i="200"/>
  <c r="AM19" i="200"/>
  <c r="S19" i="200"/>
  <c r="BW18" i="200"/>
  <c r="BC18" i="200"/>
  <c r="AI18" i="200"/>
  <c r="O18" i="200"/>
  <c r="BS17" i="200"/>
  <c r="AY17" i="200"/>
  <c r="AE17" i="200"/>
  <c r="K17" i="200"/>
  <c r="BO16" i="200"/>
  <c r="AU16" i="200"/>
  <c r="AA16" i="200"/>
  <c r="G16" i="200"/>
  <c r="BK15" i="200"/>
  <c r="AQ15" i="200"/>
  <c r="W15" i="200"/>
  <c r="C15" i="200"/>
  <c r="BG14" i="200"/>
  <c r="AM14" i="200"/>
  <c r="S14" i="200"/>
  <c r="BW13" i="200"/>
  <c r="BC13" i="200"/>
  <c r="AI13" i="200"/>
  <c r="O13" i="200"/>
  <c r="BS12" i="200"/>
  <c r="AY12" i="200"/>
  <c r="AE12" i="200"/>
  <c r="K12" i="200"/>
  <c r="BO11" i="200"/>
  <c r="AU11" i="200"/>
  <c r="AA11" i="200"/>
  <c r="G11" i="200"/>
  <c r="BK10" i="200"/>
  <c r="AQ10" i="200"/>
  <c r="W10" i="200"/>
  <c r="C10" i="200"/>
  <c r="BG9" i="200"/>
  <c r="AM9" i="200"/>
  <c r="S9" i="200"/>
  <c r="BW8" i="200"/>
  <c r="BC8" i="200"/>
  <c r="AI8" i="200"/>
  <c r="O8" i="200"/>
  <c r="BS7" i="200"/>
  <c r="AY7" i="200"/>
  <c r="BH78" i="200"/>
  <c r="AL78" i="200"/>
  <c r="P78" i="200"/>
  <c r="BQ77" i="200"/>
  <c r="AU77" i="200"/>
  <c r="Y77" i="200"/>
  <c r="C77" i="200"/>
  <c r="BE76" i="200"/>
  <c r="AH76" i="200"/>
  <c r="L76" i="200"/>
  <c r="BN75" i="200"/>
  <c r="AR75" i="200"/>
  <c r="U75" i="200"/>
  <c r="BW74" i="200"/>
  <c r="BA74" i="200"/>
  <c r="AE74" i="200"/>
  <c r="I74" i="200"/>
  <c r="BJ73" i="200"/>
  <c r="AN73" i="200"/>
  <c r="R73" i="200"/>
  <c r="BT72" i="200"/>
  <c r="AW72" i="200"/>
  <c r="AA72" i="200"/>
  <c r="E72" i="200"/>
  <c r="BG71" i="200"/>
  <c r="AK71" i="200"/>
  <c r="N71" i="200"/>
  <c r="BP70" i="200"/>
  <c r="AU70" i="200"/>
  <c r="Z70" i="200"/>
  <c r="E70" i="200"/>
  <c r="BH69" i="200"/>
  <c r="AM69" i="200"/>
  <c r="R69" i="200"/>
  <c r="BV68" i="200"/>
  <c r="BB68" i="200"/>
  <c r="AH68" i="200"/>
  <c r="N68" i="200"/>
  <c r="BR67" i="200"/>
  <c r="AX67" i="200"/>
  <c r="AD67" i="200"/>
  <c r="J67" i="200"/>
  <c r="BN66" i="200"/>
  <c r="AT66" i="200"/>
  <c r="Z66" i="200"/>
  <c r="F66" i="200"/>
  <c r="BJ65" i="200"/>
  <c r="AP65" i="200"/>
  <c r="V65" i="200"/>
  <c r="B65" i="200"/>
  <c r="BF64" i="200"/>
  <c r="AL64" i="200"/>
  <c r="R64" i="200"/>
  <c r="BV63" i="200"/>
  <c r="BB63" i="200"/>
  <c r="AH63" i="200"/>
  <c r="N63" i="200"/>
  <c r="BR62" i="200"/>
  <c r="AX62" i="200"/>
  <c r="AD62" i="200"/>
  <c r="J62" i="200"/>
  <c r="BN61" i="200"/>
  <c r="AT61" i="200"/>
  <c r="Z61" i="200"/>
  <c r="F61" i="200"/>
  <c r="BJ60" i="200"/>
  <c r="AP60" i="200"/>
  <c r="V60" i="200"/>
  <c r="B60" i="200"/>
  <c r="BF59" i="200"/>
  <c r="AL59" i="200"/>
  <c r="R59" i="200"/>
  <c r="BV58" i="200"/>
  <c r="BB58" i="200"/>
  <c r="AH58" i="200"/>
  <c r="N58" i="200"/>
  <c r="BR57" i="200"/>
  <c r="AX57" i="200"/>
  <c r="AD57" i="200"/>
  <c r="J57" i="200"/>
  <c r="BN56" i="200"/>
  <c r="AT56" i="200"/>
  <c r="Z56" i="200"/>
  <c r="F56" i="200"/>
  <c r="BJ55" i="200"/>
  <c r="AP55" i="200"/>
  <c r="V55" i="200"/>
  <c r="B55" i="200"/>
  <c r="BF54" i="200"/>
  <c r="AL54" i="200"/>
  <c r="R54" i="200"/>
  <c r="BV53" i="200"/>
  <c r="BB53" i="200"/>
  <c r="AH53" i="200"/>
  <c r="N53" i="200"/>
  <c r="BR52" i="200"/>
  <c r="AX52" i="200"/>
  <c r="AD52" i="200"/>
  <c r="J52" i="200"/>
  <c r="BN51" i="200"/>
  <c r="AT51" i="200"/>
  <c r="Z51" i="200"/>
  <c r="F51" i="200"/>
  <c r="BJ50" i="200"/>
  <c r="AP50" i="200"/>
  <c r="V50" i="200"/>
  <c r="B50" i="200"/>
  <c r="BF49" i="200"/>
  <c r="AL49" i="200"/>
  <c r="R49" i="200"/>
  <c r="BV48" i="200"/>
  <c r="BB48" i="200"/>
  <c r="AH48" i="200"/>
  <c r="N48" i="200"/>
  <c r="BR47" i="200"/>
  <c r="AX47" i="200"/>
  <c r="AD47" i="200"/>
  <c r="J47" i="200"/>
  <c r="BN46" i="200"/>
  <c r="AT46" i="200"/>
  <c r="Z46" i="200"/>
  <c r="F46" i="200"/>
  <c r="BJ45" i="200"/>
  <c r="AP45" i="200"/>
  <c r="V45" i="200"/>
  <c r="B45" i="200"/>
  <c r="BF44" i="200"/>
  <c r="AL44" i="200"/>
  <c r="R44" i="200"/>
  <c r="BV43" i="200"/>
  <c r="BB43" i="200"/>
  <c r="AH43" i="200"/>
  <c r="N43" i="200"/>
  <c r="BR42" i="200"/>
  <c r="AX42" i="200"/>
  <c r="AD42" i="200"/>
  <c r="J42" i="200"/>
  <c r="BN41" i="200"/>
  <c r="AT41" i="200"/>
  <c r="Z41" i="200"/>
  <c r="F41" i="200"/>
  <c r="BJ40" i="200"/>
  <c r="AP40" i="200"/>
  <c r="V40" i="200"/>
  <c r="B40" i="200"/>
  <c r="BF39" i="200"/>
  <c r="AL39" i="200"/>
  <c r="R39" i="200"/>
  <c r="BV38" i="200"/>
  <c r="BB38" i="200"/>
  <c r="AH38" i="200"/>
  <c r="N38" i="200"/>
  <c r="BR37" i="200"/>
  <c r="AX37" i="200"/>
  <c r="AD37" i="200"/>
  <c r="J37" i="200"/>
  <c r="BN36" i="200"/>
  <c r="AT36" i="200"/>
  <c r="Z36" i="200"/>
  <c r="F36" i="200"/>
  <c r="BJ35" i="200"/>
  <c r="AP35" i="200"/>
  <c r="V35" i="200"/>
  <c r="B35" i="200"/>
  <c r="BF34" i="200"/>
  <c r="AL34" i="200"/>
  <c r="R34" i="200"/>
  <c r="BV33" i="200"/>
  <c r="BB33" i="200"/>
  <c r="AH33" i="200"/>
  <c r="N33" i="200"/>
  <c r="BR32" i="200"/>
  <c r="AX32" i="200"/>
  <c r="AD32" i="200"/>
  <c r="J32" i="200"/>
  <c r="BN31" i="200"/>
  <c r="AT31" i="200"/>
  <c r="Z31" i="200"/>
  <c r="F31" i="200"/>
  <c r="BJ30" i="200"/>
  <c r="AP30" i="200"/>
  <c r="V30" i="200"/>
  <c r="B30" i="200"/>
  <c r="BF29" i="200"/>
  <c r="AL29" i="200"/>
  <c r="R29" i="200"/>
  <c r="BV28" i="200"/>
  <c r="BB28" i="200"/>
  <c r="AH28" i="200"/>
  <c r="N28" i="200"/>
  <c r="BR27" i="200"/>
  <c r="AX27" i="200"/>
  <c r="AD27" i="200"/>
  <c r="J27" i="200"/>
  <c r="BN26" i="200"/>
  <c r="AT26" i="200"/>
  <c r="Z26" i="200"/>
  <c r="F26" i="200"/>
  <c r="BJ25" i="200"/>
  <c r="AP25" i="200"/>
  <c r="V25" i="200"/>
  <c r="B25" i="200"/>
  <c r="BF24" i="200"/>
  <c r="AL24" i="200"/>
  <c r="R24" i="200"/>
  <c r="BV23" i="200"/>
  <c r="BB23" i="200"/>
  <c r="AH23" i="200"/>
  <c r="N23" i="200"/>
  <c r="BR22" i="200"/>
  <c r="AX22" i="200"/>
  <c r="AD22" i="200"/>
  <c r="J22" i="200"/>
  <c r="BN21" i="200"/>
  <c r="AT21" i="200"/>
  <c r="Z21" i="200"/>
  <c r="F21" i="200"/>
  <c r="BJ20" i="200"/>
  <c r="AP20" i="200"/>
  <c r="V20" i="200"/>
  <c r="B20" i="200"/>
  <c r="BF19" i="200"/>
  <c r="AL19" i="200"/>
  <c r="R19" i="200"/>
  <c r="BV18" i="200"/>
  <c r="BB18" i="200"/>
  <c r="AH18" i="200"/>
  <c r="N18" i="200"/>
  <c r="BR17" i="200"/>
  <c r="AX17" i="200"/>
  <c r="AD17" i="200"/>
  <c r="J17" i="200"/>
  <c r="BN16" i="200"/>
  <c r="AT16" i="200"/>
  <c r="Z16" i="200"/>
  <c r="F16" i="200"/>
  <c r="BJ15" i="200"/>
  <c r="AP15" i="200"/>
  <c r="V15" i="200"/>
  <c r="B15" i="200"/>
  <c r="BF14" i="200"/>
  <c r="AL14" i="200"/>
  <c r="R14" i="200"/>
  <c r="BV13" i="200"/>
  <c r="BB13" i="200"/>
  <c r="AH13" i="200"/>
  <c r="N13" i="200"/>
  <c r="BR12" i="200"/>
  <c r="AX12" i="200"/>
  <c r="AD12" i="200"/>
  <c r="J12" i="200"/>
  <c r="BN11" i="200"/>
  <c r="BG78" i="200"/>
  <c r="AK78" i="200"/>
  <c r="O78" i="200"/>
  <c r="BP77" i="200"/>
  <c r="AT77" i="200"/>
  <c r="X77" i="200"/>
  <c r="B77" i="200"/>
  <c r="BD76" i="200"/>
  <c r="AG76" i="200"/>
  <c r="K76" i="200"/>
  <c r="BM75" i="200"/>
  <c r="AQ75" i="200"/>
  <c r="T75" i="200"/>
  <c r="BV74" i="200"/>
  <c r="AZ74" i="200"/>
  <c r="AD74" i="200"/>
  <c r="H74" i="200"/>
  <c r="BI73" i="200"/>
  <c r="AM73" i="200"/>
  <c r="Q73" i="200"/>
  <c r="BS72" i="200"/>
  <c r="AV72" i="200"/>
  <c r="Z72" i="200"/>
  <c r="D72" i="200"/>
  <c r="BF71" i="200"/>
  <c r="AJ71" i="200"/>
  <c r="M71" i="200"/>
  <c r="BO70" i="200"/>
  <c r="AT70" i="200"/>
  <c r="Y70" i="200"/>
  <c r="D70" i="200"/>
  <c r="BG69" i="200"/>
  <c r="AL69" i="200"/>
  <c r="Q69" i="200"/>
  <c r="BU68" i="200"/>
  <c r="BA68" i="200"/>
  <c r="AG68" i="200"/>
  <c r="M68" i="200"/>
  <c r="BQ67" i="200"/>
  <c r="AW67" i="200"/>
  <c r="AC67" i="200"/>
  <c r="I67" i="200"/>
  <c r="BM66" i="200"/>
  <c r="AS66" i="200"/>
  <c r="Y66" i="200"/>
  <c r="E66" i="200"/>
  <c r="BI65" i="200"/>
  <c r="AO65" i="200"/>
  <c r="U65" i="200"/>
  <c r="BY64" i="200"/>
  <c r="BE64" i="200"/>
  <c r="AK64" i="200"/>
  <c r="Q64" i="200"/>
  <c r="BU63" i="200"/>
  <c r="BF78" i="200"/>
  <c r="AJ78" i="200"/>
  <c r="M78" i="200"/>
  <c r="BO77" i="200"/>
  <c r="AS77" i="200"/>
  <c r="W77" i="200"/>
  <c r="BY76" i="200"/>
  <c r="BB76" i="200"/>
  <c r="AF76" i="200"/>
  <c r="J76" i="200"/>
  <c r="BL75" i="200"/>
  <c r="AO75" i="200"/>
  <c r="S75" i="200"/>
  <c r="BU74" i="200"/>
  <c r="AY74" i="200"/>
  <c r="AC74" i="200"/>
  <c r="F74" i="200"/>
  <c r="BH73" i="200"/>
  <c r="AL73" i="200"/>
  <c r="P73" i="200"/>
  <c r="BQ72" i="200"/>
  <c r="AU72" i="200"/>
  <c r="Y72" i="200"/>
  <c r="C72" i="200"/>
  <c r="BE71" i="200"/>
  <c r="AH71" i="200"/>
  <c r="L71" i="200"/>
  <c r="BN70" i="200"/>
  <c r="AS70" i="200"/>
  <c r="X70" i="200"/>
  <c r="C70" i="200"/>
  <c r="BF69" i="200"/>
  <c r="AK69" i="200"/>
  <c r="P69" i="200"/>
  <c r="BT68" i="200"/>
  <c r="AZ68" i="200"/>
  <c r="AF68" i="200"/>
  <c r="L68" i="200"/>
  <c r="BP67" i="200"/>
  <c r="AV67" i="200"/>
  <c r="AB67" i="200"/>
  <c r="H67" i="200"/>
  <c r="BL66" i="200"/>
  <c r="AR66" i="200"/>
  <c r="X66" i="200"/>
  <c r="D66" i="200"/>
  <c r="BH65" i="200"/>
  <c r="AN65" i="200"/>
  <c r="T65" i="200"/>
  <c r="BX64" i="200"/>
  <c r="BD64" i="200"/>
  <c r="AJ64" i="200"/>
  <c r="P64" i="200"/>
  <c r="BT63" i="200"/>
  <c r="AZ63" i="200"/>
  <c r="AF63" i="200"/>
  <c r="L63" i="200"/>
  <c r="BP62" i="200"/>
  <c r="BE78" i="200"/>
  <c r="AI78" i="200"/>
  <c r="L78" i="200"/>
  <c r="BN77" i="200"/>
  <c r="AR77" i="200"/>
  <c r="V77" i="200"/>
  <c r="BX76" i="200"/>
  <c r="BA76" i="200"/>
  <c r="AE76" i="200"/>
  <c r="I76" i="200"/>
  <c r="BK75" i="200"/>
  <c r="AN75" i="200"/>
  <c r="R75" i="200"/>
  <c r="BT74" i="200"/>
  <c r="AX74" i="200"/>
  <c r="AB74" i="200"/>
  <c r="E74" i="200"/>
  <c r="BG73" i="200"/>
  <c r="AK73" i="200"/>
  <c r="O73" i="200"/>
  <c r="BP72" i="200"/>
  <c r="AT72" i="200"/>
  <c r="X72" i="200"/>
  <c r="B72" i="200"/>
  <c r="BD71" i="200"/>
  <c r="AG71" i="200"/>
  <c r="K71" i="200"/>
  <c r="BM70" i="200"/>
  <c r="AR70" i="200"/>
  <c r="W70" i="200"/>
  <c r="B70" i="200"/>
  <c r="BE69" i="200"/>
  <c r="AJ69" i="200"/>
  <c r="O69" i="200"/>
  <c r="BS68" i="200"/>
  <c r="AY68" i="200"/>
  <c r="AE68" i="200"/>
  <c r="K68" i="200"/>
  <c r="BO67" i="200"/>
  <c r="AU67" i="200"/>
  <c r="AA67" i="200"/>
  <c r="G67" i="200"/>
  <c r="BK66" i="200"/>
  <c r="AQ66" i="200"/>
  <c r="W66" i="200"/>
  <c r="C66" i="200"/>
  <c r="BG65" i="200"/>
  <c r="AM65" i="200"/>
  <c r="S65" i="200"/>
  <c r="BW64" i="200"/>
  <c r="BC64" i="200"/>
  <c r="AI64" i="200"/>
  <c r="O64" i="200"/>
  <c r="BD78" i="200"/>
  <c r="AG78" i="200"/>
  <c r="K78" i="200"/>
  <c r="BM77" i="200"/>
  <c r="AQ77" i="200"/>
  <c r="U77" i="200"/>
  <c r="BV76" i="200"/>
  <c r="AZ76" i="200"/>
  <c r="AD76" i="200"/>
  <c r="H76" i="200"/>
  <c r="BI75" i="200"/>
  <c r="AM75" i="200"/>
  <c r="Q75" i="200"/>
  <c r="BS74" i="200"/>
  <c r="AW74" i="200"/>
  <c r="Z74" i="200"/>
  <c r="D74" i="200"/>
  <c r="BF73" i="200"/>
  <c r="AJ73" i="200"/>
  <c r="M73" i="200"/>
  <c r="BO72" i="200"/>
  <c r="AS72" i="200"/>
  <c r="W72" i="200"/>
  <c r="BY71" i="200"/>
  <c r="BB71" i="200"/>
  <c r="AF71" i="200"/>
  <c r="J71" i="200"/>
  <c r="BL70" i="200"/>
  <c r="AQ70" i="200"/>
  <c r="V70" i="200"/>
  <c r="BY69" i="200"/>
  <c r="BD69" i="200"/>
  <c r="AI69" i="200"/>
  <c r="N69" i="200"/>
  <c r="BR68" i="200"/>
  <c r="AX68" i="200"/>
  <c r="AD68" i="200"/>
  <c r="J68" i="200"/>
  <c r="BN67" i="200"/>
  <c r="AT67" i="200"/>
  <c r="Z67" i="200"/>
  <c r="F67" i="200"/>
  <c r="BJ66" i="200"/>
  <c r="AP66" i="200"/>
  <c r="V66" i="200"/>
  <c r="B66" i="200"/>
  <c r="BF65" i="200"/>
  <c r="AL65" i="200"/>
  <c r="R65" i="200"/>
  <c r="BV64" i="200"/>
  <c r="BB64" i="200"/>
  <c r="AH64" i="200"/>
  <c r="N64" i="200"/>
  <c r="BR63" i="200"/>
  <c r="AX63" i="200"/>
  <c r="AD63" i="200"/>
  <c r="J63" i="200"/>
  <c r="BN62" i="200"/>
  <c r="AT62" i="200"/>
  <c r="Z62" i="200"/>
  <c r="F62" i="200"/>
  <c r="BJ61" i="200"/>
  <c r="AP61" i="200"/>
  <c r="V61" i="200"/>
  <c r="B61" i="200"/>
  <c r="BF60" i="200"/>
  <c r="AL60" i="200"/>
  <c r="R60" i="200"/>
  <c r="BV59" i="200"/>
  <c r="BB59" i="200"/>
  <c r="AH59" i="200"/>
  <c r="N59" i="200"/>
  <c r="BR58" i="200"/>
  <c r="AX58" i="200"/>
  <c r="AD58" i="200"/>
  <c r="J58" i="200"/>
  <c r="BN57" i="200"/>
  <c r="AT57" i="200"/>
  <c r="Z57" i="200"/>
  <c r="F57" i="200"/>
  <c r="BJ56" i="200"/>
  <c r="AP56" i="200"/>
  <c r="V56" i="200"/>
  <c r="B56" i="200"/>
  <c r="BF55" i="200"/>
  <c r="AL55" i="200"/>
  <c r="R55" i="200"/>
  <c r="BV54" i="200"/>
  <c r="BB54" i="200"/>
  <c r="AH54" i="200"/>
  <c r="N54" i="200"/>
  <c r="BR53" i="200"/>
  <c r="AX53" i="200"/>
  <c r="AD53" i="200"/>
  <c r="J53" i="200"/>
  <c r="BN52" i="200"/>
  <c r="AT52" i="200"/>
  <c r="Z52" i="200"/>
  <c r="F52" i="200"/>
  <c r="BJ51" i="200"/>
  <c r="AP51" i="200"/>
  <c r="V51" i="200"/>
  <c r="B51" i="200"/>
  <c r="BF50" i="200"/>
  <c r="AL50" i="200"/>
  <c r="R50" i="200"/>
  <c r="BV49" i="200"/>
  <c r="BB49" i="200"/>
  <c r="AH49" i="200"/>
  <c r="N49" i="200"/>
  <c r="BR48" i="200"/>
  <c r="AX48" i="200"/>
  <c r="AD48" i="200"/>
  <c r="J48" i="200"/>
  <c r="BN47" i="200"/>
  <c r="AT47" i="200"/>
  <c r="Z47" i="200"/>
  <c r="F47" i="200"/>
  <c r="BJ46" i="200"/>
  <c r="AP46" i="200"/>
  <c r="V46" i="200"/>
  <c r="B46" i="200"/>
  <c r="BF45" i="200"/>
  <c r="AL45" i="200"/>
  <c r="R45" i="200"/>
  <c r="BV44" i="200"/>
  <c r="BB44" i="200"/>
  <c r="AH44" i="200"/>
  <c r="N44" i="200"/>
  <c r="BR43" i="200"/>
  <c r="AX43" i="200"/>
  <c r="AD43" i="200"/>
  <c r="J43" i="200"/>
  <c r="BN42" i="200"/>
  <c r="AT42" i="200"/>
  <c r="Z42" i="200"/>
  <c r="F42" i="200"/>
  <c r="BJ41" i="200"/>
  <c r="AP41" i="200"/>
  <c r="V41" i="200"/>
  <c r="B41" i="200"/>
  <c r="BF40" i="200"/>
  <c r="AL40" i="200"/>
  <c r="R40" i="200"/>
  <c r="BV39" i="200"/>
  <c r="BB39" i="200"/>
  <c r="AH39" i="200"/>
  <c r="N39" i="200"/>
  <c r="BR38" i="200"/>
  <c r="AX38" i="200"/>
  <c r="AD38" i="200"/>
  <c r="J38" i="200"/>
  <c r="BN37" i="200"/>
  <c r="AT37" i="200"/>
  <c r="Z37" i="200"/>
  <c r="F37" i="200"/>
  <c r="BJ36" i="200"/>
  <c r="AP36" i="200"/>
  <c r="V36" i="200"/>
  <c r="B36" i="200"/>
  <c r="BF35" i="200"/>
  <c r="AL35" i="200"/>
  <c r="R35" i="200"/>
  <c r="BV34" i="200"/>
  <c r="BB34" i="200"/>
  <c r="AH34" i="200"/>
  <c r="N34" i="200"/>
  <c r="BR33" i="200"/>
  <c r="AX33" i="200"/>
  <c r="AD33" i="200"/>
  <c r="J33" i="200"/>
  <c r="BN32" i="200"/>
  <c r="AT32" i="200"/>
  <c r="Z32" i="200"/>
  <c r="F32" i="200"/>
  <c r="BJ31" i="200"/>
  <c r="AP31" i="200"/>
  <c r="V31" i="200"/>
  <c r="B31" i="200"/>
  <c r="BF30" i="200"/>
  <c r="AL30" i="200"/>
  <c r="R30" i="200"/>
  <c r="BV29" i="200"/>
  <c r="BB29" i="200"/>
  <c r="AH29" i="200"/>
  <c r="N29" i="200"/>
  <c r="BR28" i="200"/>
  <c r="AX28" i="200"/>
  <c r="AD28" i="200"/>
  <c r="J28" i="200"/>
  <c r="BN27" i="200"/>
  <c r="AT27" i="200"/>
  <c r="Z27" i="200"/>
  <c r="F27" i="200"/>
  <c r="BJ26" i="200"/>
  <c r="AP26" i="200"/>
  <c r="V26" i="200"/>
  <c r="B26" i="200"/>
  <c r="BF25" i="200"/>
  <c r="AL25" i="200"/>
  <c r="R25" i="200"/>
  <c r="BV24" i="200"/>
  <c r="BB24" i="200"/>
  <c r="AH24" i="200"/>
  <c r="N24" i="200"/>
  <c r="BR23" i="200"/>
  <c r="AX23" i="200"/>
  <c r="AD23" i="200"/>
  <c r="J23" i="200"/>
  <c r="BN22" i="200"/>
  <c r="AT22" i="200"/>
  <c r="Z22" i="200"/>
  <c r="F22" i="200"/>
  <c r="BJ21" i="200"/>
  <c r="AP21" i="200"/>
  <c r="V21" i="200"/>
  <c r="B21" i="200"/>
  <c r="BF20" i="200"/>
  <c r="AL20" i="200"/>
  <c r="R20" i="200"/>
  <c r="BV19" i="200"/>
  <c r="BB19" i="200"/>
  <c r="AH19" i="200"/>
  <c r="N19" i="200"/>
  <c r="BR18" i="200"/>
  <c r="AX18" i="200"/>
  <c r="AD18" i="200"/>
  <c r="J18" i="200"/>
  <c r="BN17" i="200"/>
  <c r="AT17" i="200"/>
  <c r="Z17" i="200"/>
  <c r="F17" i="200"/>
  <c r="BJ16" i="200"/>
  <c r="AP16" i="200"/>
  <c r="V16" i="200"/>
  <c r="B16" i="200"/>
  <c r="BF15" i="200"/>
  <c r="AL15" i="200"/>
  <c r="R15" i="200"/>
  <c r="BV14" i="200"/>
  <c r="BB14" i="200"/>
  <c r="AH14" i="200"/>
  <c r="N14" i="200"/>
  <c r="BR13" i="200"/>
  <c r="AX13" i="200"/>
  <c r="AD13" i="200"/>
  <c r="J13" i="200"/>
  <c r="BN12" i="200"/>
  <c r="AT12" i="200"/>
  <c r="Z12" i="200"/>
  <c r="F12" i="200"/>
  <c r="BJ11" i="200"/>
  <c r="AP11" i="200"/>
  <c r="V11" i="200"/>
  <c r="B11" i="200"/>
  <c r="BF10" i="200"/>
  <c r="AL10" i="200"/>
  <c r="R10" i="200"/>
  <c r="BV9" i="200"/>
  <c r="BB9" i="200"/>
  <c r="BY78" i="200"/>
  <c r="BC78" i="200"/>
  <c r="AF78" i="200"/>
  <c r="J78" i="200"/>
  <c r="BL77" i="200"/>
  <c r="AP77" i="200"/>
  <c r="T77" i="200"/>
  <c r="BU76" i="200"/>
  <c r="AY76" i="200"/>
  <c r="AC76" i="200"/>
  <c r="G76" i="200"/>
  <c r="BH75" i="200"/>
  <c r="AL75" i="200"/>
  <c r="P75" i="200"/>
  <c r="BR74" i="200"/>
  <c r="AV74" i="200"/>
  <c r="Y74" i="200"/>
  <c r="C74" i="200"/>
  <c r="BE73" i="200"/>
  <c r="AI73" i="200"/>
  <c r="L73" i="200"/>
  <c r="BN72" i="200"/>
  <c r="AR72" i="200"/>
  <c r="V72" i="200"/>
  <c r="BX71" i="200"/>
  <c r="BA71" i="200"/>
  <c r="AE71" i="200"/>
  <c r="I71" i="200"/>
  <c r="BK70" i="200"/>
  <c r="AP70" i="200"/>
  <c r="U70" i="200"/>
  <c r="BX69" i="200"/>
  <c r="BC69" i="200"/>
  <c r="AH69" i="200"/>
  <c r="M69" i="200"/>
  <c r="BQ68" i="200"/>
  <c r="AW68" i="200"/>
  <c r="AC68" i="200"/>
  <c r="I68" i="200"/>
  <c r="BM67" i="200"/>
  <c r="AS67" i="200"/>
  <c r="Y67" i="200"/>
  <c r="E67" i="200"/>
  <c r="BI66" i="200"/>
  <c r="AO66" i="200"/>
  <c r="U66" i="200"/>
  <c r="BY65" i="200"/>
  <c r="BE65" i="200"/>
  <c r="AK65" i="200"/>
  <c r="Q65" i="200"/>
  <c r="BU64" i="200"/>
  <c r="BA64" i="200"/>
  <c r="AG64" i="200"/>
  <c r="M64" i="200"/>
  <c r="BQ63" i="200"/>
  <c r="AW63" i="200"/>
  <c r="AC63" i="200"/>
  <c r="I63" i="200"/>
  <c r="BM62" i="200"/>
  <c r="AS62" i="200"/>
  <c r="Y62" i="200"/>
  <c r="E62" i="200"/>
  <c r="BI61" i="200"/>
  <c r="AO61" i="200"/>
  <c r="U61" i="200"/>
  <c r="BY60" i="200"/>
  <c r="BE60" i="200"/>
  <c r="AK60" i="200"/>
  <c r="Q60" i="200"/>
  <c r="BU59" i="200"/>
  <c r="BA59" i="200"/>
  <c r="AG59" i="200"/>
  <c r="M59" i="200"/>
  <c r="BQ58" i="200"/>
  <c r="AW58" i="200"/>
  <c r="AC58" i="200"/>
  <c r="I58" i="200"/>
  <c r="BM57" i="200"/>
  <c r="AS57" i="200"/>
  <c r="Y57" i="200"/>
  <c r="E57" i="200"/>
  <c r="BI56" i="200"/>
  <c r="AO56" i="200"/>
  <c r="U56" i="200"/>
  <c r="BY55" i="200"/>
  <c r="BE55" i="200"/>
  <c r="AK55" i="200"/>
  <c r="Q55" i="200"/>
  <c r="BU54" i="200"/>
  <c r="BA54" i="200"/>
  <c r="AG54" i="200"/>
  <c r="M54" i="200"/>
  <c r="BQ53" i="200"/>
  <c r="AW53" i="200"/>
  <c r="AC53" i="200"/>
  <c r="I53" i="200"/>
  <c r="BM52" i="200"/>
  <c r="AS52" i="200"/>
  <c r="Y52" i="200"/>
  <c r="E52" i="200"/>
  <c r="BI51" i="200"/>
  <c r="AO51" i="200"/>
  <c r="U51" i="200"/>
  <c r="BY50" i="200"/>
  <c r="BE50" i="200"/>
  <c r="AK50" i="200"/>
  <c r="Q50" i="200"/>
  <c r="BU49" i="200"/>
  <c r="BA49" i="200"/>
  <c r="AG49" i="200"/>
  <c r="M49" i="200"/>
  <c r="BQ48" i="200"/>
  <c r="AW48" i="200"/>
  <c r="AC48" i="200"/>
  <c r="I48" i="200"/>
  <c r="BM47" i="200"/>
  <c r="AS47" i="200"/>
  <c r="Y47" i="200"/>
  <c r="E47" i="200"/>
  <c r="BI46" i="200"/>
  <c r="AO46" i="200"/>
  <c r="U46" i="200"/>
  <c r="BY45" i="200"/>
  <c r="BE45" i="200"/>
  <c r="AK45" i="200"/>
  <c r="Q45" i="200"/>
  <c r="BU44" i="200"/>
  <c r="BA44" i="200"/>
  <c r="AG44" i="200"/>
  <c r="M44" i="200"/>
  <c r="BQ43" i="200"/>
  <c r="AW43" i="200"/>
  <c r="AC43" i="200"/>
  <c r="I43" i="200"/>
  <c r="BM42" i="200"/>
  <c r="AS42" i="200"/>
  <c r="Y42" i="200"/>
  <c r="E42" i="200"/>
  <c r="BI41" i="200"/>
  <c r="AO41" i="200"/>
  <c r="U41" i="200"/>
  <c r="BY40" i="200"/>
  <c r="BE40" i="200"/>
  <c r="AK40" i="200"/>
  <c r="Q40" i="200"/>
  <c r="BU39" i="200"/>
  <c r="BA39" i="200"/>
  <c r="AG39" i="200"/>
  <c r="M39" i="200"/>
  <c r="BQ38" i="200"/>
  <c r="AW38" i="200"/>
  <c r="AC38" i="200"/>
  <c r="I38" i="200"/>
  <c r="BM37" i="200"/>
  <c r="AS37" i="200"/>
  <c r="Y37" i="200"/>
  <c r="E37" i="200"/>
  <c r="BI36" i="200"/>
  <c r="AO36" i="200"/>
  <c r="U36" i="200"/>
  <c r="BY35" i="200"/>
  <c r="BE35" i="200"/>
  <c r="AK35" i="200"/>
  <c r="Q35" i="200"/>
  <c r="BU34" i="200"/>
  <c r="BA34" i="200"/>
  <c r="AG34" i="200"/>
  <c r="M34" i="200"/>
  <c r="BQ33" i="200"/>
  <c r="AW33" i="200"/>
  <c r="AC33" i="200"/>
  <c r="I33" i="200"/>
  <c r="BM32" i="200"/>
  <c r="AS32" i="200"/>
  <c r="Y32" i="200"/>
  <c r="E32" i="200"/>
  <c r="BI31" i="200"/>
  <c r="AO31" i="200"/>
  <c r="U31" i="200"/>
  <c r="BY30" i="200"/>
  <c r="BE30" i="200"/>
  <c r="AK30" i="200"/>
  <c r="Q30" i="200"/>
  <c r="BU29" i="200"/>
  <c r="BA29" i="200"/>
  <c r="AG29" i="200"/>
  <c r="M29" i="200"/>
  <c r="BQ28" i="200"/>
  <c r="AW28" i="200"/>
  <c r="AC28" i="200"/>
  <c r="I28" i="200"/>
  <c r="BM27" i="200"/>
  <c r="AS27" i="200"/>
  <c r="Y27" i="200"/>
  <c r="E27" i="200"/>
  <c r="BI26" i="200"/>
  <c r="AO26" i="200"/>
  <c r="U26" i="200"/>
  <c r="BY25" i="200"/>
  <c r="BE25" i="200"/>
  <c r="AK25" i="200"/>
  <c r="Q25" i="200"/>
  <c r="BU24" i="200"/>
  <c r="BA24" i="200"/>
  <c r="AG24" i="200"/>
  <c r="M24" i="200"/>
  <c r="BQ23" i="200"/>
  <c r="AW23" i="200"/>
  <c r="AC23" i="200"/>
  <c r="I23" i="200"/>
  <c r="BM22" i="200"/>
  <c r="AS22" i="200"/>
  <c r="Y22" i="200"/>
  <c r="E22" i="200"/>
  <c r="BI21" i="200"/>
  <c r="AO21" i="200"/>
  <c r="U21" i="200"/>
  <c r="BY20" i="200"/>
  <c r="BE20" i="200"/>
  <c r="AK20" i="200"/>
  <c r="Q20" i="200"/>
  <c r="BU19" i="200"/>
  <c r="BA19" i="200"/>
  <c r="AG19" i="200"/>
  <c r="M19" i="200"/>
  <c r="BQ18" i="200"/>
  <c r="AW18" i="200"/>
  <c r="AC18" i="200"/>
  <c r="I18" i="200"/>
  <c r="BM17" i="200"/>
  <c r="AS17" i="200"/>
  <c r="Y17" i="200"/>
  <c r="E17" i="200"/>
  <c r="BI16" i="200"/>
  <c r="AO16" i="200"/>
  <c r="U16" i="200"/>
  <c r="BY15" i="200"/>
  <c r="BE15" i="200"/>
  <c r="AK15" i="200"/>
  <c r="Q15" i="200"/>
  <c r="BU14" i="200"/>
  <c r="BA14" i="200"/>
  <c r="AG14" i="200"/>
  <c r="M14" i="200"/>
  <c r="BQ13" i="200"/>
  <c r="AW13" i="200"/>
  <c r="AC13" i="200"/>
  <c r="I13" i="200"/>
  <c r="BM12" i="200"/>
  <c r="AS12" i="200"/>
  <c r="Y12" i="200"/>
  <c r="E12" i="200"/>
  <c r="BI11" i="200"/>
  <c r="AO11" i="200"/>
  <c r="U11" i="200"/>
  <c r="BY10" i="200"/>
  <c r="BE10" i="200"/>
  <c r="BX78" i="200"/>
  <c r="BA78" i="200"/>
  <c r="AE78" i="200"/>
  <c r="I78" i="200"/>
  <c r="BK77" i="200"/>
  <c r="AO77" i="200"/>
  <c r="R77" i="200"/>
  <c r="BT76" i="200"/>
  <c r="AX76" i="200"/>
  <c r="AB76" i="200"/>
  <c r="E76" i="200"/>
  <c r="BG75" i="200"/>
  <c r="AK75" i="200"/>
  <c r="O75" i="200"/>
  <c r="BQ74" i="200"/>
  <c r="AT74" i="200"/>
  <c r="X74" i="200"/>
  <c r="B74" i="200"/>
  <c r="BD73" i="200"/>
  <c r="AG73" i="200"/>
  <c r="K73" i="200"/>
  <c r="BM72" i="200"/>
  <c r="AQ72" i="200"/>
  <c r="U72" i="200"/>
  <c r="BV71" i="200"/>
  <c r="AZ71" i="200"/>
  <c r="AD71" i="200"/>
  <c r="H71" i="200"/>
  <c r="BJ70" i="200"/>
  <c r="AO70" i="200"/>
  <c r="T70" i="200"/>
  <c r="BW69" i="200"/>
  <c r="BB69" i="200"/>
  <c r="AG69" i="200"/>
  <c r="L69" i="200"/>
  <c r="BP68" i="200"/>
  <c r="AV68" i="200"/>
  <c r="AB68" i="200"/>
  <c r="H68" i="200"/>
  <c r="BL67" i="200"/>
  <c r="AR67" i="200"/>
  <c r="X67" i="200"/>
  <c r="D67" i="200"/>
  <c r="BH66" i="200"/>
  <c r="AN66" i="200"/>
  <c r="T66" i="200"/>
  <c r="BX65" i="200"/>
  <c r="BD65" i="200"/>
  <c r="AJ65" i="200"/>
  <c r="P65" i="200"/>
  <c r="BT64" i="200"/>
  <c r="AZ64" i="200"/>
  <c r="AF64" i="200"/>
  <c r="L64" i="200"/>
  <c r="BP63" i="200"/>
  <c r="AV63" i="200"/>
  <c r="AB63" i="200"/>
  <c r="H63" i="200"/>
  <c r="BL62" i="200"/>
  <c r="AR62" i="200"/>
  <c r="X62" i="200"/>
  <c r="D62" i="200"/>
  <c r="BH61" i="200"/>
  <c r="AN61" i="200"/>
  <c r="T61" i="200"/>
  <c r="BX60" i="200"/>
  <c r="BD60" i="200"/>
  <c r="AJ60" i="200"/>
  <c r="P60" i="200"/>
  <c r="BT59" i="200"/>
  <c r="AZ59" i="200"/>
  <c r="AF59" i="200"/>
  <c r="L59" i="200"/>
  <c r="BP58" i="200"/>
  <c r="AV58" i="200"/>
  <c r="AB58" i="200"/>
  <c r="H58" i="200"/>
  <c r="BL57" i="200"/>
  <c r="AR57" i="200"/>
  <c r="X57" i="200"/>
  <c r="D57" i="200"/>
  <c r="BH56" i="200"/>
  <c r="AN56" i="200"/>
  <c r="T56" i="200"/>
  <c r="BX55" i="200"/>
  <c r="BD55" i="200"/>
  <c r="AJ55" i="200"/>
  <c r="P55" i="200"/>
  <c r="BT54" i="200"/>
  <c r="AZ54" i="200"/>
  <c r="AF54" i="200"/>
  <c r="L54" i="200"/>
  <c r="BP53" i="200"/>
  <c r="AV53" i="200"/>
  <c r="AB53" i="200"/>
  <c r="H53" i="200"/>
  <c r="BL52" i="200"/>
  <c r="AR52" i="200"/>
  <c r="X52" i="200"/>
  <c r="D52" i="200"/>
  <c r="BH51" i="200"/>
  <c r="AN51" i="200"/>
  <c r="T51" i="200"/>
  <c r="BX50" i="200"/>
  <c r="BD50" i="200"/>
  <c r="AJ50" i="200"/>
  <c r="P50" i="200"/>
  <c r="BT49" i="200"/>
  <c r="AZ49" i="200"/>
  <c r="AF49" i="200"/>
  <c r="L49" i="200"/>
  <c r="BP48" i="200"/>
  <c r="AV48" i="200"/>
  <c r="AB48" i="200"/>
  <c r="H48" i="200"/>
  <c r="BL47" i="200"/>
  <c r="AR47" i="200"/>
  <c r="X47" i="200"/>
  <c r="D47" i="200"/>
  <c r="BH46" i="200"/>
  <c r="AN46" i="200"/>
  <c r="T46" i="200"/>
  <c r="BX45" i="200"/>
  <c r="BD45" i="200"/>
  <c r="AJ45" i="200"/>
  <c r="P45" i="200"/>
  <c r="BT44" i="200"/>
  <c r="AZ44" i="200"/>
  <c r="AF44" i="200"/>
  <c r="L44" i="200"/>
  <c r="BP43" i="200"/>
  <c r="AV43" i="200"/>
  <c r="AB43" i="200"/>
  <c r="H43" i="200"/>
  <c r="BL42" i="200"/>
  <c r="AR42" i="200"/>
  <c r="X42" i="200"/>
  <c r="D42" i="200"/>
  <c r="BH41" i="200"/>
  <c r="AN41" i="200"/>
  <c r="T41" i="200"/>
  <c r="BX40" i="200"/>
  <c r="BD40" i="200"/>
  <c r="AJ40" i="200"/>
  <c r="P40" i="200"/>
  <c r="BT39" i="200"/>
  <c r="AZ39" i="200"/>
  <c r="AF39" i="200"/>
  <c r="L39" i="200"/>
  <c r="BP38" i="200"/>
  <c r="AV38" i="200"/>
  <c r="AB38" i="200"/>
  <c r="H38" i="200"/>
  <c r="BL37" i="200"/>
  <c r="AR37" i="200"/>
  <c r="X37" i="200"/>
  <c r="D37" i="200"/>
  <c r="BH36" i="200"/>
  <c r="AN36" i="200"/>
  <c r="T36" i="200"/>
  <c r="BX35" i="200"/>
  <c r="BD35" i="200"/>
  <c r="AJ35" i="200"/>
  <c r="P35" i="200"/>
  <c r="BT34" i="200"/>
  <c r="AZ34" i="200"/>
  <c r="AF34" i="200"/>
  <c r="L34" i="200"/>
  <c r="BP33" i="200"/>
  <c r="AV33" i="200"/>
  <c r="AB33" i="200"/>
  <c r="H33" i="200"/>
  <c r="BL32" i="200"/>
  <c r="AR32" i="200"/>
  <c r="X32" i="200"/>
  <c r="D32" i="200"/>
  <c r="BH31" i="200"/>
  <c r="AN31" i="200"/>
  <c r="T31" i="200"/>
  <c r="BX30" i="200"/>
  <c r="BD30" i="200"/>
  <c r="AJ30" i="200"/>
  <c r="P30" i="200"/>
  <c r="BT29" i="200"/>
  <c r="AZ29" i="200"/>
  <c r="AF29" i="200"/>
  <c r="L29" i="200"/>
  <c r="BP28" i="200"/>
  <c r="AV28" i="200"/>
  <c r="AB28" i="200"/>
  <c r="H28" i="200"/>
  <c r="BL27" i="200"/>
  <c r="AR27" i="200"/>
  <c r="X27" i="200"/>
  <c r="D27" i="200"/>
  <c r="BH26" i="200"/>
  <c r="AN26" i="200"/>
  <c r="T26" i="200"/>
  <c r="BX25" i="200"/>
  <c r="BD25" i="200"/>
  <c r="AJ25" i="200"/>
  <c r="P25" i="200"/>
  <c r="BT24" i="200"/>
  <c r="AZ24" i="200"/>
  <c r="AF24" i="200"/>
  <c r="L24" i="200"/>
  <c r="BP23" i="200"/>
  <c r="AV23" i="200"/>
  <c r="AB23" i="200"/>
  <c r="H23" i="200"/>
  <c r="BL22" i="200"/>
  <c r="AR22" i="200"/>
  <c r="X22" i="200"/>
  <c r="D22" i="200"/>
  <c r="BH21" i="200"/>
  <c r="AN21" i="200"/>
  <c r="T21" i="200"/>
  <c r="BX20" i="200"/>
  <c r="BD20" i="200"/>
  <c r="AJ20" i="200"/>
  <c r="P20" i="200"/>
  <c r="BT19" i="200"/>
  <c r="AZ19" i="200"/>
  <c r="AF19" i="200"/>
  <c r="L19" i="200"/>
  <c r="BP18" i="200"/>
  <c r="AV18" i="200"/>
  <c r="AB18" i="200"/>
  <c r="H18" i="200"/>
  <c r="BL17" i="200"/>
  <c r="AR17" i="200"/>
  <c r="X17" i="200"/>
  <c r="D17" i="200"/>
  <c r="BH16" i="200"/>
  <c r="AN16" i="200"/>
  <c r="T16" i="200"/>
  <c r="BX15" i="200"/>
  <c r="BD15" i="200"/>
  <c r="AJ15" i="200"/>
  <c r="P15" i="200"/>
  <c r="BT14" i="200"/>
  <c r="AZ14" i="200"/>
  <c r="AF14" i="200"/>
  <c r="L14" i="200"/>
  <c r="BP13" i="200"/>
  <c r="AV13" i="200"/>
  <c r="AB13" i="200"/>
  <c r="H13" i="200"/>
  <c r="BL12" i="200"/>
  <c r="AR12" i="200"/>
  <c r="X12" i="200"/>
  <c r="D12" i="200"/>
  <c r="BH11" i="200"/>
  <c r="AN11" i="200"/>
  <c r="T11" i="200"/>
  <c r="BX10" i="200"/>
  <c r="BD10" i="200"/>
  <c r="AJ10" i="200"/>
  <c r="P10" i="200"/>
  <c r="BW78" i="200"/>
  <c r="AZ78" i="200"/>
  <c r="AD78" i="200"/>
  <c r="H78" i="200"/>
  <c r="BJ77" i="200"/>
  <c r="AN77" i="200"/>
  <c r="Q77" i="200"/>
  <c r="BS76" i="200"/>
  <c r="AW76" i="200"/>
  <c r="AA76" i="200"/>
  <c r="D76" i="200"/>
  <c r="BF75" i="200"/>
  <c r="AJ75" i="200"/>
  <c r="N75" i="200"/>
  <c r="BP74" i="200"/>
  <c r="AS74" i="200"/>
  <c r="W74" i="200"/>
  <c r="BY73" i="200"/>
  <c r="BC73" i="200"/>
  <c r="AF73" i="200"/>
  <c r="J73" i="200"/>
  <c r="BL72" i="200"/>
  <c r="AP72" i="200"/>
  <c r="T72" i="200"/>
  <c r="BU71" i="200"/>
  <c r="AY71" i="200"/>
  <c r="AC71" i="200"/>
  <c r="G71" i="200"/>
  <c r="BI70" i="200"/>
  <c r="AN70" i="200"/>
  <c r="S70" i="200"/>
  <c r="BV69" i="200"/>
  <c r="BA69" i="200"/>
  <c r="AF69" i="200"/>
  <c r="K69" i="200"/>
  <c r="BO68" i="200"/>
  <c r="AU68" i="200"/>
  <c r="AA68" i="200"/>
  <c r="G68" i="200"/>
  <c r="BK67" i="200"/>
  <c r="AQ67" i="200"/>
  <c r="W67" i="200"/>
  <c r="C67" i="200"/>
  <c r="BG66" i="200"/>
  <c r="AM66" i="200"/>
  <c r="S66" i="200"/>
  <c r="BW65" i="200"/>
  <c r="BC65" i="200"/>
  <c r="AI65" i="200"/>
  <c r="O65" i="200"/>
  <c r="BS64" i="200"/>
  <c r="AY64" i="200"/>
  <c r="AE64" i="200"/>
  <c r="K64" i="200"/>
  <c r="BO63" i="200"/>
  <c r="AU63" i="200"/>
  <c r="AA63" i="200"/>
  <c r="G63" i="200"/>
  <c r="BK62" i="200"/>
  <c r="AQ62" i="200"/>
  <c r="W62" i="200"/>
  <c r="C62" i="200"/>
  <c r="BG61" i="200"/>
  <c r="AM61" i="200"/>
  <c r="S61" i="200"/>
  <c r="BW60" i="200"/>
  <c r="BC60" i="200"/>
  <c r="AI60" i="200"/>
  <c r="O60" i="200"/>
  <c r="BS59" i="200"/>
  <c r="AY59" i="200"/>
  <c r="AE59" i="200"/>
  <c r="K59" i="200"/>
  <c r="BO58" i="200"/>
  <c r="AU58" i="200"/>
  <c r="AA58" i="200"/>
  <c r="G58" i="200"/>
  <c r="BK57" i="200"/>
  <c r="AQ57" i="200"/>
  <c r="W57" i="200"/>
  <c r="C57" i="200"/>
  <c r="BG56" i="200"/>
  <c r="AM56" i="200"/>
  <c r="S56" i="200"/>
  <c r="BW55" i="200"/>
  <c r="BC55" i="200"/>
  <c r="AI55" i="200"/>
  <c r="O55" i="200"/>
  <c r="BS54" i="200"/>
  <c r="AY54" i="200"/>
  <c r="AE54" i="200"/>
  <c r="K54" i="200"/>
  <c r="BO53" i="200"/>
  <c r="AU53" i="200"/>
  <c r="AA53" i="200"/>
  <c r="G53" i="200"/>
  <c r="BK52" i="200"/>
  <c r="AQ52" i="200"/>
  <c r="W52" i="200"/>
  <c r="C52" i="200"/>
  <c r="BG51" i="200"/>
  <c r="AM51" i="200"/>
  <c r="S51" i="200"/>
  <c r="BW50" i="200"/>
  <c r="BC50" i="200"/>
  <c r="AI50" i="200"/>
  <c r="O50" i="200"/>
  <c r="BS49" i="200"/>
  <c r="AY49" i="200"/>
  <c r="AE49" i="200"/>
  <c r="K49" i="200"/>
  <c r="BO48" i="200"/>
  <c r="AU48" i="200"/>
  <c r="AA48" i="200"/>
  <c r="G48" i="200"/>
  <c r="BK47" i="200"/>
  <c r="AQ47" i="200"/>
  <c r="W47" i="200"/>
  <c r="C47" i="200"/>
  <c r="BG46" i="200"/>
  <c r="AM46" i="200"/>
  <c r="S46" i="200"/>
  <c r="BW45" i="200"/>
  <c r="BC45" i="200"/>
  <c r="AI45" i="200"/>
  <c r="O45" i="200"/>
  <c r="BS44" i="200"/>
  <c r="AY44" i="200"/>
  <c r="AE44" i="200"/>
  <c r="K44" i="200"/>
  <c r="BO43" i="200"/>
  <c r="AU43" i="200"/>
  <c r="AA43" i="200"/>
  <c r="G43" i="200"/>
  <c r="BK42" i="200"/>
  <c r="AQ42" i="200"/>
  <c r="W42" i="200"/>
  <c r="C42" i="200"/>
  <c r="BG41" i="200"/>
  <c r="AM41" i="200"/>
  <c r="S41" i="200"/>
  <c r="BW40" i="200"/>
  <c r="BC40" i="200"/>
  <c r="AI40" i="200"/>
  <c r="O40" i="200"/>
  <c r="BS39" i="200"/>
  <c r="AY39" i="200"/>
  <c r="AE39" i="200"/>
  <c r="K39" i="200"/>
  <c r="BO38" i="200"/>
  <c r="AU38" i="200"/>
  <c r="AA38" i="200"/>
  <c r="G38" i="200"/>
  <c r="BK37" i="200"/>
  <c r="AQ37" i="200"/>
  <c r="W37" i="200"/>
  <c r="C37" i="200"/>
  <c r="BG36" i="200"/>
  <c r="AM36" i="200"/>
  <c r="S36" i="200"/>
  <c r="BW35" i="200"/>
  <c r="BC35" i="200"/>
  <c r="AI35" i="200"/>
  <c r="O35" i="200"/>
  <c r="BS34" i="200"/>
  <c r="AY34" i="200"/>
  <c r="AE34" i="200"/>
  <c r="K34" i="200"/>
  <c r="BO33" i="200"/>
  <c r="AU33" i="200"/>
  <c r="AA33" i="200"/>
  <c r="G33" i="200"/>
  <c r="BK32" i="200"/>
  <c r="AQ32" i="200"/>
  <c r="W32" i="200"/>
  <c r="C32" i="200"/>
  <c r="BG31" i="200"/>
  <c r="AM31" i="200"/>
  <c r="S31" i="200"/>
  <c r="BW30" i="200"/>
  <c r="BC30" i="200"/>
  <c r="AI30" i="200"/>
  <c r="O30" i="200"/>
  <c r="BS29" i="200"/>
  <c r="AY29" i="200"/>
  <c r="AE29" i="200"/>
  <c r="K29" i="200"/>
  <c r="BO28" i="200"/>
  <c r="AU28" i="200"/>
  <c r="AA28" i="200"/>
  <c r="G28" i="200"/>
  <c r="BK27" i="200"/>
  <c r="AQ27" i="200"/>
  <c r="W27" i="200"/>
  <c r="C27" i="200"/>
  <c r="BG26" i="200"/>
  <c r="AM26" i="200"/>
  <c r="S26" i="200"/>
  <c r="BW25" i="200"/>
  <c r="BC25" i="200"/>
  <c r="AI25" i="200"/>
  <c r="O25" i="200"/>
  <c r="BS24" i="200"/>
  <c r="AY24" i="200"/>
  <c r="AE24" i="200"/>
  <c r="K24" i="200"/>
  <c r="BO23" i="200"/>
  <c r="AU23" i="200"/>
  <c r="AA23" i="200"/>
  <c r="G23" i="200"/>
  <c r="BK22" i="200"/>
  <c r="AQ22" i="200"/>
  <c r="W22" i="200"/>
  <c r="C22" i="200"/>
  <c r="BG21" i="200"/>
  <c r="AM21" i="200"/>
  <c r="S21" i="200"/>
  <c r="BW20" i="200"/>
  <c r="BC20" i="200"/>
  <c r="AI20" i="200"/>
  <c r="O20" i="200"/>
  <c r="BS19" i="200"/>
  <c r="AY19" i="200"/>
  <c r="AE19" i="200"/>
  <c r="K19" i="200"/>
  <c r="BO18" i="200"/>
  <c r="AU18" i="200"/>
  <c r="AA18" i="200"/>
  <c r="G18" i="200"/>
  <c r="BK17" i="200"/>
  <c r="AQ17" i="200"/>
  <c r="W17" i="200"/>
  <c r="C17" i="200"/>
  <c r="BG16" i="200"/>
  <c r="AM16" i="200"/>
  <c r="S16" i="200"/>
  <c r="BW15" i="200"/>
  <c r="BC15" i="200"/>
  <c r="AI15" i="200"/>
  <c r="O15" i="200"/>
  <c r="BS14" i="200"/>
  <c r="AY14" i="200"/>
  <c r="AE14" i="200"/>
  <c r="K14" i="200"/>
  <c r="BO13" i="200"/>
  <c r="AU13" i="200"/>
  <c r="AA13" i="200"/>
  <c r="G13" i="200"/>
  <c r="BK12" i="200"/>
  <c r="AQ12" i="200"/>
  <c r="W12" i="200"/>
  <c r="C12" i="200"/>
  <c r="BG11" i="200"/>
  <c r="BU78" i="200"/>
  <c r="AY78" i="200"/>
  <c r="AC78" i="200"/>
  <c r="G78" i="200"/>
  <c r="BI77" i="200"/>
  <c r="AL77" i="200"/>
  <c r="P77" i="200"/>
  <c r="BR76" i="200"/>
  <c r="AV76" i="200"/>
  <c r="Y76" i="200"/>
  <c r="C76" i="200"/>
  <c r="BE75" i="200"/>
  <c r="AI75" i="200"/>
  <c r="M75" i="200"/>
  <c r="BN74" i="200"/>
  <c r="AR74" i="200"/>
  <c r="V74" i="200"/>
  <c r="BX73" i="200"/>
  <c r="BA73" i="200"/>
  <c r="AE73" i="200"/>
  <c r="I73" i="200"/>
  <c r="BK72" i="200"/>
  <c r="AO72" i="200"/>
  <c r="R72" i="200"/>
  <c r="BT71" i="200"/>
  <c r="AX71" i="200"/>
  <c r="AB71" i="200"/>
  <c r="E71" i="200"/>
  <c r="BH70" i="200"/>
  <c r="AM70" i="200"/>
  <c r="R70" i="200"/>
  <c r="BU69" i="200"/>
  <c r="AZ69" i="200"/>
  <c r="AE69" i="200"/>
  <c r="J69" i="200"/>
  <c r="BN68" i="200"/>
  <c r="AT68" i="200"/>
  <c r="Z68" i="200"/>
  <c r="F68" i="200"/>
  <c r="BJ67" i="200"/>
  <c r="AP67" i="200"/>
  <c r="V67" i="200"/>
  <c r="B67" i="200"/>
  <c r="BF66" i="200"/>
  <c r="AL66" i="200"/>
  <c r="R66" i="200"/>
  <c r="BV65" i="200"/>
  <c r="BB65" i="200"/>
  <c r="AH65" i="200"/>
  <c r="N65" i="200"/>
  <c r="BR64" i="200"/>
  <c r="AX64" i="200"/>
  <c r="AD64" i="200"/>
  <c r="J64" i="200"/>
  <c r="BN63" i="200"/>
  <c r="AT63" i="200"/>
  <c r="Z63" i="200"/>
  <c r="F63" i="200"/>
  <c r="BJ62" i="200"/>
  <c r="AP62" i="200"/>
  <c r="V62" i="200"/>
  <c r="B62" i="200"/>
  <c r="BF61" i="200"/>
  <c r="AL61" i="200"/>
  <c r="R61" i="200"/>
  <c r="BV60" i="200"/>
  <c r="BB60" i="200"/>
  <c r="AH60" i="200"/>
  <c r="N60" i="200"/>
  <c r="BR59" i="200"/>
  <c r="AX59" i="200"/>
  <c r="AD59" i="200"/>
  <c r="J59" i="200"/>
  <c r="BN58" i="200"/>
  <c r="AT58" i="200"/>
  <c r="Z58" i="200"/>
  <c r="F58" i="200"/>
  <c r="BJ57" i="200"/>
  <c r="AP57" i="200"/>
  <c r="V57" i="200"/>
  <c r="B57" i="200"/>
  <c r="BF56" i="200"/>
  <c r="AL56" i="200"/>
  <c r="R56" i="200"/>
  <c r="BV55" i="200"/>
  <c r="BB55" i="200"/>
  <c r="AH55" i="200"/>
  <c r="N55" i="200"/>
  <c r="BR54" i="200"/>
  <c r="AX54" i="200"/>
  <c r="AD54" i="200"/>
  <c r="J54" i="200"/>
  <c r="BN53" i="200"/>
  <c r="AT53" i="200"/>
  <c r="Z53" i="200"/>
  <c r="F53" i="200"/>
  <c r="BJ52" i="200"/>
  <c r="AP52" i="200"/>
  <c r="V52" i="200"/>
  <c r="B52" i="200"/>
  <c r="BF51" i="200"/>
  <c r="AL51" i="200"/>
  <c r="R51" i="200"/>
  <c r="BV50" i="200"/>
  <c r="BB50" i="200"/>
  <c r="AH50" i="200"/>
  <c r="N50" i="200"/>
  <c r="BR49" i="200"/>
  <c r="AX49" i="200"/>
  <c r="AD49" i="200"/>
  <c r="J49" i="200"/>
  <c r="BN48" i="200"/>
  <c r="AT48" i="200"/>
  <c r="Z48" i="200"/>
  <c r="F48" i="200"/>
  <c r="BJ47" i="200"/>
  <c r="AP47" i="200"/>
  <c r="V47" i="200"/>
  <c r="B47" i="200"/>
  <c r="BF46" i="200"/>
  <c r="AL46" i="200"/>
  <c r="R46" i="200"/>
  <c r="BV45" i="200"/>
  <c r="BB45" i="200"/>
  <c r="AH45" i="200"/>
  <c r="N45" i="200"/>
  <c r="BR44" i="200"/>
  <c r="AX44" i="200"/>
  <c r="AD44" i="200"/>
  <c r="J44" i="200"/>
  <c r="BN43" i="200"/>
  <c r="AT43" i="200"/>
  <c r="Z43" i="200"/>
  <c r="F43" i="200"/>
  <c r="BJ42" i="200"/>
  <c r="AP42" i="200"/>
  <c r="V42" i="200"/>
  <c r="B42" i="200"/>
  <c r="BF41" i="200"/>
  <c r="AL41" i="200"/>
  <c r="R41" i="200"/>
  <c r="BV40" i="200"/>
  <c r="BB40" i="200"/>
  <c r="AH40" i="200"/>
  <c r="N40" i="200"/>
  <c r="BR39" i="200"/>
  <c r="AX39" i="200"/>
  <c r="AD39" i="200"/>
  <c r="J39" i="200"/>
  <c r="BN38" i="200"/>
  <c r="AT38" i="200"/>
  <c r="Z38" i="200"/>
  <c r="F38" i="200"/>
  <c r="BJ37" i="200"/>
  <c r="AP37" i="200"/>
  <c r="V37" i="200"/>
  <c r="B37" i="200"/>
  <c r="BF36" i="200"/>
  <c r="AL36" i="200"/>
  <c r="R36" i="200"/>
  <c r="BV35" i="200"/>
  <c r="BB35" i="200"/>
  <c r="AH35" i="200"/>
  <c r="N35" i="200"/>
  <c r="BR34" i="200"/>
  <c r="AX34" i="200"/>
  <c r="AD34" i="200"/>
  <c r="J34" i="200"/>
  <c r="BN33" i="200"/>
  <c r="AT33" i="200"/>
  <c r="Z33" i="200"/>
  <c r="F33" i="200"/>
  <c r="BJ32" i="200"/>
  <c r="AP32" i="200"/>
  <c r="V32" i="200"/>
  <c r="B32" i="200"/>
  <c r="BF31" i="200"/>
  <c r="AL31" i="200"/>
  <c r="R31" i="200"/>
  <c r="BV30" i="200"/>
  <c r="BB30" i="200"/>
  <c r="AH30" i="200"/>
  <c r="N30" i="200"/>
  <c r="BR29" i="200"/>
  <c r="AX29" i="200"/>
  <c r="AD29" i="200"/>
  <c r="J29" i="200"/>
  <c r="BN28" i="200"/>
  <c r="AT28" i="200"/>
  <c r="Z28" i="200"/>
  <c r="F28" i="200"/>
  <c r="BJ27" i="200"/>
  <c r="AP27" i="200"/>
  <c r="V27" i="200"/>
  <c r="B27" i="200"/>
  <c r="BF26" i="200"/>
  <c r="AL26" i="200"/>
  <c r="R26" i="200"/>
  <c r="BV25" i="200"/>
  <c r="BB25" i="200"/>
  <c r="AH25" i="200"/>
  <c r="N25" i="200"/>
  <c r="BR24" i="200"/>
  <c r="AX24" i="200"/>
  <c r="AD24" i="200"/>
  <c r="J24" i="200"/>
  <c r="BN23" i="200"/>
  <c r="AT23" i="200"/>
  <c r="Z23" i="200"/>
  <c r="F23" i="200"/>
  <c r="BJ22" i="200"/>
  <c r="AP22" i="200"/>
  <c r="V22" i="200"/>
  <c r="B22" i="200"/>
  <c r="BF21" i="200"/>
  <c r="AL21" i="200"/>
  <c r="R21" i="200"/>
  <c r="BV20" i="200"/>
  <c r="BB20" i="200"/>
  <c r="AH20" i="200"/>
  <c r="N20" i="200"/>
  <c r="BR19" i="200"/>
  <c r="AX19" i="200"/>
  <c r="AD19" i="200"/>
  <c r="J19" i="200"/>
  <c r="BN18" i="200"/>
  <c r="AT18" i="200"/>
  <c r="Z18" i="200"/>
  <c r="F18" i="200"/>
  <c r="BJ17" i="200"/>
  <c r="AP17" i="200"/>
  <c r="V17" i="200"/>
  <c r="B17" i="200"/>
  <c r="BF16" i="200"/>
  <c r="AL16" i="200"/>
  <c r="R16" i="200"/>
  <c r="BV15" i="200"/>
  <c r="BB15" i="200"/>
  <c r="AH15" i="200"/>
  <c r="N15" i="200"/>
  <c r="BR14" i="200"/>
  <c r="AX14" i="200"/>
  <c r="AD14" i="200"/>
  <c r="J14" i="200"/>
  <c r="BN13" i="200"/>
  <c r="AT13" i="200"/>
  <c r="Z13" i="200"/>
  <c r="F13" i="200"/>
  <c r="BJ12" i="200"/>
  <c r="AP12" i="200"/>
  <c r="V12" i="200"/>
  <c r="B12" i="200"/>
  <c r="BF11" i="200"/>
  <c r="AL11" i="200"/>
  <c r="R11" i="200"/>
  <c r="BV10" i="200"/>
  <c r="BB10" i="200"/>
  <c r="AH10" i="200"/>
  <c r="N10" i="200"/>
  <c r="BR9" i="200"/>
  <c r="AX9" i="200"/>
  <c r="AD9" i="200"/>
  <c r="J9" i="200"/>
  <c r="BN8" i="200"/>
  <c r="AT8" i="200"/>
  <c r="Z8" i="200"/>
  <c r="F8" i="200"/>
  <c r="BJ7" i="200"/>
  <c r="AP7" i="200"/>
  <c r="V7" i="200"/>
  <c r="B7" i="200"/>
  <c r="BF6" i="200"/>
  <c r="AL6" i="200"/>
  <c r="R6" i="200"/>
  <c r="BV5" i="200"/>
  <c r="BB5" i="200"/>
  <c r="AH5" i="200"/>
  <c r="N5" i="200"/>
  <c r="BT78" i="200"/>
  <c r="AX78" i="200"/>
  <c r="AB78" i="200"/>
  <c r="F78" i="200"/>
  <c r="BH77" i="200"/>
  <c r="AK77" i="200"/>
  <c r="O77" i="200"/>
  <c r="BQ76" i="200"/>
  <c r="AU76" i="200"/>
  <c r="X76" i="200"/>
  <c r="B76" i="200"/>
  <c r="BD75" i="200"/>
  <c r="AH75" i="200"/>
  <c r="L75" i="200"/>
  <c r="BM74" i="200"/>
  <c r="AQ74" i="200"/>
  <c r="U74" i="200"/>
  <c r="BW73" i="200"/>
  <c r="AZ73" i="200"/>
  <c r="AD73" i="200"/>
  <c r="H73" i="200"/>
  <c r="BJ72" i="200"/>
  <c r="AN72" i="200"/>
  <c r="Q72" i="200"/>
  <c r="BS71" i="200"/>
  <c r="AW71" i="200"/>
  <c r="AA71" i="200"/>
  <c r="D71" i="200"/>
  <c r="BG70" i="200"/>
  <c r="AL70" i="200"/>
  <c r="Q70" i="200"/>
  <c r="BT69" i="200"/>
  <c r="AY69" i="200"/>
  <c r="AD69" i="200"/>
  <c r="I69" i="200"/>
  <c r="BM68" i="200"/>
  <c r="AS68" i="200"/>
  <c r="Y68" i="200"/>
  <c r="E68" i="200"/>
  <c r="BI67" i="200"/>
  <c r="AO67" i="200"/>
  <c r="U67" i="200"/>
  <c r="BY66" i="200"/>
  <c r="BE66" i="200"/>
  <c r="AK66" i="200"/>
  <c r="Q66" i="200"/>
  <c r="BU65" i="200"/>
  <c r="BA65" i="200"/>
  <c r="AG65" i="200"/>
  <c r="M65" i="200"/>
  <c r="BQ64" i="200"/>
  <c r="AW64" i="200"/>
  <c r="AC64" i="200"/>
  <c r="I64" i="200"/>
  <c r="BM63" i="200"/>
  <c r="AS63" i="200"/>
  <c r="Y63" i="200"/>
  <c r="E63" i="200"/>
  <c r="BI62" i="200"/>
  <c r="AO62" i="200"/>
  <c r="U62" i="200"/>
  <c r="BY61" i="200"/>
  <c r="BE61" i="200"/>
  <c r="AK61" i="200"/>
  <c r="Q61" i="200"/>
  <c r="BU60" i="200"/>
  <c r="BA60" i="200"/>
  <c r="AG60" i="200"/>
  <c r="M60" i="200"/>
  <c r="BQ59" i="200"/>
  <c r="AW59" i="200"/>
  <c r="AC59" i="200"/>
  <c r="I59" i="200"/>
  <c r="BM58" i="200"/>
  <c r="AS58" i="200"/>
  <c r="Y58" i="200"/>
  <c r="E58" i="200"/>
  <c r="BI57" i="200"/>
  <c r="AO57" i="200"/>
  <c r="U57" i="200"/>
  <c r="BY56" i="200"/>
  <c r="BE56" i="200"/>
  <c r="AK56" i="200"/>
  <c r="Q56" i="200"/>
  <c r="BU55" i="200"/>
  <c r="BA55" i="200"/>
  <c r="AG55" i="200"/>
  <c r="M55" i="200"/>
  <c r="BQ54" i="200"/>
  <c r="AW54" i="200"/>
  <c r="AC54" i="200"/>
  <c r="I54" i="200"/>
  <c r="BM53" i="200"/>
  <c r="AS53" i="200"/>
  <c r="Y53" i="200"/>
  <c r="E53" i="200"/>
  <c r="BI52" i="200"/>
  <c r="AO52" i="200"/>
  <c r="U52" i="200"/>
  <c r="BY51" i="200"/>
  <c r="BE51" i="200"/>
  <c r="AK51" i="200"/>
  <c r="Q51" i="200"/>
  <c r="BU50" i="200"/>
  <c r="BA50" i="200"/>
  <c r="AG50" i="200"/>
  <c r="M50" i="200"/>
  <c r="BQ49" i="200"/>
  <c r="AW49" i="200"/>
  <c r="AC49" i="200"/>
  <c r="I49" i="200"/>
  <c r="BM48" i="200"/>
  <c r="AS48" i="200"/>
  <c r="Y48" i="200"/>
  <c r="E48" i="200"/>
  <c r="BI47" i="200"/>
  <c r="AO47" i="200"/>
  <c r="U47" i="200"/>
  <c r="BY46" i="200"/>
  <c r="BE46" i="200"/>
  <c r="AK46" i="200"/>
  <c r="Q46" i="200"/>
  <c r="BU45" i="200"/>
  <c r="BA45" i="200"/>
  <c r="AG45" i="200"/>
  <c r="M45" i="200"/>
  <c r="BQ44" i="200"/>
  <c r="AW44" i="200"/>
  <c r="AC44" i="200"/>
  <c r="I44" i="200"/>
  <c r="BM43" i="200"/>
  <c r="AS43" i="200"/>
  <c r="Y43" i="200"/>
  <c r="E43" i="200"/>
  <c r="BI42" i="200"/>
  <c r="AO42" i="200"/>
  <c r="U42" i="200"/>
  <c r="BY41" i="200"/>
  <c r="BE41" i="200"/>
  <c r="AK41" i="200"/>
  <c r="Q41" i="200"/>
  <c r="BU40" i="200"/>
  <c r="BA40" i="200"/>
  <c r="AG40" i="200"/>
  <c r="M40" i="200"/>
  <c r="BQ39" i="200"/>
  <c r="AW39" i="200"/>
  <c r="AC39" i="200"/>
  <c r="I39" i="200"/>
  <c r="BM38" i="200"/>
  <c r="AS38" i="200"/>
  <c r="Y38" i="200"/>
  <c r="E38" i="200"/>
  <c r="BI37" i="200"/>
  <c r="AO37" i="200"/>
  <c r="U37" i="200"/>
  <c r="BY36" i="200"/>
  <c r="BE36" i="200"/>
  <c r="AK36" i="200"/>
  <c r="Q36" i="200"/>
  <c r="BU35" i="200"/>
  <c r="BA35" i="200"/>
  <c r="AG35" i="200"/>
  <c r="M35" i="200"/>
  <c r="BQ34" i="200"/>
  <c r="AW34" i="200"/>
  <c r="AC34" i="200"/>
  <c r="I34" i="200"/>
  <c r="BM33" i="200"/>
  <c r="AS33" i="200"/>
  <c r="Y33" i="200"/>
  <c r="E33" i="200"/>
  <c r="BI32" i="200"/>
  <c r="AO32" i="200"/>
  <c r="U32" i="200"/>
  <c r="BY31" i="200"/>
  <c r="BE31" i="200"/>
  <c r="AK31" i="200"/>
  <c r="Q31" i="200"/>
  <c r="BU30" i="200"/>
  <c r="BA30" i="200"/>
  <c r="AG30" i="200"/>
  <c r="M30" i="200"/>
  <c r="BQ29" i="200"/>
  <c r="AW29" i="200"/>
  <c r="AC29" i="200"/>
  <c r="I29" i="200"/>
  <c r="BM28" i="200"/>
  <c r="AS28" i="200"/>
  <c r="Y28" i="200"/>
  <c r="E28" i="200"/>
  <c r="BI27" i="200"/>
  <c r="AO27" i="200"/>
  <c r="U27" i="200"/>
  <c r="BY26" i="200"/>
  <c r="BE26" i="200"/>
  <c r="AK26" i="200"/>
  <c r="Q26" i="200"/>
  <c r="BU25" i="200"/>
  <c r="BA25" i="200"/>
  <c r="AG25" i="200"/>
  <c r="M25" i="200"/>
  <c r="BQ24" i="200"/>
  <c r="AW24" i="200"/>
  <c r="AC24" i="200"/>
  <c r="I24" i="200"/>
  <c r="BM23" i="200"/>
  <c r="AS23" i="200"/>
  <c r="Y23" i="200"/>
  <c r="E23" i="200"/>
  <c r="BI22" i="200"/>
  <c r="AO22" i="200"/>
  <c r="U22" i="200"/>
  <c r="BY21" i="200"/>
  <c r="BE21" i="200"/>
  <c r="AK21" i="200"/>
  <c r="Q21" i="200"/>
  <c r="BU20" i="200"/>
  <c r="BA20" i="200"/>
  <c r="AG20" i="200"/>
  <c r="M20" i="200"/>
  <c r="BQ19" i="200"/>
  <c r="AW19" i="200"/>
  <c r="AC19" i="200"/>
  <c r="I19" i="200"/>
  <c r="BM18" i="200"/>
  <c r="AS18" i="200"/>
  <c r="Y18" i="200"/>
  <c r="E18" i="200"/>
  <c r="BI17" i="200"/>
  <c r="AO17" i="200"/>
  <c r="U17" i="200"/>
  <c r="BY16" i="200"/>
  <c r="BE16" i="200"/>
  <c r="AK16" i="200"/>
  <c r="Q16" i="200"/>
  <c r="BU15" i="200"/>
  <c r="BA15" i="200"/>
  <c r="AG15" i="200"/>
  <c r="M15" i="200"/>
  <c r="BQ14" i="200"/>
  <c r="AW14" i="200"/>
  <c r="AC14" i="200"/>
  <c r="I14" i="200"/>
  <c r="BM13" i="200"/>
  <c r="AS13" i="200"/>
  <c r="Y13" i="200"/>
  <c r="E13" i="200"/>
  <c r="BI12" i="200"/>
  <c r="AO12" i="200"/>
  <c r="U12" i="200"/>
  <c r="BY11" i="200"/>
  <c r="BE11" i="200"/>
  <c r="AK11" i="200"/>
  <c r="Q11" i="200"/>
  <c r="BU10" i="200"/>
  <c r="BA10" i="200"/>
  <c r="BS78" i="200"/>
  <c r="AW78" i="200"/>
  <c r="AA78" i="200"/>
  <c r="E78" i="200"/>
  <c r="BF77" i="200"/>
  <c r="AJ77" i="200"/>
  <c r="N77" i="200"/>
  <c r="BP76" i="200"/>
  <c r="AS76" i="200"/>
  <c r="W76" i="200"/>
  <c r="BY75" i="200"/>
  <c r="BC75" i="200"/>
  <c r="AG75" i="200"/>
  <c r="J75" i="200"/>
  <c r="BL74" i="200"/>
  <c r="AP74" i="200"/>
  <c r="T74" i="200"/>
  <c r="BU73" i="200"/>
  <c r="AY73" i="200"/>
  <c r="AC73" i="200"/>
  <c r="G73" i="200"/>
  <c r="BI72" i="200"/>
  <c r="AL72" i="200"/>
  <c r="P72" i="200"/>
  <c r="BR71" i="200"/>
  <c r="AV71" i="200"/>
  <c r="Y71" i="200"/>
  <c r="C71" i="200"/>
  <c r="BF70" i="200"/>
  <c r="AK70" i="200"/>
  <c r="P70" i="200"/>
  <c r="BS69" i="200"/>
  <c r="AX69" i="200"/>
  <c r="AC69" i="200"/>
  <c r="H69" i="200"/>
  <c r="BL68" i="200"/>
  <c r="AR68" i="200"/>
  <c r="X68" i="200"/>
  <c r="D68" i="200"/>
  <c r="BH67" i="200"/>
  <c r="AN67" i="200"/>
  <c r="BR78" i="200"/>
  <c r="AV78" i="200"/>
  <c r="Z78" i="200"/>
  <c r="D78" i="200"/>
  <c r="BE77" i="200"/>
  <c r="AI77" i="200"/>
  <c r="M77" i="200"/>
  <c r="BO76" i="200"/>
  <c r="AR76" i="200"/>
  <c r="V76" i="200"/>
  <c r="BX75" i="200"/>
  <c r="BB75" i="200"/>
  <c r="AF75" i="200"/>
  <c r="I75" i="200"/>
  <c r="BK74" i="200"/>
  <c r="AO74" i="200"/>
  <c r="S74" i="200"/>
  <c r="BT73" i="200"/>
  <c r="AX73" i="200"/>
  <c r="AB73" i="200"/>
  <c r="F73" i="200"/>
  <c r="BH72" i="200"/>
  <c r="AK72" i="200"/>
  <c r="O72" i="200"/>
  <c r="BQ71" i="200"/>
  <c r="AU71" i="200"/>
  <c r="X71" i="200"/>
  <c r="B71" i="200"/>
  <c r="BE70" i="200"/>
  <c r="AJ70" i="200"/>
  <c r="O70" i="200"/>
  <c r="BR69" i="200"/>
  <c r="AW69" i="200"/>
  <c r="AB69" i="200"/>
  <c r="G69" i="200"/>
  <c r="BK68" i="200"/>
  <c r="AQ68" i="200"/>
  <c r="W68" i="200"/>
  <c r="C68" i="200"/>
  <c r="BG67" i="200"/>
  <c r="AM67" i="200"/>
  <c r="S67" i="200"/>
  <c r="BW66" i="200"/>
  <c r="BC66" i="200"/>
  <c r="AI66" i="200"/>
  <c r="O66" i="200"/>
  <c r="BS65" i="200"/>
  <c r="AY65" i="200"/>
  <c r="AE65" i="200"/>
  <c r="K65" i="200"/>
  <c r="BO64" i="200"/>
  <c r="AU64" i="200"/>
  <c r="AA64" i="200"/>
  <c r="G64" i="200"/>
  <c r="BK63" i="200"/>
  <c r="AQ63" i="200"/>
  <c r="W63" i="200"/>
  <c r="C63" i="200"/>
  <c r="BG62" i="200"/>
  <c r="AM62" i="200"/>
  <c r="S62" i="200"/>
  <c r="BW61" i="200"/>
  <c r="BC61" i="200"/>
  <c r="AI61" i="200"/>
  <c r="O61" i="200"/>
  <c r="BS60" i="200"/>
  <c r="AY60" i="200"/>
  <c r="AE60" i="200"/>
  <c r="K60" i="200"/>
  <c r="BO59" i="200"/>
  <c r="AU59" i="200"/>
  <c r="AA59" i="200"/>
  <c r="G59" i="200"/>
  <c r="BK58" i="200"/>
  <c r="AQ58" i="200"/>
  <c r="W58" i="200"/>
  <c r="C58" i="200"/>
  <c r="BG57" i="200"/>
  <c r="AM57" i="200"/>
  <c r="S57" i="200"/>
  <c r="BW56" i="200"/>
  <c r="BC56" i="200"/>
  <c r="AI56" i="200"/>
  <c r="O56" i="200"/>
  <c r="BS55" i="200"/>
  <c r="AY55" i="200"/>
  <c r="AE55" i="200"/>
  <c r="K55" i="200"/>
  <c r="BO54" i="200"/>
  <c r="AU54" i="200"/>
  <c r="AA54" i="200"/>
  <c r="G54" i="200"/>
  <c r="BK53" i="200"/>
  <c r="AQ53" i="200"/>
  <c r="W53" i="200"/>
  <c r="C53" i="200"/>
  <c r="BG52" i="200"/>
  <c r="AM52" i="200"/>
  <c r="S52" i="200"/>
  <c r="BW51" i="200"/>
  <c r="BC51" i="200"/>
  <c r="AI51" i="200"/>
  <c r="O51" i="200"/>
  <c r="BS50" i="200"/>
  <c r="AY50" i="200"/>
  <c r="AE50" i="200"/>
  <c r="K50" i="200"/>
  <c r="BO49" i="200"/>
  <c r="AU49" i="200"/>
  <c r="AA49" i="200"/>
  <c r="G49" i="200"/>
  <c r="BK48" i="200"/>
  <c r="AQ48" i="200"/>
  <c r="W48" i="200"/>
  <c r="C48" i="200"/>
  <c r="BG47" i="200"/>
  <c r="AM47" i="200"/>
  <c r="S47" i="200"/>
  <c r="BW46" i="200"/>
  <c r="BC46" i="200"/>
  <c r="AI46" i="200"/>
  <c r="O46" i="200"/>
  <c r="BS45" i="200"/>
  <c r="AY45" i="200"/>
  <c r="AE45" i="200"/>
  <c r="K45" i="200"/>
  <c r="BO44" i="200"/>
  <c r="AU44" i="200"/>
  <c r="AA44" i="200"/>
  <c r="G44" i="200"/>
  <c r="BK43" i="200"/>
  <c r="AQ43" i="200"/>
  <c r="W43" i="200"/>
  <c r="C43" i="200"/>
  <c r="BG42" i="200"/>
  <c r="AM42" i="200"/>
  <c r="S42" i="200"/>
  <c r="BW41" i="200"/>
  <c r="BC41" i="200"/>
  <c r="AI41" i="200"/>
  <c r="O41" i="200"/>
  <c r="BS40" i="200"/>
  <c r="AY40" i="200"/>
  <c r="AE40" i="200"/>
  <c r="K40" i="200"/>
  <c r="BO39" i="200"/>
  <c r="AU39" i="200"/>
  <c r="AA39" i="200"/>
  <c r="G39" i="200"/>
  <c r="BK38" i="200"/>
  <c r="AQ38" i="200"/>
  <c r="W38" i="200"/>
  <c r="C38" i="200"/>
  <c r="BG37" i="200"/>
  <c r="AM37" i="200"/>
  <c r="S37" i="200"/>
  <c r="BW36" i="200"/>
  <c r="BC36" i="200"/>
  <c r="AI36" i="200"/>
  <c r="O36" i="200"/>
  <c r="BS35" i="200"/>
  <c r="AY35" i="200"/>
  <c r="AE35" i="200"/>
  <c r="K35" i="200"/>
  <c r="BO34" i="200"/>
  <c r="AU34" i="200"/>
  <c r="AA34" i="200"/>
  <c r="G34" i="200"/>
  <c r="BK33" i="200"/>
  <c r="AQ33" i="200"/>
  <c r="W33" i="200"/>
  <c r="C33" i="200"/>
  <c r="BG32" i="200"/>
  <c r="AM32" i="200"/>
  <c r="S32" i="200"/>
  <c r="BW31" i="200"/>
  <c r="BC31" i="200"/>
  <c r="AI31" i="200"/>
  <c r="O31" i="200"/>
  <c r="BS30" i="200"/>
  <c r="AY30" i="200"/>
  <c r="AE30" i="200"/>
  <c r="K30" i="200"/>
  <c r="BO29" i="200"/>
  <c r="AU29" i="200"/>
  <c r="AA29" i="200"/>
  <c r="G29" i="200"/>
  <c r="BK28" i="200"/>
  <c r="AQ28" i="200"/>
  <c r="W28" i="200"/>
  <c r="C28" i="200"/>
  <c r="BG27" i="200"/>
  <c r="AM27" i="200"/>
  <c r="S27" i="200"/>
  <c r="BW26" i="200"/>
  <c r="BC26" i="200"/>
  <c r="AI26" i="200"/>
  <c r="O26" i="200"/>
  <c r="BS25" i="200"/>
  <c r="AY25" i="200"/>
  <c r="AE25" i="200"/>
  <c r="K25" i="200"/>
  <c r="BO24" i="200"/>
  <c r="AU24" i="200"/>
  <c r="AA24" i="200"/>
  <c r="G24" i="200"/>
  <c r="BK23" i="200"/>
  <c r="AQ23" i="200"/>
  <c r="W23" i="200"/>
  <c r="C23" i="200"/>
  <c r="BG22" i="200"/>
  <c r="AM22" i="200"/>
  <c r="S22" i="200"/>
  <c r="BW21" i="200"/>
  <c r="BC21" i="200"/>
  <c r="AI21" i="200"/>
  <c r="O21" i="200"/>
  <c r="BS20" i="200"/>
  <c r="AY20" i="200"/>
  <c r="AE20" i="200"/>
  <c r="K20" i="200"/>
  <c r="BO19" i="200"/>
  <c r="AU19" i="200"/>
  <c r="AA19" i="200"/>
  <c r="G19" i="200"/>
  <c r="BK18" i="200"/>
  <c r="AQ18" i="200"/>
  <c r="W18" i="200"/>
  <c r="C18" i="200"/>
  <c r="BG17" i="200"/>
  <c r="AM17" i="200"/>
  <c r="S17" i="200"/>
  <c r="BW16" i="200"/>
  <c r="BC16" i="200"/>
  <c r="AI16" i="200"/>
  <c r="O16" i="200"/>
  <c r="BS15" i="200"/>
  <c r="AY15" i="200"/>
  <c r="AE15" i="200"/>
  <c r="K15" i="200"/>
  <c r="BO14" i="200"/>
  <c r="AU14" i="200"/>
  <c r="AA14" i="200"/>
  <c r="G14" i="200"/>
  <c r="BK13" i="200"/>
  <c r="AQ13" i="200"/>
  <c r="W13" i="200"/>
  <c r="C13" i="200"/>
  <c r="BG12" i="200"/>
  <c r="AM12" i="200"/>
  <c r="S12" i="200"/>
  <c r="BW11" i="200"/>
  <c r="BC11" i="200"/>
  <c r="AI11" i="200"/>
  <c r="O11" i="200"/>
  <c r="BS10" i="200"/>
  <c r="AY10" i="200"/>
  <c r="AE10" i="200"/>
  <c r="K10" i="200"/>
  <c r="BO9" i="200"/>
  <c r="AU9" i="200"/>
  <c r="AA9" i="200"/>
  <c r="G9" i="200"/>
  <c r="BK8" i="200"/>
  <c r="AQ8" i="200"/>
  <c r="W8" i="200"/>
  <c r="C8" i="200"/>
  <c r="BG7" i="200"/>
  <c r="AM7" i="200"/>
  <c r="S7" i="200"/>
  <c r="BQ78" i="200"/>
  <c r="AU78" i="200"/>
  <c r="Y78" i="200"/>
  <c r="B78" i="200"/>
  <c r="BD77" i="200"/>
  <c r="AH77" i="200"/>
  <c r="L77" i="200"/>
  <c r="BM76" i="200"/>
  <c r="AQ76" i="200"/>
  <c r="U76" i="200"/>
  <c r="BW75" i="200"/>
  <c r="BA75" i="200"/>
  <c r="AD75" i="200"/>
  <c r="H75" i="200"/>
  <c r="BJ74" i="200"/>
  <c r="AN74" i="200"/>
  <c r="Q74" i="200"/>
  <c r="BS73" i="200"/>
  <c r="AW73" i="200"/>
  <c r="AA73" i="200"/>
  <c r="E73" i="200"/>
  <c r="BF72" i="200"/>
  <c r="AJ72" i="200"/>
  <c r="N72" i="200"/>
  <c r="BP71" i="200"/>
  <c r="AS71" i="200"/>
  <c r="W71" i="200"/>
  <c r="BY70" i="200"/>
  <c r="BD70" i="200"/>
  <c r="AI70" i="200"/>
  <c r="N70" i="200"/>
  <c r="BQ69" i="200"/>
  <c r="AV69" i="200"/>
  <c r="Z69" i="200"/>
  <c r="F69" i="200"/>
  <c r="BJ68" i="200"/>
  <c r="AP68" i="200"/>
  <c r="V68" i="200"/>
  <c r="B68" i="200"/>
  <c r="BF67" i="200"/>
  <c r="AL67" i="200"/>
  <c r="R67" i="200"/>
  <c r="BV66" i="200"/>
  <c r="BB66" i="200"/>
  <c r="AH66" i="200"/>
  <c r="N66" i="200"/>
  <c r="BR65" i="200"/>
  <c r="AX65" i="200"/>
  <c r="AD65" i="200"/>
  <c r="J65" i="200"/>
  <c r="BN64" i="200"/>
  <c r="AT64" i="200"/>
  <c r="Z64" i="200"/>
  <c r="F64" i="200"/>
  <c r="BJ63" i="200"/>
  <c r="AP63" i="200"/>
  <c r="V63" i="200"/>
  <c r="B63" i="200"/>
  <c r="BF62" i="200"/>
  <c r="AL62" i="200"/>
  <c r="R62" i="200"/>
  <c r="BV61" i="200"/>
  <c r="BB61" i="200"/>
  <c r="AH61" i="200"/>
  <c r="N61" i="200"/>
  <c r="BR60" i="200"/>
  <c r="AX60" i="200"/>
  <c r="AD60" i="200"/>
  <c r="J60" i="200"/>
  <c r="BN59" i="200"/>
  <c r="AT59" i="200"/>
  <c r="Z59" i="200"/>
  <c r="F59" i="200"/>
  <c r="BJ58" i="200"/>
  <c r="AP58" i="200"/>
  <c r="V58" i="200"/>
  <c r="B58" i="200"/>
  <c r="BF57" i="200"/>
  <c r="AL57" i="200"/>
  <c r="R57" i="200"/>
  <c r="BV56" i="200"/>
  <c r="BB56" i="200"/>
  <c r="AH56" i="200"/>
  <c r="N56" i="200"/>
  <c r="BR55" i="200"/>
  <c r="AX55" i="200"/>
  <c r="AD55" i="200"/>
  <c r="J55" i="200"/>
  <c r="BN54" i="200"/>
  <c r="AT54" i="200"/>
  <c r="Z54" i="200"/>
  <c r="F54" i="200"/>
  <c r="BJ53" i="200"/>
  <c r="AP53" i="200"/>
  <c r="V53" i="200"/>
  <c r="B53" i="200"/>
  <c r="BF52" i="200"/>
  <c r="AL52" i="200"/>
  <c r="R52" i="200"/>
  <c r="BV51" i="200"/>
  <c r="BB51" i="200"/>
  <c r="AH51" i="200"/>
  <c r="N51" i="200"/>
  <c r="BR50" i="200"/>
  <c r="AX50" i="200"/>
  <c r="AD50" i="200"/>
  <c r="J50" i="200"/>
  <c r="BN49" i="200"/>
  <c r="AT49" i="200"/>
  <c r="Z49" i="200"/>
  <c r="F49" i="200"/>
  <c r="BJ48" i="200"/>
  <c r="AP48" i="200"/>
  <c r="V48" i="200"/>
  <c r="B48" i="200"/>
  <c r="BF47" i="200"/>
  <c r="AL47" i="200"/>
  <c r="R47" i="200"/>
  <c r="BV46" i="200"/>
  <c r="BB46" i="200"/>
  <c r="AH46" i="200"/>
  <c r="N46" i="200"/>
  <c r="BR45" i="200"/>
  <c r="AX45" i="200"/>
  <c r="AD45" i="200"/>
  <c r="J45" i="200"/>
  <c r="BN44" i="200"/>
  <c r="AT44" i="200"/>
  <c r="Z44" i="200"/>
  <c r="F44" i="200"/>
  <c r="BJ43" i="200"/>
  <c r="AP43" i="200"/>
  <c r="V43" i="200"/>
  <c r="B43" i="200"/>
  <c r="BF42" i="200"/>
  <c r="AL42" i="200"/>
  <c r="R42" i="200"/>
  <c r="BV41" i="200"/>
  <c r="BB41" i="200"/>
  <c r="AH41" i="200"/>
  <c r="N41" i="200"/>
  <c r="BR40" i="200"/>
  <c r="AX40" i="200"/>
  <c r="AD40" i="200"/>
  <c r="J40" i="200"/>
  <c r="BN39" i="200"/>
  <c r="AT39" i="200"/>
  <c r="Z39" i="200"/>
  <c r="F39" i="200"/>
  <c r="BJ38" i="200"/>
  <c r="AP38" i="200"/>
  <c r="V38" i="200"/>
  <c r="B38" i="200"/>
  <c r="BF37" i="200"/>
  <c r="AL37" i="200"/>
  <c r="R37" i="200"/>
  <c r="BV36" i="200"/>
  <c r="BB36" i="200"/>
  <c r="AH36" i="200"/>
  <c r="N36" i="200"/>
  <c r="BR35" i="200"/>
  <c r="AX35" i="200"/>
  <c r="AD35" i="200"/>
  <c r="J35" i="200"/>
  <c r="BN34" i="200"/>
  <c r="AT34" i="200"/>
  <c r="Z34" i="200"/>
  <c r="F34" i="200"/>
  <c r="BJ33" i="200"/>
  <c r="AP33" i="200"/>
  <c r="V33" i="200"/>
  <c r="B33" i="200"/>
  <c r="BF32" i="200"/>
  <c r="AL32" i="200"/>
  <c r="R32" i="200"/>
  <c r="BV31" i="200"/>
  <c r="BB31" i="200"/>
  <c r="AH31" i="200"/>
  <c r="N31" i="200"/>
  <c r="BR30" i="200"/>
  <c r="AX30" i="200"/>
  <c r="AD30" i="200"/>
  <c r="J30" i="200"/>
  <c r="BN29" i="200"/>
  <c r="AT29" i="200"/>
  <c r="Z29" i="200"/>
  <c r="F29" i="200"/>
  <c r="BJ28" i="200"/>
  <c r="AP28" i="200"/>
  <c r="V28" i="200"/>
  <c r="B28" i="200"/>
  <c r="BF27" i="200"/>
  <c r="AL27" i="200"/>
  <c r="R27" i="200"/>
  <c r="BV26" i="200"/>
  <c r="BB26" i="200"/>
  <c r="AH26" i="200"/>
  <c r="N26" i="200"/>
  <c r="BR25" i="200"/>
  <c r="AX25" i="200"/>
  <c r="AD25" i="200"/>
  <c r="J25" i="200"/>
  <c r="BN24" i="200"/>
  <c r="AT24" i="200"/>
  <c r="Z24" i="200"/>
  <c r="F24" i="200"/>
  <c r="BJ23" i="200"/>
  <c r="AP23" i="200"/>
  <c r="V23" i="200"/>
  <c r="B23" i="200"/>
  <c r="BF22" i="200"/>
  <c r="AL22" i="200"/>
  <c r="R22" i="200"/>
  <c r="BV21" i="200"/>
  <c r="BB21" i="200"/>
  <c r="AH21" i="200"/>
  <c r="N21" i="200"/>
  <c r="BR20" i="200"/>
  <c r="AX20" i="200"/>
  <c r="AD20" i="200"/>
  <c r="J20" i="200"/>
  <c r="BN19" i="200"/>
  <c r="AT19" i="200"/>
  <c r="Z19" i="200"/>
  <c r="F19" i="200"/>
  <c r="BJ18" i="200"/>
  <c r="AP18" i="200"/>
  <c r="V18" i="200"/>
  <c r="B18" i="200"/>
  <c r="BF17" i="200"/>
  <c r="AL17" i="200"/>
  <c r="R17" i="200"/>
  <c r="BV16" i="200"/>
  <c r="BB16" i="200"/>
  <c r="AH16" i="200"/>
  <c r="N16" i="200"/>
  <c r="BR15" i="200"/>
  <c r="AX15" i="200"/>
  <c r="AD15" i="200"/>
  <c r="J15" i="200"/>
  <c r="BN14" i="200"/>
  <c r="AT14" i="200"/>
  <c r="Z14" i="200"/>
  <c r="F14" i="200"/>
  <c r="BJ13" i="200"/>
  <c r="AP13" i="200"/>
  <c r="V13" i="200"/>
  <c r="B13" i="200"/>
  <c r="BF12" i="200"/>
  <c r="AL12" i="200"/>
  <c r="R12" i="200"/>
  <c r="BV11" i="200"/>
  <c r="BB11" i="200"/>
  <c r="AH11" i="200"/>
  <c r="N11" i="200"/>
  <c r="BR10" i="200"/>
  <c r="AX10" i="200"/>
  <c r="AD10" i="200"/>
  <c r="BP78" i="200"/>
  <c r="AT78" i="200"/>
  <c r="X78" i="200"/>
  <c r="BY77" i="200"/>
  <c r="BC77" i="200"/>
  <c r="AG77" i="200"/>
  <c r="K77" i="200"/>
  <c r="BL76" i="200"/>
  <c r="AP76" i="200"/>
  <c r="T76" i="200"/>
  <c r="BV75" i="200"/>
  <c r="AZ75" i="200"/>
  <c r="AC75" i="200"/>
  <c r="G75" i="200"/>
  <c r="BI74" i="200"/>
  <c r="AM74" i="200"/>
  <c r="P74" i="200"/>
  <c r="BR73" i="200"/>
  <c r="AV73" i="200"/>
  <c r="Z73" i="200"/>
  <c r="D73" i="200"/>
  <c r="BE72" i="200"/>
  <c r="AI72" i="200"/>
  <c r="M72" i="200"/>
  <c r="BO71" i="200"/>
  <c r="AR71" i="200"/>
  <c r="V71" i="200"/>
  <c r="BX70" i="200"/>
  <c r="BC70" i="200"/>
  <c r="AH70" i="200"/>
  <c r="M70" i="200"/>
  <c r="BP69" i="200"/>
  <c r="AT69" i="200"/>
  <c r="Y69" i="200"/>
  <c r="E69" i="200"/>
  <c r="BI68" i="200"/>
  <c r="AO68" i="200"/>
  <c r="U68" i="200"/>
  <c r="BY67" i="200"/>
  <c r="BE67" i="200"/>
  <c r="AK67" i="200"/>
  <c r="Q67" i="200"/>
  <c r="BU66" i="200"/>
  <c r="BA66" i="200"/>
  <c r="AG66" i="200"/>
  <c r="M66" i="200"/>
  <c r="BQ65" i="200"/>
  <c r="AW65" i="200"/>
  <c r="AC65" i="200"/>
  <c r="I65" i="200"/>
  <c r="BM64" i="200"/>
  <c r="AS64" i="200"/>
  <c r="Y64" i="200"/>
  <c r="E64" i="200"/>
  <c r="BI63" i="200"/>
  <c r="AO63" i="200"/>
  <c r="U63" i="200"/>
  <c r="BY62" i="200"/>
  <c r="BE62" i="200"/>
  <c r="AK62" i="200"/>
  <c r="Q62" i="200"/>
  <c r="BU61" i="200"/>
  <c r="BA61" i="200"/>
  <c r="AG61" i="200"/>
  <c r="M61" i="200"/>
  <c r="BQ60" i="200"/>
  <c r="AW60" i="200"/>
  <c r="AC60" i="200"/>
  <c r="I60" i="200"/>
  <c r="BM59" i="200"/>
  <c r="AS59" i="200"/>
  <c r="Y59" i="200"/>
  <c r="E59" i="200"/>
  <c r="BI58" i="200"/>
  <c r="AO58" i="200"/>
  <c r="U58" i="200"/>
  <c r="BY57" i="200"/>
  <c r="BE57" i="200"/>
  <c r="AK57" i="200"/>
  <c r="Q57" i="200"/>
  <c r="BU56" i="200"/>
  <c r="BA56" i="200"/>
  <c r="AG56" i="200"/>
  <c r="M56" i="200"/>
  <c r="BQ55" i="200"/>
  <c r="AW55" i="200"/>
  <c r="AC55" i="200"/>
  <c r="I55" i="200"/>
  <c r="BM54" i="200"/>
  <c r="AS54" i="200"/>
  <c r="Y54" i="200"/>
  <c r="E54" i="200"/>
  <c r="BI53" i="200"/>
  <c r="AO53" i="200"/>
  <c r="U53" i="200"/>
  <c r="BY52" i="200"/>
  <c r="BE52" i="200"/>
  <c r="AK52" i="200"/>
  <c r="Q52" i="200"/>
  <c r="BU51" i="200"/>
  <c r="BA51" i="200"/>
  <c r="AG51" i="200"/>
  <c r="M51" i="200"/>
  <c r="BQ50" i="200"/>
  <c r="AW50" i="200"/>
  <c r="AC50" i="200"/>
  <c r="I50" i="200"/>
  <c r="BM49" i="200"/>
  <c r="AS49" i="200"/>
  <c r="Y49" i="200"/>
  <c r="E49" i="200"/>
  <c r="BI48" i="200"/>
  <c r="AO48" i="200"/>
  <c r="U48" i="200"/>
  <c r="BY47" i="200"/>
  <c r="BE47" i="200"/>
  <c r="AK47" i="200"/>
  <c r="Q47" i="200"/>
  <c r="BU46" i="200"/>
  <c r="BA46" i="200"/>
  <c r="AG46" i="200"/>
  <c r="M46" i="200"/>
  <c r="BQ45" i="200"/>
  <c r="AW45" i="200"/>
  <c r="AC45" i="200"/>
  <c r="I45" i="200"/>
  <c r="BM44" i="200"/>
  <c r="AS44" i="200"/>
  <c r="Y44" i="200"/>
  <c r="E44" i="200"/>
  <c r="BI43" i="200"/>
  <c r="AO43" i="200"/>
  <c r="U43" i="200"/>
  <c r="BY42" i="200"/>
  <c r="BE42" i="200"/>
  <c r="AK42" i="200"/>
  <c r="Q42" i="200"/>
  <c r="BU41" i="200"/>
  <c r="BA41" i="200"/>
  <c r="AG41" i="200"/>
  <c r="M41" i="200"/>
  <c r="BQ40" i="200"/>
  <c r="AW40" i="200"/>
  <c r="AC40" i="200"/>
  <c r="I40" i="200"/>
  <c r="BM39" i="200"/>
  <c r="AS39" i="200"/>
  <c r="Y39" i="200"/>
  <c r="E39" i="200"/>
  <c r="BI38" i="200"/>
  <c r="AO38" i="200"/>
  <c r="U38" i="200"/>
  <c r="BY37" i="200"/>
  <c r="BE37" i="200"/>
  <c r="AK37" i="200"/>
  <c r="Q37" i="200"/>
  <c r="BU36" i="200"/>
  <c r="BA36" i="200"/>
  <c r="AG36" i="200"/>
  <c r="M36" i="200"/>
  <c r="BQ35" i="200"/>
  <c r="AW35" i="200"/>
  <c r="AC35" i="200"/>
  <c r="I35" i="200"/>
  <c r="BM34" i="200"/>
  <c r="AS34" i="200"/>
  <c r="Y34" i="200"/>
  <c r="E34" i="200"/>
  <c r="BI33" i="200"/>
  <c r="AO33" i="200"/>
  <c r="U33" i="200"/>
  <c r="BY32" i="200"/>
  <c r="BE32" i="200"/>
  <c r="AK32" i="200"/>
  <c r="Q32" i="200"/>
  <c r="BU31" i="200"/>
  <c r="BA31" i="200"/>
  <c r="AG31" i="200"/>
  <c r="M31" i="200"/>
  <c r="BQ30" i="200"/>
  <c r="AW30" i="200"/>
  <c r="AC30" i="200"/>
  <c r="I30" i="200"/>
  <c r="BM29" i="200"/>
  <c r="AS29" i="200"/>
  <c r="Y29" i="200"/>
  <c r="E29" i="200"/>
  <c r="BI28" i="200"/>
  <c r="AO28" i="200"/>
  <c r="U28" i="200"/>
  <c r="BY27" i="200"/>
  <c r="BE27" i="200"/>
  <c r="AK27" i="200"/>
  <c r="Q27" i="200"/>
  <c r="BU26" i="200"/>
  <c r="BA26" i="200"/>
  <c r="AG26" i="200"/>
  <c r="M26" i="200"/>
  <c r="BQ25" i="200"/>
  <c r="AW25" i="200"/>
  <c r="AC25" i="200"/>
  <c r="I25" i="200"/>
  <c r="BM24" i="200"/>
  <c r="AS24" i="200"/>
  <c r="Y24" i="200"/>
  <c r="E24" i="200"/>
  <c r="BI23" i="200"/>
  <c r="AO23" i="200"/>
  <c r="U23" i="200"/>
  <c r="BY22" i="200"/>
  <c r="BE22" i="200"/>
  <c r="AK22" i="200"/>
  <c r="Q22" i="200"/>
  <c r="BU21" i="200"/>
  <c r="BA21" i="200"/>
  <c r="AG21" i="200"/>
  <c r="M21" i="200"/>
  <c r="BQ20" i="200"/>
  <c r="AW20" i="200"/>
  <c r="AC20" i="200"/>
  <c r="I20" i="200"/>
  <c r="BM19" i="200"/>
  <c r="AS19" i="200"/>
  <c r="Y19" i="200"/>
  <c r="E19" i="200"/>
  <c r="BI18" i="200"/>
  <c r="AO18" i="200"/>
  <c r="U18" i="200"/>
  <c r="BY17" i="200"/>
  <c r="BE17" i="200"/>
  <c r="AK17" i="200"/>
  <c r="Q17" i="200"/>
  <c r="BU16" i="200"/>
  <c r="BA16" i="200"/>
  <c r="AG16" i="200"/>
  <c r="M16" i="200"/>
  <c r="BQ15" i="200"/>
  <c r="AW15" i="200"/>
  <c r="AC15" i="200"/>
  <c r="I15" i="200"/>
  <c r="BM14" i="200"/>
  <c r="AS14" i="200"/>
  <c r="Y14" i="200"/>
  <c r="E14" i="200"/>
  <c r="BI13" i="200"/>
  <c r="AO13" i="200"/>
  <c r="U13" i="200"/>
  <c r="BY12" i="200"/>
  <c r="BE12" i="200"/>
  <c r="AK12" i="200"/>
  <c r="Q12" i="200"/>
  <c r="BU11" i="200"/>
  <c r="BA11" i="200"/>
  <c r="AG11" i="200"/>
  <c r="M11" i="200"/>
  <c r="BQ10" i="200"/>
  <c r="AW10" i="200"/>
  <c r="AC10" i="200"/>
  <c r="I10" i="200"/>
  <c r="BM9" i="200"/>
  <c r="AS9" i="200"/>
  <c r="Y9" i="200"/>
  <c r="BO78" i="200"/>
  <c r="AS78" i="200"/>
  <c r="V78" i="200"/>
  <c r="BX77" i="200"/>
  <c r="BB77" i="200"/>
  <c r="AF77" i="200"/>
  <c r="I77" i="200"/>
  <c r="BK76" i="200"/>
  <c r="AO76" i="200"/>
  <c r="S76" i="200"/>
  <c r="BU75" i="200"/>
  <c r="AX75" i="200"/>
  <c r="AB75" i="200"/>
  <c r="F75" i="200"/>
  <c r="BH74" i="200"/>
  <c r="AK74" i="200"/>
  <c r="O74" i="200"/>
  <c r="BQ73" i="200"/>
  <c r="AU73" i="200"/>
  <c r="Y73" i="200"/>
  <c r="B73" i="200"/>
  <c r="BD72" i="200"/>
  <c r="AH72" i="200"/>
  <c r="L72" i="200"/>
  <c r="BM71" i="200"/>
  <c r="AQ71" i="200"/>
  <c r="U71" i="200"/>
  <c r="BW70" i="200"/>
  <c r="BB70" i="200"/>
  <c r="AG70" i="200"/>
  <c r="L70" i="200"/>
  <c r="BN69" i="200"/>
  <c r="AS69" i="200"/>
  <c r="X69" i="200"/>
  <c r="D69" i="200"/>
  <c r="BH68" i="200"/>
  <c r="AN68" i="200"/>
  <c r="T68" i="200"/>
  <c r="BX67" i="200"/>
  <c r="BD67" i="200"/>
  <c r="AJ67" i="200"/>
  <c r="P67" i="200"/>
  <c r="BT66" i="200"/>
  <c r="T67" i="200"/>
  <c r="AB64" i="200"/>
  <c r="BO62" i="200"/>
  <c r="BK61" i="200"/>
  <c r="BG60" i="200"/>
  <c r="BC59" i="200"/>
  <c r="AY58" i="200"/>
  <c r="AU57" i="200"/>
  <c r="AQ56" i="200"/>
  <c r="AM55" i="200"/>
  <c r="AI54" i="200"/>
  <c r="AE53" i="200"/>
  <c r="AA52" i="200"/>
  <c r="W51" i="200"/>
  <c r="S50" i="200"/>
  <c r="O49" i="200"/>
  <c r="K48" i="200"/>
  <c r="G47" i="200"/>
  <c r="C46" i="200"/>
  <c r="BW44" i="200"/>
  <c r="BS43" i="200"/>
  <c r="BO42" i="200"/>
  <c r="BK41" i="200"/>
  <c r="BG40" i="200"/>
  <c r="BC39" i="200"/>
  <c r="AY38" i="200"/>
  <c r="AU37" i="200"/>
  <c r="AQ36" i="200"/>
  <c r="AM35" i="200"/>
  <c r="AI34" i="200"/>
  <c r="AE33" i="200"/>
  <c r="AA32" i="200"/>
  <c r="W31" i="200"/>
  <c r="S30" i="200"/>
  <c r="O29" i="200"/>
  <c r="K28" i="200"/>
  <c r="G27" i="200"/>
  <c r="C26" i="200"/>
  <c r="BW24" i="200"/>
  <c r="BS23" i="200"/>
  <c r="BO22" i="200"/>
  <c r="BK21" i="200"/>
  <c r="BG20" i="200"/>
  <c r="BC19" i="200"/>
  <c r="AY18" i="200"/>
  <c r="AU17" i="200"/>
  <c r="AQ16" i="200"/>
  <c r="AM15" i="200"/>
  <c r="AI14" i="200"/>
  <c r="AE13" i="200"/>
  <c r="AA12" i="200"/>
  <c r="Z11" i="200"/>
  <c r="AV10" i="200"/>
  <c r="B10" i="200"/>
  <c r="AV9" i="200"/>
  <c r="O9" i="200"/>
  <c r="BL8" i="200"/>
  <c r="AG8" i="200"/>
  <c r="G8" i="200"/>
  <c r="BB7" i="200"/>
  <c r="Z7" i="200"/>
  <c r="BX6" i="200"/>
  <c r="AZ6" i="200"/>
  <c r="Y6" i="200"/>
  <c r="BY5" i="200"/>
  <c r="AZ5" i="200"/>
  <c r="AB5" i="200"/>
  <c r="C5" i="200"/>
  <c r="BE4" i="200"/>
  <c r="AI4" i="200"/>
  <c r="M4" i="200"/>
  <c r="BO3" i="200"/>
  <c r="AS3" i="200"/>
  <c r="AS79" i="200" s="1"/>
  <c r="W3" i="200"/>
  <c r="B3" i="200"/>
  <c r="BX66" i="200"/>
  <c r="X64" i="200"/>
  <c r="BH62" i="200"/>
  <c r="BD61" i="200"/>
  <c r="AZ60" i="200"/>
  <c r="AV59" i="200"/>
  <c r="AR58" i="200"/>
  <c r="AN57" i="200"/>
  <c r="AJ56" i="200"/>
  <c r="AF55" i="200"/>
  <c r="AB54" i="200"/>
  <c r="X53" i="200"/>
  <c r="T52" i="200"/>
  <c r="P51" i="200"/>
  <c r="L50" i="200"/>
  <c r="H49" i="200"/>
  <c r="D48" i="200"/>
  <c r="BX46" i="200"/>
  <c r="BT45" i="200"/>
  <c r="BP44" i="200"/>
  <c r="BL43" i="200"/>
  <c r="BH42" i="200"/>
  <c r="BD41" i="200"/>
  <c r="AZ40" i="200"/>
  <c r="AV39" i="200"/>
  <c r="AR38" i="200"/>
  <c r="AN37" i="200"/>
  <c r="AJ36" i="200"/>
  <c r="AF35" i="200"/>
  <c r="AB34" i="200"/>
  <c r="X33" i="200"/>
  <c r="T32" i="200"/>
  <c r="P31" i="200"/>
  <c r="L30" i="200"/>
  <c r="H29" i="200"/>
  <c r="D28" i="200"/>
  <c r="BX26" i="200"/>
  <c r="BT25" i="200"/>
  <c r="BP24" i="200"/>
  <c r="BL23" i="200"/>
  <c r="BH22" i="200"/>
  <c r="BD21" i="200"/>
  <c r="AZ20" i="200"/>
  <c r="AV19" i="200"/>
  <c r="AR18" i="200"/>
  <c r="AN17" i="200"/>
  <c r="AJ16" i="200"/>
  <c r="AF15" i="200"/>
  <c r="AB14" i="200"/>
  <c r="X13" i="200"/>
  <c r="T12" i="200"/>
  <c r="Y11" i="200"/>
  <c r="AP10" i="200"/>
  <c r="BY9" i="200"/>
  <c r="AT9" i="200"/>
  <c r="N9" i="200"/>
  <c r="BJ8" i="200"/>
  <c r="AF8" i="200"/>
  <c r="E8" i="200"/>
  <c r="AX7" i="200"/>
  <c r="Y7" i="200"/>
  <c r="BW6" i="200"/>
  <c r="AX6" i="200"/>
  <c r="X6" i="200"/>
  <c r="BX5" i="200"/>
  <c r="AY5" i="200"/>
  <c r="Z5" i="200"/>
  <c r="B5" i="200"/>
  <c r="BD4" i="200"/>
  <c r="AH4" i="200"/>
  <c r="L4" i="200"/>
  <c r="BN3" i="200"/>
  <c r="AR3" i="200"/>
  <c r="V3" i="200"/>
  <c r="BD66" i="200"/>
  <c r="H64" i="200"/>
  <c r="BD62" i="200"/>
  <c r="AZ61" i="200"/>
  <c r="AV60" i="200"/>
  <c r="AR59" i="200"/>
  <c r="AN58" i="200"/>
  <c r="AJ57" i="200"/>
  <c r="AF56" i="200"/>
  <c r="AB55" i="200"/>
  <c r="X54" i="200"/>
  <c r="T53" i="200"/>
  <c r="P52" i="200"/>
  <c r="L51" i="200"/>
  <c r="H50" i="200"/>
  <c r="D49" i="200"/>
  <c r="BX47" i="200"/>
  <c r="BT46" i="200"/>
  <c r="BP45" i="200"/>
  <c r="BL44" i="200"/>
  <c r="BH43" i="200"/>
  <c r="BD42" i="200"/>
  <c r="AZ41" i="200"/>
  <c r="AV40" i="200"/>
  <c r="AR39" i="200"/>
  <c r="AN38" i="200"/>
  <c r="AJ37" i="200"/>
  <c r="AF36" i="200"/>
  <c r="AB35" i="200"/>
  <c r="X34" i="200"/>
  <c r="T33" i="200"/>
  <c r="P32" i="200"/>
  <c r="L31" i="200"/>
  <c r="H30" i="200"/>
  <c r="D29" i="200"/>
  <c r="BX27" i="200"/>
  <c r="BT26" i="200"/>
  <c r="BP25" i="200"/>
  <c r="BL24" i="200"/>
  <c r="BH23" i="200"/>
  <c r="BD22" i="200"/>
  <c r="AZ21" i="200"/>
  <c r="AV20" i="200"/>
  <c r="AR19" i="200"/>
  <c r="AN18" i="200"/>
  <c r="AJ17" i="200"/>
  <c r="AF16" i="200"/>
  <c r="AB15" i="200"/>
  <c r="X14" i="200"/>
  <c r="T13" i="200"/>
  <c r="P12" i="200"/>
  <c r="X11" i="200"/>
  <c r="AO10" i="200"/>
  <c r="BX9" i="200"/>
  <c r="AR9" i="200"/>
  <c r="M9" i="200"/>
  <c r="BI8" i="200"/>
  <c r="AE8" i="200"/>
  <c r="D8" i="200"/>
  <c r="AW7" i="200"/>
  <c r="X7" i="200"/>
  <c r="BV6" i="200"/>
  <c r="AU6" i="200"/>
  <c r="W6" i="200"/>
  <c r="BW5" i="200"/>
  <c r="AX5" i="200"/>
  <c r="X5" i="200"/>
  <c r="BY4" i="200"/>
  <c r="BC4" i="200"/>
  <c r="AG4" i="200"/>
  <c r="K4" i="200"/>
  <c r="BM3" i="200"/>
  <c r="AQ3" i="200"/>
  <c r="U3" i="200"/>
  <c r="AZ66" i="200"/>
  <c r="D64" i="200"/>
  <c r="AW62" i="200"/>
  <c r="AS61" i="200"/>
  <c r="AO60" i="200"/>
  <c r="AK59" i="200"/>
  <c r="AG58" i="200"/>
  <c r="AC57" i="200"/>
  <c r="Y56" i="200"/>
  <c r="U55" i="200"/>
  <c r="Q54" i="200"/>
  <c r="M53" i="200"/>
  <c r="I52" i="200"/>
  <c r="E51" i="200"/>
  <c r="BY49" i="200"/>
  <c r="BU48" i="200"/>
  <c r="BQ47" i="200"/>
  <c r="BM46" i="200"/>
  <c r="BI45" i="200"/>
  <c r="BE44" i="200"/>
  <c r="BA43" i="200"/>
  <c r="AW42" i="200"/>
  <c r="AS41" i="200"/>
  <c r="AO40" i="200"/>
  <c r="AK39" i="200"/>
  <c r="AG38" i="200"/>
  <c r="AC37" i="200"/>
  <c r="Y36" i="200"/>
  <c r="U35" i="200"/>
  <c r="Q34" i="200"/>
  <c r="M33" i="200"/>
  <c r="I32" i="200"/>
  <c r="E31" i="200"/>
  <c r="BY29" i="200"/>
  <c r="BU28" i="200"/>
  <c r="BQ27" i="200"/>
  <c r="BM26" i="200"/>
  <c r="BI25" i="200"/>
  <c r="BE24" i="200"/>
  <c r="BA23" i="200"/>
  <c r="AW22" i="200"/>
  <c r="AS21" i="200"/>
  <c r="AO20" i="200"/>
  <c r="AK19" i="200"/>
  <c r="AG18" i="200"/>
  <c r="AC17" i="200"/>
  <c r="Y16" i="200"/>
  <c r="U15" i="200"/>
  <c r="Q14" i="200"/>
  <c r="M13" i="200"/>
  <c r="I12" i="200"/>
  <c r="W11" i="200"/>
  <c r="AN10" i="200"/>
  <c r="BW9" i="200"/>
  <c r="AP9" i="200"/>
  <c r="L9" i="200"/>
  <c r="BH8" i="200"/>
  <c r="AD8" i="200"/>
  <c r="B8" i="200"/>
  <c r="AV7" i="200"/>
  <c r="W7" i="200"/>
  <c r="BU6" i="200"/>
  <c r="AT6" i="200"/>
  <c r="V6" i="200"/>
  <c r="BU5" i="200"/>
  <c r="AW5" i="200"/>
  <c r="W5" i="200"/>
  <c r="BX4" i="200"/>
  <c r="BB4" i="200"/>
  <c r="AF4" i="200"/>
  <c r="J4" i="200"/>
  <c r="BL3" i="200"/>
  <c r="AP3" i="200"/>
  <c r="T3" i="200"/>
  <c r="AJ66" i="200"/>
  <c r="BS63" i="200"/>
  <c r="AV62" i="200"/>
  <c r="AR61" i="200"/>
  <c r="AN60" i="200"/>
  <c r="AJ59" i="200"/>
  <c r="AF58" i="200"/>
  <c r="AB57" i="200"/>
  <c r="X56" i="200"/>
  <c r="T55" i="200"/>
  <c r="P54" i="200"/>
  <c r="L53" i="200"/>
  <c r="H52" i="200"/>
  <c r="D51" i="200"/>
  <c r="BX49" i="200"/>
  <c r="BT48" i="200"/>
  <c r="BP47" i="200"/>
  <c r="BL46" i="200"/>
  <c r="BH45" i="200"/>
  <c r="BD44" i="200"/>
  <c r="AZ43" i="200"/>
  <c r="AV42" i="200"/>
  <c r="AR41" i="200"/>
  <c r="AN40" i="200"/>
  <c r="AJ39" i="200"/>
  <c r="AF38" i="200"/>
  <c r="AB37" i="200"/>
  <c r="X36" i="200"/>
  <c r="T35" i="200"/>
  <c r="P34" i="200"/>
  <c r="L33" i="200"/>
  <c r="H32" i="200"/>
  <c r="D31" i="200"/>
  <c r="BX29" i="200"/>
  <c r="BT28" i="200"/>
  <c r="BP27" i="200"/>
  <c r="BL26" i="200"/>
  <c r="BH25" i="200"/>
  <c r="BD24" i="200"/>
  <c r="AZ23" i="200"/>
  <c r="AV22" i="200"/>
  <c r="AR21" i="200"/>
  <c r="AN20" i="200"/>
  <c r="AJ19" i="200"/>
  <c r="AF18" i="200"/>
  <c r="AB17" i="200"/>
  <c r="X16" i="200"/>
  <c r="T15" i="200"/>
  <c r="P14" i="200"/>
  <c r="L13" i="200"/>
  <c r="H12" i="200"/>
  <c r="S11" i="200"/>
  <c r="AM10" i="200"/>
  <c r="BU9" i="200"/>
  <c r="AL9" i="200"/>
  <c r="K9" i="200"/>
  <c r="BF8" i="200"/>
  <c r="AC8" i="200"/>
  <c r="BY7" i="200"/>
  <c r="AU7" i="200"/>
  <c r="U7" i="200"/>
  <c r="BT6" i="200"/>
  <c r="AS6" i="200"/>
  <c r="U6" i="200"/>
  <c r="BT5" i="200"/>
  <c r="AV5" i="200"/>
  <c r="V5" i="200"/>
  <c r="BW4" i="200"/>
  <c r="BA4" i="200"/>
  <c r="AE4" i="200"/>
  <c r="I4" i="200"/>
  <c r="BK3" i="200"/>
  <c r="AO3" i="200"/>
  <c r="R3" i="200"/>
  <c r="AF66" i="200"/>
  <c r="BL63" i="200"/>
  <c r="AU62" i="200"/>
  <c r="AQ61" i="200"/>
  <c r="AM60" i="200"/>
  <c r="AI59" i="200"/>
  <c r="AE58" i="200"/>
  <c r="AA57" i="200"/>
  <c r="W56" i="200"/>
  <c r="S55" i="200"/>
  <c r="O54" i="200"/>
  <c r="K53" i="200"/>
  <c r="G52" i="200"/>
  <c r="C51" i="200"/>
  <c r="BW49" i="200"/>
  <c r="BS48" i="200"/>
  <c r="BO47" i="200"/>
  <c r="BK46" i="200"/>
  <c r="BG45" i="200"/>
  <c r="BC44" i="200"/>
  <c r="AY43" i="200"/>
  <c r="AU42" i="200"/>
  <c r="AQ41" i="200"/>
  <c r="AM40" i="200"/>
  <c r="AI39" i="200"/>
  <c r="AE38" i="200"/>
  <c r="AA37" i="200"/>
  <c r="W36" i="200"/>
  <c r="S35" i="200"/>
  <c r="O34" i="200"/>
  <c r="K33" i="200"/>
  <c r="G32" i="200"/>
  <c r="C31" i="200"/>
  <c r="BW29" i="200"/>
  <c r="BS28" i="200"/>
  <c r="BO27" i="200"/>
  <c r="BK26" i="200"/>
  <c r="BG25" i="200"/>
  <c r="BC24" i="200"/>
  <c r="AY23" i="200"/>
  <c r="AU22" i="200"/>
  <c r="AQ21" i="200"/>
  <c r="AM20" i="200"/>
  <c r="AI19" i="200"/>
  <c r="AE18" i="200"/>
  <c r="AA17" i="200"/>
  <c r="W16" i="200"/>
  <c r="S15" i="200"/>
  <c r="O14" i="200"/>
  <c r="K13" i="200"/>
  <c r="G12" i="200"/>
  <c r="P11" i="200"/>
  <c r="AK10" i="200"/>
  <c r="BT9" i="200"/>
  <c r="AK9" i="200"/>
  <c r="I9" i="200"/>
  <c r="BB8" i="200"/>
  <c r="AB8" i="200"/>
  <c r="BX7" i="200"/>
  <c r="AT7" i="200"/>
  <c r="T7" i="200"/>
  <c r="BR6" i="200"/>
  <c r="AR6" i="200"/>
  <c r="T6" i="200"/>
  <c r="BS5" i="200"/>
  <c r="AT5" i="200"/>
  <c r="U5" i="200"/>
  <c r="BV4" i="200"/>
  <c r="AZ4" i="200"/>
  <c r="AD4" i="200"/>
  <c r="H4" i="200"/>
  <c r="BJ3" i="200"/>
  <c r="AN3" i="200"/>
  <c r="P3" i="200"/>
  <c r="P66" i="200"/>
  <c r="BH63" i="200"/>
  <c r="AN62" i="200"/>
  <c r="AJ61" i="200"/>
  <c r="AF60" i="200"/>
  <c r="AB59" i="200"/>
  <c r="X58" i="200"/>
  <c r="T57" i="200"/>
  <c r="P56" i="200"/>
  <c r="L55" i="200"/>
  <c r="H54" i="200"/>
  <c r="D53" i="200"/>
  <c r="BX51" i="200"/>
  <c r="BT50" i="200"/>
  <c r="BP49" i="200"/>
  <c r="BL48" i="200"/>
  <c r="BH47" i="200"/>
  <c r="BD46" i="200"/>
  <c r="AZ45" i="200"/>
  <c r="AV44" i="200"/>
  <c r="AR43" i="200"/>
  <c r="AN42" i="200"/>
  <c r="AJ41" i="200"/>
  <c r="AF40" i="200"/>
  <c r="AB39" i="200"/>
  <c r="X38" i="200"/>
  <c r="T37" i="200"/>
  <c r="P36" i="200"/>
  <c r="L35" i="200"/>
  <c r="H34" i="200"/>
  <c r="D33" i="200"/>
  <c r="BX31" i="200"/>
  <c r="BT30" i="200"/>
  <c r="BP29" i="200"/>
  <c r="BL28" i="200"/>
  <c r="BH27" i="200"/>
  <c r="BD26" i="200"/>
  <c r="AZ25" i="200"/>
  <c r="AV24" i="200"/>
  <c r="AR23" i="200"/>
  <c r="AN22" i="200"/>
  <c r="AJ21" i="200"/>
  <c r="AF20" i="200"/>
  <c r="AB19" i="200"/>
  <c r="X18" i="200"/>
  <c r="T17" i="200"/>
  <c r="P16" i="200"/>
  <c r="L15" i="200"/>
  <c r="H14" i="200"/>
  <c r="D13" i="200"/>
  <c r="BX11" i="200"/>
  <c r="L11" i="200"/>
  <c r="AI10" i="200"/>
  <c r="BS9" i="200"/>
  <c r="AJ9" i="200"/>
  <c r="H9" i="200"/>
  <c r="BA8" i="200"/>
  <c r="AA8" i="200"/>
  <c r="BV7" i="200"/>
  <c r="AS7" i="200"/>
  <c r="R7" i="200"/>
  <c r="BO6" i="200"/>
  <c r="AQ6" i="200"/>
  <c r="S6" i="200"/>
  <c r="BR5" i="200"/>
  <c r="AQ5" i="200"/>
  <c r="T5" i="200"/>
  <c r="BU4" i="200"/>
  <c r="AY4" i="200"/>
  <c r="AC4" i="200"/>
  <c r="G4" i="200"/>
  <c r="BI3" i="200"/>
  <c r="AL3" i="200"/>
  <c r="O3" i="200"/>
  <c r="L66" i="200"/>
  <c r="BA63" i="200"/>
  <c r="AJ62" i="200"/>
  <c r="AF61" i="200"/>
  <c r="AB60" i="200"/>
  <c r="X59" i="200"/>
  <c r="T58" i="200"/>
  <c r="P57" i="200"/>
  <c r="L56" i="200"/>
  <c r="H55" i="200"/>
  <c r="D54" i="200"/>
  <c r="BX52" i="200"/>
  <c r="BT51" i="200"/>
  <c r="BP50" i="200"/>
  <c r="BL49" i="200"/>
  <c r="BH48" i="200"/>
  <c r="BD47" i="200"/>
  <c r="AZ46" i="200"/>
  <c r="AV45" i="200"/>
  <c r="AR44" i="200"/>
  <c r="AN43" i="200"/>
  <c r="AJ42" i="200"/>
  <c r="AF41" i="200"/>
  <c r="AB40" i="200"/>
  <c r="X39" i="200"/>
  <c r="T38" i="200"/>
  <c r="P37" i="200"/>
  <c r="L36" i="200"/>
  <c r="H35" i="200"/>
  <c r="D34" i="200"/>
  <c r="BX32" i="200"/>
  <c r="BT31" i="200"/>
  <c r="BP30" i="200"/>
  <c r="BL29" i="200"/>
  <c r="BH28" i="200"/>
  <c r="BD27" i="200"/>
  <c r="AZ26" i="200"/>
  <c r="AV25" i="200"/>
  <c r="AR24" i="200"/>
  <c r="AN23" i="200"/>
  <c r="AJ22" i="200"/>
  <c r="AF21" i="200"/>
  <c r="AB20" i="200"/>
  <c r="X19" i="200"/>
  <c r="T18" i="200"/>
  <c r="P17" i="200"/>
  <c r="L16" i="200"/>
  <c r="H15" i="200"/>
  <c r="D14" i="200"/>
  <c r="BX12" i="200"/>
  <c r="BT11" i="200"/>
  <c r="F11" i="200"/>
  <c r="AG10" i="200"/>
  <c r="BQ9" i="200"/>
  <c r="AI9" i="200"/>
  <c r="F9" i="200"/>
  <c r="AZ8" i="200"/>
  <c r="Y8" i="200"/>
  <c r="BR7" i="200"/>
  <c r="AR7" i="200"/>
  <c r="Q7" i="200"/>
  <c r="BN6" i="200"/>
  <c r="AP6" i="200"/>
  <c r="Q6" i="200"/>
  <c r="BQ5" i="200"/>
  <c r="AP5" i="200"/>
  <c r="S5" i="200"/>
  <c r="BT4" i="200"/>
  <c r="AX4" i="200"/>
  <c r="AB4" i="200"/>
  <c r="F4" i="200"/>
  <c r="BH3" i="200"/>
  <c r="AJ3" i="200"/>
  <c r="N3" i="200"/>
  <c r="N79" i="200" s="1"/>
  <c r="BT65" i="200"/>
  <c r="AY63" i="200"/>
  <c r="AC62" i="200"/>
  <c r="Y61" i="200"/>
  <c r="U60" i="200"/>
  <c r="Q59" i="200"/>
  <c r="M58" i="200"/>
  <c r="I57" i="200"/>
  <c r="E56" i="200"/>
  <c r="BY54" i="200"/>
  <c r="BU53" i="200"/>
  <c r="BQ52" i="200"/>
  <c r="BM51" i="200"/>
  <c r="BI50" i="200"/>
  <c r="BE49" i="200"/>
  <c r="BA48" i="200"/>
  <c r="AW47" i="200"/>
  <c r="AS46" i="200"/>
  <c r="AO45" i="200"/>
  <c r="AK44" i="200"/>
  <c r="AG43" i="200"/>
  <c r="AC42" i="200"/>
  <c r="Y41" i="200"/>
  <c r="U40" i="200"/>
  <c r="Q39" i="200"/>
  <c r="M38" i="200"/>
  <c r="I37" i="200"/>
  <c r="E36" i="200"/>
  <c r="BY34" i="200"/>
  <c r="BU33" i="200"/>
  <c r="BQ32" i="200"/>
  <c r="BM31" i="200"/>
  <c r="BI30" i="200"/>
  <c r="BE29" i="200"/>
  <c r="BA28" i="200"/>
  <c r="AW27" i="200"/>
  <c r="AS26" i="200"/>
  <c r="AO25" i="200"/>
  <c r="AK24" i="200"/>
  <c r="AG23" i="200"/>
  <c r="AC22" i="200"/>
  <c r="Y21" i="200"/>
  <c r="U20" i="200"/>
  <c r="Q19" i="200"/>
  <c r="M18" i="200"/>
  <c r="I17" i="200"/>
  <c r="E16" i="200"/>
  <c r="BY14" i="200"/>
  <c r="BU13" i="200"/>
  <c r="BQ12" i="200"/>
  <c r="BM11" i="200"/>
  <c r="E11" i="200"/>
  <c r="AF10" i="200"/>
  <c r="BP9" i="200"/>
  <c r="AH9" i="200"/>
  <c r="E9" i="200"/>
  <c r="AY8" i="200"/>
  <c r="X8" i="200"/>
  <c r="BQ7" i="200"/>
  <c r="AQ7" i="200"/>
  <c r="P7" i="200"/>
  <c r="BM6" i="200"/>
  <c r="AO6" i="200"/>
  <c r="P6" i="200"/>
  <c r="BP5" i="200"/>
  <c r="AO5" i="200"/>
  <c r="R5" i="200"/>
  <c r="BS4" i="200"/>
  <c r="AW4" i="200"/>
  <c r="AA4" i="200"/>
  <c r="E4" i="200"/>
  <c r="BF3" i="200"/>
  <c r="AI3" i="200"/>
  <c r="M3" i="200"/>
  <c r="BP65" i="200"/>
  <c r="AR63" i="200"/>
  <c r="AB62" i="200"/>
  <c r="X61" i="200"/>
  <c r="T60" i="200"/>
  <c r="P59" i="200"/>
  <c r="L58" i="200"/>
  <c r="H57" i="200"/>
  <c r="D56" i="200"/>
  <c r="BX54" i="200"/>
  <c r="BT53" i="200"/>
  <c r="BP52" i="200"/>
  <c r="BL51" i="200"/>
  <c r="BH50" i="200"/>
  <c r="BD49" i="200"/>
  <c r="AZ48" i="200"/>
  <c r="AV47" i="200"/>
  <c r="AR46" i="200"/>
  <c r="AN45" i="200"/>
  <c r="AJ44" i="200"/>
  <c r="AF43" i="200"/>
  <c r="AB42" i="200"/>
  <c r="X41" i="200"/>
  <c r="T40" i="200"/>
  <c r="P39" i="200"/>
  <c r="L38" i="200"/>
  <c r="H37" i="200"/>
  <c r="D36" i="200"/>
  <c r="BX34" i="200"/>
  <c r="BT33" i="200"/>
  <c r="BP32" i="200"/>
  <c r="BL31" i="200"/>
  <c r="BH30" i="200"/>
  <c r="BD29" i="200"/>
  <c r="AZ28" i="200"/>
  <c r="AV27" i="200"/>
  <c r="AR26" i="200"/>
  <c r="AN25" i="200"/>
  <c r="AJ24" i="200"/>
  <c r="AF23" i="200"/>
  <c r="AB22" i="200"/>
  <c r="X21" i="200"/>
  <c r="T20" i="200"/>
  <c r="P19" i="200"/>
  <c r="L18" i="200"/>
  <c r="H17" i="200"/>
  <c r="D16" i="200"/>
  <c r="BX14" i="200"/>
  <c r="BT13" i="200"/>
  <c r="BP12" i="200"/>
  <c r="BL11" i="200"/>
  <c r="D11" i="200"/>
  <c r="AB10" i="200"/>
  <c r="BN9" i="200"/>
  <c r="AG9" i="200"/>
  <c r="D9" i="200"/>
  <c r="AX8" i="200"/>
  <c r="V8" i="200"/>
  <c r="BP7" i="200"/>
  <c r="AO7" i="200"/>
  <c r="N7" i="200"/>
  <c r="BL6" i="200"/>
  <c r="AN6" i="200"/>
  <c r="O6" i="200"/>
  <c r="BN5" i="200"/>
  <c r="AN5" i="200"/>
  <c r="Q5" i="200"/>
  <c r="BR4" i="200"/>
  <c r="AV4" i="200"/>
  <c r="Z4" i="200"/>
  <c r="D4" i="200"/>
  <c r="BD3" i="200"/>
  <c r="AH3" i="200"/>
  <c r="L3" i="200"/>
  <c r="AZ65" i="200"/>
  <c r="AN63" i="200"/>
  <c r="AA62" i="200"/>
  <c r="W61" i="200"/>
  <c r="S60" i="200"/>
  <c r="O59" i="200"/>
  <c r="K58" i="200"/>
  <c r="G57" i="200"/>
  <c r="C56" i="200"/>
  <c r="BW54" i="200"/>
  <c r="BS53" i="200"/>
  <c r="BO52" i="200"/>
  <c r="BK51" i="200"/>
  <c r="BG50" i="200"/>
  <c r="BC49" i="200"/>
  <c r="AY48" i="200"/>
  <c r="AU47" i="200"/>
  <c r="AQ46" i="200"/>
  <c r="AM45" i="200"/>
  <c r="AI44" i="200"/>
  <c r="AE43" i="200"/>
  <c r="AA42" i="200"/>
  <c r="W41" i="200"/>
  <c r="S40" i="200"/>
  <c r="O39" i="200"/>
  <c r="K38" i="200"/>
  <c r="G37" i="200"/>
  <c r="C36" i="200"/>
  <c r="BW34" i="200"/>
  <c r="BS33" i="200"/>
  <c r="BO32" i="200"/>
  <c r="BK31" i="200"/>
  <c r="BG30" i="200"/>
  <c r="BC29" i="200"/>
  <c r="AY28" i="200"/>
  <c r="AU27" i="200"/>
  <c r="AQ26" i="200"/>
  <c r="AM25" i="200"/>
  <c r="AI24" i="200"/>
  <c r="AE23" i="200"/>
  <c r="AA22" i="200"/>
  <c r="W21" i="200"/>
  <c r="S20" i="200"/>
  <c r="O19" i="200"/>
  <c r="K18" i="200"/>
  <c r="G17" i="200"/>
  <c r="C16" i="200"/>
  <c r="BW14" i="200"/>
  <c r="BS13" i="200"/>
  <c r="BO12" i="200"/>
  <c r="BK11" i="200"/>
  <c r="C11" i="200"/>
  <c r="V10" i="200"/>
  <c r="BL9" i="200"/>
  <c r="AF9" i="200"/>
  <c r="B9" i="200"/>
  <c r="AW8" i="200"/>
  <c r="U8" i="200"/>
  <c r="BO7" i="200"/>
  <c r="AN7" i="200"/>
  <c r="K7" i="200"/>
  <c r="BK6" i="200"/>
  <c r="AM6" i="200"/>
  <c r="N6" i="200"/>
  <c r="BK5" i="200"/>
  <c r="AM5" i="200"/>
  <c r="P5" i="200"/>
  <c r="BQ4" i="200"/>
  <c r="AU4" i="200"/>
  <c r="Y4" i="200"/>
  <c r="B4" i="200"/>
  <c r="BC3" i="200"/>
  <c r="BC79" i="200" s="1"/>
  <c r="AG3" i="200"/>
  <c r="K3" i="200"/>
  <c r="AV65" i="200"/>
  <c r="AG63" i="200"/>
  <c r="T62" i="200"/>
  <c r="P61" i="200"/>
  <c r="L60" i="200"/>
  <c r="H59" i="200"/>
  <c r="D58" i="200"/>
  <c r="BX56" i="200"/>
  <c r="BT55" i="200"/>
  <c r="BP54" i="200"/>
  <c r="BL53" i="200"/>
  <c r="BH52" i="200"/>
  <c r="BD51" i="200"/>
  <c r="AZ50" i="200"/>
  <c r="AV49" i="200"/>
  <c r="AR48" i="200"/>
  <c r="AN47" i="200"/>
  <c r="AJ46" i="200"/>
  <c r="AF45" i="200"/>
  <c r="AB44" i="200"/>
  <c r="X43" i="200"/>
  <c r="T42" i="200"/>
  <c r="P41" i="200"/>
  <c r="L40" i="200"/>
  <c r="H39" i="200"/>
  <c r="D38" i="200"/>
  <c r="BX36" i="200"/>
  <c r="BT35" i="200"/>
  <c r="BP34" i="200"/>
  <c r="BL33" i="200"/>
  <c r="BH32" i="200"/>
  <c r="BD31" i="200"/>
  <c r="AZ30" i="200"/>
  <c r="AV29" i="200"/>
  <c r="AR28" i="200"/>
  <c r="AN27" i="200"/>
  <c r="AJ26" i="200"/>
  <c r="AF25" i="200"/>
  <c r="AB24" i="200"/>
  <c r="X23" i="200"/>
  <c r="T22" i="200"/>
  <c r="P21" i="200"/>
  <c r="L20" i="200"/>
  <c r="H19" i="200"/>
  <c r="D18" i="200"/>
  <c r="BX16" i="200"/>
  <c r="BT15" i="200"/>
  <c r="BP14" i="200"/>
  <c r="BL13" i="200"/>
  <c r="BH12" i="200"/>
  <c r="BD11" i="200"/>
  <c r="BW10" i="200"/>
  <c r="U10" i="200"/>
  <c r="BJ9" i="200"/>
  <c r="AE9" i="200"/>
  <c r="BV8" i="200"/>
  <c r="AV8" i="200"/>
  <c r="T8" i="200"/>
  <c r="BN7" i="200"/>
  <c r="AL7" i="200"/>
  <c r="J7" i="200"/>
  <c r="BJ6" i="200"/>
  <c r="AK6" i="200"/>
  <c r="M6" i="200"/>
  <c r="BJ5" i="200"/>
  <c r="AL5" i="200"/>
  <c r="O5" i="200"/>
  <c r="BP4" i="200"/>
  <c r="AT4" i="200"/>
  <c r="X4" i="200"/>
  <c r="BX3" i="200"/>
  <c r="BB3" i="200"/>
  <c r="AF3" i="200"/>
  <c r="J3" i="200"/>
  <c r="AF65" i="200"/>
  <c r="AE63" i="200"/>
  <c r="P62" i="200"/>
  <c r="L61" i="200"/>
  <c r="H60" i="200"/>
  <c r="D59" i="200"/>
  <c r="BX57" i="200"/>
  <c r="BT56" i="200"/>
  <c r="BP55" i="200"/>
  <c r="BL54" i="200"/>
  <c r="BH53" i="200"/>
  <c r="BD52" i="200"/>
  <c r="AZ51" i="200"/>
  <c r="AV50" i="200"/>
  <c r="AR49" i="200"/>
  <c r="AN48" i="200"/>
  <c r="AJ47" i="200"/>
  <c r="AF46" i="200"/>
  <c r="AB45" i="200"/>
  <c r="X44" i="200"/>
  <c r="T43" i="200"/>
  <c r="P42" i="200"/>
  <c r="L41" i="200"/>
  <c r="H40" i="200"/>
  <c r="D39" i="200"/>
  <c r="BX37" i="200"/>
  <c r="BT36" i="200"/>
  <c r="BP35" i="200"/>
  <c r="BL34" i="200"/>
  <c r="BH33" i="200"/>
  <c r="BD32" i="200"/>
  <c r="AZ31" i="200"/>
  <c r="AV30" i="200"/>
  <c r="AR29" i="200"/>
  <c r="AN28" i="200"/>
  <c r="AJ27" i="200"/>
  <c r="AF26" i="200"/>
  <c r="AB25" i="200"/>
  <c r="X24" i="200"/>
  <c r="T23" i="200"/>
  <c r="P22" i="200"/>
  <c r="L21" i="200"/>
  <c r="H20" i="200"/>
  <c r="D19" i="200"/>
  <c r="BX17" i="200"/>
  <c r="BT16" i="200"/>
  <c r="BP15" i="200"/>
  <c r="BL14" i="200"/>
  <c r="BH13" i="200"/>
  <c r="BD12" i="200"/>
  <c r="AZ11" i="200"/>
  <c r="BT10" i="200"/>
  <c r="T10" i="200"/>
  <c r="BF9" i="200"/>
  <c r="AC9" i="200"/>
  <c r="BU8" i="200"/>
  <c r="AU8" i="200"/>
  <c r="R8" i="200"/>
  <c r="BM7" i="200"/>
  <c r="AK7" i="200"/>
  <c r="I7" i="200"/>
  <c r="BI6" i="200"/>
  <c r="AJ6" i="200"/>
  <c r="L6" i="200"/>
  <c r="BI5" i="200"/>
  <c r="AK5" i="200"/>
  <c r="M5" i="200"/>
  <c r="BO4" i="200"/>
  <c r="AS4" i="200"/>
  <c r="V4" i="200"/>
  <c r="BW3" i="200"/>
  <c r="BA3" i="200"/>
  <c r="AE3" i="200"/>
  <c r="I3" i="200"/>
  <c r="AB65" i="200"/>
  <c r="X63" i="200"/>
  <c r="I62" i="200"/>
  <c r="E61" i="200"/>
  <c r="BY59" i="200"/>
  <c r="BU58" i="200"/>
  <c r="BQ57" i="200"/>
  <c r="BM56" i="200"/>
  <c r="BI55" i="200"/>
  <c r="BE54" i="200"/>
  <c r="BA53" i="200"/>
  <c r="AW52" i="200"/>
  <c r="AS51" i="200"/>
  <c r="AO50" i="200"/>
  <c r="AK49" i="200"/>
  <c r="AG48" i="200"/>
  <c r="AC47" i="200"/>
  <c r="Y46" i="200"/>
  <c r="U45" i="200"/>
  <c r="Q44" i="200"/>
  <c r="M43" i="200"/>
  <c r="I42" i="200"/>
  <c r="E41" i="200"/>
  <c r="BY39" i="200"/>
  <c r="BU38" i="200"/>
  <c r="BQ37" i="200"/>
  <c r="BM36" i="200"/>
  <c r="BI35" i="200"/>
  <c r="BE34" i="200"/>
  <c r="BA33" i="200"/>
  <c r="AW32" i="200"/>
  <c r="AS31" i="200"/>
  <c r="AO30" i="200"/>
  <c r="AK29" i="200"/>
  <c r="AG28" i="200"/>
  <c r="AC27" i="200"/>
  <c r="Y26" i="200"/>
  <c r="U25" i="200"/>
  <c r="Q24" i="200"/>
  <c r="M23" i="200"/>
  <c r="I22" i="200"/>
  <c r="E21" i="200"/>
  <c r="BY19" i="200"/>
  <c r="BU18" i="200"/>
  <c r="BQ17" i="200"/>
  <c r="BM16" i="200"/>
  <c r="BI15" i="200"/>
  <c r="BE14" i="200"/>
  <c r="BA13" i="200"/>
  <c r="AW12" i="200"/>
  <c r="AT11" i="200"/>
  <c r="BP10" i="200"/>
  <c r="S10" i="200"/>
  <c r="BE9" i="200"/>
  <c r="AB9" i="200"/>
  <c r="BT8" i="200"/>
  <c r="AS8" i="200"/>
  <c r="N8" i="200"/>
  <c r="BL7" i="200"/>
  <c r="AJ7" i="200"/>
  <c r="H7" i="200"/>
  <c r="BH6" i="200"/>
  <c r="AI6" i="200"/>
  <c r="J6" i="200"/>
  <c r="BH5" i="200"/>
  <c r="AJ5" i="200"/>
  <c r="L5" i="200"/>
  <c r="BN4" i="200"/>
  <c r="AR4" i="200"/>
  <c r="T4" i="200"/>
  <c r="BV3" i="200"/>
  <c r="AZ3" i="200"/>
  <c r="AD3" i="200"/>
  <c r="H3" i="200"/>
  <c r="L65" i="200"/>
  <c r="T63" i="200"/>
  <c r="H62" i="200"/>
  <c r="D61" i="200"/>
  <c r="BX59" i="200"/>
  <c r="BT58" i="200"/>
  <c r="BP57" i="200"/>
  <c r="BL56" i="200"/>
  <c r="BH55" i="200"/>
  <c r="BD54" i="200"/>
  <c r="AZ53" i="200"/>
  <c r="AV52" i="200"/>
  <c r="AR51" i="200"/>
  <c r="AN50" i="200"/>
  <c r="AJ49" i="200"/>
  <c r="AF48" i="200"/>
  <c r="AB47" i="200"/>
  <c r="X46" i="200"/>
  <c r="T45" i="200"/>
  <c r="P44" i="200"/>
  <c r="L43" i="200"/>
  <c r="H42" i="200"/>
  <c r="D41" i="200"/>
  <c r="BX39" i="200"/>
  <c r="BT38" i="200"/>
  <c r="BP37" i="200"/>
  <c r="BL36" i="200"/>
  <c r="BH35" i="200"/>
  <c r="BD34" i="200"/>
  <c r="AZ33" i="200"/>
  <c r="AV32" i="200"/>
  <c r="AR31" i="200"/>
  <c r="AN30" i="200"/>
  <c r="AJ29" i="200"/>
  <c r="AF28" i="200"/>
  <c r="AB27" i="200"/>
  <c r="X26" i="200"/>
  <c r="T25" i="200"/>
  <c r="P24" i="200"/>
  <c r="L23" i="200"/>
  <c r="H22" i="200"/>
  <c r="D21" i="200"/>
  <c r="BX19" i="200"/>
  <c r="BT18" i="200"/>
  <c r="BP17" i="200"/>
  <c r="BL16" i="200"/>
  <c r="BH15" i="200"/>
  <c r="BD14" i="200"/>
  <c r="AZ13" i="200"/>
  <c r="AV12" i="200"/>
  <c r="AS11" i="200"/>
  <c r="BJ10" i="200"/>
  <c r="Q10" i="200"/>
  <c r="BD9" i="200"/>
  <c r="Z9" i="200"/>
  <c r="BS8" i="200"/>
  <c r="AR8" i="200"/>
  <c r="M8" i="200"/>
  <c r="BK7" i="200"/>
  <c r="AH7" i="200"/>
  <c r="G7" i="200"/>
  <c r="BG6" i="200"/>
  <c r="AH6" i="200"/>
  <c r="G6" i="200"/>
  <c r="BG5" i="200"/>
  <c r="AI5" i="200"/>
  <c r="K5" i="200"/>
  <c r="BM4" i="200"/>
  <c r="AP4" i="200"/>
  <c r="S4" i="200"/>
  <c r="BU3" i="200"/>
  <c r="AY3" i="200"/>
  <c r="AC3" i="200"/>
  <c r="G3" i="200"/>
  <c r="BP64" i="200"/>
  <c r="K63" i="200"/>
  <c r="BX61" i="200"/>
  <c r="BT60" i="200"/>
  <c r="BP59" i="200"/>
  <c r="BL58" i="200"/>
  <c r="BH57" i="200"/>
  <c r="BD56" i="200"/>
  <c r="AZ55" i="200"/>
  <c r="AV54" i="200"/>
  <c r="AR53" i="200"/>
  <c r="AN52" i="200"/>
  <c r="AJ51" i="200"/>
  <c r="AF50" i="200"/>
  <c r="AB49" i="200"/>
  <c r="X48" i="200"/>
  <c r="T47" i="200"/>
  <c r="P46" i="200"/>
  <c r="L45" i="200"/>
  <c r="H44" i="200"/>
  <c r="D43" i="200"/>
  <c r="BX41" i="200"/>
  <c r="BT40" i="200"/>
  <c r="BP39" i="200"/>
  <c r="BL38" i="200"/>
  <c r="BH37" i="200"/>
  <c r="BD36" i="200"/>
  <c r="AZ35" i="200"/>
  <c r="AV34" i="200"/>
  <c r="AR33" i="200"/>
  <c r="AN32" i="200"/>
  <c r="AJ31" i="200"/>
  <c r="AF30" i="200"/>
  <c r="AB29" i="200"/>
  <c r="X28" i="200"/>
  <c r="T27" i="200"/>
  <c r="P26" i="200"/>
  <c r="L25" i="200"/>
  <c r="H24" i="200"/>
  <c r="D23" i="200"/>
  <c r="BX21" i="200"/>
  <c r="BT20" i="200"/>
  <c r="BP19" i="200"/>
  <c r="BL18" i="200"/>
  <c r="BH17" i="200"/>
  <c r="BD16" i="200"/>
  <c r="AZ15" i="200"/>
  <c r="AV14" i="200"/>
  <c r="AR13" i="200"/>
  <c r="AN12" i="200"/>
  <c r="AQ11" i="200"/>
  <c r="BH10" i="200"/>
  <c r="M10" i="200"/>
  <c r="BA9" i="200"/>
  <c r="V9" i="200"/>
  <c r="BQ8" i="200"/>
  <c r="AO8" i="200"/>
  <c r="K8" i="200"/>
  <c r="BH7" i="200"/>
  <c r="AD7" i="200"/>
  <c r="E7" i="200"/>
  <c r="BD6" i="200"/>
  <c r="AF6" i="200"/>
  <c r="E6" i="200"/>
  <c r="BE5" i="200"/>
  <c r="AF5" i="200"/>
  <c r="I5" i="200"/>
  <c r="BJ4" i="200"/>
  <c r="AM4" i="200"/>
  <c r="Q4" i="200"/>
  <c r="BS3" i="200"/>
  <c r="AW3" i="200"/>
  <c r="AA3" i="200"/>
  <c r="E3" i="200"/>
  <c r="BL64" i="200"/>
  <c r="D63" i="200"/>
  <c r="BT61" i="200"/>
  <c r="BP60" i="200"/>
  <c r="BL59" i="200"/>
  <c r="BH58" i="200"/>
  <c r="BD57" i="200"/>
  <c r="AZ56" i="200"/>
  <c r="AV55" i="200"/>
  <c r="AR54" i="200"/>
  <c r="AN53" i="200"/>
  <c r="AJ52" i="200"/>
  <c r="AF51" i="200"/>
  <c r="AB50" i="200"/>
  <c r="X49" i="200"/>
  <c r="T48" i="200"/>
  <c r="P47" i="200"/>
  <c r="L46" i="200"/>
  <c r="H45" i="200"/>
  <c r="D44" i="200"/>
  <c r="BX42" i="200"/>
  <c r="BT41" i="200"/>
  <c r="BP40" i="200"/>
  <c r="BL39" i="200"/>
  <c r="BH38" i="200"/>
  <c r="BD37" i="200"/>
  <c r="AZ36" i="200"/>
  <c r="AV35" i="200"/>
  <c r="AR34" i="200"/>
  <c r="AN33" i="200"/>
  <c r="AJ32" i="200"/>
  <c r="AF31" i="200"/>
  <c r="AB30" i="200"/>
  <c r="X29" i="200"/>
  <c r="T28" i="200"/>
  <c r="P27" i="200"/>
  <c r="L26" i="200"/>
  <c r="H25" i="200"/>
  <c r="D24" i="200"/>
  <c r="BX22" i="200"/>
  <c r="BT21" i="200"/>
  <c r="BP20" i="200"/>
  <c r="BL19" i="200"/>
  <c r="BH18" i="200"/>
  <c r="BD17" i="200"/>
  <c r="AZ16" i="200"/>
  <c r="AV15" i="200"/>
  <c r="AR14" i="200"/>
  <c r="AN13" i="200"/>
  <c r="AJ12" i="200"/>
  <c r="AM11" i="200"/>
  <c r="BG10" i="200"/>
  <c r="L10" i="200"/>
  <c r="AZ9" i="200"/>
  <c r="R9" i="200"/>
  <c r="BP8" i="200"/>
  <c r="AN8" i="200"/>
  <c r="J8" i="200"/>
  <c r="BF7" i="200"/>
  <c r="AC7" i="200"/>
  <c r="D7" i="200"/>
  <c r="BC6" i="200"/>
  <c r="AD6" i="200"/>
  <c r="D6" i="200"/>
  <c r="BD5" i="200"/>
  <c r="AE5" i="200"/>
  <c r="H5" i="200"/>
  <c r="BH4" i="200"/>
  <c r="AL4" i="200"/>
  <c r="P4" i="200"/>
  <c r="BR3" i="200"/>
  <c r="AV3" i="200"/>
  <c r="Z3" i="200"/>
  <c r="D3" i="200"/>
  <c r="AV64" i="200"/>
  <c r="BX62" i="200"/>
  <c r="BM61" i="200"/>
  <c r="BI60" i="200"/>
  <c r="BE59" i="200"/>
  <c r="BA58" i="200"/>
  <c r="AW57" i="200"/>
  <c r="AS56" i="200"/>
  <c r="AO55" i="200"/>
  <c r="AK54" i="200"/>
  <c r="AG53" i="200"/>
  <c r="AC52" i="200"/>
  <c r="Y51" i="200"/>
  <c r="U50" i="200"/>
  <c r="Q49" i="200"/>
  <c r="M48" i="200"/>
  <c r="I47" i="200"/>
  <c r="E46" i="200"/>
  <c r="BY44" i="200"/>
  <c r="BU43" i="200"/>
  <c r="BQ42" i="200"/>
  <c r="BM41" i="200"/>
  <c r="BI40" i="200"/>
  <c r="BE39" i="200"/>
  <c r="BA38" i="200"/>
  <c r="AW37" i="200"/>
  <c r="AS36" i="200"/>
  <c r="AO35" i="200"/>
  <c r="AK34" i="200"/>
  <c r="AG33" i="200"/>
  <c r="AC32" i="200"/>
  <c r="Y31" i="200"/>
  <c r="U30" i="200"/>
  <c r="Q29" i="200"/>
  <c r="M28" i="200"/>
  <c r="I27" i="200"/>
  <c r="E26" i="200"/>
  <c r="BY24" i="200"/>
  <c r="BU23" i="200"/>
  <c r="BQ22" i="200"/>
  <c r="BM21" i="200"/>
  <c r="BI20" i="200"/>
  <c r="BE19" i="200"/>
  <c r="BA18" i="200"/>
  <c r="AW17" i="200"/>
  <c r="AS16" i="200"/>
  <c r="AO15" i="200"/>
  <c r="AK14" i="200"/>
  <c r="AG13" i="200"/>
  <c r="AC12" i="200"/>
  <c r="AJ11" i="200"/>
  <c r="BC10" i="200"/>
  <c r="J10" i="200"/>
  <c r="AY9" i="200"/>
  <c r="Q9" i="200"/>
  <c r="BO8" i="200"/>
  <c r="AL8" i="200"/>
  <c r="I8" i="200"/>
  <c r="BE7" i="200"/>
  <c r="AB7" i="200"/>
  <c r="C7" i="200"/>
  <c r="BB6" i="200"/>
  <c r="AA6" i="200"/>
  <c r="C6" i="200"/>
  <c r="BC5" i="200"/>
  <c r="AD5" i="200"/>
  <c r="F5" i="200"/>
  <c r="BG4" i="200"/>
  <c r="AK4" i="200"/>
  <c r="O4" i="200"/>
  <c r="BQ3" i="200"/>
  <c r="AU3" i="200"/>
  <c r="Y3" i="200"/>
  <c r="C3" i="200"/>
  <c r="AR64" i="200"/>
  <c r="BQ62" i="200"/>
  <c r="BL61" i="200"/>
  <c r="BH60" i="200"/>
  <c r="BD59" i="200"/>
  <c r="AZ58" i="200"/>
  <c r="AV57" i="200"/>
  <c r="AR56" i="200"/>
  <c r="AN55" i="200"/>
  <c r="AJ54" i="200"/>
  <c r="AF53" i="200"/>
  <c r="AB52" i="200"/>
  <c r="X51" i="200"/>
  <c r="T50" i="200"/>
  <c r="P49" i="200"/>
  <c r="L48" i="200"/>
  <c r="H47" i="200"/>
  <c r="D46" i="200"/>
  <c r="BX44" i="200"/>
  <c r="BT43" i="200"/>
  <c r="BP42" i="200"/>
  <c r="BL41" i="200"/>
  <c r="BH40" i="200"/>
  <c r="BD39" i="200"/>
  <c r="AZ38" i="200"/>
  <c r="AV37" i="200"/>
  <c r="AR36" i="200"/>
  <c r="AN35" i="200"/>
  <c r="AJ34" i="200"/>
  <c r="AF33" i="200"/>
  <c r="AB32" i="200"/>
  <c r="X31" i="200"/>
  <c r="T30" i="200"/>
  <c r="P29" i="200"/>
  <c r="L28" i="200"/>
  <c r="H27" i="200"/>
  <c r="D26" i="200"/>
  <c r="BX24" i="200"/>
  <c r="BT23" i="200"/>
  <c r="BP22" i="200"/>
  <c r="BL21" i="200"/>
  <c r="BH20" i="200"/>
  <c r="BD19" i="200"/>
  <c r="AZ18" i="200"/>
  <c r="AV17" i="200"/>
  <c r="AR16" i="200"/>
  <c r="AN15" i="200"/>
  <c r="AJ14" i="200"/>
  <c r="AF13" i="200"/>
  <c r="AB12" i="200"/>
  <c r="AF11" i="200"/>
  <c r="AZ10" i="200"/>
  <c r="H10" i="200"/>
  <c r="AW9" i="200"/>
  <c r="P9" i="200"/>
  <c r="BM8" i="200"/>
  <c r="AH8" i="200"/>
  <c r="H8" i="200"/>
  <c r="BD7" i="200"/>
  <c r="AA7" i="200"/>
  <c r="BY6" i="200"/>
  <c r="BA6" i="200"/>
  <c r="Z6" i="200"/>
  <c r="B6" i="200"/>
  <c r="BA5" i="200"/>
  <c r="AC5" i="200"/>
  <c r="D5" i="200"/>
  <c r="BF4" i="200"/>
  <c r="AJ4" i="200"/>
  <c r="N4" i="200"/>
  <c r="BP3" i="200"/>
  <c r="AT3" i="200"/>
  <c r="X3" i="200"/>
  <c r="H65" i="200"/>
  <c r="K43" i="200"/>
  <c r="G22" i="200"/>
  <c r="F7" i="200"/>
  <c r="M63" i="200"/>
  <c r="G42" i="200"/>
  <c r="C21" i="200"/>
  <c r="BE6" i="200"/>
  <c r="G62" i="200"/>
  <c r="C41" i="200"/>
  <c r="BW19" i="200"/>
  <c r="AG6" i="200"/>
  <c r="C61" i="200"/>
  <c r="BW39" i="200"/>
  <c r="BS18" i="200"/>
  <c r="F6" i="200"/>
  <c r="BW59" i="200"/>
  <c r="BS38" i="200"/>
  <c r="BO17" i="200"/>
  <c r="BF5" i="200"/>
  <c r="BS58" i="200"/>
  <c r="BO37" i="200"/>
  <c r="BK16" i="200"/>
  <c r="AG5" i="200"/>
  <c r="BO57" i="200"/>
  <c r="BK36" i="200"/>
  <c r="BG15" i="200"/>
  <c r="J5" i="200"/>
  <c r="BK56" i="200"/>
  <c r="BG35" i="200"/>
  <c r="BC14" i="200"/>
  <c r="BL4" i="200"/>
  <c r="BG55" i="200"/>
  <c r="BC34" i="200"/>
  <c r="AY13" i="200"/>
  <c r="AN4" i="200"/>
  <c r="BC54" i="200"/>
  <c r="AY33" i="200"/>
  <c r="AU12" i="200"/>
  <c r="R4" i="200"/>
  <c r="AY53" i="200"/>
  <c r="AU32" i="200"/>
  <c r="AR11" i="200"/>
  <c r="BT3" i="200"/>
  <c r="AU52" i="200"/>
  <c r="AQ31" i="200"/>
  <c r="BI10" i="200"/>
  <c r="AX3" i="200"/>
  <c r="AQ51" i="200"/>
  <c r="AM30" i="200"/>
  <c r="O10" i="200"/>
  <c r="AB3" i="200"/>
  <c r="AM50" i="200"/>
  <c r="AI29" i="200"/>
  <c r="BC9" i="200"/>
  <c r="F3" i="200"/>
  <c r="AI49" i="200"/>
  <c r="AE28" i="200"/>
  <c r="X9" i="200"/>
  <c r="AE48" i="200"/>
  <c r="AA27" i="200"/>
  <c r="BR8" i="200"/>
  <c r="AA47" i="200"/>
  <c r="W26" i="200"/>
  <c r="AP8" i="200"/>
  <c r="W46" i="200"/>
  <c r="S25" i="200"/>
  <c r="L8" i="200"/>
  <c r="S45" i="200"/>
  <c r="O24" i="200"/>
  <c r="BI7" i="200"/>
  <c r="O44" i="200"/>
  <c r="K23" i="200"/>
  <c r="AE7" i="200"/>
  <c r="M20" i="207"/>
  <c r="L20" i="206"/>
  <c r="L20" i="207" s="1"/>
  <c r="M53" i="207"/>
  <c r="L53" i="206"/>
  <c r="L53" i="207" s="1"/>
  <c r="T88" i="201"/>
  <c r="S88" i="205"/>
  <c r="S88" i="201" s="1"/>
  <c r="M30" i="207"/>
  <c r="L30" i="206"/>
  <c r="L30" i="207" s="1"/>
  <c r="L14" i="206"/>
  <c r="L14" i="207" s="1"/>
  <c r="M14" i="207"/>
  <c r="CH86" i="190"/>
  <c r="CH88" i="188"/>
  <c r="F77" i="183"/>
  <c r="D74" i="183"/>
  <c r="B71" i="183"/>
  <c r="F67" i="183"/>
  <c r="D64" i="183"/>
  <c r="B61" i="183"/>
  <c r="H61" i="183" s="1"/>
  <c r="F57" i="183"/>
  <c r="D54" i="183"/>
  <c r="B51" i="183"/>
  <c r="F47" i="183"/>
  <c r="D44" i="183"/>
  <c r="B41" i="183"/>
  <c r="F37" i="183"/>
  <c r="D34" i="183"/>
  <c r="B31" i="183"/>
  <c r="F27" i="183"/>
  <c r="D24" i="183"/>
  <c r="B21" i="183"/>
  <c r="F17" i="183"/>
  <c r="D14" i="183"/>
  <c r="B11" i="183"/>
  <c r="H11" i="183" s="1"/>
  <c r="F7" i="183"/>
  <c r="D4" i="183"/>
  <c r="E77" i="183"/>
  <c r="C74" i="183"/>
  <c r="G70" i="183"/>
  <c r="E67" i="183"/>
  <c r="C64" i="183"/>
  <c r="G60" i="183"/>
  <c r="E57" i="183"/>
  <c r="C54" i="183"/>
  <c r="G50" i="183"/>
  <c r="E47" i="183"/>
  <c r="C44" i="183"/>
  <c r="G40" i="183"/>
  <c r="E37" i="183"/>
  <c r="C34" i="183"/>
  <c r="G30" i="183"/>
  <c r="E27" i="183"/>
  <c r="C24" i="183"/>
  <c r="G20" i="183"/>
  <c r="E17" i="183"/>
  <c r="C14" i="183"/>
  <c r="G10" i="183"/>
  <c r="E7" i="183"/>
  <c r="C4" i="183"/>
  <c r="D77" i="183"/>
  <c r="B74" i="183"/>
  <c r="F70" i="183"/>
  <c r="D67" i="183"/>
  <c r="B64" i="183"/>
  <c r="F60" i="183"/>
  <c r="D57" i="183"/>
  <c r="B54" i="183"/>
  <c r="F50" i="183"/>
  <c r="D47" i="183"/>
  <c r="B44" i="183"/>
  <c r="F40" i="183"/>
  <c r="D37" i="183"/>
  <c r="B34" i="183"/>
  <c r="H34" i="183" s="1"/>
  <c r="F30" i="183"/>
  <c r="D27" i="183"/>
  <c r="B24" i="183"/>
  <c r="F20" i="183"/>
  <c r="D17" i="183"/>
  <c r="B14" i="183"/>
  <c r="F10" i="183"/>
  <c r="D7" i="183"/>
  <c r="B4" i="183"/>
  <c r="C77" i="183"/>
  <c r="G73" i="183"/>
  <c r="E70" i="183"/>
  <c r="C67" i="183"/>
  <c r="G63" i="183"/>
  <c r="E60" i="183"/>
  <c r="C57" i="183"/>
  <c r="G53" i="183"/>
  <c r="E50" i="183"/>
  <c r="C47" i="183"/>
  <c r="G43" i="183"/>
  <c r="E40" i="183"/>
  <c r="C37" i="183"/>
  <c r="G33" i="183"/>
  <c r="E30" i="183"/>
  <c r="C27" i="183"/>
  <c r="G23" i="183"/>
  <c r="E20" i="183"/>
  <c r="C17" i="183"/>
  <c r="G13" i="183"/>
  <c r="E10" i="183"/>
  <c r="C7" i="183"/>
  <c r="G3" i="183"/>
  <c r="B77" i="183"/>
  <c r="F73" i="183"/>
  <c r="D70" i="183"/>
  <c r="B67" i="183"/>
  <c r="F63" i="183"/>
  <c r="D60" i="183"/>
  <c r="B57" i="183"/>
  <c r="F53" i="183"/>
  <c r="D50" i="183"/>
  <c r="B47" i="183"/>
  <c r="H47" i="183" s="1"/>
  <c r="F43" i="183"/>
  <c r="D40" i="183"/>
  <c r="B37" i="183"/>
  <c r="H37" i="183" s="1"/>
  <c r="F33" i="183"/>
  <c r="D30" i="183"/>
  <c r="B27" i="183"/>
  <c r="F23" i="183"/>
  <c r="D20" i="183"/>
  <c r="B17" i="183"/>
  <c r="F13" i="183"/>
  <c r="D10" i="183"/>
  <c r="B7" i="183"/>
  <c r="F3" i="183"/>
  <c r="G76" i="183"/>
  <c r="E73" i="183"/>
  <c r="C70" i="183"/>
  <c r="G66" i="183"/>
  <c r="E63" i="183"/>
  <c r="C60" i="183"/>
  <c r="G56" i="183"/>
  <c r="E53" i="183"/>
  <c r="C50" i="183"/>
  <c r="G46" i="183"/>
  <c r="E43" i="183"/>
  <c r="C40" i="183"/>
  <c r="G36" i="183"/>
  <c r="E33" i="183"/>
  <c r="C30" i="183"/>
  <c r="G26" i="183"/>
  <c r="E23" i="183"/>
  <c r="C20" i="183"/>
  <c r="G16" i="183"/>
  <c r="E13" i="183"/>
  <c r="C10" i="183"/>
  <c r="G6" i="183"/>
  <c r="E3" i="183"/>
  <c r="F76" i="183"/>
  <c r="D73" i="183"/>
  <c r="B70" i="183"/>
  <c r="H70" i="183" s="1"/>
  <c r="F66" i="183"/>
  <c r="D63" i="183"/>
  <c r="B60" i="183"/>
  <c r="F56" i="183"/>
  <c r="D53" i="183"/>
  <c r="B50" i="183"/>
  <c r="F46" i="183"/>
  <c r="D43" i="183"/>
  <c r="B40" i="183"/>
  <c r="F36" i="183"/>
  <c r="D33" i="183"/>
  <c r="B30" i="183"/>
  <c r="F26" i="183"/>
  <c r="D23" i="183"/>
  <c r="B20" i="183"/>
  <c r="F16" i="183"/>
  <c r="D13" i="183"/>
  <c r="B10" i="183"/>
  <c r="F6" i="183"/>
  <c r="D3" i="183"/>
  <c r="E76" i="183"/>
  <c r="C73" i="183"/>
  <c r="G69" i="183"/>
  <c r="E66" i="183"/>
  <c r="C63" i="183"/>
  <c r="G59" i="183"/>
  <c r="E56" i="183"/>
  <c r="C53" i="183"/>
  <c r="G49" i="183"/>
  <c r="E46" i="183"/>
  <c r="C43" i="183"/>
  <c r="G39" i="183"/>
  <c r="E36" i="183"/>
  <c r="C33" i="183"/>
  <c r="G29" i="183"/>
  <c r="E26" i="183"/>
  <c r="C23" i="183"/>
  <c r="G19" i="183"/>
  <c r="E16" i="183"/>
  <c r="C13" i="183"/>
  <c r="G9" i="183"/>
  <c r="E6" i="183"/>
  <c r="C3" i="183"/>
  <c r="D76" i="183"/>
  <c r="B73" i="183"/>
  <c r="F69" i="183"/>
  <c r="D66" i="183"/>
  <c r="B63" i="183"/>
  <c r="F59" i="183"/>
  <c r="D56" i="183"/>
  <c r="B53" i="183"/>
  <c r="F49" i="183"/>
  <c r="D46" i="183"/>
  <c r="B43" i="183"/>
  <c r="F39" i="183"/>
  <c r="D36" i="183"/>
  <c r="B33" i="183"/>
  <c r="F29" i="183"/>
  <c r="D26" i="183"/>
  <c r="B23" i="183"/>
  <c r="H23" i="183" s="1"/>
  <c r="F19" i="183"/>
  <c r="D16" i="183"/>
  <c r="B13" i="183"/>
  <c r="F9" i="183"/>
  <c r="D6" i="183"/>
  <c r="B3" i="183"/>
  <c r="C76" i="183"/>
  <c r="G72" i="183"/>
  <c r="E69" i="183"/>
  <c r="C66" i="183"/>
  <c r="G62" i="183"/>
  <c r="E59" i="183"/>
  <c r="C56" i="183"/>
  <c r="G52" i="183"/>
  <c r="E49" i="183"/>
  <c r="C46" i="183"/>
  <c r="G42" i="183"/>
  <c r="E39" i="183"/>
  <c r="C36" i="183"/>
  <c r="G32" i="183"/>
  <c r="E29" i="183"/>
  <c r="C26" i="183"/>
  <c r="G22" i="183"/>
  <c r="E19" i="183"/>
  <c r="C16" i="183"/>
  <c r="G12" i="183"/>
  <c r="E9" i="183"/>
  <c r="C6" i="183"/>
  <c r="G2" i="183"/>
  <c r="B76" i="183"/>
  <c r="F72" i="183"/>
  <c r="D69" i="183"/>
  <c r="B66" i="183"/>
  <c r="F62" i="183"/>
  <c r="D59" i="183"/>
  <c r="B56" i="183"/>
  <c r="F52" i="183"/>
  <c r="D49" i="183"/>
  <c r="B46" i="183"/>
  <c r="F42" i="183"/>
  <c r="D39" i="183"/>
  <c r="B36" i="183"/>
  <c r="F32" i="183"/>
  <c r="D29" i="183"/>
  <c r="B26" i="183"/>
  <c r="F22" i="183"/>
  <c r="D19" i="183"/>
  <c r="B16" i="183"/>
  <c r="F12" i="183"/>
  <c r="D9" i="183"/>
  <c r="B6" i="183"/>
  <c r="F2" i="183"/>
  <c r="G75" i="183"/>
  <c r="E72" i="183"/>
  <c r="C69" i="183"/>
  <c r="G65" i="183"/>
  <c r="E62" i="183"/>
  <c r="C59" i="183"/>
  <c r="G55" i="183"/>
  <c r="E52" i="183"/>
  <c r="C49" i="183"/>
  <c r="G45" i="183"/>
  <c r="E42" i="183"/>
  <c r="C39" i="183"/>
  <c r="G35" i="183"/>
  <c r="E32" i="183"/>
  <c r="C29" i="183"/>
  <c r="G25" i="183"/>
  <c r="E22" i="183"/>
  <c r="C19" i="183"/>
  <c r="G15" i="183"/>
  <c r="E12" i="183"/>
  <c r="C9" i="183"/>
  <c r="G5" i="183"/>
  <c r="E2" i="183"/>
  <c r="F75" i="183"/>
  <c r="D72" i="183"/>
  <c r="B69" i="183"/>
  <c r="F65" i="183"/>
  <c r="D62" i="183"/>
  <c r="B59" i="183"/>
  <c r="H59" i="183" s="1"/>
  <c r="F55" i="183"/>
  <c r="D52" i="183"/>
  <c r="B49" i="183"/>
  <c r="H49" i="183" s="1"/>
  <c r="F45" i="183"/>
  <c r="D42" i="183"/>
  <c r="B39" i="183"/>
  <c r="F35" i="183"/>
  <c r="D32" i="183"/>
  <c r="B29" i="183"/>
  <c r="F25" i="183"/>
  <c r="D22" i="183"/>
  <c r="B19" i="183"/>
  <c r="F15" i="183"/>
  <c r="D12" i="183"/>
  <c r="B9" i="183"/>
  <c r="F5" i="183"/>
  <c r="D2" i="183"/>
  <c r="E75" i="183"/>
  <c r="C72" i="183"/>
  <c r="G68" i="183"/>
  <c r="E65" i="183"/>
  <c r="C62" i="183"/>
  <c r="G58" i="183"/>
  <c r="E55" i="183"/>
  <c r="C52" i="183"/>
  <c r="G48" i="183"/>
  <c r="E45" i="183"/>
  <c r="C42" i="183"/>
  <c r="G38" i="183"/>
  <c r="E35" i="183"/>
  <c r="C32" i="183"/>
  <c r="G28" i="183"/>
  <c r="E25" i="183"/>
  <c r="C22" i="183"/>
  <c r="G18" i="183"/>
  <c r="E15" i="183"/>
  <c r="C12" i="183"/>
  <c r="G8" i="183"/>
  <c r="E5" i="183"/>
  <c r="C2" i="183"/>
  <c r="D75" i="183"/>
  <c r="B72" i="183"/>
  <c r="F68" i="183"/>
  <c r="D65" i="183"/>
  <c r="B62" i="183"/>
  <c r="F58" i="183"/>
  <c r="D55" i="183"/>
  <c r="B52" i="183"/>
  <c r="F48" i="183"/>
  <c r="D45" i="183"/>
  <c r="B42" i="183"/>
  <c r="F38" i="183"/>
  <c r="D35" i="183"/>
  <c r="B32" i="183"/>
  <c r="F28" i="183"/>
  <c r="D25" i="183"/>
  <c r="B22" i="183"/>
  <c r="F18" i="183"/>
  <c r="D15" i="183"/>
  <c r="B12" i="183"/>
  <c r="H12" i="183" s="1"/>
  <c r="F8" i="183"/>
  <c r="D5" i="183"/>
  <c r="C75" i="183"/>
  <c r="G71" i="183"/>
  <c r="E68" i="183"/>
  <c r="C65" i="183"/>
  <c r="G61" i="183"/>
  <c r="E58" i="183"/>
  <c r="C55" i="183"/>
  <c r="G51" i="183"/>
  <c r="E48" i="183"/>
  <c r="C45" i="183"/>
  <c r="G41" i="183"/>
  <c r="E38" i="183"/>
  <c r="C35" i="183"/>
  <c r="G31" i="183"/>
  <c r="E28" i="183"/>
  <c r="C25" i="183"/>
  <c r="G21" i="183"/>
  <c r="E18" i="183"/>
  <c r="C15" i="183"/>
  <c r="G11" i="183"/>
  <c r="E8" i="183"/>
  <c r="C5" i="183"/>
  <c r="B2" i="183"/>
  <c r="B75" i="183"/>
  <c r="F71" i="183"/>
  <c r="D68" i="183"/>
  <c r="B65" i="183"/>
  <c r="F61" i="183"/>
  <c r="D58" i="183"/>
  <c r="B55" i="183"/>
  <c r="F51" i="183"/>
  <c r="D48" i="183"/>
  <c r="B45" i="183"/>
  <c r="F41" i="183"/>
  <c r="D38" i="183"/>
  <c r="B35" i="183"/>
  <c r="H35" i="183" s="1"/>
  <c r="F31" i="183"/>
  <c r="D28" i="183"/>
  <c r="B25" i="183"/>
  <c r="F21" i="183"/>
  <c r="D18" i="183"/>
  <c r="B15" i="183"/>
  <c r="F11" i="183"/>
  <c r="D8" i="183"/>
  <c r="B5" i="183"/>
  <c r="G74" i="183"/>
  <c r="E71" i="183"/>
  <c r="C68" i="183"/>
  <c r="G64" i="183"/>
  <c r="E61" i="183"/>
  <c r="C58" i="183"/>
  <c r="G54" i="183"/>
  <c r="E51" i="183"/>
  <c r="C48" i="183"/>
  <c r="G44" i="183"/>
  <c r="E41" i="183"/>
  <c r="C38" i="183"/>
  <c r="G34" i="183"/>
  <c r="E31" i="183"/>
  <c r="C28" i="183"/>
  <c r="G24" i="183"/>
  <c r="E21" i="183"/>
  <c r="C18" i="183"/>
  <c r="G14" i="183"/>
  <c r="E11" i="183"/>
  <c r="C8" i="183"/>
  <c r="G4" i="183"/>
  <c r="F74" i="183"/>
  <c r="D71" i="183"/>
  <c r="B68" i="183"/>
  <c r="F64" i="183"/>
  <c r="D61" i="183"/>
  <c r="B58" i="183"/>
  <c r="F54" i="183"/>
  <c r="D51" i="183"/>
  <c r="B48" i="183"/>
  <c r="H48" i="183" s="1"/>
  <c r="F44" i="183"/>
  <c r="D41" i="183"/>
  <c r="B38" i="183"/>
  <c r="F34" i="183"/>
  <c r="D31" i="183"/>
  <c r="B28" i="183"/>
  <c r="H28" i="183" s="1"/>
  <c r="F24" i="183"/>
  <c r="D21" i="183"/>
  <c r="B18" i="183"/>
  <c r="F14" i="183"/>
  <c r="D11" i="183"/>
  <c r="B8" i="183"/>
  <c r="F4" i="183"/>
  <c r="G77" i="183"/>
  <c r="E74" i="183"/>
  <c r="C71" i="183"/>
  <c r="G67" i="183"/>
  <c r="E64" i="183"/>
  <c r="C61" i="183"/>
  <c r="G57" i="183"/>
  <c r="E54" i="183"/>
  <c r="C51" i="183"/>
  <c r="G47" i="183"/>
  <c r="E44" i="183"/>
  <c r="C41" i="183"/>
  <c r="G37" i="183"/>
  <c r="E34" i="183"/>
  <c r="C31" i="183"/>
  <c r="G27" i="183"/>
  <c r="E24" i="183"/>
  <c r="C21" i="183"/>
  <c r="G17" i="183"/>
  <c r="E14" i="183"/>
  <c r="C11" i="183"/>
  <c r="G7" i="183"/>
  <c r="E4" i="183"/>
  <c r="S24" i="205"/>
  <c r="S24" i="201" s="1"/>
  <c r="T51" i="201"/>
  <c r="S51" i="205"/>
  <c r="S51" i="201" s="1"/>
  <c r="Q91" i="206"/>
  <c r="Q91" i="207" s="1"/>
  <c r="M47" i="207"/>
  <c r="L47" i="206"/>
  <c r="L47" i="207" s="1"/>
  <c r="M59" i="207"/>
  <c r="L59" i="206"/>
  <c r="L59" i="207" s="1"/>
  <c r="M63" i="207"/>
  <c r="L63" i="206"/>
  <c r="L63" i="207" s="1"/>
  <c r="L69" i="206"/>
  <c r="L69" i="207" s="1"/>
  <c r="M69" i="207"/>
  <c r="P51" i="207"/>
  <c r="L51" i="206"/>
  <c r="L51" i="207" s="1"/>
  <c r="M24" i="207"/>
  <c r="L24" i="206"/>
  <c r="L24" i="207" s="1"/>
  <c r="M32" i="207"/>
  <c r="L32" i="206"/>
  <c r="L32" i="207" s="1"/>
  <c r="CC86" i="188"/>
  <c r="CC9" i="190"/>
  <c r="M17" i="207"/>
  <c r="L17" i="206"/>
  <c r="L17" i="207" s="1"/>
  <c r="M85" i="207"/>
  <c r="L85" i="206"/>
  <c r="L85" i="207" s="1"/>
  <c r="CD86" i="190"/>
  <c r="CD88" i="188"/>
  <c r="X91" i="205"/>
  <c r="X91" i="201" s="1"/>
  <c r="T91" i="205"/>
  <c r="T91" i="201" s="1"/>
  <c r="T13" i="201"/>
  <c r="S13" i="205"/>
  <c r="T33" i="201"/>
  <c r="S33" i="205"/>
  <c r="S33" i="201" s="1"/>
  <c r="M78" i="207"/>
  <c r="L78" i="206"/>
  <c r="L78" i="207" s="1"/>
  <c r="M49" i="207"/>
  <c r="L49" i="206"/>
  <c r="L49" i="207" s="1"/>
  <c r="M75" i="207"/>
  <c r="L75" i="206"/>
  <c r="L75" i="207" s="1"/>
  <c r="L79" i="206"/>
  <c r="L79" i="207" s="1"/>
  <c r="M79" i="207"/>
  <c r="T28" i="201"/>
  <c r="S28" i="205"/>
  <c r="S28" i="201" s="1"/>
  <c r="V91" i="205"/>
  <c r="V91" i="201" s="1"/>
  <c r="M38" i="207"/>
  <c r="L38" i="206"/>
  <c r="L38" i="207" s="1"/>
  <c r="L74" i="206"/>
  <c r="L74" i="207" s="1"/>
  <c r="T31" i="201"/>
  <c r="S31" i="205"/>
  <c r="S31" i="201" s="1"/>
  <c r="CE86" i="188"/>
  <c r="BR78" i="198"/>
  <c r="AX78" i="198"/>
  <c r="AD78" i="198"/>
  <c r="J78" i="198"/>
  <c r="BN77" i="198"/>
  <c r="AT77" i="198"/>
  <c r="Z77" i="198"/>
  <c r="F77" i="198"/>
  <c r="BJ76" i="198"/>
  <c r="AP76" i="198"/>
  <c r="V76" i="198"/>
  <c r="B76" i="198"/>
  <c r="BF75" i="198"/>
  <c r="AL75" i="198"/>
  <c r="R75" i="198"/>
  <c r="BV74" i="198"/>
  <c r="BB74" i="198"/>
  <c r="AH74" i="198"/>
  <c r="N74" i="198"/>
  <c r="BR73" i="198"/>
  <c r="AX73" i="198"/>
  <c r="AD73" i="198"/>
  <c r="J73" i="198"/>
  <c r="BN72" i="198"/>
  <c r="AT72" i="198"/>
  <c r="Z72" i="198"/>
  <c r="F72" i="198"/>
  <c r="BJ71" i="198"/>
  <c r="AP71" i="198"/>
  <c r="V71" i="198"/>
  <c r="B71" i="198"/>
  <c r="BF70" i="198"/>
  <c r="AL70" i="198"/>
  <c r="R70" i="198"/>
  <c r="BV69" i="198"/>
  <c r="BB69" i="198"/>
  <c r="AH69" i="198"/>
  <c r="N69" i="198"/>
  <c r="BR68" i="198"/>
  <c r="AX68" i="198"/>
  <c r="AD68" i="198"/>
  <c r="J68" i="198"/>
  <c r="BN67" i="198"/>
  <c r="AT67" i="198"/>
  <c r="Z67" i="198"/>
  <c r="F67" i="198"/>
  <c r="BJ66" i="198"/>
  <c r="AP66" i="198"/>
  <c r="V66" i="198"/>
  <c r="B66" i="198"/>
  <c r="BF65" i="198"/>
  <c r="AL65" i="198"/>
  <c r="R65" i="198"/>
  <c r="BV64" i="198"/>
  <c r="BB64" i="198"/>
  <c r="AH64" i="198"/>
  <c r="N64" i="198"/>
  <c r="BR63" i="198"/>
  <c r="AX63" i="198"/>
  <c r="AD63" i="198"/>
  <c r="J63" i="198"/>
  <c r="BN62" i="198"/>
  <c r="AT62" i="198"/>
  <c r="Z62" i="198"/>
  <c r="F62" i="198"/>
  <c r="BJ61" i="198"/>
  <c r="AP61" i="198"/>
  <c r="V61" i="198"/>
  <c r="B61" i="198"/>
  <c r="BF60" i="198"/>
  <c r="AL60" i="198"/>
  <c r="R60" i="198"/>
  <c r="BV59" i="198"/>
  <c r="BB59" i="198"/>
  <c r="AH59" i="198"/>
  <c r="N59" i="198"/>
  <c r="BR58" i="198"/>
  <c r="AX58" i="198"/>
  <c r="AD58" i="198"/>
  <c r="J58" i="198"/>
  <c r="BN57" i="198"/>
  <c r="AT57" i="198"/>
  <c r="Z57" i="198"/>
  <c r="F57" i="198"/>
  <c r="BJ56" i="198"/>
  <c r="AP56" i="198"/>
  <c r="V56" i="198"/>
  <c r="B56" i="198"/>
  <c r="BF55" i="198"/>
  <c r="AL55" i="198"/>
  <c r="R55" i="198"/>
  <c r="BV54" i="198"/>
  <c r="BB54" i="198"/>
  <c r="AH54" i="198"/>
  <c r="N54" i="198"/>
  <c r="BR53" i="198"/>
  <c r="AX53" i="198"/>
  <c r="AD53" i="198"/>
  <c r="J53" i="198"/>
  <c r="BN52" i="198"/>
  <c r="AT52" i="198"/>
  <c r="Z52" i="198"/>
  <c r="F52" i="198"/>
  <c r="BJ51" i="198"/>
  <c r="AP51" i="198"/>
  <c r="V51" i="198"/>
  <c r="B51" i="198"/>
  <c r="BF50" i="198"/>
  <c r="AL50" i="198"/>
  <c r="R50" i="198"/>
  <c r="BV49" i="198"/>
  <c r="BB49" i="198"/>
  <c r="AH49" i="198"/>
  <c r="N49" i="198"/>
  <c r="BR48" i="198"/>
  <c r="AX48" i="198"/>
  <c r="AD48" i="198"/>
  <c r="J48" i="198"/>
  <c r="BN47" i="198"/>
  <c r="AT47" i="198"/>
  <c r="Z47" i="198"/>
  <c r="F47" i="198"/>
  <c r="BJ46" i="198"/>
  <c r="AP46" i="198"/>
  <c r="V46" i="198"/>
  <c r="B46" i="198"/>
  <c r="BF45" i="198"/>
  <c r="AL45" i="198"/>
  <c r="R45" i="198"/>
  <c r="BV44" i="198"/>
  <c r="BB44" i="198"/>
  <c r="AH44" i="198"/>
  <c r="N44" i="198"/>
  <c r="BR43" i="198"/>
  <c r="AX43" i="198"/>
  <c r="AD43" i="198"/>
  <c r="J43" i="198"/>
  <c r="BN42" i="198"/>
  <c r="AT42" i="198"/>
  <c r="Z42" i="198"/>
  <c r="F42" i="198"/>
  <c r="BJ41" i="198"/>
  <c r="AP41" i="198"/>
  <c r="V41" i="198"/>
  <c r="B41" i="198"/>
  <c r="BF40" i="198"/>
  <c r="AL40" i="198"/>
  <c r="R40" i="198"/>
  <c r="BV39" i="198"/>
  <c r="BB39" i="198"/>
  <c r="AH39" i="198"/>
  <c r="N39" i="198"/>
  <c r="BR38" i="198"/>
  <c r="AX38" i="198"/>
  <c r="AD38" i="198"/>
  <c r="J38" i="198"/>
  <c r="BN37" i="198"/>
  <c r="AT37" i="198"/>
  <c r="Z37" i="198"/>
  <c r="F37" i="198"/>
  <c r="BJ36" i="198"/>
  <c r="AP36" i="198"/>
  <c r="V36" i="198"/>
  <c r="B36" i="198"/>
  <c r="BF35" i="198"/>
  <c r="AL35" i="198"/>
  <c r="R35" i="198"/>
  <c r="BV34" i="198"/>
  <c r="BB34" i="198"/>
  <c r="AH34" i="198"/>
  <c r="N34" i="198"/>
  <c r="BR33" i="198"/>
  <c r="AX33" i="198"/>
  <c r="AD33" i="198"/>
  <c r="J33" i="198"/>
  <c r="BN32" i="198"/>
  <c r="AT32" i="198"/>
  <c r="Z32" i="198"/>
  <c r="F32" i="198"/>
  <c r="BJ31" i="198"/>
  <c r="AP31" i="198"/>
  <c r="V31" i="198"/>
  <c r="B31" i="198"/>
  <c r="BF30" i="198"/>
  <c r="AL30" i="198"/>
  <c r="R30" i="198"/>
  <c r="BV29" i="198"/>
  <c r="BB29" i="198"/>
  <c r="AH29" i="198"/>
  <c r="N29" i="198"/>
  <c r="BR28" i="198"/>
  <c r="AX28" i="198"/>
  <c r="AD28" i="198"/>
  <c r="J28" i="198"/>
  <c r="BN27" i="198"/>
  <c r="AT27" i="198"/>
  <c r="Z27" i="198"/>
  <c r="F27" i="198"/>
  <c r="BJ26" i="198"/>
  <c r="AP26" i="198"/>
  <c r="V26" i="198"/>
  <c r="B26" i="198"/>
  <c r="BF25" i="198"/>
  <c r="AL25" i="198"/>
  <c r="R25" i="198"/>
  <c r="BV24" i="198"/>
  <c r="BB24" i="198"/>
  <c r="AH24" i="198"/>
  <c r="N24" i="198"/>
  <c r="BR23" i="198"/>
  <c r="AX23" i="198"/>
  <c r="AD23" i="198"/>
  <c r="J23" i="198"/>
  <c r="BN22" i="198"/>
  <c r="AT22" i="198"/>
  <c r="Z22" i="198"/>
  <c r="F22" i="198"/>
  <c r="BJ21" i="198"/>
  <c r="AP21" i="198"/>
  <c r="V21" i="198"/>
  <c r="B21" i="198"/>
  <c r="BF20" i="198"/>
  <c r="AL20" i="198"/>
  <c r="R20" i="198"/>
  <c r="BV19" i="198"/>
  <c r="BB19" i="198"/>
  <c r="AH19" i="198"/>
  <c r="N19" i="198"/>
  <c r="BR18" i="198"/>
  <c r="AX18" i="198"/>
  <c r="AD18" i="198"/>
  <c r="J18" i="198"/>
  <c r="BN17" i="198"/>
  <c r="AT17" i="198"/>
  <c r="Z17" i="198"/>
  <c r="F17" i="198"/>
  <c r="BJ16" i="198"/>
  <c r="AP16" i="198"/>
  <c r="V16" i="198"/>
  <c r="B16" i="198"/>
  <c r="BF15" i="198"/>
  <c r="AL15" i="198"/>
  <c r="R15" i="198"/>
  <c r="BV14" i="198"/>
  <c r="BB14" i="198"/>
  <c r="AH14" i="198"/>
  <c r="N14" i="198"/>
  <c r="BR13" i="198"/>
  <c r="AX13" i="198"/>
  <c r="AD13" i="198"/>
  <c r="J13" i="198"/>
  <c r="BN12" i="198"/>
  <c r="AT12" i="198"/>
  <c r="Z12" i="198"/>
  <c r="F12" i="198"/>
  <c r="BJ11" i="198"/>
  <c r="AP11" i="198"/>
  <c r="V11" i="198"/>
  <c r="B11" i="198"/>
  <c r="BF10" i="198"/>
  <c r="AL10" i="198"/>
  <c r="R10" i="198"/>
  <c r="BV9" i="198"/>
  <c r="BB9" i="198"/>
  <c r="AH9" i="198"/>
  <c r="N9" i="198"/>
  <c r="BR8" i="198"/>
  <c r="AX8" i="198"/>
  <c r="AD8" i="198"/>
  <c r="J8" i="198"/>
  <c r="BN7" i="198"/>
  <c r="AT7" i="198"/>
  <c r="Z7" i="198"/>
  <c r="F7" i="198"/>
  <c r="BJ6" i="198"/>
  <c r="AP6" i="198"/>
  <c r="V6" i="198"/>
  <c r="B6" i="198"/>
  <c r="BF5" i="198"/>
  <c r="AL5" i="198"/>
  <c r="R5" i="198"/>
  <c r="BV4" i="198"/>
  <c r="BB4" i="198"/>
  <c r="AH4" i="198"/>
  <c r="N4" i="198"/>
  <c r="BR3" i="198"/>
  <c r="AX3" i="198"/>
  <c r="AD3" i="198"/>
  <c r="J3" i="198"/>
  <c r="BQ78" i="198"/>
  <c r="AW78" i="198"/>
  <c r="AC78" i="198"/>
  <c r="I78" i="198"/>
  <c r="BM77" i="198"/>
  <c r="AS77" i="198"/>
  <c r="Y77" i="198"/>
  <c r="E77" i="198"/>
  <c r="BI76" i="198"/>
  <c r="AO76" i="198"/>
  <c r="U76" i="198"/>
  <c r="BY75" i="198"/>
  <c r="BE75" i="198"/>
  <c r="AK75" i="198"/>
  <c r="Q75" i="198"/>
  <c r="BU74" i="198"/>
  <c r="BA74" i="198"/>
  <c r="AG74" i="198"/>
  <c r="M74" i="198"/>
  <c r="BQ73" i="198"/>
  <c r="AW73" i="198"/>
  <c r="AC73" i="198"/>
  <c r="I73" i="198"/>
  <c r="BM72" i="198"/>
  <c r="AS72" i="198"/>
  <c r="Y72" i="198"/>
  <c r="E72" i="198"/>
  <c r="BI71" i="198"/>
  <c r="AO71" i="198"/>
  <c r="U71" i="198"/>
  <c r="BY70" i="198"/>
  <c r="BE70" i="198"/>
  <c r="AK70" i="198"/>
  <c r="Q70" i="198"/>
  <c r="BU69" i="198"/>
  <c r="BA69" i="198"/>
  <c r="AG69" i="198"/>
  <c r="M69" i="198"/>
  <c r="BQ68" i="198"/>
  <c r="AW68" i="198"/>
  <c r="AC68" i="198"/>
  <c r="I68" i="198"/>
  <c r="BM67" i="198"/>
  <c r="AS67" i="198"/>
  <c r="Y67" i="198"/>
  <c r="E67" i="198"/>
  <c r="BI66" i="198"/>
  <c r="AO66" i="198"/>
  <c r="U66" i="198"/>
  <c r="BY65" i="198"/>
  <c r="BE65" i="198"/>
  <c r="AK65" i="198"/>
  <c r="Q65" i="198"/>
  <c r="BU64" i="198"/>
  <c r="BA64" i="198"/>
  <c r="AG64" i="198"/>
  <c r="M64" i="198"/>
  <c r="BQ63" i="198"/>
  <c r="AW63" i="198"/>
  <c r="AC63" i="198"/>
  <c r="I63" i="198"/>
  <c r="BM62" i="198"/>
  <c r="AS62" i="198"/>
  <c r="Y62" i="198"/>
  <c r="E62" i="198"/>
  <c r="BI61" i="198"/>
  <c r="AO61" i="198"/>
  <c r="U61" i="198"/>
  <c r="BY60" i="198"/>
  <c r="BE60" i="198"/>
  <c r="AK60" i="198"/>
  <c r="Q60" i="198"/>
  <c r="BU59" i="198"/>
  <c r="BA59" i="198"/>
  <c r="AG59" i="198"/>
  <c r="M59" i="198"/>
  <c r="BQ58" i="198"/>
  <c r="AW58" i="198"/>
  <c r="AC58" i="198"/>
  <c r="I58" i="198"/>
  <c r="BM57" i="198"/>
  <c r="AS57" i="198"/>
  <c r="Y57" i="198"/>
  <c r="E57" i="198"/>
  <c r="BI56" i="198"/>
  <c r="AO56" i="198"/>
  <c r="U56" i="198"/>
  <c r="BY55" i="198"/>
  <c r="BE55" i="198"/>
  <c r="AK55" i="198"/>
  <c r="Q55" i="198"/>
  <c r="BU54" i="198"/>
  <c r="BA54" i="198"/>
  <c r="AG54" i="198"/>
  <c r="M54" i="198"/>
  <c r="BQ53" i="198"/>
  <c r="AW53" i="198"/>
  <c r="AC53" i="198"/>
  <c r="I53" i="198"/>
  <c r="BM52" i="198"/>
  <c r="AS52" i="198"/>
  <c r="Y52" i="198"/>
  <c r="E52" i="198"/>
  <c r="BI51" i="198"/>
  <c r="AO51" i="198"/>
  <c r="U51" i="198"/>
  <c r="BY50" i="198"/>
  <c r="BE50" i="198"/>
  <c r="AK50" i="198"/>
  <c r="Q50" i="198"/>
  <c r="BU49" i="198"/>
  <c r="BA49" i="198"/>
  <c r="AG49" i="198"/>
  <c r="M49" i="198"/>
  <c r="BQ48" i="198"/>
  <c r="AW48" i="198"/>
  <c r="AC48" i="198"/>
  <c r="I48" i="198"/>
  <c r="BM47" i="198"/>
  <c r="AS47" i="198"/>
  <c r="Y47" i="198"/>
  <c r="E47" i="198"/>
  <c r="BI46" i="198"/>
  <c r="AO46" i="198"/>
  <c r="U46" i="198"/>
  <c r="BY45" i="198"/>
  <c r="BE45" i="198"/>
  <c r="AK45" i="198"/>
  <c r="Q45" i="198"/>
  <c r="BU44" i="198"/>
  <c r="BA44" i="198"/>
  <c r="AG44" i="198"/>
  <c r="M44" i="198"/>
  <c r="BQ43" i="198"/>
  <c r="AW43" i="198"/>
  <c r="AC43" i="198"/>
  <c r="I43" i="198"/>
  <c r="BM42" i="198"/>
  <c r="AS42" i="198"/>
  <c r="Y42" i="198"/>
  <c r="E42" i="198"/>
  <c r="BI41" i="198"/>
  <c r="AO41" i="198"/>
  <c r="U41" i="198"/>
  <c r="BY40" i="198"/>
  <c r="BE40" i="198"/>
  <c r="AK40" i="198"/>
  <c r="Q40" i="198"/>
  <c r="BU39" i="198"/>
  <c r="BA39" i="198"/>
  <c r="AG39" i="198"/>
  <c r="M39" i="198"/>
  <c r="BQ38" i="198"/>
  <c r="AW38" i="198"/>
  <c r="AC38" i="198"/>
  <c r="I38" i="198"/>
  <c r="BM37" i="198"/>
  <c r="AS37" i="198"/>
  <c r="Y37" i="198"/>
  <c r="E37" i="198"/>
  <c r="BI36" i="198"/>
  <c r="AO36" i="198"/>
  <c r="U36" i="198"/>
  <c r="BY35" i="198"/>
  <c r="BE35" i="198"/>
  <c r="AK35" i="198"/>
  <c r="Q35" i="198"/>
  <c r="BU34" i="198"/>
  <c r="BA34" i="198"/>
  <c r="AG34" i="198"/>
  <c r="M34" i="198"/>
  <c r="BQ33" i="198"/>
  <c r="AW33" i="198"/>
  <c r="AC33" i="198"/>
  <c r="I33" i="198"/>
  <c r="BM32" i="198"/>
  <c r="AS32" i="198"/>
  <c r="Y32" i="198"/>
  <c r="E32" i="198"/>
  <c r="BI31" i="198"/>
  <c r="AO31" i="198"/>
  <c r="U31" i="198"/>
  <c r="BY30" i="198"/>
  <c r="BE30" i="198"/>
  <c r="AK30" i="198"/>
  <c r="Q30" i="198"/>
  <c r="BU29" i="198"/>
  <c r="BA29" i="198"/>
  <c r="AG29" i="198"/>
  <c r="M29" i="198"/>
  <c r="BQ28" i="198"/>
  <c r="AW28" i="198"/>
  <c r="AC28" i="198"/>
  <c r="I28" i="198"/>
  <c r="BM27" i="198"/>
  <c r="AS27" i="198"/>
  <c r="Y27" i="198"/>
  <c r="E27" i="198"/>
  <c r="BI26" i="198"/>
  <c r="AO26" i="198"/>
  <c r="U26" i="198"/>
  <c r="BY25" i="198"/>
  <c r="BE25" i="198"/>
  <c r="AK25" i="198"/>
  <c r="Q25" i="198"/>
  <c r="BU24" i="198"/>
  <c r="BA24" i="198"/>
  <c r="AG24" i="198"/>
  <c r="M24" i="198"/>
  <c r="BQ23" i="198"/>
  <c r="AW23" i="198"/>
  <c r="AC23" i="198"/>
  <c r="I23" i="198"/>
  <c r="BM22" i="198"/>
  <c r="AS22" i="198"/>
  <c r="Y22" i="198"/>
  <c r="E22" i="198"/>
  <c r="BI21" i="198"/>
  <c r="AO21" i="198"/>
  <c r="U21" i="198"/>
  <c r="BY20" i="198"/>
  <c r="BE20" i="198"/>
  <c r="AK20" i="198"/>
  <c r="Q20" i="198"/>
  <c r="BU19" i="198"/>
  <c r="BA19" i="198"/>
  <c r="AG19" i="198"/>
  <c r="M19" i="198"/>
  <c r="BQ18" i="198"/>
  <c r="AW18" i="198"/>
  <c r="AC18" i="198"/>
  <c r="I18" i="198"/>
  <c r="BM17" i="198"/>
  <c r="AS17" i="198"/>
  <c r="Y17" i="198"/>
  <c r="E17" i="198"/>
  <c r="BI16" i="198"/>
  <c r="AO16" i="198"/>
  <c r="U16" i="198"/>
  <c r="BY15" i="198"/>
  <c r="BE15" i="198"/>
  <c r="AK15" i="198"/>
  <c r="Q15" i="198"/>
  <c r="BU14" i="198"/>
  <c r="BA14" i="198"/>
  <c r="AG14" i="198"/>
  <c r="M14" i="198"/>
  <c r="BQ13" i="198"/>
  <c r="AW13" i="198"/>
  <c r="AC13" i="198"/>
  <c r="I13" i="198"/>
  <c r="BM12" i="198"/>
  <c r="AS12" i="198"/>
  <c r="Y12" i="198"/>
  <c r="E12" i="198"/>
  <c r="BI11" i="198"/>
  <c r="AO11" i="198"/>
  <c r="U11" i="198"/>
  <c r="BY10" i="198"/>
  <c r="BE10" i="198"/>
  <c r="AK10" i="198"/>
  <c r="Q10" i="198"/>
  <c r="BU9" i="198"/>
  <c r="BA9" i="198"/>
  <c r="AG9" i="198"/>
  <c r="M9" i="198"/>
  <c r="BP78" i="198"/>
  <c r="AV78" i="198"/>
  <c r="AB78" i="198"/>
  <c r="H78" i="198"/>
  <c r="BL77" i="198"/>
  <c r="AR77" i="198"/>
  <c r="X77" i="198"/>
  <c r="D77" i="198"/>
  <c r="BH76" i="198"/>
  <c r="AN76" i="198"/>
  <c r="T76" i="198"/>
  <c r="BX75" i="198"/>
  <c r="BD75" i="198"/>
  <c r="AJ75" i="198"/>
  <c r="P75" i="198"/>
  <c r="BT74" i="198"/>
  <c r="AZ74" i="198"/>
  <c r="AF74" i="198"/>
  <c r="L74" i="198"/>
  <c r="BP73" i="198"/>
  <c r="AV73" i="198"/>
  <c r="AB73" i="198"/>
  <c r="H73" i="198"/>
  <c r="BL72" i="198"/>
  <c r="AR72" i="198"/>
  <c r="X72" i="198"/>
  <c r="D72" i="198"/>
  <c r="BH71" i="198"/>
  <c r="AN71" i="198"/>
  <c r="T71" i="198"/>
  <c r="BX70" i="198"/>
  <c r="BD70" i="198"/>
  <c r="AJ70" i="198"/>
  <c r="P70" i="198"/>
  <c r="BT69" i="198"/>
  <c r="AZ69" i="198"/>
  <c r="AF69" i="198"/>
  <c r="L69" i="198"/>
  <c r="BP68" i="198"/>
  <c r="AV68" i="198"/>
  <c r="AB68" i="198"/>
  <c r="H68" i="198"/>
  <c r="BL67" i="198"/>
  <c r="AR67" i="198"/>
  <c r="X67" i="198"/>
  <c r="D67" i="198"/>
  <c r="BH66" i="198"/>
  <c r="AN66" i="198"/>
  <c r="T66" i="198"/>
  <c r="BX65" i="198"/>
  <c r="BD65" i="198"/>
  <c r="AJ65" i="198"/>
  <c r="P65" i="198"/>
  <c r="BT64" i="198"/>
  <c r="AZ64" i="198"/>
  <c r="AF64" i="198"/>
  <c r="L64" i="198"/>
  <c r="BP63" i="198"/>
  <c r="AV63" i="198"/>
  <c r="AB63" i="198"/>
  <c r="H63" i="198"/>
  <c r="BL62" i="198"/>
  <c r="AR62" i="198"/>
  <c r="X62" i="198"/>
  <c r="D62" i="198"/>
  <c r="BH61" i="198"/>
  <c r="AN61" i="198"/>
  <c r="T61" i="198"/>
  <c r="BX60" i="198"/>
  <c r="BD60" i="198"/>
  <c r="AJ60" i="198"/>
  <c r="P60" i="198"/>
  <c r="BT59" i="198"/>
  <c r="AZ59" i="198"/>
  <c r="AF59" i="198"/>
  <c r="L59" i="198"/>
  <c r="BP58" i="198"/>
  <c r="AV58" i="198"/>
  <c r="AB58" i="198"/>
  <c r="H58" i="198"/>
  <c r="BL57" i="198"/>
  <c r="AR57" i="198"/>
  <c r="X57" i="198"/>
  <c r="D57" i="198"/>
  <c r="BH56" i="198"/>
  <c r="AN56" i="198"/>
  <c r="T56" i="198"/>
  <c r="BX55" i="198"/>
  <c r="BD55" i="198"/>
  <c r="AJ55" i="198"/>
  <c r="P55" i="198"/>
  <c r="BT54" i="198"/>
  <c r="AZ54" i="198"/>
  <c r="AF54" i="198"/>
  <c r="L54" i="198"/>
  <c r="BP53" i="198"/>
  <c r="AV53" i="198"/>
  <c r="AB53" i="198"/>
  <c r="H53" i="198"/>
  <c r="BL52" i="198"/>
  <c r="AR52" i="198"/>
  <c r="X52" i="198"/>
  <c r="D52" i="198"/>
  <c r="BH51" i="198"/>
  <c r="AN51" i="198"/>
  <c r="T51" i="198"/>
  <c r="BX50" i="198"/>
  <c r="BD50" i="198"/>
  <c r="AJ50" i="198"/>
  <c r="P50" i="198"/>
  <c r="BT49" i="198"/>
  <c r="AZ49" i="198"/>
  <c r="AF49" i="198"/>
  <c r="L49" i="198"/>
  <c r="BP48" i="198"/>
  <c r="AV48" i="198"/>
  <c r="AB48" i="198"/>
  <c r="H48" i="198"/>
  <c r="BL47" i="198"/>
  <c r="AR47" i="198"/>
  <c r="X47" i="198"/>
  <c r="D47" i="198"/>
  <c r="BH46" i="198"/>
  <c r="AN46" i="198"/>
  <c r="T46" i="198"/>
  <c r="BX45" i="198"/>
  <c r="BD45" i="198"/>
  <c r="AJ45" i="198"/>
  <c r="P45" i="198"/>
  <c r="BT44" i="198"/>
  <c r="AZ44" i="198"/>
  <c r="AF44" i="198"/>
  <c r="L44" i="198"/>
  <c r="BP43" i="198"/>
  <c r="AV43" i="198"/>
  <c r="AB43" i="198"/>
  <c r="H43" i="198"/>
  <c r="BL42" i="198"/>
  <c r="AR42" i="198"/>
  <c r="X42" i="198"/>
  <c r="D42" i="198"/>
  <c r="BH41" i="198"/>
  <c r="AN41" i="198"/>
  <c r="T41" i="198"/>
  <c r="BX40" i="198"/>
  <c r="BD40" i="198"/>
  <c r="AJ40" i="198"/>
  <c r="P40" i="198"/>
  <c r="BT39" i="198"/>
  <c r="AZ39" i="198"/>
  <c r="AF39" i="198"/>
  <c r="L39" i="198"/>
  <c r="BP38" i="198"/>
  <c r="AV38" i="198"/>
  <c r="AB38" i="198"/>
  <c r="H38" i="198"/>
  <c r="BL37" i="198"/>
  <c r="AR37" i="198"/>
  <c r="X37" i="198"/>
  <c r="D37" i="198"/>
  <c r="BH36" i="198"/>
  <c r="AN36" i="198"/>
  <c r="T36" i="198"/>
  <c r="BX35" i="198"/>
  <c r="BD35" i="198"/>
  <c r="AJ35" i="198"/>
  <c r="P35" i="198"/>
  <c r="BT34" i="198"/>
  <c r="AZ34" i="198"/>
  <c r="AF34" i="198"/>
  <c r="L34" i="198"/>
  <c r="BP33" i="198"/>
  <c r="AV33" i="198"/>
  <c r="AB33" i="198"/>
  <c r="H33" i="198"/>
  <c r="BL32" i="198"/>
  <c r="AR32" i="198"/>
  <c r="X32" i="198"/>
  <c r="D32" i="198"/>
  <c r="BH31" i="198"/>
  <c r="AN31" i="198"/>
  <c r="T31" i="198"/>
  <c r="BX30" i="198"/>
  <c r="BD30" i="198"/>
  <c r="AJ30" i="198"/>
  <c r="P30" i="198"/>
  <c r="BT29" i="198"/>
  <c r="AZ29" i="198"/>
  <c r="AF29" i="198"/>
  <c r="L29" i="198"/>
  <c r="BP28" i="198"/>
  <c r="AV28" i="198"/>
  <c r="AB28" i="198"/>
  <c r="H28" i="198"/>
  <c r="BL27" i="198"/>
  <c r="AR27" i="198"/>
  <c r="X27" i="198"/>
  <c r="D27" i="198"/>
  <c r="BH26" i="198"/>
  <c r="AN26" i="198"/>
  <c r="T26" i="198"/>
  <c r="BX25" i="198"/>
  <c r="BD25" i="198"/>
  <c r="AJ25" i="198"/>
  <c r="P25" i="198"/>
  <c r="BT24" i="198"/>
  <c r="AZ24" i="198"/>
  <c r="AF24" i="198"/>
  <c r="L24" i="198"/>
  <c r="BP23" i="198"/>
  <c r="AV23" i="198"/>
  <c r="AB23" i="198"/>
  <c r="H23" i="198"/>
  <c r="BL22" i="198"/>
  <c r="AR22" i="198"/>
  <c r="X22" i="198"/>
  <c r="D22" i="198"/>
  <c r="BH21" i="198"/>
  <c r="AN21" i="198"/>
  <c r="T21" i="198"/>
  <c r="BX20" i="198"/>
  <c r="BD20" i="198"/>
  <c r="AJ20" i="198"/>
  <c r="P20" i="198"/>
  <c r="BT19" i="198"/>
  <c r="AZ19" i="198"/>
  <c r="AF19" i="198"/>
  <c r="L19" i="198"/>
  <c r="BP18" i="198"/>
  <c r="AV18" i="198"/>
  <c r="AB18" i="198"/>
  <c r="H18" i="198"/>
  <c r="BL17" i="198"/>
  <c r="BO78" i="198"/>
  <c r="AU78" i="198"/>
  <c r="AA78" i="198"/>
  <c r="G78" i="198"/>
  <c r="BK77" i="198"/>
  <c r="AQ77" i="198"/>
  <c r="W77" i="198"/>
  <c r="C77" i="198"/>
  <c r="BG76" i="198"/>
  <c r="AM76" i="198"/>
  <c r="S76" i="198"/>
  <c r="BW75" i="198"/>
  <c r="BC75" i="198"/>
  <c r="AI75" i="198"/>
  <c r="O75" i="198"/>
  <c r="BS74" i="198"/>
  <c r="AY74" i="198"/>
  <c r="AE74" i="198"/>
  <c r="K74" i="198"/>
  <c r="BO73" i="198"/>
  <c r="AU73" i="198"/>
  <c r="AA73" i="198"/>
  <c r="G73" i="198"/>
  <c r="BK72" i="198"/>
  <c r="AQ72" i="198"/>
  <c r="W72" i="198"/>
  <c r="C72" i="198"/>
  <c r="BG71" i="198"/>
  <c r="AM71" i="198"/>
  <c r="S71" i="198"/>
  <c r="BW70" i="198"/>
  <c r="BC70" i="198"/>
  <c r="AI70" i="198"/>
  <c r="O70" i="198"/>
  <c r="BS69" i="198"/>
  <c r="AY69" i="198"/>
  <c r="AE69" i="198"/>
  <c r="K69" i="198"/>
  <c r="BO68" i="198"/>
  <c r="AU68" i="198"/>
  <c r="AA68" i="198"/>
  <c r="G68" i="198"/>
  <c r="BK67" i="198"/>
  <c r="AQ67" i="198"/>
  <c r="W67" i="198"/>
  <c r="C67" i="198"/>
  <c r="BG66" i="198"/>
  <c r="AM66" i="198"/>
  <c r="S66" i="198"/>
  <c r="BW65" i="198"/>
  <c r="BC65" i="198"/>
  <c r="AI65" i="198"/>
  <c r="O65" i="198"/>
  <c r="BS64" i="198"/>
  <c r="AY64" i="198"/>
  <c r="AE64" i="198"/>
  <c r="K64" i="198"/>
  <c r="BO63" i="198"/>
  <c r="AU63" i="198"/>
  <c r="AA63" i="198"/>
  <c r="G63" i="198"/>
  <c r="BK62" i="198"/>
  <c r="AQ62" i="198"/>
  <c r="W62" i="198"/>
  <c r="C62" i="198"/>
  <c r="BG61" i="198"/>
  <c r="AM61" i="198"/>
  <c r="S61" i="198"/>
  <c r="BW60" i="198"/>
  <c r="BC60" i="198"/>
  <c r="AI60" i="198"/>
  <c r="O60" i="198"/>
  <c r="BS59" i="198"/>
  <c r="AY59" i="198"/>
  <c r="AE59" i="198"/>
  <c r="K59" i="198"/>
  <c r="BO58" i="198"/>
  <c r="AU58" i="198"/>
  <c r="AA58" i="198"/>
  <c r="G58" i="198"/>
  <c r="BK57" i="198"/>
  <c r="AQ57" i="198"/>
  <c r="W57" i="198"/>
  <c r="C57" i="198"/>
  <c r="BG56" i="198"/>
  <c r="AM56" i="198"/>
  <c r="S56" i="198"/>
  <c r="BW55" i="198"/>
  <c r="BC55" i="198"/>
  <c r="AI55" i="198"/>
  <c r="O55" i="198"/>
  <c r="BS54" i="198"/>
  <c r="AY54" i="198"/>
  <c r="AE54" i="198"/>
  <c r="K54" i="198"/>
  <c r="BO53" i="198"/>
  <c r="AU53" i="198"/>
  <c r="AA53" i="198"/>
  <c r="G53" i="198"/>
  <c r="BK52" i="198"/>
  <c r="AQ52" i="198"/>
  <c r="W52" i="198"/>
  <c r="C52" i="198"/>
  <c r="BG51" i="198"/>
  <c r="AM51" i="198"/>
  <c r="S51" i="198"/>
  <c r="BW50" i="198"/>
  <c r="BC50" i="198"/>
  <c r="AI50" i="198"/>
  <c r="O50" i="198"/>
  <c r="BS49" i="198"/>
  <c r="AY49" i="198"/>
  <c r="AE49" i="198"/>
  <c r="K49" i="198"/>
  <c r="BO48" i="198"/>
  <c r="AU48" i="198"/>
  <c r="AA48" i="198"/>
  <c r="G48" i="198"/>
  <c r="BK47" i="198"/>
  <c r="AQ47" i="198"/>
  <c r="W47" i="198"/>
  <c r="C47" i="198"/>
  <c r="BG46" i="198"/>
  <c r="AM46" i="198"/>
  <c r="S46" i="198"/>
  <c r="BW45" i="198"/>
  <c r="BC45" i="198"/>
  <c r="AI45" i="198"/>
  <c r="O45" i="198"/>
  <c r="BS44" i="198"/>
  <c r="AY44" i="198"/>
  <c r="AE44" i="198"/>
  <c r="K44" i="198"/>
  <c r="BO43" i="198"/>
  <c r="AU43" i="198"/>
  <c r="AA43" i="198"/>
  <c r="G43" i="198"/>
  <c r="BK42" i="198"/>
  <c r="AQ42" i="198"/>
  <c r="W42" i="198"/>
  <c r="C42" i="198"/>
  <c r="BG41" i="198"/>
  <c r="AM41" i="198"/>
  <c r="S41" i="198"/>
  <c r="BW40" i="198"/>
  <c r="BC40" i="198"/>
  <c r="AI40" i="198"/>
  <c r="O40" i="198"/>
  <c r="BS39" i="198"/>
  <c r="AY39" i="198"/>
  <c r="AE39" i="198"/>
  <c r="K39" i="198"/>
  <c r="BO38" i="198"/>
  <c r="AU38" i="198"/>
  <c r="AA38" i="198"/>
  <c r="G38" i="198"/>
  <c r="BK37" i="198"/>
  <c r="AQ37" i="198"/>
  <c r="W37" i="198"/>
  <c r="C37" i="198"/>
  <c r="BG36" i="198"/>
  <c r="AM36" i="198"/>
  <c r="S36" i="198"/>
  <c r="BW35" i="198"/>
  <c r="BC35" i="198"/>
  <c r="AI35" i="198"/>
  <c r="O35" i="198"/>
  <c r="BS34" i="198"/>
  <c r="AY34" i="198"/>
  <c r="AE34" i="198"/>
  <c r="K34" i="198"/>
  <c r="BO33" i="198"/>
  <c r="AU33" i="198"/>
  <c r="AA33" i="198"/>
  <c r="G33" i="198"/>
  <c r="BK32" i="198"/>
  <c r="AQ32" i="198"/>
  <c r="W32" i="198"/>
  <c r="C32" i="198"/>
  <c r="BG31" i="198"/>
  <c r="AM31" i="198"/>
  <c r="S31" i="198"/>
  <c r="BW30" i="198"/>
  <c r="BC30" i="198"/>
  <c r="AI30" i="198"/>
  <c r="O30" i="198"/>
  <c r="BS29" i="198"/>
  <c r="AY29" i="198"/>
  <c r="AE29" i="198"/>
  <c r="K29" i="198"/>
  <c r="BO28" i="198"/>
  <c r="AU28" i="198"/>
  <c r="AA28" i="198"/>
  <c r="G28" i="198"/>
  <c r="BK27" i="198"/>
  <c r="AQ27" i="198"/>
  <c r="W27" i="198"/>
  <c r="C27" i="198"/>
  <c r="BG26" i="198"/>
  <c r="AM26" i="198"/>
  <c r="S26" i="198"/>
  <c r="BW25" i="198"/>
  <c r="BC25" i="198"/>
  <c r="AI25" i="198"/>
  <c r="O25" i="198"/>
  <c r="BS24" i="198"/>
  <c r="AY24" i="198"/>
  <c r="AE24" i="198"/>
  <c r="K24" i="198"/>
  <c r="BO23" i="198"/>
  <c r="AU23" i="198"/>
  <c r="AA23" i="198"/>
  <c r="G23" i="198"/>
  <c r="BK22" i="198"/>
  <c r="AQ22" i="198"/>
  <c r="W22" i="198"/>
  <c r="C22" i="198"/>
  <c r="BG21" i="198"/>
  <c r="AM21" i="198"/>
  <c r="S21" i="198"/>
  <c r="BW20" i="198"/>
  <c r="BC20" i="198"/>
  <c r="AI20" i="198"/>
  <c r="O20" i="198"/>
  <c r="BS19" i="198"/>
  <c r="AY19" i="198"/>
  <c r="AE19" i="198"/>
  <c r="K19" i="198"/>
  <c r="BO18" i="198"/>
  <c r="AU18" i="198"/>
  <c r="AA18" i="198"/>
  <c r="G18" i="198"/>
  <c r="BK17" i="198"/>
  <c r="AQ17" i="198"/>
  <c r="W17" i="198"/>
  <c r="C17" i="198"/>
  <c r="BG16" i="198"/>
  <c r="AM16" i="198"/>
  <c r="S16" i="198"/>
  <c r="BW15" i="198"/>
  <c r="BC15" i="198"/>
  <c r="BN78" i="198"/>
  <c r="AT78" i="198"/>
  <c r="Z78" i="198"/>
  <c r="F78" i="198"/>
  <c r="BJ77" i="198"/>
  <c r="AP77" i="198"/>
  <c r="V77" i="198"/>
  <c r="B77" i="198"/>
  <c r="BF76" i="198"/>
  <c r="AL76" i="198"/>
  <c r="R76" i="198"/>
  <c r="BV75" i="198"/>
  <c r="BB75" i="198"/>
  <c r="AH75" i="198"/>
  <c r="N75" i="198"/>
  <c r="BR74" i="198"/>
  <c r="AX74" i="198"/>
  <c r="AD74" i="198"/>
  <c r="J74" i="198"/>
  <c r="BN73" i="198"/>
  <c r="AT73" i="198"/>
  <c r="Z73" i="198"/>
  <c r="F73" i="198"/>
  <c r="BJ72" i="198"/>
  <c r="AP72" i="198"/>
  <c r="V72" i="198"/>
  <c r="B72" i="198"/>
  <c r="BF71" i="198"/>
  <c r="AL71" i="198"/>
  <c r="R71" i="198"/>
  <c r="BV70" i="198"/>
  <c r="BB70" i="198"/>
  <c r="AH70" i="198"/>
  <c r="N70" i="198"/>
  <c r="BR69" i="198"/>
  <c r="AX69" i="198"/>
  <c r="AD69" i="198"/>
  <c r="J69" i="198"/>
  <c r="BN68" i="198"/>
  <c r="AT68" i="198"/>
  <c r="Z68" i="198"/>
  <c r="F68" i="198"/>
  <c r="BJ67" i="198"/>
  <c r="AP67" i="198"/>
  <c r="V67" i="198"/>
  <c r="B67" i="198"/>
  <c r="BF66" i="198"/>
  <c r="AL66" i="198"/>
  <c r="R66" i="198"/>
  <c r="BV65" i="198"/>
  <c r="BB65" i="198"/>
  <c r="AH65" i="198"/>
  <c r="N65" i="198"/>
  <c r="BR64" i="198"/>
  <c r="AX64" i="198"/>
  <c r="AD64" i="198"/>
  <c r="J64" i="198"/>
  <c r="BN63" i="198"/>
  <c r="AT63" i="198"/>
  <c r="Z63" i="198"/>
  <c r="F63" i="198"/>
  <c r="BJ62" i="198"/>
  <c r="AP62" i="198"/>
  <c r="V62" i="198"/>
  <c r="B62" i="198"/>
  <c r="BF61" i="198"/>
  <c r="AL61" i="198"/>
  <c r="R61" i="198"/>
  <c r="BV60" i="198"/>
  <c r="BB60" i="198"/>
  <c r="AH60" i="198"/>
  <c r="N60" i="198"/>
  <c r="BR59" i="198"/>
  <c r="AX59" i="198"/>
  <c r="AD59" i="198"/>
  <c r="J59" i="198"/>
  <c r="BN58" i="198"/>
  <c r="AT58" i="198"/>
  <c r="Z58" i="198"/>
  <c r="F58" i="198"/>
  <c r="BJ57" i="198"/>
  <c r="AP57" i="198"/>
  <c r="V57" i="198"/>
  <c r="B57" i="198"/>
  <c r="BF56" i="198"/>
  <c r="AL56" i="198"/>
  <c r="R56" i="198"/>
  <c r="BV55" i="198"/>
  <c r="BB55" i="198"/>
  <c r="AH55" i="198"/>
  <c r="N55" i="198"/>
  <c r="BR54" i="198"/>
  <c r="AX54" i="198"/>
  <c r="AD54" i="198"/>
  <c r="J54" i="198"/>
  <c r="BN53" i="198"/>
  <c r="AT53" i="198"/>
  <c r="Z53" i="198"/>
  <c r="F53" i="198"/>
  <c r="BJ52" i="198"/>
  <c r="AP52" i="198"/>
  <c r="V52" i="198"/>
  <c r="B52" i="198"/>
  <c r="BF51" i="198"/>
  <c r="AL51" i="198"/>
  <c r="R51" i="198"/>
  <c r="BV50" i="198"/>
  <c r="BB50" i="198"/>
  <c r="AH50" i="198"/>
  <c r="N50" i="198"/>
  <c r="BR49" i="198"/>
  <c r="AX49" i="198"/>
  <c r="AD49" i="198"/>
  <c r="J49" i="198"/>
  <c r="BN48" i="198"/>
  <c r="AT48" i="198"/>
  <c r="Z48" i="198"/>
  <c r="F48" i="198"/>
  <c r="BJ47" i="198"/>
  <c r="AP47" i="198"/>
  <c r="V47" i="198"/>
  <c r="B47" i="198"/>
  <c r="BF46" i="198"/>
  <c r="AL46" i="198"/>
  <c r="R46" i="198"/>
  <c r="BV45" i="198"/>
  <c r="BB45" i="198"/>
  <c r="AH45" i="198"/>
  <c r="N45" i="198"/>
  <c r="BR44" i="198"/>
  <c r="AX44" i="198"/>
  <c r="AD44" i="198"/>
  <c r="J44" i="198"/>
  <c r="BN43" i="198"/>
  <c r="AT43" i="198"/>
  <c r="Z43" i="198"/>
  <c r="F43" i="198"/>
  <c r="BJ42" i="198"/>
  <c r="AP42" i="198"/>
  <c r="V42" i="198"/>
  <c r="B42" i="198"/>
  <c r="BF41" i="198"/>
  <c r="AL41" i="198"/>
  <c r="R41" i="198"/>
  <c r="BV40" i="198"/>
  <c r="BB40" i="198"/>
  <c r="AH40" i="198"/>
  <c r="N40" i="198"/>
  <c r="BR39" i="198"/>
  <c r="AX39" i="198"/>
  <c r="AD39" i="198"/>
  <c r="J39" i="198"/>
  <c r="BN38" i="198"/>
  <c r="AT38" i="198"/>
  <c r="Z38" i="198"/>
  <c r="F38" i="198"/>
  <c r="BJ37" i="198"/>
  <c r="AP37" i="198"/>
  <c r="V37" i="198"/>
  <c r="B37" i="198"/>
  <c r="BF36" i="198"/>
  <c r="AL36" i="198"/>
  <c r="R36" i="198"/>
  <c r="BV35" i="198"/>
  <c r="BB35" i="198"/>
  <c r="AH35" i="198"/>
  <c r="N35" i="198"/>
  <c r="BR34" i="198"/>
  <c r="AX34" i="198"/>
  <c r="AD34" i="198"/>
  <c r="J34" i="198"/>
  <c r="BN33" i="198"/>
  <c r="AT33" i="198"/>
  <c r="Z33" i="198"/>
  <c r="F33" i="198"/>
  <c r="BJ32" i="198"/>
  <c r="AP32" i="198"/>
  <c r="V32" i="198"/>
  <c r="B32" i="198"/>
  <c r="BF31" i="198"/>
  <c r="AL31" i="198"/>
  <c r="R31" i="198"/>
  <c r="BV30" i="198"/>
  <c r="BB30" i="198"/>
  <c r="AH30" i="198"/>
  <c r="N30" i="198"/>
  <c r="BR29" i="198"/>
  <c r="AX29" i="198"/>
  <c r="AD29" i="198"/>
  <c r="J29" i="198"/>
  <c r="BN28" i="198"/>
  <c r="AT28" i="198"/>
  <c r="Z28" i="198"/>
  <c r="F28" i="198"/>
  <c r="BJ27" i="198"/>
  <c r="AP27" i="198"/>
  <c r="V27" i="198"/>
  <c r="B27" i="198"/>
  <c r="BF26" i="198"/>
  <c r="AL26" i="198"/>
  <c r="R26" i="198"/>
  <c r="BV25" i="198"/>
  <c r="BB25" i="198"/>
  <c r="AH25" i="198"/>
  <c r="N25" i="198"/>
  <c r="BR24" i="198"/>
  <c r="AX24" i="198"/>
  <c r="AD24" i="198"/>
  <c r="J24" i="198"/>
  <c r="BN23" i="198"/>
  <c r="AT23" i="198"/>
  <c r="Z23" i="198"/>
  <c r="F23" i="198"/>
  <c r="BJ22" i="198"/>
  <c r="AP22" i="198"/>
  <c r="V22" i="198"/>
  <c r="B22" i="198"/>
  <c r="BF21" i="198"/>
  <c r="AL21" i="198"/>
  <c r="R21" i="198"/>
  <c r="BV20" i="198"/>
  <c r="BB20" i="198"/>
  <c r="AH20" i="198"/>
  <c r="N20" i="198"/>
  <c r="BR19" i="198"/>
  <c r="AX19" i="198"/>
  <c r="AD19" i="198"/>
  <c r="J19" i="198"/>
  <c r="BN18" i="198"/>
  <c r="BM78" i="198"/>
  <c r="AS78" i="198"/>
  <c r="Y78" i="198"/>
  <c r="E78" i="198"/>
  <c r="BI77" i="198"/>
  <c r="AO77" i="198"/>
  <c r="U77" i="198"/>
  <c r="BY76" i="198"/>
  <c r="BE76" i="198"/>
  <c r="AK76" i="198"/>
  <c r="Q76" i="198"/>
  <c r="BU75" i="198"/>
  <c r="BA75" i="198"/>
  <c r="AG75" i="198"/>
  <c r="M75" i="198"/>
  <c r="BQ74" i="198"/>
  <c r="AW74" i="198"/>
  <c r="AC74" i="198"/>
  <c r="I74" i="198"/>
  <c r="BM73" i="198"/>
  <c r="AS73" i="198"/>
  <c r="Y73" i="198"/>
  <c r="E73" i="198"/>
  <c r="BI72" i="198"/>
  <c r="AO72" i="198"/>
  <c r="U72" i="198"/>
  <c r="BY71" i="198"/>
  <c r="BE71" i="198"/>
  <c r="AK71" i="198"/>
  <c r="Q71" i="198"/>
  <c r="BU70" i="198"/>
  <c r="BA70" i="198"/>
  <c r="AG70" i="198"/>
  <c r="M70" i="198"/>
  <c r="BQ69" i="198"/>
  <c r="AW69" i="198"/>
  <c r="AC69" i="198"/>
  <c r="I69" i="198"/>
  <c r="BM68" i="198"/>
  <c r="AS68" i="198"/>
  <c r="Y68" i="198"/>
  <c r="E68" i="198"/>
  <c r="BI67" i="198"/>
  <c r="AO67" i="198"/>
  <c r="U67" i="198"/>
  <c r="BY66" i="198"/>
  <c r="BE66" i="198"/>
  <c r="AK66" i="198"/>
  <c r="Q66" i="198"/>
  <c r="BU65" i="198"/>
  <c r="BA65" i="198"/>
  <c r="AG65" i="198"/>
  <c r="M65" i="198"/>
  <c r="BQ64" i="198"/>
  <c r="AW64" i="198"/>
  <c r="AC64" i="198"/>
  <c r="I64" i="198"/>
  <c r="BM63" i="198"/>
  <c r="AS63" i="198"/>
  <c r="Y63" i="198"/>
  <c r="E63" i="198"/>
  <c r="BI62" i="198"/>
  <c r="AO62" i="198"/>
  <c r="U62" i="198"/>
  <c r="BY61" i="198"/>
  <c r="BE61" i="198"/>
  <c r="AK61" i="198"/>
  <c r="Q61" i="198"/>
  <c r="BU60" i="198"/>
  <c r="BA60" i="198"/>
  <c r="AG60" i="198"/>
  <c r="M60" i="198"/>
  <c r="BQ59" i="198"/>
  <c r="AW59" i="198"/>
  <c r="AC59" i="198"/>
  <c r="I59" i="198"/>
  <c r="BM58" i="198"/>
  <c r="AS58" i="198"/>
  <c r="Y58" i="198"/>
  <c r="E58" i="198"/>
  <c r="BI57" i="198"/>
  <c r="AO57" i="198"/>
  <c r="U57" i="198"/>
  <c r="BY56" i="198"/>
  <c r="BE56" i="198"/>
  <c r="AK56" i="198"/>
  <c r="Q56" i="198"/>
  <c r="BU55" i="198"/>
  <c r="BA55" i="198"/>
  <c r="AG55" i="198"/>
  <c r="M55" i="198"/>
  <c r="BQ54" i="198"/>
  <c r="AW54" i="198"/>
  <c r="AC54" i="198"/>
  <c r="I54" i="198"/>
  <c r="BM53" i="198"/>
  <c r="AS53" i="198"/>
  <c r="Y53" i="198"/>
  <c r="E53" i="198"/>
  <c r="BI52" i="198"/>
  <c r="AO52" i="198"/>
  <c r="U52" i="198"/>
  <c r="BY51" i="198"/>
  <c r="BE51" i="198"/>
  <c r="AK51" i="198"/>
  <c r="Q51" i="198"/>
  <c r="BU50" i="198"/>
  <c r="BA50" i="198"/>
  <c r="AG50" i="198"/>
  <c r="M50" i="198"/>
  <c r="BQ49" i="198"/>
  <c r="AW49" i="198"/>
  <c r="AC49" i="198"/>
  <c r="I49" i="198"/>
  <c r="BM48" i="198"/>
  <c r="AS48" i="198"/>
  <c r="Y48" i="198"/>
  <c r="E48" i="198"/>
  <c r="BI47" i="198"/>
  <c r="AO47" i="198"/>
  <c r="U47" i="198"/>
  <c r="BY46" i="198"/>
  <c r="BE46" i="198"/>
  <c r="AK46" i="198"/>
  <c r="Q46" i="198"/>
  <c r="BU45" i="198"/>
  <c r="BA45" i="198"/>
  <c r="AG45" i="198"/>
  <c r="M45" i="198"/>
  <c r="BQ44" i="198"/>
  <c r="AW44" i="198"/>
  <c r="AC44" i="198"/>
  <c r="I44" i="198"/>
  <c r="BM43" i="198"/>
  <c r="AS43" i="198"/>
  <c r="Y43" i="198"/>
  <c r="E43" i="198"/>
  <c r="BI42" i="198"/>
  <c r="AO42" i="198"/>
  <c r="U42" i="198"/>
  <c r="BY41" i="198"/>
  <c r="BE41" i="198"/>
  <c r="AK41" i="198"/>
  <c r="Q41" i="198"/>
  <c r="BU40" i="198"/>
  <c r="BA40" i="198"/>
  <c r="AG40" i="198"/>
  <c r="M40" i="198"/>
  <c r="BQ39" i="198"/>
  <c r="AW39" i="198"/>
  <c r="AC39" i="198"/>
  <c r="I39" i="198"/>
  <c r="BM38" i="198"/>
  <c r="AS38" i="198"/>
  <c r="Y38" i="198"/>
  <c r="E38" i="198"/>
  <c r="BI37" i="198"/>
  <c r="AO37" i="198"/>
  <c r="U37" i="198"/>
  <c r="BY36" i="198"/>
  <c r="BE36" i="198"/>
  <c r="AK36" i="198"/>
  <c r="Q36" i="198"/>
  <c r="BU35" i="198"/>
  <c r="BA35" i="198"/>
  <c r="AG35" i="198"/>
  <c r="M35" i="198"/>
  <c r="BQ34" i="198"/>
  <c r="AW34" i="198"/>
  <c r="AC34" i="198"/>
  <c r="I34" i="198"/>
  <c r="BM33" i="198"/>
  <c r="AS33" i="198"/>
  <c r="Y33" i="198"/>
  <c r="E33" i="198"/>
  <c r="BI32" i="198"/>
  <c r="AO32" i="198"/>
  <c r="U32" i="198"/>
  <c r="BY31" i="198"/>
  <c r="BE31" i="198"/>
  <c r="AK31" i="198"/>
  <c r="Q31" i="198"/>
  <c r="BU30" i="198"/>
  <c r="BA30" i="198"/>
  <c r="AG30" i="198"/>
  <c r="M30" i="198"/>
  <c r="BQ29" i="198"/>
  <c r="AW29" i="198"/>
  <c r="AC29" i="198"/>
  <c r="I29" i="198"/>
  <c r="BM28" i="198"/>
  <c r="AS28" i="198"/>
  <c r="Y28" i="198"/>
  <c r="E28" i="198"/>
  <c r="BI27" i="198"/>
  <c r="AO27" i="198"/>
  <c r="U27" i="198"/>
  <c r="BY26" i="198"/>
  <c r="BE26" i="198"/>
  <c r="AK26" i="198"/>
  <c r="Q26" i="198"/>
  <c r="BU25" i="198"/>
  <c r="BA25" i="198"/>
  <c r="AG25" i="198"/>
  <c r="M25" i="198"/>
  <c r="BQ24" i="198"/>
  <c r="AW24" i="198"/>
  <c r="AC24" i="198"/>
  <c r="I24" i="198"/>
  <c r="BM23" i="198"/>
  <c r="AS23" i="198"/>
  <c r="Y23" i="198"/>
  <c r="E23" i="198"/>
  <c r="BL78" i="198"/>
  <c r="AR78" i="198"/>
  <c r="X78" i="198"/>
  <c r="D78" i="198"/>
  <c r="BH77" i="198"/>
  <c r="AN77" i="198"/>
  <c r="T77" i="198"/>
  <c r="BX76" i="198"/>
  <c r="BD76" i="198"/>
  <c r="AJ76" i="198"/>
  <c r="P76" i="198"/>
  <c r="BT75" i="198"/>
  <c r="AZ75" i="198"/>
  <c r="AF75" i="198"/>
  <c r="L75" i="198"/>
  <c r="BP74" i="198"/>
  <c r="AV74" i="198"/>
  <c r="AB74" i="198"/>
  <c r="H74" i="198"/>
  <c r="BL73" i="198"/>
  <c r="AR73" i="198"/>
  <c r="X73" i="198"/>
  <c r="D73" i="198"/>
  <c r="BH72" i="198"/>
  <c r="AN72" i="198"/>
  <c r="T72" i="198"/>
  <c r="BX71" i="198"/>
  <c r="BD71" i="198"/>
  <c r="AJ71" i="198"/>
  <c r="P71" i="198"/>
  <c r="BT70" i="198"/>
  <c r="AZ70" i="198"/>
  <c r="AF70" i="198"/>
  <c r="L70" i="198"/>
  <c r="BP69" i="198"/>
  <c r="AV69" i="198"/>
  <c r="AB69" i="198"/>
  <c r="H69" i="198"/>
  <c r="BL68" i="198"/>
  <c r="AR68" i="198"/>
  <c r="X68" i="198"/>
  <c r="D68" i="198"/>
  <c r="BH67" i="198"/>
  <c r="AN67" i="198"/>
  <c r="T67" i="198"/>
  <c r="BX66" i="198"/>
  <c r="BD66" i="198"/>
  <c r="AJ66" i="198"/>
  <c r="P66" i="198"/>
  <c r="BT65" i="198"/>
  <c r="AZ65" i="198"/>
  <c r="AF65" i="198"/>
  <c r="L65" i="198"/>
  <c r="BP64" i="198"/>
  <c r="AV64" i="198"/>
  <c r="AB64" i="198"/>
  <c r="H64" i="198"/>
  <c r="BL63" i="198"/>
  <c r="AR63" i="198"/>
  <c r="X63" i="198"/>
  <c r="D63" i="198"/>
  <c r="BH62" i="198"/>
  <c r="AN62" i="198"/>
  <c r="T62" i="198"/>
  <c r="BX61" i="198"/>
  <c r="BD61" i="198"/>
  <c r="AJ61" i="198"/>
  <c r="P61" i="198"/>
  <c r="BT60" i="198"/>
  <c r="AZ60" i="198"/>
  <c r="AF60" i="198"/>
  <c r="L60" i="198"/>
  <c r="BP59" i="198"/>
  <c r="AV59" i="198"/>
  <c r="AB59" i="198"/>
  <c r="H59" i="198"/>
  <c r="BL58" i="198"/>
  <c r="AR58" i="198"/>
  <c r="X58" i="198"/>
  <c r="D58" i="198"/>
  <c r="BH57" i="198"/>
  <c r="AN57" i="198"/>
  <c r="T57" i="198"/>
  <c r="BX56" i="198"/>
  <c r="BD56" i="198"/>
  <c r="AJ56" i="198"/>
  <c r="P56" i="198"/>
  <c r="BT55" i="198"/>
  <c r="AZ55" i="198"/>
  <c r="AF55" i="198"/>
  <c r="L55" i="198"/>
  <c r="BP54" i="198"/>
  <c r="AV54" i="198"/>
  <c r="AB54" i="198"/>
  <c r="H54" i="198"/>
  <c r="BL53" i="198"/>
  <c r="AR53" i="198"/>
  <c r="X53" i="198"/>
  <c r="D53" i="198"/>
  <c r="BH52" i="198"/>
  <c r="AN52" i="198"/>
  <c r="T52" i="198"/>
  <c r="BX51" i="198"/>
  <c r="BD51" i="198"/>
  <c r="AJ51" i="198"/>
  <c r="P51" i="198"/>
  <c r="BT50" i="198"/>
  <c r="AZ50" i="198"/>
  <c r="AF50" i="198"/>
  <c r="L50" i="198"/>
  <c r="BP49" i="198"/>
  <c r="AV49" i="198"/>
  <c r="AB49" i="198"/>
  <c r="H49" i="198"/>
  <c r="BL48" i="198"/>
  <c r="AR48" i="198"/>
  <c r="X48" i="198"/>
  <c r="D48" i="198"/>
  <c r="BH47" i="198"/>
  <c r="AN47" i="198"/>
  <c r="T47" i="198"/>
  <c r="BX46" i="198"/>
  <c r="BD46" i="198"/>
  <c r="AJ46" i="198"/>
  <c r="P46" i="198"/>
  <c r="BT45" i="198"/>
  <c r="AZ45" i="198"/>
  <c r="AF45" i="198"/>
  <c r="L45" i="198"/>
  <c r="BP44" i="198"/>
  <c r="AV44" i="198"/>
  <c r="AB44" i="198"/>
  <c r="H44" i="198"/>
  <c r="BL43" i="198"/>
  <c r="AR43" i="198"/>
  <c r="X43" i="198"/>
  <c r="D43" i="198"/>
  <c r="BH42" i="198"/>
  <c r="AN42" i="198"/>
  <c r="T42" i="198"/>
  <c r="BX41" i="198"/>
  <c r="BD41" i="198"/>
  <c r="AJ41" i="198"/>
  <c r="P41" i="198"/>
  <c r="BT40" i="198"/>
  <c r="AZ40" i="198"/>
  <c r="AF40" i="198"/>
  <c r="L40" i="198"/>
  <c r="BP39" i="198"/>
  <c r="AV39" i="198"/>
  <c r="AB39" i="198"/>
  <c r="H39" i="198"/>
  <c r="BL38" i="198"/>
  <c r="AR38" i="198"/>
  <c r="X38" i="198"/>
  <c r="D38" i="198"/>
  <c r="BH37" i="198"/>
  <c r="AN37" i="198"/>
  <c r="T37" i="198"/>
  <c r="BX36" i="198"/>
  <c r="BD36" i="198"/>
  <c r="AJ36" i="198"/>
  <c r="P36" i="198"/>
  <c r="BT35" i="198"/>
  <c r="AZ35" i="198"/>
  <c r="AF35" i="198"/>
  <c r="L35" i="198"/>
  <c r="BP34" i="198"/>
  <c r="AV34" i="198"/>
  <c r="AB34" i="198"/>
  <c r="H34" i="198"/>
  <c r="BL33" i="198"/>
  <c r="AR33" i="198"/>
  <c r="X33" i="198"/>
  <c r="D33" i="198"/>
  <c r="BH32" i="198"/>
  <c r="AN32" i="198"/>
  <c r="T32" i="198"/>
  <c r="BX31" i="198"/>
  <c r="BD31" i="198"/>
  <c r="AJ31" i="198"/>
  <c r="P31" i="198"/>
  <c r="BT30" i="198"/>
  <c r="AZ30" i="198"/>
  <c r="AF30" i="198"/>
  <c r="L30" i="198"/>
  <c r="BP29" i="198"/>
  <c r="AV29" i="198"/>
  <c r="AB29" i="198"/>
  <c r="H29" i="198"/>
  <c r="BL28" i="198"/>
  <c r="AR28" i="198"/>
  <c r="X28" i="198"/>
  <c r="D28" i="198"/>
  <c r="BH27" i="198"/>
  <c r="AN27" i="198"/>
  <c r="T27" i="198"/>
  <c r="BX26" i="198"/>
  <c r="BD26" i="198"/>
  <c r="AJ26" i="198"/>
  <c r="P26" i="198"/>
  <c r="BT25" i="198"/>
  <c r="AZ25" i="198"/>
  <c r="AF25" i="198"/>
  <c r="L25" i="198"/>
  <c r="BP24" i="198"/>
  <c r="AV24" i="198"/>
  <c r="AB24" i="198"/>
  <c r="H24" i="198"/>
  <c r="BL23" i="198"/>
  <c r="AR23" i="198"/>
  <c r="X23" i="198"/>
  <c r="D23" i="198"/>
  <c r="BH22" i="198"/>
  <c r="AN22" i="198"/>
  <c r="T22" i="198"/>
  <c r="BX21" i="198"/>
  <c r="BD21" i="198"/>
  <c r="AJ21" i="198"/>
  <c r="P21" i="198"/>
  <c r="BT20" i="198"/>
  <c r="AZ20" i="198"/>
  <c r="AF20" i="198"/>
  <c r="L20" i="198"/>
  <c r="BP19" i="198"/>
  <c r="AV19" i="198"/>
  <c r="AB19" i="198"/>
  <c r="H19" i="198"/>
  <c r="BK78" i="198"/>
  <c r="AQ78" i="198"/>
  <c r="W78" i="198"/>
  <c r="C78" i="198"/>
  <c r="BG77" i="198"/>
  <c r="AM77" i="198"/>
  <c r="S77" i="198"/>
  <c r="BW76" i="198"/>
  <c r="BC76" i="198"/>
  <c r="AI76" i="198"/>
  <c r="O76" i="198"/>
  <c r="BS75" i="198"/>
  <c r="AY75" i="198"/>
  <c r="AE75" i="198"/>
  <c r="K75" i="198"/>
  <c r="BO74" i="198"/>
  <c r="AU74" i="198"/>
  <c r="AA74" i="198"/>
  <c r="G74" i="198"/>
  <c r="BK73" i="198"/>
  <c r="AQ73" i="198"/>
  <c r="W73" i="198"/>
  <c r="C73" i="198"/>
  <c r="BG72" i="198"/>
  <c r="AM72" i="198"/>
  <c r="S72" i="198"/>
  <c r="BW71" i="198"/>
  <c r="BC71" i="198"/>
  <c r="AI71" i="198"/>
  <c r="O71" i="198"/>
  <c r="BS70" i="198"/>
  <c r="AY70" i="198"/>
  <c r="AE70" i="198"/>
  <c r="K70" i="198"/>
  <c r="BO69" i="198"/>
  <c r="AU69" i="198"/>
  <c r="AA69" i="198"/>
  <c r="G69" i="198"/>
  <c r="BK68" i="198"/>
  <c r="AQ68" i="198"/>
  <c r="W68" i="198"/>
  <c r="C68" i="198"/>
  <c r="BG67" i="198"/>
  <c r="AM67" i="198"/>
  <c r="S67" i="198"/>
  <c r="BW66" i="198"/>
  <c r="BC66" i="198"/>
  <c r="AI66" i="198"/>
  <c r="O66" i="198"/>
  <c r="BS65" i="198"/>
  <c r="AY65" i="198"/>
  <c r="AE65" i="198"/>
  <c r="K65" i="198"/>
  <c r="BO64" i="198"/>
  <c r="AU64" i="198"/>
  <c r="AA64" i="198"/>
  <c r="G64" i="198"/>
  <c r="BK63" i="198"/>
  <c r="AQ63" i="198"/>
  <c r="W63" i="198"/>
  <c r="C63" i="198"/>
  <c r="BG62" i="198"/>
  <c r="BJ78" i="198"/>
  <c r="AP78" i="198"/>
  <c r="V78" i="198"/>
  <c r="B78" i="198"/>
  <c r="BF77" i="198"/>
  <c r="AL77" i="198"/>
  <c r="R77" i="198"/>
  <c r="BV76" i="198"/>
  <c r="BB76" i="198"/>
  <c r="AH76" i="198"/>
  <c r="N76" i="198"/>
  <c r="BR75" i="198"/>
  <c r="AX75" i="198"/>
  <c r="AD75" i="198"/>
  <c r="J75" i="198"/>
  <c r="BN74" i="198"/>
  <c r="AT74" i="198"/>
  <c r="Z74" i="198"/>
  <c r="F74" i="198"/>
  <c r="BJ73" i="198"/>
  <c r="AP73" i="198"/>
  <c r="V73" i="198"/>
  <c r="B73" i="198"/>
  <c r="BF72" i="198"/>
  <c r="AL72" i="198"/>
  <c r="R72" i="198"/>
  <c r="BV71" i="198"/>
  <c r="BB71" i="198"/>
  <c r="AH71" i="198"/>
  <c r="N71" i="198"/>
  <c r="BR70" i="198"/>
  <c r="AX70" i="198"/>
  <c r="AD70" i="198"/>
  <c r="J70" i="198"/>
  <c r="BN69" i="198"/>
  <c r="AT69" i="198"/>
  <c r="Z69" i="198"/>
  <c r="F69" i="198"/>
  <c r="BJ68" i="198"/>
  <c r="AP68" i="198"/>
  <c r="V68" i="198"/>
  <c r="B68" i="198"/>
  <c r="BF67" i="198"/>
  <c r="AL67" i="198"/>
  <c r="R67" i="198"/>
  <c r="BV66" i="198"/>
  <c r="BB66" i="198"/>
  <c r="AH66" i="198"/>
  <c r="N66" i="198"/>
  <c r="BR65" i="198"/>
  <c r="AX65" i="198"/>
  <c r="AD65" i="198"/>
  <c r="J65" i="198"/>
  <c r="BN64" i="198"/>
  <c r="AT64" i="198"/>
  <c r="Z64" i="198"/>
  <c r="F64" i="198"/>
  <c r="BJ63" i="198"/>
  <c r="AP63" i="198"/>
  <c r="V63" i="198"/>
  <c r="B63" i="198"/>
  <c r="BI78" i="198"/>
  <c r="AO78" i="198"/>
  <c r="U78" i="198"/>
  <c r="BY77" i="198"/>
  <c r="BE77" i="198"/>
  <c r="AK77" i="198"/>
  <c r="Q77" i="198"/>
  <c r="BU76" i="198"/>
  <c r="BA76" i="198"/>
  <c r="AG76" i="198"/>
  <c r="M76" i="198"/>
  <c r="BQ75" i="198"/>
  <c r="AW75" i="198"/>
  <c r="AC75" i="198"/>
  <c r="I75" i="198"/>
  <c r="BM74" i="198"/>
  <c r="AS74" i="198"/>
  <c r="Y74" i="198"/>
  <c r="E74" i="198"/>
  <c r="BI73" i="198"/>
  <c r="AO73" i="198"/>
  <c r="U73" i="198"/>
  <c r="BY72" i="198"/>
  <c r="BE72" i="198"/>
  <c r="AK72" i="198"/>
  <c r="Q72" i="198"/>
  <c r="BU71" i="198"/>
  <c r="BA71" i="198"/>
  <c r="AG71" i="198"/>
  <c r="M71" i="198"/>
  <c r="BQ70" i="198"/>
  <c r="AW70" i="198"/>
  <c r="AC70" i="198"/>
  <c r="I70" i="198"/>
  <c r="BM69" i="198"/>
  <c r="AS69" i="198"/>
  <c r="Y69" i="198"/>
  <c r="E69" i="198"/>
  <c r="BI68" i="198"/>
  <c r="AO68" i="198"/>
  <c r="U68" i="198"/>
  <c r="BY67" i="198"/>
  <c r="BE67" i="198"/>
  <c r="AK67" i="198"/>
  <c r="Q67" i="198"/>
  <c r="BU66" i="198"/>
  <c r="BA66" i="198"/>
  <c r="AG66" i="198"/>
  <c r="M66" i="198"/>
  <c r="BQ65" i="198"/>
  <c r="AW65" i="198"/>
  <c r="AC65" i="198"/>
  <c r="I65" i="198"/>
  <c r="BM64" i="198"/>
  <c r="AS64" i="198"/>
  <c r="Y64" i="198"/>
  <c r="E64" i="198"/>
  <c r="BI63" i="198"/>
  <c r="AO63" i="198"/>
  <c r="U63" i="198"/>
  <c r="BY62" i="198"/>
  <c r="BE62" i="198"/>
  <c r="AK62" i="198"/>
  <c r="Q62" i="198"/>
  <c r="BH78" i="198"/>
  <c r="AN78" i="198"/>
  <c r="T78" i="198"/>
  <c r="BX77" i="198"/>
  <c r="BD77" i="198"/>
  <c r="AJ77" i="198"/>
  <c r="P77" i="198"/>
  <c r="BT76" i="198"/>
  <c r="AZ76" i="198"/>
  <c r="AF76" i="198"/>
  <c r="L76" i="198"/>
  <c r="BP75" i="198"/>
  <c r="AV75" i="198"/>
  <c r="AB75" i="198"/>
  <c r="H75" i="198"/>
  <c r="BL74" i="198"/>
  <c r="AR74" i="198"/>
  <c r="X74" i="198"/>
  <c r="D74" i="198"/>
  <c r="BH73" i="198"/>
  <c r="AN73" i="198"/>
  <c r="T73" i="198"/>
  <c r="BX72" i="198"/>
  <c r="BD72" i="198"/>
  <c r="AJ72" i="198"/>
  <c r="P72" i="198"/>
  <c r="BT71" i="198"/>
  <c r="AZ71" i="198"/>
  <c r="AF71" i="198"/>
  <c r="L71" i="198"/>
  <c r="BP70" i="198"/>
  <c r="AV70" i="198"/>
  <c r="AB70" i="198"/>
  <c r="H70" i="198"/>
  <c r="BL69" i="198"/>
  <c r="AR69" i="198"/>
  <c r="X69" i="198"/>
  <c r="D69" i="198"/>
  <c r="BH68" i="198"/>
  <c r="AN68" i="198"/>
  <c r="T68" i="198"/>
  <c r="BX67" i="198"/>
  <c r="BD67" i="198"/>
  <c r="AJ67" i="198"/>
  <c r="P67" i="198"/>
  <c r="BT66" i="198"/>
  <c r="AZ66" i="198"/>
  <c r="AF66" i="198"/>
  <c r="L66" i="198"/>
  <c r="BP65" i="198"/>
  <c r="AV65" i="198"/>
  <c r="AB65" i="198"/>
  <c r="H65" i="198"/>
  <c r="BL64" i="198"/>
  <c r="AR64" i="198"/>
  <c r="X64" i="198"/>
  <c r="D64" i="198"/>
  <c r="BH63" i="198"/>
  <c r="AN63" i="198"/>
  <c r="T63" i="198"/>
  <c r="BX62" i="198"/>
  <c r="BD62" i="198"/>
  <c r="AJ62" i="198"/>
  <c r="P62" i="198"/>
  <c r="BT61" i="198"/>
  <c r="AZ61" i="198"/>
  <c r="AF61" i="198"/>
  <c r="L61" i="198"/>
  <c r="BP60" i="198"/>
  <c r="AV60" i="198"/>
  <c r="AB60" i="198"/>
  <c r="H60" i="198"/>
  <c r="BL59" i="198"/>
  <c r="AR59" i="198"/>
  <c r="X59" i="198"/>
  <c r="D59" i="198"/>
  <c r="BH58" i="198"/>
  <c r="AN58" i="198"/>
  <c r="T58" i="198"/>
  <c r="BX57" i="198"/>
  <c r="BD57" i="198"/>
  <c r="AJ57" i="198"/>
  <c r="P57" i="198"/>
  <c r="BT56" i="198"/>
  <c r="AZ56" i="198"/>
  <c r="AF56" i="198"/>
  <c r="L56" i="198"/>
  <c r="BP55" i="198"/>
  <c r="AV55" i="198"/>
  <c r="AB55" i="198"/>
  <c r="H55" i="198"/>
  <c r="BL54" i="198"/>
  <c r="AR54" i="198"/>
  <c r="X54" i="198"/>
  <c r="D54" i="198"/>
  <c r="BH53" i="198"/>
  <c r="AN53" i="198"/>
  <c r="T53" i="198"/>
  <c r="BX52" i="198"/>
  <c r="BD52" i="198"/>
  <c r="AJ52" i="198"/>
  <c r="P52" i="198"/>
  <c r="BT51" i="198"/>
  <c r="AZ51" i="198"/>
  <c r="AF51" i="198"/>
  <c r="L51" i="198"/>
  <c r="BP50" i="198"/>
  <c r="AV50" i="198"/>
  <c r="AB50" i="198"/>
  <c r="H50" i="198"/>
  <c r="BL49" i="198"/>
  <c r="AR49" i="198"/>
  <c r="X49" i="198"/>
  <c r="D49" i="198"/>
  <c r="BH48" i="198"/>
  <c r="AN48" i="198"/>
  <c r="T48" i="198"/>
  <c r="BX47" i="198"/>
  <c r="BD47" i="198"/>
  <c r="AJ47" i="198"/>
  <c r="P47" i="198"/>
  <c r="BT46" i="198"/>
  <c r="AZ46" i="198"/>
  <c r="AF46" i="198"/>
  <c r="L46" i="198"/>
  <c r="BP45" i="198"/>
  <c r="AV45" i="198"/>
  <c r="AB45" i="198"/>
  <c r="H45" i="198"/>
  <c r="BL44" i="198"/>
  <c r="AR44" i="198"/>
  <c r="X44" i="198"/>
  <c r="D44" i="198"/>
  <c r="BH43" i="198"/>
  <c r="AN43" i="198"/>
  <c r="T43" i="198"/>
  <c r="BX42" i="198"/>
  <c r="BD42" i="198"/>
  <c r="AJ42" i="198"/>
  <c r="P42" i="198"/>
  <c r="BT41" i="198"/>
  <c r="AZ41" i="198"/>
  <c r="AF41" i="198"/>
  <c r="L41" i="198"/>
  <c r="BP40" i="198"/>
  <c r="AV40" i="198"/>
  <c r="AB40" i="198"/>
  <c r="H40" i="198"/>
  <c r="BL39" i="198"/>
  <c r="AR39" i="198"/>
  <c r="X39" i="198"/>
  <c r="D39" i="198"/>
  <c r="BH38" i="198"/>
  <c r="AN38" i="198"/>
  <c r="T38" i="198"/>
  <c r="BX37" i="198"/>
  <c r="BD37" i="198"/>
  <c r="AJ37" i="198"/>
  <c r="P37" i="198"/>
  <c r="BT36" i="198"/>
  <c r="AZ36" i="198"/>
  <c r="AF36" i="198"/>
  <c r="L36" i="198"/>
  <c r="BP35" i="198"/>
  <c r="AV35" i="198"/>
  <c r="AB35" i="198"/>
  <c r="H35" i="198"/>
  <c r="BL34" i="198"/>
  <c r="AR34" i="198"/>
  <c r="X34" i="198"/>
  <c r="D34" i="198"/>
  <c r="BH33" i="198"/>
  <c r="AN33" i="198"/>
  <c r="T33" i="198"/>
  <c r="BX32" i="198"/>
  <c r="BD32" i="198"/>
  <c r="AJ32" i="198"/>
  <c r="P32" i="198"/>
  <c r="BT31" i="198"/>
  <c r="AZ31" i="198"/>
  <c r="AF31" i="198"/>
  <c r="L31" i="198"/>
  <c r="BP30" i="198"/>
  <c r="AV30" i="198"/>
  <c r="AB30" i="198"/>
  <c r="H30" i="198"/>
  <c r="BL29" i="198"/>
  <c r="AR29" i="198"/>
  <c r="X29" i="198"/>
  <c r="D29" i="198"/>
  <c r="BH28" i="198"/>
  <c r="AN28" i="198"/>
  <c r="T28" i="198"/>
  <c r="BX27" i="198"/>
  <c r="BD27" i="198"/>
  <c r="AJ27" i="198"/>
  <c r="P27" i="198"/>
  <c r="BT26" i="198"/>
  <c r="AZ26" i="198"/>
  <c r="AF26" i="198"/>
  <c r="L26" i="198"/>
  <c r="BP25" i="198"/>
  <c r="AV25" i="198"/>
  <c r="AB25" i="198"/>
  <c r="H25" i="198"/>
  <c r="BL24" i="198"/>
  <c r="AR24" i="198"/>
  <c r="X24" i="198"/>
  <c r="D24" i="198"/>
  <c r="BH23" i="198"/>
  <c r="AN23" i="198"/>
  <c r="T23" i="198"/>
  <c r="BX22" i="198"/>
  <c r="BD22" i="198"/>
  <c r="AJ22" i="198"/>
  <c r="P22" i="198"/>
  <c r="BT21" i="198"/>
  <c r="AZ21" i="198"/>
  <c r="AF21" i="198"/>
  <c r="L21" i="198"/>
  <c r="BP20" i="198"/>
  <c r="AV20" i="198"/>
  <c r="AB20" i="198"/>
  <c r="H20" i="198"/>
  <c r="BL19" i="198"/>
  <c r="AR19" i="198"/>
  <c r="X19" i="198"/>
  <c r="D19" i="198"/>
  <c r="BH18" i="198"/>
  <c r="AN18" i="198"/>
  <c r="T18" i="198"/>
  <c r="BX17" i="198"/>
  <c r="BD17" i="198"/>
  <c r="AJ17" i="198"/>
  <c r="P17" i="198"/>
  <c r="BT16" i="198"/>
  <c r="AZ16" i="198"/>
  <c r="AF16" i="198"/>
  <c r="L16" i="198"/>
  <c r="BP15" i="198"/>
  <c r="AV15" i="198"/>
  <c r="AB15" i="198"/>
  <c r="H15" i="198"/>
  <c r="BL14" i="198"/>
  <c r="AR14" i="198"/>
  <c r="X14" i="198"/>
  <c r="D14" i="198"/>
  <c r="BH13" i="198"/>
  <c r="AN13" i="198"/>
  <c r="T13" i="198"/>
  <c r="BX12" i="198"/>
  <c r="BD12" i="198"/>
  <c r="AJ12" i="198"/>
  <c r="P12" i="198"/>
  <c r="BT11" i="198"/>
  <c r="AZ11" i="198"/>
  <c r="AF11" i="198"/>
  <c r="L11" i="198"/>
  <c r="BP10" i="198"/>
  <c r="AV10" i="198"/>
  <c r="AB10" i="198"/>
  <c r="H10" i="198"/>
  <c r="BL9" i="198"/>
  <c r="AR9" i="198"/>
  <c r="X9" i="198"/>
  <c r="D9" i="198"/>
  <c r="BH8" i="198"/>
  <c r="AN8" i="198"/>
  <c r="T8" i="198"/>
  <c r="BX7" i="198"/>
  <c r="BD7" i="198"/>
  <c r="AJ7" i="198"/>
  <c r="P7" i="198"/>
  <c r="BT6" i="198"/>
  <c r="AZ6" i="198"/>
  <c r="AF6" i="198"/>
  <c r="L6" i="198"/>
  <c r="BP5" i="198"/>
  <c r="AV5" i="198"/>
  <c r="AB5" i="198"/>
  <c r="H5" i="198"/>
  <c r="BL4" i="198"/>
  <c r="AR4" i="198"/>
  <c r="X4" i="198"/>
  <c r="D4" i="198"/>
  <c r="BH3" i="198"/>
  <c r="AN3" i="198"/>
  <c r="T3" i="198"/>
  <c r="BG78" i="198"/>
  <c r="AM78" i="198"/>
  <c r="S78" i="198"/>
  <c r="BW77" i="198"/>
  <c r="BC77" i="198"/>
  <c r="AI77" i="198"/>
  <c r="O77" i="198"/>
  <c r="BS76" i="198"/>
  <c r="AY76" i="198"/>
  <c r="AE76" i="198"/>
  <c r="K76" i="198"/>
  <c r="BO75" i="198"/>
  <c r="AU75" i="198"/>
  <c r="AA75" i="198"/>
  <c r="G75" i="198"/>
  <c r="BK74" i="198"/>
  <c r="AQ74" i="198"/>
  <c r="W74" i="198"/>
  <c r="C74" i="198"/>
  <c r="BG73" i="198"/>
  <c r="AM73" i="198"/>
  <c r="S73" i="198"/>
  <c r="BW72" i="198"/>
  <c r="BC72" i="198"/>
  <c r="AI72" i="198"/>
  <c r="O72" i="198"/>
  <c r="BS71" i="198"/>
  <c r="AY71" i="198"/>
  <c r="AE71" i="198"/>
  <c r="K71" i="198"/>
  <c r="BO70" i="198"/>
  <c r="AU70" i="198"/>
  <c r="AA70" i="198"/>
  <c r="G70" i="198"/>
  <c r="BK69" i="198"/>
  <c r="AQ69" i="198"/>
  <c r="W69" i="198"/>
  <c r="C69" i="198"/>
  <c r="BG68" i="198"/>
  <c r="AM68" i="198"/>
  <c r="S68" i="198"/>
  <c r="BW67" i="198"/>
  <c r="BC67" i="198"/>
  <c r="AI67" i="198"/>
  <c r="O67" i="198"/>
  <c r="BS66" i="198"/>
  <c r="AY66" i="198"/>
  <c r="AE66" i="198"/>
  <c r="K66" i="198"/>
  <c r="BO65" i="198"/>
  <c r="AU65" i="198"/>
  <c r="AA65" i="198"/>
  <c r="G65" i="198"/>
  <c r="BK64" i="198"/>
  <c r="AQ64" i="198"/>
  <c r="W64" i="198"/>
  <c r="C64" i="198"/>
  <c r="BG63" i="198"/>
  <c r="AM63" i="198"/>
  <c r="S63" i="198"/>
  <c r="BW62" i="198"/>
  <c r="BC62" i="198"/>
  <c r="AI62" i="198"/>
  <c r="O62" i="198"/>
  <c r="BS61" i="198"/>
  <c r="AY61" i="198"/>
  <c r="AE61" i="198"/>
  <c r="K61" i="198"/>
  <c r="BO60" i="198"/>
  <c r="AU60" i="198"/>
  <c r="AA60" i="198"/>
  <c r="G60" i="198"/>
  <c r="BK59" i="198"/>
  <c r="AQ59" i="198"/>
  <c r="W59" i="198"/>
  <c r="C59" i="198"/>
  <c r="BG58" i="198"/>
  <c r="AM58" i="198"/>
  <c r="S58" i="198"/>
  <c r="BW57" i="198"/>
  <c r="BC57" i="198"/>
  <c r="AI57" i="198"/>
  <c r="O57" i="198"/>
  <c r="BS56" i="198"/>
  <c r="AY56" i="198"/>
  <c r="AE56" i="198"/>
  <c r="K56" i="198"/>
  <c r="BO55" i="198"/>
  <c r="AU55" i="198"/>
  <c r="AA55" i="198"/>
  <c r="G55" i="198"/>
  <c r="BK54" i="198"/>
  <c r="AQ54" i="198"/>
  <c r="W54" i="198"/>
  <c r="C54" i="198"/>
  <c r="BG53" i="198"/>
  <c r="AM53" i="198"/>
  <c r="S53" i="198"/>
  <c r="BW52" i="198"/>
  <c r="BC52" i="198"/>
  <c r="AI52" i="198"/>
  <c r="O52" i="198"/>
  <c r="BS51" i="198"/>
  <c r="AY51" i="198"/>
  <c r="AE51" i="198"/>
  <c r="K51" i="198"/>
  <c r="BO50" i="198"/>
  <c r="AU50" i="198"/>
  <c r="AA50" i="198"/>
  <c r="G50" i="198"/>
  <c r="BK49" i="198"/>
  <c r="AQ49" i="198"/>
  <c r="W49" i="198"/>
  <c r="C49" i="198"/>
  <c r="BG48" i="198"/>
  <c r="AM48" i="198"/>
  <c r="S48" i="198"/>
  <c r="BW47" i="198"/>
  <c r="BC47" i="198"/>
  <c r="AI47" i="198"/>
  <c r="O47" i="198"/>
  <c r="BS46" i="198"/>
  <c r="AY46" i="198"/>
  <c r="AE46" i="198"/>
  <c r="K46" i="198"/>
  <c r="BO45" i="198"/>
  <c r="AU45" i="198"/>
  <c r="AA45" i="198"/>
  <c r="G45" i="198"/>
  <c r="BK44" i="198"/>
  <c r="AQ44" i="198"/>
  <c r="W44" i="198"/>
  <c r="C44" i="198"/>
  <c r="BG43" i="198"/>
  <c r="AM43" i="198"/>
  <c r="S43" i="198"/>
  <c r="BW42" i="198"/>
  <c r="BC42" i="198"/>
  <c r="AI42" i="198"/>
  <c r="O42" i="198"/>
  <c r="BS41" i="198"/>
  <c r="AY41" i="198"/>
  <c r="AE41" i="198"/>
  <c r="K41" i="198"/>
  <c r="BO40" i="198"/>
  <c r="AU40" i="198"/>
  <c r="AA40" i="198"/>
  <c r="G40" i="198"/>
  <c r="BK39" i="198"/>
  <c r="AQ39" i="198"/>
  <c r="W39" i="198"/>
  <c r="C39" i="198"/>
  <c r="BG38" i="198"/>
  <c r="AM38" i="198"/>
  <c r="S38" i="198"/>
  <c r="BW37" i="198"/>
  <c r="BC37" i="198"/>
  <c r="AI37" i="198"/>
  <c r="O37" i="198"/>
  <c r="BS36" i="198"/>
  <c r="AY36" i="198"/>
  <c r="AE36" i="198"/>
  <c r="K36" i="198"/>
  <c r="BO35" i="198"/>
  <c r="AU35" i="198"/>
  <c r="AA35" i="198"/>
  <c r="G35" i="198"/>
  <c r="BK34" i="198"/>
  <c r="AQ34" i="198"/>
  <c r="W34" i="198"/>
  <c r="C34" i="198"/>
  <c r="BG33" i="198"/>
  <c r="AM33" i="198"/>
  <c r="S33" i="198"/>
  <c r="BW32" i="198"/>
  <c r="BC32" i="198"/>
  <c r="AI32" i="198"/>
  <c r="O32" i="198"/>
  <c r="BS31" i="198"/>
  <c r="AY31" i="198"/>
  <c r="AE31" i="198"/>
  <c r="K31" i="198"/>
  <c r="BO30" i="198"/>
  <c r="AU30" i="198"/>
  <c r="AA30" i="198"/>
  <c r="G30" i="198"/>
  <c r="BK29" i="198"/>
  <c r="AQ29" i="198"/>
  <c r="W29" i="198"/>
  <c r="C29" i="198"/>
  <c r="BG28" i="198"/>
  <c r="AM28" i="198"/>
  <c r="S28" i="198"/>
  <c r="BW27" i="198"/>
  <c r="BC27" i="198"/>
  <c r="AI27" i="198"/>
  <c r="O27" i="198"/>
  <c r="BS26" i="198"/>
  <c r="AY26" i="198"/>
  <c r="AE26" i="198"/>
  <c r="K26" i="198"/>
  <c r="BO25" i="198"/>
  <c r="AU25" i="198"/>
  <c r="AA25" i="198"/>
  <c r="G25" i="198"/>
  <c r="BK24" i="198"/>
  <c r="AQ24" i="198"/>
  <c r="W24" i="198"/>
  <c r="C24" i="198"/>
  <c r="BG23" i="198"/>
  <c r="AM23" i="198"/>
  <c r="S23" i="198"/>
  <c r="BW22" i="198"/>
  <c r="BC22" i="198"/>
  <c r="AI22" i="198"/>
  <c r="O22" i="198"/>
  <c r="BS21" i="198"/>
  <c r="AY21" i="198"/>
  <c r="AE21" i="198"/>
  <c r="K21" i="198"/>
  <c r="BO20" i="198"/>
  <c r="AU20" i="198"/>
  <c r="AA20" i="198"/>
  <c r="G20" i="198"/>
  <c r="BK19" i="198"/>
  <c r="AQ19" i="198"/>
  <c r="W19" i="198"/>
  <c r="C19" i="198"/>
  <c r="BF78" i="198"/>
  <c r="AL78" i="198"/>
  <c r="R78" i="198"/>
  <c r="BV77" i="198"/>
  <c r="BB77" i="198"/>
  <c r="AH77" i="198"/>
  <c r="N77" i="198"/>
  <c r="BR76" i="198"/>
  <c r="AX76" i="198"/>
  <c r="AD76" i="198"/>
  <c r="J76" i="198"/>
  <c r="BN75" i="198"/>
  <c r="AT75" i="198"/>
  <c r="Z75" i="198"/>
  <c r="F75" i="198"/>
  <c r="BJ74" i="198"/>
  <c r="AP74" i="198"/>
  <c r="V74" i="198"/>
  <c r="B74" i="198"/>
  <c r="BF73" i="198"/>
  <c r="AL73" i="198"/>
  <c r="R73" i="198"/>
  <c r="BV72" i="198"/>
  <c r="BB72" i="198"/>
  <c r="AH72" i="198"/>
  <c r="N72" i="198"/>
  <c r="BR71" i="198"/>
  <c r="AX71" i="198"/>
  <c r="AD71" i="198"/>
  <c r="J71" i="198"/>
  <c r="BN70" i="198"/>
  <c r="AT70" i="198"/>
  <c r="Z70" i="198"/>
  <c r="F70" i="198"/>
  <c r="BJ69" i="198"/>
  <c r="AP69" i="198"/>
  <c r="V69" i="198"/>
  <c r="B69" i="198"/>
  <c r="BF68" i="198"/>
  <c r="AL68" i="198"/>
  <c r="R68" i="198"/>
  <c r="BV67" i="198"/>
  <c r="BB67" i="198"/>
  <c r="AH67" i="198"/>
  <c r="N67" i="198"/>
  <c r="BR66" i="198"/>
  <c r="AX66" i="198"/>
  <c r="AD66" i="198"/>
  <c r="J66" i="198"/>
  <c r="BN65" i="198"/>
  <c r="AT65" i="198"/>
  <c r="Z65" i="198"/>
  <c r="F65" i="198"/>
  <c r="BJ64" i="198"/>
  <c r="AP64" i="198"/>
  <c r="V64" i="198"/>
  <c r="B64" i="198"/>
  <c r="BF63" i="198"/>
  <c r="AL63" i="198"/>
  <c r="R63" i="198"/>
  <c r="BV62" i="198"/>
  <c r="BB62" i="198"/>
  <c r="AH62" i="198"/>
  <c r="N62" i="198"/>
  <c r="BR61" i="198"/>
  <c r="AX61" i="198"/>
  <c r="AD61" i="198"/>
  <c r="J61" i="198"/>
  <c r="BN60" i="198"/>
  <c r="AT60" i="198"/>
  <c r="Z60" i="198"/>
  <c r="F60" i="198"/>
  <c r="BJ59" i="198"/>
  <c r="AP59" i="198"/>
  <c r="V59" i="198"/>
  <c r="B59" i="198"/>
  <c r="BF58" i="198"/>
  <c r="AL58" i="198"/>
  <c r="R58" i="198"/>
  <c r="BV57" i="198"/>
  <c r="BB57" i="198"/>
  <c r="AH57" i="198"/>
  <c r="N57" i="198"/>
  <c r="BR56" i="198"/>
  <c r="AX56" i="198"/>
  <c r="AD56" i="198"/>
  <c r="J56" i="198"/>
  <c r="BN55" i="198"/>
  <c r="AT55" i="198"/>
  <c r="Z55" i="198"/>
  <c r="F55" i="198"/>
  <c r="BJ54" i="198"/>
  <c r="AP54" i="198"/>
  <c r="V54" i="198"/>
  <c r="B54" i="198"/>
  <c r="BF53" i="198"/>
  <c r="AL53" i="198"/>
  <c r="R53" i="198"/>
  <c r="BV52" i="198"/>
  <c r="BB52" i="198"/>
  <c r="AH52" i="198"/>
  <c r="N52" i="198"/>
  <c r="BR51" i="198"/>
  <c r="AX51" i="198"/>
  <c r="AD51" i="198"/>
  <c r="J51" i="198"/>
  <c r="BN50" i="198"/>
  <c r="AT50" i="198"/>
  <c r="Z50" i="198"/>
  <c r="F50" i="198"/>
  <c r="BJ49" i="198"/>
  <c r="AP49" i="198"/>
  <c r="V49" i="198"/>
  <c r="B49" i="198"/>
  <c r="BF48" i="198"/>
  <c r="AL48" i="198"/>
  <c r="R48" i="198"/>
  <c r="BV47" i="198"/>
  <c r="BB47" i="198"/>
  <c r="AH47" i="198"/>
  <c r="N47" i="198"/>
  <c r="BR46" i="198"/>
  <c r="AX46" i="198"/>
  <c r="AD46" i="198"/>
  <c r="J46" i="198"/>
  <c r="BN45" i="198"/>
  <c r="AT45" i="198"/>
  <c r="Z45" i="198"/>
  <c r="F45" i="198"/>
  <c r="BJ44" i="198"/>
  <c r="AP44" i="198"/>
  <c r="V44" i="198"/>
  <c r="B44" i="198"/>
  <c r="BF43" i="198"/>
  <c r="AL43" i="198"/>
  <c r="R43" i="198"/>
  <c r="BV42" i="198"/>
  <c r="BB42" i="198"/>
  <c r="AH42" i="198"/>
  <c r="N42" i="198"/>
  <c r="BR41" i="198"/>
  <c r="AX41" i="198"/>
  <c r="AD41" i="198"/>
  <c r="J41" i="198"/>
  <c r="BN40" i="198"/>
  <c r="AT40" i="198"/>
  <c r="Z40" i="198"/>
  <c r="F40" i="198"/>
  <c r="BJ39" i="198"/>
  <c r="AP39" i="198"/>
  <c r="V39" i="198"/>
  <c r="B39" i="198"/>
  <c r="BF38" i="198"/>
  <c r="AL38" i="198"/>
  <c r="R38" i="198"/>
  <c r="BV37" i="198"/>
  <c r="BB37" i="198"/>
  <c r="AH37" i="198"/>
  <c r="N37" i="198"/>
  <c r="BR36" i="198"/>
  <c r="AX36" i="198"/>
  <c r="AD36" i="198"/>
  <c r="J36" i="198"/>
  <c r="BN35" i="198"/>
  <c r="AT35" i="198"/>
  <c r="Z35" i="198"/>
  <c r="F35" i="198"/>
  <c r="BJ34" i="198"/>
  <c r="AP34" i="198"/>
  <c r="V34" i="198"/>
  <c r="B34" i="198"/>
  <c r="BF33" i="198"/>
  <c r="AL33" i="198"/>
  <c r="R33" i="198"/>
  <c r="BV32" i="198"/>
  <c r="BB32" i="198"/>
  <c r="AH32" i="198"/>
  <c r="N32" i="198"/>
  <c r="BR31" i="198"/>
  <c r="AX31" i="198"/>
  <c r="AD31" i="198"/>
  <c r="J31" i="198"/>
  <c r="BN30" i="198"/>
  <c r="AT30" i="198"/>
  <c r="Z30" i="198"/>
  <c r="F30" i="198"/>
  <c r="BJ29" i="198"/>
  <c r="AP29" i="198"/>
  <c r="V29" i="198"/>
  <c r="B29" i="198"/>
  <c r="BF28" i="198"/>
  <c r="AL28" i="198"/>
  <c r="R28" i="198"/>
  <c r="BV27" i="198"/>
  <c r="BB27" i="198"/>
  <c r="AH27" i="198"/>
  <c r="N27" i="198"/>
  <c r="BR26" i="198"/>
  <c r="AX26" i="198"/>
  <c r="AD26" i="198"/>
  <c r="J26" i="198"/>
  <c r="BN25" i="198"/>
  <c r="AT25" i="198"/>
  <c r="Z25" i="198"/>
  <c r="F25" i="198"/>
  <c r="BJ24" i="198"/>
  <c r="AP24" i="198"/>
  <c r="V24" i="198"/>
  <c r="B24" i="198"/>
  <c r="BF23" i="198"/>
  <c r="AL23" i="198"/>
  <c r="R23" i="198"/>
  <c r="BV22" i="198"/>
  <c r="BB22" i="198"/>
  <c r="AH22" i="198"/>
  <c r="N22" i="198"/>
  <c r="BR21" i="198"/>
  <c r="AX21" i="198"/>
  <c r="AD21" i="198"/>
  <c r="J21" i="198"/>
  <c r="BN20" i="198"/>
  <c r="AT20" i="198"/>
  <c r="Z20" i="198"/>
  <c r="F20" i="198"/>
  <c r="BJ19" i="198"/>
  <c r="AP19" i="198"/>
  <c r="V19" i="198"/>
  <c r="B19" i="198"/>
  <c r="BF18" i="198"/>
  <c r="AL18" i="198"/>
  <c r="R18" i="198"/>
  <c r="BV17" i="198"/>
  <c r="BB17" i="198"/>
  <c r="AH17" i="198"/>
  <c r="N17" i="198"/>
  <c r="BR16" i="198"/>
  <c r="AX16" i="198"/>
  <c r="AD16" i="198"/>
  <c r="J16" i="198"/>
  <c r="BN15" i="198"/>
  <c r="AT15" i="198"/>
  <c r="Z15" i="198"/>
  <c r="F15" i="198"/>
  <c r="BJ14" i="198"/>
  <c r="AP14" i="198"/>
  <c r="V14" i="198"/>
  <c r="B14" i="198"/>
  <c r="BF13" i="198"/>
  <c r="AL13" i="198"/>
  <c r="R13" i="198"/>
  <c r="BV12" i="198"/>
  <c r="BB12" i="198"/>
  <c r="BY78" i="198"/>
  <c r="BE78" i="198"/>
  <c r="AK78" i="198"/>
  <c r="Q78" i="198"/>
  <c r="BU77" i="198"/>
  <c r="BA77" i="198"/>
  <c r="AG77" i="198"/>
  <c r="M77" i="198"/>
  <c r="BQ76" i="198"/>
  <c r="AW76" i="198"/>
  <c r="AC76" i="198"/>
  <c r="I76" i="198"/>
  <c r="BM75" i="198"/>
  <c r="AS75" i="198"/>
  <c r="Y75" i="198"/>
  <c r="E75" i="198"/>
  <c r="BI74" i="198"/>
  <c r="AO74" i="198"/>
  <c r="U74" i="198"/>
  <c r="BY73" i="198"/>
  <c r="BE73" i="198"/>
  <c r="AK73" i="198"/>
  <c r="Q73" i="198"/>
  <c r="BU72" i="198"/>
  <c r="BA72" i="198"/>
  <c r="AG72" i="198"/>
  <c r="M72" i="198"/>
  <c r="BQ71" i="198"/>
  <c r="AW71" i="198"/>
  <c r="AC71" i="198"/>
  <c r="I71" i="198"/>
  <c r="BM70" i="198"/>
  <c r="AS70" i="198"/>
  <c r="Y70" i="198"/>
  <c r="E70" i="198"/>
  <c r="BI69" i="198"/>
  <c r="AO69" i="198"/>
  <c r="U69" i="198"/>
  <c r="BY68" i="198"/>
  <c r="BE68" i="198"/>
  <c r="AK68" i="198"/>
  <c r="Q68" i="198"/>
  <c r="BU67" i="198"/>
  <c r="BA67" i="198"/>
  <c r="AG67" i="198"/>
  <c r="M67" i="198"/>
  <c r="BQ66" i="198"/>
  <c r="AW66" i="198"/>
  <c r="AC66" i="198"/>
  <c r="I66" i="198"/>
  <c r="BM65" i="198"/>
  <c r="AS65" i="198"/>
  <c r="Y65" i="198"/>
  <c r="E65" i="198"/>
  <c r="BI64" i="198"/>
  <c r="AO64" i="198"/>
  <c r="U64" i="198"/>
  <c r="BY63" i="198"/>
  <c r="BE63" i="198"/>
  <c r="AK63" i="198"/>
  <c r="Q63" i="198"/>
  <c r="BU62" i="198"/>
  <c r="BA62" i="198"/>
  <c r="AG62" i="198"/>
  <c r="M62" i="198"/>
  <c r="BQ61" i="198"/>
  <c r="AW61" i="198"/>
  <c r="AC61" i="198"/>
  <c r="I61" i="198"/>
  <c r="BM60" i="198"/>
  <c r="AS60" i="198"/>
  <c r="Y60" i="198"/>
  <c r="E60" i="198"/>
  <c r="BI59" i="198"/>
  <c r="AO59" i="198"/>
  <c r="U59" i="198"/>
  <c r="BY58" i="198"/>
  <c r="BE58" i="198"/>
  <c r="AK58" i="198"/>
  <c r="Q58" i="198"/>
  <c r="BU57" i="198"/>
  <c r="BA57" i="198"/>
  <c r="AG57" i="198"/>
  <c r="M57" i="198"/>
  <c r="BQ56" i="198"/>
  <c r="AW56" i="198"/>
  <c r="AC56" i="198"/>
  <c r="I56" i="198"/>
  <c r="BM55" i="198"/>
  <c r="AS55" i="198"/>
  <c r="Y55" i="198"/>
  <c r="E55" i="198"/>
  <c r="BI54" i="198"/>
  <c r="AO54" i="198"/>
  <c r="U54" i="198"/>
  <c r="BY53" i="198"/>
  <c r="BE53" i="198"/>
  <c r="AK53" i="198"/>
  <c r="Q53" i="198"/>
  <c r="BU52" i="198"/>
  <c r="BA52" i="198"/>
  <c r="AG52" i="198"/>
  <c r="M52" i="198"/>
  <c r="BQ51" i="198"/>
  <c r="AW51" i="198"/>
  <c r="AC51" i="198"/>
  <c r="I51" i="198"/>
  <c r="BM50" i="198"/>
  <c r="AS50" i="198"/>
  <c r="Y50" i="198"/>
  <c r="E50" i="198"/>
  <c r="BI49" i="198"/>
  <c r="AO49" i="198"/>
  <c r="U49" i="198"/>
  <c r="BY48" i="198"/>
  <c r="BE48" i="198"/>
  <c r="AK48" i="198"/>
  <c r="Q48" i="198"/>
  <c r="BU47" i="198"/>
  <c r="BA47" i="198"/>
  <c r="AG47" i="198"/>
  <c r="M47" i="198"/>
  <c r="BQ46" i="198"/>
  <c r="AW46" i="198"/>
  <c r="AC46" i="198"/>
  <c r="I46" i="198"/>
  <c r="BM45" i="198"/>
  <c r="AS45" i="198"/>
  <c r="Y45" i="198"/>
  <c r="E45" i="198"/>
  <c r="BI44" i="198"/>
  <c r="AO44" i="198"/>
  <c r="U44" i="198"/>
  <c r="BY43" i="198"/>
  <c r="BE43" i="198"/>
  <c r="AK43" i="198"/>
  <c r="Q43" i="198"/>
  <c r="BU42" i="198"/>
  <c r="BA42" i="198"/>
  <c r="AG42" i="198"/>
  <c r="M42" i="198"/>
  <c r="BQ41" i="198"/>
  <c r="AW41" i="198"/>
  <c r="AC41" i="198"/>
  <c r="I41" i="198"/>
  <c r="BM40" i="198"/>
  <c r="AS40" i="198"/>
  <c r="Y40" i="198"/>
  <c r="E40" i="198"/>
  <c r="BI39" i="198"/>
  <c r="AO39" i="198"/>
  <c r="U39" i="198"/>
  <c r="BY38" i="198"/>
  <c r="BE38" i="198"/>
  <c r="AK38" i="198"/>
  <c r="Q38" i="198"/>
  <c r="BU37" i="198"/>
  <c r="BA37" i="198"/>
  <c r="AG37" i="198"/>
  <c r="M37" i="198"/>
  <c r="BQ36" i="198"/>
  <c r="AW36" i="198"/>
  <c r="AC36" i="198"/>
  <c r="I36" i="198"/>
  <c r="BM35" i="198"/>
  <c r="AS35" i="198"/>
  <c r="Y35" i="198"/>
  <c r="E35" i="198"/>
  <c r="BI34" i="198"/>
  <c r="AO34" i="198"/>
  <c r="U34" i="198"/>
  <c r="BY33" i="198"/>
  <c r="BE33" i="198"/>
  <c r="AK33" i="198"/>
  <c r="Q33" i="198"/>
  <c r="BU32" i="198"/>
  <c r="BA32" i="198"/>
  <c r="AG32" i="198"/>
  <c r="M32" i="198"/>
  <c r="BQ31" i="198"/>
  <c r="AW31" i="198"/>
  <c r="AC31" i="198"/>
  <c r="I31" i="198"/>
  <c r="BM30" i="198"/>
  <c r="AS30" i="198"/>
  <c r="Y30" i="198"/>
  <c r="E30" i="198"/>
  <c r="BI29" i="198"/>
  <c r="AO29" i="198"/>
  <c r="U29" i="198"/>
  <c r="BY28" i="198"/>
  <c r="BE28" i="198"/>
  <c r="AK28" i="198"/>
  <c r="Q28" i="198"/>
  <c r="BU27" i="198"/>
  <c r="BA27" i="198"/>
  <c r="AG27" i="198"/>
  <c r="M27" i="198"/>
  <c r="BQ26" i="198"/>
  <c r="AW26" i="198"/>
  <c r="AC26" i="198"/>
  <c r="I26" i="198"/>
  <c r="BM25" i="198"/>
  <c r="AS25" i="198"/>
  <c r="Y25" i="198"/>
  <c r="E25" i="198"/>
  <c r="BI24" i="198"/>
  <c r="AO24" i="198"/>
  <c r="U24" i="198"/>
  <c r="BY23" i="198"/>
  <c r="BE23" i="198"/>
  <c r="AK23" i="198"/>
  <c r="Q23" i="198"/>
  <c r="BU22" i="198"/>
  <c r="BA22" i="198"/>
  <c r="AG22" i="198"/>
  <c r="M22" i="198"/>
  <c r="BQ21" i="198"/>
  <c r="AW21" i="198"/>
  <c r="AC21" i="198"/>
  <c r="I21" i="198"/>
  <c r="BM20" i="198"/>
  <c r="AS20" i="198"/>
  <c r="Y20" i="198"/>
  <c r="E20" i="198"/>
  <c r="BI19" i="198"/>
  <c r="AO19" i="198"/>
  <c r="U19" i="198"/>
  <c r="BY18" i="198"/>
  <c r="BE18" i="198"/>
  <c r="AK18" i="198"/>
  <c r="Q18" i="198"/>
  <c r="BU17" i="198"/>
  <c r="BA17" i="198"/>
  <c r="AG17" i="198"/>
  <c r="M17" i="198"/>
  <c r="BQ16" i="198"/>
  <c r="AW16" i="198"/>
  <c r="AC16" i="198"/>
  <c r="I16" i="198"/>
  <c r="BM15" i="198"/>
  <c r="AS15" i="198"/>
  <c r="Y15" i="198"/>
  <c r="E15" i="198"/>
  <c r="BI14" i="198"/>
  <c r="AO14" i="198"/>
  <c r="U14" i="198"/>
  <c r="BY13" i="198"/>
  <c r="BE13" i="198"/>
  <c r="AK13" i="198"/>
  <c r="Q13" i="198"/>
  <c r="BU12" i="198"/>
  <c r="BA12" i="198"/>
  <c r="AG12" i="198"/>
  <c r="M12" i="198"/>
  <c r="BQ11" i="198"/>
  <c r="AW11" i="198"/>
  <c r="AC11" i="198"/>
  <c r="I11" i="198"/>
  <c r="BX78" i="198"/>
  <c r="BD78" i="198"/>
  <c r="AJ78" i="198"/>
  <c r="P78" i="198"/>
  <c r="BT77" i="198"/>
  <c r="AZ77" i="198"/>
  <c r="AF77" i="198"/>
  <c r="L77" i="198"/>
  <c r="BP76" i="198"/>
  <c r="AV76" i="198"/>
  <c r="AB76" i="198"/>
  <c r="H76" i="198"/>
  <c r="BL75" i="198"/>
  <c r="AR75" i="198"/>
  <c r="X75" i="198"/>
  <c r="D75" i="198"/>
  <c r="BH74" i="198"/>
  <c r="AN74" i="198"/>
  <c r="T74" i="198"/>
  <c r="BX73" i="198"/>
  <c r="BD73" i="198"/>
  <c r="AJ73" i="198"/>
  <c r="P73" i="198"/>
  <c r="BT72" i="198"/>
  <c r="AZ72" i="198"/>
  <c r="AF72" i="198"/>
  <c r="L72" i="198"/>
  <c r="BP71" i="198"/>
  <c r="AV71" i="198"/>
  <c r="AB71" i="198"/>
  <c r="H71" i="198"/>
  <c r="BL70" i="198"/>
  <c r="AR70" i="198"/>
  <c r="X70" i="198"/>
  <c r="D70" i="198"/>
  <c r="BH69" i="198"/>
  <c r="AN69" i="198"/>
  <c r="T69" i="198"/>
  <c r="BX68" i="198"/>
  <c r="BD68" i="198"/>
  <c r="AJ68" i="198"/>
  <c r="P68" i="198"/>
  <c r="BT67" i="198"/>
  <c r="AZ67" i="198"/>
  <c r="AF67" i="198"/>
  <c r="L67" i="198"/>
  <c r="BP66" i="198"/>
  <c r="AV66" i="198"/>
  <c r="AB66" i="198"/>
  <c r="H66" i="198"/>
  <c r="BL65" i="198"/>
  <c r="AR65" i="198"/>
  <c r="X65" i="198"/>
  <c r="D65" i="198"/>
  <c r="BH64" i="198"/>
  <c r="AN64" i="198"/>
  <c r="T64" i="198"/>
  <c r="BX63" i="198"/>
  <c r="BD63" i="198"/>
  <c r="AJ63" i="198"/>
  <c r="P63" i="198"/>
  <c r="BT62" i="198"/>
  <c r="AZ62" i="198"/>
  <c r="AF62" i="198"/>
  <c r="L62" i="198"/>
  <c r="BP61" i="198"/>
  <c r="AV61" i="198"/>
  <c r="AB61" i="198"/>
  <c r="H61" i="198"/>
  <c r="BL60" i="198"/>
  <c r="AR60" i="198"/>
  <c r="X60" i="198"/>
  <c r="D60" i="198"/>
  <c r="BH59" i="198"/>
  <c r="AN59" i="198"/>
  <c r="T59" i="198"/>
  <c r="BX58" i="198"/>
  <c r="BD58" i="198"/>
  <c r="AJ58" i="198"/>
  <c r="P58" i="198"/>
  <c r="BT57" i="198"/>
  <c r="AZ57" i="198"/>
  <c r="AF57" i="198"/>
  <c r="L57" i="198"/>
  <c r="BP56" i="198"/>
  <c r="AV56" i="198"/>
  <c r="AB56" i="198"/>
  <c r="H56" i="198"/>
  <c r="BL55" i="198"/>
  <c r="AR55" i="198"/>
  <c r="X55" i="198"/>
  <c r="D55" i="198"/>
  <c r="BH54" i="198"/>
  <c r="AN54" i="198"/>
  <c r="T54" i="198"/>
  <c r="BX53" i="198"/>
  <c r="BD53" i="198"/>
  <c r="AJ53" i="198"/>
  <c r="P53" i="198"/>
  <c r="BT52" i="198"/>
  <c r="AZ52" i="198"/>
  <c r="AF52" i="198"/>
  <c r="L52" i="198"/>
  <c r="BP51" i="198"/>
  <c r="AV51" i="198"/>
  <c r="AB51" i="198"/>
  <c r="H51" i="198"/>
  <c r="BL50" i="198"/>
  <c r="AR50" i="198"/>
  <c r="X50" i="198"/>
  <c r="D50" i="198"/>
  <c r="BH49" i="198"/>
  <c r="AN49" i="198"/>
  <c r="T49" i="198"/>
  <c r="BX48" i="198"/>
  <c r="BD48" i="198"/>
  <c r="AJ48" i="198"/>
  <c r="P48" i="198"/>
  <c r="BT47" i="198"/>
  <c r="AZ47" i="198"/>
  <c r="AF47" i="198"/>
  <c r="L47" i="198"/>
  <c r="BP46" i="198"/>
  <c r="AV46" i="198"/>
  <c r="AB46" i="198"/>
  <c r="H46" i="198"/>
  <c r="BL45" i="198"/>
  <c r="AR45" i="198"/>
  <c r="X45" i="198"/>
  <c r="D45" i="198"/>
  <c r="BH44" i="198"/>
  <c r="AN44" i="198"/>
  <c r="T44" i="198"/>
  <c r="BX43" i="198"/>
  <c r="BD43" i="198"/>
  <c r="AJ43" i="198"/>
  <c r="P43" i="198"/>
  <c r="BT42" i="198"/>
  <c r="AZ42" i="198"/>
  <c r="AF42" i="198"/>
  <c r="L42" i="198"/>
  <c r="BP41" i="198"/>
  <c r="AV41" i="198"/>
  <c r="AB41" i="198"/>
  <c r="H41" i="198"/>
  <c r="BL40" i="198"/>
  <c r="AR40" i="198"/>
  <c r="X40" i="198"/>
  <c r="D40" i="198"/>
  <c r="BH39" i="198"/>
  <c r="AN39" i="198"/>
  <c r="T39" i="198"/>
  <c r="BX38" i="198"/>
  <c r="BD38" i="198"/>
  <c r="AJ38" i="198"/>
  <c r="P38" i="198"/>
  <c r="BT37" i="198"/>
  <c r="AZ37" i="198"/>
  <c r="AF37" i="198"/>
  <c r="L37" i="198"/>
  <c r="BP36" i="198"/>
  <c r="AV36" i="198"/>
  <c r="AB36" i="198"/>
  <c r="H36" i="198"/>
  <c r="BL35" i="198"/>
  <c r="AR35" i="198"/>
  <c r="X35" i="198"/>
  <c r="D35" i="198"/>
  <c r="BH34" i="198"/>
  <c r="AN34" i="198"/>
  <c r="T34" i="198"/>
  <c r="BX33" i="198"/>
  <c r="BD33" i="198"/>
  <c r="AJ33" i="198"/>
  <c r="P33" i="198"/>
  <c r="BT32" i="198"/>
  <c r="AZ32" i="198"/>
  <c r="AF32" i="198"/>
  <c r="L32" i="198"/>
  <c r="BP31" i="198"/>
  <c r="AV31" i="198"/>
  <c r="AB31" i="198"/>
  <c r="H31" i="198"/>
  <c r="BL30" i="198"/>
  <c r="AR30" i="198"/>
  <c r="X30" i="198"/>
  <c r="D30" i="198"/>
  <c r="BH29" i="198"/>
  <c r="AN29" i="198"/>
  <c r="T29" i="198"/>
  <c r="BX28" i="198"/>
  <c r="BD28" i="198"/>
  <c r="AJ28" i="198"/>
  <c r="P28" i="198"/>
  <c r="BT27" i="198"/>
  <c r="AZ27" i="198"/>
  <c r="AF27" i="198"/>
  <c r="L27" i="198"/>
  <c r="BP26" i="198"/>
  <c r="AV26" i="198"/>
  <c r="AB26" i="198"/>
  <c r="H26" i="198"/>
  <c r="BL25" i="198"/>
  <c r="AR25" i="198"/>
  <c r="X25" i="198"/>
  <c r="D25" i="198"/>
  <c r="BH24" i="198"/>
  <c r="AN24" i="198"/>
  <c r="T24" i="198"/>
  <c r="BX23" i="198"/>
  <c r="BD23" i="198"/>
  <c r="AJ23" i="198"/>
  <c r="P23" i="198"/>
  <c r="BT22" i="198"/>
  <c r="AZ22" i="198"/>
  <c r="AF22" i="198"/>
  <c r="L22" i="198"/>
  <c r="BP21" i="198"/>
  <c r="AV21" i="198"/>
  <c r="AB21" i="198"/>
  <c r="H21" i="198"/>
  <c r="BL20" i="198"/>
  <c r="AR20" i="198"/>
  <c r="X20" i="198"/>
  <c r="D20" i="198"/>
  <c r="BH19" i="198"/>
  <c r="AN19" i="198"/>
  <c r="T19" i="198"/>
  <c r="BX18" i="198"/>
  <c r="BD18" i="198"/>
  <c r="AJ18" i="198"/>
  <c r="P18" i="198"/>
  <c r="BT17" i="198"/>
  <c r="AZ17" i="198"/>
  <c r="AF17" i="198"/>
  <c r="L17" i="198"/>
  <c r="BP16" i="198"/>
  <c r="AV16" i="198"/>
  <c r="AB16" i="198"/>
  <c r="H16" i="198"/>
  <c r="BL15" i="198"/>
  <c r="AR15" i="198"/>
  <c r="X15" i="198"/>
  <c r="D15" i="198"/>
  <c r="BH14" i="198"/>
  <c r="AN14" i="198"/>
  <c r="T14" i="198"/>
  <c r="BX13" i="198"/>
  <c r="BD13" i="198"/>
  <c r="BW78" i="198"/>
  <c r="BC78" i="198"/>
  <c r="AI78" i="198"/>
  <c r="O78" i="198"/>
  <c r="BS77" i="198"/>
  <c r="AY77" i="198"/>
  <c r="AE77" i="198"/>
  <c r="K77" i="198"/>
  <c r="BO76" i="198"/>
  <c r="AU76" i="198"/>
  <c r="AA76" i="198"/>
  <c r="G76" i="198"/>
  <c r="BK75" i="198"/>
  <c r="AQ75" i="198"/>
  <c r="W75" i="198"/>
  <c r="C75" i="198"/>
  <c r="BG74" i="198"/>
  <c r="AM74" i="198"/>
  <c r="S74" i="198"/>
  <c r="BW73" i="198"/>
  <c r="BC73" i="198"/>
  <c r="AI73" i="198"/>
  <c r="O73" i="198"/>
  <c r="BS72" i="198"/>
  <c r="AY72" i="198"/>
  <c r="AE72" i="198"/>
  <c r="K72" i="198"/>
  <c r="BO71" i="198"/>
  <c r="AU71" i="198"/>
  <c r="AA71" i="198"/>
  <c r="G71" i="198"/>
  <c r="BK70" i="198"/>
  <c r="AQ70" i="198"/>
  <c r="W70" i="198"/>
  <c r="C70" i="198"/>
  <c r="BG69" i="198"/>
  <c r="AM69" i="198"/>
  <c r="S69" i="198"/>
  <c r="BW68" i="198"/>
  <c r="BC68" i="198"/>
  <c r="AI68" i="198"/>
  <c r="O68" i="198"/>
  <c r="BS67" i="198"/>
  <c r="AY67" i="198"/>
  <c r="AE67" i="198"/>
  <c r="K67" i="198"/>
  <c r="BO66" i="198"/>
  <c r="AU66" i="198"/>
  <c r="AA66" i="198"/>
  <c r="G66" i="198"/>
  <c r="BK65" i="198"/>
  <c r="AQ65" i="198"/>
  <c r="W65" i="198"/>
  <c r="C65" i="198"/>
  <c r="BG64" i="198"/>
  <c r="AM64" i="198"/>
  <c r="S64" i="198"/>
  <c r="BW63" i="198"/>
  <c r="BC63" i="198"/>
  <c r="AI63" i="198"/>
  <c r="O63" i="198"/>
  <c r="BS62" i="198"/>
  <c r="AY62" i="198"/>
  <c r="AE62" i="198"/>
  <c r="K62" i="198"/>
  <c r="BO61" i="198"/>
  <c r="AU61" i="198"/>
  <c r="AA61" i="198"/>
  <c r="G61" i="198"/>
  <c r="BK60" i="198"/>
  <c r="AQ60" i="198"/>
  <c r="W60" i="198"/>
  <c r="C60" i="198"/>
  <c r="BG59" i="198"/>
  <c r="AM59" i="198"/>
  <c r="S59" i="198"/>
  <c r="BW58" i="198"/>
  <c r="BC58" i="198"/>
  <c r="AI58" i="198"/>
  <c r="O58" i="198"/>
  <c r="BS57" i="198"/>
  <c r="AY57" i="198"/>
  <c r="AE57" i="198"/>
  <c r="K57" i="198"/>
  <c r="BO56" i="198"/>
  <c r="AU56" i="198"/>
  <c r="AA56" i="198"/>
  <c r="G56" i="198"/>
  <c r="BK55" i="198"/>
  <c r="AQ55" i="198"/>
  <c r="W55" i="198"/>
  <c r="C55" i="198"/>
  <c r="BG54" i="198"/>
  <c r="AM54" i="198"/>
  <c r="S54" i="198"/>
  <c r="BW53" i="198"/>
  <c r="BC53" i="198"/>
  <c r="AI53" i="198"/>
  <c r="O53" i="198"/>
  <c r="BS52" i="198"/>
  <c r="AY52" i="198"/>
  <c r="AE52" i="198"/>
  <c r="K52" i="198"/>
  <c r="BO51" i="198"/>
  <c r="AU51" i="198"/>
  <c r="AA51" i="198"/>
  <c r="G51" i="198"/>
  <c r="BK50" i="198"/>
  <c r="AQ50" i="198"/>
  <c r="W50" i="198"/>
  <c r="C50" i="198"/>
  <c r="BG49" i="198"/>
  <c r="AM49" i="198"/>
  <c r="S49" i="198"/>
  <c r="BW48" i="198"/>
  <c r="BC48" i="198"/>
  <c r="AI48" i="198"/>
  <c r="O48" i="198"/>
  <c r="BS47" i="198"/>
  <c r="AY47" i="198"/>
  <c r="AE47" i="198"/>
  <c r="K47" i="198"/>
  <c r="BO46" i="198"/>
  <c r="AU46" i="198"/>
  <c r="AA46" i="198"/>
  <c r="G46" i="198"/>
  <c r="BK45" i="198"/>
  <c r="AQ45" i="198"/>
  <c r="W45" i="198"/>
  <c r="C45" i="198"/>
  <c r="BG44" i="198"/>
  <c r="AM44" i="198"/>
  <c r="S44" i="198"/>
  <c r="BW43" i="198"/>
  <c r="BC43" i="198"/>
  <c r="AI43" i="198"/>
  <c r="O43" i="198"/>
  <c r="BS42" i="198"/>
  <c r="AY42" i="198"/>
  <c r="AE42" i="198"/>
  <c r="K42" i="198"/>
  <c r="BO41" i="198"/>
  <c r="AU41" i="198"/>
  <c r="AA41" i="198"/>
  <c r="G41" i="198"/>
  <c r="BK40" i="198"/>
  <c r="AQ40" i="198"/>
  <c r="W40" i="198"/>
  <c r="C40" i="198"/>
  <c r="BG39" i="198"/>
  <c r="AM39" i="198"/>
  <c r="S39" i="198"/>
  <c r="BW38" i="198"/>
  <c r="BC38" i="198"/>
  <c r="AI38" i="198"/>
  <c r="O38" i="198"/>
  <c r="BS37" i="198"/>
  <c r="AY37" i="198"/>
  <c r="AE37" i="198"/>
  <c r="K37" i="198"/>
  <c r="BO36" i="198"/>
  <c r="AU36" i="198"/>
  <c r="AA36" i="198"/>
  <c r="G36" i="198"/>
  <c r="BK35" i="198"/>
  <c r="AQ35" i="198"/>
  <c r="W35" i="198"/>
  <c r="C35" i="198"/>
  <c r="BG34" i="198"/>
  <c r="AM34" i="198"/>
  <c r="S34" i="198"/>
  <c r="BW33" i="198"/>
  <c r="BC33" i="198"/>
  <c r="AI33" i="198"/>
  <c r="O33" i="198"/>
  <c r="BS32" i="198"/>
  <c r="AY32" i="198"/>
  <c r="AE32" i="198"/>
  <c r="K32" i="198"/>
  <c r="BO31" i="198"/>
  <c r="AU31" i="198"/>
  <c r="AA31" i="198"/>
  <c r="G31" i="198"/>
  <c r="BK30" i="198"/>
  <c r="AQ30" i="198"/>
  <c r="W30" i="198"/>
  <c r="C30" i="198"/>
  <c r="BG29" i="198"/>
  <c r="AM29" i="198"/>
  <c r="S29" i="198"/>
  <c r="BW28" i="198"/>
  <c r="BC28" i="198"/>
  <c r="AI28" i="198"/>
  <c r="O28" i="198"/>
  <c r="BS27" i="198"/>
  <c r="AY27" i="198"/>
  <c r="AE27" i="198"/>
  <c r="K27" i="198"/>
  <c r="BO26" i="198"/>
  <c r="AU26" i="198"/>
  <c r="AA26" i="198"/>
  <c r="G26" i="198"/>
  <c r="BK25" i="198"/>
  <c r="AQ25" i="198"/>
  <c r="W25" i="198"/>
  <c r="C25" i="198"/>
  <c r="BG24" i="198"/>
  <c r="AM24" i="198"/>
  <c r="S24" i="198"/>
  <c r="BW23" i="198"/>
  <c r="BC23" i="198"/>
  <c r="AI23" i="198"/>
  <c r="O23" i="198"/>
  <c r="BS22" i="198"/>
  <c r="AY22" i="198"/>
  <c r="AE22" i="198"/>
  <c r="K22" i="198"/>
  <c r="BO21" i="198"/>
  <c r="AU21" i="198"/>
  <c r="AA21" i="198"/>
  <c r="G21" i="198"/>
  <c r="BK20" i="198"/>
  <c r="AQ20" i="198"/>
  <c r="W20" i="198"/>
  <c r="C20" i="198"/>
  <c r="BG19" i="198"/>
  <c r="AM19" i="198"/>
  <c r="S19" i="198"/>
  <c r="BW18" i="198"/>
  <c r="BV78" i="198"/>
  <c r="BB78" i="198"/>
  <c r="AH78" i="198"/>
  <c r="N78" i="198"/>
  <c r="BR77" i="198"/>
  <c r="AX77" i="198"/>
  <c r="AD77" i="198"/>
  <c r="J77" i="198"/>
  <c r="BN76" i="198"/>
  <c r="AT76" i="198"/>
  <c r="Z76" i="198"/>
  <c r="F76" i="198"/>
  <c r="BJ75" i="198"/>
  <c r="AP75" i="198"/>
  <c r="V75" i="198"/>
  <c r="B75" i="198"/>
  <c r="BF74" i="198"/>
  <c r="AL74" i="198"/>
  <c r="R74" i="198"/>
  <c r="BV73" i="198"/>
  <c r="BB73" i="198"/>
  <c r="AH73" i="198"/>
  <c r="N73" i="198"/>
  <c r="BR72" i="198"/>
  <c r="AX72" i="198"/>
  <c r="AD72" i="198"/>
  <c r="J72" i="198"/>
  <c r="BN71" i="198"/>
  <c r="AT71" i="198"/>
  <c r="Z71" i="198"/>
  <c r="F71" i="198"/>
  <c r="BJ70" i="198"/>
  <c r="AP70" i="198"/>
  <c r="V70" i="198"/>
  <c r="B70" i="198"/>
  <c r="BF69" i="198"/>
  <c r="AL69" i="198"/>
  <c r="R69" i="198"/>
  <c r="BV68" i="198"/>
  <c r="BB68" i="198"/>
  <c r="AH68" i="198"/>
  <c r="N68" i="198"/>
  <c r="BR67" i="198"/>
  <c r="AX67" i="198"/>
  <c r="AD67" i="198"/>
  <c r="J67" i="198"/>
  <c r="BN66" i="198"/>
  <c r="AT66" i="198"/>
  <c r="Z66" i="198"/>
  <c r="F66" i="198"/>
  <c r="BJ65" i="198"/>
  <c r="AP65" i="198"/>
  <c r="V65" i="198"/>
  <c r="B65" i="198"/>
  <c r="BF64" i="198"/>
  <c r="AL64" i="198"/>
  <c r="R64" i="198"/>
  <c r="BV63" i="198"/>
  <c r="BB63" i="198"/>
  <c r="AH63" i="198"/>
  <c r="N63" i="198"/>
  <c r="BR62" i="198"/>
  <c r="AX62" i="198"/>
  <c r="AD62" i="198"/>
  <c r="J62" i="198"/>
  <c r="BN61" i="198"/>
  <c r="AT61" i="198"/>
  <c r="Z61" i="198"/>
  <c r="F61" i="198"/>
  <c r="BJ60" i="198"/>
  <c r="AP60" i="198"/>
  <c r="V60" i="198"/>
  <c r="B60" i="198"/>
  <c r="BF59" i="198"/>
  <c r="AL59" i="198"/>
  <c r="R59" i="198"/>
  <c r="BV58" i="198"/>
  <c r="BB58" i="198"/>
  <c r="AH58" i="198"/>
  <c r="N58" i="198"/>
  <c r="BR57" i="198"/>
  <c r="AX57" i="198"/>
  <c r="AD57" i="198"/>
  <c r="J57" i="198"/>
  <c r="BN56" i="198"/>
  <c r="AT56" i="198"/>
  <c r="Z56" i="198"/>
  <c r="F56" i="198"/>
  <c r="BJ55" i="198"/>
  <c r="AP55" i="198"/>
  <c r="V55" i="198"/>
  <c r="B55" i="198"/>
  <c r="BF54" i="198"/>
  <c r="AL54" i="198"/>
  <c r="R54" i="198"/>
  <c r="BV53" i="198"/>
  <c r="BB53" i="198"/>
  <c r="AH53" i="198"/>
  <c r="N53" i="198"/>
  <c r="BR52" i="198"/>
  <c r="AX52" i="198"/>
  <c r="AD52" i="198"/>
  <c r="J52" i="198"/>
  <c r="BN51" i="198"/>
  <c r="AT51" i="198"/>
  <c r="Z51" i="198"/>
  <c r="F51" i="198"/>
  <c r="BJ50" i="198"/>
  <c r="AP50" i="198"/>
  <c r="V50" i="198"/>
  <c r="B50" i="198"/>
  <c r="BF49" i="198"/>
  <c r="AL49" i="198"/>
  <c r="R49" i="198"/>
  <c r="BV48" i="198"/>
  <c r="BB48" i="198"/>
  <c r="AH48" i="198"/>
  <c r="N48" i="198"/>
  <c r="BR47" i="198"/>
  <c r="AX47" i="198"/>
  <c r="AD47" i="198"/>
  <c r="J47" i="198"/>
  <c r="BN46" i="198"/>
  <c r="AT46" i="198"/>
  <c r="Z46" i="198"/>
  <c r="F46" i="198"/>
  <c r="BJ45" i="198"/>
  <c r="AP45" i="198"/>
  <c r="V45" i="198"/>
  <c r="B45" i="198"/>
  <c r="BF44" i="198"/>
  <c r="AL44" i="198"/>
  <c r="R44" i="198"/>
  <c r="BV43" i="198"/>
  <c r="BB43" i="198"/>
  <c r="AH43" i="198"/>
  <c r="N43" i="198"/>
  <c r="BR42" i="198"/>
  <c r="AX42" i="198"/>
  <c r="AD42" i="198"/>
  <c r="J42" i="198"/>
  <c r="BN41" i="198"/>
  <c r="AT41" i="198"/>
  <c r="Z41" i="198"/>
  <c r="F41" i="198"/>
  <c r="BJ40" i="198"/>
  <c r="AP40" i="198"/>
  <c r="V40" i="198"/>
  <c r="B40" i="198"/>
  <c r="BF39" i="198"/>
  <c r="AL39" i="198"/>
  <c r="R39" i="198"/>
  <c r="BV38" i="198"/>
  <c r="BB38" i="198"/>
  <c r="AH38" i="198"/>
  <c r="N38" i="198"/>
  <c r="BR37" i="198"/>
  <c r="AX37" i="198"/>
  <c r="AD37" i="198"/>
  <c r="J37" i="198"/>
  <c r="BN36" i="198"/>
  <c r="AT36" i="198"/>
  <c r="Z36" i="198"/>
  <c r="F36" i="198"/>
  <c r="BJ35" i="198"/>
  <c r="AP35" i="198"/>
  <c r="V35" i="198"/>
  <c r="B35" i="198"/>
  <c r="BF34" i="198"/>
  <c r="AL34" i="198"/>
  <c r="R34" i="198"/>
  <c r="BV33" i="198"/>
  <c r="BB33" i="198"/>
  <c r="AH33" i="198"/>
  <c r="N33" i="198"/>
  <c r="BR32" i="198"/>
  <c r="AX32" i="198"/>
  <c r="AD32" i="198"/>
  <c r="J32" i="198"/>
  <c r="BN31" i="198"/>
  <c r="AT31" i="198"/>
  <c r="Z31" i="198"/>
  <c r="F31" i="198"/>
  <c r="BJ30" i="198"/>
  <c r="AP30" i="198"/>
  <c r="V30" i="198"/>
  <c r="B30" i="198"/>
  <c r="BF29" i="198"/>
  <c r="AL29" i="198"/>
  <c r="R29" i="198"/>
  <c r="BV28" i="198"/>
  <c r="BB28" i="198"/>
  <c r="AH28" i="198"/>
  <c r="N28" i="198"/>
  <c r="BR27" i="198"/>
  <c r="AX27" i="198"/>
  <c r="AD27" i="198"/>
  <c r="J27" i="198"/>
  <c r="BN26" i="198"/>
  <c r="AT26" i="198"/>
  <c r="Z26" i="198"/>
  <c r="F26" i="198"/>
  <c r="BJ25" i="198"/>
  <c r="AP25" i="198"/>
  <c r="V25" i="198"/>
  <c r="B25" i="198"/>
  <c r="BF24" i="198"/>
  <c r="AL24" i="198"/>
  <c r="R24" i="198"/>
  <c r="BV23" i="198"/>
  <c r="BB23" i="198"/>
  <c r="AH23" i="198"/>
  <c r="N23" i="198"/>
  <c r="BR22" i="198"/>
  <c r="AX22" i="198"/>
  <c r="AD22" i="198"/>
  <c r="J22" i="198"/>
  <c r="BN21" i="198"/>
  <c r="AT21" i="198"/>
  <c r="Z21" i="198"/>
  <c r="F21" i="198"/>
  <c r="BJ20" i="198"/>
  <c r="AP20" i="198"/>
  <c r="V20" i="198"/>
  <c r="B20" i="198"/>
  <c r="BF19" i="198"/>
  <c r="BU78" i="198"/>
  <c r="BA78" i="198"/>
  <c r="AG78" i="198"/>
  <c r="M78" i="198"/>
  <c r="BQ77" i="198"/>
  <c r="AW77" i="198"/>
  <c r="AC77" i="198"/>
  <c r="I77" i="198"/>
  <c r="BM76" i="198"/>
  <c r="AS76" i="198"/>
  <c r="Y76" i="198"/>
  <c r="E76" i="198"/>
  <c r="BI75" i="198"/>
  <c r="AO75" i="198"/>
  <c r="U75" i="198"/>
  <c r="BY74" i="198"/>
  <c r="BE74" i="198"/>
  <c r="AK74" i="198"/>
  <c r="Q74" i="198"/>
  <c r="BU73" i="198"/>
  <c r="BA73" i="198"/>
  <c r="AG73" i="198"/>
  <c r="M73" i="198"/>
  <c r="BQ72" i="198"/>
  <c r="AW72" i="198"/>
  <c r="AC72" i="198"/>
  <c r="I72" i="198"/>
  <c r="BM71" i="198"/>
  <c r="AS71" i="198"/>
  <c r="Y71" i="198"/>
  <c r="E71" i="198"/>
  <c r="BI70" i="198"/>
  <c r="AO70" i="198"/>
  <c r="U70" i="198"/>
  <c r="BY69" i="198"/>
  <c r="BE69" i="198"/>
  <c r="AK69" i="198"/>
  <c r="Q69" i="198"/>
  <c r="BU68" i="198"/>
  <c r="BA68" i="198"/>
  <c r="AG68" i="198"/>
  <c r="M68" i="198"/>
  <c r="BQ67" i="198"/>
  <c r="AW67" i="198"/>
  <c r="AC67" i="198"/>
  <c r="I67" i="198"/>
  <c r="BM66" i="198"/>
  <c r="AS66" i="198"/>
  <c r="Y66" i="198"/>
  <c r="E66" i="198"/>
  <c r="BI65" i="198"/>
  <c r="AO65" i="198"/>
  <c r="U65" i="198"/>
  <c r="BY64" i="198"/>
  <c r="BE64" i="198"/>
  <c r="AK64" i="198"/>
  <c r="Q64" i="198"/>
  <c r="BU63" i="198"/>
  <c r="BA63" i="198"/>
  <c r="AG63" i="198"/>
  <c r="M63" i="198"/>
  <c r="BQ62" i="198"/>
  <c r="AW62" i="198"/>
  <c r="AC62" i="198"/>
  <c r="I62" i="198"/>
  <c r="BM61" i="198"/>
  <c r="AS61" i="198"/>
  <c r="Y61" i="198"/>
  <c r="E61" i="198"/>
  <c r="BI60" i="198"/>
  <c r="AO60" i="198"/>
  <c r="U60" i="198"/>
  <c r="BY59" i="198"/>
  <c r="BE59" i="198"/>
  <c r="AK59" i="198"/>
  <c r="Q59" i="198"/>
  <c r="BU58" i="198"/>
  <c r="BA58" i="198"/>
  <c r="AG58" i="198"/>
  <c r="M58" i="198"/>
  <c r="BQ57" i="198"/>
  <c r="AW57" i="198"/>
  <c r="AC57" i="198"/>
  <c r="I57" i="198"/>
  <c r="BM56" i="198"/>
  <c r="AS56" i="198"/>
  <c r="Y56" i="198"/>
  <c r="E56" i="198"/>
  <c r="BI55" i="198"/>
  <c r="AO55" i="198"/>
  <c r="U55" i="198"/>
  <c r="BY54" i="198"/>
  <c r="BE54" i="198"/>
  <c r="AK54" i="198"/>
  <c r="Q54" i="198"/>
  <c r="BU53" i="198"/>
  <c r="BA53" i="198"/>
  <c r="AG53" i="198"/>
  <c r="M53" i="198"/>
  <c r="BQ52" i="198"/>
  <c r="AW52" i="198"/>
  <c r="AC52" i="198"/>
  <c r="I52" i="198"/>
  <c r="BM51" i="198"/>
  <c r="AS51" i="198"/>
  <c r="Y51" i="198"/>
  <c r="E51" i="198"/>
  <c r="BI50" i="198"/>
  <c r="AO50" i="198"/>
  <c r="U50" i="198"/>
  <c r="BY49" i="198"/>
  <c r="BE49" i="198"/>
  <c r="AK49" i="198"/>
  <c r="Q49" i="198"/>
  <c r="BU48" i="198"/>
  <c r="BA48" i="198"/>
  <c r="AG48" i="198"/>
  <c r="M48" i="198"/>
  <c r="BQ47" i="198"/>
  <c r="AW47" i="198"/>
  <c r="AC47" i="198"/>
  <c r="I47" i="198"/>
  <c r="BM46" i="198"/>
  <c r="AS46" i="198"/>
  <c r="Y46" i="198"/>
  <c r="E46" i="198"/>
  <c r="BI45" i="198"/>
  <c r="AO45" i="198"/>
  <c r="U45" i="198"/>
  <c r="BY44" i="198"/>
  <c r="BE44" i="198"/>
  <c r="AK44" i="198"/>
  <c r="Q44" i="198"/>
  <c r="BU43" i="198"/>
  <c r="BA43" i="198"/>
  <c r="AG43" i="198"/>
  <c r="M43" i="198"/>
  <c r="BQ42" i="198"/>
  <c r="AW42" i="198"/>
  <c r="AC42" i="198"/>
  <c r="I42" i="198"/>
  <c r="BM41" i="198"/>
  <c r="AS41" i="198"/>
  <c r="Y41" i="198"/>
  <c r="E41" i="198"/>
  <c r="BI40" i="198"/>
  <c r="AO40" i="198"/>
  <c r="U40" i="198"/>
  <c r="BY39" i="198"/>
  <c r="BE39" i="198"/>
  <c r="AK39" i="198"/>
  <c r="Q39" i="198"/>
  <c r="BU38" i="198"/>
  <c r="BA38" i="198"/>
  <c r="AG38" i="198"/>
  <c r="M38" i="198"/>
  <c r="BQ37" i="198"/>
  <c r="AW37" i="198"/>
  <c r="AC37" i="198"/>
  <c r="I37" i="198"/>
  <c r="BM36" i="198"/>
  <c r="AS36" i="198"/>
  <c r="Y36" i="198"/>
  <c r="E36" i="198"/>
  <c r="BI35" i="198"/>
  <c r="AO35" i="198"/>
  <c r="U35" i="198"/>
  <c r="BY34" i="198"/>
  <c r="BE34" i="198"/>
  <c r="AK34" i="198"/>
  <c r="Q34" i="198"/>
  <c r="BU33" i="198"/>
  <c r="BA33" i="198"/>
  <c r="AG33" i="198"/>
  <c r="M33" i="198"/>
  <c r="BQ32" i="198"/>
  <c r="AW32" i="198"/>
  <c r="AC32" i="198"/>
  <c r="I32" i="198"/>
  <c r="BM31" i="198"/>
  <c r="AS31" i="198"/>
  <c r="Y31" i="198"/>
  <c r="E31" i="198"/>
  <c r="BI30" i="198"/>
  <c r="AO30" i="198"/>
  <c r="U30" i="198"/>
  <c r="BY29" i="198"/>
  <c r="BE29" i="198"/>
  <c r="AK29" i="198"/>
  <c r="Q29" i="198"/>
  <c r="BU28" i="198"/>
  <c r="BA28" i="198"/>
  <c r="AG28" i="198"/>
  <c r="M28" i="198"/>
  <c r="BQ27" i="198"/>
  <c r="AW27" i="198"/>
  <c r="AC27" i="198"/>
  <c r="I27" i="198"/>
  <c r="BM26" i="198"/>
  <c r="AS26" i="198"/>
  <c r="Y26" i="198"/>
  <c r="E26" i="198"/>
  <c r="BI25" i="198"/>
  <c r="AO25" i="198"/>
  <c r="U25" i="198"/>
  <c r="BY24" i="198"/>
  <c r="BE24" i="198"/>
  <c r="AK24" i="198"/>
  <c r="Q24" i="198"/>
  <c r="BU23" i="198"/>
  <c r="BA23" i="198"/>
  <c r="AG23" i="198"/>
  <c r="M23" i="198"/>
  <c r="BQ22" i="198"/>
  <c r="AW22" i="198"/>
  <c r="AC22" i="198"/>
  <c r="I22" i="198"/>
  <c r="BM21" i="198"/>
  <c r="AS21" i="198"/>
  <c r="Y21" i="198"/>
  <c r="E21" i="198"/>
  <c r="BI20" i="198"/>
  <c r="AO20" i="198"/>
  <c r="U20" i="198"/>
  <c r="BY19" i="198"/>
  <c r="BE19" i="198"/>
  <c r="AK19" i="198"/>
  <c r="Q19" i="198"/>
  <c r="BU18" i="198"/>
  <c r="BA18" i="198"/>
  <c r="AG18" i="198"/>
  <c r="M18" i="198"/>
  <c r="BQ17" i="198"/>
  <c r="AW17" i="198"/>
  <c r="AC17" i="198"/>
  <c r="I17" i="198"/>
  <c r="BM16" i="198"/>
  <c r="AS16" i="198"/>
  <c r="BT78" i="198"/>
  <c r="AZ78" i="198"/>
  <c r="AF78" i="198"/>
  <c r="L78" i="198"/>
  <c r="BP77" i="198"/>
  <c r="AV77" i="198"/>
  <c r="AB77" i="198"/>
  <c r="H77" i="198"/>
  <c r="BL76" i="198"/>
  <c r="AR76" i="198"/>
  <c r="X76" i="198"/>
  <c r="D76" i="198"/>
  <c r="BH75" i="198"/>
  <c r="AN75" i="198"/>
  <c r="T75" i="198"/>
  <c r="BX74" i="198"/>
  <c r="BD74" i="198"/>
  <c r="AJ74" i="198"/>
  <c r="P74" i="198"/>
  <c r="BT73" i="198"/>
  <c r="AZ73" i="198"/>
  <c r="AF73" i="198"/>
  <c r="L73" i="198"/>
  <c r="BP72" i="198"/>
  <c r="AV72" i="198"/>
  <c r="AB72" i="198"/>
  <c r="H72" i="198"/>
  <c r="BL71" i="198"/>
  <c r="AR71" i="198"/>
  <c r="X71" i="198"/>
  <c r="D71" i="198"/>
  <c r="BH70" i="198"/>
  <c r="AN70" i="198"/>
  <c r="T70" i="198"/>
  <c r="BX69" i="198"/>
  <c r="BD69" i="198"/>
  <c r="AJ69" i="198"/>
  <c r="P69" i="198"/>
  <c r="BT68" i="198"/>
  <c r="AZ68" i="198"/>
  <c r="AF68" i="198"/>
  <c r="L68" i="198"/>
  <c r="BP67" i="198"/>
  <c r="AV67" i="198"/>
  <c r="AB67" i="198"/>
  <c r="H67" i="198"/>
  <c r="BL66" i="198"/>
  <c r="AR66" i="198"/>
  <c r="X66" i="198"/>
  <c r="D66" i="198"/>
  <c r="BH65" i="198"/>
  <c r="AN65" i="198"/>
  <c r="T65" i="198"/>
  <c r="BX64" i="198"/>
  <c r="BD64" i="198"/>
  <c r="AJ64" i="198"/>
  <c r="P64" i="198"/>
  <c r="BT63" i="198"/>
  <c r="AZ63" i="198"/>
  <c r="AF63" i="198"/>
  <c r="L63" i="198"/>
  <c r="BP62" i="198"/>
  <c r="AV62" i="198"/>
  <c r="AB62" i="198"/>
  <c r="H62" i="198"/>
  <c r="BL61" i="198"/>
  <c r="AR61" i="198"/>
  <c r="X61" i="198"/>
  <c r="D61" i="198"/>
  <c r="BH60" i="198"/>
  <c r="AN60" i="198"/>
  <c r="T60" i="198"/>
  <c r="BX59" i="198"/>
  <c r="BD59" i="198"/>
  <c r="AJ59" i="198"/>
  <c r="P59" i="198"/>
  <c r="BT58" i="198"/>
  <c r="AZ58" i="198"/>
  <c r="AF58" i="198"/>
  <c r="L58" i="198"/>
  <c r="BP57" i="198"/>
  <c r="AV57" i="198"/>
  <c r="AB57" i="198"/>
  <c r="H57" i="198"/>
  <c r="BL56" i="198"/>
  <c r="AR56" i="198"/>
  <c r="X56" i="198"/>
  <c r="D56" i="198"/>
  <c r="BH55" i="198"/>
  <c r="AN55" i="198"/>
  <c r="T55" i="198"/>
  <c r="BX54" i="198"/>
  <c r="BD54" i="198"/>
  <c r="AJ54" i="198"/>
  <c r="P54" i="198"/>
  <c r="BT53" i="198"/>
  <c r="AZ53" i="198"/>
  <c r="AF53" i="198"/>
  <c r="L53" i="198"/>
  <c r="BP52" i="198"/>
  <c r="AV52" i="198"/>
  <c r="AB52" i="198"/>
  <c r="H52" i="198"/>
  <c r="BL51" i="198"/>
  <c r="AR51" i="198"/>
  <c r="X51" i="198"/>
  <c r="D51" i="198"/>
  <c r="BH50" i="198"/>
  <c r="AN50" i="198"/>
  <c r="T50" i="198"/>
  <c r="BX49" i="198"/>
  <c r="BD49" i="198"/>
  <c r="AJ49" i="198"/>
  <c r="P49" i="198"/>
  <c r="BT48" i="198"/>
  <c r="AZ48" i="198"/>
  <c r="AF48" i="198"/>
  <c r="L48" i="198"/>
  <c r="BP47" i="198"/>
  <c r="AV47" i="198"/>
  <c r="AB47" i="198"/>
  <c r="H47" i="198"/>
  <c r="BL46" i="198"/>
  <c r="AR46" i="198"/>
  <c r="X46" i="198"/>
  <c r="D46" i="198"/>
  <c r="BH45" i="198"/>
  <c r="AN45" i="198"/>
  <c r="T45" i="198"/>
  <c r="BX44" i="198"/>
  <c r="BD44" i="198"/>
  <c r="AJ44" i="198"/>
  <c r="P44" i="198"/>
  <c r="BT43" i="198"/>
  <c r="AZ43" i="198"/>
  <c r="AF43" i="198"/>
  <c r="L43" i="198"/>
  <c r="BP42" i="198"/>
  <c r="AV42" i="198"/>
  <c r="AB42" i="198"/>
  <c r="H42" i="198"/>
  <c r="BL41" i="198"/>
  <c r="AR41" i="198"/>
  <c r="X41" i="198"/>
  <c r="D41" i="198"/>
  <c r="BH40" i="198"/>
  <c r="AN40" i="198"/>
  <c r="T40" i="198"/>
  <c r="BX39" i="198"/>
  <c r="BD39" i="198"/>
  <c r="AJ39" i="198"/>
  <c r="P39" i="198"/>
  <c r="BT38" i="198"/>
  <c r="AZ38" i="198"/>
  <c r="AF38" i="198"/>
  <c r="L38" i="198"/>
  <c r="BP37" i="198"/>
  <c r="AV37" i="198"/>
  <c r="AB37" i="198"/>
  <c r="H37" i="198"/>
  <c r="BL36" i="198"/>
  <c r="AR36" i="198"/>
  <c r="X36" i="198"/>
  <c r="D36" i="198"/>
  <c r="BH35" i="198"/>
  <c r="AN35" i="198"/>
  <c r="T35" i="198"/>
  <c r="BX34" i="198"/>
  <c r="BD34" i="198"/>
  <c r="AJ34" i="198"/>
  <c r="P34" i="198"/>
  <c r="BT33" i="198"/>
  <c r="AZ33" i="198"/>
  <c r="AF33" i="198"/>
  <c r="L33" i="198"/>
  <c r="BP32" i="198"/>
  <c r="AV32" i="198"/>
  <c r="AB32" i="198"/>
  <c r="H32" i="198"/>
  <c r="BL31" i="198"/>
  <c r="AR31" i="198"/>
  <c r="X31" i="198"/>
  <c r="D31" i="198"/>
  <c r="BH30" i="198"/>
  <c r="AN30" i="198"/>
  <c r="T30" i="198"/>
  <c r="BX29" i="198"/>
  <c r="BD29" i="198"/>
  <c r="AJ29" i="198"/>
  <c r="P29" i="198"/>
  <c r="BT28" i="198"/>
  <c r="AZ28" i="198"/>
  <c r="AF28" i="198"/>
  <c r="L28" i="198"/>
  <c r="BP27" i="198"/>
  <c r="AV27" i="198"/>
  <c r="AB27" i="198"/>
  <c r="H27" i="198"/>
  <c r="BL26" i="198"/>
  <c r="AR26" i="198"/>
  <c r="X26" i="198"/>
  <c r="D26" i="198"/>
  <c r="BH25" i="198"/>
  <c r="AN25" i="198"/>
  <c r="T25" i="198"/>
  <c r="BX24" i="198"/>
  <c r="BD24" i="198"/>
  <c r="AJ24" i="198"/>
  <c r="P24" i="198"/>
  <c r="BT23" i="198"/>
  <c r="AZ23" i="198"/>
  <c r="AF23" i="198"/>
  <c r="L23" i="198"/>
  <c r="BP22" i="198"/>
  <c r="AV22" i="198"/>
  <c r="AB22" i="198"/>
  <c r="H22" i="198"/>
  <c r="BL21" i="198"/>
  <c r="AR21" i="198"/>
  <c r="X21" i="198"/>
  <c r="D21" i="198"/>
  <c r="BH20" i="198"/>
  <c r="AN20" i="198"/>
  <c r="T20" i="198"/>
  <c r="BX19" i="198"/>
  <c r="BD19" i="198"/>
  <c r="AJ19" i="198"/>
  <c r="P19" i="198"/>
  <c r="BT18" i="198"/>
  <c r="AZ18" i="198"/>
  <c r="AF18" i="198"/>
  <c r="L18" i="198"/>
  <c r="BP17" i="198"/>
  <c r="AV17" i="198"/>
  <c r="AB17" i="198"/>
  <c r="H17" i="198"/>
  <c r="BL16" i="198"/>
  <c r="AR16" i="198"/>
  <c r="X16" i="198"/>
  <c r="D16" i="198"/>
  <c r="BH15" i="198"/>
  <c r="AN15" i="198"/>
  <c r="T15" i="198"/>
  <c r="BX14" i="198"/>
  <c r="BD14" i="198"/>
  <c r="AJ14" i="198"/>
  <c r="P14" i="198"/>
  <c r="BK76" i="198"/>
  <c r="AQ71" i="198"/>
  <c r="W66" i="198"/>
  <c r="R62" i="198"/>
  <c r="BQ60" i="198"/>
  <c r="AS59" i="198"/>
  <c r="U58" i="198"/>
  <c r="BU56" i="198"/>
  <c r="AW55" i="198"/>
  <c r="Y54" i="198"/>
  <c r="BY52" i="198"/>
  <c r="BA51" i="198"/>
  <c r="AC50" i="198"/>
  <c r="E49" i="198"/>
  <c r="BE47" i="198"/>
  <c r="AG46" i="198"/>
  <c r="I45" i="198"/>
  <c r="BI43" i="198"/>
  <c r="AK42" i="198"/>
  <c r="M41" i="198"/>
  <c r="BM39" i="198"/>
  <c r="AO38" i="198"/>
  <c r="Q37" i="198"/>
  <c r="BQ35" i="198"/>
  <c r="AS34" i="198"/>
  <c r="U33" i="198"/>
  <c r="BU31" i="198"/>
  <c r="AW30" i="198"/>
  <c r="Y29" i="198"/>
  <c r="BY27" i="198"/>
  <c r="BA26" i="198"/>
  <c r="AC25" i="198"/>
  <c r="E24" i="198"/>
  <c r="BF22" i="198"/>
  <c r="BB21" i="198"/>
  <c r="AX20" i="198"/>
  <c r="AT19" i="198"/>
  <c r="BI18" i="198"/>
  <c r="U18" i="198"/>
  <c r="BE17" i="198"/>
  <c r="S17" i="198"/>
  <c r="BE16" i="198"/>
  <c r="W16" i="198"/>
  <c r="BO15" i="198"/>
  <c r="AG15" i="198"/>
  <c r="B15" i="198"/>
  <c r="AV14" i="198"/>
  <c r="Q14" i="198"/>
  <c r="BL13" i="198"/>
  <c r="AI13" i="198"/>
  <c r="H13" i="198"/>
  <c r="BG12" i="198"/>
  <c r="AF12" i="198"/>
  <c r="H12" i="198"/>
  <c r="BF11" i="198"/>
  <c r="AH11" i="198"/>
  <c r="H11" i="198"/>
  <c r="BI10" i="198"/>
  <c r="AJ10" i="198"/>
  <c r="M10" i="198"/>
  <c r="BN9" i="198"/>
  <c r="AP9" i="198"/>
  <c r="S9" i="198"/>
  <c r="BT8" i="198"/>
  <c r="AW8" i="198"/>
  <c r="AA8" i="198"/>
  <c r="E8" i="198"/>
  <c r="BG7" i="198"/>
  <c r="AK7" i="198"/>
  <c r="N7" i="198"/>
  <c r="BP6" i="198"/>
  <c r="AT6" i="198"/>
  <c r="X6" i="198"/>
  <c r="BY5" i="198"/>
  <c r="BC5" i="198"/>
  <c r="AG5" i="198"/>
  <c r="K5" i="198"/>
  <c r="BM4" i="198"/>
  <c r="AP4" i="198"/>
  <c r="T4" i="198"/>
  <c r="BV3" i="198"/>
  <c r="AZ3" i="198"/>
  <c r="AC3" i="198"/>
  <c r="G3" i="198"/>
  <c r="AQ76" i="198"/>
  <c r="W71" i="198"/>
  <c r="C66" i="198"/>
  <c r="G62" i="198"/>
  <c r="BG60" i="198"/>
  <c r="AI59" i="198"/>
  <c r="K58" i="198"/>
  <c r="BK56" i="198"/>
  <c r="AM55" i="198"/>
  <c r="O54" i="198"/>
  <c r="BO52" i="198"/>
  <c r="AQ51" i="198"/>
  <c r="S50" i="198"/>
  <c r="BS48" i="198"/>
  <c r="AU47" i="198"/>
  <c r="W46" i="198"/>
  <c r="BW44" i="198"/>
  <c r="AY43" i="198"/>
  <c r="AA42" i="198"/>
  <c r="C41" i="198"/>
  <c r="BC39" i="198"/>
  <c r="AE38" i="198"/>
  <c r="G37" i="198"/>
  <c r="BG35" i="198"/>
  <c r="AI34" i="198"/>
  <c r="K33" i="198"/>
  <c r="BK31" i="198"/>
  <c r="AM30" i="198"/>
  <c r="O29" i="198"/>
  <c r="BO27" i="198"/>
  <c r="AQ26" i="198"/>
  <c r="S25" i="198"/>
  <c r="BS23" i="198"/>
  <c r="BE22" i="198"/>
  <c r="BA21" i="198"/>
  <c r="AW20" i="198"/>
  <c r="AS19" i="198"/>
  <c r="BG18" i="198"/>
  <c r="S18" i="198"/>
  <c r="BC17" i="198"/>
  <c r="R17" i="198"/>
  <c r="BD16" i="198"/>
  <c r="T16" i="198"/>
  <c r="BK15" i="198"/>
  <c r="AF15" i="198"/>
  <c r="BY14" i="198"/>
  <c r="AU14" i="198"/>
  <c r="O14" i="198"/>
  <c r="BK13" i="198"/>
  <c r="AH13" i="198"/>
  <c r="G13" i="198"/>
  <c r="BF12" i="198"/>
  <c r="AE12" i="198"/>
  <c r="G12" i="198"/>
  <c r="BE11" i="198"/>
  <c r="AG11" i="198"/>
  <c r="G11" i="198"/>
  <c r="BH10" i="198"/>
  <c r="AI10" i="198"/>
  <c r="L10" i="198"/>
  <c r="BM9" i="198"/>
  <c r="AO9" i="198"/>
  <c r="R9" i="198"/>
  <c r="BS8" i="198"/>
  <c r="AV8" i="198"/>
  <c r="Z8" i="198"/>
  <c r="D8" i="198"/>
  <c r="BF7" i="198"/>
  <c r="AI7" i="198"/>
  <c r="M7" i="198"/>
  <c r="BO6" i="198"/>
  <c r="AS6" i="198"/>
  <c r="W6" i="198"/>
  <c r="BX5" i="198"/>
  <c r="BB5" i="198"/>
  <c r="AF5" i="198"/>
  <c r="J5" i="198"/>
  <c r="BK4" i="198"/>
  <c r="AO4" i="198"/>
  <c r="S4" i="198"/>
  <c r="BU3" i="198"/>
  <c r="AY3" i="198"/>
  <c r="AB3" i="198"/>
  <c r="F3" i="198"/>
  <c r="W76" i="198"/>
  <c r="C71" i="198"/>
  <c r="BG65" i="198"/>
  <c r="BW61" i="198"/>
  <c r="AY60" i="198"/>
  <c r="AA59" i="198"/>
  <c r="C58" i="198"/>
  <c r="BC56" i="198"/>
  <c r="AE55" i="198"/>
  <c r="G54" i="198"/>
  <c r="BG52" i="198"/>
  <c r="AI51" i="198"/>
  <c r="K50" i="198"/>
  <c r="BK48" i="198"/>
  <c r="AM47" i="198"/>
  <c r="O46" i="198"/>
  <c r="BO44" i="198"/>
  <c r="AQ43" i="198"/>
  <c r="S42" i="198"/>
  <c r="BS40" i="198"/>
  <c r="AU39" i="198"/>
  <c r="W38" i="198"/>
  <c r="BW36" i="198"/>
  <c r="AY35" i="198"/>
  <c r="AA34" i="198"/>
  <c r="C33" i="198"/>
  <c r="BC31" i="198"/>
  <c r="AE30" i="198"/>
  <c r="G29" i="198"/>
  <c r="BG27" i="198"/>
  <c r="AI26" i="198"/>
  <c r="K25" i="198"/>
  <c r="BK23" i="198"/>
  <c r="AU22" i="198"/>
  <c r="AQ21" i="198"/>
  <c r="AM20" i="198"/>
  <c r="AL19" i="198"/>
  <c r="BC18" i="198"/>
  <c r="O18" i="198"/>
  <c r="AY17" i="198"/>
  <c r="Q17" i="198"/>
  <c r="BC16" i="198"/>
  <c r="R16" i="198"/>
  <c r="BJ15" i="198"/>
  <c r="AE15" i="198"/>
  <c r="BW14" i="198"/>
  <c r="AT14" i="198"/>
  <c r="L14" i="198"/>
  <c r="BJ13" i="198"/>
  <c r="AG13" i="198"/>
  <c r="F13" i="198"/>
  <c r="BE12" i="198"/>
  <c r="AD12" i="198"/>
  <c r="D12" i="198"/>
  <c r="BD11" i="198"/>
  <c r="AE11" i="198"/>
  <c r="F11" i="198"/>
  <c r="BG10" i="198"/>
  <c r="AH10" i="198"/>
  <c r="K10" i="198"/>
  <c r="BK9" i="198"/>
  <c r="AN9" i="198"/>
  <c r="Q9" i="198"/>
  <c r="BQ8" i="198"/>
  <c r="AU8" i="198"/>
  <c r="Y8" i="198"/>
  <c r="C8" i="198"/>
  <c r="BE7" i="198"/>
  <c r="AH7" i="198"/>
  <c r="L7" i="198"/>
  <c r="BN6" i="198"/>
  <c r="AR6" i="198"/>
  <c r="U6" i="198"/>
  <c r="BW5" i="198"/>
  <c r="BA5" i="198"/>
  <c r="AE5" i="198"/>
  <c r="I5" i="198"/>
  <c r="BJ4" i="198"/>
  <c r="AN4" i="198"/>
  <c r="R4" i="198"/>
  <c r="BT3" i="198"/>
  <c r="AW3" i="198"/>
  <c r="AA3" i="198"/>
  <c r="E3" i="198"/>
  <c r="C76" i="198"/>
  <c r="BG70" i="198"/>
  <c r="AM65" i="198"/>
  <c r="BV61" i="198"/>
  <c r="AX60" i="198"/>
  <c r="Z59" i="198"/>
  <c r="B58" i="198"/>
  <c r="BB56" i="198"/>
  <c r="AD55" i="198"/>
  <c r="F54" i="198"/>
  <c r="BF52" i="198"/>
  <c r="AH51" i="198"/>
  <c r="J50" i="198"/>
  <c r="BJ48" i="198"/>
  <c r="AL47" i="198"/>
  <c r="N46" i="198"/>
  <c r="BN44" i="198"/>
  <c r="AP43" i="198"/>
  <c r="R42" i="198"/>
  <c r="BR40" i="198"/>
  <c r="AT39" i="198"/>
  <c r="V38" i="198"/>
  <c r="BV36" i="198"/>
  <c r="AX35" i="198"/>
  <c r="Z34" i="198"/>
  <c r="B33" i="198"/>
  <c r="BB31" i="198"/>
  <c r="AD30" i="198"/>
  <c r="F29" i="198"/>
  <c r="BF27" i="198"/>
  <c r="AH26" i="198"/>
  <c r="J25" i="198"/>
  <c r="BJ23" i="198"/>
  <c r="AO22" i="198"/>
  <c r="AK21" i="198"/>
  <c r="AG20" i="198"/>
  <c r="AI19" i="198"/>
  <c r="BB18" i="198"/>
  <c r="N18" i="198"/>
  <c r="AX17" i="198"/>
  <c r="O17" i="198"/>
  <c r="BB16" i="198"/>
  <c r="Q16" i="198"/>
  <c r="BI15" i="198"/>
  <c r="AD15" i="198"/>
  <c r="BT14" i="198"/>
  <c r="AS14" i="198"/>
  <c r="K14" i="198"/>
  <c r="BI13" i="198"/>
  <c r="AF13" i="198"/>
  <c r="E13" i="198"/>
  <c r="BC12" i="198"/>
  <c r="AC12" i="198"/>
  <c r="C12" i="198"/>
  <c r="BC11" i="198"/>
  <c r="AD11" i="198"/>
  <c r="E11" i="198"/>
  <c r="BD10" i="198"/>
  <c r="AG10" i="198"/>
  <c r="J10" i="198"/>
  <c r="BJ9" i="198"/>
  <c r="AM9" i="198"/>
  <c r="P9" i="198"/>
  <c r="BP8" i="198"/>
  <c r="AT8" i="198"/>
  <c r="X8" i="198"/>
  <c r="B8" i="198"/>
  <c r="BC7" i="198"/>
  <c r="AG7" i="198"/>
  <c r="K7" i="198"/>
  <c r="BM6" i="198"/>
  <c r="AQ6" i="198"/>
  <c r="T6" i="198"/>
  <c r="BV5" i="198"/>
  <c r="AZ5" i="198"/>
  <c r="AD5" i="198"/>
  <c r="G5" i="198"/>
  <c r="BI4" i="198"/>
  <c r="AM4" i="198"/>
  <c r="Q4" i="198"/>
  <c r="BS3" i="198"/>
  <c r="AV3" i="198"/>
  <c r="AV79" i="198" s="1"/>
  <c r="Z3" i="198"/>
  <c r="D3" i="198"/>
  <c r="BG75" i="198"/>
  <c r="AM70" i="198"/>
  <c r="S65" i="198"/>
  <c r="BU61" i="198"/>
  <c r="AW60" i="198"/>
  <c r="Y59" i="198"/>
  <c r="BY57" i="198"/>
  <c r="BA56" i="198"/>
  <c r="AC55" i="198"/>
  <c r="E54" i="198"/>
  <c r="BE52" i="198"/>
  <c r="AG51" i="198"/>
  <c r="I50" i="198"/>
  <c r="BI48" i="198"/>
  <c r="AK47" i="198"/>
  <c r="M46" i="198"/>
  <c r="BM44" i="198"/>
  <c r="AO43" i="198"/>
  <c r="Q42" i="198"/>
  <c r="BQ40" i="198"/>
  <c r="AS39" i="198"/>
  <c r="U38" i="198"/>
  <c r="BU36" i="198"/>
  <c r="AW35" i="198"/>
  <c r="Y34" i="198"/>
  <c r="BY32" i="198"/>
  <c r="BA31" i="198"/>
  <c r="AC30" i="198"/>
  <c r="E29" i="198"/>
  <c r="BE27" i="198"/>
  <c r="AG26" i="198"/>
  <c r="I25" i="198"/>
  <c r="BI23" i="198"/>
  <c r="AM22" i="198"/>
  <c r="AI21" i="198"/>
  <c r="AE20" i="198"/>
  <c r="AC19" i="198"/>
  <c r="AY18" i="198"/>
  <c r="K18" i="198"/>
  <c r="AU17" i="198"/>
  <c r="K17" i="198"/>
  <c r="BA16" i="198"/>
  <c r="P16" i="198"/>
  <c r="BG15" i="198"/>
  <c r="AC15" i="198"/>
  <c r="BS14" i="198"/>
  <c r="AQ14" i="198"/>
  <c r="J14" i="198"/>
  <c r="BG13" i="198"/>
  <c r="AE13" i="198"/>
  <c r="D13" i="198"/>
  <c r="AZ12" i="198"/>
  <c r="AB12" i="198"/>
  <c r="B12" i="198"/>
  <c r="BB11" i="198"/>
  <c r="AB11" i="198"/>
  <c r="D11" i="198"/>
  <c r="BC10" i="198"/>
  <c r="AF10" i="198"/>
  <c r="I10" i="198"/>
  <c r="BI9" i="198"/>
  <c r="AL9" i="198"/>
  <c r="O9" i="198"/>
  <c r="BO8" i="198"/>
  <c r="AS8" i="198"/>
  <c r="W8" i="198"/>
  <c r="BY7" i="198"/>
  <c r="BB7" i="198"/>
  <c r="AF7" i="198"/>
  <c r="J7" i="198"/>
  <c r="BL6" i="198"/>
  <c r="AO6" i="198"/>
  <c r="S6" i="198"/>
  <c r="BU5" i="198"/>
  <c r="AY5" i="198"/>
  <c r="AC5" i="198"/>
  <c r="F5" i="198"/>
  <c r="BH4" i="198"/>
  <c r="AL4" i="198"/>
  <c r="P4" i="198"/>
  <c r="BQ3" i="198"/>
  <c r="AU3" i="198"/>
  <c r="Y3" i="198"/>
  <c r="C3" i="198"/>
  <c r="AM75" i="198"/>
  <c r="S70" i="198"/>
  <c r="BW64" i="198"/>
  <c r="BK61" i="198"/>
  <c r="AM60" i="198"/>
  <c r="O59" i="198"/>
  <c r="BO57" i="198"/>
  <c r="AQ56" i="198"/>
  <c r="S55" i="198"/>
  <c r="BS53" i="198"/>
  <c r="AU52" i="198"/>
  <c r="W51" i="198"/>
  <c r="BW49" i="198"/>
  <c r="AY48" i="198"/>
  <c r="AA47" i="198"/>
  <c r="C46" i="198"/>
  <c r="BC44" i="198"/>
  <c r="AE43" i="198"/>
  <c r="G42" i="198"/>
  <c r="BG40" i="198"/>
  <c r="AI39" i="198"/>
  <c r="K38" i="198"/>
  <c r="BK36" i="198"/>
  <c r="AM35" i="198"/>
  <c r="O34" i="198"/>
  <c r="BO32" i="198"/>
  <c r="AQ31" i="198"/>
  <c r="S30" i="198"/>
  <c r="BS28" i="198"/>
  <c r="AU27" i="198"/>
  <c r="W26" i="198"/>
  <c r="BW24" i="198"/>
  <c r="AY23" i="198"/>
  <c r="AL22" i="198"/>
  <c r="AH21" i="198"/>
  <c r="AD20" i="198"/>
  <c r="AA19" i="198"/>
  <c r="AT18" i="198"/>
  <c r="F18" i="198"/>
  <c r="AR17" i="198"/>
  <c r="J17" i="198"/>
  <c r="AY16" i="198"/>
  <c r="O16" i="198"/>
  <c r="BD15" i="198"/>
  <c r="AA15" i="198"/>
  <c r="BR14" i="198"/>
  <c r="AM14" i="198"/>
  <c r="I14" i="198"/>
  <c r="BC13" i="198"/>
  <c r="AB13" i="198"/>
  <c r="C13" i="198"/>
  <c r="AY12" i="198"/>
  <c r="AA12" i="198"/>
  <c r="BY11" i="198"/>
  <c r="BA11" i="198"/>
  <c r="AA11" i="198"/>
  <c r="C11" i="198"/>
  <c r="BB10" i="198"/>
  <c r="AE10" i="198"/>
  <c r="G10" i="198"/>
  <c r="BH9" i="198"/>
  <c r="AK9" i="198"/>
  <c r="L9" i="198"/>
  <c r="BN8" i="198"/>
  <c r="AR8" i="198"/>
  <c r="V8" i="198"/>
  <c r="BW7" i="198"/>
  <c r="BA7" i="198"/>
  <c r="AE7" i="198"/>
  <c r="I7" i="198"/>
  <c r="BK6" i="198"/>
  <c r="AN6" i="198"/>
  <c r="R6" i="198"/>
  <c r="BT5" i="198"/>
  <c r="AX5" i="198"/>
  <c r="AA5" i="198"/>
  <c r="E5" i="198"/>
  <c r="BG4" i="198"/>
  <c r="AK4" i="198"/>
  <c r="O4" i="198"/>
  <c r="BP3" i="198"/>
  <c r="AT3" i="198"/>
  <c r="X3" i="198"/>
  <c r="S75" i="198"/>
  <c r="BW69" i="198"/>
  <c r="BC64" i="198"/>
  <c r="BC61" i="198"/>
  <c r="AE60" i="198"/>
  <c r="G59" i="198"/>
  <c r="BG57" i="198"/>
  <c r="AI56" i="198"/>
  <c r="K55" i="198"/>
  <c r="BK53" i="198"/>
  <c r="AM52" i="198"/>
  <c r="O51" i="198"/>
  <c r="BO49" i="198"/>
  <c r="AQ48" i="198"/>
  <c r="S47" i="198"/>
  <c r="BS45" i="198"/>
  <c r="AU44" i="198"/>
  <c r="W43" i="198"/>
  <c r="BW41" i="198"/>
  <c r="AY40" i="198"/>
  <c r="AA39" i="198"/>
  <c r="C38" i="198"/>
  <c r="BC36" i="198"/>
  <c r="AE35" i="198"/>
  <c r="G34" i="198"/>
  <c r="BG32" i="198"/>
  <c r="AI31" i="198"/>
  <c r="K30" i="198"/>
  <c r="BK28" i="198"/>
  <c r="AM27" i="198"/>
  <c r="O26" i="198"/>
  <c r="BO24" i="198"/>
  <c r="AQ23" i="198"/>
  <c r="AK22" i="198"/>
  <c r="AG21" i="198"/>
  <c r="AC20" i="198"/>
  <c r="Z19" i="198"/>
  <c r="AS18" i="198"/>
  <c r="E18" i="198"/>
  <c r="AP17" i="198"/>
  <c r="G17" i="198"/>
  <c r="AU16" i="198"/>
  <c r="N16" i="198"/>
  <c r="BB15" i="198"/>
  <c r="W15" i="198"/>
  <c r="BQ14" i="198"/>
  <c r="AL14" i="198"/>
  <c r="H14" i="198"/>
  <c r="BB13" i="198"/>
  <c r="AA13" i="198"/>
  <c r="B13" i="198"/>
  <c r="AX12" i="198"/>
  <c r="X12" i="198"/>
  <c r="BX11" i="198"/>
  <c r="AY11" i="198"/>
  <c r="Z11" i="198"/>
  <c r="BX10" i="198"/>
  <c r="BA10" i="198"/>
  <c r="AD10" i="198"/>
  <c r="F10" i="198"/>
  <c r="BG9" i="198"/>
  <c r="AJ9" i="198"/>
  <c r="K9" i="198"/>
  <c r="BM8" i="198"/>
  <c r="AQ8" i="198"/>
  <c r="U8" i="198"/>
  <c r="BV7" i="198"/>
  <c r="AZ7" i="198"/>
  <c r="AD7" i="198"/>
  <c r="H7" i="198"/>
  <c r="BI6" i="198"/>
  <c r="AM6" i="198"/>
  <c r="Q6" i="198"/>
  <c r="BS5" i="198"/>
  <c r="AW5" i="198"/>
  <c r="Z5" i="198"/>
  <c r="D5" i="198"/>
  <c r="BF4" i="198"/>
  <c r="AJ4" i="198"/>
  <c r="M4" i="198"/>
  <c r="BO3" i="198"/>
  <c r="AS3" i="198"/>
  <c r="W3" i="198"/>
  <c r="B3" i="198"/>
  <c r="BW74" i="198"/>
  <c r="BC69" i="198"/>
  <c r="AI64" i="198"/>
  <c r="BB61" i="198"/>
  <c r="AD60" i="198"/>
  <c r="F59" i="198"/>
  <c r="BF57" i="198"/>
  <c r="AH56" i="198"/>
  <c r="J55" i="198"/>
  <c r="BJ53" i="198"/>
  <c r="AL52" i="198"/>
  <c r="N51" i="198"/>
  <c r="BN49" i="198"/>
  <c r="AP48" i="198"/>
  <c r="R47" i="198"/>
  <c r="BR45" i="198"/>
  <c r="AT44" i="198"/>
  <c r="V43" i="198"/>
  <c r="BV41" i="198"/>
  <c r="AX40" i="198"/>
  <c r="Z39" i="198"/>
  <c r="B38" i="198"/>
  <c r="BB36" i="198"/>
  <c r="AD35" i="198"/>
  <c r="F34" i="198"/>
  <c r="BF32" i="198"/>
  <c r="AH31" i="198"/>
  <c r="J30" i="198"/>
  <c r="BJ28" i="198"/>
  <c r="AL27" i="198"/>
  <c r="N26" i="198"/>
  <c r="BN24" i="198"/>
  <c r="AP23" i="198"/>
  <c r="AA22" i="198"/>
  <c r="W21" i="198"/>
  <c r="S20" i="198"/>
  <c r="Y19" i="198"/>
  <c r="AR18" i="198"/>
  <c r="D18" i="198"/>
  <c r="AO17" i="198"/>
  <c r="D17" i="198"/>
  <c r="AT16" i="198"/>
  <c r="M16" i="198"/>
  <c r="BA15" i="198"/>
  <c r="V15" i="198"/>
  <c r="BP14" i="198"/>
  <c r="AK14" i="198"/>
  <c r="G14" i="198"/>
  <c r="BA13" i="198"/>
  <c r="Z13" i="198"/>
  <c r="BY12" i="198"/>
  <c r="AW12" i="198"/>
  <c r="W12" i="198"/>
  <c r="BW11" i="198"/>
  <c r="AX11" i="198"/>
  <c r="Y11" i="198"/>
  <c r="BW10" i="198"/>
  <c r="AZ10" i="198"/>
  <c r="AC10" i="198"/>
  <c r="E10" i="198"/>
  <c r="BF9" i="198"/>
  <c r="AI9" i="198"/>
  <c r="J9" i="198"/>
  <c r="BL8" i="198"/>
  <c r="AP8" i="198"/>
  <c r="S8" i="198"/>
  <c r="BU7" i="198"/>
  <c r="AY7" i="198"/>
  <c r="AC7" i="198"/>
  <c r="G7" i="198"/>
  <c r="BH6" i="198"/>
  <c r="AL6" i="198"/>
  <c r="P6" i="198"/>
  <c r="BR5" i="198"/>
  <c r="AU5" i="198"/>
  <c r="Y5" i="198"/>
  <c r="C5" i="198"/>
  <c r="BE4" i="198"/>
  <c r="AI4" i="198"/>
  <c r="L4" i="198"/>
  <c r="BN3" i="198"/>
  <c r="AR3" i="198"/>
  <c r="V3" i="198"/>
  <c r="BC74" i="198"/>
  <c r="AI69" i="198"/>
  <c r="O64" i="198"/>
  <c r="BA61" i="198"/>
  <c r="AC60" i="198"/>
  <c r="E59" i="198"/>
  <c r="BE57" i="198"/>
  <c r="AG56" i="198"/>
  <c r="I55" i="198"/>
  <c r="BI53" i="198"/>
  <c r="AK52" i="198"/>
  <c r="M51" i="198"/>
  <c r="BM49" i="198"/>
  <c r="AO48" i="198"/>
  <c r="Q47" i="198"/>
  <c r="BQ45" i="198"/>
  <c r="AS44" i="198"/>
  <c r="U43" i="198"/>
  <c r="BU41" i="198"/>
  <c r="AW40" i="198"/>
  <c r="Y39" i="198"/>
  <c r="BY37" i="198"/>
  <c r="BA36" i="198"/>
  <c r="AC35" i="198"/>
  <c r="E34" i="198"/>
  <c r="BE32" i="198"/>
  <c r="AG31" i="198"/>
  <c r="I30" i="198"/>
  <c r="BI28" i="198"/>
  <c r="AK27" i="198"/>
  <c r="M26" i="198"/>
  <c r="BM24" i="198"/>
  <c r="AO23" i="198"/>
  <c r="U22" i="198"/>
  <c r="Q21" i="198"/>
  <c r="M20" i="198"/>
  <c r="R19" i="198"/>
  <c r="AQ18" i="198"/>
  <c r="C18" i="198"/>
  <c r="AN17" i="198"/>
  <c r="B17" i="198"/>
  <c r="AQ16" i="198"/>
  <c r="K16" i="198"/>
  <c r="AZ15" i="198"/>
  <c r="U15" i="198"/>
  <c r="BO14" i="198"/>
  <c r="AI14" i="198"/>
  <c r="F14" i="198"/>
  <c r="AZ13" i="198"/>
  <c r="Y13" i="198"/>
  <c r="BW12" i="198"/>
  <c r="AV12" i="198"/>
  <c r="V12" i="198"/>
  <c r="BV11" i="198"/>
  <c r="AV11" i="198"/>
  <c r="X11" i="198"/>
  <c r="BV10" i="198"/>
  <c r="AY10" i="198"/>
  <c r="AA10" i="198"/>
  <c r="D10" i="198"/>
  <c r="BE9" i="198"/>
  <c r="AF9" i="198"/>
  <c r="I9" i="198"/>
  <c r="BK8" i="198"/>
  <c r="AO8" i="198"/>
  <c r="R8" i="198"/>
  <c r="BT7" i="198"/>
  <c r="AX7" i="198"/>
  <c r="AB7" i="198"/>
  <c r="E7" i="198"/>
  <c r="BG6" i="198"/>
  <c r="AK6" i="198"/>
  <c r="O6" i="198"/>
  <c r="BQ5" i="198"/>
  <c r="AT5" i="198"/>
  <c r="X5" i="198"/>
  <c r="B5" i="198"/>
  <c r="BD4" i="198"/>
  <c r="AG4" i="198"/>
  <c r="K4" i="198"/>
  <c r="BM3" i="198"/>
  <c r="AQ3" i="198"/>
  <c r="U3" i="198"/>
  <c r="AI74" i="198"/>
  <c r="O69" i="198"/>
  <c r="BS63" i="198"/>
  <c r="AQ61" i="198"/>
  <c r="S60" i="198"/>
  <c r="BS58" i="198"/>
  <c r="AU57" i="198"/>
  <c r="W56" i="198"/>
  <c r="BW54" i="198"/>
  <c r="AY53" i="198"/>
  <c r="AA52" i="198"/>
  <c r="C51" i="198"/>
  <c r="BC49" i="198"/>
  <c r="AE48" i="198"/>
  <c r="G47" i="198"/>
  <c r="BG45" i="198"/>
  <c r="AI44" i="198"/>
  <c r="K43" i="198"/>
  <c r="BK41" i="198"/>
  <c r="AM40" i="198"/>
  <c r="O39" i="198"/>
  <c r="BO37" i="198"/>
  <c r="AQ36" i="198"/>
  <c r="S35" i="198"/>
  <c r="BS33" i="198"/>
  <c r="AU32" i="198"/>
  <c r="W31" i="198"/>
  <c r="BW29" i="198"/>
  <c r="AY28" i="198"/>
  <c r="AA27" i="198"/>
  <c r="C26" i="198"/>
  <c r="BC24" i="198"/>
  <c r="AE23" i="198"/>
  <c r="S22" i="198"/>
  <c r="O21" i="198"/>
  <c r="K20" i="198"/>
  <c r="O19" i="198"/>
  <c r="AP18" i="198"/>
  <c r="B18" i="198"/>
  <c r="AM17" i="198"/>
  <c r="BY16" i="198"/>
  <c r="AN16" i="198"/>
  <c r="G16" i="198"/>
  <c r="AY15" i="198"/>
  <c r="S15" i="198"/>
  <c r="BN14" i="198"/>
  <c r="AF14" i="198"/>
  <c r="E14" i="198"/>
  <c r="AY13" i="198"/>
  <c r="X13" i="198"/>
  <c r="BT12" i="198"/>
  <c r="AU12" i="198"/>
  <c r="U12" i="198"/>
  <c r="BU11" i="198"/>
  <c r="AU11" i="198"/>
  <c r="W11" i="198"/>
  <c r="BU10" i="198"/>
  <c r="AX10" i="198"/>
  <c r="Z10" i="198"/>
  <c r="C10" i="198"/>
  <c r="BD9" i="198"/>
  <c r="AE9" i="198"/>
  <c r="H9" i="198"/>
  <c r="BJ8" i="198"/>
  <c r="AM8" i="198"/>
  <c r="Q8" i="198"/>
  <c r="BS7" i="198"/>
  <c r="AW7" i="198"/>
  <c r="AA7" i="198"/>
  <c r="D7" i="198"/>
  <c r="BF6" i="198"/>
  <c r="AJ6" i="198"/>
  <c r="N6" i="198"/>
  <c r="BO5" i="198"/>
  <c r="AS5" i="198"/>
  <c r="W5" i="198"/>
  <c r="BY4" i="198"/>
  <c r="BC4" i="198"/>
  <c r="AF4" i="198"/>
  <c r="J4" i="198"/>
  <c r="BL3" i="198"/>
  <c r="BL79" i="198" s="1"/>
  <c r="AP3" i="198"/>
  <c r="S3" i="198"/>
  <c r="O74" i="198"/>
  <c r="BS68" i="198"/>
  <c r="AY63" i="198"/>
  <c r="AI61" i="198"/>
  <c r="K60" i="198"/>
  <c r="BK58" i="198"/>
  <c r="AM57" i="198"/>
  <c r="O56" i="198"/>
  <c r="BO54" i="198"/>
  <c r="AQ53" i="198"/>
  <c r="S52" i="198"/>
  <c r="BS50" i="198"/>
  <c r="AU49" i="198"/>
  <c r="W48" i="198"/>
  <c r="BW46" i="198"/>
  <c r="AY45" i="198"/>
  <c r="AA44" i="198"/>
  <c r="C43" i="198"/>
  <c r="BC41" i="198"/>
  <c r="AE40" i="198"/>
  <c r="G39" i="198"/>
  <c r="BG37" i="198"/>
  <c r="AI36" i="198"/>
  <c r="K35" i="198"/>
  <c r="BK33" i="198"/>
  <c r="AM32" i="198"/>
  <c r="O31" i="198"/>
  <c r="BO29" i="198"/>
  <c r="AQ28" i="198"/>
  <c r="S27" i="198"/>
  <c r="BS25" i="198"/>
  <c r="AU24" i="198"/>
  <c r="W23" i="198"/>
  <c r="R22" i="198"/>
  <c r="N21" i="198"/>
  <c r="J20" i="198"/>
  <c r="I19" i="198"/>
  <c r="AO18" i="198"/>
  <c r="BY17" i="198"/>
  <c r="AL17" i="198"/>
  <c r="BX16" i="198"/>
  <c r="AL16" i="198"/>
  <c r="F16" i="198"/>
  <c r="AX15" i="198"/>
  <c r="P15" i="198"/>
  <c r="BM14" i="198"/>
  <c r="AE14" i="198"/>
  <c r="C14" i="198"/>
  <c r="AV13" i="198"/>
  <c r="W13" i="198"/>
  <c r="BS12" i="198"/>
  <c r="AR12" i="198"/>
  <c r="T12" i="198"/>
  <c r="BS11" i="198"/>
  <c r="AT11" i="198"/>
  <c r="T11" i="198"/>
  <c r="BT10" i="198"/>
  <c r="AW10" i="198"/>
  <c r="Y10" i="198"/>
  <c r="B10" i="198"/>
  <c r="BC9" i="198"/>
  <c r="AD9" i="198"/>
  <c r="G9" i="198"/>
  <c r="BI8" i="198"/>
  <c r="AL8" i="198"/>
  <c r="P8" i="198"/>
  <c r="BR7" i="198"/>
  <c r="AV7" i="198"/>
  <c r="Y7" i="198"/>
  <c r="C7" i="198"/>
  <c r="BE6" i="198"/>
  <c r="AI6" i="198"/>
  <c r="M6" i="198"/>
  <c r="BN5" i="198"/>
  <c r="AR5" i="198"/>
  <c r="V5" i="198"/>
  <c r="BX4" i="198"/>
  <c r="BA4" i="198"/>
  <c r="AE4" i="198"/>
  <c r="I4" i="198"/>
  <c r="BK3" i="198"/>
  <c r="AO3" i="198"/>
  <c r="R3" i="198"/>
  <c r="BS73" i="198"/>
  <c r="AY68" i="198"/>
  <c r="AE63" i="198"/>
  <c r="AH61" i="198"/>
  <c r="J60" i="198"/>
  <c r="BJ58" i="198"/>
  <c r="AL57" i="198"/>
  <c r="N56" i="198"/>
  <c r="BN54" i="198"/>
  <c r="AP53" i="198"/>
  <c r="R52" i="198"/>
  <c r="BR50" i="198"/>
  <c r="AT49" i="198"/>
  <c r="V48" i="198"/>
  <c r="BV46" i="198"/>
  <c r="AX45" i="198"/>
  <c r="Z44" i="198"/>
  <c r="B43" i="198"/>
  <c r="BB41" i="198"/>
  <c r="AD40" i="198"/>
  <c r="F39" i="198"/>
  <c r="BF37" i="198"/>
  <c r="AH36" i="198"/>
  <c r="J35" i="198"/>
  <c r="BJ33" i="198"/>
  <c r="AL32" i="198"/>
  <c r="N31" i="198"/>
  <c r="BN29" i="198"/>
  <c r="AP28" i="198"/>
  <c r="R27" i="198"/>
  <c r="BR25" i="198"/>
  <c r="AT24" i="198"/>
  <c r="V23" i="198"/>
  <c r="Q22" i="198"/>
  <c r="M21" i="198"/>
  <c r="I20" i="198"/>
  <c r="G19" i="198"/>
  <c r="AM18" i="198"/>
  <c r="BW17" i="198"/>
  <c r="AK17" i="198"/>
  <c r="BW16" i="198"/>
  <c r="AK16" i="198"/>
  <c r="E16" i="198"/>
  <c r="AW15" i="198"/>
  <c r="O15" i="198"/>
  <c r="BK14" i="198"/>
  <c r="AD14" i="198"/>
  <c r="BW13" i="198"/>
  <c r="AU13" i="198"/>
  <c r="V13" i="198"/>
  <c r="BR12" i="198"/>
  <c r="AQ12" i="198"/>
  <c r="S12" i="198"/>
  <c r="BR11" i="198"/>
  <c r="AS11" i="198"/>
  <c r="S11" i="198"/>
  <c r="BS10" i="198"/>
  <c r="AU10" i="198"/>
  <c r="X10" i="198"/>
  <c r="BY9" i="198"/>
  <c r="AZ9" i="198"/>
  <c r="AC9" i="198"/>
  <c r="F9" i="198"/>
  <c r="BG8" i="198"/>
  <c r="AK8" i="198"/>
  <c r="O8" i="198"/>
  <c r="BQ7" i="198"/>
  <c r="AU7" i="198"/>
  <c r="X7" i="198"/>
  <c r="B7" i="198"/>
  <c r="BD6" i="198"/>
  <c r="AH6" i="198"/>
  <c r="K6" i="198"/>
  <c r="BM5" i="198"/>
  <c r="AQ5" i="198"/>
  <c r="U5" i="198"/>
  <c r="BW4" i="198"/>
  <c r="AZ4" i="198"/>
  <c r="AD4" i="198"/>
  <c r="H4" i="198"/>
  <c r="BJ3" i="198"/>
  <c r="AM3" i="198"/>
  <c r="Q3" i="198"/>
  <c r="BS78" i="198"/>
  <c r="AY73" i="198"/>
  <c r="AE68" i="198"/>
  <c r="K63" i="198"/>
  <c r="AG61" i="198"/>
  <c r="I60" i="198"/>
  <c r="BI58" i="198"/>
  <c r="AK57" i="198"/>
  <c r="M56" i="198"/>
  <c r="BM54" i="198"/>
  <c r="AO53" i="198"/>
  <c r="Q52" i="198"/>
  <c r="BQ50" i="198"/>
  <c r="AS49" i="198"/>
  <c r="U48" i="198"/>
  <c r="BU46" i="198"/>
  <c r="AW45" i="198"/>
  <c r="Y44" i="198"/>
  <c r="BY42" i="198"/>
  <c r="BA41" i="198"/>
  <c r="AC40" i="198"/>
  <c r="E39" i="198"/>
  <c r="BE37" i="198"/>
  <c r="AG36" i="198"/>
  <c r="I35" i="198"/>
  <c r="BI33" i="198"/>
  <c r="AK32" i="198"/>
  <c r="M31" i="198"/>
  <c r="BM29" i="198"/>
  <c r="AO28" i="198"/>
  <c r="Q27" i="198"/>
  <c r="BQ25" i="198"/>
  <c r="AS24" i="198"/>
  <c r="U23" i="198"/>
  <c r="G22" i="198"/>
  <c r="C21" i="198"/>
  <c r="BW19" i="198"/>
  <c r="F19" i="198"/>
  <c r="AI18" i="198"/>
  <c r="BS17" i="198"/>
  <c r="AI17" i="198"/>
  <c r="BV16" i="198"/>
  <c r="AJ16" i="198"/>
  <c r="C16" i="198"/>
  <c r="AU15" i="198"/>
  <c r="N15" i="198"/>
  <c r="BG14" i="198"/>
  <c r="AC14" i="198"/>
  <c r="BV13" i="198"/>
  <c r="AT13" i="198"/>
  <c r="U13" i="198"/>
  <c r="BQ12" i="198"/>
  <c r="AP12" i="198"/>
  <c r="R12" i="198"/>
  <c r="BP11" i="198"/>
  <c r="AR11" i="198"/>
  <c r="R11" i="198"/>
  <c r="BR10" i="198"/>
  <c r="AT10" i="198"/>
  <c r="W10" i="198"/>
  <c r="BX9" i="198"/>
  <c r="AY9" i="198"/>
  <c r="AB9" i="198"/>
  <c r="E9" i="198"/>
  <c r="BF8" i="198"/>
  <c r="AJ8" i="198"/>
  <c r="N8" i="198"/>
  <c r="BP7" i="198"/>
  <c r="AS7" i="198"/>
  <c r="W7" i="198"/>
  <c r="BY6" i="198"/>
  <c r="BC6" i="198"/>
  <c r="AG6" i="198"/>
  <c r="J6" i="198"/>
  <c r="BL5" i="198"/>
  <c r="AP5" i="198"/>
  <c r="T5" i="198"/>
  <c r="BU4" i="198"/>
  <c r="AY4" i="198"/>
  <c r="AC4" i="198"/>
  <c r="G4" i="198"/>
  <c r="BI3" i="198"/>
  <c r="AL3" i="198"/>
  <c r="P3" i="198"/>
  <c r="AY78" i="198"/>
  <c r="AE73" i="198"/>
  <c r="K68" i="198"/>
  <c r="BO62" i="198"/>
  <c r="W61" i="198"/>
  <c r="BW59" i="198"/>
  <c r="AY58" i="198"/>
  <c r="AA57" i="198"/>
  <c r="C56" i="198"/>
  <c r="BC54" i="198"/>
  <c r="AE53" i="198"/>
  <c r="G52" i="198"/>
  <c r="BG50" i="198"/>
  <c r="AI49" i="198"/>
  <c r="K48" i="198"/>
  <c r="BK46" i="198"/>
  <c r="AM45" i="198"/>
  <c r="O44" i="198"/>
  <c r="BO42" i="198"/>
  <c r="AQ41" i="198"/>
  <c r="S40" i="198"/>
  <c r="BS38" i="198"/>
  <c r="AU37" i="198"/>
  <c r="W36" i="198"/>
  <c r="BW34" i="198"/>
  <c r="AY33" i="198"/>
  <c r="AA32" i="198"/>
  <c r="C31" i="198"/>
  <c r="BC29" i="198"/>
  <c r="AE28" i="198"/>
  <c r="G27" i="198"/>
  <c r="BG25" i="198"/>
  <c r="AI24" i="198"/>
  <c r="K23" i="198"/>
  <c r="BY21" i="198"/>
  <c r="BU20" i="198"/>
  <c r="BQ19" i="198"/>
  <c r="E19" i="198"/>
  <c r="AH18" i="198"/>
  <c r="BR17" i="198"/>
  <c r="AE17" i="198"/>
  <c r="BU16" i="198"/>
  <c r="AI16" i="198"/>
  <c r="BX15" i="198"/>
  <c r="AQ15" i="198"/>
  <c r="M15" i="198"/>
  <c r="BF14" i="198"/>
  <c r="AB14" i="198"/>
  <c r="BU13" i="198"/>
  <c r="AS13" i="198"/>
  <c r="S13" i="198"/>
  <c r="BP12" i="198"/>
  <c r="AO12" i="198"/>
  <c r="Q12" i="198"/>
  <c r="BO11" i="198"/>
  <c r="AQ11" i="198"/>
  <c r="Q11" i="198"/>
  <c r="BQ10" i="198"/>
  <c r="AS10" i="198"/>
  <c r="V10" i="198"/>
  <c r="BW9" i="198"/>
  <c r="AX9" i="198"/>
  <c r="AA9" i="198"/>
  <c r="C9" i="198"/>
  <c r="BE8" i="198"/>
  <c r="AI8" i="198"/>
  <c r="M8" i="198"/>
  <c r="BO7" i="198"/>
  <c r="AR7" i="198"/>
  <c r="V7" i="198"/>
  <c r="BX6" i="198"/>
  <c r="BB6" i="198"/>
  <c r="AE6" i="198"/>
  <c r="I6" i="198"/>
  <c r="BK5" i="198"/>
  <c r="AO5" i="198"/>
  <c r="S5" i="198"/>
  <c r="BT4" i="198"/>
  <c r="AX4" i="198"/>
  <c r="AB4" i="198"/>
  <c r="F4" i="198"/>
  <c r="BG3" i="198"/>
  <c r="AK3" i="198"/>
  <c r="O3" i="198"/>
  <c r="AE78" i="198"/>
  <c r="K73" i="198"/>
  <c r="BO67" i="198"/>
  <c r="BF62" i="198"/>
  <c r="O61" i="198"/>
  <c r="BO59" i="198"/>
  <c r="AQ58" i="198"/>
  <c r="S57" i="198"/>
  <c r="BS55" i="198"/>
  <c r="AU54" i="198"/>
  <c r="W53" i="198"/>
  <c r="BW51" i="198"/>
  <c r="AY50" i="198"/>
  <c r="AA49" i="198"/>
  <c r="C48" i="198"/>
  <c r="BC46" i="198"/>
  <c r="AE45" i="198"/>
  <c r="G44" i="198"/>
  <c r="BG42" i="198"/>
  <c r="AI41" i="198"/>
  <c r="K40" i="198"/>
  <c r="BK38" i="198"/>
  <c r="AM37" i="198"/>
  <c r="O36" i="198"/>
  <c r="BO34" i="198"/>
  <c r="AQ33" i="198"/>
  <c r="S32" i="198"/>
  <c r="BS30" i="198"/>
  <c r="AU29" i="198"/>
  <c r="W28" i="198"/>
  <c r="BW26" i="198"/>
  <c r="AY25" i="198"/>
  <c r="AA24" i="198"/>
  <c r="C23" i="198"/>
  <c r="BW21" i="198"/>
  <c r="BS20" i="198"/>
  <c r="BO19" i="198"/>
  <c r="BV18" i="198"/>
  <c r="AE18" i="198"/>
  <c r="BO17" i="198"/>
  <c r="AD17" i="198"/>
  <c r="BS16" i="198"/>
  <c r="AH16" i="198"/>
  <c r="BV15" i="198"/>
  <c r="AP15" i="198"/>
  <c r="L15" i="198"/>
  <c r="BE14" i="198"/>
  <c r="AA14" i="198"/>
  <c r="BT13" i="198"/>
  <c r="AR13" i="198"/>
  <c r="P13" i="198"/>
  <c r="BO12" i="198"/>
  <c r="AN12" i="198"/>
  <c r="O12" i="198"/>
  <c r="BN11" i="198"/>
  <c r="AN11" i="198"/>
  <c r="P11" i="198"/>
  <c r="BO10" i="198"/>
  <c r="AR10" i="198"/>
  <c r="U10" i="198"/>
  <c r="BT9" i="198"/>
  <c r="AW9" i="198"/>
  <c r="Z9" i="198"/>
  <c r="B9" i="198"/>
  <c r="BD8" i="198"/>
  <c r="AH8" i="198"/>
  <c r="L8" i="198"/>
  <c r="BM7" i="198"/>
  <c r="AQ7" i="198"/>
  <c r="U7" i="198"/>
  <c r="BW6" i="198"/>
  <c r="BA6" i="198"/>
  <c r="AD6" i="198"/>
  <c r="H6" i="198"/>
  <c r="BJ5" i="198"/>
  <c r="AN5" i="198"/>
  <c r="Q5" i="198"/>
  <c r="BS4" i="198"/>
  <c r="AW4" i="198"/>
  <c r="AA4" i="198"/>
  <c r="E4" i="198"/>
  <c r="BF3" i="198"/>
  <c r="AJ3" i="198"/>
  <c r="N3" i="198"/>
  <c r="N79" i="198" s="1"/>
  <c r="K78" i="198"/>
  <c r="BO72" i="198"/>
  <c r="AU67" i="198"/>
  <c r="AU62" i="198"/>
  <c r="N61" i="198"/>
  <c r="BN59" i="198"/>
  <c r="AP58" i="198"/>
  <c r="R57" i="198"/>
  <c r="BR55" i="198"/>
  <c r="AT54" i="198"/>
  <c r="V53" i="198"/>
  <c r="BV51" i="198"/>
  <c r="AX50" i="198"/>
  <c r="Z49" i="198"/>
  <c r="B48" i="198"/>
  <c r="BB46" i="198"/>
  <c r="AD45" i="198"/>
  <c r="F44" i="198"/>
  <c r="BF42" i="198"/>
  <c r="AH41" i="198"/>
  <c r="J40" i="198"/>
  <c r="BJ38" i="198"/>
  <c r="AL37" i="198"/>
  <c r="N36" i="198"/>
  <c r="BN34" i="198"/>
  <c r="AP33" i="198"/>
  <c r="R32" i="198"/>
  <c r="BR30" i="198"/>
  <c r="AT29" i="198"/>
  <c r="V28" i="198"/>
  <c r="BV26" i="198"/>
  <c r="AX25" i="198"/>
  <c r="Z24" i="198"/>
  <c r="B23" i="198"/>
  <c r="BV21" i="198"/>
  <c r="BR20" i="198"/>
  <c r="BN19" i="198"/>
  <c r="BS18" i="198"/>
  <c r="Z18" i="198"/>
  <c r="BJ17" i="198"/>
  <c r="AA17" i="198"/>
  <c r="BO16" i="198"/>
  <c r="AG16" i="198"/>
  <c r="BU15" i="198"/>
  <c r="AO15" i="198"/>
  <c r="K15" i="198"/>
  <c r="BC14" i="198"/>
  <c r="Z14" i="198"/>
  <c r="BS13" i="198"/>
  <c r="AQ13" i="198"/>
  <c r="O13" i="198"/>
  <c r="BL12" i="198"/>
  <c r="AM12" i="198"/>
  <c r="N12" i="198"/>
  <c r="BM11" i="198"/>
  <c r="AM11" i="198"/>
  <c r="O11" i="198"/>
  <c r="BN10" i="198"/>
  <c r="AQ10" i="198"/>
  <c r="T10" i="198"/>
  <c r="BS9" i="198"/>
  <c r="AV9" i="198"/>
  <c r="Y9" i="198"/>
  <c r="BY8" i="198"/>
  <c r="BC8" i="198"/>
  <c r="AG8" i="198"/>
  <c r="K8" i="198"/>
  <c r="BL7" i="198"/>
  <c r="AP7" i="198"/>
  <c r="T7" i="198"/>
  <c r="BV6" i="198"/>
  <c r="AY6" i="198"/>
  <c r="AC6" i="198"/>
  <c r="G6" i="198"/>
  <c r="BI5" i="198"/>
  <c r="AM5" i="198"/>
  <c r="P5" i="198"/>
  <c r="BR4" i="198"/>
  <c r="AV4" i="198"/>
  <c r="Z4" i="198"/>
  <c r="C4" i="198"/>
  <c r="BE3" i="198"/>
  <c r="AI3" i="198"/>
  <c r="M3" i="198"/>
  <c r="BO77" i="198"/>
  <c r="AU72" i="198"/>
  <c r="AA67" i="198"/>
  <c r="AM62" i="198"/>
  <c r="M61" i="198"/>
  <c r="BM59" i="198"/>
  <c r="AO58" i="198"/>
  <c r="Q57" i="198"/>
  <c r="BQ55" i="198"/>
  <c r="AS54" i="198"/>
  <c r="U53" i="198"/>
  <c r="BU51" i="198"/>
  <c r="AW50" i="198"/>
  <c r="Y49" i="198"/>
  <c r="BY47" i="198"/>
  <c r="BA46" i="198"/>
  <c r="AC45" i="198"/>
  <c r="E44" i="198"/>
  <c r="BE42" i="198"/>
  <c r="AG41" i="198"/>
  <c r="I40" i="198"/>
  <c r="BI38" i="198"/>
  <c r="AK37" i="198"/>
  <c r="M36" i="198"/>
  <c r="BM34" i="198"/>
  <c r="AO33" i="198"/>
  <c r="Q32" i="198"/>
  <c r="BQ30" i="198"/>
  <c r="AS29" i="198"/>
  <c r="U28" i="198"/>
  <c r="BU26" i="198"/>
  <c r="AW25" i="198"/>
  <c r="Y24" i="198"/>
  <c r="BY22" i="198"/>
  <c r="BU21" i="198"/>
  <c r="BQ20" i="198"/>
  <c r="BM19" i="198"/>
  <c r="BM18" i="198"/>
  <c r="Y18" i="198"/>
  <c r="BI17" i="198"/>
  <c r="X17" i="198"/>
  <c r="BN16" i="198"/>
  <c r="AE16" i="198"/>
  <c r="BT15" i="198"/>
  <c r="AM15" i="198"/>
  <c r="J15" i="198"/>
  <c r="AZ14" i="198"/>
  <c r="Y14" i="198"/>
  <c r="BP13" i="198"/>
  <c r="AP13" i="198"/>
  <c r="N13" i="198"/>
  <c r="BK12" i="198"/>
  <c r="AL12" i="198"/>
  <c r="L12" i="198"/>
  <c r="BL11" i="198"/>
  <c r="AL11" i="198"/>
  <c r="N11" i="198"/>
  <c r="BM10" i="198"/>
  <c r="AP10" i="198"/>
  <c r="S10" i="198"/>
  <c r="BR9" i="198"/>
  <c r="AU9" i="198"/>
  <c r="W9" i="198"/>
  <c r="BX8" i="198"/>
  <c r="BB8" i="198"/>
  <c r="AF8" i="198"/>
  <c r="I8" i="198"/>
  <c r="BK7" i="198"/>
  <c r="AO7" i="198"/>
  <c r="S7" i="198"/>
  <c r="BU6" i="198"/>
  <c r="AX6" i="198"/>
  <c r="AB6" i="198"/>
  <c r="F6" i="198"/>
  <c r="BH5" i="198"/>
  <c r="AK5" i="198"/>
  <c r="O5" i="198"/>
  <c r="BQ4" i="198"/>
  <c r="AU4" i="198"/>
  <c r="Y4" i="198"/>
  <c r="B4" i="198"/>
  <c r="BD3" i="198"/>
  <c r="AH3" i="198"/>
  <c r="L3" i="198"/>
  <c r="AU77" i="198"/>
  <c r="AA72" i="198"/>
  <c r="G67" i="198"/>
  <c r="AL62" i="198"/>
  <c r="C61" i="198"/>
  <c r="BC59" i="198"/>
  <c r="AE58" i="198"/>
  <c r="G57" i="198"/>
  <c r="BG55" i="198"/>
  <c r="AI54" i="198"/>
  <c r="K53" i="198"/>
  <c r="BK51" i="198"/>
  <c r="AM50" i="198"/>
  <c r="O49" i="198"/>
  <c r="BO47" i="198"/>
  <c r="AQ46" i="198"/>
  <c r="S45" i="198"/>
  <c r="BS43" i="198"/>
  <c r="AU42" i="198"/>
  <c r="W41" i="198"/>
  <c r="BW39" i="198"/>
  <c r="AY38" i="198"/>
  <c r="AA37" i="198"/>
  <c r="C36" i="198"/>
  <c r="BC34" i="198"/>
  <c r="AE33" i="198"/>
  <c r="G32" i="198"/>
  <c r="BG30" i="198"/>
  <c r="AI29" i="198"/>
  <c r="K28" i="198"/>
  <c r="BK26" i="198"/>
  <c r="AM25" i="198"/>
  <c r="O24" i="198"/>
  <c r="BO22" i="198"/>
  <c r="BK21" i="198"/>
  <c r="BG20" i="198"/>
  <c r="BC19" i="198"/>
  <c r="BL18" i="198"/>
  <c r="X18" i="198"/>
  <c r="BH17" i="198"/>
  <c r="V17" i="198"/>
  <c r="BK16" i="198"/>
  <c r="AA16" i="198"/>
  <c r="BS15" i="198"/>
  <c r="AJ15" i="198"/>
  <c r="I15" i="198"/>
  <c r="AY14" i="198"/>
  <c r="W14" i="198"/>
  <c r="BO13" i="198"/>
  <c r="AO13" i="198"/>
  <c r="M13" i="198"/>
  <c r="BJ12" i="198"/>
  <c r="AK12" i="198"/>
  <c r="K12" i="198"/>
  <c r="BK11" i="198"/>
  <c r="AK11" i="198"/>
  <c r="M11" i="198"/>
  <c r="BL10" i="198"/>
  <c r="AO10" i="198"/>
  <c r="P10" i="198"/>
  <c r="BQ9" i="198"/>
  <c r="AT9" i="198"/>
  <c r="V9" i="198"/>
  <c r="BW8" i="198"/>
  <c r="BA8" i="198"/>
  <c r="AE8" i="198"/>
  <c r="H8" i="198"/>
  <c r="BJ7" i="198"/>
  <c r="AN7" i="198"/>
  <c r="R7" i="198"/>
  <c r="BS6" i="198"/>
  <c r="AW6" i="198"/>
  <c r="AA6" i="198"/>
  <c r="E6" i="198"/>
  <c r="BG5" i="198"/>
  <c r="AJ5" i="198"/>
  <c r="N5" i="198"/>
  <c r="BP4" i="198"/>
  <c r="AT4" i="198"/>
  <c r="W4" i="198"/>
  <c r="BY3" i="198"/>
  <c r="BC3" i="198"/>
  <c r="AG3" i="198"/>
  <c r="K3" i="198"/>
  <c r="AA77" i="198"/>
  <c r="G72" i="198"/>
  <c r="BK66" i="198"/>
  <c r="AA62" i="198"/>
  <c r="BS60" i="198"/>
  <c r="AU59" i="198"/>
  <c r="W58" i="198"/>
  <c r="BW56" i="198"/>
  <c r="AY55" i="198"/>
  <c r="AA54" i="198"/>
  <c r="C53" i="198"/>
  <c r="BC51" i="198"/>
  <c r="AE50" i="198"/>
  <c r="G49" i="198"/>
  <c r="BG47" i="198"/>
  <c r="AI46" i="198"/>
  <c r="K45" i="198"/>
  <c r="BK43" i="198"/>
  <c r="AM42" i="198"/>
  <c r="O41" i="198"/>
  <c r="BO39" i="198"/>
  <c r="AQ38" i="198"/>
  <c r="S37" i="198"/>
  <c r="BS35" i="198"/>
  <c r="AU34" i="198"/>
  <c r="W33" i="198"/>
  <c r="BW31" i="198"/>
  <c r="AY30" i="198"/>
  <c r="AA29" i="198"/>
  <c r="C28" i="198"/>
  <c r="BC26" i="198"/>
  <c r="AE25" i="198"/>
  <c r="G24" i="198"/>
  <c r="BI22" i="198"/>
  <c r="BE21" i="198"/>
  <c r="BA20" i="198"/>
  <c r="AW19" i="198"/>
  <c r="BK18" i="198"/>
  <c r="W18" i="198"/>
  <c r="BG17" i="198"/>
  <c r="U17" i="198"/>
  <c r="BH16" i="198"/>
  <c r="Z16" i="198"/>
  <c r="BR15" i="198"/>
  <c r="AI15" i="198"/>
  <c r="G15" i="198"/>
  <c r="AX14" i="198"/>
  <c r="S14" i="198"/>
  <c r="BN13" i="198"/>
  <c r="AM13" i="198"/>
  <c r="L13" i="198"/>
  <c r="BI12" i="198"/>
  <c r="AI12" i="198"/>
  <c r="J12" i="198"/>
  <c r="BH11" i="198"/>
  <c r="AJ11" i="198"/>
  <c r="K11" i="198"/>
  <c r="BK10" i="198"/>
  <c r="AN10" i="198"/>
  <c r="O10" i="198"/>
  <c r="BP9" i="198"/>
  <c r="AS9" i="198"/>
  <c r="U9" i="198"/>
  <c r="BV8" i="198"/>
  <c r="AZ8" i="198"/>
  <c r="AC8" i="198"/>
  <c r="G8" i="198"/>
  <c r="BI7" i="198"/>
  <c r="AM7" i="198"/>
  <c r="Q7" i="198"/>
  <c r="BR6" i="198"/>
  <c r="AV6" i="198"/>
  <c r="Z6" i="198"/>
  <c r="D6" i="198"/>
  <c r="BE5" i="198"/>
  <c r="AI5" i="198"/>
  <c r="M5" i="198"/>
  <c r="BO4" i="198"/>
  <c r="AS4" i="198"/>
  <c r="V4" i="198"/>
  <c r="BX3" i="198"/>
  <c r="BB3" i="198"/>
  <c r="AF3" i="198"/>
  <c r="I3" i="198"/>
  <c r="J45" i="198"/>
  <c r="AU19" i="198"/>
  <c r="J11" i="198"/>
  <c r="L5" i="198"/>
  <c r="BJ43" i="198"/>
  <c r="BJ18" i="198"/>
  <c r="BJ10" i="198"/>
  <c r="BN4" i="198"/>
  <c r="AL42" i="198"/>
  <c r="V18" i="198"/>
  <c r="AM10" i="198"/>
  <c r="AQ4" i="198"/>
  <c r="N41" i="198"/>
  <c r="BF17" i="198"/>
  <c r="N10" i="198"/>
  <c r="U4" i="198"/>
  <c r="G77" i="198"/>
  <c r="BN39" i="198"/>
  <c r="T17" i="198"/>
  <c r="BO9" i="198"/>
  <c r="BW3" i="198"/>
  <c r="BK71" i="198"/>
  <c r="AP38" i="198"/>
  <c r="BF16" i="198"/>
  <c r="AQ9" i="198"/>
  <c r="BA3" i="198"/>
  <c r="AQ66" i="198"/>
  <c r="R37" i="198"/>
  <c r="Y16" i="198"/>
  <c r="T9" i="198"/>
  <c r="AE3" i="198"/>
  <c r="S62" i="198"/>
  <c r="BR35" i="198"/>
  <c r="BQ15" i="198"/>
  <c r="BU8" i="198"/>
  <c r="H3" i="198"/>
  <c r="BR60" i="198"/>
  <c r="AT34" i="198"/>
  <c r="AH15" i="198"/>
  <c r="AY8" i="198"/>
  <c r="AT59" i="198"/>
  <c r="V33" i="198"/>
  <c r="C15" i="198"/>
  <c r="AB8" i="198"/>
  <c r="V58" i="198"/>
  <c r="BV31" i="198"/>
  <c r="AW14" i="198"/>
  <c r="F8" i="198"/>
  <c r="BV56" i="198"/>
  <c r="AX30" i="198"/>
  <c r="R14" i="198"/>
  <c r="BH7" i="198"/>
  <c r="AX55" i="198"/>
  <c r="Z29" i="198"/>
  <c r="BM13" i="198"/>
  <c r="AL7" i="198"/>
  <c r="Z54" i="198"/>
  <c r="B28" i="198"/>
  <c r="AJ13" i="198"/>
  <c r="O7" i="198"/>
  <c r="B53" i="198"/>
  <c r="BB26" i="198"/>
  <c r="K13" i="198"/>
  <c r="BQ6" i="198"/>
  <c r="BB51" i="198"/>
  <c r="AD25" i="198"/>
  <c r="BH12" i="198"/>
  <c r="AU6" i="198"/>
  <c r="AD50" i="198"/>
  <c r="F24" i="198"/>
  <c r="AH12" i="198"/>
  <c r="Y6" i="198"/>
  <c r="F49" i="198"/>
  <c r="BG22" i="198"/>
  <c r="I12" i="198"/>
  <c r="C6" i="198"/>
  <c r="BF47" i="198"/>
  <c r="BC21" i="198"/>
  <c r="BG11" i="198"/>
  <c r="BD5" i="198"/>
  <c r="AH46" i="198"/>
  <c r="AY20" i="198"/>
  <c r="AI11" i="198"/>
  <c r="AH5" i="198"/>
  <c r="S85" i="205"/>
  <c r="S85" i="201" s="1"/>
  <c r="CK30" i="188" l="1"/>
  <c r="J23" i="183"/>
  <c r="CK77" i="188"/>
  <c r="J70" i="183"/>
  <c r="CK18" i="188"/>
  <c r="J11" i="183"/>
  <c r="C79" i="200"/>
  <c r="P96" i="168"/>
  <c r="P96" i="170" s="1"/>
  <c r="CK49" i="168"/>
  <c r="I42" i="194"/>
  <c r="CK62" i="168"/>
  <c r="I55" i="194"/>
  <c r="CK84" i="168"/>
  <c r="I77" i="194"/>
  <c r="CK11" i="168"/>
  <c r="I4" i="194"/>
  <c r="CK32" i="168"/>
  <c r="I25" i="194"/>
  <c r="CG86" i="190"/>
  <c r="CG88" i="188"/>
  <c r="AL92" i="170"/>
  <c r="AL91" i="168"/>
  <c r="R92" i="170"/>
  <c r="R91" i="168"/>
  <c r="AO92" i="170"/>
  <c r="AO91" i="168"/>
  <c r="BW92" i="170"/>
  <c r="BW91" i="168"/>
  <c r="AJ79" i="198"/>
  <c r="U79" i="198"/>
  <c r="BS79" i="198"/>
  <c r="CK55" i="188"/>
  <c r="J48" i="183"/>
  <c r="CK42" i="188"/>
  <c r="J35" i="183"/>
  <c r="H46" i="183"/>
  <c r="CK41" i="188"/>
  <c r="J34" i="183"/>
  <c r="CH88" i="190"/>
  <c r="CH90" i="188"/>
  <c r="CH90" i="190" s="1"/>
  <c r="Y79" i="200"/>
  <c r="AA96" i="168" s="1"/>
  <c r="AA96" i="170" s="1"/>
  <c r="AJ79" i="200"/>
  <c r="AL96" i="168" s="1"/>
  <c r="AL96" i="170" s="1"/>
  <c r="BO79" i="200"/>
  <c r="BQ96" i="168" s="1"/>
  <c r="BQ96" i="170" s="1"/>
  <c r="G46" i="194"/>
  <c r="G68" i="194"/>
  <c r="G8" i="194"/>
  <c r="G29" i="194"/>
  <c r="D93" i="170"/>
  <c r="AG13" i="206" a="1"/>
  <c r="CB93" i="168"/>
  <c r="CB93" i="170" s="1"/>
  <c r="BQ92" i="170"/>
  <c r="BQ91" i="168"/>
  <c r="AW92" i="170"/>
  <c r="AW91" i="168"/>
  <c r="BI92" i="170"/>
  <c r="BI91" i="168"/>
  <c r="Q92" i="170"/>
  <c r="Q91" i="168"/>
  <c r="BF79" i="198"/>
  <c r="AQ79" i="198"/>
  <c r="E79" i="198"/>
  <c r="T79" i="198"/>
  <c r="H22" i="183"/>
  <c r="H69" i="183"/>
  <c r="H10" i="183"/>
  <c r="H57" i="183"/>
  <c r="AU79" i="200"/>
  <c r="G79" i="200"/>
  <c r="BH79" i="200"/>
  <c r="R79" i="200"/>
  <c r="G50" i="194"/>
  <c r="G59" i="194"/>
  <c r="G12" i="194"/>
  <c r="G33" i="194"/>
  <c r="I92" i="170"/>
  <c r="I91" i="168"/>
  <c r="CA92" i="170"/>
  <c r="CA91" i="168"/>
  <c r="X92" i="170"/>
  <c r="X91" i="168"/>
  <c r="AK92" i="170"/>
  <c r="AK91" i="168"/>
  <c r="BW79" i="198"/>
  <c r="BM79" i="198"/>
  <c r="AA79" i="198"/>
  <c r="AN79" i="198"/>
  <c r="H33" i="183"/>
  <c r="H21" i="183"/>
  <c r="BT79" i="200"/>
  <c r="BV96" i="168" s="1"/>
  <c r="BV96" i="170" s="1"/>
  <c r="BQ79" i="200"/>
  <c r="AC79" i="200"/>
  <c r="AO79" i="200"/>
  <c r="G72" i="194"/>
  <c r="G16" i="194"/>
  <c r="G37" i="194"/>
  <c r="D89" i="170"/>
  <c r="CB89" i="168"/>
  <c r="CB89" i="170" s="1"/>
  <c r="AM92" i="170"/>
  <c r="AM91" i="168"/>
  <c r="S92" i="170"/>
  <c r="S91" i="168"/>
  <c r="AR92" i="170"/>
  <c r="AR91" i="168"/>
  <c r="BE92" i="170"/>
  <c r="BE91" i="168"/>
  <c r="I79" i="198"/>
  <c r="O79" i="198"/>
  <c r="V79" i="198"/>
  <c r="AW79" i="198"/>
  <c r="BH79" i="198"/>
  <c r="H58" i="183"/>
  <c r="H45" i="183"/>
  <c r="H9" i="183"/>
  <c r="H56" i="183"/>
  <c r="H44" i="183"/>
  <c r="AY79" i="200"/>
  <c r="J79" i="200"/>
  <c r="BK79" i="200"/>
  <c r="BM96" i="168" s="1"/>
  <c r="BM96" i="170" s="1"/>
  <c r="V79" i="200"/>
  <c r="X96" i="168" s="1"/>
  <c r="X96" i="170" s="1"/>
  <c r="G63" i="194"/>
  <c r="G20" i="194"/>
  <c r="CK48" i="168"/>
  <c r="I41" i="194"/>
  <c r="BR92" i="170"/>
  <c r="BR91" i="168"/>
  <c r="AX92" i="170"/>
  <c r="AX91" i="168"/>
  <c r="BL92" i="170"/>
  <c r="BL91" i="168"/>
  <c r="BY92" i="170"/>
  <c r="BY91" i="168"/>
  <c r="AF79" i="198"/>
  <c r="AK79" i="198"/>
  <c r="AR79" i="198"/>
  <c r="BT79" i="198"/>
  <c r="H32" i="183"/>
  <c r="H20" i="183"/>
  <c r="H67" i="183"/>
  <c r="BU79" i="200"/>
  <c r="BW96" i="168" s="1"/>
  <c r="BW96" i="170" s="1"/>
  <c r="AF79" i="200"/>
  <c r="AH96" i="168" s="1"/>
  <c r="AH96" i="170" s="1"/>
  <c r="AR79" i="200"/>
  <c r="AT96" i="168" s="1"/>
  <c r="AT96" i="170" s="1"/>
  <c r="G54" i="194"/>
  <c r="G76" i="194"/>
  <c r="G3" i="194"/>
  <c r="G24" i="194"/>
  <c r="G45" i="194"/>
  <c r="J92" i="170"/>
  <c r="J91" i="168"/>
  <c r="V92" i="170"/>
  <c r="V91" i="168"/>
  <c r="F92" i="170"/>
  <c r="F91" i="168"/>
  <c r="BB79" i="198"/>
  <c r="BG79" i="198"/>
  <c r="BN79" i="198"/>
  <c r="F79" i="198"/>
  <c r="CC86" i="190"/>
  <c r="CC88" i="188"/>
  <c r="H43" i="183"/>
  <c r="H31" i="183"/>
  <c r="BB79" i="200"/>
  <c r="BD96" i="168" s="1"/>
  <c r="BD96" i="170" s="1"/>
  <c r="M79" i="200"/>
  <c r="O96" i="168" s="1"/>
  <c r="O96" i="170" s="1"/>
  <c r="BN79" i="200"/>
  <c r="BP96" i="168" s="1"/>
  <c r="BP96" i="170" s="1"/>
  <c r="G67" i="194"/>
  <c r="G7" i="194"/>
  <c r="G28" i="194"/>
  <c r="G49" i="194"/>
  <c r="AN92" i="170"/>
  <c r="AN91" i="168"/>
  <c r="BA92" i="170"/>
  <c r="BA91" i="168"/>
  <c r="Z92" i="170"/>
  <c r="Z91" i="168"/>
  <c r="BX79" i="198"/>
  <c r="B79" i="198"/>
  <c r="AB79" i="198"/>
  <c r="J79" i="198"/>
  <c r="H68" i="183"/>
  <c r="H55" i="183"/>
  <c r="H19" i="183"/>
  <c r="H66" i="183"/>
  <c r="H7" i="183"/>
  <c r="H54" i="183"/>
  <c r="X79" i="200"/>
  <c r="Z96" i="168" s="1"/>
  <c r="Z96" i="170" s="1"/>
  <c r="BX79" i="200"/>
  <c r="BZ96" i="168" s="1"/>
  <c r="BZ96" i="170" s="1"/>
  <c r="AI79" i="200"/>
  <c r="G58" i="194"/>
  <c r="CK18" i="168"/>
  <c r="I11" i="194"/>
  <c r="CK39" i="168"/>
  <c r="I32" i="194"/>
  <c r="BS92" i="170"/>
  <c r="BS91" i="168"/>
  <c r="W92" i="170"/>
  <c r="W91" i="168"/>
  <c r="AT92" i="170"/>
  <c r="AT91" i="168"/>
  <c r="H79" i="198"/>
  <c r="K79" i="198"/>
  <c r="P79" i="198"/>
  <c r="W79" i="198"/>
  <c r="AY79" i="198"/>
  <c r="AD79" i="198"/>
  <c r="H42" i="183"/>
  <c r="H30" i="183"/>
  <c r="H77" i="183"/>
  <c r="AT79" i="200"/>
  <c r="E79" i="200"/>
  <c r="BF79" i="200"/>
  <c r="BH96" i="168" s="1"/>
  <c r="BH96" i="170" s="1"/>
  <c r="P79" i="200"/>
  <c r="R96" i="168" s="1"/>
  <c r="R96" i="170" s="1"/>
  <c r="G15" i="194"/>
  <c r="G36" i="194"/>
  <c r="K92" i="170"/>
  <c r="K91" i="168"/>
  <c r="BB92" i="170"/>
  <c r="BB91" i="168"/>
  <c r="BN92" i="170"/>
  <c r="BN91" i="168"/>
  <c r="X13" i="206" a="1"/>
  <c r="D87" i="170"/>
  <c r="CB87" i="168"/>
  <c r="CB87" i="170" s="1"/>
  <c r="AG79" i="198"/>
  <c r="AL79" i="198"/>
  <c r="AS79" i="198"/>
  <c r="AU96" i="168" s="1"/>
  <c r="AU96" i="170" s="1"/>
  <c r="BU79" i="198"/>
  <c r="AX79" i="198"/>
  <c r="H8" i="183"/>
  <c r="H6" i="183"/>
  <c r="H53" i="183"/>
  <c r="H41" i="183"/>
  <c r="BP79" i="200"/>
  <c r="BR96" i="168" s="1"/>
  <c r="BR96" i="170" s="1"/>
  <c r="AA79" i="200"/>
  <c r="AC96" i="168" s="1"/>
  <c r="AC96" i="170" s="1"/>
  <c r="AN79" i="200"/>
  <c r="AP96" i="168" s="1"/>
  <c r="AP96" i="170" s="1"/>
  <c r="G71" i="194"/>
  <c r="G19" i="194"/>
  <c r="G40" i="194"/>
  <c r="T92" i="170"/>
  <c r="T91" i="168"/>
  <c r="AP92" i="170"/>
  <c r="AP91" i="168"/>
  <c r="Y92" i="170"/>
  <c r="Y91" i="168"/>
  <c r="G92" i="170"/>
  <c r="G91" i="168"/>
  <c r="BC79" i="198"/>
  <c r="BE96" i="168" s="1"/>
  <c r="BE96" i="170" s="1"/>
  <c r="BI79" i="198"/>
  <c r="BO79" i="198"/>
  <c r="G79" i="198"/>
  <c r="BR79" i="198"/>
  <c r="H65" i="183"/>
  <c r="H29" i="183"/>
  <c r="H76" i="183"/>
  <c r="H17" i="183"/>
  <c r="H64" i="183"/>
  <c r="AW79" i="200"/>
  <c r="I79" i="200"/>
  <c r="K96" i="168" s="1"/>
  <c r="K96" i="170" s="1"/>
  <c r="BJ79" i="200"/>
  <c r="BL96" i="168" s="1"/>
  <c r="BL96" i="170" s="1"/>
  <c r="U79" i="200"/>
  <c r="W96" i="168" s="1"/>
  <c r="W96" i="170" s="1"/>
  <c r="G62" i="194"/>
  <c r="G23" i="194"/>
  <c r="G44" i="194"/>
  <c r="G57" i="194"/>
  <c r="AG92" i="170"/>
  <c r="AG91" i="168"/>
  <c r="BU92" i="170"/>
  <c r="BU91" i="168"/>
  <c r="BD92" i="170"/>
  <c r="BD91" i="168"/>
  <c r="AA92" i="170"/>
  <c r="AA91" i="168"/>
  <c r="BY79" i="198"/>
  <c r="X79" i="198"/>
  <c r="AC79" i="198"/>
  <c r="H52" i="183"/>
  <c r="H40" i="183"/>
  <c r="F79" i="200"/>
  <c r="H96" i="168" s="1"/>
  <c r="H96" i="170" s="1"/>
  <c r="BS79" i="200"/>
  <c r="BU96" i="168" s="1"/>
  <c r="BU96" i="170" s="1"/>
  <c r="AE79" i="200"/>
  <c r="AG96" i="168" s="1"/>
  <c r="AG96" i="170" s="1"/>
  <c r="AQ79" i="200"/>
  <c r="AS96" i="168" s="1"/>
  <c r="AS96" i="170" s="1"/>
  <c r="G66" i="194"/>
  <c r="G75" i="194"/>
  <c r="G6" i="194"/>
  <c r="G27" i="194"/>
  <c r="G48" i="194"/>
  <c r="G70" i="194"/>
  <c r="AY92" i="170"/>
  <c r="AY91" i="168"/>
  <c r="M92" i="170"/>
  <c r="M91" i="168"/>
  <c r="AB92" i="170"/>
  <c r="AB91" i="168"/>
  <c r="AU92" i="170"/>
  <c r="AU91" i="168"/>
  <c r="L13" i="207"/>
  <c r="L91" i="206"/>
  <c r="L91" i="207" s="1"/>
  <c r="L79" i="198"/>
  <c r="Q79" i="198"/>
  <c r="AT79" i="198"/>
  <c r="AZ79" i="198"/>
  <c r="H18" i="183"/>
  <c r="H5" i="183"/>
  <c r="H16" i="183"/>
  <c r="H63" i="183"/>
  <c r="H4" i="183"/>
  <c r="H51" i="183"/>
  <c r="BA79" i="200"/>
  <c r="L79" i="200"/>
  <c r="BM79" i="200"/>
  <c r="Q79" i="200"/>
  <c r="G2" i="194"/>
  <c r="G10" i="194"/>
  <c r="G31" i="194"/>
  <c r="G61" i="194"/>
  <c r="BK92" i="170"/>
  <c r="BK91" i="168"/>
  <c r="AQ92" i="170"/>
  <c r="AQ91" i="168"/>
  <c r="BF92" i="170"/>
  <c r="BF91" i="168"/>
  <c r="BO92" i="170"/>
  <c r="BO91" i="168"/>
  <c r="AE79" i="198"/>
  <c r="AH79" i="198"/>
  <c r="AM79" i="198"/>
  <c r="BP79" i="198"/>
  <c r="BV79" i="198"/>
  <c r="H75" i="183"/>
  <c r="H39" i="183"/>
  <c r="H27" i="183"/>
  <c r="H74" i="183"/>
  <c r="BW79" i="200"/>
  <c r="BY96" i="168" s="1"/>
  <c r="BY96" i="170" s="1"/>
  <c r="AH79" i="200"/>
  <c r="AK79" i="200"/>
  <c r="AM96" i="168" s="1"/>
  <c r="AM96" i="170" s="1"/>
  <c r="G53" i="194"/>
  <c r="G14" i="194"/>
  <c r="G35" i="194"/>
  <c r="G52" i="194"/>
  <c r="D92" i="170"/>
  <c r="AD13" i="206" a="1"/>
  <c r="D91" i="168"/>
  <c r="CB92" i="168"/>
  <c r="CB92" i="170" s="1"/>
  <c r="BV92" i="170"/>
  <c r="BV91" i="168"/>
  <c r="AC92" i="170"/>
  <c r="AC91" i="168"/>
  <c r="L92" i="170"/>
  <c r="L91" i="168"/>
  <c r="BD79" i="198"/>
  <c r="BJ79" i="198"/>
  <c r="C79" i="198"/>
  <c r="H2" i="183"/>
  <c r="H62" i="183"/>
  <c r="H3" i="183"/>
  <c r="H50" i="183"/>
  <c r="D79" i="200"/>
  <c r="BD79" i="200"/>
  <c r="O79" i="200"/>
  <c r="Q96" i="168" s="1"/>
  <c r="Q96" i="170" s="1"/>
  <c r="BE79" i="200"/>
  <c r="BG96" i="168" s="1"/>
  <c r="BG96" i="170" s="1"/>
  <c r="G18" i="194"/>
  <c r="G39" i="194"/>
  <c r="G65" i="194"/>
  <c r="AH92" i="170"/>
  <c r="AH91" i="168"/>
  <c r="N92" i="170"/>
  <c r="N91" i="168"/>
  <c r="BG92" i="170"/>
  <c r="BG91" i="168"/>
  <c r="AF92" i="170"/>
  <c r="AF91" i="168"/>
  <c r="R79" i="198"/>
  <c r="Y79" i="198"/>
  <c r="S91" i="205"/>
  <c r="S13" i="201"/>
  <c r="CK35" i="188"/>
  <c r="J28" i="183"/>
  <c r="H15" i="183"/>
  <c r="H26" i="183"/>
  <c r="H73" i="183"/>
  <c r="H14" i="183"/>
  <c r="CK68" i="188"/>
  <c r="J61" i="183"/>
  <c r="AB79" i="200"/>
  <c r="AD96" i="168" s="1"/>
  <c r="AD96" i="170" s="1"/>
  <c r="Z79" i="200"/>
  <c r="AL79" i="200"/>
  <c r="AN96" i="168" s="1"/>
  <c r="AN96" i="170" s="1"/>
  <c r="BY79" i="200"/>
  <c r="CK29" i="168"/>
  <c r="I22" i="194"/>
  <c r="CK50" i="168"/>
  <c r="I43" i="194"/>
  <c r="CK63" i="168"/>
  <c r="I56" i="194"/>
  <c r="CK12" i="168"/>
  <c r="I5" i="194"/>
  <c r="BM92" i="170"/>
  <c r="BM91" i="168"/>
  <c r="AS92" i="170"/>
  <c r="AS91" i="168"/>
  <c r="AD92" i="170"/>
  <c r="AD91" i="168"/>
  <c r="AZ92" i="170"/>
  <c r="AZ91" i="168"/>
  <c r="D94" i="170"/>
  <c r="AJ13" i="206" a="1"/>
  <c r="CB94" i="168"/>
  <c r="CB94" i="170" s="1"/>
  <c r="M79" i="198"/>
  <c r="AO79" i="198"/>
  <c r="AU79" i="198"/>
  <c r="CE86" i="190"/>
  <c r="CE88" i="188"/>
  <c r="CK56" i="188"/>
  <c r="J49" i="183"/>
  <c r="CK44" i="188"/>
  <c r="J37" i="183"/>
  <c r="AV79" i="200"/>
  <c r="AX96" i="168" s="1"/>
  <c r="AX96" i="170" s="1"/>
  <c r="H79" i="200"/>
  <c r="BI79" i="200"/>
  <c r="BK96" i="168" s="1"/>
  <c r="BK96" i="170" s="1"/>
  <c r="T79" i="200"/>
  <c r="V96" i="168" s="1"/>
  <c r="V96" i="170" s="1"/>
  <c r="S79" i="200"/>
  <c r="U96" i="168" s="1"/>
  <c r="U96" i="170" s="1"/>
  <c r="BR78" i="187"/>
  <c r="AX78" i="187"/>
  <c r="AD78" i="187"/>
  <c r="J78" i="187"/>
  <c r="BN77" i="187"/>
  <c r="AT77" i="187"/>
  <c r="Z77" i="187"/>
  <c r="F77" i="187"/>
  <c r="BJ76" i="187"/>
  <c r="AP76" i="187"/>
  <c r="V76" i="187"/>
  <c r="B76" i="187"/>
  <c r="BF75" i="187"/>
  <c r="AL75" i="187"/>
  <c r="R75" i="187"/>
  <c r="BV74" i="187"/>
  <c r="BB74" i="187"/>
  <c r="AH74" i="187"/>
  <c r="N74" i="187"/>
  <c r="BR73" i="187"/>
  <c r="AX73" i="187"/>
  <c r="AD73" i="187"/>
  <c r="J73" i="187"/>
  <c r="BN72" i="187"/>
  <c r="AT72" i="187"/>
  <c r="Z72" i="187"/>
  <c r="F72" i="187"/>
  <c r="BJ71" i="187"/>
  <c r="AP71" i="187"/>
  <c r="V71" i="187"/>
  <c r="B71" i="187"/>
  <c r="BF70" i="187"/>
  <c r="AL70" i="187"/>
  <c r="R70" i="187"/>
  <c r="BV69" i="187"/>
  <c r="BB69" i="187"/>
  <c r="AH69" i="187"/>
  <c r="N69" i="187"/>
  <c r="BR68" i="187"/>
  <c r="AX68" i="187"/>
  <c r="AD68" i="187"/>
  <c r="J68" i="187"/>
  <c r="BN67" i="187"/>
  <c r="AT67" i="187"/>
  <c r="Z67" i="187"/>
  <c r="F67" i="187"/>
  <c r="BJ66" i="187"/>
  <c r="AP66" i="187"/>
  <c r="V66" i="187"/>
  <c r="B66" i="187"/>
  <c r="BF65" i="187"/>
  <c r="AL65" i="187"/>
  <c r="R65" i="187"/>
  <c r="BV64" i="187"/>
  <c r="BB64" i="187"/>
  <c r="AH64" i="187"/>
  <c r="N64" i="187"/>
  <c r="BR63" i="187"/>
  <c r="AX63" i="187"/>
  <c r="AD63" i="187"/>
  <c r="J63" i="187"/>
  <c r="BN62" i="187"/>
  <c r="AT62" i="187"/>
  <c r="Z62" i="187"/>
  <c r="F62" i="187"/>
  <c r="BJ61" i="187"/>
  <c r="AP61" i="187"/>
  <c r="V61" i="187"/>
  <c r="B61" i="187"/>
  <c r="BF60" i="187"/>
  <c r="AL60" i="187"/>
  <c r="R60" i="187"/>
  <c r="BV59" i="187"/>
  <c r="BB59" i="187"/>
  <c r="AH59" i="187"/>
  <c r="N59" i="187"/>
  <c r="BR58" i="187"/>
  <c r="AX58" i="187"/>
  <c r="AD58" i="187"/>
  <c r="J58" i="187"/>
  <c r="BN57" i="187"/>
  <c r="AT57" i="187"/>
  <c r="Z57" i="187"/>
  <c r="F57" i="187"/>
  <c r="BJ56" i="187"/>
  <c r="AP56" i="187"/>
  <c r="V56" i="187"/>
  <c r="B56" i="187"/>
  <c r="BF55" i="187"/>
  <c r="AL55" i="187"/>
  <c r="R55" i="187"/>
  <c r="BV54" i="187"/>
  <c r="BB54" i="187"/>
  <c r="AH54" i="187"/>
  <c r="N54" i="187"/>
  <c r="BR53" i="187"/>
  <c r="AX53" i="187"/>
  <c r="AD53" i="187"/>
  <c r="J53" i="187"/>
  <c r="BN52" i="187"/>
  <c r="AT52" i="187"/>
  <c r="Z52" i="187"/>
  <c r="F52" i="187"/>
  <c r="BJ51" i="187"/>
  <c r="AP51" i="187"/>
  <c r="V51" i="187"/>
  <c r="B51" i="187"/>
  <c r="BF50" i="187"/>
  <c r="AL50" i="187"/>
  <c r="R50" i="187"/>
  <c r="BV49" i="187"/>
  <c r="BB49" i="187"/>
  <c r="AH49" i="187"/>
  <c r="N49" i="187"/>
  <c r="BR48" i="187"/>
  <c r="BQ78" i="187"/>
  <c r="AW78" i="187"/>
  <c r="AC78" i="187"/>
  <c r="I78" i="187"/>
  <c r="BM77" i="187"/>
  <c r="AS77" i="187"/>
  <c r="Y77" i="187"/>
  <c r="E77" i="187"/>
  <c r="BI76" i="187"/>
  <c r="AO76" i="187"/>
  <c r="U76" i="187"/>
  <c r="BY75" i="187"/>
  <c r="BE75" i="187"/>
  <c r="AK75" i="187"/>
  <c r="Q75" i="187"/>
  <c r="BU74" i="187"/>
  <c r="BA74" i="187"/>
  <c r="AG74" i="187"/>
  <c r="M74" i="187"/>
  <c r="BQ73" i="187"/>
  <c r="AW73" i="187"/>
  <c r="AC73" i="187"/>
  <c r="I73" i="187"/>
  <c r="BM72" i="187"/>
  <c r="AS72" i="187"/>
  <c r="Y72" i="187"/>
  <c r="E72" i="187"/>
  <c r="BI71" i="187"/>
  <c r="AO71" i="187"/>
  <c r="U71" i="187"/>
  <c r="BY70" i="187"/>
  <c r="BE70" i="187"/>
  <c r="AK70" i="187"/>
  <c r="Q70" i="187"/>
  <c r="BU69" i="187"/>
  <c r="BA69" i="187"/>
  <c r="AG69" i="187"/>
  <c r="M69" i="187"/>
  <c r="BQ68" i="187"/>
  <c r="AW68" i="187"/>
  <c r="AC68" i="187"/>
  <c r="I68" i="187"/>
  <c r="BM67" i="187"/>
  <c r="AS67" i="187"/>
  <c r="Y67" i="187"/>
  <c r="E67" i="187"/>
  <c r="BI66" i="187"/>
  <c r="AO66" i="187"/>
  <c r="U66" i="187"/>
  <c r="BY65" i="187"/>
  <c r="BE65" i="187"/>
  <c r="AK65" i="187"/>
  <c r="Q65" i="187"/>
  <c r="BU64" i="187"/>
  <c r="BA64" i="187"/>
  <c r="AG64" i="187"/>
  <c r="M64" i="187"/>
  <c r="BQ63" i="187"/>
  <c r="AW63" i="187"/>
  <c r="AC63" i="187"/>
  <c r="I63" i="187"/>
  <c r="BM62" i="187"/>
  <c r="AS62" i="187"/>
  <c r="Y62" i="187"/>
  <c r="E62" i="187"/>
  <c r="BI61" i="187"/>
  <c r="AO61" i="187"/>
  <c r="U61" i="187"/>
  <c r="BY60" i="187"/>
  <c r="BE60" i="187"/>
  <c r="AK60" i="187"/>
  <c r="Q60" i="187"/>
  <c r="BU59" i="187"/>
  <c r="BA59" i="187"/>
  <c r="AG59" i="187"/>
  <c r="M59" i="187"/>
  <c r="BQ58" i="187"/>
  <c r="AW58" i="187"/>
  <c r="AC58" i="187"/>
  <c r="I58" i="187"/>
  <c r="BM57" i="187"/>
  <c r="AS57" i="187"/>
  <c r="Y57" i="187"/>
  <c r="E57" i="187"/>
  <c r="BI56" i="187"/>
  <c r="AO56" i="187"/>
  <c r="U56" i="187"/>
  <c r="BY55" i="187"/>
  <c r="BE55" i="187"/>
  <c r="AK55" i="187"/>
  <c r="Q55" i="187"/>
  <c r="BU54" i="187"/>
  <c r="BA54" i="187"/>
  <c r="AG54" i="187"/>
  <c r="M54" i="187"/>
  <c r="BQ53" i="187"/>
  <c r="AW53" i="187"/>
  <c r="AC53" i="187"/>
  <c r="BP78" i="187"/>
  <c r="AV78" i="187"/>
  <c r="AB78" i="187"/>
  <c r="H78" i="187"/>
  <c r="BL77" i="187"/>
  <c r="AR77" i="187"/>
  <c r="X77" i="187"/>
  <c r="D77" i="187"/>
  <c r="BH76" i="187"/>
  <c r="AN76" i="187"/>
  <c r="T76" i="187"/>
  <c r="BX75" i="187"/>
  <c r="BD75" i="187"/>
  <c r="AJ75" i="187"/>
  <c r="P75" i="187"/>
  <c r="BT74" i="187"/>
  <c r="AZ74" i="187"/>
  <c r="AF74" i="187"/>
  <c r="L74" i="187"/>
  <c r="BP73" i="187"/>
  <c r="AV73" i="187"/>
  <c r="AB73" i="187"/>
  <c r="H73" i="187"/>
  <c r="BL72" i="187"/>
  <c r="AR72" i="187"/>
  <c r="X72" i="187"/>
  <c r="D72" i="187"/>
  <c r="BH71" i="187"/>
  <c r="AN71" i="187"/>
  <c r="T71" i="187"/>
  <c r="BX70" i="187"/>
  <c r="BD70" i="187"/>
  <c r="AJ70" i="187"/>
  <c r="P70" i="187"/>
  <c r="BT69" i="187"/>
  <c r="AZ69" i="187"/>
  <c r="AF69" i="187"/>
  <c r="L69" i="187"/>
  <c r="BP68" i="187"/>
  <c r="AV68" i="187"/>
  <c r="AB68" i="187"/>
  <c r="H68" i="187"/>
  <c r="BL67" i="187"/>
  <c r="AR67" i="187"/>
  <c r="X67" i="187"/>
  <c r="D67" i="187"/>
  <c r="BH66" i="187"/>
  <c r="AN66" i="187"/>
  <c r="T66" i="187"/>
  <c r="BX65" i="187"/>
  <c r="BD65" i="187"/>
  <c r="AJ65" i="187"/>
  <c r="P65" i="187"/>
  <c r="BT64" i="187"/>
  <c r="AZ64" i="187"/>
  <c r="AF64" i="187"/>
  <c r="L64" i="187"/>
  <c r="BP63" i="187"/>
  <c r="AV63" i="187"/>
  <c r="AB63" i="187"/>
  <c r="H63" i="187"/>
  <c r="BL62" i="187"/>
  <c r="AR62" i="187"/>
  <c r="X62" i="187"/>
  <c r="D62" i="187"/>
  <c r="BH61" i="187"/>
  <c r="AN61" i="187"/>
  <c r="T61" i="187"/>
  <c r="BX60" i="187"/>
  <c r="BD60" i="187"/>
  <c r="AJ60" i="187"/>
  <c r="P60" i="187"/>
  <c r="BT59" i="187"/>
  <c r="AZ59" i="187"/>
  <c r="AF59" i="187"/>
  <c r="L59" i="187"/>
  <c r="BP58" i="187"/>
  <c r="AV58" i="187"/>
  <c r="AB58" i="187"/>
  <c r="H58" i="187"/>
  <c r="BL57" i="187"/>
  <c r="AR57" i="187"/>
  <c r="X57" i="187"/>
  <c r="D57" i="187"/>
  <c r="BH56" i="187"/>
  <c r="AN56" i="187"/>
  <c r="T56" i="187"/>
  <c r="BX55" i="187"/>
  <c r="BD55" i="187"/>
  <c r="AJ55" i="187"/>
  <c r="P55" i="187"/>
  <c r="BT54" i="187"/>
  <c r="AZ54" i="187"/>
  <c r="AF54" i="187"/>
  <c r="L54" i="187"/>
  <c r="BP53" i="187"/>
  <c r="AV53" i="187"/>
  <c r="AB53" i="187"/>
  <c r="H53" i="187"/>
  <c r="BL52" i="187"/>
  <c r="AR52" i="187"/>
  <c r="X52" i="187"/>
  <c r="D52" i="187"/>
  <c r="BH51" i="187"/>
  <c r="AN51" i="187"/>
  <c r="T51" i="187"/>
  <c r="BX50" i="187"/>
  <c r="BD50" i="187"/>
  <c r="AJ50" i="187"/>
  <c r="P50" i="187"/>
  <c r="BT49" i="187"/>
  <c r="AZ49" i="187"/>
  <c r="AF49" i="187"/>
  <c r="L49" i="187"/>
  <c r="BO78" i="187"/>
  <c r="AU78" i="187"/>
  <c r="AA78" i="187"/>
  <c r="G78" i="187"/>
  <c r="BK77" i="187"/>
  <c r="AQ77" i="187"/>
  <c r="W77" i="187"/>
  <c r="C77" i="187"/>
  <c r="BG76" i="187"/>
  <c r="AM76" i="187"/>
  <c r="S76" i="187"/>
  <c r="BW75" i="187"/>
  <c r="BC75" i="187"/>
  <c r="AI75" i="187"/>
  <c r="O75" i="187"/>
  <c r="BS74" i="187"/>
  <c r="AY74" i="187"/>
  <c r="AE74" i="187"/>
  <c r="K74" i="187"/>
  <c r="BO73" i="187"/>
  <c r="AU73" i="187"/>
  <c r="AA73" i="187"/>
  <c r="G73" i="187"/>
  <c r="BK72" i="187"/>
  <c r="AQ72" i="187"/>
  <c r="W72" i="187"/>
  <c r="C72" i="187"/>
  <c r="BG71" i="187"/>
  <c r="AM71" i="187"/>
  <c r="S71" i="187"/>
  <c r="BW70" i="187"/>
  <c r="BC70" i="187"/>
  <c r="AI70" i="187"/>
  <c r="O70" i="187"/>
  <c r="BS69" i="187"/>
  <c r="AY69" i="187"/>
  <c r="AE69" i="187"/>
  <c r="K69" i="187"/>
  <c r="BO68" i="187"/>
  <c r="AU68" i="187"/>
  <c r="AA68" i="187"/>
  <c r="G68" i="187"/>
  <c r="BK67" i="187"/>
  <c r="AQ67" i="187"/>
  <c r="W67" i="187"/>
  <c r="C67" i="187"/>
  <c r="BG66" i="187"/>
  <c r="AM66" i="187"/>
  <c r="S66" i="187"/>
  <c r="BW65" i="187"/>
  <c r="BC65" i="187"/>
  <c r="AI65" i="187"/>
  <c r="O65" i="187"/>
  <c r="BS64" i="187"/>
  <c r="AY64" i="187"/>
  <c r="AE64" i="187"/>
  <c r="K64" i="187"/>
  <c r="BO63" i="187"/>
  <c r="AU63" i="187"/>
  <c r="AA63" i="187"/>
  <c r="G63" i="187"/>
  <c r="BK62" i="187"/>
  <c r="AQ62" i="187"/>
  <c r="W62" i="187"/>
  <c r="C62" i="187"/>
  <c r="BG61" i="187"/>
  <c r="AM61" i="187"/>
  <c r="S61" i="187"/>
  <c r="BW60" i="187"/>
  <c r="BC60" i="187"/>
  <c r="AI60" i="187"/>
  <c r="O60" i="187"/>
  <c r="BS59" i="187"/>
  <c r="AY59" i="187"/>
  <c r="AE59" i="187"/>
  <c r="K59" i="187"/>
  <c r="BO58" i="187"/>
  <c r="AU58" i="187"/>
  <c r="AA58" i="187"/>
  <c r="G58" i="187"/>
  <c r="BN78" i="187"/>
  <c r="AT78" i="187"/>
  <c r="Z78" i="187"/>
  <c r="F78" i="187"/>
  <c r="BJ77" i="187"/>
  <c r="AP77" i="187"/>
  <c r="V77" i="187"/>
  <c r="B77" i="187"/>
  <c r="BF76" i="187"/>
  <c r="AL76" i="187"/>
  <c r="R76" i="187"/>
  <c r="BV75" i="187"/>
  <c r="BB75" i="187"/>
  <c r="AH75" i="187"/>
  <c r="N75" i="187"/>
  <c r="BR74" i="187"/>
  <c r="AX74" i="187"/>
  <c r="AD74" i="187"/>
  <c r="J74" i="187"/>
  <c r="BN73" i="187"/>
  <c r="AT73" i="187"/>
  <c r="Z73" i="187"/>
  <c r="F73" i="187"/>
  <c r="BJ72" i="187"/>
  <c r="AP72" i="187"/>
  <c r="V72" i="187"/>
  <c r="B72" i="187"/>
  <c r="BF71" i="187"/>
  <c r="AL71" i="187"/>
  <c r="R71" i="187"/>
  <c r="BV70" i="187"/>
  <c r="BB70" i="187"/>
  <c r="AH70" i="187"/>
  <c r="N70" i="187"/>
  <c r="BR69" i="187"/>
  <c r="AX69" i="187"/>
  <c r="AD69" i="187"/>
  <c r="J69" i="187"/>
  <c r="BN68" i="187"/>
  <c r="AT68" i="187"/>
  <c r="Z68" i="187"/>
  <c r="F68" i="187"/>
  <c r="BJ67" i="187"/>
  <c r="AP67" i="187"/>
  <c r="V67" i="187"/>
  <c r="B67" i="187"/>
  <c r="BF66" i="187"/>
  <c r="AL66" i="187"/>
  <c r="R66" i="187"/>
  <c r="BV65" i="187"/>
  <c r="BB65" i="187"/>
  <c r="AH65" i="187"/>
  <c r="N65" i="187"/>
  <c r="BR64" i="187"/>
  <c r="AX64" i="187"/>
  <c r="AD64" i="187"/>
  <c r="J64" i="187"/>
  <c r="BN63" i="187"/>
  <c r="AT63" i="187"/>
  <c r="Z63" i="187"/>
  <c r="F63" i="187"/>
  <c r="BJ62" i="187"/>
  <c r="AP62" i="187"/>
  <c r="V62" i="187"/>
  <c r="B62" i="187"/>
  <c r="BF61" i="187"/>
  <c r="AL61" i="187"/>
  <c r="R61" i="187"/>
  <c r="BV60" i="187"/>
  <c r="BB60" i="187"/>
  <c r="AH60" i="187"/>
  <c r="N60" i="187"/>
  <c r="BR59" i="187"/>
  <c r="AX59" i="187"/>
  <c r="AD59" i="187"/>
  <c r="J59" i="187"/>
  <c r="BN58" i="187"/>
  <c r="AT58" i="187"/>
  <c r="Z58" i="187"/>
  <c r="F58" i="187"/>
  <c r="BJ57" i="187"/>
  <c r="AP57" i="187"/>
  <c r="V57" i="187"/>
  <c r="B57" i="187"/>
  <c r="BF56" i="187"/>
  <c r="AL56" i="187"/>
  <c r="R56" i="187"/>
  <c r="BV55" i="187"/>
  <c r="BB55" i="187"/>
  <c r="AH55" i="187"/>
  <c r="N55" i="187"/>
  <c r="BR54" i="187"/>
  <c r="AX54" i="187"/>
  <c r="AD54" i="187"/>
  <c r="J54" i="187"/>
  <c r="BN53" i="187"/>
  <c r="AT53" i="187"/>
  <c r="Z53" i="187"/>
  <c r="F53" i="187"/>
  <c r="BJ52" i="187"/>
  <c r="AP52" i="187"/>
  <c r="V52" i="187"/>
  <c r="B52" i="187"/>
  <c r="BF51" i="187"/>
  <c r="AL51" i="187"/>
  <c r="R51" i="187"/>
  <c r="BV50" i="187"/>
  <c r="BB50" i="187"/>
  <c r="AH50" i="187"/>
  <c r="N50" i="187"/>
  <c r="BR49" i="187"/>
  <c r="AX49" i="187"/>
  <c r="AD49" i="187"/>
  <c r="J49" i="187"/>
  <c r="BN48" i="187"/>
  <c r="AT48" i="187"/>
  <c r="BM78" i="187"/>
  <c r="AS78" i="187"/>
  <c r="Y78" i="187"/>
  <c r="E78" i="187"/>
  <c r="BI77" i="187"/>
  <c r="AO77" i="187"/>
  <c r="U77" i="187"/>
  <c r="BY76" i="187"/>
  <c r="BE76" i="187"/>
  <c r="AK76" i="187"/>
  <c r="Q76" i="187"/>
  <c r="BU75" i="187"/>
  <c r="BA75" i="187"/>
  <c r="AG75" i="187"/>
  <c r="BL78" i="187"/>
  <c r="AR78" i="187"/>
  <c r="X78" i="187"/>
  <c r="D78" i="187"/>
  <c r="BH77" i="187"/>
  <c r="AN77" i="187"/>
  <c r="T77" i="187"/>
  <c r="BX76" i="187"/>
  <c r="BD76" i="187"/>
  <c r="AJ76" i="187"/>
  <c r="P76" i="187"/>
  <c r="BT75" i="187"/>
  <c r="AZ75" i="187"/>
  <c r="AF75" i="187"/>
  <c r="L75" i="187"/>
  <c r="BP74" i="187"/>
  <c r="BK78" i="187"/>
  <c r="AQ78" i="187"/>
  <c r="W78" i="187"/>
  <c r="C78" i="187"/>
  <c r="BG77" i="187"/>
  <c r="AM77" i="187"/>
  <c r="S77" i="187"/>
  <c r="BW76" i="187"/>
  <c r="BC76" i="187"/>
  <c r="AI76" i="187"/>
  <c r="O76" i="187"/>
  <c r="BS75" i="187"/>
  <c r="AY75" i="187"/>
  <c r="AE75" i="187"/>
  <c r="BJ78" i="187"/>
  <c r="AP78" i="187"/>
  <c r="V78" i="187"/>
  <c r="B78" i="187"/>
  <c r="BF77" i="187"/>
  <c r="AL77" i="187"/>
  <c r="R77" i="187"/>
  <c r="BV76" i="187"/>
  <c r="BB76" i="187"/>
  <c r="AH76" i="187"/>
  <c r="N76" i="187"/>
  <c r="BR75" i="187"/>
  <c r="AX75" i="187"/>
  <c r="AD75" i="187"/>
  <c r="J75" i="187"/>
  <c r="BN74" i="187"/>
  <c r="BI78" i="187"/>
  <c r="AO78" i="187"/>
  <c r="U78" i="187"/>
  <c r="BY77" i="187"/>
  <c r="BE77" i="187"/>
  <c r="AK77" i="187"/>
  <c r="Q77" i="187"/>
  <c r="BU76" i="187"/>
  <c r="BA76" i="187"/>
  <c r="AG76" i="187"/>
  <c r="M76" i="187"/>
  <c r="BQ75" i="187"/>
  <c r="AW75" i="187"/>
  <c r="AC75" i="187"/>
  <c r="I75" i="187"/>
  <c r="BM74" i="187"/>
  <c r="AS74" i="187"/>
  <c r="Y74" i="187"/>
  <c r="E74" i="187"/>
  <c r="BI73" i="187"/>
  <c r="AO73" i="187"/>
  <c r="U73" i="187"/>
  <c r="BY72" i="187"/>
  <c r="BE72" i="187"/>
  <c r="AK72" i="187"/>
  <c r="Q72" i="187"/>
  <c r="BU71" i="187"/>
  <c r="BA71" i="187"/>
  <c r="AG71" i="187"/>
  <c r="M71" i="187"/>
  <c r="BQ70" i="187"/>
  <c r="AW70" i="187"/>
  <c r="AC70" i="187"/>
  <c r="I70" i="187"/>
  <c r="BM69" i="187"/>
  <c r="AS69" i="187"/>
  <c r="Y69" i="187"/>
  <c r="E69" i="187"/>
  <c r="BI68" i="187"/>
  <c r="AO68" i="187"/>
  <c r="U68" i="187"/>
  <c r="BY67" i="187"/>
  <c r="BE67" i="187"/>
  <c r="AK67" i="187"/>
  <c r="Q67" i="187"/>
  <c r="BU66" i="187"/>
  <c r="BA66" i="187"/>
  <c r="AG66" i="187"/>
  <c r="M66" i="187"/>
  <c r="BQ65" i="187"/>
  <c r="AW65" i="187"/>
  <c r="AC65" i="187"/>
  <c r="I65" i="187"/>
  <c r="BM64" i="187"/>
  <c r="AS64" i="187"/>
  <c r="Y64" i="187"/>
  <c r="E64" i="187"/>
  <c r="BI63" i="187"/>
  <c r="AO63" i="187"/>
  <c r="U63" i="187"/>
  <c r="BY62" i="187"/>
  <c r="BE62" i="187"/>
  <c r="AK62" i="187"/>
  <c r="Q62" i="187"/>
  <c r="BU61" i="187"/>
  <c r="BA61" i="187"/>
  <c r="AG61" i="187"/>
  <c r="M61" i="187"/>
  <c r="BQ60" i="187"/>
  <c r="AW60" i="187"/>
  <c r="AC60" i="187"/>
  <c r="I60" i="187"/>
  <c r="BM59" i="187"/>
  <c r="AS59" i="187"/>
  <c r="Y59" i="187"/>
  <c r="E59" i="187"/>
  <c r="BI58" i="187"/>
  <c r="AO58" i="187"/>
  <c r="U58" i="187"/>
  <c r="BY57" i="187"/>
  <c r="BE57" i="187"/>
  <c r="AK57" i="187"/>
  <c r="Q57" i="187"/>
  <c r="BU56" i="187"/>
  <c r="BA56" i="187"/>
  <c r="AG56" i="187"/>
  <c r="M56" i="187"/>
  <c r="BQ55" i="187"/>
  <c r="AW55" i="187"/>
  <c r="AC55" i="187"/>
  <c r="I55" i="187"/>
  <c r="BM54" i="187"/>
  <c r="AS54" i="187"/>
  <c r="Y54" i="187"/>
  <c r="E54" i="187"/>
  <c r="BI53" i="187"/>
  <c r="AO53" i="187"/>
  <c r="U53" i="187"/>
  <c r="BY52" i="187"/>
  <c r="BE52" i="187"/>
  <c r="AK52" i="187"/>
  <c r="Q52" i="187"/>
  <c r="BU51" i="187"/>
  <c r="BA51" i="187"/>
  <c r="AG51" i="187"/>
  <c r="M51" i="187"/>
  <c r="BQ50" i="187"/>
  <c r="AW50" i="187"/>
  <c r="AC50" i="187"/>
  <c r="I50" i="187"/>
  <c r="BM49" i="187"/>
  <c r="AS49" i="187"/>
  <c r="Y49" i="187"/>
  <c r="E49" i="187"/>
  <c r="BI48" i="187"/>
  <c r="AO48" i="187"/>
  <c r="BH78" i="187"/>
  <c r="AN78" i="187"/>
  <c r="T78" i="187"/>
  <c r="BX77" i="187"/>
  <c r="BD77" i="187"/>
  <c r="AJ77" i="187"/>
  <c r="P77" i="187"/>
  <c r="BT76" i="187"/>
  <c r="AZ76" i="187"/>
  <c r="AF76" i="187"/>
  <c r="L76" i="187"/>
  <c r="BP75" i="187"/>
  <c r="AV75" i="187"/>
  <c r="AB75" i="187"/>
  <c r="H75" i="187"/>
  <c r="BL74" i="187"/>
  <c r="AR74" i="187"/>
  <c r="X74" i="187"/>
  <c r="D74" i="187"/>
  <c r="BH73" i="187"/>
  <c r="AN73" i="187"/>
  <c r="T73" i="187"/>
  <c r="BX72" i="187"/>
  <c r="BD72" i="187"/>
  <c r="AJ72" i="187"/>
  <c r="P72" i="187"/>
  <c r="BT71" i="187"/>
  <c r="AZ71" i="187"/>
  <c r="AF71" i="187"/>
  <c r="L71" i="187"/>
  <c r="BP70" i="187"/>
  <c r="AV70" i="187"/>
  <c r="AB70" i="187"/>
  <c r="H70" i="187"/>
  <c r="BL69" i="187"/>
  <c r="AR69" i="187"/>
  <c r="X69" i="187"/>
  <c r="D69" i="187"/>
  <c r="BH68" i="187"/>
  <c r="AN68" i="187"/>
  <c r="T68" i="187"/>
  <c r="BX67" i="187"/>
  <c r="BD67" i="187"/>
  <c r="AJ67" i="187"/>
  <c r="P67" i="187"/>
  <c r="BT66" i="187"/>
  <c r="AZ66" i="187"/>
  <c r="AF66" i="187"/>
  <c r="L66" i="187"/>
  <c r="BP65" i="187"/>
  <c r="AV65" i="187"/>
  <c r="AB65" i="187"/>
  <c r="H65" i="187"/>
  <c r="BL64" i="187"/>
  <c r="AR64" i="187"/>
  <c r="X64" i="187"/>
  <c r="D64" i="187"/>
  <c r="BH63" i="187"/>
  <c r="AN63" i="187"/>
  <c r="T63" i="187"/>
  <c r="BX62" i="187"/>
  <c r="BD62" i="187"/>
  <c r="AJ62" i="187"/>
  <c r="P62" i="187"/>
  <c r="BT61" i="187"/>
  <c r="AZ61" i="187"/>
  <c r="AF61" i="187"/>
  <c r="L61" i="187"/>
  <c r="BP60" i="187"/>
  <c r="AV60" i="187"/>
  <c r="AB60" i="187"/>
  <c r="H60" i="187"/>
  <c r="BL59" i="187"/>
  <c r="AR59" i="187"/>
  <c r="X59" i="187"/>
  <c r="D59" i="187"/>
  <c r="BH58" i="187"/>
  <c r="AN58" i="187"/>
  <c r="T58" i="187"/>
  <c r="BX57" i="187"/>
  <c r="BD57" i="187"/>
  <c r="AJ57" i="187"/>
  <c r="P57" i="187"/>
  <c r="BT56" i="187"/>
  <c r="AZ56" i="187"/>
  <c r="AF56" i="187"/>
  <c r="L56" i="187"/>
  <c r="BP55" i="187"/>
  <c r="AV55" i="187"/>
  <c r="AB55" i="187"/>
  <c r="BG78" i="187"/>
  <c r="AM78" i="187"/>
  <c r="S78" i="187"/>
  <c r="BW77" i="187"/>
  <c r="BC77" i="187"/>
  <c r="AI77" i="187"/>
  <c r="O77" i="187"/>
  <c r="BS76" i="187"/>
  <c r="AY76" i="187"/>
  <c r="AE76" i="187"/>
  <c r="K76" i="187"/>
  <c r="BO75" i="187"/>
  <c r="AU75" i="187"/>
  <c r="AA75" i="187"/>
  <c r="G75" i="187"/>
  <c r="BK74" i="187"/>
  <c r="AQ74" i="187"/>
  <c r="W74" i="187"/>
  <c r="C74" i="187"/>
  <c r="BG73" i="187"/>
  <c r="AM73" i="187"/>
  <c r="S73" i="187"/>
  <c r="BW72" i="187"/>
  <c r="BC72" i="187"/>
  <c r="AI72" i="187"/>
  <c r="O72" i="187"/>
  <c r="BS71" i="187"/>
  <c r="AY71" i="187"/>
  <c r="AE71" i="187"/>
  <c r="K71" i="187"/>
  <c r="BO70" i="187"/>
  <c r="AU70" i="187"/>
  <c r="AA70" i="187"/>
  <c r="G70" i="187"/>
  <c r="BK69" i="187"/>
  <c r="AQ69" i="187"/>
  <c r="W69" i="187"/>
  <c r="C69" i="187"/>
  <c r="BG68" i="187"/>
  <c r="AM68" i="187"/>
  <c r="S68" i="187"/>
  <c r="BW67" i="187"/>
  <c r="BC67" i="187"/>
  <c r="AI67" i="187"/>
  <c r="O67" i="187"/>
  <c r="BS66" i="187"/>
  <c r="AY66" i="187"/>
  <c r="AE66" i="187"/>
  <c r="K66" i="187"/>
  <c r="BO65" i="187"/>
  <c r="AU65" i="187"/>
  <c r="AA65" i="187"/>
  <c r="G65" i="187"/>
  <c r="BK64" i="187"/>
  <c r="AQ64" i="187"/>
  <c r="W64" i="187"/>
  <c r="C64" i="187"/>
  <c r="BG63" i="187"/>
  <c r="AM63" i="187"/>
  <c r="S63" i="187"/>
  <c r="BW62" i="187"/>
  <c r="BC62" i="187"/>
  <c r="AI62" i="187"/>
  <c r="O62" i="187"/>
  <c r="BS61" i="187"/>
  <c r="AY61" i="187"/>
  <c r="AE61" i="187"/>
  <c r="K61" i="187"/>
  <c r="BO60" i="187"/>
  <c r="AU60" i="187"/>
  <c r="AA60" i="187"/>
  <c r="G60" i="187"/>
  <c r="BK59" i="187"/>
  <c r="AQ59" i="187"/>
  <c r="W59" i="187"/>
  <c r="C59" i="187"/>
  <c r="BG58" i="187"/>
  <c r="AM58" i="187"/>
  <c r="S58" i="187"/>
  <c r="BW57" i="187"/>
  <c r="BC57" i="187"/>
  <c r="AI57" i="187"/>
  <c r="O57" i="187"/>
  <c r="BS56" i="187"/>
  <c r="AY56" i="187"/>
  <c r="AE56" i="187"/>
  <c r="K56" i="187"/>
  <c r="BF78" i="187"/>
  <c r="AL78" i="187"/>
  <c r="R78" i="187"/>
  <c r="BV77" i="187"/>
  <c r="BB77" i="187"/>
  <c r="AH77" i="187"/>
  <c r="N77" i="187"/>
  <c r="BR76" i="187"/>
  <c r="AX76" i="187"/>
  <c r="AD76" i="187"/>
  <c r="J76" i="187"/>
  <c r="BN75" i="187"/>
  <c r="AT75" i="187"/>
  <c r="Z75" i="187"/>
  <c r="F75" i="187"/>
  <c r="BJ74" i="187"/>
  <c r="AP74" i="187"/>
  <c r="V74" i="187"/>
  <c r="B74" i="187"/>
  <c r="BF73" i="187"/>
  <c r="AL73" i="187"/>
  <c r="R73" i="187"/>
  <c r="BV72" i="187"/>
  <c r="BB72" i="187"/>
  <c r="AH72" i="187"/>
  <c r="N72" i="187"/>
  <c r="BR71" i="187"/>
  <c r="AX71" i="187"/>
  <c r="AD71" i="187"/>
  <c r="J71" i="187"/>
  <c r="BN70" i="187"/>
  <c r="AT70" i="187"/>
  <c r="Z70" i="187"/>
  <c r="F70" i="187"/>
  <c r="BJ69" i="187"/>
  <c r="AP69" i="187"/>
  <c r="V69" i="187"/>
  <c r="B69" i="187"/>
  <c r="BF68" i="187"/>
  <c r="AL68" i="187"/>
  <c r="R68" i="187"/>
  <c r="BV67" i="187"/>
  <c r="BB67" i="187"/>
  <c r="AH67" i="187"/>
  <c r="N67" i="187"/>
  <c r="BR66" i="187"/>
  <c r="AX66" i="187"/>
  <c r="AD66" i="187"/>
  <c r="J66" i="187"/>
  <c r="BN65" i="187"/>
  <c r="AT65" i="187"/>
  <c r="Z65" i="187"/>
  <c r="F65" i="187"/>
  <c r="BJ64" i="187"/>
  <c r="AP64" i="187"/>
  <c r="V64" i="187"/>
  <c r="B64" i="187"/>
  <c r="BF63" i="187"/>
  <c r="AL63" i="187"/>
  <c r="R63" i="187"/>
  <c r="BV62" i="187"/>
  <c r="BB62" i="187"/>
  <c r="AH62" i="187"/>
  <c r="N62" i="187"/>
  <c r="BR61" i="187"/>
  <c r="AX61" i="187"/>
  <c r="AD61" i="187"/>
  <c r="J61" i="187"/>
  <c r="BN60" i="187"/>
  <c r="AT60" i="187"/>
  <c r="Z60" i="187"/>
  <c r="F60" i="187"/>
  <c r="BJ59" i="187"/>
  <c r="AP59" i="187"/>
  <c r="V59" i="187"/>
  <c r="B59" i="187"/>
  <c r="BF58" i="187"/>
  <c r="AL58" i="187"/>
  <c r="R58" i="187"/>
  <c r="BV57" i="187"/>
  <c r="BB57" i="187"/>
  <c r="AH57" i="187"/>
  <c r="N57" i="187"/>
  <c r="BR56" i="187"/>
  <c r="AX56" i="187"/>
  <c r="AD56" i="187"/>
  <c r="J56" i="187"/>
  <c r="BN55" i="187"/>
  <c r="AT55" i="187"/>
  <c r="Z55" i="187"/>
  <c r="F55" i="187"/>
  <c r="BJ54" i="187"/>
  <c r="AP54" i="187"/>
  <c r="V54" i="187"/>
  <c r="B54" i="187"/>
  <c r="BF53" i="187"/>
  <c r="AL53" i="187"/>
  <c r="BY78" i="187"/>
  <c r="BE78" i="187"/>
  <c r="AK78" i="187"/>
  <c r="Q78" i="187"/>
  <c r="BU77" i="187"/>
  <c r="BA77" i="187"/>
  <c r="AG77" i="187"/>
  <c r="M77" i="187"/>
  <c r="BQ76" i="187"/>
  <c r="AW76" i="187"/>
  <c r="AC76" i="187"/>
  <c r="I76" i="187"/>
  <c r="BM75" i="187"/>
  <c r="AS75" i="187"/>
  <c r="Y75" i="187"/>
  <c r="E75" i="187"/>
  <c r="BI74" i="187"/>
  <c r="AO74" i="187"/>
  <c r="U74" i="187"/>
  <c r="BY73" i="187"/>
  <c r="BE73" i="187"/>
  <c r="AK73" i="187"/>
  <c r="Q73" i="187"/>
  <c r="BU72" i="187"/>
  <c r="BA72" i="187"/>
  <c r="AG72" i="187"/>
  <c r="M72" i="187"/>
  <c r="BQ71" i="187"/>
  <c r="AW71" i="187"/>
  <c r="AC71" i="187"/>
  <c r="I71" i="187"/>
  <c r="BM70" i="187"/>
  <c r="AS70" i="187"/>
  <c r="Y70" i="187"/>
  <c r="E70" i="187"/>
  <c r="BI69" i="187"/>
  <c r="AO69" i="187"/>
  <c r="U69" i="187"/>
  <c r="BY68" i="187"/>
  <c r="BE68" i="187"/>
  <c r="AK68" i="187"/>
  <c r="Q68" i="187"/>
  <c r="BU67" i="187"/>
  <c r="BA67" i="187"/>
  <c r="AG67" i="187"/>
  <c r="M67" i="187"/>
  <c r="BQ66" i="187"/>
  <c r="AW66" i="187"/>
  <c r="AC66" i="187"/>
  <c r="I66" i="187"/>
  <c r="BM65" i="187"/>
  <c r="AS65" i="187"/>
  <c r="Y65" i="187"/>
  <c r="E65" i="187"/>
  <c r="BI64" i="187"/>
  <c r="AO64" i="187"/>
  <c r="U64" i="187"/>
  <c r="BY63" i="187"/>
  <c r="BE63" i="187"/>
  <c r="AK63" i="187"/>
  <c r="Q63" i="187"/>
  <c r="BU62" i="187"/>
  <c r="BA62" i="187"/>
  <c r="AG62" i="187"/>
  <c r="M62" i="187"/>
  <c r="BQ61" i="187"/>
  <c r="AW61" i="187"/>
  <c r="AC61" i="187"/>
  <c r="I61" i="187"/>
  <c r="BM60" i="187"/>
  <c r="AS60" i="187"/>
  <c r="Y60" i="187"/>
  <c r="E60" i="187"/>
  <c r="BI59" i="187"/>
  <c r="AO59" i="187"/>
  <c r="U59" i="187"/>
  <c r="BY58" i="187"/>
  <c r="BE58" i="187"/>
  <c r="AK58" i="187"/>
  <c r="Q58" i="187"/>
  <c r="BU57" i="187"/>
  <c r="BA57" i="187"/>
  <c r="AG57" i="187"/>
  <c r="M57" i="187"/>
  <c r="BQ56" i="187"/>
  <c r="AW56" i="187"/>
  <c r="AC56" i="187"/>
  <c r="I56" i="187"/>
  <c r="BM55" i="187"/>
  <c r="AS55" i="187"/>
  <c r="Y55" i="187"/>
  <c r="E55" i="187"/>
  <c r="BI54" i="187"/>
  <c r="AO54" i="187"/>
  <c r="U54" i="187"/>
  <c r="BY53" i="187"/>
  <c r="BE53" i="187"/>
  <c r="BX78" i="187"/>
  <c r="BD78" i="187"/>
  <c r="AJ78" i="187"/>
  <c r="P78" i="187"/>
  <c r="BT77" i="187"/>
  <c r="AZ77" i="187"/>
  <c r="AF77" i="187"/>
  <c r="L77" i="187"/>
  <c r="BP76" i="187"/>
  <c r="AV76" i="187"/>
  <c r="AB76" i="187"/>
  <c r="H76" i="187"/>
  <c r="BL75" i="187"/>
  <c r="AR75" i="187"/>
  <c r="X75" i="187"/>
  <c r="D75" i="187"/>
  <c r="BH74" i="187"/>
  <c r="AN74" i="187"/>
  <c r="T74" i="187"/>
  <c r="BX73" i="187"/>
  <c r="BD73" i="187"/>
  <c r="AJ73" i="187"/>
  <c r="P73" i="187"/>
  <c r="BT72" i="187"/>
  <c r="AZ72" i="187"/>
  <c r="AF72" i="187"/>
  <c r="L72" i="187"/>
  <c r="BP71" i="187"/>
  <c r="AV71" i="187"/>
  <c r="AB71" i="187"/>
  <c r="H71" i="187"/>
  <c r="BL70" i="187"/>
  <c r="AR70" i="187"/>
  <c r="X70" i="187"/>
  <c r="D70" i="187"/>
  <c r="BH69" i="187"/>
  <c r="AN69" i="187"/>
  <c r="T69" i="187"/>
  <c r="BX68" i="187"/>
  <c r="BD68" i="187"/>
  <c r="AJ68" i="187"/>
  <c r="P68" i="187"/>
  <c r="BT67" i="187"/>
  <c r="AZ67" i="187"/>
  <c r="AF67" i="187"/>
  <c r="L67" i="187"/>
  <c r="BP66" i="187"/>
  <c r="AV66" i="187"/>
  <c r="AB66" i="187"/>
  <c r="H66" i="187"/>
  <c r="BL65" i="187"/>
  <c r="AR65" i="187"/>
  <c r="X65" i="187"/>
  <c r="D65" i="187"/>
  <c r="BH64" i="187"/>
  <c r="AN64" i="187"/>
  <c r="T64" i="187"/>
  <c r="BX63" i="187"/>
  <c r="BD63" i="187"/>
  <c r="AJ63" i="187"/>
  <c r="P63" i="187"/>
  <c r="BT62" i="187"/>
  <c r="AZ62" i="187"/>
  <c r="AF62" i="187"/>
  <c r="L62" i="187"/>
  <c r="BP61" i="187"/>
  <c r="AV61" i="187"/>
  <c r="AB61" i="187"/>
  <c r="H61" i="187"/>
  <c r="BL60" i="187"/>
  <c r="AR60" i="187"/>
  <c r="X60" i="187"/>
  <c r="D60" i="187"/>
  <c r="BH59" i="187"/>
  <c r="AN59" i="187"/>
  <c r="T59" i="187"/>
  <c r="BX58" i="187"/>
  <c r="BD58" i="187"/>
  <c r="AJ58" i="187"/>
  <c r="P58" i="187"/>
  <c r="BT57" i="187"/>
  <c r="AZ57" i="187"/>
  <c r="AF57" i="187"/>
  <c r="L57" i="187"/>
  <c r="BP56" i="187"/>
  <c r="AV56" i="187"/>
  <c r="AB56" i="187"/>
  <c r="H56" i="187"/>
  <c r="BL55" i="187"/>
  <c r="AR55" i="187"/>
  <c r="X55" i="187"/>
  <c r="D55" i="187"/>
  <c r="BH54" i="187"/>
  <c r="AN54" i="187"/>
  <c r="T54" i="187"/>
  <c r="BX53" i="187"/>
  <c r="BD53" i="187"/>
  <c r="AJ53" i="187"/>
  <c r="P53" i="187"/>
  <c r="BT52" i="187"/>
  <c r="AZ52" i="187"/>
  <c r="AF52" i="187"/>
  <c r="L52" i="187"/>
  <c r="BP51" i="187"/>
  <c r="AV51" i="187"/>
  <c r="AB51" i="187"/>
  <c r="H51" i="187"/>
  <c r="BL50" i="187"/>
  <c r="AR50" i="187"/>
  <c r="X50" i="187"/>
  <c r="BW78" i="187"/>
  <c r="BC78" i="187"/>
  <c r="AI78" i="187"/>
  <c r="O78" i="187"/>
  <c r="BS77" i="187"/>
  <c r="AY77" i="187"/>
  <c r="AE77" i="187"/>
  <c r="K77" i="187"/>
  <c r="BO76" i="187"/>
  <c r="AU76" i="187"/>
  <c r="AA76" i="187"/>
  <c r="G76" i="187"/>
  <c r="BK75" i="187"/>
  <c r="AQ75" i="187"/>
  <c r="W75" i="187"/>
  <c r="C75" i="187"/>
  <c r="BG74" i="187"/>
  <c r="AM74" i="187"/>
  <c r="S74" i="187"/>
  <c r="BW73" i="187"/>
  <c r="BC73" i="187"/>
  <c r="AI73" i="187"/>
  <c r="O73" i="187"/>
  <c r="BS72" i="187"/>
  <c r="AY72" i="187"/>
  <c r="AE72" i="187"/>
  <c r="K72" i="187"/>
  <c r="BO71" i="187"/>
  <c r="AU71" i="187"/>
  <c r="AA71" i="187"/>
  <c r="G71" i="187"/>
  <c r="BK70" i="187"/>
  <c r="AQ70" i="187"/>
  <c r="W70" i="187"/>
  <c r="C70" i="187"/>
  <c r="BG69" i="187"/>
  <c r="AM69" i="187"/>
  <c r="S69" i="187"/>
  <c r="BW68" i="187"/>
  <c r="BC68" i="187"/>
  <c r="AI68" i="187"/>
  <c r="O68" i="187"/>
  <c r="BS67" i="187"/>
  <c r="AY67" i="187"/>
  <c r="AE67" i="187"/>
  <c r="K67" i="187"/>
  <c r="BO66" i="187"/>
  <c r="AU66" i="187"/>
  <c r="AA66" i="187"/>
  <c r="G66" i="187"/>
  <c r="BK65" i="187"/>
  <c r="AQ65" i="187"/>
  <c r="W65" i="187"/>
  <c r="C65" i="187"/>
  <c r="BG64" i="187"/>
  <c r="AM64" i="187"/>
  <c r="S64" i="187"/>
  <c r="BW63" i="187"/>
  <c r="BC63" i="187"/>
  <c r="AI63" i="187"/>
  <c r="O63" i="187"/>
  <c r="BS62" i="187"/>
  <c r="AY62" i="187"/>
  <c r="AE62" i="187"/>
  <c r="BV78" i="187"/>
  <c r="BB78" i="187"/>
  <c r="AH78" i="187"/>
  <c r="N78" i="187"/>
  <c r="BR77" i="187"/>
  <c r="AX77" i="187"/>
  <c r="AD77" i="187"/>
  <c r="J77" i="187"/>
  <c r="BN76" i="187"/>
  <c r="AT76" i="187"/>
  <c r="Z76" i="187"/>
  <c r="F76" i="187"/>
  <c r="BJ75" i="187"/>
  <c r="AP75" i="187"/>
  <c r="V75" i="187"/>
  <c r="B75" i="187"/>
  <c r="BF74" i="187"/>
  <c r="AL74" i="187"/>
  <c r="R74" i="187"/>
  <c r="BV73" i="187"/>
  <c r="BB73" i="187"/>
  <c r="AH73" i="187"/>
  <c r="N73" i="187"/>
  <c r="BR72" i="187"/>
  <c r="AX72" i="187"/>
  <c r="AD72" i="187"/>
  <c r="J72" i="187"/>
  <c r="BN71" i="187"/>
  <c r="AT71" i="187"/>
  <c r="Z71" i="187"/>
  <c r="F71" i="187"/>
  <c r="BJ70" i="187"/>
  <c r="AP70" i="187"/>
  <c r="V70" i="187"/>
  <c r="B70" i="187"/>
  <c r="BF69" i="187"/>
  <c r="AL69" i="187"/>
  <c r="R69" i="187"/>
  <c r="BV68" i="187"/>
  <c r="BB68" i="187"/>
  <c r="AH68" i="187"/>
  <c r="N68" i="187"/>
  <c r="BR67" i="187"/>
  <c r="AX67" i="187"/>
  <c r="AD67" i="187"/>
  <c r="J67" i="187"/>
  <c r="BN66" i="187"/>
  <c r="AT66" i="187"/>
  <c r="Z66" i="187"/>
  <c r="F66" i="187"/>
  <c r="BJ65" i="187"/>
  <c r="AP65" i="187"/>
  <c r="V65" i="187"/>
  <c r="B65" i="187"/>
  <c r="BF64" i="187"/>
  <c r="AL64" i="187"/>
  <c r="R64" i="187"/>
  <c r="BV63" i="187"/>
  <c r="BB63" i="187"/>
  <c r="AH63" i="187"/>
  <c r="N63" i="187"/>
  <c r="BR62" i="187"/>
  <c r="AX62" i="187"/>
  <c r="AD62" i="187"/>
  <c r="J62" i="187"/>
  <c r="BN61" i="187"/>
  <c r="AT61" i="187"/>
  <c r="Z61" i="187"/>
  <c r="F61" i="187"/>
  <c r="BJ60" i="187"/>
  <c r="AP60" i="187"/>
  <c r="V60" i="187"/>
  <c r="B60" i="187"/>
  <c r="BF59" i="187"/>
  <c r="AL59" i="187"/>
  <c r="R59" i="187"/>
  <c r="BV58" i="187"/>
  <c r="BB58" i="187"/>
  <c r="AH58" i="187"/>
  <c r="N58" i="187"/>
  <c r="BR57" i="187"/>
  <c r="AX57" i="187"/>
  <c r="AD57" i="187"/>
  <c r="J57" i="187"/>
  <c r="BN56" i="187"/>
  <c r="AT56" i="187"/>
  <c r="Z56" i="187"/>
  <c r="F56" i="187"/>
  <c r="BJ55" i="187"/>
  <c r="AP55" i="187"/>
  <c r="V55" i="187"/>
  <c r="B55" i="187"/>
  <c r="BF54" i="187"/>
  <c r="BS78" i="187"/>
  <c r="AY78" i="187"/>
  <c r="AE78" i="187"/>
  <c r="K78" i="187"/>
  <c r="BO77" i="187"/>
  <c r="AU77" i="187"/>
  <c r="AA77" i="187"/>
  <c r="G77" i="187"/>
  <c r="BK76" i="187"/>
  <c r="AQ76" i="187"/>
  <c r="W76" i="187"/>
  <c r="C76" i="187"/>
  <c r="BG75" i="187"/>
  <c r="AM75" i="187"/>
  <c r="S75" i="187"/>
  <c r="BW74" i="187"/>
  <c r="BC74" i="187"/>
  <c r="AI74" i="187"/>
  <c r="O74" i="187"/>
  <c r="BS73" i="187"/>
  <c r="AY73" i="187"/>
  <c r="AE73" i="187"/>
  <c r="K73" i="187"/>
  <c r="BO72" i="187"/>
  <c r="AU72" i="187"/>
  <c r="AA72" i="187"/>
  <c r="G72" i="187"/>
  <c r="BK71" i="187"/>
  <c r="AQ71" i="187"/>
  <c r="W71" i="187"/>
  <c r="C71" i="187"/>
  <c r="BG70" i="187"/>
  <c r="AM70" i="187"/>
  <c r="S70" i="187"/>
  <c r="BW69" i="187"/>
  <c r="BC69" i="187"/>
  <c r="AI69" i="187"/>
  <c r="O69" i="187"/>
  <c r="BS68" i="187"/>
  <c r="AY68" i="187"/>
  <c r="AE68" i="187"/>
  <c r="K68" i="187"/>
  <c r="BO67" i="187"/>
  <c r="AU67" i="187"/>
  <c r="AA67" i="187"/>
  <c r="G67" i="187"/>
  <c r="BK66" i="187"/>
  <c r="AQ66" i="187"/>
  <c r="W66" i="187"/>
  <c r="C66" i="187"/>
  <c r="BG65" i="187"/>
  <c r="AM65" i="187"/>
  <c r="S65" i="187"/>
  <c r="BW64" i="187"/>
  <c r="BC64" i="187"/>
  <c r="AI64" i="187"/>
  <c r="O64" i="187"/>
  <c r="BS63" i="187"/>
  <c r="AY63" i="187"/>
  <c r="AE63" i="187"/>
  <c r="K63" i="187"/>
  <c r="BO62" i="187"/>
  <c r="AU62" i="187"/>
  <c r="AA62" i="187"/>
  <c r="G62" i="187"/>
  <c r="BK61" i="187"/>
  <c r="AQ61" i="187"/>
  <c r="W61" i="187"/>
  <c r="C61" i="187"/>
  <c r="BG60" i="187"/>
  <c r="AM60" i="187"/>
  <c r="S60" i="187"/>
  <c r="BW59" i="187"/>
  <c r="BC59" i="187"/>
  <c r="AI59" i="187"/>
  <c r="O59" i="187"/>
  <c r="BS58" i="187"/>
  <c r="AY58" i="187"/>
  <c r="AE58" i="187"/>
  <c r="K58" i="187"/>
  <c r="BO57" i="187"/>
  <c r="AU57" i="187"/>
  <c r="AA57" i="187"/>
  <c r="G57" i="187"/>
  <c r="BK56" i="187"/>
  <c r="AQ56" i="187"/>
  <c r="W56" i="187"/>
  <c r="C56" i="187"/>
  <c r="BG55" i="187"/>
  <c r="AM55" i="187"/>
  <c r="S55" i="187"/>
  <c r="BW54" i="187"/>
  <c r="BC54" i="187"/>
  <c r="AI54" i="187"/>
  <c r="O54" i="187"/>
  <c r="BS53" i="187"/>
  <c r="AY53" i="187"/>
  <c r="AE53" i="187"/>
  <c r="AB77" i="187"/>
  <c r="BX74" i="187"/>
  <c r="F74" i="187"/>
  <c r="L73" i="187"/>
  <c r="T72" i="187"/>
  <c r="AH71" i="187"/>
  <c r="AN70" i="187"/>
  <c r="AV69" i="187"/>
  <c r="BJ68" i="187"/>
  <c r="BP67" i="187"/>
  <c r="BX66" i="187"/>
  <c r="N66" i="187"/>
  <c r="T65" i="187"/>
  <c r="AB64" i="187"/>
  <c r="AP63" i="187"/>
  <c r="AV62" i="187"/>
  <c r="BL61" i="187"/>
  <c r="E61" i="187"/>
  <c r="W60" i="187"/>
  <c r="AT59" i="187"/>
  <c r="BK58" i="187"/>
  <c r="D58" i="187"/>
  <c r="AC57" i="187"/>
  <c r="BD56" i="187"/>
  <c r="E56" i="187"/>
  <c r="AI55" i="187"/>
  <c r="BQ54" i="187"/>
  <c r="AE54" i="187"/>
  <c r="BU53" i="187"/>
  <c r="AK53" i="187"/>
  <c r="G53" i="187"/>
  <c r="BD52" i="187"/>
  <c r="AD52" i="187"/>
  <c r="C52" i="187"/>
  <c r="AZ51" i="187"/>
  <c r="Z51" i="187"/>
  <c r="BW50" i="187"/>
  <c r="AV50" i="187"/>
  <c r="V50" i="187"/>
  <c r="BU49" i="187"/>
  <c r="AU49" i="187"/>
  <c r="V49" i="187"/>
  <c r="BV48" i="187"/>
  <c r="AY48" i="187"/>
  <c r="AC48" i="187"/>
  <c r="I48" i="187"/>
  <c r="BM47" i="187"/>
  <c r="AS47" i="187"/>
  <c r="Y47" i="187"/>
  <c r="E47" i="187"/>
  <c r="BI46" i="187"/>
  <c r="AO46" i="187"/>
  <c r="U46" i="187"/>
  <c r="BY45" i="187"/>
  <c r="BE45" i="187"/>
  <c r="AK45" i="187"/>
  <c r="Q45" i="187"/>
  <c r="BU44" i="187"/>
  <c r="BA44" i="187"/>
  <c r="AG44" i="187"/>
  <c r="M44" i="187"/>
  <c r="BQ43" i="187"/>
  <c r="AW43" i="187"/>
  <c r="AC43" i="187"/>
  <c r="I43" i="187"/>
  <c r="BM42" i="187"/>
  <c r="AS42" i="187"/>
  <c r="Y42" i="187"/>
  <c r="E42" i="187"/>
  <c r="BI41" i="187"/>
  <c r="AO41" i="187"/>
  <c r="U41" i="187"/>
  <c r="BY40" i="187"/>
  <c r="BE40" i="187"/>
  <c r="AK40" i="187"/>
  <c r="Q40" i="187"/>
  <c r="BU39" i="187"/>
  <c r="BA39" i="187"/>
  <c r="AG39" i="187"/>
  <c r="M39" i="187"/>
  <c r="BQ38" i="187"/>
  <c r="AW38" i="187"/>
  <c r="AC38" i="187"/>
  <c r="I38" i="187"/>
  <c r="BM37" i="187"/>
  <c r="AS37" i="187"/>
  <c r="Y37" i="187"/>
  <c r="E37" i="187"/>
  <c r="BI36" i="187"/>
  <c r="AO36" i="187"/>
  <c r="U36" i="187"/>
  <c r="BY35" i="187"/>
  <c r="BE35" i="187"/>
  <c r="AK35" i="187"/>
  <c r="Q35" i="187"/>
  <c r="BU34" i="187"/>
  <c r="BA34" i="187"/>
  <c r="AG34" i="187"/>
  <c r="M34" i="187"/>
  <c r="BQ33" i="187"/>
  <c r="AW33" i="187"/>
  <c r="AC33" i="187"/>
  <c r="I33" i="187"/>
  <c r="BM32" i="187"/>
  <c r="AS32" i="187"/>
  <c r="Y32" i="187"/>
  <c r="E32" i="187"/>
  <c r="BI31" i="187"/>
  <c r="AO31" i="187"/>
  <c r="U31" i="187"/>
  <c r="BY30" i="187"/>
  <c r="BE30" i="187"/>
  <c r="AK30" i="187"/>
  <c r="Q30" i="187"/>
  <c r="BU29" i="187"/>
  <c r="BA29" i="187"/>
  <c r="AG29" i="187"/>
  <c r="M29" i="187"/>
  <c r="BQ28" i="187"/>
  <c r="AW28" i="187"/>
  <c r="AC28" i="187"/>
  <c r="I28" i="187"/>
  <c r="BM27" i="187"/>
  <c r="AS27" i="187"/>
  <c r="Y27" i="187"/>
  <c r="E27" i="187"/>
  <c r="BI26" i="187"/>
  <c r="AO26" i="187"/>
  <c r="U26" i="187"/>
  <c r="BY25" i="187"/>
  <c r="BE25" i="187"/>
  <c r="AK25" i="187"/>
  <c r="Q25" i="187"/>
  <c r="BU24" i="187"/>
  <c r="BA24" i="187"/>
  <c r="AG24" i="187"/>
  <c r="M24" i="187"/>
  <c r="BQ23" i="187"/>
  <c r="AW23" i="187"/>
  <c r="AC23" i="187"/>
  <c r="I23" i="187"/>
  <c r="BM22" i="187"/>
  <c r="AS22" i="187"/>
  <c r="Y22" i="187"/>
  <c r="E22" i="187"/>
  <c r="BI21" i="187"/>
  <c r="AO21" i="187"/>
  <c r="U21" i="187"/>
  <c r="BY20" i="187"/>
  <c r="BE20" i="187"/>
  <c r="AK20" i="187"/>
  <c r="Q20" i="187"/>
  <c r="BU19" i="187"/>
  <c r="BA19" i="187"/>
  <c r="AG19" i="187"/>
  <c r="M19" i="187"/>
  <c r="BQ18" i="187"/>
  <c r="AW18" i="187"/>
  <c r="AC18" i="187"/>
  <c r="I18" i="187"/>
  <c r="BM17" i="187"/>
  <c r="AS17" i="187"/>
  <c r="Y17" i="187"/>
  <c r="E17" i="187"/>
  <c r="BI16" i="187"/>
  <c r="AO16" i="187"/>
  <c r="U16" i="187"/>
  <c r="BY15" i="187"/>
  <c r="BE15" i="187"/>
  <c r="AK15" i="187"/>
  <c r="I77" i="187"/>
  <c r="BQ74" i="187"/>
  <c r="BU73" i="187"/>
  <c r="E73" i="187"/>
  <c r="S72" i="187"/>
  <c r="Y71" i="187"/>
  <c r="AG70" i="187"/>
  <c r="AU69" i="187"/>
  <c r="BA68" i="187"/>
  <c r="BI67" i="187"/>
  <c r="BW66" i="187"/>
  <c r="E66" i="187"/>
  <c r="M65" i="187"/>
  <c r="AA64" i="187"/>
  <c r="AG63" i="187"/>
  <c r="AO62" i="187"/>
  <c r="BE61" i="187"/>
  <c r="D61" i="187"/>
  <c r="U60" i="187"/>
  <c r="AM59" i="187"/>
  <c r="BJ58" i="187"/>
  <c r="C58" i="187"/>
  <c r="AB57" i="187"/>
  <c r="BC56" i="187"/>
  <c r="D56" i="187"/>
  <c r="AG55" i="187"/>
  <c r="BP54" i="187"/>
  <c r="AC54" i="187"/>
  <c r="BT53" i="187"/>
  <c r="AI53" i="187"/>
  <c r="E53" i="187"/>
  <c r="BC52" i="187"/>
  <c r="AC52" i="187"/>
  <c r="BY51" i="187"/>
  <c r="AY51" i="187"/>
  <c r="Y51" i="187"/>
  <c r="BU50" i="187"/>
  <c r="AU50" i="187"/>
  <c r="U50" i="187"/>
  <c r="BS49" i="187"/>
  <c r="AT49" i="187"/>
  <c r="U49" i="187"/>
  <c r="BU48" i="187"/>
  <c r="AX48" i="187"/>
  <c r="AB48" i="187"/>
  <c r="H48" i="187"/>
  <c r="BL47" i="187"/>
  <c r="AR47" i="187"/>
  <c r="X47" i="187"/>
  <c r="D47" i="187"/>
  <c r="BH46" i="187"/>
  <c r="AN46" i="187"/>
  <c r="T46" i="187"/>
  <c r="BX45" i="187"/>
  <c r="BD45" i="187"/>
  <c r="AJ45" i="187"/>
  <c r="P45" i="187"/>
  <c r="BT44" i="187"/>
  <c r="AZ44" i="187"/>
  <c r="AF44" i="187"/>
  <c r="L44" i="187"/>
  <c r="BP43" i="187"/>
  <c r="AV43" i="187"/>
  <c r="AB43" i="187"/>
  <c r="H43" i="187"/>
  <c r="BL42" i="187"/>
  <c r="AR42" i="187"/>
  <c r="X42" i="187"/>
  <c r="D42" i="187"/>
  <c r="BH41" i="187"/>
  <c r="AN41" i="187"/>
  <c r="T41" i="187"/>
  <c r="BX40" i="187"/>
  <c r="BD40" i="187"/>
  <c r="AJ40" i="187"/>
  <c r="P40" i="187"/>
  <c r="BT39" i="187"/>
  <c r="AZ39" i="187"/>
  <c r="AF39" i="187"/>
  <c r="L39" i="187"/>
  <c r="BP38" i="187"/>
  <c r="AV38" i="187"/>
  <c r="AB38" i="187"/>
  <c r="H38" i="187"/>
  <c r="BL37" i="187"/>
  <c r="AR37" i="187"/>
  <c r="X37" i="187"/>
  <c r="D37" i="187"/>
  <c r="BH36" i="187"/>
  <c r="AN36" i="187"/>
  <c r="T36" i="187"/>
  <c r="BX35" i="187"/>
  <c r="BD35" i="187"/>
  <c r="AJ35" i="187"/>
  <c r="P35" i="187"/>
  <c r="BT34" i="187"/>
  <c r="AZ34" i="187"/>
  <c r="AF34" i="187"/>
  <c r="L34" i="187"/>
  <c r="BP33" i="187"/>
  <c r="AV33" i="187"/>
  <c r="AB33" i="187"/>
  <c r="H33" i="187"/>
  <c r="BL32" i="187"/>
  <c r="AR32" i="187"/>
  <c r="X32" i="187"/>
  <c r="D32" i="187"/>
  <c r="BH31" i="187"/>
  <c r="AN31" i="187"/>
  <c r="T31" i="187"/>
  <c r="BX30" i="187"/>
  <c r="BD30" i="187"/>
  <c r="AJ30" i="187"/>
  <c r="P30" i="187"/>
  <c r="BT29" i="187"/>
  <c r="AZ29" i="187"/>
  <c r="AF29" i="187"/>
  <c r="L29" i="187"/>
  <c r="BP28" i="187"/>
  <c r="AV28" i="187"/>
  <c r="AB28" i="187"/>
  <c r="H28" i="187"/>
  <c r="BL27" i="187"/>
  <c r="AR27" i="187"/>
  <c r="X27" i="187"/>
  <c r="D27" i="187"/>
  <c r="BH26" i="187"/>
  <c r="AN26" i="187"/>
  <c r="T26" i="187"/>
  <c r="BX25" i="187"/>
  <c r="BD25" i="187"/>
  <c r="AJ25" i="187"/>
  <c r="P25" i="187"/>
  <c r="BT24" i="187"/>
  <c r="AZ24" i="187"/>
  <c r="AF24" i="187"/>
  <c r="L24" i="187"/>
  <c r="BP23" i="187"/>
  <c r="AV23" i="187"/>
  <c r="AB23" i="187"/>
  <c r="H23" i="187"/>
  <c r="BL22" i="187"/>
  <c r="AR22" i="187"/>
  <c r="X22" i="187"/>
  <c r="D22" i="187"/>
  <c r="BH21" i="187"/>
  <c r="AN21" i="187"/>
  <c r="T21" i="187"/>
  <c r="BX20" i="187"/>
  <c r="BD20" i="187"/>
  <c r="AJ20" i="187"/>
  <c r="P20" i="187"/>
  <c r="BT19" i="187"/>
  <c r="AZ19" i="187"/>
  <c r="AF19" i="187"/>
  <c r="L19" i="187"/>
  <c r="BP18" i="187"/>
  <c r="AV18" i="187"/>
  <c r="AB18" i="187"/>
  <c r="H18" i="187"/>
  <c r="BL17" i="187"/>
  <c r="AR17" i="187"/>
  <c r="X17" i="187"/>
  <c r="D17" i="187"/>
  <c r="BH16" i="187"/>
  <c r="AN16" i="187"/>
  <c r="T16" i="187"/>
  <c r="BX15" i="187"/>
  <c r="BD15" i="187"/>
  <c r="AJ15" i="187"/>
  <c r="H77" i="187"/>
  <c r="BO74" i="187"/>
  <c r="BT73" i="187"/>
  <c r="D73" i="187"/>
  <c r="R72" i="187"/>
  <c r="X71" i="187"/>
  <c r="AF70" i="187"/>
  <c r="AT69" i="187"/>
  <c r="AZ68" i="187"/>
  <c r="BH67" i="187"/>
  <c r="BV66" i="187"/>
  <c r="D66" i="187"/>
  <c r="L65" i="187"/>
  <c r="Z64" i="187"/>
  <c r="AF63" i="187"/>
  <c r="AN62" i="187"/>
  <c r="BD61" i="187"/>
  <c r="BU60" i="187"/>
  <c r="T60" i="187"/>
  <c r="AK59" i="187"/>
  <c r="BC58" i="187"/>
  <c r="B58" i="187"/>
  <c r="W57" i="187"/>
  <c r="BB56" i="187"/>
  <c r="BW55" i="187"/>
  <c r="AF55" i="187"/>
  <c r="BO54" i="187"/>
  <c r="AB54" i="187"/>
  <c r="BO53" i="187"/>
  <c r="AH53" i="187"/>
  <c r="D53" i="187"/>
  <c r="BB52" i="187"/>
  <c r="AB52" i="187"/>
  <c r="BX51" i="187"/>
  <c r="AX51" i="187"/>
  <c r="X51" i="187"/>
  <c r="BT50" i="187"/>
  <c r="AT50" i="187"/>
  <c r="T50" i="187"/>
  <c r="BQ49" i="187"/>
  <c r="AR49" i="187"/>
  <c r="T49" i="187"/>
  <c r="BT48" i="187"/>
  <c r="AW48" i="187"/>
  <c r="AA48" i="187"/>
  <c r="G48" i="187"/>
  <c r="BK47" i="187"/>
  <c r="AQ47" i="187"/>
  <c r="W47" i="187"/>
  <c r="C47" i="187"/>
  <c r="BG46" i="187"/>
  <c r="AM46" i="187"/>
  <c r="S46" i="187"/>
  <c r="BW45" i="187"/>
  <c r="BC45" i="187"/>
  <c r="AI45" i="187"/>
  <c r="O45" i="187"/>
  <c r="BS44" i="187"/>
  <c r="AY44" i="187"/>
  <c r="AE44" i="187"/>
  <c r="K44" i="187"/>
  <c r="BO43" i="187"/>
  <c r="AU43" i="187"/>
  <c r="AA43" i="187"/>
  <c r="G43" i="187"/>
  <c r="BK42" i="187"/>
  <c r="AQ42" i="187"/>
  <c r="W42" i="187"/>
  <c r="C42" i="187"/>
  <c r="BG41" i="187"/>
  <c r="AM41" i="187"/>
  <c r="S41" i="187"/>
  <c r="BW40" i="187"/>
  <c r="BC40" i="187"/>
  <c r="AI40" i="187"/>
  <c r="O40" i="187"/>
  <c r="BS39" i="187"/>
  <c r="AY39" i="187"/>
  <c r="AE39" i="187"/>
  <c r="K39" i="187"/>
  <c r="BO38" i="187"/>
  <c r="AU38" i="187"/>
  <c r="AA38" i="187"/>
  <c r="G38" i="187"/>
  <c r="BK37" i="187"/>
  <c r="AQ37" i="187"/>
  <c r="W37" i="187"/>
  <c r="C37" i="187"/>
  <c r="BG36" i="187"/>
  <c r="AM36" i="187"/>
  <c r="S36" i="187"/>
  <c r="BW35" i="187"/>
  <c r="BC35" i="187"/>
  <c r="AI35" i="187"/>
  <c r="O35" i="187"/>
  <c r="BS34" i="187"/>
  <c r="AY34" i="187"/>
  <c r="AE34" i="187"/>
  <c r="K34" i="187"/>
  <c r="BO33" i="187"/>
  <c r="AU33" i="187"/>
  <c r="AA33" i="187"/>
  <c r="G33" i="187"/>
  <c r="BK32" i="187"/>
  <c r="AQ32" i="187"/>
  <c r="W32" i="187"/>
  <c r="C32" i="187"/>
  <c r="BG31" i="187"/>
  <c r="AM31" i="187"/>
  <c r="S31" i="187"/>
  <c r="BW30" i="187"/>
  <c r="BC30" i="187"/>
  <c r="AI30" i="187"/>
  <c r="O30" i="187"/>
  <c r="BS29" i="187"/>
  <c r="AY29" i="187"/>
  <c r="AE29" i="187"/>
  <c r="K29" i="187"/>
  <c r="BO28" i="187"/>
  <c r="AU28" i="187"/>
  <c r="AA28" i="187"/>
  <c r="G28" i="187"/>
  <c r="BK27" i="187"/>
  <c r="AQ27" i="187"/>
  <c r="W27" i="187"/>
  <c r="C27" i="187"/>
  <c r="BG26" i="187"/>
  <c r="AM26" i="187"/>
  <c r="S26" i="187"/>
  <c r="BW25" i="187"/>
  <c r="BC25" i="187"/>
  <c r="AI25" i="187"/>
  <c r="O25" i="187"/>
  <c r="BS24" i="187"/>
  <c r="AY24" i="187"/>
  <c r="AE24" i="187"/>
  <c r="K24" i="187"/>
  <c r="BO23" i="187"/>
  <c r="AU23" i="187"/>
  <c r="AA23" i="187"/>
  <c r="G23" i="187"/>
  <c r="BK22" i="187"/>
  <c r="AQ22" i="187"/>
  <c r="W22" i="187"/>
  <c r="C22" i="187"/>
  <c r="BG21" i="187"/>
  <c r="AM21" i="187"/>
  <c r="S21" i="187"/>
  <c r="BW20" i="187"/>
  <c r="BC20" i="187"/>
  <c r="AI20" i="187"/>
  <c r="O20" i="187"/>
  <c r="BS19" i="187"/>
  <c r="AY19" i="187"/>
  <c r="BM76" i="187"/>
  <c r="BE74" i="187"/>
  <c r="BM73" i="187"/>
  <c r="C73" i="187"/>
  <c r="I72" i="187"/>
  <c r="Q71" i="187"/>
  <c r="AE70" i="187"/>
  <c r="AK69" i="187"/>
  <c r="AS68" i="187"/>
  <c r="BG67" i="187"/>
  <c r="BM66" i="187"/>
  <c r="BU65" i="187"/>
  <c r="K65" i="187"/>
  <c r="Q64" i="187"/>
  <c r="Y63" i="187"/>
  <c r="AM62" i="187"/>
  <c r="BC61" i="187"/>
  <c r="BT60" i="187"/>
  <c r="M60" i="187"/>
  <c r="AJ59" i="187"/>
  <c r="BA58" i="187"/>
  <c r="BS57" i="187"/>
  <c r="U57" i="187"/>
  <c r="AU56" i="187"/>
  <c r="BU55" i="187"/>
  <c r="AE55" i="187"/>
  <c r="BN54" i="187"/>
  <c r="AA54" i="187"/>
  <c r="BM53" i="187"/>
  <c r="AG53" i="187"/>
  <c r="C53" i="187"/>
  <c r="BA52" i="187"/>
  <c r="AA52" i="187"/>
  <c r="BW51" i="187"/>
  <c r="AW51" i="187"/>
  <c r="W51" i="187"/>
  <c r="BS50" i="187"/>
  <c r="AS50" i="187"/>
  <c r="S50" i="187"/>
  <c r="BP49" i="187"/>
  <c r="AQ49" i="187"/>
  <c r="S49" i="187"/>
  <c r="BS48" i="187"/>
  <c r="AV48" i="187"/>
  <c r="Z48" i="187"/>
  <c r="F48" i="187"/>
  <c r="BJ47" i="187"/>
  <c r="AP47" i="187"/>
  <c r="V47" i="187"/>
  <c r="B47" i="187"/>
  <c r="BF46" i="187"/>
  <c r="AL46" i="187"/>
  <c r="R46" i="187"/>
  <c r="BV45" i="187"/>
  <c r="BB45" i="187"/>
  <c r="AH45" i="187"/>
  <c r="N45" i="187"/>
  <c r="BR44" i="187"/>
  <c r="AX44" i="187"/>
  <c r="AD44" i="187"/>
  <c r="J44" i="187"/>
  <c r="BN43" i="187"/>
  <c r="AT43" i="187"/>
  <c r="Z43" i="187"/>
  <c r="F43" i="187"/>
  <c r="BJ42" i="187"/>
  <c r="AP42" i="187"/>
  <c r="V42" i="187"/>
  <c r="B42" i="187"/>
  <c r="BF41" i="187"/>
  <c r="AL41" i="187"/>
  <c r="R41" i="187"/>
  <c r="BV40" i="187"/>
  <c r="BB40" i="187"/>
  <c r="AH40" i="187"/>
  <c r="N40" i="187"/>
  <c r="BR39" i="187"/>
  <c r="AX39" i="187"/>
  <c r="AD39" i="187"/>
  <c r="J39" i="187"/>
  <c r="BN38" i="187"/>
  <c r="AT38" i="187"/>
  <c r="Z38" i="187"/>
  <c r="F38" i="187"/>
  <c r="BJ37" i="187"/>
  <c r="AP37" i="187"/>
  <c r="V37" i="187"/>
  <c r="B37" i="187"/>
  <c r="BF36" i="187"/>
  <c r="AL36" i="187"/>
  <c r="R36" i="187"/>
  <c r="BV35" i="187"/>
  <c r="BB35" i="187"/>
  <c r="AH35" i="187"/>
  <c r="N35" i="187"/>
  <c r="BR34" i="187"/>
  <c r="AX34" i="187"/>
  <c r="AD34" i="187"/>
  <c r="J34" i="187"/>
  <c r="BN33" i="187"/>
  <c r="AT33" i="187"/>
  <c r="Z33" i="187"/>
  <c r="F33" i="187"/>
  <c r="BJ32" i="187"/>
  <c r="AP32" i="187"/>
  <c r="V32" i="187"/>
  <c r="B32" i="187"/>
  <c r="BF31" i="187"/>
  <c r="AL31" i="187"/>
  <c r="R31" i="187"/>
  <c r="BV30" i="187"/>
  <c r="BB30" i="187"/>
  <c r="AH30" i="187"/>
  <c r="N30" i="187"/>
  <c r="BR29" i="187"/>
  <c r="AX29" i="187"/>
  <c r="AD29" i="187"/>
  <c r="J29" i="187"/>
  <c r="BN28" i="187"/>
  <c r="AT28" i="187"/>
  <c r="Z28" i="187"/>
  <c r="F28" i="187"/>
  <c r="BJ27" i="187"/>
  <c r="AP27" i="187"/>
  <c r="V27" i="187"/>
  <c r="B27" i="187"/>
  <c r="BF26" i="187"/>
  <c r="AL26" i="187"/>
  <c r="R26" i="187"/>
  <c r="BV25" i="187"/>
  <c r="BB25" i="187"/>
  <c r="AH25" i="187"/>
  <c r="N25" i="187"/>
  <c r="BR24" i="187"/>
  <c r="AX24" i="187"/>
  <c r="AD24" i="187"/>
  <c r="J24" i="187"/>
  <c r="BN23" i="187"/>
  <c r="AT23" i="187"/>
  <c r="Z23" i="187"/>
  <c r="F23" i="187"/>
  <c r="BJ22" i="187"/>
  <c r="AP22" i="187"/>
  <c r="V22" i="187"/>
  <c r="B22" i="187"/>
  <c r="BF21" i="187"/>
  <c r="AL21" i="187"/>
  <c r="R21" i="187"/>
  <c r="BL76" i="187"/>
  <c r="BD74" i="187"/>
  <c r="BL73" i="187"/>
  <c r="B73" i="187"/>
  <c r="H72" i="187"/>
  <c r="P71" i="187"/>
  <c r="AD70" i="187"/>
  <c r="AJ69" i="187"/>
  <c r="AR68" i="187"/>
  <c r="BF67" i="187"/>
  <c r="BL66" i="187"/>
  <c r="BT65" i="187"/>
  <c r="J65" i="187"/>
  <c r="P64" i="187"/>
  <c r="X63" i="187"/>
  <c r="AL62" i="187"/>
  <c r="BB61" i="187"/>
  <c r="BS60" i="187"/>
  <c r="L60" i="187"/>
  <c r="AC59" i="187"/>
  <c r="AZ58" i="187"/>
  <c r="BQ57" i="187"/>
  <c r="T57" i="187"/>
  <c r="AS56" i="187"/>
  <c r="BT55" i="187"/>
  <c r="AD55" i="187"/>
  <c r="BL54" i="187"/>
  <c r="Z54" i="187"/>
  <c r="BL53" i="187"/>
  <c r="AF53" i="187"/>
  <c r="B53" i="187"/>
  <c r="AY52" i="187"/>
  <c r="Y52" i="187"/>
  <c r="BV51" i="187"/>
  <c r="AU51" i="187"/>
  <c r="U51" i="187"/>
  <c r="BR50" i="187"/>
  <c r="AQ50" i="187"/>
  <c r="Q50" i="187"/>
  <c r="BO49" i="187"/>
  <c r="AP49" i="187"/>
  <c r="R49" i="187"/>
  <c r="BQ48" i="187"/>
  <c r="AU48" i="187"/>
  <c r="Y48" i="187"/>
  <c r="E48" i="187"/>
  <c r="BI47" i="187"/>
  <c r="AO47" i="187"/>
  <c r="U47" i="187"/>
  <c r="BY46" i="187"/>
  <c r="BE46" i="187"/>
  <c r="AK46" i="187"/>
  <c r="Q46" i="187"/>
  <c r="BU45" i="187"/>
  <c r="BA45" i="187"/>
  <c r="AG45" i="187"/>
  <c r="M45" i="187"/>
  <c r="BQ44" i="187"/>
  <c r="AW44" i="187"/>
  <c r="AC44" i="187"/>
  <c r="I44" i="187"/>
  <c r="BM43" i="187"/>
  <c r="AS43" i="187"/>
  <c r="Y43" i="187"/>
  <c r="E43" i="187"/>
  <c r="BI42" i="187"/>
  <c r="AO42" i="187"/>
  <c r="U42" i="187"/>
  <c r="BY41" i="187"/>
  <c r="BE41" i="187"/>
  <c r="AK41" i="187"/>
  <c r="Q41" i="187"/>
  <c r="BU40" i="187"/>
  <c r="BA40" i="187"/>
  <c r="AG40" i="187"/>
  <c r="M40" i="187"/>
  <c r="BQ39" i="187"/>
  <c r="AS76" i="187"/>
  <c r="AW74" i="187"/>
  <c r="BK73" i="187"/>
  <c r="BQ72" i="187"/>
  <c r="BY71" i="187"/>
  <c r="O71" i="187"/>
  <c r="U70" i="187"/>
  <c r="AC69" i="187"/>
  <c r="AQ68" i="187"/>
  <c r="AW67" i="187"/>
  <c r="BE66" i="187"/>
  <c r="BS65" i="187"/>
  <c r="BY64" i="187"/>
  <c r="I64" i="187"/>
  <c r="W63" i="187"/>
  <c r="AC62" i="187"/>
  <c r="AU61" i="187"/>
  <c r="BR60" i="187"/>
  <c r="K60" i="187"/>
  <c r="AB59" i="187"/>
  <c r="AS58" i="187"/>
  <c r="BP57" i="187"/>
  <c r="S57" i="187"/>
  <c r="AR56" i="187"/>
  <c r="BS55" i="187"/>
  <c r="AA55" i="187"/>
  <c r="BK54" i="187"/>
  <c r="X54" i="187"/>
  <c r="BK53" i="187"/>
  <c r="AA53" i="187"/>
  <c r="BX52" i="187"/>
  <c r="AX52" i="187"/>
  <c r="W52" i="187"/>
  <c r="BT51" i="187"/>
  <c r="AT51" i="187"/>
  <c r="S51" i="187"/>
  <c r="BP50" i="187"/>
  <c r="AP50" i="187"/>
  <c r="O50" i="187"/>
  <c r="BN49" i="187"/>
  <c r="AO49" i="187"/>
  <c r="Q49" i="187"/>
  <c r="BP48" i="187"/>
  <c r="AS48" i="187"/>
  <c r="X48" i="187"/>
  <c r="D48" i="187"/>
  <c r="BH47" i="187"/>
  <c r="AN47" i="187"/>
  <c r="T47" i="187"/>
  <c r="BX46" i="187"/>
  <c r="BD46" i="187"/>
  <c r="AJ46" i="187"/>
  <c r="P46" i="187"/>
  <c r="BT45" i="187"/>
  <c r="AZ45" i="187"/>
  <c r="AF45" i="187"/>
  <c r="L45" i="187"/>
  <c r="BP44" i="187"/>
  <c r="AV44" i="187"/>
  <c r="AB44" i="187"/>
  <c r="H44" i="187"/>
  <c r="BL43" i="187"/>
  <c r="AR43" i="187"/>
  <c r="X43" i="187"/>
  <c r="D43" i="187"/>
  <c r="BH42" i="187"/>
  <c r="AN42" i="187"/>
  <c r="T42" i="187"/>
  <c r="BX41" i="187"/>
  <c r="BD41" i="187"/>
  <c r="AJ41" i="187"/>
  <c r="P41" i="187"/>
  <c r="BT40" i="187"/>
  <c r="AZ40" i="187"/>
  <c r="AF40" i="187"/>
  <c r="L40" i="187"/>
  <c r="BP39" i="187"/>
  <c r="AV39" i="187"/>
  <c r="AB39" i="187"/>
  <c r="H39" i="187"/>
  <c r="BL38" i="187"/>
  <c r="AR38" i="187"/>
  <c r="X38" i="187"/>
  <c r="D38" i="187"/>
  <c r="BH37" i="187"/>
  <c r="AN37" i="187"/>
  <c r="T37" i="187"/>
  <c r="BX36" i="187"/>
  <c r="BD36" i="187"/>
  <c r="AJ36" i="187"/>
  <c r="P36" i="187"/>
  <c r="BT35" i="187"/>
  <c r="AZ35" i="187"/>
  <c r="AF35" i="187"/>
  <c r="L35" i="187"/>
  <c r="BP34" i="187"/>
  <c r="AV34" i="187"/>
  <c r="AB34" i="187"/>
  <c r="H34" i="187"/>
  <c r="BL33" i="187"/>
  <c r="AR33" i="187"/>
  <c r="X33" i="187"/>
  <c r="D33" i="187"/>
  <c r="BH32" i="187"/>
  <c r="AN32" i="187"/>
  <c r="T32" i="187"/>
  <c r="BX31" i="187"/>
  <c r="BD31" i="187"/>
  <c r="AJ31" i="187"/>
  <c r="P31" i="187"/>
  <c r="BT30" i="187"/>
  <c r="AZ30" i="187"/>
  <c r="AF30" i="187"/>
  <c r="L30" i="187"/>
  <c r="BP29" i="187"/>
  <c r="AV29" i="187"/>
  <c r="AB29" i="187"/>
  <c r="H29" i="187"/>
  <c r="BL28" i="187"/>
  <c r="AR28" i="187"/>
  <c r="X28" i="187"/>
  <c r="D28" i="187"/>
  <c r="BH27" i="187"/>
  <c r="AN27" i="187"/>
  <c r="T27" i="187"/>
  <c r="BX26" i="187"/>
  <c r="BD26" i="187"/>
  <c r="AJ26" i="187"/>
  <c r="P26" i="187"/>
  <c r="BT25" i="187"/>
  <c r="AZ25" i="187"/>
  <c r="AF25" i="187"/>
  <c r="L25" i="187"/>
  <c r="BP24" i="187"/>
  <c r="AV24" i="187"/>
  <c r="AB24" i="187"/>
  <c r="H24" i="187"/>
  <c r="BL23" i="187"/>
  <c r="AR23" i="187"/>
  <c r="X23" i="187"/>
  <c r="D23" i="187"/>
  <c r="BH22" i="187"/>
  <c r="AN22" i="187"/>
  <c r="T22" i="187"/>
  <c r="BX21" i="187"/>
  <c r="BD21" i="187"/>
  <c r="AJ21" i="187"/>
  <c r="P21" i="187"/>
  <c r="BT20" i="187"/>
  <c r="AZ20" i="187"/>
  <c r="AF20" i="187"/>
  <c r="L20" i="187"/>
  <c r="BP19" i="187"/>
  <c r="AV19" i="187"/>
  <c r="AB19" i="187"/>
  <c r="H19" i="187"/>
  <c r="BL18" i="187"/>
  <c r="AR18" i="187"/>
  <c r="X18" i="187"/>
  <c r="D18" i="187"/>
  <c r="BH17" i="187"/>
  <c r="AN17" i="187"/>
  <c r="T17" i="187"/>
  <c r="BX16" i="187"/>
  <c r="AR76" i="187"/>
  <c r="AV74" i="187"/>
  <c r="BJ73" i="187"/>
  <c r="BP72" i="187"/>
  <c r="BX71" i="187"/>
  <c r="N71" i="187"/>
  <c r="T70" i="187"/>
  <c r="AB69" i="187"/>
  <c r="AP68" i="187"/>
  <c r="AV67" i="187"/>
  <c r="BD66" i="187"/>
  <c r="BR65" i="187"/>
  <c r="BX64" i="187"/>
  <c r="H64" i="187"/>
  <c r="V63" i="187"/>
  <c r="AB62" i="187"/>
  <c r="AS61" i="187"/>
  <c r="BK60" i="187"/>
  <c r="J60" i="187"/>
  <c r="AA59" i="187"/>
  <c r="AR58" i="187"/>
  <c r="BK57" i="187"/>
  <c r="R57" i="187"/>
  <c r="AM56" i="187"/>
  <c r="BR55" i="187"/>
  <c r="W55" i="187"/>
  <c r="BG54" i="187"/>
  <c r="W54" i="187"/>
  <c r="BJ53" i="187"/>
  <c r="Y53" i="187"/>
  <c r="BW52" i="187"/>
  <c r="AW52" i="187"/>
  <c r="U52" i="187"/>
  <c r="BU78" i="187"/>
  <c r="Y76" i="187"/>
  <c r="AU74" i="187"/>
  <c r="BA73" i="187"/>
  <c r="BI72" i="187"/>
  <c r="BW71" i="187"/>
  <c r="E71" i="187"/>
  <c r="M70" i="187"/>
  <c r="AA69" i="187"/>
  <c r="AG68" i="187"/>
  <c r="AO67" i="187"/>
  <c r="BC66" i="187"/>
  <c r="BI65" i="187"/>
  <c r="BQ64" i="187"/>
  <c r="G64" i="187"/>
  <c r="M63" i="187"/>
  <c r="U62" i="187"/>
  <c r="AR61" i="187"/>
  <c r="BI60" i="187"/>
  <c r="C60" i="187"/>
  <c r="Z59" i="187"/>
  <c r="AQ58" i="187"/>
  <c r="BI57" i="187"/>
  <c r="K57" i="187"/>
  <c r="AK56" i="187"/>
  <c r="BO55" i="187"/>
  <c r="U55" i="187"/>
  <c r="BE54" i="187"/>
  <c r="S54" i="187"/>
  <c r="BH53" i="187"/>
  <c r="X53" i="187"/>
  <c r="BV52" i="187"/>
  <c r="AV52" i="187"/>
  <c r="T52" i="187"/>
  <c r="BR51" i="187"/>
  <c r="AR51" i="187"/>
  <c r="P51" i="187"/>
  <c r="BN50" i="187"/>
  <c r="AN50" i="187"/>
  <c r="L50" i="187"/>
  <c r="BK49" i="187"/>
  <c r="AM49" i="187"/>
  <c r="O49" i="187"/>
  <c r="BM48" i="187"/>
  <c r="AQ48" i="187"/>
  <c r="V48" i="187"/>
  <c r="B48" i="187"/>
  <c r="BF47" i="187"/>
  <c r="AL47" i="187"/>
  <c r="R47" i="187"/>
  <c r="BV46" i="187"/>
  <c r="BB46" i="187"/>
  <c r="AH46" i="187"/>
  <c r="N46" i="187"/>
  <c r="BR45" i="187"/>
  <c r="AX45" i="187"/>
  <c r="AD45" i="187"/>
  <c r="J45" i="187"/>
  <c r="BN44" i="187"/>
  <c r="AT44" i="187"/>
  <c r="Z44" i="187"/>
  <c r="F44" i="187"/>
  <c r="BJ43" i="187"/>
  <c r="BT78" i="187"/>
  <c r="X76" i="187"/>
  <c r="AT74" i="187"/>
  <c r="AZ73" i="187"/>
  <c r="BH72" i="187"/>
  <c r="BV71" i="187"/>
  <c r="D71" i="187"/>
  <c r="L70" i="187"/>
  <c r="Z69" i="187"/>
  <c r="AF68" i="187"/>
  <c r="AN67" i="187"/>
  <c r="BB66" i="187"/>
  <c r="BH65" i="187"/>
  <c r="BP64" i="187"/>
  <c r="F64" i="187"/>
  <c r="L63" i="187"/>
  <c r="T62" i="187"/>
  <c r="AK61" i="187"/>
  <c r="BH60" i="187"/>
  <c r="BY59" i="187"/>
  <c r="S59" i="187"/>
  <c r="AP58" i="187"/>
  <c r="BH57" i="187"/>
  <c r="I57" i="187"/>
  <c r="AJ56" i="187"/>
  <c r="BK55" i="187"/>
  <c r="T55" i="187"/>
  <c r="BD54" i="187"/>
  <c r="R54" i="187"/>
  <c r="BG53" i="187"/>
  <c r="W53" i="187"/>
  <c r="BU52" i="187"/>
  <c r="AU52" i="187"/>
  <c r="S52" i="187"/>
  <c r="BQ51" i="187"/>
  <c r="AQ51" i="187"/>
  <c r="O51" i="187"/>
  <c r="BM50" i="187"/>
  <c r="BA78" i="187"/>
  <c r="E76" i="187"/>
  <c r="AK74" i="187"/>
  <c r="AS73" i="187"/>
  <c r="BG72" i="187"/>
  <c r="BM71" i="187"/>
  <c r="BU70" i="187"/>
  <c r="K70" i="187"/>
  <c r="Q69" i="187"/>
  <c r="Y68" i="187"/>
  <c r="AM67" i="187"/>
  <c r="AS66" i="187"/>
  <c r="BA65" i="187"/>
  <c r="BO64" i="187"/>
  <c r="BU63" i="187"/>
  <c r="E63" i="187"/>
  <c r="S62" i="187"/>
  <c r="AJ61" i="187"/>
  <c r="BA60" i="187"/>
  <c r="BX59" i="187"/>
  <c r="Q59" i="187"/>
  <c r="AI58" i="187"/>
  <c r="BG57" i="187"/>
  <c r="H57" i="187"/>
  <c r="AI56" i="187"/>
  <c r="BI55" i="187"/>
  <c r="O55" i="187"/>
  <c r="AY54" i="187"/>
  <c r="Q54" i="187"/>
  <c r="BC53" i="187"/>
  <c r="V53" i="187"/>
  <c r="BS52" i="187"/>
  <c r="AS52" i="187"/>
  <c r="R52" i="187"/>
  <c r="BO51" i="187"/>
  <c r="AO51" i="187"/>
  <c r="N51" i="187"/>
  <c r="BK50" i="187"/>
  <c r="AK50" i="187"/>
  <c r="J50" i="187"/>
  <c r="BI49" i="187"/>
  <c r="AK49" i="187"/>
  <c r="K49" i="187"/>
  <c r="BK48" i="187"/>
  <c r="AN48" i="187"/>
  <c r="T48" i="187"/>
  <c r="BX47" i="187"/>
  <c r="BD47" i="187"/>
  <c r="AJ47" i="187"/>
  <c r="P47" i="187"/>
  <c r="BT46" i="187"/>
  <c r="AZ46" i="187"/>
  <c r="AF46" i="187"/>
  <c r="L46" i="187"/>
  <c r="BP45" i="187"/>
  <c r="AV45" i="187"/>
  <c r="AB45" i="187"/>
  <c r="H45" i="187"/>
  <c r="BL44" i="187"/>
  <c r="AR44" i="187"/>
  <c r="X44" i="187"/>
  <c r="D44" i="187"/>
  <c r="BH43" i="187"/>
  <c r="AN43" i="187"/>
  <c r="AZ78" i="187"/>
  <c r="D76" i="187"/>
  <c r="AJ74" i="187"/>
  <c r="AR73" i="187"/>
  <c r="BF72" i="187"/>
  <c r="BL71" i="187"/>
  <c r="BT70" i="187"/>
  <c r="J70" i="187"/>
  <c r="P69" i="187"/>
  <c r="X68" i="187"/>
  <c r="AL67" i="187"/>
  <c r="AR66" i="187"/>
  <c r="AZ65" i="187"/>
  <c r="BN64" i="187"/>
  <c r="BT63" i="187"/>
  <c r="D63" i="187"/>
  <c r="R62" i="187"/>
  <c r="AI61" i="187"/>
  <c r="AZ60" i="187"/>
  <c r="BQ59" i="187"/>
  <c r="P59" i="187"/>
  <c r="AG58" i="187"/>
  <c r="BF57" i="187"/>
  <c r="C57" i="187"/>
  <c r="AH56" i="187"/>
  <c r="BH55" i="187"/>
  <c r="M55" i="187"/>
  <c r="AW54" i="187"/>
  <c r="P54" i="187"/>
  <c r="BB53" i="187"/>
  <c r="T53" i="187"/>
  <c r="BR52" i="187"/>
  <c r="AQ52" i="187"/>
  <c r="P52" i="187"/>
  <c r="BN51" i="187"/>
  <c r="AM51" i="187"/>
  <c r="L51" i="187"/>
  <c r="BJ50" i="187"/>
  <c r="AI50" i="187"/>
  <c r="H50" i="187"/>
  <c r="BH49" i="187"/>
  <c r="AJ49" i="187"/>
  <c r="I49" i="187"/>
  <c r="BJ48" i="187"/>
  <c r="AM48" i="187"/>
  <c r="S48" i="187"/>
  <c r="BW47" i="187"/>
  <c r="BC47" i="187"/>
  <c r="AI47" i="187"/>
  <c r="O47" i="187"/>
  <c r="BS46" i="187"/>
  <c r="AY46" i="187"/>
  <c r="AE46" i="187"/>
  <c r="K46" i="187"/>
  <c r="BO45" i="187"/>
  <c r="AU45" i="187"/>
  <c r="AA45" i="187"/>
  <c r="G45" i="187"/>
  <c r="BK44" i="187"/>
  <c r="AQ44" i="187"/>
  <c r="W44" i="187"/>
  <c r="C44" i="187"/>
  <c r="BG43" i="187"/>
  <c r="AM43" i="187"/>
  <c r="S43" i="187"/>
  <c r="BW42" i="187"/>
  <c r="BC42" i="187"/>
  <c r="AI42" i="187"/>
  <c r="O42" i="187"/>
  <c r="BS41" i="187"/>
  <c r="AY41" i="187"/>
  <c r="AE41" i="187"/>
  <c r="K41" i="187"/>
  <c r="BO40" i="187"/>
  <c r="AU40" i="187"/>
  <c r="AA40" i="187"/>
  <c r="G40" i="187"/>
  <c r="BK39" i="187"/>
  <c r="AQ39" i="187"/>
  <c r="W39" i="187"/>
  <c r="C39" i="187"/>
  <c r="BG38" i="187"/>
  <c r="AM38" i="187"/>
  <c r="S38" i="187"/>
  <c r="BW37" i="187"/>
  <c r="BC37" i="187"/>
  <c r="AI37" i="187"/>
  <c r="O37" i="187"/>
  <c r="BS36" i="187"/>
  <c r="AY36" i="187"/>
  <c r="AE36" i="187"/>
  <c r="K36" i="187"/>
  <c r="BO35" i="187"/>
  <c r="AU35" i="187"/>
  <c r="AA35" i="187"/>
  <c r="G35" i="187"/>
  <c r="BK34" i="187"/>
  <c r="AQ34" i="187"/>
  <c r="W34" i="187"/>
  <c r="C34" i="187"/>
  <c r="BG33" i="187"/>
  <c r="AM33" i="187"/>
  <c r="S33" i="187"/>
  <c r="BW32" i="187"/>
  <c r="BC32" i="187"/>
  <c r="AI32" i="187"/>
  <c r="O32" i="187"/>
  <c r="BS31" i="187"/>
  <c r="AY31" i="187"/>
  <c r="AE31" i="187"/>
  <c r="K31" i="187"/>
  <c r="BO30" i="187"/>
  <c r="AU30" i="187"/>
  <c r="AA30" i="187"/>
  <c r="G30" i="187"/>
  <c r="BK29" i="187"/>
  <c r="AQ29" i="187"/>
  <c r="W29" i="187"/>
  <c r="C29" i="187"/>
  <c r="BG28" i="187"/>
  <c r="AM28" i="187"/>
  <c r="S28" i="187"/>
  <c r="BW27" i="187"/>
  <c r="BC27" i="187"/>
  <c r="AI27" i="187"/>
  <c r="O27" i="187"/>
  <c r="BS26" i="187"/>
  <c r="AY26" i="187"/>
  <c r="AG78" i="187"/>
  <c r="BI75" i="187"/>
  <c r="AC74" i="187"/>
  <c r="AQ73" i="187"/>
  <c r="AW72" i="187"/>
  <c r="BE71" i="187"/>
  <c r="BS70" i="187"/>
  <c r="BY69" i="187"/>
  <c r="I69" i="187"/>
  <c r="W68" i="187"/>
  <c r="AC67" i="187"/>
  <c r="AK66" i="187"/>
  <c r="AY65" i="187"/>
  <c r="BE64" i="187"/>
  <c r="BM63" i="187"/>
  <c r="C63" i="187"/>
  <c r="K62" i="187"/>
  <c r="AH61" i="187"/>
  <c r="AY60" i="187"/>
  <c r="BP59" i="187"/>
  <c r="I59" i="187"/>
  <c r="AF58" i="187"/>
  <c r="AY57" i="187"/>
  <c r="BY56" i="187"/>
  <c r="AA56" i="187"/>
  <c r="BC55" i="187"/>
  <c r="L55" i="187"/>
  <c r="AV54" i="187"/>
  <c r="K54" i="187"/>
  <c r="BA53" i="187"/>
  <c r="S53" i="187"/>
  <c r="BQ52" i="187"/>
  <c r="AO52" i="187"/>
  <c r="O52" i="187"/>
  <c r="BM51" i="187"/>
  <c r="AK51" i="187"/>
  <c r="K51" i="187"/>
  <c r="BI50" i="187"/>
  <c r="AG50" i="187"/>
  <c r="G50" i="187"/>
  <c r="BG49" i="187"/>
  <c r="AI49" i="187"/>
  <c r="H49" i="187"/>
  <c r="BH48" i="187"/>
  <c r="AL48" i="187"/>
  <c r="R48" i="187"/>
  <c r="BV47" i="187"/>
  <c r="BB47" i="187"/>
  <c r="AH47" i="187"/>
  <c r="N47" i="187"/>
  <c r="BR46" i="187"/>
  <c r="AX46" i="187"/>
  <c r="AD46" i="187"/>
  <c r="J46" i="187"/>
  <c r="BN45" i="187"/>
  <c r="AT45" i="187"/>
  <c r="Z45" i="187"/>
  <c r="F45" i="187"/>
  <c r="BJ44" i="187"/>
  <c r="AP44" i="187"/>
  <c r="V44" i="187"/>
  <c r="B44" i="187"/>
  <c r="BF43" i="187"/>
  <c r="AL43" i="187"/>
  <c r="R43" i="187"/>
  <c r="BV42" i="187"/>
  <c r="BB42" i="187"/>
  <c r="AH42" i="187"/>
  <c r="N42" i="187"/>
  <c r="BR41" i="187"/>
  <c r="AX41" i="187"/>
  <c r="AD41" i="187"/>
  <c r="J41" i="187"/>
  <c r="BN40" i="187"/>
  <c r="AT40" i="187"/>
  <c r="Z40" i="187"/>
  <c r="F40" i="187"/>
  <c r="BJ39" i="187"/>
  <c r="AP39" i="187"/>
  <c r="V39" i="187"/>
  <c r="B39" i="187"/>
  <c r="BF38" i="187"/>
  <c r="AL38" i="187"/>
  <c r="R38" i="187"/>
  <c r="BV37" i="187"/>
  <c r="BB37" i="187"/>
  <c r="AH37" i="187"/>
  <c r="N37" i="187"/>
  <c r="BR36" i="187"/>
  <c r="AX36" i="187"/>
  <c r="AD36" i="187"/>
  <c r="J36" i="187"/>
  <c r="BN35" i="187"/>
  <c r="AT35" i="187"/>
  <c r="Z35" i="187"/>
  <c r="F35" i="187"/>
  <c r="BJ34" i="187"/>
  <c r="AP34" i="187"/>
  <c r="V34" i="187"/>
  <c r="B34" i="187"/>
  <c r="BF33" i="187"/>
  <c r="AL33" i="187"/>
  <c r="R33" i="187"/>
  <c r="BV32" i="187"/>
  <c r="BB32" i="187"/>
  <c r="AH32" i="187"/>
  <c r="N32" i="187"/>
  <c r="BR31" i="187"/>
  <c r="AX31" i="187"/>
  <c r="AD31" i="187"/>
  <c r="J31" i="187"/>
  <c r="BN30" i="187"/>
  <c r="AF78" i="187"/>
  <c r="BH75" i="187"/>
  <c r="AB74" i="187"/>
  <c r="AP73" i="187"/>
  <c r="AV72" i="187"/>
  <c r="BD71" i="187"/>
  <c r="BR70" i="187"/>
  <c r="BX69" i="187"/>
  <c r="H69" i="187"/>
  <c r="V68" i="187"/>
  <c r="AB67" i="187"/>
  <c r="AJ66" i="187"/>
  <c r="AX65" i="187"/>
  <c r="BD64" i="187"/>
  <c r="BL63" i="187"/>
  <c r="B63" i="187"/>
  <c r="I62" i="187"/>
  <c r="AA61" i="187"/>
  <c r="AX60" i="187"/>
  <c r="BO59" i="187"/>
  <c r="H59" i="187"/>
  <c r="Y58" i="187"/>
  <c r="AW57" i="187"/>
  <c r="BX56" i="187"/>
  <c r="Y56" i="187"/>
  <c r="BA55" i="187"/>
  <c r="K55" i="187"/>
  <c r="AU54" i="187"/>
  <c r="I54" i="187"/>
  <c r="AZ53" i="187"/>
  <c r="R53" i="187"/>
  <c r="BP52" i="187"/>
  <c r="AN52" i="187"/>
  <c r="N52" i="187"/>
  <c r="BL51" i="187"/>
  <c r="AJ51" i="187"/>
  <c r="J51" i="187"/>
  <c r="BH50" i="187"/>
  <c r="AF50" i="187"/>
  <c r="F50" i="187"/>
  <c r="BF49" i="187"/>
  <c r="AG49" i="187"/>
  <c r="G49" i="187"/>
  <c r="BG48" i="187"/>
  <c r="AK48" i="187"/>
  <c r="Q48" i="187"/>
  <c r="BU47" i="187"/>
  <c r="BA47" i="187"/>
  <c r="AG47" i="187"/>
  <c r="M47" i="187"/>
  <c r="BQ46" i="187"/>
  <c r="AW46" i="187"/>
  <c r="AC46" i="187"/>
  <c r="I46" i="187"/>
  <c r="BM45" i="187"/>
  <c r="AS45" i="187"/>
  <c r="Y45" i="187"/>
  <c r="E45" i="187"/>
  <c r="BI44" i="187"/>
  <c r="AO44" i="187"/>
  <c r="U44" i="187"/>
  <c r="BY43" i="187"/>
  <c r="BE43" i="187"/>
  <c r="AK43" i="187"/>
  <c r="Q43" i="187"/>
  <c r="BU42" i="187"/>
  <c r="BA42" i="187"/>
  <c r="AG42" i="187"/>
  <c r="M42" i="187"/>
  <c r="BQ41" i="187"/>
  <c r="AW41" i="187"/>
  <c r="AC41" i="187"/>
  <c r="I41" i="187"/>
  <c r="BM40" i="187"/>
  <c r="AS40" i="187"/>
  <c r="Y40" i="187"/>
  <c r="E40" i="187"/>
  <c r="BI39" i="187"/>
  <c r="AO39" i="187"/>
  <c r="U39" i="187"/>
  <c r="BY38" i="187"/>
  <c r="BE38" i="187"/>
  <c r="AK38" i="187"/>
  <c r="Q38" i="187"/>
  <c r="BU37" i="187"/>
  <c r="BA37" i="187"/>
  <c r="AG37" i="187"/>
  <c r="M37" i="187"/>
  <c r="BQ36" i="187"/>
  <c r="AW36" i="187"/>
  <c r="AC36" i="187"/>
  <c r="I36" i="187"/>
  <c r="BM35" i="187"/>
  <c r="AS35" i="187"/>
  <c r="Y35" i="187"/>
  <c r="E35" i="187"/>
  <c r="BI34" i="187"/>
  <c r="AO34" i="187"/>
  <c r="U34" i="187"/>
  <c r="BY33" i="187"/>
  <c r="BE33" i="187"/>
  <c r="AK33" i="187"/>
  <c r="Q33" i="187"/>
  <c r="BU32" i="187"/>
  <c r="BA32" i="187"/>
  <c r="AG32" i="187"/>
  <c r="M32" i="187"/>
  <c r="BQ31" i="187"/>
  <c r="AW31" i="187"/>
  <c r="AC31" i="187"/>
  <c r="I31" i="187"/>
  <c r="BM30" i="187"/>
  <c r="AS30" i="187"/>
  <c r="Y30" i="187"/>
  <c r="E30" i="187"/>
  <c r="BI29" i="187"/>
  <c r="AO29" i="187"/>
  <c r="U29" i="187"/>
  <c r="M78" i="187"/>
  <c r="AO75" i="187"/>
  <c r="AA74" i="187"/>
  <c r="AG73" i="187"/>
  <c r="AO72" i="187"/>
  <c r="BC71" i="187"/>
  <c r="BI70" i="187"/>
  <c r="BQ69" i="187"/>
  <c r="G69" i="187"/>
  <c r="M68" i="187"/>
  <c r="U67" i="187"/>
  <c r="AI66" i="187"/>
  <c r="AO65" i="187"/>
  <c r="AW64" i="187"/>
  <c r="BK63" i="187"/>
  <c r="BQ62" i="187"/>
  <c r="H62" i="187"/>
  <c r="Y61" i="187"/>
  <c r="AQ60" i="187"/>
  <c r="BN59" i="187"/>
  <c r="G59" i="187"/>
  <c r="X58" i="187"/>
  <c r="AV57" i="187"/>
  <c r="BW56" i="187"/>
  <c r="X56" i="187"/>
  <c r="AZ55" i="187"/>
  <c r="J55" i="187"/>
  <c r="AT54" i="187"/>
  <c r="H54" i="187"/>
  <c r="AU53" i="187"/>
  <c r="Q53" i="187"/>
  <c r="BO52" i="187"/>
  <c r="AM52" i="187"/>
  <c r="M52" i="187"/>
  <c r="BK51" i="187"/>
  <c r="AI51" i="187"/>
  <c r="I51" i="187"/>
  <c r="BG50" i="187"/>
  <c r="AE50" i="187"/>
  <c r="E50" i="187"/>
  <c r="BE49" i="187"/>
  <c r="AE49" i="187"/>
  <c r="F49" i="187"/>
  <c r="BF48" i="187"/>
  <c r="AJ48" i="187"/>
  <c r="P48" i="187"/>
  <c r="BT47" i="187"/>
  <c r="AZ47" i="187"/>
  <c r="AF47" i="187"/>
  <c r="L47" i="187"/>
  <c r="BP46" i="187"/>
  <c r="AV46" i="187"/>
  <c r="AB46" i="187"/>
  <c r="H46" i="187"/>
  <c r="BL45" i="187"/>
  <c r="AR45" i="187"/>
  <c r="X45" i="187"/>
  <c r="D45" i="187"/>
  <c r="BH44" i="187"/>
  <c r="AN44" i="187"/>
  <c r="T44" i="187"/>
  <c r="BX43" i="187"/>
  <c r="BD43" i="187"/>
  <c r="AJ43" i="187"/>
  <c r="P43" i="187"/>
  <c r="BT42" i="187"/>
  <c r="AZ42" i="187"/>
  <c r="AF42" i="187"/>
  <c r="L42" i="187"/>
  <c r="BP41" i="187"/>
  <c r="AV41" i="187"/>
  <c r="AB41" i="187"/>
  <c r="H41" i="187"/>
  <c r="BL40" i="187"/>
  <c r="AR40" i="187"/>
  <c r="X40" i="187"/>
  <c r="D40" i="187"/>
  <c r="BH39" i="187"/>
  <c r="AN39" i="187"/>
  <c r="T39" i="187"/>
  <c r="BX38" i="187"/>
  <c r="BD38" i="187"/>
  <c r="AJ38" i="187"/>
  <c r="P38" i="187"/>
  <c r="BT37" i="187"/>
  <c r="AZ37" i="187"/>
  <c r="AF37" i="187"/>
  <c r="L37" i="187"/>
  <c r="BP36" i="187"/>
  <c r="AV36" i="187"/>
  <c r="AB36" i="187"/>
  <c r="H36" i="187"/>
  <c r="BL35" i="187"/>
  <c r="AR35" i="187"/>
  <c r="X35" i="187"/>
  <c r="D35" i="187"/>
  <c r="BH34" i="187"/>
  <c r="AN34" i="187"/>
  <c r="T34" i="187"/>
  <c r="BX33" i="187"/>
  <c r="BD33" i="187"/>
  <c r="AJ33" i="187"/>
  <c r="P33" i="187"/>
  <c r="BT32" i="187"/>
  <c r="AZ32" i="187"/>
  <c r="AF32" i="187"/>
  <c r="L32" i="187"/>
  <c r="BP31" i="187"/>
  <c r="AV31" i="187"/>
  <c r="AB31" i="187"/>
  <c r="H31" i="187"/>
  <c r="BL30" i="187"/>
  <c r="AR30" i="187"/>
  <c r="X30" i="187"/>
  <c r="D30" i="187"/>
  <c r="BH29" i="187"/>
  <c r="AN29" i="187"/>
  <c r="T29" i="187"/>
  <c r="L78" i="187"/>
  <c r="AN75" i="187"/>
  <c r="Z74" i="187"/>
  <c r="AF73" i="187"/>
  <c r="AN72" i="187"/>
  <c r="BB71" i="187"/>
  <c r="BH70" i="187"/>
  <c r="BP69" i="187"/>
  <c r="F69" i="187"/>
  <c r="L68" i="187"/>
  <c r="T67" i="187"/>
  <c r="AH66" i="187"/>
  <c r="AN65" i="187"/>
  <c r="AV64" i="187"/>
  <c r="BJ63" i="187"/>
  <c r="BP62" i="187"/>
  <c r="BY61" i="187"/>
  <c r="X61" i="187"/>
  <c r="AO60" i="187"/>
  <c r="BG59" i="187"/>
  <c r="F59" i="187"/>
  <c r="W58" i="187"/>
  <c r="AQ57" i="187"/>
  <c r="BV56" i="187"/>
  <c r="S56" i="187"/>
  <c r="AY55" i="187"/>
  <c r="H55" i="187"/>
  <c r="AR54" i="187"/>
  <c r="G54" i="187"/>
  <c r="AS53" i="187"/>
  <c r="O53" i="187"/>
  <c r="BM52" i="187"/>
  <c r="AL52" i="187"/>
  <c r="K52" i="187"/>
  <c r="BI51" i="187"/>
  <c r="AH51" i="187"/>
  <c r="G51" i="187"/>
  <c r="BE50" i="187"/>
  <c r="AD50" i="187"/>
  <c r="D50" i="187"/>
  <c r="BD49" i="187"/>
  <c r="AC49" i="187"/>
  <c r="D49" i="187"/>
  <c r="BE48" i="187"/>
  <c r="AI48" i="187"/>
  <c r="O48" i="187"/>
  <c r="BS47" i="187"/>
  <c r="AY47" i="187"/>
  <c r="AE47" i="187"/>
  <c r="K47" i="187"/>
  <c r="BO46" i="187"/>
  <c r="AU46" i="187"/>
  <c r="AA46" i="187"/>
  <c r="G46" i="187"/>
  <c r="BK45" i="187"/>
  <c r="AQ45" i="187"/>
  <c r="W45" i="187"/>
  <c r="C45" i="187"/>
  <c r="BG44" i="187"/>
  <c r="AM44" i="187"/>
  <c r="S44" i="187"/>
  <c r="BW43" i="187"/>
  <c r="BC43" i="187"/>
  <c r="AI43" i="187"/>
  <c r="O43" i="187"/>
  <c r="BS42" i="187"/>
  <c r="AY42" i="187"/>
  <c r="AE42" i="187"/>
  <c r="K42" i="187"/>
  <c r="BO41" i="187"/>
  <c r="AU41" i="187"/>
  <c r="AA41" i="187"/>
  <c r="G41" i="187"/>
  <c r="BK40" i="187"/>
  <c r="AQ40" i="187"/>
  <c r="W40" i="187"/>
  <c r="C40" i="187"/>
  <c r="BG39" i="187"/>
  <c r="AM39" i="187"/>
  <c r="S39" i="187"/>
  <c r="BW38" i="187"/>
  <c r="BC38" i="187"/>
  <c r="AI38" i="187"/>
  <c r="O38" i="187"/>
  <c r="BS37" i="187"/>
  <c r="AY37" i="187"/>
  <c r="AE37" i="187"/>
  <c r="K37" i="187"/>
  <c r="BO36" i="187"/>
  <c r="AU36" i="187"/>
  <c r="AA36" i="187"/>
  <c r="G36" i="187"/>
  <c r="BK35" i="187"/>
  <c r="AQ35" i="187"/>
  <c r="W35" i="187"/>
  <c r="C35" i="187"/>
  <c r="BG34" i="187"/>
  <c r="AM34" i="187"/>
  <c r="S34" i="187"/>
  <c r="BW33" i="187"/>
  <c r="BC33" i="187"/>
  <c r="AI33" i="187"/>
  <c r="O33" i="187"/>
  <c r="BS32" i="187"/>
  <c r="AY32" i="187"/>
  <c r="AE32" i="187"/>
  <c r="K32" i="187"/>
  <c r="BO31" i="187"/>
  <c r="AU31" i="187"/>
  <c r="AA31" i="187"/>
  <c r="G31" i="187"/>
  <c r="BK30" i="187"/>
  <c r="AQ30" i="187"/>
  <c r="W30" i="187"/>
  <c r="C30" i="187"/>
  <c r="BG29" i="187"/>
  <c r="AM29" i="187"/>
  <c r="S29" i="187"/>
  <c r="BW28" i="187"/>
  <c r="BC28" i="187"/>
  <c r="AI28" i="187"/>
  <c r="O28" i="187"/>
  <c r="BS27" i="187"/>
  <c r="AY27" i="187"/>
  <c r="AE27" i="187"/>
  <c r="K27" i="187"/>
  <c r="BQ77" i="187"/>
  <c r="U75" i="187"/>
  <c r="Q74" i="187"/>
  <c r="Y73" i="187"/>
  <c r="AM72" i="187"/>
  <c r="AS71" i="187"/>
  <c r="BA70" i="187"/>
  <c r="BO69" i="187"/>
  <c r="BU68" i="187"/>
  <c r="E68" i="187"/>
  <c r="S67" i="187"/>
  <c r="Y66" i="187"/>
  <c r="AG65" i="187"/>
  <c r="AU64" i="187"/>
  <c r="BA63" i="187"/>
  <c r="BI62" i="187"/>
  <c r="BX61" i="187"/>
  <c r="Q61" i="187"/>
  <c r="AN60" i="187"/>
  <c r="BE59" i="187"/>
  <c r="BW58" i="187"/>
  <c r="V58" i="187"/>
  <c r="AO57" i="187"/>
  <c r="BO56" i="187"/>
  <c r="Q56" i="187"/>
  <c r="AX55" i="187"/>
  <c r="G55" i="187"/>
  <c r="AQ54" i="187"/>
  <c r="F54" i="187"/>
  <c r="AR53" i="187"/>
  <c r="N53" i="187"/>
  <c r="BK52" i="187"/>
  <c r="AJ52" i="187"/>
  <c r="J52" i="187"/>
  <c r="BG51" i="187"/>
  <c r="AF51" i="187"/>
  <c r="F51" i="187"/>
  <c r="BC50" i="187"/>
  <c r="AB50" i="187"/>
  <c r="C50" i="187"/>
  <c r="BC49" i="187"/>
  <c r="AB49" i="187"/>
  <c r="C49" i="187"/>
  <c r="BD48" i="187"/>
  <c r="AH48" i="187"/>
  <c r="N48" i="187"/>
  <c r="BR47" i="187"/>
  <c r="AX47" i="187"/>
  <c r="AD47" i="187"/>
  <c r="J47" i="187"/>
  <c r="BN46" i="187"/>
  <c r="AT46" i="187"/>
  <c r="Z46" i="187"/>
  <c r="F46" i="187"/>
  <c r="BJ45" i="187"/>
  <c r="AP45" i="187"/>
  <c r="V45" i="187"/>
  <c r="B45" i="187"/>
  <c r="BF44" i="187"/>
  <c r="AL44" i="187"/>
  <c r="R44" i="187"/>
  <c r="BV43" i="187"/>
  <c r="BB43" i="187"/>
  <c r="AH43" i="187"/>
  <c r="N43" i="187"/>
  <c r="BR42" i="187"/>
  <c r="AX42" i="187"/>
  <c r="AD42" i="187"/>
  <c r="J42" i="187"/>
  <c r="BN41" i="187"/>
  <c r="AT41" i="187"/>
  <c r="Z41" i="187"/>
  <c r="F41" i="187"/>
  <c r="BJ40" i="187"/>
  <c r="AP40" i="187"/>
  <c r="V40" i="187"/>
  <c r="B40" i="187"/>
  <c r="BF39" i="187"/>
  <c r="AL39" i="187"/>
  <c r="R39" i="187"/>
  <c r="BV38" i="187"/>
  <c r="BB38" i="187"/>
  <c r="AH38" i="187"/>
  <c r="N38" i="187"/>
  <c r="BR37" i="187"/>
  <c r="AX37" i="187"/>
  <c r="AD37" i="187"/>
  <c r="J37" i="187"/>
  <c r="BN36" i="187"/>
  <c r="AT36" i="187"/>
  <c r="Z36" i="187"/>
  <c r="F36" i="187"/>
  <c r="BJ35" i="187"/>
  <c r="AP35" i="187"/>
  <c r="V35" i="187"/>
  <c r="B35" i="187"/>
  <c r="BF34" i="187"/>
  <c r="AL34" i="187"/>
  <c r="R34" i="187"/>
  <c r="BV33" i="187"/>
  <c r="BB33" i="187"/>
  <c r="AH33" i="187"/>
  <c r="N33" i="187"/>
  <c r="BR32" i="187"/>
  <c r="AX32" i="187"/>
  <c r="AD32" i="187"/>
  <c r="J32" i="187"/>
  <c r="BN31" i="187"/>
  <c r="AT31" i="187"/>
  <c r="Z31" i="187"/>
  <c r="F31" i="187"/>
  <c r="BJ30" i="187"/>
  <c r="AP30" i="187"/>
  <c r="V30" i="187"/>
  <c r="B30" i="187"/>
  <c r="BF29" i="187"/>
  <c r="AL29" i="187"/>
  <c r="R29" i="187"/>
  <c r="BV28" i="187"/>
  <c r="BB28" i="187"/>
  <c r="AH28" i="187"/>
  <c r="N28" i="187"/>
  <c r="BR27" i="187"/>
  <c r="AX27" i="187"/>
  <c r="AD27" i="187"/>
  <c r="J27" i="187"/>
  <c r="BN26" i="187"/>
  <c r="AT26" i="187"/>
  <c r="Z26" i="187"/>
  <c r="F26" i="187"/>
  <c r="BJ25" i="187"/>
  <c r="AP25" i="187"/>
  <c r="V25" i="187"/>
  <c r="B25" i="187"/>
  <c r="BF24" i="187"/>
  <c r="AL24" i="187"/>
  <c r="R24" i="187"/>
  <c r="BV23" i="187"/>
  <c r="BB23" i="187"/>
  <c r="AH23" i="187"/>
  <c r="N23" i="187"/>
  <c r="BR22" i="187"/>
  <c r="BP77" i="187"/>
  <c r="T75" i="187"/>
  <c r="P74" i="187"/>
  <c r="X73" i="187"/>
  <c r="AL72" i="187"/>
  <c r="AR71" i="187"/>
  <c r="AZ70" i="187"/>
  <c r="BN69" i="187"/>
  <c r="BT68" i="187"/>
  <c r="D68" i="187"/>
  <c r="R67" i="187"/>
  <c r="X66" i="187"/>
  <c r="AF65" i="187"/>
  <c r="AT64" i="187"/>
  <c r="AZ63" i="187"/>
  <c r="BH62" i="187"/>
  <c r="BW61" i="187"/>
  <c r="P61" i="187"/>
  <c r="AG60" i="187"/>
  <c r="BD59" i="187"/>
  <c r="BU58" i="187"/>
  <c r="O58" i="187"/>
  <c r="AN57" i="187"/>
  <c r="BM56" i="187"/>
  <c r="P56" i="187"/>
  <c r="AU55" i="187"/>
  <c r="C55" i="187"/>
  <c r="AM54" i="187"/>
  <c r="D54" i="187"/>
  <c r="AQ53" i="187"/>
  <c r="M53" i="187"/>
  <c r="BI52" i="187"/>
  <c r="AI52" i="187"/>
  <c r="I52" i="187"/>
  <c r="BE51" i="187"/>
  <c r="AE51" i="187"/>
  <c r="E51" i="187"/>
  <c r="BA50" i="187"/>
  <c r="AA50" i="187"/>
  <c r="B50" i="187"/>
  <c r="BA49" i="187"/>
  <c r="AA49" i="187"/>
  <c r="B49" i="187"/>
  <c r="BC48" i="187"/>
  <c r="AG48" i="187"/>
  <c r="M48" i="187"/>
  <c r="BQ47" i="187"/>
  <c r="AW47" i="187"/>
  <c r="AC47" i="187"/>
  <c r="I47" i="187"/>
  <c r="BM46" i="187"/>
  <c r="AS46" i="187"/>
  <c r="Y46" i="187"/>
  <c r="E46" i="187"/>
  <c r="BI45" i="187"/>
  <c r="AO45" i="187"/>
  <c r="U45" i="187"/>
  <c r="BY44" i="187"/>
  <c r="BE44" i="187"/>
  <c r="AK44" i="187"/>
  <c r="Q44" i="187"/>
  <c r="BU43" i="187"/>
  <c r="BA43" i="187"/>
  <c r="AG43" i="187"/>
  <c r="M43" i="187"/>
  <c r="BQ42" i="187"/>
  <c r="AW42" i="187"/>
  <c r="AC42" i="187"/>
  <c r="I42" i="187"/>
  <c r="BM41" i="187"/>
  <c r="AS41" i="187"/>
  <c r="Y41" i="187"/>
  <c r="E41" i="187"/>
  <c r="BI40" i="187"/>
  <c r="AO40" i="187"/>
  <c r="U40" i="187"/>
  <c r="BY39" i="187"/>
  <c r="BE39" i="187"/>
  <c r="AK39" i="187"/>
  <c r="Q39" i="187"/>
  <c r="BU38" i="187"/>
  <c r="BA38" i="187"/>
  <c r="AG38" i="187"/>
  <c r="M38" i="187"/>
  <c r="BQ37" i="187"/>
  <c r="AW37" i="187"/>
  <c r="AC37" i="187"/>
  <c r="I37" i="187"/>
  <c r="BM36" i="187"/>
  <c r="AS36" i="187"/>
  <c r="Y36" i="187"/>
  <c r="E36" i="187"/>
  <c r="BI35" i="187"/>
  <c r="AO35" i="187"/>
  <c r="U35" i="187"/>
  <c r="BY34" i="187"/>
  <c r="BE34" i="187"/>
  <c r="AK34" i="187"/>
  <c r="Q34" i="187"/>
  <c r="BU33" i="187"/>
  <c r="BA33" i="187"/>
  <c r="AG33" i="187"/>
  <c r="M33" i="187"/>
  <c r="BQ32" i="187"/>
  <c r="AW32" i="187"/>
  <c r="AC32" i="187"/>
  <c r="I32" i="187"/>
  <c r="BM31" i="187"/>
  <c r="AS31" i="187"/>
  <c r="Y31" i="187"/>
  <c r="E31" i="187"/>
  <c r="BI30" i="187"/>
  <c r="AO30" i="187"/>
  <c r="U30" i="187"/>
  <c r="BY29" i="187"/>
  <c r="BE29" i="187"/>
  <c r="AK29" i="187"/>
  <c r="Q29" i="187"/>
  <c r="BU28" i="187"/>
  <c r="BA28" i="187"/>
  <c r="AW77" i="187"/>
  <c r="M75" i="187"/>
  <c r="I74" i="187"/>
  <c r="W73" i="187"/>
  <c r="AC72" i="187"/>
  <c r="AK71" i="187"/>
  <c r="AY70" i="187"/>
  <c r="BE69" i="187"/>
  <c r="BM68" i="187"/>
  <c r="C68" i="187"/>
  <c r="I67" i="187"/>
  <c r="Q66" i="187"/>
  <c r="AE65" i="187"/>
  <c r="AK64" i="187"/>
  <c r="AS63" i="187"/>
  <c r="BG62" i="187"/>
  <c r="BV61" i="187"/>
  <c r="O61" i="187"/>
  <c r="AF60" i="187"/>
  <c r="AW59" i="187"/>
  <c r="BT58" i="187"/>
  <c r="M58" i="187"/>
  <c r="AM57" i="187"/>
  <c r="BL56" i="187"/>
  <c r="O56" i="187"/>
  <c r="AQ55" i="187"/>
  <c r="BY54" i="187"/>
  <c r="AL54" i="187"/>
  <c r="C54" i="187"/>
  <c r="AP53" i="187"/>
  <c r="L53" i="187"/>
  <c r="BH52" i="187"/>
  <c r="AH52" i="187"/>
  <c r="H52" i="187"/>
  <c r="BD51" i="187"/>
  <c r="AD51" i="187"/>
  <c r="D51" i="187"/>
  <c r="AZ50" i="187"/>
  <c r="Z50" i="187"/>
  <c r="BY49" i="187"/>
  <c r="AY49" i="187"/>
  <c r="Z49" i="187"/>
  <c r="BY48" i="187"/>
  <c r="BB48" i="187"/>
  <c r="AF48" i="187"/>
  <c r="L48" i="187"/>
  <c r="BP47" i="187"/>
  <c r="AV47" i="187"/>
  <c r="AB47" i="187"/>
  <c r="H47" i="187"/>
  <c r="BL46" i="187"/>
  <c r="AR46" i="187"/>
  <c r="X46" i="187"/>
  <c r="D46" i="187"/>
  <c r="BH45" i="187"/>
  <c r="AN45" i="187"/>
  <c r="T45" i="187"/>
  <c r="BX44" i="187"/>
  <c r="BD44" i="187"/>
  <c r="AJ44" i="187"/>
  <c r="P44" i="187"/>
  <c r="BT43" i="187"/>
  <c r="AZ43" i="187"/>
  <c r="AF43" i="187"/>
  <c r="L43" i="187"/>
  <c r="BP42" i="187"/>
  <c r="AV42" i="187"/>
  <c r="AB42" i="187"/>
  <c r="H42" i="187"/>
  <c r="BL41" i="187"/>
  <c r="AR41" i="187"/>
  <c r="X41" i="187"/>
  <c r="D41" i="187"/>
  <c r="BH40" i="187"/>
  <c r="AN40" i="187"/>
  <c r="T40" i="187"/>
  <c r="BX39" i="187"/>
  <c r="BD39" i="187"/>
  <c r="AJ39" i="187"/>
  <c r="P39" i="187"/>
  <c r="BT38" i="187"/>
  <c r="AZ38" i="187"/>
  <c r="AF38" i="187"/>
  <c r="L38" i="187"/>
  <c r="BP37" i="187"/>
  <c r="AV37" i="187"/>
  <c r="AB37" i="187"/>
  <c r="H37" i="187"/>
  <c r="BL36" i="187"/>
  <c r="AR36" i="187"/>
  <c r="X36" i="187"/>
  <c r="D36" i="187"/>
  <c r="BH35" i="187"/>
  <c r="AN35" i="187"/>
  <c r="T35" i="187"/>
  <c r="BX34" i="187"/>
  <c r="BD34" i="187"/>
  <c r="AJ34" i="187"/>
  <c r="P34" i="187"/>
  <c r="BT33" i="187"/>
  <c r="AZ33" i="187"/>
  <c r="AF33" i="187"/>
  <c r="L33" i="187"/>
  <c r="BP32" i="187"/>
  <c r="AV32" i="187"/>
  <c r="AB32" i="187"/>
  <c r="H32" i="187"/>
  <c r="BL31" i="187"/>
  <c r="AR31" i="187"/>
  <c r="X31" i="187"/>
  <c r="D31" i="187"/>
  <c r="BH30" i="187"/>
  <c r="AN30" i="187"/>
  <c r="T30" i="187"/>
  <c r="BX29" i="187"/>
  <c r="BD29" i="187"/>
  <c r="AJ29" i="187"/>
  <c r="P29" i="187"/>
  <c r="BT28" i="187"/>
  <c r="AZ28" i="187"/>
  <c r="AF28" i="187"/>
  <c r="L28" i="187"/>
  <c r="BP27" i="187"/>
  <c r="AV27" i="187"/>
  <c r="AB27" i="187"/>
  <c r="H27" i="187"/>
  <c r="BL26" i="187"/>
  <c r="AR26" i="187"/>
  <c r="X26" i="187"/>
  <c r="D26" i="187"/>
  <c r="BH25" i="187"/>
  <c r="AN25" i="187"/>
  <c r="T25" i="187"/>
  <c r="BX24" i="187"/>
  <c r="BD24" i="187"/>
  <c r="AC77" i="187"/>
  <c r="BY74" i="187"/>
  <c r="G74" i="187"/>
  <c r="M73" i="187"/>
  <c r="U72" i="187"/>
  <c r="AI71" i="187"/>
  <c r="AO70" i="187"/>
  <c r="AW69" i="187"/>
  <c r="BK68" i="187"/>
  <c r="BQ67" i="187"/>
  <c r="BY66" i="187"/>
  <c r="O66" i="187"/>
  <c r="U65" i="187"/>
  <c r="AC64" i="187"/>
  <c r="AQ63" i="187"/>
  <c r="AW62" i="187"/>
  <c r="BM61" i="187"/>
  <c r="G61" i="187"/>
  <c r="AD60" i="187"/>
  <c r="AU59" i="187"/>
  <c r="BL58" i="187"/>
  <c r="E58" i="187"/>
  <c r="AE57" i="187"/>
  <c r="BE56" i="187"/>
  <c r="G56" i="187"/>
  <c r="AN55" i="187"/>
  <c r="BS54" i="187"/>
  <c r="AJ54" i="187"/>
  <c r="BV53" i="187"/>
  <c r="AM53" i="187"/>
  <c r="I53" i="187"/>
  <c r="BF52" i="187"/>
  <c r="AE52" i="187"/>
  <c r="E52" i="187"/>
  <c r="BB51" i="187"/>
  <c r="AA51" i="187"/>
  <c r="BY50" i="187"/>
  <c r="AX50" i="187"/>
  <c r="W50" i="187"/>
  <c r="BW49" i="187"/>
  <c r="AV49" i="187"/>
  <c r="W49" i="187"/>
  <c r="BW48" i="187"/>
  <c r="AZ48" i="187"/>
  <c r="AD48" i="187"/>
  <c r="J48" i="187"/>
  <c r="BN47" i="187"/>
  <c r="AT47" i="187"/>
  <c r="Z47" i="187"/>
  <c r="F47" i="187"/>
  <c r="BJ46" i="187"/>
  <c r="AP46" i="187"/>
  <c r="V46" i="187"/>
  <c r="B46" i="187"/>
  <c r="BF45" i="187"/>
  <c r="AL45" i="187"/>
  <c r="R45" i="187"/>
  <c r="BV44" i="187"/>
  <c r="BB44" i="187"/>
  <c r="AH44" i="187"/>
  <c r="N44" i="187"/>
  <c r="BR43" i="187"/>
  <c r="AX43" i="187"/>
  <c r="AD43" i="187"/>
  <c r="J43" i="187"/>
  <c r="BN42" i="187"/>
  <c r="AT42" i="187"/>
  <c r="Z42" i="187"/>
  <c r="F42" i="187"/>
  <c r="BJ41" i="187"/>
  <c r="AP41" i="187"/>
  <c r="V41" i="187"/>
  <c r="B41" i="187"/>
  <c r="BF40" i="187"/>
  <c r="AL40" i="187"/>
  <c r="R40" i="187"/>
  <c r="BV39" i="187"/>
  <c r="BB39" i="187"/>
  <c r="AH39" i="187"/>
  <c r="N39" i="187"/>
  <c r="BR38" i="187"/>
  <c r="AX38" i="187"/>
  <c r="AD38" i="187"/>
  <c r="J38" i="187"/>
  <c r="BN37" i="187"/>
  <c r="AT37" i="187"/>
  <c r="Z37" i="187"/>
  <c r="F37" i="187"/>
  <c r="BJ36" i="187"/>
  <c r="AP36" i="187"/>
  <c r="V36" i="187"/>
  <c r="B36" i="187"/>
  <c r="BF35" i="187"/>
  <c r="AL35" i="187"/>
  <c r="R35" i="187"/>
  <c r="BV34" i="187"/>
  <c r="BB34" i="187"/>
  <c r="AH34" i="187"/>
  <c r="N34" i="187"/>
  <c r="BR33" i="187"/>
  <c r="AX33" i="187"/>
  <c r="AD33" i="187"/>
  <c r="AR63" i="187"/>
  <c r="BS51" i="187"/>
  <c r="P49" i="187"/>
  <c r="AA47" i="187"/>
  <c r="AW45" i="187"/>
  <c r="BK43" i="187"/>
  <c r="BD42" i="187"/>
  <c r="AZ41" i="187"/>
  <c r="AV40" i="187"/>
  <c r="AS39" i="187"/>
  <c r="AY38" i="187"/>
  <c r="BG37" i="187"/>
  <c r="BU36" i="187"/>
  <c r="C36" i="187"/>
  <c r="K35" i="187"/>
  <c r="Y34" i="187"/>
  <c r="AE33" i="187"/>
  <c r="AU32" i="187"/>
  <c r="BT31" i="187"/>
  <c r="M31" i="187"/>
  <c r="AE30" i="187"/>
  <c r="BJ29" i="187"/>
  <c r="G29" i="187"/>
  <c r="AQ28" i="187"/>
  <c r="J28" i="187"/>
  <c r="AW27" i="187"/>
  <c r="M27" i="187"/>
  <c r="BA26" i="187"/>
  <c r="W26" i="187"/>
  <c r="BO25" i="187"/>
  <c r="AL25" i="187"/>
  <c r="F25" i="187"/>
  <c r="AW24" i="187"/>
  <c r="V24" i="187"/>
  <c r="BS23" i="187"/>
  <c r="AN23" i="187"/>
  <c r="M23" i="187"/>
  <c r="BF22" i="187"/>
  <c r="AG22" i="187"/>
  <c r="H22" i="187"/>
  <c r="BB21" i="187"/>
  <c r="AC21" i="187"/>
  <c r="D21" i="187"/>
  <c r="BA20" i="187"/>
  <c r="AB20" i="187"/>
  <c r="D20" i="187"/>
  <c r="BD19" i="187"/>
  <c r="AD19" i="187"/>
  <c r="F19" i="187"/>
  <c r="BG18" i="187"/>
  <c r="AJ18" i="187"/>
  <c r="M18" i="187"/>
  <c r="BN17" i="187"/>
  <c r="AO17" i="187"/>
  <c r="Q17" i="187"/>
  <c r="BR16" i="187"/>
  <c r="AV16" i="187"/>
  <c r="Z16" i="187"/>
  <c r="D16" i="187"/>
  <c r="BF15" i="187"/>
  <c r="AH15" i="187"/>
  <c r="N15" i="187"/>
  <c r="BR14" i="187"/>
  <c r="AX14" i="187"/>
  <c r="AD14" i="187"/>
  <c r="J14" i="187"/>
  <c r="BN13" i="187"/>
  <c r="AT13" i="187"/>
  <c r="Z13" i="187"/>
  <c r="F13" i="187"/>
  <c r="BJ12" i="187"/>
  <c r="AP12" i="187"/>
  <c r="V12" i="187"/>
  <c r="B12" i="187"/>
  <c r="BF11" i="187"/>
  <c r="AL11" i="187"/>
  <c r="R11" i="187"/>
  <c r="BV10" i="187"/>
  <c r="BB10" i="187"/>
  <c r="AH10" i="187"/>
  <c r="N10" i="187"/>
  <c r="BR9" i="187"/>
  <c r="AX9" i="187"/>
  <c r="AD9" i="187"/>
  <c r="J9" i="187"/>
  <c r="BN8" i="187"/>
  <c r="AT8" i="187"/>
  <c r="Z8" i="187"/>
  <c r="F8" i="187"/>
  <c r="BJ7" i="187"/>
  <c r="AP7" i="187"/>
  <c r="V7" i="187"/>
  <c r="B7" i="187"/>
  <c r="BF6" i="187"/>
  <c r="AL6" i="187"/>
  <c r="R6" i="187"/>
  <c r="BV5" i="187"/>
  <c r="BB5" i="187"/>
  <c r="AH5" i="187"/>
  <c r="N5" i="187"/>
  <c r="BR4" i="187"/>
  <c r="AX4" i="187"/>
  <c r="AD4" i="187"/>
  <c r="J4" i="187"/>
  <c r="BN3" i="187"/>
  <c r="AT3" i="187"/>
  <c r="Z3" i="187"/>
  <c r="F3" i="187"/>
  <c r="BF62" i="187"/>
  <c r="BC51" i="187"/>
  <c r="M49" i="187"/>
  <c r="S47" i="187"/>
  <c r="AM45" i="187"/>
  <c r="BI43" i="187"/>
  <c r="AU42" i="187"/>
  <c r="AQ41" i="187"/>
  <c r="AM40" i="187"/>
  <c r="AR39" i="187"/>
  <c r="AS38" i="187"/>
  <c r="BF37" i="187"/>
  <c r="BT36" i="187"/>
  <c r="BU35" i="187"/>
  <c r="J35" i="187"/>
  <c r="X34" i="187"/>
  <c r="Y33" i="187"/>
  <c r="AT32" i="187"/>
  <c r="BK31" i="187"/>
  <c r="L31" i="187"/>
  <c r="AD30" i="187"/>
  <c r="BC29" i="187"/>
  <c r="F29" i="187"/>
  <c r="AP28" i="187"/>
  <c r="E28" i="187"/>
  <c r="AU27" i="187"/>
  <c r="L27" i="187"/>
  <c r="AZ26" i="187"/>
  <c r="V26" i="187"/>
  <c r="BN25" i="187"/>
  <c r="AG25" i="187"/>
  <c r="E25" i="187"/>
  <c r="AU24" i="187"/>
  <c r="U24" i="187"/>
  <c r="BR23" i="187"/>
  <c r="AM23" i="187"/>
  <c r="L23" i="187"/>
  <c r="BE22" i="187"/>
  <c r="AF22" i="187"/>
  <c r="G22" i="187"/>
  <c r="BA21" i="187"/>
  <c r="AB21" i="187"/>
  <c r="C21" i="187"/>
  <c r="AY20" i="187"/>
  <c r="AA20" i="187"/>
  <c r="C20" i="187"/>
  <c r="BC19" i="187"/>
  <c r="AC19" i="187"/>
  <c r="E19" i="187"/>
  <c r="BF18" i="187"/>
  <c r="AI18" i="187"/>
  <c r="L18" i="187"/>
  <c r="BK17" i="187"/>
  <c r="AM17" i="187"/>
  <c r="P17" i="187"/>
  <c r="BQ16" i="187"/>
  <c r="AU16" i="187"/>
  <c r="Y16" i="187"/>
  <c r="C16" i="187"/>
  <c r="BC15" i="187"/>
  <c r="AG15" i="187"/>
  <c r="M15" i="187"/>
  <c r="BQ14" i="187"/>
  <c r="AW14" i="187"/>
  <c r="AC14" i="187"/>
  <c r="I14" i="187"/>
  <c r="BM13" i="187"/>
  <c r="AS13" i="187"/>
  <c r="Y13" i="187"/>
  <c r="E13" i="187"/>
  <c r="BI12" i="187"/>
  <c r="AO12" i="187"/>
  <c r="U12" i="187"/>
  <c r="BY11" i="187"/>
  <c r="BE11" i="187"/>
  <c r="AK11" i="187"/>
  <c r="Q11" i="187"/>
  <c r="BU10" i="187"/>
  <c r="BA10" i="187"/>
  <c r="AG10" i="187"/>
  <c r="M10" i="187"/>
  <c r="BQ9" i="187"/>
  <c r="AW9" i="187"/>
  <c r="AC9" i="187"/>
  <c r="I9" i="187"/>
  <c r="BM8" i="187"/>
  <c r="AS8" i="187"/>
  <c r="Y8" i="187"/>
  <c r="E8" i="187"/>
  <c r="BI7" i="187"/>
  <c r="AO7" i="187"/>
  <c r="U7" i="187"/>
  <c r="BY6" i="187"/>
  <c r="BE6" i="187"/>
  <c r="AK6" i="187"/>
  <c r="Q6" i="187"/>
  <c r="BU5" i="187"/>
  <c r="BA5" i="187"/>
  <c r="AG5" i="187"/>
  <c r="M5" i="187"/>
  <c r="BQ4" i="187"/>
  <c r="AW4" i="187"/>
  <c r="AC4" i="187"/>
  <c r="I4" i="187"/>
  <c r="BM3" i="187"/>
  <c r="AS3" i="187"/>
  <c r="Y3" i="187"/>
  <c r="E3" i="187"/>
  <c r="BO61" i="187"/>
  <c r="AS51" i="187"/>
  <c r="BX48" i="187"/>
  <c r="Q47" i="187"/>
  <c r="AE45" i="187"/>
  <c r="AY43" i="187"/>
  <c r="AM42" i="187"/>
  <c r="AI41" i="187"/>
  <c r="AE40" i="187"/>
  <c r="AI39" i="187"/>
  <c r="AQ38" i="187"/>
  <c r="BE37" i="187"/>
  <c r="BK36" i="187"/>
  <c r="BS35" i="187"/>
  <c r="I35" i="187"/>
  <c r="O34" i="187"/>
  <c r="W33" i="187"/>
  <c r="AO32" i="187"/>
  <c r="BJ31" i="187"/>
  <c r="C31" i="187"/>
  <c r="AC30" i="187"/>
  <c r="BB29" i="187"/>
  <c r="E29" i="187"/>
  <c r="AO28" i="187"/>
  <c r="C28" i="187"/>
  <c r="AT27" i="187"/>
  <c r="I27" i="187"/>
  <c r="AX26" i="187"/>
  <c r="Q26" i="187"/>
  <c r="BM25" i="187"/>
  <c r="AE25" i="187"/>
  <c r="D25" i="187"/>
  <c r="AT24" i="187"/>
  <c r="T24" i="187"/>
  <c r="BM23" i="187"/>
  <c r="AL23" i="187"/>
  <c r="K23" i="187"/>
  <c r="BD22" i="187"/>
  <c r="AE22" i="187"/>
  <c r="F22" i="187"/>
  <c r="AZ21" i="187"/>
  <c r="AA21" i="187"/>
  <c r="B21" i="187"/>
  <c r="AX20" i="187"/>
  <c r="Z20" i="187"/>
  <c r="B20" i="187"/>
  <c r="BB19" i="187"/>
  <c r="AA19" i="187"/>
  <c r="D19" i="187"/>
  <c r="BE18" i="187"/>
  <c r="AH18" i="187"/>
  <c r="K18" i="187"/>
  <c r="BJ17" i="187"/>
  <c r="AL17" i="187"/>
  <c r="O17" i="187"/>
  <c r="BP16" i="187"/>
  <c r="AT16" i="187"/>
  <c r="X16" i="187"/>
  <c r="B16" i="187"/>
  <c r="BB15" i="187"/>
  <c r="AF15" i="187"/>
  <c r="L15" i="187"/>
  <c r="BP14" i="187"/>
  <c r="AV14" i="187"/>
  <c r="AB14" i="187"/>
  <c r="H14" i="187"/>
  <c r="BL13" i="187"/>
  <c r="AR13" i="187"/>
  <c r="X13" i="187"/>
  <c r="D13" i="187"/>
  <c r="BH12" i="187"/>
  <c r="AN12" i="187"/>
  <c r="T12" i="187"/>
  <c r="BX11" i="187"/>
  <c r="BD11" i="187"/>
  <c r="AJ11" i="187"/>
  <c r="P11" i="187"/>
  <c r="BT10" i="187"/>
  <c r="AZ10" i="187"/>
  <c r="AF10" i="187"/>
  <c r="L10" i="187"/>
  <c r="BP9" i="187"/>
  <c r="AV9" i="187"/>
  <c r="AB9" i="187"/>
  <c r="H9" i="187"/>
  <c r="BL8" i="187"/>
  <c r="AR8" i="187"/>
  <c r="X8" i="187"/>
  <c r="D8" i="187"/>
  <c r="BH7" i="187"/>
  <c r="AN7" i="187"/>
  <c r="T7" i="187"/>
  <c r="BX6" i="187"/>
  <c r="BD6" i="187"/>
  <c r="AJ6" i="187"/>
  <c r="P6" i="187"/>
  <c r="BT5" i="187"/>
  <c r="AZ5" i="187"/>
  <c r="AF5" i="187"/>
  <c r="L5" i="187"/>
  <c r="BP4" i="187"/>
  <c r="AV4" i="187"/>
  <c r="AB4" i="187"/>
  <c r="H4" i="187"/>
  <c r="BL3" i="187"/>
  <c r="AR3" i="187"/>
  <c r="X3" i="187"/>
  <c r="X79" i="187" s="1"/>
  <c r="Z96" i="188" s="1"/>
  <c r="Z96" i="190" s="1"/>
  <c r="N61" i="187"/>
  <c r="AC51" i="187"/>
  <c r="BO48" i="187"/>
  <c r="G47" i="187"/>
  <c r="AC45" i="187"/>
  <c r="AQ43" i="187"/>
  <c r="AL42" i="187"/>
  <c r="AH41" i="187"/>
  <c r="AD40" i="187"/>
  <c r="AC39" i="187"/>
  <c r="AP38" i="187"/>
  <c r="BD37" i="187"/>
  <c r="BE36" i="187"/>
  <c r="BR35" i="187"/>
  <c r="H35" i="187"/>
  <c r="I34" i="187"/>
  <c r="V33" i="187"/>
  <c r="AM32" i="187"/>
  <c r="BE31" i="187"/>
  <c r="B31" i="187"/>
  <c r="AB30" i="187"/>
  <c r="AW29" i="187"/>
  <c r="D29" i="187"/>
  <c r="AN28" i="187"/>
  <c r="B28" i="187"/>
  <c r="AO27" i="187"/>
  <c r="G27" i="187"/>
  <c r="AW26" i="187"/>
  <c r="O26" i="187"/>
  <c r="BL25" i="187"/>
  <c r="AD25" i="187"/>
  <c r="C25" i="187"/>
  <c r="AS24" i="187"/>
  <c r="S24" i="187"/>
  <c r="BK23" i="187"/>
  <c r="AK23" i="187"/>
  <c r="J23" i="187"/>
  <c r="BC22" i="187"/>
  <c r="AD22" i="187"/>
  <c r="BY21" i="187"/>
  <c r="AY21" i="187"/>
  <c r="Z21" i="187"/>
  <c r="BV20" i="187"/>
  <c r="AW20" i="187"/>
  <c r="Y20" i="187"/>
  <c r="BY19" i="187"/>
  <c r="AX19" i="187"/>
  <c r="Z19" i="187"/>
  <c r="C19" i="187"/>
  <c r="BD18" i="187"/>
  <c r="AG18" i="187"/>
  <c r="J18" i="187"/>
  <c r="BI17" i="187"/>
  <c r="AK17" i="187"/>
  <c r="N17" i="187"/>
  <c r="BO16" i="187"/>
  <c r="AS16" i="187"/>
  <c r="W16" i="187"/>
  <c r="BW15" i="187"/>
  <c r="BA15" i="187"/>
  <c r="AE15" i="187"/>
  <c r="K15" i="187"/>
  <c r="BO14" i="187"/>
  <c r="AU14" i="187"/>
  <c r="AA14" i="187"/>
  <c r="G14" i="187"/>
  <c r="BK13" i="187"/>
  <c r="AQ13" i="187"/>
  <c r="W13" i="187"/>
  <c r="C13" i="187"/>
  <c r="BG12" i="187"/>
  <c r="AM12" i="187"/>
  <c r="S12" i="187"/>
  <c r="BW11" i="187"/>
  <c r="BC11" i="187"/>
  <c r="AI11" i="187"/>
  <c r="O11" i="187"/>
  <c r="BS10" i="187"/>
  <c r="AY10" i="187"/>
  <c r="AE10" i="187"/>
  <c r="K10" i="187"/>
  <c r="BO9" i="187"/>
  <c r="AU9" i="187"/>
  <c r="AA9" i="187"/>
  <c r="G9" i="187"/>
  <c r="BK8" i="187"/>
  <c r="AQ8" i="187"/>
  <c r="W8" i="187"/>
  <c r="C8" i="187"/>
  <c r="BG7" i="187"/>
  <c r="AM7" i="187"/>
  <c r="S7" i="187"/>
  <c r="BW6" i="187"/>
  <c r="BC6" i="187"/>
  <c r="AI6" i="187"/>
  <c r="O6" i="187"/>
  <c r="BS5" i="187"/>
  <c r="AE60" i="187"/>
  <c r="Q51" i="187"/>
  <c r="BL48" i="187"/>
  <c r="BW46" i="187"/>
  <c r="S45" i="187"/>
  <c r="AP43" i="187"/>
  <c r="AK42" i="187"/>
  <c r="AG41" i="187"/>
  <c r="AC40" i="187"/>
  <c r="AA39" i="187"/>
  <c r="AO38" i="187"/>
  <c r="AU37" i="187"/>
  <c r="BC36" i="187"/>
  <c r="BQ35" i="187"/>
  <c r="BW34" i="187"/>
  <c r="G34" i="187"/>
  <c r="U33" i="187"/>
  <c r="AL32" i="187"/>
  <c r="BC31" i="187"/>
  <c r="BU30" i="187"/>
  <c r="Z30" i="187"/>
  <c r="AU29" i="187"/>
  <c r="B29" i="187"/>
  <c r="AL28" i="187"/>
  <c r="BY27" i="187"/>
  <c r="AM27" i="187"/>
  <c r="F27" i="187"/>
  <c r="AV26" i="187"/>
  <c r="N26" i="187"/>
  <c r="BK25" i="187"/>
  <c r="AC25" i="187"/>
  <c r="BY24" i="187"/>
  <c r="AR24" i="187"/>
  <c r="Q24" i="187"/>
  <c r="BJ23" i="187"/>
  <c r="AJ23" i="187"/>
  <c r="E23" i="187"/>
  <c r="BB22" i="187"/>
  <c r="AC22" i="187"/>
  <c r="BW21" i="187"/>
  <c r="AX21" i="187"/>
  <c r="Y21" i="187"/>
  <c r="BU20" i="187"/>
  <c r="AV20" i="187"/>
  <c r="X20" i="187"/>
  <c r="BX19" i="187"/>
  <c r="AW19" i="187"/>
  <c r="Y19" i="187"/>
  <c r="B19" i="187"/>
  <c r="BC18" i="187"/>
  <c r="AF18" i="187"/>
  <c r="G18" i="187"/>
  <c r="BG17" i="187"/>
  <c r="AJ17" i="187"/>
  <c r="M17" i="187"/>
  <c r="BN16" i="187"/>
  <c r="AR16" i="187"/>
  <c r="V16" i="187"/>
  <c r="BV15" i="187"/>
  <c r="AZ15" i="187"/>
  <c r="AD15" i="187"/>
  <c r="J15" i="187"/>
  <c r="BN14" i="187"/>
  <c r="AT14" i="187"/>
  <c r="Z14" i="187"/>
  <c r="F14" i="187"/>
  <c r="BJ13" i="187"/>
  <c r="AP13" i="187"/>
  <c r="V13" i="187"/>
  <c r="B13" i="187"/>
  <c r="BF12" i="187"/>
  <c r="AL12" i="187"/>
  <c r="R12" i="187"/>
  <c r="BV11" i="187"/>
  <c r="BB11" i="187"/>
  <c r="AH11" i="187"/>
  <c r="N11" i="187"/>
  <c r="BR10" i="187"/>
  <c r="AX10" i="187"/>
  <c r="AD10" i="187"/>
  <c r="J10" i="187"/>
  <c r="BN9" i="187"/>
  <c r="AT9" i="187"/>
  <c r="Z9" i="187"/>
  <c r="F9" i="187"/>
  <c r="BJ8" i="187"/>
  <c r="AP8" i="187"/>
  <c r="V8" i="187"/>
  <c r="B8" i="187"/>
  <c r="BF7" i="187"/>
  <c r="AL7" i="187"/>
  <c r="R7" i="187"/>
  <c r="BV6" i="187"/>
  <c r="BB6" i="187"/>
  <c r="AH6" i="187"/>
  <c r="N6" i="187"/>
  <c r="BR5" i="187"/>
  <c r="AX5" i="187"/>
  <c r="AD5" i="187"/>
  <c r="J5" i="187"/>
  <c r="BN4" i="187"/>
  <c r="AT4" i="187"/>
  <c r="Z4" i="187"/>
  <c r="F4" i="187"/>
  <c r="BJ3" i="187"/>
  <c r="AP3" i="187"/>
  <c r="V3" i="187"/>
  <c r="AV59" i="187"/>
  <c r="C51" i="187"/>
  <c r="BA48" i="187"/>
  <c r="BU46" i="187"/>
  <c r="K45" i="187"/>
  <c r="AO43" i="187"/>
  <c r="AJ42" i="187"/>
  <c r="AF41" i="187"/>
  <c r="AB40" i="187"/>
  <c r="Z39" i="187"/>
  <c r="AN38" i="187"/>
  <c r="AO37" i="187"/>
  <c r="BB36" i="187"/>
  <c r="BP35" i="187"/>
  <c r="BQ34" i="187"/>
  <c r="F34" i="187"/>
  <c r="T33" i="187"/>
  <c r="AK32" i="187"/>
  <c r="BB31" i="187"/>
  <c r="BS30" i="187"/>
  <c r="S30" i="187"/>
  <c r="AT29" i="187"/>
  <c r="BY28" i="187"/>
  <c r="AK28" i="187"/>
  <c r="BX27" i="187"/>
  <c r="AL27" i="187"/>
  <c r="BY26" i="187"/>
  <c r="AU26" i="187"/>
  <c r="M26" i="187"/>
  <c r="BI25" i="187"/>
  <c r="AB25" i="187"/>
  <c r="BW24" i="187"/>
  <c r="AQ24" i="187"/>
  <c r="P24" i="187"/>
  <c r="BI23" i="187"/>
  <c r="AI23" i="187"/>
  <c r="C23" i="187"/>
  <c r="BA22" i="187"/>
  <c r="AB22" i="187"/>
  <c r="BV21" i="187"/>
  <c r="AW21" i="187"/>
  <c r="X21" i="187"/>
  <c r="BS20" i="187"/>
  <c r="AU20" i="187"/>
  <c r="W20" i="187"/>
  <c r="BW19" i="187"/>
  <c r="AU19" i="187"/>
  <c r="X19" i="187"/>
  <c r="BY18" i="187"/>
  <c r="BB18" i="187"/>
  <c r="AE18" i="187"/>
  <c r="F18" i="187"/>
  <c r="BF17" i="187"/>
  <c r="AI17" i="187"/>
  <c r="L17" i="187"/>
  <c r="BM16" i="187"/>
  <c r="AQ16" i="187"/>
  <c r="S16" i="187"/>
  <c r="BU15" i="187"/>
  <c r="AY15" i="187"/>
  <c r="AC15" i="187"/>
  <c r="I15" i="187"/>
  <c r="BM14" i="187"/>
  <c r="AS14" i="187"/>
  <c r="Y14" i="187"/>
  <c r="E14" i="187"/>
  <c r="BI13" i="187"/>
  <c r="AO13" i="187"/>
  <c r="U13" i="187"/>
  <c r="BY12" i="187"/>
  <c r="BE12" i="187"/>
  <c r="AK12" i="187"/>
  <c r="Q12" i="187"/>
  <c r="BU11" i="187"/>
  <c r="BA11" i="187"/>
  <c r="AG11" i="187"/>
  <c r="M11" i="187"/>
  <c r="BQ10" i="187"/>
  <c r="AW10" i="187"/>
  <c r="AC10" i="187"/>
  <c r="I10" i="187"/>
  <c r="BM9" i="187"/>
  <c r="AS9" i="187"/>
  <c r="Y9" i="187"/>
  <c r="E9" i="187"/>
  <c r="BI8" i="187"/>
  <c r="AO8" i="187"/>
  <c r="U8" i="187"/>
  <c r="BY7" i="187"/>
  <c r="BE7" i="187"/>
  <c r="AK7" i="187"/>
  <c r="Q7" i="187"/>
  <c r="BU6" i="187"/>
  <c r="BA6" i="187"/>
  <c r="AG6" i="187"/>
  <c r="M6" i="187"/>
  <c r="BQ5" i="187"/>
  <c r="AW5" i="187"/>
  <c r="AC5" i="187"/>
  <c r="I5" i="187"/>
  <c r="BM4" i="187"/>
  <c r="AS4" i="187"/>
  <c r="Y4" i="187"/>
  <c r="E4" i="187"/>
  <c r="BI3" i="187"/>
  <c r="AO3" i="187"/>
  <c r="U3" i="187"/>
  <c r="B3" i="187"/>
  <c r="AV77" i="187"/>
  <c r="BM58" i="187"/>
  <c r="BO50" i="187"/>
  <c r="AR48" i="187"/>
  <c r="BK46" i="187"/>
  <c r="I45" i="187"/>
  <c r="AE43" i="187"/>
  <c r="AA42" i="187"/>
  <c r="W41" i="187"/>
  <c r="S40" i="187"/>
  <c r="Y39" i="187"/>
  <c r="AE38" i="187"/>
  <c r="AM37" i="187"/>
  <c r="BA36" i="187"/>
  <c r="BG35" i="187"/>
  <c r="BO34" i="187"/>
  <c r="E34" i="187"/>
  <c r="K33" i="187"/>
  <c r="AJ32" i="187"/>
  <c r="BA31" i="187"/>
  <c r="BR30" i="187"/>
  <c r="R30" i="187"/>
  <c r="AS29" i="187"/>
  <c r="BX28" i="187"/>
  <c r="AJ28" i="187"/>
  <c r="BV27" i="187"/>
  <c r="AK27" i="187"/>
  <c r="BW26" i="187"/>
  <c r="AS26" i="187"/>
  <c r="L26" i="187"/>
  <c r="BG25" i="187"/>
  <c r="AA25" i="187"/>
  <c r="BV24" i="187"/>
  <c r="AP24" i="187"/>
  <c r="O24" i="187"/>
  <c r="BH23" i="187"/>
  <c r="K75" i="187"/>
  <c r="L58" i="187"/>
  <c r="AY50" i="187"/>
  <c r="AP48" i="187"/>
  <c r="BC46" i="187"/>
  <c r="BW44" i="187"/>
  <c r="W43" i="187"/>
  <c r="S42" i="187"/>
  <c r="O41" i="187"/>
  <c r="K40" i="187"/>
  <c r="X39" i="187"/>
  <c r="Y38" i="187"/>
  <c r="AL37" i="187"/>
  <c r="AZ36" i="187"/>
  <c r="BA35" i="187"/>
  <c r="BN34" i="187"/>
  <c r="D34" i="187"/>
  <c r="J33" i="187"/>
  <c r="AA32" i="187"/>
  <c r="AZ31" i="187"/>
  <c r="BQ30" i="187"/>
  <c r="M30" i="187"/>
  <c r="AR29" i="187"/>
  <c r="BS28" i="187"/>
  <c r="AG28" i="187"/>
  <c r="BU27" i="187"/>
  <c r="AJ27" i="187"/>
  <c r="BV26" i="187"/>
  <c r="AQ26" i="187"/>
  <c r="K26" i="187"/>
  <c r="BF25" i="187"/>
  <c r="Z25" i="187"/>
  <c r="BQ24" i="187"/>
  <c r="AO24" i="187"/>
  <c r="N24" i="187"/>
  <c r="BG23" i="187"/>
  <c r="H74" i="187"/>
  <c r="AL57" i="187"/>
  <c r="AO50" i="187"/>
  <c r="AE48" i="187"/>
  <c r="BA46" i="187"/>
  <c r="BO44" i="187"/>
  <c r="V43" i="187"/>
  <c r="R42" i="187"/>
  <c r="N41" i="187"/>
  <c r="J40" i="187"/>
  <c r="O39" i="187"/>
  <c r="W38" i="187"/>
  <c r="AK37" i="187"/>
  <c r="AQ36" i="187"/>
  <c r="AY35" i="187"/>
  <c r="BM34" i="187"/>
  <c r="BS33" i="187"/>
  <c r="E33" i="187"/>
  <c r="Z32" i="187"/>
  <c r="AQ31" i="187"/>
  <c r="BP30" i="187"/>
  <c r="K30" i="187"/>
  <c r="AP29" i="187"/>
  <c r="BR28" i="187"/>
  <c r="AE28" i="187"/>
  <c r="BT27" i="187"/>
  <c r="AH27" i="187"/>
  <c r="BU26" i="187"/>
  <c r="AP26" i="187"/>
  <c r="J26" i="187"/>
  <c r="BA25" i="187"/>
  <c r="Y25" i="187"/>
  <c r="BO24" i="187"/>
  <c r="AN24" i="187"/>
  <c r="I24" i="187"/>
  <c r="V73" i="187"/>
  <c r="BG56" i="187"/>
  <c r="AM50" i="187"/>
  <c r="W48" i="187"/>
  <c r="AQ46" i="187"/>
  <c r="BM44" i="187"/>
  <c r="U43" i="187"/>
  <c r="Q42" i="187"/>
  <c r="M41" i="187"/>
  <c r="I40" i="187"/>
  <c r="I39" i="187"/>
  <c r="V38" i="187"/>
  <c r="AJ37" i="187"/>
  <c r="AK36" i="187"/>
  <c r="AX35" i="187"/>
  <c r="BL34" i="187"/>
  <c r="BM33" i="187"/>
  <c r="C33" i="187"/>
  <c r="U32" i="187"/>
  <c r="AP31" i="187"/>
  <c r="BG30" i="187"/>
  <c r="J30" i="187"/>
  <c r="AI29" i="187"/>
  <c r="BM28" i="187"/>
  <c r="AD28" i="187"/>
  <c r="BQ27" i="187"/>
  <c r="AG27" i="187"/>
  <c r="BT26" i="187"/>
  <c r="AK26" i="187"/>
  <c r="I26" i="187"/>
  <c r="AY25" i="187"/>
  <c r="X25" i="187"/>
  <c r="AB72" i="187"/>
  <c r="N56" i="187"/>
  <c r="Y50" i="187"/>
  <c r="U48" i="187"/>
  <c r="AI46" i="187"/>
  <c r="BC44" i="187"/>
  <c r="T43" i="187"/>
  <c r="P42" i="187"/>
  <c r="L41" i="187"/>
  <c r="H40" i="187"/>
  <c r="G39" i="187"/>
  <c r="U38" i="187"/>
  <c r="AA37" i="187"/>
  <c r="AI36" i="187"/>
  <c r="AW35" i="187"/>
  <c r="BC34" i="187"/>
  <c r="BK33" i="187"/>
  <c r="B33" i="187"/>
  <c r="S32" i="187"/>
  <c r="AK31" i="187"/>
  <c r="BF30" i="187"/>
  <c r="I30" i="187"/>
  <c r="AH29" i="187"/>
  <c r="BK28" i="187"/>
  <c r="Y28" i="187"/>
  <c r="BO27" i="187"/>
  <c r="AF27" i="187"/>
  <c r="BR26" i="187"/>
  <c r="AI26" i="187"/>
  <c r="H26" i="187"/>
  <c r="AX25" i="187"/>
  <c r="W25" i="187"/>
  <c r="BM24" i="187"/>
  <c r="AK24" i="187"/>
  <c r="F24" i="187"/>
  <c r="BD23" i="187"/>
  <c r="Y23" i="187"/>
  <c r="BV22" i="187"/>
  <c r="AV22" i="187"/>
  <c r="R22" i="187"/>
  <c r="BQ21" i="187"/>
  <c r="AR21" i="187"/>
  <c r="N21" i="187"/>
  <c r="BN20" i="187"/>
  <c r="AP20" i="187"/>
  <c r="R20" i="187"/>
  <c r="BN19" i="187"/>
  <c r="AP19" i="187"/>
  <c r="S19" i="187"/>
  <c r="BT18" i="187"/>
  <c r="AU18" i="187"/>
  <c r="W18" i="187"/>
  <c r="BX17" i="187"/>
  <c r="BA17" i="187"/>
  <c r="AD17" i="187"/>
  <c r="G17" i="187"/>
  <c r="BF16" i="187"/>
  <c r="AJ16" i="187"/>
  <c r="N16" i="187"/>
  <c r="BP15" i="187"/>
  <c r="AT15" i="187"/>
  <c r="X15" i="187"/>
  <c r="D15" i="187"/>
  <c r="BH14" i="187"/>
  <c r="AN14" i="187"/>
  <c r="T14" i="187"/>
  <c r="BX13" i="187"/>
  <c r="BD13" i="187"/>
  <c r="AJ13" i="187"/>
  <c r="P13" i="187"/>
  <c r="BT12" i="187"/>
  <c r="AZ12" i="187"/>
  <c r="AF12" i="187"/>
  <c r="L12" i="187"/>
  <c r="BP11" i="187"/>
  <c r="AV11" i="187"/>
  <c r="AB11" i="187"/>
  <c r="H11" i="187"/>
  <c r="BL10" i="187"/>
  <c r="AR10" i="187"/>
  <c r="X10" i="187"/>
  <c r="D10" i="187"/>
  <c r="BH9" i="187"/>
  <c r="AN9" i="187"/>
  <c r="T9" i="187"/>
  <c r="BX8" i="187"/>
  <c r="BD8" i="187"/>
  <c r="AJ8" i="187"/>
  <c r="P8" i="187"/>
  <c r="BT7" i="187"/>
  <c r="AZ7" i="187"/>
  <c r="AF7" i="187"/>
  <c r="L7" i="187"/>
  <c r="BP6" i="187"/>
  <c r="AV6" i="187"/>
  <c r="AB6" i="187"/>
  <c r="H6" i="187"/>
  <c r="BL5" i="187"/>
  <c r="AR5" i="187"/>
  <c r="X5" i="187"/>
  <c r="D5" i="187"/>
  <c r="BH4" i="187"/>
  <c r="AN4" i="187"/>
  <c r="T4" i="187"/>
  <c r="BX3" i="187"/>
  <c r="BD3" i="187"/>
  <c r="AJ3" i="187"/>
  <c r="P3" i="187"/>
  <c r="AJ71" i="187"/>
  <c r="AO55" i="187"/>
  <c r="M50" i="187"/>
  <c r="K48" i="187"/>
  <c r="AG46" i="187"/>
  <c r="AU44" i="187"/>
  <c r="K43" i="187"/>
  <c r="G42" i="187"/>
  <c r="C41" i="187"/>
  <c r="BW39" i="187"/>
  <c r="F39" i="187"/>
  <c r="T38" i="187"/>
  <c r="U37" i="187"/>
  <c r="AH36" i="187"/>
  <c r="AV35" i="187"/>
  <c r="AW34" i="187"/>
  <c r="BJ33" i="187"/>
  <c r="BY32" i="187"/>
  <c r="R32" i="187"/>
  <c r="AI31" i="187"/>
  <c r="BA30" i="187"/>
  <c r="H30" i="187"/>
  <c r="AC29" i="187"/>
  <c r="BJ28" i="187"/>
  <c r="W28" i="187"/>
  <c r="BN27" i="187"/>
  <c r="AC27" i="187"/>
  <c r="BQ26" i="187"/>
  <c r="AH26" i="187"/>
  <c r="G26" i="187"/>
  <c r="AW25" i="187"/>
  <c r="U25" i="187"/>
  <c r="BL24" i="187"/>
  <c r="AJ24" i="187"/>
  <c r="E24" i="187"/>
  <c r="BC23" i="187"/>
  <c r="W23" i="187"/>
  <c r="BU22" i="187"/>
  <c r="AU22" i="187"/>
  <c r="Q22" i="187"/>
  <c r="BP21" i="187"/>
  <c r="AQ21" i="187"/>
  <c r="M21" i="187"/>
  <c r="BM20" i="187"/>
  <c r="AO20" i="187"/>
  <c r="N20" i="187"/>
  <c r="BM19" i="187"/>
  <c r="AO19" i="187"/>
  <c r="R19" i="187"/>
  <c r="BS18" i="187"/>
  <c r="AT18" i="187"/>
  <c r="V18" i="187"/>
  <c r="BW17" i="187"/>
  <c r="AZ17" i="187"/>
  <c r="AC17" i="187"/>
  <c r="F17" i="187"/>
  <c r="BE16" i="187"/>
  <c r="AI16" i="187"/>
  <c r="M16" i="187"/>
  <c r="BO15" i="187"/>
  <c r="AS15" i="187"/>
  <c r="W15" i="187"/>
  <c r="C15" i="187"/>
  <c r="BG14" i="187"/>
  <c r="AM14" i="187"/>
  <c r="S14" i="187"/>
  <c r="BW13" i="187"/>
  <c r="BC13" i="187"/>
  <c r="AI13" i="187"/>
  <c r="O13" i="187"/>
  <c r="BS12" i="187"/>
  <c r="AY12" i="187"/>
  <c r="AE12" i="187"/>
  <c r="K12" i="187"/>
  <c r="BO11" i="187"/>
  <c r="AU11" i="187"/>
  <c r="AA11" i="187"/>
  <c r="G11" i="187"/>
  <c r="BK10" i="187"/>
  <c r="AQ10" i="187"/>
  <c r="W10" i="187"/>
  <c r="C10" i="187"/>
  <c r="BG9" i="187"/>
  <c r="AM9" i="187"/>
  <c r="S9" i="187"/>
  <c r="BW8" i="187"/>
  <c r="BC8" i="187"/>
  <c r="AI8" i="187"/>
  <c r="O8" i="187"/>
  <c r="BS7" i="187"/>
  <c r="AY7" i="187"/>
  <c r="AE7" i="187"/>
  <c r="K7" i="187"/>
  <c r="BO6" i="187"/>
  <c r="AU6" i="187"/>
  <c r="AA6" i="187"/>
  <c r="G6" i="187"/>
  <c r="BK5" i="187"/>
  <c r="AQ5" i="187"/>
  <c r="W5" i="187"/>
  <c r="C5" i="187"/>
  <c r="BG4" i="187"/>
  <c r="AM4" i="187"/>
  <c r="S4" i="187"/>
  <c r="BW3" i="187"/>
  <c r="BC3" i="187"/>
  <c r="AI3" i="187"/>
  <c r="O3" i="187"/>
  <c r="AX70" i="187"/>
  <c r="BX54" i="187"/>
  <c r="K50" i="187"/>
  <c r="C48" i="187"/>
  <c r="W46" i="187"/>
  <c r="AS44" i="187"/>
  <c r="C43" i="187"/>
  <c r="BW41" i="187"/>
  <c r="BS40" i="187"/>
  <c r="BO39" i="187"/>
  <c r="E39" i="187"/>
  <c r="K38" i="187"/>
  <c r="S37" i="187"/>
  <c r="AG36" i="187"/>
  <c r="AM35" i="187"/>
  <c r="AU34" i="187"/>
  <c r="BI33" i="187"/>
  <c r="BX32" i="187"/>
  <c r="Q32" i="187"/>
  <c r="AH31" i="187"/>
  <c r="AY30" i="187"/>
  <c r="F30" i="187"/>
  <c r="AA29" i="187"/>
  <c r="BI28" i="187"/>
  <c r="V28" i="187"/>
  <c r="BI27" i="187"/>
  <c r="AA27" i="187"/>
  <c r="BP26" i="187"/>
  <c r="AG26" i="187"/>
  <c r="E26" i="187"/>
  <c r="AV25" i="187"/>
  <c r="S25" i="187"/>
  <c r="BK24" i="187"/>
  <c r="AI24" i="187"/>
  <c r="D24" i="187"/>
  <c r="BA23" i="187"/>
  <c r="V23" i="187"/>
  <c r="BT22" i="187"/>
  <c r="AT22" i="187"/>
  <c r="P22" i="187"/>
  <c r="BO21" i="187"/>
  <c r="AP21" i="187"/>
  <c r="L21" i="187"/>
  <c r="BL20" i="187"/>
  <c r="AN20" i="187"/>
  <c r="M20" i="187"/>
  <c r="BL19" i="187"/>
  <c r="AN19" i="187"/>
  <c r="Q19" i="187"/>
  <c r="BR18" i="187"/>
  <c r="AS18" i="187"/>
  <c r="U18" i="187"/>
  <c r="BV17" i="187"/>
  <c r="AY17" i="187"/>
  <c r="AB17" i="187"/>
  <c r="C17" i="187"/>
  <c r="BD16" i="187"/>
  <c r="AH16" i="187"/>
  <c r="L16" i="187"/>
  <c r="BN15" i="187"/>
  <c r="AR15" i="187"/>
  <c r="V15" i="187"/>
  <c r="B15" i="187"/>
  <c r="BF14" i="187"/>
  <c r="AL14" i="187"/>
  <c r="R14" i="187"/>
  <c r="BV13" i="187"/>
  <c r="BB13" i="187"/>
  <c r="AH13" i="187"/>
  <c r="N13" i="187"/>
  <c r="BR12" i="187"/>
  <c r="AX12" i="187"/>
  <c r="AD12" i="187"/>
  <c r="J12" i="187"/>
  <c r="BN11" i="187"/>
  <c r="AT11" i="187"/>
  <c r="Z11" i="187"/>
  <c r="F11" i="187"/>
  <c r="BJ10" i="187"/>
  <c r="AP10" i="187"/>
  <c r="V10" i="187"/>
  <c r="B10" i="187"/>
  <c r="BF9" i="187"/>
  <c r="AL9" i="187"/>
  <c r="R9" i="187"/>
  <c r="BV8" i="187"/>
  <c r="BB8" i="187"/>
  <c r="AH8" i="187"/>
  <c r="N8" i="187"/>
  <c r="BR7" i="187"/>
  <c r="AX7" i="187"/>
  <c r="AD7" i="187"/>
  <c r="J7" i="187"/>
  <c r="BN6" i="187"/>
  <c r="AT6" i="187"/>
  <c r="Z6" i="187"/>
  <c r="BD69" i="187"/>
  <c r="AK54" i="187"/>
  <c r="BX49" i="187"/>
  <c r="BY47" i="187"/>
  <c r="O46" i="187"/>
  <c r="AI44" i="187"/>
  <c r="B43" i="187"/>
  <c r="BV41" i="187"/>
  <c r="BR40" i="187"/>
  <c r="BN39" i="187"/>
  <c r="D39" i="187"/>
  <c r="E38" i="187"/>
  <c r="R37" i="187"/>
  <c r="AF36" i="187"/>
  <c r="AG35" i="187"/>
  <c r="AT34" i="187"/>
  <c r="BH33" i="187"/>
  <c r="BO32" i="187"/>
  <c r="P32" i="187"/>
  <c r="AG31" i="187"/>
  <c r="AX30" i="187"/>
  <c r="BW29" i="187"/>
  <c r="Z29" i="187"/>
  <c r="BH28" i="187"/>
  <c r="U28" i="187"/>
  <c r="BG27" i="187"/>
  <c r="Z27" i="187"/>
  <c r="BO26" i="187"/>
  <c r="AF26" i="187"/>
  <c r="C26" i="187"/>
  <c r="AU25" i="187"/>
  <c r="R25" i="187"/>
  <c r="BJ24" i="187"/>
  <c r="AH24" i="187"/>
  <c r="C24" i="187"/>
  <c r="AZ23" i="187"/>
  <c r="U23" i="187"/>
  <c r="BS22" i="187"/>
  <c r="AO22" i="187"/>
  <c r="O22" i="187"/>
  <c r="BN21" i="187"/>
  <c r="AK21" i="187"/>
  <c r="K21" i="187"/>
  <c r="BK20" i="187"/>
  <c r="AM20" i="187"/>
  <c r="K20" i="187"/>
  <c r="BK19" i="187"/>
  <c r="AM19" i="187"/>
  <c r="P19" i="187"/>
  <c r="BO18" i="187"/>
  <c r="AQ18" i="187"/>
  <c r="T18" i="187"/>
  <c r="BU17" i="187"/>
  <c r="AX17" i="187"/>
  <c r="AA17" i="187"/>
  <c r="B17" i="187"/>
  <c r="BC16" i="187"/>
  <c r="AG16" i="187"/>
  <c r="K16" i="187"/>
  <c r="BM15" i="187"/>
  <c r="AQ15" i="187"/>
  <c r="U15" i="187"/>
  <c r="BY14" i="187"/>
  <c r="BE14" i="187"/>
  <c r="AK14" i="187"/>
  <c r="Q14" i="187"/>
  <c r="BU13" i="187"/>
  <c r="BA13" i="187"/>
  <c r="AG13" i="187"/>
  <c r="M13" i="187"/>
  <c r="BQ12" i="187"/>
  <c r="AW12" i="187"/>
  <c r="AC12" i="187"/>
  <c r="I12" i="187"/>
  <c r="BM11" i="187"/>
  <c r="AS11" i="187"/>
  <c r="Y11" i="187"/>
  <c r="E11" i="187"/>
  <c r="BI10" i="187"/>
  <c r="AO10" i="187"/>
  <c r="U10" i="187"/>
  <c r="BY9" i="187"/>
  <c r="BE9" i="187"/>
  <c r="AK9" i="187"/>
  <c r="Q9" i="187"/>
  <c r="BU8" i="187"/>
  <c r="BA8" i="187"/>
  <c r="AG8" i="187"/>
  <c r="M8" i="187"/>
  <c r="BQ7" i="187"/>
  <c r="AW7" i="187"/>
  <c r="AC7" i="187"/>
  <c r="I7" i="187"/>
  <c r="BM6" i="187"/>
  <c r="AS6" i="187"/>
  <c r="Y6" i="187"/>
  <c r="E6" i="187"/>
  <c r="BI5" i="187"/>
  <c r="AO5" i="187"/>
  <c r="U5" i="187"/>
  <c r="BY4" i="187"/>
  <c r="BE4" i="187"/>
  <c r="AK4" i="187"/>
  <c r="Q4" i="187"/>
  <c r="BL68" i="187"/>
  <c r="BW53" i="187"/>
  <c r="BL49" i="187"/>
  <c r="BO47" i="187"/>
  <c r="M46" i="187"/>
  <c r="AA44" i="187"/>
  <c r="BY42" i="187"/>
  <c r="BU41" i="187"/>
  <c r="BQ40" i="187"/>
  <c r="BM39" i="187"/>
  <c r="BS38" i="187"/>
  <c r="C38" i="187"/>
  <c r="Q37" i="187"/>
  <c r="W36" i="187"/>
  <c r="AE35" i="187"/>
  <c r="AS34" i="187"/>
  <c r="AY33" i="187"/>
  <c r="BN32" i="187"/>
  <c r="G32" i="187"/>
  <c r="AF31" i="187"/>
  <c r="AW30" i="187"/>
  <c r="BV29" i="187"/>
  <c r="Y29" i="187"/>
  <c r="BF28" i="187"/>
  <c r="T28" i="187"/>
  <c r="BF27" i="187"/>
  <c r="U27" i="187"/>
  <c r="BM26" i="187"/>
  <c r="AE26" i="187"/>
  <c r="B26" i="187"/>
  <c r="AT25" i="187"/>
  <c r="M25" i="187"/>
  <c r="BI24" i="187"/>
  <c r="AC24" i="187"/>
  <c r="B24" i="187"/>
  <c r="AY23" i="187"/>
  <c r="T23" i="187"/>
  <c r="BQ22" i="187"/>
  <c r="AM22" i="187"/>
  <c r="N22" i="187"/>
  <c r="BM21" i="187"/>
  <c r="AI21" i="187"/>
  <c r="J21" i="187"/>
  <c r="BJ20" i="187"/>
  <c r="AL20" i="187"/>
  <c r="J20" i="187"/>
  <c r="BJ19" i="187"/>
  <c r="AL19" i="187"/>
  <c r="O19" i="187"/>
  <c r="BN18" i="187"/>
  <c r="AP18" i="187"/>
  <c r="S18" i="187"/>
  <c r="BT17" i="187"/>
  <c r="AW17" i="187"/>
  <c r="Z17" i="187"/>
  <c r="BY16" i="187"/>
  <c r="BB16" i="187"/>
  <c r="AF16" i="187"/>
  <c r="J16" i="187"/>
  <c r="BL15" i="187"/>
  <c r="AP15" i="187"/>
  <c r="T15" i="187"/>
  <c r="BX14" i="187"/>
  <c r="BD14" i="187"/>
  <c r="AJ14" i="187"/>
  <c r="P14" i="187"/>
  <c r="BT13" i="187"/>
  <c r="AZ13" i="187"/>
  <c r="AF13" i="187"/>
  <c r="L13" i="187"/>
  <c r="BP12" i="187"/>
  <c r="AV12" i="187"/>
  <c r="AB12" i="187"/>
  <c r="H12" i="187"/>
  <c r="BL11" i="187"/>
  <c r="AR11" i="187"/>
  <c r="X11" i="187"/>
  <c r="D11" i="187"/>
  <c r="BH10" i="187"/>
  <c r="AN10" i="187"/>
  <c r="T10" i="187"/>
  <c r="BX9" i="187"/>
  <c r="BD9" i="187"/>
  <c r="AJ9" i="187"/>
  <c r="P9" i="187"/>
  <c r="BT8" i="187"/>
  <c r="AZ8" i="187"/>
  <c r="AF8" i="187"/>
  <c r="L8" i="187"/>
  <c r="BP7" i="187"/>
  <c r="AV7" i="187"/>
  <c r="AB7" i="187"/>
  <c r="H7" i="187"/>
  <c r="BL6" i="187"/>
  <c r="AR6" i="187"/>
  <c r="X6" i="187"/>
  <c r="B68" i="187"/>
  <c r="AN53" i="187"/>
  <c r="BJ49" i="187"/>
  <c r="BG47" i="187"/>
  <c r="C46" i="187"/>
  <c r="Y44" i="187"/>
  <c r="BX42" i="187"/>
  <c r="BT41" i="187"/>
  <c r="BP40" i="187"/>
  <c r="BL39" i="187"/>
  <c r="BM38" i="187"/>
  <c r="B38" i="187"/>
  <c r="P37" i="187"/>
  <c r="Q36" i="187"/>
  <c r="AD35" i="187"/>
  <c r="AR34" i="187"/>
  <c r="AS33" i="187"/>
  <c r="BI32" i="187"/>
  <c r="F32" i="187"/>
  <c r="W31" i="187"/>
  <c r="AV30" i="187"/>
  <c r="BQ29" i="187"/>
  <c r="X29" i="187"/>
  <c r="BE28" i="187"/>
  <c r="R28" i="187"/>
  <c r="BE27" i="187"/>
  <c r="S27" i="187"/>
  <c r="BK26" i="187"/>
  <c r="AD26" i="187"/>
  <c r="BU25" i="187"/>
  <c r="AS25" i="187"/>
  <c r="K25" i="187"/>
  <c r="BH24" i="187"/>
  <c r="AA24" i="187"/>
  <c r="BY23" i="187"/>
  <c r="AX23" i="187"/>
  <c r="S23" i="187"/>
  <c r="BP22" i="187"/>
  <c r="AL22" i="187"/>
  <c r="M22" i="187"/>
  <c r="BL21" i="187"/>
  <c r="AH21" i="187"/>
  <c r="I21" i="187"/>
  <c r="BI20" i="187"/>
  <c r="AH20" i="187"/>
  <c r="I20" i="187"/>
  <c r="BI19" i="187"/>
  <c r="AK19" i="187"/>
  <c r="N19" i="187"/>
  <c r="BM18" i="187"/>
  <c r="AO18" i="187"/>
  <c r="R18" i="187"/>
  <c r="BS17" i="187"/>
  <c r="AV17" i="187"/>
  <c r="W17" i="187"/>
  <c r="BW16" i="187"/>
  <c r="BA16" i="187"/>
  <c r="AE16" i="187"/>
  <c r="I16" i="187"/>
  <c r="BK15" i="187"/>
  <c r="AO15" i="187"/>
  <c r="S15" i="187"/>
  <c r="BW14" i="187"/>
  <c r="BC14" i="187"/>
  <c r="AI14" i="187"/>
  <c r="O14" i="187"/>
  <c r="BS13" i="187"/>
  <c r="AY13" i="187"/>
  <c r="AE13" i="187"/>
  <c r="K13" i="187"/>
  <c r="BO12" i="187"/>
  <c r="AU12" i="187"/>
  <c r="AA12" i="187"/>
  <c r="G12" i="187"/>
  <c r="BK11" i="187"/>
  <c r="AQ11" i="187"/>
  <c r="W11" i="187"/>
  <c r="C11" i="187"/>
  <c r="BG10" i="187"/>
  <c r="AM10" i="187"/>
  <c r="S10" i="187"/>
  <c r="BW9" i="187"/>
  <c r="BC9" i="187"/>
  <c r="AI9" i="187"/>
  <c r="O9" i="187"/>
  <c r="BS8" i="187"/>
  <c r="AY8" i="187"/>
  <c r="AE8" i="187"/>
  <c r="K8" i="187"/>
  <c r="BO7" i="187"/>
  <c r="AU7" i="187"/>
  <c r="AA7" i="187"/>
  <c r="H67" i="187"/>
  <c r="K53" i="187"/>
  <c r="AW49" i="187"/>
  <c r="BE47" i="187"/>
  <c r="BS45" i="187"/>
  <c r="O44" i="187"/>
  <c r="BO42" i="187"/>
  <c r="BK41" i="187"/>
  <c r="BG40" i="187"/>
  <c r="BC39" i="187"/>
  <c r="BK38" i="187"/>
  <c r="BY37" i="187"/>
  <c r="G37" i="187"/>
  <c r="O36" i="187"/>
  <c r="AC35" i="187"/>
  <c r="AI34" i="187"/>
  <c r="AQ33" i="187"/>
  <c r="BG32" i="187"/>
  <c r="BY31" i="187"/>
  <c r="V31" i="187"/>
  <c r="AT30" i="187"/>
  <c r="BO29" i="187"/>
  <c r="V29" i="187"/>
  <c r="BD28" i="187"/>
  <c r="Q28" i="187"/>
  <c r="BD27" i="187"/>
  <c r="R27" i="187"/>
  <c r="BJ26" i="187"/>
  <c r="AC26" i="187"/>
  <c r="BS25" i="187"/>
  <c r="AR25" i="187"/>
  <c r="J25" i="187"/>
  <c r="BG24" i="187"/>
  <c r="Z24" i="187"/>
  <c r="BX23" i="187"/>
  <c r="AS23" i="187"/>
  <c r="R23" i="187"/>
  <c r="BO22" i="187"/>
  <c r="AK22" i="187"/>
  <c r="L22" i="187"/>
  <c r="BK21" i="187"/>
  <c r="AG21" i="187"/>
  <c r="H21" i="187"/>
  <c r="BH20" i="187"/>
  <c r="AG20" i="187"/>
  <c r="H20" i="187"/>
  <c r="BH19" i="187"/>
  <c r="AJ19" i="187"/>
  <c r="K19" i="187"/>
  <c r="BK18" i="187"/>
  <c r="AN18" i="187"/>
  <c r="Q18" i="187"/>
  <c r="BR17" i="187"/>
  <c r="AU17" i="187"/>
  <c r="V17" i="187"/>
  <c r="BV16" i="187"/>
  <c r="AZ16" i="187"/>
  <c r="AD16" i="187"/>
  <c r="H16" i="187"/>
  <c r="BJ15" i="187"/>
  <c r="AN15" i="187"/>
  <c r="R15" i="187"/>
  <c r="BV14" i="187"/>
  <c r="BB14" i="187"/>
  <c r="AH14" i="187"/>
  <c r="N14" i="187"/>
  <c r="BR13" i="187"/>
  <c r="AX13" i="187"/>
  <c r="AD13" i="187"/>
  <c r="J13" i="187"/>
  <c r="BN12" i="187"/>
  <c r="AT12" i="187"/>
  <c r="Z12" i="187"/>
  <c r="F12" i="187"/>
  <c r="BJ11" i="187"/>
  <c r="AP11" i="187"/>
  <c r="V11" i="187"/>
  <c r="B11" i="187"/>
  <c r="BF10" i="187"/>
  <c r="AL10" i="187"/>
  <c r="R10" i="187"/>
  <c r="BV9" i="187"/>
  <c r="BB9" i="187"/>
  <c r="AH9" i="187"/>
  <c r="N9" i="187"/>
  <c r="P66" i="187"/>
  <c r="BG52" i="187"/>
  <c r="AN49" i="187"/>
  <c r="AU47" i="187"/>
  <c r="BQ45" i="187"/>
  <c r="G44" i="187"/>
  <c r="BG42" i="187"/>
  <c r="BC41" i="187"/>
  <c r="AY40" i="187"/>
  <c r="AW39" i="187"/>
  <c r="BJ38" i="187"/>
  <c r="BX37" i="187"/>
  <c r="BY36" i="187"/>
  <c r="N36" i="187"/>
  <c r="AB35" i="187"/>
  <c r="AC34" i="187"/>
  <c r="AP33" i="187"/>
  <c r="BF32" i="187"/>
  <c r="BW31" i="187"/>
  <c r="Q31" i="187"/>
  <c r="AM30" i="187"/>
  <c r="BN29" i="187"/>
  <c r="O29" i="187"/>
  <c r="AY28" i="187"/>
  <c r="P28" i="187"/>
  <c r="BB27" i="187"/>
  <c r="Q27" i="187"/>
  <c r="BE26" i="187"/>
  <c r="AB26" i="187"/>
  <c r="BR25" i="187"/>
  <c r="AQ25" i="187"/>
  <c r="I25" i="187"/>
  <c r="BE24" i="187"/>
  <c r="Y24" i="187"/>
  <c r="BW23" i="187"/>
  <c r="AQ23" i="187"/>
  <c r="Q23" i="187"/>
  <c r="BN22" i="187"/>
  <c r="AJ22" i="187"/>
  <c r="K22" i="187"/>
  <c r="BJ21" i="187"/>
  <c r="AF21" i="187"/>
  <c r="G21" i="187"/>
  <c r="BG20" i="187"/>
  <c r="AE20" i="187"/>
  <c r="G20" i="187"/>
  <c r="BG19" i="187"/>
  <c r="AI19" i="187"/>
  <c r="J19" i="187"/>
  <c r="BJ18" i="187"/>
  <c r="AM18" i="187"/>
  <c r="P18" i="187"/>
  <c r="BQ17" i="187"/>
  <c r="AT17" i="187"/>
  <c r="U17" i="187"/>
  <c r="BU16" i="187"/>
  <c r="AY16" i="187"/>
  <c r="AC16" i="187"/>
  <c r="G16" i="187"/>
  <c r="BI15" i="187"/>
  <c r="AM15" i="187"/>
  <c r="Q15" i="187"/>
  <c r="BU14" i="187"/>
  <c r="BA14" i="187"/>
  <c r="AG14" i="187"/>
  <c r="M14" i="187"/>
  <c r="BQ13" i="187"/>
  <c r="AW13" i="187"/>
  <c r="AC13" i="187"/>
  <c r="I13" i="187"/>
  <c r="BM12" i="187"/>
  <c r="AS12" i="187"/>
  <c r="Y12" i="187"/>
  <c r="E12" i="187"/>
  <c r="BI11" i="187"/>
  <c r="AO11" i="187"/>
  <c r="U11" i="187"/>
  <c r="BY10" i="187"/>
  <c r="BE10" i="187"/>
  <c r="AK10" i="187"/>
  <c r="Q10" i="187"/>
  <c r="BU9" i="187"/>
  <c r="BA9" i="187"/>
  <c r="AG9" i="187"/>
  <c r="M9" i="187"/>
  <c r="BQ8" i="187"/>
  <c r="AW8" i="187"/>
  <c r="AC8" i="187"/>
  <c r="I8" i="187"/>
  <c r="BM7" i="187"/>
  <c r="AD65" i="187"/>
  <c r="AG52" i="187"/>
  <c r="AL49" i="187"/>
  <c r="AM47" i="187"/>
  <c r="BG45" i="187"/>
  <c r="E44" i="187"/>
  <c r="BF42" i="187"/>
  <c r="BB41" i="187"/>
  <c r="AX40" i="187"/>
  <c r="AU39" i="187"/>
  <c r="BI38" i="187"/>
  <c r="BO37" i="187"/>
  <c r="BW36" i="187"/>
  <c r="M36" i="187"/>
  <c r="S35" i="187"/>
  <c r="AA34" i="187"/>
  <c r="AO33" i="187"/>
  <c r="BE32" i="187"/>
  <c r="BV31" i="187"/>
  <c r="O31" i="187"/>
  <c r="AL30" i="187"/>
  <c r="BM29" i="187"/>
  <c r="N29" i="187"/>
  <c r="AX28" i="187"/>
  <c r="M28" i="187"/>
  <c r="BA27" i="187"/>
  <c r="P27" i="187"/>
  <c r="BC26" i="187"/>
  <c r="AA26" i="187"/>
  <c r="BQ25" i="187"/>
  <c r="AO25" i="187"/>
  <c r="H25" i="187"/>
  <c r="BC24" i="187"/>
  <c r="X24" i="187"/>
  <c r="BU23" i="187"/>
  <c r="AP23" i="187"/>
  <c r="P23" i="187"/>
  <c r="BI22" i="187"/>
  <c r="AI22" i="187"/>
  <c r="J22" i="187"/>
  <c r="BE21" i="187"/>
  <c r="AE21" i="187"/>
  <c r="F21" i="187"/>
  <c r="BF20" i="187"/>
  <c r="AD20" i="187"/>
  <c r="F20" i="187"/>
  <c r="BF19" i="187"/>
  <c r="AH19" i="187"/>
  <c r="I19" i="187"/>
  <c r="BI18" i="187"/>
  <c r="AL18" i="187"/>
  <c r="O18" i="187"/>
  <c r="BP17" i="187"/>
  <c r="AQ17" i="187"/>
  <c r="S17" i="187"/>
  <c r="BT16" i="187"/>
  <c r="AX16" i="187"/>
  <c r="AB16" i="187"/>
  <c r="F16" i="187"/>
  <c r="BH15" i="187"/>
  <c r="AL15" i="187"/>
  <c r="P15" i="187"/>
  <c r="BT14" i="187"/>
  <c r="AZ14" i="187"/>
  <c r="AF14" i="187"/>
  <c r="L14" i="187"/>
  <c r="BP13" i="187"/>
  <c r="AV13" i="187"/>
  <c r="AB13" i="187"/>
  <c r="H13" i="187"/>
  <c r="BL12" i="187"/>
  <c r="AR12" i="187"/>
  <c r="X12" i="187"/>
  <c r="D12" i="187"/>
  <c r="BH11" i="187"/>
  <c r="AN11" i="187"/>
  <c r="T11" i="187"/>
  <c r="BX10" i="187"/>
  <c r="BD10" i="187"/>
  <c r="AJ10" i="187"/>
  <c r="P10" i="187"/>
  <c r="BT9" i="187"/>
  <c r="AZ9" i="187"/>
  <c r="AF9" i="187"/>
  <c r="L9" i="187"/>
  <c r="N31" i="187"/>
  <c r="BE23" i="187"/>
  <c r="S22" i="187"/>
  <c r="BO20" i="187"/>
  <c r="AQ19" i="187"/>
  <c r="Y18" i="187"/>
  <c r="H17" i="187"/>
  <c r="BQ15" i="187"/>
  <c r="BI14" i="187"/>
  <c r="BE13" i="187"/>
  <c r="BA12" i="187"/>
  <c r="AW11" i="187"/>
  <c r="AS10" i="187"/>
  <c r="AO9" i="187"/>
  <c r="AU8" i="187"/>
  <c r="BL7" i="187"/>
  <c r="N7" i="187"/>
  <c r="AQ6" i="187"/>
  <c r="C6" i="187"/>
  <c r="AS5" i="187"/>
  <c r="K5" i="187"/>
  <c r="BB4" i="187"/>
  <c r="U4" i="187"/>
  <c r="BO3" i="187"/>
  <c r="AG3" i="187"/>
  <c r="AG79" i="187" s="1"/>
  <c r="AI96" i="188" s="1"/>
  <c r="AI96" i="190" s="1"/>
  <c r="D3" i="187"/>
  <c r="AJ64" i="187"/>
  <c r="AG30" i="187"/>
  <c r="AO23" i="187"/>
  <c r="I22" i="187"/>
  <c r="BB20" i="187"/>
  <c r="AE19" i="187"/>
  <c r="N18" i="187"/>
  <c r="BS16" i="187"/>
  <c r="BG15" i="187"/>
  <c r="AY14" i="187"/>
  <c r="AU13" i="187"/>
  <c r="AQ12" i="187"/>
  <c r="AM11" i="187"/>
  <c r="AI10" i="187"/>
  <c r="AE9" i="187"/>
  <c r="AN8" i="187"/>
  <c r="BK7" i="187"/>
  <c r="M7" i="187"/>
  <c r="AP6" i="187"/>
  <c r="B6" i="187"/>
  <c r="AP5" i="187"/>
  <c r="H5" i="187"/>
  <c r="BA4" i="187"/>
  <c r="R4" i="187"/>
  <c r="BK3" i="187"/>
  <c r="AF3" i="187"/>
  <c r="C3" i="187"/>
  <c r="G52" i="187"/>
  <c r="BL29" i="187"/>
  <c r="AG23" i="187"/>
  <c r="BU21" i="187"/>
  <c r="AT20" i="187"/>
  <c r="W19" i="187"/>
  <c r="E18" i="187"/>
  <c r="BL16" i="187"/>
  <c r="AX15" i="187"/>
  <c r="AR14" i="187"/>
  <c r="AN13" i="187"/>
  <c r="AJ12" i="187"/>
  <c r="AF11" i="187"/>
  <c r="AB10" i="187"/>
  <c r="X9" i="187"/>
  <c r="AM8" i="187"/>
  <c r="BD7" i="187"/>
  <c r="G7" i="187"/>
  <c r="AO6" i="187"/>
  <c r="BY5" i="187"/>
  <c r="AN5" i="187"/>
  <c r="G5" i="187"/>
  <c r="AZ4" i="187"/>
  <c r="P4" i="187"/>
  <c r="BH3" i="187"/>
  <c r="AE3" i="187"/>
  <c r="X49" i="187"/>
  <c r="I29" i="187"/>
  <c r="AF23" i="187"/>
  <c r="BT21" i="187"/>
  <c r="AS20" i="187"/>
  <c r="V19" i="187"/>
  <c r="C18" i="187"/>
  <c r="BK16" i="187"/>
  <c r="AW15" i="187"/>
  <c r="AQ14" i="187"/>
  <c r="AM13" i="187"/>
  <c r="AI12" i="187"/>
  <c r="AE11" i="187"/>
  <c r="AA10" i="187"/>
  <c r="W9" i="187"/>
  <c r="AL8" i="187"/>
  <c r="BC7" i="187"/>
  <c r="F7" i="187"/>
  <c r="AN6" i="187"/>
  <c r="BX5" i="187"/>
  <c r="AM5" i="187"/>
  <c r="F5" i="187"/>
  <c r="AY4" i="187"/>
  <c r="O4" i="187"/>
  <c r="BG3" i="187"/>
  <c r="AD3" i="187"/>
  <c r="AD79" i="187" s="1"/>
  <c r="AF96" i="188" s="1"/>
  <c r="AF96" i="190" s="1"/>
  <c r="AK47" i="187"/>
  <c r="AS28" i="187"/>
  <c r="AE23" i="187"/>
  <c r="BS21" i="187"/>
  <c r="AR20" i="187"/>
  <c r="U19" i="187"/>
  <c r="B18" i="187"/>
  <c r="BJ16" i="187"/>
  <c r="AV15" i="187"/>
  <c r="AP14" i="187"/>
  <c r="AL13" i="187"/>
  <c r="AH12" i="187"/>
  <c r="AD11" i="187"/>
  <c r="Z10" i="187"/>
  <c r="V9" i="187"/>
  <c r="AK8" i="187"/>
  <c r="BB7" i="187"/>
  <c r="E7" i="187"/>
  <c r="AM6" i="187"/>
  <c r="BW5" i="187"/>
  <c r="AL5" i="187"/>
  <c r="E5" i="187"/>
  <c r="AU4" i="187"/>
  <c r="N4" i="187"/>
  <c r="BF3" i="187"/>
  <c r="AC3" i="187"/>
  <c r="AY45" i="187"/>
  <c r="K28" i="187"/>
  <c r="AD23" i="187"/>
  <c r="BR21" i="187"/>
  <c r="AQ20" i="187"/>
  <c r="T19" i="187"/>
  <c r="BY17" i="187"/>
  <c r="BG16" i="187"/>
  <c r="AU15" i="187"/>
  <c r="AO14" i="187"/>
  <c r="AK13" i="187"/>
  <c r="AG12" i="187"/>
  <c r="AC11" i="187"/>
  <c r="Y10" i="187"/>
  <c r="U9" i="187"/>
  <c r="AD8" i="187"/>
  <c r="BA7" i="187"/>
  <c r="D7" i="187"/>
  <c r="AF6" i="187"/>
  <c r="BP5" i="187"/>
  <c r="AK5" i="187"/>
  <c r="B5" i="187"/>
  <c r="AR4" i="187"/>
  <c r="M4" i="187"/>
  <c r="BE3" i="187"/>
  <c r="AB3" i="187"/>
  <c r="BS43" i="187"/>
  <c r="AZ27" i="187"/>
  <c r="O23" i="187"/>
  <c r="BC21" i="187"/>
  <c r="AC20" i="187"/>
  <c r="G19" i="187"/>
  <c r="BO17" i="187"/>
  <c r="AW16" i="187"/>
  <c r="AI15" i="187"/>
  <c r="AE14" i="187"/>
  <c r="AA13" i="187"/>
  <c r="W12" i="187"/>
  <c r="S11" i="187"/>
  <c r="O10" i="187"/>
  <c r="K9" i="187"/>
  <c r="AB8" i="187"/>
  <c r="AT7" i="187"/>
  <c r="C7" i="187"/>
  <c r="AE6" i="187"/>
  <c r="BO5" i="187"/>
  <c r="AJ5" i="187"/>
  <c r="BX4" i="187"/>
  <c r="AQ4" i="187"/>
  <c r="L4" i="187"/>
  <c r="BB3" i="187"/>
  <c r="AA3" i="187"/>
  <c r="BE42" i="187"/>
  <c r="N27" i="187"/>
  <c r="B23" i="187"/>
  <c r="AV21" i="187"/>
  <c r="V20" i="187"/>
  <c r="BX18" i="187"/>
  <c r="BE17" i="187"/>
  <c r="AP16" i="187"/>
  <c r="AB15" i="187"/>
  <c r="X14" i="187"/>
  <c r="T13" i="187"/>
  <c r="P12" i="187"/>
  <c r="L11" i="187"/>
  <c r="H10" i="187"/>
  <c r="D9" i="187"/>
  <c r="AA8" i="187"/>
  <c r="AS7" i="187"/>
  <c r="BT6" i="187"/>
  <c r="AD6" i="187"/>
  <c r="BN5" i="187"/>
  <c r="AI5" i="187"/>
  <c r="BW4" i="187"/>
  <c r="AP4" i="187"/>
  <c r="K4" i="187"/>
  <c r="BA3" i="187"/>
  <c r="W3" i="187"/>
  <c r="BA41" i="187"/>
  <c r="BB26" i="187"/>
  <c r="BY22" i="187"/>
  <c r="AU21" i="187"/>
  <c r="U20" i="187"/>
  <c r="BW18" i="187"/>
  <c r="BD17" i="187"/>
  <c r="AM16" i="187"/>
  <c r="AA15" i="187"/>
  <c r="W14" i="187"/>
  <c r="S13" i="187"/>
  <c r="O12" i="187"/>
  <c r="K11" i="187"/>
  <c r="G10" i="187"/>
  <c r="C9" i="187"/>
  <c r="T8" i="187"/>
  <c r="AR7" i="187"/>
  <c r="BS6" i="187"/>
  <c r="AC6" i="187"/>
  <c r="BM5" i="187"/>
  <c r="AE5" i="187"/>
  <c r="BV4" i="187"/>
  <c r="AO4" i="187"/>
  <c r="G4" i="187"/>
  <c r="AZ3" i="187"/>
  <c r="T3" i="187"/>
  <c r="AW40" i="187"/>
  <c r="Y26" i="187"/>
  <c r="BX22" i="187"/>
  <c r="AT21" i="187"/>
  <c r="T20" i="187"/>
  <c r="BV18" i="187"/>
  <c r="BC17" i="187"/>
  <c r="AL16" i="187"/>
  <c r="Z15" i="187"/>
  <c r="V14" i="187"/>
  <c r="R13" i="187"/>
  <c r="N12" i="187"/>
  <c r="J11" i="187"/>
  <c r="F10" i="187"/>
  <c r="B9" i="187"/>
  <c r="S8" i="187"/>
  <c r="AQ7" i="187"/>
  <c r="BR6" i="187"/>
  <c r="W6" i="187"/>
  <c r="BJ5" i="187"/>
  <c r="AB5" i="187"/>
  <c r="BU4" i="187"/>
  <c r="AL4" i="187"/>
  <c r="D4" i="187"/>
  <c r="AY3" i="187"/>
  <c r="S3" i="187"/>
  <c r="AT39" i="187"/>
  <c r="BP25" i="187"/>
  <c r="BW22" i="187"/>
  <c r="AS21" i="187"/>
  <c r="S20" i="187"/>
  <c r="BU18" i="187"/>
  <c r="BB17" i="187"/>
  <c r="AK16" i="187"/>
  <c r="Y15" i="187"/>
  <c r="U14" i="187"/>
  <c r="Q13" i="187"/>
  <c r="M12" i="187"/>
  <c r="I11" i="187"/>
  <c r="E10" i="187"/>
  <c r="BY8" i="187"/>
  <c r="R8" i="187"/>
  <c r="AJ7" i="187"/>
  <c r="BQ6" i="187"/>
  <c r="V6" i="187"/>
  <c r="BH5" i="187"/>
  <c r="AA5" i="187"/>
  <c r="BT4" i="187"/>
  <c r="AJ4" i="187"/>
  <c r="C4" i="187"/>
  <c r="AX3" i="187"/>
  <c r="R3" i="187"/>
  <c r="BH38" i="187"/>
  <c r="AM25" i="187"/>
  <c r="BG22" i="187"/>
  <c r="AD21" i="187"/>
  <c r="E20" i="187"/>
  <c r="BH18" i="187"/>
  <c r="AP17" i="187"/>
  <c r="AA16" i="187"/>
  <c r="O15" i="187"/>
  <c r="K14" i="187"/>
  <c r="G13" i="187"/>
  <c r="C12" i="187"/>
  <c r="BW10" i="187"/>
  <c r="BS9" i="187"/>
  <c r="BR8" i="187"/>
  <c r="Q8" i="187"/>
  <c r="AI7" i="187"/>
  <c r="BK6" i="187"/>
  <c r="U6" i="187"/>
  <c r="BG5" i="187"/>
  <c r="Z5" i="187"/>
  <c r="BS4" i="187"/>
  <c r="AI4" i="187"/>
  <c r="B4" i="187"/>
  <c r="AW3" i="187"/>
  <c r="Q3" i="187"/>
  <c r="BI37" i="187"/>
  <c r="G25" i="187"/>
  <c r="AZ22" i="187"/>
  <c r="W21" i="187"/>
  <c r="BV19" i="187"/>
  <c r="BA18" i="187"/>
  <c r="AH17" i="187"/>
  <c r="R16" i="187"/>
  <c r="H15" i="187"/>
  <c r="D14" i="187"/>
  <c r="BX12" i="187"/>
  <c r="BT11" i="187"/>
  <c r="BP10" i="187"/>
  <c r="BL9" i="187"/>
  <c r="BP8" i="187"/>
  <c r="J8" i="187"/>
  <c r="AH7" i="187"/>
  <c r="BJ6" i="187"/>
  <c r="T6" i="187"/>
  <c r="BF5" i="187"/>
  <c r="Y5" i="187"/>
  <c r="BO4" i="187"/>
  <c r="AH4" i="187"/>
  <c r="BY3" i="187"/>
  <c r="AV3" i="187"/>
  <c r="N3" i="187"/>
  <c r="BV36" i="187"/>
  <c r="BN24" i="187"/>
  <c r="AY22" i="187"/>
  <c r="V21" i="187"/>
  <c r="BR19" i="187"/>
  <c r="AZ18" i="187"/>
  <c r="AG17" i="187"/>
  <c r="Q16" i="187"/>
  <c r="G15" i="187"/>
  <c r="C14" i="187"/>
  <c r="BW12" i="187"/>
  <c r="BS11" i="187"/>
  <c r="BO10" i="187"/>
  <c r="BK9" i="187"/>
  <c r="BO8" i="187"/>
  <c r="H8" i="187"/>
  <c r="AG7" i="187"/>
  <c r="BI6" i="187"/>
  <c r="S6" i="187"/>
  <c r="BE5" i="187"/>
  <c r="V5" i="187"/>
  <c r="BL4" i="187"/>
  <c r="AG4" i="187"/>
  <c r="BV3" i="187"/>
  <c r="AU3" i="187"/>
  <c r="M3" i="187"/>
  <c r="M79" i="187" s="1"/>
  <c r="O96" i="188" s="1"/>
  <c r="O96" i="190" s="1"/>
  <c r="L36" i="187"/>
  <c r="BB24" i="187"/>
  <c r="AX22" i="187"/>
  <c r="Q21" i="187"/>
  <c r="BQ19" i="187"/>
  <c r="AY18" i="187"/>
  <c r="AF17" i="187"/>
  <c r="P16" i="187"/>
  <c r="F15" i="187"/>
  <c r="B14" i="187"/>
  <c r="BV12" i="187"/>
  <c r="BR11" i="187"/>
  <c r="BN10" i="187"/>
  <c r="BJ9" i="187"/>
  <c r="BH8" i="187"/>
  <c r="G8" i="187"/>
  <c r="Z7" i="187"/>
  <c r="BH6" i="187"/>
  <c r="L6" i="187"/>
  <c r="BD5" i="187"/>
  <c r="T5" i="187"/>
  <c r="BK4" i="187"/>
  <c r="AF4" i="187"/>
  <c r="BU3" i="187"/>
  <c r="AQ3" i="187"/>
  <c r="L3" i="187"/>
  <c r="M35" i="187"/>
  <c r="AM24" i="187"/>
  <c r="AW22" i="187"/>
  <c r="O21" i="187"/>
  <c r="BO19" i="187"/>
  <c r="AX18" i="187"/>
  <c r="AE17" i="187"/>
  <c r="O16" i="187"/>
  <c r="E15" i="187"/>
  <c r="BY13" i="187"/>
  <c r="BU12" i="187"/>
  <c r="BQ11" i="187"/>
  <c r="BM10" i="187"/>
  <c r="BI9" i="187"/>
  <c r="BG8" i="187"/>
  <c r="BX7" i="187"/>
  <c r="Y7" i="187"/>
  <c r="BG6" i="187"/>
  <c r="K6" i="187"/>
  <c r="BC5" i="187"/>
  <c r="S5" i="187"/>
  <c r="BJ4" i="187"/>
  <c r="AE4" i="187"/>
  <c r="BT3" i="187"/>
  <c r="AN3" i="187"/>
  <c r="K3" i="187"/>
  <c r="Z34" i="187"/>
  <c r="W24" i="187"/>
  <c r="AH22" i="187"/>
  <c r="E21" i="187"/>
  <c r="BE19" i="187"/>
  <c r="AK18" i="187"/>
  <c r="R17" i="187"/>
  <c r="E16" i="187"/>
  <c r="BS14" i="187"/>
  <c r="BO13" i="187"/>
  <c r="BK12" i="187"/>
  <c r="BG11" i="187"/>
  <c r="BC10" i="187"/>
  <c r="AY9" i="187"/>
  <c r="BF8" i="187"/>
  <c r="BW7" i="187"/>
  <c r="X7" i="187"/>
  <c r="AZ6" i="187"/>
  <c r="J6" i="187"/>
  <c r="AY5" i="187"/>
  <c r="R5" i="187"/>
  <c r="BI4" i="187"/>
  <c r="AA4" i="187"/>
  <c r="BS3" i="187"/>
  <c r="AM3" i="187"/>
  <c r="J3" i="187"/>
  <c r="AN33" i="187"/>
  <c r="G24" i="187"/>
  <c r="AA22" i="187"/>
  <c r="BR20" i="187"/>
  <c r="AT19" i="187"/>
  <c r="AD18" i="187"/>
  <c r="K17" i="187"/>
  <c r="BT15" i="187"/>
  <c r="BL14" i="187"/>
  <c r="BH13" i="187"/>
  <c r="BD12" i="187"/>
  <c r="AZ11" i="187"/>
  <c r="AV10" i="187"/>
  <c r="AR9" i="187"/>
  <c r="BE8" i="187"/>
  <c r="BV7" i="187"/>
  <c r="W7" i="187"/>
  <c r="AY6" i="187"/>
  <c r="I6" i="187"/>
  <c r="AV5" i="187"/>
  <c r="Q5" i="187"/>
  <c r="BF4" i="187"/>
  <c r="X4" i="187"/>
  <c r="BR3" i="187"/>
  <c r="AL3" i="187"/>
  <c r="I3" i="187"/>
  <c r="BF13" i="187"/>
  <c r="AT5" i="187"/>
  <c r="BD32" i="187"/>
  <c r="BC12" i="187"/>
  <c r="P5" i="187"/>
  <c r="BU31" i="187"/>
  <c r="BB12" i="187"/>
  <c r="O5" i="187"/>
  <c r="BT23" i="187"/>
  <c r="AY11" i="187"/>
  <c r="BD4" i="187"/>
  <c r="BF23" i="187"/>
  <c r="AX11" i="187"/>
  <c r="BC4" i="187"/>
  <c r="Z22" i="187"/>
  <c r="AU10" i="187"/>
  <c r="W4" i="187"/>
  <c r="U22" i="187"/>
  <c r="AT10" i="187"/>
  <c r="V4" i="187"/>
  <c r="BQ20" i="187"/>
  <c r="AQ9" i="187"/>
  <c r="BQ3" i="187"/>
  <c r="BP20" i="187"/>
  <c r="AP9" i="187"/>
  <c r="BP3" i="187"/>
  <c r="AS19" i="187"/>
  <c r="AX8" i="187"/>
  <c r="AK3" i="187"/>
  <c r="AR19" i="187"/>
  <c r="AV8" i="187"/>
  <c r="AH3" i="187"/>
  <c r="AA18" i="187"/>
  <c r="BU7" i="187"/>
  <c r="H3" i="187"/>
  <c r="Z18" i="187"/>
  <c r="BN7" i="187"/>
  <c r="G3" i="187"/>
  <c r="J17" i="187"/>
  <c r="P7" i="187"/>
  <c r="I17" i="187"/>
  <c r="O7" i="187"/>
  <c r="BS15" i="187"/>
  <c r="AX6" i="187"/>
  <c r="BR15" i="187"/>
  <c r="AW6" i="187"/>
  <c r="BK14" i="187"/>
  <c r="F6" i="187"/>
  <c r="BJ14" i="187"/>
  <c r="D6" i="187"/>
  <c r="BG13" i="187"/>
  <c r="AU5" i="187"/>
  <c r="G26" i="194"/>
  <c r="G47" i="194"/>
  <c r="G69" i="194"/>
  <c r="G9" i="194"/>
  <c r="E92" i="170"/>
  <c r="E91" i="168"/>
  <c r="BX92" i="170"/>
  <c r="BX91" i="168"/>
  <c r="BH92" i="170"/>
  <c r="BH91" i="168"/>
  <c r="BT92" i="170"/>
  <c r="BT91" i="168"/>
  <c r="AI79" i="198"/>
  <c r="BK79" i="198"/>
  <c r="BQ79" i="198"/>
  <c r="H72" i="183"/>
  <c r="H13" i="183"/>
  <c r="H60" i="183"/>
  <c r="BR79" i="200"/>
  <c r="BT96" i="168" s="1"/>
  <c r="BT96" i="170" s="1"/>
  <c r="AD79" i="200"/>
  <c r="AF96" i="168" s="1"/>
  <c r="AF96" i="170" s="1"/>
  <c r="AP79" i="200"/>
  <c r="AM79" i="200"/>
  <c r="AO96" i="168" s="1"/>
  <c r="AO96" i="170" s="1"/>
  <c r="G74" i="194"/>
  <c r="G30" i="194"/>
  <c r="G60" i="194"/>
  <c r="G13" i="194"/>
  <c r="AJ92" i="170"/>
  <c r="AJ91" i="168"/>
  <c r="P92" i="170"/>
  <c r="P91" i="168"/>
  <c r="AE92" i="170"/>
  <c r="AE91" i="168"/>
  <c r="O92" i="170"/>
  <c r="O91" i="168"/>
  <c r="CF86" i="190"/>
  <c r="CF88" i="188"/>
  <c r="BA79" i="198"/>
  <c r="BE79" i="198"/>
  <c r="S79" i="198"/>
  <c r="D79" i="198"/>
  <c r="H38" i="183"/>
  <c r="H25" i="183"/>
  <c r="H36" i="183"/>
  <c r="H24" i="183"/>
  <c r="H71" i="183"/>
  <c r="AZ79" i="200"/>
  <c r="BB96" i="168" s="1"/>
  <c r="BB96" i="170" s="1"/>
  <c r="K79" i="200"/>
  <c r="M96" i="168" s="1"/>
  <c r="M96" i="170" s="1"/>
  <c r="BL79" i="200"/>
  <c r="BN96" i="168" s="1"/>
  <c r="BN96" i="170" s="1"/>
  <c r="B79" i="200"/>
  <c r="D96" i="168" s="1"/>
  <c r="BG79" i="200"/>
  <c r="BI96" i="168" s="1"/>
  <c r="BI96" i="170" s="1"/>
  <c r="G34" i="194"/>
  <c r="G51" i="194"/>
  <c r="G73" i="194"/>
  <c r="CK24" i="168"/>
  <c r="I17" i="194"/>
  <c r="BP92" i="170"/>
  <c r="BP91" i="168"/>
  <c r="AV92" i="170"/>
  <c r="AV91" i="168"/>
  <c r="BJ92" i="170"/>
  <c r="BJ91" i="168"/>
  <c r="AI92" i="170"/>
  <c r="AI91" i="168"/>
  <c r="AP79" i="198"/>
  <c r="Z79" i="198"/>
  <c r="CD88" i="190"/>
  <c r="CD90" i="188"/>
  <c r="CD90" i="190" s="1"/>
  <c r="CK19" i="188"/>
  <c r="J12" i="183"/>
  <c r="CK66" i="188"/>
  <c r="J59" i="183"/>
  <c r="CK54" i="188"/>
  <c r="J47" i="183"/>
  <c r="AX79" i="200"/>
  <c r="AZ96" i="168" s="1"/>
  <c r="AZ96" i="170" s="1"/>
  <c r="BV79" i="200"/>
  <c r="BX96" i="168" s="1"/>
  <c r="BX96" i="170" s="1"/>
  <c r="AG79" i="200"/>
  <c r="AI96" i="168" s="1"/>
  <c r="AI96" i="170" s="1"/>
  <c r="W79" i="200"/>
  <c r="G38" i="194"/>
  <c r="G64" i="194"/>
  <c r="G21" i="194"/>
  <c r="H92" i="170"/>
  <c r="H91" i="168"/>
  <c r="BZ92" i="170"/>
  <c r="BZ91" i="168"/>
  <c r="U92" i="170"/>
  <c r="U91" i="168"/>
  <c r="BC92" i="170"/>
  <c r="BC91" i="168"/>
  <c r="CK75" i="188" l="1"/>
  <c r="J68" i="183"/>
  <c r="AI91" i="170"/>
  <c r="CK76" i="168"/>
  <c r="I69" i="194"/>
  <c r="AU79" i="187"/>
  <c r="AW96" i="188" s="1"/>
  <c r="AW96" i="190" s="1"/>
  <c r="BG79" i="187"/>
  <c r="BI96" i="188" s="1"/>
  <c r="BI96" i="190" s="1"/>
  <c r="BO79" i="187"/>
  <c r="BQ96" i="188" s="1"/>
  <c r="BQ96" i="190" s="1"/>
  <c r="P79" i="187"/>
  <c r="R96" i="188" s="1"/>
  <c r="R96" i="190" s="1"/>
  <c r="AR79" i="187"/>
  <c r="AT96" i="188" s="1"/>
  <c r="AT96" i="190" s="1"/>
  <c r="AS91" i="170"/>
  <c r="CK33" i="188"/>
  <c r="J26" i="183"/>
  <c r="CK59" i="168"/>
  <c r="I52" i="194"/>
  <c r="AQ91" i="170"/>
  <c r="H91" i="170"/>
  <c r="CK32" i="188"/>
  <c r="J25" i="183"/>
  <c r="CK54" i="168"/>
  <c r="I47" i="194"/>
  <c r="J79" i="187"/>
  <c r="L96" i="188" s="1"/>
  <c r="L96" i="190" s="1"/>
  <c r="BV79" i="187"/>
  <c r="BX96" i="188" s="1"/>
  <c r="BX96" i="190" s="1"/>
  <c r="AA79" i="187"/>
  <c r="AC96" i="188" s="1"/>
  <c r="AC96" i="190" s="1"/>
  <c r="AJ79" i="187"/>
  <c r="AL96" i="188" s="1"/>
  <c r="AL96" i="190" s="1"/>
  <c r="BL79" i="187"/>
  <c r="BN96" i="188" s="1"/>
  <c r="BN96" i="190" s="1"/>
  <c r="CK22" i="188"/>
  <c r="J15" i="183"/>
  <c r="BF96" i="168"/>
  <c r="BF96" i="170" s="1"/>
  <c r="CK42" i="168"/>
  <c r="I35" i="194"/>
  <c r="CK47" i="168"/>
  <c r="I40" i="194"/>
  <c r="BB91" i="170"/>
  <c r="CK39" i="188"/>
  <c r="J32" i="183"/>
  <c r="BA96" i="168"/>
  <c r="BA96" i="170" s="1"/>
  <c r="I91" i="170"/>
  <c r="BI91" i="170"/>
  <c r="CK53" i="188"/>
  <c r="J46" i="183"/>
  <c r="CF32" i="168"/>
  <c r="CF32" i="170" s="1"/>
  <c r="BL32" i="168"/>
  <c r="BL32" i="170" s="1"/>
  <c r="AR32" i="168"/>
  <c r="AR32" i="170" s="1"/>
  <c r="X32" i="168"/>
  <c r="X32" i="170" s="1"/>
  <c r="D32" i="168"/>
  <c r="CE32" i="168"/>
  <c r="CE32" i="170" s="1"/>
  <c r="BK32" i="168"/>
  <c r="BK32" i="170" s="1"/>
  <c r="AQ32" i="168"/>
  <c r="AQ32" i="170" s="1"/>
  <c r="W32" i="168"/>
  <c r="W32" i="170" s="1"/>
  <c r="CD32" i="168"/>
  <c r="CD32" i="170" s="1"/>
  <c r="BJ32" i="168"/>
  <c r="BJ32" i="170" s="1"/>
  <c r="AP32" i="168"/>
  <c r="AP32" i="170" s="1"/>
  <c r="V32" i="168"/>
  <c r="V32" i="170" s="1"/>
  <c r="CC32" i="168"/>
  <c r="CC32" i="170" s="1"/>
  <c r="BI32" i="168"/>
  <c r="BI32" i="170" s="1"/>
  <c r="AO32" i="168"/>
  <c r="AO32" i="170" s="1"/>
  <c r="U32" i="168"/>
  <c r="U32" i="170" s="1"/>
  <c r="BH32" i="168"/>
  <c r="BH32" i="170" s="1"/>
  <c r="AN32" i="168"/>
  <c r="AN32" i="170" s="1"/>
  <c r="T32" i="168"/>
  <c r="T32" i="170" s="1"/>
  <c r="CA32" i="168"/>
  <c r="CA32" i="170" s="1"/>
  <c r="BG32" i="168"/>
  <c r="BG32" i="170" s="1"/>
  <c r="AM32" i="168"/>
  <c r="AM32" i="170" s="1"/>
  <c r="S32" i="168"/>
  <c r="S32" i="170" s="1"/>
  <c r="BV32" i="168"/>
  <c r="BV32" i="170" s="1"/>
  <c r="BB32" i="168"/>
  <c r="BB32" i="170" s="1"/>
  <c r="AH32" i="168"/>
  <c r="AH32" i="170" s="1"/>
  <c r="N32" i="168"/>
  <c r="N32" i="170" s="1"/>
  <c r="BU32" i="168"/>
  <c r="BU32" i="170" s="1"/>
  <c r="BA32" i="168"/>
  <c r="BA32" i="170" s="1"/>
  <c r="AG32" i="168"/>
  <c r="AG32" i="170" s="1"/>
  <c r="M32" i="168"/>
  <c r="M32" i="170" s="1"/>
  <c r="BT32" i="168"/>
  <c r="BT32" i="170" s="1"/>
  <c r="AZ32" i="168"/>
  <c r="AZ32" i="170" s="1"/>
  <c r="AF32" i="168"/>
  <c r="AF32" i="170" s="1"/>
  <c r="L32" i="168"/>
  <c r="L32" i="170" s="1"/>
  <c r="BS32" i="168"/>
  <c r="BS32" i="170" s="1"/>
  <c r="AY32" i="168"/>
  <c r="AY32" i="170" s="1"/>
  <c r="AE32" i="168"/>
  <c r="AE32" i="170" s="1"/>
  <c r="K32" i="168"/>
  <c r="K32" i="170" s="1"/>
  <c r="BR32" i="168"/>
  <c r="BR32" i="170" s="1"/>
  <c r="AX32" i="168"/>
  <c r="AX32" i="170" s="1"/>
  <c r="AD32" i="168"/>
  <c r="AD32" i="170" s="1"/>
  <c r="J32" i="168"/>
  <c r="J32" i="170" s="1"/>
  <c r="BQ32" i="168"/>
  <c r="BQ32" i="170" s="1"/>
  <c r="AW32" i="168"/>
  <c r="AW32" i="170" s="1"/>
  <c r="AC32" i="168"/>
  <c r="AC32" i="170" s="1"/>
  <c r="I32" i="168"/>
  <c r="I32" i="170" s="1"/>
  <c r="BP32" i="168"/>
  <c r="BP32" i="170" s="1"/>
  <c r="AV32" i="168"/>
  <c r="AV32" i="170" s="1"/>
  <c r="AB32" i="168"/>
  <c r="AB32" i="170" s="1"/>
  <c r="H32" i="168"/>
  <c r="H32" i="170" s="1"/>
  <c r="BO32" i="168"/>
  <c r="BO32" i="170" s="1"/>
  <c r="AU32" i="168"/>
  <c r="AU32" i="170" s="1"/>
  <c r="AA32" i="168"/>
  <c r="AA32" i="170" s="1"/>
  <c r="G32" i="168"/>
  <c r="G32" i="170" s="1"/>
  <c r="CH32" i="168"/>
  <c r="CH32" i="170" s="1"/>
  <c r="BN32" i="168"/>
  <c r="BN32" i="170" s="1"/>
  <c r="AT32" i="168"/>
  <c r="AT32" i="170" s="1"/>
  <c r="Z32" i="168"/>
  <c r="Z32" i="170" s="1"/>
  <c r="F32" i="168"/>
  <c r="F32" i="170" s="1"/>
  <c r="Y32" i="168"/>
  <c r="Y32" i="170" s="1"/>
  <c r="R32" i="168"/>
  <c r="R32" i="170" s="1"/>
  <c r="Q32" i="168"/>
  <c r="Q32" i="170" s="1"/>
  <c r="P32" i="168"/>
  <c r="P32" i="170" s="1"/>
  <c r="O32" i="168"/>
  <c r="O32" i="170" s="1"/>
  <c r="CG32" i="168"/>
  <c r="CG32" i="170" s="1"/>
  <c r="E32" i="168"/>
  <c r="E32" i="170" s="1"/>
  <c r="BZ32" i="168"/>
  <c r="BZ32" i="170" s="1"/>
  <c r="BY32" i="168"/>
  <c r="BY32" i="170" s="1"/>
  <c r="BX32" i="168"/>
  <c r="BX32" i="170" s="1"/>
  <c r="BW32" i="168"/>
  <c r="BW32" i="170" s="1"/>
  <c r="BM32" i="168"/>
  <c r="BM32" i="170" s="1"/>
  <c r="BF32" i="168"/>
  <c r="BF32" i="170" s="1"/>
  <c r="BE32" i="168"/>
  <c r="BE32" i="170" s="1"/>
  <c r="BD32" i="168"/>
  <c r="BD32" i="170" s="1"/>
  <c r="BC32" i="168"/>
  <c r="BC32" i="170" s="1"/>
  <c r="AS32" i="168"/>
  <c r="AS32" i="170" s="1"/>
  <c r="AL32" i="168"/>
  <c r="AL32" i="170" s="1"/>
  <c r="AK32" i="168"/>
  <c r="AK32" i="170" s="1"/>
  <c r="AJ32" i="168"/>
  <c r="AJ32" i="170" s="1"/>
  <c r="AI32" i="168"/>
  <c r="AI32" i="170" s="1"/>
  <c r="BJ91" i="170"/>
  <c r="CK45" i="188"/>
  <c r="J38" i="183"/>
  <c r="AR96" i="168"/>
  <c r="AR96" i="170" s="1"/>
  <c r="CK33" i="168"/>
  <c r="I26" i="194"/>
  <c r="AM79" i="187"/>
  <c r="AO96" i="188" s="1"/>
  <c r="AO96" i="190" s="1"/>
  <c r="BB79" i="187"/>
  <c r="BD96" i="188" s="1"/>
  <c r="BD96" i="190" s="1"/>
  <c r="BD79" i="187"/>
  <c r="BF96" i="188" s="1"/>
  <c r="BF96" i="190" s="1"/>
  <c r="J96" i="168"/>
  <c r="J96" i="170" s="1"/>
  <c r="BM91" i="170"/>
  <c r="F96" i="168"/>
  <c r="F96" i="170" s="1"/>
  <c r="CK21" i="168"/>
  <c r="I14" i="194"/>
  <c r="BK91" i="170"/>
  <c r="CK47" i="188"/>
  <c r="J40" i="183"/>
  <c r="AY96" i="168"/>
  <c r="AY96" i="170" s="1"/>
  <c r="CK26" i="168"/>
  <c r="I19" i="194"/>
  <c r="W91" i="170"/>
  <c r="CK51" i="188"/>
  <c r="J44" i="183"/>
  <c r="CK44" i="168"/>
  <c r="I37" i="194"/>
  <c r="BS11" i="168"/>
  <c r="BS11" i="170" s="1"/>
  <c r="AY11" i="168"/>
  <c r="AY11" i="170" s="1"/>
  <c r="AE11" i="168"/>
  <c r="AE11" i="170" s="1"/>
  <c r="K11" i="168"/>
  <c r="K11" i="170" s="1"/>
  <c r="BR11" i="168"/>
  <c r="BR11" i="170" s="1"/>
  <c r="AX11" i="168"/>
  <c r="AX11" i="170" s="1"/>
  <c r="AD11" i="168"/>
  <c r="AD11" i="170" s="1"/>
  <c r="J11" i="168"/>
  <c r="J11" i="170" s="1"/>
  <c r="BP11" i="168"/>
  <c r="BP11" i="170" s="1"/>
  <c r="AV11" i="168"/>
  <c r="AV11" i="170" s="1"/>
  <c r="AB11" i="168"/>
  <c r="AB11" i="170" s="1"/>
  <c r="H11" i="168"/>
  <c r="H11" i="170" s="1"/>
  <c r="BO11" i="168"/>
  <c r="BO11" i="170" s="1"/>
  <c r="AU11" i="168"/>
  <c r="AU11" i="170" s="1"/>
  <c r="AA11" i="168"/>
  <c r="AA11" i="170" s="1"/>
  <c r="CC11" i="168"/>
  <c r="CC11" i="170" s="1"/>
  <c r="CA11" i="168"/>
  <c r="CA11" i="170" s="1"/>
  <c r="BG11" i="168"/>
  <c r="BG11" i="170" s="1"/>
  <c r="AM11" i="168"/>
  <c r="AM11" i="170" s="1"/>
  <c r="S11" i="168"/>
  <c r="S11" i="170" s="1"/>
  <c r="BZ11" i="168"/>
  <c r="BZ11" i="170" s="1"/>
  <c r="BF11" i="168"/>
  <c r="BF11" i="170" s="1"/>
  <c r="AL11" i="168"/>
  <c r="AL11" i="170" s="1"/>
  <c r="R11" i="168"/>
  <c r="R11" i="170" s="1"/>
  <c r="BW11" i="168"/>
  <c r="BW11" i="170" s="1"/>
  <c r="BC11" i="168"/>
  <c r="BC11" i="170" s="1"/>
  <c r="AI11" i="168"/>
  <c r="AI11" i="170" s="1"/>
  <c r="BV11" i="168"/>
  <c r="BV11" i="170" s="1"/>
  <c r="BB11" i="168"/>
  <c r="BB11" i="170" s="1"/>
  <c r="AH11" i="168"/>
  <c r="AH11" i="170" s="1"/>
  <c r="N11" i="168"/>
  <c r="N11" i="170" s="1"/>
  <c r="BD11" i="168"/>
  <c r="BD11" i="170" s="1"/>
  <c r="V11" i="168"/>
  <c r="V11" i="170" s="1"/>
  <c r="CH11" i="168"/>
  <c r="CH11" i="170" s="1"/>
  <c r="BA11" i="168"/>
  <c r="BA11" i="170" s="1"/>
  <c r="U11" i="168"/>
  <c r="U11" i="170" s="1"/>
  <c r="CG11" i="168"/>
  <c r="CG11" i="170" s="1"/>
  <c r="AZ11" i="168"/>
  <c r="AZ11" i="170" s="1"/>
  <c r="T11" i="168"/>
  <c r="T11" i="170" s="1"/>
  <c r="CF11" i="168"/>
  <c r="CF11" i="170" s="1"/>
  <c r="AW11" i="168"/>
  <c r="AW11" i="170" s="1"/>
  <c r="Q11" i="168"/>
  <c r="Q11" i="170" s="1"/>
  <c r="CE11" i="168"/>
  <c r="CE11" i="170" s="1"/>
  <c r="AT11" i="168"/>
  <c r="AT11" i="170" s="1"/>
  <c r="P11" i="168"/>
  <c r="P11" i="170" s="1"/>
  <c r="CD11" i="168"/>
  <c r="CD11" i="170" s="1"/>
  <c r="AS11" i="168"/>
  <c r="AS11" i="170" s="1"/>
  <c r="O11" i="168"/>
  <c r="O11" i="170" s="1"/>
  <c r="AR11" i="168"/>
  <c r="AR11" i="170" s="1"/>
  <c r="M11" i="168"/>
  <c r="M11" i="170" s="1"/>
  <c r="BY11" i="168"/>
  <c r="BY11" i="170" s="1"/>
  <c r="AQ11" i="168"/>
  <c r="AQ11" i="170" s="1"/>
  <c r="L11" i="168"/>
  <c r="L11" i="170" s="1"/>
  <c r="BX11" i="168"/>
  <c r="BX11" i="170" s="1"/>
  <c r="AP11" i="168"/>
  <c r="AP11" i="170" s="1"/>
  <c r="I11" i="168"/>
  <c r="I11" i="170" s="1"/>
  <c r="BU11" i="168"/>
  <c r="BU11" i="170" s="1"/>
  <c r="AO11" i="168"/>
  <c r="AO11" i="170" s="1"/>
  <c r="G11" i="168"/>
  <c r="G11" i="170" s="1"/>
  <c r="BT11" i="168"/>
  <c r="BT11" i="170" s="1"/>
  <c r="AN11" i="168"/>
  <c r="AN11" i="170" s="1"/>
  <c r="F11" i="168"/>
  <c r="F11" i="170" s="1"/>
  <c r="BQ11" i="168"/>
  <c r="BQ11" i="170" s="1"/>
  <c r="AK11" i="168"/>
  <c r="AK11" i="170" s="1"/>
  <c r="E11" i="168"/>
  <c r="E11" i="170" s="1"/>
  <c r="BN11" i="168"/>
  <c r="BN11" i="170" s="1"/>
  <c r="AJ11" i="168"/>
  <c r="AJ11" i="170" s="1"/>
  <c r="D11" i="168"/>
  <c r="BM11" i="168"/>
  <c r="BM11" i="170" s="1"/>
  <c r="AG11" i="168"/>
  <c r="AG11" i="170" s="1"/>
  <c r="BL11" i="168"/>
  <c r="BL11" i="170" s="1"/>
  <c r="AF11" i="168"/>
  <c r="AF11" i="170" s="1"/>
  <c r="BK11" i="168"/>
  <c r="BK11" i="170" s="1"/>
  <c r="AC11" i="168"/>
  <c r="AC11" i="170" s="1"/>
  <c r="BJ11" i="168"/>
  <c r="BJ11" i="170" s="1"/>
  <c r="Z11" i="168"/>
  <c r="Z11" i="170" s="1"/>
  <c r="BI11" i="168"/>
  <c r="BI11" i="170" s="1"/>
  <c r="Y11" i="168"/>
  <c r="Y11" i="170" s="1"/>
  <c r="BH11" i="168"/>
  <c r="BH11" i="170" s="1"/>
  <c r="X11" i="168"/>
  <c r="X11" i="170" s="1"/>
  <c r="BE11" i="168"/>
  <c r="BE11" i="170" s="1"/>
  <c r="W11" i="168"/>
  <c r="W11" i="170" s="1"/>
  <c r="CK37" i="168"/>
  <c r="I30" i="194"/>
  <c r="BN91" i="170"/>
  <c r="CK28" i="168"/>
  <c r="I21" i="194"/>
  <c r="AH79" i="187"/>
  <c r="AJ96" i="188" s="1"/>
  <c r="AJ96" i="190" s="1"/>
  <c r="BS79" i="187"/>
  <c r="BU96" i="188" s="1"/>
  <c r="BU96" i="190" s="1"/>
  <c r="S79" i="187"/>
  <c r="U96" i="188" s="1"/>
  <c r="U96" i="190" s="1"/>
  <c r="BX79" i="187"/>
  <c r="BZ96" i="188" s="1"/>
  <c r="BZ96" i="190" s="1"/>
  <c r="CK57" i="188"/>
  <c r="J50" i="183"/>
  <c r="CK60" i="168"/>
  <c r="I53" i="194"/>
  <c r="CK59" i="188"/>
  <c r="J52" i="183"/>
  <c r="CK71" i="188"/>
  <c r="J64" i="183"/>
  <c r="CK78" i="168"/>
  <c r="I71" i="194"/>
  <c r="K91" i="170"/>
  <c r="CK63" i="188"/>
  <c r="J56" i="183"/>
  <c r="CK23" i="168"/>
  <c r="I16" i="194"/>
  <c r="CK40" i="168"/>
  <c r="I33" i="194"/>
  <c r="AW91" i="170"/>
  <c r="Q91" i="170"/>
  <c r="CK43" i="188"/>
  <c r="J36" i="183"/>
  <c r="CK71" i="168"/>
  <c r="I64" i="194"/>
  <c r="AV91" i="170"/>
  <c r="AY79" i="187"/>
  <c r="BA96" i="188" s="1"/>
  <c r="BA96" i="190" s="1"/>
  <c r="CK10" i="188"/>
  <c r="J3" i="183"/>
  <c r="CK68" i="168"/>
  <c r="I61" i="194"/>
  <c r="AU91" i="170"/>
  <c r="CK24" i="188"/>
  <c r="J17" i="183"/>
  <c r="BS91" i="170"/>
  <c r="Z91" i="170"/>
  <c r="CK16" i="188"/>
  <c r="J9" i="183"/>
  <c r="CK79" i="168"/>
  <c r="I72" i="194"/>
  <c r="CK19" i="168"/>
  <c r="I12" i="194"/>
  <c r="CD84" i="168"/>
  <c r="CD84" i="170" s="1"/>
  <c r="BJ84" i="168"/>
  <c r="BJ84" i="170" s="1"/>
  <c r="AP84" i="168"/>
  <c r="AP84" i="170" s="1"/>
  <c r="V84" i="168"/>
  <c r="V84" i="170" s="1"/>
  <c r="BX84" i="168"/>
  <c r="BX84" i="170" s="1"/>
  <c r="BD84" i="168"/>
  <c r="BD84" i="170" s="1"/>
  <c r="AJ84" i="168"/>
  <c r="AJ84" i="170" s="1"/>
  <c r="P84" i="168"/>
  <c r="P84" i="170" s="1"/>
  <c r="BN84" i="168"/>
  <c r="BN84" i="170" s="1"/>
  <c r="AR84" i="168"/>
  <c r="AR84" i="170" s="1"/>
  <c r="U84" i="168"/>
  <c r="U84" i="170" s="1"/>
  <c r="BM84" i="168"/>
  <c r="BM84" i="170" s="1"/>
  <c r="AQ84" i="168"/>
  <c r="AQ84" i="170" s="1"/>
  <c r="T84" i="168"/>
  <c r="T84" i="170" s="1"/>
  <c r="CH84" i="168"/>
  <c r="CH84" i="170" s="1"/>
  <c r="BL84" i="168"/>
  <c r="BL84" i="170" s="1"/>
  <c r="AO84" i="168"/>
  <c r="AO84" i="170" s="1"/>
  <c r="S84" i="168"/>
  <c r="S84" i="170" s="1"/>
  <c r="CG84" i="168"/>
  <c r="CG84" i="170" s="1"/>
  <c r="BK84" i="168"/>
  <c r="BK84" i="170" s="1"/>
  <c r="AN84" i="168"/>
  <c r="AN84" i="170" s="1"/>
  <c r="R84" i="168"/>
  <c r="R84" i="170" s="1"/>
  <c r="CF84" i="168"/>
  <c r="CF84" i="170" s="1"/>
  <c r="BI84" i="168"/>
  <c r="BI84" i="170" s="1"/>
  <c r="AM84" i="168"/>
  <c r="AM84" i="170" s="1"/>
  <c r="Q84" i="168"/>
  <c r="Q84" i="170" s="1"/>
  <c r="CE84" i="168"/>
  <c r="CE84" i="170" s="1"/>
  <c r="BH84" i="168"/>
  <c r="BH84" i="170" s="1"/>
  <c r="AL84" i="168"/>
  <c r="AL84" i="170" s="1"/>
  <c r="O84" i="168"/>
  <c r="O84" i="170" s="1"/>
  <c r="CA84" i="168"/>
  <c r="CA84" i="170" s="1"/>
  <c r="BE84" i="168"/>
  <c r="BE84" i="170" s="1"/>
  <c r="AH84" i="168"/>
  <c r="AH84" i="170" s="1"/>
  <c r="L84" i="168"/>
  <c r="L84" i="170" s="1"/>
  <c r="BY84" i="168"/>
  <c r="BY84" i="170" s="1"/>
  <c r="BB84" i="168"/>
  <c r="BB84" i="170" s="1"/>
  <c r="AF84" i="168"/>
  <c r="AF84" i="170" s="1"/>
  <c r="J84" i="168"/>
  <c r="J84" i="170" s="1"/>
  <c r="BW84" i="168"/>
  <c r="BW84" i="170" s="1"/>
  <c r="BA84" i="168"/>
  <c r="BA84" i="170" s="1"/>
  <c r="AE84" i="168"/>
  <c r="AE84" i="170" s="1"/>
  <c r="I84" i="168"/>
  <c r="I84" i="170" s="1"/>
  <c r="BV84" i="168"/>
  <c r="BV84" i="170" s="1"/>
  <c r="AZ84" i="168"/>
  <c r="AZ84" i="170" s="1"/>
  <c r="AD84" i="168"/>
  <c r="AD84" i="170" s="1"/>
  <c r="H84" i="168"/>
  <c r="H84" i="170" s="1"/>
  <c r="BU84" i="168"/>
  <c r="BU84" i="170" s="1"/>
  <c r="AY84" i="168"/>
  <c r="AY84" i="170" s="1"/>
  <c r="AC84" i="168"/>
  <c r="AC84" i="170" s="1"/>
  <c r="G84" i="168"/>
  <c r="G84" i="170" s="1"/>
  <c r="BT84" i="168"/>
  <c r="BT84" i="170" s="1"/>
  <c r="AX84" i="168"/>
  <c r="AX84" i="170" s="1"/>
  <c r="AB84" i="168"/>
  <c r="AB84" i="170" s="1"/>
  <c r="F84" i="168"/>
  <c r="F84" i="170" s="1"/>
  <c r="BS84" i="168"/>
  <c r="BS84" i="170" s="1"/>
  <c r="AW84" i="168"/>
  <c r="AW84" i="170" s="1"/>
  <c r="AA84" i="168"/>
  <c r="AA84" i="170" s="1"/>
  <c r="E84" i="168"/>
  <c r="E84" i="170" s="1"/>
  <c r="BR84" i="168"/>
  <c r="BR84" i="170" s="1"/>
  <c r="AV84" i="168"/>
  <c r="AV84" i="170" s="1"/>
  <c r="Z84" i="168"/>
  <c r="Z84" i="170" s="1"/>
  <c r="D84" i="168"/>
  <c r="BQ84" i="168"/>
  <c r="BQ84" i="170" s="1"/>
  <c r="AU84" i="168"/>
  <c r="AU84" i="170" s="1"/>
  <c r="Y84" i="168"/>
  <c r="Y84" i="170" s="1"/>
  <c r="BP84" i="168"/>
  <c r="BP84" i="170" s="1"/>
  <c r="AT84" i="168"/>
  <c r="AT84" i="170" s="1"/>
  <c r="X84" i="168"/>
  <c r="X84" i="170" s="1"/>
  <c r="BC84" i="168"/>
  <c r="BC84" i="170" s="1"/>
  <c r="AS84" i="168"/>
  <c r="AS84" i="170" s="1"/>
  <c r="AK84" i="168"/>
  <c r="AK84" i="170" s="1"/>
  <c r="AI84" i="168"/>
  <c r="AI84" i="170" s="1"/>
  <c r="AG84" i="168"/>
  <c r="AG84" i="170" s="1"/>
  <c r="W84" i="168"/>
  <c r="W84" i="170" s="1"/>
  <c r="N84" i="168"/>
  <c r="N84" i="170" s="1"/>
  <c r="M84" i="168"/>
  <c r="M84" i="170" s="1"/>
  <c r="K84" i="168"/>
  <c r="K84" i="170" s="1"/>
  <c r="CC84" i="168"/>
  <c r="CC84" i="170" s="1"/>
  <c r="BZ84" i="168"/>
  <c r="BZ84" i="170" s="1"/>
  <c r="BO84" i="168"/>
  <c r="BO84" i="170" s="1"/>
  <c r="BG84" i="168"/>
  <c r="BG84" i="170" s="1"/>
  <c r="BF84" i="168"/>
  <c r="BF84" i="170" s="1"/>
  <c r="CC88" i="190"/>
  <c r="CC90" i="188"/>
  <c r="CC90" i="190" s="1"/>
  <c r="CK45" i="168"/>
  <c r="I38" i="194"/>
  <c r="CK67" i="188"/>
  <c r="J60" i="183"/>
  <c r="N79" i="187"/>
  <c r="P96" i="188" s="1"/>
  <c r="P96" i="190" s="1"/>
  <c r="AE79" i="187"/>
  <c r="AG96" i="188" s="1"/>
  <c r="AG96" i="190" s="1"/>
  <c r="CF12" i="168"/>
  <c r="CF12" i="170" s="1"/>
  <c r="BL12" i="168"/>
  <c r="BL12" i="170" s="1"/>
  <c r="AR12" i="168"/>
  <c r="AR12" i="170" s="1"/>
  <c r="X12" i="168"/>
  <c r="X12" i="170" s="1"/>
  <c r="D12" i="168"/>
  <c r="CE12" i="168"/>
  <c r="CE12" i="170" s="1"/>
  <c r="BK12" i="168"/>
  <c r="BK12" i="170" s="1"/>
  <c r="AQ12" i="168"/>
  <c r="AQ12" i="170" s="1"/>
  <c r="W12" i="168"/>
  <c r="W12" i="170" s="1"/>
  <c r="CC12" i="168"/>
  <c r="CC12" i="170" s="1"/>
  <c r="BI12" i="168"/>
  <c r="BI12" i="170" s="1"/>
  <c r="AO12" i="168"/>
  <c r="AO12" i="170" s="1"/>
  <c r="U12" i="168"/>
  <c r="U12" i="170" s="1"/>
  <c r="BH12" i="168"/>
  <c r="BH12" i="170" s="1"/>
  <c r="AN12" i="168"/>
  <c r="AN12" i="170" s="1"/>
  <c r="T12" i="168"/>
  <c r="T12" i="170" s="1"/>
  <c r="BV12" i="168"/>
  <c r="BV12" i="170" s="1"/>
  <c r="BB12" i="168"/>
  <c r="BB12" i="170" s="1"/>
  <c r="AH12" i="168"/>
  <c r="AH12" i="170" s="1"/>
  <c r="N12" i="168"/>
  <c r="N12" i="170" s="1"/>
  <c r="BT12" i="168"/>
  <c r="BT12" i="170" s="1"/>
  <c r="AZ12" i="168"/>
  <c r="AZ12" i="170" s="1"/>
  <c r="AF12" i="168"/>
  <c r="AF12" i="170" s="1"/>
  <c r="L12" i="168"/>
  <c r="L12" i="170" s="1"/>
  <c r="BS12" i="168"/>
  <c r="BS12" i="170" s="1"/>
  <c r="AY12" i="168"/>
  <c r="AY12" i="170" s="1"/>
  <c r="AE12" i="168"/>
  <c r="AE12" i="170" s="1"/>
  <c r="K12" i="168"/>
  <c r="K12" i="170" s="1"/>
  <c r="BR12" i="168"/>
  <c r="BR12" i="170" s="1"/>
  <c r="AX12" i="168"/>
  <c r="AX12" i="170" s="1"/>
  <c r="BP12" i="168"/>
  <c r="BP12" i="170" s="1"/>
  <c r="AV12" i="168"/>
  <c r="AV12" i="170" s="1"/>
  <c r="AB12" i="168"/>
  <c r="AB12" i="170" s="1"/>
  <c r="H12" i="168"/>
  <c r="H12" i="170" s="1"/>
  <c r="BO12" i="168"/>
  <c r="BO12" i="170" s="1"/>
  <c r="AU12" i="168"/>
  <c r="AU12" i="170" s="1"/>
  <c r="AA12" i="168"/>
  <c r="AA12" i="170" s="1"/>
  <c r="G12" i="168"/>
  <c r="G12" i="170" s="1"/>
  <c r="BZ12" i="168"/>
  <c r="BZ12" i="170" s="1"/>
  <c r="AL12" i="168"/>
  <c r="AL12" i="170" s="1"/>
  <c r="BY12" i="168"/>
  <c r="BY12" i="170" s="1"/>
  <c r="AK12" i="168"/>
  <c r="AK12" i="170" s="1"/>
  <c r="BX12" i="168"/>
  <c r="BX12" i="170" s="1"/>
  <c r="AJ12" i="168"/>
  <c r="AJ12" i="170" s="1"/>
  <c r="BW12" i="168"/>
  <c r="BW12" i="170" s="1"/>
  <c r="AI12" i="168"/>
  <c r="AI12" i="170" s="1"/>
  <c r="BU12" i="168"/>
  <c r="BU12" i="170" s="1"/>
  <c r="AG12" i="168"/>
  <c r="AG12" i="170" s="1"/>
  <c r="BQ12" i="168"/>
  <c r="BQ12" i="170" s="1"/>
  <c r="AD12" i="168"/>
  <c r="AD12" i="170" s="1"/>
  <c r="BN12" i="168"/>
  <c r="BN12" i="170" s="1"/>
  <c r="AC12" i="168"/>
  <c r="AC12" i="170" s="1"/>
  <c r="BM12" i="168"/>
  <c r="BM12" i="170" s="1"/>
  <c r="Z12" i="168"/>
  <c r="Z12" i="170" s="1"/>
  <c r="BJ12" i="168"/>
  <c r="BJ12" i="170" s="1"/>
  <c r="Y12" i="168"/>
  <c r="Y12" i="170" s="1"/>
  <c r="BG12" i="168"/>
  <c r="BG12" i="170" s="1"/>
  <c r="V12" i="168"/>
  <c r="V12" i="170" s="1"/>
  <c r="BF12" i="168"/>
  <c r="BF12" i="170" s="1"/>
  <c r="S12" i="168"/>
  <c r="S12" i="170" s="1"/>
  <c r="BE12" i="168"/>
  <c r="BE12" i="170" s="1"/>
  <c r="R12" i="168"/>
  <c r="R12" i="170" s="1"/>
  <c r="BD12" i="168"/>
  <c r="BD12" i="170" s="1"/>
  <c r="Q12" i="168"/>
  <c r="Q12" i="170" s="1"/>
  <c r="BC12" i="168"/>
  <c r="BC12" i="170" s="1"/>
  <c r="P12" i="168"/>
  <c r="P12" i="170" s="1"/>
  <c r="BA12" i="168"/>
  <c r="BA12" i="170" s="1"/>
  <c r="O12" i="168"/>
  <c r="O12" i="170" s="1"/>
  <c r="AW12" i="168"/>
  <c r="AW12" i="170" s="1"/>
  <c r="M12" i="168"/>
  <c r="M12" i="170" s="1"/>
  <c r="CH12" i="168"/>
  <c r="CH12" i="170" s="1"/>
  <c r="AT12" i="168"/>
  <c r="AT12" i="170" s="1"/>
  <c r="J12" i="168"/>
  <c r="J12" i="170" s="1"/>
  <c r="CG12" i="168"/>
  <c r="CG12" i="170" s="1"/>
  <c r="AS12" i="168"/>
  <c r="AS12" i="170" s="1"/>
  <c r="I12" i="168"/>
  <c r="I12" i="170" s="1"/>
  <c r="CD12" i="168"/>
  <c r="CD12" i="170" s="1"/>
  <c r="AP12" i="168"/>
  <c r="AP12" i="170" s="1"/>
  <c r="F12" i="168"/>
  <c r="F12" i="170" s="1"/>
  <c r="CA12" i="168"/>
  <c r="CA12" i="170" s="1"/>
  <c r="AM12" i="168"/>
  <c r="AM12" i="170" s="1"/>
  <c r="E12" i="168"/>
  <c r="E12" i="170" s="1"/>
  <c r="S91" i="201"/>
  <c r="S95" i="205"/>
  <c r="CK69" i="188"/>
  <c r="J62" i="183"/>
  <c r="AJ96" i="168"/>
  <c r="AJ96" i="170" s="1"/>
  <c r="CK38" i="168"/>
  <c r="I31" i="194"/>
  <c r="CK83" i="188"/>
  <c r="J76" i="183"/>
  <c r="CK43" i="168"/>
  <c r="I36" i="194"/>
  <c r="F91" i="170"/>
  <c r="CK52" i="188"/>
  <c r="J45" i="183"/>
  <c r="AQ96" i="168"/>
  <c r="AQ96" i="170" s="1"/>
  <c r="CK66" i="168"/>
  <c r="I59" i="194"/>
  <c r="BQ91" i="170"/>
  <c r="T91" i="170"/>
  <c r="Y96" i="168"/>
  <c r="Y96" i="170" s="1"/>
  <c r="BP91" i="170"/>
  <c r="CK20" i="188"/>
  <c r="J13" i="183"/>
  <c r="AK79" i="187"/>
  <c r="AM96" i="188" s="1"/>
  <c r="AM96" i="190" s="1"/>
  <c r="AV79" i="187"/>
  <c r="AX96" i="188" s="1"/>
  <c r="AX96" i="190" s="1"/>
  <c r="BH79" i="187"/>
  <c r="BJ96" i="188" s="1"/>
  <c r="BJ96" i="190" s="1"/>
  <c r="E79" i="187"/>
  <c r="G96" i="188" s="1"/>
  <c r="G96" i="190" s="1"/>
  <c r="D102" i="188" a="1"/>
  <c r="CK9" i="188"/>
  <c r="J2" i="183"/>
  <c r="CK17" i="168"/>
  <c r="I10" i="194"/>
  <c r="AB91" i="170"/>
  <c r="CK36" i="188"/>
  <c r="J29" i="183"/>
  <c r="CK22" i="168"/>
  <c r="I15" i="194"/>
  <c r="BA91" i="170"/>
  <c r="BY91" i="170"/>
  <c r="CK65" i="188"/>
  <c r="J58" i="183"/>
  <c r="AE96" i="168"/>
  <c r="AE96" i="170" s="1"/>
  <c r="CK57" i="168"/>
  <c r="I50" i="194"/>
  <c r="BZ62" i="168"/>
  <c r="BZ62" i="170" s="1"/>
  <c r="BF62" i="168"/>
  <c r="BF62" i="170" s="1"/>
  <c r="AL62" i="168"/>
  <c r="AL62" i="170" s="1"/>
  <c r="R62" i="168"/>
  <c r="R62" i="170" s="1"/>
  <c r="CA62" i="168"/>
  <c r="CA62" i="170" s="1"/>
  <c r="BE62" i="168"/>
  <c r="BE62" i="170" s="1"/>
  <c r="AJ62" i="168"/>
  <c r="AJ62" i="170" s="1"/>
  <c r="O62" i="168"/>
  <c r="O62" i="170" s="1"/>
  <c r="BY62" i="168"/>
  <c r="BY62" i="170" s="1"/>
  <c r="BD62" i="168"/>
  <c r="BD62" i="170" s="1"/>
  <c r="AI62" i="168"/>
  <c r="AI62" i="170" s="1"/>
  <c r="N62" i="168"/>
  <c r="N62" i="170" s="1"/>
  <c r="BX62" i="168"/>
  <c r="BX62" i="170" s="1"/>
  <c r="BC62" i="168"/>
  <c r="BC62" i="170" s="1"/>
  <c r="AH62" i="168"/>
  <c r="AH62" i="170" s="1"/>
  <c r="M62" i="168"/>
  <c r="M62" i="170" s="1"/>
  <c r="BW62" i="168"/>
  <c r="BW62" i="170" s="1"/>
  <c r="BB62" i="168"/>
  <c r="BB62" i="170" s="1"/>
  <c r="AG62" i="168"/>
  <c r="AG62" i="170" s="1"/>
  <c r="L62" i="168"/>
  <c r="L62" i="170" s="1"/>
  <c r="BV62" i="168"/>
  <c r="BV62" i="170" s="1"/>
  <c r="BA62" i="168"/>
  <c r="BA62" i="170" s="1"/>
  <c r="AF62" i="168"/>
  <c r="AF62" i="170" s="1"/>
  <c r="K62" i="168"/>
  <c r="K62" i="170" s="1"/>
  <c r="BU62" i="168"/>
  <c r="BU62" i="170" s="1"/>
  <c r="AZ62" i="168"/>
  <c r="AZ62" i="170" s="1"/>
  <c r="AE62" i="168"/>
  <c r="AE62" i="170" s="1"/>
  <c r="J62" i="168"/>
  <c r="J62" i="170" s="1"/>
  <c r="BT62" i="168"/>
  <c r="BT62" i="170" s="1"/>
  <c r="AY62" i="168"/>
  <c r="AY62" i="170" s="1"/>
  <c r="AD62" i="168"/>
  <c r="AD62" i="170" s="1"/>
  <c r="I62" i="168"/>
  <c r="I62" i="170" s="1"/>
  <c r="BS62" i="168"/>
  <c r="BS62" i="170" s="1"/>
  <c r="AX62" i="168"/>
  <c r="AX62" i="170" s="1"/>
  <c r="AC62" i="168"/>
  <c r="AC62" i="170" s="1"/>
  <c r="H62" i="168"/>
  <c r="H62" i="170" s="1"/>
  <c r="BR62" i="168"/>
  <c r="BR62" i="170" s="1"/>
  <c r="AW62" i="168"/>
  <c r="AW62" i="170" s="1"/>
  <c r="AB62" i="168"/>
  <c r="AB62" i="170" s="1"/>
  <c r="G62" i="168"/>
  <c r="G62" i="170" s="1"/>
  <c r="BQ62" i="168"/>
  <c r="BQ62" i="170" s="1"/>
  <c r="AV62" i="168"/>
  <c r="AV62" i="170" s="1"/>
  <c r="AA62" i="168"/>
  <c r="AA62" i="170" s="1"/>
  <c r="F62" i="168"/>
  <c r="F62" i="170" s="1"/>
  <c r="BP62" i="168"/>
  <c r="BP62" i="170" s="1"/>
  <c r="AU62" i="168"/>
  <c r="AU62" i="170" s="1"/>
  <c r="Z62" i="168"/>
  <c r="Z62" i="170" s="1"/>
  <c r="E62" i="168"/>
  <c r="E62" i="170" s="1"/>
  <c r="BO62" i="168"/>
  <c r="BO62" i="170" s="1"/>
  <c r="AT62" i="168"/>
  <c r="AT62" i="170" s="1"/>
  <c r="Y62" i="168"/>
  <c r="Y62" i="170" s="1"/>
  <c r="D62" i="168"/>
  <c r="BN62" i="168"/>
  <c r="BN62" i="170" s="1"/>
  <c r="AS62" i="168"/>
  <c r="AS62" i="170" s="1"/>
  <c r="X62" i="168"/>
  <c r="X62" i="170" s="1"/>
  <c r="CH62" i="168"/>
  <c r="CH62" i="170" s="1"/>
  <c r="BM62" i="168"/>
  <c r="BM62" i="170" s="1"/>
  <c r="AR62" i="168"/>
  <c r="AR62" i="170" s="1"/>
  <c r="W62" i="168"/>
  <c r="W62" i="170" s="1"/>
  <c r="CG62" i="168"/>
  <c r="CG62" i="170" s="1"/>
  <c r="BL62" i="168"/>
  <c r="BL62" i="170" s="1"/>
  <c r="AQ62" i="168"/>
  <c r="AQ62" i="170" s="1"/>
  <c r="V62" i="168"/>
  <c r="V62" i="170" s="1"/>
  <c r="CF62" i="168"/>
  <c r="CF62" i="170" s="1"/>
  <c r="BK62" i="168"/>
  <c r="BK62" i="170" s="1"/>
  <c r="AP62" i="168"/>
  <c r="AP62" i="170" s="1"/>
  <c r="U62" i="168"/>
  <c r="U62" i="170" s="1"/>
  <c r="CE62" i="168"/>
  <c r="CE62" i="170" s="1"/>
  <c r="BJ62" i="168"/>
  <c r="BJ62" i="170" s="1"/>
  <c r="AO62" i="168"/>
  <c r="AO62" i="170" s="1"/>
  <c r="T62" i="168"/>
  <c r="T62" i="170" s="1"/>
  <c r="CD62" i="168"/>
  <c r="CD62" i="170" s="1"/>
  <c r="BI62" i="168"/>
  <c r="BI62" i="170" s="1"/>
  <c r="AN62" i="168"/>
  <c r="AN62" i="170" s="1"/>
  <c r="S62" i="168"/>
  <c r="S62" i="170" s="1"/>
  <c r="CC62" i="168"/>
  <c r="CC62" i="170" s="1"/>
  <c r="BH62" i="168"/>
  <c r="BH62" i="170" s="1"/>
  <c r="AM62" i="168"/>
  <c r="AM62" i="170" s="1"/>
  <c r="Q62" i="168"/>
  <c r="Q62" i="170" s="1"/>
  <c r="BG62" i="168"/>
  <c r="BG62" i="170" s="1"/>
  <c r="AK62" i="168"/>
  <c r="AK62" i="170" s="1"/>
  <c r="P62" i="168"/>
  <c r="P62" i="170" s="1"/>
  <c r="CK31" i="188"/>
  <c r="J24" i="183"/>
  <c r="AT91" i="170"/>
  <c r="CF88" i="190"/>
  <c r="CF90" i="188"/>
  <c r="CF90" i="190" s="1"/>
  <c r="CK79" i="188"/>
  <c r="J72" i="183"/>
  <c r="K79" i="187"/>
  <c r="M96" i="188" s="1"/>
  <c r="M96" i="190" s="1"/>
  <c r="BY79" i="187"/>
  <c r="CA96" i="188" s="1"/>
  <c r="CA96" i="190" s="1"/>
  <c r="AB79" i="187"/>
  <c r="AD96" i="188" s="1"/>
  <c r="AD96" i="190" s="1"/>
  <c r="B79" i="187"/>
  <c r="D96" i="188" s="1"/>
  <c r="Y79" i="187"/>
  <c r="AA96" i="188" s="1"/>
  <c r="AA96" i="190" s="1"/>
  <c r="BS63" i="168"/>
  <c r="BS63" i="170" s="1"/>
  <c r="AY63" i="168"/>
  <c r="AY63" i="170" s="1"/>
  <c r="AE63" i="168"/>
  <c r="AE63" i="170" s="1"/>
  <c r="K63" i="168"/>
  <c r="K63" i="170" s="1"/>
  <c r="BX63" i="168"/>
  <c r="BX63" i="170" s="1"/>
  <c r="BC63" i="168"/>
  <c r="BC63" i="170" s="1"/>
  <c r="AH63" i="168"/>
  <c r="AH63" i="170" s="1"/>
  <c r="M63" i="168"/>
  <c r="M63" i="170" s="1"/>
  <c r="BW63" i="168"/>
  <c r="BW63" i="170" s="1"/>
  <c r="BB63" i="168"/>
  <c r="BB63" i="170" s="1"/>
  <c r="AG63" i="168"/>
  <c r="AG63" i="170" s="1"/>
  <c r="L63" i="168"/>
  <c r="L63" i="170" s="1"/>
  <c r="BV63" i="168"/>
  <c r="BV63" i="170" s="1"/>
  <c r="BA63" i="168"/>
  <c r="BA63" i="170" s="1"/>
  <c r="AF63" i="168"/>
  <c r="AF63" i="170" s="1"/>
  <c r="J63" i="168"/>
  <c r="J63" i="170" s="1"/>
  <c r="BU63" i="168"/>
  <c r="BU63" i="170" s="1"/>
  <c r="AZ63" i="168"/>
  <c r="AZ63" i="170" s="1"/>
  <c r="AD63" i="168"/>
  <c r="AD63" i="170" s="1"/>
  <c r="I63" i="168"/>
  <c r="I63" i="170" s="1"/>
  <c r="BT63" i="168"/>
  <c r="BT63" i="170" s="1"/>
  <c r="AX63" i="168"/>
  <c r="AX63" i="170" s="1"/>
  <c r="AC63" i="168"/>
  <c r="AC63" i="170" s="1"/>
  <c r="H63" i="168"/>
  <c r="H63" i="170" s="1"/>
  <c r="BR63" i="168"/>
  <c r="BR63" i="170" s="1"/>
  <c r="AW63" i="168"/>
  <c r="AW63" i="170" s="1"/>
  <c r="AB63" i="168"/>
  <c r="AB63" i="170" s="1"/>
  <c r="G63" i="168"/>
  <c r="G63" i="170" s="1"/>
  <c r="BQ63" i="168"/>
  <c r="BQ63" i="170" s="1"/>
  <c r="AV63" i="168"/>
  <c r="AV63" i="170" s="1"/>
  <c r="AA63" i="168"/>
  <c r="AA63" i="170" s="1"/>
  <c r="F63" i="168"/>
  <c r="F63" i="170" s="1"/>
  <c r="BP63" i="168"/>
  <c r="BP63" i="170" s="1"/>
  <c r="AU63" i="168"/>
  <c r="AU63" i="170" s="1"/>
  <c r="Z63" i="168"/>
  <c r="Z63" i="170" s="1"/>
  <c r="E63" i="168"/>
  <c r="E63" i="170" s="1"/>
  <c r="BO63" i="168"/>
  <c r="BO63" i="170" s="1"/>
  <c r="AT63" i="168"/>
  <c r="AT63" i="170" s="1"/>
  <c r="Y63" i="168"/>
  <c r="Y63" i="170" s="1"/>
  <c r="D63" i="168"/>
  <c r="BN63" i="168"/>
  <c r="BN63" i="170" s="1"/>
  <c r="AS63" i="168"/>
  <c r="AS63" i="170" s="1"/>
  <c r="X63" i="168"/>
  <c r="X63" i="170" s="1"/>
  <c r="CH63" i="168"/>
  <c r="CH63" i="170" s="1"/>
  <c r="BM63" i="168"/>
  <c r="BM63" i="170" s="1"/>
  <c r="AR63" i="168"/>
  <c r="AR63" i="170" s="1"/>
  <c r="W63" i="168"/>
  <c r="W63" i="170" s="1"/>
  <c r="CG63" i="168"/>
  <c r="CG63" i="170" s="1"/>
  <c r="BL63" i="168"/>
  <c r="BL63" i="170" s="1"/>
  <c r="AQ63" i="168"/>
  <c r="AQ63" i="170" s="1"/>
  <c r="V63" i="168"/>
  <c r="V63" i="170" s="1"/>
  <c r="CF63" i="168"/>
  <c r="CF63" i="170" s="1"/>
  <c r="BK63" i="168"/>
  <c r="BK63" i="170" s="1"/>
  <c r="AP63" i="168"/>
  <c r="AP63" i="170" s="1"/>
  <c r="U63" i="168"/>
  <c r="U63" i="170" s="1"/>
  <c r="CE63" i="168"/>
  <c r="CE63" i="170" s="1"/>
  <c r="BJ63" i="168"/>
  <c r="BJ63" i="170" s="1"/>
  <c r="AO63" i="168"/>
  <c r="AO63" i="170" s="1"/>
  <c r="T63" i="168"/>
  <c r="T63" i="170" s="1"/>
  <c r="CD63" i="168"/>
  <c r="CD63" i="170" s="1"/>
  <c r="BI63" i="168"/>
  <c r="BI63" i="170" s="1"/>
  <c r="AN63" i="168"/>
  <c r="AN63" i="170" s="1"/>
  <c r="S63" i="168"/>
  <c r="S63" i="170" s="1"/>
  <c r="CC63" i="168"/>
  <c r="CC63" i="170" s="1"/>
  <c r="BH63" i="168"/>
  <c r="BH63" i="170" s="1"/>
  <c r="AM63" i="168"/>
  <c r="AM63" i="170" s="1"/>
  <c r="R63" i="168"/>
  <c r="R63" i="170" s="1"/>
  <c r="BG63" i="168"/>
  <c r="BG63" i="170" s="1"/>
  <c r="AL63" i="168"/>
  <c r="AL63" i="170" s="1"/>
  <c r="Q63" i="168"/>
  <c r="Q63" i="170" s="1"/>
  <c r="CA63" i="168"/>
  <c r="CA63" i="170" s="1"/>
  <c r="BF63" i="168"/>
  <c r="BF63" i="170" s="1"/>
  <c r="AK63" i="168"/>
  <c r="AK63" i="170" s="1"/>
  <c r="P63" i="168"/>
  <c r="P63" i="170" s="1"/>
  <c r="BZ63" i="168"/>
  <c r="BZ63" i="170" s="1"/>
  <c r="BE63" i="168"/>
  <c r="BE63" i="170" s="1"/>
  <c r="AJ63" i="168"/>
  <c r="AJ63" i="170" s="1"/>
  <c r="O63" i="168"/>
  <c r="O63" i="170" s="1"/>
  <c r="BY63" i="168"/>
  <c r="BY63" i="170" s="1"/>
  <c r="BD63" i="168"/>
  <c r="BD63" i="170" s="1"/>
  <c r="AI63" i="168"/>
  <c r="AI63" i="170" s="1"/>
  <c r="N63" i="168"/>
  <c r="N63" i="170" s="1"/>
  <c r="CK81" i="188"/>
  <c r="J74" i="183"/>
  <c r="CK9" i="168"/>
  <c r="I2" i="194"/>
  <c r="AA91" i="170"/>
  <c r="CK72" i="188"/>
  <c r="J65" i="183"/>
  <c r="CK48" i="188"/>
  <c r="J41" i="183"/>
  <c r="BW39" i="168"/>
  <c r="BW39" i="170" s="1"/>
  <c r="BC39" i="168"/>
  <c r="BC39" i="170" s="1"/>
  <c r="AI39" i="168"/>
  <c r="AI39" i="170" s="1"/>
  <c r="O39" i="168"/>
  <c r="O39" i="170" s="1"/>
  <c r="BV39" i="168"/>
  <c r="BV39" i="170" s="1"/>
  <c r="BB39" i="168"/>
  <c r="BB39" i="170" s="1"/>
  <c r="AH39" i="168"/>
  <c r="AH39" i="170" s="1"/>
  <c r="N39" i="168"/>
  <c r="N39" i="170" s="1"/>
  <c r="BU39" i="168"/>
  <c r="BU39" i="170" s="1"/>
  <c r="BA39" i="168"/>
  <c r="BA39" i="170" s="1"/>
  <c r="AG39" i="168"/>
  <c r="AG39" i="170" s="1"/>
  <c r="M39" i="168"/>
  <c r="M39" i="170" s="1"/>
  <c r="BT39" i="168"/>
  <c r="BT39" i="170" s="1"/>
  <c r="AZ39" i="168"/>
  <c r="AZ39" i="170" s="1"/>
  <c r="AF39" i="168"/>
  <c r="AF39" i="170" s="1"/>
  <c r="L39" i="168"/>
  <c r="L39" i="170" s="1"/>
  <c r="BS39" i="168"/>
  <c r="BS39" i="170" s="1"/>
  <c r="AY39" i="168"/>
  <c r="AY39" i="170" s="1"/>
  <c r="AE39" i="168"/>
  <c r="AE39" i="170" s="1"/>
  <c r="K39" i="168"/>
  <c r="K39" i="170" s="1"/>
  <c r="BR39" i="168"/>
  <c r="BR39" i="170" s="1"/>
  <c r="AX39" i="168"/>
  <c r="AX39" i="170" s="1"/>
  <c r="AD39" i="168"/>
  <c r="AD39" i="170" s="1"/>
  <c r="J39" i="168"/>
  <c r="J39" i="170" s="1"/>
  <c r="CG39" i="168"/>
  <c r="CG39" i="170" s="1"/>
  <c r="BM39" i="168"/>
  <c r="BM39" i="170" s="1"/>
  <c r="AS39" i="168"/>
  <c r="AS39" i="170" s="1"/>
  <c r="Y39" i="168"/>
  <c r="Y39" i="170" s="1"/>
  <c r="E39" i="168"/>
  <c r="E39" i="170" s="1"/>
  <c r="CF39" i="168"/>
  <c r="CF39" i="170" s="1"/>
  <c r="BL39" i="168"/>
  <c r="BL39" i="170" s="1"/>
  <c r="AR39" i="168"/>
  <c r="AR39" i="170" s="1"/>
  <c r="X39" i="168"/>
  <c r="X39" i="170" s="1"/>
  <c r="D39" i="168"/>
  <c r="CE39" i="168"/>
  <c r="CE39" i="170" s="1"/>
  <c r="BK39" i="168"/>
  <c r="BK39" i="170" s="1"/>
  <c r="AQ39" i="168"/>
  <c r="AQ39" i="170" s="1"/>
  <c r="W39" i="168"/>
  <c r="W39" i="170" s="1"/>
  <c r="CD39" i="168"/>
  <c r="CD39" i="170" s="1"/>
  <c r="BJ39" i="168"/>
  <c r="BJ39" i="170" s="1"/>
  <c r="AP39" i="168"/>
  <c r="AP39" i="170" s="1"/>
  <c r="V39" i="168"/>
  <c r="V39" i="170" s="1"/>
  <c r="CC39" i="168"/>
  <c r="CC39" i="170" s="1"/>
  <c r="BI39" i="168"/>
  <c r="BI39" i="170" s="1"/>
  <c r="AO39" i="168"/>
  <c r="AO39" i="170" s="1"/>
  <c r="U39" i="168"/>
  <c r="U39" i="170" s="1"/>
  <c r="BH39" i="168"/>
  <c r="BH39" i="170" s="1"/>
  <c r="AN39" i="168"/>
  <c r="AN39" i="170" s="1"/>
  <c r="T39" i="168"/>
  <c r="T39" i="170" s="1"/>
  <c r="CA39" i="168"/>
  <c r="CA39" i="170" s="1"/>
  <c r="BG39" i="168"/>
  <c r="BG39" i="170" s="1"/>
  <c r="AM39" i="168"/>
  <c r="AM39" i="170" s="1"/>
  <c r="S39" i="168"/>
  <c r="S39" i="170" s="1"/>
  <c r="BZ39" i="168"/>
  <c r="BZ39" i="170" s="1"/>
  <c r="BF39" i="168"/>
  <c r="BF39" i="170" s="1"/>
  <c r="AL39" i="168"/>
  <c r="AL39" i="170" s="1"/>
  <c r="R39" i="168"/>
  <c r="R39" i="170" s="1"/>
  <c r="BY39" i="168"/>
  <c r="BY39" i="170" s="1"/>
  <c r="BE39" i="168"/>
  <c r="BE39" i="170" s="1"/>
  <c r="AK39" i="168"/>
  <c r="AK39" i="170" s="1"/>
  <c r="Q39" i="168"/>
  <c r="Q39" i="170" s="1"/>
  <c r="BD39" i="168"/>
  <c r="BD39" i="170" s="1"/>
  <c r="AW39" i="168"/>
  <c r="AW39" i="170" s="1"/>
  <c r="AV39" i="168"/>
  <c r="AV39" i="170" s="1"/>
  <c r="AU39" i="168"/>
  <c r="AU39" i="170" s="1"/>
  <c r="AT39" i="168"/>
  <c r="AT39" i="170" s="1"/>
  <c r="AJ39" i="168"/>
  <c r="AJ39" i="170" s="1"/>
  <c r="AC39" i="168"/>
  <c r="AC39" i="170" s="1"/>
  <c r="AB39" i="168"/>
  <c r="AB39" i="170" s="1"/>
  <c r="AA39" i="168"/>
  <c r="AA39" i="170" s="1"/>
  <c r="Z39" i="168"/>
  <c r="Z39" i="170" s="1"/>
  <c r="P39" i="168"/>
  <c r="P39" i="170" s="1"/>
  <c r="I39" i="168"/>
  <c r="I39" i="170" s="1"/>
  <c r="H39" i="168"/>
  <c r="H39" i="170" s="1"/>
  <c r="G39" i="168"/>
  <c r="G39" i="170" s="1"/>
  <c r="CH39" i="168"/>
  <c r="CH39" i="170" s="1"/>
  <c r="F39" i="168"/>
  <c r="F39" i="170" s="1"/>
  <c r="BX39" i="168"/>
  <c r="BX39" i="170" s="1"/>
  <c r="BQ39" i="168"/>
  <c r="BQ39" i="170" s="1"/>
  <c r="BP39" i="168"/>
  <c r="BP39" i="170" s="1"/>
  <c r="BO39" i="168"/>
  <c r="BO39" i="170" s="1"/>
  <c r="BN39" i="168"/>
  <c r="BN39" i="170" s="1"/>
  <c r="V91" i="170"/>
  <c r="BS96" i="168"/>
  <c r="BS96" i="170" s="1"/>
  <c r="T96" i="168"/>
  <c r="T96" i="170" s="1"/>
  <c r="CK16" i="168"/>
  <c r="I9" i="194"/>
  <c r="L96" i="168"/>
  <c r="L96" i="170" s="1"/>
  <c r="AN79" i="187"/>
  <c r="AP96" i="188" s="1"/>
  <c r="AP96" i="190" s="1"/>
  <c r="BE79" i="187"/>
  <c r="BG96" i="188" s="1"/>
  <c r="BG96" i="190" s="1"/>
  <c r="U79" i="187"/>
  <c r="W96" i="188" s="1"/>
  <c r="W96" i="190" s="1"/>
  <c r="AS79" i="187"/>
  <c r="AU96" i="188" s="1"/>
  <c r="AU96" i="190" s="1"/>
  <c r="CE88" i="190"/>
  <c r="CE90" i="188"/>
  <c r="CE90" i="190" s="1"/>
  <c r="AF91" i="170"/>
  <c r="CK34" i="188"/>
  <c r="J27" i="183"/>
  <c r="S96" i="168"/>
  <c r="S96" i="170" s="1"/>
  <c r="M91" i="170"/>
  <c r="CK60" i="188"/>
  <c r="J53" i="183"/>
  <c r="AN91" i="170"/>
  <c r="BL91" i="170"/>
  <c r="BJ96" i="168"/>
  <c r="BJ96" i="170" s="1"/>
  <c r="AG84" i="206"/>
  <c r="AG64" i="206"/>
  <c r="AG44" i="206"/>
  <c r="AG24" i="206"/>
  <c r="AG83" i="206"/>
  <c r="AG63" i="206"/>
  <c r="AG43" i="206"/>
  <c r="AG23" i="206"/>
  <c r="AG82" i="206"/>
  <c r="AG62" i="206"/>
  <c r="AG42" i="206"/>
  <c r="AG22" i="206"/>
  <c r="AG80" i="206"/>
  <c r="AG60" i="206"/>
  <c r="AG40" i="206"/>
  <c r="AG20" i="206"/>
  <c r="AG79" i="206"/>
  <c r="AG59" i="206"/>
  <c r="AG39" i="206"/>
  <c r="AG19" i="206"/>
  <c r="AG77" i="206"/>
  <c r="AG57" i="206"/>
  <c r="AG37" i="206"/>
  <c r="AG17" i="206"/>
  <c r="AG76" i="206"/>
  <c r="AG56" i="206"/>
  <c r="AG36" i="206"/>
  <c r="AG16" i="206"/>
  <c r="AG75" i="206"/>
  <c r="AG55" i="206"/>
  <c r="AG35" i="206"/>
  <c r="AG15" i="206"/>
  <c r="AG74" i="206"/>
  <c r="AG54" i="206"/>
  <c r="AG34" i="206"/>
  <c r="AG14" i="206"/>
  <c r="AG73" i="206"/>
  <c r="AG53" i="206"/>
  <c r="AG33" i="206"/>
  <c r="AG72" i="206"/>
  <c r="AG52" i="206"/>
  <c r="AG32" i="206"/>
  <c r="AG13" i="206"/>
  <c r="AG71" i="206"/>
  <c r="AG51" i="206"/>
  <c r="AG31" i="206"/>
  <c r="AG70" i="206"/>
  <c r="AG50" i="206"/>
  <c r="AG30" i="206"/>
  <c r="AG69" i="206"/>
  <c r="AG49" i="206"/>
  <c r="AG29" i="206"/>
  <c r="AG88" i="206"/>
  <c r="AG68" i="206"/>
  <c r="AG48" i="206"/>
  <c r="AG28" i="206"/>
  <c r="AG87" i="206"/>
  <c r="AG67" i="206"/>
  <c r="AG47" i="206"/>
  <c r="AG27" i="206"/>
  <c r="AG86" i="206"/>
  <c r="AG66" i="206"/>
  <c r="AG46" i="206"/>
  <c r="AG26" i="206"/>
  <c r="AG85" i="206"/>
  <c r="AG65" i="206"/>
  <c r="AG45" i="206"/>
  <c r="AG25" i="206"/>
  <c r="AG81" i="206"/>
  <c r="AG78" i="206"/>
  <c r="AG61" i="206"/>
  <c r="AG58" i="206"/>
  <c r="AG41" i="206"/>
  <c r="AG38" i="206"/>
  <c r="AG21" i="206"/>
  <c r="AG18" i="206"/>
  <c r="CG49" i="168"/>
  <c r="CG49" i="170" s="1"/>
  <c r="BM49" i="168"/>
  <c r="BM49" i="170" s="1"/>
  <c r="AS49" i="168"/>
  <c r="AS49" i="170" s="1"/>
  <c r="Y49" i="168"/>
  <c r="Y49" i="170" s="1"/>
  <c r="E49" i="168"/>
  <c r="E49" i="170" s="1"/>
  <c r="CF49" i="168"/>
  <c r="CF49" i="170" s="1"/>
  <c r="BL49" i="168"/>
  <c r="BL49" i="170" s="1"/>
  <c r="AR49" i="168"/>
  <c r="AR49" i="170" s="1"/>
  <c r="X49" i="168"/>
  <c r="X49" i="170" s="1"/>
  <c r="D49" i="168"/>
  <c r="CE49" i="168"/>
  <c r="CE49" i="170" s="1"/>
  <c r="BK49" i="168"/>
  <c r="BK49" i="170" s="1"/>
  <c r="AQ49" i="168"/>
  <c r="AQ49" i="170" s="1"/>
  <c r="W49" i="168"/>
  <c r="W49" i="170" s="1"/>
  <c r="CD49" i="168"/>
  <c r="CD49" i="170" s="1"/>
  <c r="BJ49" i="168"/>
  <c r="BJ49" i="170" s="1"/>
  <c r="AP49" i="168"/>
  <c r="AP49" i="170" s="1"/>
  <c r="V49" i="168"/>
  <c r="V49" i="170" s="1"/>
  <c r="CC49" i="168"/>
  <c r="CC49" i="170" s="1"/>
  <c r="BI49" i="168"/>
  <c r="BI49" i="170" s="1"/>
  <c r="AO49" i="168"/>
  <c r="AO49" i="170" s="1"/>
  <c r="U49" i="168"/>
  <c r="U49" i="170" s="1"/>
  <c r="BH49" i="168"/>
  <c r="BH49" i="170" s="1"/>
  <c r="AN49" i="168"/>
  <c r="AN49" i="170" s="1"/>
  <c r="T49" i="168"/>
  <c r="T49" i="170" s="1"/>
  <c r="BW49" i="168"/>
  <c r="BW49" i="170" s="1"/>
  <c r="BC49" i="168"/>
  <c r="BC49" i="170" s="1"/>
  <c r="AI49" i="168"/>
  <c r="AI49" i="170" s="1"/>
  <c r="O49" i="168"/>
  <c r="O49" i="170" s="1"/>
  <c r="BV49" i="168"/>
  <c r="BV49" i="170" s="1"/>
  <c r="BB49" i="168"/>
  <c r="BB49" i="170" s="1"/>
  <c r="AH49" i="168"/>
  <c r="AH49" i="170" s="1"/>
  <c r="N49" i="168"/>
  <c r="N49" i="170" s="1"/>
  <c r="BU49" i="168"/>
  <c r="BU49" i="170" s="1"/>
  <c r="BA49" i="168"/>
  <c r="BA49" i="170" s="1"/>
  <c r="AG49" i="168"/>
  <c r="AG49" i="170" s="1"/>
  <c r="M49" i="168"/>
  <c r="M49" i="170" s="1"/>
  <c r="BT49" i="168"/>
  <c r="BT49" i="170" s="1"/>
  <c r="AZ49" i="168"/>
  <c r="AZ49" i="170" s="1"/>
  <c r="AF49" i="168"/>
  <c r="AF49" i="170" s="1"/>
  <c r="L49" i="168"/>
  <c r="L49" i="170" s="1"/>
  <c r="BS49" i="168"/>
  <c r="BS49" i="170" s="1"/>
  <c r="AY49" i="168"/>
  <c r="AY49" i="170" s="1"/>
  <c r="AE49" i="168"/>
  <c r="AE49" i="170" s="1"/>
  <c r="K49" i="168"/>
  <c r="K49" i="170" s="1"/>
  <c r="BR49" i="168"/>
  <c r="BR49" i="170" s="1"/>
  <c r="AX49" i="168"/>
  <c r="AX49" i="170" s="1"/>
  <c r="AD49" i="168"/>
  <c r="AD49" i="170" s="1"/>
  <c r="J49" i="168"/>
  <c r="J49" i="170" s="1"/>
  <c r="BQ49" i="168"/>
  <c r="BQ49" i="170" s="1"/>
  <c r="AW49" i="168"/>
  <c r="AW49" i="170" s="1"/>
  <c r="AC49" i="168"/>
  <c r="AC49" i="170" s="1"/>
  <c r="I49" i="168"/>
  <c r="I49" i="170" s="1"/>
  <c r="BP49" i="168"/>
  <c r="BP49" i="170" s="1"/>
  <c r="AV49" i="168"/>
  <c r="AV49" i="170" s="1"/>
  <c r="AB49" i="168"/>
  <c r="AB49" i="170" s="1"/>
  <c r="H49" i="168"/>
  <c r="H49" i="170" s="1"/>
  <c r="BO49" i="168"/>
  <c r="BO49" i="170" s="1"/>
  <c r="AU49" i="168"/>
  <c r="AU49" i="170" s="1"/>
  <c r="AA49" i="168"/>
  <c r="AA49" i="170" s="1"/>
  <c r="G49" i="168"/>
  <c r="G49" i="170" s="1"/>
  <c r="BN49" i="168"/>
  <c r="BN49" i="170" s="1"/>
  <c r="BG49" i="168"/>
  <c r="BG49" i="170" s="1"/>
  <c r="BF49" i="168"/>
  <c r="BF49" i="170" s="1"/>
  <c r="BE49" i="168"/>
  <c r="BE49" i="170" s="1"/>
  <c r="BD49" i="168"/>
  <c r="BD49" i="170" s="1"/>
  <c r="AT49" i="168"/>
  <c r="AT49" i="170" s="1"/>
  <c r="AM49" i="168"/>
  <c r="AM49" i="170" s="1"/>
  <c r="AL49" i="168"/>
  <c r="AL49" i="170" s="1"/>
  <c r="AK49" i="168"/>
  <c r="AK49" i="170" s="1"/>
  <c r="AJ49" i="168"/>
  <c r="AJ49" i="170" s="1"/>
  <c r="Z49" i="168"/>
  <c r="Z49" i="170" s="1"/>
  <c r="S49" i="168"/>
  <c r="S49" i="170" s="1"/>
  <c r="R49" i="168"/>
  <c r="R49" i="170" s="1"/>
  <c r="Q49" i="168"/>
  <c r="Q49" i="170" s="1"/>
  <c r="P49" i="168"/>
  <c r="P49" i="170" s="1"/>
  <c r="CH49" i="168"/>
  <c r="CH49" i="170" s="1"/>
  <c r="F49" i="168"/>
  <c r="F49" i="170" s="1"/>
  <c r="CA49" i="168"/>
  <c r="CA49" i="170" s="1"/>
  <c r="BZ49" i="168"/>
  <c r="BZ49" i="170" s="1"/>
  <c r="BY49" i="168"/>
  <c r="BY49" i="170" s="1"/>
  <c r="BX49" i="168"/>
  <c r="BX49" i="170" s="1"/>
  <c r="CK74" i="188"/>
  <c r="J67" i="183"/>
  <c r="BH24" i="168"/>
  <c r="BH24" i="170" s="1"/>
  <c r="AN24" i="168"/>
  <c r="AN24" i="170" s="1"/>
  <c r="T24" i="168"/>
  <c r="T24" i="170" s="1"/>
  <c r="CA24" i="168"/>
  <c r="CA24" i="170" s="1"/>
  <c r="BG24" i="168"/>
  <c r="BG24" i="170" s="1"/>
  <c r="AM24" i="168"/>
  <c r="AM24" i="170" s="1"/>
  <c r="S24" i="168"/>
  <c r="S24" i="170" s="1"/>
  <c r="BZ24" i="168"/>
  <c r="BZ24" i="170" s="1"/>
  <c r="BF24" i="168"/>
  <c r="BF24" i="170" s="1"/>
  <c r="AL24" i="168"/>
  <c r="AL24" i="170" s="1"/>
  <c r="R24" i="168"/>
  <c r="R24" i="170" s="1"/>
  <c r="BY24" i="168"/>
  <c r="BY24" i="170" s="1"/>
  <c r="BE24" i="168"/>
  <c r="BE24" i="170" s="1"/>
  <c r="AK24" i="168"/>
  <c r="AK24" i="170" s="1"/>
  <c r="Q24" i="168"/>
  <c r="Q24" i="170" s="1"/>
  <c r="BX24" i="168"/>
  <c r="BX24" i="170" s="1"/>
  <c r="BD24" i="168"/>
  <c r="BD24" i="170" s="1"/>
  <c r="AJ24" i="168"/>
  <c r="AJ24" i="170" s="1"/>
  <c r="P24" i="168"/>
  <c r="P24" i="170" s="1"/>
  <c r="BW24" i="168"/>
  <c r="BW24" i="170" s="1"/>
  <c r="BC24" i="168"/>
  <c r="BC24" i="170" s="1"/>
  <c r="AI24" i="168"/>
  <c r="AI24" i="170" s="1"/>
  <c r="O24" i="168"/>
  <c r="O24" i="170" s="1"/>
  <c r="BR24" i="168"/>
  <c r="BR24" i="170" s="1"/>
  <c r="AX24" i="168"/>
  <c r="AX24" i="170" s="1"/>
  <c r="AD24" i="168"/>
  <c r="AD24" i="170" s="1"/>
  <c r="J24" i="168"/>
  <c r="J24" i="170" s="1"/>
  <c r="BQ24" i="168"/>
  <c r="BQ24" i="170" s="1"/>
  <c r="AW24" i="168"/>
  <c r="AW24" i="170" s="1"/>
  <c r="AC24" i="168"/>
  <c r="AC24" i="170" s="1"/>
  <c r="I24" i="168"/>
  <c r="I24" i="170" s="1"/>
  <c r="BP24" i="168"/>
  <c r="BP24" i="170" s="1"/>
  <c r="AV24" i="168"/>
  <c r="AV24" i="170" s="1"/>
  <c r="AB24" i="168"/>
  <c r="AB24" i="170" s="1"/>
  <c r="H24" i="168"/>
  <c r="H24" i="170" s="1"/>
  <c r="BO24" i="168"/>
  <c r="BO24" i="170" s="1"/>
  <c r="AU24" i="168"/>
  <c r="AU24" i="170" s="1"/>
  <c r="AA24" i="168"/>
  <c r="AA24" i="170" s="1"/>
  <c r="G24" i="168"/>
  <c r="G24" i="170" s="1"/>
  <c r="CH24" i="168"/>
  <c r="CH24" i="170" s="1"/>
  <c r="BN24" i="168"/>
  <c r="BN24" i="170" s="1"/>
  <c r="AT24" i="168"/>
  <c r="AT24" i="170" s="1"/>
  <c r="Z24" i="168"/>
  <c r="Z24" i="170" s="1"/>
  <c r="F24" i="168"/>
  <c r="F24" i="170" s="1"/>
  <c r="CG24" i="168"/>
  <c r="CG24" i="170" s="1"/>
  <c r="BM24" i="168"/>
  <c r="BM24" i="170" s="1"/>
  <c r="AS24" i="168"/>
  <c r="AS24" i="170" s="1"/>
  <c r="Y24" i="168"/>
  <c r="Y24" i="170" s="1"/>
  <c r="E24" i="168"/>
  <c r="E24" i="170" s="1"/>
  <c r="CF24" i="168"/>
  <c r="CF24" i="170" s="1"/>
  <c r="BL24" i="168"/>
  <c r="BL24" i="170" s="1"/>
  <c r="AR24" i="168"/>
  <c r="AR24" i="170" s="1"/>
  <c r="X24" i="168"/>
  <c r="X24" i="170" s="1"/>
  <c r="D24" i="168"/>
  <c r="CE24" i="168"/>
  <c r="CE24" i="170" s="1"/>
  <c r="BK24" i="168"/>
  <c r="BK24" i="170" s="1"/>
  <c r="AQ24" i="168"/>
  <c r="AQ24" i="170" s="1"/>
  <c r="W24" i="168"/>
  <c r="W24" i="170" s="1"/>
  <c r="CD24" i="168"/>
  <c r="CD24" i="170" s="1"/>
  <c r="BJ24" i="168"/>
  <c r="BJ24" i="170" s="1"/>
  <c r="AP24" i="168"/>
  <c r="AP24" i="170" s="1"/>
  <c r="V24" i="168"/>
  <c r="V24" i="170" s="1"/>
  <c r="CC24" i="168"/>
  <c r="CC24" i="170" s="1"/>
  <c r="BV24" i="168"/>
  <c r="BV24" i="170" s="1"/>
  <c r="BU24" i="168"/>
  <c r="BU24" i="170" s="1"/>
  <c r="BT24" i="168"/>
  <c r="BT24" i="170" s="1"/>
  <c r="BS24" i="168"/>
  <c r="BS24" i="170" s="1"/>
  <c r="BI24" i="168"/>
  <c r="BI24" i="170" s="1"/>
  <c r="BB24" i="168"/>
  <c r="BB24" i="170" s="1"/>
  <c r="BA24" i="168"/>
  <c r="BA24" i="170" s="1"/>
  <c r="AZ24" i="168"/>
  <c r="AZ24" i="170" s="1"/>
  <c r="AY24" i="168"/>
  <c r="AY24" i="170" s="1"/>
  <c r="AO24" i="168"/>
  <c r="AO24" i="170" s="1"/>
  <c r="AH24" i="168"/>
  <c r="AH24" i="170" s="1"/>
  <c r="AG24" i="168"/>
  <c r="AG24" i="170" s="1"/>
  <c r="AF24" i="168"/>
  <c r="AF24" i="170" s="1"/>
  <c r="AE24" i="168"/>
  <c r="AE24" i="170" s="1"/>
  <c r="U24" i="168"/>
  <c r="U24" i="170" s="1"/>
  <c r="N24" i="168"/>
  <c r="N24" i="170" s="1"/>
  <c r="M24" i="168"/>
  <c r="M24" i="170" s="1"/>
  <c r="L24" i="168"/>
  <c r="L24" i="170" s="1"/>
  <c r="K24" i="168"/>
  <c r="K24" i="170" s="1"/>
  <c r="O91" i="170"/>
  <c r="BP79" i="187"/>
  <c r="BR96" i="188" s="1"/>
  <c r="BR96" i="190" s="1"/>
  <c r="BT79" i="187"/>
  <c r="BV96" i="188" s="1"/>
  <c r="BV96" i="190" s="1"/>
  <c r="T79" i="187"/>
  <c r="V96" i="188" s="1"/>
  <c r="V96" i="190" s="1"/>
  <c r="AO79" i="187"/>
  <c r="AQ96" i="188" s="1"/>
  <c r="AQ96" i="190" s="1"/>
  <c r="BM79" i="187"/>
  <c r="BO96" i="188" s="1"/>
  <c r="BO96" i="190" s="1"/>
  <c r="BZ50" i="168"/>
  <c r="BZ50" i="170" s="1"/>
  <c r="BF50" i="168"/>
  <c r="BF50" i="170" s="1"/>
  <c r="AL50" i="168"/>
  <c r="AL50" i="170" s="1"/>
  <c r="R50" i="168"/>
  <c r="R50" i="170" s="1"/>
  <c r="BY50" i="168"/>
  <c r="BY50" i="170" s="1"/>
  <c r="BE50" i="168"/>
  <c r="BE50" i="170" s="1"/>
  <c r="AK50" i="168"/>
  <c r="AK50" i="170" s="1"/>
  <c r="Q50" i="168"/>
  <c r="Q50" i="170" s="1"/>
  <c r="BX50" i="168"/>
  <c r="BX50" i="170" s="1"/>
  <c r="BD50" i="168"/>
  <c r="BD50" i="170" s="1"/>
  <c r="AJ50" i="168"/>
  <c r="AJ50" i="170" s="1"/>
  <c r="P50" i="168"/>
  <c r="P50" i="170" s="1"/>
  <c r="BW50" i="168"/>
  <c r="BW50" i="170" s="1"/>
  <c r="BC50" i="168"/>
  <c r="BC50" i="170" s="1"/>
  <c r="AI50" i="168"/>
  <c r="AI50" i="170" s="1"/>
  <c r="O50" i="168"/>
  <c r="O50" i="170" s="1"/>
  <c r="BV50" i="168"/>
  <c r="BV50" i="170" s="1"/>
  <c r="BB50" i="168"/>
  <c r="BB50" i="170" s="1"/>
  <c r="AH50" i="168"/>
  <c r="AH50" i="170" s="1"/>
  <c r="N50" i="168"/>
  <c r="N50" i="170" s="1"/>
  <c r="BU50" i="168"/>
  <c r="BU50" i="170" s="1"/>
  <c r="BA50" i="168"/>
  <c r="BA50" i="170" s="1"/>
  <c r="AG50" i="168"/>
  <c r="AG50" i="170" s="1"/>
  <c r="M50" i="168"/>
  <c r="M50" i="170" s="1"/>
  <c r="BP50" i="168"/>
  <c r="BP50" i="170" s="1"/>
  <c r="AV50" i="168"/>
  <c r="AV50" i="170" s="1"/>
  <c r="AB50" i="168"/>
  <c r="AB50" i="170" s="1"/>
  <c r="H50" i="168"/>
  <c r="H50" i="170" s="1"/>
  <c r="BO50" i="168"/>
  <c r="BO50" i="170" s="1"/>
  <c r="AU50" i="168"/>
  <c r="AU50" i="170" s="1"/>
  <c r="AA50" i="168"/>
  <c r="AA50" i="170" s="1"/>
  <c r="G50" i="168"/>
  <c r="G50" i="170" s="1"/>
  <c r="CH50" i="168"/>
  <c r="CH50" i="170" s="1"/>
  <c r="BN50" i="168"/>
  <c r="BN50" i="170" s="1"/>
  <c r="AT50" i="168"/>
  <c r="AT50" i="170" s="1"/>
  <c r="Z50" i="168"/>
  <c r="Z50" i="170" s="1"/>
  <c r="F50" i="168"/>
  <c r="F50" i="170" s="1"/>
  <c r="CG50" i="168"/>
  <c r="CG50" i="170" s="1"/>
  <c r="BM50" i="168"/>
  <c r="BM50" i="170" s="1"/>
  <c r="AS50" i="168"/>
  <c r="AS50" i="170" s="1"/>
  <c r="Y50" i="168"/>
  <c r="Y50" i="170" s="1"/>
  <c r="E50" i="168"/>
  <c r="E50" i="170" s="1"/>
  <c r="CF50" i="168"/>
  <c r="CF50" i="170" s="1"/>
  <c r="BL50" i="168"/>
  <c r="BL50" i="170" s="1"/>
  <c r="AR50" i="168"/>
  <c r="AR50" i="170" s="1"/>
  <c r="X50" i="168"/>
  <c r="X50" i="170" s="1"/>
  <c r="D50" i="168"/>
  <c r="CE50" i="168"/>
  <c r="CE50" i="170" s="1"/>
  <c r="BK50" i="168"/>
  <c r="BK50" i="170" s="1"/>
  <c r="AQ50" i="168"/>
  <c r="AQ50" i="170" s="1"/>
  <c r="W50" i="168"/>
  <c r="W50" i="170" s="1"/>
  <c r="CD50" i="168"/>
  <c r="CD50" i="170" s="1"/>
  <c r="BJ50" i="168"/>
  <c r="BJ50" i="170" s="1"/>
  <c r="AP50" i="168"/>
  <c r="AP50" i="170" s="1"/>
  <c r="V50" i="168"/>
  <c r="V50" i="170" s="1"/>
  <c r="CC50" i="168"/>
  <c r="CC50" i="170" s="1"/>
  <c r="BI50" i="168"/>
  <c r="BI50" i="170" s="1"/>
  <c r="AO50" i="168"/>
  <c r="AO50" i="170" s="1"/>
  <c r="U50" i="168"/>
  <c r="U50" i="170" s="1"/>
  <c r="BH50" i="168"/>
  <c r="BH50" i="170" s="1"/>
  <c r="AN50" i="168"/>
  <c r="AN50" i="170" s="1"/>
  <c r="T50" i="168"/>
  <c r="T50" i="170" s="1"/>
  <c r="BG50" i="168"/>
  <c r="BG50" i="170" s="1"/>
  <c r="AZ50" i="168"/>
  <c r="AZ50" i="170" s="1"/>
  <c r="AY50" i="168"/>
  <c r="AY50" i="170" s="1"/>
  <c r="AX50" i="168"/>
  <c r="AX50" i="170" s="1"/>
  <c r="AW50" i="168"/>
  <c r="AW50" i="170" s="1"/>
  <c r="AM50" i="168"/>
  <c r="AM50" i="170" s="1"/>
  <c r="AF50" i="168"/>
  <c r="AF50" i="170" s="1"/>
  <c r="AE50" i="168"/>
  <c r="AE50" i="170" s="1"/>
  <c r="AD50" i="168"/>
  <c r="AD50" i="170" s="1"/>
  <c r="AC50" i="168"/>
  <c r="AC50" i="170" s="1"/>
  <c r="S50" i="168"/>
  <c r="S50" i="170" s="1"/>
  <c r="L50" i="168"/>
  <c r="L50" i="170" s="1"/>
  <c r="K50" i="168"/>
  <c r="K50" i="170" s="1"/>
  <c r="J50" i="168"/>
  <c r="J50" i="170" s="1"/>
  <c r="I50" i="168"/>
  <c r="I50" i="170" s="1"/>
  <c r="CA50" i="168"/>
  <c r="CA50" i="170" s="1"/>
  <c r="BT50" i="168"/>
  <c r="BT50" i="170" s="1"/>
  <c r="BS50" i="168"/>
  <c r="BS50" i="170" s="1"/>
  <c r="BR50" i="168"/>
  <c r="BR50" i="170" s="1"/>
  <c r="BQ50" i="168"/>
  <c r="BQ50" i="170" s="1"/>
  <c r="CK46" i="188"/>
  <c r="J39" i="183"/>
  <c r="BO96" i="168"/>
  <c r="BO96" i="170" s="1"/>
  <c r="BD91" i="170"/>
  <c r="CK13" i="188"/>
  <c r="J6" i="183"/>
  <c r="G96" i="168"/>
  <c r="G96" i="170" s="1"/>
  <c r="CD18" i="168"/>
  <c r="CD18" i="170" s="1"/>
  <c r="BJ18" i="168"/>
  <c r="BJ18" i="170" s="1"/>
  <c r="AP18" i="168"/>
  <c r="AP18" i="170" s="1"/>
  <c r="V18" i="168"/>
  <c r="V18" i="170" s="1"/>
  <c r="CC18" i="168"/>
  <c r="CC18" i="170" s="1"/>
  <c r="BI18" i="168"/>
  <c r="BI18" i="170" s="1"/>
  <c r="AO18" i="168"/>
  <c r="AO18" i="170" s="1"/>
  <c r="U18" i="168"/>
  <c r="U18" i="170" s="1"/>
  <c r="BH18" i="168"/>
  <c r="BH18" i="170" s="1"/>
  <c r="AN18" i="168"/>
  <c r="AN18" i="170" s="1"/>
  <c r="T18" i="168"/>
  <c r="T18" i="170" s="1"/>
  <c r="CA18" i="168"/>
  <c r="CA18" i="170" s="1"/>
  <c r="BG18" i="168"/>
  <c r="BG18" i="170" s="1"/>
  <c r="AM18" i="168"/>
  <c r="AM18" i="170" s="1"/>
  <c r="S18" i="168"/>
  <c r="S18" i="170" s="1"/>
  <c r="BZ18" i="168"/>
  <c r="BZ18" i="170" s="1"/>
  <c r="BF18" i="168"/>
  <c r="BF18" i="170" s="1"/>
  <c r="AL18" i="168"/>
  <c r="AL18" i="170" s="1"/>
  <c r="R18" i="168"/>
  <c r="R18" i="170" s="1"/>
  <c r="BY18" i="168"/>
  <c r="BY18" i="170" s="1"/>
  <c r="BE18" i="168"/>
  <c r="BE18" i="170" s="1"/>
  <c r="AK18" i="168"/>
  <c r="AK18" i="170" s="1"/>
  <c r="Q18" i="168"/>
  <c r="Q18" i="170" s="1"/>
  <c r="BT18" i="168"/>
  <c r="BT18" i="170" s="1"/>
  <c r="AZ18" i="168"/>
  <c r="AZ18" i="170" s="1"/>
  <c r="AF18" i="168"/>
  <c r="AF18" i="170" s="1"/>
  <c r="L18" i="168"/>
  <c r="L18" i="170" s="1"/>
  <c r="BS18" i="168"/>
  <c r="BS18" i="170" s="1"/>
  <c r="AY18" i="168"/>
  <c r="AY18" i="170" s="1"/>
  <c r="AE18" i="168"/>
  <c r="AE18" i="170" s="1"/>
  <c r="K18" i="168"/>
  <c r="K18" i="170" s="1"/>
  <c r="BR18" i="168"/>
  <c r="BR18" i="170" s="1"/>
  <c r="AX18" i="168"/>
  <c r="AX18" i="170" s="1"/>
  <c r="AD18" i="168"/>
  <c r="AD18" i="170" s="1"/>
  <c r="J18" i="168"/>
  <c r="J18" i="170" s="1"/>
  <c r="BQ18" i="168"/>
  <c r="BQ18" i="170" s="1"/>
  <c r="AW18" i="168"/>
  <c r="AW18" i="170" s="1"/>
  <c r="AC18" i="168"/>
  <c r="AC18" i="170" s="1"/>
  <c r="I18" i="168"/>
  <c r="I18" i="170" s="1"/>
  <c r="BP18" i="168"/>
  <c r="BP18" i="170" s="1"/>
  <c r="AV18" i="168"/>
  <c r="AV18" i="170" s="1"/>
  <c r="AB18" i="168"/>
  <c r="AB18" i="170" s="1"/>
  <c r="H18" i="168"/>
  <c r="H18" i="170" s="1"/>
  <c r="BO18" i="168"/>
  <c r="BO18" i="170" s="1"/>
  <c r="AU18" i="168"/>
  <c r="AU18" i="170" s="1"/>
  <c r="AA18" i="168"/>
  <c r="AA18" i="170" s="1"/>
  <c r="G18" i="168"/>
  <c r="G18" i="170" s="1"/>
  <c r="CH18" i="168"/>
  <c r="CH18" i="170" s="1"/>
  <c r="BN18" i="168"/>
  <c r="BN18" i="170" s="1"/>
  <c r="AT18" i="168"/>
  <c r="AT18" i="170" s="1"/>
  <c r="Z18" i="168"/>
  <c r="Z18" i="170" s="1"/>
  <c r="F18" i="168"/>
  <c r="F18" i="170" s="1"/>
  <c r="CG18" i="168"/>
  <c r="CG18" i="170" s="1"/>
  <c r="BM18" i="168"/>
  <c r="BM18" i="170" s="1"/>
  <c r="AS18" i="168"/>
  <c r="AS18" i="170" s="1"/>
  <c r="Y18" i="168"/>
  <c r="Y18" i="170" s="1"/>
  <c r="E18" i="168"/>
  <c r="E18" i="170" s="1"/>
  <c r="CF18" i="168"/>
  <c r="CF18" i="170" s="1"/>
  <c r="BL18" i="168"/>
  <c r="BL18" i="170" s="1"/>
  <c r="AR18" i="168"/>
  <c r="AR18" i="170" s="1"/>
  <c r="X18" i="168"/>
  <c r="X18" i="170" s="1"/>
  <c r="D18" i="168"/>
  <c r="AQ18" i="168"/>
  <c r="AQ18" i="170" s="1"/>
  <c r="AJ18" i="168"/>
  <c r="AJ18" i="170" s="1"/>
  <c r="AI18" i="168"/>
  <c r="AI18" i="170" s="1"/>
  <c r="AH18" i="168"/>
  <c r="AH18" i="170" s="1"/>
  <c r="AG18" i="168"/>
  <c r="AG18" i="170" s="1"/>
  <c r="W18" i="168"/>
  <c r="W18" i="170" s="1"/>
  <c r="P18" i="168"/>
  <c r="P18" i="170" s="1"/>
  <c r="O18" i="168"/>
  <c r="O18" i="170" s="1"/>
  <c r="N18" i="168"/>
  <c r="N18" i="170" s="1"/>
  <c r="M18" i="168"/>
  <c r="M18" i="170" s="1"/>
  <c r="CE18" i="168"/>
  <c r="CE18" i="170" s="1"/>
  <c r="BX18" i="168"/>
  <c r="BX18" i="170" s="1"/>
  <c r="BW18" i="168"/>
  <c r="BW18" i="170" s="1"/>
  <c r="BV18" i="168"/>
  <c r="BV18" i="170" s="1"/>
  <c r="BU18" i="168"/>
  <c r="BU18" i="170" s="1"/>
  <c r="BK18" i="168"/>
  <c r="BK18" i="170" s="1"/>
  <c r="BD18" i="168"/>
  <c r="BD18" i="170" s="1"/>
  <c r="BC18" i="168"/>
  <c r="BC18" i="170" s="1"/>
  <c r="BB18" i="168"/>
  <c r="BB18" i="170" s="1"/>
  <c r="BA18" i="168"/>
  <c r="BA18" i="170" s="1"/>
  <c r="J91" i="170"/>
  <c r="CK28" i="188"/>
  <c r="J21" i="183"/>
  <c r="I96" i="168"/>
  <c r="I96" i="170" s="1"/>
  <c r="BW91" i="170"/>
  <c r="BZ91" i="170"/>
  <c r="CK80" i="168"/>
  <c r="I73" i="194"/>
  <c r="AZ79" i="187"/>
  <c r="BB96" i="188" s="1"/>
  <c r="BB96" i="190" s="1"/>
  <c r="BI79" i="187"/>
  <c r="BK96" i="188" s="1"/>
  <c r="BK96" i="190" s="1"/>
  <c r="BG91" i="170"/>
  <c r="L91" i="170"/>
  <c r="CK82" i="188"/>
  <c r="J75" i="183"/>
  <c r="N96" i="168"/>
  <c r="N96" i="170" s="1"/>
  <c r="AY91" i="170"/>
  <c r="CK15" i="188"/>
  <c r="J8" i="183"/>
  <c r="AV96" i="168"/>
  <c r="AV96" i="170" s="1"/>
  <c r="CK65" i="168"/>
  <c r="I58" i="194"/>
  <c r="CK56" i="168"/>
  <c r="I49" i="194"/>
  <c r="AX91" i="170"/>
  <c r="CK40" i="188"/>
  <c r="J33" i="183"/>
  <c r="AW96" i="168"/>
  <c r="AW96" i="170" s="1"/>
  <c r="CK36" i="168"/>
  <c r="I29" i="194"/>
  <c r="CK80" i="188"/>
  <c r="J73" i="183"/>
  <c r="CK81" i="168"/>
  <c r="I74" i="194"/>
  <c r="CK58" i="168"/>
  <c r="I51" i="194"/>
  <c r="AE91" i="170"/>
  <c r="BT91" i="170"/>
  <c r="Q79" i="187"/>
  <c r="S96" i="188" s="1"/>
  <c r="S96" i="190" s="1"/>
  <c r="C79" i="187"/>
  <c r="E96" i="188" s="1"/>
  <c r="E96" i="190" s="1"/>
  <c r="CG29" i="168"/>
  <c r="CG29" i="170" s="1"/>
  <c r="BM29" i="168"/>
  <c r="BM29" i="170" s="1"/>
  <c r="AS29" i="168"/>
  <c r="AS29" i="170" s="1"/>
  <c r="Y29" i="168"/>
  <c r="Y29" i="170" s="1"/>
  <c r="E29" i="168"/>
  <c r="E29" i="170" s="1"/>
  <c r="CF29" i="168"/>
  <c r="CF29" i="170" s="1"/>
  <c r="BL29" i="168"/>
  <c r="BL29" i="170" s="1"/>
  <c r="AR29" i="168"/>
  <c r="AR29" i="170" s="1"/>
  <c r="X29" i="168"/>
  <c r="X29" i="170" s="1"/>
  <c r="D29" i="168"/>
  <c r="CE29" i="168"/>
  <c r="CE29" i="170" s="1"/>
  <c r="BK29" i="168"/>
  <c r="BK29" i="170" s="1"/>
  <c r="AQ29" i="168"/>
  <c r="AQ29" i="170" s="1"/>
  <c r="W29" i="168"/>
  <c r="W29" i="170" s="1"/>
  <c r="CD29" i="168"/>
  <c r="CD29" i="170" s="1"/>
  <c r="BJ29" i="168"/>
  <c r="BJ29" i="170" s="1"/>
  <c r="AP29" i="168"/>
  <c r="AP29" i="170" s="1"/>
  <c r="V29" i="168"/>
  <c r="V29" i="170" s="1"/>
  <c r="CC29" i="168"/>
  <c r="CC29" i="170" s="1"/>
  <c r="BI29" i="168"/>
  <c r="BI29" i="170" s="1"/>
  <c r="AO29" i="168"/>
  <c r="AO29" i="170" s="1"/>
  <c r="U29" i="168"/>
  <c r="U29" i="170" s="1"/>
  <c r="BH29" i="168"/>
  <c r="BH29" i="170" s="1"/>
  <c r="AN29" i="168"/>
  <c r="AN29" i="170" s="1"/>
  <c r="T29" i="168"/>
  <c r="T29" i="170" s="1"/>
  <c r="BW29" i="168"/>
  <c r="BW29" i="170" s="1"/>
  <c r="BC29" i="168"/>
  <c r="BC29" i="170" s="1"/>
  <c r="AI29" i="168"/>
  <c r="AI29" i="170" s="1"/>
  <c r="O29" i="168"/>
  <c r="O29" i="170" s="1"/>
  <c r="BV29" i="168"/>
  <c r="BV29" i="170" s="1"/>
  <c r="BB29" i="168"/>
  <c r="BB29" i="170" s="1"/>
  <c r="AH29" i="168"/>
  <c r="AH29" i="170" s="1"/>
  <c r="N29" i="168"/>
  <c r="N29" i="170" s="1"/>
  <c r="BU29" i="168"/>
  <c r="BU29" i="170" s="1"/>
  <c r="BA29" i="168"/>
  <c r="BA29" i="170" s="1"/>
  <c r="AG29" i="168"/>
  <c r="AG29" i="170" s="1"/>
  <c r="M29" i="168"/>
  <c r="M29" i="170" s="1"/>
  <c r="BT29" i="168"/>
  <c r="BT29" i="170" s="1"/>
  <c r="AZ29" i="168"/>
  <c r="AZ29" i="170" s="1"/>
  <c r="AF29" i="168"/>
  <c r="AF29" i="170" s="1"/>
  <c r="L29" i="168"/>
  <c r="L29" i="170" s="1"/>
  <c r="BS29" i="168"/>
  <c r="BS29" i="170" s="1"/>
  <c r="AY29" i="168"/>
  <c r="AY29" i="170" s="1"/>
  <c r="AE29" i="168"/>
  <c r="AE29" i="170" s="1"/>
  <c r="K29" i="168"/>
  <c r="K29" i="170" s="1"/>
  <c r="BR29" i="168"/>
  <c r="BR29" i="170" s="1"/>
  <c r="AX29" i="168"/>
  <c r="AX29" i="170" s="1"/>
  <c r="AD29" i="168"/>
  <c r="AD29" i="170" s="1"/>
  <c r="J29" i="168"/>
  <c r="J29" i="170" s="1"/>
  <c r="BQ29" i="168"/>
  <c r="BQ29" i="170" s="1"/>
  <c r="AW29" i="168"/>
  <c r="AW29" i="170" s="1"/>
  <c r="AC29" i="168"/>
  <c r="AC29" i="170" s="1"/>
  <c r="I29" i="168"/>
  <c r="I29" i="170" s="1"/>
  <c r="BP29" i="168"/>
  <c r="BP29" i="170" s="1"/>
  <c r="AV29" i="168"/>
  <c r="AV29" i="170" s="1"/>
  <c r="AB29" i="168"/>
  <c r="AB29" i="170" s="1"/>
  <c r="H29" i="168"/>
  <c r="H29" i="170" s="1"/>
  <c r="BO29" i="168"/>
  <c r="BO29" i="170" s="1"/>
  <c r="AU29" i="168"/>
  <c r="AU29" i="170" s="1"/>
  <c r="AA29" i="168"/>
  <c r="AA29" i="170" s="1"/>
  <c r="G29" i="168"/>
  <c r="G29" i="170" s="1"/>
  <c r="AT29" i="168"/>
  <c r="AT29" i="170" s="1"/>
  <c r="AM29" i="168"/>
  <c r="AM29" i="170" s="1"/>
  <c r="AL29" i="168"/>
  <c r="AL29" i="170" s="1"/>
  <c r="AK29" i="168"/>
  <c r="AK29" i="170" s="1"/>
  <c r="AJ29" i="168"/>
  <c r="AJ29" i="170" s="1"/>
  <c r="Z29" i="168"/>
  <c r="Z29" i="170" s="1"/>
  <c r="S29" i="168"/>
  <c r="S29" i="170" s="1"/>
  <c r="R29" i="168"/>
  <c r="R29" i="170" s="1"/>
  <c r="Q29" i="168"/>
  <c r="Q29" i="170" s="1"/>
  <c r="P29" i="168"/>
  <c r="P29" i="170" s="1"/>
  <c r="CH29" i="168"/>
  <c r="CH29" i="170" s="1"/>
  <c r="F29" i="168"/>
  <c r="F29" i="170" s="1"/>
  <c r="CA29" i="168"/>
  <c r="CA29" i="170" s="1"/>
  <c r="BZ29" i="168"/>
  <c r="BZ29" i="170" s="1"/>
  <c r="BY29" i="168"/>
  <c r="BY29" i="170" s="1"/>
  <c r="BX29" i="168"/>
  <c r="BX29" i="170" s="1"/>
  <c r="BN29" i="168"/>
  <c r="BN29" i="170" s="1"/>
  <c r="BG29" i="168"/>
  <c r="BG29" i="170" s="1"/>
  <c r="BF29" i="168"/>
  <c r="BF29" i="170" s="1"/>
  <c r="BE29" i="168"/>
  <c r="BE29" i="170" s="1"/>
  <c r="BD29" i="168"/>
  <c r="BD29" i="170" s="1"/>
  <c r="BC96" i="168"/>
  <c r="BC96" i="170" s="1"/>
  <c r="BU91" i="170"/>
  <c r="CK84" i="188"/>
  <c r="J77" i="183"/>
  <c r="AK96" i="168"/>
  <c r="AK96" i="170" s="1"/>
  <c r="CK35" i="168"/>
  <c r="I28" i="194"/>
  <c r="CK52" i="168"/>
  <c r="I45" i="194"/>
  <c r="CK64" i="188"/>
  <c r="J57" i="183"/>
  <c r="CK15" i="168"/>
  <c r="I8" i="194"/>
  <c r="AO91" i="170"/>
  <c r="CA91" i="170"/>
  <c r="CK27" i="188"/>
  <c r="J20" i="183"/>
  <c r="CK41" i="168"/>
  <c r="I34" i="194"/>
  <c r="BQ79" i="187"/>
  <c r="BS96" i="188" s="1"/>
  <c r="BS96" i="190" s="1"/>
  <c r="AW79" i="187"/>
  <c r="AY96" i="188" s="1"/>
  <c r="AY96" i="190" s="1"/>
  <c r="AF79" i="187"/>
  <c r="AH96" i="188" s="1"/>
  <c r="AH96" i="190" s="1"/>
  <c r="O79" i="187"/>
  <c r="Q96" i="188" s="1"/>
  <c r="Q96" i="190" s="1"/>
  <c r="CA96" i="168"/>
  <c r="CA96" i="170" s="1"/>
  <c r="N91" i="170"/>
  <c r="AC91" i="170"/>
  <c r="CK58" i="188"/>
  <c r="J51" i="183"/>
  <c r="CK77" i="168"/>
  <c r="I70" i="194"/>
  <c r="CK37" i="188"/>
  <c r="J30" i="183"/>
  <c r="CK14" i="168"/>
  <c r="I7" i="194"/>
  <c r="CK31" i="168"/>
  <c r="I24" i="194"/>
  <c r="BR91" i="170"/>
  <c r="BE91" i="170"/>
  <c r="CK17" i="188"/>
  <c r="J10" i="183"/>
  <c r="CK75" i="168"/>
  <c r="I68" i="194"/>
  <c r="E96" i="168"/>
  <c r="E96" i="170" s="1"/>
  <c r="P91" i="170"/>
  <c r="BH91" i="170"/>
  <c r="L79" i="187"/>
  <c r="N96" i="188" s="1"/>
  <c r="N96" i="190" s="1"/>
  <c r="AC79" i="187"/>
  <c r="AE96" i="188" s="1"/>
  <c r="AE96" i="190" s="1"/>
  <c r="BK79" i="187"/>
  <c r="BM96" i="188" s="1"/>
  <c r="BM96" i="190" s="1"/>
  <c r="AI79" i="187"/>
  <c r="AK96" i="188" s="1"/>
  <c r="AK96" i="190" s="1"/>
  <c r="CK11" i="188"/>
  <c r="J4" i="183"/>
  <c r="CK55" i="168"/>
  <c r="I48" i="194"/>
  <c r="AG91" i="170"/>
  <c r="G91" i="170"/>
  <c r="CK49" i="188"/>
  <c r="J42" i="183"/>
  <c r="CK74" i="168"/>
  <c r="I67" i="194"/>
  <c r="CK10" i="168"/>
  <c r="I3" i="194"/>
  <c r="CK76" i="188"/>
  <c r="J69" i="183"/>
  <c r="CK53" i="168"/>
  <c r="I46" i="194"/>
  <c r="R91" i="170"/>
  <c r="D96" i="170"/>
  <c r="AQ79" i="187"/>
  <c r="AS96" i="188" s="1"/>
  <c r="AS96" i="190" s="1"/>
  <c r="BF79" i="187"/>
  <c r="BH96" i="188" s="1"/>
  <c r="BH96" i="190" s="1"/>
  <c r="BC79" i="187"/>
  <c r="BE96" i="188" s="1"/>
  <c r="BE96" i="190" s="1"/>
  <c r="F79" i="187"/>
  <c r="H96" i="188" s="1"/>
  <c r="H96" i="190" s="1"/>
  <c r="AJ85" i="206"/>
  <c r="AJ65" i="206"/>
  <c r="AJ45" i="206"/>
  <c r="AJ25" i="206"/>
  <c r="AJ84" i="206"/>
  <c r="AJ64" i="206"/>
  <c r="AJ44" i="206"/>
  <c r="AJ24" i="206"/>
  <c r="AJ83" i="206"/>
  <c r="AJ63" i="206"/>
  <c r="AJ43" i="206"/>
  <c r="AJ23" i="206"/>
  <c r="AJ81" i="206"/>
  <c r="AJ61" i="206"/>
  <c r="AJ41" i="206"/>
  <c r="AJ21" i="206"/>
  <c r="AJ80" i="206"/>
  <c r="AJ60" i="206"/>
  <c r="AJ40" i="206"/>
  <c r="AJ20" i="206"/>
  <c r="AJ78" i="206"/>
  <c r="AJ58" i="206"/>
  <c r="AJ38" i="206"/>
  <c r="AJ18" i="206"/>
  <c r="AJ77" i="206"/>
  <c r="AJ57" i="206"/>
  <c r="AJ37" i="206"/>
  <c r="AJ17" i="206"/>
  <c r="AJ76" i="206"/>
  <c r="AJ56" i="206"/>
  <c r="AJ36" i="206"/>
  <c r="AJ16" i="206"/>
  <c r="AJ75" i="206"/>
  <c r="AJ55" i="206"/>
  <c r="AJ35" i="206"/>
  <c r="AJ15" i="206"/>
  <c r="AJ74" i="206"/>
  <c r="AJ54" i="206"/>
  <c r="AJ34" i="206"/>
  <c r="AJ14" i="206"/>
  <c r="AJ73" i="206"/>
  <c r="AJ53" i="206"/>
  <c r="AJ33" i="206"/>
  <c r="AJ72" i="206"/>
  <c r="AJ52" i="206"/>
  <c r="AJ32" i="206"/>
  <c r="AJ13" i="206"/>
  <c r="AJ71" i="206"/>
  <c r="AJ51" i="206"/>
  <c r="AJ31" i="206"/>
  <c r="AJ70" i="206"/>
  <c r="AJ50" i="206"/>
  <c r="AJ30" i="206"/>
  <c r="AJ69" i="206"/>
  <c r="AJ49" i="206"/>
  <c r="AJ29" i="206"/>
  <c r="AJ88" i="206"/>
  <c r="AJ68" i="206"/>
  <c r="AJ48" i="206"/>
  <c r="AJ28" i="206"/>
  <c r="AJ87" i="206"/>
  <c r="AJ67" i="206"/>
  <c r="AJ47" i="206"/>
  <c r="AJ27" i="206"/>
  <c r="AJ86" i="206"/>
  <c r="AJ66" i="206"/>
  <c r="AJ46" i="206"/>
  <c r="AJ26" i="206"/>
  <c r="AJ82" i="206"/>
  <c r="AJ79" i="206"/>
  <c r="AJ62" i="206"/>
  <c r="AJ59" i="206"/>
  <c r="AJ42" i="206"/>
  <c r="AJ39" i="206"/>
  <c r="AJ22" i="206"/>
  <c r="AJ19" i="206"/>
  <c r="AB96" i="168"/>
  <c r="AB96" i="170" s="1"/>
  <c r="AH91" i="170"/>
  <c r="BV91" i="170"/>
  <c r="CK70" i="188"/>
  <c r="J63" i="183"/>
  <c r="CK34" i="168"/>
  <c r="I27" i="194"/>
  <c r="CK61" i="188"/>
  <c r="J54" i="183"/>
  <c r="CK83" i="168"/>
  <c r="I76" i="194"/>
  <c r="AR91" i="170"/>
  <c r="CK29" i="188"/>
  <c r="J22" i="183"/>
  <c r="H79" i="187"/>
  <c r="J96" i="188" s="1"/>
  <c r="J96" i="190" s="1"/>
  <c r="BC91" i="170"/>
  <c r="AJ91" i="170"/>
  <c r="BX91" i="170"/>
  <c r="I79" i="187"/>
  <c r="K96" i="188" s="1"/>
  <c r="K96" i="190" s="1"/>
  <c r="BU79" i="187"/>
  <c r="BW96" i="188" s="1"/>
  <c r="BW96" i="190" s="1"/>
  <c r="W79" i="187"/>
  <c r="Y96" i="188" s="1"/>
  <c r="Y96" i="190" s="1"/>
  <c r="BW79" i="187"/>
  <c r="BY96" i="188" s="1"/>
  <c r="BY96" i="190" s="1"/>
  <c r="V79" i="187"/>
  <c r="X96" i="188" s="1"/>
  <c r="X96" i="190" s="1"/>
  <c r="Z79" i="187"/>
  <c r="AB96" i="188" s="1"/>
  <c r="AB96" i="190" s="1"/>
  <c r="CK23" i="188"/>
  <c r="J16" i="183"/>
  <c r="CK13" i="168"/>
  <c r="I6" i="194"/>
  <c r="CK64" i="168"/>
  <c r="I57" i="194"/>
  <c r="Y91" i="170"/>
  <c r="CK14" i="188"/>
  <c r="J7" i="183"/>
  <c r="CK61" i="168"/>
  <c r="I54" i="194"/>
  <c r="BT48" i="168"/>
  <c r="BT48" i="170" s="1"/>
  <c r="AZ48" i="168"/>
  <c r="AZ48" i="170" s="1"/>
  <c r="AF48" i="168"/>
  <c r="AF48" i="170" s="1"/>
  <c r="L48" i="168"/>
  <c r="L48" i="170" s="1"/>
  <c r="BS48" i="168"/>
  <c r="BS48" i="170" s="1"/>
  <c r="AY48" i="168"/>
  <c r="AY48" i="170" s="1"/>
  <c r="AE48" i="168"/>
  <c r="AE48" i="170" s="1"/>
  <c r="K48" i="168"/>
  <c r="K48" i="170" s="1"/>
  <c r="BR48" i="168"/>
  <c r="BR48" i="170" s="1"/>
  <c r="AX48" i="168"/>
  <c r="AX48" i="170" s="1"/>
  <c r="AD48" i="168"/>
  <c r="AD48" i="170" s="1"/>
  <c r="J48" i="168"/>
  <c r="J48" i="170" s="1"/>
  <c r="BQ48" i="168"/>
  <c r="BQ48" i="170" s="1"/>
  <c r="AW48" i="168"/>
  <c r="AW48" i="170" s="1"/>
  <c r="AC48" i="168"/>
  <c r="AC48" i="170" s="1"/>
  <c r="I48" i="168"/>
  <c r="I48" i="170" s="1"/>
  <c r="BP48" i="168"/>
  <c r="BP48" i="170" s="1"/>
  <c r="AV48" i="168"/>
  <c r="AV48" i="170" s="1"/>
  <c r="AB48" i="168"/>
  <c r="AB48" i="170" s="1"/>
  <c r="H48" i="168"/>
  <c r="H48" i="170" s="1"/>
  <c r="BO48" i="168"/>
  <c r="BO48" i="170" s="1"/>
  <c r="AU48" i="168"/>
  <c r="AU48" i="170" s="1"/>
  <c r="AA48" i="168"/>
  <c r="AA48" i="170" s="1"/>
  <c r="G48" i="168"/>
  <c r="G48" i="170" s="1"/>
  <c r="CD48" i="168"/>
  <c r="CD48" i="170" s="1"/>
  <c r="BJ48" i="168"/>
  <c r="BJ48" i="170" s="1"/>
  <c r="AP48" i="168"/>
  <c r="AP48" i="170" s="1"/>
  <c r="V48" i="168"/>
  <c r="V48" i="170" s="1"/>
  <c r="CC48" i="168"/>
  <c r="CC48" i="170" s="1"/>
  <c r="BI48" i="168"/>
  <c r="BI48" i="170" s="1"/>
  <c r="AO48" i="168"/>
  <c r="AO48" i="170" s="1"/>
  <c r="U48" i="168"/>
  <c r="U48" i="170" s="1"/>
  <c r="BH48" i="168"/>
  <c r="BH48" i="170" s="1"/>
  <c r="AN48" i="168"/>
  <c r="AN48" i="170" s="1"/>
  <c r="T48" i="168"/>
  <c r="T48" i="170" s="1"/>
  <c r="CA48" i="168"/>
  <c r="CA48" i="170" s="1"/>
  <c r="BG48" i="168"/>
  <c r="BG48" i="170" s="1"/>
  <c r="AM48" i="168"/>
  <c r="AM48" i="170" s="1"/>
  <c r="S48" i="168"/>
  <c r="S48" i="170" s="1"/>
  <c r="BZ48" i="168"/>
  <c r="BZ48" i="170" s="1"/>
  <c r="BF48" i="168"/>
  <c r="BF48" i="170" s="1"/>
  <c r="AL48" i="168"/>
  <c r="AL48" i="170" s="1"/>
  <c r="R48" i="168"/>
  <c r="R48" i="170" s="1"/>
  <c r="BY48" i="168"/>
  <c r="BY48" i="170" s="1"/>
  <c r="BE48" i="168"/>
  <c r="BE48" i="170" s="1"/>
  <c r="AK48" i="168"/>
  <c r="AK48" i="170" s="1"/>
  <c r="Q48" i="168"/>
  <c r="Q48" i="170" s="1"/>
  <c r="BX48" i="168"/>
  <c r="BX48" i="170" s="1"/>
  <c r="BD48" i="168"/>
  <c r="BD48" i="170" s="1"/>
  <c r="AJ48" i="168"/>
  <c r="AJ48" i="170" s="1"/>
  <c r="P48" i="168"/>
  <c r="P48" i="170" s="1"/>
  <c r="BW48" i="168"/>
  <c r="BW48" i="170" s="1"/>
  <c r="BC48" i="168"/>
  <c r="BC48" i="170" s="1"/>
  <c r="AI48" i="168"/>
  <c r="AI48" i="170" s="1"/>
  <c r="O48" i="168"/>
  <c r="O48" i="170" s="1"/>
  <c r="BV48" i="168"/>
  <c r="BV48" i="170" s="1"/>
  <c r="BB48" i="168"/>
  <c r="BB48" i="170" s="1"/>
  <c r="AH48" i="168"/>
  <c r="AH48" i="170" s="1"/>
  <c r="N48" i="168"/>
  <c r="N48" i="170" s="1"/>
  <c r="BU48" i="168"/>
  <c r="BU48" i="170" s="1"/>
  <c r="BN48" i="168"/>
  <c r="BN48" i="170" s="1"/>
  <c r="BM48" i="168"/>
  <c r="BM48" i="170" s="1"/>
  <c r="BL48" i="168"/>
  <c r="BL48" i="170" s="1"/>
  <c r="BK48" i="168"/>
  <c r="BK48" i="170" s="1"/>
  <c r="BA48" i="168"/>
  <c r="BA48" i="170" s="1"/>
  <c r="AT48" i="168"/>
  <c r="AT48" i="170" s="1"/>
  <c r="AS48" i="168"/>
  <c r="AS48" i="170" s="1"/>
  <c r="AR48" i="168"/>
  <c r="AR48" i="170" s="1"/>
  <c r="AQ48" i="168"/>
  <c r="AQ48" i="170" s="1"/>
  <c r="AG48" i="168"/>
  <c r="AG48" i="170" s="1"/>
  <c r="Z48" i="168"/>
  <c r="Z48" i="170" s="1"/>
  <c r="Y48" i="168"/>
  <c r="Y48" i="170" s="1"/>
  <c r="X48" i="168"/>
  <c r="X48" i="170" s="1"/>
  <c r="W48" i="168"/>
  <c r="W48" i="170" s="1"/>
  <c r="M48" i="168"/>
  <c r="M48" i="170" s="1"/>
  <c r="CH48" i="168"/>
  <c r="CH48" i="170" s="1"/>
  <c r="F48" i="168"/>
  <c r="F48" i="170" s="1"/>
  <c r="CG48" i="168"/>
  <c r="CG48" i="170" s="1"/>
  <c r="E48" i="168"/>
  <c r="E48" i="170" s="1"/>
  <c r="CF48" i="168"/>
  <c r="CF48" i="170" s="1"/>
  <c r="D48" i="168"/>
  <c r="CE48" i="168"/>
  <c r="CE48" i="170" s="1"/>
  <c r="AK91" i="170"/>
  <c r="AL91" i="170"/>
  <c r="CK27" i="168"/>
  <c r="I20" i="194"/>
  <c r="AL79" i="187"/>
  <c r="AN96" i="188" s="1"/>
  <c r="AN96" i="190" s="1"/>
  <c r="BA79" i="187"/>
  <c r="BC96" i="188" s="1"/>
  <c r="BC96" i="190" s="1"/>
  <c r="AP79" i="187"/>
  <c r="AR96" i="188" s="1"/>
  <c r="AR96" i="190" s="1"/>
  <c r="AT79" i="187"/>
  <c r="AV96" i="188" s="1"/>
  <c r="AV96" i="190" s="1"/>
  <c r="AZ91" i="170"/>
  <c r="CK72" i="168"/>
  <c r="I65" i="194"/>
  <c r="BO91" i="170"/>
  <c r="CK12" i="188"/>
  <c r="J5" i="183"/>
  <c r="CK82" i="168"/>
  <c r="I75" i="194"/>
  <c r="CK51" i="168"/>
  <c r="I44" i="194"/>
  <c r="CK73" i="188"/>
  <c r="J66" i="183"/>
  <c r="S91" i="170"/>
  <c r="U91" i="170"/>
  <c r="CK20" i="168"/>
  <c r="I13" i="194"/>
  <c r="E91" i="170"/>
  <c r="G79" i="187"/>
  <c r="I96" i="188" s="1"/>
  <c r="I96" i="190" s="1"/>
  <c r="BR79" i="187"/>
  <c r="BT96" i="188" s="1"/>
  <c r="BT96" i="190" s="1"/>
  <c r="R79" i="187"/>
  <c r="T96" i="188" s="1"/>
  <c r="T96" i="190" s="1"/>
  <c r="BJ79" i="187"/>
  <c r="BL96" i="188" s="1"/>
  <c r="BL96" i="190" s="1"/>
  <c r="BN79" i="187"/>
  <c r="BP96" i="188" s="1"/>
  <c r="BP96" i="190" s="1"/>
  <c r="CK46" i="168"/>
  <c r="I39" i="194"/>
  <c r="AA13" i="206" a="1"/>
  <c r="D91" i="170"/>
  <c r="CB91" i="168"/>
  <c r="CK25" i="188"/>
  <c r="J18" i="183"/>
  <c r="CK73" i="168"/>
  <c r="I66" i="194"/>
  <c r="CK30" i="168"/>
  <c r="I23" i="194"/>
  <c r="AP91" i="170"/>
  <c r="CK26" i="188"/>
  <c r="J19" i="183"/>
  <c r="CK38" i="188"/>
  <c r="J31" i="183"/>
  <c r="CK70" i="168"/>
  <c r="I63" i="194"/>
  <c r="X91" i="170"/>
  <c r="CG88" i="190"/>
  <c r="CG90" i="188"/>
  <c r="CG90" i="190" s="1"/>
  <c r="CK78" i="188"/>
  <c r="J71" i="183"/>
  <c r="CK67" i="168"/>
  <c r="I60" i="194"/>
  <c r="AX79" i="187"/>
  <c r="AZ96" i="188" s="1"/>
  <c r="AZ96" i="190" s="1"/>
  <c r="D79" i="187"/>
  <c r="F96" i="188" s="1"/>
  <c r="F96" i="190" s="1"/>
  <c r="AD91" i="170"/>
  <c r="CK21" i="188"/>
  <c r="J14" i="183"/>
  <c r="CK25" i="168"/>
  <c r="I18" i="194"/>
  <c r="AD83" i="206"/>
  <c r="AD63" i="206"/>
  <c r="AD43" i="206"/>
  <c r="AD23" i="206"/>
  <c r="AD82" i="206"/>
  <c r="AD62" i="206"/>
  <c r="AD42" i="206"/>
  <c r="AD22" i="206"/>
  <c r="AD81" i="206"/>
  <c r="AD61" i="206"/>
  <c r="AD41" i="206"/>
  <c r="AD21" i="206"/>
  <c r="AD79" i="206"/>
  <c r="AD59" i="206"/>
  <c r="AD39" i="206"/>
  <c r="AD19" i="206"/>
  <c r="AD78" i="206"/>
  <c r="AD58" i="206"/>
  <c r="AD38" i="206"/>
  <c r="AD18" i="206"/>
  <c r="AD76" i="206"/>
  <c r="AD56" i="206"/>
  <c r="AD36" i="206"/>
  <c r="AD16" i="206"/>
  <c r="AD75" i="206"/>
  <c r="AD55" i="206"/>
  <c r="AD35" i="206"/>
  <c r="AD15" i="206"/>
  <c r="AD74" i="206"/>
  <c r="AD54" i="206"/>
  <c r="AD34" i="206"/>
  <c r="AD14" i="206"/>
  <c r="AD73" i="206"/>
  <c r="AD53" i="206"/>
  <c r="AD33" i="206"/>
  <c r="AD72" i="206"/>
  <c r="AD52" i="206"/>
  <c r="AD32" i="206"/>
  <c r="AD13" i="206"/>
  <c r="AD71" i="206"/>
  <c r="AD51" i="206"/>
  <c r="AD31" i="206"/>
  <c r="AD70" i="206"/>
  <c r="AD50" i="206"/>
  <c r="AD30" i="206"/>
  <c r="AD69" i="206"/>
  <c r="AD49" i="206"/>
  <c r="AD29" i="206"/>
  <c r="AD88" i="206"/>
  <c r="AD68" i="206"/>
  <c r="AD48" i="206"/>
  <c r="AD28" i="206"/>
  <c r="AD87" i="206"/>
  <c r="AD67" i="206"/>
  <c r="AD47" i="206"/>
  <c r="AD27" i="206"/>
  <c r="AD86" i="206"/>
  <c r="AD66" i="206"/>
  <c r="AD46" i="206"/>
  <c r="AD26" i="206"/>
  <c r="AD85" i="206"/>
  <c r="AD65" i="206"/>
  <c r="AD45" i="206"/>
  <c r="AD25" i="206"/>
  <c r="AD84" i="206"/>
  <c r="AD64" i="206"/>
  <c r="AD44" i="206"/>
  <c r="AD24" i="206"/>
  <c r="AD60" i="206"/>
  <c r="AD57" i="206"/>
  <c r="AD40" i="206"/>
  <c r="AD37" i="206"/>
  <c r="AD20" i="206"/>
  <c r="AD17" i="206"/>
  <c r="AD80" i="206"/>
  <c r="AD77" i="206"/>
  <c r="BF91" i="170"/>
  <c r="CK69" i="168"/>
  <c r="I62" i="194"/>
  <c r="X81" i="206"/>
  <c r="X61" i="206"/>
  <c r="X41" i="206"/>
  <c r="X21" i="206"/>
  <c r="X80" i="206"/>
  <c r="X60" i="206"/>
  <c r="X40" i="206"/>
  <c r="X20" i="206"/>
  <c r="X79" i="206"/>
  <c r="X59" i="206"/>
  <c r="X39" i="206"/>
  <c r="X19" i="206"/>
  <c r="X77" i="206"/>
  <c r="X57" i="206"/>
  <c r="X37" i="206"/>
  <c r="X17" i="206"/>
  <c r="X76" i="206"/>
  <c r="X56" i="206"/>
  <c r="X36" i="206"/>
  <c r="X16" i="206"/>
  <c r="X74" i="206"/>
  <c r="X54" i="206"/>
  <c r="X34" i="206"/>
  <c r="X14" i="206"/>
  <c r="X73" i="206"/>
  <c r="X53" i="206"/>
  <c r="X33" i="206"/>
  <c r="X72" i="206"/>
  <c r="X52" i="206"/>
  <c r="X32" i="206"/>
  <c r="X13" i="206"/>
  <c r="X71" i="206"/>
  <c r="X51" i="206"/>
  <c r="X31" i="206"/>
  <c r="X70" i="206"/>
  <c r="X50" i="206"/>
  <c r="X30" i="206"/>
  <c r="X69" i="206"/>
  <c r="X49" i="206"/>
  <c r="X29" i="206"/>
  <c r="X88" i="206"/>
  <c r="X68" i="206"/>
  <c r="X48" i="206"/>
  <c r="X28" i="206"/>
  <c r="X87" i="206"/>
  <c r="X67" i="206"/>
  <c r="X47" i="206"/>
  <c r="X27" i="206"/>
  <c r="X86" i="206"/>
  <c r="X66" i="206"/>
  <c r="X46" i="206"/>
  <c r="X26" i="206"/>
  <c r="X85" i="206"/>
  <c r="X65" i="206"/>
  <c r="X45" i="206"/>
  <c r="X25" i="206"/>
  <c r="X84" i="206"/>
  <c r="X64" i="206"/>
  <c r="X44" i="206"/>
  <c r="X24" i="206"/>
  <c r="X83" i="206"/>
  <c r="X63" i="206"/>
  <c r="X43" i="206"/>
  <c r="X23" i="206"/>
  <c r="X82" i="206"/>
  <c r="X62" i="206"/>
  <c r="X42" i="206"/>
  <c r="X22" i="206"/>
  <c r="X18" i="206"/>
  <c r="X15" i="206"/>
  <c r="X78" i="206"/>
  <c r="X75" i="206"/>
  <c r="X58" i="206"/>
  <c r="X55" i="206"/>
  <c r="X38" i="206"/>
  <c r="X35" i="206"/>
  <c r="CK62" i="188"/>
  <c r="J55" i="183"/>
  <c r="CK50" i="188"/>
  <c r="J43" i="183"/>
  <c r="AM91" i="170"/>
  <c r="AF74" i="206" l="1"/>
  <c r="AF74" i="207" s="1"/>
  <c r="AE74" i="206"/>
  <c r="AE74" i="207" s="1"/>
  <c r="AD74" i="207"/>
  <c r="Z22" i="206"/>
  <c r="Z22" i="207" s="1"/>
  <c r="X22" i="207"/>
  <c r="Y22" i="206"/>
  <c r="Y22" i="207" s="1"/>
  <c r="X27" i="207"/>
  <c r="Z27" i="206"/>
  <c r="Z27" i="207" s="1"/>
  <c r="Y27" i="206"/>
  <c r="Y27" i="207" s="1"/>
  <c r="X72" i="207"/>
  <c r="Z72" i="206"/>
  <c r="Z72" i="207" s="1"/>
  <c r="Y72" i="206"/>
  <c r="Y72" i="207" s="1"/>
  <c r="X20" i="207"/>
  <c r="Z20" i="206"/>
  <c r="Z20" i="207" s="1"/>
  <c r="Y20" i="206"/>
  <c r="Y20" i="207" s="1"/>
  <c r="AD24" i="207"/>
  <c r="AF24" i="206"/>
  <c r="AF24" i="207" s="1"/>
  <c r="AE24" i="206"/>
  <c r="AE24" i="207" s="1"/>
  <c r="AD29" i="207"/>
  <c r="AF29" i="206"/>
  <c r="AF29" i="207" s="1"/>
  <c r="AE29" i="206"/>
  <c r="AE29" i="207" s="1"/>
  <c r="AD15" i="207"/>
  <c r="AF15" i="206"/>
  <c r="AF15" i="207" s="1"/>
  <c r="AE15" i="206"/>
  <c r="AE15" i="207" s="1"/>
  <c r="AD22" i="207"/>
  <c r="AF22" i="206"/>
  <c r="AF22" i="207" s="1"/>
  <c r="AE22" i="206"/>
  <c r="AE22" i="207" s="1"/>
  <c r="AL66" i="206"/>
  <c r="AL66" i="207" s="1"/>
  <c r="AJ66" i="207"/>
  <c r="AK66" i="206"/>
  <c r="AK66" i="207" s="1"/>
  <c r="AJ32" i="207"/>
  <c r="AL32" i="206"/>
  <c r="AL32" i="207" s="1"/>
  <c r="AK32" i="206"/>
  <c r="AK32" i="207" s="1"/>
  <c r="AL57" i="206"/>
  <c r="AL57" i="207" s="1"/>
  <c r="AJ57" i="207"/>
  <c r="AK57" i="206"/>
  <c r="AK57" i="207" s="1"/>
  <c r="AJ64" i="207"/>
  <c r="AL64" i="206"/>
  <c r="AL64" i="207" s="1"/>
  <c r="AK64" i="206"/>
  <c r="AK64" i="207" s="1"/>
  <c r="BZ10" i="168"/>
  <c r="BZ10" i="170" s="1"/>
  <c r="BF10" i="168"/>
  <c r="BF10" i="170" s="1"/>
  <c r="AL10" i="168"/>
  <c r="AL10" i="170" s="1"/>
  <c r="R10" i="168"/>
  <c r="R10" i="170" s="1"/>
  <c r="BY10" i="168"/>
  <c r="BY10" i="170" s="1"/>
  <c r="BE10" i="168"/>
  <c r="BE10" i="170" s="1"/>
  <c r="AK10" i="168"/>
  <c r="AK10" i="170" s="1"/>
  <c r="Q10" i="168"/>
  <c r="Q10" i="170" s="1"/>
  <c r="BW10" i="168"/>
  <c r="BW10" i="170" s="1"/>
  <c r="CH10" i="168"/>
  <c r="CH10" i="170" s="1"/>
  <c r="BN10" i="168"/>
  <c r="BN10" i="170" s="1"/>
  <c r="AT10" i="168"/>
  <c r="AT10" i="170" s="1"/>
  <c r="Z10" i="168"/>
  <c r="Z10" i="170" s="1"/>
  <c r="F10" i="168"/>
  <c r="F10" i="170" s="1"/>
  <c r="CG10" i="168"/>
  <c r="CG10" i="170" s="1"/>
  <c r="BM10" i="168"/>
  <c r="BM10" i="170" s="1"/>
  <c r="AS10" i="168"/>
  <c r="AS10" i="170" s="1"/>
  <c r="Y10" i="168"/>
  <c r="Y10" i="170" s="1"/>
  <c r="E10" i="168"/>
  <c r="E10" i="170" s="1"/>
  <c r="CC10" i="168"/>
  <c r="CC10" i="170" s="1"/>
  <c r="BI10" i="168"/>
  <c r="BI10" i="170" s="1"/>
  <c r="AZ10" i="168"/>
  <c r="AZ10" i="170" s="1"/>
  <c r="AB10" i="168"/>
  <c r="AB10" i="170" s="1"/>
  <c r="CA10" i="168"/>
  <c r="CA10" i="170" s="1"/>
  <c r="AY10" i="168"/>
  <c r="AY10" i="170" s="1"/>
  <c r="AA10" i="168"/>
  <c r="AA10" i="170" s="1"/>
  <c r="BX10" i="168"/>
  <c r="BX10" i="170" s="1"/>
  <c r="AX10" i="168"/>
  <c r="AX10" i="170" s="1"/>
  <c r="X10" i="168"/>
  <c r="X10" i="170" s="1"/>
  <c r="BV10" i="168"/>
  <c r="BV10" i="170" s="1"/>
  <c r="AW10" i="168"/>
  <c r="AW10" i="170" s="1"/>
  <c r="W10" i="168"/>
  <c r="W10" i="170" s="1"/>
  <c r="BU10" i="168"/>
  <c r="BU10" i="170" s="1"/>
  <c r="AV10" i="168"/>
  <c r="AV10" i="170" s="1"/>
  <c r="V10" i="168"/>
  <c r="V10" i="170" s="1"/>
  <c r="BT10" i="168"/>
  <c r="BT10" i="170" s="1"/>
  <c r="AU10" i="168"/>
  <c r="AU10" i="170" s="1"/>
  <c r="U10" i="168"/>
  <c r="U10" i="170" s="1"/>
  <c r="BS10" i="168"/>
  <c r="BS10" i="170" s="1"/>
  <c r="AR10" i="168"/>
  <c r="AR10" i="170" s="1"/>
  <c r="T10" i="168"/>
  <c r="T10" i="170" s="1"/>
  <c r="BR10" i="168"/>
  <c r="BR10" i="170" s="1"/>
  <c r="AQ10" i="168"/>
  <c r="AQ10" i="170" s="1"/>
  <c r="S10" i="168"/>
  <c r="S10" i="170" s="1"/>
  <c r="BQ10" i="168"/>
  <c r="BQ10" i="170" s="1"/>
  <c r="AP10" i="168"/>
  <c r="AP10" i="170" s="1"/>
  <c r="P10" i="168"/>
  <c r="P10" i="170" s="1"/>
  <c r="BP10" i="168"/>
  <c r="BP10" i="170" s="1"/>
  <c r="AO10" i="168"/>
  <c r="AO10" i="170" s="1"/>
  <c r="O10" i="168"/>
  <c r="O10" i="170" s="1"/>
  <c r="BO10" i="168"/>
  <c r="BO10" i="170" s="1"/>
  <c r="AN10" i="168"/>
  <c r="AN10" i="170" s="1"/>
  <c r="N10" i="168"/>
  <c r="N10" i="170" s="1"/>
  <c r="BL10" i="168"/>
  <c r="BL10" i="170" s="1"/>
  <c r="AM10" i="168"/>
  <c r="AM10" i="170" s="1"/>
  <c r="M10" i="168"/>
  <c r="M10" i="170" s="1"/>
  <c r="BK10" i="168"/>
  <c r="BK10" i="170" s="1"/>
  <c r="AJ10" i="168"/>
  <c r="AJ10" i="170" s="1"/>
  <c r="L10" i="168"/>
  <c r="L10" i="170" s="1"/>
  <c r="BJ10" i="168"/>
  <c r="BJ10" i="170" s="1"/>
  <c r="AI10" i="168"/>
  <c r="AI10" i="170" s="1"/>
  <c r="K10" i="168"/>
  <c r="K10" i="170" s="1"/>
  <c r="BH10" i="168"/>
  <c r="BH10" i="170" s="1"/>
  <c r="AH10" i="168"/>
  <c r="AH10" i="170" s="1"/>
  <c r="J10" i="168"/>
  <c r="J10" i="170" s="1"/>
  <c r="BG10" i="168"/>
  <c r="BG10" i="170" s="1"/>
  <c r="AG10" i="168"/>
  <c r="AG10" i="170" s="1"/>
  <c r="I10" i="168"/>
  <c r="I10" i="170" s="1"/>
  <c r="BD10" i="168"/>
  <c r="BD10" i="170" s="1"/>
  <c r="AF10" i="168"/>
  <c r="AF10" i="170" s="1"/>
  <c r="H10" i="168"/>
  <c r="H10" i="170" s="1"/>
  <c r="CF10" i="168"/>
  <c r="CF10" i="170" s="1"/>
  <c r="BC10" i="168"/>
  <c r="BC10" i="170" s="1"/>
  <c r="AE10" i="168"/>
  <c r="AE10" i="170" s="1"/>
  <c r="G10" i="168"/>
  <c r="G10" i="170" s="1"/>
  <c r="CE10" i="168"/>
  <c r="CE10" i="170" s="1"/>
  <c r="BB10" i="168"/>
  <c r="BB10" i="170" s="1"/>
  <c r="AD10" i="168"/>
  <c r="AD10" i="170" s="1"/>
  <c r="D10" i="168"/>
  <c r="CD10" i="168"/>
  <c r="CD10" i="170" s="1"/>
  <c r="BA10" i="168"/>
  <c r="BA10" i="170" s="1"/>
  <c r="AC10" i="168"/>
  <c r="AC10" i="170" s="1"/>
  <c r="AI81" i="206"/>
  <c r="AI81" i="207" s="1"/>
  <c r="AH81" i="206"/>
  <c r="AH81" i="207" s="1"/>
  <c r="AG81" i="207"/>
  <c r="AG30" i="207"/>
  <c r="AI30" i="206"/>
  <c r="AI30" i="207" s="1"/>
  <c r="AH30" i="206"/>
  <c r="AH30" i="207" s="1"/>
  <c r="AG75" i="207"/>
  <c r="AI75" i="206"/>
  <c r="AI75" i="207" s="1"/>
  <c r="AH75" i="206"/>
  <c r="AH75" i="207" s="1"/>
  <c r="AG82" i="207"/>
  <c r="AI82" i="206"/>
  <c r="AI82" i="207" s="1"/>
  <c r="AH82" i="206"/>
  <c r="AH82" i="207" s="1"/>
  <c r="X18" i="207"/>
  <c r="Z18" i="206"/>
  <c r="Z18" i="207" s="1"/>
  <c r="Y18" i="206"/>
  <c r="Y18" i="207" s="1"/>
  <c r="Z86" i="206"/>
  <c r="Z86" i="207" s="1"/>
  <c r="Y86" i="206"/>
  <c r="Y86" i="207" s="1"/>
  <c r="X86" i="207"/>
  <c r="Z79" i="206"/>
  <c r="Z79" i="207" s="1"/>
  <c r="Y79" i="206"/>
  <c r="Y79" i="207" s="1"/>
  <c r="X79" i="207"/>
  <c r="AJ46" i="207"/>
  <c r="AL46" i="206"/>
  <c r="AL46" i="207" s="1"/>
  <c r="AK46" i="206"/>
  <c r="AK46" i="207" s="1"/>
  <c r="BV22" i="168"/>
  <c r="BV22" i="170" s="1"/>
  <c r="BB22" i="168"/>
  <c r="BB22" i="170" s="1"/>
  <c r="AH22" i="168"/>
  <c r="AH22" i="170" s="1"/>
  <c r="N22" i="168"/>
  <c r="N22" i="170" s="1"/>
  <c r="BU22" i="168"/>
  <c r="BU22" i="170" s="1"/>
  <c r="BA22" i="168"/>
  <c r="BA22" i="170" s="1"/>
  <c r="AG22" i="168"/>
  <c r="AG22" i="170" s="1"/>
  <c r="M22" i="168"/>
  <c r="M22" i="170" s="1"/>
  <c r="BT22" i="168"/>
  <c r="BT22" i="170" s="1"/>
  <c r="AZ22" i="168"/>
  <c r="AZ22" i="170" s="1"/>
  <c r="AF22" i="168"/>
  <c r="AF22" i="170" s="1"/>
  <c r="L22" i="168"/>
  <c r="L22" i="170" s="1"/>
  <c r="BS22" i="168"/>
  <c r="BS22" i="170" s="1"/>
  <c r="AY22" i="168"/>
  <c r="AY22" i="170" s="1"/>
  <c r="AE22" i="168"/>
  <c r="AE22" i="170" s="1"/>
  <c r="K22" i="168"/>
  <c r="K22" i="170" s="1"/>
  <c r="BR22" i="168"/>
  <c r="BR22" i="170" s="1"/>
  <c r="AX22" i="168"/>
  <c r="AX22" i="170" s="1"/>
  <c r="AD22" i="168"/>
  <c r="AD22" i="170" s="1"/>
  <c r="J22" i="168"/>
  <c r="J22" i="170" s="1"/>
  <c r="BQ22" i="168"/>
  <c r="BQ22" i="170" s="1"/>
  <c r="AW22" i="168"/>
  <c r="AW22" i="170" s="1"/>
  <c r="AC22" i="168"/>
  <c r="AC22" i="170" s="1"/>
  <c r="I22" i="168"/>
  <c r="I22" i="170" s="1"/>
  <c r="CF22" i="168"/>
  <c r="CF22" i="170" s="1"/>
  <c r="BL22" i="168"/>
  <c r="BL22" i="170" s="1"/>
  <c r="AR22" i="168"/>
  <c r="AR22" i="170" s="1"/>
  <c r="X22" i="168"/>
  <c r="X22" i="170" s="1"/>
  <c r="D22" i="168"/>
  <c r="CE22" i="168"/>
  <c r="CE22" i="170" s="1"/>
  <c r="BK22" i="168"/>
  <c r="BK22" i="170" s="1"/>
  <c r="AQ22" i="168"/>
  <c r="AQ22" i="170" s="1"/>
  <c r="W22" i="168"/>
  <c r="W22" i="170" s="1"/>
  <c r="CD22" i="168"/>
  <c r="CD22" i="170" s="1"/>
  <c r="BJ22" i="168"/>
  <c r="BJ22" i="170" s="1"/>
  <c r="AP22" i="168"/>
  <c r="AP22" i="170" s="1"/>
  <c r="V22" i="168"/>
  <c r="V22" i="170" s="1"/>
  <c r="CC22" i="168"/>
  <c r="CC22" i="170" s="1"/>
  <c r="BI22" i="168"/>
  <c r="BI22" i="170" s="1"/>
  <c r="AO22" i="168"/>
  <c r="AO22" i="170" s="1"/>
  <c r="U22" i="168"/>
  <c r="U22" i="170" s="1"/>
  <c r="BH22" i="168"/>
  <c r="BH22" i="170" s="1"/>
  <c r="AN22" i="168"/>
  <c r="AN22" i="170" s="1"/>
  <c r="T22" i="168"/>
  <c r="T22" i="170" s="1"/>
  <c r="CA22" i="168"/>
  <c r="CA22" i="170" s="1"/>
  <c r="BG22" i="168"/>
  <c r="BG22" i="170" s="1"/>
  <c r="AM22" i="168"/>
  <c r="AM22" i="170" s="1"/>
  <c r="S22" i="168"/>
  <c r="S22" i="170" s="1"/>
  <c r="BZ22" i="168"/>
  <c r="BZ22" i="170" s="1"/>
  <c r="BF22" i="168"/>
  <c r="BF22" i="170" s="1"/>
  <c r="AL22" i="168"/>
  <c r="AL22" i="170" s="1"/>
  <c r="R22" i="168"/>
  <c r="R22" i="170" s="1"/>
  <c r="BY22" i="168"/>
  <c r="BY22" i="170" s="1"/>
  <c r="BE22" i="168"/>
  <c r="BE22" i="170" s="1"/>
  <c r="AK22" i="168"/>
  <c r="AK22" i="170" s="1"/>
  <c r="Q22" i="168"/>
  <c r="Q22" i="170" s="1"/>
  <c r="BX22" i="168"/>
  <c r="BX22" i="170" s="1"/>
  <c r="BD22" i="168"/>
  <c r="BD22" i="170" s="1"/>
  <c r="AJ22" i="168"/>
  <c r="AJ22" i="170" s="1"/>
  <c r="P22" i="168"/>
  <c r="P22" i="170" s="1"/>
  <c r="O22" i="168"/>
  <c r="O22" i="170" s="1"/>
  <c r="H22" i="168"/>
  <c r="H22" i="170" s="1"/>
  <c r="G22" i="168"/>
  <c r="G22" i="170" s="1"/>
  <c r="CH22" i="168"/>
  <c r="CH22" i="170" s="1"/>
  <c r="F22" i="168"/>
  <c r="F22" i="170" s="1"/>
  <c r="CG22" i="168"/>
  <c r="CG22" i="170" s="1"/>
  <c r="E22" i="168"/>
  <c r="E22" i="170" s="1"/>
  <c r="BW22" i="168"/>
  <c r="BW22" i="170" s="1"/>
  <c r="BP22" i="168"/>
  <c r="BP22" i="170" s="1"/>
  <c r="BO22" i="168"/>
  <c r="BO22" i="170" s="1"/>
  <c r="BN22" i="168"/>
  <c r="BN22" i="170" s="1"/>
  <c r="BM22" i="168"/>
  <c r="BM22" i="170" s="1"/>
  <c r="BC22" i="168"/>
  <c r="BC22" i="170" s="1"/>
  <c r="AV22" i="168"/>
  <c r="AV22" i="170" s="1"/>
  <c r="AU22" i="168"/>
  <c r="AU22" i="170" s="1"/>
  <c r="AT22" i="168"/>
  <c r="AT22" i="170" s="1"/>
  <c r="AS22" i="168"/>
  <c r="AS22" i="170" s="1"/>
  <c r="AI22" i="168"/>
  <c r="AI22" i="170" s="1"/>
  <c r="AB22" i="168"/>
  <c r="AB22" i="170" s="1"/>
  <c r="AA22" i="168"/>
  <c r="AA22" i="170" s="1"/>
  <c r="Z22" i="168"/>
  <c r="Z22" i="170" s="1"/>
  <c r="Y22" i="168"/>
  <c r="Y22" i="170" s="1"/>
  <c r="X42" i="207"/>
  <c r="Z42" i="206"/>
  <c r="Z42" i="207" s="1"/>
  <c r="Y42" i="206"/>
  <c r="Y42" i="207" s="1"/>
  <c r="X47" i="207"/>
  <c r="Z47" i="206"/>
  <c r="Z47" i="207" s="1"/>
  <c r="Y47" i="206"/>
  <c r="Y47" i="207" s="1"/>
  <c r="X33" i="207"/>
  <c r="Z33" i="206"/>
  <c r="Z33" i="207" s="1"/>
  <c r="Y33" i="206"/>
  <c r="Y33" i="207" s="1"/>
  <c r="X40" i="207"/>
  <c r="Z40" i="206"/>
  <c r="Z40" i="207" s="1"/>
  <c r="Y40" i="206"/>
  <c r="Y40" i="207" s="1"/>
  <c r="AD44" i="207"/>
  <c r="AF44" i="206"/>
  <c r="AF44" i="207" s="1"/>
  <c r="AE44" i="206"/>
  <c r="AE44" i="207" s="1"/>
  <c r="AD49" i="207"/>
  <c r="AF49" i="206"/>
  <c r="AF49" i="207" s="1"/>
  <c r="AE49" i="206"/>
  <c r="AE49" i="207" s="1"/>
  <c r="AD35" i="207"/>
  <c r="AF35" i="206"/>
  <c r="AF35" i="207" s="1"/>
  <c r="AE35" i="206"/>
  <c r="AE35" i="207" s="1"/>
  <c r="AD42" i="207"/>
  <c r="AF42" i="206"/>
  <c r="AF42" i="207" s="1"/>
  <c r="AE42" i="206"/>
  <c r="AE42" i="207" s="1"/>
  <c r="AA82" i="206"/>
  <c r="AA62" i="206"/>
  <c r="AA42" i="206"/>
  <c r="AA22" i="206"/>
  <c r="AA81" i="206"/>
  <c r="AA61" i="206"/>
  <c r="AA41" i="206"/>
  <c r="AA21" i="206"/>
  <c r="AA80" i="206"/>
  <c r="AA60" i="206"/>
  <c r="AA40" i="206"/>
  <c r="AA20" i="206"/>
  <c r="AA78" i="206"/>
  <c r="AA58" i="206"/>
  <c r="AA38" i="206"/>
  <c r="AA18" i="206"/>
  <c r="AA77" i="206"/>
  <c r="AA57" i="206"/>
  <c r="AA37" i="206"/>
  <c r="AA17" i="206"/>
  <c r="AA75" i="206"/>
  <c r="AA55" i="206"/>
  <c r="AA35" i="206"/>
  <c r="AA15" i="206"/>
  <c r="AA74" i="206"/>
  <c r="AA54" i="206"/>
  <c r="AA34" i="206"/>
  <c r="AA14" i="206"/>
  <c r="AA73" i="206"/>
  <c r="AA53" i="206"/>
  <c r="AA33" i="206"/>
  <c r="AA72" i="206"/>
  <c r="AA52" i="206"/>
  <c r="AA32" i="206"/>
  <c r="AA13" i="206"/>
  <c r="AA71" i="206"/>
  <c r="AA51" i="206"/>
  <c r="AA31" i="206"/>
  <c r="AA70" i="206"/>
  <c r="AA50" i="206"/>
  <c r="AA30" i="206"/>
  <c r="AA69" i="206"/>
  <c r="AA49" i="206"/>
  <c r="AA29" i="206"/>
  <c r="AA88" i="206"/>
  <c r="AA68" i="206"/>
  <c r="AA48" i="206"/>
  <c r="AA28" i="206"/>
  <c r="AA87" i="206"/>
  <c r="AA67" i="206"/>
  <c r="AA47" i="206"/>
  <c r="AA27" i="206"/>
  <c r="AA86" i="206"/>
  <c r="AA66" i="206"/>
  <c r="AA46" i="206"/>
  <c r="AA26" i="206"/>
  <c r="AA85" i="206"/>
  <c r="AA65" i="206"/>
  <c r="AA45" i="206"/>
  <c r="AA25" i="206"/>
  <c r="AA84" i="206"/>
  <c r="AA64" i="206"/>
  <c r="AA44" i="206"/>
  <c r="AA24" i="206"/>
  <c r="AA83" i="206"/>
  <c r="AA63" i="206"/>
  <c r="AA43" i="206"/>
  <c r="AA23" i="206"/>
  <c r="AA79" i="206"/>
  <c r="AA76" i="206"/>
  <c r="AA59" i="206"/>
  <c r="AA56" i="206"/>
  <c r="AA39" i="206"/>
  <c r="AA36" i="206"/>
  <c r="AA19" i="206"/>
  <c r="AA16" i="206"/>
  <c r="BS51" i="168"/>
  <c r="BS51" i="170" s="1"/>
  <c r="AY51" i="168"/>
  <c r="AY51" i="170" s="1"/>
  <c r="AE51" i="168"/>
  <c r="AE51" i="170" s="1"/>
  <c r="K51" i="168"/>
  <c r="K51" i="170" s="1"/>
  <c r="BR51" i="168"/>
  <c r="BR51" i="170" s="1"/>
  <c r="AX51" i="168"/>
  <c r="AX51" i="170" s="1"/>
  <c r="AD51" i="168"/>
  <c r="AD51" i="170" s="1"/>
  <c r="J51" i="168"/>
  <c r="J51" i="170" s="1"/>
  <c r="BQ51" i="168"/>
  <c r="BQ51" i="170" s="1"/>
  <c r="AW51" i="168"/>
  <c r="AW51" i="170" s="1"/>
  <c r="AC51" i="168"/>
  <c r="AC51" i="170" s="1"/>
  <c r="I51" i="168"/>
  <c r="I51" i="170" s="1"/>
  <c r="BP51" i="168"/>
  <c r="BP51" i="170" s="1"/>
  <c r="AV51" i="168"/>
  <c r="AV51" i="170" s="1"/>
  <c r="AB51" i="168"/>
  <c r="AB51" i="170" s="1"/>
  <c r="H51" i="168"/>
  <c r="H51" i="170" s="1"/>
  <c r="BO51" i="168"/>
  <c r="BO51" i="170" s="1"/>
  <c r="AU51" i="168"/>
  <c r="AU51" i="170" s="1"/>
  <c r="AA51" i="168"/>
  <c r="AA51" i="170" s="1"/>
  <c r="G51" i="168"/>
  <c r="G51" i="170" s="1"/>
  <c r="CH51" i="168"/>
  <c r="CH51" i="170" s="1"/>
  <c r="BN51" i="168"/>
  <c r="BN51" i="170" s="1"/>
  <c r="AT51" i="168"/>
  <c r="AT51" i="170" s="1"/>
  <c r="Z51" i="168"/>
  <c r="Z51" i="170" s="1"/>
  <c r="F51" i="168"/>
  <c r="F51" i="170" s="1"/>
  <c r="CE51" i="168"/>
  <c r="CE51" i="170" s="1"/>
  <c r="BK51" i="168"/>
  <c r="BK51" i="170" s="1"/>
  <c r="AQ51" i="168"/>
  <c r="AQ51" i="170" s="1"/>
  <c r="W51" i="168"/>
  <c r="W51" i="170" s="1"/>
  <c r="CC51" i="168"/>
  <c r="CC51" i="170" s="1"/>
  <c r="BI51" i="168"/>
  <c r="BI51" i="170" s="1"/>
  <c r="AO51" i="168"/>
  <c r="AO51" i="170" s="1"/>
  <c r="U51" i="168"/>
  <c r="U51" i="170" s="1"/>
  <c r="BH51" i="168"/>
  <c r="BH51" i="170" s="1"/>
  <c r="AN51" i="168"/>
  <c r="AN51" i="170" s="1"/>
  <c r="T51" i="168"/>
  <c r="T51" i="170" s="1"/>
  <c r="CA51" i="168"/>
  <c r="CA51" i="170" s="1"/>
  <c r="BG51" i="168"/>
  <c r="BG51" i="170" s="1"/>
  <c r="AM51" i="168"/>
  <c r="AM51" i="170" s="1"/>
  <c r="S51" i="168"/>
  <c r="S51" i="170" s="1"/>
  <c r="BZ51" i="168"/>
  <c r="BZ51" i="170" s="1"/>
  <c r="BF51" i="168"/>
  <c r="BF51" i="170" s="1"/>
  <c r="AL51" i="168"/>
  <c r="AL51" i="170" s="1"/>
  <c r="R51" i="168"/>
  <c r="R51" i="170" s="1"/>
  <c r="BY51" i="168"/>
  <c r="BY51" i="170" s="1"/>
  <c r="BE51" i="168"/>
  <c r="BE51" i="170" s="1"/>
  <c r="AK51" i="168"/>
  <c r="AK51" i="170" s="1"/>
  <c r="Q51" i="168"/>
  <c r="Q51" i="170" s="1"/>
  <c r="BX51" i="168"/>
  <c r="BX51" i="170" s="1"/>
  <c r="BD51" i="168"/>
  <c r="BD51" i="170" s="1"/>
  <c r="AJ51" i="168"/>
  <c r="AJ51" i="170" s="1"/>
  <c r="P51" i="168"/>
  <c r="P51" i="170" s="1"/>
  <c r="BW51" i="168"/>
  <c r="BW51" i="170" s="1"/>
  <c r="BC51" i="168"/>
  <c r="BC51" i="170" s="1"/>
  <c r="AI51" i="168"/>
  <c r="AI51" i="170" s="1"/>
  <c r="O51" i="168"/>
  <c r="O51" i="170" s="1"/>
  <c r="BV51" i="168"/>
  <c r="BV51" i="170" s="1"/>
  <c r="BB51" i="168"/>
  <c r="BB51" i="170" s="1"/>
  <c r="AH51" i="168"/>
  <c r="AH51" i="170" s="1"/>
  <c r="N51" i="168"/>
  <c r="N51" i="170" s="1"/>
  <c r="BU51" i="168"/>
  <c r="BU51" i="170" s="1"/>
  <c r="BA51" i="168"/>
  <c r="BA51" i="170" s="1"/>
  <c r="AG51" i="168"/>
  <c r="AG51" i="170" s="1"/>
  <c r="M51" i="168"/>
  <c r="M51" i="170" s="1"/>
  <c r="BM51" i="168"/>
  <c r="BM51" i="170" s="1"/>
  <c r="BL51" i="168"/>
  <c r="BL51" i="170" s="1"/>
  <c r="BJ51" i="168"/>
  <c r="BJ51" i="170" s="1"/>
  <c r="AZ51" i="168"/>
  <c r="AZ51" i="170" s="1"/>
  <c r="AS51" i="168"/>
  <c r="AS51" i="170" s="1"/>
  <c r="AR51" i="168"/>
  <c r="AR51" i="170" s="1"/>
  <c r="AP51" i="168"/>
  <c r="AP51" i="170" s="1"/>
  <c r="AF51" i="168"/>
  <c r="AF51" i="170" s="1"/>
  <c r="Y51" i="168"/>
  <c r="Y51" i="170" s="1"/>
  <c r="X51" i="168"/>
  <c r="X51" i="170" s="1"/>
  <c r="V51" i="168"/>
  <c r="V51" i="170" s="1"/>
  <c r="L51" i="168"/>
  <c r="L51" i="170" s="1"/>
  <c r="E51" i="168"/>
  <c r="E51" i="170" s="1"/>
  <c r="D51" i="168"/>
  <c r="CG51" i="168"/>
  <c r="CG51" i="170" s="1"/>
  <c r="CF51" i="168"/>
  <c r="CF51" i="170" s="1"/>
  <c r="CD51" i="168"/>
  <c r="CD51" i="170" s="1"/>
  <c r="BT51" i="168"/>
  <c r="BT51" i="170" s="1"/>
  <c r="AL86" i="206"/>
  <c r="AL86" i="207" s="1"/>
  <c r="AJ86" i="207"/>
  <c r="AK86" i="206"/>
  <c r="AK86" i="207" s="1"/>
  <c r="AJ52" i="207"/>
  <c r="AL52" i="206"/>
  <c r="AL52" i="207" s="1"/>
  <c r="AK52" i="206"/>
  <c r="AK52" i="207" s="1"/>
  <c r="AL77" i="206"/>
  <c r="AL77" i="207" s="1"/>
  <c r="AK77" i="206"/>
  <c r="AK77" i="207" s="1"/>
  <c r="AJ77" i="207"/>
  <c r="AJ84" i="207"/>
  <c r="AL84" i="206"/>
  <c r="AL84" i="207" s="1"/>
  <c r="AK84" i="206"/>
  <c r="AK84" i="207" s="1"/>
  <c r="AG25" i="207"/>
  <c r="AI25" i="206"/>
  <c r="AI25" i="207" s="1"/>
  <c r="AH25" i="206"/>
  <c r="AH25" i="207" s="1"/>
  <c r="AG50" i="207"/>
  <c r="AI50" i="206"/>
  <c r="AI50" i="207" s="1"/>
  <c r="AH50" i="206"/>
  <c r="AH50" i="207" s="1"/>
  <c r="AG16" i="207"/>
  <c r="AI16" i="206"/>
  <c r="AI16" i="207" s="1"/>
  <c r="AH16" i="206"/>
  <c r="AH16" i="207" s="1"/>
  <c r="AG23" i="207"/>
  <c r="AI23" i="206"/>
  <c r="AI23" i="207" s="1"/>
  <c r="AH23" i="206"/>
  <c r="AH23" i="207" s="1"/>
  <c r="BP60" i="168"/>
  <c r="BP60" i="170" s="1"/>
  <c r="AV60" i="168"/>
  <c r="AV60" i="170" s="1"/>
  <c r="AB60" i="168"/>
  <c r="AB60" i="170" s="1"/>
  <c r="H60" i="168"/>
  <c r="H60" i="170" s="1"/>
  <c r="BO60" i="168"/>
  <c r="BO60" i="170" s="1"/>
  <c r="AU60" i="168"/>
  <c r="AU60" i="170" s="1"/>
  <c r="AA60" i="168"/>
  <c r="AA60" i="170" s="1"/>
  <c r="G60" i="168"/>
  <c r="G60" i="170" s="1"/>
  <c r="CH60" i="168"/>
  <c r="CH60" i="170" s="1"/>
  <c r="BN60" i="168"/>
  <c r="BN60" i="170" s="1"/>
  <c r="AT60" i="168"/>
  <c r="AT60" i="170" s="1"/>
  <c r="Z60" i="168"/>
  <c r="Z60" i="170" s="1"/>
  <c r="F60" i="168"/>
  <c r="F60" i="170" s="1"/>
  <c r="CG60" i="168"/>
  <c r="CG60" i="170" s="1"/>
  <c r="BM60" i="168"/>
  <c r="BM60" i="170" s="1"/>
  <c r="AS60" i="168"/>
  <c r="AS60" i="170" s="1"/>
  <c r="Y60" i="168"/>
  <c r="Y60" i="170" s="1"/>
  <c r="E60" i="168"/>
  <c r="E60" i="170" s="1"/>
  <c r="CF60" i="168"/>
  <c r="CF60" i="170" s="1"/>
  <c r="BL60" i="168"/>
  <c r="BL60" i="170" s="1"/>
  <c r="AR60" i="168"/>
  <c r="AR60" i="170" s="1"/>
  <c r="X60" i="168"/>
  <c r="X60" i="170" s="1"/>
  <c r="D60" i="168"/>
  <c r="CE60" i="168"/>
  <c r="CE60" i="170" s="1"/>
  <c r="BK60" i="168"/>
  <c r="BK60" i="170" s="1"/>
  <c r="AQ60" i="168"/>
  <c r="AQ60" i="170" s="1"/>
  <c r="W60" i="168"/>
  <c r="W60" i="170" s="1"/>
  <c r="CD60" i="168"/>
  <c r="CD60" i="170" s="1"/>
  <c r="BJ60" i="168"/>
  <c r="BJ60" i="170" s="1"/>
  <c r="AP60" i="168"/>
  <c r="AP60" i="170" s="1"/>
  <c r="V60" i="168"/>
  <c r="V60" i="170" s="1"/>
  <c r="CC60" i="168"/>
  <c r="CC60" i="170" s="1"/>
  <c r="BI60" i="168"/>
  <c r="BI60" i="170" s="1"/>
  <c r="AO60" i="168"/>
  <c r="AO60" i="170" s="1"/>
  <c r="U60" i="168"/>
  <c r="U60" i="170" s="1"/>
  <c r="BH60" i="168"/>
  <c r="BH60" i="170" s="1"/>
  <c r="AN60" i="168"/>
  <c r="AN60" i="170" s="1"/>
  <c r="T60" i="168"/>
  <c r="T60" i="170" s="1"/>
  <c r="CA60" i="168"/>
  <c r="CA60" i="170" s="1"/>
  <c r="BG60" i="168"/>
  <c r="BG60" i="170" s="1"/>
  <c r="AM60" i="168"/>
  <c r="AM60" i="170" s="1"/>
  <c r="S60" i="168"/>
  <c r="S60" i="170" s="1"/>
  <c r="BZ60" i="168"/>
  <c r="BZ60" i="170" s="1"/>
  <c r="BF60" i="168"/>
  <c r="BF60" i="170" s="1"/>
  <c r="AL60" i="168"/>
  <c r="AL60" i="170" s="1"/>
  <c r="R60" i="168"/>
  <c r="R60" i="170" s="1"/>
  <c r="BY60" i="168"/>
  <c r="BY60" i="170" s="1"/>
  <c r="BE60" i="168"/>
  <c r="BE60" i="170" s="1"/>
  <c r="AK60" i="168"/>
  <c r="AK60" i="170" s="1"/>
  <c r="Q60" i="168"/>
  <c r="Q60" i="170" s="1"/>
  <c r="BX60" i="168"/>
  <c r="BX60" i="170" s="1"/>
  <c r="BD60" i="168"/>
  <c r="BD60" i="170" s="1"/>
  <c r="AJ60" i="168"/>
  <c r="AJ60" i="170" s="1"/>
  <c r="P60" i="168"/>
  <c r="P60" i="170" s="1"/>
  <c r="BW60" i="168"/>
  <c r="BW60" i="170" s="1"/>
  <c r="BC60" i="168"/>
  <c r="BC60" i="170" s="1"/>
  <c r="AI60" i="168"/>
  <c r="AI60" i="170" s="1"/>
  <c r="O60" i="168"/>
  <c r="O60" i="170" s="1"/>
  <c r="BV60" i="168"/>
  <c r="BV60" i="170" s="1"/>
  <c r="BB60" i="168"/>
  <c r="BB60" i="170" s="1"/>
  <c r="AH60" i="168"/>
  <c r="AH60" i="170" s="1"/>
  <c r="N60" i="168"/>
  <c r="N60" i="170" s="1"/>
  <c r="BU60" i="168"/>
  <c r="BU60" i="170" s="1"/>
  <c r="BA60" i="168"/>
  <c r="BA60" i="170" s="1"/>
  <c r="AG60" i="168"/>
  <c r="AG60" i="170" s="1"/>
  <c r="M60" i="168"/>
  <c r="M60" i="170" s="1"/>
  <c r="BT60" i="168"/>
  <c r="BT60" i="170" s="1"/>
  <c r="AZ60" i="168"/>
  <c r="AZ60" i="170" s="1"/>
  <c r="AF60" i="168"/>
  <c r="AF60" i="170" s="1"/>
  <c r="L60" i="168"/>
  <c r="L60" i="170" s="1"/>
  <c r="BS60" i="168"/>
  <c r="BS60" i="170" s="1"/>
  <c r="AY60" i="168"/>
  <c r="AY60" i="170" s="1"/>
  <c r="AE60" i="168"/>
  <c r="AE60" i="170" s="1"/>
  <c r="K60" i="168"/>
  <c r="K60" i="170" s="1"/>
  <c r="BR60" i="168"/>
  <c r="BR60" i="170" s="1"/>
  <c r="AX60" i="168"/>
  <c r="AX60" i="170" s="1"/>
  <c r="AD60" i="168"/>
  <c r="AD60" i="170" s="1"/>
  <c r="J60" i="168"/>
  <c r="J60" i="170" s="1"/>
  <c r="BQ60" i="168"/>
  <c r="BQ60" i="170" s="1"/>
  <c r="AW60" i="168"/>
  <c r="AW60" i="170" s="1"/>
  <c r="AC60" i="168"/>
  <c r="AC60" i="170" s="1"/>
  <c r="I60" i="168"/>
  <c r="I60" i="170" s="1"/>
  <c r="BY33" i="168"/>
  <c r="BY33" i="170" s="1"/>
  <c r="BE33" i="168"/>
  <c r="BE33" i="170" s="1"/>
  <c r="AK33" i="168"/>
  <c r="AK33" i="170" s="1"/>
  <c r="Q33" i="168"/>
  <c r="Q33" i="170" s="1"/>
  <c r="BX33" i="168"/>
  <c r="BX33" i="170" s="1"/>
  <c r="BD33" i="168"/>
  <c r="BD33" i="170" s="1"/>
  <c r="AJ33" i="168"/>
  <c r="AJ33" i="170" s="1"/>
  <c r="P33" i="168"/>
  <c r="P33" i="170" s="1"/>
  <c r="BW33" i="168"/>
  <c r="BW33" i="170" s="1"/>
  <c r="BC33" i="168"/>
  <c r="BC33" i="170" s="1"/>
  <c r="AI33" i="168"/>
  <c r="AI33" i="170" s="1"/>
  <c r="O33" i="168"/>
  <c r="O33" i="170" s="1"/>
  <c r="BV33" i="168"/>
  <c r="BV33" i="170" s="1"/>
  <c r="BB33" i="168"/>
  <c r="BB33" i="170" s="1"/>
  <c r="AH33" i="168"/>
  <c r="AH33" i="170" s="1"/>
  <c r="N33" i="168"/>
  <c r="N33" i="170" s="1"/>
  <c r="BU33" i="168"/>
  <c r="BU33" i="170" s="1"/>
  <c r="BA33" i="168"/>
  <c r="BA33" i="170" s="1"/>
  <c r="AG33" i="168"/>
  <c r="AG33" i="170" s="1"/>
  <c r="M33" i="168"/>
  <c r="M33" i="170" s="1"/>
  <c r="BT33" i="168"/>
  <c r="BT33" i="170" s="1"/>
  <c r="AZ33" i="168"/>
  <c r="AZ33" i="170" s="1"/>
  <c r="AF33" i="168"/>
  <c r="AF33" i="170" s="1"/>
  <c r="L33" i="168"/>
  <c r="L33" i="170" s="1"/>
  <c r="BO33" i="168"/>
  <c r="BO33" i="170" s="1"/>
  <c r="AU33" i="168"/>
  <c r="AU33" i="170" s="1"/>
  <c r="AA33" i="168"/>
  <c r="AA33" i="170" s="1"/>
  <c r="G33" i="168"/>
  <c r="G33" i="170" s="1"/>
  <c r="CH33" i="168"/>
  <c r="CH33" i="170" s="1"/>
  <c r="BN33" i="168"/>
  <c r="BN33" i="170" s="1"/>
  <c r="AT33" i="168"/>
  <c r="AT33" i="170" s="1"/>
  <c r="Z33" i="168"/>
  <c r="Z33" i="170" s="1"/>
  <c r="F33" i="168"/>
  <c r="F33" i="170" s="1"/>
  <c r="CG33" i="168"/>
  <c r="CG33" i="170" s="1"/>
  <c r="BM33" i="168"/>
  <c r="BM33" i="170" s="1"/>
  <c r="AS33" i="168"/>
  <c r="AS33" i="170" s="1"/>
  <c r="Y33" i="168"/>
  <c r="Y33" i="170" s="1"/>
  <c r="E33" i="168"/>
  <c r="E33" i="170" s="1"/>
  <c r="CF33" i="168"/>
  <c r="CF33" i="170" s="1"/>
  <c r="BL33" i="168"/>
  <c r="BL33" i="170" s="1"/>
  <c r="AR33" i="168"/>
  <c r="AR33" i="170" s="1"/>
  <c r="X33" i="168"/>
  <c r="X33" i="170" s="1"/>
  <c r="D33" i="168"/>
  <c r="CE33" i="168"/>
  <c r="CE33" i="170" s="1"/>
  <c r="BK33" i="168"/>
  <c r="BK33" i="170" s="1"/>
  <c r="AQ33" i="168"/>
  <c r="AQ33" i="170" s="1"/>
  <c r="W33" i="168"/>
  <c r="W33" i="170" s="1"/>
  <c r="CD33" i="168"/>
  <c r="CD33" i="170" s="1"/>
  <c r="BJ33" i="168"/>
  <c r="BJ33" i="170" s="1"/>
  <c r="AP33" i="168"/>
  <c r="AP33" i="170" s="1"/>
  <c r="V33" i="168"/>
  <c r="V33" i="170" s="1"/>
  <c r="CC33" i="168"/>
  <c r="CC33" i="170" s="1"/>
  <c r="BI33" i="168"/>
  <c r="BI33" i="170" s="1"/>
  <c r="AO33" i="168"/>
  <c r="AO33" i="170" s="1"/>
  <c r="U33" i="168"/>
  <c r="U33" i="170" s="1"/>
  <c r="BH33" i="168"/>
  <c r="BH33" i="170" s="1"/>
  <c r="AN33" i="168"/>
  <c r="AN33" i="170" s="1"/>
  <c r="T33" i="168"/>
  <c r="T33" i="170" s="1"/>
  <c r="CA33" i="168"/>
  <c r="CA33" i="170" s="1"/>
  <c r="BG33" i="168"/>
  <c r="BG33" i="170" s="1"/>
  <c r="AM33" i="168"/>
  <c r="AM33" i="170" s="1"/>
  <c r="S33" i="168"/>
  <c r="S33" i="170" s="1"/>
  <c r="R33" i="168"/>
  <c r="R33" i="170" s="1"/>
  <c r="K33" i="168"/>
  <c r="K33" i="170" s="1"/>
  <c r="J33" i="168"/>
  <c r="J33" i="170" s="1"/>
  <c r="I33" i="168"/>
  <c r="I33" i="170" s="1"/>
  <c r="H33" i="168"/>
  <c r="H33" i="170" s="1"/>
  <c r="BZ33" i="168"/>
  <c r="BZ33" i="170" s="1"/>
  <c r="BS33" i="168"/>
  <c r="BS33" i="170" s="1"/>
  <c r="BR33" i="168"/>
  <c r="BR33" i="170" s="1"/>
  <c r="BQ33" i="168"/>
  <c r="BQ33" i="170" s="1"/>
  <c r="BP33" i="168"/>
  <c r="BP33" i="170" s="1"/>
  <c r="BF33" i="168"/>
  <c r="BF33" i="170" s="1"/>
  <c r="AY33" i="168"/>
  <c r="AY33" i="170" s="1"/>
  <c r="AX33" i="168"/>
  <c r="AX33" i="170" s="1"/>
  <c r="AW33" i="168"/>
  <c r="AW33" i="170" s="1"/>
  <c r="AV33" i="168"/>
  <c r="AV33" i="170" s="1"/>
  <c r="AL33" i="168"/>
  <c r="AL33" i="170" s="1"/>
  <c r="AE33" i="168"/>
  <c r="AE33" i="170" s="1"/>
  <c r="AD33" i="168"/>
  <c r="AD33" i="170" s="1"/>
  <c r="AC33" i="168"/>
  <c r="AC33" i="170" s="1"/>
  <c r="AB33" i="168"/>
  <c r="AB33" i="170" s="1"/>
  <c r="AD60" i="207"/>
  <c r="AF60" i="206"/>
  <c r="AF60" i="207" s="1"/>
  <c r="AE60" i="206"/>
  <c r="AE60" i="207" s="1"/>
  <c r="AG78" i="207"/>
  <c r="AI78" i="206"/>
  <c r="AI78" i="207" s="1"/>
  <c r="AH78" i="206"/>
  <c r="AH78" i="207" s="1"/>
  <c r="AG69" i="207"/>
  <c r="AI69" i="206"/>
  <c r="AI69" i="207" s="1"/>
  <c r="AH69" i="206"/>
  <c r="AH69" i="207" s="1"/>
  <c r="BY79" i="168"/>
  <c r="BY79" i="170" s="1"/>
  <c r="BE79" i="168"/>
  <c r="BE79" i="170" s="1"/>
  <c r="AK79" i="168"/>
  <c r="AK79" i="170" s="1"/>
  <c r="BV79" i="168"/>
  <c r="BV79" i="170" s="1"/>
  <c r="BA79" i="168"/>
  <c r="BA79" i="170" s="1"/>
  <c r="AF79" i="168"/>
  <c r="AF79" i="170" s="1"/>
  <c r="L79" i="168"/>
  <c r="L79" i="170" s="1"/>
  <c r="BU79" i="168"/>
  <c r="BU79" i="170" s="1"/>
  <c r="AZ79" i="168"/>
  <c r="AZ79" i="170" s="1"/>
  <c r="AE79" i="168"/>
  <c r="AE79" i="170" s="1"/>
  <c r="K79" i="168"/>
  <c r="K79" i="170" s="1"/>
  <c r="BT79" i="168"/>
  <c r="BT79" i="170" s="1"/>
  <c r="AY79" i="168"/>
  <c r="AY79" i="170" s="1"/>
  <c r="AD79" i="168"/>
  <c r="AD79" i="170" s="1"/>
  <c r="J79" i="168"/>
  <c r="J79" i="170" s="1"/>
  <c r="BR79" i="168"/>
  <c r="BR79" i="170" s="1"/>
  <c r="AW79" i="168"/>
  <c r="AW79" i="170" s="1"/>
  <c r="AB79" i="168"/>
  <c r="AB79" i="170" s="1"/>
  <c r="H79" i="168"/>
  <c r="H79" i="170" s="1"/>
  <c r="BQ79" i="168"/>
  <c r="BQ79" i="170" s="1"/>
  <c r="AV79" i="168"/>
  <c r="AV79" i="170" s="1"/>
  <c r="AA79" i="168"/>
  <c r="AA79" i="170" s="1"/>
  <c r="G79" i="168"/>
  <c r="G79" i="170" s="1"/>
  <c r="BN79" i="168"/>
  <c r="BN79" i="170" s="1"/>
  <c r="AS79" i="168"/>
  <c r="AS79" i="170" s="1"/>
  <c r="X79" i="168"/>
  <c r="X79" i="170" s="1"/>
  <c r="D79" i="168"/>
  <c r="CG79" i="168"/>
  <c r="CG79" i="170" s="1"/>
  <c r="BL79" i="168"/>
  <c r="BL79" i="170" s="1"/>
  <c r="AQ79" i="168"/>
  <c r="AQ79" i="170" s="1"/>
  <c r="V79" i="168"/>
  <c r="V79" i="170" s="1"/>
  <c r="CF79" i="168"/>
  <c r="CF79" i="170" s="1"/>
  <c r="BK79" i="168"/>
  <c r="BK79" i="170" s="1"/>
  <c r="AP79" i="168"/>
  <c r="AP79" i="170" s="1"/>
  <c r="U79" i="168"/>
  <c r="U79" i="170" s="1"/>
  <c r="CE79" i="168"/>
  <c r="CE79" i="170" s="1"/>
  <c r="BJ79" i="168"/>
  <c r="BJ79" i="170" s="1"/>
  <c r="AO79" i="168"/>
  <c r="AO79" i="170" s="1"/>
  <c r="T79" i="168"/>
  <c r="T79" i="170" s="1"/>
  <c r="CD79" i="168"/>
  <c r="CD79" i="170" s="1"/>
  <c r="BI79" i="168"/>
  <c r="BI79" i="170" s="1"/>
  <c r="AN79" i="168"/>
  <c r="AN79" i="170" s="1"/>
  <c r="S79" i="168"/>
  <c r="S79" i="170" s="1"/>
  <c r="CC79" i="168"/>
  <c r="CC79" i="170" s="1"/>
  <c r="BH79" i="168"/>
  <c r="BH79" i="170" s="1"/>
  <c r="AM79" i="168"/>
  <c r="AM79" i="170" s="1"/>
  <c r="R79" i="168"/>
  <c r="R79" i="170" s="1"/>
  <c r="BG79" i="168"/>
  <c r="BG79" i="170" s="1"/>
  <c r="AL79" i="168"/>
  <c r="AL79" i="170" s="1"/>
  <c r="Q79" i="168"/>
  <c r="Q79" i="170" s="1"/>
  <c r="BZ79" i="168"/>
  <c r="BZ79" i="170" s="1"/>
  <c r="BD79" i="168"/>
  <c r="BD79" i="170" s="1"/>
  <c r="AI79" i="168"/>
  <c r="AI79" i="170" s="1"/>
  <c r="O79" i="168"/>
  <c r="O79" i="170" s="1"/>
  <c r="BX79" i="168"/>
  <c r="BX79" i="170" s="1"/>
  <c r="BC79" i="168"/>
  <c r="BC79" i="170" s="1"/>
  <c r="AH79" i="168"/>
  <c r="AH79" i="170" s="1"/>
  <c r="N79" i="168"/>
  <c r="N79" i="170" s="1"/>
  <c r="AX79" i="168"/>
  <c r="AX79" i="170" s="1"/>
  <c r="AU79" i="168"/>
  <c r="AU79" i="170" s="1"/>
  <c r="AT79" i="168"/>
  <c r="AT79" i="170" s="1"/>
  <c r="AR79" i="168"/>
  <c r="AR79" i="170" s="1"/>
  <c r="AJ79" i="168"/>
  <c r="AJ79" i="170" s="1"/>
  <c r="AG79" i="168"/>
  <c r="AG79" i="170" s="1"/>
  <c r="AC79" i="168"/>
  <c r="AC79" i="170" s="1"/>
  <c r="Z79" i="168"/>
  <c r="Z79" i="170" s="1"/>
  <c r="Y79" i="168"/>
  <c r="Y79" i="170" s="1"/>
  <c r="W79" i="168"/>
  <c r="W79" i="170" s="1"/>
  <c r="P79" i="168"/>
  <c r="P79" i="170" s="1"/>
  <c r="CH79" i="168"/>
  <c r="CH79" i="170" s="1"/>
  <c r="M79" i="168"/>
  <c r="M79" i="170" s="1"/>
  <c r="CA79" i="168"/>
  <c r="CA79" i="170" s="1"/>
  <c r="I79" i="168"/>
  <c r="I79" i="170" s="1"/>
  <c r="BW79" i="168"/>
  <c r="BW79" i="170" s="1"/>
  <c r="F79" i="168"/>
  <c r="F79" i="170" s="1"/>
  <c r="BS79" i="168"/>
  <c r="BS79" i="170" s="1"/>
  <c r="E79" i="168"/>
  <c r="E79" i="170" s="1"/>
  <c r="BP79" i="168"/>
  <c r="BP79" i="170" s="1"/>
  <c r="BO79" i="168"/>
  <c r="BO79" i="170" s="1"/>
  <c r="BM79" i="168"/>
  <c r="BM79" i="170" s="1"/>
  <c r="BF79" i="168"/>
  <c r="BF79" i="170" s="1"/>
  <c r="BB79" i="168"/>
  <c r="BB79" i="170" s="1"/>
  <c r="X62" i="207"/>
  <c r="Z62" i="206"/>
  <c r="Z62" i="207" s="1"/>
  <c r="Y62" i="206"/>
  <c r="Y62" i="207" s="1"/>
  <c r="X67" i="207"/>
  <c r="Z67" i="206"/>
  <c r="Z67" i="207" s="1"/>
  <c r="Y67" i="206"/>
  <c r="Y67" i="207" s="1"/>
  <c r="X53" i="207"/>
  <c r="Z53" i="206"/>
  <c r="Z53" i="207" s="1"/>
  <c r="Y53" i="206"/>
  <c r="Y53" i="207" s="1"/>
  <c r="X60" i="207"/>
  <c r="Z60" i="206"/>
  <c r="Z60" i="207" s="1"/>
  <c r="Y60" i="206"/>
  <c r="Y60" i="207" s="1"/>
  <c r="AF64" i="206"/>
  <c r="AF64" i="207" s="1"/>
  <c r="AD64" i="207"/>
  <c r="AE64" i="206"/>
  <c r="AE64" i="207" s="1"/>
  <c r="AF69" i="206"/>
  <c r="AF69" i="207" s="1"/>
  <c r="AD69" i="207"/>
  <c r="AE69" i="206"/>
  <c r="AE69" i="207" s="1"/>
  <c r="AD55" i="207"/>
  <c r="AF55" i="206"/>
  <c r="AF55" i="207" s="1"/>
  <c r="AE55" i="206"/>
  <c r="AE55" i="207" s="1"/>
  <c r="AD62" i="207"/>
  <c r="AF62" i="206"/>
  <c r="AF62" i="207" s="1"/>
  <c r="AE62" i="206"/>
  <c r="AE62" i="207" s="1"/>
  <c r="BR34" i="168"/>
  <c r="BR34" i="170" s="1"/>
  <c r="AX34" i="168"/>
  <c r="AX34" i="170" s="1"/>
  <c r="AD34" i="168"/>
  <c r="AD34" i="170" s="1"/>
  <c r="J34" i="168"/>
  <c r="J34" i="170" s="1"/>
  <c r="BQ34" i="168"/>
  <c r="BQ34" i="170" s="1"/>
  <c r="AW34" i="168"/>
  <c r="AW34" i="170" s="1"/>
  <c r="AC34" i="168"/>
  <c r="AC34" i="170" s="1"/>
  <c r="I34" i="168"/>
  <c r="I34" i="170" s="1"/>
  <c r="BP34" i="168"/>
  <c r="BP34" i="170" s="1"/>
  <c r="AV34" i="168"/>
  <c r="AV34" i="170" s="1"/>
  <c r="AB34" i="168"/>
  <c r="AB34" i="170" s="1"/>
  <c r="H34" i="168"/>
  <c r="H34" i="170" s="1"/>
  <c r="BO34" i="168"/>
  <c r="BO34" i="170" s="1"/>
  <c r="AU34" i="168"/>
  <c r="AU34" i="170" s="1"/>
  <c r="AA34" i="168"/>
  <c r="AA34" i="170" s="1"/>
  <c r="G34" i="168"/>
  <c r="G34" i="170" s="1"/>
  <c r="CH34" i="168"/>
  <c r="CH34" i="170" s="1"/>
  <c r="BN34" i="168"/>
  <c r="BN34" i="170" s="1"/>
  <c r="AT34" i="168"/>
  <c r="AT34" i="170" s="1"/>
  <c r="Z34" i="168"/>
  <c r="Z34" i="170" s="1"/>
  <c r="F34" i="168"/>
  <c r="F34" i="170" s="1"/>
  <c r="CG34" i="168"/>
  <c r="CG34" i="170" s="1"/>
  <c r="BM34" i="168"/>
  <c r="BM34" i="170" s="1"/>
  <c r="AS34" i="168"/>
  <c r="AS34" i="170" s="1"/>
  <c r="Y34" i="168"/>
  <c r="Y34" i="170" s="1"/>
  <c r="E34" i="168"/>
  <c r="E34" i="170" s="1"/>
  <c r="BH34" i="168"/>
  <c r="BH34" i="170" s="1"/>
  <c r="AN34" i="168"/>
  <c r="AN34" i="170" s="1"/>
  <c r="T34" i="168"/>
  <c r="T34" i="170" s="1"/>
  <c r="CA34" i="168"/>
  <c r="CA34" i="170" s="1"/>
  <c r="BG34" i="168"/>
  <c r="BG34" i="170" s="1"/>
  <c r="AM34" i="168"/>
  <c r="AM34" i="170" s="1"/>
  <c r="S34" i="168"/>
  <c r="S34" i="170" s="1"/>
  <c r="BZ34" i="168"/>
  <c r="BZ34" i="170" s="1"/>
  <c r="BF34" i="168"/>
  <c r="BF34" i="170" s="1"/>
  <c r="AL34" i="168"/>
  <c r="AL34" i="170" s="1"/>
  <c r="R34" i="168"/>
  <c r="R34" i="170" s="1"/>
  <c r="BY34" i="168"/>
  <c r="BY34" i="170" s="1"/>
  <c r="BE34" i="168"/>
  <c r="BE34" i="170" s="1"/>
  <c r="AK34" i="168"/>
  <c r="AK34" i="170" s="1"/>
  <c r="Q34" i="168"/>
  <c r="Q34" i="170" s="1"/>
  <c r="BX34" i="168"/>
  <c r="BX34" i="170" s="1"/>
  <c r="BD34" i="168"/>
  <c r="BD34" i="170" s="1"/>
  <c r="AJ34" i="168"/>
  <c r="AJ34" i="170" s="1"/>
  <c r="P34" i="168"/>
  <c r="P34" i="170" s="1"/>
  <c r="BW34" i="168"/>
  <c r="BW34" i="170" s="1"/>
  <c r="BC34" i="168"/>
  <c r="BC34" i="170" s="1"/>
  <c r="AI34" i="168"/>
  <c r="AI34" i="170" s="1"/>
  <c r="O34" i="168"/>
  <c r="O34" i="170" s="1"/>
  <c r="BV34" i="168"/>
  <c r="BV34" i="170" s="1"/>
  <c r="BB34" i="168"/>
  <c r="BB34" i="170" s="1"/>
  <c r="AH34" i="168"/>
  <c r="AH34" i="170" s="1"/>
  <c r="N34" i="168"/>
  <c r="N34" i="170" s="1"/>
  <c r="BU34" i="168"/>
  <c r="BU34" i="170" s="1"/>
  <c r="BA34" i="168"/>
  <c r="BA34" i="170" s="1"/>
  <c r="AG34" i="168"/>
  <c r="AG34" i="170" s="1"/>
  <c r="M34" i="168"/>
  <c r="M34" i="170" s="1"/>
  <c r="BT34" i="168"/>
  <c r="BT34" i="170" s="1"/>
  <c r="AZ34" i="168"/>
  <c r="AZ34" i="170" s="1"/>
  <c r="AF34" i="168"/>
  <c r="AF34" i="170" s="1"/>
  <c r="L34" i="168"/>
  <c r="L34" i="170" s="1"/>
  <c r="K34" i="168"/>
  <c r="K34" i="170" s="1"/>
  <c r="CF34" i="168"/>
  <c r="CF34" i="170" s="1"/>
  <c r="D34" i="168"/>
  <c r="CE34" i="168"/>
  <c r="CE34" i="170" s="1"/>
  <c r="CD34" i="168"/>
  <c r="CD34" i="170" s="1"/>
  <c r="CC34" i="168"/>
  <c r="CC34" i="170" s="1"/>
  <c r="BS34" i="168"/>
  <c r="BS34" i="170" s="1"/>
  <c r="BL34" i="168"/>
  <c r="BL34" i="170" s="1"/>
  <c r="BK34" i="168"/>
  <c r="BK34" i="170" s="1"/>
  <c r="BJ34" i="168"/>
  <c r="BJ34" i="170" s="1"/>
  <c r="BI34" i="168"/>
  <c r="BI34" i="170" s="1"/>
  <c r="AY34" i="168"/>
  <c r="AY34" i="170" s="1"/>
  <c r="AR34" i="168"/>
  <c r="AR34" i="170" s="1"/>
  <c r="AQ34" i="168"/>
  <c r="AQ34" i="170" s="1"/>
  <c r="AP34" i="168"/>
  <c r="AP34" i="170" s="1"/>
  <c r="AO34" i="168"/>
  <c r="AO34" i="170" s="1"/>
  <c r="AE34" i="168"/>
  <c r="AE34" i="170" s="1"/>
  <c r="X34" i="168"/>
  <c r="X34" i="170" s="1"/>
  <c r="W34" i="168"/>
  <c r="W34" i="170" s="1"/>
  <c r="V34" i="168"/>
  <c r="V34" i="170" s="1"/>
  <c r="U34" i="168"/>
  <c r="U34" i="170" s="1"/>
  <c r="AJ27" i="207"/>
  <c r="AL27" i="206"/>
  <c r="AL27" i="207" s="1"/>
  <c r="AK27" i="206"/>
  <c r="AK27" i="207" s="1"/>
  <c r="AL72" i="206"/>
  <c r="AL72" i="207" s="1"/>
  <c r="AK72" i="206"/>
  <c r="AK72" i="207" s="1"/>
  <c r="AJ72" i="207"/>
  <c r="AJ18" i="207"/>
  <c r="AL18" i="206"/>
  <c r="AL18" i="207" s="1"/>
  <c r="AK18" i="206"/>
  <c r="AK18" i="207" s="1"/>
  <c r="AJ25" i="207"/>
  <c r="AL25" i="206"/>
  <c r="AL25" i="207" s="1"/>
  <c r="AK25" i="206"/>
  <c r="AK25" i="207" s="1"/>
  <c r="BO74" i="168"/>
  <c r="BO74" i="170" s="1"/>
  <c r="AU74" i="168"/>
  <c r="AU74" i="170" s="1"/>
  <c r="AA74" i="168"/>
  <c r="AA74" i="170" s="1"/>
  <c r="G74" i="168"/>
  <c r="G74" i="170" s="1"/>
  <c r="CH74" i="168"/>
  <c r="CH74" i="170" s="1"/>
  <c r="BN74" i="168"/>
  <c r="BN74" i="170" s="1"/>
  <c r="AT74" i="168"/>
  <c r="AT74" i="170" s="1"/>
  <c r="Z74" i="168"/>
  <c r="Z74" i="170" s="1"/>
  <c r="F74" i="168"/>
  <c r="F74" i="170" s="1"/>
  <c r="CE74" i="168"/>
  <c r="CE74" i="170" s="1"/>
  <c r="BK74" i="168"/>
  <c r="BK74" i="170" s="1"/>
  <c r="AQ74" i="168"/>
  <c r="AQ74" i="170" s="1"/>
  <c r="W74" i="168"/>
  <c r="W74" i="170" s="1"/>
  <c r="CA74" i="168"/>
  <c r="CA74" i="170" s="1"/>
  <c r="BG74" i="168"/>
  <c r="BG74" i="170" s="1"/>
  <c r="AM74" i="168"/>
  <c r="AM74" i="170" s="1"/>
  <c r="S74" i="168"/>
  <c r="S74" i="170" s="1"/>
  <c r="BW74" i="168"/>
  <c r="BW74" i="170" s="1"/>
  <c r="BC74" i="168"/>
  <c r="BC74" i="170" s="1"/>
  <c r="AI74" i="168"/>
  <c r="AI74" i="170" s="1"/>
  <c r="O74" i="168"/>
  <c r="O74" i="170" s="1"/>
  <c r="BV74" i="168"/>
  <c r="BV74" i="170" s="1"/>
  <c r="BB74" i="168"/>
  <c r="BB74" i="170" s="1"/>
  <c r="AH74" i="168"/>
  <c r="AH74" i="170" s="1"/>
  <c r="N74" i="168"/>
  <c r="N74" i="170" s="1"/>
  <c r="BU74" i="168"/>
  <c r="BU74" i="170" s="1"/>
  <c r="BA74" i="168"/>
  <c r="BA74" i="170" s="1"/>
  <c r="AG74" i="168"/>
  <c r="AG74" i="170" s="1"/>
  <c r="M74" i="168"/>
  <c r="M74" i="170" s="1"/>
  <c r="BL74" i="168"/>
  <c r="BL74" i="170" s="1"/>
  <c r="AF74" i="168"/>
  <c r="AF74" i="170" s="1"/>
  <c r="BJ74" i="168"/>
  <c r="BJ74" i="170" s="1"/>
  <c r="AE74" i="168"/>
  <c r="AE74" i="170" s="1"/>
  <c r="BI74" i="168"/>
  <c r="BI74" i="170" s="1"/>
  <c r="AD74" i="168"/>
  <c r="AD74" i="170" s="1"/>
  <c r="BH74" i="168"/>
  <c r="BH74" i="170" s="1"/>
  <c r="AC74" i="168"/>
  <c r="AC74" i="170" s="1"/>
  <c r="BF74" i="168"/>
  <c r="BF74" i="170" s="1"/>
  <c r="AB74" i="168"/>
  <c r="AB74" i="170" s="1"/>
  <c r="BE74" i="168"/>
  <c r="BE74" i="170" s="1"/>
  <c r="Y74" i="168"/>
  <c r="Y74" i="170" s="1"/>
  <c r="CG74" i="168"/>
  <c r="CG74" i="170" s="1"/>
  <c r="BD74" i="168"/>
  <c r="BD74" i="170" s="1"/>
  <c r="X74" i="168"/>
  <c r="X74" i="170" s="1"/>
  <c r="CF74" i="168"/>
  <c r="CF74" i="170" s="1"/>
  <c r="AZ74" i="168"/>
  <c r="AZ74" i="170" s="1"/>
  <c r="V74" i="168"/>
  <c r="V74" i="170" s="1"/>
  <c r="CD74" i="168"/>
  <c r="CD74" i="170" s="1"/>
  <c r="AY74" i="168"/>
  <c r="AY74" i="170" s="1"/>
  <c r="U74" i="168"/>
  <c r="U74" i="170" s="1"/>
  <c r="CC74" i="168"/>
  <c r="CC74" i="170" s="1"/>
  <c r="AX74" i="168"/>
  <c r="AX74" i="170" s="1"/>
  <c r="T74" i="168"/>
  <c r="T74" i="170" s="1"/>
  <c r="AW74" i="168"/>
  <c r="AW74" i="170" s="1"/>
  <c r="R74" i="168"/>
  <c r="R74" i="170" s="1"/>
  <c r="BZ74" i="168"/>
  <c r="BZ74" i="170" s="1"/>
  <c r="AV74" i="168"/>
  <c r="AV74" i="170" s="1"/>
  <c r="Q74" i="168"/>
  <c r="Q74" i="170" s="1"/>
  <c r="BY74" i="168"/>
  <c r="BY74" i="170" s="1"/>
  <c r="AS74" i="168"/>
  <c r="AS74" i="170" s="1"/>
  <c r="P74" i="168"/>
  <c r="P74" i="170" s="1"/>
  <c r="BX74" i="168"/>
  <c r="BX74" i="170" s="1"/>
  <c r="AR74" i="168"/>
  <c r="AR74" i="170" s="1"/>
  <c r="L74" i="168"/>
  <c r="L74" i="170" s="1"/>
  <c r="BT74" i="168"/>
  <c r="BT74" i="170" s="1"/>
  <c r="AP74" i="168"/>
  <c r="AP74" i="170" s="1"/>
  <c r="K74" i="168"/>
  <c r="K74" i="170" s="1"/>
  <c r="BS74" i="168"/>
  <c r="BS74" i="170" s="1"/>
  <c r="AO74" i="168"/>
  <c r="AO74" i="170" s="1"/>
  <c r="J74" i="168"/>
  <c r="J74" i="170" s="1"/>
  <c r="BR74" i="168"/>
  <c r="BR74" i="170" s="1"/>
  <c r="AN74" i="168"/>
  <c r="AN74" i="170" s="1"/>
  <c r="I74" i="168"/>
  <c r="I74" i="170" s="1"/>
  <c r="BQ74" i="168"/>
  <c r="BQ74" i="170" s="1"/>
  <c r="AL74" i="168"/>
  <c r="AL74" i="170" s="1"/>
  <c r="H74" i="168"/>
  <c r="H74" i="170" s="1"/>
  <c r="BP74" i="168"/>
  <c r="BP74" i="170" s="1"/>
  <c r="AK74" i="168"/>
  <c r="AK74" i="170" s="1"/>
  <c r="E74" i="168"/>
  <c r="E74" i="170" s="1"/>
  <c r="BM74" i="168"/>
  <c r="BM74" i="170" s="1"/>
  <c r="AJ74" i="168"/>
  <c r="AJ74" i="170" s="1"/>
  <c r="D74" i="168"/>
  <c r="CD58" i="168"/>
  <c r="CD58" i="170" s="1"/>
  <c r="BJ58" i="168"/>
  <c r="BJ58" i="170" s="1"/>
  <c r="AP58" i="168"/>
  <c r="AP58" i="170" s="1"/>
  <c r="V58" i="168"/>
  <c r="V58" i="170" s="1"/>
  <c r="CC58" i="168"/>
  <c r="CC58" i="170" s="1"/>
  <c r="BI58" i="168"/>
  <c r="BI58" i="170" s="1"/>
  <c r="AO58" i="168"/>
  <c r="AO58" i="170" s="1"/>
  <c r="U58" i="168"/>
  <c r="U58" i="170" s="1"/>
  <c r="BH58" i="168"/>
  <c r="BH58" i="170" s="1"/>
  <c r="AN58" i="168"/>
  <c r="AN58" i="170" s="1"/>
  <c r="T58" i="168"/>
  <c r="T58" i="170" s="1"/>
  <c r="CA58" i="168"/>
  <c r="CA58" i="170" s="1"/>
  <c r="BG58" i="168"/>
  <c r="BG58" i="170" s="1"/>
  <c r="AM58" i="168"/>
  <c r="AM58" i="170" s="1"/>
  <c r="S58" i="168"/>
  <c r="S58" i="170" s="1"/>
  <c r="BZ58" i="168"/>
  <c r="BZ58" i="170" s="1"/>
  <c r="BF58" i="168"/>
  <c r="BF58" i="170" s="1"/>
  <c r="AL58" i="168"/>
  <c r="AL58" i="170" s="1"/>
  <c r="R58" i="168"/>
  <c r="R58" i="170" s="1"/>
  <c r="BY58" i="168"/>
  <c r="BY58" i="170" s="1"/>
  <c r="BE58" i="168"/>
  <c r="BE58" i="170" s="1"/>
  <c r="AK58" i="168"/>
  <c r="AK58" i="170" s="1"/>
  <c r="Q58" i="168"/>
  <c r="Q58" i="170" s="1"/>
  <c r="BX58" i="168"/>
  <c r="BX58" i="170" s="1"/>
  <c r="BD58" i="168"/>
  <c r="BD58" i="170" s="1"/>
  <c r="AJ58" i="168"/>
  <c r="AJ58" i="170" s="1"/>
  <c r="P58" i="168"/>
  <c r="P58" i="170" s="1"/>
  <c r="BW58" i="168"/>
  <c r="BW58" i="170" s="1"/>
  <c r="BC58" i="168"/>
  <c r="BC58" i="170" s="1"/>
  <c r="AI58" i="168"/>
  <c r="AI58" i="170" s="1"/>
  <c r="O58" i="168"/>
  <c r="O58" i="170" s="1"/>
  <c r="BV58" i="168"/>
  <c r="BV58" i="170" s="1"/>
  <c r="BB58" i="168"/>
  <c r="BB58" i="170" s="1"/>
  <c r="AH58" i="168"/>
  <c r="AH58" i="170" s="1"/>
  <c r="N58" i="168"/>
  <c r="N58" i="170" s="1"/>
  <c r="BU58" i="168"/>
  <c r="BU58" i="170" s="1"/>
  <c r="BA58" i="168"/>
  <c r="BA58" i="170" s="1"/>
  <c r="AG58" i="168"/>
  <c r="AG58" i="170" s="1"/>
  <c r="M58" i="168"/>
  <c r="M58" i="170" s="1"/>
  <c r="BT58" i="168"/>
  <c r="BT58" i="170" s="1"/>
  <c r="AZ58" i="168"/>
  <c r="AZ58" i="170" s="1"/>
  <c r="AF58" i="168"/>
  <c r="AF58" i="170" s="1"/>
  <c r="L58" i="168"/>
  <c r="L58" i="170" s="1"/>
  <c r="BS58" i="168"/>
  <c r="BS58" i="170" s="1"/>
  <c r="AY58" i="168"/>
  <c r="AY58" i="170" s="1"/>
  <c r="AE58" i="168"/>
  <c r="AE58" i="170" s="1"/>
  <c r="K58" i="168"/>
  <c r="K58" i="170" s="1"/>
  <c r="BR58" i="168"/>
  <c r="BR58" i="170" s="1"/>
  <c r="AX58" i="168"/>
  <c r="AX58" i="170" s="1"/>
  <c r="AD58" i="168"/>
  <c r="AD58" i="170" s="1"/>
  <c r="J58" i="168"/>
  <c r="J58" i="170" s="1"/>
  <c r="BQ58" i="168"/>
  <c r="BQ58" i="170" s="1"/>
  <c r="AW58" i="168"/>
  <c r="AW58" i="170" s="1"/>
  <c r="AC58" i="168"/>
  <c r="AC58" i="170" s="1"/>
  <c r="I58" i="168"/>
  <c r="I58" i="170" s="1"/>
  <c r="BP58" i="168"/>
  <c r="BP58" i="170" s="1"/>
  <c r="AV58" i="168"/>
  <c r="AV58" i="170" s="1"/>
  <c r="AB58" i="168"/>
  <c r="AB58" i="170" s="1"/>
  <c r="H58" i="168"/>
  <c r="H58" i="170" s="1"/>
  <c r="BO58" i="168"/>
  <c r="BO58" i="170" s="1"/>
  <c r="AU58" i="168"/>
  <c r="AU58" i="170" s="1"/>
  <c r="AA58" i="168"/>
  <c r="AA58" i="170" s="1"/>
  <c r="G58" i="168"/>
  <c r="G58" i="170" s="1"/>
  <c r="CH58" i="168"/>
  <c r="CH58" i="170" s="1"/>
  <c r="BN58" i="168"/>
  <c r="BN58" i="170" s="1"/>
  <c r="AT58" i="168"/>
  <c r="AT58" i="170" s="1"/>
  <c r="Z58" i="168"/>
  <c r="Z58" i="170" s="1"/>
  <c r="F58" i="168"/>
  <c r="F58" i="170" s="1"/>
  <c r="CG58" i="168"/>
  <c r="CG58" i="170" s="1"/>
  <c r="BM58" i="168"/>
  <c r="BM58" i="170" s="1"/>
  <c r="AS58" i="168"/>
  <c r="AS58" i="170" s="1"/>
  <c r="Y58" i="168"/>
  <c r="Y58" i="170" s="1"/>
  <c r="E58" i="168"/>
  <c r="E58" i="170" s="1"/>
  <c r="CF58" i="168"/>
  <c r="CF58" i="170" s="1"/>
  <c r="BL58" i="168"/>
  <c r="BL58" i="170" s="1"/>
  <c r="AR58" i="168"/>
  <c r="AR58" i="170" s="1"/>
  <c r="X58" i="168"/>
  <c r="X58" i="170" s="1"/>
  <c r="D58" i="168"/>
  <c r="CE58" i="168"/>
  <c r="CE58" i="170" s="1"/>
  <c r="BK58" i="168"/>
  <c r="BK58" i="170" s="1"/>
  <c r="AQ58" i="168"/>
  <c r="AQ58" i="170" s="1"/>
  <c r="W58" i="168"/>
  <c r="W58" i="170" s="1"/>
  <c r="AG45" i="207"/>
  <c r="AI45" i="206"/>
  <c r="AI45" i="207" s="1"/>
  <c r="AH45" i="206"/>
  <c r="AH45" i="207" s="1"/>
  <c r="AG70" i="207"/>
  <c r="AI70" i="206"/>
  <c r="AI70" i="207" s="1"/>
  <c r="AH70" i="206"/>
  <c r="AH70" i="207" s="1"/>
  <c r="AG36" i="207"/>
  <c r="AI36" i="206"/>
  <c r="AI36" i="207" s="1"/>
  <c r="AH36" i="206"/>
  <c r="AH36" i="207" s="1"/>
  <c r="AG43" i="207"/>
  <c r="AI43" i="206"/>
  <c r="AI43" i="207" s="1"/>
  <c r="AH43" i="206"/>
  <c r="AH43" i="207" s="1"/>
  <c r="CA47" i="168"/>
  <c r="CA47" i="170" s="1"/>
  <c r="BG47" i="168"/>
  <c r="BG47" i="170" s="1"/>
  <c r="AM47" i="168"/>
  <c r="AM47" i="170" s="1"/>
  <c r="S47" i="168"/>
  <c r="S47" i="170" s="1"/>
  <c r="BZ47" i="168"/>
  <c r="BZ47" i="170" s="1"/>
  <c r="BF47" i="168"/>
  <c r="BF47" i="170" s="1"/>
  <c r="AL47" i="168"/>
  <c r="AL47" i="170" s="1"/>
  <c r="R47" i="168"/>
  <c r="R47" i="170" s="1"/>
  <c r="BY47" i="168"/>
  <c r="BY47" i="170" s="1"/>
  <c r="BE47" i="168"/>
  <c r="BE47" i="170" s="1"/>
  <c r="AK47" i="168"/>
  <c r="AK47" i="170" s="1"/>
  <c r="Q47" i="168"/>
  <c r="Q47" i="170" s="1"/>
  <c r="BX47" i="168"/>
  <c r="BX47" i="170" s="1"/>
  <c r="BD47" i="168"/>
  <c r="BD47" i="170" s="1"/>
  <c r="AJ47" i="168"/>
  <c r="AJ47" i="170" s="1"/>
  <c r="P47" i="168"/>
  <c r="P47" i="170" s="1"/>
  <c r="BW47" i="168"/>
  <c r="BW47" i="170" s="1"/>
  <c r="BC47" i="168"/>
  <c r="BC47" i="170" s="1"/>
  <c r="AI47" i="168"/>
  <c r="AI47" i="170" s="1"/>
  <c r="O47" i="168"/>
  <c r="O47" i="170" s="1"/>
  <c r="BV47" i="168"/>
  <c r="BV47" i="170" s="1"/>
  <c r="BB47" i="168"/>
  <c r="BB47" i="170" s="1"/>
  <c r="AH47" i="168"/>
  <c r="AH47" i="170" s="1"/>
  <c r="N47" i="168"/>
  <c r="N47" i="170" s="1"/>
  <c r="BQ47" i="168"/>
  <c r="BQ47" i="170" s="1"/>
  <c r="AW47" i="168"/>
  <c r="AW47" i="170" s="1"/>
  <c r="AC47" i="168"/>
  <c r="AC47" i="170" s="1"/>
  <c r="I47" i="168"/>
  <c r="I47" i="170" s="1"/>
  <c r="BP47" i="168"/>
  <c r="BP47" i="170" s="1"/>
  <c r="AV47" i="168"/>
  <c r="AV47" i="170" s="1"/>
  <c r="AB47" i="168"/>
  <c r="AB47" i="170" s="1"/>
  <c r="H47" i="168"/>
  <c r="H47" i="170" s="1"/>
  <c r="BO47" i="168"/>
  <c r="BO47" i="170" s="1"/>
  <c r="AU47" i="168"/>
  <c r="AU47" i="170" s="1"/>
  <c r="AA47" i="168"/>
  <c r="AA47" i="170" s="1"/>
  <c r="G47" i="168"/>
  <c r="G47" i="170" s="1"/>
  <c r="CH47" i="168"/>
  <c r="CH47" i="170" s="1"/>
  <c r="BN47" i="168"/>
  <c r="BN47" i="170" s="1"/>
  <c r="AT47" i="168"/>
  <c r="AT47" i="170" s="1"/>
  <c r="Z47" i="168"/>
  <c r="Z47" i="170" s="1"/>
  <c r="F47" i="168"/>
  <c r="F47" i="170" s="1"/>
  <c r="CG47" i="168"/>
  <c r="CG47" i="170" s="1"/>
  <c r="BM47" i="168"/>
  <c r="BM47" i="170" s="1"/>
  <c r="AS47" i="168"/>
  <c r="AS47" i="170" s="1"/>
  <c r="Y47" i="168"/>
  <c r="Y47" i="170" s="1"/>
  <c r="E47" i="168"/>
  <c r="E47" i="170" s="1"/>
  <c r="CF47" i="168"/>
  <c r="CF47" i="170" s="1"/>
  <c r="BL47" i="168"/>
  <c r="BL47" i="170" s="1"/>
  <c r="AR47" i="168"/>
  <c r="AR47" i="170" s="1"/>
  <c r="X47" i="168"/>
  <c r="X47" i="170" s="1"/>
  <c r="D47" i="168"/>
  <c r="CE47" i="168"/>
  <c r="CE47" i="170" s="1"/>
  <c r="BK47" i="168"/>
  <c r="BK47" i="170" s="1"/>
  <c r="AQ47" i="168"/>
  <c r="AQ47" i="170" s="1"/>
  <c r="W47" i="168"/>
  <c r="W47" i="170" s="1"/>
  <c r="CD47" i="168"/>
  <c r="CD47" i="170" s="1"/>
  <c r="BJ47" i="168"/>
  <c r="BJ47" i="170" s="1"/>
  <c r="AP47" i="168"/>
  <c r="AP47" i="170" s="1"/>
  <c r="V47" i="168"/>
  <c r="V47" i="170" s="1"/>
  <c r="CC47" i="168"/>
  <c r="CC47" i="170" s="1"/>
  <c r="BI47" i="168"/>
  <c r="BI47" i="170" s="1"/>
  <c r="AO47" i="168"/>
  <c r="AO47" i="170" s="1"/>
  <c r="U47" i="168"/>
  <c r="U47" i="170" s="1"/>
  <c r="BU47" i="168"/>
  <c r="BU47" i="170" s="1"/>
  <c r="BT47" i="168"/>
  <c r="BT47" i="170" s="1"/>
  <c r="BS47" i="168"/>
  <c r="BS47" i="170" s="1"/>
  <c r="BR47" i="168"/>
  <c r="BR47" i="170" s="1"/>
  <c r="BH47" i="168"/>
  <c r="BH47" i="170" s="1"/>
  <c r="BA47" i="168"/>
  <c r="BA47" i="170" s="1"/>
  <c r="AZ47" i="168"/>
  <c r="AZ47" i="170" s="1"/>
  <c r="AY47" i="168"/>
  <c r="AY47" i="170" s="1"/>
  <c r="AX47" i="168"/>
  <c r="AX47" i="170" s="1"/>
  <c r="AN47" i="168"/>
  <c r="AN47" i="170" s="1"/>
  <c r="AG47" i="168"/>
  <c r="AG47" i="170" s="1"/>
  <c r="AF47" i="168"/>
  <c r="AF47" i="170" s="1"/>
  <c r="AE47" i="168"/>
  <c r="AE47" i="170" s="1"/>
  <c r="AD47" i="168"/>
  <c r="AD47" i="170" s="1"/>
  <c r="T47" i="168"/>
  <c r="T47" i="170" s="1"/>
  <c r="M47" i="168"/>
  <c r="M47" i="170" s="1"/>
  <c r="L47" i="168"/>
  <c r="L47" i="170" s="1"/>
  <c r="K47" i="168"/>
  <c r="K47" i="170" s="1"/>
  <c r="J47" i="168"/>
  <c r="J47" i="170" s="1"/>
  <c r="X82" i="207"/>
  <c r="Z82" i="206"/>
  <c r="Z82" i="207" s="1"/>
  <c r="Y82" i="206"/>
  <c r="Y82" i="207" s="1"/>
  <c r="X87" i="207"/>
  <c r="Z87" i="206"/>
  <c r="Z87" i="207" s="1"/>
  <c r="Y87" i="206"/>
  <c r="Y87" i="207" s="1"/>
  <c r="X73" i="207"/>
  <c r="Z73" i="206"/>
  <c r="Z73" i="207" s="1"/>
  <c r="Y73" i="206"/>
  <c r="Y73" i="207" s="1"/>
  <c r="X80" i="207"/>
  <c r="Z80" i="206"/>
  <c r="Z80" i="207" s="1"/>
  <c r="Y80" i="206"/>
  <c r="Y80" i="207" s="1"/>
  <c r="AF84" i="206"/>
  <c r="AF84" i="207" s="1"/>
  <c r="AE84" i="206"/>
  <c r="AE84" i="207" s="1"/>
  <c r="AD84" i="207"/>
  <c r="AD30" i="207"/>
  <c r="AF30" i="206"/>
  <c r="AF30" i="207" s="1"/>
  <c r="AE30" i="206"/>
  <c r="AE30" i="207" s="1"/>
  <c r="AD75" i="207"/>
  <c r="AF75" i="206"/>
  <c r="AF75" i="207" s="1"/>
  <c r="AE75" i="206"/>
  <c r="AE75" i="207" s="1"/>
  <c r="AD82" i="207"/>
  <c r="AF82" i="206"/>
  <c r="AF82" i="207" s="1"/>
  <c r="AE82" i="206"/>
  <c r="AE82" i="207" s="1"/>
  <c r="CH46" i="168"/>
  <c r="CH46" i="170" s="1"/>
  <c r="BN46" i="168"/>
  <c r="BN46" i="170" s="1"/>
  <c r="AT46" i="168"/>
  <c r="AT46" i="170" s="1"/>
  <c r="Z46" i="168"/>
  <c r="Z46" i="170" s="1"/>
  <c r="F46" i="168"/>
  <c r="F46" i="170" s="1"/>
  <c r="CG46" i="168"/>
  <c r="CG46" i="170" s="1"/>
  <c r="BM46" i="168"/>
  <c r="BM46" i="170" s="1"/>
  <c r="AS46" i="168"/>
  <c r="AS46" i="170" s="1"/>
  <c r="Y46" i="168"/>
  <c r="Y46" i="170" s="1"/>
  <c r="E46" i="168"/>
  <c r="E46" i="170" s="1"/>
  <c r="CF46" i="168"/>
  <c r="CF46" i="170" s="1"/>
  <c r="BL46" i="168"/>
  <c r="BL46" i="170" s="1"/>
  <c r="AR46" i="168"/>
  <c r="AR46" i="170" s="1"/>
  <c r="X46" i="168"/>
  <c r="X46" i="170" s="1"/>
  <c r="D46" i="168"/>
  <c r="CE46" i="168"/>
  <c r="CE46" i="170" s="1"/>
  <c r="BK46" i="168"/>
  <c r="BK46" i="170" s="1"/>
  <c r="AQ46" i="168"/>
  <c r="AQ46" i="170" s="1"/>
  <c r="W46" i="168"/>
  <c r="W46" i="170" s="1"/>
  <c r="CD46" i="168"/>
  <c r="CD46" i="170" s="1"/>
  <c r="BJ46" i="168"/>
  <c r="BJ46" i="170" s="1"/>
  <c r="AP46" i="168"/>
  <c r="AP46" i="170" s="1"/>
  <c r="V46" i="168"/>
  <c r="V46" i="170" s="1"/>
  <c r="CC46" i="168"/>
  <c r="CC46" i="170" s="1"/>
  <c r="BI46" i="168"/>
  <c r="BI46" i="170" s="1"/>
  <c r="AO46" i="168"/>
  <c r="AO46" i="170" s="1"/>
  <c r="U46" i="168"/>
  <c r="U46" i="170" s="1"/>
  <c r="BX46" i="168"/>
  <c r="BX46" i="170" s="1"/>
  <c r="BD46" i="168"/>
  <c r="BD46" i="170" s="1"/>
  <c r="AJ46" i="168"/>
  <c r="AJ46" i="170" s="1"/>
  <c r="P46" i="168"/>
  <c r="P46" i="170" s="1"/>
  <c r="BW46" i="168"/>
  <c r="BW46" i="170" s="1"/>
  <c r="BC46" i="168"/>
  <c r="BC46" i="170" s="1"/>
  <c r="AI46" i="168"/>
  <c r="AI46" i="170" s="1"/>
  <c r="O46" i="168"/>
  <c r="O46" i="170" s="1"/>
  <c r="BV46" i="168"/>
  <c r="BV46" i="170" s="1"/>
  <c r="BB46" i="168"/>
  <c r="BB46" i="170" s="1"/>
  <c r="AH46" i="168"/>
  <c r="AH46" i="170" s="1"/>
  <c r="N46" i="168"/>
  <c r="N46" i="170" s="1"/>
  <c r="BU46" i="168"/>
  <c r="BU46" i="170" s="1"/>
  <c r="BA46" i="168"/>
  <c r="BA46" i="170" s="1"/>
  <c r="AG46" i="168"/>
  <c r="AG46" i="170" s="1"/>
  <c r="M46" i="168"/>
  <c r="M46" i="170" s="1"/>
  <c r="BT46" i="168"/>
  <c r="BT46" i="170" s="1"/>
  <c r="AZ46" i="168"/>
  <c r="AZ46" i="170" s="1"/>
  <c r="AF46" i="168"/>
  <c r="AF46" i="170" s="1"/>
  <c r="L46" i="168"/>
  <c r="L46" i="170" s="1"/>
  <c r="BS46" i="168"/>
  <c r="BS46" i="170" s="1"/>
  <c r="AY46" i="168"/>
  <c r="AY46" i="170" s="1"/>
  <c r="AE46" i="168"/>
  <c r="AE46" i="170" s="1"/>
  <c r="K46" i="168"/>
  <c r="K46" i="170" s="1"/>
  <c r="BR46" i="168"/>
  <c r="BR46" i="170" s="1"/>
  <c r="AX46" i="168"/>
  <c r="AX46" i="170" s="1"/>
  <c r="AD46" i="168"/>
  <c r="AD46" i="170" s="1"/>
  <c r="J46" i="168"/>
  <c r="J46" i="170" s="1"/>
  <c r="BQ46" i="168"/>
  <c r="BQ46" i="170" s="1"/>
  <c r="AW46" i="168"/>
  <c r="AW46" i="170" s="1"/>
  <c r="AC46" i="168"/>
  <c r="AC46" i="170" s="1"/>
  <c r="I46" i="168"/>
  <c r="I46" i="170" s="1"/>
  <c r="BP46" i="168"/>
  <c r="BP46" i="170" s="1"/>
  <c r="AV46" i="168"/>
  <c r="AV46" i="170" s="1"/>
  <c r="AB46" i="168"/>
  <c r="AB46" i="170" s="1"/>
  <c r="H46" i="168"/>
  <c r="H46" i="170" s="1"/>
  <c r="G46" i="168"/>
  <c r="G46" i="170" s="1"/>
  <c r="CA46" i="168"/>
  <c r="CA46" i="170" s="1"/>
  <c r="BZ46" i="168"/>
  <c r="BZ46" i="170" s="1"/>
  <c r="BY46" i="168"/>
  <c r="BY46" i="170" s="1"/>
  <c r="BO46" i="168"/>
  <c r="BO46" i="170" s="1"/>
  <c r="BH46" i="168"/>
  <c r="BH46" i="170" s="1"/>
  <c r="BG46" i="168"/>
  <c r="BG46" i="170" s="1"/>
  <c r="BF46" i="168"/>
  <c r="BF46" i="170" s="1"/>
  <c r="BE46" i="168"/>
  <c r="BE46" i="170" s="1"/>
  <c r="AU46" i="168"/>
  <c r="AU46" i="170" s="1"/>
  <c r="AN46" i="168"/>
  <c r="AN46" i="170" s="1"/>
  <c r="AM46" i="168"/>
  <c r="AM46" i="170" s="1"/>
  <c r="AL46" i="168"/>
  <c r="AL46" i="170" s="1"/>
  <c r="AK46" i="168"/>
  <c r="AK46" i="170" s="1"/>
  <c r="AA46" i="168"/>
  <c r="AA46" i="170" s="1"/>
  <c r="T46" i="168"/>
  <c r="T46" i="170" s="1"/>
  <c r="S46" i="168"/>
  <c r="S46" i="170" s="1"/>
  <c r="R46" i="168"/>
  <c r="R46" i="170" s="1"/>
  <c r="Q46" i="168"/>
  <c r="Q46" i="170" s="1"/>
  <c r="BX82" i="168"/>
  <c r="BX82" i="170" s="1"/>
  <c r="BD82" i="168"/>
  <c r="BD82" i="170" s="1"/>
  <c r="AJ82" i="168"/>
  <c r="AJ82" i="170" s="1"/>
  <c r="P82" i="168"/>
  <c r="P82" i="170" s="1"/>
  <c r="BN82" i="168"/>
  <c r="BN82" i="170" s="1"/>
  <c r="AS82" i="168"/>
  <c r="AS82" i="170" s="1"/>
  <c r="X82" i="168"/>
  <c r="X82" i="170" s="1"/>
  <c r="CH82" i="168"/>
  <c r="CH82" i="170" s="1"/>
  <c r="BM82" i="168"/>
  <c r="BM82" i="170" s="1"/>
  <c r="AR82" i="168"/>
  <c r="AR82" i="170" s="1"/>
  <c r="W82" i="168"/>
  <c r="W82" i="170" s="1"/>
  <c r="CG82" i="168"/>
  <c r="CG82" i="170" s="1"/>
  <c r="BL82" i="168"/>
  <c r="BL82" i="170" s="1"/>
  <c r="AQ82" i="168"/>
  <c r="AQ82" i="170" s="1"/>
  <c r="V82" i="168"/>
  <c r="V82" i="170" s="1"/>
  <c r="CF82" i="168"/>
  <c r="CF82" i="170" s="1"/>
  <c r="BK82" i="168"/>
  <c r="BK82" i="170" s="1"/>
  <c r="AP82" i="168"/>
  <c r="AP82" i="170" s="1"/>
  <c r="U82" i="168"/>
  <c r="U82" i="170" s="1"/>
  <c r="CE82" i="168"/>
  <c r="CE82" i="170" s="1"/>
  <c r="BJ82" i="168"/>
  <c r="BJ82" i="170" s="1"/>
  <c r="AO82" i="168"/>
  <c r="AO82" i="170" s="1"/>
  <c r="T82" i="168"/>
  <c r="T82" i="170" s="1"/>
  <c r="CD82" i="168"/>
  <c r="CD82" i="170" s="1"/>
  <c r="BI82" i="168"/>
  <c r="BI82" i="170" s="1"/>
  <c r="AN82" i="168"/>
  <c r="AN82" i="170" s="1"/>
  <c r="S82" i="168"/>
  <c r="S82" i="170" s="1"/>
  <c r="CA82" i="168"/>
  <c r="CA82" i="170" s="1"/>
  <c r="BF82" i="168"/>
  <c r="BF82" i="170" s="1"/>
  <c r="AK82" i="168"/>
  <c r="AK82" i="170" s="1"/>
  <c r="O82" i="168"/>
  <c r="O82" i="170" s="1"/>
  <c r="BY82" i="168"/>
  <c r="BY82" i="170" s="1"/>
  <c r="BC82" i="168"/>
  <c r="BC82" i="170" s="1"/>
  <c r="AH82" i="168"/>
  <c r="AH82" i="170" s="1"/>
  <c r="M82" i="168"/>
  <c r="M82" i="170" s="1"/>
  <c r="BW82" i="168"/>
  <c r="BW82" i="170" s="1"/>
  <c r="BB82" i="168"/>
  <c r="BB82" i="170" s="1"/>
  <c r="AG82" i="168"/>
  <c r="AG82" i="170" s="1"/>
  <c r="L82" i="168"/>
  <c r="L82" i="170" s="1"/>
  <c r="BV82" i="168"/>
  <c r="BV82" i="170" s="1"/>
  <c r="BA82" i="168"/>
  <c r="BA82" i="170" s="1"/>
  <c r="AF82" i="168"/>
  <c r="AF82" i="170" s="1"/>
  <c r="K82" i="168"/>
  <c r="K82" i="170" s="1"/>
  <c r="BU82" i="168"/>
  <c r="BU82" i="170" s="1"/>
  <c r="AZ82" i="168"/>
  <c r="AZ82" i="170" s="1"/>
  <c r="AE82" i="168"/>
  <c r="AE82" i="170" s="1"/>
  <c r="J82" i="168"/>
  <c r="J82" i="170" s="1"/>
  <c r="BT82" i="168"/>
  <c r="BT82" i="170" s="1"/>
  <c r="AY82" i="168"/>
  <c r="AY82" i="170" s="1"/>
  <c r="AD82" i="168"/>
  <c r="AD82" i="170" s="1"/>
  <c r="I82" i="168"/>
  <c r="I82" i="170" s="1"/>
  <c r="BS82" i="168"/>
  <c r="BS82" i="170" s="1"/>
  <c r="AX82" i="168"/>
  <c r="AX82" i="170" s="1"/>
  <c r="AC82" i="168"/>
  <c r="AC82" i="170" s="1"/>
  <c r="H82" i="168"/>
  <c r="H82" i="170" s="1"/>
  <c r="BQ82" i="168"/>
  <c r="BQ82" i="170" s="1"/>
  <c r="AV82" i="168"/>
  <c r="AV82" i="170" s="1"/>
  <c r="AA82" i="168"/>
  <c r="AA82" i="170" s="1"/>
  <c r="F82" i="168"/>
  <c r="F82" i="170" s="1"/>
  <c r="BP82" i="168"/>
  <c r="BP82" i="170" s="1"/>
  <c r="AU82" i="168"/>
  <c r="AU82" i="170" s="1"/>
  <c r="Z82" i="168"/>
  <c r="Z82" i="170" s="1"/>
  <c r="E82" i="168"/>
  <c r="E82" i="170" s="1"/>
  <c r="AB82" i="168"/>
  <c r="AB82" i="170" s="1"/>
  <c r="Y82" i="168"/>
  <c r="Y82" i="170" s="1"/>
  <c r="R82" i="168"/>
  <c r="R82" i="170" s="1"/>
  <c r="Q82" i="168"/>
  <c r="Q82" i="170" s="1"/>
  <c r="N82" i="168"/>
  <c r="N82" i="170" s="1"/>
  <c r="G82" i="168"/>
  <c r="G82" i="170" s="1"/>
  <c r="D82" i="168"/>
  <c r="CC82" i="168"/>
  <c r="CC82" i="170" s="1"/>
  <c r="BZ82" i="168"/>
  <c r="BZ82" i="170" s="1"/>
  <c r="BR82" i="168"/>
  <c r="BR82" i="170" s="1"/>
  <c r="BO82" i="168"/>
  <c r="BO82" i="170" s="1"/>
  <c r="BH82" i="168"/>
  <c r="BH82" i="170" s="1"/>
  <c r="BG82" i="168"/>
  <c r="BG82" i="170" s="1"/>
  <c r="BE82" i="168"/>
  <c r="BE82" i="170" s="1"/>
  <c r="AW82" i="168"/>
  <c r="AW82" i="170" s="1"/>
  <c r="AT82" i="168"/>
  <c r="AT82" i="170" s="1"/>
  <c r="AM82" i="168"/>
  <c r="AM82" i="170" s="1"/>
  <c r="AL82" i="168"/>
  <c r="AL82" i="170" s="1"/>
  <c r="AI82" i="168"/>
  <c r="AI82" i="170" s="1"/>
  <c r="AJ47" i="207"/>
  <c r="AL47" i="206"/>
  <c r="AL47" i="207" s="1"/>
  <c r="AK47" i="206"/>
  <c r="AK47" i="207" s="1"/>
  <c r="AJ33" i="207"/>
  <c r="AL33" i="206"/>
  <c r="AL33" i="207" s="1"/>
  <c r="AK33" i="206"/>
  <c r="AK33" i="207" s="1"/>
  <c r="AJ38" i="207"/>
  <c r="AL38" i="206"/>
  <c r="AL38" i="207" s="1"/>
  <c r="AK38" i="206"/>
  <c r="AK38" i="207" s="1"/>
  <c r="AJ45" i="207"/>
  <c r="AL45" i="206"/>
  <c r="AL45" i="207" s="1"/>
  <c r="AK45" i="206"/>
  <c r="AK45" i="207" s="1"/>
  <c r="CF52" i="168"/>
  <c r="CF52" i="170" s="1"/>
  <c r="BL52" i="168"/>
  <c r="BL52" i="170" s="1"/>
  <c r="AR52" i="168"/>
  <c r="AR52" i="170" s="1"/>
  <c r="X52" i="168"/>
  <c r="X52" i="170" s="1"/>
  <c r="D52" i="168"/>
  <c r="CE52" i="168"/>
  <c r="CE52" i="170" s="1"/>
  <c r="BK52" i="168"/>
  <c r="BK52" i="170" s="1"/>
  <c r="AQ52" i="168"/>
  <c r="AQ52" i="170" s="1"/>
  <c r="W52" i="168"/>
  <c r="W52" i="170" s="1"/>
  <c r="CD52" i="168"/>
  <c r="CD52" i="170" s="1"/>
  <c r="BJ52" i="168"/>
  <c r="BJ52" i="170" s="1"/>
  <c r="AP52" i="168"/>
  <c r="AP52" i="170" s="1"/>
  <c r="V52" i="168"/>
  <c r="V52" i="170" s="1"/>
  <c r="CC52" i="168"/>
  <c r="CC52" i="170" s="1"/>
  <c r="BI52" i="168"/>
  <c r="BI52" i="170" s="1"/>
  <c r="AO52" i="168"/>
  <c r="AO52" i="170" s="1"/>
  <c r="U52" i="168"/>
  <c r="U52" i="170" s="1"/>
  <c r="BH52" i="168"/>
  <c r="BH52" i="170" s="1"/>
  <c r="AN52" i="168"/>
  <c r="AN52" i="170" s="1"/>
  <c r="T52" i="168"/>
  <c r="T52" i="170" s="1"/>
  <c r="CA52" i="168"/>
  <c r="CA52" i="170" s="1"/>
  <c r="BG52" i="168"/>
  <c r="BG52" i="170" s="1"/>
  <c r="AM52" i="168"/>
  <c r="AM52" i="170" s="1"/>
  <c r="S52" i="168"/>
  <c r="S52" i="170" s="1"/>
  <c r="BZ52" i="168"/>
  <c r="BZ52" i="170" s="1"/>
  <c r="BF52" i="168"/>
  <c r="BF52" i="170" s="1"/>
  <c r="AL52" i="168"/>
  <c r="AL52" i="170" s="1"/>
  <c r="R52" i="168"/>
  <c r="R52" i="170" s="1"/>
  <c r="BY52" i="168"/>
  <c r="BY52" i="170" s="1"/>
  <c r="BE52" i="168"/>
  <c r="BE52" i="170" s="1"/>
  <c r="AK52" i="168"/>
  <c r="AK52" i="170" s="1"/>
  <c r="BX52" i="168"/>
  <c r="BX52" i="170" s="1"/>
  <c r="BD52" i="168"/>
  <c r="BD52" i="170" s="1"/>
  <c r="AJ52" i="168"/>
  <c r="AJ52" i="170" s="1"/>
  <c r="P52" i="168"/>
  <c r="P52" i="170" s="1"/>
  <c r="BW52" i="168"/>
  <c r="BW52" i="170" s="1"/>
  <c r="BC52" i="168"/>
  <c r="BC52" i="170" s="1"/>
  <c r="AI52" i="168"/>
  <c r="AI52" i="170" s="1"/>
  <c r="O52" i="168"/>
  <c r="O52" i="170" s="1"/>
  <c r="BV52" i="168"/>
  <c r="BV52" i="170" s="1"/>
  <c r="BB52" i="168"/>
  <c r="BB52" i="170" s="1"/>
  <c r="AH52" i="168"/>
  <c r="AH52" i="170" s="1"/>
  <c r="N52" i="168"/>
  <c r="N52" i="170" s="1"/>
  <c r="BU52" i="168"/>
  <c r="BU52" i="170" s="1"/>
  <c r="BA52" i="168"/>
  <c r="BA52" i="170" s="1"/>
  <c r="AG52" i="168"/>
  <c r="AG52" i="170" s="1"/>
  <c r="M52" i="168"/>
  <c r="M52" i="170" s="1"/>
  <c r="BT52" i="168"/>
  <c r="BT52" i="170" s="1"/>
  <c r="AZ52" i="168"/>
  <c r="AZ52" i="170" s="1"/>
  <c r="AF52" i="168"/>
  <c r="AF52" i="170" s="1"/>
  <c r="L52" i="168"/>
  <c r="L52" i="170" s="1"/>
  <c r="BS52" i="168"/>
  <c r="BS52" i="170" s="1"/>
  <c r="AY52" i="168"/>
  <c r="AY52" i="170" s="1"/>
  <c r="AE52" i="168"/>
  <c r="AE52" i="170" s="1"/>
  <c r="K52" i="168"/>
  <c r="K52" i="170" s="1"/>
  <c r="BR52" i="168"/>
  <c r="BR52" i="170" s="1"/>
  <c r="AX52" i="168"/>
  <c r="AX52" i="170" s="1"/>
  <c r="AD52" i="168"/>
  <c r="AD52" i="170" s="1"/>
  <c r="J52" i="168"/>
  <c r="J52" i="170" s="1"/>
  <c r="BQ52" i="168"/>
  <c r="BQ52" i="170" s="1"/>
  <c r="AW52" i="168"/>
  <c r="AW52" i="170" s="1"/>
  <c r="AC52" i="168"/>
  <c r="AC52" i="170" s="1"/>
  <c r="I52" i="168"/>
  <c r="I52" i="170" s="1"/>
  <c r="BP52" i="168"/>
  <c r="BP52" i="170" s="1"/>
  <c r="AV52" i="168"/>
  <c r="AV52" i="170" s="1"/>
  <c r="AB52" i="168"/>
  <c r="AB52" i="170" s="1"/>
  <c r="H52" i="168"/>
  <c r="H52" i="170" s="1"/>
  <c r="BO52" i="168"/>
  <c r="BO52" i="170" s="1"/>
  <c r="AU52" i="168"/>
  <c r="AU52" i="170" s="1"/>
  <c r="AA52" i="168"/>
  <c r="AA52" i="170" s="1"/>
  <c r="G52" i="168"/>
  <c r="G52" i="170" s="1"/>
  <c r="CH52" i="168"/>
  <c r="CH52" i="170" s="1"/>
  <c r="BN52" i="168"/>
  <c r="BN52" i="170" s="1"/>
  <c r="AT52" i="168"/>
  <c r="AT52" i="170" s="1"/>
  <c r="Z52" i="168"/>
  <c r="Z52" i="170" s="1"/>
  <c r="F52" i="168"/>
  <c r="F52" i="170" s="1"/>
  <c r="CG52" i="168"/>
  <c r="CG52" i="170" s="1"/>
  <c r="BM52" i="168"/>
  <c r="BM52" i="170" s="1"/>
  <c r="AS52" i="168"/>
  <c r="AS52" i="170" s="1"/>
  <c r="Y52" i="168"/>
  <c r="Y52" i="170" s="1"/>
  <c r="Q52" i="168"/>
  <c r="Q52" i="170" s="1"/>
  <c r="E52" i="168"/>
  <c r="E52" i="170" s="1"/>
  <c r="D49" i="170"/>
  <c r="CB49" i="168"/>
  <c r="AG65" i="207"/>
  <c r="AI65" i="206"/>
  <c r="AI65" i="207" s="1"/>
  <c r="AH65" i="206"/>
  <c r="AH65" i="207" s="1"/>
  <c r="AG31" i="207"/>
  <c r="AI31" i="206"/>
  <c r="AI31" i="207" s="1"/>
  <c r="AH31" i="206"/>
  <c r="AH31" i="207" s="1"/>
  <c r="AG56" i="207"/>
  <c r="AI56" i="206"/>
  <c r="AI56" i="207" s="1"/>
  <c r="AH56" i="206"/>
  <c r="AH56" i="207" s="1"/>
  <c r="AI63" i="206"/>
  <c r="AI63" i="207" s="1"/>
  <c r="AG63" i="207"/>
  <c r="AH63" i="206"/>
  <c r="AH63" i="207" s="1"/>
  <c r="BW59" i="168"/>
  <c r="BW59" i="170" s="1"/>
  <c r="BC59" i="168"/>
  <c r="BC59" i="170" s="1"/>
  <c r="AI59" i="168"/>
  <c r="AI59" i="170" s="1"/>
  <c r="O59" i="168"/>
  <c r="O59" i="170" s="1"/>
  <c r="BV59" i="168"/>
  <c r="BV59" i="170" s="1"/>
  <c r="BB59" i="168"/>
  <c r="BB59" i="170" s="1"/>
  <c r="AH59" i="168"/>
  <c r="AH59" i="170" s="1"/>
  <c r="N59" i="168"/>
  <c r="N59" i="170" s="1"/>
  <c r="BU59" i="168"/>
  <c r="BU59" i="170" s="1"/>
  <c r="BA59" i="168"/>
  <c r="BA59" i="170" s="1"/>
  <c r="AG59" i="168"/>
  <c r="AG59" i="170" s="1"/>
  <c r="M59" i="168"/>
  <c r="M59" i="170" s="1"/>
  <c r="BT59" i="168"/>
  <c r="BT59" i="170" s="1"/>
  <c r="AZ59" i="168"/>
  <c r="AZ59" i="170" s="1"/>
  <c r="AF59" i="168"/>
  <c r="AF59" i="170" s="1"/>
  <c r="L59" i="168"/>
  <c r="L59" i="170" s="1"/>
  <c r="BS59" i="168"/>
  <c r="BS59" i="170" s="1"/>
  <c r="AY59" i="168"/>
  <c r="AY59" i="170" s="1"/>
  <c r="AE59" i="168"/>
  <c r="AE59" i="170" s="1"/>
  <c r="K59" i="168"/>
  <c r="K59" i="170" s="1"/>
  <c r="BR59" i="168"/>
  <c r="BR59" i="170" s="1"/>
  <c r="AX59" i="168"/>
  <c r="AX59" i="170" s="1"/>
  <c r="AD59" i="168"/>
  <c r="AD59" i="170" s="1"/>
  <c r="J59" i="168"/>
  <c r="J59" i="170" s="1"/>
  <c r="BQ59" i="168"/>
  <c r="BQ59" i="170" s="1"/>
  <c r="AW59" i="168"/>
  <c r="AW59" i="170" s="1"/>
  <c r="AC59" i="168"/>
  <c r="AC59" i="170" s="1"/>
  <c r="I59" i="168"/>
  <c r="I59" i="170" s="1"/>
  <c r="BP59" i="168"/>
  <c r="BP59" i="170" s="1"/>
  <c r="AV59" i="168"/>
  <c r="AV59" i="170" s="1"/>
  <c r="AB59" i="168"/>
  <c r="AB59" i="170" s="1"/>
  <c r="H59" i="168"/>
  <c r="H59" i="170" s="1"/>
  <c r="BO59" i="168"/>
  <c r="BO59" i="170" s="1"/>
  <c r="AU59" i="168"/>
  <c r="AU59" i="170" s="1"/>
  <c r="AA59" i="168"/>
  <c r="AA59" i="170" s="1"/>
  <c r="G59" i="168"/>
  <c r="G59" i="170" s="1"/>
  <c r="CH59" i="168"/>
  <c r="CH59" i="170" s="1"/>
  <c r="BN59" i="168"/>
  <c r="BN59" i="170" s="1"/>
  <c r="AT59" i="168"/>
  <c r="AT59" i="170" s="1"/>
  <c r="Z59" i="168"/>
  <c r="Z59" i="170" s="1"/>
  <c r="F59" i="168"/>
  <c r="F59" i="170" s="1"/>
  <c r="CG59" i="168"/>
  <c r="CG59" i="170" s="1"/>
  <c r="BM59" i="168"/>
  <c r="BM59" i="170" s="1"/>
  <c r="AS59" i="168"/>
  <c r="AS59" i="170" s="1"/>
  <c r="Y59" i="168"/>
  <c r="Y59" i="170" s="1"/>
  <c r="E59" i="168"/>
  <c r="E59" i="170" s="1"/>
  <c r="CF59" i="168"/>
  <c r="CF59" i="170" s="1"/>
  <c r="BL59" i="168"/>
  <c r="BL59" i="170" s="1"/>
  <c r="AR59" i="168"/>
  <c r="AR59" i="170" s="1"/>
  <c r="X59" i="168"/>
  <c r="X59" i="170" s="1"/>
  <c r="D59" i="168"/>
  <c r="CE59" i="168"/>
  <c r="CE59" i="170" s="1"/>
  <c r="BK59" i="168"/>
  <c r="BK59" i="170" s="1"/>
  <c r="AQ59" i="168"/>
  <c r="AQ59" i="170" s="1"/>
  <c r="W59" i="168"/>
  <c r="W59" i="170" s="1"/>
  <c r="CD59" i="168"/>
  <c r="CD59" i="170" s="1"/>
  <c r="BJ59" i="168"/>
  <c r="BJ59" i="170" s="1"/>
  <c r="AP59" i="168"/>
  <c r="AP59" i="170" s="1"/>
  <c r="V59" i="168"/>
  <c r="V59" i="170" s="1"/>
  <c r="CC59" i="168"/>
  <c r="CC59" i="170" s="1"/>
  <c r="BI59" i="168"/>
  <c r="BI59" i="170" s="1"/>
  <c r="AO59" i="168"/>
  <c r="AO59" i="170" s="1"/>
  <c r="U59" i="168"/>
  <c r="U59" i="170" s="1"/>
  <c r="BH59" i="168"/>
  <c r="BH59" i="170" s="1"/>
  <c r="AN59" i="168"/>
  <c r="AN59" i="170" s="1"/>
  <c r="T59" i="168"/>
  <c r="T59" i="170" s="1"/>
  <c r="CA59" i="168"/>
  <c r="CA59" i="170" s="1"/>
  <c r="BG59" i="168"/>
  <c r="BG59" i="170" s="1"/>
  <c r="AM59" i="168"/>
  <c r="AM59" i="170" s="1"/>
  <c r="S59" i="168"/>
  <c r="S59" i="170" s="1"/>
  <c r="BZ59" i="168"/>
  <c r="BZ59" i="170" s="1"/>
  <c r="BF59" i="168"/>
  <c r="BF59" i="170" s="1"/>
  <c r="AL59" i="168"/>
  <c r="AL59" i="170" s="1"/>
  <c r="R59" i="168"/>
  <c r="R59" i="170" s="1"/>
  <c r="BY59" i="168"/>
  <c r="BY59" i="170" s="1"/>
  <c r="BE59" i="168"/>
  <c r="BE59" i="170" s="1"/>
  <c r="AK59" i="168"/>
  <c r="AK59" i="170" s="1"/>
  <c r="Q59" i="168"/>
  <c r="Q59" i="170" s="1"/>
  <c r="BX59" i="168"/>
  <c r="BX59" i="170" s="1"/>
  <c r="BD59" i="168"/>
  <c r="BD59" i="170" s="1"/>
  <c r="AJ59" i="168"/>
  <c r="AJ59" i="170" s="1"/>
  <c r="P59" i="168"/>
  <c r="P59" i="170" s="1"/>
  <c r="AD81" i="207"/>
  <c r="AF81" i="206"/>
  <c r="AF81" i="207" s="1"/>
  <c r="AE81" i="206"/>
  <c r="AE81" i="207" s="1"/>
  <c r="AJ13" i="207"/>
  <c r="AJ91" i="206"/>
  <c r="AL13" i="206"/>
  <c r="AL13" i="207" s="1"/>
  <c r="AK13" i="206"/>
  <c r="AJ44" i="207"/>
  <c r="AL44" i="206"/>
  <c r="AL44" i="207" s="1"/>
  <c r="AK44" i="206"/>
  <c r="AK44" i="207" s="1"/>
  <c r="AG62" i="207"/>
  <c r="AI62" i="206"/>
  <c r="AI62" i="207" s="1"/>
  <c r="AH62" i="206"/>
  <c r="AH62" i="207" s="1"/>
  <c r="X23" i="207"/>
  <c r="Z23" i="206"/>
  <c r="Z23" i="207" s="1"/>
  <c r="Y23" i="206"/>
  <c r="Y23" i="207" s="1"/>
  <c r="X28" i="207"/>
  <c r="Z28" i="206"/>
  <c r="Z28" i="207" s="1"/>
  <c r="Y28" i="206"/>
  <c r="Y28" i="207" s="1"/>
  <c r="X14" i="207"/>
  <c r="Z14" i="206"/>
  <c r="Z14" i="207" s="1"/>
  <c r="Y14" i="206"/>
  <c r="Y14" i="207" s="1"/>
  <c r="X21" i="207"/>
  <c r="Z21" i="206"/>
  <c r="Z21" i="207" s="1"/>
  <c r="Y21" i="206"/>
  <c r="Y21" i="207" s="1"/>
  <c r="AD25" i="207"/>
  <c r="AF25" i="206"/>
  <c r="AF25" i="207" s="1"/>
  <c r="AE25" i="206"/>
  <c r="AE25" i="207" s="1"/>
  <c r="AD50" i="207"/>
  <c r="AF50" i="206"/>
  <c r="AF50" i="207" s="1"/>
  <c r="AE50" i="206"/>
  <c r="AE50" i="207" s="1"/>
  <c r="AD16" i="207"/>
  <c r="AF16" i="206"/>
  <c r="AF16" i="207" s="1"/>
  <c r="AE16" i="206"/>
  <c r="AE16" i="207" s="1"/>
  <c r="AD23" i="207"/>
  <c r="AE23" i="206"/>
  <c r="AE23" i="207" s="1"/>
  <c r="AF23" i="206"/>
  <c r="AF23" i="207" s="1"/>
  <c r="D48" i="170"/>
  <c r="CB48" i="168"/>
  <c r="AL67" i="206"/>
  <c r="AL67" i="207" s="1"/>
  <c r="AK67" i="206"/>
  <c r="AK67" i="207" s="1"/>
  <c r="AJ67" i="207"/>
  <c r="AJ53" i="207"/>
  <c r="AL53" i="206"/>
  <c r="AL53" i="207" s="1"/>
  <c r="AK53" i="206"/>
  <c r="AK53" i="207" s="1"/>
  <c r="AJ58" i="207"/>
  <c r="AL58" i="206"/>
  <c r="AL58" i="207" s="1"/>
  <c r="AK58" i="206"/>
  <c r="AK58" i="207" s="1"/>
  <c r="AJ65" i="207"/>
  <c r="AL65" i="206"/>
  <c r="AL65" i="207" s="1"/>
  <c r="AK65" i="206"/>
  <c r="AK65" i="207" s="1"/>
  <c r="BH75" i="168"/>
  <c r="BH75" i="170" s="1"/>
  <c r="AN75" i="168"/>
  <c r="AN75" i="170" s="1"/>
  <c r="T75" i="168"/>
  <c r="T75" i="170" s="1"/>
  <c r="CA75" i="168"/>
  <c r="CA75" i="170" s="1"/>
  <c r="BG75" i="168"/>
  <c r="BG75" i="170" s="1"/>
  <c r="AM75" i="168"/>
  <c r="AM75" i="170" s="1"/>
  <c r="S75" i="168"/>
  <c r="S75" i="170" s="1"/>
  <c r="BX75" i="168"/>
  <c r="BX75" i="170" s="1"/>
  <c r="BD75" i="168"/>
  <c r="BD75" i="170" s="1"/>
  <c r="AJ75" i="168"/>
  <c r="AJ75" i="170" s="1"/>
  <c r="P75" i="168"/>
  <c r="P75" i="170" s="1"/>
  <c r="BT75" i="168"/>
  <c r="BT75" i="170" s="1"/>
  <c r="AZ75" i="168"/>
  <c r="AZ75" i="170" s="1"/>
  <c r="AF75" i="168"/>
  <c r="AF75" i="170" s="1"/>
  <c r="L75" i="168"/>
  <c r="L75" i="170" s="1"/>
  <c r="BP75" i="168"/>
  <c r="BP75" i="170" s="1"/>
  <c r="AV75" i="168"/>
  <c r="AV75" i="170" s="1"/>
  <c r="AB75" i="168"/>
  <c r="AB75" i="170" s="1"/>
  <c r="H75" i="168"/>
  <c r="H75" i="170" s="1"/>
  <c r="BO75" i="168"/>
  <c r="BO75" i="170" s="1"/>
  <c r="AU75" i="168"/>
  <c r="AU75" i="170" s="1"/>
  <c r="AA75" i="168"/>
  <c r="AA75" i="170" s="1"/>
  <c r="G75" i="168"/>
  <c r="G75" i="170" s="1"/>
  <c r="CH75" i="168"/>
  <c r="CH75" i="170" s="1"/>
  <c r="BN75" i="168"/>
  <c r="BN75" i="170" s="1"/>
  <c r="AT75" i="168"/>
  <c r="AT75" i="170" s="1"/>
  <c r="Z75" i="168"/>
  <c r="Z75" i="170" s="1"/>
  <c r="F75" i="168"/>
  <c r="F75" i="170" s="1"/>
  <c r="CG75" i="168"/>
  <c r="CG75" i="170" s="1"/>
  <c r="CE75" i="168"/>
  <c r="CE75" i="170" s="1"/>
  <c r="BK75" i="168"/>
  <c r="BK75" i="170" s="1"/>
  <c r="AQ75" i="168"/>
  <c r="AQ75" i="170" s="1"/>
  <c r="W75" i="168"/>
  <c r="W75" i="170" s="1"/>
  <c r="BV75" i="168"/>
  <c r="BV75" i="170" s="1"/>
  <c r="AO75" i="168"/>
  <c r="AO75" i="170" s="1"/>
  <c r="I75" i="168"/>
  <c r="I75" i="170" s="1"/>
  <c r="BU75" i="168"/>
  <c r="BU75" i="170" s="1"/>
  <c r="AL75" i="168"/>
  <c r="AL75" i="170" s="1"/>
  <c r="E75" i="168"/>
  <c r="E75" i="170" s="1"/>
  <c r="BS75" i="168"/>
  <c r="BS75" i="170" s="1"/>
  <c r="AK75" i="168"/>
  <c r="AK75" i="170" s="1"/>
  <c r="D75" i="168"/>
  <c r="BR75" i="168"/>
  <c r="BR75" i="170" s="1"/>
  <c r="AI75" i="168"/>
  <c r="AI75" i="170" s="1"/>
  <c r="BQ75" i="168"/>
  <c r="BQ75" i="170" s="1"/>
  <c r="AH75" i="168"/>
  <c r="AH75" i="170" s="1"/>
  <c r="BM75" i="168"/>
  <c r="BM75" i="170" s="1"/>
  <c r="AG75" i="168"/>
  <c r="AG75" i="170" s="1"/>
  <c r="BL75" i="168"/>
  <c r="BL75" i="170" s="1"/>
  <c r="AE75" i="168"/>
  <c r="AE75" i="170" s="1"/>
  <c r="BJ75" i="168"/>
  <c r="BJ75" i="170" s="1"/>
  <c r="AD75" i="168"/>
  <c r="AD75" i="170" s="1"/>
  <c r="BI75" i="168"/>
  <c r="BI75" i="170" s="1"/>
  <c r="AC75" i="168"/>
  <c r="AC75" i="170" s="1"/>
  <c r="BF75" i="168"/>
  <c r="BF75" i="170" s="1"/>
  <c r="Y75" i="168"/>
  <c r="Y75" i="170" s="1"/>
  <c r="BE75" i="168"/>
  <c r="BE75" i="170" s="1"/>
  <c r="X75" i="168"/>
  <c r="X75" i="170" s="1"/>
  <c r="BC75" i="168"/>
  <c r="BC75" i="170" s="1"/>
  <c r="V75" i="168"/>
  <c r="V75" i="170" s="1"/>
  <c r="BB75" i="168"/>
  <c r="BB75" i="170" s="1"/>
  <c r="U75" i="168"/>
  <c r="U75" i="170" s="1"/>
  <c r="BA75" i="168"/>
  <c r="BA75" i="170" s="1"/>
  <c r="R75" i="168"/>
  <c r="R75" i="170" s="1"/>
  <c r="CF75" i="168"/>
  <c r="CF75" i="170" s="1"/>
  <c r="AY75" i="168"/>
  <c r="AY75" i="170" s="1"/>
  <c r="Q75" i="168"/>
  <c r="Q75" i="170" s="1"/>
  <c r="CD75" i="168"/>
  <c r="CD75" i="170" s="1"/>
  <c r="AX75" i="168"/>
  <c r="AX75" i="170" s="1"/>
  <c r="O75" i="168"/>
  <c r="O75" i="170" s="1"/>
  <c r="CC75" i="168"/>
  <c r="CC75" i="170" s="1"/>
  <c r="AW75" i="168"/>
  <c r="AW75" i="170" s="1"/>
  <c r="N75" i="168"/>
  <c r="N75" i="170" s="1"/>
  <c r="BZ75" i="168"/>
  <c r="BZ75" i="170" s="1"/>
  <c r="AS75" i="168"/>
  <c r="AS75" i="170" s="1"/>
  <c r="M75" i="168"/>
  <c r="M75" i="170" s="1"/>
  <c r="BY75" i="168"/>
  <c r="BY75" i="170" s="1"/>
  <c r="AR75" i="168"/>
  <c r="AR75" i="170" s="1"/>
  <c r="K75" i="168"/>
  <c r="K75" i="170" s="1"/>
  <c r="BW75" i="168"/>
  <c r="BW75" i="170" s="1"/>
  <c r="AP75" i="168"/>
  <c r="AP75" i="170" s="1"/>
  <c r="J75" i="168"/>
  <c r="J75" i="170" s="1"/>
  <c r="D18" i="170"/>
  <c r="CB18" i="168"/>
  <c r="AG85" i="207"/>
  <c r="AI85" i="206"/>
  <c r="AI85" i="207" s="1"/>
  <c r="AH85" i="206"/>
  <c r="AH85" i="207" s="1"/>
  <c r="AG51" i="207"/>
  <c r="AI51" i="206"/>
  <c r="AI51" i="207" s="1"/>
  <c r="AH51" i="206"/>
  <c r="AH51" i="207" s="1"/>
  <c r="AI76" i="206"/>
  <c r="AI76" i="207" s="1"/>
  <c r="AH76" i="206"/>
  <c r="AH76" i="207" s="1"/>
  <c r="AG76" i="207"/>
  <c r="AI83" i="206"/>
  <c r="AI83" i="207" s="1"/>
  <c r="AH83" i="206"/>
  <c r="AH83" i="207" s="1"/>
  <c r="AG83" i="207"/>
  <c r="BR66" i="168"/>
  <c r="BR66" i="170" s="1"/>
  <c r="AX66" i="168"/>
  <c r="AX66" i="170" s="1"/>
  <c r="AD66" i="168"/>
  <c r="AD66" i="170" s="1"/>
  <c r="J66" i="168"/>
  <c r="J66" i="170" s="1"/>
  <c r="BO66" i="168"/>
  <c r="BO66" i="170" s="1"/>
  <c r="AT66" i="168"/>
  <c r="AT66" i="170" s="1"/>
  <c r="Y66" i="168"/>
  <c r="Y66" i="170" s="1"/>
  <c r="D66" i="168"/>
  <c r="BN66" i="168"/>
  <c r="BN66" i="170" s="1"/>
  <c r="AS66" i="168"/>
  <c r="AS66" i="170" s="1"/>
  <c r="X66" i="168"/>
  <c r="X66" i="170" s="1"/>
  <c r="CH66" i="168"/>
  <c r="CH66" i="170" s="1"/>
  <c r="BM66" i="168"/>
  <c r="BM66" i="170" s="1"/>
  <c r="AR66" i="168"/>
  <c r="AR66" i="170" s="1"/>
  <c r="W66" i="168"/>
  <c r="W66" i="170" s="1"/>
  <c r="CG66" i="168"/>
  <c r="CG66" i="170" s="1"/>
  <c r="BL66" i="168"/>
  <c r="BL66" i="170" s="1"/>
  <c r="AQ66" i="168"/>
  <c r="AQ66" i="170" s="1"/>
  <c r="V66" i="168"/>
  <c r="V66" i="170" s="1"/>
  <c r="CF66" i="168"/>
  <c r="CF66" i="170" s="1"/>
  <c r="BK66" i="168"/>
  <c r="BK66" i="170" s="1"/>
  <c r="AP66" i="168"/>
  <c r="AP66" i="170" s="1"/>
  <c r="U66" i="168"/>
  <c r="U66" i="170" s="1"/>
  <c r="CE66" i="168"/>
  <c r="CE66" i="170" s="1"/>
  <c r="BJ66" i="168"/>
  <c r="BJ66" i="170" s="1"/>
  <c r="AO66" i="168"/>
  <c r="AO66" i="170" s="1"/>
  <c r="T66" i="168"/>
  <c r="T66" i="170" s="1"/>
  <c r="CD66" i="168"/>
  <c r="CD66" i="170" s="1"/>
  <c r="BI66" i="168"/>
  <c r="BI66" i="170" s="1"/>
  <c r="AN66" i="168"/>
  <c r="AN66" i="170" s="1"/>
  <c r="S66" i="168"/>
  <c r="S66" i="170" s="1"/>
  <c r="CC66" i="168"/>
  <c r="CC66" i="170" s="1"/>
  <c r="BH66" i="168"/>
  <c r="BH66" i="170" s="1"/>
  <c r="AM66" i="168"/>
  <c r="AM66" i="170" s="1"/>
  <c r="R66" i="168"/>
  <c r="R66" i="170" s="1"/>
  <c r="BG66" i="168"/>
  <c r="BG66" i="170" s="1"/>
  <c r="AL66" i="168"/>
  <c r="AL66" i="170" s="1"/>
  <c r="Q66" i="168"/>
  <c r="Q66" i="170" s="1"/>
  <c r="CA66" i="168"/>
  <c r="CA66" i="170" s="1"/>
  <c r="BF66" i="168"/>
  <c r="BF66" i="170" s="1"/>
  <c r="AK66" i="168"/>
  <c r="AK66" i="170" s="1"/>
  <c r="P66" i="168"/>
  <c r="P66" i="170" s="1"/>
  <c r="BZ66" i="168"/>
  <c r="BZ66" i="170" s="1"/>
  <c r="BE66" i="168"/>
  <c r="BE66" i="170" s="1"/>
  <c r="AJ66" i="168"/>
  <c r="AJ66" i="170" s="1"/>
  <c r="O66" i="168"/>
  <c r="O66" i="170" s="1"/>
  <c r="BY66" i="168"/>
  <c r="BY66" i="170" s="1"/>
  <c r="BD66" i="168"/>
  <c r="BD66" i="170" s="1"/>
  <c r="AI66" i="168"/>
  <c r="AI66" i="170" s="1"/>
  <c r="N66" i="168"/>
  <c r="N66" i="170" s="1"/>
  <c r="BX66" i="168"/>
  <c r="BX66" i="170" s="1"/>
  <c r="BC66" i="168"/>
  <c r="BC66" i="170" s="1"/>
  <c r="AH66" i="168"/>
  <c r="AH66" i="170" s="1"/>
  <c r="M66" i="168"/>
  <c r="M66" i="170" s="1"/>
  <c r="BW66" i="168"/>
  <c r="BW66" i="170" s="1"/>
  <c r="BB66" i="168"/>
  <c r="BB66" i="170" s="1"/>
  <c r="AG66" i="168"/>
  <c r="AG66" i="170" s="1"/>
  <c r="L66" i="168"/>
  <c r="L66" i="170" s="1"/>
  <c r="BV66" i="168"/>
  <c r="BV66" i="170" s="1"/>
  <c r="BA66" i="168"/>
  <c r="BA66" i="170" s="1"/>
  <c r="AF66" i="168"/>
  <c r="AF66" i="170" s="1"/>
  <c r="K66" i="168"/>
  <c r="K66" i="170" s="1"/>
  <c r="BU66" i="168"/>
  <c r="BU66" i="170" s="1"/>
  <c r="AZ66" i="168"/>
  <c r="AZ66" i="170" s="1"/>
  <c r="AE66" i="168"/>
  <c r="AE66" i="170" s="1"/>
  <c r="I66" i="168"/>
  <c r="I66" i="170" s="1"/>
  <c r="BT66" i="168"/>
  <c r="BT66" i="170" s="1"/>
  <c r="AY66" i="168"/>
  <c r="AY66" i="170" s="1"/>
  <c r="AC66" i="168"/>
  <c r="AC66" i="170" s="1"/>
  <c r="H66" i="168"/>
  <c r="H66" i="170" s="1"/>
  <c r="BS66" i="168"/>
  <c r="BS66" i="170" s="1"/>
  <c r="AW66" i="168"/>
  <c r="AW66" i="170" s="1"/>
  <c r="AB66" i="168"/>
  <c r="AB66" i="170" s="1"/>
  <c r="G66" i="168"/>
  <c r="G66" i="170" s="1"/>
  <c r="BQ66" i="168"/>
  <c r="BQ66" i="170" s="1"/>
  <c r="AV66" i="168"/>
  <c r="AV66" i="170" s="1"/>
  <c r="AA66" i="168"/>
  <c r="AA66" i="170" s="1"/>
  <c r="F66" i="168"/>
  <c r="F66" i="170" s="1"/>
  <c r="BP66" i="168"/>
  <c r="BP66" i="170" s="1"/>
  <c r="AU66" i="168"/>
  <c r="AU66" i="170" s="1"/>
  <c r="Z66" i="168"/>
  <c r="Z66" i="170" s="1"/>
  <c r="E66" i="168"/>
  <c r="E66" i="170" s="1"/>
  <c r="BV42" i="168"/>
  <c r="BV42" i="170" s="1"/>
  <c r="BB42" i="168"/>
  <c r="BB42" i="170" s="1"/>
  <c r="AH42" i="168"/>
  <c r="AH42" i="170" s="1"/>
  <c r="N42" i="168"/>
  <c r="N42" i="170" s="1"/>
  <c r="BU42" i="168"/>
  <c r="BU42" i="170" s="1"/>
  <c r="BA42" i="168"/>
  <c r="BA42" i="170" s="1"/>
  <c r="AG42" i="168"/>
  <c r="AG42" i="170" s="1"/>
  <c r="M42" i="168"/>
  <c r="M42" i="170" s="1"/>
  <c r="BT42" i="168"/>
  <c r="BT42" i="170" s="1"/>
  <c r="AZ42" i="168"/>
  <c r="AZ42" i="170" s="1"/>
  <c r="AF42" i="168"/>
  <c r="AF42" i="170" s="1"/>
  <c r="L42" i="168"/>
  <c r="L42" i="170" s="1"/>
  <c r="BS42" i="168"/>
  <c r="BS42" i="170" s="1"/>
  <c r="AY42" i="168"/>
  <c r="AY42" i="170" s="1"/>
  <c r="AE42" i="168"/>
  <c r="AE42" i="170" s="1"/>
  <c r="K42" i="168"/>
  <c r="K42" i="170" s="1"/>
  <c r="BR42" i="168"/>
  <c r="BR42" i="170" s="1"/>
  <c r="AX42" i="168"/>
  <c r="AX42" i="170" s="1"/>
  <c r="AD42" i="168"/>
  <c r="AD42" i="170" s="1"/>
  <c r="J42" i="168"/>
  <c r="J42" i="170" s="1"/>
  <c r="BQ42" i="168"/>
  <c r="BQ42" i="170" s="1"/>
  <c r="AW42" i="168"/>
  <c r="AW42" i="170" s="1"/>
  <c r="AC42" i="168"/>
  <c r="AC42" i="170" s="1"/>
  <c r="I42" i="168"/>
  <c r="I42" i="170" s="1"/>
  <c r="CF42" i="168"/>
  <c r="CF42" i="170" s="1"/>
  <c r="BL42" i="168"/>
  <c r="BL42" i="170" s="1"/>
  <c r="AR42" i="168"/>
  <c r="AR42" i="170" s="1"/>
  <c r="X42" i="168"/>
  <c r="X42" i="170" s="1"/>
  <c r="D42" i="168"/>
  <c r="CE42" i="168"/>
  <c r="CE42" i="170" s="1"/>
  <c r="BK42" i="168"/>
  <c r="BK42" i="170" s="1"/>
  <c r="AQ42" i="168"/>
  <c r="AQ42" i="170" s="1"/>
  <c r="W42" i="168"/>
  <c r="W42" i="170" s="1"/>
  <c r="CD42" i="168"/>
  <c r="CD42" i="170" s="1"/>
  <c r="BJ42" i="168"/>
  <c r="BJ42" i="170" s="1"/>
  <c r="AP42" i="168"/>
  <c r="AP42" i="170" s="1"/>
  <c r="V42" i="168"/>
  <c r="V42" i="170" s="1"/>
  <c r="CC42" i="168"/>
  <c r="CC42" i="170" s="1"/>
  <c r="BI42" i="168"/>
  <c r="BI42" i="170" s="1"/>
  <c r="AO42" i="168"/>
  <c r="AO42" i="170" s="1"/>
  <c r="U42" i="168"/>
  <c r="U42" i="170" s="1"/>
  <c r="BH42" i="168"/>
  <c r="BH42" i="170" s="1"/>
  <c r="AN42" i="168"/>
  <c r="AN42" i="170" s="1"/>
  <c r="T42" i="168"/>
  <c r="T42" i="170" s="1"/>
  <c r="CA42" i="168"/>
  <c r="CA42" i="170" s="1"/>
  <c r="BG42" i="168"/>
  <c r="BG42" i="170" s="1"/>
  <c r="AM42" i="168"/>
  <c r="AM42" i="170" s="1"/>
  <c r="S42" i="168"/>
  <c r="S42" i="170" s="1"/>
  <c r="BZ42" i="168"/>
  <c r="BZ42" i="170" s="1"/>
  <c r="BF42" i="168"/>
  <c r="BF42" i="170" s="1"/>
  <c r="AL42" i="168"/>
  <c r="AL42" i="170" s="1"/>
  <c r="R42" i="168"/>
  <c r="R42" i="170" s="1"/>
  <c r="BY42" i="168"/>
  <c r="BY42" i="170" s="1"/>
  <c r="BE42" i="168"/>
  <c r="BE42" i="170" s="1"/>
  <c r="AK42" i="168"/>
  <c r="AK42" i="170" s="1"/>
  <c r="Q42" i="168"/>
  <c r="Q42" i="170" s="1"/>
  <c r="BX42" i="168"/>
  <c r="BX42" i="170" s="1"/>
  <c r="BD42" i="168"/>
  <c r="BD42" i="170" s="1"/>
  <c r="AJ42" i="168"/>
  <c r="AJ42" i="170" s="1"/>
  <c r="P42" i="168"/>
  <c r="P42" i="170" s="1"/>
  <c r="AI42" i="168"/>
  <c r="AI42" i="170" s="1"/>
  <c r="AB42" i="168"/>
  <c r="AB42" i="170" s="1"/>
  <c r="AA42" i="168"/>
  <c r="AA42" i="170" s="1"/>
  <c r="Z42" i="168"/>
  <c r="Z42" i="170" s="1"/>
  <c r="Y42" i="168"/>
  <c r="Y42" i="170" s="1"/>
  <c r="O42" i="168"/>
  <c r="O42" i="170" s="1"/>
  <c r="H42" i="168"/>
  <c r="H42" i="170" s="1"/>
  <c r="G42" i="168"/>
  <c r="G42" i="170" s="1"/>
  <c r="CH42" i="168"/>
  <c r="CH42" i="170" s="1"/>
  <c r="F42" i="168"/>
  <c r="F42" i="170" s="1"/>
  <c r="CG42" i="168"/>
  <c r="CG42" i="170" s="1"/>
  <c r="E42" i="168"/>
  <c r="E42" i="170" s="1"/>
  <c r="BW42" i="168"/>
  <c r="BW42" i="170" s="1"/>
  <c r="BP42" i="168"/>
  <c r="BP42" i="170" s="1"/>
  <c r="BO42" i="168"/>
  <c r="BO42" i="170" s="1"/>
  <c r="BN42" i="168"/>
  <c r="BN42" i="170" s="1"/>
  <c r="BM42" i="168"/>
  <c r="BM42" i="170" s="1"/>
  <c r="BC42" i="168"/>
  <c r="BC42" i="170" s="1"/>
  <c r="AV42" i="168"/>
  <c r="AV42" i="170" s="1"/>
  <c r="AU42" i="168"/>
  <c r="AU42" i="170" s="1"/>
  <c r="AT42" i="168"/>
  <c r="AT42" i="170" s="1"/>
  <c r="AS42" i="168"/>
  <c r="AS42" i="170" s="1"/>
  <c r="X43" i="207"/>
  <c r="Z43" i="206"/>
  <c r="Z43" i="207" s="1"/>
  <c r="Y43" i="206"/>
  <c r="Y43" i="207" s="1"/>
  <c r="X48" i="207"/>
  <c r="Z48" i="206"/>
  <c r="Z48" i="207" s="1"/>
  <c r="Y48" i="206"/>
  <c r="Y48" i="207" s="1"/>
  <c r="X34" i="207"/>
  <c r="Z34" i="206"/>
  <c r="Z34" i="207" s="1"/>
  <c r="Y34" i="206"/>
  <c r="Y34" i="207" s="1"/>
  <c r="X41" i="207"/>
  <c r="Z41" i="206"/>
  <c r="Z41" i="207" s="1"/>
  <c r="Y41" i="206"/>
  <c r="Y41" i="207" s="1"/>
  <c r="AD45" i="207"/>
  <c r="AF45" i="206"/>
  <c r="AF45" i="207" s="1"/>
  <c r="AE45" i="206"/>
  <c r="AE45" i="207" s="1"/>
  <c r="AD70" i="207"/>
  <c r="AF70" i="206"/>
  <c r="AF70" i="207" s="1"/>
  <c r="AE70" i="206"/>
  <c r="AE70" i="207" s="1"/>
  <c r="AD36" i="207"/>
  <c r="AF36" i="206"/>
  <c r="AF36" i="207" s="1"/>
  <c r="AE36" i="206"/>
  <c r="AE36" i="207" s="1"/>
  <c r="AD43" i="207"/>
  <c r="AE43" i="206"/>
  <c r="AE43" i="207" s="1"/>
  <c r="AF43" i="206"/>
  <c r="AF43" i="207" s="1"/>
  <c r="BW70" i="168"/>
  <c r="BW70" i="170" s="1"/>
  <c r="BC70" i="168"/>
  <c r="BC70" i="170" s="1"/>
  <c r="AI70" i="168"/>
  <c r="AI70" i="170" s="1"/>
  <c r="O70" i="168"/>
  <c r="O70" i="170" s="1"/>
  <c r="BV70" i="168"/>
  <c r="BV70" i="170" s="1"/>
  <c r="BB70" i="168"/>
  <c r="BB70" i="170" s="1"/>
  <c r="AH70" i="168"/>
  <c r="AH70" i="170" s="1"/>
  <c r="N70" i="168"/>
  <c r="N70" i="170" s="1"/>
  <c r="BO70" i="168"/>
  <c r="BO70" i="170" s="1"/>
  <c r="AU70" i="168"/>
  <c r="AU70" i="170" s="1"/>
  <c r="AA70" i="168"/>
  <c r="AA70" i="170" s="1"/>
  <c r="G70" i="168"/>
  <c r="G70" i="170" s="1"/>
  <c r="CE70" i="168"/>
  <c r="CE70" i="170" s="1"/>
  <c r="BK70" i="168"/>
  <c r="BK70" i="170" s="1"/>
  <c r="AQ70" i="168"/>
  <c r="AQ70" i="170" s="1"/>
  <c r="W70" i="168"/>
  <c r="W70" i="170" s="1"/>
  <c r="CD70" i="168"/>
  <c r="CD70" i="170" s="1"/>
  <c r="BJ70" i="168"/>
  <c r="BJ70" i="170" s="1"/>
  <c r="AP70" i="168"/>
  <c r="AP70" i="170" s="1"/>
  <c r="V70" i="168"/>
  <c r="V70" i="170" s="1"/>
  <c r="CA70" i="168"/>
  <c r="CA70" i="170" s="1"/>
  <c r="AZ70" i="168"/>
  <c r="AZ70" i="170" s="1"/>
  <c r="Z70" i="168"/>
  <c r="Z70" i="170" s="1"/>
  <c r="BZ70" i="168"/>
  <c r="BZ70" i="170" s="1"/>
  <c r="AY70" i="168"/>
  <c r="AY70" i="170" s="1"/>
  <c r="Y70" i="168"/>
  <c r="Y70" i="170" s="1"/>
  <c r="BY70" i="168"/>
  <c r="BY70" i="170" s="1"/>
  <c r="AX70" i="168"/>
  <c r="AX70" i="170" s="1"/>
  <c r="X70" i="168"/>
  <c r="X70" i="170" s="1"/>
  <c r="BX70" i="168"/>
  <c r="BX70" i="170" s="1"/>
  <c r="AW70" i="168"/>
  <c r="AW70" i="170" s="1"/>
  <c r="U70" i="168"/>
  <c r="U70" i="170" s="1"/>
  <c r="BU70" i="168"/>
  <c r="BU70" i="170" s="1"/>
  <c r="AV70" i="168"/>
  <c r="AV70" i="170" s="1"/>
  <c r="T70" i="168"/>
  <c r="T70" i="170" s="1"/>
  <c r="BT70" i="168"/>
  <c r="BT70" i="170" s="1"/>
  <c r="AT70" i="168"/>
  <c r="AT70" i="170" s="1"/>
  <c r="S70" i="168"/>
  <c r="S70" i="170" s="1"/>
  <c r="BS70" i="168"/>
  <c r="BS70" i="170" s="1"/>
  <c r="AS70" i="168"/>
  <c r="AS70" i="170" s="1"/>
  <c r="R70" i="168"/>
  <c r="R70" i="170" s="1"/>
  <c r="BR70" i="168"/>
  <c r="BR70" i="170" s="1"/>
  <c r="AR70" i="168"/>
  <c r="AR70" i="170" s="1"/>
  <c r="Q70" i="168"/>
  <c r="Q70" i="170" s="1"/>
  <c r="BQ70" i="168"/>
  <c r="BQ70" i="170" s="1"/>
  <c r="AO70" i="168"/>
  <c r="AO70" i="170" s="1"/>
  <c r="P70" i="168"/>
  <c r="P70" i="170" s="1"/>
  <c r="BP70" i="168"/>
  <c r="BP70" i="170" s="1"/>
  <c r="AN70" i="168"/>
  <c r="AN70" i="170" s="1"/>
  <c r="M70" i="168"/>
  <c r="M70" i="170" s="1"/>
  <c r="BN70" i="168"/>
  <c r="BN70" i="170" s="1"/>
  <c r="AM70" i="168"/>
  <c r="AM70" i="170" s="1"/>
  <c r="L70" i="168"/>
  <c r="L70" i="170" s="1"/>
  <c r="BM70" i="168"/>
  <c r="BM70" i="170" s="1"/>
  <c r="AL70" i="168"/>
  <c r="AL70" i="170" s="1"/>
  <c r="K70" i="168"/>
  <c r="K70" i="170" s="1"/>
  <c r="BL70" i="168"/>
  <c r="BL70" i="170" s="1"/>
  <c r="AK70" i="168"/>
  <c r="AK70" i="170" s="1"/>
  <c r="J70" i="168"/>
  <c r="J70" i="170" s="1"/>
  <c r="BI70" i="168"/>
  <c r="BI70" i="170" s="1"/>
  <c r="AJ70" i="168"/>
  <c r="AJ70" i="170" s="1"/>
  <c r="I70" i="168"/>
  <c r="I70" i="170" s="1"/>
  <c r="BH70" i="168"/>
  <c r="BH70" i="170" s="1"/>
  <c r="AG70" i="168"/>
  <c r="AG70" i="170" s="1"/>
  <c r="H70" i="168"/>
  <c r="H70" i="170" s="1"/>
  <c r="CH70" i="168"/>
  <c r="CH70" i="170" s="1"/>
  <c r="BG70" i="168"/>
  <c r="BG70" i="170" s="1"/>
  <c r="AF70" i="168"/>
  <c r="AF70" i="170" s="1"/>
  <c r="F70" i="168"/>
  <c r="F70" i="170" s="1"/>
  <c r="CG70" i="168"/>
  <c r="CG70" i="170" s="1"/>
  <c r="BF70" i="168"/>
  <c r="BF70" i="170" s="1"/>
  <c r="AE70" i="168"/>
  <c r="AE70" i="170" s="1"/>
  <c r="E70" i="168"/>
  <c r="E70" i="170" s="1"/>
  <c r="CF70" i="168"/>
  <c r="CF70" i="170" s="1"/>
  <c r="BE70" i="168"/>
  <c r="BE70" i="170" s="1"/>
  <c r="AD70" i="168"/>
  <c r="AD70" i="170" s="1"/>
  <c r="D70" i="168"/>
  <c r="CC70" i="168"/>
  <c r="CC70" i="170" s="1"/>
  <c r="BD70" i="168"/>
  <c r="BD70" i="170" s="1"/>
  <c r="AC70" i="168"/>
  <c r="AC70" i="170" s="1"/>
  <c r="BA70" i="168"/>
  <c r="BA70" i="170" s="1"/>
  <c r="AB70" i="168"/>
  <c r="AB70" i="170" s="1"/>
  <c r="AL87" i="206"/>
  <c r="AL87" i="207" s="1"/>
  <c r="AK87" i="206"/>
  <c r="AK87" i="207" s="1"/>
  <c r="AJ87" i="207"/>
  <c r="AJ73" i="207"/>
  <c r="AL73" i="206"/>
  <c r="AL73" i="207" s="1"/>
  <c r="AK73" i="206"/>
  <c r="AK73" i="207" s="1"/>
  <c r="AJ78" i="207"/>
  <c r="AL78" i="206"/>
  <c r="AL78" i="207" s="1"/>
  <c r="AK78" i="206"/>
  <c r="AK78" i="207" s="1"/>
  <c r="AJ85" i="207"/>
  <c r="AL85" i="206"/>
  <c r="AL85" i="207" s="1"/>
  <c r="AK85" i="206"/>
  <c r="AK85" i="207" s="1"/>
  <c r="CE35" i="168"/>
  <c r="CE35" i="170" s="1"/>
  <c r="BK35" i="168"/>
  <c r="BK35" i="170" s="1"/>
  <c r="AQ35" i="168"/>
  <c r="AQ35" i="170" s="1"/>
  <c r="W35" i="168"/>
  <c r="W35" i="170" s="1"/>
  <c r="CD35" i="168"/>
  <c r="CD35" i="170" s="1"/>
  <c r="BJ35" i="168"/>
  <c r="BJ35" i="170" s="1"/>
  <c r="AP35" i="168"/>
  <c r="AP35" i="170" s="1"/>
  <c r="V35" i="168"/>
  <c r="V35" i="170" s="1"/>
  <c r="CC35" i="168"/>
  <c r="CC35" i="170" s="1"/>
  <c r="BI35" i="168"/>
  <c r="BI35" i="170" s="1"/>
  <c r="AO35" i="168"/>
  <c r="AO35" i="170" s="1"/>
  <c r="U35" i="168"/>
  <c r="U35" i="170" s="1"/>
  <c r="BH35" i="168"/>
  <c r="BH35" i="170" s="1"/>
  <c r="AN35" i="168"/>
  <c r="AN35" i="170" s="1"/>
  <c r="T35" i="168"/>
  <c r="T35" i="170" s="1"/>
  <c r="CA35" i="168"/>
  <c r="CA35" i="170" s="1"/>
  <c r="BG35" i="168"/>
  <c r="BG35" i="170" s="1"/>
  <c r="AM35" i="168"/>
  <c r="AM35" i="170" s="1"/>
  <c r="S35" i="168"/>
  <c r="S35" i="170" s="1"/>
  <c r="BZ35" i="168"/>
  <c r="BZ35" i="170" s="1"/>
  <c r="BF35" i="168"/>
  <c r="BF35" i="170" s="1"/>
  <c r="AL35" i="168"/>
  <c r="AL35" i="170" s="1"/>
  <c r="R35" i="168"/>
  <c r="R35" i="170" s="1"/>
  <c r="BU35" i="168"/>
  <c r="BU35" i="170" s="1"/>
  <c r="BA35" i="168"/>
  <c r="BA35" i="170" s="1"/>
  <c r="AG35" i="168"/>
  <c r="AG35" i="170" s="1"/>
  <c r="M35" i="168"/>
  <c r="M35" i="170" s="1"/>
  <c r="BT35" i="168"/>
  <c r="BT35" i="170" s="1"/>
  <c r="AZ35" i="168"/>
  <c r="AZ35" i="170" s="1"/>
  <c r="AF35" i="168"/>
  <c r="AF35" i="170" s="1"/>
  <c r="L35" i="168"/>
  <c r="L35" i="170" s="1"/>
  <c r="BS35" i="168"/>
  <c r="BS35" i="170" s="1"/>
  <c r="AY35" i="168"/>
  <c r="AY35" i="170" s="1"/>
  <c r="AE35" i="168"/>
  <c r="AE35" i="170" s="1"/>
  <c r="K35" i="168"/>
  <c r="K35" i="170" s="1"/>
  <c r="BR35" i="168"/>
  <c r="BR35" i="170" s="1"/>
  <c r="AX35" i="168"/>
  <c r="AX35" i="170" s="1"/>
  <c r="AD35" i="168"/>
  <c r="AD35" i="170" s="1"/>
  <c r="J35" i="168"/>
  <c r="J35" i="170" s="1"/>
  <c r="BQ35" i="168"/>
  <c r="BQ35" i="170" s="1"/>
  <c r="AW35" i="168"/>
  <c r="AW35" i="170" s="1"/>
  <c r="AC35" i="168"/>
  <c r="AC35" i="170" s="1"/>
  <c r="I35" i="168"/>
  <c r="I35" i="170" s="1"/>
  <c r="BP35" i="168"/>
  <c r="BP35" i="170" s="1"/>
  <c r="AV35" i="168"/>
  <c r="AV35" i="170" s="1"/>
  <c r="AB35" i="168"/>
  <c r="AB35" i="170" s="1"/>
  <c r="H35" i="168"/>
  <c r="H35" i="170" s="1"/>
  <c r="BO35" i="168"/>
  <c r="BO35" i="170" s="1"/>
  <c r="AU35" i="168"/>
  <c r="AU35" i="170" s="1"/>
  <c r="AA35" i="168"/>
  <c r="AA35" i="170" s="1"/>
  <c r="G35" i="168"/>
  <c r="G35" i="170" s="1"/>
  <c r="CH35" i="168"/>
  <c r="CH35" i="170" s="1"/>
  <c r="BN35" i="168"/>
  <c r="BN35" i="170" s="1"/>
  <c r="AT35" i="168"/>
  <c r="AT35" i="170" s="1"/>
  <c r="Z35" i="168"/>
  <c r="Z35" i="170" s="1"/>
  <c r="F35" i="168"/>
  <c r="F35" i="170" s="1"/>
  <c r="CG35" i="168"/>
  <c r="CG35" i="170" s="1"/>
  <c r="BM35" i="168"/>
  <c r="BM35" i="170" s="1"/>
  <c r="AS35" i="168"/>
  <c r="AS35" i="170" s="1"/>
  <c r="Y35" i="168"/>
  <c r="Y35" i="170" s="1"/>
  <c r="E35" i="168"/>
  <c r="E35" i="170" s="1"/>
  <c r="CF35" i="168"/>
  <c r="CF35" i="170" s="1"/>
  <c r="D35" i="168"/>
  <c r="BY35" i="168"/>
  <c r="BY35" i="170" s="1"/>
  <c r="BX35" i="168"/>
  <c r="BX35" i="170" s="1"/>
  <c r="BW35" i="168"/>
  <c r="BW35" i="170" s="1"/>
  <c r="BV35" i="168"/>
  <c r="BV35" i="170" s="1"/>
  <c r="BL35" i="168"/>
  <c r="BL35" i="170" s="1"/>
  <c r="BE35" i="168"/>
  <c r="BE35" i="170" s="1"/>
  <c r="BD35" i="168"/>
  <c r="BD35" i="170" s="1"/>
  <c r="BC35" i="168"/>
  <c r="BC35" i="170" s="1"/>
  <c r="BB35" i="168"/>
  <c r="BB35" i="170" s="1"/>
  <c r="AR35" i="168"/>
  <c r="AR35" i="170" s="1"/>
  <c r="AK35" i="168"/>
  <c r="AK35" i="170" s="1"/>
  <c r="AJ35" i="168"/>
  <c r="AJ35" i="170" s="1"/>
  <c r="AI35" i="168"/>
  <c r="AI35" i="170" s="1"/>
  <c r="AH35" i="168"/>
  <c r="AH35" i="170" s="1"/>
  <c r="X35" i="168"/>
  <c r="X35" i="170" s="1"/>
  <c r="Q35" i="168"/>
  <c r="Q35" i="170" s="1"/>
  <c r="P35" i="168"/>
  <c r="P35" i="170" s="1"/>
  <c r="O35" i="168"/>
  <c r="O35" i="170" s="1"/>
  <c r="N35" i="168"/>
  <c r="N35" i="170" s="1"/>
  <c r="D29" i="170"/>
  <c r="CB29" i="168"/>
  <c r="CE81" i="168"/>
  <c r="CE81" i="170" s="1"/>
  <c r="BK81" i="168"/>
  <c r="BK81" i="170" s="1"/>
  <c r="AQ81" i="168"/>
  <c r="AQ81" i="170" s="1"/>
  <c r="W81" i="168"/>
  <c r="W81" i="170" s="1"/>
  <c r="BQ81" i="168"/>
  <c r="BQ81" i="170" s="1"/>
  <c r="AV81" i="168"/>
  <c r="AV81" i="170" s="1"/>
  <c r="AA81" i="168"/>
  <c r="AA81" i="170" s="1"/>
  <c r="F81" i="168"/>
  <c r="F81" i="170" s="1"/>
  <c r="BP81" i="168"/>
  <c r="BP81" i="170" s="1"/>
  <c r="AU81" i="168"/>
  <c r="AU81" i="170" s="1"/>
  <c r="Z81" i="168"/>
  <c r="Z81" i="170" s="1"/>
  <c r="E81" i="168"/>
  <c r="E81" i="170" s="1"/>
  <c r="BO81" i="168"/>
  <c r="BO81" i="170" s="1"/>
  <c r="AT81" i="168"/>
  <c r="AT81" i="170" s="1"/>
  <c r="Y81" i="168"/>
  <c r="Y81" i="170" s="1"/>
  <c r="D81" i="168"/>
  <c r="BN81" i="168"/>
  <c r="BN81" i="170" s="1"/>
  <c r="AS81" i="168"/>
  <c r="AS81" i="170" s="1"/>
  <c r="X81" i="168"/>
  <c r="X81" i="170" s="1"/>
  <c r="CH81" i="168"/>
  <c r="CH81" i="170" s="1"/>
  <c r="BM81" i="168"/>
  <c r="BM81" i="170" s="1"/>
  <c r="AR81" i="168"/>
  <c r="AR81" i="170" s="1"/>
  <c r="V81" i="168"/>
  <c r="V81" i="170" s="1"/>
  <c r="CG81" i="168"/>
  <c r="CG81" i="170" s="1"/>
  <c r="BL81" i="168"/>
  <c r="BL81" i="170" s="1"/>
  <c r="AP81" i="168"/>
  <c r="AP81" i="170" s="1"/>
  <c r="U81" i="168"/>
  <c r="U81" i="170" s="1"/>
  <c r="CC81" i="168"/>
  <c r="CC81" i="170" s="1"/>
  <c r="BH81" i="168"/>
  <c r="BH81" i="170" s="1"/>
  <c r="AM81" i="168"/>
  <c r="AM81" i="170" s="1"/>
  <c r="R81" i="168"/>
  <c r="R81" i="170" s="1"/>
  <c r="CA81" i="168"/>
  <c r="CA81" i="170" s="1"/>
  <c r="BF81" i="168"/>
  <c r="BF81" i="170" s="1"/>
  <c r="AK81" i="168"/>
  <c r="AK81" i="170" s="1"/>
  <c r="P81" i="168"/>
  <c r="P81" i="170" s="1"/>
  <c r="BZ81" i="168"/>
  <c r="BZ81" i="170" s="1"/>
  <c r="BE81" i="168"/>
  <c r="BE81" i="170" s="1"/>
  <c r="AJ81" i="168"/>
  <c r="AJ81" i="170" s="1"/>
  <c r="O81" i="168"/>
  <c r="O81" i="170" s="1"/>
  <c r="BY81" i="168"/>
  <c r="BY81" i="170" s="1"/>
  <c r="BD81" i="168"/>
  <c r="BD81" i="170" s="1"/>
  <c r="AI81" i="168"/>
  <c r="AI81" i="170" s="1"/>
  <c r="N81" i="168"/>
  <c r="N81" i="170" s="1"/>
  <c r="BX81" i="168"/>
  <c r="BX81" i="170" s="1"/>
  <c r="BC81" i="168"/>
  <c r="BC81" i="170" s="1"/>
  <c r="AH81" i="168"/>
  <c r="AH81" i="170" s="1"/>
  <c r="M81" i="168"/>
  <c r="M81" i="170" s="1"/>
  <c r="BW81" i="168"/>
  <c r="BW81" i="170" s="1"/>
  <c r="BB81" i="168"/>
  <c r="BB81" i="170" s="1"/>
  <c r="AG81" i="168"/>
  <c r="AG81" i="170" s="1"/>
  <c r="L81" i="168"/>
  <c r="L81" i="170" s="1"/>
  <c r="BV81" i="168"/>
  <c r="BV81" i="170" s="1"/>
  <c r="BA81" i="168"/>
  <c r="BA81" i="170" s="1"/>
  <c r="AF81" i="168"/>
  <c r="AF81" i="170" s="1"/>
  <c r="K81" i="168"/>
  <c r="K81" i="170" s="1"/>
  <c r="BT81" i="168"/>
  <c r="BT81" i="170" s="1"/>
  <c r="AY81" i="168"/>
  <c r="AY81" i="170" s="1"/>
  <c r="AD81" i="168"/>
  <c r="AD81" i="170" s="1"/>
  <c r="I81" i="168"/>
  <c r="I81" i="170" s="1"/>
  <c r="BS81" i="168"/>
  <c r="BS81" i="170" s="1"/>
  <c r="AX81" i="168"/>
  <c r="AX81" i="170" s="1"/>
  <c r="AC81" i="168"/>
  <c r="AC81" i="170" s="1"/>
  <c r="H81" i="168"/>
  <c r="H81" i="170" s="1"/>
  <c r="AE81" i="168"/>
  <c r="AE81" i="170" s="1"/>
  <c r="AB81" i="168"/>
  <c r="AB81" i="170" s="1"/>
  <c r="T81" i="168"/>
  <c r="T81" i="170" s="1"/>
  <c r="S81" i="168"/>
  <c r="S81" i="170" s="1"/>
  <c r="Q81" i="168"/>
  <c r="Q81" i="170" s="1"/>
  <c r="J81" i="168"/>
  <c r="J81" i="170" s="1"/>
  <c r="G81" i="168"/>
  <c r="G81" i="170" s="1"/>
  <c r="CF81" i="168"/>
  <c r="CF81" i="170" s="1"/>
  <c r="CD81" i="168"/>
  <c r="CD81" i="170" s="1"/>
  <c r="BU81" i="168"/>
  <c r="BU81" i="170" s="1"/>
  <c r="BR81" i="168"/>
  <c r="BR81" i="170" s="1"/>
  <c r="BJ81" i="168"/>
  <c r="BJ81" i="170" s="1"/>
  <c r="BI81" i="168"/>
  <c r="BI81" i="170" s="1"/>
  <c r="BG81" i="168"/>
  <c r="BG81" i="170" s="1"/>
  <c r="AZ81" i="168"/>
  <c r="AZ81" i="170" s="1"/>
  <c r="AW81" i="168"/>
  <c r="AW81" i="170" s="1"/>
  <c r="AO81" i="168"/>
  <c r="AO81" i="170" s="1"/>
  <c r="AN81" i="168"/>
  <c r="AN81" i="170" s="1"/>
  <c r="AL81" i="168"/>
  <c r="AL81" i="170" s="1"/>
  <c r="AG26" i="207"/>
  <c r="AI26" i="206"/>
  <c r="AI26" i="207" s="1"/>
  <c r="AH26" i="206"/>
  <c r="AH26" i="207" s="1"/>
  <c r="AI71" i="206"/>
  <c r="AI71" i="207" s="1"/>
  <c r="AH71" i="206"/>
  <c r="AH71" i="207" s="1"/>
  <c r="AG71" i="207"/>
  <c r="AG17" i="207"/>
  <c r="AI17" i="206"/>
  <c r="AI17" i="207" s="1"/>
  <c r="AH17" i="206"/>
  <c r="AH17" i="207" s="1"/>
  <c r="AG24" i="207"/>
  <c r="AI24" i="206"/>
  <c r="AI24" i="207" s="1"/>
  <c r="AH24" i="206"/>
  <c r="AH24" i="207" s="1"/>
  <c r="D39" i="170"/>
  <c r="CB39" i="168"/>
  <c r="I78" i="194"/>
  <c r="BQ17" i="168"/>
  <c r="BQ17" i="170" s="1"/>
  <c r="AW17" i="168"/>
  <c r="AW17" i="170" s="1"/>
  <c r="AC17" i="168"/>
  <c r="AC17" i="170" s="1"/>
  <c r="I17" i="168"/>
  <c r="I17" i="170" s="1"/>
  <c r="BP17" i="168"/>
  <c r="BP17" i="170" s="1"/>
  <c r="AV17" i="168"/>
  <c r="AV17" i="170" s="1"/>
  <c r="AB17" i="168"/>
  <c r="AB17" i="170" s="1"/>
  <c r="H17" i="168"/>
  <c r="H17" i="170" s="1"/>
  <c r="BO17" i="168"/>
  <c r="BO17" i="170" s="1"/>
  <c r="AU17" i="168"/>
  <c r="AU17" i="170" s="1"/>
  <c r="AA17" i="168"/>
  <c r="AA17" i="170" s="1"/>
  <c r="G17" i="168"/>
  <c r="G17" i="170" s="1"/>
  <c r="CH17" i="168"/>
  <c r="CH17" i="170" s="1"/>
  <c r="BN17" i="168"/>
  <c r="BN17" i="170" s="1"/>
  <c r="AT17" i="168"/>
  <c r="AT17" i="170" s="1"/>
  <c r="Z17" i="168"/>
  <c r="Z17" i="170" s="1"/>
  <c r="F17" i="168"/>
  <c r="F17" i="170" s="1"/>
  <c r="CG17" i="168"/>
  <c r="CG17" i="170" s="1"/>
  <c r="BM17" i="168"/>
  <c r="BM17" i="170" s="1"/>
  <c r="AS17" i="168"/>
  <c r="AS17" i="170" s="1"/>
  <c r="Y17" i="168"/>
  <c r="Y17" i="170" s="1"/>
  <c r="E17" i="168"/>
  <c r="E17" i="170" s="1"/>
  <c r="CF17" i="168"/>
  <c r="CF17" i="170" s="1"/>
  <c r="BL17" i="168"/>
  <c r="BL17" i="170" s="1"/>
  <c r="AR17" i="168"/>
  <c r="AR17" i="170" s="1"/>
  <c r="X17" i="168"/>
  <c r="X17" i="170" s="1"/>
  <c r="D17" i="168"/>
  <c r="CA17" i="168"/>
  <c r="CA17" i="170" s="1"/>
  <c r="BG17" i="168"/>
  <c r="BG17" i="170" s="1"/>
  <c r="AM17" i="168"/>
  <c r="AM17" i="170" s="1"/>
  <c r="S17" i="168"/>
  <c r="S17" i="170" s="1"/>
  <c r="BZ17" i="168"/>
  <c r="BZ17" i="170" s="1"/>
  <c r="BF17" i="168"/>
  <c r="BF17" i="170" s="1"/>
  <c r="AL17" i="168"/>
  <c r="AL17" i="170" s="1"/>
  <c r="R17" i="168"/>
  <c r="R17" i="170" s="1"/>
  <c r="BY17" i="168"/>
  <c r="BY17" i="170" s="1"/>
  <c r="BE17" i="168"/>
  <c r="BE17" i="170" s="1"/>
  <c r="AK17" i="168"/>
  <c r="AK17" i="170" s="1"/>
  <c r="Q17" i="168"/>
  <c r="Q17" i="170" s="1"/>
  <c r="BX17" i="168"/>
  <c r="BX17" i="170" s="1"/>
  <c r="BD17" i="168"/>
  <c r="BD17" i="170" s="1"/>
  <c r="AJ17" i="168"/>
  <c r="AJ17" i="170" s="1"/>
  <c r="P17" i="168"/>
  <c r="P17" i="170" s="1"/>
  <c r="BW17" i="168"/>
  <c r="BW17" i="170" s="1"/>
  <c r="BC17" i="168"/>
  <c r="BC17" i="170" s="1"/>
  <c r="AI17" i="168"/>
  <c r="AI17" i="170" s="1"/>
  <c r="O17" i="168"/>
  <c r="O17" i="170" s="1"/>
  <c r="BV17" i="168"/>
  <c r="BV17" i="170" s="1"/>
  <c r="BB17" i="168"/>
  <c r="BB17" i="170" s="1"/>
  <c r="AH17" i="168"/>
  <c r="AH17" i="170" s="1"/>
  <c r="N17" i="168"/>
  <c r="N17" i="170" s="1"/>
  <c r="BU17" i="168"/>
  <c r="BU17" i="170" s="1"/>
  <c r="BA17" i="168"/>
  <c r="BA17" i="170" s="1"/>
  <c r="AG17" i="168"/>
  <c r="AG17" i="170" s="1"/>
  <c r="M17" i="168"/>
  <c r="M17" i="170" s="1"/>
  <c r="BT17" i="168"/>
  <c r="BT17" i="170" s="1"/>
  <c r="AZ17" i="168"/>
  <c r="AZ17" i="170" s="1"/>
  <c r="AF17" i="168"/>
  <c r="AF17" i="170" s="1"/>
  <c r="L17" i="168"/>
  <c r="L17" i="170" s="1"/>
  <c r="BS17" i="168"/>
  <c r="BS17" i="170" s="1"/>
  <c r="AY17" i="168"/>
  <c r="AY17" i="170" s="1"/>
  <c r="AE17" i="168"/>
  <c r="AE17" i="170" s="1"/>
  <c r="K17" i="168"/>
  <c r="K17" i="170" s="1"/>
  <c r="AX17" i="168"/>
  <c r="AX17" i="170" s="1"/>
  <c r="AQ17" i="168"/>
  <c r="AQ17" i="170" s="1"/>
  <c r="AP17" i="168"/>
  <c r="AP17" i="170" s="1"/>
  <c r="AO17" i="168"/>
  <c r="AO17" i="170" s="1"/>
  <c r="AN17" i="168"/>
  <c r="AN17" i="170" s="1"/>
  <c r="AD17" i="168"/>
  <c r="AD17" i="170" s="1"/>
  <c r="W17" i="168"/>
  <c r="W17" i="170" s="1"/>
  <c r="V17" i="168"/>
  <c r="V17" i="170" s="1"/>
  <c r="U17" i="168"/>
  <c r="U17" i="170" s="1"/>
  <c r="T17" i="168"/>
  <c r="T17" i="170" s="1"/>
  <c r="J17" i="168"/>
  <c r="J17" i="170" s="1"/>
  <c r="CE17" i="168"/>
  <c r="CE17" i="170" s="1"/>
  <c r="CD17" i="168"/>
  <c r="CD17" i="170" s="1"/>
  <c r="CC17" i="168"/>
  <c r="CC17" i="170" s="1"/>
  <c r="BR17" i="168"/>
  <c r="BR17" i="170" s="1"/>
  <c r="BK17" i="168"/>
  <c r="BK17" i="170" s="1"/>
  <c r="BJ17" i="168"/>
  <c r="BJ17" i="170" s="1"/>
  <c r="BI17" i="168"/>
  <c r="BI17" i="170" s="1"/>
  <c r="BH17" i="168"/>
  <c r="BH17" i="170" s="1"/>
  <c r="CH26" i="168"/>
  <c r="CH26" i="170" s="1"/>
  <c r="BN26" i="168"/>
  <c r="BN26" i="170" s="1"/>
  <c r="AT26" i="168"/>
  <c r="AT26" i="170" s="1"/>
  <c r="Z26" i="168"/>
  <c r="Z26" i="170" s="1"/>
  <c r="F26" i="168"/>
  <c r="F26" i="170" s="1"/>
  <c r="CG26" i="168"/>
  <c r="CG26" i="170" s="1"/>
  <c r="BM26" i="168"/>
  <c r="BM26" i="170" s="1"/>
  <c r="AS26" i="168"/>
  <c r="AS26" i="170" s="1"/>
  <c r="Y26" i="168"/>
  <c r="Y26" i="170" s="1"/>
  <c r="E26" i="168"/>
  <c r="E26" i="170" s="1"/>
  <c r="CF26" i="168"/>
  <c r="CF26" i="170" s="1"/>
  <c r="BL26" i="168"/>
  <c r="BL26" i="170" s="1"/>
  <c r="AR26" i="168"/>
  <c r="AR26" i="170" s="1"/>
  <c r="X26" i="168"/>
  <c r="X26" i="170" s="1"/>
  <c r="D26" i="168"/>
  <c r="CE26" i="168"/>
  <c r="CE26" i="170" s="1"/>
  <c r="BK26" i="168"/>
  <c r="BK26" i="170" s="1"/>
  <c r="AQ26" i="168"/>
  <c r="AQ26" i="170" s="1"/>
  <c r="W26" i="168"/>
  <c r="W26" i="170" s="1"/>
  <c r="CD26" i="168"/>
  <c r="CD26" i="170" s="1"/>
  <c r="BJ26" i="168"/>
  <c r="BJ26" i="170" s="1"/>
  <c r="AP26" i="168"/>
  <c r="AP26" i="170" s="1"/>
  <c r="V26" i="168"/>
  <c r="V26" i="170" s="1"/>
  <c r="CC26" i="168"/>
  <c r="CC26" i="170" s="1"/>
  <c r="BI26" i="168"/>
  <c r="BI26" i="170" s="1"/>
  <c r="AO26" i="168"/>
  <c r="AO26" i="170" s="1"/>
  <c r="U26" i="168"/>
  <c r="U26" i="170" s="1"/>
  <c r="BX26" i="168"/>
  <c r="BX26" i="170" s="1"/>
  <c r="BD26" i="168"/>
  <c r="BD26" i="170" s="1"/>
  <c r="AJ26" i="168"/>
  <c r="AJ26" i="170" s="1"/>
  <c r="P26" i="168"/>
  <c r="P26" i="170" s="1"/>
  <c r="BW26" i="168"/>
  <c r="BW26" i="170" s="1"/>
  <c r="BC26" i="168"/>
  <c r="BC26" i="170" s="1"/>
  <c r="AI26" i="168"/>
  <c r="AI26" i="170" s="1"/>
  <c r="O26" i="168"/>
  <c r="O26" i="170" s="1"/>
  <c r="BV26" i="168"/>
  <c r="BV26" i="170" s="1"/>
  <c r="BB26" i="168"/>
  <c r="BB26" i="170" s="1"/>
  <c r="AH26" i="168"/>
  <c r="AH26" i="170" s="1"/>
  <c r="N26" i="168"/>
  <c r="N26" i="170" s="1"/>
  <c r="BU26" i="168"/>
  <c r="BU26" i="170" s="1"/>
  <c r="BA26" i="168"/>
  <c r="BA26" i="170" s="1"/>
  <c r="AG26" i="168"/>
  <c r="AG26" i="170" s="1"/>
  <c r="M26" i="168"/>
  <c r="M26" i="170" s="1"/>
  <c r="BT26" i="168"/>
  <c r="BT26" i="170" s="1"/>
  <c r="AZ26" i="168"/>
  <c r="AZ26" i="170" s="1"/>
  <c r="AF26" i="168"/>
  <c r="AF26" i="170" s="1"/>
  <c r="L26" i="168"/>
  <c r="L26" i="170" s="1"/>
  <c r="BS26" i="168"/>
  <c r="BS26" i="170" s="1"/>
  <c r="AY26" i="168"/>
  <c r="AY26" i="170" s="1"/>
  <c r="AE26" i="168"/>
  <c r="AE26" i="170" s="1"/>
  <c r="K26" i="168"/>
  <c r="K26" i="170" s="1"/>
  <c r="BR26" i="168"/>
  <c r="BR26" i="170" s="1"/>
  <c r="AX26" i="168"/>
  <c r="AX26" i="170" s="1"/>
  <c r="AD26" i="168"/>
  <c r="AD26" i="170" s="1"/>
  <c r="J26" i="168"/>
  <c r="J26" i="170" s="1"/>
  <c r="BQ26" i="168"/>
  <c r="BQ26" i="170" s="1"/>
  <c r="AW26" i="168"/>
  <c r="AW26" i="170" s="1"/>
  <c r="AC26" i="168"/>
  <c r="AC26" i="170" s="1"/>
  <c r="I26" i="168"/>
  <c r="I26" i="170" s="1"/>
  <c r="BP26" i="168"/>
  <c r="BP26" i="170" s="1"/>
  <c r="AV26" i="168"/>
  <c r="AV26" i="170" s="1"/>
  <c r="AB26" i="168"/>
  <c r="AB26" i="170" s="1"/>
  <c r="H26" i="168"/>
  <c r="H26" i="170" s="1"/>
  <c r="BO26" i="168"/>
  <c r="BO26" i="170" s="1"/>
  <c r="BH26" i="168"/>
  <c r="BH26" i="170" s="1"/>
  <c r="BG26" i="168"/>
  <c r="BG26" i="170" s="1"/>
  <c r="BF26" i="168"/>
  <c r="BF26" i="170" s="1"/>
  <c r="BE26" i="168"/>
  <c r="BE26" i="170" s="1"/>
  <c r="AU26" i="168"/>
  <c r="AU26" i="170" s="1"/>
  <c r="AN26" i="168"/>
  <c r="AN26" i="170" s="1"/>
  <c r="AM26" i="168"/>
  <c r="AM26" i="170" s="1"/>
  <c r="AL26" i="168"/>
  <c r="AL26" i="170" s="1"/>
  <c r="AK26" i="168"/>
  <c r="AK26" i="170" s="1"/>
  <c r="AA26" i="168"/>
  <c r="AA26" i="170" s="1"/>
  <c r="T26" i="168"/>
  <c r="T26" i="170" s="1"/>
  <c r="S26" i="168"/>
  <c r="S26" i="170" s="1"/>
  <c r="R26" i="168"/>
  <c r="R26" i="170" s="1"/>
  <c r="Q26" i="168"/>
  <c r="Q26" i="170" s="1"/>
  <c r="G26" i="168"/>
  <c r="G26" i="170" s="1"/>
  <c r="CA26" i="168"/>
  <c r="CA26" i="170" s="1"/>
  <c r="BZ26" i="168"/>
  <c r="BZ26" i="170" s="1"/>
  <c r="BY26" i="168"/>
  <c r="BY26" i="170" s="1"/>
  <c r="D32" i="170"/>
  <c r="CB32" i="168"/>
  <c r="AD88" i="207"/>
  <c r="AF88" i="206"/>
  <c r="AF88" i="207" s="1"/>
  <c r="AE88" i="206"/>
  <c r="AE88" i="207" s="1"/>
  <c r="X63" i="207"/>
  <c r="Z63" i="206"/>
  <c r="Z63" i="207" s="1"/>
  <c r="Y63" i="206"/>
  <c r="Y63" i="207" s="1"/>
  <c r="X68" i="207"/>
  <c r="Z68" i="206"/>
  <c r="Z68" i="207" s="1"/>
  <c r="Y68" i="206"/>
  <c r="Y68" i="207" s="1"/>
  <c r="Z54" i="206"/>
  <c r="Z54" i="207" s="1"/>
  <c r="X54" i="207"/>
  <c r="Y54" i="206"/>
  <c r="Y54" i="207" s="1"/>
  <c r="X61" i="207"/>
  <c r="Z61" i="206"/>
  <c r="Z61" i="207" s="1"/>
  <c r="Y61" i="206"/>
  <c r="Y61" i="207" s="1"/>
  <c r="AD65" i="207"/>
  <c r="AF65" i="206"/>
  <c r="AF65" i="207" s="1"/>
  <c r="AE65" i="206"/>
  <c r="AE65" i="207" s="1"/>
  <c r="AF31" i="206"/>
  <c r="AF31" i="207" s="1"/>
  <c r="AE31" i="206"/>
  <c r="AE31" i="207" s="1"/>
  <c r="AD31" i="207"/>
  <c r="AF56" i="206"/>
  <c r="AF56" i="207" s="1"/>
  <c r="AE56" i="206"/>
  <c r="AE56" i="207" s="1"/>
  <c r="AD56" i="207"/>
  <c r="AF63" i="206"/>
  <c r="AF63" i="207" s="1"/>
  <c r="AD63" i="207"/>
  <c r="AE63" i="206"/>
  <c r="AE63" i="207" s="1"/>
  <c r="AJ28" i="207"/>
  <c r="AL28" i="206"/>
  <c r="AL28" i="207" s="1"/>
  <c r="AK28" i="206"/>
  <c r="AK28" i="207" s="1"/>
  <c r="AJ14" i="207"/>
  <c r="AL14" i="206"/>
  <c r="AL14" i="207" s="1"/>
  <c r="AK14" i="206"/>
  <c r="AK14" i="207" s="1"/>
  <c r="AL20" i="206"/>
  <c r="AL20" i="207" s="1"/>
  <c r="AK20" i="206"/>
  <c r="AK20" i="207" s="1"/>
  <c r="AJ20" i="207"/>
  <c r="AG46" i="207"/>
  <c r="AI46" i="206"/>
  <c r="AI46" i="207" s="1"/>
  <c r="AH46" i="206"/>
  <c r="AH46" i="207" s="1"/>
  <c r="AG13" i="207"/>
  <c r="AG91" i="206"/>
  <c r="AI13" i="206"/>
  <c r="AI13" i="207" s="1"/>
  <c r="AH13" i="206"/>
  <c r="AG37" i="207"/>
  <c r="AI37" i="206"/>
  <c r="AI37" i="207" s="1"/>
  <c r="AH37" i="206"/>
  <c r="AH37" i="207" s="1"/>
  <c r="AG44" i="207"/>
  <c r="AI44" i="206"/>
  <c r="AI44" i="207" s="1"/>
  <c r="AH44" i="206"/>
  <c r="AH44" i="207" s="1"/>
  <c r="CG9" i="168"/>
  <c r="BM9" i="168"/>
  <c r="AS9" i="168"/>
  <c r="Y9" i="168"/>
  <c r="E9" i="168"/>
  <c r="CF9" i="168"/>
  <c r="BL9" i="168"/>
  <c r="AR9" i="168"/>
  <c r="X9" i="168"/>
  <c r="D9" i="168"/>
  <c r="BU9" i="168"/>
  <c r="BA9" i="168"/>
  <c r="AG9" i="168"/>
  <c r="M9" i="168"/>
  <c r="BT9" i="168"/>
  <c r="AZ9" i="168"/>
  <c r="AF9" i="168"/>
  <c r="L9" i="168"/>
  <c r="BK9" i="168"/>
  <c r="AM9" i="168"/>
  <c r="O9" i="168"/>
  <c r="BJ9" i="168"/>
  <c r="AL9" i="168"/>
  <c r="N9" i="168"/>
  <c r="BI9" i="168"/>
  <c r="AK9" i="168"/>
  <c r="K9" i="168"/>
  <c r="CH9" i="168"/>
  <c r="BH9" i="168"/>
  <c r="AJ9" i="168"/>
  <c r="J9" i="168"/>
  <c r="CE9" i="168"/>
  <c r="BG9" i="168"/>
  <c r="AI9" i="168"/>
  <c r="I9" i="168"/>
  <c r="CD9" i="168"/>
  <c r="BF9" i="168"/>
  <c r="AH9" i="168"/>
  <c r="H9" i="168"/>
  <c r="CC9" i="168"/>
  <c r="BE9" i="168"/>
  <c r="AE9" i="168"/>
  <c r="G9" i="168"/>
  <c r="BD9" i="168"/>
  <c r="AD9" i="168"/>
  <c r="F9" i="168"/>
  <c r="CA9" i="168"/>
  <c r="BC9" i="168"/>
  <c r="AC9" i="168"/>
  <c r="BZ9" i="168"/>
  <c r="BB9" i="168"/>
  <c r="AB9" i="168"/>
  <c r="BY9" i="168"/>
  <c r="AY9" i="168"/>
  <c r="AA9" i="168"/>
  <c r="BX9" i="168"/>
  <c r="AX9" i="168"/>
  <c r="Z9" i="168"/>
  <c r="BW9" i="168"/>
  <c r="AW9" i="168"/>
  <c r="W9" i="168"/>
  <c r="BV9" i="168"/>
  <c r="AV9" i="168"/>
  <c r="V9" i="168"/>
  <c r="BS9" i="168"/>
  <c r="AU9" i="168"/>
  <c r="U9" i="168"/>
  <c r="BR9" i="168"/>
  <c r="AT9" i="168"/>
  <c r="T9" i="168"/>
  <c r="BQ9" i="168"/>
  <c r="AQ9" i="168"/>
  <c r="S9" i="168"/>
  <c r="BP9" i="168"/>
  <c r="AP9" i="168"/>
  <c r="R9" i="168"/>
  <c r="BO9" i="168"/>
  <c r="AO9" i="168"/>
  <c r="Q9" i="168"/>
  <c r="BN9" i="168"/>
  <c r="AN9" i="168"/>
  <c r="P9" i="168"/>
  <c r="X83" i="207"/>
  <c r="Z83" i="206"/>
  <c r="Z83" i="207" s="1"/>
  <c r="Y83" i="206"/>
  <c r="Y83" i="207" s="1"/>
  <c r="X88" i="207"/>
  <c r="Z88" i="206"/>
  <c r="Z88" i="207" s="1"/>
  <c r="Y88" i="206"/>
  <c r="Y88" i="207" s="1"/>
  <c r="Z74" i="206"/>
  <c r="Z74" i="207" s="1"/>
  <c r="Y74" i="206"/>
  <c r="Y74" i="207" s="1"/>
  <c r="X74" i="207"/>
  <c r="X81" i="207"/>
  <c r="Z81" i="206"/>
  <c r="Z81" i="207" s="1"/>
  <c r="Y81" i="206"/>
  <c r="Y81" i="207" s="1"/>
  <c r="AD85" i="207"/>
  <c r="AF85" i="206"/>
  <c r="AF85" i="207" s="1"/>
  <c r="AE85" i="206"/>
  <c r="AE85" i="207" s="1"/>
  <c r="AF51" i="206"/>
  <c r="AF51" i="207" s="1"/>
  <c r="AE51" i="206"/>
  <c r="AE51" i="207" s="1"/>
  <c r="AD51" i="207"/>
  <c r="AF76" i="206"/>
  <c r="AF76" i="207" s="1"/>
  <c r="AE76" i="206"/>
  <c r="AE76" i="207" s="1"/>
  <c r="AD76" i="207"/>
  <c r="AF83" i="206"/>
  <c r="AF83" i="207" s="1"/>
  <c r="AE83" i="206"/>
  <c r="AE83" i="207" s="1"/>
  <c r="AD83" i="207"/>
  <c r="CG61" i="168"/>
  <c r="CG61" i="170" s="1"/>
  <c r="CC61" i="168"/>
  <c r="CC61" i="170" s="1"/>
  <c r="BI61" i="168"/>
  <c r="BI61" i="170" s="1"/>
  <c r="AO61" i="168"/>
  <c r="AO61" i="170" s="1"/>
  <c r="U61" i="168"/>
  <c r="U61" i="170" s="1"/>
  <c r="BH61" i="168"/>
  <c r="BH61" i="170" s="1"/>
  <c r="AN61" i="168"/>
  <c r="AN61" i="170" s="1"/>
  <c r="T61" i="168"/>
  <c r="T61" i="170" s="1"/>
  <c r="CA61" i="168"/>
  <c r="CA61" i="170" s="1"/>
  <c r="BG61" i="168"/>
  <c r="BG61" i="170" s="1"/>
  <c r="AM61" i="168"/>
  <c r="AM61" i="170" s="1"/>
  <c r="S61" i="168"/>
  <c r="S61" i="170" s="1"/>
  <c r="BZ61" i="168"/>
  <c r="BZ61" i="170" s="1"/>
  <c r="BF61" i="168"/>
  <c r="BF61" i="170" s="1"/>
  <c r="AL61" i="168"/>
  <c r="AL61" i="170" s="1"/>
  <c r="R61" i="168"/>
  <c r="R61" i="170" s="1"/>
  <c r="BY61" i="168"/>
  <c r="BY61" i="170" s="1"/>
  <c r="BE61" i="168"/>
  <c r="BE61" i="170" s="1"/>
  <c r="AK61" i="168"/>
  <c r="AK61" i="170" s="1"/>
  <c r="Q61" i="168"/>
  <c r="Q61" i="170" s="1"/>
  <c r="BX61" i="168"/>
  <c r="BX61" i="170" s="1"/>
  <c r="BD61" i="168"/>
  <c r="BD61" i="170" s="1"/>
  <c r="AJ61" i="168"/>
  <c r="AJ61" i="170" s="1"/>
  <c r="P61" i="168"/>
  <c r="P61" i="170" s="1"/>
  <c r="BW61" i="168"/>
  <c r="BW61" i="170" s="1"/>
  <c r="BC61" i="168"/>
  <c r="BC61" i="170" s="1"/>
  <c r="AI61" i="168"/>
  <c r="AI61" i="170" s="1"/>
  <c r="O61" i="168"/>
  <c r="O61" i="170" s="1"/>
  <c r="BV61" i="168"/>
  <c r="BV61" i="170" s="1"/>
  <c r="BB61" i="168"/>
  <c r="BB61" i="170" s="1"/>
  <c r="AH61" i="168"/>
  <c r="AH61" i="170" s="1"/>
  <c r="N61" i="168"/>
  <c r="N61" i="170" s="1"/>
  <c r="BU61" i="168"/>
  <c r="BU61" i="170" s="1"/>
  <c r="BA61" i="168"/>
  <c r="BA61" i="170" s="1"/>
  <c r="AG61" i="168"/>
  <c r="AG61" i="170" s="1"/>
  <c r="M61" i="168"/>
  <c r="M61" i="170" s="1"/>
  <c r="BT61" i="168"/>
  <c r="BT61" i="170" s="1"/>
  <c r="AZ61" i="168"/>
  <c r="AZ61" i="170" s="1"/>
  <c r="AF61" i="168"/>
  <c r="AF61" i="170" s="1"/>
  <c r="L61" i="168"/>
  <c r="L61" i="170" s="1"/>
  <c r="BS61" i="168"/>
  <c r="BS61" i="170" s="1"/>
  <c r="AY61" i="168"/>
  <c r="AY61" i="170" s="1"/>
  <c r="AE61" i="168"/>
  <c r="AE61" i="170" s="1"/>
  <c r="K61" i="168"/>
  <c r="K61" i="170" s="1"/>
  <c r="BR61" i="168"/>
  <c r="BR61" i="170" s="1"/>
  <c r="AX61" i="168"/>
  <c r="AX61" i="170" s="1"/>
  <c r="AD61" i="168"/>
  <c r="AD61" i="170" s="1"/>
  <c r="J61" i="168"/>
  <c r="J61" i="170" s="1"/>
  <c r="BQ61" i="168"/>
  <c r="BQ61" i="170" s="1"/>
  <c r="AW61" i="168"/>
  <c r="AW61" i="170" s="1"/>
  <c r="AC61" i="168"/>
  <c r="AC61" i="170" s="1"/>
  <c r="I61" i="168"/>
  <c r="I61" i="170" s="1"/>
  <c r="BP61" i="168"/>
  <c r="BP61" i="170" s="1"/>
  <c r="AV61" i="168"/>
  <c r="AV61" i="170" s="1"/>
  <c r="AB61" i="168"/>
  <c r="AB61" i="170" s="1"/>
  <c r="H61" i="168"/>
  <c r="H61" i="170" s="1"/>
  <c r="BO61" i="168"/>
  <c r="BO61" i="170" s="1"/>
  <c r="AU61" i="168"/>
  <c r="AU61" i="170" s="1"/>
  <c r="AA61" i="168"/>
  <c r="AA61" i="170" s="1"/>
  <c r="G61" i="168"/>
  <c r="G61" i="170" s="1"/>
  <c r="BN61" i="168"/>
  <c r="BN61" i="170" s="1"/>
  <c r="AT61" i="168"/>
  <c r="AT61" i="170" s="1"/>
  <c r="Z61" i="168"/>
  <c r="Z61" i="170" s="1"/>
  <c r="F61" i="168"/>
  <c r="F61" i="170" s="1"/>
  <c r="CH61" i="168"/>
  <c r="CH61" i="170" s="1"/>
  <c r="BM61" i="168"/>
  <c r="BM61" i="170" s="1"/>
  <c r="AS61" i="168"/>
  <c r="AS61" i="170" s="1"/>
  <c r="Y61" i="168"/>
  <c r="Y61" i="170" s="1"/>
  <c r="E61" i="168"/>
  <c r="E61" i="170" s="1"/>
  <c r="CF61" i="168"/>
  <c r="CF61" i="170" s="1"/>
  <c r="BL61" i="168"/>
  <c r="BL61" i="170" s="1"/>
  <c r="AR61" i="168"/>
  <c r="AR61" i="170" s="1"/>
  <c r="X61" i="168"/>
  <c r="X61" i="170" s="1"/>
  <c r="D61" i="168"/>
  <c r="CE61" i="168"/>
  <c r="CE61" i="170" s="1"/>
  <c r="BK61" i="168"/>
  <c r="BK61" i="170" s="1"/>
  <c r="AQ61" i="168"/>
  <c r="AQ61" i="170" s="1"/>
  <c r="W61" i="168"/>
  <c r="W61" i="170" s="1"/>
  <c r="CD61" i="168"/>
  <c r="CD61" i="170" s="1"/>
  <c r="BJ61" i="168"/>
  <c r="BJ61" i="170" s="1"/>
  <c r="AP61" i="168"/>
  <c r="AP61" i="170" s="1"/>
  <c r="V61" i="168"/>
  <c r="V61" i="170" s="1"/>
  <c r="AJ48" i="207"/>
  <c r="AL48" i="206"/>
  <c r="AL48" i="207" s="1"/>
  <c r="AK48" i="206"/>
  <c r="AK48" i="207" s="1"/>
  <c r="AJ34" i="207"/>
  <c r="AL34" i="206"/>
  <c r="AL34" i="207" s="1"/>
  <c r="AK34" i="206"/>
  <c r="AK34" i="207" s="1"/>
  <c r="AJ40" i="207"/>
  <c r="AL40" i="206"/>
  <c r="AL40" i="207" s="1"/>
  <c r="AK40" i="206"/>
  <c r="AK40" i="207" s="1"/>
  <c r="AI66" i="206"/>
  <c r="AI66" i="207" s="1"/>
  <c r="AH66" i="206"/>
  <c r="AH66" i="207" s="1"/>
  <c r="AG66" i="207"/>
  <c r="AG32" i="207"/>
  <c r="AH32" i="206"/>
  <c r="AH32" i="207" s="1"/>
  <c r="AI32" i="206"/>
  <c r="AI32" i="207" s="1"/>
  <c r="AG57" i="207"/>
  <c r="AI57" i="206"/>
  <c r="AI57" i="207" s="1"/>
  <c r="AH57" i="206"/>
  <c r="AH57" i="207" s="1"/>
  <c r="AG64" i="207"/>
  <c r="AI64" i="206"/>
  <c r="AI64" i="207" s="1"/>
  <c r="AH64" i="206"/>
  <c r="AH64" i="207" s="1"/>
  <c r="BP40" i="168"/>
  <c r="BP40" i="170" s="1"/>
  <c r="AV40" i="168"/>
  <c r="AV40" i="170" s="1"/>
  <c r="AB40" i="168"/>
  <c r="AB40" i="170" s="1"/>
  <c r="H40" i="168"/>
  <c r="H40" i="170" s="1"/>
  <c r="BO40" i="168"/>
  <c r="BO40" i="170" s="1"/>
  <c r="AU40" i="168"/>
  <c r="AU40" i="170" s="1"/>
  <c r="AA40" i="168"/>
  <c r="AA40" i="170" s="1"/>
  <c r="G40" i="168"/>
  <c r="G40" i="170" s="1"/>
  <c r="CH40" i="168"/>
  <c r="CH40" i="170" s="1"/>
  <c r="BN40" i="168"/>
  <c r="BN40" i="170" s="1"/>
  <c r="AT40" i="168"/>
  <c r="AT40" i="170" s="1"/>
  <c r="Z40" i="168"/>
  <c r="Z40" i="170" s="1"/>
  <c r="F40" i="168"/>
  <c r="F40" i="170" s="1"/>
  <c r="CG40" i="168"/>
  <c r="CG40" i="170" s="1"/>
  <c r="BM40" i="168"/>
  <c r="BM40" i="170" s="1"/>
  <c r="AS40" i="168"/>
  <c r="AS40" i="170" s="1"/>
  <c r="Y40" i="168"/>
  <c r="Y40" i="170" s="1"/>
  <c r="E40" i="168"/>
  <c r="E40" i="170" s="1"/>
  <c r="CF40" i="168"/>
  <c r="CF40" i="170" s="1"/>
  <c r="BL40" i="168"/>
  <c r="BL40" i="170" s="1"/>
  <c r="AR40" i="168"/>
  <c r="AR40" i="170" s="1"/>
  <c r="X40" i="168"/>
  <c r="X40" i="170" s="1"/>
  <c r="D40" i="168"/>
  <c r="CE40" i="168"/>
  <c r="CE40" i="170" s="1"/>
  <c r="BK40" i="168"/>
  <c r="BK40" i="170" s="1"/>
  <c r="AQ40" i="168"/>
  <c r="AQ40" i="170" s="1"/>
  <c r="W40" i="168"/>
  <c r="W40" i="170" s="1"/>
  <c r="BZ40" i="168"/>
  <c r="BZ40" i="170" s="1"/>
  <c r="BF40" i="168"/>
  <c r="BF40" i="170" s="1"/>
  <c r="AL40" i="168"/>
  <c r="AL40" i="170" s="1"/>
  <c r="R40" i="168"/>
  <c r="R40" i="170" s="1"/>
  <c r="BY40" i="168"/>
  <c r="BY40" i="170" s="1"/>
  <c r="BE40" i="168"/>
  <c r="BE40" i="170" s="1"/>
  <c r="AK40" i="168"/>
  <c r="AK40" i="170" s="1"/>
  <c r="Q40" i="168"/>
  <c r="Q40" i="170" s="1"/>
  <c r="BX40" i="168"/>
  <c r="BX40" i="170" s="1"/>
  <c r="BD40" i="168"/>
  <c r="BD40" i="170" s="1"/>
  <c r="AJ40" i="168"/>
  <c r="AJ40" i="170" s="1"/>
  <c r="P40" i="168"/>
  <c r="P40" i="170" s="1"/>
  <c r="BW40" i="168"/>
  <c r="BW40" i="170" s="1"/>
  <c r="BC40" i="168"/>
  <c r="BC40" i="170" s="1"/>
  <c r="AI40" i="168"/>
  <c r="AI40" i="170" s="1"/>
  <c r="O40" i="168"/>
  <c r="O40" i="170" s="1"/>
  <c r="BV40" i="168"/>
  <c r="BV40" i="170" s="1"/>
  <c r="BB40" i="168"/>
  <c r="BB40" i="170" s="1"/>
  <c r="AH40" i="168"/>
  <c r="AH40" i="170" s="1"/>
  <c r="N40" i="168"/>
  <c r="N40" i="170" s="1"/>
  <c r="BU40" i="168"/>
  <c r="BU40" i="170" s="1"/>
  <c r="BA40" i="168"/>
  <c r="BA40" i="170" s="1"/>
  <c r="AG40" i="168"/>
  <c r="AG40" i="170" s="1"/>
  <c r="M40" i="168"/>
  <c r="M40" i="170" s="1"/>
  <c r="BT40" i="168"/>
  <c r="BT40" i="170" s="1"/>
  <c r="AZ40" i="168"/>
  <c r="AZ40" i="170" s="1"/>
  <c r="AF40" i="168"/>
  <c r="AF40" i="170" s="1"/>
  <c r="L40" i="168"/>
  <c r="L40" i="170" s="1"/>
  <c r="BS40" i="168"/>
  <c r="BS40" i="170" s="1"/>
  <c r="AY40" i="168"/>
  <c r="AY40" i="170" s="1"/>
  <c r="AE40" i="168"/>
  <c r="AE40" i="170" s="1"/>
  <c r="K40" i="168"/>
  <c r="K40" i="170" s="1"/>
  <c r="BR40" i="168"/>
  <c r="BR40" i="170" s="1"/>
  <c r="AX40" i="168"/>
  <c r="AX40" i="170" s="1"/>
  <c r="AD40" i="168"/>
  <c r="AD40" i="170" s="1"/>
  <c r="J40" i="168"/>
  <c r="J40" i="170" s="1"/>
  <c r="AW40" i="168"/>
  <c r="AW40" i="170" s="1"/>
  <c r="AP40" i="168"/>
  <c r="AP40" i="170" s="1"/>
  <c r="AO40" i="168"/>
  <c r="AO40" i="170" s="1"/>
  <c r="AN40" i="168"/>
  <c r="AN40" i="170" s="1"/>
  <c r="AM40" i="168"/>
  <c r="AM40" i="170" s="1"/>
  <c r="AC40" i="168"/>
  <c r="AC40" i="170" s="1"/>
  <c r="V40" i="168"/>
  <c r="V40" i="170" s="1"/>
  <c r="U40" i="168"/>
  <c r="U40" i="170" s="1"/>
  <c r="T40" i="168"/>
  <c r="T40" i="170" s="1"/>
  <c r="S40" i="168"/>
  <c r="S40" i="170" s="1"/>
  <c r="I40" i="168"/>
  <c r="I40" i="170" s="1"/>
  <c r="CD40" i="168"/>
  <c r="CD40" i="170" s="1"/>
  <c r="CC40" i="168"/>
  <c r="CC40" i="170" s="1"/>
  <c r="CA40" i="168"/>
  <c r="CA40" i="170" s="1"/>
  <c r="BQ40" i="168"/>
  <c r="BQ40" i="170" s="1"/>
  <c r="BJ40" i="168"/>
  <c r="BJ40" i="170" s="1"/>
  <c r="BI40" i="168"/>
  <c r="BI40" i="170" s="1"/>
  <c r="BH40" i="168"/>
  <c r="BH40" i="170" s="1"/>
  <c r="BG40" i="168"/>
  <c r="BG40" i="170" s="1"/>
  <c r="X52" i="207"/>
  <c r="Z52" i="206"/>
  <c r="Z52" i="207" s="1"/>
  <c r="Y52" i="206"/>
  <c r="Y52" i="207" s="1"/>
  <c r="X24" i="207"/>
  <c r="Z24" i="206"/>
  <c r="Z24" i="207" s="1"/>
  <c r="Y24" i="206"/>
  <c r="Y24" i="207" s="1"/>
  <c r="X29" i="207"/>
  <c r="Z29" i="206"/>
  <c r="Z29" i="207" s="1"/>
  <c r="Y29" i="206"/>
  <c r="Y29" i="207" s="1"/>
  <c r="X16" i="207"/>
  <c r="Z16" i="206"/>
  <c r="Z16" i="207" s="1"/>
  <c r="Y16" i="206"/>
  <c r="Y16" i="207" s="1"/>
  <c r="AD26" i="207"/>
  <c r="AF26" i="206"/>
  <c r="AF26" i="207" s="1"/>
  <c r="AE26" i="206"/>
  <c r="AE26" i="207" s="1"/>
  <c r="AF71" i="206"/>
  <c r="AF71" i="207" s="1"/>
  <c r="AE71" i="206"/>
  <c r="AE71" i="207" s="1"/>
  <c r="AD71" i="207"/>
  <c r="AF18" i="206"/>
  <c r="AF18" i="207" s="1"/>
  <c r="AE18" i="206"/>
  <c r="AE18" i="207" s="1"/>
  <c r="AD18" i="207"/>
  <c r="AJ68" i="207"/>
  <c r="AL68" i="206"/>
  <c r="AL68" i="207" s="1"/>
  <c r="AK68" i="206"/>
  <c r="AK68" i="207" s="1"/>
  <c r="AJ54" i="207"/>
  <c r="AL54" i="206"/>
  <c r="AL54" i="207" s="1"/>
  <c r="AK54" i="206"/>
  <c r="AK54" i="207" s="1"/>
  <c r="AL60" i="206"/>
  <c r="AL60" i="207" s="1"/>
  <c r="AK60" i="206"/>
  <c r="AK60" i="207" s="1"/>
  <c r="AJ60" i="207"/>
  <c r="AI86" i="206"/>
  <c r="AI86" i="207" s="1"/>
  <c r="AH86" i="206"/>
  <c r="AH86" i="207" s="1"/>
  <c r="AG86" i="207"/>
  <c r="AG52" i="207"/>
  <c r="AI52" i="206"/>
  <c r="AI52" i="207" s="1"/>
  <c r="AH52" i="206"/>
  <c r="AH52" i="207" s="1"/>
  <c r="AG77" i="207"/>
  <c r="AI77" i="206"/>
  <c r="AI77" i="207" s="1"/>
  <c r="AH77" i="206"/>
  <c r="AH77" i="207" s="1"/>
  <c r="AG84" i="207"/>
  <c r="AI84" i="206"/>
  <c r="AI84" i="207" s="1"/>
  <c r="AH84" i="206"/>
  <c r="AH84" i="207" s="1"/>
  <c r="BL102" i="188"/>
  <c r="AR102" i="188"/>
  <c r="X102" i="188"/>
  <c r="BK102" i="188"/>
  <c r="AQ102" i="188"/>
  <c r="W102" i="188"/>
  <c r="D102" i="188"/>
  <c r="BJ102" i="188"/>
  <c r="AP102" i="188"/>
  <c r="V102" i="188"/>
  <c r="BI102" i="188"/>
  <c r="AO102" i="188"/>
  <c r="U102" i="188"/>
  <c r="BH102" i="188"/>
  <c r="AN102" i="188"/>
  <c r="T102" i="188"/>
  <c r="CA102" i="188"/>
  <c r="BG102" i="188"/>
  <c r="AM102" i="188"/>
  <c r="S102" i="188"/>
  <c r="BZ102" i="188"/>
  <c r="BF102" i="188"/>
  <c r="AL102" i="188"/>
  <c r="R102" i="188"/>
  <c r="BY102" i="188"/>
  <c r="BE102" i="188"/>
  <c r="AK102" i="188"/>
  <c r="Q102" i="188"/>
  <c r="BX102" i="188"/>
  <c r="BD102" i="188"/>
  <c r="AJ102" i="188"/>
  <c r="P102" i="188"/>
  <c r="BW102" i="188"/>
  <c r="BC102" i="188"/>
  <c r="AI102" i="188"/>
  <c r="O102" i="188"/>
  <c r="BV102" i="188"/>
  <c r="BB102" i="188"/>
  <c r="AH102" i="188"/>
  <c r="N102" i="188"/>
  <c r="BU102" i="188"/>
  <c r="BA102" i="188"/>
  <c r="AG102" i="188"/>
  <c r="M102" i="188"/>
  <c r="BT102" i="188"/>
  <c r="AZ102" i="188"/>
  <c r="AF102" i="188"/>
  <c r="L102" i="188"/>
  <c r="BS102" i="188"/>
  <c r="AY102" i="188"/>
  <c r="AE102" i="188"/>
  <c r="K102" i="188"/>
  <c r="BR102" i="188"/>
  <c r="AX102" i="188"/>
  <c r="AD102" i="188"/>
  <c r="J102" i="188"/>
  <c r="BQ102" i="188"/>
  <c r="AW102" i="188"/>
  <c r="AC102" i="188"/>
  <c r="I102" i="188"/>
  <c r="BP102" i="188"/>
  <c r="AV102" i="188"/>
  <c r="AB102" i="188"/>
  <c r="H102" i="188"/>
  <c r="BO102" i="188"/>
  <c r="AU102" i="188"/>
  <c r="AA102" i="188"/>
  <c r="G102" i="188"/>
  <c r="BM102" i="188"/>
  <c r="AS102" i="188"/>
  <c r="Y102" i="188"/>
  <c r="E102" i="188"/>
  <c r="BN102" i="188"/>
  <c r="AT102" i="188"/>
  <c r="Z102" i="188"/>
  <c r="F102" i="188"/>
  <c r="AJ37" i="207"/>
  <c r="AL37" i="206"/>
  <c r="AL37" i="207" s="1"/>
  <c r="AK37" i="206"/>
  <c r="AK37" i="207" s="1"/>
  <c r="CE15" i="168"/>
  <c r="CE15" i="170" s="1"/>
  <c r="BK15" i="168"/>
  <c r="BK15" i="170" s="1"/>
  <c r="AQ15" i="168"/>
  <c r="AQ15" i="170" s="1"/>
  <c r="W15" i="168"/>
  <c r="W15" i="170" s="1"/>
  <c r="CD15" i="168"/>
  <c r="CD15" i="170" s="1"/>
  <c r="BJ15" i="168"/>
  <c r="BJ15" i="170" s="1"/>
  <c r="AP15" i="168"/>
  <c r="AP15" i="170" s="1"/>
  <c r="V15" i="168"/>
  <c r="V15" i="170" s="1"/>
  <c r="CC15" i="168"/>
  <c r="CC15" i="170" s="1"/>
  <c r="BI15" i="168"/>
  <c r="BI15" i="170" s="1"/>
  <c r="AO15" i="168"/>
  <c r="AO15" i="170" s="1"/>
  <c r="U15" i="168"/>
  <c r="U15" i="170" s="1"/>
  <c r="BH15" i="168"/>
  <c r="BH15" i="170" s="1"/>
  <c r="AN15" i="168"/>
  <c r="AN15" i="170" s="1"/>
  <c r="T15" i="168"/>
  <c r="T15" i="170" s="1"/>
  <c r="CA15" i="168"/>
  <c r="CA15" i="170" s="1"/>
  <c r="BG15" i="168"/>
  <c r="BG15" i="170" s="1"/>
  <c r="AM15" i="168"/>
  <c r="AM15" i="170" s="1"/>
  <c r="S15" i="168"/>
  <c r="S15" i="170" s="1"/>
  <c r="BZ15" i="168"/>
  <c r="BZ15" i="170" s="1"/>
  <c r="BF15" i="168"/>
  <c r="BF15" i="170" s="1"/>
  <c r="AL15" i="168"/>
  <c r="AL15" i="170" s="1"/>
  <c r="R15" i="168"/>
  <c r="R15" i="170" s="1"/>
  <c r="BU15" i="168"/>
  <c r="BU15" i="170" s="1"/>
  <c r="BA15" i="168"/>
  <c r="BA15" i="170" s="1"/>
  <c r="AG15" i="168"/>
  <c r="AG15" i="170" s="1"/>
  <c r="M15" i="168"/>
  <c r="M15" i="170" s="1"/>
  <c r="BT15" i="168"/>
  <c r="BT15" i="170" s="1"/>
  <c r="AZ15" i="168"/>
  <c r="AZ15" i="170" s="1"/>
  <c r="AF15" i="168"/>
  <c r="AF15" i="170" s="1"/>
  <c r="BS15" i="168"/>
  <c r="BS15" i="170" s="1"/>
  <c r="AY15" i="168"/>
  <c r="AY15" i="170" s="1"/>
  <c r="AE15" i="168"/>
  <c r="AE15" i="170" s="1"/>
  <c r="K15" i="168"/>
  <c r="K15" i="170" s="1"/>
  <c r="BR15" i="168"/>
  <c r="BR15" i="170" s="1"/>
  <c r="AX15" i="168"/>
  <c r="AX15" i="170" s="1"/>
  <c r="AD15" i="168"/>
  <c r="AD15" i="170" s="1"/>
  <c r="J15" i="168"/>
  <c r="J15" i="170" s="1"/>
  <c r="BQ15" i="168"/>
  <c r="BQ15" i="170" s="1"/>
  <c r="AW15" i="168"/>
  <c r="AW15" i="170" s="1"/>
  <c r="AC15" i="168"/>
  <c r="AC15" i="170" s="1"/>
  <c r="I15" i="168"/>
  <c r="I15" i="170" s="1"/>
  <c r="BP15" i="168"/>
  <c r="BP15" i="170" s="1"/>
  <c r="AV15" i="168"/>
  <c r="AV15" i="170" s="1"/>
  <c r="AB15" i="168"/>
  <c r="AB15" i="170" s="1"/>
  <c r="H15" i="168"/>
  <c r="H15" i="170" s="1"/>
  <c r="BO15" i="168"/>
  <c r="BO15" i="170" s="1"/>
  <c r="AU15" i="168"/>
  <c r="AU15" i="170" s="1"/>
  <c r="AA15" i="168"/>
  <c r="AA15" i="170" s="1"/>
  <c r="G15" i="168"/>
  <c r="G15" i="170" s="1"/>
  <c r="CH15" i="168"/>
  <c r="CH15" i="170" s="1"/>
  <c r="BN15" i="168"/>
  <c r="BN15" i="170" s="1"/>
  <c r="AT15" i="168"/>
  <c r="AT15" i="170" s="1"/>
  <c r="Z15" i="168"/>
  <c r="Z15" i="170" s="1"/>
  <c r="F15" i="168"/>
  <c r="F15" i="170" s="1"/>
  <c r="CG15" i="168"/>
  <c r="CG15" i="170" s="1"/>
  <c r="BM15" i="168"/>
  <c r="BM15" i="170" s="1"/>
  <c r="AS15" i="168"/>
  <c r="AS15" i="170" s="1"/>
  <c r="Y15" i="168"/>
  <c r="Y15" i="170" s="1"/>
  <c r="E15" i="168"/>
  <c r="E15" i="170" s="1"/>
  <c r="BL15" i="168"/>
  <c r="BL15" i="170" s="1"/>
  <c r="BE15" i="168"/>
  <c r="BE15" i="170" s="1"/>
  <c r="BD15" i="168"/>
  <c r="BD15" i="170" s="1"/>
  <c r="BC15" i="168"/>
  <c r="BC15" i="170" s="1"/>
  <c r="BB15" i="168"/>
  <c r="BB15" i="170" s="1"/>
  <c r="AR15" i="168"/>
  <c r="AR15" i="170" s="1"/>
  <c r="AK15" i="168"/>
  <c r="AK15" i="170" s="1"/>
  <c r="AJ15" i="168"/>
  <c r="AJ15" i="170" s="1"/>
  <c r="AI15" i="168"/>
  <c r="AI15" i="170" s="1"/>
  <c r="AH15" i="168"/>
  <c r="AH15" i="170" s="1"/>
  <c r="X15" i="168"/>
  <c r="X15" i="170" s="1"/>
  <c r="Q15" i="168"/>
  <c r="Q15" i="170" s="1"/>
  <c r="P15" i="168"/>
  <c r="P15" i="170" s="1"/>
  <c r="O15" i="168"/>
  <c r="O15" i="170" s="1"/>
  <c r="N15" i="168"/>
  <c r="N15" i="170" s="1"/>
  <c r="CF15" i="168"/>
  <c r="CF15" i="170" s="1"/>
  <c r="L15" i="168"/>
  <c r="L15" i="170" s="1"/>
  <c r="BY15" i="168"/>
  <c r="BY15" i="170" s="1"/>
  <c r="D15" i="168"/>
  <c r="BX15" i="168"/>
  <c r="BX15" i="170" s="1"/>
  <c r="BW15" i="168"/>
  <c r="BW15" i="170" s="1"/>
  <c r="BV15" i="168"/>
  <c r="BV15" i="170" s="1"/>
  <c r="AG55" i="207"/>
  <c r="AI55" i="206"/>
  <c r="AI55" i="207" s="1"/>
  <c r="AH55" i="206"/>
  <c r="AH55" i="207" s="1"/>
  <c r="D12" i="170"/>
  <c r="CB12" i="168"/>
  <c r="BH44" i="168"/>
  <c r="BH44" i="170" s="1"/>
  <c r="AN44" i="168"/>
  <c r="AN44" i="170" s="1"/>
  <c r="T44" i="168"/>
  <c r="T44" i="170" s="1"/>
  <c r="CA44" i="168"/>
  <c r="CA44" i="170" s="1"/>
  <c r="BG44" i="168"/>
  <c r="BG44" i="170" s="1"/>
  <c r="AM44" i="168"/>
  <c r="AM44" i="170" s="1"/>
  <c r="S44" i="168"/>
  <c r="S44" i="170" s="1"/>
  <c r="BZ44" i="168"/>
  <c r="BZ44" i="170" s="1"/>
  <c r="BF44" i="168"/>
  <c r="BF44" i="170" s="1"/>
  <c r="AL44" i="168"/>
  <c r="AL44" i="170" s="1"/>
  <c r="R44" i="168"/>
  <c r="R44" i="170" s="1"/>
  <c r="BY44" i="168"/>
  <c r="BY44" i="170" s="1"/>
  <c r="BE44" i="168"/>
  <c r="BE44" i="170" s="1"/>
  <c r="AK44" i="168"/>
  <c r="AK44" i="170" s="1"/>
  <c r="Q44" i="168"/>
  <c r="Q44" i="170" s="1"/>
  <c r="BX44" i="168"/>
  <c r="BX44" i="170" s="1"/>
  <c r="BD44" i="168"/>
  <c r="BD44" i="170" s="1"/>
  <c r="AJ44" i="168"/>
  <c r="AJ44" i="170" s="1"/>
  <c r="P44" i="168"/>
  <c r="P44" i="170" s="1"/>
  <c r="BW44" i="168"/>
  <c r="BW44" i="170" s="1"/>
  <c r="BC44" i="168"/>
  <c r="BC44" i="170" s="1"/>
  <c r="AI44" i="168"/>
  <c r="AI44" i="170" s="1"/>
  <c r="O44" i="168"/>
  <c r="O44" i="170" s="1"/>
  <c r="BR44" i="168"/>
  <c r="BR44" i="170" s="1"/>
  <c r="AX44" i="168"/>
  <c r="AX44" i="170" s="1"/>
  <c r="AD44" i="168"/>
  <c r="AD44" i="170" s="1"/>
  <c r="J44" i="168"/>
  <c r="J44" i="170" s="1"/>
  <c r="BQ44" i="168"/>
  <c r="BQ44" i="170" s="1"/>
  <c r="AW44" i="168"/>
  <c r="AW44" i="170" s="1"/>
  <c r="AC44" i="168"/>
  <c r="AC44" i="170" s="1"/>
  <c r="I44" i="168"/>
  <c r="I44" i="170" s="1"/>
  <c r="BP44" i="168"/>
  <c r="BP44" i="170" s="1"/>
  <c r="AV44" i="168"/>
  <c r="AV44" i="170" s="1"/>
  <c r="AB44" i="168"/>
  <c r="AB44" i="170" s="1"/>
  <c r="H44" i="168"/>
  <c r="H44" i="170" s="1"/>
  <c r="BO44" i="168"/>
  <c r="BO44" i="170" s="1"/>
  <c r="AU44" i="168"/>
  <c r="AU44" i="170" s="1"/>
  <c r="AA44" i="168"/>
  <c r="AA44" i="170" s="1"/>
  <c r="G44" i="168"/>
  <c r="G44" i="170" s="1"/>
  <c r="CH44" i="168"/>
  <c r="CH44" i="170" s="1"/>
  <c r="BN44" i="168"/>
  <c r="BN44" i="170" s="1"/>
  <c r="AT44" i="168"/>
  <c r="AT44" i="170" s="1"/>
  <c r="Z44" i="168"/>
  <c r="Z44" i="170" s="1"/>
  <c r="F44" i="168"/>
  <c r="F44" i="170" s="1"/>
  <c r="CG44" i="168"/>
  <c r="CG44" i="170" s="1"/>
  <c r="BM44" i="168"/>
  <c r="BM44" i="170" s="1"/>
  <c r="AS44" i="168"/>
  <c r="AS44" i="170" s="1"/>
  <c r="Y44" i="168"/>
  <c r="Y44" i="170" s="1"/>
  <c r="E44" i="168"/>
  <c r="E44" i="170" s="1"/>
  <c r="CF44" i="168"/>
  <c r="CF44" i="170" s="1"/>
  <c r="BL44" i="168"/>
  <c r="BL44" i="170" s="1"/>
  <c r="AR44" i="168"/>
  <c r="AR44" i="170" s="1"/>
  <c r="X44" i="168"/>
  <c r="X44" i="170" s="1"/>
  <c r="D44" i="168"/>
  <c r="CE44" i="168"/>
  <c r="CE44" i="170" s="1"/>
  <c r="BK44" i="168"/>
  <c r="BK44" i="170" s="1"/>
  <c r="AQ44" i="168"/>
  <c r="AQ44" i="170" s="1"/>
  <c r="W44" i="168"/>
  <c r="W44" i="170" s="1"/>
  <c r="CD44" i="168"/>
  <c r="CD44" i="170" s="1"/>
  <c r="BJ44" i="168"/>
  <c r="BJ44" i="170" s="1"/>
  <c r="AP44" i="168"/>
  <c r="AP44" i="170" s="1"/>
  <c r="V44" i="168"/>
  <c r="V44" i="170" s="1"/>
  <c r="U44" i="168"/>
  <c r="U44" i="170" s="1"/>
  <c r="N44" i="168"/>
  <c r="N44" i="170" s="1"/>
  <c r="M44" i="168"/>
  <c r="M44" i="170" s="1"/>
  <c r="L44" i="168"/>
  <c r="L44" i="170" s="1"/>
  <c r="K44" i="168"/>
  <c r="K44" i="170" s="1"/>
  <c r="CC44" i="168"/>
  <c r="CC44" i="170" s="1"/>
  <c r="BV44" i="168"/>
  <c r="BV44" i="170" s="1"/>
  <c r="BU44" i="168"/>
  <c r="BU44" i="170" s="1"/>
  <c r="BT44" i="168"/>
  <c r="BT44" i="170" s="1"/>
  <c r="BS44" i="168"/>
  <c r="BS44" i="170" s="1"/>
  <c r="BI44" i="168"/>
  <c r="BI44" i="170" s="1"/>
  <c r="BB44" i="168"/>
  <c r="BB44" i="170" s="1"/>
  <c r="BA44" i="168"/>
  <c r="BA44" i="170" s="1"/>
  <c r="AZ44" i="168"/>
  <c r="AZ44" i="170" s="1"/>
  <c r="AY44" i="168"/>
  <c r="AY44" i="170" s="1"/>
  <c r="AO44" i="168"/>
  <c r="AO44" i="170" s="1"/>
  <c r="AH44" i="168"/>
  <c r="AH44" i="170" s="1"/>
  <c r="AG44" i="168"/>
  <c r="AG44" i="170" s="1"/>
  <c r="AF44" i="168"/>
  <c r="AF44" i="170" s="1"/>
  <c r="AE44" i="168"/>
  <c r="AE44" i="170" s="1"/>
  <c r="X44" i="207"/>
  <c r="Z44" i="206"/>
  <c r="Z44" i="207" s="1"/>
  <c r="Y44" i="206"/>
  <c r="Y44" i="207" s="1"/>
  <c r="X49" i="207"/>
  <c r="Z49" i="206"/>
  <c r="Z49" i="207" s="1"/>
  <c r="Y49" i="206"/>
  <c r="Y49" i="207" s="1"/>
  <c r="X36" i="207"/>
  <c r="Z36" i="206"/>
  <c r="Z36" i="207" s="1"/>
  <c r="Y36" i="206"/>
  <c r="Y36" i="207" s="1"/>
  <c r="CD69" i="168"/>
  <c r="CD69" i="170" s="1"/>
  <c r="CC69" i="168"/>
  <c r="CC69" i="170" s="1"/>
  <c r="BI69" i="168"/>
  <c r="BI69" i="170" s="1"/>
  <c r="AO69" i="168"/>
  <c r="AO69" i="170" s="1"/>
  <c r="BV69" i="168"/>
  <c r="BV69" i="170" s="1"/>
  <c r="BR69" i="168"/>
  <c r="BR69" i="170" s="1"/>
  <c r="BQ69" i="168"/>
  <c r="BQ69" i="170" s="1"/>
  <c r="AW69" i="168"/>
  <c r="AW69" i="170" s="1"/>
  <c r="AC69" i="168"/>
  <c r="AC69" i="170" s="1"/>
  <c r="I69" i="168"/>
  <c r="I69" i="170" s="1"/>
  <c r="CH69" i="168"/>
  <c r="CH69" i="170" s="1"/>
  <c r="BH69" i="168"/>
  <c r="BH69" i="170" s="1"/>
  <c r="AL69" i="168"/>
  <c r="AL69" i="170" s="1"/>
  <c r="Q69" i="168"/>
  <c r="Q69" i="170" s="1"/>
  <c r="CG69" i="168"/>
  <c r="CG69" i="170" s="1"/>
  <c r="BG69" i="168"/>
  <c r="BG69" i="170" s="1"/>
  <c r="AK69" i="168"/>
  <c r="AK69" i="170" s="1"/>
  <c r="P69" i="168"/>
  <c r="P69" i="170" s="1"/>
  <c r="CF69" i="168"/>
  <c r="CF69" i="170" s="1"/>
  <c r="BF69" i="168"/>
  <c r="BF69" i="170" s="1"/>
  <c r="AJ69" i="168"/>
  <c r="AJ69" i="170" s="1"/>
  <c r="O69" i="168"/>
  <c r="O69" i="170" s="1"/>
  <c r="CE69" i="168"/>
  <c r="CE69" i="170" s="1"/>
  <c r="BE69" i="168"/>
  <c r="BE69" i="170" s="1"/>
  <c r="AI69" i="168"/>
  <c r="AI69" i="170" s="1"/>
  <c r="N69" i="168"/>
  <c r="N69" i="170" s="1"/>
  <c r="BD69" i="168"/>
  <c r="BD69" i="170" s="1"/>
  <c r="AH69" i="168"/>
  <c r="AH69" i="170" s="1"/>
  <c r="M69" i="168"/>
  <c r="M69" i="170" s="1"/>
  <c r="CA69" i="168"/>
  <c r="CA69" i="170" s="1"/>
  <c r="BC69" i="168"/>
  <c r="BC69" i="170" s="1"/>
  <c r="AG69" i="168"/>
  <c r="AG69" i="170" s="1"/>
  <c r="L69" i="168"/>
  <c r="L69" i="170" s="1"/>
  <c r="BZ69" i="168"/>
  <c r="BZ69" i="170" s="1"/>
  <c r="BB69" i="168"/>
  <c r="BB69" i="170" s="1"/>
  <c r="AF69" i="168"/>
  <c r="AF69" i="170" s="1"/>
  <c r="K69" i="168"/>
  <c r="K69" i="170" s="1"/>
  <c r="BY69" i="168"/>
  <c r="BY69" i="170" s="1"/>
  <c r="BA69" i="168"/>
  <c r="BA69" i="170" s="1"/>
  <c r="AE69" i="168"/>
  <c r="AE69" i="170" s="1"/>
  <c r="J69" i="168"/>
  <c r="J69" i="170" s="1"/>
  <c r="BX69" i="168"/>
  <c r="BX69" i="170" s="1"/>
  <c r="AZ69" i="168"/>
  <c r="AZ69" i="170" s="1"/>
  <c r="AD69" i="168"/>
  <c r="AD69" i="170" s="1"/>
  <c r="H69" i="168"/>
  <c r="H69" i="170" s="1"/>
  <c r="BW69" i="168"/>
  <c r="BW69" i="170" s="1"/>
  <c r="AY69" i="168"/>
  <c r="AY69" i="170" s="1"/>
  <c r="AB69" i="168"/>
  <c r="AB69" i="170" s="1"/>
  <c r="G69" i="168"/>
  <c r="G69" i="170" s="1"/>
  <c r="BU69" i="168"/>
  <c r="BU69" i="170" s="1"/>
  <c r="AX69" i="168"/>
  <c r="AX69" i="170" s="1"/>
  <c r="AA69" i="168"/>
  <c r="AA69" i="170" s="1"/>
  <c r="F69" i="168"/>
  <c r="F69" i="170" s="1"/>
  <c r="BT69" i="168"/>
  <c r="BT69" i="170" s="1"/>
  <c r="AV69" i="168"/>
  <c r="AV69" i="170" s="1"/>
  <c r="Z69" i="168"/>
  <c r="Z69" i="170" s="1"/>
  <c r="E69" i="168"/>
  <c r="E69" i="170" s="1"/>
  <c r="BS69" i="168"/>
  <c r="BS69" i="170" s="1"/>
  <c r="AU69" i="168"/>
  <c r="AU69" i="170" s="1"/>
  <c r="Y69" i="168"/>
  <c r="Y69" i="170" s="1"/>
  <c r="D69" i="168"/>
  <c r="BP69" i="168"/>
  <c r="BP69" i="170" s="1"/>
  <c r="AT69" i="168"/>
  <c r="AT69" i="170" s="1"/>
  <c r="X69" i="168"/>
  <c r="X69" i="170" s="1"/>
  <c r="BO69" i="168"/>
  <c r="BO69" i="170" s="1"/>
  <c r="AS69" i="168"/>
  <c r="AS69" i="170" s="1"/>
  <c r="W69" i="168"/>
  <c r="W69" i="170" s="1"/>
  <c r="BN69" i="168"/>
  <c r="BN69" i="170" s="1"/>
  <c r="AR69" i="168"/>
  <c r="AR69" i="170" s="1"/>
  <c r="V69" i="168"/>
  <c r="V69" i="170" s="1"/>
  <c r="BM69" i="168"/>
  <c r="BM69" i="170" s="1"/>
  <c r="AQ69" i="168"/>
  <c r="AQ69" i="170" s="1"/>
  <c r="U69" i="168"/>
  <c r="U69" i="170" s="1"/>
  <c r="BL69" i="168"/>
  <c r="BL69" i="170" s="1"/>
  <c r="AP69" i="168"/>
  <c r="AP69" i="170" s="1"/>
  <c r="T69" i="168"/>
  <c r="T69" i="170" s="1"/>
  <c r="BK69" i="168"/>
  <c r="BK69" i="170" s="1"/>
  <c r="AN69" i="168"/>
  <c r="AN69" i="170" s="1"/>
  <c r="S69" i="168"/>
  <c r="S69" i="170" s="1"/>
  <c r="AM69" i="168"/>
  <c r="AM69" i="170" s="1"/>
  <c r="R69" i="168"/>
  <c r="R69" i="170" s="1"/>
  <c r="BJ69" i="168"/>
  <c r="BJ69" i="170" s="1"/>
  <c r="AD46" i="207"/>
  <c r="AF46" i="206"/>
  <c r="AF46" i="207" s="1"/>
  <c r="AE46" i="206"/>
  <c r="AE46" i="207" s="1"/>
  <c r="AD91" i="206"/>
  <c r="AD13" i="207"/>
  <c r="AF13" i="206"/>
  <c r="AF13" i="207" s="1"/>
  <c r="AE13" i="206"/>
  <c r="AD38" i="207"/>
  <c r="AF38" i="206"/>
  <c r="AF38" i="207" s="1"/>
  <c r="AE38" i="206"/>
  <c r="AE38" i="207" s="1"/>
  <c r="BU25" i="168"/>
  <c r="BU25" i="170" s="1"/>
  <c r="BA25" i="168"/>
  <c r="BA25" i="170" s="1"/>
  <c r="AG25" i="168"/>
  <c r="AG25" i="170" s="1"/>
  <c r="M25" i="168"/>
  <c r="M25" i="170" s="1"/>
  <c r="BT25" i="168"/>
  <c r="BT25" i="170" s="1"/>
  <c r="AZ25" i="168"/>
  <c r="AZ25" i="170" s="1"/>
  <c r="AF25" i="168"/>
  <c r="AF25" i="170" s="1"/>
  <c r="L25" i="168"/>
  <c r="L25" i="170" s="1"/>
  <c r="BS25" i="168"/>
  <c r="BS25" i="170" s="1"/>
  <c r="AY25" i="168"/>
  <c r="AY25" i="170" s="1"/>
  <c r="AE25" i="168"/>
  <c r="AE25" i="170" s="1"/>
  <c r="K25" i="168"/>
  <c r="K25" i="170" s="1"/>
  <c r="BR25" i="168"/>
  <c r="BR25" i="170" s="1"/>
  <c r="AX25" i="168"/>
  <c r="AX25" i="170" s="1"/>
  <c r="AD25" i="168"/>
  <c r="AD25" i="170" s="1"/>
  <c r="J25" i="168"/>
  <c r="J25" i="170" s="1"/>
  <c r="BQ25" i="168"/>
  <c r="BQ25" i="170" s="1"/>
  <c r="AW25" i="168"/>
  <c r="AW25" i="170" s="1"/>
  <c r="AC25" i="168"/>
  <c r="AC25" i="170" s="1"/>
  <c r="I25" i="168"/>
  <c r="I25" i="170" s="1"/>
  <c r="BP25" i="168"/>
  <c r="BP25" i="170" s="1"/>
  <c r="AV25" i="168"/>
  <c r="AV25" i="170" s="1"/>
  <c r="AB25" i="168"/>
  <c r="AB25" i="170" s="1"/>
  <c r="H25" i="168"/>
  <c r="H25" i="170" s="1"/>
  <c r="CE25" i="168"/>
  <c r="CE25" i="170" s="1"/>
  <c r="BK25" i="168"/>
  <c r="BK25" i="170" s="1"/>
  <c r="AQ25" i="168"/>
  <c r="AQ25" i="170" s="1"/>
  <c r="W25" i="168"/>
  <c r="W25" i="170" s="1"/>
  <c r="CD25" i="168"/>
  <c r="CD25" i="170" s="1"/>
  <c r="BJ25" i="168"/>
  <c r="BJ25" i="170" s="1"/>
  <c r="AP25" i="168"/>
  <c r="AP25" i="170" s="1"/>
  <c r="V25" i="168"/>
  <c r="V25" i="170" s="1"/>
  <c r="CC25" i="168"/>
  <c r="CC25" i="170" s="1"/>
  <c r="BI25" i="168"/>
  <c r="BI25" i="170" s="1"/>
  <c r="AO25" i="168"/>
  <c r="AO25" i="170" s="1"/>
  <c r="U25" i="168"/>
  <c r="U25" i="170" s="1"/>
  <c r="BH25" i="168"/>
  <c r="BH25" i="170" s="1"/>
  <c r="AN25" i="168"/>
  <c r="AN25" i="170" s="1"/>
  <c r="T25" i="168"/>
  <c r="T25" i="170" s="1"/>
  <c r="CA25" i="168"/>
  <c r="CA25" i="170" s="1"/>
  <c r="BG25" i="168"/>
  <c r="BG25" i="170" s="1"/>
  <c r="AM25" i="168"/>
  <c r="AM25" i="170" s="1"/>
  <c r="S25" i="168"/>
  <c r="S25" i="170" s="1"/>
  <c r="BZ25" i="168"/>
  <c r="BZ25" i="170" s="1"/>
  <c r="BF25" i="168"/>
  <c r="BF25" i="170" s="1"/>
  <c r="AL25" i="168"/>
  <c r="AL25" i="170" s="1"/>
  <c r="R25" i="168"/>
  <c r="R25" i="170" s="1"/>
  <c r="BY25" i="168"/>
  <c r="BY25" i="170" s="1"/>
  <c r="BE25" i="168"/>
  <c r="BE25" i="170" s="1"/>
  <c r="AK25" i="168"/>
  <c r="AK25" i="170" s="1"/>
  <c r="Q25" i="168"/>
  <c r="Q25" i="170" s="1"/>
  <c r="BX25" i="168"/>
  <c r="BX25" i="170" s="1"/>
  <c r="BD25" i="168"/>
  <c r="BD25" i="170" s="1"/>
  <c r="AJ25" i="168"/>
  <c r="AJ25" i="170" s="1"/>
  <c r="P25" i="168"/>
  <c r="P25" i="170" s="1"/>
  <c r="BW25" i="168"/>
  <c r="BW25" i="170" s="1"/>
  <c r="BC25" i="168"/>
  <c r="BC25" i="170" s="1"/>
  <c r="AI25" i="168"/>
  <c r="AI25" i="170" s="1"/>
  <c r="O25" i="168"/>
  <c r="O25" i="170" s="1"/>
  <c r="BV25" i="168"/>
  <c r="BV25" i="170" s="1"/>
  <c r="BO25" i="168"/>
  <c r="BO25" i="170" s="1"/>
  <c r="BN25" i="168"/>
  <c r="BN25" i="170" s="1"/>
  <c r="BM25" i="168"/>
  <c r="BM25" i="170" s="1"/>
  <c r="BL25" i="168"/>
  <c r="BL25" i="170" s="1"/>
  <c r="BB25" i="168"/>
  <c r="BB25" i="170" s="1"/>
  <c r="AU25" i="168"/>
  <c r="AU25" i="170" s="1"/>
  <c r="AT25" i="168"/>
  <c r="AT25" i="170" s="1"/>
  <c r="AS25" i="168"/>
  <c r="AS25" i="170" s="1"/>
  <c r="AR25" i="168"/>
  <c r="AR25" i="170" s="1"/>
  <c r="AH25" i="168"/>
  <c r="AH25" i="170" s="1"/>
  <c r="AA25" i="168"/>
  <c r="AA25" i="170" s="1"/>
  <c r="Z25" i="168"/>
  <c r="Z25" i="170" s="1"/>
  <c r="Y25" i="168"/>
  <c r="Y25" i="170" s="1"/>
  <c r="X25" i="168"/>
  <c r="X25" i="170" s="1"/>
  <c r="N25" i="168"/>
  <c r="N25" i="170" s="1"/>
  <c r="G25" i="168"/>
  <c r="G25" i="170" s="1"/>
  <c r="CH25" i="168"/>
  <c r="CH25" i="170" s="1"/>
  <c r="F25" i="168"/>
  <c r="F25" i="170" s="1"/>
  <c r="CG25" i="168"/>
  <c r="CG25" i="170" s="1"/>
  <c r="E25" i="168"/>
  <c r="E25" i="170" s="1"/>
  <c r="CF25" i="168"/>
  <c r="CF25" i="170" s="1"/>
  <c r="D25" i="168"/>
  <c r="CC72" i="168"/>
  <c r="CC72" i="170" s="1"/>
  <c r="BI72" i="168"/>
  <c r="BI72" i="170" s="1"/>
  <c r="AO72" i="168"/>
  <c r="AO72" i="170" s="1"/>
  <c r="U72" i="168"/>
  <c r="U72" i="170" s="1"/>
  <c r="BH72" i="168"/>
  <c r="BH72" i="170" s="1"/>
  <c r="AN72" i="168"/>
  <c r="AN72" i="170" s="1"/>
  <c r="T72" i="168"/>
  <c r="T72" i="170" s="1"/>
  <c r="BU72" i="168"/>
  <c r="BU72" i="170" s="1"/>
  <c r="BA72" i="168"/>
  <c r="BA72" i="170" s="1"/>
  <c r="AG72" i="168"/>
  <c r="AG72" i="170" s="1"/>
  <c r="M72" i="168"/>
  <c r="M72" i="170" s="1"/>
  <c r="BQ72" i="168"/>
  <c r="BQ72" i="170" s="1"/>
  <c r="AW72" i="168"/>
  <c r="AW72" i="170" s="1"/>
  <c r="AC72" i="168"/>
  <c r="AC72" i="170" s="1"/>
  <c r="I72" i="168"/>
  <c r="I72" i="170" s="1"/>
  <c r="BP72" i="168"/>
  <c r="BP72" i="170" s="1"/>
  <c r="AV72" i="168"/>
  <c r="AV72" i="170" s="1"/>
  <c r="AB72" i="168"/>
  <c r="AB72" i="170" s="1"/>
  <c r="H72" i="168"/>
  <c r="H72" i="170" s="1"/>
  <c r="BM72" i="168"/>
  <c r="BM72" i="170" s="1"/>
  <c r="AL72" i="168"/>
  <c r="AL72" i="170" s="1"/>
  <c r="L72" i="168"/>
  <c r="L72" i="170" s="1"/>
  <c r="BL72" i="168"/>
  <c r="BL72" i="170" s="1"/>
  <c r="AK72" i="168"/>
  <c r="AK72" i="170" s="1"/>
  <c r="K72" i="168"/>
  <c r="K72" i="170" s="1"/>
  <c r="BK72" i="168"/>
  <c r="BK72" i="170" s="1"/>
  <c r="AJ72" i="168"/>
  <c r="AJ72" i="170" s="1"/>
  <c r="J72" i="168"/>
  <c r="J72" i="170" s="1"/>
  <c r="BJ72" i="168"/>
  <c r="BJ72" i="170" s="1"/>
  <c r="AI72" i="168"/>
  <c r="AI72" i="170" s="1"/>
  <c r="G72" i="168"/>
  <c r="G72" i="170" s="1"/>
  <c r="CH72" i="168"/>
  <c r="CH72" i="170" s="1"/>
  <c r="BG72" i="168"/>
  <c r="BG72" i="170" s="1"/>
  <c r="AH72" i="168"/>
  <c r="AH72" i="170" s="1"/>
  <c r="F72" i="168"/>
  <c r="F72" i="170" s="1"/>
  <c r="CG72" i="168"/>
  <c r="CG72" i="170" s="1"/>
  <c r="BF72" i="168"/>
  <c r="BF72" i="170" s="1"/>
  <c r="AF72" i="168"/>
  <c r="AF72" i="170" s="1"/>
  <c r="E72" i="168"/>
  <c r="E72" i="170" s="1"/>
  <c r="CF72" i="168"/>
  <c r="CF72" i="170" s="1"/>
  <c r="BE72" i="168"/>
  <c r="BE72" i="170" s="1"/>
  <c r="AE72" i="168"/>
  <c r="AE72" i="170" s="1"/>
  <c r="D72" i="168"/>
  <c r="CE72" i="168"/>
  <c r="CE72" i="170" s="1"/>
  <c r="BD72" i="168"/>
  <c r="BD72" i="170" s="1"/>
  <c r="AD72" i="168"/>
  <c r="AD72" i="170" s="1"/>
  <c r="CD72" i="168"/>
  <c r="CD72" i="170" s="1"/>
  <c r="BC72" i="168"/>
  <c r="BC72" i="170" s="1"/>
  <c r="AA72" i="168"/>
  <c r="AA72" i="170" s="1"/>
  <c r="CA72" i="168"/>
  <c r="CA72" i="170" s="1"/>
  <c r="BB72" i="168"/>
  <c r="BB72" i="170" s="1"/>
  <c r="Z72" i="168"/>
  <c r="Z72" i="170" s="1"/>
  <c r="BZ72" i="168"/>
  <c r="BZ72" i="170" s="1"/>
  <c r="AZ72" i="168"/>
  <c r="AZ72" i="170" s="1"/>
  <c r="Y72" i="168"/>
  <c r="Y72" i="170" s="1"/>
  <c r="BY72" i="168"/>
  <c r="BY72" i="170" s="1"/>
  <c r="AY72" i="168"/>
  <c r="AY72" i="170" s="1"/>
  <c r="X72" i="168"/>
  <c r="X72" i="170" s="1"/>
  <c r="BX72" i="168"/>
  <c r="BX72" i="170" s="1"/>
  <c r="AX72" i="168"/>
  <c r="AX72" i="170" s="1"/>
  <c r="W72" i="168"/>
  <c r="W72" i="170" s="1"/>
  <c r="BW72" i="168"/>
  <c r="BW72" i="170" s="1"/>
  <c r="AU72" i="168"/>
  <c r="AU72" i="170" s="1"/>
  <c r="V72" i="168"/>
  <c r="V72" i="170" s="1"/>
  <c r="BV72" i="168"/>
  <c r="BV72" i="170" s="1"/>
  <c r="AT72" i="168"/>
  <c r="AT72" i="170" s="1"/>
  <c r="S72" i="168"/>
  <c r="S72" i="170" s="1"/>
  <c r="BT72" i="168"/>
  <c r="BT72" i="170" s="1"/>
  <c r="AS72" i="168"/>
  <c r="AS72" i="170" s="1"/>
  <c r="R72" i="168"/>
  <c r="R72" i="170" s="1"/>
  <c r="BS72" i="168"/>
  <c r="BS72" i="170" s="1"/>
  <c r="AR72" i="168"/>
  <c r="AR72" i="170" s="1"/>
  <c r="Q72" i="168"/>
  <c r="Q72" i="170" s="1"/>
  <c r="BR72" i="168"/>
  <c r="BR72" i="170" s="1"/>
  <c r="AQ72" i="168"/>
  <c r="AQ72" i="170" s="1"/>
  <c r="P72" i="168"/>
  <c r="P72" i="170" s="1"/>
  <c r="BO72" i="168"/>
  <c r="BO72" i="170" s="1"/>
  <c r="AP72" i="168"/>
  <c r="AP72" i="170" s="1"/>
  <c r="O72" i="168"/>
  <c r="O72" i="170" s="1"/>
  <c r="BN72" i="168"/>
  <c r="BN72" i="170" s="1"/>
  <c r="AM72" i="168"/>
  <c r="AM72" i="170" s="1"/>
  <c r="N72" i="168"/>
  <c r="N72" i="170" s="1"/>
  <c r="AJ88" i="207"/>
  <c r="AL88" i="206"/>
  <c r="AL88" i="207" s="1"/>
  <c r="AK88" i="206"/>
  <c r="AK88" i="207" s="1"/>
  <c r="AJ74" i="207"/>
  <c r="AL74" i="206"/>
  <c r="AL74" i="207" s="1"/>
  <c r="AK74" i="206"/>
  <c r="AK74" i="207" s="1"/>
  <c r="AL80" i="206"/>
  <c r="AL80" i="207" s="1"/>
  <c r="AK80" i="206"/>
  <c r="AK80" i="207" s="1"/>
  <c r="AJ80" i="207"/>
  <c r="BX36" i="168"/>
  <c r="BX36" i="170" s="1"/>
  <c r="BD36" i="168"/>
  <c r="BD36" i="170" s="1"/>
  <c r="AJ36" i="168"/>
  <c r="AJ36" i="170" s="1"/>
  <c r="P36" i="168"/>
  <c r="P36" i="170" s="1"/>
  <c r="BW36" i="168"/>
  <c r="BW36" i="170" s="1"/>
  <c r="BC36" i="168"/>
  <c r="BC36" i="170" s="1"/>
  <c r="AI36" i="168"/>
  <c r="AI36" i="170" s="1"/>
  <c r="O36" i="168"/>
  <c r="O36" i="170" s="1"/>
  <c r="BV36" i="168"/>
  <c r="BV36" i="170" s="1"/>
  <c r="BB36" i="168"/>
  <c r="BB36" i="170" s="1"/>
  <c r="AH36" i="168"/>
  <c r="AH36" i="170" s="1"/>
  <c r="N36" i="168"/>
  <c r="N36" i="170" s="1"/>
  <c r="BU36" i="168"/>
  <c r="BU36" i="170" s="1"/>
  <c r="BA36" i="168"/>
  <c r="BA36" i="170" s="1"/>
  <c r="AG36" i="168"/>
  <c r="AG36" i="170" s="1"/>
  <c r="M36" i="168"/>
  <c r="M36" i="170" s="1"/>
  <c r="BT36" i="168"/>
  <c r="BT36" i="170" s="1"/>
  <c r="AZ36" i="168"/>
  <c r="AZ36" i="170" s="1"/>
  <c r="AF36" i="168"/>
  <c r="AF36" i="170" s="1"/>
  <c r="L36" i="168"/>
  <c r="L36" i="170" s="1"/>
  <c r="BS36" i="168"/>
  <c r="BS36" i="170" s="1"/>
  <c r="AY36" i="168"/>
  <c r="AY36" i="170" s="1"/>
  <c r="AE36" i="168"/>
  <c r="AE36" i="170" s="1"/>
  <c r="K36" i="168"/>
  <c r="K36" i="170" s="1"/>
  <c r="CH36" i="168"/>
  <c r="CH36" i="170" s="1"/>
  <c r="BN36" i="168"/>
  <c r="BN36" i="170" s="1"/>
  <c r="AT36" i="168"/>
  <c r="AT36" i="170" s="1"/>
  <c r="Z36" i="168"/>
  <c r="Z36" i="170" s="1"/>
  <c r="F36" i="168"/>
  <c r="F36" i="170" s="1"/>
  <c r="CG36" i="168"/>
  <c r="CG36" i="170" s="1"/>
  <c r="BM36" i="168"/>
  <c r="BM36" i="170" s="1"/>
  <c r="AS36" i="168"/>
  <c r="AS36" i="170" s="1"/>
  <c r="Y36" i="168"/>
  <c r="Y36" i="170" s="1"/>
  <c r="E36" i="168"/>
  <c r="E36" i="170" s="1"/>
  <c r="CF36" i="168"/>
  <c r="CF36" i="170" s="1"/>
  <c r="BL36" i="168"/>
  <c r="BL36" i="170" s="1"/>
  <c r="AR36" i="168"/>
  <c r="AR36" i="170" s="1"/>
  <c r="X36" i="168"/>
  <c r="X36" i="170" s="1"/>
  <c r="D36" i="168"/>
  <c r="CE36" i="168"/>
  <c r="CE36" i="170" s="1"/>
  <c r="BK36" i="168"/>
  <c r="BK36" i="170" s="1"/>
  <c r="AQ36" i="168"/>
  <c r="AQ36" i="170" s="1"/>
  <c r="W36" i="168"/>
  <c r="W36" i="170" s="1"/>
  <c r="CD36" i="168"/>
  <c r="CD36" i="170" s="1"/>
  <c r="BJ36" i="168"/>
  <c r="BJ36" i="170" s="1"/>
  <c r="AP36" i="168"/>
  <c r="AP36" i="170" s="1"/>
  <c r="V36" i="168"/>
  <c r="V36" i="170" s="1"/>
  <c r="CC36" i="168"/>
  <c r="CC36" i="170" s="1"/>
  <c r="BI36" i="168"/>
  <c r="BI36" i="170" s="1"/>
  <c r="AO36" i="168"/>
  <c r="AO36" i="170" s="1"/>
  <c r="U36" i="168"/>
  <c r="U36" i="170" s="1"/>
  <c r="BH36" i="168"/>
  <c r="BH36" i="170" s="1"/>
  <c r="AN36" i="168"/>
  <c r="AN36" i="170" s="1"/>
  <c r="T36" i="168"/>
  <c r="T36" i="170" s="1"/>
  <c r="CA36" i="168"/>
  <c r="CA36" i="170" s="1"/>
  <c r="BG36" i="168"/>
  <c r="BG36" i="170" s="1"/>
  <c r="AM36" i="168"/>
  <c r="AM36" i="170" s="1"/>
  <c r="S36" i="168"/>
  <c r="S36" i="170" s="1"/>
  <c r="BZ36" i="168"/>
  <c r="BZ36" i="170" s="1"/>
  <c r="BF36" i="168"/>
  <c r="BF36" i="170" s="1"/>
  <c r="AL36" i="168"/>
  <c r="AL36" i="170" s="1"/>
  <c r="R36" i="168"/>
  <c r="R36" i="170" s="1"/>
  <c r="BY36" i="168"/>
  <c r="BY36" i="170" s="1"/>
  <c r="BR36" i="168"/>
  <c r="BR36" i="170" s="1"/>
  <c r="BQ36" i="168"/>
  <c r="BQ36" i="170" s="1"/>
  <c r="BP36" i="168"/>
  <c r="BP36" i="170" s="1"/>
  <c r="BO36" i="168"/>
  <c r="BO36" i="170" s="1"/>
  <c r="BE36" i="168"/>
  <c r="BE36" i="170" s="1"/>
  <c r="AX36" i="168"/>
  <c r="AX36" i="170" s="1"/>
  <c r="AW36" i="168"/>
  <c r="AW36" i="170" s="1"/>
  <c r="AV36" i="168"/>
  <c r="AV36" i="170" s="1"/>
  <c r="AU36" i="168"/>
  <c r="AU36" i="170" s="1"/>
  <c r="AK36" i="168"/>
  <c r="AK36" i="170" s="1"/>
  <c r="AD36" i="168"/>
  <c r="AD36" i="170" s="1"/>
  <c r="AC36" i="168"/>
  <c r="AC36" i="170" s="1"/>
  <c r="AB36" i="168"/>
  <c r="AB36" i="170" s="1"/>
  <c r="AA36" i="168"/>
  <c r="AA36" i="170" s="1"/>
  <c r="Q36" i="168"/>
  <c r="Q36" i="170" s="1"/>
  <c r="J36" i="168"/>
  <c r="J36" i="170" s="1"/>
  <c r="I36" i="168"/>
  <c r="I36" i="170" s="1"/>
  <c r="H36" i="168"/>
  <c r="H36" i="170" s="1"/>
  <c r="G36" i="168"/>
  <c r="G36" i="170" s="1"/>
  <c r="AG27" i="207"/>
  <c r="AI27" i="206"/>
  <c r="AI27" i="207" s="1"/>
  <c r="AH27" i="206"/>
  <c r="AH27" i="207" s="1"/>
  <c r="AG72" i="207"/>
  <c r="AI72" i="206"/>
  <c r="AI72" i="207" s="1"/>
  <c r="AH72" i="206"/>
  <c r="AH72" i="207" s="1"/>
  <c r="AG19" i="207"/>
  <c r="AI19" i="206"/>
  <c r="AI19" i="207" s="1"/>
  <c r="AH19" i="206"/>
  <c r="AH19" i="207" s="1"/>
  <c r="BO23" i="168"/>
  <c r="BO23" i="170" s="1"/>
  <c r="AU23" i="168"/>
  <c r="AU23" i="170" s="1"/>
  <c r="AA23" i="168"/>
  <c r="AA23" i="170" s="1"/>
  <c r="G23" i="168"/>
  <c r="G23" i="170" s="1"/>
  <c r="CH23" i="168"/>
  <c r="CH23" i="170" s="1"/>
  <c r="BN23" i="168"/>
  <c r="BN23" i="170" s="1"/>
  <c r="AT23" i="168"/>
  <c r="AT23" i="170" s="1"/>
  <c r="Z23" i="168"/>
  <c r="Z23" i="170" s="1"/>
  <c r="F23" i="168"/>
  <c r="F23" i="170" s="1"/>
  <c r="CG23" i="168"/>
  <c r="CG23" i="170" s="1"/>
  <c r="BM23" i="168"/>
  <c r="BM23" i="170" s="1"/>
  <c r="AS23" i="168"/>
  <c r="AS23" i="170" s="1"/>
  <c r="Y23" i="168"/>
  <c r="Y23" i="170" s="1"/>
  <c r="E23" i="168"/>
  <c r="E23" i="170" s="1"/>
  <c r="CF23" i="168"/>
  <c r="CF23" i="170" s="1"/>
  <c r="BL23" i="168"/>
  <c r="BL23" i="170" s="1"/>
  <c r="AR23" i="168"/>
  <c r="AR23" i="170" s="1"/>
  <c r="X23" i="168"/>
  <c r="X23" i="170" s="1"/>
  <c r="D23" i="168"/>
  <c r="CE23" i="168"/>
  <c r="CE23" i="170" s="1"/>
  <c r="BK23" i="168"/>
  <c r="BK23" i="170" s="1"/>
  <c r="AQ23" i="168"/>
  <c r="AQ23" i="170" s="1"/>
  <c r="W23" i="168"/>
  <c r="W23" i="170" s="1"/>
  <c r="CD23" i="168"/>
  <c r="CD23" i="170" s="1"/>
  <c r="BJ23" i="168"/>
  <c r="BJ23" i="170" s="1"/>
  <c r="AP23" i="168"/>
  <c r="AP23" i="170" s="1"/>
  <c r="V23" i="168"/>
  <c r="V23" i="170" s="1"/>
  <c r="BY23" i="168"/>
  <c r="BY23" i="170" s="1"/>
  <c r="BE23" i="168"/>
  <c r="BE23" i="170" s="1"/>
  <c r="AK23" i="168"/>
  <c r="AK23" i="170" s="1"/>
  <c r="Q23" i="168"/>
  <c r="Q23" i="170" s="1"/>
  <c r="BX23" i="168"/>
  <c r="BX23" i="170" s="1"/>
  <c r="BD23" i="168"/>
  <c r="BD23" i="170" s="1"/>
  <c r="AJ23" i="168"/>
  <c r="AJ23" i="170" s="1"/>
  <c r="P23" i="168"/>
  <c r="P23" i="170" s="1"/>
  <c r="BW23" i="168"/>
  <c r="BW23" i="170" s="1"/>
  <c r="BC23" i="168"/>
  <c r="BC23" i="170" s="1"/>
  <c r="AI23" i="168"/>
  <c r="AI23" i="170" s="1"/>
  <c r="O23" i="168"/>
  <c r="O23" i="170" s="1"/>
  <c r="BV23" i="168"/>
  <c r="BV23" i="170" s="1"/>
  <c r="BB23" i="168"/>
  <c r="BB23" i="170" s="1"/>
  <c r="AH23" i="168"/>
  <c r="AH23" i="170" s="1"/>
  <c r="N23" i="168"/>
  <c r="N23" i="170" s="1"/>
  <c r="BU23" i="168"/>
  <c r="BU23" i="170" s="1"/>
  <c r="BA23" i="168"/>
  <c r="BA23" i="170" s="1"/>
  <c r="AG23" i="168"/>
  <c r="AG23" i="170" s="1"/>
  <c r="M23" i="168"/>
  <c r="M23" i="170" s="1"/>
  <c r="BT23" i="168"/>
  <c r="BT23" i="170" s="1"/>
  <c r="AZ23" i="168"/>
  <c r="AZ23" i="170" s="1"/>
  <c r="AF23" i="168"/>
  <c r="AF23" i="170" s="1"/>
  <c r="L23" i="168"/>
  <c r="L23" i="170" s="1"/>
  <c r="BS23" i="168"/>
  <c r="BS23" i="170" s="1"/>
  <c r="AY23" i="168"/>
  <c r="AY23" i="170" s="1"/>
  <c r="AE23" i="168"/>
  <c r="AE23" i="170" s="1"/>
  <c r="K23" i="168"/>
  <c r="K23" i="170" s="1"/>
  <c r="BR23" i="168"/>
  <c r="BR23" i="170" s="1"/>
  <c r="AX23" i="168"/>
  <c r="AX23" i="170" s="1"/>
  <c r="AD23" i="168"/>
  <c r="AD23" i="170" s="1"/>
  <c r="J23" i="168"/>
  <c r="J23" i="170" s="1"/>
  <c r="BQ23" i="168"/>
  <c r="BQ23" i="170" s="1"/>
  <c r="AW23" i="168"/>
  <c r="AW23" i="170" s="1"/>
  <c r="AC23" i="168"/>
  <c r="AC23" i="170" s="1"/>
  <c r="I23" i="168"/>
  <c r="I23" i="170" s="1"/>
  <c r="H23" i="168"/>
  <c r="H23" i="170" s="1"/>
  <c r="CC23" i="168"/>
  <c r="CC23" i="170" s="1"/>
  <c r="CA23" i="168"/>
  <c r="CA23" i="170" s="1"/>
  <c r="BZ23" i="168"/>
  <c r="BZ23" i="170" s="1"/>
  <c r="BP23" i="168"/>
  <c r="BP23" i="170" s="1"/>
  <c r="BI23" i="168"/>
  <c r="BI23" i="170" s="1"/>
  <c r="BH23" i="168"/>
  <c r="BH23" i="170" s="1"/>
  <c r="BG23" i="168"/>
  <c r="BG23" i="170" s="1"/>
  <c r="BF23" i="168"/>
  <c r="BF23" i="170" s="1"/>
  <c r="AV23" i="168"/>
  <c r="AV23" i="170" s="1"/>
  <c r="AO23" i="168"/>
  <c r="AO23" i="170" s="1"/>
  <c r="AN23" i="168"/>
  <c r="AN23" i="170" s="1"/>
  <c r="AM23" i="168"/>
  <c r="AM23" i="170" s="1"/>
  <c r="AL23" i="168"/>
  <c r="AL23" i="170" s="1"/>
  <c r="AB23" i="168"/>
  <c r="AB23" i="170" s="1"/>
  <c r="U23" i="168"/>
  <c r="U23" i="170" s="1"/>
  <c r="T23" i="168"/>
  <c r="T23" i="170" s="1"/>
  <c r="S23" i="168"/>
  <c r="S23" i="170" s="1"/>
  <c r="R23" i="168"/>
  <c r="R23" i="170" s="1"/>
  <c r="D11" i="170"/>
  <c r="CB11" i="168"/>
  <c r="Z64" i="206"/>
  <c r="Z64" i="207" s="1"/>
  <c r="Y64" i="206"/>
  <c r="Y64" i="207" s="1"/>
  <c r="X64" i="207"/>
  <c r="Z69" i="206"/>
  <c r="Z69" i="207" s="1"/>
  <c r="Y69" i="206"/>
  <c r="Y69" i="207" s="1"/>
  <c r="X69" i="207"/>
  <c r="X56" i="207"/>
  <c r="Z56" i="206"/>
  <c r="Z56" i="207" s="1"/>
  <c r="Y56" i="206"/>
  <c r="Y56" i="207" s="1"/>
  <c r="AF66" i="206"/>
  <c r="AF66" i="207" s="1"/>
  <c r="AE66" i="206"/>
  <c r="AE66" i="207" s="1"/>
  <c r="AD66" i="207"/>
  <c r="AD32" i="207"/>
  <c r="AF32" i="206"/>
  <c r="AF32" i="207" s="1"/>
  <c r="AE32" i="206"/>
  <c r="AE32" i="207" s="1"/>
  <c r="AD58" i="207"/>
  <c r="AF58" i="206"/>
  <c r="AF58" i="207" s="1"/>
  <c r="AE58" i="206"/>
  <c r="AE58" i="207" s="1"/>
  <c r="AJ19" i="207"/>
  <c r="AL19" i="206"/>
  <c r="AL19" i="207" s="1"/>
  <c r="AK19" i="206"/>
  <c r="AK19" i="207" s="1"/>
  <c r="AJ29" i="207"/>
  <c r="AL29" i="206"/>
  <c r="AL29" i="207" s="1"/>
  <c r="AK29" i="206"/>
  <c r="AK29" i="207" s="1"/>
  <c r="AJ15" i="207"/>
  <c r="AL15" i="206"/>
  <c r="AL15" i="207" s="1"/>
  <c r="AK15" i="206"/>
  <c r="AK15" i="207" s="1"/>
  <c r="AJ21" i="207"/>
  <c r="AK21" i="206"/>
  <c r="AK21" i="207" s="1"/>
  <c r="AL21" i="206"/>
  <c r="AL21" i="207" s="1"/>
  <c r="CB96" i="168"/>
  <c r="CB96" i="170" s="1"/>
  <c r="CE55" i="168"/>
  <c r="CE55" i="170" s="1"/>
  <c r="BK55" i="168"/>
  <c r="BK55" i="170" s="1"/>
  <c r="AQ55" i="168"/>
  <c r="AQ55" i="170" s="1"/>
  <c r="W55" i="168"/>
  <c r="W55" i="170" s="1"/>
  <c r="CD55" i="168"/>
  <c r="CD55" i="170" s="1"/>
  <c r="BJ55" i="168"/>
  <c r="BJ55" i="170" s="1"/>
  <c r="AP55" i="168"/>
  <c r="AP55" i="170" s="1"/>
  <c r="V55" i="168"/>
  <c r="V55" i="170" s="1"/>
  <c r="CC55" i="168"/>
  <c r="CC55" i="170" s="1"/>
  <c r="BI55" i="168"/>
  <c r="BI55" i="170" s="1"/>
  <c r="AO55" i="168"/>
  <c r="AO55" i="170" s="1"/>
  <c r="U55" i="168"/>
  <c r="U55" i="170" s="1"/>
  <c r="BH55" i="168"/>
  <c r="BH55" i="170" s="1"/>
  <c r="AN55" i="168"/>
  <c r="AN55" i="170" s="1"/>
  <c r="T55" i="168"/>
  <c r="T55" i="170" s="1"/>
  <c r="CA55" i="168"/>
  <c r="CA55" i="170" s="1"/>
  <c r="BG55" i="168"/>
  <c r="BG55" i="170" s="1"/>
  <c r="AM55" i="168"/>
  <c r="AM55" i="170" s="1"/>
  <c r="S55" i="168"/>
  <c r="S55" i="170" s="1"/>
  <c r="BZ55" i="168"/>
  <c r="BZ55" i="170" s="1"/>
  <c r="BF55" i="168"/>
  <c r="BF55" i="170" s="1"/>
  <c r="AL55" i="168"/>
  <c r="AL55" i="170" s="1"/>
  <c r="R55" i="168"/>
  <c r="R55" i="170" s="1"/>
  <c r="BY55" i="168"/>
  <c r="BY55" i="170" s="1"/>
  <c r="BE55" i="168"/>
  <c r="BE55" i="170" s="1"/>
  <c r="AK55" i="168"/>
  <c r="AK55" i="170" s="1"/>
  <c r="Q55" i="168"/>
  <c r="Q55" i="170" s="1"/>
  <c r="BX55" i="168"/>
  <c r="BX55" i="170" s="1"/>
  <c r="BD55" i="168"/>
  <c r="BD55" i="170" s="1"/>
  <c r="AJ55" i="168"/>
  <c r="AJ55" i="170" s="1"/>
  <c r="P55" i="168"/>
  <c r="P55" i="170" s="1"/>
  <c r="BW55" i="168"/>
  <c r="BW55" i="170" s="1"/>
  <c r="BC55" i="168"/>
  <c r="BC55" i="170" s="1"/>
  <c r="AI55" i="168"/>
  <c r="AI55" i="170" s="1"/>
  <c r="O55" i="168"/>
  <c r="O55" i="170" s="1"/>
  <c r="BV55" i="168"/>
  <c r="BV55" i="170" s="1"/>
  <c r="BB55" i="168"/>
  <c r="BB55" i="170" s="1"/>
  <c r="AH55" i="168"/>
  <c r="AH55" i="170" s="1"/>
  <c r="N55" i="168"/>
  <c r="N55" i="170" s="1"/>
  <c r="BU55" i="168"/>
  <c r="BU55" i="170" s="1"/>
  <c r="BA55" i="168"/>
  <c r="BA55" i="170" s="1"/>
  <c r="AG55" i="168"/>
  <c r="AG55" i="170" s="1"/>
  <c r="M55" i="168"/>
  <c r="M55" i="170" s="1"/>
  <c r="BT55" i="168"/>
  <c r="BT55" i="170" s="1"/>
  <c r="AZ55" i="168"/>
  <c r="AZ55" i="170" s="1"/>
  <c r="AF55" i="168"/>
  <c r="AF55" i="170" s="1"/>
  <c r="L55" i="168"/>
  <c r="L55" i="170" s="1"/>
  <c r="BS55" i="168"/>
  <c r="BS55" i="170" s="1"/>
  <c r="AY55" i="168"/>
  <c r="AY55" i="170" s="1"/>
  <c r="AE55" i="168"/>
  <c r="AE55" i="170" s="1"/>
  <c r="K55" i="168"/>
  <c r="K55" i="170" s="1"/>
  <c r="BR55" i="168"/>
  <c r="BR55" i="170" s="1"/>
  <c r="AX55" i="168"/>
  <c r="AX55" i="170" s="1"/>
  <c r="AD55" i="168"/>
  <c r="AD55" i="170" s="1"/>
  <c r="J55" i="168"/>
  <c r="J55" i="170" s="1"/>
  <c r="BQ55" i="168"/>
  <c r="BQ55" i="170" s="1"/>
  <c r="AW55" i="168"/>
  <c r="AW55" i="170" s="1"/>
  <c r="AC55" i="168"/>
  <c r="AC55" i="170" s="1"/>
  <c r="I55" i="168"/>
  <c r="I55" i="170" s="1"/>
  <c r="BP55" i="168"/>
  <c r="BP55" i="170" s="1"/>
  <c r="AV55" i="168"/>
  <c r="AV55" i="170" s="1"/>
  <c r="AB55" i="168"/>
  <c r="AB55" i="170" s="1"/>
  <c r="H55" i="168"/>
  <c r="H55" i="170" s="1"/>
  <c r="BO55" i="168"/>
  <c r="BO55" i="170" s="1"/>
  <c r="AU55" i="168"/>
  <c r="AU55" i="170" s="1"/>
  <c r="AA55" i="168"/>
  <c r="AA55" i="170" s="1"/>
  <c r="G55" i="168"/>
  <c r="G55" i="170" s="1"/>
  <c r="CH55" i="168"/>
  <c r="CH55" i="170" s="1"/>
  <c r="BN55" i="168"/>
  <c r="BN55" i="170" s="1"/>
  <c r="AT55" i="168"/>
  <c r="AT55" i="170" s="1"/>
  <c r="Z55" i="168"/>
  <c r="Z55" i="170" s="1"/>
  <c r="F55" i="168"/>
  <c r="F55" i="170" s="1"/>
  <c r="CG55" i="168"/>
  <c r="CG55" i="170" s="1"/>
  <c r="BM55" i="168"/>
  <c r="BM55" i="170" s="1"/>
  <c r="AS55" i="168"/>
  <c r="AS55" i="170" s="1"/>
  <c r="Y55" i="168"/>
  <c r="Y55" i="170" s="1"/>
  <c r="E55" i="168"/>
  <c r="E55" i="170" s="1"/>
  <c r="X55" i="168"/>
  <c r="X55" i="170" s="1"/>
  <c r="D55" i="168"/>
  <c r="CF55" i="168"/>
  <c r="CF55" i="170" s="1"/>
  <c r="BL55" i="168"/>
  <c r="BL55" i="170" s="1"/>
  <c r="AR55" i="168"/>
  <c r="AR55" i="170" s="1"/>
  <c r="AG47" i="207"/>
  <c r="AI47" i="206"/>
  <c r="AI47" i="207" s="1"/>
  <c r="AH47" i="206"/>
  <c r="AH47" i="207" s="1"/>
  <c r="AG33" i="207"/>
  <c r="AI33" i="206"/>
  <c r="AI33" i="207" s="1"/>
  <c r="AH33" i="206"/>
  <c r="AH33" i="207" s="1"/>
  <c r="AG39" i="207"/>
  <c r="AI39" i="206"/>
  <c r="AI39" i="207" s="1"/>
  <c r="AH39" i="206"/>
  <c r="AH39" i="207" s="1"/>
  <c r="BQ57" i="168"/>
  <c r="BQ57" i="170" s="1"/>
  <c r="AW57" i="168"/>
  <c r="AW57" i="170" s="1"/>
  <c r="AC57" i="168"/>
  <c r="AC57" i="170" s="1"/>
  <c r="I57" i="168"/>
  <c r="I57" i="170" s="1"/>
  <c r="BP57" i="168"/>
  <c r="BP57" i="170" s="1"/>
  <c r="AV57" i="168"/>
  <c r="AV57" i="170" s="1"/>
  <c r="AB57" i="168"/>
  <c r="AB57" i="170" s="1"/>
  <c r="H57" i="168"/>
  <c r="H57" i="170" s="1"/>
  <c r="BO57" i="168"/>
  <c r="BO57" i="170" s="1"/>
  <c r="AU57" i="168"/>
  <c r="AU57" i="170" s="1"/>
  <c r="AA57" i="168"/>
  <c r="AA57" i="170" s="1"/>
  <c r="G57" i="168"/>
  <c r="G57" i="170" s="1"/>
  <c r="CH57" i="168"/>
  <c r="CH57" i="170" s="1"/>
  <c r="BN57" i="168"/>
  <c r="BN57" i="170" s="1"/>
  <c r="AT57" i="168"/>
  <c r="AT57" i="170" s="1"/>
  <c r="Z57" i="168"/>
  <c r="Z57" i="170" s="1"/>
  <c r="F57" i="168"/>
  <c r="F57" i="170" s="1"/>
  <c r="CG57" i="168"/>
  <c r="CG57" i="170" s="1"/>
  <c r="BM57" i="168"/>
  <c r="BM57" i="170" s="1"/>
  <c r="AS57" i="168"/>
  <c r="AS57" i="170" s="1"/>
  <c r="Y57" i="168"/>
  <c r="Y57" i="170" s="1"/>
  <c r="E57" i="168"/>
  <c r="E57" i="170" s="1"/>
  <c r="CF57" i="168"/>
  <c r="CF57" i="170" s="1"/>
  <c r="BL57" i="168"/>
  <c r="BL57" i="170" s="1"/>
  <c r="AR57" i="168"/>
  <c r="AR57" i="170" s="1"/>
  <c r="X57" i="168"/>
  <c r="X57" i="170" s="1"/>
  <c r="D57" i="168"/>
  <c r="CE57" i="168"/>
  <c r="CE57" i="170" s="1"/>
  <c r="BK57" i="168"/>
  <c r="BK57" i="170" s="1"/>
  <c r="AQ57" i="168"/>
  <c r="AQ57" i="170" s="1"/>
  <c r="W57" i="168"/>
  <c r="W57" i="170" s="1"/>
  <c r="CD57" i="168"/>
  <c r="CD57" i="170" s="1"/>
  <c r="BJ57" i="168"/>
  <c r="BJ57" i="170" s="1"/>
  <c r="AP57" i="168"/>
  <c r="AP57" i="170" s="1"/>
  <c r="V57" i="168"/>
  <c r="V57" i="170" s="1"/>
  <c r="CC57" i="168"/>
  <c r="CC57" i="170" s="1"/>
  <c r="BI57" i="168"/>
  <c r="BI57" i="170" s="1"/>
  <c r="AO57" i="168"/>
  <c r="AO57" i="170" s="1"/>
  <c r="U57" i="168"/>
  <c r="U57" i="170" s="1"/>
  <c r="BH57" i="168"/>
  <c r="BH57" i="170" s="1"/>
  <c r="AN57" i="168"/>
  <c r="AN57" i="170" s="1"/>
  <c r="T57" i="168"/>
  <c r="T57" i="170" s="1"/>
  <c r="CA57" i="168"/>
  <c r="CA57" i="170" s="1"/>
  <c r="BG57" i="168"/>
  <c r="BG57" i="170" s="1"/>
  <c r="AM57" i="168"/>
  <c r="AM57" i="170" s="1"/>
  <c r="S57" i="168"/>
  <c r="S57" i="170" s="1"/>
  <c r="BZ57" i="168"/>
  <c r="BZ57" i="170" s="1"/>
  <c r="BF57" i="168"/>
  <c r="BF57" i="170" s="1"/>
  <c r="AL57" i="168"/>
  <c r="AL57" i="170" s="1"/>
  <c r="R57" i="168"/>
  <c r="R57" i="170" s="1"/>
  <c r="BY57" i="168"/>
  <c r="BY57" i="170" s="1"/>
  <c r="BE57" i="168"/>
  <c r="BE57" i="170" s="1"/>
  <c r="AK57" i="168"/>
  <c r="AK57" i="170" s="1"/>
  <c r="Q57" i="168"/>
  <c r="Q57" i="170" s="1"/>
  <c r="BX57" i="168"/>
  <c r="BX57" i="170" s="1"/>
  <c r="BD57" i="168"/>
  <c r="BD57" i="170" s="1"/>
  <c r="AJ57" i="168"/>
  <c r="AJ57" i="170" s="1"/>
  <c r="P57" i="168"/>
  <c r="P57" i="170" s="1"/>
  <c r="BW57" i="168"/>
  <c r="BW57" i="170" s="1"/>
  <c r="BC57" i="168"/>
  <c r="BC57" i="170" s="1"/>
  <c r="AI57" i="168"/>
  <c r="AI57" i="170" s="1"/>
  <c r="O57" i="168"/>
  <c r="O57" i="170" s="1"/>
  <c r="BV57" i="168"/>
  <c r="BV57" i="170" s="1"/>
  <c r="BB57" i="168"/>
  <c r="BB57" i="170" s="1"/>
  <c r="AH57" i="168"/>
  <c r="AH57" i="170" s="1"/>
  <c r="N57" i="168"/>
  <c r="N57" i="170" s="1"/>
  <c r="BU57" i="168"/>
  <c r="BU57" i="170" s="1"/>
  <c r="BA57" i="168"/>
  <c r="BA57" i="170" s="1"/>
  <c r="AG57" i="168"/>
  <c r="AG57" i="170" s="1"/>
  <c r="M57" i="168"/>
  <c r="M57" i="170" s="1"/>
  <c r="BT57" i="168"/>
  <c r="BT57" i="170" s="1"/>
  <c r="AZ57" i="168"/>
  <c r="AZ57" i="170" s="1"/>
  <c r="AF57" i="168"/>
  <c r="AF57" i="170" s="1"/>
  <c r="L57" i="168"/>
  <c r="L57" i="170" s="1"/>
  <c r="BS57" i="168"/>
  <c r="BS57" i="170" s="1"/>
  <c r="AY57" i="168"/>
  <c r="AY57" i="170" s="1"/>
  <c r="AE57" i="168"/>
  <c r="AE57" i="170" s="1"/>
  <c r="K57" i="168"/>
  <c r="K57" i="170" s="1"/>
  <c r="BR57" i="168"/>
  <c r="BR57" i="170" s="1"/>
  <c r="AX57" i="168"/>
  <c r="AX57" i="170" s="1"/>
  <c r="AD57" i="168"/>
  <c r="AD57" i="170" s="1"/>
  <c r="J57" i="168"/>
  <c r="J57" i="170" s="1"/>
  <c r="BU45" i="168"/>
  <c r="BU45" i="170" s="1"/>
  <c r="BA45" i="168"/>
  <c r="BA45" i="170" s="1"/>
  <c r="AG45" i="168"/>
  <c r="AG45" i="170" s="1"/>
  <c r="M45" i="168"/>
  <c r="M45" i="170" s="1"/>
  <c r="BT45" i="168"/>
  <c r="BT45" i="170" s="1"/>
  <c r="AZ45" i="168"/>
  <c r="AZ45" i="170" s="1"/>
  <c r="AF45" i="168"/>
  <c r="AF45" i="170" s="1"/>
  <c r="L45" i="168"/>
  <c r="L45" i="170" s="1"/>
  <c r="BS45" i="168"/>
  <c r="BS45" i="170" s="1"/>
  <c r="AY45" i="168"/>
  <c r="AY45" i="170" s="1"/>
  <c r="AE45" i="168"/>
  <c r="AE45" i="170" s="1"/>
  <c r="K45" i="168"/>
  <c r="K45" i="170" s="1"/>
  <c r="BR45" i="168"/>
  <c r="BR45" i="170" s="1"/>
  <c r="AX45" i="168"/>
  <c r="AX45" i="170" s="1"/>
  <c r="AD45" i="168"/>
  <c r="AD45" i="170" s="1"/>
  <c r="J45" i="168"/>
  <c r="J45" i="170" s="1"/>
  <c r="BQ45" i="168"/>
  <c r="BQ45" i="170" s="1"/>
  <c r="AW45" i="168"/>
  <c r="AW45" i="170" s="1"/>
  <c r="AC45" i="168"/>
  <c r="AC45" i="170" s="1"/>
  <c r="I45" i="168"/>
  <c r="I45" i="170" s="1"/>
  <c r="BP45" i="168"/>
  <c r="BP45" i="170" s="1"/>
  <c r="AV45" i="168"/>
  <c r="AV45" i="170" s="1"/>
  <c r="AB45" i="168"/>
  <c r="AB45" i="170" s="1"/>
  <c r="H45" i="168"/>
  <c r="H45" i="170" s="1"/>
  <c r="CE45" i="168"/>
  <c r="CE45" i="170" s="1"/>
  <c r="BK45" i="168"/>
  <c r="BK45" i="170" s="1"/>
  <c r="AQ45" i="168"/>
  <c r="AQ45" i="170" s="1"/>
  <c r="W45" i="168"/>
  <c r="W45" i="170" s="1"/>
  <c r="CD45" i="168"/>
  <c r="CD45" i="170" s="1"/>
  <c r="BJ45" i="168"/>
  <c r="BJ45" i="170" s="1"/>
  <c r="AP45" i="168"/>
  <c r="AP45" i="170" s="1"/>
  <c r="V45" i="168"/>
  <c r="V45" i="170" s="1"/>
  <c r="CC45" i="168"/>
  <c r="CC45" i="170" s="1"/>
  <c r="BI45" i="168"/>
  <c r="BI45" i="170" s="1"/>
  <c r="AO45" i="168"/>
  <c r="AO45" i="170" s="1"/>
  <c r="U45" i="168"/>
  <c r="U45" i="170" s="1"/>
  <c r="BH45" i="168"/>
  <c r="BH45" i="170" s="1"/>
  <c r="AN45" i="168"/>
  <c r="AN45" i="170" s="1"/>
  <c r="T45" i="168"/>
  <c r="T45" i="170" s="1"/>
  <c r="CA45" i="168"/>
  <c r="CA45" i="170" s="1"/>
  <c r="BG45" i="168"/>
  <c r="BG45" i="170" s="1"/>
  <c r="AM45" i="168"/>
  <c r="AM45" i="170" s="1"/>
  <c r="S45" i="168"/>
  <c r="S45" i="170" s="1"/>
  <c r="BZ45" i="168"/>
  <c r="BZ45" i="170" s="1"/>
  <c r="BF45" i="168"/>
  <c r="BF45" i="170" s="1"/>
  <c r="AL45" i="168"/>
  <c r="AL45" i="170" s="1"/>
  <c r="R45" i="168"/>
  <c r="R45" i="170" s="1"/>
  <c r="BY45" i="168"/>
  <c r="BY45" i="170" s="1"/>
  <c r="BE45" i="168"/>
  <c r="BE45" i="170" s="1"/>
  <c r="AK45" i="168"/>
  <c r="AK45" i="170" s="1"/>
  <c r="Q45" i="168"/>
  <c r="Q45" i="170" s="1"/>
  <c r="BX45" i="168"/>
  <c r="BX45" i="170" s="1"/>
  <c r="BD45" i="168"/>
  <c r="BD45" i="170" s="1"/>
  <c r="AJ45" i="168"/>
  <c r="AJ45" i="170" s="1"/>
  <c r="P45" i="168"/>
  <c r="P45" i="170" s="1"/>
  <c r="BW45" i="168"/>
  <c r="BW45" i="170" s="1"/>
  <c r="BC45" i="168"/>
  <c r="BC45" i="170" s="1"/>
  <c r="AI45" i="168"/>
  <c r="AI45" i="170" s="1"/>
  <c r="O45" i="168"/>
  <c r="O45" i="170" s="1"/>
  <c r="N45" i="168"/>
  <c r="N45" i="170" s="1"/>
  <c r="G45" i="168"/>
  <c r="G45" i="170" s="1"/>
  <c r="CH45" i="168"/>
  <c r="CH45" i="170" s="1"/>
  <c r="F45" i="168"/>
  <c r="F45" i="170" s="1"/>
  <c r="CG45" i="168"/>
  <c r="CG45" i="170" s="1"/>
  <c r="E45" i="168"/>
  <c r="E45" i="170" s="1"/>
  <c r="CF45" i="168"/>
  <c r="CF45" i="170" s="1"/>
  <c r="D45" i="168"/>
  <c r="BV45" i="168"/>
  <c r="BV45" i="170" s="1"/>
  <c r="BO45" i="168"/>
  <c r="BO45" i="170" s="1"/>
  <c r="BN45" i="168"/>
  <c r="BN45" i="170" s="1"/>
  <c r="BM45" i="168"/>
  <c r="BM45" i="170" s="1"/>
  <c r="BL45" i="168"/>
  <c r="BL45" i="170" s="1"/>
  <c r="BB45" i="168"/>
  <c r="BB45" i="170" s="1"/>
  <c r="AU45" i="168"/>
  <c r="AU45" i="170" s="1"/>
  <c r="AT45" i="168"/>
  <c r="AT45" i="170" s="1"/>
  <c r="AS45" i="168"/>
  <c r="AS45" i="170" s="1"/>
  <c r="AR45" i="168"/>
  <c r="AR45" i="170" s="1"/>
  <c r="AH45" i="168"/>
  <c r="AH45" i="170" s="1"/>
  <c r="AA45" i="168"/>
  <c r="AA45" i="170" s="1"/>
  <c r="Z45" i="168"/>
  <c r="Z45" i="170" s="1"/>
  <c r="Y45" i="168"/>
  <c r="Y45" i="170" s="1"/>
  <c r="X45" i="168"/>
  <c r="X45" i="170" s="1"/>
  <c r="BT28" i="168"/>
  <c r="BT28" i="170" s="1"/>
  <c r="AZ28" i="168"/>
  <c r="AZ28" i="170" s="1"/>
  <c r="AF28" i="168"/>
  <c r="AF28" i="170" s="1"/>
  <c r="L28" i="168"/>
  <c r="L28" i="170" s="1"/>
  <c r="BS28" i="168"/>
  <c r="BS28" i="170" s="1"/>
  <c r="AY28" i="168"/>
  <c r="AY28" i="170" s="1"/>
  <c r="AE28" i="168"/>
  <c r="AE28" i="170" s="1"/>
  <c r="K28" i="168"/>
  <c r="K28" i="170" s="1"/>
  <c r="BR28" i="168"/>
  <c r="BR28" i="170" s="1"/>
  <c r="AX28" i="168"/>
  <c r="AX28" i="170" s="1"/>
  <c r="AD28" i="168"/>
  <c r="AD28" i="170" s="1"/>
  <c r="J28" i="168"/>
  <c r="J28" i="170" s="1"/>
  <c r="BQ28" i="168"/>
  <c r="BQ28" i="170" s="1"/>
  <c r="AW28" i="168"/>
  <c r="AW28" i="170" s="1"/>
  <c r="AC28" i="168"/>
  <c r="AC28" i="170" s="1"/>
  <c r="I28" i="168"/>
  <c r="I28" i="170" s="1"/>
  <c r="BP28" i="168"/>
  <c r="BP28" i="170" s="1"/>
  <c r="AV28" i="168"/>
  <c r="AV28" i="170" s="1"/>
  <c r="AB28" i="168"/>
  <c r="AB28" i="170" s="1"/>
  <c r="H28" i="168"/>
  <c r="H28" i="170" s="1"/>
  <c r="BO28" i="168"/>
  <c r="BO28" i="170" s="1"/>
  <c r="AU28" i="168"/>
  <c r="AU28" i="170" s="1"/>
  <c r="AA28" i="168"/>
  <c r="AA28" i="170" s="1"/>
  <c r="G28" i="168"/>
  <c r="G28" i="170" s="1"/>
  <c r="CD28" i="168"/>
  <c r="CD28" i="170" s="1"/>
  <c r="BJ28" i="168"/>
  <c r="BJ28" i="170" s="1"/>
  <c r="AP28" i="168"/>
  <c r="AP28" i="170" s="1"/>
  <c r="V28" i="168"/>
  <c r="V28" i="170" s="1"/>
  <c r="CC28" i="168"/>
  <c r="CC28" i="170" s="1"/>
  <c r="BI28" i="168"/>
  <c r="BI28" i="170" s="1"/>
  <c r="AO28" i="168"/>
  <c r="AO28" i="170" s="1"/>
  <c r="U28" i="168"/>
  <c r="U28" i="170" s="1"/>
  <c r="BH28" i="168"/>
  <c r="BH28" i="170" s="1"/>
  <c r="AN28" i="168"/>
  <c r="AN28" i="170" s="1"/>
  <c r="T28" i="168"/>
  <c r="T28" i="170" s="1"/>
  <c r="CA28" i="168"/>
  <c r="CA28" i="170" s="1"/>
  <c r="BG28" i="168"/>
  <c r="BG28" i="170" s="1"/>
  <c r="AM28" i="168"/>
  <c r="AM28" i="170" s="1"/>
  <c r="S28" i="168"/>
  <c r="S28" i="170" s="1"/>
  <c r="BZ28" i="168"/>
  <c r="BZ28" i="170" s="1"/>
  <c r="BF28" i="168"/>
  <c r="BF28" i="170" s="1"/>
  <c r="AL28" i="168"/>
  <c r="AL28" i="170" s="1"/>
  <c r="R28" i="168"/>
  <c r="R28" i="170" s="1"/>
  <c r="BY28" i="168"/>
  <c r="BY28" i="170" s="1"/>
  <c r="BE28" i="168"/>
  <c r="BE28" i="170" s="1"/>
  <c r="AK28" i="168"/>
  <c r="AK28" i="170" s="1"/>
  <c r="Q28" i="168"/>
  <c r="Q28" i="170" s="1"/>
  <c r="BX28" i="168"/>
  <c r="BX28" i="170" s="1"/>
  <c r="BD28" i="168"/>
  <c r="BD28" i="170" s="1"/>
  <c r="AJ28" i="168"/>
  <c r="AJ28" i="170" s="1"/>
  <c r="P28" i="168"/>
  <c r="P28" i="170" s="1"/>
  <c r="BW28" i="168"/>
  <c r="BW28" i="170" s="1"/>
  <c r="BC28" i="168"/>
  <c r="BC28" i="170" s="1"/>
  <c r="AI28" i="168"/>
  <c r="AI28" i="170" s="1"/>
  <c r="O28" i="168"/>
  <c r="O28" i="170" s="1"/>
  <c r="BV28" i="168"/>
  <c r="BV28" i="170" s="1"/>
  <c r="BB28" i="168"/>
  <c r="BB28" i="170" s="1"/>
  <c r="AH28" i="168"/>
  <c r="AH28" i="170" s="1"/>
  <c r="N28" i="168"/>
  <c r="N28" i="170" s="1"/>
  <c r="BA28" i="168"/>
  <c r="BA28" i="170" s="1"/>
  <c r="AT28" i="168"/>
  <c r="AT28" i="170" s="1"/>
  <c r="AS28" i="168"/>
  <c r="AS28" i="170" s="1"/>
  <c r="AR28" i="168"/>
  <c r="AR28" i="170" s="1"/>
  <c r="AQ28" i="168"/>
  <c r="AQ28" i="170" s="1"/>
  <c r="AG28" i="168"/>
  <c r="AG28" i="170" s="1"/>
  <c r="Z28" i="168"/>
  <c r="Z28" i="170" s="1"/>
  <c r="Y28" i="168"/>
  <c r="Y28" i="170" s="1"/>
  <c r="X28" i="168"/>
  <c r="X28" i="170" s="1"/>
  <c r="W28" i="168"/>
  <c r="W28" i="170" s="1"/>
  <c r="M28" i="168"/>
  <c r="M28" i="170" s="1"/>
  <c r="CH28" i="168"/>
  <c r="CH28" i="170" s="1"/>
  <c r="F28" i="168"/>
  <c r="F28" i="170" s="1"/>
  <c r="CG28" i="168"/>
  <c r="CG28" i="170" s="1"/>
  <c r="E28" i="168"/>
  <c r="E28" i="170" s="1"/>
  <c r="CF28" i="168"/>
  <c r="CF28" i="170" s="1"/>
  <c r="D28" i="168"/>
  <c r="CE28" i="168"/>
  <c r="CE28" i="170" s="1"/>
  <c r="BU28" i="168"/>
  <c r="BU28" i="170" s="1"/>
  <c r="BN28" i="168"/>
  <c r="BN28" i="170" s="1"/>
  <c r="BM28" i="168"/>
  <c r="BM28" i="170" s="1"/>
  <c r="BL28" i="168"/>
  <c r="BL28" i="170" s="1"/>
  <c r="BK28" i="168"/>
  <c r="BK28" i="170" s="1"/>
  <c r="Z84" i="206"/>
  <c r="Z84" i="207" s="1"/>
  <c r="Y84" i="206"/>
  <c r="Y84" i="207" s="1"/>
  <c r="X84" i="207"/>
  <c r="X30" i="207"/>
  <c r="Z30" i="206"/>
  <c r="Z30" i="207" s="1"/>
  <c r="Y30" i="206"/>
  <c r="Y30" i="207" s="1"/>
  <c r="Z76" i="206"/>
  <c r="Z76" i="207" s="1"/>
  <c r="Y76" i="206"/>
  <c r="Y76" i="207" s="1"/>
  <c r="X76" i="207"/>
  <c r="AF86" i="206"/>
  <c r="AF86" i="207" s="1"/>
  <c r="AE86" i="206"/>
  <c r="AE86" i="207" s="1"/>
  <c r="AD86" i="207"/>
  <c r="AD52" i="207"/>
  <c r="AF52" i="206"/>
  <c r="AF52" i="207" s="1"/>
  <c r="AE52" i="206"/>
  <c r="AE52" i="207" s="1"/>
  <c r="AD78" i="207"/>
  <c r="AF78" i="206"/>
  <c r="AF78" i="207" s="1"/>
  <c r="AE78" i="206"/>
  <c r="AE78" i="207" s="1"/>
  <c r="AJ22" i="207"/>
  <c r="AL22" i="206"/>
  <c r="AL22" i="207" s="1"/>
  <c r="AK22" i="206"/>
  <c r="AK22" i="207" s="1"/>
  <c r="AJ49" i="207"/>
  <c r="AL49" i="206"/>
  <c r="AL49" i="207" s="1"/>
  <c r="AK49" i="206"/>
  <c r="AK49" i="207" s="1"/>
  <c r="AJ35" i="207"/>
  <c r="AL35" i="206"/>
  <c r="AL35" i="207" s="1"/>
  <c r="AK35" i="206"/>
  <c r="AK35" i="207" s="1"/>
  <c r="AJ41" i="207"/>
  <c r="AK41" i="206"/>
  <c r="AK41" i="207" s="1"/>
  <c r="AL41" i="206"/>
  <c r="AL41" i="207" s="1"/>
  <c r="CC41" i="168"/>
  <c r="CC41" i="170" s="1"/>
  <c r="BI41" i="168"/>
  <c r="BI41" i="170" s="1"/>
  <c r="AO41" i="168"/>
  <c r="AO41" i="170" s="1"/>
  <c r="U41" i="168"/>
  <c r="U41" i="170" s="1"/>
  <c r="BH41" i="168"/>
  <c r="BH41" i="170" s="1"/>
  <c r="AN41" i="168"/>
  <c r="AN41" i="170" s="1"/>
  <c r="T41" i="168"/>
  <c r="T41" i="170" s="1"/>
  <c r="CA41" i="168"/>
  <c r="CA41" i="170" s="1"/>
  <c r="BG41" i="168"/>
  <c r="BG41" i="170" s="1"/>
  <c r="AM41" i="168"/>
  <c r="AM41" i="170" s="1"/>
  <c r="S41" i="168"/>
  <c r="S41" i="170" s="1"/>
  <c r="BZ41" i="168"/>
  <c r="BZ41" i="170" s="1"/>
  <c r="BF41" i="168"/>
  <c r="BF41" i="170" s="1"/>
  <c r="AL41" i="168"/>
  <c r="AL41" i="170" s="1"/>
  <c r="R41" i="168"/>
  <c r="R41" i="170" s="1"/>
  <c r="BY41" i="168"/>
  <c r="BY41" i="170" s="1"/>
  <c r="BE41" i="168"/>
  <c r="BE41" i="170" s="1"/>
  <c r="AK41" i="168"/>
  <c r="AK41" i="170" s="1"/>
  <c r="Q41" i="168"/>
  <c r="Q41" i="170" s="1"/>
  <c r="BX41" i="168"/>
  <c r="BX41" i="170" s="1"/>
  <c r="BD41" i="168"/>
  <c r="BD41" i="170" s="1"/>
  <c r="AJ41" i="168"/>
  <c r="AJ41" i="170" s="1"/>
  <c r="P41" i="168"/>
  <c r="P41" i="170" s="1"/>
  <c r="BS41" i="168"/>
  <c r="BS41" i="170" s="1"/>
  <c r="AY41" i="168"/>
  <c r="AY41" i="170" s="1"/>
  <c r="AE41" i="168"/>
  <c r="AE41" i="170" s="1"/>
  <c r="K41" i="168"/>
  <c r="K41" i="170" s="1"/>
  <c r="BR41" i="168"/>
  <c r="BR41" i="170" s="1"/>
  <c r="AX41" i="168"/>
  <c r="AX41" i="170" s="1"/>
  <c r="AD41" i="168"/>
  <c r="AD41" i="170" s="1"/>
  <c r="J41" i="168"/>
  <c r="J41" i="170" s="1"/>
  <c r="BQ41" i="168"/>
  <c r="BQ41" i="170" s="1"/>
  <c r="AW41" i="168"/>
  <c r="AW41" i="170" s="1"/>
  <c r="AC41" i="168"/>
  <c r="AC41" i="170" s="1"/>
  <c r="I41" i="168"/>
  <c r="I41" i="170" s="1"/>
  <c r="BP41" i="168"/>
  <c r="BP41" i="170" s="1"/>
  <c r="AV41" i="168"/>
  <c r="AV41" i="170" s="1"/>
  <c r="AB41" i="168"/>
  <c r="AB41" i="170" s="1"/>
  <c r="H41" i="168"/>
  <c r="H41" i="170" s="1"/>
  <c r="BO41" i="168"/>
  <c r="BO41" i="170" s="1"/>
  <c r="AU41" i="168"/>
  <c r="AU41" i="170" s="1"/>
  <c r="AA41" i="168"/>
  <c r="AA41" i="170" s="1"/>
  <c r="G41" i="168"/>
  <c r="G41" i="170" s="1"/>
  <c r="CH41" i="168"/>
  <c r="CH41" i="170" s="1"/>
  <c r="BN41" i="168"/>
  <c r="BN41" i="170" s="1"/>
  <c r="AT41" i="168"/>
  <c r="AT41" i="170" s="1"/>
  <c r="Z41" i="168"/>
  <c r="Z41" i="170" s="1"/>
  <c r="F41" i="168"/>
  <c r="F41" i="170" s="1"/>
  <c r="CG41" i="168"/>
  <c r="CG41" i="170" s="1"/>
  <c r="BM41" i="168"/>
  <c r="BM41" i="170" s="1"/>
  <c r="AS41" i="168"/>
  <c r="AS41" i="170" s="1"/>
  <c r="Y41" i="168"/>
  <c r="Y41" i="170" s="1"/>
  <c r="E41" i="168"/>
  <c r="E41" i="170" s="1"/>
  <c r="CF41" i="168"/>
  <c r="CF41" i="170" s="1"/>
  <c r="BL41" i="168"/>
  <c r="BL41" i="170" s="1"/>
  <c r="AR41" i="168"/>
  <c r="AR41" i="170" s="1"/>
  <c r="X41" i="168"/>
  <c r="X41" i="170" s="1"/>
  <c r="D41" i="168"/>
  <c r="CE41" i="168"/>
  <c r="CE41" i="170" s="1"/>
  <c r="BK41" i="168"/>
  <c r="BK41" i="170" s="1"/>
  <c r="AQ41" i="168"/>
  <c r="AQ41" i="170" s="1"/>
  <c r="W41" i="168"/>
  <c r="W41" i="170" s="1"/>
  <c r="AP41" i="168"/>
  <c r="AP41" i="170" s="1"/>
  <c r="AI41" i="168"/>
  <c r="AI41" i="170" s="1"/>
  <c r="AH41" i="168"/>
  <c r="AH41" i="170" s="1"/>
  <c r="AG41" i="168"/>
  <c r="AG41" i="170" s="1"/>
  <c r="AF41" i="168"/>
  <c r="AF41" i="170" s="1"/>
  <c r="V41" i="168"/>
  <c r="V41" i="170" s="1"/>
  <c r="O41" i="168"/>
  <c r="O41" i="170" s="1"/>
  <c r="N41" i="168"/>
  <c r="N41" i="170" s="1"/>
  <c r="M41" i="168"/>
  <c r="M41" i="170" s="1"/>
  <c r="L41" i="168"/>
  <c r="L41" i="170" s="1"/>
  <c r="CD41" i="168"/>
  <c r="CD41" i="170" s="1"/>
  <c r="BW41" i="168"/>
  <c r="BW41" i="170" s="1"/>
  <c r="BV41" i="168"/>
  <c r="BV41" i="170" s="1"/>
  <c r="BU41" i="168"/>
  <c r="BU41" i="170" s="1"/>
  <c r="BT41" i="168"/>
  <c r="BT41" i="170" s="1"/>
  <c r="BJ41" i="168"/>
  <c r="BJ41" i="170" s="1"/>
  <c r="BC41" i="168"/>
  <c r="BC41" i="170" s="1"/>
  <c r="BB41" i="168"/>
  <c r="BB41" i="170" s="1"/>
  <c r="BA41" i="168"/>
  <c r="BA41" i="170" s="1"/>
  <c r="AZ41" i="168"/>
  <c r="AZ41" i="170" s="1"/>
  <c r="D50" i="170"/>
  <c r="CB50" i="168"/>
  <c r="AG67" i="207"/>
  <c r="AI67" i="206"/>
  <c r="AI67" i="207" s="1"/>
  <c r="AH67" i="206"/>
  <c r="AH67" i="207" s="1"/>
  <c r="AG53" i="207"/>
  <c r="AI53" i="206"/>
  <c r="AI53" i="207" s="1"/>
  <c r="AH53" i="206"/>
  <c r="AH53" i="207" s="1"/>
  <c r="AG59" i="207"/>
  <c r="AI59" i="206"/>
  <c r="AI59" i="207" s="1"/>
  <c r="AH59" i="206"/>
  <c r="AH59" i="207" s="1"/>
  <c r="BX16" i="168"/>
  <c r="BX16" i="170" s="1"/>
  <c r="BD16" i="168"/>
  <c r="BD16" i="170" s="1"/>
  <c r="AJ16" i="168"/>
  <c r="AJ16" i="170" s="1"/>
  <c r="P16" i="168"/>
  <c r="P16" i="170" s="1"/>
  <c r="BW16" i="168"/>
  <c r="BW16" i="170" s="1"/>
  <c r="BC16" i="168"/>
  <c r="BC16" i="170" s="1"/>
  <c r="AI16" i="168"/>
  <c r="AI16" i="170" s="1"/>
  <c r="O16" i="168"/>
  <c r="O16" i="170" s="1"/>
  <c r="BV16" i="168"/>
  <c r="BV16" i="170" s="1"/>
  <c r="BB16" i="168"/>
  <c r="BB16" i="170" s="1"/>
  <c r="AH16" i="168"/>
  <c r="AH16" i="170" s="1"/>
  <c r="N16" i="168"/>
  <c r="N16" i="170" s="1"/>
  <c r="BU16" i="168"/>
  <c r="BU16" i="170" s="1"/>
  <c r="BA16" i="168"/>
  <c r="BA16" i="170" s="1"/>
  <c r="AG16" i="168"/>
  <c r="AG16" i="170" s="1"/>
  <c r="M16" i="168"/>
  <c r="M16" i="170" s="1"/>
  <c r="BT16" i="168"/>
  <c r="BT16" i="170" s="1"/>
  <c r="AZ16" i="168"/>
  <c r="AZ16" i="170" s="1"/>
  <c r="AF16" i="168"/>
  <c r="AF16" i="170" s="1"/>
  <c r="L16" i="168"/>
  <c r="L16" i="170" s="1"/>
  <c r="BS16" i="168"/>
  <c r="BS16" i="170" s="1"/>
  <c r="AY16" i="168"/>
  <c r="AY16" i="170" s="1"/>
  <c r="AE16" i="168"/>
  <c r="AE16" i="170" s="1"/>
  <c r="K16" i="168"/>
  <c r="K16" i="170" s="1"/>
  <c r="CH16" i="168"/>
  <c r="CH16" i="170" s="1"/>
  <c r="BN16" i="168"/>
  <c r="BN16" i="170" s="1"/>
  <c r="AT16" i="168"/>
  <c r="AT16" i="170" s="1"/>
  <c r="Z16" i="168"/>
  <c r="Z16" i="170" s="1"/>
  <c r="F16" i="168"/>
  <c r="F16" i="170" s="1"/>
  <c r="CG16" i="168"/>
  <c r="CG16" i="170" s="1"/>
  <c r="BM16" i="168"/>
  <c r="BM16" i="170" s="1"/>
  <c r="AS16" i="168"/>
  <c r="AS16" i="170" s="1"/>
  <c r="Y16" i="168"/>
  <c r="Y16" i="170" s="1"/>
  <c r="E16" i="168"/>
  <c r="E16" i="170" s="1"/>
  <c r="CF16" i="168"/>
  <c r="CF16" i="170" s="1"/>
  <c r="BL16" i="168"/>
  <c r="BL16" i="170" s="1"/>
  <c r="AR16" i="168"/>
  <c r="AR16" i="170" s="1"/>
  <c r="X16" i="168"/>
  <c r="X16" i="170" s="1"/>
  <c r="D16" i="168"/>
  <c r="CE16" i="168"/>
  <c r="CE16" i="170" s="1"/>
  <c r="BK16" i="168"/>
  <c r="BK16" i="170" s="1"/>
  <c r="AQ16" i="168"/>
  <c r="AQ16" i="170" s="1"/>
  <c r="W16" i="168"/>
  <c r="W16" i="170" s="1"/>
  <c r="CD16" i="168"/>
  <c r="CD16" i="170" s="1"/>
  <c r="BJ16" i="168"/>
  <c r="BJ16" i="170" s="1"/>
  <c r="AP16" i="168"/>
  <c r="AP16" i="170" s="1"/>
  <c r="V16" i="168"/>
  <c r="V16" i="170" s="1"/>
  <c r="CC16" i="168"/>
  <c r="CC16" i="170" s="1"/>
  <c r="BI16" i="168"/>
  <c r="BI16" i="170" s="1"/>
  <c r="AO16" i="168"/>
  <c r="AO16" i="170" s="1"/>
  <c r="U16" i="168"/>
  <c r="U16" i="170" s="1"/>
  <c r="BH16" i="168"/>
  <c r="BH16" i="170" s="1"/>
  <c r="AN16" i="168"/>
  <c r="AN16" i="170" s="1"/>
  <c r="T16" i="168"/>
  <c r="T16" i="170" s="1"/>
  <c r="CA16" i="168"/>
  <c r="CA16" i="170" s="1"/>
  <c r="BG16" i="168"/>
  <c r="BG16" i="170" s="1"/>
  <c r="AM16" i="168"/>
  <c r="AM16" i="170" s="1"/>
  <c r="S16" i="168"/>
  <c r="S16" i="170" s="1"/>
  <c r="BZ16" i="168"/>
  <c r="BZ16" i="170" s="1"/>
  <c r="BF16" i="168"/>
  <c r="BF16" i="170" s="1"/>
  <c r="AL16" i="168"/>
  <c r="AL16" i="170" s="1"/>
  <c r="R16" i="168"/>
  <c r="R16" i="170" s="1"/>
  <c r="BE16" i="168"/>
  <c r="BE16" i="170" s="1"/>
  <c r="AX16" i="168"/>
  <c r="AX16" i="170" s="1"/>
  <c r="AW16" i="168"/>
  <c r="AW16" i="170" s="1"/>
  <c r="AV16" i="168"/>
  <c r="AV16" i="170" s="1"/>
  <c r="AU16" i="168"/>
  <c r="AU16" i="170" s="1"/>
  <c r="AK16" i="168"/>
  <c r="AK16" i="170" s="1"/>
  <c r="AD16" i="168"/>
  <c r="AD16" i="170" s="1"/>
  <c r="AC16" i="168"/>
  <c r="AC16" i="170" s="1"/>
  <c r="AB16" i="168"/>
  <c r="AB16" i="170" s="1"/>
  <c r="AA16" i="168"/>
  <c r="AA16" i="170" s="1"/>
  <c r="Q16" i="168"/>
  <c r="Q16" i="170" s="1"/>
  <c r="J16" i="168"/>
  <c r="J16" i="170" s="1"/>
  <c r="I16" i="168"/>
  <c r="I16" i="170" s="1"/>
  <c r="H16" i="168"/>
  <c r="H16" i="170" s="1"/>
  <c r="G16" i="168"/>
  <c r="G16" i="170" s="1"/>
  <c r="BY16" i="168"/>
  <c r="BY16" i="170" s="1"/>
  <c r="BR16" i="168"/>
  <c r="BR16" i="170" s="1"/>
  <c r="BQ16" i="168"/>
  <c r="BQ16" i="170" s="1"/>
  <c r="BP16" i="168"/>
  <c r="BP16" i="170" s="1"/>
  <c r="BO16" i="168"/>
  <c r="BO16" i="170" s="1"/>
  <c r="D63" i="170"/>
  <c r="CB63" i="168"/>
  <c r="BO43" i="168"/>
  <c r="BO43" i="170" s="1"/>
  <c r="AU43" i="168"/>
  <c r="AU43" i="170" s="1"/>
  <c r="AA43" i="168"/>
  <c r="AA43" i="170" s="1"/>
  <c r="G43" i="168"/>
  <c r="G43" i="170" s="1"/>
  <c r="CH43" i="168"/>
  <c r="CH43" i="170" s="1"/>
  <c r="BN43" i="168"/>
  <c r="BN43" i="170" s="1"/>
  <c r="AT43" i="168"/>
  <c r="AT43" i="170" s="1"/>
  <c r="Z43" i="168"/>
  <c r="Z43" i="170" s="1"/>
  <c r="F43" i="168"/>
  <c r="F43" i="170" s="1"/>
  <c r="CG43" i="168"/>
  <c r="CG43" i="170" s="1"/>
  <c r="BM43" i="168"/>
  <c r="BM43" i="170" s="1"/>
  <c r="AS43" i="168"/>
  <c r="AS43" i="170" s="1"/>
  <c r="Y43" i="168"/>
  <c r="Y43" i="170" s="1"/>
  <c r="E43" i="168"/>
  <c r="E43" i="170" s="1"/>
  <c r="CF43" i="168"/>
  <c r="CF43" i="170" s="1"/>
  <c r="BL43" i="168"/>
  <c r="BL43" i="170" s="1"/>
  <c r="AR43" i="168"/>
  <c r="AR43" i="170" s="1"/>
  <c r="X43" i="168"/>
  <c r="X43" i="170" s="1"/>
  <c r="D43" i="168"/>
  <c r="CE43" i="168"/>
  <c r="CE43" i="170" s="1"/>
  <c r="BK43" i="168"/>
  <c r="BK43" i="170" s="1"/>
  <c r="AQ43" i="168"/>
  <c r="AQ43" i="170" s="1"/>
  <c r="W43" i="168"/>
  <c r="W43" i="170" s="1"/>
  <c r="CD43" i="168"/>
  <c r="CD43" i="170" s="1"/>
  <c r="BJ43" i="168"/>
  <c r="BJ43" i="170" s="1"/>
  <c r="AP43" i="168"/>
  <c r="AP43" i="170" s="1"/>
  <c r="V43" i="168"/>
  <c r="V43" i="170" s="1"/>
  <c r="BY43" i="168"/>
  <c r="BY43" i="170" s="1"/>
  <c r="BE43" i="168"/>
  <c r="BE43" i="170" s="1"/>
  <c r="AK43" i="168"/>
  <c r="AK43" i="170" s="1"/>
  <c r="Q43" i="168"/>
  <c r="Q43" i="170" s="1"/>
  <c r="BX43" i="168"/>
  <c r="BX43" i="170" s="1"/>
  <c r="BD43" i="168"/>
  <c r="BD43" i="170" s="1"/>
  <c r="AJ43" i="168"/>
  <c r="AJ43" i="170" s="1"/>
  <c r="P43" i="168"/>
  <c r="P43" i="170" s="1"/>
  <c r="BW43" i="168"/>
  <c r="BW43" i="170" s="1"/>
  <c r="BC43" i="168"/>
  <c r="BC43" i="170" s="1"/>
  <c r="AI43" i="168"/>
  <c r="AI43" i="170" s="1"/>
  <c r="O43" i="168"/>
  <c r="O43" i="170" s="1"/>
  <c r="BV43" i="168"/>
  <c r="BV43" i="170" s="1"/>
  <c r="BB43" i="168"/>
  <c r="BB43" i="170" s="1"/>
  <c r="AH43" i="168"/>
  <c r="AH43" i="170" s="1"/>
  <c r="N43" i="168"/>
  <c r="N43" i="170" s="1"/>
  <c r="BU43" i="168"/>
  <c r="BU43" i="170" s="1"/>
  <c r="BA43" i="168"/>
  <c r="BA43" i="170" s="1"/>
  <c r="AG43" i="168"/>
  <c r="AG43" i="170" s="1"/>
  <c r="M43" i="168"/>
  <c r="M43" i="170" s="1"/>
  <c r="BT43" i="168"/>
  <c r="BT43" i="170" s="1"/>
  <c r="AZ43" i="168"/>
  <c r="AZ43" i="170" s="1"/>
  <c r="AF43" i="168"/>
  <c r="AF43" i="170" s="1"/>
  <c r="L43" i="168"/>
  <c r="L43" i="170" s="1"/>
  <c r="BS43" i="168"/>
  <c r="BS43" i="170" s="1"/>
  <c r="AY43" i="168"/>
  <c r="AY43" i="170" s="1"/>
  <c r="AE43" i="168"/>
  <c r="AE43" i="170" s="1"/>
  <c r="K43" i="168"/>
  <c r="K43" i="170" s="1"/>
  <c r="BR43" i="168"/>
  <c r="BR43" i="170" s="1"/>
  <c r="AX43" i="168"/>
  <c r="AX43" i="170" s="1"/>
  <c r="AD43" i="168"/>
  <c r="AD43" i="170" s="1"/>
  <c r="J43" i="168"/>
  <c r="J43" i="170" s="1"/>
  <c r="BQ43" i="168"/>
  <c r="BQ43" i="170" s="1"/>
  <c r="AW43" i="168"/>
  <c r="AW43" i="170" s="1"/>
  <c r="AC43" i="168"/>
  <c r="AC43" i="170" s="1"/>
  <c r="I43" i="168"/>
  <c r="I43" i="170" s="1"/>
  <c r="AB43" i="168"/>
  <c r="AB43" i="170" s="1"/>
  <c r="U43" i="168"/>
  <c r="U43" i="170" s="1"/>
  <c r="T43" i="168"/>
  <c r="T43" i="170" s="1"/>
  <c r="S43" i="168"/>
  <c r="S43" i="170" s="1"/>
  <c r="R43" i="168"/>
  <c r="R43" i="170" s="1"/>
  <c r="H43" i="168"/>
  <c r="H43" i="170" s="1"/>
  <c r="CC43" i="168"/>
  <c r="CC43" i="170" s="1"/>
  <c r="CA43" i="168"/>
  <c r="CA43" i="170" s="1"/>
  <c r="BZ43" i="168"/>
  <c r="BZ43" i="170" s="1"/>
  <c r="BP43" i="168"/>
  <c r="BP43" i="170" s="1"/>
  <c r="BI43" i="168"/>
  <c r="BI43" i="170" s="1"/>
  <c r="BH43" i="168"/>
  <c r="BH43" i="170" s="1"/>
  <c r="BG43" i="168"/>
  <c r="BG43" i="170" s="1"/>
  <c r="BF43" i="168"/>
  <c r="BF43" i="170" s="1"/>
  <c r="AV43" i="168"/>
  <c r="AV43" i="170" s="1"/>
  <c r="AO43" i="168"/>
  <c r="AO43" i="170" s="1"/>
  <c r="AN43" i="168"/>
  <c r="AN43" i="170" s="1"/>
  <c r="AM43" i="168"/>
  <c r="AM43" i="170" s="1"/>
  <c r="AL43" i="168"/>
  <c r="AL43" i="170" s="1"/>
  <c r="BX68" i="168"/>
  <c r="BX68" i="170" s="1"/>
  <c r="BD68" i="168"/>
  <c r="BD68" i="170" s="1"/>
  <c r="AJ68" i="168"/>
  <c r="AJ68" i="170" s="1"/>
  <c r="P68" i="168"/>
  <c r="P68" i="170" s="1"/>
  <c r="CE68" i="168"/>
  <c r="CE68" i="170" s="1"/>
  <c r="BJ68" i="168"/>
  <c r="BJ68" i="170" s="1"/>
  <c r="AO68" i="168"/>
  <c r="AO68" i="170" s="1"/>
  <c r="T68" i="168"/>
  <c r="T68" i="170" s="1"/>
  <c r="CD68" i="168"/>
  <c r="CD68" i="170" s="1"/>
  <c r="BI68" i="168"/>
  <c r="BI68" i="170" s="1"/>
  <c r="AN68" i="168"/>
  <c r="AN68" i="170" s="1"/>
  <c r="S68" i="168"/>
  <c r="S68" i="170" s="1"/>
  <c r="CC68" i="168"/>
  <c r="CC68" i="170" s="1"/>
  <c r="BH68" i="168"/>
  <c r="BH68" i="170" s="1"/>
  <c r="AM68" i="168"/>
  <c r="AM68" i="170" s="1"/>
  <c r="R68" i="168"/>
  <c r="R68" i="170" s="1"/>
  <c r="BG68" i="168"/>
  <c r="BG68" i="170" s="1"/>
  <c r="AL68" i="168"/>
  <c r="AL68" i="170" s="1"/>
  <c r="Q68" i="168"/>
  <c r="Q68" i="170" s="1"/>
  <c r="CA68" i="168"/>
  <c r="CA68" i="170" s="1"/>
  <c r="BF68" i="168"/>
  <c r="BF68" i="170" s="1"/>
  <c r="AK68" i="168"/>
  <c r="AK68" i="170" s="1"/>
  <c r="O68" i="168"/>
  <c r="O68" i="170" s="1"/>
  <c r="BZ68" i="168"/>
  <c r="BZ68" i="170" s="1"/>
  <c r="BE68" i="168"/>
  <c r="BE68" i="170" s="1"/>
  <c r="AI68" i="168"/>
  <c r="AI68" i="170" s="1"/>
  <c r="N68" i="168"/>
  <c r="N68" i="170" s="1"/>
  <c r="BY68" i="168"/>
  <c r="BY68" i="170" s="1"/>
  <c r="BC68" i="168"/>
  <c r="BC68" i="170" s="1"/>
  <c r="AH68" i="168"/>
  <c r="AH68" i="170" s="1"/>
  <c r="M68" i="168"/>
  <c r="M68" i="170" s="1"/>
  <c r="BW68" i="168"/>
  <c r="BW68" i="170" s="1"/>
  <c r="BB68" i="168"/>
  <c r="BB68" i="170" s="1"/>
  <c r="AG68" i="168"/>
  <c r="AG68" i="170" s="1"/>
  <c r="L68" i="168"/>
  <c r="L68" i="170" s="1"/>
  <c r="BV68" i="168"/>
  <c r="BV68" i="170" s="1"/>
  <c r="BA68" i="168"/>
  <c r="BA68" i="170" s="1"/>
  <c r="AF68" i="168"/>
  <c r="AF68" i="170" s="1"/>
  <c r="K68" i="168"/>
  <c r="K68" i="170" s="1"/>
  <c r="BU68" i="168"/>
  <c r="BU68" i="170" s="1"/>
  <c r="AZ68" i="168"/>
  <c r="AZ68" i="170" s="1"/>
  <c r="AE68" i="168"/>
  <c r="AE68" i="170" s="1"/>
  <c r="J68" i="168"/>
  <c r="J68" i="170" s="1"/>
  <c r="BT68" i="168"/>
  <c r="BT68" i="170" s="1"/>
  <c r="AY68" i="168"/>
  <c r="AY68" i="170" s="1"/>
  <c r="AD68" i="168"/>
  <c r="AD68" i="170" s="1"/>
  <c r="I68" i="168"/>
  <c r="I68" i="170" s="1"/>
  <c r="BS68" i="168"/>
  <c r="BS68" i="170" s="1"/>
  <c r="AX68" i="168"/>
  <c r="AX68" i="170" s="1"/>
  <c r="AC68" i="168"/>
  <c r="AC68" i="170" s="1"/>
  <c r="H68" i="168"/>
  <c r="H68" i="170" s="1"/>
  <c r="BR68" i="168"/>
  <c r="BR68" i="170" s="1"/>
  <c r="AW68" i="168"/>
  <c r="AW68" i="170" s="1"/>
  <c r="AB68" i="168"/>
  <c r="AB68" i="170" s="1"/>
  <c r="G68" i="168"/>
  <c r="G68" i="170" s="1"/>
  <c r="BQ68" i="168"/>
  <c r="BQ68" i="170" s="1"/>
  <c r="AV68" i="168"/>
  <c r="AV68" i="170" s="1"/>
  <c r="AA68" i="168"/>
  <c r="AA68" i="170" s="1"/>
  <c r="F68" i="168"/>
  <c r="F68" i="170" s="1"/>
  <c r="BP68" i="168"/>
  <c r="BP68" i="170" s="1"/>
  <c r="AU68" i="168"/>
  <c r="AU68" i="170" s="1"/>
  <c r="Z68" i="168"/>
  <c r="Z68" i="170" s="1"/>
  <c r="E68" i="168"/>
  <c r="E68" i="170" s="1"/>
  <c r="BO68" i="168"/>
  <c r="BO68" i="170" s="1"/>
  <c r="AT68" i="168"/>
  <c r="AT68" i="170" s="1"/>
  <c r="Y68" i="168"/>
  <c r="Y68" i="170" s="1"/>
  <c r="D68" i="168"/>
  <c r="BN68" i="168"/>
  <c r="BN68" i="170" s="1"/>
  <c r="AS68" i="168"/>
  <c r="AS68" i="170" s="1"/>
  <c r="X68" i="168"/>
  <c r="X68" i="170" s="1"/>
  <c r="CH68" i="168"/>
  <c r="CH68" i="170" s="1"/>
  <c r="BM68" i="168"/>
  <c r="BM68" i="170" s="1"/>
  <c r="AR68" i="168"/>
  <c r="AR68" i="170" s="1"/>
  <c r="W68" i="168"/>
  <c r="W68" i="170" s="1"/>
  <c r="CG68" i="168"/>
  <c r="CG68" i="170" s="1"/>
  <c r="BL68" i="168"/>
  <c r="BL68" i="170" s="1"/>
  <c r="AQ68" i="168"/>
  <c r="AQ68" i="170" s="1"/>
  <c r="V68" i="168"/>
  <c r="V68" i="170" s="1"/>
  <c r="CF68" i="168"/>
  <c r="CF68" i="170" s="1"/>
  <c r="BK68" i="168"/>
  <c r="BK68" i="170" s="1"/>
  <c r="AP68" i="168"/>
  <c r="AP68" i="170" s="1"/>
  <c r="U68" i="168"/>
  <c r="U68" i="170" s="1"/>
  <c r="X35" i="207"/>
  <c r="Y35" i="206"/>
  <c r="Y35" i="207" s="1"/>
  <c r="Z35" i="206"/>
  <c r="Z35" i="207" s="1"/>
  <c r="X25" i="207"/>
  <c r="Y25" i="206"/>
  <c r="Y25" i="207" s="1"/>
  <c r="Z25" i="206"/>
  <c r="Z25" i="207" s="1"/>
  <c r="X50" i="207"/>
  <c r="Z50" i="206"/>
  <c r="Z50" i="207" s="1"/>
  <c r="Y50" i="206"/>
  <c r="Y50" i="207" s="1"/>
  <c r="X17" i="207"/>
  <c r="Z17" i="206"/>
  <c r="Z17" i="207" s="1"/>
  <c r="Y17" i="206"/>
  <c r="Y17" i="207" s="1"/>
  <c r="AD77" i="207"/>
  <c r="AF77" i="206"/>
  <c r="AF77" i="207" s="1"/>
  <c r="AE77" i="206"/>
  <c r="AE77" i="207" s="1"/>
  <c r="AD27" i="207"/>
  <c r="AF27" i="206"/>
  <c r="AF27" i="207" s="1"/>
  <c r="AE27" i="206"/>
  <c r="AE27" i="207" s="1"/>
  <c r="AD72" i="207"/>
  <c r="AF72" i="206"/>
  <c r="AF72" i="207" s="1"/>
  <c r="AE72" i="206"/>
  <c r="AE72" i="207" s="1"/>
  <c r="AD19" i="207"/>
  <c r="AF19" i="206"/>
  <c r="AF19" i="207" s="1"/>
  <c r="AE19" i="206"/>
  <c r="AE19" i="207" s="1"/>
  <c r="AJ39" i="207"/>
  <c r="AL39" i="206"/>
  <c r="AL39" i="207" s="1"/>
  <c r="AK39" i="206"/>
  <c r="AK39" i="207" s="1"/>
  <c r="AJ69" i="207"/>
  <c r="AL69" i="206"/>
  <c r="AL69" i="207" s="1"/>
  <c r="AK69" i="206"/>
  <c r="AK69" i="207" s="1"/>
  <c r="AJ55" i="207"/>
  <c r="AL55" i="206"/>
  <c r="AL55" i="207" s="1"/>
  <c r="AK55" i="206"/>
  <c r="AK55" i="207" s="1"/>
  <c r="AL61" i="206"/>
  <c r="AL61" i="207" s="1"/>
  <c r="AJ61" i="207"/>
  <c r="AK61" i="206"/>
  <c r="AK61" i="207" s="1"/>
  <c r="U13" i="206" a="1"/>
  <c r="BS31" i="168"/>
  <c r="BS31" i="170" s="1"/>
  <c r="AY31" i="168"/>
  <c r="AY31" i="170" s="1"/>
  <c r="AE31" i="168"/>
  <c r="AE31" i="170" s="1"/>
  <c r="K31" i="168"/>
  <c r="K31" i="170" s="1"/>
  <c r="BR31" i="168"/>
  <c r="BR31" i="170" s="1"/>
  <c r="AX31" i="168"/>
  <c r="AX31" i="170" s="1"/>
  <c r="AD31" i="168"/>
  <c r="AD31" i="170" s="1"/>
  <c r="J31" i="168"/>
  <c r="J31" i="170" s="1"/>
  <c r="BQ31" i="168"/>
  <c r="BQ31" i="170" s="1"/>
  <c r="AW31" i="168"/>
  <c r="AW31" i="170" s="1"/>
  <c r="AC31" i="168"/>
  <c r="AC31" i="170" s="1"/>
  <c r="I31" i="168"/>
  <c r="I31" i="170" s="1"/>
  <c r="BP31" i="168"/>
  <c r="BP31" i="170" s="1"/>
  <c r="AV31" i="168"/>
  <c r="AV31" i="170" s="1"/>
  <c r="AB31" i="168"/>
  <c r="AB31" i="170" s="1"/>
  <c r="H31" i="168"/>
  <c r="H31" i="170" s="1"/>
  <c r="BO31" i="168"/>
  <c r="BO31" i="170" s="1"/>
  <c r="AU31" i="168"/>
  <c r="AU31" i="170" s="1"/>
  <c r="AA31" i="168"/>
  <c r="AA31" i="170" s="1"/>
  <c r="G31" i="168"/>
  <c r="G31" i="170" s="1"/>
  <c r="CH31" i="168"/>
  <c r="CH31" i="170" s="1"/>
  <c r="BN31" i="168"/>
  <c r="BN31" i="170" s="1"/>
  <c r="AT31" i="168"/>
  <c r="AT31" i="170" s="1"/>
  <c r="Z31" i="168"/>
  <c r="Z31" i="170" s="1"/>
  <c r="F31" i="168"/>
  <c r="F31" i="170" s="1"/>
  <c r="CC31" i="168"/>
  <c r="CC31" i="170" s="1"/>
  <c r="BI31" i="168"/>
  <c r="BI31" i="170" s="1"/>
  <c r="AO31" i="168"/>
  <c r="AO31" i="170" s="1"/>
  <c r="U31" i="168"/>
  <c r="U31" i="170" s="1"/>
  <c r="BH31" i="168"/>
  <c r="BH31" i="170" s="1"/>
  <c r="AN31" i="168"/>
  <c r="AN31" i="170" s="1"/>
  <c r="T31" i="168"/>
  <c r="T31" i="170" s="1"/>
  <c r="CA31" i="168"/>
  <c r="CA31" i="170" s="1"/>
  <c r="BG31" i="168"/>
  <c r="BG31" i="170" s="1"/>
  <c r="AM31" i="168"/>
  <c r="AM31" i="170" s="1"/>
  <c r="S31" i="168"/>
  <c r="S31" i="170" s="1"/>
  <c r="BZ31" i="168"/>
  <c r="BZ31" i="170" s="1"/>
  <c r="BF31" i="168"/>
  <c r="BF31" i="170" s="1"/>
  <c r="AL31" i="168"/>
  <c r="AL31" i="170" s="1"/>
  <c r="R31" i="168"/>
  <c r="R31" i="170" s="1"/>
  <c r="BY31" i="168"/>
  <c r="BY31" i="170" s="1"/>
  <c r="BE31" i="168"/>
  <c r="BE31" i="170" s="1"/>
  <c r="AK31" i="168"/>
  <c r="AK31" i="170" s="1"/>
  <c r="Q31" i="168"/>
  <c r="Q31" i="170" s="1"/>
  <c r="BX31" i="168"/>
  <c r="BX31" i="170" s="1"/>
  <c r="BD31" i="168"/>
  <c r="BD31" i="170" s="1"/>
  <c r="AJ31" i="168"/>
  <c r="AJ31" i="170" s="1"/>
  <c r="P31" i="168"/>
  <c r="P31" i="170" s="1"/>
  <c r="BW31" i="168"/>
  <c r="BW31" i="170" s="1"/>
  <c r="BC31" i="168"/>
  <c r="BC31" i="170" s="1"/>
  <c r="AI31" i="168"/>
  <c r="AI31" i="170" s="1"/>
  <c r="O31" i="168"/>
  <c r="O31" i="170" s="1"/>
  <c r="BV31" i="168"/>
  <c r="BV31" i="170" s="1"/>
  <c r="BB31" i="168"/>
  <c r="BB31" i="170" s="1"/>
  <c r="AH31" i="168"/>
  <c r="AH31" i="170" s="1"/>
  <c r="N31" i="168"/>
  <c r="N31" i="170" s="1"/>
  <c r="BU31" i="168"/>
  <c r="BU31" i="170" s="1"/>
  <c r="BA31" i="168"/>
  <c r="BA31" i="170" s="1"/>
  <c r="AG31" i="168"/>
  <c r="AG31" i="170" s="1"/>
  <c r="M31" i="168"/>
  <c r="M31" i="170" s="1"/>
  <c r="AF31" i="168"/>
  <c r="AF31" i="170" s="1"/>
  <c r="Y31" i="168"/>
  <c r="Y31" i="170" s="1"/>
  <c r="X31" i="168"/>
  <c r="X31" i="170" s="1"/>
  <c r="W31" i="168"/>
  <c r="W31" i="170" s="1"/>
  <c r="V31" i="168"/>
  <c r="V31" i="170" s="1"/>
  <c r="L31" i="168"/>
  <c r="L31" i="170" s="1"/>
  <c r="CG31" i="168"/>
  <c r="CG31" i="170" s="1"/>
  <c r="E31" i="168"/>
  <c r="E31" i="170" s="1"/>
  <c r="CF31" i="168"/>
  <c r="CF31" i="170" s="1"/>
  <c r="D31" i="168"/>
  <c r="CE31" i="168"/>
  <c r="CE31" i="170" s="1"/>
  <c r="CD31" i="168"/>
  <c r="CD31" i="170" s="1"/>
  <c r="BT31" i="168"/>
  <c r="BT31" i="170" s="1"/>
  <c r="BM31" i="168"/>
  <c r="BM31" i="170" s="1"/>
  <c r="BL31" i="168"/>
  <c r="BL31" i="170" s="1"/>
  <c r="BK31" i="168"/>
  <c r="BK31" i="170" s="1"/>
  <c r="BJ31" i="168"/>
  <c r="BJ31" i="170" s="1"/>
  <c r="AZ31" i="168"/>
  <c r="AZ31" i="170" s="1"/>
  <c r="AS31" i="168"/>
  <c r="AS31" i="170" s="1"/>
  <c r="AR31" i="168"/>
  <c r="AR31" i="170" s="1"/>
  <c r="AQ31" i="168"/>
  <c r="AQ31" i="170" s="1"/>
  <c r="AP31" i="168"/>
  <c r="AP31" i="170" s="1"/>
  <c r="AG87" i="207"/>
  <c r="AI87" i="206"/>
  <c r="AI87" i="207" s="1"/>
  <c r="AH87" i="206"/>
  <c r="AH87" i="207" s="1"/>
  <c r="AI73" i="206"/>
  <c r="AI73" i="207" s="1"/>
  <c r="AH73" i="206"/>
  <c r="AH73" i="207" s="1"/>
  <c r="AG73" i="207"/>
  <c r="AG79" i="207"/>
  <c r="AI79" i="206"/>
  <c r="AI79" i="207" s="1"/>
  <c r="AH79" i="206"/>
  <c r="AH79" i="207" s="1"/>
  <c r="CC21" i="168"/>
  <c r="CC21" i="170" s="1"/>
  <c r="BI21" i="168"/>
  <c r="BI21" i="170" s="1"/>
  <c r="AO21" i="168"/>
  <c r="AO21" i="170" s="1"/>
  <c r="U21" i="168"/>
  <c r="U21" i="170" s="1"/>
  <c r="BH21" i="168"/>
  <c r="BH21" i="170" s="1"/>
  <c r="AN21" i="168"/>
  <c r="AN21" i="170" s="1"/>
  <c r="T21" i="168"/>
  <c r="T21" i="170" s="1"/>
  <c r="CA21" i="168"/>
  <c r="CA21" i="170" s="1"/>
  <c r="BG21" i="168"/>
  <c r="BG21" i="170" s="1"/>
  <c r="AM21" i="168"/>
  <c r="AM21" i="170" s="1"/>
  <c r="S21" i="168"/>
  <c r="S21" i="170" s="1"/>
  <c r="BZ21" i="168"/>
  <c r="BZ21" i="170" s="1"/>
  <c r="BF21" i="168"/>
  <c r="BF21" i="170" s="1"/>
  <c r="AL21" i="168"/>
  <c r="AL21" i="170" s="1"/>
  <c r="R21" i="168"/>
  <c r="R21" i="170" s="1"/>
  <c r="BY21" i="168"/>
  <c r="BY21" i="170" s="1"/>
  <c r="BE21" i="168"/>
  <c r="BE21" i="170" s="1"/>
  <c r="AK21" i="168"/>
  <c r="AK21" i="170" s="1"/>
  <c r="Q21" i="168"/>
  <c r="Q21" i="170" s="1"/>
  <c r="BX21" i="168"/>
  <c r="BX21" i="170" s="1"/>
  <c r="BD21" i="168"/>
  <c r="BD21" i="170" s="1"/>
  <c r="AJ21" i="168"/>
  <c r="AJ21" i="170" s="1"/>
  <c r="P21" i="168"/>
  <c r="P21" i="170" s="1"/>
  <c r="BS21" i="168"/>
  <c r="BS21" i="170" s="1"/>
  <c r="AY21" i="168"/>
  <c r="AY21" i="170" s="1"/>
  <c r="AE21" i="168"/>
  <c r="AE21" i="170" s="1"/>
  <c r="K21" i="168"/>
  <c r="K21" i="170" s="1"/>
  <c r="BR21" i="168"/>
  <c r="BR21" i="170" s="1"/>
  <c r="AX21" i="168"/>
  <c r="AX21" i="170" s="1"/>
  <c r="AD21" i="168"/>
  <c r="AD21" i="170" s="1"/>
  <c r="J21" i="168"/>
  <c r="J21" i="170" s="1"/>
  <c r="BQ21" i="168"/>
  <c r="BQ21" i="170" s="1"/>
  <c r="AW21" i="168"/>
  <c r="AW21" i="170" s="1"/>
  <c r="AC21" i="168"/>
  <c r="AC21" i="170" s="1"/>
  <c r="I21" i="168"/>
  <c r="I21" i="170" s="1"/>
  <c r="BP21" i="168"/>
  <c r="BP21" i="170" s="1"/>
  <c r="AV21" i="168"/>
  <c r="AV21" i="170" s="1"/>
  <c r="AB21" i="168"/>
  <c r="AB21" i="170" s="1"/>
  <c r="H21" i="168"/>
  <c r="H21" i="170" s="1"/>
  <c r="BO21" i="168"/>
  <c r="BO21" i="170" s="1"/>
  <c r="AU21" i="168"/>
  <c r="AU21" i="170" s="1"/>
  <c r="AA21" i="168"/>
  <c r="AA21" i="170" s="1"/>
  <c r="G21" i="168"/>
  <c r="G21" i="170" s="1"/>
  <c r="CH21" i="168"/>
  <c r="CH21" i="170" s="1"/>
  <c r="BN21" i="168"/>
  <c r="BN21" i="170" s="1"/>
  <c r="AT21" i="168"/>
  <c r="AT21" i="170" s="1"/>
  <c r="Z21" i="168"/>
  <c r="Z21" i="170" s="1"/>
  <c r="F21" i="168"/>
  <c r="F21" i="170" s="1"/>
  <c r="CG21" i="168"/>
  <c r="CG21" i="170" s="1"/>
  <c r="BM21" i="168"/>
  <c r="BM21" i="170" s="1"/>
  <c r="AS21" i="168"/>
  <c r="AS21" i="170" s="1"/>
  <c r="Y21" i="168"/>
  <c r="Y21" i="170" s="1"/>
  <c r="E21" i="168"/>
  <c r="E21" i="170" s="1"/>
  <c r="CF21" i="168"/>
  <c r="CF21" i="170" s="1"/>
  <c r="BL21" i="168"/>
  <c r="BL21" i="170" s="1"/>
  <c r="AR21" i="168"/>
  <c r="AR21" i="170" s="1"/>
  <c r="X21" i="168"/>
  <c r="X21" i="170" s="1"/>
  <c r="D21" i="168"/>
  <c r="CE21" i="168"/>
  <c r="CE21" i="170" s="1"/>
  <c r="BK21" i="168"/>
  <c r="BK21" i="170" s="1"/>
  <c r="AQ21" i="168"/>
  <c r="AQ21" i="170" s="1"/>
  <c r="W21" i="168"/>
  <c r="W21" i="170" s="1"/>
  <c r="V21" i="168"/>
  <c r="V21" i="170" s="1"/>
  <c r="O21" i="168"/>
  <c r="O21" i="170" s="1"/>
  <c r="N21" i="168"/>
  <c r="N21" i="170" s="1"/>
  <c r="M21" i="168"/>
  <c r="M21" i="170" s="1"/>
  <c r="L21" i="168"/>
  <c r="L21" i="170" s="1"/>
  <c r="CD21" i="168"/>
  <c r="CD21" i="170" s="1"/>
  <c r="BW21" i="168"/>
  <c r="BW21" i="170" s="1"/>
  <c r="BV21" i="168"/>
  <c r="BV21" i="170" s="1"/>
  <c r="BU21" i="168"/>
  <c r="BU21" i="170" s="1"/>
  <c r="BT21" i="168"/>
  <c r="BT21" i="170" s="1"/>
  <c r="BJ21" i="168"/>
  <c r="BJ21" i="170" s="1"/>
  <c r="BC21" i="168"/>
  <c r="BC21" i="170" s="1"/>
  <c r="BB21" i="168"/>
  <c r="BB21" i="170" s="1"/>
  <c r="BA21" i="168"/>
  <c r="BA21" i="170" s="1"/>
  <c r="AZ21" i="168"/>
  <c r="AZ21" i="170" s="1"/>
  <c r="AP21" i="168"/>
  <c r="AP21" i="170" s="1"/>
  <c r="AI21" i="168"/>
  <c r="AI21" i="170" s="1"/>
  <c r="AH21" i="168"/>
  <c r="AH21" i="170" s="1"/>
  <c r="AG21" i="168"/>
  <c r="AG21" i="170" s="1"/>
  <c r="AF21" i="168"/>
  <c r="AF21" i="170" s="1"/>
  <c r="X38" i="207"/>
  <c r="Z38" i="206"/>
  <c r="Z38" i="207" s="1"/>
  <c r="Y38" i="206"/>
  <c r="Y38" i="207" s="1"/>
  <c r="X45" i="207"/>
  <c r="Y45" i="206"/>
  <c r="Y45" i="207" s="1"/>
  <c r="Z45" i="206"/>
  <c r="Z45" i="207" s="1"/>
  <c r="X70" i="207"/>
  <c r="Z70" i="206"/>
  <c r="Z70" i="207" s="1"/>
  <c r="Y70" i="206"/>
  <c r="Y70" i="207" s="1"/>
  <c r="X37" i="207"/>
  <c r="Z37" i="206"/>
  <c r="Z37" i="207" s="1"/>
  <c r="Y37" i="206"/>
  <c r="Y37" i="207" s="1"/>
  <c r="AD80" i="207"/>
  <c r="AF80" i="206"/>
  <c r="AF80" i="207" s="1"/>
  <c r="AE80" i="206"/>
  <c r="AE80" i="207" s="1"/>
  <c r="AD47" i="207"/>
  <c r="AF47" i="206"/>
  <c r="AF47" i="207" s="1"/>
  <c r="AE47" i="206"/>
  <c r="AE47" i="207" s="1"/>
  <c r="AD33" i="207"/>
  <c r="AE33" i="206"/>
  <c r="AE33" i="207" s="1"/>
  <c r="AF33" i="206"/>
  <c r="AF33" i="207" s="1"/>
  <c r="AD39" i="207"/>
  <c r="AF39" i="206"/>
  <c r="AF39" i="207" s="1"/>
  <c r="AE39" i="206"/>
  <c r="AE39" i="207" s="1"/>
  <c r="BZ30" i="168"/>
  <c r="BZ30" i="170" s="1"/>
  <c r="BF30" i="168"/>
  <c r="BF30" i="170" s="1"/>
  <c r="AL30" i="168"/>
  <c r="AL30" i="170" s="1"/>
  <c r="R30" i="168"/>
  <c r="R30" i="170" s="1"/>
  <c r="BY30" i="168"/>
  <c r="BY30" i="170" s="1"/>
  <c r="BE30" i="168"/>
  <c r="BE30" i="170" s="1"/>
  <c r="AK30" i="168"/>
  <c r="AK30" i="170" s="1"/>
  <c r="Q30" i="168"/>
  <c r="Q30" i="170" s="1"/>
  <c r="BX30" i="168"/>
  <c r="BX30" i="170" s="1"/>
  <c r="BD30" i="168"/>
  <c r="BD30" i="170" s="1"/>
  <c r="AJ30" i="168"/>
  <c r="AJ30" i="170" s="1"/>
  <c r="P30" i="168"/>
  <c r="P30" i="170" s="1"/>
  <c r="BW30" i="168"/>
  <c r="BW30" i="170" s="1"/>
  <c r="BC30" i="168"/>
  <c r="BC30" i="170" s="1"/>
  <c r="AI30" i="168"/>
  <c r="AI30" i="170" s="1"/>
  <c r="O30" i="168"/>
  <c r="O30" i="170" s="1"/>
  <c r="BV30" i="168"/>
  <c r="BV30" i="170" s="1"/>
  <c r="BB30" i="168"/>
  <c r="BB30" i="170" s="1"/>
  <c r="AH30" i="168"/>
  <c r="AH30" i="170" s="1"/>
  <c r="N30" i="168"/>
  <c r="N30" i="170" s="1"/>
  <c r="BU30" i="168"/>
  <c r="BU30" i="170" s="1"/>
  <c r="BA30" i="168"/>
  <c r="BA30" i="170" s="1"/>
  <c r="AG30" i="168"/>
  <c r="AG30" i="170" s="1"/>
  <c r="M30" i="168"/>
  <c r="M30" i="170" s="1"/>
  <c r="BP30" i="168"/>
  <c r="BP30" i="170" s="1"/>
  <c r="AV30" i="168"/>
  <c r="AV30" i="170" s="1"/>
  <c r="AB30" i="168"/>
  <c r="AB30" i="170" s="1"/>
  <c r="H30" i="168"/>
  <c r="H30" i="170" s="1"/>
  <c r="BO30" i="168"/>
  <c r="BO30" i="170" s="1"/>
  <c r="AU30" i="168"/>
  <c r="AU30" i="170" s="1"/>
  <c r="AA30" i="168"/>
  <c r="AA30" i="170" s="1"/>
  <c r="G30" i="168"/>
  <c r="G30" i="170" s="1"/>
  <c r="CH30" i="168"/>
  <c r="CH30" i="170" s="1"/>
  <c r="BN30" i="168"/>
  <c r="BN30" i="170" s="1"/>
  <c r="AT30" i="168"/>
  <c r="AT30" i="170" s="1"/>
  <c r="Z30" i="168"/>
  <c r="Z30" i="170" s="1"/>
  <c r="F30" i="168"/>
  <c r="F30" i="170" s="1"/>
  <c r="CG30" i="168"/>
  <c r="CG30" i="170" s="1"/>
  <c r="BM30" i="168"/>
  <c r="BM30" i="170" s="1"/>
  <c r="AS30" i="168"/>
  <c r="AS30" i="170" s="1"/>
  <c r="Y30" i="168"/>
  <c r="Y30" i="170" s="1"/>
  <c r="E30" i="168"/>
  <c r="E30" i="170" s="1"/>
  <c r="CF30" i="168"/>
  <c r="CF30" i="170" s="1"/>
  <c r="BL30" i="168"/>
  <c r="BL30" i="170" s="1"/>
  <c r="AR30" i="168"/>
  <c r="AR30" i="170" s="1"/>
  <c r="X30" i="168"/>
  <c r="X30" i="170" s="1"/>
  <c r="D30" i="168"/>
  <c r="CE30" i="168"/>
  <c r="CE30" i="170" s="1"/>
  <c r="BK30" i="168"/>
  <c r="BK30" i="170" s="1"/>
  <c r="AQ30" i="168"/>
  <c r="AQ30" i="170" s="1"/>
  <c r="W30" i="168"/>
  <c r="W30" i="170" s="1"/>
  <c r="CD30" i="168"/>
  <c r="CD30" i="170" s="1"/>
  <c r="BJ30" i="168"/>
  <c r="BJ30" i="170" s="1"/>
  <c r="AP30" i="168"/>
  <c r="AP30" i="170" s="1"/>
  <c r="V30" i="168"/>
  <c r="V30" i="170" s="1"/>
  <c r="CC30" i="168"/>
  <c r="CC30" i="170" s="1"/>
  <c r="BI30" i="168"/>
  <c r="BI30" i="170" s="1"/>
  <c r="AO30" i="168"/>
  <c r="AO30" i="170" s="1"/>
  <c r="U30" i="168"/>
  <c r="U30" i="170" s="1"/>
  <c r="BH30" i="168"/>
  <c r="BH30" i="170" s="1"/>
  <c r="AN30" i="168"/>
  <c r="AN30" i="170" s="1"/>
  <c r="T30" i="168"/>
  <c r="T30" i="170" s="1"/>
  <c r="AM30" i="168"/>
  <c r="AM30" i="170" s="1"/>
  <c r="AF30" i="168"/>
  <c r="AF30" i="170" s="1"/>
  <c r="AE30" i="168"/>
  <c r="AE30" i="170" s="1"/>
  <c r="AD30" i="168"/>
  <c r="AD30" i="170" s="1"/>
  <c r="AC30" i="168"/>
  <c r="AC30" i="170" s="1"/>
  <c r="S30" i="168"/>
  <c r="S30" i="170" s="1"/>
  <c r="L30" i="168"/>
  <c r="L30" i="170" s="1"/>
  <c r="K30" i="168"/>
  <c r="K30" i="170" s="1"/>
  <c r="J30" i="168"/>
  <c r="J30" i="170" s="1"/>
  <c r="I30" i="168"/>
  <c r="I30" i="170" s="1"/>
  <c r="CA30" i="168"/>
  <c r="CA30" i="170" s="1"/>
  <c r="BT30" i="168"/>
  <c r="BT30" i="170" s="1"/>
  <c r="BS30" i="168"/>
  <c r="BS30" i="170" s="1"/>
  <c r="BR30" i="168"/>
  <c r="BR30" i="170" s="1"/>
  <c r="BQ30" i="168"/>
  <c r="BQ30" i="170" s="1"/>
  <c r="BG30" i="168"/>
  <c r="BG30" i="170" s="1"/>
  <c r="AZ30" i="168"/>
  <c r="AZ30" i="170" s="1"/>
  <c r="AY30" i="168"/>
  <c r="AY30" i="170" s="1"/>
  <c r="AX30" i="168"/>
  <c r="AX30" i="170" s="1"/>
  <c r="AW30" i="168"/>
  <c r="AW30" i="170" s="1"/>
  <c r="BP20" i="168"/>
  <c r="BP20" i="170" s="1"/>
  <c r="AV20" i="168"/>
  <c r="AV20" i="170" s="1"/>
  <c r="AB20" i="168"/>
  <c r="AB20" i="170" s="1"/>
  <c r="H20" i="168"/>
  <c r="H20" i="170" s="1"/>
  <c r="BO20" i="168"/>
  <c r="BO20" i="170" s="1"/>
  <c r="AU20" i="168"/>
  <c r="AU20" i="170" s="1"/>
  <c r="AA20" i="168"/>
  <c r="AA20" i="170" s="1"/>
  <c r="G20" i="168"/>
  <c r="G20" i="170" s="1"/>
  <c r="CH20" i="168"/>
  <c r="CH20" i="170" s="1"/>
  <c r="BN20" i="168"/>
  <c r="BN20" i="170" s="1"/>
  <c r="AT20" i="168"/>
  <c r="AT20" i="170" s="1"/>
  <c r="Z20" i="168"/>
  <c r="Z20" i="170" s="1"/>
  <c r="F20" i="168"/>
  <c r="F20" i="170" s="1"/>
  <c r="CG20" i="168"/>
  <c r="CG20" i="170" s="1"/>
  <c r="BM20" i="168"/>
  <c r="BM20" i="170" s="1"/>
  <c r="AS20" i="168"/>
  <c r="AS20" i="170" s="1"/>
  <c r="Y20" i="168"/>
  <c r="Y20" i="170" s="1"/>
  <c r="E20" i="168"/>
  <c r="E20" i="170" s="1"/>
  <c r="CF20" i="168"/>
  <c r="CF20" i="170" s="1"/>
  <c r="BL20" i="168"/>
  <c r="BL20" i="170" s="1"/>
  <c r="AR20" i="168"/>
  <c r="AR20" i="170" s="1"/>
  <c r="X20" i="168"/>
  <c r="X20" i="170" s="1"/>
  <c r="D20" i="168"/>
  <c r="CE20" i="168"/>
  <c r="CE20" i="170" s="1"/>
  <c r="BK20" i="168"/>
  <c r="BK20" i="170" s="1"/>
  <c r="AQ20" i="168"/>
  <c r="AQ20" i="170" s="1"/>
  <c r="W20" i="168"/>
  <c r="W20" i="170" s="1"/>
  <c r="BZ20" i="168"/>
  <c r="BZ20" i="170" s="1"/>
  <c r="BF20" i="168"/>
  <c r="BF20" i="170" s="1"/>
  <c r="AL20" i="168"/>
  <c r="AL20" i="170" s="1"/>
  <c r="R20" i="168"/>
  <c r="R20" i="170" s="1"/>
  <c r="BY20" i="168"/>
  <c r="BY20" i="170" s="1"/>
  <c r="BE20" i="168"/>
  <c r="BE20" i="170" s="1"/>
  <c r="AK20" i="168"/>
  <c r="AK20" i="170" s="1"/>
  <c r="Q20" i="168"/>
  <c r="Q20" i="170" s="1"/>
  <c r="BX20" i="168"/>
  <c r="BX20" i="170" s="1"/>
  <c r="BD20" i="168"/>
  <c r="BD20" i="170" s="1"/>
  <c r="AJ20" i="168"/>
  <c r="AJ20" i="170" s="1"/>
  <c r="P20" i="168"/>
  <c r="P20" i="170" s="1"/>
  <c r="BW20" i="168"/>
  <c r="BW20" i="170" s="1"/>
  <c r="BC20" i="168"/>
  <c r="BC20" i="170" s="1"/>
  <c r="AI20" i="168"/>
  <c r="AI20" i="170" s="1"/>
  <c r="O20" i="168"/>
  <c r="O20" i="170" s="1"/>
  <c r="BV20" i="168"/>
  <c r="BV20" i="170" s="1"/>
  <c r="BB20" i="168"/>
  <c r="BB20" i="170" s="1"/>
  <c r="AH20" i="168"/>
  <c r="AH20" i="170" s="1"/>
  <c r="N20" i="168"/>
  <c r="N20" i="170" s="1"/>
  <c r="BU20" i="168"/>
  <c r="BU20" i="170" s="1"/>
  <c r="BA20" i="168"/>
  <c r="BA20" i="170" s="1"/>
  <c r="AG20" i="168"/>
  <c r="AG20" i="170" s="1"/>
  <c r="M20" i="168"/>
  <c r="M20" i="170" s="1"/>
  <c r="BT20" i="168"/>
  <c r="BT20" i="170" s="1"/>
  <c r="AZ20" i="168"/>
  <c r="AZ20" i="170" s="1"/>
  <c r="AF20" i="168"/>
  <c r="AF20" i="170" s="1"/>
  <c r="L20" i="168"/>
  <c r="L20" i="170" s="1"/>
  <c r="BS20" i="168"/>
  <c r="BS20" i="170" s="1"/>
  <c r="AY20" i="168"/>
  <c r="AY20" i="170" s="1"/>
  <c r="AE20" i="168"/>
  <c r="AE20" i="170" s="1"/>
  <c r="K20" i="168"/>
  <c r="K20" i="170" s="1"/>
  <c r="BR20" i="168"/>
  <c r="BR20" i="170" s="1"/>
  <c r="AX20" i="168"/>
  <c r="AX20" i="170" s="1"/>
  <c r="AD20" i="168"/>
  <c r="AD20" i="170" s="1"/>
  <c r="J20" i="168"/>
  <c r="J20" i="170" s="1"/>
  <c r="AC20" i="168"/>
  <c r="AC20" i="170" s="1"/>
  <c r="V20" i="168"/>
  <c r="V20" i="170" s="1"/>
  <c r="U20" i="168"/>
  <c r="U20" i="170" s="1"/>
  <c r="T20" i="168"/>
  <c r="T20" i="170" s="1"/>
  <c r="S20" i="168"/>
  <c r="S20" i="170" s="1"/>
  <c r="I20" i="168"/>
  <c r="I20" i="170" s="1"/>
  <c r="CD20" i="168"/>
  <c r="CD20" i="170" s="1"/>
  <c r="CC20" i="168"/>
  <c r="CC20" i="170" s="1"/>
  <c r="CA20" i="168"/>
  <c r="CA20" i="170" s="1"/>
  <c r="BQ20" i="168"/>
  <c r="BQ20" i="170" s="1"/>
  <c r="BJ20" i="168"/>
  <c r="BJ20" i="170" s="1"/>
  <c r="BI20" i="168"/>
  <c r="BI20" i="170" s="1"/>
  <c r="BH20" i="168"/>
  <c r="BH20" i="170" s="1"/>
  <c r="BG20" i="168"/>
  <c r="BG20" i="170" s="1"/>
  <c r="AW20" i="168"/>
  <c r="AW20" i="170" s="1"/>
  <c r="AP20" i="168"/>
  <c r="AP20" i="170" s="1"/>
  <c r="AO20" i="168"/>
  <c r="AO20" i="170" s="1"/>
  <c r="AN20" i="168"/>
  <c r="AN20" i="170" s="1"/>
  <c r="AM20" i="168"/>
  <c r="AM20" i="170" s="1"/>
  <c r="CF64" i="168"/>
  <c r="CF64" i="170" s="1"/>
  <c r="BL64" i="168"/>
  <c r="BL64" i="170" s="1"/>
  <c r="AR64" i="168"/>
  <c r="AR64" i="170" s="1"/>
  <c r="X64" i="168"/>
  <c r="X64" i="170" s="1"/>
  <c r="D64" i="168"/>
  <c r="BU64" i="168"/>
  <c r="BU64" i="170" s="1"/>
  <c r="AZ64" i="168"/>
  <c r="AZ64" i="170" s="1"/>
  <c r="AE64" i="168"/>
  <c r="AE64" i="170" s="1"/>
  <c r="J64" i="168"/>
  <c r="J64" i="170" s="1"/>
  <c r="BT64" i="168"/>
  <c r="BT64" i="170" s="1"/>
  <c r="AY64" i="168"/>
  <c r="AY64" i="170" s="1"/>
  <c r="AD64" i="168"/>
  <c r="AD64" i="170" s="1"/>
  <c r="I64" i="168"/>
  <c r="I64" i="170" s="1"/>
  <c r="BS64" i="168"/>
  <c r="BS64" i="170" s="1"/>
  <c r="AX64" i="168"/>
  <c r="AX64" i="170" s="1"/>
  <c r="AC64" i="168"/>
  <c r="AC64" i="170" s="1"/>
  <c r="H64" i="168"/>
  <c r="H64" i="170" s="1"/>
  <c r="BR64" i="168"/>
  <c r="BR64" i="170" s="1"/>
  <c r="AW64" i="168"/>
  <c r="AW64" i="170" s="1"/>
  <c r="AB64" i="168"/>
  <c r="AB64" i="170" s="1"/>
  <c r="G64" i="168"/>
  <c r="G64" i="170" s="1"/>
  <c r="BQ64" i="168"/>
  <c r="BQ64" i="170" s="1"/>
  <c r="AV64" i="168"/>
  <c r="AV64" i="170" s="1"/>
  <c r="AA64" i="168"/>
  <c r="AA64" i="170" s="1"/>
  <c r="F64" i="168"/>
  <c r="F64" i="170" s="1"/>
  <c r="BP64" i="168"/>
  <c r="BP64" i="170" s="1"/>
  <c r="AU64" i="168"/>
  <c r="AU64" i="170" s="1"/>
  <c r="Z64" i="168"/>
  <c r="Z64" i="170" s="1"/>
  <c r="E64" i="168"/>
  <c r="E64" i="170" s="1"/>
  <c r="BO64" i="168"/>
  <c r="BO64" i="170" s="1"/>
  <c r="AT64" i="168"/>
  <c r="AT64" i="170" s="1"/>
  <c r="Y64" i="168"/>
  <c r="Y64" i="170" s="1"/>
  <c r="BN64" i="168"/>
  <c r="BN64" i="170" s="1"/>
  <c r="AS64" i="168"/>
  <c r="AS64" i="170" s="1"/>
  <c r="W64" i="168"/>
  <c r="W64" i="170" s="1"/>
  <c r="CH64" i="168"/>
  <c r="CH64" i="170" s="1"/>
  <c r="BM64" i="168"/>
  <c r="BM64" i="170" s="1"/>
  <c r="AQ64" i="168"/>
  <c r="AQ64" i="170" s="1"/>
  <c r="V64" i="168"/>
  <c r="V64" i="170" s="1"/>
  <c r="CG64" i="168"/>
  <c r="CG64" i="170" s="1"/>
  <c r="BK64" i="168"/>
  <c r="BK64" i="170" s="1"/>
  <c r="AP64" i="168"/>
  <c r="AP64" i="170" s="1"/>
  <c r="U64" i="168"/>
  <c r="U64" i="170" s="1"/>
  <c r="CE64" i="168"/>
  <c r="CE64" i="170" s="1"/>
  <c r="BJ64" i="168"/>
  <c r="BJ64" i="170" s="1"/>
  <c r="AO64" i="168"/>
  <c r="AO64" i="170" s="1"/>
  <c r="T64" i="168"/>
  <c r="T64" i="170" s="1"/>
  <c r="CD64" i="168"/>
  <c r="CD64" i="170" s="1"/>
  <c r="BI64" i="168"/>
  <c r="BI64" i="170" s="1"/>
  <c r="AN64" i="168"/>
  <c r="AN64" i="170" s="1"/>
  <c r="S64" i="168"/>
  <c r="S64" i="170" s="1"/>
  <c r="CC64" i="168"/>
  <c r="CC64" i="170" s="1"/>
  <c r="BH64" i="168"/>
  <c r="BH64" i="170" s="1"/>
  <c r="AM64" i="168"/>
  <c r="AM64" i="170" s="1"/>
  <c r="R64" i="168"/>
  <c r="R64" i="170" s="1"/>
  <c r="BG64" i="168"/>
  <c r="BG64" i="170" s="1"/>
  <c r="AL64" i="168"/>
  <c r="AL64" i="170" s="1"/>
  <c r="Q64" i="168"/>
  <c r="Q64" i="170" s="1"/>
  <c r="CA64" i="168"/>
  <c r="CA64" i="170" s="1"/>
  <c r="BF64" i="168"/>
  <c r="BF64" i="170" s="1"/>
  <c r="AK64" i="168"/>
  <c r="AK64" i="170" s="1"/>
  <c r="P64" i="168"/>
  <c r="P64" i="170" s="1"/>
  <c r="BZ64" i="168"/>
  <c r="BZ64" i="170" s="1"/>
  <c r="BE64" i="168"/>
  <c r="BE64" i="170" s="1"/>
  <c r="AJ64" i="168"/>
  <c r="AJ64" i="170" s="1"/>
  <c r="O64" i="168"/>
  <c r="O64" i="170" s="1"/>
  <c r="BY64" i="168"/>
  <c r="BY64" i="170" s="1"/>
  <c r="BD64" i="168"/>
  <c r="BD64" i="170" s="1"/>
  <c r="AI64" i="168"/>
  <c r="AI64" i="170" s="1"/>
  <c r="N64" i="168"/>
  <c r="N64" i="170" s="1"/>
  <c r="BX64" i="168"/>
  <c r="BX64" i="170" s="1"/>
  <c r="BC64" i="168"/>
  <c r="BC64" i="170" s="1"/>
  <c r="AH64" i="168"/>
  <c r="AH64" i="170" s="1"/>
  <c r="M64" i="168"/>
  <c r="M64" i="170" s="1"/>
  <c r="BW64" i="168"/>
  <c r="BW64" i="170" s="1"/>
  <c r="BB64" i="168"/>
  <c r="BB64" i="170" s="1"/>
  <c r="AG64" i="168"/>
  <c r="AG64" i="170" s="1"/>
  <c r="L64" i="168"/>
  <c r="L64" i="170" s="1"/>
  <c r="BA64" i="168"/>
  <c r="BA64" i="170" s="1"/>
  <c r="AF64" i="168"/>
  <c r="AF64" i="170" s="1"/>
  <c r="K64" i="168"/>
  <c r="K64" i="170" s="1"/>
  <c r="BV64" i="168"/>
  <c r="BV64" i="170" s="1"/>
  <c r="AJ42" i="207"/>
  <c r="AL42" i="206"/>
  <c r="AL42" i="207" s="1"/>
  <c r="AK42" i="206"/>
  <c r="AK42" i="207" s="1"/>
  <c r="AJ30" i="207"/>
  <c r="AL30" i="206"/>
  <c r="AL30" i="207" s="1"/>
  <c r="AK30" i="206"/>
  <c r="AK30" i="207" s="1"/>
  <c r="AJ75" i="207"/>
  <c r="AL75" i="206"/>
  <c r="AL75" i="207" s="1"/>
  <c r="AK75" i="206"/>
  <c r="AK75" i="207" s="1"/>
  <c r="AL81" i="206"/>
  <c r="AL81" i="207" s="1"/>
  <c r="AK81" i="206"/>
  <c r="AK81" i="207" s="1"/>
  <c r="AJ81" i="207"/>
  <c r="D24" i="170"/>
  <c r="CB24" i="168"/>
  <c r="AG18" i="207"/>
  <c r="AI18" i="206"/>
  <c r="AI18" i="207" s="1"/>
  <c r="AH18" i="206"/>
  <c r="AH18" i="207" s="1"/>
  <c r="AG28" i="207"/>
  <c r="AI28" i="206"/>
  <c r="AI28" i="207" s="1"/>
  <c r="AH28" i="206"/>
  <c r="AH28" i="207" s="1"/>
  <c r="AG14" i="207"/>
  <c r="AI14" i="206"/>
  <c r="AI14" i="207" s="1"/>
  <c r="AH14" i="206"/>
  <c r="AH14" i="207" s="1"/>
  <c r="AG20" i="207"/>
  <c r="AI20" i="206"/>
  <c r="AI20" i="207" s="1"/>
  <c r="AH20" i="206"/>
  <c r="AH20" i="207" s="1"/>
  <c r="X55" i="207"/>
  <c r="Z55" i="206"/>
  <c r="Z55" i="207" s="1"/>
  <c r="Y55" i="206"/>
  <c r="Y55" i="207" s="1"/>
  <c r="X65" i="207"/>
  <c r="Z65" i="206"/>
  <c r="Z65" i="207" s="1"/>
  <c r="Y65" i="206"/>
  <c r="Y65" i="207" s="1"/>
  <c r="X31" i="207"/>
  <c r="Z31" i="206"/>
  <c r="Z31" i="207" s="1"/>
  <c r="Y31" i="206"/>
  <c r="Y31" i="207" s="1"/>
  <c r="X57" i="207"/>
  <c r="Z57" i="206"/>
  <c r="Z57" i="207" s="1"/>
  <c r="Y57" i="206"/>
  <c r="Y57" i="207" s="1"/>
  <c r="AD17" i="207"/>
  <c r="AF17" i="206"/>
  <c r="AF17" i="207" s="1"/>
  <c r="AE17" i="206"/>
  <c r="AE17" i="207" s="1"/>
  <c r="AD67" i="207"/>
  <c r="AF67" i="206"/>
  <c r="AF67" i="207" s="1"/>
  <c r="AE67" i="206"/>
  <c r="AE67" i="207" s="1"/>
  <c r="AD53" i="207"/>
  <c r="AF53" i="206"/>
  <c r="AF53" i="207" s="1"/>
  <c r="AE53" i="206"/>
  <c r="AE53" i="207" s="1"/>
  <c r="AF59" i="206"/>
  <c r="AF59" i="207" s="1"/>
  <c r="AD59" i="207"/>
  <c r="AE59" i="206"/>
  <c r="AE59" i="207" s="1"/>
  <c r="AJ59" i="207"/>
  <c r="AL59" i="206"/>
  <c r="AL59" i="207" s="1"/>
  <c r="AK59" i="206"/>
  <c r="AK59" i="207" s="1"/>
  <c r="AJ50" i="207"/>
  <c r="AL50" i="206"/>
  <c r="AL50" i="207" s="1"/>
  <c r="AK50" i="206"/>
  <c r="AK50" i="207" s="1"/>
  <c r="AJ16" i="207"/>
  <c r="AL16" i="206"/>
  <c r="AL16" i="207" s="1"/>
  <c r="AK16" i="206"/>
  <c r="AK16" i="207" s="1"/>
  <c r="AJ23" i="207"/>
  <c r="AL23" i="206"/>
  <c r="AL23" i="207" s="1"/>
  <c r="AK23" i="206"/>
  <c r="AK23" i="207" s="1"/>
  <c r="BR14" i="168"/>
  <c r="BR14" i="170" s="1"/>
  <c r="AX14" i="168"/>
  <c r="AX14" i="170" s="1"/>
  <c r="AD14" i="168"/>
  <c r="AD14" i="170" s="1"/>
  <c r="J14" i="168"/>
  <c r="J14" i="170" s="1"/>
  <c r="BQ14" i="168"/>
  <c r="BQ14" i="170" s="1"/>
  <c r="AW14" i="168"/>
  <c r="AW14" i="170" s="1"/>
  <c r="AC14" i="168"/>
  <c r="AC14" i="170" s="1"/>
  <c r="I14" i="168"/>
  <c r="I14" i="170" s="1"/>
  <c r="BP14" i="168"/>
  <c r="BP14" i="170" s="1"/>
  <c r="AV14" i="168"/>
  <c r="AV14" i="170" s="1"/>
  <c r="AB14" i="168"/>
  <c r="AB14" i="170" s="1"/>
  <c r="H14" i="168"/>
  <c r="H14" i="170" s="1"/>
  <c r="BO14" i="168"/>
  <c r="BO14" i="170" s="1"/>
  <c r="AU14" i="168"/>
  <c r="AU14" i="170" s="1"/>
  <c r="AA14" i="168"/>
  <c r="AA14" i="170" s="1"/>
  <c r="G14" i="168"/>
  <c r="G14" i="170" s="1"/>
  <c r="CH14" i="168"/>
  <c r="CH14" i="170" s="1"/>
  <c r="BN14" i="168"/>
  <c r="BN14" i="170" s="1"/>
  <c r="AT14" i="168"/>
  <c r="AT14" i="170" s="1"/>
  <c r="Z14" i="168"/>
  <c r="Z14" i="170" s="1"/>
  <c r="F14" i="168"/>
  <c r="F14" i="170" s="1"/>
  <c r="CG14" i="168"/>
  <c r="CG14" i="170" s="1"/>
  <c r="BM14" i="168"/>
  <c r="BM14" i="170" s="1"/>
  <c r="AS14" i="168"/>
  <c r="AS14" i="170" s="1"/>
  <c r="Y14" i="168"/>
  <c r="Y14" i="170" s="1"/>
  <c r="E14" i="168"/>
  <c r="E14" i="170" s="1"/>
  <c r="BH14" i="168"/>
  <c r="BH14" i="170" s="1"/>
  <c r="AN14" i="168"/>
  <c r="AN14" i="170" s="1"/>
  <c r="T14" i="168"/>
  <c r="T14" i="170" s="1"/>
  <c r="BZ14" i="168"/>
  <c r="BZ14" i="170" s="1"/>
  <c r="BF14" i="168"/>
  <c r="BF14" i="170" s="1"/>
  <c r="AL14" i="168"/>
  <c r="AL14" i="170" s="1"/>
  <c r="R14" i="168"/>
  <c r="R14" i="170" s="1"/>
  <c r="BY14" i="168"/>
  <c r="BY14" i="170" s="1"/>
  <c r="BE14" i="168"/>
  <c r="BE14" i="170" s="1"/>
  <c r="AK14" i="168"/>
  <c r="AK14" i="170" s="1"/>
  <c r="Q14" i="168"/>
  <c r="Q14" i="170" s="1"/>
  <c r="BX14" i="168"/>
  <c r="BX14" i="170" s="1"/>
  <c r="BD14" i="168"/>
  <c r="BD14" i="170" s="1"/>
  <c r="AJ14" i="168"/>
  <c r="AJ14" i="170" s="1"/>
  <c r="P14" i="168"/>
  <c r="P14" i="170" s="1"/>
  <c r="BW14" i="168"/>
  <c r="BW14" i="170" s="1"/>
  <c r="BC14" i="168"/>
  <c r="BC14" i="170" s="1"/>
  <c r="AI14" i="168"/>
  <c r="AI14" i="170" s="1"/>
  <c r="O14" i="168"/>
  <c r="O14" i="170" s="1"/>
  <c r="BV14" i="168"/>
  <c r="BV14" i="170" s="1"/>
  <c r="BB14" i="168"/>
  <c r="BB14" i="170" s="1"/>
  <c r="AH14" i="168"/>
  <c r="AH14" i="170" s="1"/>
  <c r="N14" i="168"/>
  <c r="N14" i="170" s="1"/>
  <c r="BU14" i="168"/>
  <c r="BU14" i="170" s="1"/>
  <c r="BA14" i="168"/>
  <c r="BA14" i="170" s="1"/>
  <c r="AG14" i="168"/>
  <c r="AG14" i="170" s="1"/>
  <c r="M14" i="168"/>
  <c r="M14" i="170" s="1"/>
  <c r="BT14" i="168"/>
  <c r="BT14" i="170" s="1"/>
  <c r="AZ14" i="168"/>
  <c r="AZ14" i="170" s="1"/>
  <c r="AF14" i="168"/>
  <c r="AF14" i="170" s="1"/>
  <c r="L14" i="168"/>
  <c r="L14" i="170" s="1"/>
  <c r="CC14" i="168"/>
  <c r="CC14" i="170" s="1"/>
  <c r="K14" i="168"/>
  <c r="K14" i="170" s="1"/>
  <c r="CA14" i="168"/>
  <c r="CA14" i="170" s="1"/>
  <c r="D14" i="168"/>
  <c r="BS14" i="168"/>
  <c r="BS14" i="170" s="1"/>
  <c r="BL14" i="168"/>
  <c r="BL14" i="170" s="1"/>
  <c r="BK14" i="168"/>
  <c r="BK14" i="170" s="1"/>
  <c r="BJ14" i="168"/>
  <c r="BJ14" i="170" s="1"/>
  <c r="BI14" i="168"/>
  <c r="BI14" i="170" s="1"/>
  <c r="BG14" i="168"/>
  <c r="BG14" i="170" s="1"/>
  <c r="AY14" i="168"/>
  <c r="AY14" i="170" s="1"/>
  <c r="AR14" i="168"/>
  <c r="AR14" i="170" s="1"/>
  <c r="AQ14" i="168"/>
  <c r="AQ14" i="170" s="1"/>
  <c r="AP14" i="168"/>
  <c r="AP14" i="170" s="1"/>
  <c r="AO14" i="168"/>
  <c r="AO14" i="170" s="1"/>
  <c r="AM14" i="168"/>
  <c r="AM14" i="170" s="1"/>
  <c r="AE14" i="168"/>
  <c r="AE14" i="170" s="1"/>
  <c r="X14" i="168"/>
  <c r="X14" i="170" s="1"/>
  <c r="W14" i="168"/>
  <c r="W14" i="170" s="1"/>
  <c r="CF14" i="168"/>
  <c r="CF14" i="170" s="1"/>
  <c r="V14" i="168"/>
  <c r="V14" i="170" s="1"/>
  <c r="CE14" i="168"/>
  <c r="CE14" i="170" s="1"/>
  <c r="U14" i="168"/>
  <c r="U14" i="170" s="1"/>
  <c r="CD14" i="168"/>
  <c r="CD14" i="170" s="1"/>
  <c r="S14" i="168"/>
  <c r="S14" i="170" s="1"/>
  <c r="BR80" i="168"/>
  <c r="BR80" i="170" s="1"/>
  <c r="AX80" i="168"/>
  <c r="AX80" i="170" s="1"/>
  <c r="AD80" i="168"/>
  <c r="AD80" i="170" s="1"/>
  <c r="J80" i="168"/>
  <c r="J80" i="170" s="1"/>
  <c r="BT80" i="168"/>
  <c r="BT80" i="170" s="1"/>
  <c r="AY80" i="168"/>
  <c r="AY80" i="170" s="1"/>
  <c r="AC80" i="168"/>
  <c r="AC80" i="170" s="1"/>
  <c r="H80" i="168"/>
  <c r="H80" i="170" s="1"/>
  <c r="BS80" i="168"/>
  <c r="BS80" i="170" s="1"/>
  <c r="AW80" i="168"/>
  <c r="AW80" i="170" s="1"/>
  <c r="AB80" i="168"/>
  <c r="AB80" i="170" s="1"/>
  <c r="G80" i="168"/>
  <c r="G80" i="170" s="1"/>
  <c r="BQ80" i="168"/>
  <c r="BQ80" i="170" s="1"/>
  <c r="AV80" i="168"/>
  <c r="AV80" i="170" s="1"/>
  <c r="AA80" i="168"/>
  <c r="AA80" i="170" s="1"/>
  <c r="F80" i="168"/>
  <c r="F80" i="170" s="1"/>
  <c r="BP80" i="168"/>
  <c r="BP80" i="170" s="1"/>
  <c r="AU80" i="168"/>
  <c r="AU80" i="170" s="1"/>
  <c r="BO80" i="168"/>
  <c r="BO80" i="170" s="1"/>
  <c r="AT80" i="168"/>
  <c r="AT80" i="170" s="1"/>
  <c r="Y80" i="168"/>
  <c r="Y80" i="170" s="1"/>
  <c r="D80" i="168"/>
  <c r="BN80" i="168"/>
  <c r="BN80" i="170" s="1"/>
  <c r="AS80" i="168"/>
  <c r="AS80" i="170" s="1"/>
  <c r="X80" i="168"/>
  <c r="X80" i="170" s="1"/>
  <c r="CF80" i="168"/>
  <c r="CF80" i="170" s="1"/>
  <c r="BK80" i="168"/>
  <c r="BK80" i="170" s="1"/>
  <c r="AP80" i="168"/>
  <c r="AP80" i="170" s="1"/>
  <c r="U80" i="168"/>
  <c r="U80" i="170" s="1"/>
  <c r="CD80" i="168"/>
  <c r="CD80" i="170" s="1"/>
  <c r="BI80" i="168"/>
  <c r="BI80" i="170" s="1"/>
  <c r="AN80" i="168"/>
  <c r="AN80" i="170" s="1"/>
  <c r="S80" i="168"/>
  <c r="S80" i="170" s="1"/>
  <c r="CC80" i="168"/>
  <c r="CC80" i="170" s="1"/>
  <c r="BH80" i="168"/>
  <c r="BH80" i="170" s="1"/>
  <c r="AM80" i="168"/>
  <c r="AM80" i="170" s="1"/>
  <c r="R80" i="168"/>
  <c r="R80" i="170" s="1"/>
  <c r="BG80" i="168"/>
  <c r="BG80" i="170" s="1"/>
  <c r="AL80" i="168"/>
  <c r="AL80" i="170" s="1"/>
  <c r="Q80" i="168"/>
  <c r="Q80" i="170" s="1"/>
  <c r="CA80" i="168"/>
  <c r="CA80" i="170" s="1"/>
  <c r="BF80" i="168"/>
  <c r="BF80" i="170" s="1"/>
  <c r="AK80" i="168"/>
  <c r="AK80" i="170" s="1"/>
  <c r="P80" i="168"/>
  <c r="P80" i="170" s="1"/>
  <c r="BZ80" i="168"/>
  <c r="BZ80" i="170" s="1"/>
  <c r="BE80" i="168"/>
  <c r="BE80" i="170" s="1"/>
  <c r="AJ80" i="168"/>
  <c r="AJ80" i="170" s="1"/>
  <c r="O80" i="168"/>
  <c r="O80" i="170" s="1"/>
  <c r="BY80" i="168"/>
  <c r="BY80" i="170" s="1"/>
  <c r="BD80" i="168"/>
  <c r="BD80" i="170" s="1"/>
  <c r="AI80" i="168"/>
  <c r="AI80" i="170" s="1"/>
  <c r="N80" i="168"/>
  <c r="N80" i="170" s="1"/>
  <c r="BW80" i="168"/>
  <c r="BW80" i="170" s="1"/>
  <c r="BB80" i="168"/>
  <c r="BB80" i="170" s="1"/>
  <c r="AG80" i="168"/>
  <c r="AG80" i="170" s="1"/>
  <c r="L80" i="168"/>
  <c r="L80" i="170" s="1"/>
  <c r="BV80" i="168"/>
  <c r="BV80" i="170" s="1"/>
  <c r="BA80" i="168"/>
  <c r="BA80" i="170" s="1"/>
  <c r="AF80" i="168"/>
  <c r="AF80" i="170" s="1"/>
  <c r="K80" i="168"/>
  <c r="K80" i="170" s="1"/>
  <c r="AH80" i="168"/>
  <c r="AH80" i="170" s="1"/>
  <c r="AE80" i="168"/>
  <c r="AE80" i="170" s="1"/>
  <c r="Z80" i="168"/>
  <c r="Z80" i="170" s="1"/>
  <c r="W80" i="168"/>
  <c r="W80" i="170" s="1"/>
  <c r="V80" i="168"/>
  <c r="V80" i="170" s="1"/>
  <c r="T80" i="168"/>
  <c r="T80" i="170" s="1"/>
  <c r="M80" i="168"/>
  <c r="M80" i="170" s="1"/>
  <c r="CH80" i="168"/>
  <c r="CH80" i="170" s="1"/>
  <c r="I80" i="168"/>
  <c r="I80" i="170" s="1"/>
  <c r="CG80" i="168"/>
  <c r="CG80" i="170" s="1"/>
  <c r="E80" i="168"/>
  <c r="E80" i="170" s="1"/>
  <c r="CE80" i="168"/>
  <c r="CE80" i="170" s="1"/>
  <c r="BX80" i="168"/>
  <c r="BX80" i="170" s="1"/>
  <c r="BU80" i="168"/>
  <c r="BU80" i="170" s="1"/>
  <c r="BM80" i="168"/>
  <c r="BM80" i="170" s="1"/>
  <c r="BL80" i="168"/>
  <c r="BL80" i="170" s="1"/>
  <c r="BJ80" i="168"/>
  <c r="BJ80" i="170" s="1"/>
  <c r="BC80" i="168"/>
  <c r="BC80" i="170" s="1"/>
  <c r="AZ80" i="168"/>
  <c r="AZ80" i="170" s="1"/>
  <c r="AR80" i="168"/>
  <c r="AR80" i="170" s="1"/>
  <c r="AQ80" i="168"/>
  <c r="AQ80" i="170" s="1"/>
  <c r="AO80" i="168"/>
  <c r="AO80" i="170" s="1"/>
  <c r="AG21" i="207"/>
  <c r="AI21" i="206"/>
  <c r="AI21" i="207" s="1"/>
  <c r="AH21" i="206"/>
  <c r="AH21" i="207" s="1"/>
  <c r="AG48" i="207"/>
  <c r="AI48" i="206"/>
  <c r="AI48" i="207" s="1"/>
  <c r="AH48" i="206"/>
  <c r="AH48" i="207" s="1"/>
  <c r="AG34" i="207"/>
  <c r="AI34" i="206"/>
  <c r="AI34" i="207" s="1"/>
  <c r="AH34" i="206"/>
  <c r="AH34" i="207" s="1"/>
  <c r="AG40" i="207"/>
  <c r="AI40" i="206"/>
  <c r="AI40" i="207" s="1"/>
  <c r="AH40" i="206"/>
  <c r="AH40" i="207" s="1"/>
  <c r="AC13" i="205" a="1"/>
  <c r="D96" i="190"/>
  <c r="CB96" i="188"/>
  <c r="CB96" i="190" s="1"/>
  <c r="D84" i="170"/>
  <c r="CB84" i="168"/>
  <c r="BQ37" i="168"/>
  <c r="BQ37" i="170" s="1"/>
  <c r="AW37" i="168"/>
  <c r="AW37" i="170" s="1"/>
  <c r="AC37" i="168"/>
  <c r="AC37" i="170" s="1"/>
  <c r="I37" i="168"/>
  <c r="I37" i="170" s="1"/>
  <c r="BP37" i="168"/>
  <c r="BP37" i="170" s="1"/>
  <c r="AV37" i="168"/>
  <c r="AV37" i="170" s="1"/>
  <c r="AB37" i="168"/>
  <c r="AB37" i="170" s="1"/>
  <c r="H37" i="168"/>
  <c r="H37" i="170" s="1"/>
  <c r="BO37" i="168"/>
  <c r="BO37" i="170" s="1"/>
  <c r="AU37" i="168"/>
  <c r="AU37" i="170" s="1"/>
  <c r="AA37" i="168"/>
  <c r="AA37" i="170" s="1"/>
  <c r="G37" i="168"/>
  <c r="G37" i="170" s="1"/>
  <c r="CH37" i="168"/>
  <c r="CH37" i="170" s="1"/>
  <c r="BN37" i="168"/>
  <c r="BN37" i="170" s="1"/>
  <c r="AT37" i="168"/>
  <c r="AT37" i="170" s="1"/>
  <c r="Z37" i="168"/>
  <c r="Z37" i="170" s="1"/>
  <c r="F37" i="168"/>
  <c r="F37" i="170" s="1"/>
  <c r="CG37" i="168"/>
  <c r="CG37" i="170" s="1"/>
  <c r="BM37" i="168"/>
  <c r="BM37" i="170" s="1"/>
  <c r="AS37" i="168"/>
  <c r="AS37" i="170" s="1"/>
  <c r="Y37" i="168"/>
  <c r="Y37" i="170" s="1"/>
  <c r="E37" i="168"/>
  <c r="E37" i="170" s="1"/>
  <c r="CF37" i="168"/>
  <c r="CF37" i="170" s="1"/>
  <c r="BL37" i="168"/>
  <c r="BL37" i="170" s="1"/>
  <c r="AR37" i="168"/>
  <c r="AR37" i="170" s="1"/>
  <c r="X37" i="168"/>
  <c r="X37" i="170" s="1"/>
  <c r="D37" i="168"/>
  <c r="CA37" i="168"/>
  <c r="CA37" i="170" s="1"/>
  <c r="BG37" i="168"/>
  <c r="BG37" i="170" s="1"/>
  <c r="AM37" i="168"/>
  <c r="AM37" i="170" s="1"/>
  <c r="S37" i="168"/>
  <c r="S37" i="170" s="1"/>
  <c r="BZ37" i="168"/>
  <c r="BZ37" i="170" s="1"/>
  <c r="BF37" i="168"/>
  <c r="BF37" i="170" s="1"/>
  <c r="AL37" i="168"/>
  <c r="AL37" i="170" s="1"/>
  <c r="R37" i="168"/>
  <c r="R37" i="170" s="1"/>
  <c r="BY37" i="168"/>
  <c r="BY37" i="170" s="1"/>
  <c r="BE37" i="168"/>
  <c r="BE37" i="170" s="1"/>
  <c r="AK37" i="168"/>
  <c r="AK37" i="170" s="1"/>
  <c r="Q37" i="168"/>
  <c r="Q37" i="170" s="1"/>
  <c r="BX37" i="168"/>
  <c r="BX37" i="170" s="1"/>
  <c r="BD37" i="168"/>
  <c r="BD37" i="170" s="1"/>
  <c r="AJ37" i="168"/>
  <c r="AJ37" i="170" s="1"/>
  <c r="P37" i="168"/>
  <c r="P37" i="170" s="1"/>
  <c r="BW37" i="168"/>
  <c r="BW37" i="170" s="1"/>
  <c r="BC37" i="168"/>
  <c r="BC37" i="170" s="1"/>
  <c r="AI37" i="168"/>
  <c r="AI37" i="170" s="1"/>
  <c r="O37" i="168"/>
  <c r="O37" i="170" s="1"/>
  <c r="BV37" i="168"/>
  <c r="BV37" i="170" s="1"/>
  <c r="BB37" i="168"/>
  <c r="BB37" i="170" s="1"/>
  <c r="AH37" i="168"/>
  <c r="AH37" i="170" s="1"/>
  <c r="N37" i="168"/>
  <c r="N37" i="170" s="1"/>
  <c r="BU37" i="168"/>
  <c r="BU37" i="170" s="1"/>
  <c r="BA37" i="168"/>
  <c r="BA37" i="170" s="1"/>
  <c r="AG37" i="168"/>
  <c r="AG37" i="170" s="1"/>
  <c r="M37" i="168"/>
  <c r="M37" i="170" s="1"/>
  <c r="BT37" i="168"/>
  <c r="BT37" i="170" s="1"/>
  <c r="AZ37" i="168"/>
  <c r="AZ37" i="170" s="1"/>
  <c r="AF37" i="168"/>
  <c r="AF37" i="170" s="1"/>
  <c r="L37" i="168"/>
  <c r="L37" i="170" s="1"/>
  <c r="BS37" i="168"/>
  <c r="BS37" i="170" s="1"/>
  <c r="AY37" i="168"/>
  <c r="AY37" i="170" s="1"/>
  <c r="AE37" i="168"/>
  <c r="AE37" i="170" s="1"/>
  <c r="K37" i="168"/>
  <c r="K37" i="170" s="1"/>
  <c r="BR37" i="168"/>
  <c r="BR37" i="170" s="1"/>
  <c r="BK37" i="168"/>
  <c r="BK37" i="170" s="1"/>
  <c r="BJ37" i="168"/>
  <c r="BJ37" i="170" s="1"/>
  <c r="BI37" i="168"/>
  <c r="BI37" i="170" s="1"/>
  <c r="BH37" i="168"/>
  <c r="BH37" i="170" s="1"/>
  <c r="AX37" i="168"/>
  <c r="AX37" i="170" s="1"/>
  <c r="AQ37" i="168"/>
  <c r="AQ37" i="170" s="1"/>
  <c r="AP37" i="168"/>
  <c r="AP37" i="170" s="1"/>
  <c r="AO37" i="168"/>
  <c r="AO37" i="170" s="1"/>
  <c r="AN37" i="168"/>
  <c r="AN37" i="170" s="1"/>
  <c r="AD37" i="168"/>
  <c r="AD37" i="170" s="1"/>
  <c r="W37" i="168"/>
  <c r="W37" i="170" s="1"/>
  <c r="V37" i="168"/>
  <c r="V37" i="170" s="1"/>
  <c r="U37" i="168"/>
  <c r="U37" i="170" s="1"/>
  <c r="T37" i="168"/>
  <c r="T37" i="170" s="1"/>
  <c r="J37" i="168"/>
  <c r="J37" i="170" s="1"/>
  <c r="CE37" i="168"/>
  <c r="CE37" i="170" s="1"/>
  <c r="CD37" i="168"/>
  <c r="CD37" i="170" s="1"/>
  <c r="CC37" i="168"/>
  <c r="CC37" i="170" s="1"/>
  <c r="BR54" i="168"/>
  <c r="BR54" i="170" s="1"/>
  <c r="AX54" i="168"/>
  <c r="AX54" i="170" s="1"/>
  <c r="AD54" i="168"/>
  <c r="AD54" i="170" s="1"/>
  <c r="J54" i="168"/>
  <c r="J54" i="170" s="1"/>
  <c r="BQ54" i="168"/>
  <c r="BQ54" i="170" s="1"/>
  <c r="AW54" i="168"/>
  <c r="AW54" i="170" s="1"/>
  <c r="AC54" i="168"/>
  <c r="AC54" i="170" s="1"/>
  <c r="I54" i="168"/>
  <c r="I54" i="170" s="1"/>
  <c r="BP54" i="168"/>
  <c r="BP54" i="170" s="1"/>
  <c r="AV54" i="168"/>
  <c r="AV54" i="170" s="1"/>
  <c r="AB54" i="168"/>
  <c r="AB54" i="170" s="1"/>
  <c r="H54" i="168"/>
  <c r="H54" i="170" s="1"/>
  <c r="BO54" i="168"/>
  <c r="BO54" i="170" s="1"/>
  <c r="AU54" i="168"/>
  <c r="AU54" i="170" s="1"/>
  <c r="AA54" i="168"/>
  <c r="AA54" i="170" s="1"/>
  <c r="G54" i="168"/>
  <c r="G54" i="170" s="1"/>
  <c r="CH54" i="168"/>
  <c r="CH54" i="170" s="1"/>
  <c r="BN54" i="168"/>
  <c r="BN54" i="170" s="1"/>
  <c r="AT54" i="168"/>
  <c r="AT54" i="170" s="1"/>
  <c r="Z54" i="168"/>
  <c r="Z54" i="170" s="1"/>
  <c r="F54" i="168"/>
  <c r="F54" i="170" s="1"/>
  <c r="CG54" i="168"/>
  <c r="CG54" i="170" s="1"/>
  <c r="BM54" i="168"/>
  <c r="BM54" i="170" s="1"/>
  <c r="AS54" i="168"/>
  <c r="AS54" i="170" s="1"/>
  <c r="Y54" i="168"/>
  <c r="Y54" i="170" s="1"/>
  <c r="E54" i="168"/>
  <c r="E54" i="170" s="1"/>
  <c r="CF54" i="168"/>
  <c r="CF54" i="170" s="1"/>
  <c r="BL54" i="168"/>
  <c r="BL54" i="170" s="1"/>
  <c r="AR54" i="168"/>
  <c r="AR54" i="170" s="1"/>
  <c r="X54" i="168"/>
  <c r="X54" i="170" s="1"/>
  <c r="D54" i="168"/>
  <c r="CE54" i="168"/>
  <c r="CE54" i="170" s="1"/>
  <c r="BK54" i="168"/>
  <c r="BK54" i="170" s="1"/>
  <c r="AQ54" i="168"/>
  <c r="AQ54" i="170" s="1"/>
  <c r="W54" i="168"/>
  <c r="W54" i="170" s="1"/>
  <c r="CD54" i="168"/>
  <c r="CD54" i="170" s="1"/>
  <c r="BJ54" i="168"/>
  <c r="BJ54" i="170" s="1"/>
  <c r="AP54" i="168"/>
  <c r="AP54" i="170" s="1"/>
  <c r="V54" i="168"/>
  <c r="V54" i="170" s="1"/>
  <c r="CC54" i="168"/>
  <c r="CC54" i="170" s="1"/>
  <c r="BI54" i="168"/>
  <c r="BI54" i="170" s="1"/>
  <c r="AO54" i="168"/>
  <c r="AO54" i="170" s="1"/>
  <c r="U54" i="168"/>
  <c r="U54" i="170" s="1"/>
  <c r="BH54" i="168"/>
  <c r="BH54" i="170" s="1"/>
  <c r="AN54" i="168"/>
  <c r="AN54" i="170" s="1"/>
  <c r="T54" i="168"/>
  <c r="T54" i="170" s="1"/>
  <c r="CA54" i="168"/>
  <c r="CA54" i="170" s="1"/>
  <c r="BG54" i="168"/>
  <c r="BG54" i="170" s="1"/>
  <c r="AM54" i="168"/>
  <c r="AM54" i="170" s="1"/>
  <c r="S54" i="168"/>
  <c r="S54" i="170" s="1"/>
  <c r="BZ54" i="168"/>
  <c r="BZ54" i="170" s="1"/>
  <c r="BF54" i="168"/>
  <c r="BF54" i="170" s="1"/>
  <c r="AL54" i="168"/>
  <c r="AL54" i="170" s="1"/>
  <c r="R54" i="168"/>
  <c r="R54" i="170" s="1"/>
  <c r="BY54" i="168"/>
  <c r="BY54" i="170" s="1"/>
  <c r="BE54" i="168"/>
  <c r="BE54" i="170" s="1"/>
  <c r="AK54" i="168"/>
  <c r="AK54" i="170" s="1"/>
  <c r="Q54" i="168"/>
  <c r="Q54" i="170" s="1"/>
  <c r="BX54" i="168"/>
  <c r="BX54" i="170" s="1"/>
  <c r="BD54" i="168"/>
  <c r="BD54" i="170" s="1"/>
  <c r="AJ54" i="168"/>
  <c r="AJ54" i="170" s="1"/>
  <c r="P54" i="168"/>
  <c r="P54" i="170" s="1"/>
  <c r="BW54" i="168"/>
  <c r="BW54" i="170" s="1"/>
  <c r="BC54" i="168"/>
  <c r="BC54" i="170" s="1"/>
  <c r="AI54" i="168"/>
  <c r="AI54" i="170" s="1"/>
  <c r="O54" i="168"/>
  <c r="O54" i="170" s="1"/>
  <c r="BV54" i="168"/>
  <c r="BV54" i="170" s="1"/>
  <c r="BB54" i="168"/>
  <c r="BB54" i="170" s="1"/>
  <c r="AH54" i="168"/>
  <c r="AH54" i="170" s="1"/>
  <c r="N54" i="168"/>
  <c r="N54" i="170" s="1"/>
  <c r="BU54" i="168"/>
  <c r="BU54" i="170" s="1"/>
  <c r="BA54" i="168"/>
  <c r="BA54" i="170" s="1"/>
  <c r="AG54" i="168"/>
  <c r="AG54" i="170" s="1"/>
  <c r="M54" i="168"/>
  <c r="M54" i="170" s="1"/>
  <c r="BT54" i="168"/>
  <c r="BT54" i="170" s="1"/>
  <c r="AZ54" i="168"/>
  <c r="AZ54" i="170" s="1"/>
  <c r="AF54" i="168"/>
  <c r="AF54" i="170" s="1"/>
  <c r="L54" i="168"/>
  <c r="L54" i="170" s="1"/>
  <c r="BS54" i="168"/>
  <c r="BS54" i="170" s="1"/>
  <c r="AY54" i="168"/>
  <c r="AY54" i="170" s="1"/>
  <c r="AE54" i="168"/>
  <c r="AE54" i="170" s="1"/>
  <c r="K54" i="168"/>
  <c r="K54" i="170" s="1"/>
  <c r="BU76" i="168"/>
  <c r="BU76" i="170" s="1"/>
  <c r="BA76" i="168"/>
  <c r="BA76" i="170" s="1"/>
  <c r="AG76" i="168"/>
  <c r="AG76" i="170" s="1"/>
  <c r="M76" i="168"/>
  <c r="M76" i="170" s="1"/>
  <c r="BT76" i="168"/>
  <c r="BT76" i="170" s="1"/>
  <c r="AZ76" i="168"/>
  <c r="AZ76" i="170" s="1"/>
  <c r="AF76" i="168"/>
  <c r="AF76" i="170" s="1"/>
  <c r="L76" i="168"/>
  <c r="L76" i="170" s="1"/>
  <c r="BQ76" i="168"/>
  <c r="BQ76" i="170" s="1"/>
  <c r="AW76" i="168"/>
  <c r="AW76" i="170" s="1"/>
  <c r="AC76" i="168"/>
  <c r="AC76" i="170" s="1"/>
  <c r="I76" i="168"/>
  <c r="I76" i="170" s="1"/>
  <c r="CG76" i="168"/>
  <c r="CG76" i="170" s="1"/>
  <c r="BM76" i="168"/>
  <c r="BM76" i="170" s="1"/>
  <c r="AS76" i="168"/>
  <c r="AS76" i="170" s="1"/>
  <c r="Y76" i="168"/>
  <c r="Y76" i="170" s="1"/>
  <c r="E76" i="168"/>
  <c r="E76" i="170" s="1"/>
  <c r="CD76" i="168"/>
  <c r="CD76" i="170" s="1"/>
  <c r="BJ76" i="168"/>
  <c r="BJ76" i="170" s="1"/>
  <c r="AP76" i="168"/>
  <c r="AP76" i="170" s="1"/>
  <c r="V76" i="168"/>
  <c r="V76" i="170" s="1"/>
  <c r="CC76" i="168"/>
  <c r="CC76" i="170" s="1"/>
  <c r="BI76" i="168"/>
  <c r="BI76" i="170" s="1"/>
  <c r="AO76" i="168"/>
  <c r="AO76" i="170" s="1"/>
  <c r="U76" i="168"/>
  <c r="U76" i="170" s="1"/>
  <c r="BH76" i="168"/>
  <c r="BH76" i="170" s="1"/>
  <c r="AN76" i="168"/>
  <c r="AN76" i="170" s="1"/>
  <c r="T76" i="168"/>
  <c r="T76" i="170" s="1"/>
  <c r="CA76" i="168"/>
  <c r="CA76" i="170" s="1"/>
  <c r="BG76" i="168"/>
  <c r="BG76" i="170" s="1"/>
  <c r="AM76" i="168"/>
  <c r="AM76" i="170" s="1"/>
  <c r="S76" i="168"/>
  <c r="S76" i="170" s="1"/>
  <c r="BZ76" i="168"/>
  <c r="BZ76" i="170" s="1"/>
  <c r="BF76" i="168"/>
  <c r="BF76" i="170" s="1"/>
  <c r="AL76" i="168"/>
  <c r="AL76" i="170" s="1"/>
  <c r="R76" i="168"/>
  <c r="R76" i="170" s="1"/>
  <c r="BX76" i="168"/>
  <c r="BX76" i="170" s="1"/>
  <c r="BD76" i="168"/>
  <c r="BD76" i="170" s="1"/>
  <c r="AJ76" i="168"/>
  <c r="AJ76" i="170" s="1"/>
  <c r="P76" i="168"/>
  <c r="P76" i="170" s="1"/>
  <c r="BN76" i="168"/>
  <c r="BN76" i="170" s="1"/>
  <c r="Z76" i="168"/>
  <c r="Z76" i="170" s="1"/>
  <c r="BL76" i="168"/>
  <c r="BL76" i="170" s="1"/>
  <c r="X76" i="168"/>
  <c r="X76" i="170" s="1"/>
  <c r="BK76" i="168"/>
  <c r="BK76" i="170" s="1"/>
  <c r="W76" i="168"/>
  <c r="W76" i="170" s="1"/>
  <c r="BE76" i="168"/>
  <c r="BE76" i="170" s="1"/>
  <c r="Q76" i="168"/>
  <c r="Q76" i="170" s="1"/>
  <c r="BC76" i="168"/>
  <c r="BC76" i="170" s="1"/>
  <c r="O76" i="168"/>
  <c r="O76" i="170" s="1"/>
  <c r="BB76" i="168"/>
  <c r="BB76" i="170" s="1"/>
  <c r="N76" i="168"/>
  <c r="N76" i="170" s="1"/>
  <c r="AY76" i="168"/>
  <c r="AY76" i="170" s="1"/>
  <c r="K76" i="168"/>
  <c r="K76" i="170" s="1"/>
  <c r="AX76" i="168"/>
  <c r="AX76" i="170" s="1"/>
  <c r="J76" i="168"/>
  <c r="J76" i="170" s="1"/>
  <c r="AV76" i="168"/>
  <c r="AV76" i="170" s="1"/>
  <c r="H76" i="168"/>
  <c r="H76" i="170" s="1"/>
  <c r="AU76" i="168"/>
  <c r="AU76" i="170" s="1"/>
  <c r="G76" i="168"/>
  <c r="G76" i="170" s="1"/>
  <c r="CH76" i="168"/>
  <c r="CH76" i="170" s="1"/>
  <c r="AT76" i="168"/>
  <c r="AT76" i="170" s="1"/>
  <c r="F76" i="168"/>
  <c r="F76" i="170" s="1"/>
  <c r="CF76" i="168"/>
  <c r="CF76" i="170" s="1"/>
  <c r="AR76" i="168"/>
  <c r="AR76" i="170" s="1"/>
  <c r="D76" i="168"/>
  <c r="CE76" i="168"/>
  <c r="CE76" i="170" s="1"/>
  <c r="AQ76" i="168"/>
  <c r="AQ76" i="170" s="1"/>
  <c r="BY76" i="168"/>
  <c r="BY76" i="170" s="1"/>
  <c r="AK76" i="168"/>
  <c r="AK76" i="170" s="1"/>
  <c r="BW76" i="168"/>
  <c r="BW76" i="170" s="1"/>
  <c r="AI76" i="168"/>
  <c r="AI76" i="170" s="1"/>
  <c r="BV76" i="168"/>
  <c r="BV76" i="170" s="1"/>
  <c r="AH76" i="168"/>
  <c r="AH76" i="170" s="1"/>
  <c r="BS76" i="168"/>
  <c r="BS76" i="170" s="1"/>
  <c r="AE76" i="168"/>
  <c r="AE76" i="170" s="1"/>
  <c r="BR76" i="168"/>
  <c r="BR76" i="170" s="1"/>
  <c r="AD76" i="168"/>
  <c r="AD76" i="170" s="1"/>
  <c r="BP76" i="168"/>
  <c r="BP76" i="170" s="1"/>
  <c r="AB76" i="168"/>
  <c r="AB76" i="170" s="1"/>
  <c r="BO76" i="168"/>
  <c r="BO76" i="170" s="1"/>
  <c r="AA76" i="168"/>
  <c r="AA76" i="170" s="1"/>
  <c r="X58" i="207"/>
  <c r="Z58" i="206"/>
  <c r="Z58" i="207" s="1"/>
  <c r="Y58" i="206"/>
  <c r="Y58" i="207" s="1"/>
  <c r="X85" i="207"/>
  <c r="Z85" i="206"/>
  <c r="Z85" i="207" s="1"/>
  <c r="Y85" i="206"/>
  <c r="Y85" i="207" s="1"/>
  <c r="X51" i="207"/>
  <c r="Z51" i="206"/>
  <c r="Z51" i="207" s="1"/>
  <c r="Y51" i="206"/>
  <c r="Y51" i="207" s="1"/>
  <c r="X77" i="207"/>
  <c r="Z77" i="206"/>
  <c r="Z77" i="207" s="1"/>
  <c r="Y77" i="206"/>
  <c r="Y77" i="207" s="1"/>
  <c r="AD20" i="207"/>
  <c r="AF20" i="206"/>
  <c r="AF20" i="207" s="1"/>
  <c r="AE20" i="206"/>
  <c r="AE20" i="207" s="1"/>
  <c r="AD87" i="207"/>
  <c r="AF87" i="206"/>
  <c r="AF87" i="207" s="1"/>
  <c r="AE87" i="206"/>
  <c r="AE87" i="207" s="1"/>
  <c r="AF73" i="206"/>
  <c r="AF73" i="207" s="1"/>
  <c r="AE73" i="206"/>
  <c r="AE73" i="207" s="1"/>
  <c r="AD73" i="207"/>
  <c r="AF79" i="206"/>
  <c r="AF79" i="207" s="1"/>
  <c r="AD79" i="207"/>
  <c r="AE79" i="206"/>
  <c r="AE79" i="207" s="1"/>
  <c r="BV73" i="168"/>
  <c r="BV73" i="170" s="1"/>
  <c r="BB73" i="168"/>
  <c r="BB73" i="170" s="1"/>
  <c r="AH73" i="168"/>
  <c r="AH73" i="170" s="1"/>
  <c r="N73" i="168"/>
  <c r="N73" i="170" s="1"/>
  <c r="BU73" i="168"/>
  <c r="BU73" i="170" s="1"/>
  <c r="BA73" i="168"/>
  <c r="BA73" i="170" s="1"/>
  <c r="AG73" i="168"/>
  <c r="AG73" i="170" s="1"/>
  <c r="M73" i="168"/>
  <c r="M73" i="170" s="1"/>
  <c r="BR73" i="168"/>
  <c r="BR73" i="170" s="1"/>
  <c r="AX73" i="168"/>
  <c r="AX73" i="170" s="1"/>
  <c r="CH73" i="168"/>
  <c r="CH73" i="170" s="1"/>
  <c r="BN73" i="168"/>
  <c r="BN73" i="170" s="1"/>
  <c r="AT73" i="168"/>
  <c r="AT73" i="170" s="1"/>
  <c r="Z73" i="168"/>
  <c r="Z73" i="170" s="1"/>
  <c r="F73" i="168"/>
  <c r="F73" i="170" s="1"/>
  <c r="CD73" i="168"/>
  <c r="CD73" i="170" s="1"/>
  <c r="BJ73" i="168"/>
  <c r="BJ73" i="170" s="1"/>
  <c r="AP73" i="168"/>
  <c r="AP73" i="170" s="1"/>
  <c r="V73" i="168"/>
  <c r="V73" i="170" s="1"/>
  <c r="CC73" i="168"/>
  <c r="CC73" i="170" s="1"/>
  <c r="BI73" i="168"/>
  <c r="BI73" i="170" s="1"/>
  <c r="AO73" i="168"/>
  <c r="AO73" i="170" s="1"/>
  <c r="U73" i="168"/>
  <c r="U73" i="170" s="1"/>
  <c r="BG73" i="168"/>
  <c r="BG73" i="170" s="1"/>
  <c r="AE73" i="168"/>
  <c r="AE73" i="170" s="1"/>
  <c r="E73" i="168"/>
  <c r="E73" i="170" s="1"/>
  <c r="BF73" i="168"/>
  <c r="BF73" i="170" s="1"/>
  <c r="AD73" i="168"/>
  <c r="AD73" i="170" s="1"/>
  <c r="D73" i="168"/>
  <c r="BE73" i="168"/>
  <c r="BE73" i="170" s="1"/>
  <c r="AC73" i="168"/>
  <c r="AC73" i="170" s="1"/>
  <c r="CG73" i="168"/>
  <c r="CG73" i="170" s="1"/>
  <c r="BD73" i="168"/>
  <c r="BD73" i="170" s="1"/>
  <c r="AB73" i="168"/>
  <c r="AB73" i="170" s="1"/>
  <c r="CF73" i="168"/>
  <c r="CF73" i="170" s="1"/>
  <c r="BC73" i="168"/>
  <c r="BC73" i="170" s="1"/>
  <c r="AA73" i="168"/>
  <c r="AA73" i="170" s="1"/>
  <c r="CE73" i="168"/>
  <c r="CE73" i="170" s="1"/>
  <c r="AZ73" i="168"/>
  <c r="AZ73" i="170" s="1"/>
  <c r="Y73" i="168"/>
  <c r="Y73" i="170" s="1"/>
  <c r="CA73" i="168"/>
  <c r="CA73" i="170" s="1"/>
  <c r="AY73" i="168"/>
  <c r="AY73" i="170" s="1"/>
  <c r="X73" i="168"/>
  <c r="X73" i="170" s="1"/>
  <c r="BZ73" i="168"/>
  <c r="BZ73" i="170" s="1"/>
  <c r="AW73" i="168"/>
  <c r="AW73" i="170" s="1"/>
  <c r="W73" i="168"/>
  <c r="W73" i="170" s="1"/>
  <c r="BY73" i="168"/>
  <c r="BY73" i="170" s="1"/>
  <c r="AV73" i="168"/>
  <c r="AV73" i="170" s="1"/>
  <c r="T73" i="168"/>
  <c r="T73" i="170" s="1"/>
  <c r="BX73" i="168"/>
  <c r="BX73" i="170" s="1"/>
  <c r="AU73" i="168"/>
  <c r="AU73" i="170" s="1"/>
  <c r="S73" i="168"/>
  <c r="S73" i="170" s="1"/>
  <c r="BW73" i="168"/>
  <c r="BW73" i="170" s="1"/>
  <c r="AS73" i="168"/>
  <c r="AS73" i="170" s="1"/>
  <c r="R73" i="168"/>
  <c r="R73" i="170" s="1"/>
  <c r="BT73" i="168"/>
  <c r="BT73" i="170" s="1"/>
  <c r="AR73" i="168"/>
  <c r="AR73" i="170" s="1"/>
  <c r="Q73" i="168"/>
  <c r="Q73" i="170" s="1"/>
  <c r="BS73" i="168"/>
  <c r="BS73" i="170" s="1"/>
  <c r="AQ73" i="168"/>
  <c r="AQ73" i="170" s="1"/>
  <c r="P73" i="168"/>
  <c r="P73" i="170" s="1"/>
  <c r="BQ73" i="168"/>
  <c r="BQ73" i="170" s="1"/>
  <c r="AN73" i="168"/>
  <c r="AN73" i="170" s="1"/>
  <c r="O73" i="168"/>
  <c r="O73" i="170" s="1"/>
  <c r="BP73" i="168"/>
  <c r="BP73" i="170" s="1"/>
  <c r="AM73" i="168"/>
  <c r="AM73" i="170" s="1"/>
  <c r="L73" i="168"/>
  <c r="L73" i="170" s="1"/>
  <c r="BO73" i="168"/>
  <c r="BO73" i="170" s="1"/>
  <c r="AL73" i="168"/>
  <c r="AL73" i="170" s="1"/>
  <c r="K73" i="168"/>
  <c r="K73" i="170" s="1"/>
  <c r="BM73" i="168"/>
  <c r="BM73" i="170" s="1"/>
  <c r="AK73" i="168"/>
  <c r="AK73" i="170" s="1"/>
  <c r="J73" i="168"/>
  <c r="J73" i="170" s="1"/>
  <c r="BL73" i="168"/>
  <c r="BL73" i="170" s="1"/>
  <c r="AJ73" i="168"/>
  <c r="AJ73" i="170" s="1"/>
  <c r="I73" i="168"/>
  <c r="I73" i="170" s="1"/>
  <c r="BK73" i="168"/>
  <c r="BK73" i="170" s="1"/>
  <c r="AI73" i="168"/>
  <c r="AI73" i="170" s="1"/>
  <c r="H73" i="168"/>
  <c r="H73" i="170" s="1"/>
  <c r="BH73" i="168"/>
  <c r="BH73" i="170" s="1"/>
  <c r="AF73" i="168"/>
  <c r="AF73" i="170" s="1"/>
  <c r="G73" i="168"/>
  <c r="G73" i="170" s="1"/>
  <c r="BY13" i="168"/>
  <c r="BY13" i="170" s="1"/>
  <c r="BE13" i="168"/>
  <c r="BE13" i="170" s="1"/>
  <c r="AK13" i="168"/>
  <c r="AK13" i="170" s="1"/>
  <c r="Q13" i="168"/>
  <c r="Q13" i="170" s="1"/>
  <c r="BX13" i="168"/>
  <c r="BX13" i="170" s="1"/>
  <c r="BD13" i="168"/>
  <c r="BD13" i="170" s="1"/>
  <c r="AJ13" i="168"/>
  <c r="AJ13" i="170" s="1"/>
  <c r="P13" i="168"/>
  <c r="P13" i="170" s="1"/>
  <c r="BW13" i="168"/>
  <c r="BW13" i="170" s="1"/>
  <c r="BC13" i="168"/>
  <c r="BC13" i="170" s="1"/>
  <c r="AI13" i="168"/>
  <c r="AI13" i="170" s="1"/>
  <c r="O13" i="168"/>
  <c r="O13" i="170" s="1"/>
  <c r="BV13" i="168"/>
  <c r="BV13" i="170" s="1"/>
  <c r="BB13" i="168"/>
  <c r="BB13" i="170" s="1"/>
  <c r="AH13" i="168"/>
  <c r="AH13" i="170" s="1"/>
  <c r="N13" i="168"/>
  <c r="N13" i="170" s="1"/>
  <c r="BU13" i="168"/>
  <c r="BU13" i="170" s="1"/>
  <c r="BA13" i="168"/>
  <c r="BA13" i="170" s="1"/>
  <c r="AG13" i="168"/>
  <c r="AG13" i="170" s="1"/>
  <c r="M13" i="168"/>
  <c r="M13" i="170" s="1"/>
  <c r="BT13" i="168"/>
  <c r="BT13" i="170" s="1"/>
  <c r="AZ13" i="168"/>
  <c r="AZ13" i="170" s="1"/>
  <c r="AF13" i="168"/>
  <c r="AF13" i="170" s="1"/>
  <c r="BO13" i="168"/>
  <c r="BO13" i="170" s="1"/>
  <c r="AU13" i="168"/>
  <c r="AU13" i="170" s="1"/>
  <c r="AA13" i="168"/>
  <c r="AA13" i="170" s="1"/>
  <c r="G13" i="168"/>
  <c r="G13" i="170" s="1"/>
  <c r="CG13" i="168"/>
  <c r="CG13" i="170" s="1"/>
  <c r="BM13" i="168"/>
  <c r="BM13" i="170" s="1"/>
  <c r="AS13" i="168"/>
  <c r="AS13" i="170" s="1"/>
  <c r="Y13" i="168"/>
  <c r="Y13" i="170" s="1"/>
  <c r="E13" i="168"/>
  <c r="E13" i="170" s="1"/>
  <c r="CF13" i="168"/>
  <c r="CF13" i="170" s="1"/>
  <c r="BL13" i="168"/>
  <c r="BL13" i="170" s="1"/>
  <c r="AR13" i="168"/>
  <c r="AR13" i="170" s="1"/>
  <c r="X13" i="168"/>
  <c r="X13" i="170" s="1"/>
  <c r="D13" i="168"/>
  <c r="CE13" i="168"/>
  <c r="CE13" i="170" s="1"/>
  <c r="BK13" i="168"/>
  <c r="BK13" i="170" s="1"/>
  <c r="AQ13" i="168"/>
  <c r="AQ13" i="170" s="1"/>
  <c r="W13" i="168"/>
  <c r="W13" i="170" s="1"/>
  <c r="CC13" i="168"/>
  <c r="CC13" i="170" s="1"/>
  <c r="BI13" i="168"/>
  <c r="BI13" i="170" s="1"/>
  <c r="AO13" i="168"/>
  <c r="AO13" i="170" s="1"/>
  <c r="U13" i="168"/>
  <c r="U13" i="170" s="1"/>
  <c r="BH13" i="168"/>
  <c r="BH13" i="170" s="1"/>
  <c r="AN13" i="168"/>
  <c r="AN13" i="170" s="1"/>
  <c r="T13" i="168"/>
  <c r="T13" i="170" s="1"/>
  <c r="CA13" i="168"/>
  <c r="CA13" i="170" s="1"/>
  <c r="BG13" i="168"/>
  <c r="BG13" i="170" s="1"/>
  <c r="AM13" i="168"/>
  <c r="AM13" i="170" s="1"/>
  <c r="S13" i="168"/>
  <c r="S13" i="170" s="1"/>
  <c r="AP13" i="168"/>
  <c r="AP13" i="170" s="1"/>
  <c r="AL13" i="168"/>
  <c r="AL13" i="170" s="1"/>
  <c r="AE13" i="168"/>
  <c r="AE13" i="170" s="1"/>
  <c r="AD13" i="168"/>
  <c r="AD13" i="170" s="1"/>
  <c r="AC13" i="168"/>
  <c r="AC13" i="170" s="1"/>
  <c r="CH13" i="168"/>
  <c r="CH13" i="170" s="1"/>
  <c r="AB13" i="168"/>
  <c r="AB13" i="170" s="1"/>
  <c r="CD13" i="168"/>
  <c r="CD13" i="170" s="1"/>
  <c r="Z13" i="168"/>
  <c r="Z13" i="170" s="1"/>
  <c r="BZ13" i="168"/>
  <c r="BZ13" i="170" s="1"/>
  <c r="V13" i="168"/>
  <c r="V13" i="170" s="1"/>
  <c r="BS13" i="168"/>
  <c r="BS13" i="170" s="1"/>
  <c r="R13" i="168"/>
  <c r="R13" i="170" s="1"/>
  <c r="BR13" i="168"/>
  <c r="BR13" i="170" s="1"/>
  <c r="L13" i="168"/>
  <c r="L13" i="170" s="1"/>
  <c r="BQ13" i="168"/>
  <c r="BQ13" i="170" s="1"/>
  <c r="K13" i="168"/>
  <c r="K13" i="170" s="1"/>
  <c r="BP13" i="168"/>
  <c r="BP13" i="170" s="1"/>
  <c r="J13" i="168"/>
  <c r="J13" i="170" s="1"/>
  <c r="BN13" i="168"/>
  <c r="BN13" i="170" s="1"/>
  <c r="I13" i="168"/>
  <c r="I13" i="170" s="1"/>
  <c r="BJ13" i="168"/>
  <c r="BJ13" i="170" s="1"/>
  <c r="H13" i="168"/>
  <c r="H13" i="170" s="1"/>
  <c r="BF13" i="168"/>
  <c r="BF13" i="170" s="1"/>
  <c r="F13" i="168"/>
  <c r="F13" i="170" s="1"/>
  <c r="AY13" i="168"/>
  <c r="AY13" i="170" s="1"/>
  <c r="AX13" i="168"/>
  <c r="AX13" i="170" s="1"/>
  <c r="AW13" i="168"/>
  <c r="AW13" i="170" s="1"/>
  <c r="AV13" i="168"/>
  <c r="AV13" i="170" s="1"/>
  <c r="AT13" i="168"/>
  <c r="AT13" i="170" s="1"/>
  <c r="AL62" i="206"/>
  <c r="AL62" i="207" s="1"/>
  <c r="AJ62" i="207"/>
  <c r="AK62" i="206"/>
  <c r="AK62" i="207" s="1"/>
  <c r="AL70" i="206"/>
  <c r="AL70" i="207" s="1"/>
  <c r="AK70" i="206"/>
  <c r="AK70" i="207" s="1"/>
  <c r="AJ70" i="207"/>
  <c r="AJ36" i="207"/>
  <c r="AL36" i="206"/>
  <c r="AL36" i="207" s="1"/>
  <c r="AK36" i="206"/>
  <c r="AK36" i="207" s="1"/>
  <c r="AJ43" i="207"/>
  <c r="AL43" i="206"/>
  <c r="AL43" i="207" s="1"/>
  <c r="AK43" i="206"/>
  <c r="AK43" i="207" s="1"/>
  <c r="AG38" i="207"/>
  <c r="AI38" i="206"/>
  <c r="AI38" i="207" s="1"/>
  <c r="AH38" i="206"/>
  <c r="AH38" i="207" s="1"/>
  <c r="AG68" i="207"/>
  <c r="AI68" i="206"/>
  <c r="AI68" i="207" s="1"/>
  <c r="AH68" i="206"/>
  <c r="AH68" i="207" s="1"/>
  <c r="AG54" i="207"/>
  <c r="AI54" i="206"/>
  <c r="AI54" i="207" s="1"/>
  <c r="AH54" i="206"/>
  <c r="AH54" i="207" s="1"/>
  <c r="AG60" i="207"/>
  <c r="AI60" i="206"/>
  <c r="AI60" i="207" s="1"/>
  <c r="AH60" i="206"/>
  <c r="AH60" i="207" s="1"/>
  <c r="CD38" i="168"/>
  <c r="CD38" i="170" s="1"/>
  <c r="BJ38" i="168"/>
  <c r="BJ38" i="170" s="1"/>
  <c r="AP38" i="168"/>
  <c r="AP38" i="170" s="1"/>
  <c r="V38" i="168"/>
  <c r="V38" i="170" s="1"/>
  <c r="CC38" i="168"/>
  <c r="CC38" i="170" s="1"/>
  <c r="BI38" i="168"/>
  <c r="BI38" i="170" s="1"/>
  <c r="AO38" i="168"/>
  <c r="AO38" i="170" s="1"/>
  <c r="U38" i="168"/>
  <c r="U38" i="170" s="1"/>
  <c r="BH38" i="168"/>
  <c r="BH38" i="170" s="1"/>
  <c r="AN38" i="168"/>
  <c r="AN38" i="170" s="1"/>
  <c r="T38" i="168"/>
  <c r="T38" i="170" s="1"/>
  <c r="CA38" i="168"/>
  <c r="CA38" i="170" s="1"/>
  <c r="BG38" i="168"/>
  <c r="BG38" i="170" s="1"/>
  <c r="AM38" i="168"/>
  <c r="AM38" i="170" s="1"/>
  <c r="S38" i="168"/>
  <c r="S38" i="170" s="1"/>
  <c r="BZ38" i="168"/>
  <c r="BZ38" i="170" s="1"/>
  <c r="BF38" i="168"/>
  <c r="BF38" i="170" s="1"/>
  <c r="AL38" i="168"/>
  <c r="AL38" i="170" s="1"/>
  <c r="R38" i="168"/>
  <c r="R38" i="170" s="1"/>
  <c r="BY38" i="168"/>
  <c r="BY38" i="170" s="1"/>
  <c r="BE38" i="168"/>
  <c r="BE38" i="170" s="1"/>
  <c r="AK38" i="168"/>
  <c r="AK38" i="170" s="1"/>
  <c r="Q38" i="168"/>
  <c r="Q38" i="170" s="1"/>
  <c r="BT38" i="168"/>
  <c r="BT38" i="170" s="1"/>
  <c r="AZ38" i="168"/>
  <c r="AZ38" i="170" s="1"/>
  <c r="AF38" i="168"/>
  <c r="AF38" i="170" s="1"/>
  <c r="L38" i="168"/>
  <c r="L38" i="170" s="1"/>
  <c r="BS38" i="168"/>
  <c r="BS38" i="170" s="1"/>
  <c r="AY38" i="168"/>
  <c r="AY38" i="170" s="1"/>
  <c r="AE38" i="168"/>
  <c r="AE38" i="170" s="1"/>
  <c r="K38" i="168"/>
  <c r="K38" i="170" s="1"/>
  <c r="BR38" i="168"/>
  <c r="BR38" i="170" s="1"/>
  <c r="AX38" i="168"/>
  <c r="AX38" i="170" s="1"/>
  <c r="AD38" i="168"/>
  <c r="AD38" i="170" s="1"/>
  <c r="J38" i="168"/>
  <c r="J38" i="170" s="1"/>
  <c r="BQ38" i="168"/>
  <c r="BQ38" i="170" s="1"/>
  <c r="AW38" i="168"/>
  <c r="AW38" i="170" s="1"/>
  <c r="AC38" i="168"/>
  <c r="AC38" i="170" s="1"/>
  <c r="I38" i="168"/>
  <c r="I38" i="170" s="1"/>
  <c r="BP38" i="168"/>
  <c r="BP38" i="170" s="1"/>
  <c r="AV38" i="168"/>
  <c r="AV38" i="170" s="1"/>
  <c r="AB38" i="168"/>
  <c r="AB38" i="170" s="1"/>
  <c r="H38" i="168"/>
  <c r="H38" i="170" s="1"/>
  <c r="BO38" i="168"/>
  <c r="BO38" i="170" s="1"/>
  <c r="AU38" i="168"/>
  <c r="AU38" i="170" s="1"/>
  <c r="AA38" i="168"/>
  <c r="AA38" i="170" s="1"/>
  <c r="G38" i="168"/>
  <c r="G38" i="170" s="1"/>
  <c r="CH38" i="168"/>
  <c r="CH38" i="170" s="1"/>
  <c r="BN38" i="168"/>
  <c r="BN38" i="170" s="1"/>
  <c r="AT38" i="168"/>
  <c r="AT38" i="170" s="1"/>
  <c r="Z38" i="168"/>
  <c r="Z38" i="170" s="1"/>
  <c r="F38" i="168"/>
  <c r="F38" i="170" s="1"/>
  <c r="CG38" i="168"/>
  <c r="CG38" i="170" s="1"/>
  <c r="BM38" i="168"/>
  <c r="BM38" i="170" s="1"/>
  <c r="AS38" i="168"/>
  <c r="AS38" i="170" s="1"/>
  <c r="Y38" i="168"/>
  <c r="Y38" i="170" s="1"/>
  <c r="E38" i="168"/>
  <c r="E38" i="170" s="1"/>
  <c r="CF38" i="168"/>
  <c r="CF38" i="170" s="1"/>
  <c r="BL38" i="168"/>
  <c r="BL38" i="170" s="1"/>
  <c r="AR38" i="168"/>
  <c r="AR38" i="170" s="1"/>
  <c r="X38" i="168"/>
  <c r="X38" i="170" s="1"/>
  <c r="D38" i="168"/>
  <c r="BK38" i="168"/>
  <c r="BK38" i="170" s="1"/>
  <c r="BD38" i="168"/>
  <c r="BD38" i="170" s="1"/>
  <c r="BC38" i="168"/>
  <c r="BC38" i="170" s="1"/>
  <c r="BB38" i="168"/>
  <c r="BB38" i="170" s="1"/>
  <c r="BA38" i="168"/>
  <c r="BA38" i="170" s="1"/>
  <c r="AQ38" i="168"/>
  <c r="AQ38" i="170" s="1"/>
  <c r="AJ38" i="168"/>
  <c r="AJ38" i="170" s="1"/>
  <c r="AI38" i="168"/>
  <c r="AI38" i="170" s="1"/>
  <c r="AH38" i="168"/>
  <c r="AH38" i="170" s="1"/>
  <c r="AG38" i="168"/>
  <c r="AG38" i="170" s="1"/>
  <c r="W38" i="168"/>
  <c r="W38" i="170" s="1"/>
  <c r="P38" i="168"/>
  <c r="P38" i="170" s="1"/>
  <c r="O38" i="168"/>
  <c r="O38" i="170" s="1"/>
  <c r="N38" i="168"/>
  <c r="N38" i="170" s="1"/>
  <c r="M38" i="168"/>
  <c r="M38" i="170" s="1"/>
  <c r="CE38" i="168"/>
  <c r="CE38" i="170" s="1"/>
  <c r="BX38" i="168"/>
  <c r="BX38" i="170" s="1"/>
  <c r="BW38" i="168"/>
  <c r="BW38" i="170" s="1"/>
  <c r="BV38" i="168"/>
  <c r="BV38" i="170" s="1"/>
  <c r="BU38" i="168"/>
  <c r="BU38" i="170" s="1"/>
  <c r="CA78" i="168"/>
  <c r="CA78" i="170" s="1"/>
  <c r="BG78" i="168"/>
  <c r="BG78" i="170" s="1"/>
  <c r="AM78" i="168"/>
  <c r="AM78" i="170" s="1"/>
  <c r="S78" i="168"/>
  <c r="S78" i="170" s="1"/>
  <c r="BZ78" i="168"/>
  <c r="BZ78" i="170" s="1"/>
  <c r="BF78" i="168"/>
  <c r="BF78" i="170" s="1"/>
  <c r="AL78" i="168"/>
  <c r="AL78" i="170" s="1"/>
  <c r="R78" i="168"/>
  <c r="R78" i="170" s="1"/>
  <c r="BY78" i="168"/>
  <c r="BY78" i="170" s="1"/>
  <c r="BE78" i="168"/>
  <c r="BE78" i="170" s="1"/>
  <c r="AK78" i="168"/>
  <c r="AK78" i="170" s="1"/>
  <c r="Q78" i="168"/>
  <c r="Q78" i="170" s="1"/>
  <c r="BW78" i="168"/>
  <c r="BW78" i="170" s="1"/>
  <c r="BC78" i="168"/>
  <c r="BC78" i="170" s="1"/>
  <c r="AI78" i="168"/>
  <c r="AI78" i="170" s="1"/>
  <c r="O78" i="168"/>
  <c r="O78" i="170" s="1"/>
  <c r="BV78" i="168"/>
  <c r="BV78" i="170" s="1"/>
  <c r="BB78" i="168"/>
  <c r="BB78" i="170" s="1"/>
  <c r="BS78" i="168"/>
  <c r="BS78" i="170" s="1"/>
  <c r="AY78" i="168"/>
  <c r="AY78" i="170" s="1"/>
  <c r="AE78" i="168"/>
  <c r="AE78" i="170" s="1"/>
  <c r="K78" i="168"/>
  <c r="K78" i="170" s="1"/>
  <c r="BP78" i="168"/>
  <c r="BP78" i="170" s="1"/>
  <c r="AV78" i="168"/>
  <c r="AV78" i="170" s="1"/>
  <c r="AB78" i="168"/>
  <c r="AB78" i="170" s="1"/>
  <c r="H78" i="168"/>
  <c r="H78" i="170" s="1"/>
  <c r="BO78" i="168"/>
  <c r="BO78" i="170" s="1"/>
  <c r="AU78" i="168"/>
  <c r="AU78" i="170" s="1"/>
  <c r="AA78" i="168"/>
  <c r="AA78" i="170" s="1"/>
  <c r="G78" i="168"/>
  <c r="G78" i="170" s="1"/>
  <c r="CH78" i="168"/>
  <c r="CH78" i="170" s="1"/>
  <c r="BN78" i="168"/>
  <c r="BN78" i="170" s="1"/>
  <c r="AT78" i="168"/>
  <c r="AT78" i="170" s="1"/>
  <c r="Z78" i="168"/>
  <c r="Z78" i="170" s="1"/>
  <c r="F78" i="168"/>
  <c r="F78" i="170" s="1"/>
  <c r="CG78" i="168"/>
  <c r="CG78" i="170" s="1"/>
  <c r="BM78" i="168"/>
  <c r="BM78" i="170" s="1"/>
  <c r="AS78" i="168"/>
  <c r="AS78" i="170" s="1"/>
  <c r="Y78" i="168"/>
  <c r="Y78" i="170" s="1"/>
  <c r="E78" i="168"/>
  <c r="E78" i="170" s="1"/>
  <c r="CF78" i="168"/>
  <c r="CF78" i="170" s="1"/>
  <c r="BL78" i="168"/>
  <c r="BL78" i="170" s="1"/>
  <c r="AR78" i="168"/>
  <c r="AR78" i="170" s="1"/>
  <c r="X78" i="168"/>
  <c r="X78" i="170" s="1"/>
  <c r="D78" i="168"/>
  <c r="CD78" i="168"/>
  <c r="CD78" i="170" s="1"/>
  <c r="BJ78" i="168"/>
  <c r="BJ78" i="170" s="1"/>
  <c r="AP78" i="168"/>
  <c r="AP78" i="170" s="1"/>
  <c r="V78" i="168"/>
  <c r="V78" i="170" s="1"/>
  <c r="CC78" i="168"/>
  <c r="CC78" i="170" s="1"/>
  <c r="BI78" i="168"/>
  <c r="BI78" i="170" s="1"/>
  <c r="AO78" i="168"/>
  <c r="AO78" i="170" s="1"/>
  <c r="U78" i="168"/>
  <c r="U78" i="170" s="1"/>
  <c r="BT78" i="168"/>
  <c r="BT78" i="170" s="1"/>
  <c r="P78" i="168"/>
  <c r="P78" i="170" s="1"/>
  <c r="BR78" i="168"/>
  <c r="BR78" i="170" s="1"/>
  <c r="N78" i="168"/>
  <c r="N78" i="170" s="1"/>
  <c r="BQ78" i="168"/>
  <c r="BQ78" i="170" s="1"/>
  <c r="M78" i="168"/>
  <c r="M78" i="170" s="1"/>
  <c r="BK78" i="168"/>
  <c r="BK78" i="170" s="1"/>
  <c r="L78" i="168"/>
  <c r="L78" i="170" s="1"/>
  <c r="BH78" i="168"/>
  <c r="BH78" i="170" s="1"/>
  <c r="J78" i="168"/>
  <c r="J78" i="170" s="1"/>
  <c r="BD78" i="168"/>
  <c r="BD78" i="170" s="1"/>
  <c r="I78" i="168"/>
  <c r="I78" i="170" s="1"/>
  <c r="BA78" i="168"/>
  <c r="BA78" i="170" s="1"/>
  <c r="AZ78" i="168"/>
  <c r="AZ78" i="170" s="1"/>
  <c r="AX78" i="168"/>
  <c r="AX78" i="170" s="1"/>
  <c r="AW78" i="168"/>
  <c r="AW78" i="170" s="1"/>
  <c r="AQ78" i="168"/>
  <c r="AQ78" i="170" s="1"/>
  <c r="AN78" i="168"/>
  <c r="AN78" i="170" s="1"/>
  <c r="AJ78" i="168"/>
  <c r="AJ78" i="170" s="1"/>
  <c r="AH78" i="168"/>
  <c r="AH78" i="170" s="1"/>
  <c r="AG78" i="168"/>
  <c r="AG78" i="170" s="1"/>
  <c r="AF78" i="168"/>
  <c r="AF78" i="170" s="1"/>
  <c r="CE78" i="168"/>
  <c r="CE78" i="170" s="1"/>
  <c r="AD78" i="168"/>
  <c r="AD78" i="170" s="1"/>
  <c r="AC78" i="168"/>
  <c r="AC78" i="170" s="1"/>
  <c r="BX78" i="168"/>
  <c r="BX78" i="170" s="1"/>
  <c r="W78" i="168"/>
  <c r="W78" i="170" s="1"/>
  <c r="BU78" i="168"/>
  <c r="BU78" i="170" s="1"/>
  <c r="T78" i="168"/>
  <c r="T78" i="170" s="1"/>
  <c r="X75" i="207"/>
  <c r="Z75" i="206"/>
  <c r="Z75" i="207" s="1"/>
  <c r="Y75" i="206"/>
  <c r="Y75" i="207" s="1"/>
  <c r="X26" i="207"/>
  <c r="Z26" i="206"/>
  <c r="Z26" i="207" s="1"/>
  <c r="Y26" i="206"/>
  <c r="Y26" i="207" s="1"/>
  <c r="X71" i="207"/>
  <c r="Z71" i="206"/>
  <c r="Z71" i="207" s="1"/>
  <c r="Y71" i="206"/>
  <c r="Y71" i="207" s="1"/>
  <c r="X19" i="207"/>
  <c r="Z19" i="206"/>
  <c r="Z19" i="207" s="1"/>
  <c r="Y19" i="206"/>
  <c r="Y19" i="207" s="1"/>
  <c r="AD37" i="207"/>
  <c r="AF37" i="206"/>
  <c r="AF37" i="207" s="1"/>
  <c r="AE37" i="206"/>
  <c r="AE37" i="207" s="1"/>
  <c r="AD28" i="207"/>
  <c r="AF28" i="206"/>
  <c r="AF28" i="207" s="1"/>
  <c r="AE28" i="206"/>
  <c r="AE28" i="207" s="1"/>
  <c r="AD14" i="207"/>
  <c r="AF14" i="206"/>
  <c r="AF14" i="207" s="1"/>
  <c r="AE14" i="206"/>
  <c r="AE14" i="207" s="1"/>
  <c r="AD21" i="207"/>
  <c r="AF21" i="206"/>
  <c r="AF21" i="207" s="1"/>
  <c r="AE21" i="206"/>
  <c r="AE21" i="207" s="1"/>
  <c r="AJ79" i="207"/>
  <c r="AL79" i="206"/>
  <c r="AL79" i="207" s="1"/>
  <c r="AK79" i="206"/>
  <c r="AK79" i="207" s="1"/>
  <c r="AJ31" i="207"/>
  <c r="AK31" i="206"/>
  <c r="AK31" i="207" s="1"/>
  <c r="AL31" i="206"/>
  <c r="AL31" i="207" s="1"/>
  <c r="AL56" i="206"/>
  <c r="AL56" i="207" s="1"/>
  <c r="AJ56" i="207"/>
  <c r="AK56" i="206"/>
  <c r="AK56" i="207" s="1"/>
  <c r="AJ63" i="207"/>
  <c r="AL63" i="206"/>
  <c r="AL63" i="207" s="1"/>
  <c r="AK63" i="206"/>
  <c r="AK63" i="207" s="1"/>
  <c r="BY53" i="168"/>
  <c r="BY53" i="170" s="1"/>
  <c r="BE53" i="168"/>
  <c r="BE53" i="170" s="1"/>
  <c r="AK53" i="168"/>
  <c r="AK53" i="170" s="1"/>
  <c r="Q53" i="168"/>
  <c r="Q53" i="170" s="1"/>
  <c r="BX53" i="168"/>
  <c r="BX53" i="170" s="1"/>
  <c r="BD53" i="168"/>
  <c r="BD53" i="170" s="1"/>
  <c r="AJ53" i="168"/>
  <c r="AJ53" i="170" s="1"/>
  <c r="P53" i="168"/>
  <c r="P53" i="170" s="1"/>
  <c r="BW53" i="168"/>
  <c r="BW53" i="170" s="1"/>
  <c r="BC53" i="168"/>
  <c r="BC53" i="170" s="1"/>
  <c r="AI53" i="168"/>
  <c r="AI53" i="170" s="1"/>
  <c r="O53" i="168"/>
  <c r="O53" i="170" s="1"/>
  <c r="BV53" i="168"/>
  <c r="BV53" i="170" s="1"/>
  <c r="BB53" i="168"/>
  <c r="BB53" i="170" s="1"/>
  <c r="AH53" i="168"/>
  <c r="AH53" i="170" s="1"/>
  <c r="N53" i="168"/>
  <c r="N53" i="170" s="1"/>
  <c r="BU53" i="168"/>
  <c r="BU53" i="170" s="1"/>
  <c r="BA53" i="168"/>
  <c r="BA53" i="170" s="1"/>
  <c r="AG53" i="168"/>
  <c r="AG53" i="170" s="1"/>
  <c r="M53" i="168"/>
  <c r="M53" i="170" s="1"/>
  <c r="BT53" i="168"/>
  <c r="BT53" i="170" s="1"/>
  <c r="AZ53" i="168"/>
  <c r="AZ53" i="170" s="1"/>
  <c r="AF53" i="168"/>
  <c r="AF53" i="170" s="1"/>
  <c r="L53" i="168"/>
  <c r="L53" i="170" s="1"/>
  <c r="BS53" i="168"/>
  <c r="BS53" i="170" s="1"/>
  <c r="AY53" i="168"/>
  <c r="AY53" i="170" s="1"/>
  <c r="AE53" i="168"/>
  <c r="AE53" i="170" s="1"/>
  <c r="K53" i="168"/>
  <c r="K53" i="170" s="1"/>
  <c r="BR53" i="168"/>
  <c r="BR53" i="170" s="1"/>
  <c r="AX53" i="168"/>
  <c r="AX53" i="170" s="1"/>
  <c r="AD53" i="168"/>
  <c r="AD53" i="170" s="1"/>
  <c r="J53" i="168"/>
  <c r="J53" i="170" s="1"/>
  <c r="BQ53" i="168"/>
  <c r="BQ53" i="170" s="1"/>
  <c r="AW53" i="168"/>
  <c r="AW53" i="170" s="1"/>
  <c r="AC53" i="168"/>
  <c r="AC53" i="170" s="1"/>
  <c r="I53" i="168"/>
  <c r="I53" i="170" s="1"/>
  <c r="BP53" i="168"/>
  <c r="BP53" i="170" s="1"/>
  <c r="AV53" i="168"/>
  <c r="AV53" i="170" s="1"/>
  <c r="AB53" i="168"/>
  <c r="AB53" i="170" s="1"/>
  <c r="H53" i="168"/>
  <c r="H53" i="170" s="1"/>
  <c r="BO53" i="168"/>
  <c r="BO53" i="170" s="1"/>
  <c r="AU53" i="168"/>
  <c r="AU53" i="170" s="1"/>
  <c r="AA53" i="168"/>
  <c r="AA53" i="170" s="1"/>
  <c r="G53" i="168"/>
  <c r="G53" i="170" s="1"/>
  <c r="CH53" i="168"/>
  <c r="CH53" i="170" s="1"/>
  <c r="BN53" i="168"/>
  <c r="BN53" i="170" s="1"/>
  <c r="AT53" i="168"/>
  <c r="AT53" i="170" s="1"/>
  <c r="Z53" i="168"/>
  <c r="Z53" i="170" s="1"/>
  <c r="F53" i="168"/>
  <c r="F53" i="170" s="1"/>
  <c r="CG53" i="168"/>
  <c r="CG53" i="170" s="1"/>
  <c r="BM53" i="168"/>
  <c r="BM53" i="170" s="1"/>
  <c r="AS53" i="168"/>
  <c r="AS53" i="170" s="1"/>
  <c r="Y53" i="168"/>
  <c r="Y53" i="170" s="1"/>
  <c r="E53" i="168"/>
  <c r="E53" i="170" s="1"/>
  <c r="CF53" i="168"/>
  <c r="CF53" i="170" s="1"/>
  <c r="BL53" i="168"/>
  <c r="BL53" i="170" s="1"/>
  <c r="AR53" i="168"/>
  <c r="AR53" i="170" s="1"/>
  <c r="X53" i="168"/>
  <c r="X53" i="170" s="1"/>
  <c r="D53" i="168"/>
  <c r="CE53" i="168"/>
  <c r="CE53" i="170" s="1"/>
  <c r="BK53" i="168"/>
  <c r="BK53" i="170" s="1"/>
  <c r="AQ53" i="168"/>
  <c r="AQ53" i="170" s="1"/>
  <c r="W53" i="168"/>
  <c r="W53" i="170" s="1"/>
  <c r="CD53" i="168"/>
  <c r="CD53" i="170" s="1"/>
  <c r="BJ53" i="168"/>
  <c r="BJ53" i="170" s="1"/>
  <c r="AP53" i="168"/>
  <c r="AP53" i="170" s="1"/>
  <c r="V53" i="168"/>
  <c r="V53" i="170" s="1"/>
  <c r="CC53" i="168"/>
  <c r="CC53" i="170" s="1"/>
  <c r="BI53" i="168"/>
  <c r="BI53" i="170" s="1"/>
  <c r="AO53" i="168"/>
  <c r="AO53" i="170" s="1"/>
  <c r="U53" i="168"/>
  <c r="U53" i="170" s="1"/>
  <c r="BH53" i="168"/>
  <c r="BH53" i="170" s="1"/>
  <c r="AN53" i="168"/>
  <c r="AN53" i="170" s="1"/>
  <c r="T53" i="168"/>
  <c r="T53" i="170" s="1"/>
  <c r="CA53" i="168"/>
  <c r="CA53" i="170" s="1"/>
  <c r="BG53" i="168"/>
  <c r="BG53" i="170" s="1"/>
  <c r="AM53" i="168"/>
  <c r="AM53" i="170" s="1"/>
  <c r="S53" i="168"/>
  <c r="S53" i="170" s="1"/>
  <c r="BZ53" i="168"/>
  <c r="BZ53" i="170" s="1"/>
  <c r="BF53" i="168"/>
  <c r="BF53" i="170" s="1"/>
  <c r="AL53" i="168"/>
  <c r="AL53" i="170" s="1"/>
  <c r="R53" i="168"/>
  <c r="R53" i="170" s="1"/>
  <c r="BX56" i="168"/>
  <c r="BX56" i="170" s="1"/>
  <c r="BD56" i="168"/>
  <c r="BD56" i="170" s="1"/>
  <c r="AJ56" i="168"/>
  <c r="AJ56" i="170" s="1"/>
  <c r="P56" i="168"/>
  <c r="P56" i="170" s="1"/>
  <c r="BW56" i="168"/>
  <c r="BW56" i="170" s="1"/>
  <c r="BC56" i="168"/>
  <c r="BC56" i="170" s="1"/>
  <c r="AI56" i="168"/>
  <c r="AI56" i="170" s="1"/>
  <c r="O56" i="168"/>
  <c r="O56" i="170" s="1"/>
  <c r="BV56" i="168"/>
  <c r="BV56" i="170" s="1"/>
  <c r="BB56" i="168"/>
  <c r="BB56" i="170" s="1"/>
  <c r="AH56" i="168"/>
  <c r="AH56" i="170" s="1"/>
  <c r="N56" i="168"/>
  <c r="N56" i="170" s="1"/>
  <c r="BU56" i="168"/>
  <c r="BU56" i="170" s="1"/>
  <c r="BA56" i="168"/>
  <c r="BA56" i="170" s="1"/>
  <c r="AG56" i="168"/>
  <c r="AG56" i="170" s="1"/>
  <c r="M56" i="168"/>
  <c r="M56" i="170" s="1"/>
  <c r="BT56" i="168"/>
  <c r="BT56" i="170" s="1"/>
  <c r="AZ56" i="168"/>
  <c r="AZ56" i="170" s="1"/>
  <c r="AF56" i="168"/>
  <c r="AF56" i="170" s="1"/>
  <c r="L56" i="168"/>
  <c r="L56" i="170" s="1"/>
  <c r="BS56" i="168"/>
  <c r="BS56" i="170" s="1"/>
  <c r="AY56" i="168"/>
  <c r="AY56" i="170" s="1"/>
  <c r="AE56" i="168"/>
  <c r="AE56" i="170" s="1"/>
  <c r="K56" i="168"/>
  <c r="K56" i="170" s="1"/>
  <c r="BR56" i="168"/>
  <c r="BR56" i="170" s="1"/>
  <c r="AX56" i="168"/>
  <c r="AX56" i="170" s="1"/>
  <c r="AD56" i="168"/>
  <c r="AD56" i="170" s="1"/>
  <c r="J56" i="168"/>
  <c r="J56" i="170" s="1"/>
  <c r="BQ56" i="168"/>
  <c r="BQ56" i="170" s="1"/>
  <c r="AW56" i="168"/>
  <c r="AW56" i="170" s="1"/>
  <c r="AC56" i="168"/>
  <c r="AC56" i="170" s="1"/>
  <c r="I56" i="168"/>
  <c r="I56" i="170" s="1"/>
  <c r="BP56" i="168"/>
  <c r="BP56" i="170" s="1"/>
  <c r="AV56" i="168"/>
  <c r="AV56" i="170" s="1"/>
  <c r="AB56" i="168"/>
  <c r="AB56" i="170" s="1"/>
  <c r="H56" i="168"/>
  <c r="H56" i="170" s="1"/>
  <c r="BO56" i="168"/>
  <c r="BO56" i="170" s="1"/>
  <c r="AU56" i="168"/>
  <c r="AU56" i="170" s="1"/>
  <c r="AA56" i="168"/>
  <c r="AA56" i="170" s="1"/>
  <c r="G56" i="168"/>
  <c r="G56" i="170" s="1"/>
  <c r="CH56" i="168"/>
  <c r="CH56" i="170" s="1"/>
  <c r="BN56" i="168"/>
  <c r="BN56" i="170" s="1"/>
  <c r="AT56" i="168"/>
  <c r="AT56" i="170" s="1"/>
  <c r="Z56" i="168"/>
  <c r="Z56" i="170" s="1"/>
  <c r="F56" i="168"/>
  <c r="F56" i="170" s="1"/>
  <c r="CG56" i="168"/>
  <c r="CG56" i="170" s="1"/>
  <c r="BM56" i="168"/>
  <c r="BM56" i="170" s="1"/>
  <c r="AS56" i="168"/>
  <c r="AS56" i="170" s="1"/>
  <c r="Y56" i="168"/>
  <c r="Y56" i="170" s="1"/>
  <c r="E56" i="168"/>
  <c r="E56" i="170" s="1"/>
  <c r="CF56" i="168"/>
  <c r="CF56" i="170" s="1"/>
  <c r="BL56" i="168"/>
  <c r="BL56" i="170" s="1"/>
  <c r="AR56" i="168"/>
  <c r="AR56" i="170" s="1"/>
  <c r="X56" i="168"/>
  <c r="X56" i="170" s="1"/>
  <c r="D56" i="168"/>
  <c r="CE56" i="168"/>
  <c r="CE56" i="170" s="1"/>
  <c r="BK56" i="168"/>
  <c r="BK56" i="170" s="1"/>
  <c r="AQ56" i="168"/>
  <c r="AQ56" i="170" s="1"/>
  <c r="W56" i="168"/>
  <c r="W56" i="170" s="1"/>
  <c r="CD56" i="168"/>
  <c r="CD56" i="170" s="1"/>
  <c r="BJ56" i="168"/>
  <c r="BJ56" i="170" s="1"/>
  <c r="AP56" i="168"/>
  <c r="AP56" i="170" s="1"/>
  <c r="V56" i="168"/>
  <c r="V56" i="170" s="1"/>
  <c r="CC56" i="168"/>
  <c r="CC56" i="170" s="1"/>
  <c r="BI56" i="168"/>
  <c r="BI56" i="170" s="1"/>
  <c r="AO56" i="168"/>
  <c r="AO56" i="170" s="1"/>
  <c r="U56" i="168"/>
  <c r="U56" i="170" s="1"/>
  <c r="BH56" i="168"/>
  <c r="BH56" i="170" s="1"/>
  <c r="AN56" i="168"/>
  <c r="AN56" i="170" s="1"/>
  <c r="T56" i="168"/>
  <c r="T56" i="170" s="1"/>
  <c r="CA56" i="168"/>
  <c r="CA56" i="170" s="1"/>
  <c r="BG56" i="168"/>
  <c r="BG56" i="170" s="1"/>
  <c r="AM56" i="168"/>
  <c r="AM56" i="170" s="1"/>
  <c r="S56" i="168"/>
  <c r="S56" i="170" s="1"/>
  <c r="BZ56" i="168"/>
  <c r="BZ56" i="170" s="1"/>
  <c r="BF56" i="168"/>
  <c r="BF56" i="170" s="1"/>
  <c r="AL56" i="168"/>
  <c r="AL56" i="170" s="1"/>
  <c r="R56" i="168"/>
  <c r="R56" i="170" s="1"/>
  <c r="BY56" i="168"/>
  <c r="BY56" i="170" s="1"/>
  <c r="BE56" i="168"/>
  <c r="BE56" i="170" s="1"/>
  <c r="AK56" i="168"/>
  <c r="AK56" i="170" s="1"/>
  <c r="Q56" i="168"/>
  <c r="Q56" i="170" s="1"/>
  <c r="AG41" i="207"/>
  <c r="AI41" i="206"/>
  <c r="AI41" i="207" s="1"/>
  <c r="AH41" i="206"/>
  <c r="AH41" i="207" s="1"/>
  <c r="AG88" i="207"/>
  <c r="AI88" i="206"/>
  <c r="AI88" i="207" s="1"/>
  <c r="AH88" i="206"/>
  <c r="AH88" i="207" s="1"/>
  <c r="AG74" i="207"/>
  <c r="AI74" i="206"/>
  <c r="AI74" i="207" s="1"/>
  <c r="AH74" i="206"/>
  <c r="AH74" i="207" s="1"/>
  <c r="AG80" i="207"/>
  <c r="AI80" i="206"/>
  <c r="AI80" i="207" s="1"/>
  <c r="AH80" i="206"/>
  <c r="AH80" i="207" s="1"/>
  <c r="D62" i="170"/>
  <c r="CB62" i="168"/>
  <c r="X78" i="207"/>
  <c r="Z78" i="206"/>
  <c r="Z78" i="207" s="1"/>
  <c r="Y78" i="206"/>
  <c r="Y78" i="207" s="1"/>
  <c r="X46" i="207"/>
  <c r="Z46" i="206"/>
  <c r="Z46" i="207" s="1"/>
  <c r="Y46" i="206"/>
  <c r="Y46" i="207" s="1"/>
  <c r="X91" i="206"/>
  <c r="X13" i="207"/>
  <c r="Z13" i="206"/>
  <c r="Z13" i="207" s="1"/>
  <c r="Y13" i="206"/>
  <c r="X39" i="207"/>
  <c r="Z39" i="206"/>
  <c r="Z39" i="207" s="1"/>
  <c r="Y39" i="206"/>
  <c r="Y39" i="207" s="1"/>
  <c r="AD40" i="207"/>
  <c r="AF40" i="206"/>
  <c r="AF40" i="207" s="1"/>
  <c r="AE40" i="206"/>
  <c r="AE40" i="207" s="1"/>
  <c r="AD48" i="207"/>
  <c r="AF48" i="206"/>
  <c r="AF48" i="207" s="1"/>
  <c r="AE48" i="206"/>
  <c r="AE48" i="207" s="1"/>
  <c r="AD34" i="207"/>
  <c r="AF34" i="206"/>
  <c r="AF34" i="207" s="1"/>
  <c r="AE34" i="206"/>
  <c r="AE34" i="207" s="1"/>
  <c r="AF41" i="206"/>
  <c r="AF41" i="207" s="1"/>
  <c r="AE41" i="206"/>
  <c r="AE41" i="207" s="1"/>
  <c r="AD41" i="207"/>
  <c r="CE67" i="168"/>
  <c r="CE67" i="170" s="1"/>
  <c r="BK67" i="168"/>
  <c r="BK67" i="170" s="1"/>
  <c r="AQ67" i="168"/>
  <c r="AQ67" i="170" s="1"/>
  <c r="W67" i="168"/>
  <c r="W67" i="170" s="1"/>
  <c r="CH67" i="168"/>
  <c r="CH67" i="170" s="1"/>
  <c r="BM67" i="168"/>
  <c r="BM67" i="170" s="1"/>
  <c r="AR67" i="168"/>
  <c r="AR67" i="170" s="1"/>
  <c r="V67" i="168"/>
  <c r="V67" i="170" s="1"/>
  <c r="CG67" i="168"/>
  <c r="CG67" i="170" s="1"/>
  <c r="BL67" i="168"/>
  <c r="BL67" i="170" s="1"/>
  <c r="AP67" i="168"/>
  <c r="AP67" i="170" s="1"/>
  <c r="U67" i="168"/>
  <c r="U67" i="170" s="1"/>
  <c r="CF67" i="168"/>
  <c r="CF67" i="170" s="1"/>
  <c r="BJ67" i="168"/>
  <c r="BJ67" i="170" s="1"/>
  <c r="AO67" i="168"/>
  <c r="AO67" i="170" s="1"/>
  <c r="T67" i="168"/>
  <c r="T67" i="170" s="1"/>
  <c r="CD67" i="168"/>
  <c r="CD67" i="170" s="1"/>
  <c r="BI67" i="168"/>
  <c r="BI67" i="170" s="1"/>
  <c r="AN67" i="168"/>
  <c r="AN67" i="170" s="1"/>
  <c r="S67" i="168"/>
  <c r="S67" i="170" s="1"/>
  <c r="CC67" i="168"/>
  <c r="CC67" i="170" s="1"/>
  <c r="BH67" i="168"/>
  <c r="BH67" i="170" s="1"/>
  <c r="AM67" i="168"/>
  <c r="AM67" i="170" s="1"/>
  <c r="R67" i="168"/>
  <c r="R67" i="170" s="1"/>
  <c r="BG67" i="168"/>
  <c r="BG67" i="170" s="1"/>
  <c r="AL67" i="168"/>
  <c r="AL67" i="170" s="1"/>
  <c r="Q67" i="168"/>
  <c r="Q67" i="170" s="1"/>
  <c r="CA67" i="168"/>
  <c r="CA67" i="170" s="1"/>
  <c r="BF67" i="168"/>
  <c r="BF67" i="170" s="1"/>
  <c r="AK67" i="168"/>
  <c r="AK67" i="170" s="1"/>
  <c r="P67" i="168"/>
  <c r="P67" i="170" s="1"/>
  <c r="BZ67" i="168"/>
  <c r="BZ67" i="170" s="1"/>
  <c r="BE67" i="168"/>
  <c r="BE67" i="170" s="1"/>
  <c r="AJ67" i="168"/>
  <c r="AJ67" i="170" s="1"/>
  <c r="O67" i="168"/>
  <c r="O67" i="170" s="1"/>
  <c r="BY67" i="168"/>
  <c r="BY67" i="170" s="1"/>
  <c r="BD67" i="168"/>
  <c r="BD67" i="170" s="1"/>
  <c r="AI67" i="168"/>
  <c r="AI67" i="170" s="1"/>
  <c r="N67" i="168"/>
  <c r="N67" i="170" s="1"/>
  <c r="BX67" i="168"/>
  <c r="BX67" i="170" s="1"/>
  <c r="BC67" i="168"/>
  <c r="BC67" i="170" s="1"/>
  <c r="AH67" i="168"/>
  <c r="AH67" i="170" s="1"/>
  <c r="M67" i="168"/>
  <c r="M67" i="170" s="1"/>
  <c r="BW67" i="168"/>
  <c r="BW67" i="170" s="1"/>
  <c r="BB67" i="168"/>
  <c r="BB67" i="170" s="1"/>
  <c r="AG67" i="168"/>
  <c r="AG67" i="170" s="1"/>
  <c r="L67" i="168"/>
  <c r="L67" i="170" s="1"/>
  <c r="BV67" i="168"/>
  <c r="BV67" i="170" s="1"/>
  <c r="BA67" i="168"/>
  <c r="BA67" i="170" s="1"/>
  <c r="AF67" i="168"/>
  <c r="AF67" i="170" s="1"/>
  <c r="K67" i="168"/>
  <c r="K67" i="170" s="1"/>
  <c r="BU67" i="168"/>
  <c r="BU67" i="170" s="1"/>
  <c r="AZ67" i="168"/>
  <c r="AZ67" i="170" s="1"/>
  <c r="AE67" i="168"/>
  <c r="AE67" i="170" s="1"/>
  <c r="J67" i="168"/>
  <c r="J67" i="170" s="1"/>
  <c r="BT67" i="168"/>
  <c r="BT67" i="170" s="1"/>
  <c r="AY67" i="168"/>
  <c r="AY67" i="170" s="1"/>
  <c r="AD67" i="168"/>
  <c r="AD67" i="170" s="1"/>
  <c r="I67" i="168"/>
  <c r="I67" i="170" s="1"/>
  <c r="BS67" i="168"/>
  <c r="BS67" i="170" s="1"/>
  <c r="AX67" i="168"/>
  <c r="AX67" i="170" s="1"/>
  <c r="AC67" i="168"/>
  <c r="AC67" i="170" s="1"/>
  <c r="H67" i="168"/>
  <c r="H67" i="170" s="1"/>
  <c r="BR67" i="168"/>
  <c r="BR67" i="170" s="1"/>
  <c r="AW67" i="168"/>
  <c r="AW67" i="170" s="1"/>
  <c r="AB67" i="168"/>
  <c r="AB67" i="170" s="1"/>
  <c r="G67" i="168"/>
  <c r="G67" i="170" s="1"/>
  <c r="BQ67" i="168"/>
  <c r="BQ67" i="170" s="1"/>
  <c r="AV67" i="168"/>
  <c r="AV67" i="170" s="1"/>
  <c r="AA67" i="168"/>
  <c r="AA67" i="170" s="1"/>
  <c r="F67" i="168"/>
  <c r="F67" i="170" s="1"/>
  <c r="BP67" i="168"/>
  <c r="BP67" i="170" s="1"/>
  <c r="AU67" i="168"/>
  <c r="AU67" i="170" s="1"/>
  <c r="Z67" i="168"/>
  <c r="Z67" i="170" s="1"/>
  <c r="E67" i="168"/>
  <c r="E67" i="170" s="1"/>
  <c r="BO67" i="168"/>
  <c r="BO67" i="170" s="1"/>
  <c r="AT67" i="168"/>
  <c r="AT67" i="170" s="1"/>
  <c r="Y67" i="168"/>
  <c r="Y67" i="170" s="1"/>
  <c r="D67" i="168"/>
  <c r="BN67" i="168"/>
  <c r="BN67" i="170" s="1"/>
  <c r="AS67" i="168"/>
  <c r="AS67" i="170" s="1"/>
  <c r="X67" i="168"/>
  <c r="X67" i="170" s="1"/>
  <c r="AL82" i="206"/>
  <c r="AL82" i="207" s="1"/>
  <c r="AK82" i="206"/>
  <c r="AK82" i="207" s="1"/>
  <c r="AJ82" i="207"/>
  <c r="AJ51" i="207"/>
  <c r="AL51" i="206"/>
  <c r="AL51" i="207" s="1"/>
  <c r="AK51" i="206"/>
  <c r="AK51" i="207" s="1"/>
  <c r="AL76" i="206"/>
  <c r="AL76" i="207" s="1"/>
  <c r="AJ76" i="207"/>
  <c r="AK76" i="206"/>
  <c r="AK76" i="207" s="1"/>
  <c r="AJ83" i="207"/>
  <c r="AL83" i="206"/>
  <c r="AL83" i="207" s="1"/>
  <c r="AK83" i="206"/>
  <c r="AK83" i="207" s="1"/>
  <c r="AG58" i="207"/>
  <c r="AI58" i="206"/>
  <c r="AI58" i="207" s="1"/>
  <c r="AH58" i="206"/>
  <c r="AH58" i="207" s="1"/>
  <c r="AG29" i="207"/>
  <c r="AI29" i="206"/>
  <c r="AI29" i="207" s="1"/>
  <c r="AH29" i="206"/>
  <c r="AH29" i="207" s="1"/>
  <c r="AG15" i="207"/>
  <c r="AI15" i="206"/>
  <c r="AI15" i="207" s="1"/>
  <c r="AH15" i="206"/>
  <c r="AH15" i="207" s="1"/>
  <c r="AG22" i="207"/>
  <c r="AH22" i="206"/>
  <c r="AH22" i="207" s="1"/>
  <c r="AI22" i="206"/>
  <c r="AI22" i="207" s="1"/>
  <c r="BW19" i="168"/>
  <c r="BW19" i="170" s="1"/>
  <c r="BC19" i="168"/>
  <c r="BC19" i="170" s="1"/>
  <c r="AI19" i="168"/>
  <c r="AI19" i="170" s="1"/>
  <c r="O19" i="168"/>
  <c r="O19" i="170" s="1"/>
  <c r="BV19" i="168"/>
  <c r="BV19" i="170" s="1"/>
  <c r="BB19" i="168"/>
  <c r="BB19" i="170" s="1"/>
  <c r="AH19" i="168"/>
  <c r="AH19" i="170" s="1"/>
  <c r="N19" i="168"/>
  <c r="N19" i="170" s="1"/>
  <c r="BU19" i="168"/>
  <c r="BU19" i="170" s="1"/>
  <c r="BA19" i="168"/>
  <c r="BA19" i="170" s="1"/>
  <c r="AG19" i="168"/>
  <c r="AG19" i="170" s="1"/>
  <c r="M19" i="168"/>
  <c r="M19" i="170" s="1"/>
  <c r="BT19" i="168"/>
  <c r="BT19" i="170" s="1"/>
  <c r="AZ19" i="168"/>
  <c r="AZ19" i="170" s="1"/>
  <c r="AF19" i="168"/>
  <c r="AF19" i="170" s="1"/>
  <c r="L19" i="168"/>
  <c r="L19" i="170" s="1"/>
  <c r="BS19" i="168"/>
  <c r="BS19" i="170" s="1"/>
  <c r="AY19" i="168"/>
  <c r="AY19" i="170" s="1"/>
  <c r="AE19" i="168"/>
  <c r="AE19" i="170" s="1"/>
  <c r="K19" i="168"/>
  <c r="K19" i="170" s="1"/>
  <c r="BR19" i="168"/>
  <c r="BR19" i="170" s="1"/>
  <c r="AX19" i="168"/>
  <c r="AX19" i="170" s="1"/>
  <c r="AD19" i="168"/>
  <c r="AD19" i="170" s="1"/>
  <c r="J19" i="168"/>
  <c r="J19" i="170" s="1"/>
  <c r="CG19" i="168"/>
  <c r="CG19" i="170" s="1"/>
  <c r="BM19" i="168"/>
  <c r="BM19" i="170" s="1"/>
  <c r="AS19" i="168"/>
  <c r="AS19" i="170" s="1"/>
  <c r="Y19" i="168"/>
  <c r="Y19" i="170" s="1"/>
  <c r="E19" i="168"/>
  <c r="E19" i="170" s="1"/>
  <c r="CF19" i="168"/>
  <c r="CF19" i="170" s="1"/>
  <c r="BL19" i="168"/>
  <c r="BL19" i="170" s="1"/>
  <c r="AR19" i="168"/>
  <c r="AR19" i="170" s="1"/>
  <c r="X19" i="168"/>
  <c r="X19" i="170" s="1"/>
  <c r="D19" i="168"/>
  <c r="CE19" i="168"/>
  <c r="CE19" i="170" s="1"/>
  <c r="BK19" i="168"/>
  <c r="BK19" i="170" s="1"/>
  <c r="AQ19" i="168"/>
  <c r="AQ19" i="170" s="1"/>
  <c r="W19" i="168"/>
  <c r="W19" i="170" s="1"/>
  <c r="CD19" i="168"/>
  <c r="CD19" i="170" s="1"/>
  <c r="BJ19" i="168"/>
  <c r="BJ19" i="170" s="1"/>
  <c r="AP19" i="168"/>
  <c r="AP19" i="170" s="1"/>
  <c r="V19" i="168"/>
  <c r="V19" i="170" s="1"/>
  <c r="CC19" i="168"/>
  <c r="CC19" i="170" s="1"/>
  <c r="BI19" i="168"/>
  <c r="BI19" i="170" s="1"/>
  <c r="AO19" i="168"/>
  <c r="AO19" i="170" s="1"/>
  <c r="U19" i="168"/>
  <c r="U19" i="170" s="1"/>
  <c r="BH19" i="168"/>
  <c r="BH19" i="170" s="1"/>
  <c r="AN19" i="168"/>
  <c r="AN19" i="170" s="1"/>
  <c r="T19" i="168"/>
  <c r="T19" i="170" s="1"/>
  <c r="CA19" i="168"/>
  <c r="CA19" i="170" s="1"/>
  <c r="BG19" i="168"/>
  <c r="BG19" i="170" s="1"/>
  <c r="AM19" i="168"/>
  <c r="AM19" i="170" s="1"/>
  <c r="S19" i="168"/>
  <c r="S19" i="170" s="1"/>
  <c r="BZ19" i="168"/>
  <c r="BZ19" i="170" s="1"/>
  <c r="BF19" i="168"/>
  <c r="BF19" i="170" s="1"/>
  <c r="AL19" i="168"/>
  <c r="AL19" i="170" s="1"/>
  <c r="R19" i="168"/>
  <c r="R19" i="170" s="1"/>
  <c r="BY19" i="168"/>
  <c r="BY19" i="170" s="1"/>
  <c r="BE19" i="168"/>
  <c r="BE19" i="170" s="1"/>
  <c r="AK19" i="168"/>
  <c r="AK19" i="170" s="1"/>
  <c r="Q19" i="168"/>
  <c r="Q19" i="170" s="1"/>
  <c r="AJ19" i="168"/>
  <c r="AJ19" i="170" s="1"/>
  <c r="AC19" i="168"/>
  <c r="AC19" i="170" s="1"/>
  <c r="AB19" i="168"/>
  <c r="AB19" i="170" s="1"/>
  <c r="AA19" i="168"/>
  <c r="AA19" i="170" s="1"/>
  <c r="Z19" i="168"/>
  <c r="Z19" i="170" s="1"/>
  <c r="P19" i="168"/>
  <c r="P19" i="170" s="1"/>
  <c r="I19" i="168"/>
  <c r="I19" i="170" s="1"/>
  <c r="H19" i="168"/>
  <c r="H19" i="170" s="1"/>
  <c r="G19" i="168"/>
  <c r="G19" i="170" s="1"/>
  <c r="CH19" i="168"/>
  <c r="CH19" i="170" s="1"/>
  <c r="F19" i="168"/>
  <c r="F19" i="170" s="1"/>
  <c r="BX19" i="168"/>
  <c r="BX19" i="170" s="1"/>
  <c r="BQ19" i="168"/>
  <c r="BQ19" i="170" s="1"/>
  <c r="BP19" i="168"/>
  <c r="BP19" i="170" s="1"/>
  <c r="BO19" i="168"/>
  <c r="BO19" i="170" s="1"/>
  <c r="BN19" i="168"/>
  <c r="BN19" i="170" s="1"/>
  <c r="BD19" i="168"/>
  <c r="BD19" i="170" s="1"/>
  <c r="AW19" i="168"/>
  <c r="AW19" i="170" s="1"/>
  <c r="AV19" i="168"/>
  <c r="AV19" i="170" s="1"/>
  <c r="AU19" i="168"/>
  <c r="AU19" i="170" s="1"/>
  <c r="AT19" i="168"/>
  <c r="AT19" i="170" s="1"/>
  <c r="X15" i="207"/>
  <c r="Y15" i="206"/>
  <c r="Y15" i="207" s="1"/>
  <c r="Z15" i="206"/>
  <c r="Z15" i="207" s="1"/>
  <c r="Z66" i="206"/>
  <c r="Z66" i="207" s="1"/>
  <c r="X66" i="207"/>
  <c r="Y66" i="206"/>
  <c r="Y66" i="207" s="1"/>
  <c r="X32" i="207"/>
  <c r="Z32" i="206"/>
  <c r="Z32" i="207" s="1"/>
  <c r="Y32" i="206"/>
  <c r="Y32" i="207" s="1"/>
  <c r="Y59" i="206"/>
  <c r="Y59" i="207" s="1"/>
  <c r="X59" i="207"/>
  <c r="Z59" i="206"/>
  <c r="Z59" i="207" s="1"/>
  <c r="AD57" i="207"/>
  <c r="AF57" i="206"/>
  <c r="AF57" i="207" s="1"/>
  <c r="AE57" i="206"/>
  <c r="AE57" i="207" s="1"/>
  <c r="AD68" i="207"/>
  <c r="AF68" i="206"/>
  <c r="AF68" i="207" s="1"/>
  <c r="AE68" i="206"/>
  <c r="AE68" i="207" s="1"/>
  <c r="AD54" i="207"/>
  <c r="AF54" i="206"/>
  <c r="AF54" i="207" s="1"/>
  <c r="AE54" i="206"/>
  <c r="AE54" i="207" s="1"/>
  <c r="AD61" i="207"/>
  <c r="AF61" i="206"/>
  <c r="AF61" i="207" s="1"/>
  <c r="AE61" i="206"/>
  <c r="AE61" i="207" s="1"/>
  <c r="CB91" i="170"/>
  <c r="CA27" i="168"/>
  <c r="CA27" i="170" s="1"/>
  <c r="BG27" i="168"/>
  <c r="BG27" i="170" s="1"/>
  <c r="AM27" i="168"/>
  <c r="AM27" i="170" s="1"/>
  <c r="S27" i="168"/>
  <c r="S27" i="170" s="1"/>
  <c r="BZ27" i="168"/>
  <c r="BZ27" i="170" s="1"/>
  <c r="BF27" i="168"/>
  <c r="BF27" i="170" s="1"/>
  <c r="AL27" i="168"/>
  <c r="AL27" i="170" s="1"/>
  <c r="R27" i="168"/>
  <c r="R27" i="170" s="1"/>
  <c r="BY27" i="168"/>
  <c r="BY27" i="170" s="1"/>
  <c r="BE27" i="168"/>
  <c r="BE27" i="170" s="1"/>
  <c r="AK27" i="168"/>
  <c r="AK27" i="170" s="1"/>
  <c r="Q27" i="168"/>
  <c r="Q27" i="170" s="1"/>
  <c r="BX27" i="168"/>
  <c r="BX27" i="170" s="1"/>
  <c r="BD27" i="168"/>
  <c r="BD27" i="170" s="1"/>
  <c r="AJ27" i="168"/>
  <c r="AJ27" i="170" s="1"/>
  <c r="P27" i="168"/>
  <c r="P27" i="170" s="1"/>
  <c r="BW27" i="168"/>
  <c r="BW27" i="170" s="1"/>
  <c r="BC27" i="168"/>
  <c r="BC27" i="170" s="1"/>
  <c r="AI27" i="168"/>
  <c r="AI27" i="170" s="1"/>
  <c r="O27" i="168"/>
  <c r="O27" i="170" s="1"/>
  <c r="BV27" i="168"/>
  <c r="BV27" i="170" s="1"/>
  <c r="BB27" i="168"/>
  <c r="BB27" i="170" s="1"/>
  <c r="AH27" i="168"/>
  <c r="AH27" i="170" s="1"/>
  <c r="N27" i="168"/>
  <c r="N27" i="170" s="1"/>
  <c r="BQ27" i="168"/>
  <c r="BQ27" i="170" s="1"/>
  <c r="AW27" i="168"/>
  <c r="AW27" i="170" s="1"/>
  <c r="AC27" i="168"/>
  <c r="AC27" i="170" s="1"/>
  <c r="I27" i="168"/>
  <c r="I27" i="170" s="1"/>
  <c r="BP27" i="168"/>
  <c r="BP27" i="170" s="1"/>
  <c r="AV27" i="168"/>
  <c r="AV27" i="170" s="1"/>
  <c r="AB27" i="168"/>
  <c r="AB27" i="170" s="1"/>
  <c r="H27" i="168"/>
  <c r="H27" i="170" s="1"/>
  <c r="BO27" i="168"/>
  <c r="BO27" i="170" s="1"/>
  <c r="AU27" i="168"/>
  <c r="AU27" i="170" s="1"/>
  <c r="AA27" i="168"/>
  <c r="AA27" i="170" s="1"/>
  <c r="G27" i="168"/>
  <c r="G27" i="170" s="1"/>
  <c r="CH27" i="168"/>
  <c r="CH27" i="170" s="1"/>
  <c r="BN27" i="168"/>
  <c r="BN27" i="170" s="1"/>
  <c r="AT27" i="168"/>
  <c r="AT27" i="170" s="1"/>
  <c r="Z27" i="168"/>
  <c r="Z27" i="170" s="1"/>
  <c r="F27" i="168"/>
  <c r="F27" i="170" s="1"/>
  <c r="CG27" i="168"/>
  <c r="CG27" i="170" s="1"/>
  <c r="BM27" i="168"/>
  <c r="BM27" i="170" s="1"/>
  <c r="AS27" i="168"/>
  <c r="AS27" i="170" s="1"/>
  <c r="Y27" i="168"/>
  <c r="Y27" i="170" s="1"/>
  <c r="E27" i="168"/>
  <c r="E27" i="170" s="1"/>
  <c r="CF27" i="168"/>
  <c r="CF27" i="170" s="1"/>
  <c r="BL27" i="168"/>
  <c r="BL27" i="170" s="1"/>
  <c r="AR27" i="168"/>
  <c r="AR27" i="170" s="1"/>
  <c r="X27" i="168"/>
  <c r="X27" i="170" s="1"/>
  <c r="D27" i="168"/>
  <c r="CE27" i="168"/>
  <c r="CE27" i="170" s="1"/>
  <c r="BK27" i="168"/>
  <c r="BK27" i="170" s="1"/>
  <c r="AQ27" i="168"/>
  <c r="AQ27" i="170" s="1"/>
  <c r="W27" i="168"/>
  <c r="W27" i="170" s="1"/>
  <c r="CD27" i="168"/>
  <c r="CD27" i="170" s="1"/>
  <c r="BJ27" i="168"/>
  <c r="BJ27" i="170" s="1"/>
  <c r="AP27" i="168"/>
  <c r="AP27" i="170" s="1"/>
  <c r="V27" i="168"/>
  <c r="V27" i="170" s="1"/>
  <c r="CC27" i="168"/>
  <c r="CC27" i="170" s="1"/>
  <c r="BI27" i="168"/>
  <c r="BI27" i="170" s="1"/>
  <c r="AO27" i="168"/>
  <c r="AO27" i="170" s="1"/>
  <c r="U27" i="168"/>
  <c r="U27" i="170" s="1"/>
  <c r="BH27" i="168"/>
  <c r="BH27" i="170" s="1"/>
  <c r="BA27" i="168"/>
  <c r="BA27" i="170" s="1"/>
  <c r="AZ27" i="168"/>
  <c r="AZ27" i="170" s="1"/>
  <c r="AY27" i="168"/>
  <c r="AY27" i="170" s="1"/>
  <c r="AX27" i="168"/>
  <c r="AX27" i="170" s="1"/>
  <c r="AN27" i="168"/>
  <c r="AN27" i="170" s="1"/>
  <c r="AG27" i="168"/>
  <c r="AG27" i="170" s="1"/>
  <c r="AF27" i="168"/>
  <c r="AF27" i="170" s="1"/>
  <c r="AE27" i="168"/>
  <c r="AE27" i="170" s="1"/>
  <c r="AD27" i="168"/>
  <c r="AD27" i="170" s="1"/>
  <c r="T27" i="168"/>
  <c r="T27" i="170" s="1"/>
  <c r="M27" i="168"/>
  <c r="M27" i="170" s="1"/>
  <c r="L27" i="168"/>
  <c r="L27" i="170" s="1"/>
  <c r="K27" i="168"/>
  <c r="K27" i="170" s="1"/>
  <c r="J27" i="168"/>
  <c r="J27" i="170" s="1"/>
  <c r="BU27" i="168"/>
  <c r="BU27" i="170" s="1"/>
  <c r="BT27" i="168"/>
  <c r="BT27" i="170" s="1"/>
  <c r="BS27" i="168"/>
  <c r="BS27" i="170" s="1"/>
  <c r="BR27" i="168"/>
  <c r="BR27" i="170" s="1"/>
  <c r="BQ83" i="168"/>
  <c r="BQ83" i="170" s="1"/>
  <c r="AW83" i="168"/>
  <c r="AW83" i="170" s="1"/>
  <c r="AC83" i="168"/>
  <c r="AC83" i="170" s="1"/>
  <c r="I83" i="168"/>
  <c r="I83" i="170" s="1"/>
  <c r="CE83" i="168"/>
  <c r="CE83" i="170" s="1"/>
  <c r="BK83" i="168"/>
  <c r="BK83" i="170" s="1"/>
  <c r="CH83" i="168"/>
  <c r="CH83" i="170" s="1"/>
  <c r="BL83" i="168"/>
  <c r="BL83" i="170" s="1"/>
  <c r="AP83" i="168"/>
  <c r="AP83" i="170" s="1"/>
  <c r="U83" i="168"/>
  <c r="U83" i="170" s="1"/>
  <c r="CG83" i="168"/>
  <c r="CG83" i="170" s="1"/>
  <c r="BJ83" i="168"/>
  <c r="BJ83" i="170" s="1"/>
  <c r="AO83" i="168"/>
  <c r="AO83" i="170" s="1"/>
  <c r="T83" i="168"/>
  <c r="T83" i="170" s="1"/>
  <c r="CF83" i="168"/>
  <c r="CF83" i="170" s="1"/>
  <c r="BI83" i="168"/>
  <c r="BI83" i="170" s="1"/>
  <c r="AN83" i="168"/>
  <c r="AN83" i="170" s="1"/>
  <c r="S83" i="168"/>
  <c r="S83" i="170" s="1"/>
  <c r="CD83" i="168"/>
  <c r="CD83" i="170" s="1"/>
  <c r="BH83" i="168"/>
  <c r="BH83" i="170" s="1"/>
  <c r="AM83" i="168"/>
  <c r="AM83" i="170" s="1"/>
  <c r="R83" i="168"/>
  <c r="R83" i="170" s="1"/>
  <c r="CC83" i="168"/>
  <c r="CC83" i="170" s="1"/>
  <c r="BG83" i="168"/>
  <c r="BG83" i="170" s="1"/>
  <c r="AL83" i="168"/>
  <c r="AL83" i="170" s="1"/>
  <c r="Q83" i="168"/>
  <c r="Q83" i="170" s="1"/>
  <c r="BF83" i="168"/>
  <c r="BF83" i="170" s="1"/>
  <c r="AK83" i="168"/>
  <c r="AK83" i="170" s="1"/>
  <c r="P83" i="168"/>
  <c r="P83" i="170" s="1"/>
  <c r="BY83" i="168"/>
  <c r="BY83" i="170" s="1"/>
  <c r="BC83" i="168"/>
  <c r="BC83" i="170" s="1"/>
  <c r="AH83" i="168"/>
  <c r="AH83" i="170" s="1"/>
  <c r="M83" i="168"/>
  <c r="M83" i="170" s="1"/>
  <c r="BW83" i="168"/>
  <c r="BW83" i="170" s="1"/>
  <c r="BA83" i="168"/>
  <c r="BA83" i="170" s="1"/>
  <c r="AF83" i="168"/>
  <c r="AF83" i="170" s="1"/>
  <c r="K83" i="168"/>
  <c r="K83" i="170" s="1"/>
  <c r="BV83" i="168"/>
  <c r="BV83" i="170" s="1"/>
  <c r="AZ83" i="168"/>
  <c r="AZ83" i="170" s="1"/>
  <c r="AE83" i="168"/>
  <c r="AE83" i="170" s="1"/>
  <c r="J83" i="168"/>
  <c r="J83" i="170" s="1"/>
  <c r="BU83" i="168"/>
  <c r="BU83" i="170" s="1"/>
  <c r="AY83" i="168"/>
  <c r="AY83" i="170" s="1"/>
  <c r="AD83" i="168"/>
  <c r="AD83" i="170" s="1"/>
  <c r="H83" i="168"/>
  <c r="H83" i="170" s="1"/>
  <c r="BT83" i="168"/>
  <c r="BT83" i="170" s="1"/>
  <c r="AX83" i="168"/>
  <c r="AX83" i="170" s="1"/>
  <c r="AB83" i="168"/>
  <c r="AB83" i="170" s="1"/>
  <c r="G83" i="168"/>
  <c r="G83" i="170" s="1"/>
  <c r="BS83" i="168"/>
  <c r="BS83" i="170" s="1"/>
  <c r="AV83" i="168"/>
  <c r="AV83" i="170" s="1"/>
  <c r="AA83" i="168"/>
  <c r="AA83" i="170" s="1"/>
  <c r="F83" i="168"/>
  <c r="F83" i="170" s="1"/>
  <c r="BR83" i="168"/>
  <c r="BR83" i="170" s="1"/>
  <c r="AU83" i="168"/>
  <c r="AU83" i="170" s="1"/>
  <c r="Z83" i="168"/>
  <c r="Z83" i="170" s="1"/>
  <c r="E83" i="168"/>
  <c r="E83" i="170" s="1"/>
  <c r="BP83" i="168"/>
  <c r="BP83" i="170" s="1"/>
  <c r="AT83" i="168"/>
  <c r="AT83" i="170" s="1"/>
  <c r="Y83" i="168"/>
  <c r="Y83" i="170" s="1"/>
  <c r="BO83" i="168"/>
  <c r="BO83" i="170" s="1"/>
  <c r="AS83" i="168"/>
  <c r="AS83" i="170" s="1"/>
  <c r="X83" i="168"/>
  <c r="X83" i="170" s="1"/>
  <c r="BN83" i="168"/>
  <c r="BN83" i="170" s="1"/>
  <c r="AR83" i="168"/>
  <c r="AR83" i="170" s="1"/>
  <c r="W83" i="168"/>
  <c r="W83" i="170" s="1"/>
  <c r="AG83" i="168"/>
  <c r="AG83" i="170" s="1"/>
  <c r="V83" i="168"/>
  <c r="V83" i="170" s="1"/>
  <c r="O83" i="168"/>
  <c r="O83" i="170" s="1"/>
  <c r="N83" i="168"/>
  <c r="N83" i="170" s="1"/>
  <c r="L83" i="168"/>
  <c r="L83" i="170" s="1"/>
  <c r="D83" i="168"/>
  <c r="CA83" i="168"/>
  <c r="CA83" i="170" s="1"/>
  <c r="BZ83" i="168"/>
  <c r="BZ83" i="170" s="1"/>
  <c r="BX83" i="168"/>
  <c r="BX83" i="170" s="1"/>
  <c r="BM83" i="168"/>
  <c r="BM83" i="170" s="1"/>
  <c r="BE83" i="168"/>
  <c r="BE83" i="170" s="1"/>
  <c r="BD83" i="168"/>
  <c r="BD83" i="170" s="1"/>
  <c r="BB83" i="168"/>
  <c r="BB83" i="170" s="1"/>
  <c r="AQ83" i="168"/>
  <c r="AQ83" i="170" s="1"/>
  <c r="AJ83" i="168"/>
  <c r="AJ83" i="170" s="1"/>
  <c r="AI83" i="168"/>
  <c r="AI83" i="170" s="1"/>
  <c r="AJ26" i="207"/>
  <c r="AL26" i="206"/>
  <c r="AL26" i="207" s="1"/>
  <c r="AK26" i="206"/>
  <c r="AK26" i="207" s="1"/>
  <c r="AL71" i="206"/>
  <c r="AL71" i="207" s="1"/>
  <c r="AK71" i="206"/>
  <c r="AK71" i="207" s="1"/>
  <c r="AJ71" i="207"/>
  <c r="AJ17" i="207"/>
  <c r="AL17" i="206"/>
  <c r="AL17" i="207" s="1"/>
  <c r="AK17" i="206"/>
  <c r="AK17" i="207" s="1"/>
  <c r="AJ24" i="207"/>
  <c r="AL24" i="206"/>
  <c r="AL24" i="207" s="1"/>
  <c r="AK24" i="206"/>
  <c r="AK24" i="207" s="1"/>
  <c r="CH77" i="168"/>
  <c r="CH77" i="170" s="1"/>
  <c r="BN77" i="168"/>
  <c r="BN77" i="170" s="1"/>
  <c r="AT77" i="168"/>
  <c r="AT77" i="170" s="1"/>
  <c r="Z77" i="168"/>
  <c r="Z77" i="170" s="1"/>
  <c r="F77" i="168"/>
  <c r="F77" i="170" s="1"/>
  <c r="CG77" i="168"/>
  <c r="CG77" i="170" s="1"/>
  <c r="BM77" i="168"/>
  <c r="BM77" i="170" s="1"/>
  <c r="AS77" i="168"/>
  <c r="AS77" i="170" s="1"/>
  <c r="Y77" i="168"/>
  <c r="Y77" i="170" s="1"/>
  <c r="E77" i="168"/>
  <c r="E77" i="170" s="1"/>
  <c r="CF77" i="168"/>
  <c r="CF77" i="170" s="1"/>
  <c r="BL77" i="168"/>
  <c r="BL77" i="170" s="1"/>
  <c r="CD77" i="168"/>
  <c r="CD77" i="170" s="1"/>
  <c r="BJ77" i="168"/>
  <c r="BJ77" i="170" s="1"/>
  <c r="AP77" i="168"/>
  <c r="AP77" i="170" s="1"/>
  <c r="V77" i="168"/>
  <c r="V77" i="170" s="1"/>
  <c r="BZ77" i="168"/>
  <c r="BZ77" i="170" s="1"/>
  <c r="BF77" i="168"/>
  <c r="BF77" i="170" s="1"/>
  <c r="AL77" i="168"/>
  <c r="AL77" i="170" s="1"/>
  <c r="R77" i="168"/>
  <c r="R77" i="170" s="1"/>
  <c r="BW77" i="168"/>
  <c r="BW77" i="170" s="1"/>
  <c r="BC77" i="168"/>
  <c r="BC77" i="170" s="1"/>
  <c r="AI77" i="168"/>
  <c r="AI77" i="170" s="1"/>
  <c r="O77" i="168"/>
  <c r="O77" i="170" s="1"/>
  <c r="BV77" i="168"/>
  <c r="BV77" i="170" s="1"/>
  <c r="BB77" i="168"/>
  <c r="BB77" i="170" s="1"/>
  <c r="AH77" i="168"/>
  <c r="AH77" i="170" s="1"/>
  <c r="N77" i="168"/>
  <c r="N77" i="170" s="1"/>
  <c r="BU77" i="168"/>
  <c r="BU77" i="170" s="1"/>
  <c r="BA77" i="168"/>
  <c r="BA77" i="170" s="1"/>
  <c r="AG77" i="168"/>
  <c r="AG77" i="170" s="1"/>
  <c r="M77" i="168"/>
  <c r="M77" i="170" s="1"/>
  <c r="BT77" i="168"/>
  <c r="BT77" i="170" s="1"/>
  <c r="AZ77" i="168"/>
  <c r="AZ77" i="170" s="1"/>
  <c r="AF77" i="168"/>
  <c r="AF77" i="170" s="1"/>
  <c r="L77" i="168"/>
  <c r="L77" i="170" s="1"/>
  <c r="BS77" i="168"/>
  <c r="BS77" i="170" s="1"/>
  <c r="AY77" i="168"/>
  <c r="AY77" i="170" s="1"/>
  <c r="AE77" i="168"/>
  <c r="AE77" i="170" s="1"/>
  <c r="K77" i="168"/>
  <c r="K77" i="170" s="1"/>
  <c r="BQ77" i="168"/>
  <c r="BQ77" i="170" s="1"/>
  <c r="AW77" i="168"/>
  <c r="AW77" i="170" s="1"/>
  <c r="AC77" i="168"/>
  <c r="AC77" i="170" s="1"/>
  <c r="I77" i="168"/>
  <c r="I77" i="170" s="1"/>
  <c r="BG77" i="168"/>
  <c r="BG77" i="170" s="1"/>
  <c r="S77" i="168"/>
  <c r="S77" i="170" s="1"/>
  <c r="BE77" i="168"/>
  <c r="BE77" i="170" s="1"/>
  <c r="Q77" i="168"/>
  <c r="Q77" i="170" s="1"/>
  <c r="BD77" i="168"/>
  <c r="BD77" i="170" s="1"/>
  <c r="P77" i="168"/>
  <c r="P77" i="170" s="1"/>
  <c r="AX77" i="168"/>
  <c r="AX77" i="170" s="1"/>
  <c r="J77" i="168"/>
  <c r="J77" i="170" s="1"/>
  <c r="AV77" i="168"/>
  <c r="AV77" i="170" s="1"/>
  <c r="H77" i="168"/>
  <c r="H77" i="170" s="1"/>
  <c r="AU77" i="168"/>
  <c r="AU77" i="170" s="1"/>
  <c r="G77" i="168"/>
  <c r="G77" i="170" s="1"/>
  <c r="AR77" i="168"/>
  <c r="AR77" i="170" s="1"/>
  <c r="D77" i="168"/>
  <c r="AQ77" i="168"/>
  <c r="AQ77" i="170" s="1"/>
  <c r="CE77" i="168"/>
  <c r="CE77" i="170" s="1"/>
  <c r="AO77" i="168"/>
  <c r="AO77" i="170" s="1"/>
  <c r="CC77" i="168"/>
  <c r="CC77" i="170" s="1"/>
  <c r="AN77" i="168"/>
  <c r="AN77" i="170" s="1"/>
  <c r="AM77" i="168"/>
  <c r="AM77" i="170" s="1"/>
  <c r="CA77" i="168"/>
  <c r="CA77" i="170" s="1"/>
  <c r="AK77" i="168"/>
  <c r="AK77" i="170" s="1"/>
  <c r="BY77" i="168"/>
  <c r="BY77" i="170" s="1"/>
  <c r="AJ77" i="168"/>
  <c r="AJ77" i="170" s="1"/>
  <c r="BX77" i="168"/>
  <c r="BX77" i="170" s="1"/>
  <c r="AD77" i="168"/>
  <c r="AD77" i="170" s="1"/>
  <c r="BR77" i="168"/>
  <c r="BR77" i="170" s="1"/>
  <c r="AB77" i="168"/>
  <c r="AB77" i="170" s="1"/>
  <c r="BP77" i="168"/>
  <c r="BP77" i="170" s="1"/>
  <c r="AA77" i="168"/>
  <c r="AA77" i="170" s="1"/>
  <c r="BO77" i="168"/>
  <c r="BO77" i="170" s="1"/>
  <c r="X77" i="168"/>
  <c r="X77" i="170" s="1"/>
  <c r="BK77" i="168"/>
  <c r="BK77" i="170" s="1"/>
  <c r="W77" i="168"/>
  <c r="W77" i="170" s="1"/>
  <c r="BI77" i="168"/>
  <c r="BI77" i="170" s="1"/>
  <c r="U77" i="168"/>
  <c r="U77" i="170" s="1"/>
  <c r="BH77" i="168"/>
  <c r="BH77" i="170" s="1"/>
  <c r="T77" i="168"/>
  <c r="T77" i="170" s="1"/>
  <c r="BY65" i="168"/>
  <c r="BY65" i="170" s="1"/>
  <c r="BE65" i="168"/>
  <c r="BE65" i="170" s="1"/>
  <c r="AK65" i="168"/>
  <c r="AK65" i="170" s="1"/>
  <c r="Q65" i="168"/>
  <c r="Q65" i="170" s="1"/>
  <c r="BR65" i="168"/>
  <c r="BR65" i="170" s="1"/>
  <c r="AW65" i="168"/>
  <c r="AW65" i="170" s="1"/>
  <c r="AB65" i="168"/>
  <c r="AB65" i="170" s="1"/>
  <c r="G65" i="168"/>
  <c r="G65" i="170" s="1"/>
  <c r="BQ65" i="168"/>
  <c r="BQ65" i="170" s="1"/>
  <c r="AV65" i="168"/>
  <c r="AV65" i="170" s="1"/>
  <c r="AA65" i="168"/>
  <c r="AA65" i="170" s="1"/>
  <c r="F65" i="168"/>
  <c r="F65" i="170" s="1"/>
  <c r="BP65" i="168"/>
  <c r="BP65" i="170" s="1"/>
  <c r="AU65" i="168"/>
  <c r="AU65" i="170" s="1"/>
  <c r="Z65" i="168"/>
  <c r="Z65" i="170" s="1"/>
  <c r="E65" i="168"/>
  <c r="E65" i="170" s="1"/>
  <c r="BO65" i="168"/>
  <c r="BO65" i="170" s="1"/>
  <c r="AT65" i="168"/>
  <c r="AT65" i="170" s="1"/>
  <c r="Y65" i="168"/>
  <c r="Y65" i="170" s="1"/>
  <c r="D65" i="168"/>
  <c r="BN65" i="168"/>
  <c r="BN65" i="170" s="1"/>
  <c r="AS65" i="168"/>
  <c r="AS65" i="170" s="1"/>
  <c r="X65" i="168"/>
  <c r="X65" i="170" s="1"/>
  <c r="CH65" i="168"/>
  <c r="CH65" i="170" s="1"/>
  <c r="BM65" i="168"/>
  <c r="BM65" i="170" s="1"/>
  <c r="AR65" i="168"/>
  <c r="AR65" i="170" s="1"/>
  <c r="W65" i="168"/>
  <c r="W65" i="170" s="1"/>
  <c r="CG65" i="168"/>
  <c r="CG65" i="170" s="1"/>
  <c r="BL65" i="168"/>
  <c r="BL65" i="170" s="1"/>
  <c r="AQ65" i="168"/>
  <c r="AQ65" i="170" s="1"/>
  <c r="V65" i="168"/>
  <c r="V65" i="170" s="1"/>
  <c r="CF65" i="168"/>
  <c r="CF65" i="170" s="1"/>
  <c r="BK65" i="168"/>
  <c r="BK65" i="170" s="1"/>
  <c r="AP65" i="168"/>
  <c r="AP65" i="170" s="1"/>
  <c r="U65" i="168"/>
  <c r="U65" i="170" s="1"/>
  <c r="CE65" i="168"/>
  <c r="CE65" i="170" s="1"/>
  <c r="BJ65" i="168"/>
  <c r="BJ65" i="170" s="1"/>
  <c r="AO65" i="168"/>
  <c r="AO65" i="170" s="1"/>
  <c r="T65" i="168"/>
  <c r="T65" i="170" s="1"/>
  <c r="CD65" i="168"/>
  <c r="CD65" i="170" s="1"/>
  <c r="BI65" i="168"/>
  <c r="BI65" i="170" s="1"/>
  <c r="AN65" i="168"/>
  <c r="AN65" i="170" s="1"/>
  <c r="S65" i="168"/>
  <c r="S65" i="170" s="1"/>
  <c r="CC65" i="168"/>
  <c r="CC65" i="170" s="1"/>
  <c r="BH65" i="168"/>
  <c r="BH65" i="170" s="1"/>
  <c r="AM65" i="168"/>
  <c r="AM65" i="170" s="1"/>
  <c r="R65" i="168"/>
  <c r="R65" i="170" s="1"/>
  <c r="BG65" i="168"/>
  <c r="BG65" i="170" s="1"/>
  <c r="AL65" i="168"/>
  <c r="AL65" i="170" s="1"/>
  <c r="P65" i="168"/>
  <c r="P65" i="170" s="1"/>
  <c r="CA65" i="168"/>
  <c r="CA65" i="170" s="1"/>
  <c r="BF65" i="168"/>
  <c r="BF65" i="170" s="1"/>
  <c r="AJ65" i="168"/>
  <c r="AJ65" i="170" s="1"/>
  <c r="O65" i="168"/>
  <c r="O65" i="170" s="1"/>
  <c r="BZ65" i="168"/>
  <c r="BZ65" i="170" s="1"/>
  <c r="BD65" i="168"/>
  <c r="BD65" i="170" s="1"/>
  <c r="AI65" i="168"/>
  <c r="AI65" i="170" s="1"/>
  <c r="N65" i="168"/>
  <c r="N65" i="170" s="1"/>
  <c r="BX65" i="168"/>
  <c r="BX65" i="170" s="1"/>
  <c r="BC65" i="168"/>
  <c r="BC65" i="170" s="1"/>
  <c r="AH65" i="168"/>
  <c r="AH65" i="170" s="1"/>
  <c r="M65" i="168"/>
  <c r="M65" i="170" s="1"/>
  <c r="BW65" i="168"/>
  <c r="BW65" i="170" s="1"/>
  <c r="BB65" i="168"/>
  <c r="BB65" i="170" s="1"/>
  <c r="AG65" i="168"/>
  <c r="AG65" i="170" s="1"/>
  <c r="L65" i="168"/>
  <c r="L65" i="170" s="1"/>
  <c r="BV65" i="168"/>
  <c r="BV65" i="170" s="1"/>
  <c r="BA65" i="168"/>
  <c r="BA65" i="170" s="1"/>
  <c r="AF65" i="168"/>
  <c r="AF65" i="170" s="1"/>
  <c r="K65" i="168"/>
  <c r="K65" i="170" s="1"/>
  <c r="BU65" i="168"/>
  <c r="BU65" i="170" s="1"/>
  <c r="AZ65" i="168"/>
  <c r="AZ65" i="170" s="1"/>
  <c r="AE65" i="168"/>
  <c r="AE65" i="170" s="1"/>
  <c r="J65" i="168"/>
  <c r="J65" i="170" s="1"/>
  <c r="BT65" i="168"/>
  <c r="BT65" i="170" s="1"/>
  <c r="AY65" i="168"/>
  <c r="AY65" i="170" s="1"/>
  <c r="AD65" i="168"/>
  <c r="AD65" i="170" s="1"/>
  <c r="I65" i="168"/>
  <c r="I65" i="170" s="1"/>
  <c r="BS65" i="168"/>
  <c r="BS65" i="170" s="1"/>
  <c r="AX65" i="168"/>
  <c r="AX65" i="170" s="1"/>
  <c r="AC65" i="168"/>
  <c r="AC65" i="170" s="1"/>
  <c r="H65" i="168"/>
  <c r="H65" i="170" s="1"/>
  <c r="AI61" i="206"/>
  <c r="AI61" i="207" s="1"/>
  <c r="AH61" i="206"/>
  <c r="AH61" i="207" s="1"/>
  <c r="AG61" i="207"/>
  <c r="AG49" i="207"/>
  <c r="AI49" i="206"/>
  <c r="AI49" i="207" s="1"/>
  <c r="AH49" i="206"/>
  <c r="AH49" i="207" s="1"/>
  <c r="AG35" i="207"/>
  <c r="AI35" i="206"/>
  <c r="AI35" i="207" s="1"/>
  <c r="AH35" i="206"/>
  <c r="AH35" i="207" s="1"/>
  <c r="AG42" i="207"/>
  <c r="AH42" i="206"/>
  <c r="AH42" i="207" s="1"/>
  <c r="AI42" i="206"/>
  <c r="AI42" i="207" s="1"/>
  <c r="BP71" i="168"/>
  <c r="BP71" i="170" s="1"/>
  <c r="AV71" i="168"/>
  <c r="AV71" i="170" s="1"/>
  <c r="AB71" i="168"/>
  <c r="AB71" i="170" s="1"/>
  <c r="H71" i="168"/>
  <c r="H71" i="170" s="1"/>
  <c r="BO71" i="168"/>
  <c r="BO71" i="170" s="1"/>
  <c r="AU71" i="168"/>
  <c r="AU71" i="170" s="1"/>
  <c r="AA71" i="168"/>
  <c r="AA71" i="170" s="1"/>
  <c r="G71" i="168"/>
  <c r="G71" i="170" s="1"/>
  <c r="BH71" i="168"/>
  <c r="BH71" i="170" s="1"/>
  <c r="AN71" i="168"/>
  <c r="AN71" i="170" s="1"/>
  <c r="T71" i="168"/>
  <c r="T71" i="170" s="1"/>
  <c r="BX71" i="168"/>
  <c r="BX71" i="170" s="1"/>
  <c r="BD71" i="168"/>
  <c r="BD71" i="170" s="1"/>
  <c r="AJ71" i="168"/>
  <c r="AJ71" i="170" s="1"/>
  <c r="P71" i="168"/>
  <c r="P71" i="170" s="1"/>
  <c r="BW71" i="168"/>
  <c r="BW71" i="170" s="1"/>
  <c r="BC71" i="168"/>
  <c r="BC71" i="170" s="1"/>
  <c r="AI71" i="168"/>
  <c r="AI71" i="170" s="1"/>
  <c r="O71" i="168"/>
  <c r="O71" i="170" s="1"/>
  <c r="BT71" i="168"/>
  <c r="BT71" i="170" s="1"/>
  <c r="AS71" i="168"/>
  <c r="AS71" i="170" s="1"/>
  <c r="S71" i="168"/>
  <c r="S71" i="170" s="1"/>
  <c r="BS71" i="168"/>
  <c r="BS71" i="170" s="1"/>
  <c r="AR71" i="168"/>
  <c r="AR71" i="170" s="1"/>
  <c r="R71" i="168"/>
  <c r="R71" i="170" s="1"/>
  <c r="BR71" i="168"/>
  <c r="BR71" i="170" s="1"/>
  <c r="AQ71" i="168"/>
  <c r="AQ71" i="170" s="1"/>
  <c r="Q71" i="168"/>
  <c r="Q71" i="170" s="1"/>
  <c r="BQ71" i="168"/>
  <c r="BQ71" i="170" s="1"/>
  <c r="AP71" i="168"/>
  <c r="AP71" i="170" s="1"/>
  <c r="N71" i="168"/>
  <c r="N71" i="170" s="1"/>
  <c r="BN71" i="168"/>
  <c r="BN71" i="170" s="1"/>
  <c r="AO71" i="168"/>
  <c r="AO71" i="170" s="1"/>
  <c r="M71" i="168"/>
  <c r="M71" i="170" s="1"/>
  <c r="BM71" i="168"/>
  <c r="BM71" i="170" s="1"/>
  <c r="AM71" i="168"/>
  <c r="AM71" i="170" s="1"/>
  <c r="L71" i="168"/>
  <c r="L71" i="170" s="1"/>
  <c r="BL71" i="168"/>
  <c r="BL71" i="170" s="1"/>
  <c r="AL71" i="168"/>
  <c r="AL71" i="170" s="1"/>
  <c r="K71" i="168"/>
  <c r="K71" i="170" s="1"/>
  <c r="BK71" i="168"/>
  <c r="BK71" i="170" s="1"/>
  <c r="AK71" i="168"/>
  <c r="AK71" i="170" s="1"/>
  <c r="J71" i="168"/>
  <c r="J71" i="170" s="1"/>
  <c r="BJ71" i="168"/>
  <c r="BJ71" i="170" s="1"/>
  <c r="AH71" i="168"/>
  <c r="AH71" i="170" s="1"/>
  <c r="I71" i="168"/>
  <c r="I71" i="170" s="1"/>
  <c r="CH71" i="168"/>
  <c r="CH71" i="170" s="1"/>
  <c r="BI71" i="168"/>
  <c r="BI71" i="170" s="1"/>
  <c r="AG71" i="168"/>
  <c r="AG71" i="170" s="1"/>
  <c r="F71" i="168"/>
  <c r="F71" i="170" s="1"/>
  <c r="CG71" i="168"/>
  <c r="CG71" i="170" s="1"/>
  <c r="BG71" i="168"/>
  <c r="BG71" i="170" s="1"/>
  <c r="AF71" i="168"/>
  <c r="AF71" i="170" s="1"/>
  <c r="E71" i="168"/>
  <c r="E71" i="170" s="1"/>
  <c r="CF71" i="168"/>
  <c r="CF71" i="170" s="1"/>
  <c r="BF71" i="168"/>
  <c r="BF71" i="170" s="1"/>
  <c r="AE71" i="168"/>
  <c r="AE71" i="170" s="1"/>
  <c r="D71" i="168"/>
  <c r="CE71" i="168"/>
  <c r="CE71" i="170" s="1"/>
  <c r="BE71" i="168"/>
  <c r="BE71" i="170" s="1"/>
  <c r="AD71" i="168"/>
  <c r="AD71" i="170" s="1"/>
  <c r="CD71" i="168"/>
  <c r="CD71" i="170" s="1"/>
  <c r="BB71" i="168"/>
  <c r="BB71" i="170" s="1"/>
  <c r="AC71" i="168"/>
  <c r="AC71" i="170" s="1"/>
  <c r="CC71" i="168"/>
  <c r="CC71" i="170" s="1"/>
  <c r="BA71" i="168"/>
  <c r="BA71" i="170" s="1"/>
  <c r="Z71" i="168"/>
  <c r="Z71" i="170" s="1"/>
  <c r="CA71" i="168"/>
  <c r="CA71" i="170" s="1"/>
  <c r="AZ71" i="168"/>
  <c r="AZ71" i="170" s="1"/>
  <c r="Y71" i="168"/>
  <c r="Y71" i="170" s="1"/>
  <c r="BZ71" i="168"/>
  <c r="BZ71" i="170" s="1"/>
  <c r="AY71" i="168"/>
  <c r="AY71" i="170" s="1"/>
  <c r="X71" i="168"/>
  <c r="X71" i="170" s="1"/>
  <c r="BY71" i="168"/>
  <c r="BY71" i="170" s="1"/>
  <c r="AX71" i="168"/>
  <c r="AX71" i="170" s="1"/>
  <c r="W71" i="168"/>
  <c r="W71" i="170" s="1"/>
  <c r="BV71" i="168"/>
  <c r="BV71" i="170" s="1"/>
  <c r="AW71" i="168"/>
  <c r="AW71" i="170" s="1"/>
  <c r="V71" i="168"/>
  <c r="V71" i="170" s="1"/>
  <c r="BU71" i="168"/>
  <c r="BU71" i="170" s="1"/>
  <c r="AT71" i="168"/>
  <c r="AT71" i="170" s="1"/>
  <c r="U71" i="168"/>
  <c r="U71" i="170" s="1"/>
  <c r="D80" i="170" l="1"/>
  <c r="CB80" i="168"/>
  <c r="D57" i="170"/>
  <c r="CB57" i="168"/>
  <c r="D55" i="170"/>
  <c r="CB55" i="168"/>
  <c r="H66" i="188"/>
  <c r="H66" i="190" s="1"/>
  <c r="H83" i="188"/>
  <c r="H83" i="190" s="1"/>
  <c r="H80" i="188"/>
  <c r="H80" i="190" s="1"/>
  <c r="H82" i="188"/>
  <c r="H82" i="190" s="1"/>
  <c r="H76" i="188"/>
  <c r="H76" i="190" s="1"/>
  <c r="H70" i="188"/>
  <c r="H70" i="190" s="1"/>
  <c r="H84" i="188"/>
  <c r="H84" i="190" s="1"/>
  <c r="H81" i="188"/>
  <c r="H81" i="190" s="1"/>
  <c r="H75" i="188"/>
  <c r="H75" i="190" s="1"/>
  <c r="H57" i="188"/>
  <c r="H57" i="190" s="1"/>
  <c r="H59" i="188"/>
  <c r="H59" i="190" s="1"/>
  <c r="H67" i="188"/>
  <c r="H67" i="190" s="1"/>
  <c r="H60" i="188"/>
  <c r="H60" i="190" s="1"/>
  <c r="H56" i="188"/>
  <c r="H56" i="190" s="1"/>
  <c r="H49" i="188"/>
  <c r="H49" i="190" s="1"/>
  <c r="H61" i="188"/>
  <c r="H61" i="190" s="1"/>
  <c r="H46" i="188"/>
  <c r="H46" i="190" s="1"/>
  <c r="H62" i="188"/>
  <c r="H62" i="190" s="1"/>
  <c r="H55" i="188"/>
  <c r="H55" i="190" s="1"/>
  <c r="H78" i="188"/>
  <c r="H78" i="190" s="1"/>
  <c r="H63" i="188"/>
  <c r="H63" i="190" s="1"/>
  <c r="H72" i="188"/>
  <c r="H72" i="190" s="1"/>
  <c r="H71" i="188"/>
  <c r="H71" i="190" s="1"/>
  <c r="H68" i="188"/>
  <c r="H68" i="190" s="1"/>
  <c r="H54" i="188"/>
  <c r="H54" i="190" s="1"/>
  <c r="H73" i="188"/>
  <c r="H73" i="190" s="1"/>
  <c r="H64" i="188"/>
  <c r="H64" i="190" s="1"/>
  <c r="H48" i="188"/>
  <c r="H48" i="190" s="1"/>
  <c r="H65" i="188"/>
  <c r="H65" i="190" s="1"/>
  <c r="H53" i="188"/>
  <c r="H53" i="190" s="1"/>
  <c r="H74" i="188"/>
  <c r="H74" i="190" s="1"/>
  <c r="H77" i="188"/>
  <c r="H77" i="190" s="1"/>
  <c r="H52" i="188"/>
  <c r="H52" i="190" s="1"/>
  <c r="H69" i="188"/>
  <c r="H69" i="190" s="1"/>
  <c r="H51" i="188"/>
  <c r="H51" i="190" s="1"/>
  <c r="H47" i="188"/>
  <c r="H47" i="190" s="1"/>
  <c r="H79" i="188"/>
  <c r="H79" i="190" s="1"/>
  <c r="H35" i="188"/>
  <c r="H35" i="190" s="1"/>
  <c r="H15" i="188"/>
  <c r="H15" i="190" s="1"/>
  <c r="H32" i="188"/>
  <c r="H32" i="190" s="1"/>
  <c r="H38" i="188"/>
  <c r="H38" i="190" s="1"/>
  <c r="H29" i="188"/>
  <c r="H29" i="190" s="1"/>
  <c r="H26" i="188"/>
  <c r="H26" i="190" s="1"/>
  <c r="H23" i="188"/>
  <c r="H23" i="190" s="1"/>
  <c r="H44" i="188"/>
  <c r="H44" i="190" s="1"/>
  <c r="H37" i="188"/>
  <c r="H37" i="190" s="1"/>
  <c r="H34" i="188"/>
  <c r="H34" i="190" s="1"/>
  <c r="H43" i="188"/>
  <c r="H43" i="190" s="1"/>
  <c r="H31" i="188"/>
  <c r="H31" i="190" s="1"/>
  <c r="H28" i="188"/>
  <c r="H28" i="190" s="1"/>
  <c r="H25" i="188"/>
  <c r="H25" i="190" s="1"/>
  <c r="H42" i="188"/>
  <c r="H42" i="190" s="1"/>
  <c r="H22" i="188"/>
  <c r="H22" i="190" s="1"/>
  <c r="H19" i="188"/>
  <c r="H19" i="190" s="1"/>
  <c r="H36" i="188"/>
  <c r="H36" i="190" s="1"/>
  <c r="H16" i="188"/>
  <c r="H16" i="190" s="1"/>
  <c r="H58" i="188"/>
  <c r="H58" i="190" s="1"/>
  <c r="H41" i="188"/>
  <c r="H41" i="190" s="1"/>
  <c r="H33" i="188"/>
  <c r="H33" i="190" s="1"/>
  <c r="H13" i="188"/>
  <c r="H13" i="190" s="1"/>
  <c r="H45" i="188"/>
  <c r="H45" i="190" s="1"/>
  <c r="H30" i="188"/>
  <c r="H30" i="190" s="1"/>
  <c r="H40" i="188"/>
  <c r="H40" i="190" s="1"/>
  <c r="H27" i="188"/>
  <c r="H27" i="190" s="1"/>
  <c r="H50" i="188"/>
  <c r="H50" i="190" s="1"/>
  <c r="H24" i="188"/>
  <c r="H24" i="190" s="1"/>
  <c r="H18" i="188"/>
  <c r="H18" i="190" s="1"/>
  <c r="H21" i="188"/>
  <c r="H21" i="190" s="1"/>
  <c r="H10" i="188"/>
  <c r="H10" i="190" s="1"/>
  <c r="H17" i="188"/>
  <c r="H17" i="190" s="1"/>
  <c r="H14" i="188"/>
  <c r="H14" i="190" s="1"/>
  <c r="H20" i="188"/>
  <c r="H20" i="190" s="1"/>
  <c r="H12" i="188"/>
  <c r="H12" i="190" s="1"/>
  <c r="H9" i="188"/>
  <c r="H11" i="188"/>
  <c r="H11" i="190" s="1"/>
  <c r="H39" i="188"/>
  <c r="H39" i="190" s="1"/>
  <c r="H94" i="188"/>
  <c r="H94" i="190" s="1"/>
  <c r="H93" i="188"/>
  <c r="H93" i="190" s="1"/>
  <c r="H92" i="188"/>
  <c r="H89" i="188"/>
  <c r="H89" i="190" s="1"/>
  <c r="H87" i="188"/>
  <c r="H87" i="190" s="1"/>
  <c r="M71" i="188"/>
  <c r="M71" i="190" s="1"/>
  <c r="M51" i="188"/>
  <c r="M51" i="190" s="1"/>
  <c r="M84" i="188"/>
  <c r="M84" i="190" s="1"/>
  <c r="M81" i="188"/>
  <c r="M81" i="190" s="1"/>
  <c r="M78" i="188"/>
  <c r="M78" i="190" s="1"/>
  <c r="M75" i="188"/>
  <c r="M75" i="190" s="1"/>
  <c r="M80" i="188"/>
  <c r="M80" i="190" s="1"/>
  <c r="M61" i="188"/>
  <c r="M61" i="190" s="1"/>
  <c r="M62" i="188"/>
  <c r="M62" i="190" s="1"/>
  <c r="M55" i="188"/>
  <c r="M55" i="190" s="1"/>
  <c r="M40" i="188"/>
  <c r="M40" i="190" s="1"/>
  <c r="M76" i="188"/>
  <c r="M76" i="190" s="1"/>
  <c r="M63" i="188"/>
  <c r="M63" i="190" s="1"/>
  <c r="M72" i="188"/>
  <c r="M72" i="190" s="1"/>
  <c r="M68" i="188"/>
  <c r="M68" i="190" s="1"/>
  <c r="M54" i="188"/>
  <c r="M54" i="190" s="1"/>
  <c r="M64" i="188"/>
  <c r="M64" i="190" s="1"/>
  <c r="M48" i="188"/>
  <c r="M48" i="190" s="1"/>
  <c r="M73" i="188"/>
  <c r="M73" i="190" s="1"/>
  <c r="M65" i="188"/>
  <c r="M65" i="190" s="1"/>
  <c r="M53" i="188"/>
  <c r="M53" i="190" s="1"/>
  <c r="M45" i="188"/>
  <c r="M45" i="190" s="1"/>
  <c r="M83" i="188"/>
  <c r="M83" i="190" s="1"/>
  <c r="M74" i="188"/>
  <c r="M74" i="190" s="1"/>
  <c r="M69" i="188"/>
  <c r="M69" i="190" s="1"/>
  <c r="M77" i="188"/>
  <c r="M77" i="190" s="1"/>
  <c r="M66" i="188"/>
  <c r="M66" i="190" s="1"/>
  <c r="M47" i="188"/>
  <c r="M47" i="190" s="1"/>
  <c r="M50" i="188"/>
  <c r="M50" i="190" s="1"/>
  <c r="M79" i="188"/>
  <c r="M79" i="190" s="1"/>
  <c r="M58" i="188"/>
  <c r="M58" i="190" s="1"/>
  <c r="M82" i="188"/>
  <c r="M82" i="190" s="1"/>
  <c r="M70" i="188"/>
  <c r="M70" i="190" s="1"/>
  <c r="M59" i="188"/>
  <c r="M59" i="190" s="1"/>
  <c r="M57" i="188"/>
  <c r="M57" i="190" s="1"/>
  <c r="M20" i="188"/>
  <c r="M20" i="190" s="1"/>
  <c r="M44" i="188"/>
  <c r="M44" i="190" s="1"/>
  <c r="M37" i="188"/>
  <c r="M37" i="190" s="1"/>
  <c r="M17" i="188"/>
  <c r="M17" i="190" s="1"/>
  <c r="M46" i="188"/>
  <c r="M46" i="190" s="1"/>
  <c r="M34" i="188"/>
  <c r="M34" i="190" s="1"/>
  <c r="M56" i="188"/>
  <c r="M56" i="190" s="1"/>
  <c r="M31" i="188"/>
  <c r="M31" i="190" s="1"/>
  <c r="M49" i="188"/>
  <c r="M49" i="190" s="1"/>
  <c r="M43" i="188"/>
  <c r="M43" i="190" s="1"/>
  <c r="M28" i="188"/>
  <c r="M28" i="190" s="1"/>
  <c r="M42" i="188"/>
  <c r="M42" i="190" s="1"/>
  <c r="M36" i="188"/>
  <c r="M36" i="190" s="1"/>
  <c r="M41" i="188"/>
  <c r="M41" i="190" s="1"/>
  <c r="M33" i="188"/>
  <c r="M33" i="190" s="1"/>
  <c r="M30" i="188"/>
  <c r="M30" i="190" s="1"/>
  <c r="M27" i="188"/>
  <c r="M27" i="190" s="1"/>
  <c r="M60" i="188"/>
  <c r="M60" i="190" s="1"/>
  <c r="M24" i="188"/>
  <c r="M24" i="190" s="1"/>
  <c r="M21" i="188"/>
  <c r="M21" i="190" s="1"/>
  <c r="M39" i="188"/>
  <c r="M39" i="190" s="1"/>
  <c r="M18" i="188"/>
  <c r="M18" i="190" s="1"/>
  <c r="M35" i="188"/>
  <c r="M35" i="190" s="1"/>
  <c r="M15" i="188"/>
  <c r="M15" i="190" s="1"/>
  <c r="M32" i="188"/>
  <c r="M32" i="190" s="1"/>
  <c r="M38" i="188"/>
  <c r="M38" i="190" s="1"/>
  <c r="M29" i="188"/>
  <c r="M29" i="190" s="1"/>
  <c r="M10" i="188"/>
  <c r="M10" i="190" s="1"/>
  <c r="M13" i="188"/>
  <c r="M13" i="190" s="1"/>
  <c r="M14" i="188"/>
  <c r="M14" i="190" s="1"/>
  <c r="M12" i="188"/>
  <c r="M12" i="190" s="1"/>
  <c r="M52" i="188"/>
  <c r="M52" i="190" s="1"/>
  <c r="M67" i="188"/>
  <c r="M67" i="190" s="1"/>
  <c r="M9" i="188"/>
  <c r="M23" i="188"/>
  <c r="M23" i="190" s="1"/>
  <c r="M26" i="188"/>
  <c r="M26" i="190" s="1"/>
  <c r="M16" i="188"/>
  <c r="M16" i="190" s="1"/>
  <c r="M11" i="188"/>
  <c r="M11" i="190" s="1"/>
  <c r="M19" i="188"/>
  <c r="M19" i="190" s="1"/>
  <c r="M22" i="188"/>
  <c r="M22" i="190" s="1"/>
  <c r="M25" i="188"/>
  <c r="M25" i="190" s="1"/>
  <c r="M89" i="188"/>
  <c r="M89" i="190" s="1"/>
  <c r="M87" i="188"/>
  <c r="M87" i="190" s="1"/>
  <c r="M94" i="188"/>
  <c r="M94" i="190" s="1"/>
  <c r="M93" i="188"/>
  <c r="M93" i="190" s="1"/>
  <c r="M92" i="188"/>
  <c r="R79" i="188"/>
  <c r="R79" i="190" s="1"/>
  <c r="R76" i="188"/>
  <c r="R76" i="190" s="1"/>
  <c r="R56" i="188"/>
  <c r="R56" i="190" s="1"/>
  <c r="R73" i="188"/>
  <c r="R73" i="190" s="1"/>
  <c r="R70" i="188"/>
  <c r="R70" i="190" s="1"/>
  <c r="R81" i="188"/>
  <c r="R81" i="190" s="1"/>
  <c r="R75" i="188"/>
  <c r="R75" i="190" s="1"/>
  <c r="R83" i="188"/>
  <c r="R83" i="190" s="1"/>
  <c r="R80" i="188"/>
  <c r="R80" i="190" s="1"/>
  <c r="R60" i="188"/>
  <c r="R60" i="190" s="1"/>
  <c r="R72" i="188"/>
  <c r="R72" i="190" s="1"/>
  <c r="R68" i="188"/>
  <c r="R68" i="190" s="1"/>
  <c r="R64" i="188"/>
  <c r="R64" i="190" s="1"/>
  <c r="R78" i="188"/>
  <c r="R78" i="190" s="1"/>
  <c r="R53" i="188"/>
  <c r="R53" i="190" s="1"/>
  <c r="R45" i="188"/>
  <c r="R45" i="190" s="1"/>
  <c r="R71" i="188"/>
  <c r="R71" i="190" s="1"/>
  <c r="R65" i="188"/>
  <c r="R65" i="190" s="1"/>
  <c r="R84" i="188"/>
  <c r="R84" i="190" s="1"/>
  <c r="R52" i="188"/>
  <c r="R52" i="190" s="1"/>
  <c r="R74" i="188"/>
  <c r="R74" i="190" s="1"/>
  <c r="R69" i="188"/>
  <c r="R69" i="190" s="1"/>
  <c r="R77" i="188"/>
  <c r="R77" i="190" s="1"/>
  <c r="R66" i="188"/>
  <c r="R66" i="190" s="1"/>
  <c r="R58" i="188"/>
  <c r="R58" i="190" s="1"/>
  <c r="R57" i="188"/>
  <c r="R57" i="190" s="1"/>
  <c r="R59" i="188"/>
  <c r="R59" i="190" s="1"/>
  <c r="R67" i="188"/>
  <c r="R67" i="190" s="1"/>
  <c r="R49" i="188"/>
  <c r="R49" i="190" s="1"/>
  <c r="R46" i="188"/>
  <c r="R46" i="190" s="1"/>
  <c r="R82" i="188"/>
  <c r="R82" i="190" s="1"/>
  <c r="R61" i="188"/>
  <c r="R61" i="190" s="1"/>
  <c r="R55" i="188"/>
  <c r="R55" i="190" s="1"/>
  <c r="R62" i="188"/>
  <c r="R62" i="190" s="1"/>
  <c r="R25" i="188"/>
  <c r="R25" i="190" s="1"/>
  <c r="R42" i="188"/>
  <c r="R42" i="190" s="1"/>
  <c r="R22" i="188"/>
  <c r="R22" i="190" s="1"/>
  <c r="R19" i="188"/>
  <c r="R19" i="190" s="1"/>
  <c r="R36" i="188"/>
  <c r="R36" i="190" s="1"/>
  <c r="R16" i="188"/>
  <c r="R16" i="190" s="1"/>
  <c r="R47" i="188"/>
  <c r="R47" i="190" s="1"/>
  <c r="R41" i="188"/>
  <c r="R41" i="190" s="1"/>
  <c r="R33" i="188"/>
  <c r="R33" i="190" s="1"/>
  <c r="R13" i="188"/>
  <c r="R13" i="190" s="1"/>
  <c r="R51" i="188"/>
  <c r="R51" i="190" s="1"/>
  <c r="R40" i="188"/>
  <c r="R40" i="190" s="1"/>
  <c r="R63" i="188"/>
  <c r="R63" i="190" s="1"/>
  <c r="R39" i="188"/>
  <c r="R39" i="190" s="1"/>
  <c r="R18" i="188"/>
  <c r="R18" i="190" s="1"/>
  <c r="R35" i="188"/>
  <c r="R35" i="190" s="1"/>
  <c r="R15" i="188"/>
  <c r="R15" i="190" s="1"/>
  <c r="R32" i="188"/>
  <c r="R32" i="190" s="1"/>
  <c r="R12" i="188"/>
  <c r="R12" i="190" s="1"/>
  <c r="R38" i="188"/>
  <c r="R38" i="190" s="1"/>
  <c r="R29" i="188"/>
  <c r="R29" i="190" s="1"/>
  <c r="R26" i="188"/>
  <c r="R26" i="190" s="1"/>
  <c r="R48" i="188"/>
  <c r="R48" i="190" s="1"/>
  <c r="R23" i="188"/>
  <c r="R23" i="190" s="1"/>
  <c r="R50" i="188"/>
  <c r="R50" i="190" s="1"/>
  <c r="R20" i="188"/>
  <c r="R20" i="190" s="1"/>
  <c r="R54" i="188"/>
  <c r="R54" i="190" s="1"/>
  <c r="R44" i="188"/>
  <c r="R44" i="190" s="1"/>
  <c r="R37" i="188"/>
  <c r="R37" i="190" s="1"/>
  <c r="R17" i="188"/>
  <c r="R17" i="190" s="1"/>
  <c r="R34" i="188"/>
  <c r="R34" i="190" s="1"/>
  <c r="R14" i="188"/>
  <c r="R14" i="190" s="1"/>
  <c r="R21" i="188"/>
  <c r="R21" i="190" s="1"/>
  <c r="R24" i="188"/>
  <c r="R24" i="190" s="1"/>
  <c r="R9" i="188"/>
  <c r="R27" i="188"/>
  <c r="R27" i="190" s="1"/>
  <c r="R43" i="188"/>
  <c r="R43" i="190" s="1"/>
  <c r="R30" i="188"/>
  <c r="R30" i="190" s="1"/>
  <c r="R31" i="188"/>
  <c r="R31" i="190" s="1"/>
  <c r="R11" i="188"/>
  <c r="R11" i="190" s="1"/>
  <c r="R10" i="188"/>
  <c r="R10" i="190" s="1"/>
  <c r="R28" i="188"/>
  <c r="R28" i="190" s="1"/>
  <c r="R89" i="188"/>
  <c r="R89" i="190" s="1"/>
  <c r="R87" i="188"/>
  <c r="R87" i="190" s="1"/>
  <c r="R92" i="188"/>
  <c r="R93" i="188"/>
  <c r="R93" i="190" s="1"/>
  <c r="R94" i="188"/>
  <c r="R94" i="190" s="1"/>
  <c r="BK84" i="188"/>
  <c r="BK84" i="190" s="1"/>
  <c r="BK81" i="188"/>
  <c r="BK81" i="190" s="1"/>
  <c r="BK61" i="188"/>
  <c r="BK61" i="190" s="1"/>
  <c r="BK78" i="188"/>
  <c r="BK78" i="190" s="1"/>
  <c r="BK75" i="188"/>
  <c r="BK75" i="190" s="1"/>
  <c r="BK80" i="188"/>
  <c r="BK80" i="190" s="1"/>
  <c r="BK65" i="188"/>
  <c r="BK65" i="190" s="1"/>
  <c r="BK70" i="188"/>
  <c r="BK70" i="190" s="1"/>
  <c r="BK82" i="188"/>
  <c r="BK82" i="190" s="1"/>
  <c r="BK64" i="188"/>
  <c r="BK64" i="190" s="1"/>
  <c r="BK52" i="188"/>
  <c r="BK52" i="190" s="1"/>
  <c r="BK68" i="188"/>
  <c r="BK68" i="190" s="1"/>
  <c r="BK77" i="188"/>
  <c r="BK77" i="190" s="1"/>
  <c r="BK51" i="188"/>
  <c r="BK51" i="190" s="1"/>
  <c r="BK69" i="188"/>
  <c r="BK69" i="190" s="1"/>
  <c r="BK79" i="188"/>
  <c r="BK79" i="190" s="1"/>
  <c r="BK57" i="188"/>
  <c r="BK57" i="190" s="1"/>
  <c r="BK72" i="188"/>
  <c r="BK72" i="190" s="1"/>
  <c r="BK66" i="188"/>
  <c r="BK66" i="190" s="1"/>
  <c r="BK58" i="188"/>
  <c r="BK58" i="190" s="1"/>
  <c r="BK71" i="188"/>
  <c r="BK71" i="190" s="1"/>
  <c r="BK59" i="188"/>
  <c r="BK59" i="190" s="1"/>
  <c r="BK56" i="188"/>
  <c r="BK56" i="190" s="1"/>
  <c r="BK76" i="188"/>
  <c r="BK76" i="190" s="1"/>
  <c r="BK60" i="188"/>
  <c r="BK60" i="190" s="1"/>
  <c r="BK55" i="188"/>
  <c r="BK55" i="190" s="1"/>
  <c r="BK83" i="188"/>
  <c r="BK83" i="190" s="1"/>
  <c r="BK73" i="188"/>
  <c r="BK73" i="190" s="1"/>
  <c r="BK48" i="188"/>
  <c r="BK48" i="190" s="1"/>
  <c r="BK67" i="188"/>
  <c r="BK67" i="190" s="1"/>
  <c r="BK62" i="188"/>
  <c r="BK62" i="190" s="1"/>
  <c r="BK54" i="188"/>
  <c r="BK54" i="190" s="1"/>
  <c r="BK30" i="188"/>
  <c r="BK30" i="190" s="1"/>
  <c r="BK46" i="188"/>
  <c r="BK46" i="190" s="1"/>
  <c r="BK45" i="188"/>
  <c r="BK45" i="190" s="1"/>
  <c r="BK41" i="188"/>
  <c r="BK41" i="190" s="1"/>
  <c r="BK27" i="188"/>
  <c r="BK27" i="190" s="1"/>
  <c r="BK24" i="188"/>
  <c r="BK24" i="190" s="1"/>
  <c r="BK21" i="188"/>
  <c r="BK21" i="190" s="1"/>
  <c r="BK63" i="188"/>
  <c r="BK63" i="190" s="1"/>
  <c r="BK53" i="188"/>
  <c r="BK53" i="190" s="1"/>
  <c r="BK40" i="188"/>
  <c r="BK40" i="190" s="1"/>
  <c r="BK18" i="188"/>
  <c r="BK18" i="190" s="1"/>
  <c r="BK35" i="188"/>
  <c r="BK35" i="190" s="1"/>
  <c r="BK32" i="188"/>
  <c r="BK32" i="190" s="1"/>
  <c r="BK39" i="188"/>
  <c r="BK39" i="190" s="1"/>
  <c r="BK74" i="188"/>
  <c r="BK74" i="190" s="1"/>
  <c r="BK49" i="188"/>
  <c r="BK49" i="190" s="1"/>
  <c r="BK47" i="188"/>
  <c r="BK47" i="190" s="1"/>
  <c r="BK38" i="188"/>
  <c r="BK38" i="190" s="1"/>
  <c r="BK23" i="188"/>
  <c r="BK23" i="190" s="1"/>
  <c r="BK20" i="188"/>
  <c r="BK20" i="190" s="1"/>
  <c r="BK17" i="188"/>
  <c r="BK17" i="190" s="1"/>
  <c r="BK37" i="188"/>
  <c r="BK37" i="190" s="1"/>
  <c r="BK34" i="188"/>
  <c r="BK34" i="190" s="1"/>
  <c r="BK14" i="188"/>
  <c r="BK14" i="190" s="1"/>
  <c r="BK31" i="188"/>
  <c r="BK31" i="190" s="1"/>
  <c r="BK28" i="188"/>
  <c r="BK28" i="190" s="1"/>
  <c r="BK25" i="188"/>
  <c r="BK25" i="190" s="1"/>
  <c r="BK43" i="188"/>
  <c r="BK43" i="190" s="1"/>
  <c r="BK22" i="188"/>
  <c r="BK22" i="190" s="1"/>
  <c r="BK44" i="188"/>
  <c r="BK44" i="190" s="1"/>
  <c r="BK19" i="188"/>
  <c r="BK19" i="190" s="1"/>
  <c r="BK15" i="188"/>
  <c r="BK15" i="190" s="1"/>
  <c r="BK33" i="188"/>
  <c r="BK33" i="190" s="1"/>
  <c r="BK12" i="188"/>
  <c r="BK12" i="190" s="1"/>
  <c r="BK42" i="188"/>
  <c r="BK42" i="190" s="1"/>
  <c r="BK13" i="188"/>
  <c r="BK13" i="190" s="1"/>
  <c r="BK50" i="188"/>
  <c r="BK50" i="190" s="1"/>
  <c r="BK10" i="188"/>
  <c r="BK10" i="190" s="1"/>
  <c r="BK11" i="188"/>
  <c r="BK11" i="190" s="1"/>
  <c r="BK16" i="188"/>
  <c r="BK16" i="190" s="1"/>
  <c r="BK29" i="188"/>
  <c r="BK29" i="190" s="1"/>
  <c r="BK26" i="188"/>
  <c r="BK26" i="190" s="1"/>
  <c r="BK36" i="188"/>
  <c r="BK36" i="190" s="1"/>
  <c r="BK9" i="188"/>
  <c r="BK87" i="188"/>
  <c r="BK87" i="190" s="1"/>
  <c r="BK89" i="188"/>
  <c r="BK89" i="190" s="1"/>
  <c r="BK93" i="188"/>
  <c r="BK93" i="190" s="1"/>
  <c r="BK94" i="188"/>
  <c r="BK94" i="190" s="1"/>
  <c r="BK92" i="188"/>
  <c r="U86" i="168"/>
  <c r="U9" i="170"/>
  <c r="CA86" i="168"/>
  <c r="CA9" i="170"/>
  <c r="K9" i="170"/>
  <c r="K86" i="168"/>
  <c r="AR9" i="170"/>
  <c r="AR86" i="168"/>
  <c r="CB32" i="170"/>
  <c r="CI32" i="168"/>
  <c r="D17" i="170"/>
  <c r="CB17" i="168"/>
  <c r="D59" i="170"/>
  <c r="CB59" i="168"/>
  <c r="AC64" i="206"/>
  <c r="AC64" i="207" s="1"/>
  <c r="AA64" i="207"/>
  <c r="AB64" i="206"/>
  <c r="AB64" i="207" s="1"/>
  <c r="AC69" i="206"/>
  <c r="AC69" i="207" s="1"/>
  <c r="AB69" i="206"/>
  <c r="AB69" i="207" s="1"/>
  <c r="AA69" i="207"/>
  <c r="AA55" i="207"/>
  <c r="AC55" i="206"/>
  <c r="AC55" i="207" s="1"/>
  <c r="AB55" i="206"/>
  <c r="AB55" i="207" s="1"/>
  <c r="AA62" i="207"/>
  <c r="AC62" i="206"/>
  <c r="AC62" i="207" s="1"/>
  <c r="AB62" i="206"/>
  <c r="AB62" i="207" s="1"/>
  <c r="D10" i="170"/>
  <c r="CB10" i="168"/>
  <c r="AB66" i="188"/>
  <c r="AB66" i="190" s="1"/>
  <c r="AB83" i="188"/>
  <c r="AB83" i="190" s="1"/>
  <c r="AB80" i="188"/>
  <c r="AB80" i="190" s="1"/>
  <c r="AB82" i="188"/>
  <c r="AB82" i="190" s="1"/>
  <c r="AB76" i="188"/>
  <c r="AB76" i="190" s="1"/>
  <c r="AB70" i="188"/>
  <c r="AB70" i="190" s="1"/>
  <c r="AB84" i="188"/>
  <c r="AB84" i="190" s="1"/>
  <c r="AB81" i="188"/>
  <c r="AB81" i="190" s="1"/>
  <c r="AB75" i="188"/>
  <c r="AB75" i="190" s="1"/>
  <c r="AB58" i="188"/>
  <c r="AB58" i="190" s="1"/>
  <c r="AB57" i="188"/>
  <c r="AB57" i="190" s="1"/>
  <c r="AB77" i="188"/>
  <c r="AB77" i="190" s="1"/>
  <c r="AB59" i="188"/>
  <c r="AB59" i="190" s="1"/>
  <c r="AB49" i="188"/>
  <c r="AB49" i="190" s="1"/>
  <c r="AB60" i="188"/>
  <c r="AB60" i="190" s="1"/>
  <c r="AB56" i="188"/>
  <c r="AB56" i="190" s="1"/>
  <c r="AB46" i="188"/>
  <c r="AB46" i="190" s="1"/>
  <c r="AB67" i="188"/>
  <c r="AB67" i="190" s="1"/>
  <c r="AB61" i="188"/>
  <c r="AB61" i="190" s="1"/>
  <c r="AB55" i="188"/>
  <c r="AB55" i="190" s="1"/>
  <c r="AB79" i="188"/>
  <c r="AB79" i="190" s="1"/>
  <c r="AB62" i="188"/>
  <c r="AB62" i="190" s="1"/>
  <c r="AB63" i="188"/>
  <c r="AB63" i="190" s="1"/>
  <c r="AB48" i="188"/>
  <c r="AB48" i="190" s="1"/>
  <c r="AB68" i="188"/>
  <c r="AB68" i="190" s="1"/>
  <c r="AB64" i="188"/>
  <c r="AB64" i="190" s="1"/>
  <c r="AB53" i="188"/>
  <c r="AB53" i="190" s="1"/>
  <c r="AB65" i="188"/>
  <c r="AB65" i="190" s="1"/>
  <c r="AB72" i="188"/>
  <c r="AB72" i="190" s="1"/>
  <c r="AB71" i="188"/>
  <c r="AB71" i="190" s="1"/>
  <c r="AB52" i="188"/>
  <c r="AB52" i="190" s="1"/>
  <c r="AB78" i="188"/>
  <c r="AB78" i="190" s="1"/>
  <c r="AB73" i="188"/>
  <c r="AB73" i="190" s="1"/>
  <c r="AB51" i="188"/>
  <c r="AB51" i="190" s="1"/>
  <c r="AB47" i="188"/>
  <c r="AB47" i="190" s="1"/>
  <c r="AB39" i="188"/>
  <c r="AB39" i="190" s="1"/>
  <c r="AB35" i="188"/>
  <c r="AB35" i="190" s="1"/>
  <c r="AB15" i="188"/>
  <c r="AB15" i="190" s="1"/>
  <c r="AB32" i="188"/>
  <c r="AB32" i="190" s="1"/>
  <c r="AB69" i="188"/>
  <c r="AB69" i="190" s="1"/>
  <c r="AB29" i="188"/>
  <c r="AB29" i="190" s="1"/>
  <c r="AB45" i="188"/>
  <c r="AB45" i="190" s="1"/>
  <c r="AB38" i="188"/>
  <c r="AB38" i="190" s="1"/>
  <c r="AB26" i="188"/>
  <c r="AB26" i="190" s="1"/>
  <c r="AB23" i="188"/>
  <c r="AB23" i="190" s="1"/>
  <c r="AB37" i="188"/>
  <c r="AB37" i="190" s="1"/>
  <c r="AB44" i="188"/>
  <c r="AB44" i="190" s="1"/>
  <c r="AB34" i="188"/>
  <c r="AB34" i="190" s="1"/>
  <c r="AB31" i="188"/>
  <c r="AB31" i="190" s="1"/>
  <c r="AB43" i="188"/>
  <c r="AB43" i="190" s="1"/>
  <c r="AB28" i="188"/>
  <c r="AB28" i="190" s="1"/>
  <c r="AB25" i="188"/>
  <c r="AB25" i="190" s="1"/>
  <c r="AB74" i="188"/>
  <c r="AB74" i="190" s="1"/>
  <c r="AB50" i="188"/>
  <c r="AB50" i="190" s="1"/>
  <c r="AB22" i="188"/>
  <c r="AB22" i="190" s="1"/>
  <c r="AB42" i="188"/>
  <c r="AB42" i="190" s="1"/>
  <c r="AB19" i="188"/>
  <c r="AB19" i="190" s="1"/>
  <c r="AB36" i="188"/>
  <c r="AB36" i="190" s="1"/>
  <c r="AB16" i="188"/>
  <c r="AB16" i="190" s="1"/>
  <c r="AB54" i="188"/>
  <c r="AB54" i="190" s="1"/>
  <c r="AB33" i="188"/>
  <c r="AB33" i="190" s="1"/>
  <c r="AB13" i="188"/>
  <c r="AB13" i="190" s="1"/>
  <c r="AB41" i="188"/>
  <c r="AB41" i="190" s="1"/>
  <c r="AB30" i="188"/>
  <c r="AB30" i="190" s="1"/>
  <c r="AB27" i="188"/>
  <c r="AB27" i="190" s="1"/>
  <c r="AB40" i="188"/>
  <c r="AB40" i="190" s="1"/>
  <c r="AB24" i="188"/>
  <c r="AB24" i="190" s="1"/>
  <c r="AB17" i="188"/>
  <c r="AB17" i="190" s="1"/>
  <c r="AB20" i="188"/>
  <c r="AB20" i="190" s="1"/>
  <c r="AB10" i="188"/>
  <c r="AB10" i="190" s="1"/>
  <c r="AB9" i="188"/>
  <c r="AB12" i="188"/>
  <c r="AB12" i="190" s="1"/>
  <c r="AB14" i="188"/>
  <c r="AB14" i="190" s="1"/>
  <c r="AB18" i="188"/>
  <c r="AB18" i="190" s="1"/>
  <c r="AB21" i="188"/>
  <c r="AB21" i="190" s="1"/>
  <c r="AB11" i="188"/>
  <c r="AB11" i="190" s="1"/>
  <c r="AB94" i="188"/>
  <c r="AB94" i="190" s="1"/>
  <c r="AB93" i="188"/>
  <c r="AB93" i="190" s="1"/>
  <c r="AB92" i="188"/>
  <c r="AB89" i="188"/>
  <c r="AB89" i="190" s="1"/>
  <c r="AB87" i="188"/>
  <c r="AB87" i="190" s="1"/>
  <c r="AG71" i="188"/>
  <c r="AG71" i="190" s="1"/>
  <c r="AG51" i="188"/>
  <c r="AG51" i="190" s="1"/>
  <c r="AG65" i="188"/>
  <c r="AG65" i="190" s="1"/>
  <c r="AG84" i="188"/>
  <c r="AG84" i="190" s="1"/>
  <c r="AG81" i="188"/>
  <c r="AG81" i="190" s="1"/>
  <c r="AG78" i="188"/>
  <c r="AG78" i="190" s="1"/>
  <c r="AG75" i="188"/>
  <c r="AG75" i="190" s="1"/>
  <c r="AG80" i="188"/>
  <c r="AG80" i="190" s="1"/>
  <c r="AG60" i="188"/>
  <c r="AG60" i="190" s="1"/>
  <c r="AG77" i="188"/>
  <c r="AG77" i="190" s="1"/>
  <c r="AG67" i="188"/>
  <c r="AG67" i="190" s="1"/>
  <c r="AG40" i="188"/>
  <c r="AG40" i="190" s="1"/>
  <c r="AG61" i="188"/>
  <c r="AG61" i="190" s="1"/>
  <c r="AG83" i="188"/>
  <c r="AG83" i="190" s="1"/>
  <c r="AG62" i="188"/>
  <c r="AG62" i="190" s="1"/>
  <c r="AG79" i="188"/>
  <c r="AG79" i="190" s="1"/>
  <c r="AG63" i="188"/>
  <c r="AG63" i="190" s="1"/>
  <c r="AG54" i="188"/>
  <c r="AG54" i="190" s="1"/>
  <c r="AG48" i="188"/>
  <c r="AG48" i="190" s="1"/>
  <c r="AG45" i="188"/>
  <c r="AG45" i="190" s="1"/>
  <c r="AG68" i="188"/>
  <c r="AG68" i="190" s="1"/>
  <c r="AG64" i="188"/>
  <c r="AG64" i="190" s="1"/>
  <c r="AG53" i="188"/>
  <c r="AG53" i="190" s="1"/>
  <c r="AG82" i="188"/>
  <c r="AG82" i="190" s="1"/>
  <c r="AG72" i="188"/>
  <c r="AG72" i="190" s="1"/>
  <c r="AG52" i="188"/>
  <c r="AG52" i="190" s="1"/>
  <c r="AG76" i="188"/>
  <c r="AG76" i="190" s="1"/>
  <c r="AG47" i="188"/>
  <c r="AG47" i="190" s="1"/>
  <c r="AG73" i="188"/>
  <c r="AG73" i="190" s="1"/>
  <c r="AG69" i="188"/>
  <c r="AG69" i="190" s="1"/>
  <c r="AG66" i="188"/>
  <c r="AG66" i="190" s="1"/>
  <c r="AG50" i="188"/>
  <c r="AG50" i="190" s="1"/>
  <c r="AG74" i="188"/>
  <c r="AG74" i="190" s="1"/>
  <c r="AG58" i="188"/>
  <c r="AG58" i="190" s="1"/>
  <c r="AG57" i="188"/>
  <c r="AG57" i="190" s="1"/>
  <c r="AG56" i="188"/>
  <c r="AG56" i="190" s="1"/>
  <c r="AG20" i="188"/>
  <c r="AG20" i="190" s="1"/>
  <c r="AG37" i="188"/>
  <c r="AG37" i="190" s="1"/>
  <c r="AG17" i="188"/>
  <c r="AG17" i="190" s="1"/>
  <c r="AG34" i="188"/>
  <c r="AG34" i="190" s="1"/>
  <c r="AG44" i="188"/>
  <c r="AG44" i="190" s="1"/>
  <c r="AG31" i="188"/>
  <c r="AG31" i="190" s="1"/>
  <c r="AG28" i="188"/>
  <c r="AG28" i="190" s="1"/>
  <c r="AG43" i="188"/>
  <c r="AG43" i="190" s="1"/>
  <c r="AG42" i="188"/>
  <c r="AG42" i="190" s="1"/>
  <c r="AG36" i="188"/>
  <c r="AG36" i="190" s="1"/>
  <c r="AG33" i="188"/>
  <c r="AG33" i="190" s="1"/>
  <c r="AG41" i="188"/>
  <c r="AG41" i="190" s="1"/>
  <c r="AG30" i="188"/>
  <c r="AG30" i="190" s="1"/>
  <c r="AG27" i="188"/>
  <c r="AG27" i="190" s="1"/>
  <c r="AG46" i="188"/>
  <c r="AG46" i="190" s="1"/>
  <c r="AG24" i="188"/>
  <c r="AG24" i="190" s="1"/>
  <c r="AG21" i="188"/>
  <c r="AG21" i="190" s="1"/>
  <c r="AG18" i="188"/>
  <c r="AG18" i="190" s="1"/>
  <c r="AG70" i="188"/>
  <c r="AG70" i="190" s="1"/>
  <c r="AG39" i="188"/>
  <c r="AG39" i="190" s="1"/>
  <c r="AG35" i="188"/>
  <c r="AG35" i="190" s="1"/>
  <c r="AG15" i="188"/>
  <c r="AG15" i="190" s="1"/>
  <c r="AG32" i="188"/>
  <c r="AG32" i="190" s="1"/>
  <c r="AG55" i="188"/>
  <c r="AG55" i="190" s="1"/>
  <c r="AG49" i="188"/>
  <c r="AG49" i="190" s="1"/>
  <c r="AG29" i="188"/>
  <c r="AG29" i="190" s="1"/>
  <c r="AG10" i="188"/>
  <c r="AG10" i="190" s="1"/>
  <c r="AG38" i="188"/>
  <c r="AG38" i="190" s="1"/>
  <c r="AG23" i="188"/>
  <c r="AG23" i="190" s="1"/>
  <c r="AG26" i="188"/>
  <c r="AG26" i="190" s="1"/>
  <c r="AG16" i="188"/>
  <c r="AG16" i="190" s="1"/>
  <c r="AG9" i="188"/>
  <c r="AG19" i="188"/>
  <c r="AG19" i="190" s="1"/>
  <c r="AG13" i="188"/>
  <c r="AG13" i="190" s="1"/>
  <c r="AG22" i="188"/>
  <c r="AG22" i="190" s="1"/>
  <c r="AG12" i="188"/>
  <c r="AG12" i="190" s="1"/>
  <c r="AG25" i="188"/>
  <c r="AG25" i="190" s="1"/>
  <c r="AG14" i="188"/>
  <c r="AG14" i="190" s="1"/>
  <c r="AG59" i="188"/>
  <c r="AG59" i="190" s="1"/>
  <c r="AG11" i="188"/>
  <c r="AG11" i="190" s="1"/>
  <c r="AG89" i="188"/>
  <c r="AG89" i="190" s="1"/>
  <c r="AG87" i="188"/>
  <c r="AG87" i="190" s="1"/>
  <c r="AG94" i="188"/>
  <c r="AG94" i="190" s="1"/>
  <c r="AG93" i="188"/>
  <c r="AG93" i="190" s="1"/>
  <c r="AG92" i="188"/>
  <c r="AL79" i="188"/>
  <c r="AL79" i="190" s="1"/>
  <c r="AL76" i="188"/>
  <c r="AL76" i="190" s="1"/>
  <c r="AL56" i="188"/>
  <c r="AL56" i="190" s="1"/>
  <c r="AL73" i="188"/>
  <c r="AL73" i="190" s="1"/>
  <c r="AL70" i="188"/>
  <c r="AL70" i="190" s="1"/>
  <c r="AL81" i="188"/>
  <c r="AL81" i="190" s="1"/>
  <c r="AL75" i="188"/>
  <c r="AL75" i="190" s="1"/>
  <c r="AL83" i="188"/>
  <c r="AL83" i="190" s="1"/>
  <c r="AL80" i="188"/>
  <c r="AL80" i="190" s="1"/>
  <c r="AL60" i="188"/>
  <c r="AL60" i="190" s="1"/>
  <c r="AL54" i="188"/>
  <c r="AL54" i="190" s="1"/>
  <c r="AL63" i="188"/>
  <c r="AL63" i="190" s="1"/>
  <c r="AL45" i="188"/>
  <c r="AL45" i="190" s="1"/>
  <c r="AL64" i="188"/>
  <c r="AL64" i="190" s="1"/>
  <c r="AL68" i="188"/>
  <c r="AL68" i="190" s="1"/>
  <c r="AL65" i="188"/>
  <c r="AL65" i="190" s="1"/>
  <c r="AL52" i="188"/>
  <c r="AL52" i="190" s="1"/>
  <c r="AL72" i="188"/>
  <c r="AL72" i="190" s="1"/>
  <c r="AL82" i="188"/>
  <c r="AL82" i="190" s="1"/>
  <c r="AL71" i="188"/>
  <c r="AL71" i="190" s="1"/>
  <c r="AL69" i="188"/>
  <c r="AL69" i="190" s="1"/>
  <c r="AL78" i="188"/>
  <c r="AL78" i="190" s="1"/>
  <c r="AL50" i="188"/>
  <c r="AL50" i="190" s="1"/>
  <c r="AL66" i="188"/>
  <c r="AL66" i="190" s="1"/>
  <c r="AL58" i="188"/>
  <c r="AL58" i="190" s="1"/>
  <c r="AL57" i="188"/>
  <c r="AL57" i="190" s="1"/>
  <c r="AL74" i="188"/>
  <c r="AL74" i="190" s="1"/>
  <c r="AL49" i="188"/>
  <c r="AL49" i="190" s="1"/>
  <c r="AL59" i="188"/>
  <c r="AL59" i="190" s="1"/>
  <c r="AL46" i="188"/>
  <c r="AL46" i="190" s="1"/>
  <c r="AL67" i="188"/>
  <c r="AL67" i="190" s="1"/>
  <c r="AL77" i="188"/>
  <c r="AL77" i="190" s="1"/>
  <c r="AL61" i="188"/>
  <c r="AL61" i="190" s="1"/>
  <c r="AL55" i="188"/>
  <c r="AL55" i="190" s="1"/>
  <c r="AL43" i="188"/>
  <c r="AL43" i="190" s="1"/>
  <c r="AL25" i="188"/>
  <c r="AL25" i="190" s="1"/>
  <c r="AL22" i="188"/>
  <c r="AL22" i="190" s="1"/>
  <c r="AL84" i="188"/>
  <c r="AL84" i="190" s="1"/>
  <c r="AL42" i="188"/>
  <c r="AL42" i="190" s="1"/>
  <c r="AL19" i="188"/>
  <c r="AL19" i="190" s="1"/>
  <c r="AL36" i="188"/>
  <c r="AL36" i="190" s="1"/>
  <c r="AL16" i="188"/>
  <c r="AL16" i="190" s="1"/>
  <c r="AL33" i="188"/>
  <c r="AL33" i="190" s="1"/>
  <c r="AL13" i="188"/>
  <c r="AL13" i="190" s="1"/>
  <c r="AL41" i="188"/>
  <c r="AL41" i="190" s="1"/>
  <c r="AL48" i="188"/>
  <c r="AL48" i="190" s="1"/>
  <c r="AL40" i="188"/>
  <c r="AL40" i="190" s="1"/>
  <c r="AL53" i="188"/>
  <c r="AL53" i="190" s="1"/>
  <c r="AL18" i="188"/>
  <c r="AL18" i="190" s="1"/>
  <c r="AL39" i="188"/>
  <c r="AL39" i="190" s="1"/>
  <c r="AL35" i="188"/>
  <c r="AL35" i="190" s="1"/>
  <c r="AL15" i="188"/>
  <c r="AL15" i="190" s="1"/>
  <c r="AL32" i="188"/>
  <c r="AL32" i="190" s="1"/>
  <c r="AL12" i="188"/>
  <c r="AL12" i="190" s="1"/>
  <c r="AL29" i="188"/>
  <c r="AL29" i="190" s="1"/>
  <c r="AL38" i="188"/>
  <c r="AL38" i="190" s="1"/>
  <c r="AL26" i="188"/>
  <c r="AL26" i="190" s="1"/>
  <c r="AL23" i="188"/>
  <c r="AL23" i="190" s="1"/>
  <c r="AL62" i="188"/>
  <c r="AL62" i="190" s="1"/>
  <c r="AL20" i="188"/>
  <c r="AL20" i="190" s="1"/>
  <c r="AL37" i="188"/>
  <c r="AL37" i="190" s="1"/>
  <c r="AL17" i="188"/>
  <c r="AL17" i="190" s="1"/>
  <c r="AL47" i="188"/>
  <c r="AL47" i="190" s="1"/>
  <c r="AL34" i="188"/>
  <c r="AL34" i="190" s="1"/>
  <c r="AL9" i="188"/>
  <c r="AL31" i="188"/>
  <c r="AL31" i="190" s="1"/>
  <c r="AL14" i="188"/>
  <c r="AL14" i="190" s="1"/>
  <c r="AL51" i="188"/>
  <c r="AL51" i="190" s="1"/>
  <c r="AL28" i="188"/>
  <c r="AL28" i="190" s="1"/>
  <c r="AL11" i="188"/>
  <c r="AL11" i="190" s="1"/>
  <c r="AL44" i="188"/>
  <c r="AL44" i="190" s="1"/>
  <c r="AL21" i="188"/>
  <c r="AL21" i="190" s="1"/>
  <c r="AL10" i="188"/>
  <c r="AL10" i="190" s="1"/>
  <c r="AL24" i="188"/>
  <c r="AL24" i="190" s="1"/>
  <c r="AL30" i="188"/>
  <c r="AL30" i="190" s="1"/>
  <c r="AL27" i="188"/>
  <c r="AL27" i="190" s="1"/>
  <c r="AL89" i="188"/>
  <c r="AL89" i="190" s="1"/>
  <c r="AL87" i="188"/>
  <c r="AL87" i="190" s="1"/>
  <c r="AL92" i="188"/>
  <c r="AL93" i="188"/>
  <c r="AL93" i="190" s="1"/>
  <c r="AL94" i="188"/>
  <c r="AL94" i="190" s="1"/>
  <c r="X81" i="188"/>
  <c r="X81" i="190" s="1"/>
  <c r="X78" i="188"/>
  <c r="X78" i="190" s="1"/>
  <c r="X58" i="188"/>
  <c r="X58" i="190" s="1"/>
  <c r="X75" i="188"/>
  <c r="X75" i="190" s="1"/>
  <c r="X72" i="188"/>
  <c r="X72" i="190" s="1"/>
  <c r="X83" i="188"/>
  <c r="X83" i="190" s="1"/>
  <c r="X77" i="188"/>
  <c r="X77" i="190" s="1"/>
  <c r="X82" i="188"/>
  <c r="X82" i="190" s="1"/>
  <c r="X62" i="188"/>
  <c r="X62" i="190" s="1"/>
  <c r="X69" i="188"/>
  <c r="X69" i="190" s="1"/>
  <c r="X51" i="188"/>
  <c r="X51" i="190" s="1"/>
  <c r="X47" i="188"/>
  <c r="X47" i="190" s="1"/>
  <c r="X84" i="188"/>
  <c r="X84" i="190" s="1"/>
  <c r="X74" i="188"/>
  <c r="X74" i="190" s="1"/>
  <c r="X66" i="188"/>
  <c r="X66" i="190" s="1"/>
  <c r="X80" i="188"/>
  <c r="X80" i="190" s="1"/>
  <c r="X50" i="188"/>
  <c r="X50" i="190" s="1"/>
  <c r="X57" i="188"/>
  <c r="X57" i="190" s="1"/>
  <c r="X59" i="188"/>
  <c r="X59" i="190" s="1"/>
  <c r="X70" i="188"/>
  <c r="X70" i="190" s="1"/>
  <c r="X60" i="188"/>
  <c r="X60" i="190" s="1"/>
  <c r="X56" i="188"/>
  <c r="X56" i="190" s="1"/>
  <c r="X79" i="188"/>
  <c r="X79" i="190" s="1"/>
  <c r="X67" i="188"/>
  <c r="X67" i="190" s="1"/>
  <c r="X61" i="188"/>
  <c r="X61" i="190" s="1"/>
  <c r="X55" i="188"/>
  <c r="X55" i="190" s="1"/>
  <c r="X63" i="188"/>
  <c r="X63" i="190" s="1"/>
  <c r="X54" i="188"/>
  <c r="X54" i="190" s="1"/>
  <c r="X48" i="188"/>
  <c r="X48" i="190" s="1"/>
  <c r="X68" i="188"/>
  <c r="X68" i="190" s="1"/>
  <c r="X64" i="188"/>
  <c r="X64" i="190" s="1"/>
  <c r="X45" i="188"/>
  <c r="X45" i="190" s="1"/>
  <c r="X76" i="188"/>
  <c r="X76" i="190" s="1"/>
  <c r="X53" i="188"/>
  <c r="X53" i="190" s="1"/>
  <c r="X71" i="188"/>
  <c r="X71" i="190" s="1"/>
  <c r="X65" i="188"/>
  <c r="X65" i="190" s="1"/>
  <c r="X27" i="188"/>
  <c r="X27" i="190" s="1"/>
  <c r="X49" i="188"/>
  <c r="X49" i="190" s="1"/>
  <c r="X40" i="188"/>
  <c r="X40" i="190" s="1"/>
  <c r="X24" i="188"/>
  <c r="X24" i="190" s="1"/>
  <c r="X21" i="188"/>
  <c r="X21" i="190" s="1"/>
  <c r="X18" i="188"/>
  <c r="X18" i="190" s="1"/>
  <c r="X39" i="188"/>
  <c r="X39" i="190" s="1"/>
  <c r="X35" i="188"/>
  <c r="X35" i="190" s="1"/>
  <c r="X15" i="188"/>
  <c r="X15" i="190" s="1"/>
  <c r="X32" i="188"/>
  <c r="X32" i="190" s="1"/>
  <c r="X38" i="188"/>
  <c r="X38" i="190" s="1"/>
  <c r="X20" i="188"/>
  <c r="X20" i="190" s="1"/>
  <c r="X44" i="188"/>
  <c r="X44" i="190" s="1"/>
  <c r="X37" i="188"/>
  <c r="X37" i="190" s="1"/>
  <c r="X17" i="188"/>
  <c r="X17" i="190" s="1"/>
  <c r="X34" i="188"/>
  <c r="X34" i="190" s="1"/>
  <c r="X14" i="188"/>
  <c r="X14" i="190" s="1"/>
  <c r="X31" i="188"/>
  <c r="X31" i="190" s="1"/>
  <c r="X52" i="188"/>
  <c r="X52" i="190" s="1"/>
  <c r="X43" i="188"/>
  <c r="X43" i="190" s="1"/>
  <c r="X28" i="188"/>
  <c r="X28" i="190" s="1"/>
  <c r="X25" i="188"/>
  <c r="X25" i="190" s="1"/>
  <c r="X22" i="188"/>
  <c r="X22" i="190" s="1"/>
  <c r="X46" i="188"/>
  <c r="X46" i="190" s="1"/>
  <c r="X42" i="188"/>
  <c r="X42" i="190" s="1"/>
  <c r="X19" i="188"/>
  <c r="X19" i="190" s="1"/>
  <c r="X73" i="188"/>
  <c r="X73" i="190" s="1"/>
  <c r="X36" i="188"/>
  <c r="X36" i="190" s="1"/>
  <c r="X16" i="188"/>
  <c r="X16" i="190" s="1"/>
  <c r="X11" i="188"/>
  <c r="X11" i="190" s="1"/>
  <c r="X30" i="188"/>
  <c r="X30" i="190" s="1"/>
  <c r="X33" i="188"/>
  <c r="X33" i="190" s="1"/>
  <c r="X23" i="188"/>
  <c r="X23" i="190" s="1"/>
  <c r="X26" i="188"/>
  <c r="X26" i="190" s="1"/>
  <c r="X29" i="188"/>
  <c r="X29" i="190" s="1"/>
  <c r="X10" i="188"/>
  <c r="X10" i="190" s="1"/>
  <c r="X13" i="188"/>
  <c r="X13" i="190" s="1"/>
  <c r="X12" i="188"/>
  <c r="X12" i="190" s="1"/>
  <c r="X9" i="188"/>
  <c r="X41" i="188"/>
  <c r="X41" i="190" s="1"/>
  <c r="X94" i="188"/>
  <c r="X94" i="190" s="1"/>
  <c r="X87" i="188"/>
  <c r="X87" i="190" s="1"/>
  <c r="X93" i="188"/>
  <c r="X93" i="190" s="1"/>
  <c r="X89" i="188"/>
  <c r="X89" i="190" s="1"/>
  <c r="X92" i="188"/>
  <c r="AU86" i="168"/>
  <c r="AU9" i="170"/>
  <c r="F86" i="168"/>
  <c r="F9" i="170"/>
  <c r="AK86" i="168"/>
  <c r="AK9" i="170"/>
  <c r="BL9" i="170"/>
  <c r="BL86" i="168"/>
  <c r="AC84" i="206"/>
  <c r="AC84" i="207" s="1"/>
  <c r="AB84" i="206"/>
  <c r="AB84" i="207" s="1"/>
  <c r="AA84" i="207"/>
  <c r="AA30" i="207"/>
  <c r="AC30" i="206"/>
  <c r="AC30" i="207" s="1"/>
  <c r="AB30" i="206"/>
  <c r="AB30" i="207" s="1"/>
  <c r="AC75" i="206"/>
  <c r="AC75" i="207" s="1"/>
  <c r="AB75" i="206"/>
  <c r="AB75" i="207" s="1"/>
  <c r="AA75" i="207"/>
  <c r="AA82" i="207"/>
  <c r="AC82" i="206"/>
  <c r="AC82" i="207" s="1"/>
  <c r="AB82" i="206"/>
  <c r="AB82" i="207" s="1"/>
  <c r="CB84" i="170"/>
  <c r="CI84" i="168"/>
  <c r="CB50" i="170"/>
  <c r="CI50" i="168"/>
  <c r="D15" i="170"/>
  <c r="CB15" i="168"/>
  <c r="AV66" i="188"/>
  <c r="AV66" i="190" s="1"/>
  <c r="AV83" i="188"/>
  <c r="AV83" i="190" s="1"/>
  <c r="AV80" i="188"/>
  <c r="AV80" i="190" s="1"/>
  <c r="AV82" i="188"/>
  <c r="AV82" i="190" s="1"/>
  <c r="AV76" i="188"/>
  <c r="AV76" i="190" s="1"/>
  <c r="AV70" i="188"/>
  <c r="AV70" i="190" s="1"/>
  <c r="AV84" i="188"/>
  <c r="AV84" i="190" s="1"/>
  <c r="AV81" i="188"/>
  <c r="AV81" i="190" s="1"/>
  <c r="AV75" i="188"/>
  <c r="AV75" i="190" s="1"/>
  <c r="AV72" i="188"/>
  <c r="AV72" i="190" s="1"/>
  <c r="AV71" i="188"/>
  <c r="AV71" i="190" s="1"/>
  <c r="AV69" i="188"/>
  <c r="AV69" i="190" s="1"/>
  <c r="AV50" i="188"/>
  <c r="AV50" i="190" s="1"/>
  <c r="AV73" i="188"/>
  <c r="AV73" i="190" s="1"/>
  <c r="AV58" i="188"/>
  <c r="AV58" i="190" s="1"/>
  <c r="AV49" i="188"/>
  <c r="AV49" i="190" s="1"/>
  <c r="AV46" i="188"/>
  <c r="AV46" i="190" s="1"/>
  <c r="AV78" i="188"/>
  <c r="AV78" i="190" s="1"/>
  <c r="AV59" i="188"/>
  <c r="AV59" i="190" s="1"/>
  <c r="AV56" i="188"/>
  <c r="AV56" i="190" s="1"/>
  <c r="AV74" i="188"/>
  <c r="AV74" i="190" s="1"/>
  <c r="AV60" i="188"/>
  <c r="AV60" i="190" s="1"/>
  <c r="AV67" i="188"/>
  <c r="AV67" i="190" s="1"/>
  <c r="AV61" i="188"/>
  <c r="AV61" i="190" s="1"/>
  <c r="AV55" i="188"/>
  <c r="AV55" i="190" s="1"/>
  <c r="AV62" i="188"/>
  <c r="AV62" i="190" s="1"/>
  <c r="AV54" i="188"/>
  <c r="AV54" i="190" s="1"/>
  <c r="AV48" i="188"/>
  <c r="AV48" i="190" s="1"/>
  <c r="AV77" i="188"/>
  <c r="AV77" i="190" s="1"/>
  <c r="AV63" i="188"/>
  <c r="AV63" i="190" s="1"/>
  <c r="AV64" i="188"/>
  <c r="AV64" i="190" s="1"/>
  <c r="AV53" i="188"/>
  <c r="AV53" i="190" s="1"/>
  <c r="AV68" i="188"/>
  <c r="AV68" i="190" s="1"/>
  <c r="AV65" i="188"/>
  <c r="AV65" i="190" s="1"/>
  <c r="AV52" i="188"/>
  <c r="AV52" i="190" s="1"/>
  <c r="AV79" i="188"/>
  <c r="AV79" i="190" s="1"/>
  <c r="AV47" i="188"/>
  <c r="AV47" i="190" s="1"/>
  <c r="AV35" i="188"/>
  <c r="AV35" i="190" s="1"/>
  <c r="AV15" i="188"/>
  <c r="AV15" i="190" s="1"/>
  <c r="AV57" i="188"/>
  <c r="AV57" i="190" s="1"/>
  <c r="AV39" i="188"/>
  <c r="AV39" i="190" s="1"/>
  <c r="AV32" i="188"/>
  <c r="AV32" i="190" s="1"/>
  <c r="AV29" i="188"/>
  <c r="AV29" i="190" s="1"/>
  <c r="AV26" i="188"/>
  <c r="AV26" i="190" s="1"/>
  <c r="AV38" i="188"/>
  <c r="AV38" i="190" s="1"/>
  <c r="AV23" i="188"/>
  <c r="AV23" i="190" s="1"/>
  <c r="AV37" i="188"/>
  <c r="AV37" i="190" s="1"/>
  <c r="AV34" i="188"/>
  <c r="AV34" i="190" s="1"/>
  <c r="AV31" i="188"/>
  <c r="AV31" i="190" s="1"/>
  <c r="AV44" i="188"/>
  <c r="AV44" i="190" s="1"/>
  <c r="AV28" i="188"/>
  <c r="AV28" i="190" s="1"/>
  <c r="AV43" i="188"/>
  <c r="AV43" i="190" s="1"/>
  <c r="AV25" i="188"/>
  <c r="AV25" i="190" s="1"/>
  <c r="AV45" i="188"/>
  <c r="AV45" i="190" s="1"/>
  <c r="AV22" i="188"/>
  <c r="AV22" i="190" s="1"/>
  <c r="AV19" i="188"/>
  <c r="AV19" i="190" s="1"/>
  <c r="AV42" i="188"/>
  <c r="AV42" i="190" s="1"/>
  <c r="AV36" i="188"/>
  <c r="AV36" i="190" s="1"/>
  <c r="AV16" i="188"/>
  <c r="AV16" i="190" s="1"/>
  <c r="AV51" i="188"/>
  <c r="AV51" i="190" s="1"/>
  <c r="AV33" i="188"/>
  <c r="AV33" i="190" s="1"/>
  <c r="AV13" i="188"/>
  <c r="AV13" i="190" s="1"/>
  <c r="AV30" i="188"/>
  <c r="AV30" i="190" s="1"/>
  <c r="AV41" i="188"/>
  <c r="AV41" i="190" s="1"/>
  <c r="AV27" i="188"/>
  <c r="AV27" i="190" s="1"/>
  <c r="AV24" i="188"/>
  <c r="AV24" i="190" s="1"/>
  <c r="AV14" i="188"/>
  <c r="AV14" i="190" s="1"/>
  <c r="AV11" i="188"/>
  <c r="AV11" i="190" s="1"/>
  <c r="AV40" i="188"/>
  <c r="AV40" i="190" s="1"/>
  <c r="AV10" i="188"/>
  <c r="AV10" i="190" s="1"/>
  <c r="AV18" i="188"/>
  <c r="AV18" i="190" s="1"/>
  <c r="AV21" i="188"/>
  <c r="AV21" i="190" s="1"/>
  <c r="AV9" i="188"/>
  <c r="AV17" i="188"/>
  <c r="AV17" i="190" s="1"/>
  <c r="AV20" i="188"/>
  <c r="AV20" i="190" s="1"/>
  <c r="AV12" i="188"/>
  <c r="AV12" i="190" s="1"/>
  <c r="AV87" i="188"/>
  <c r="AV87" i="190" s="1"/>
  <c r="AV94" i="188"/>
  <c r="AV94" i="190" s="1"/>
  <c r="AV93" i="188"/>
  <c r="AV93" i="190" s="1"/>
  <c r="AV92" i="188"/>
  <c r="AV89" i="188"/>
  <c r="AV89" i="190" s="1"/>
  <c r="BA71" i="188"/>
  <c r="BA71" i="190" s="1"/>
  <c r="BA51" i="188"/>
  <c r="BA51" i="190" s="1"/>
  <c r="BA65" i="188"/>
  <c r="BA65" i="190" s="1"/>
  <c r="BA82" i="188"/>
  <c r="BA82" i="190" s="1"/>
  <c r="BA84" i="188"/>
  <c r="BA84" i="190" s="1"/>
  <c r="BA81" i="188"/>
  <c r="BA81" i="190" s="1"/>
  <c r="BA78" i="188"/>
  <c r="BA78" i="190" s="1"/>
  <c r="BA75" i="188"/>
  <c r="BA75" i="190" s="1"/>
  <c r="BA80" i="188"/>
  <c r="BA80" i="190" s="1"/>
  <c r="BA73" i="188"/>
  <c r="BA73" i="190" s="1"/>
  <c r="BA59" i="188"/>
  <c r="BA59" i="190" s="1"/>
  <c r="BA56" i="188"/>
  <c r="BA56" i="190" s="1"/>
  <c r="BA40" i="188"/>
  <c r="BA40" i="190" s="1"/>
  <c r="BA70" i="188"/>
  <c r="BA70" i="190" s="1"/>
  <c r="BA60" i="188"/>
  <c r="BA60" i="190" s="1"/>
  <c r="BA55" i="188"/>
  <c r="BA55" i="190" s="1"/>
  <c r="BA74" i="188"/>
  <c r="BA74" i="190" s="1"/>
  <c r="BA67" i="188"/>
  <c r="BA67" i="190" s="1"/>
  <c r="BA61" i="188"/>
  <c r="BA61" i="190" s="1"/>
  <c r="BA62" i="188"/>
  <c r="BA62" i="190" s="1"/>
  <c r="BA48" i="188"/>
  <c r="BA48" i="190" s="1"/>
  <c r="BA54" i="188"/>
  <c r="BA54" i="190" s="1"/>
  <c r="BA45" i="188"/>
  <c r="BA45" i="190" s="1"/>
  <c r="BA63" i="188"/>
  <c r="BA63" i="190" s="1"/>
  <c r="BA53" i="188"/>
  <c r="BA53" i="190" s="1"/>
  <c r="BA64" i="188"/>
  <c r="BA64" i="190" s="1"/>
  <c r="BA77" i="188"/>
  <c r="BA77" i="190" s="1"/>
  <c r="BA68" i="188"/>
  <c r="BA68" i="190" s="1"/>
  <c r="BA52" i="188"/>
  <c r="BA52" i="190" s="1"/>
  <c r="BA47" i="188"/>
  <c r="BA47" i="190" s="1"/>
  <c r="BA79" i="188"/>
  <c r="BA79" i="190" s="1"/>
  <c r="BA72" i="188"/>
  <c r="BA72" i="190" s="1"/>
  <c r="BA69" i="188"/>
  <c r="BA69" i="190" s="1"/>
  <c r="BA50" i="188"/>
  <c r="BA50" i="190" s="1"/>
  <c r="BA83" i="188"/>
  <c r="BA83" i="190" s="1"/>
  <c r="BA20" i="188"/>
  <c r="BA20" i="190" s="1"/>
  <c r="BA37" i="188"/>
  <c r="BA37" i="190" s="1"/>
  <c r="BA17" i="188"/>
  <c r="BA17" i="190" s="1"/>
  <c r="BA66" i="188"/>
  <c r="BA66" i="190" s="1"/>
  <c r="BA34" i="188"/>
  <c r="BA34" i="190" s="1"/>
  <c r="BA31" i="188"/>
  <c r="BA31" i="190" s="1"/>
  <c r="BA46" i="188"/>
  <c r="BA46" i="190" s="1"/>
  <c r="BA28" i="188"/>
  <c r="BA28" i="190" s="1"/>
  <c r="BA44" i="188"/>
  <c r="BA44" i="190" s="1"/>
  <c r="BA43" i="188"/>
  <c r="BA43" i="190" s="1"/>
  <c r="BA58" i="188"/>
  <c r="BA58" i="190" s="1"/>
  <c r="BA42" i="188"/>
  <c r="BA42" i="190" s="1"/>
  <c r="BA36" i="188"/>
  <c r="BA36" i="190" s="1"/>
  <c r="BA33" i="188"/>
  <c r="BA33" i="190" s="1"/>
  <c r="BA30" i="188"/>
  <c r="BA30" i="190" s="1"/>
  <c r="BA49" i="188"/>
  <c r="BA49" i="190" s="1"/>
  <c r="BA41" i="188"/>
  <c r="BA41" i="190" s="1"/>
  <c r="BA27" i="188"/>
  <c r="BA27" i="190" s="1"/>
  <c r="BA24" i="188"/>
  <c r="BA24" i="190" s="1"/>
  <c r="BA21" i="188"/>
  <c r="BA21" i="190" s="1"/>
  <c r="BA18" i="188"/>
  <c r="BA18" i="190" s="1"/>
  <c r="BA35" i="188"/>
  <c r="BA35" i="190" s="1"/>
  <c r="BA15" i="188"/>
  <c r="BA15" i="190" s="1"/>
  <c r="BA39" i="188"/>
  <c r="BA39" i="190" s="1"/>
  <c r="BA32" i="188"/>
  <c r="BA32" i="190" s="1"/>
  <c r="BA29" i="188"/>
  <c r="BA29" i="190" s="1"/>
  <c r="BA11" i="188"/>
  <c r="BA11" i="190" s="1"/>
  <c r="BA10" i="188"/>
  <c r="BA10" i="190" s="1"/>
  <c r="BA16" i="188"/>
  <c r="BA16" i="190" s="1"/>
  <c r="BA76" i="188"/>
  <c r="BA76" i="190" s="1"/>
  <c r="BA38" i="188"/>
  <c r="BA38" i="190" s="1"/>
  <c r="BA19" i="188"/>
  <c r="BA19" i="190" s="1"/>
  <c r="BA22" i="188"/>
  <c r="BA22" i="190" s="1"/>
  <c r="BA25" i="188"/>
  <c r="BA25" i="190" s="1"/>
  <c r="BA9" i="188"/>
  <c r="BA12" i="188"/>
  <c r="BA12" i="190" s="1"/>
  <c r="BA13" i="188"/>
  <c r="BA13" i="190" s="1"/>
  <c r="BA57" i="188"/>
  <c r="BA57" i="190" s="1"/>
  <c r="BA14" i="188"/>
  <c r="BA14" i="190" s="1"/>
  <c r="BA26" i="188"/>
  <c r="BA26" i="190" s="1"/>
  <c r="BA23" i="188"/>
  <c r="BA23" i="190" s="1"/>
  <c r="BA89" i="188"/>
  <c r="BA89" i="190" s="1"/>
  <c r="BA87" i="188"/>
  <c r="BA87" i="190" s="1"/>
  <c r="BA94" i="188"/>
  <c r="BA94" i="190" s="1"/>
  <c r="BA93" i="188"/>
  <c r="BA93" i="190" s="1"/>
  <c r="BA92" i="188"/>
  <c r="BF79" i="188"/>
  <c r="BF79" i="190" s="1"/>
  <c r="BF76" i="188"/>
  <c r="BF76" i="190" s="1"/>
  <c r="BF56" i="188"/>
  <c r="BF56" i="190" s="1"/>
  <c r="BF73" i="188"/>
  <c r="BF73" i="190" s="1"/>
  <c r="BF70" i="188"/>
  <c r="BF70" i="190" s="1"/>
  <c r="BF81" i="188"/>
  <c r="BF81" i="190" s="1"/>
  <c r="BF75" i="188"/>
  <c r="BF75" i="190" s="1"/>
  <c r="BF83" i="188"/>
  <c r="BF83" i="190" s="1"/>
  <c r="BF80" i="188"/>
  <c r="BF80" i="190" s="1"/>
  <c r="BF60" i="188"/>
  <c r="BF60" i="190" s="1"/>
  <c r="BF74" i="188"/>
  <c r="BF74" i="190" s="1"/>
  <c r="BF62" i="188"/>
  <c r="BF62" i="190" s="1"/>
  <c r="BF54" i="188"/>
  <c r="BF54" i="190" s="1"/>
  <c r="BF45" i="188"/>
  <c r="BF45" i="190" s="1"/>
  <c r="BF82" i="188"/>
  <c r="BF82" i="190" s="1"/>
  <c r="BF63" i="188"/>
  <c r="BF63" i="190" s="1"/>
  <c r="BF53" i="188"/>
  <c r="BF53" i="190" s="1"/>
  <c r="BF64" i="188"/>
  <c r="BF64" i="190" s="1"/>
  <c r="BF77" i="188"/>
  <c r="BF77" i="190" s="1"/>
  <c r="BF68" i="188"/>
  <c r="BF68" i="190" s="1"/>
  <c r="BF52" i="188"/>
  <c r="BF52" i="190" s="1"/>
  <c r="BF65" i="188"/>
  <c r="BF65" i="190" s="1"/>
  <c r="BF50" i="188"/>
  <c r="BF50" i="190" s="1"/>
  <c r="BF69" i="188"/>
  <c r="BF69" i="190" s="1"/>
  <c r="BF84" i="188"/>
  <c r="BF84" i="190" s="1"/>
  <c r="BF72" i="188"/>
  <c r="BF72" i="190" s="1"/>
  <c r="BF57" i="188"/>
  <c r="BF57" i="190" s="1"/>
  <c r="BF71" i="188"/>
  <c r="BF71" i="190" s="1"/>
  <c r="BF66" i="188"/>
  <c r="BF66" i="190" s="1"/>
  <c r="BF58" i="188"/>
  <c r="BF58" i="190" s="1"/>
  <c r="BF49" i="188"/>
  <c r="BF49" i="190" s="1"/>
  <c r="BF46" i="188"/>
  <c r="BF46" i="190" s="1"/>
  <c r="BF59" i="188"/>
  <c r="BF59" i="190" s="1"/>
  <c r="BF78" i="188"/>
  <c r="BF78" i="190" s="1"/>
  <c r="BF48" i="188"/>
  <c r="BF48" i="190" s="1"/>
  <c r="BF25" i="188"/>
  <c r="BF25" i="190" s="1"/>
  <c r="BF61" i="188"/>
  <c r="BF61" i="190" s="1"/>
  <c r="BF43" i="188"/>
  <c r="BF43" i="190" s="1"/>
  <c r="BF22" i="188"/>
  <c r="BF22" i="190" s="1"/>
  <c r="BF44" i="188"/>
  <c r="BF44" i="190" s="1"/>
  <c r="BF19" i="188"/>
  <c r="BF19" i="190" s="1"/>
  <c r="BF42" i="188"/>
  <c r="BF42" i="190" s="1"/>
  <c r="BF36" i="188"/>
  <c r="BF36" i="190" s="1"/>
  <c r="BF16" i="188"/>
  <c r="BF16" i="190" s="1"/>
  <c r="BF33" i="188"/>
  <c r="BF33" i="190" s="1"/>
  <c r="BF13" i="188"/>
  <c r="BF13" i="190" s="1"/>
  <c r="BF41" i="188"/>
  <c r="BF41" i="190" s="1"/>
  <c r="BF40" i="188"/>
  <c r="BF40" i="190" s="1"/>
  <c r="BF18" i="188"/>
  <c r="BF18" i="190" s="1"/>
  <c r="BF47" i="188"/>
  <c r="BF47" i="190" s="1"/>
  <c r="BF35" i="188"/>
  <c r="BF35" i="190" s="1"/>
  <c r="BF15" i="188"/>
  <c r="BF15" i="190" s="1"/>
  <c r="BF55" i="188"/>
  <c r="BF55" i="190" s="1"/>
  <c r="BF39" i="188"/>
  <c r="BF39" i="190" s="1"/>
  <c r="BF32" i="188"/>
  <c r="BF32" i="190" s="1"/>
  <c r="BF12" i="188"/>
  <c r="BF12" i="190" s="1"/>
  <c r="BF29" i="188"/>
  <c r="BF29" i="190" s="1"/>
  <c r="BF51" i="188"/>
  <c r="BF51" i="190" s="1"/>
  <c r="BF26" i="188"/>
  <c r="BF26" i="190" s="1"/>
  <c r="BF38" i="188"/>
  <c r="BF38" i="190" s="1"/>
  <c r="BF23" i="188"/>
  <c r="BF23" i="190" s="1"/>
  <c r="BF67" i="188"/>
  <c r="BF67" i="190" s="1"/>
  <c r="BF20" i="188"/>
  <c r="BF20" i="190" s="1"/>
  <c r="BF17" i="188"/>
  <c r="BF17" i="190" s="1"/>
  <c r="BF37" i="188"/>
  <c r="BF37" i="190" s="1"/>
  <c r="BF34" i="188"/>
  <c r="BF34" i="190" s="1"/>
  <c r="BF14" i="188"/>
  <c r="BF14" i="190" s="1"/>
  <c r="BF31" i="188"/>
  <c r="BF31" i="190" s="1"/>
  <c r="BF9" i="188"/>
  <c r="BF28" i="188"/>
  <c r="BF28" i="190" s="1"/>
  <c r="BF21" i="188"/>
  <c r="BF21" i="190" s="1"/>
  <c r="BF24" i="188"/>
  <c r="BF24" i="190" s="1"/>
  <c r="BF27" i="188"/>
  <c r="BF27" i="190" s="1"/>
  <c r="BF30" i="188"/>
  <c r="BF30" i="190" s="1"/>
  <c r="BF10" i="188"/>
  <c r="BF10" i="190" s="1"/>
  <c r="BF11" i="188"/>
  <c r="BF11" i="190" s="1"/>
  <c r="BF89" i="188"/>
  <c r="BF89" i="190" s="1"/>
  <c r="BF87" i="188"/>
  <c r="BF87" i="190" s="1"/>
  <c r="BF92" i="188"/>
  <c r="BF93" i="188"/>
  <c r="BF93" i="190" s="1"/>
  <c r="BF94" i="188"/>
  <c r="BF94" i="190" s="1"/>
  <c r="AR81" i="188"/>
  <c r="AR81" i="190" s="1"/>
  <c r="AR78" i="188"/>
  <c r="AR78" i="190" s="1"/>
  <c r="AR58" i="188"/>
  <c r="AR58" i="190" s="1"/>
  <c r="AR75" i="188"/>
  <c r="AR75" i="190" s="1"/>
  <c r="AR72" i="188"/>
  <c r="AR72" i="190" s="1"/>
  <c r="AR83" i="188"/>
  <c r="AR83" i="190" s="1"/>
  <c r="AR77" i="188"/>
  <c r="AR77" i="190" s="1"/>
  <c r="AR82" i="188"/>
  <c r="AR82" i="190" s="1"/>
  <c r="AR62" i="188"/>
  <c r="AR62" i="190" s="1"/>
  <c r="AR65" i="188"/>
  <c r="AR65" i="190" s="1"/>
  <c r="AR47" i="188"/>
  <c r="AR47" i="190" s="1"/>
  <c r="AR71" i="188"/>
  <c r="AR71" i="190" s="1"/>
  <c r="AR69" i="188"/>
  <c r="AR69" i="190" s="1"/>
  <c r="AR76" i="188"/>
  <c r="AR76" i="190" s="1"/>
  <c r="AR66" i="188"/>
  <c r="AR66" i="190" s="1"/>
  <c r="AR50" i="188"/>
  <c r="AR50" i="190" s="1"/>
  <c r="AR73" i="188"/>
  <c r="AR73" i="190" s="1"/>
  <c r="AR57" i="188"/>
  <c r="AR57" i="190" s="1"/>
  <c r="AR59" i="188"/>
  <c r="AR59" i="190" s="1"/>
  <c r="AR74" i="188"/>
  <c r="AR74" i="190" s="1"/>
  <c r="AR70" i="188"/>
  <c r="AR70" i="190" s="1"/>
  <c r="AR60" i="188"/>
  <c r="AR60" i="190" s="1"/>
  <c r="AR55" i="188"/>
  <c r="AR55" i="190" s="1"/>
  <c r="AR67" i="188"/>
  <c r="AR67" i="190" s="1"/>
  <c r="AR61" i="188"/>
  <c r="AR61" i="190" s="1"/>
  <c r="AR80" i="188"/>
  <c r="AR80" i="190" s="1"/>
  <c r="AR54" i="188"/>
  <c r="AR54" i="190" s="1"/>
  <c r="AR48" i="188"/>
  <c r="AR48" i="190" s="1"/>
  <c r="AR63" i="188"/>
  <c r="AR63" i="190" s="1"/>
  <c r="AR45" i="188"/>
  <c r="AR45" i="190" s="1"/>
  <c r="AR84" i="188"/>
  <c r="AR84" i="190" s="1"/>
  <c r="AR64" i="188"/>
  <c r="AR64" i="190" s="1"/>
  <c r="AR53" i="188"/>
  <c r="AR53" i="190" s="1"/>
  <c r="AR27" i="188"/>
  <c r="AR27" i="190" s="1"/>
  <c r="AR24" i="188"/>
  <c r="AR24" i="190" s="1"/>
  <c r="AR40" i="188"/>
  <c r="AR40" i="190" s="1"/>
  <c r="AR21" i="188"/>
  <c r="AR21" i="190" s="1"/>
  <c r="AR18" i="188"/>
  <c r="AR18" i="190" s="1"/>
  <c r="AR35" i="188"/>
  <c r="AR35" i="190" s="1"/>
  <c r="AR15" i="188"/>
  <c r="AR15" i="190" s="1"/>
  <c r="AR39" i="188"/>
  <c r="AR39" i="190" s="1"/>
  <c r="AR32" i="188"/>
  <c r="AR32" i="190" s="1"/>
  <c r="AR52" i="188"/>
  <c r="AR52" i="190" s="1"/>
  <c r="AR38" i="188"/>
  <c r="AR38" i="190" s="1"/>
  <c r="AR68" i="188"/>
  <c r="AR68" i="190" s="1"/>
  <c r="AR46" i="188"/>
  <c r="AR46" i="190" s="1"/>
  <c r="AR20" i="188"/>
  <c r="AR20" i="190" s="1"/>
  <c r="AR79" i="188"/>
  <c r="AR79" i="190" s="1"/>
  <c r="AR37" i="188"/>
  <c r="AR37" i="190" s="1"/>
  <c r="AR17" i="188"/>
  <c r="AR17" i="190" s="1"/>
  <c r="AR34" i="188"/>
  <c r="AR34" i="190" s="1"/>
  <c r="AR14" i="188"/>
  <c r="AR14" i="190" s="1"/>
  <c r="AR44" i="188"/>
  <c r="AR44" i="190" s="1"/>
  <c r="AR31" i="188"/>
  <c r="AR31" i="190" s="1"/>
  <c r="AR28" i="188"/>
  <c r="AR28" i="190" s="1"/>
  <c r="AR49" i="188"/>
  <c r="AR49" i="190" s="1"/>
  <c r="AR43" i="188"/>
  <c r="AR43" i="190" s="1"/>
  <c r="AR25" i="188"/>
  <c r="AR25" i="190" s="1"/>
  <c r="AR22" i="188"/>
  <c r="AR22" i="190" s="1"/>
  <c r="AR19" i="188"/>
  <c r="AR19" i="190" s="1"/>
  <c r="AR51" i="188"/>
  <c r="AR51" i="190" s="1"/>
  <c r="AR42" i="188"/>
  <c r="AR42" i="190" s="1"/>
  <c r="AR36" i="188"/>
  <c r="AR36" i="190" s="1"/>
  <c r="AR16" i="188"/>
  <c r="AR16" i="190" s="1"/>
  <c r="AR13" i="188"/>
  <c r="AR13" i="190" s="1"/>
  <c r="AR23" i="188"/>
  <c r="AR23" i="190" s="1"/>
  <c r="AR12" i="188"/>
  <c r="AR12" i="190" s="1"/>
  <c r="AR26" i="188"/>
  <c r="AR26" i="190" s="1"/>
  <c r="AR29" i="188"/>
  <c r="AR29" i="190" s="1"/>
  <c r="AR33" i="188"/>
  <c r="AR33" i="190" s="1"/>
  <c r="AR11" i="188"/>
  <c r="AR11" i="190" s="1"/>
  <c r="AR10" i="188"/>
  <c r="AR10" i="190" s="1"/>
  <c r="AR9" i="188"/>
  <c r="AR56" i="188"/>
  <c r="AR56" i="190" s="1"/>
  <c r="AR41" i="188"/>
  <c r="AR41" i="190" s="1"/>
  <c r="AR30" i="188"/>
  <c r="AR30" i="190" s="1"/>
  <c r="AR92" i="188"/>
  <c r="AR93" i="188"/>
  <c r="AR93" i="190" s="1"/>
  <c r="AR94" i="188"/>
  <c r="AR94" i="190" s="1"/>
  <c r="AR87" i="188"/>
  <c r="AR87" i="190" s="1"/>
  <c r="AR89" i="188"/>
  <c r="AR89" i="190" s="1"/>
  <c r="BS9" i="170"/>
  <c r="BS86" i="168"/>
  <c r="AD9" i="170"/>
  <c r="AD86" i="168"/>
  <c r="BI86" i="168"/>
  <c r="BI9" i="170"/>
  <c r="CF9" i="170"/>
  <c r="CF86" i="168"/>
  <c r="AK13" i="207"/>
  <c r="AK91" i="206"/>
  <c r="AK91" i="207" s="1"/>
  <c r="AA25" i="207"/>
  <c r="AC25" i="206"/>
  <c r="AC25" i="207" s="1"/>
  <c r="AB25" i="206"/>
  <c r="AB25" i="207" s="1"/>
  <c r="AA50" i="207"/>
  <c r="AC50" i="206"/>
  <c r="AC50" i="207" s="1"/>
  <c r="AB50" i="206"/>
  <c r="AB50" i="207" s="1"/>
  <c r="AA17" i="207"/>
  <c r="AC17" i="206"/>
  <c r="AC17" i="207" s="1"/>
  <c r="AB17" i="206"/>
  <c r="AB17" i="207" s="1"/>
  <c r="Y91" i="206"/>
  <c r="Y91" i="207" s="1"/>
  <c r="Y13" i="207"/>
  <c r="U80" i="206"/>
  <c r="U60" i="206"/>
  <c r="U40" i="206"/>
  <c r="U20" i="206"/>
  <c r="U79" i="206"/>
  <c r="U59" i="206"/>
  <c r="U39" i="206"/>
  <c r="U19" i="206"/>
  <c r="U78" i="206"/>
  <c r="U58" i="206"/>
  <c r="U38" i="206"/>
  <c r="U18" i="206"/>
  <c r="U76" i="206"/>
  <c r="U56" i="206"/>
  <c r="U36" i="206"/>
  <c r="U16" i="206"/>
  <c r="U75" i="206"/>
  <c r="U55" i="206"/>
  <c r="U35" i="206"/>
  <c r="U15" i="206"/>
  <c r="U73" i="206"/>
  <c r="U53" i="206"/>
  <c r="U33" i="206"/>
  <c r="U72" i="206"/>
  <c r="U52" i="206"/>
  <c r="U32" i="206"/>
  <c r="U13" i="206"/>
  <c r="U71" i="206"/>
  <c r="U51" i="206"/>
  <c r="U31" i="206"/>
  <c r="U70" i="206"/>
  <c r="U50" i="206"/>
  <c r="U30" i="206"/>
  <c r="U69" i="206"/>
  <c r="U49" i="206"/>
  <c r="U29" i="206"/>
  <c r="U88" i="206"/>
  <c r="U68" i="206"/>
  <c r="U48" i="206"/>
  <c r="U28" i="206"/>
  <c r="U87" i="206"/>
  <c r="U67" i="206"/>
  <c r="U47" i="206"/>
  <c r="U27" i="206"/>
  <c r="U86" i="206"/>
  <c r="U66" i="206"/>
  <c r="U46" i="206"/>
  <c r="U26" i="206"/>
  <c r="U85" i="206"/>
  <c r="U65" i="206"/>
  <c r="U45" i="206"/>
  <c r="U25" i="206"/>
  <c r="U84" i="206"/>
  <c r="U64" i="206"/>
  <c r="U44" i="206"/>
  <c r="U24" i="206"/>
  <c r="U83" i="206"/>
  <c r="U63" i="206"/>
  <c r="U43" i="206"/>
  <c r="U23" i="206"/>
  <c r="U82" i="206"/>
  <c r="U62" i="206"/>
  <c r="U42" i="206"/>
  <c r="U22" i="206"/>
  <c r="U81" i="206"/>
  <c r="U61" i="206"/>
  <c r="U41" i="206"/>
  <c r="U21" i="206"/>
  <c r="U77" i="206"/>
  <c r="U74" i="206"/>
  <c r="U57" i="206"/>
  <c r="U54" i="206"/>
  <c r="U37" i="206"/>
  <c r="U34" i="206"/>
  <c r="U17" i="206"/>
  <c r="U14" i="206"/>
  <c r="BP66" i="188"/>
  <c r="BP66" i="190" s="1"/>
  <c r="BP83" i="188"/>
  <c r="BP83" i="190" s="1"/>
  <c r="BP80" i="188"/>
  <c r="BP80" i="190" s="1"/>
  <c r="BP82" i="188"/>
  <c r="BP82" i="190" s="1"/>
  <c r="BP76" i="188"/>
  <c r="BP76" i="190" s="1"/>
  <c r="BP70" i="188"/>
  <c r="BP70" i="190" s="1"/>
  <c r="BP84" i="188"/>
  <c r="BP84" i="190" s="1"/>
  <c r="BP81" i="188"/>
  <c r="BP81" i="190" s="1"/>
  <c r="BP75" i="188"/>
  <c r="BP75" i="190" s="1"/>
  <c r="BP77" i="188"/>
  <c r="BP77" i="190" s="1"/>
  <c r="BP57" i="188"/>
  <c r="BP57" i="190" s="1"/>
  <c r="BP69" i="188"/>
  <c r="BP69" i="190" s="1"/>
  <c r="BP46" i="188"/>
  <c r="BP46" i="190" s="1"/>
  <c r="BP58" i="188"/>
  <c r="BP58" i="190" s="1"/>
  <c r="BP49" i="188"/>
  <c r="BP49" i="190" s="1"/>
  <c r="BP79" i="188"/>
  <c r="BP79" i="190" s="1"/>
  <c r="BP71" i="188"/>
  <c r="BP71" i="190" s="1"/>
  <c r="BP56" i="188"/>
  <c r="BP56" i="190" s="1"/>
  <c r="BP72" i="188"/>
  <c r="BP72" i="190" s="1"/>
  <c r="BP59" i="188"/>
  <c r="BP59" i="190" s="1"/>
  <c r="BP60" i="188"/>
  <c r="BP60" i="190" s="1"/>
  <c r="BP73" i="188"/>
  <c r="BP73" i="190" s="1"/>
  <c r="BP61" i="188"/>
  <c r="BP61" i="190" s="1"/>
  <c r="BP48" i="188"/>
  <c r="BP48" i="190" s="1"/>
  <c r="BP67" i="188"/>
  <c r="BP67" i="190" s="1"/>
  <c r="BP54" i="188"/>
  <c r="BP54" i="190" s="1"/>
  <c r="BP62" i="188"/>
  <c r="BP62" i="190" s="1"/>
  <c r="BP63" i="188"/>
  <c r="BP63" i="190" s="1"/>
  <c r="BP78" i="188"/>
  <c r="BP78" i="190" s="1"/>
  <c r="BP74" i="188"/>
  <c r="BP74" i="190" s="1"/>
  <c r="BP53" i="188"/>
  <c r="BP53" i="190" s="1"/>
  <c r="BP64" i="188"/>
  <c r="BP64" i="190" s="1"/>
  <c r="BP68" i="188"/>
  <c r="BP68" i="190" s="1"/>
  <c r="BP52" i="188"/>
  <c r="BP52" i="190" s="1"/>
  <c r="BP47" i="188"/>
  <c r="BP47" i="190" s="1"/>
  <c r="BP35" i="188"/>
  <c r="BP35" i="190" s="1"/>
  <c r="BP15" i="188"/>
  <c r="BP15" i="190" s="1"/>
  <c r="BP32" i="188"/>
  <c r="BP32" i="190" s="1"/>
  <c r="BP39" i="188"/>
  <c r="BP39" i="190" s="1"/>
  <c r="BP29" i="188"/>
  <c r="BP29" i="190" s="1"/>
  <c r="BP26" i="188"/>
  <c r="BP26" i="190" s="1"/>
  <c r="BP23" i="188"/>
  <c r="BP23" i="190" s="1"/>
  <c r="BP38" i="188"/>
  <c r="BP38" i="190" s="1"/>
  <c r="BP37" i="188"/>
  <c r="BP37" i="190" s="1"/>
  <c r="BP34" i="188"/>
  <c r="BP34" i="190" s="1"/>
  <c r="BP51" i="188"/>
  <c r="BP51" i="190" s="1"/>
  <c r="BP31" i="188"/>
  <c r="BP31" i="190" s="1"/>
  <c r="BP65" i="188"/>
  <c r="BP65" i="190" s="1"/>
  <c r="BP28" i="188"/>
  <c r="BP28" i="190" s="1"/>
  <c r="BP55" i="188"/>
  <c r="BP55" i="190" s="1"/>
  <c r="BP25" i="188"/>
  <c r="BP25" i="190" s="1"/>
  <c r="BP43" i="188"/>
  <c r="BP43" i="190" s="1"/>
  <c r="BP22" i="188"/>
  <c r="BP22" i="190" s="1"/>
  <c r="BP19" i="188"/>
  <c r="BP19" i="190" s="1"/>
  <c r="BP44" i="188"/>
  <c r="BP44" i="190" s="1"/>
  <c r="BP36" i="188"/>
  <c r="BP36" i="190" s="1"/>
  <c r="BP16" i="188"/>
  <c r="BP16" i="190" s="1"/>
  <c r="BP42" i="188"/>
  <c r="BP42" i="190" s="1"/>
  <c r="BP33" i="188"/>
  <c r="BP33" i="190" s="1"/>
  <c r="BP13" i="188"/>
  <c r="BP13" i="190" s="1"/>
  <c r="BP30" i="188"/>
  <c r="BP30" i="190" s="1"/>
  <c r="BP27" i="188"/>
  <c r="BP27" i="190" s="1"/>
  <c r="BP41" i="188"/>
  <c r="BP41" i="190" s="1"/>
  <c r="BP24" i="188"/>
  <c r="BP24" i="190" s="1"/>
  <c r="BP18" i="188"/>
  <c r="BP18" i="190" s="1"/>
  <c r="BP12" i="188"/>
  <c r="BP12" i="190" s="1"/>
  <c r="BP40" i="188"/>
  <c r="BP40" i="190" s="1"/>
  <c r="BP21" i="188"/>
  <c r="BP21" i="190" s="1"/>
  <c r="BP10" i="188"/>
  <c r="BP10" i="190" s="1"/>
  <c r="BP45" i="188"/>
  <c r="BP45" i="190" s="1"/>
  <c r="BP50" i="188"/>
  <c r="BP50" i="190" s="1"/>
  <c r="BP17" i="188"/>
  <c r="BP17" i="190" s="1"/>
  <c r="BP11" i="188"/>
  <c r="BP11" i="190" s="1"/>
  <c r="BP20" i="188"/>
  <c r="BP20" i="190" s="1"/>
  <c r="BP14" i="188"/>
  <c r="BP14" i="190" s="1"/>
  <c r="BP9" i="188"/>
  <c r="BP87" i="188"/>
  <c r="BP87" i="190" s="1"/>
  <c r="BP94" i="188"/>
  <c r="BP94" i="190" s="1"/>
  <c r="BP93" i="188"/>
  <c r="BP93" i="190" s="1"/>
  <c r="BP92" i="188"/>
  <c r="BP89" i="188"/>
  <c r="BP89" i="190" s="1"/>
  <c r="BU71" i="188"/>
  <c r="BU71" i="190" s="1"/>
  <c r="BU51" i="188"/>
  <c r="BU51" i="190" s="1"/>
  <c r="BU65" i="188"/>
  <c r="BU65" i="190" s="1"/>
  <c r="BU82" i="188"/>
  <c r="BU82" i="190" s="1"/>
  <c r="BU84" i="188"/>
  <c r="BU84" i="190" s="1"/>
  <c r="BU81" i="188"/>
  <c r="BU81" i="190" s="1"/>
  <c r="BU78" i="188"/>
  <c r="BU78" i="190" s="1"/>
  <c r="BU75" i="188"/>
  <c r="BU75" i="190" s="1"/>
  <c r="BU80" i="188"/>
  <c r="BU80" i="190" s="1"/>
  <c r="BU66" i="188"/>
  <c r="BU66" i="190" s="1"/>
  <c r="BU58" i="188"/>
  <c r="BU58" i="190" s="1"/>
  <c r="BU56" i="188"/>
  <c r="BU56" i="190" s="1"/>
  <c r="BU40" i="188"/>
  <c r="BU40" i="190" s="1"/>
  <c r="BU79" i="188"/>
  <c r="BU79" i="190" s="1"/>
  <c r="BU59" i="188"/>
  <c r="BU59" i="190" s="1"/>
  <c r="BU72" i="188"/>
  <c r="BU72" i="190" s="1"/>
  <c r="BU60" i="188"/>
  <c r="BU60" i="190" s="1"/>
  <c r="BU55" i="188"/>
  <c r="BU55" i="190" s="1"/>
  <c r="BU48" i="188"/>
  <c r="BU48" i="190" s="1"/>
  <c r="BU70" i="188"/>
  <c r="BU70" i="190" s="1"/>
  <c r="BU61" i="188"/>
  <c r="BU61" i="190" s="1"/>
  <c r="BU45" i="188"/>
  <c r="BU45" i="190" s="1"/>
  <c r="BU76" i="188"/>
  <c r="BU76" i="190" s="1"/>
  <c r="BU73" i="188"/>
  <c r="BU73" i="190" s="1"/>
  <c r="BU67" i="188"/>
  <c r="BU67" i="190" s="1"/>
  <c r="BU62" i="188"/>
  <c r="BU62" i="190" s="1"/>
  <c r="BU54" i="188"/>
  <c r="BU54" i="190" s="1"/>
  <c r="BU63" i="188"/>
  <c r="BU63" i="190" s="1"/>
  <c r="BU83" i="188"/>
  <c r="BU83" i="190" s="1"/>
  <c r="BU64" i="188"/>
  <c r="BU64" i="190" s="1"/>
  <c r="BU74" i="188"/>
  <c r="BU74" i="190" s="1"/>
  <c r="BU52" i="188"/>
  <c r="BU52" i="190" s="1"/>
  <c r="BU47" i="188"/>
  <c r="BU47" i="190" s="1"/>
  <c r="BU68" i="188"/>
  <c r="BU68" i="190" s="1"/>
  <c r="BU44" i="188"/>
  <c r="BU44" i="190" s="1"/>
  <c r="BU50" i="188"/>
  <c r="BU50" i="190" s="1"/>
  <c r="BU77" i="188"/>
  <c r="BU77" i="190" s="1"/>
  <c r="BU38" i="188"/>
  <c r="BU38" i="190" s="1"/>
  <c r="BU20" i="188"/>
  <c r="BU20" i="190" s="1"/>
  <c r="BU17" i="188"/>
  <c r="BU17" i="190" s="1"/>
  <c r="BU53" i="188"/>
  <c r="BU53" i="190" s="1"/>
  <c r="BU37" i="188"/>
  <c r="BU37" i="190" s="1"/>
  <c r="BU34" i="188"/>
  <c r="BU34" i="190" s="1"/>
  <c r="BU14" i="188"/>
  <c r="BU14" i="190" s="1"/>
  <c r="BU31" i="188"/>
  <c r="BU31" i="190" s="1"/>
  <c r="BU28" i="188"/>
  <c r="BU28" i="190" s="1"/>
  <c r="BU49" i="188"/>
  <c r="BU49" i="190" s="1"/>
  <c r="BU43" i="188"/>
  <c r="BU43" i="190" s="1"/>
  <c r="BU36" i="188"/>
  <c r="BU36" i="190" s="1"/>
  <c r="BU42" i="188"/>
  <c r="BU42" i="190" s="1"/>
  <c r="BU33" i="188"/>
  <c r="BU33" i="190" s="1"/>
  <c r="BU30" i="188"/>
  <c r="BU30" i="190" s="1"/>
  <c r="BU27" i="188"/>
  <c r="BU27" i="190" s="1"/>
  <c r="BU41" i="188"/>
  <c r="BU41" i="190" s="1"/>
  <c r="BU24" i="188"/>
  <c r="BU24" i="190" s="1"/>
  <c r="BU21" i="188"/>
  <c r="BU21" i="190" s="1"/>
  <c r="BU18" i="188"/>
  <c r="BU18" i="190" s="1"/>
  <c r="BU35" i="188"/>
  <c r="BU35" i="190" s="1"/>
  <c r="BU15" i="188"/>
  <c r="BU15" i="190" s="1"/>
  <c r="BU46" i="188"/>
  <c r="BU46" i="190" s="1"/>
  <c r="BU32" i="188"/>
  <c r="BU32" i="190" s="1"/>
  <c r="BU12" i="188"/>
  <c r="BU12" i="190" s="1"/>
  <c r="BU57" i="188"/>
  <c r="BU57" i="190" s="1"/>
  <c r="BU39" i="188"/>
  <c r="BU39" i="190" s="1"/>
  <c r="BU29" i="188"/>
  <c r="BU29" i="190" s="1"/>
  <c r="BU10" i="188"/>
  <c r="BU10" i="190" s="1"/>
  <c r="BU13" i="188"/>
  <c r="BU13" i="190" s="1"/>
  <c r="BU11" i="188"/>
  <c r="BU11" i="190" s="1"/>
  <c r="BU69" i="188"/>
  <c r="BU69" i="190" s="1"/>
  <c r="BU9" i="188"/>
  <c r="BU23" i="188"/>
  <c r="BU23" i="190" s="1"/>
  <c r="BU26" i="188"/>
  <c r="BU26" i="190" s="1"/>
  <c r="BU16" i="188"/>
  <c r="BU16" i="190" s="1"/>
  <c r="BU19" i="188"/>
  <c r="BU19" i="190" s="1"/>
  <c r="BU25" i="188"/>
  <c r="BU25" i="190" s="1"/>
  <c r="BU22" i="188"/>
  <c r="BU22" i="190" s="1"/>
  <c r="BU89" i="188"/>
  <c r="BU89" i="190" s="1"/>
  <c r="BU87" i="188"/>
  <c r="BU87" i="190" s="1"/>
  <c r="BU94" i="188"/>
  <c r="BU94" i="190" s="1"/>
  <c r="BU93" i="188"/>
  <c r="BU93" i="190" s="1"/>
  <c r="BU92" i="188"/>
  <c r="BZ79" i="188"/>
  <c r="BZ79" i="190" s="1"/>
  <c r="BZ76" i="188"/>
  <c r="BZ76" i="190" s="1"/>
  <c r="BZ56" i="188"/>
  <c r="BZ56" i="190" s="1"/>
  <c r="BZ73" i="188"/>
  <c r="BZ73" i="190" s="1"/>
  <c r="BZ70" i="188"/>
  <c r="BZ70" i="190" s="1"/>
  <c r="BZ81" i="188"/>
  <c r="BZ81" i="190" s="1"/>
  <c r="BZ75" i="188"/>
  <c r="BZ75" i="190" s="1"/>
  <c r="BZ83" i="188"/>
  <c r="BZ83" i="190" s="1"/>
  <c r="BZ80" i="188"/>
  <c r="BZ80" i="190" s="1"/>
  <c r="BZ60" i="188"/>
  <c r="BZ60" i="190" s="1"/>
  <c r="BZ72" i="188"/>
  <c r="BZ72" i="190" s="1"/>
  <c r="BZ71" i="188"/>
  <c r="BZ71" i="190" s="1"/>
  <c r="BZ61" i="188"/>
  <c r="BZ61" i="190" s="1"/>
  <c r="BZ45" i="188"/>
  <c r="BZ45" i="190" s="1"/>
  <c r="BZ67" i="188"/>
  <c r="BZ67" i="190" s="1"/>
  <c r="BZ62" i="188"/>
  <c r="BZ62" i="190" s="1"/>
  <c r="BZ53" i="188"/>
  <c r="BZ53" i="190" s="1"/>
  <c r="BZ63" i="188"/>
  <c r="BZ63" i="190" s="1"/>
  <c r="BZ64" i="188"/>
  <c r="BZ64" i="190" s="1"/>
  <c r="BZ52" i="188"/>
  <c r="BZ52" i="190" s="1"/>
  <c r="BZ84" i="188"/>
  <c r="BZ84" i="190" s="1"/>
  <c r="BZ78" i="188"/>
  <c r="BZ78" i="190" s="1"/>
  <c r="BZ74" i="188"/>
  <c r="BZ74" i="190" s="1"/>
  <c r="BZ68" i="188"/>
  <c r="BZ68" i="190" s="1"/>
  <c r="BZ51" i="188"/>
  <c r="BZ51" i="190" s="1"/>
  <c r="BZ65" i="188"/>
  <c r="BZ65" i="190" s="1"/>
  <c r="BZ50" i="188"/>
  <c r="BZ50" i="190" s="1"/>
  <c r="BZ57" i="188"/>
  <c r="BZ57" i="190" s="1"/>
  <c r="BZ46" i="188"/>
  <c r="BZ46" i="190" s="1"/>
  <c r="BZ77" i="188"/>
  <c r="BZ77" i="190" s="1"/>
  <c r="BZ69" i="188"/>
  <c r="BZ69" i="190" s="1"/>
  <c r="BZ49" i="188"/>
  <c r="BZ49" i="190" s="1"/>
  <c r="BZ82" i="188"/>
  <c r="BZ82" i="190" s="1"/>
  <c r="BZ58" i="188"/>
  <c r="BZ58" i="190" s="1"/>
  <c r="BZ66" i="188"/>
  <c r="BZ66" i="190" s="1"/>
  <c r="BZ25" i="188"/>
  <c r="BZ25" i="190" s="1"/>
  <c r="BZ22" i="188"/>
  <c r="BZ22" i="190" s="1"/>
  <c r="BZ43" i="188"/>
  <c r="BZ43" i="190" s="1"/>
  <c r="BZ19" i="188"/>
  <c r="BZ19" i="190" s="1"/>
  <c r="BZ47" i="188"/>
  <c r="BZ47" i="190" s="1"/>
  <c r="BZ36" i="188"/>
  <c r="BZ36" i="190" s="1"/>
  <c r="BZ16" i="188"/>
  <c r="BZ16" i="190" s="1"/>
  <c r="BZ42" i="188"/>
  <c r="BZ42" i="190" s="1"/>
  <c r="BZ33" i="188"/>
  <c r="BZ33" i="190" s="1"/>
  <c r="BZ13" i="188"/>
  <c r="BZ13" i="190" s="1"/>
  <c r="BZ54" i="188"/>
  <c r="BZ54" i="190" s="1"/>
  <c r="BZ44" i="188"/>
  <c r="BZ44" i="190" s="1"/>
  <c r="BZ41" i="188"/>
  <c r="BZ41" i="190" s="1"/>
  <c r="BZ55" i="188"/>
  <c r="BZ55" i="190" s="1"/>
  <c r="BZ18" i="188"/>
  <c r="BZ18" i="190" s="1"/>
  <c r="BZ40" i="188"/>
  <c r="BZ40" i="190" s="1"/>
  <c r="BZ35" i="188"/>
  <c r="BZ35" i="190" s="1"/>
  <c r="BZ15" i="188"/>
  <c r="BZ15" i="190" s="1"/>
  <c r="BZ32" i="188"/>
  <c r="BZ32" i="190" s="1"/>
  <c r="BZ12" i="188"/>
  <c r="BZ12" i="190" s="1"/>
  <c r="BZ39" i="188"/>
  <c r="BZ39" i="190" s="1"/>
  <c r="BZ29" i="188"/>
  <c r="BZ29" i="190" s="1"/>
  <c r="BZ48" i="188"/>
  <c r="BZ48" i="190" s="1"/>
  <c r="BZ26" i="188"/>
  <c r="BZ26" i="190" s="1"/>
  <c r="BZ59" i="188"/>
  <c r="BZ59" i="190" s="1"/>
  <c r="BZ23" i="188"/>
  <c r="BZ23" i="190" s="1"/>
  <c r="BZ38" i="188"/>
  <c r="BZ38" i="190" s="1"/>
  <c r="BZ20" i="188"/>
  <c r="BZ20" i="190" s="1"/>
  <c r="BZ17" i="188"/>
  <c r="BZ17" i="190" s="1"/>
  <c r="BZ34" i="188"/>
  <c r="BZ34" i="190" s="1"/>
  <c r="BZ14" i="188"/>
  <c r="BZ14" i="190" s="1"/>
  <c r="BZ11" i="188"/>
  <c r="BZ11" i="190" s="1"/>
  <c r="BZ9" i="188"/>
  <c r="BZ21" i="188"/>
  <c r="BZ21" i="190" s="1"/>
  <c r="BZ24" i="188"/>
  <c r="BZ24" i="190" s="1"/>
  <c r="BZ27" i="188"/>
  <c r="BZ27" i="190" s="1"/>
  <c r="BZ37" i="188"/>
  <c r="BZ37" i="190" s="1"/>
  <c r="BZ30" i="188"/>
  <c r="BZ30" i="190" s="1"/>
  <c r="BZ10" i="188"/>
  <c r="BZ10" i="190" s="1"/>
  <c r="BZ31" i="188"/>
  <c r="BZ31" i="190" s="1"/>
  <c r="BZ28" i="188"/>
  <c r="BZ28" i="190" s="1"/>
  <c r="BZ92" i="188"/>
  <c r="BZ89" i="188"/>
  <c r="BZ89" i="190" s="1"/>
  <c r="BZ87" i="188"/>
  <c r="BZ87" i="190" s="1"/>
  <c r="BZ93" i="188"/>
  <c r="BZ93" i="190" s="1"/>
  <c r="BZ94" i="188"/>
  <c r="BZ94" i="190" s="1"/>
  <c r="BL81" i="188"/>
  <c r="BL81" i="190" s="1"/>
  <c r="BL78" i="188"/>
  <c r="BL78" i="190" s="1"/>
  <c r="BL58" i="188"/>
  <c r="BL58" i="190" s="1"/>
  <c r="BL75" i="188"/>
  <c r="BL75" i="190" s="1"/>
  <c r="BL72" i="188"/>
  <c r="BL72" i="190" s="1"/>
  <c r="BL83" i="188"/>
  <c r="BL83" i="190" s="1"/>
  <c r="BL77" i="188"/>
  <c r="BL77" i="190" s="1"/>
  <c r="BL82" i="188"/>
  <c r="BL82" i="190" s="1"/>
  <c r="BL62" i="188"/>
  <c r="BL62" i="190" s="1"/>
  <c r="BL68" i="188"/>
  <c r="BL68" i="190" s="1"/>
  <c r="BL47" i="188"/>
  <c r="BL47" i="190" s="1"/>
  <c r="BL65" i="188"/>
  <c r="BL65" i="190" s="1"/>
  <c r="BL51" i="188"/>
  <c r="BL51" i="190" s="1"/>
  <c r="BL80" i="188"/>
  <c r="BL80" i="190" s="1"/>
  <c r="BL69" i="188"/>
  <c r="BL69" i="190" s="1"/>
  <c r="BL50" i="188"/>
  <c r="BL50" i="190" s="1"/>
  <c r="BL79" i="188"/>
  <c r="BL79" i="190" s="1"/>
  <c r="BL57" i="188"/>
  <c r="BL57" i="190" s="1"/>
  <c r="BL66" i="188"/>
  <c r="BL66" i="190" s="1"/>
  <c r="BL71" i="188"/>
  <c r="BL71" i="190" s="1"/>
  <c r="BL59" i="188"/>
  <c r="BL59" i="190" s="1"/>
  <c r="BL56" i="188"/>
  <c r="BL56" i="190" s="1"/>
  <c r="BL84" i="188"/>
  <c r="BL84" i="190" s="1"/>
  <c r="BL76" i="188"/>
  <c r="BL76" i="190" s="1"/>
  <c r="BL60" i="188"/>
  <c r="BL60" i="190" s="1"/>
  <c r="BL55" i="188"/>
  <c r="BL55" i="190" s="1"/>
  <c r="BL73" i="188"/>
  <c r="BL73" i="190" s="1"/>
  <c r="BL70" i="188"/>
  <c r="BL70" i="190" s="1"/>
  <c r="BL61" i="188"/>
  <c r="BL61" i="190" s="1"/>
  <c r="BL48" i="188"/>
  <c r="BL48" i="190" s="1"/>
  <c r="BL67" i="188"/>
  <c r="BL67" i="190" s="1"/>
  <c r="BL54" i="188"/>
  <c r="BL54" i="190" s="1"/>
  <c r="BL45" i="188"/>
  <c r="BL45" i="190" s="1"/>
  <c r="BL74" i="188"/>
  <c r="BL74" i="190" s="1"/>
  <c r="BL63" i="188"/>
  <c r="BL63" i="190" s="1"/>
  <c r="BL46" i="188"/>
  <c r="BL46" i="190" s="1"/>
  <c r="BL41" i="188"/>
  <c r="BL41" i="190" s="1"/>
  <c r="BL27" i="188"/>
  <c r="BL27" i="190" s="1"/>
  <c r="BL52" i="188"/>
  <c r="BL52" i="190" s="1"/>
  <c r="BL24" i="188"/>
  <c r="BL24" i="190" s="1"/>
  <c r="BL21" i="188"/>
  <c r="BL21" i="190" s="1"/>
  <c r="BL53" i="188"/>
  <c r="BL53" i="190" s="1"/>
  <c r="BL40" i="188"/>
  <c r="BL40" i="190" s="1"/>
  <c r="BL18" i="188"/>
  <c r="BL18" i="190" s="1"/>
  <c r="BL35" i="188"/>
  <c r="BL35" i="190" s="1"/>
  <c r="BL15" i="188"/>
  <c r="BL15" i="190" s="1"/>
  <c r="BL32" i="188"/>
  <c r="BL32" i="190" s="1"/>
  <c r="BL39" i="188"/>
  <c r="BL39" i="190" s="1"/>
  <c r="BL49" i="188"/>
  <c r="BL49" i="190" s="1"/>
  <c r="BL38" i="188"/>
  <c r="BL38" i="190" s="1"/>
  <c r="BL20" i="188"/>
  <c r="BL20" i="190" s="1"/>
  <c r="BL17" i="188"/>
  <c r="BL17" i="190" s="1"/>
  <c r="BL37" i="188"/>
  <c r="BL37" i="190" s="1"/>
  <c r="BL34" i="188"/>
  <c r="BL34" i="190" s="1"/>
  <c r="BL14" i="188"/>
  <c r="BL14" i="190" s="1"/>
  <c r="BL31" i="188"/>
  <c r="BL31" i="190" s="1"/>
  <c r="BL28" i="188"/>
  <c r="BL28" i="190" s="1"/>
  <c r="BL25" i="188"/>
  <c r="BL25" i="190" s="1"/>
  <c r="BL43" i="188"/>
  <c r="BL43" i="190" s="1"/>
  <c r="BL22" i="188"/>
  <c r="BL22" i="190" s="1"/>
  <c r="BL44" i="188"/>
  <c r="BL44" i="190" s="1"/>
  <c r="BL19" i="188"/>
  <c r="BL19" i="190" s="1"/>
  <c r="BL64" i="188"/>
  <c r="BL64" i="190" s="1"/>
  <c r="BL36" i="188"/>
  <c r="BL36" i="190" s="1"/>
  <c r="BL16" i="188"/>
  <c r="BL16" i="190" s="1"/>
  <c r="BL33" i="188"/>
  <c r="BL33" i="190" s="1"/>
  <c r="BL12" i="188"/>
  <c r="BL12" i="190" s="1"/>
  <c r="BL42" i="188"/>
  <c r="BL42" i="190" s="1"/>
  <c r="BL13" i="188"/>
  <c r="BL13" i="190" s="1"/>
  <c r="BL10" i="188"/>
  <c r="BL10" i="190" s="1"/>
  <c r="BL11" i="188"/>
  <c r="BL11" i="190" s="1"/>
  <c r="BL30" i="188"/>
  <c r="BL30" i="190" s="1"/>
  <c r="BL23" i="188"/>
  <c r="BL23" i="190" s="1"/>
  <c r="BL26" i="188"/>
  <c r="BL26" i="190" s="1"/>
  <c r="BL9" i="188"/>
  <c r="BL29" i="188"/>
  <c r="BL29" i="190" s="1"/>
  <c r="BL92" i="188"/>
  <c r="BL93" i="188"/>
  <c r="BL93" i="190" s="1"/>
  <c r="BL94" i="188"/>
  <c r="BL94" i="190" s="1"/>
  <c r="BL87" i="188"/>
  <c r="BL87" i="190" s="1"/>
  <c r="BL89" i="188"/>
  <c r="BL89" i="190" s="1"/>
  <c r="V9" i="170"/>
  <c r="V86" i="168"/>
  <c r="BD9" i="170"/>
  <c r="BD86" i="168"/>
  <c r="N86" i="168"/>
  <c r="N9" i="170"/>
  <c r="E9" i="170"/>
  <c r="E86" i="168"/>
  <c r="AA45" i="207"/>
  <c r="AC45" i="206"/>
  <c r="AC45" i="207" s="1"/>
  <c r="AB45" i="206"/>
  <c r="AB45" i="207" s="1"/>
  <c r="AC70" i="206"/>
  <c r="AC70" i="207" s="1"/>
  <c r="AB70" i="206"/>
  <c r="AB70" i="207" s="1"/>
  <c r="AA70" i="207"/>
  <c r="AA37" i="207"/>
  <c r="AC37" i="206"/>
  <c r="AC37" i="207" s="1"/>
  <c r="AB37" i="206"/>
  <c r="AB37" i="207" s="1"/>
  <c r="D14" i="170"/>
  <c r="CB14" i="168"/>
  <c r="D25" i="170"/>
  <c r="CB25" i="168"/>
  <c r="I83" i="188"/>
  <c r="I83" i="190" s="1"/>
  <c r="I63" i="188"/>
  <c r="I63" i="190" s="1"/>
  <c r="I80" i="188"/>
  <c r="I80" i="190" s="1"/>
  <c r="I77" i="188"/>
  <c r="I77" i="190" s="1"/>
  <c r="I82" i="188"/>
  <c r="I82" i="190" s="1"/>
  <c r="I73" i="188"/>
  <c r="I73" i="190" s="1"/>
  <c r="I67" i="188"/>
  <c r="I67" i="190" s="1"/>
  <c r="I72" i="188"/>
  <c r="I72" i="190" s="1"/>
  <c r="I70" i="188"/>
  <c r="I70" i="190" s="1"/>
  <c r="I59" i="188"/>
  <c r="I59" i="190" s="1"/>
  <c r="I60" i="188"/>
  <c r="I60" i="190" s="1"/>
  <c r="I61" i="188"/>
  <c r="I61" i="190" s="1"/>
  <c r="I46" i="188"/>
  <c r="I46" i="190" s="1"/>
  <c r="I84" i="188"/>
  <c r="I84" i="190" s="1"/>
  <c r="I62" i="188"/>
  <c r="I62" i="190" s="1"/>
  <c r="I55" i="188"/>
  <c r="I55" i="190" s="1"/>
  <c r="I78" i="188"/>
  <c r="I78" i="190" s="1"/>
  <c r="I76" i="188"/>
  <c r="I76" i="190" s="1"/>
  <c r="I71" i="188"/>
  <c r="I71" i="190" s="1"/>
  <c r="I68" i="188"/>
  <c r="I68" i="190" s="1"/>
  <c r="I54" i="188"/>
  <c r="I54" i="190" s="1"/>
  <c r="I64" i="188"/>
  <c r="I64" i="190" s="1"/>
  <c r="I65" i="188"/>
  <c r="I65" i="190" s="1"/>
  <c r="I53" i="188"/>
  <c r="I53" i="190" s="1"/>
  <c r="I45" i="188"/>
  <c r="I45" i="190" s="1"/>
  <c r="I74" i="188"/>
  <c r="I74" i="190" s="1"/>
  <c r="I81" i="188"/>
  <c r="I81" i="190" s="1"/>
  <c r="I52" i="188"/>
  <c r="I52" i="190" s="1"/>
  <c r="I69" i="188"/>
  <c r="I69" i="190" s="1"/>
  <c r="I51" i="188"/>
  <c r="I51" i="190" s="1"/>
  <c r="I66" i="188"/>
  <c r="I66" i="190" s="1"/>
  <c r="I47" i="188"/>
  <c r="I47" i="190" s="1"/>
  <c r="I32" i="188"/>
  <c r="I32" i="190" s="1"/>
  <c r="I12" i="188"/>
  <c r="I12" i="190" s="1"/>
  <c r="I38" i="188"/>
  <c r="I38" i="190" s="1"/>
  <c r="I29" i="188"/>
  <c r="I29" i="190" s="1"/>
  <c r="I26" i="188"/>
  <c r="I26" i="190" s="1"/>
  <c r="I23" i="188"/>
  <c r="I23" i="190" s="1"/>
  <c r="I20" i="188"/>
  <c r="I20" i="190" s="1"/>
  <c r="I56" i="188"/>
  <c r="I56" i="190" s="1"/>
  <c r="I44" i="188"/>
  <c r="I44" i="190" s="1"/>
  <c r="I37" i="188"/>
  <c r="I37" i="190" s="1"/>
  <c r="I75" i="188"/>
  <c r="I75" i="190" s="1"/>
  <c r="I34" i="188"/>
  <c r="I34" i="190" s="1"/>
  <c r="I49" i="188"/>
  <c r="I49" i="190" s="1"/>
  <c r="I43" i="188"/>
  <c r="I43" i="190" s="1"/>
  <c r="I31" i="188"/>
  <c r="I31" i="190" s="1"/>
  <c r="I57" i="188"/>
  <c r="I57" i="190" s="1"/>
  <c r="I25" i="188"/>
  <c r="I25" i="190" s="1"/>
  <c r="I42" i="188"/>
  <c r="I42" i="190" s="1"/>
  <c r="I22" i="188"/>
  <c r="I22" i="190" s="1"/>
  <c r="I79" i="188"/>
  <c r="I79" i="190" s="1"/>
  <c r="I19" i="188"/>
  <c r="I19" i="190" s="1"/>
  <c r="I36" i="188"/>
  <c r="I36" i="190" s="1"/>
  <c r="I16" i="188"/>
  <c r="I16" i="190" s="1"/>
  <c r="I58" i="188"/>
  <c r="I58" i="190" s="1"/>
  <c r="I41" i="188"/>
  <c r="I41" i="190" s="1"/>
  <c r="I33" i="188"/>
  <c r="I33" i="190" s="1"/>
  <c r="I30" i="188"/>
  <c r="I30" i="190" s="1"/>
  <c r="I40" i="188"/>
  <c r="I40" i="190" s="1"/>
  <c r="I27" i="188"/>
  <c r="I27" i="190" s="1"/>
  <c r="I50" i="188"/>
  <c r="I50" i="190" s="1"/>
  <c r="I24" i="188"/>
  <c r="I24" i="190" s="1"/>
  <c r="I21" i="188"/>
  <c r="I21" i="190" s="1"/>
  <c r="I18" i="188"/>
  <c r="I18" i="190" s="1"/>
  <c r="I28" i="188"/>
  <c r="I28" i="190" s="1"/>
  <c r="I13" i="188"/>
  <c r="I13" i="190" s="1"/>
  <c r="I10" i="188"/>
  <c r="I10" i="190" s="1"/>
  <c r="I17" i="188"/>
  <c r="I17" i="190" s="1"/>
  <c r="I14" i="188"/>
  <c r="I14" i="190" s="1"/>
  <c r="I9" i="188"/>
  <c r="I35" i="188"/>
  <c r="I35" i="190" s="1"/>
  <c r="I15" i="188"/>
  <c r="I15" i="190" s="1"/>
  <c r="I11" i="188"/>
  <c r="I11" i="190" s="1"/>
  <c r="I48" i="188"/>
  <c r="I48" i="190" s="1"/>
  <c r="I39" i="188"/>
  <c r="I39" i="190" s="1"/>
  <c r="I94" i="188"/>
  <c r="I94" i="190" s="1"/>
  <c r="I87" i="188"/>
  <c r="I87" i="190" s="1"/>
  <c r="I93" i="188"/>
  <c r="I93" i="190" s="1"/>
  <c r="I92" i="188"/>
  <c r="I89" i="188"/>
  <c r="I89" i="190" s="1"/>
  <c r="N68" i="188"/>
  <c r="N68" i="190" s="1"/>
  <c r="N82" i="188"/>
  <c r="N82" i="190" s="1"/>
  <c r="N84" i="188"/>
  <c r="N84" i="190" s="1"/>
  <c r="N78" i="188"/>
  <c r="N78" i="190" s="1"/>
  <c r="N75" i="188"/>
  <c r="N75" i="190" s="1"/>
  <c r="N72" i="188"/>
  <c r="N72" i="190" s="1"/>
  <c r="N83" i="188"/>
  <c r="N83" i="190" s="1"/>
  <c r="N77" i="188"/>
  <c r="N77" i="190" s="1"/>
  <c r="N62" i="188"/>
  <c r="N62" i="190" s="1"/>
  <c r="N55" i="188"/>
  <c r="N55" i="190" s="1"/>
  <c r="N76" i="188"/>
  <c r="N76" i="190" s="1"/>
  <c r="N63" i="188"/>
  <c r="N63" i="190" s="1"/>
  <c r="N54" i="188"/>
  <c r="N54" i="190" s="1"/>
  <c r="N64" i="188"/>
  <c r="N64" i="190" s="1"/>
  <c r="N48" i="188"/>
  <c r="N48" i="190" s="1"/>
  <c r="N73" i="188"/>
  <c r="N73" i="190" s="1"/>
  <c r="N71" i="188"/>
  <c r="N71" i="190" s="1"/>
  <c r="N65" i="188"/>
  <c r="N65" i="190" s="1"/>
  <c r="N53" i="188"/>
  <c r="N53" i="190" s="1"/>
  <c r="N80" i="188"/>
  <c r="N80" i="190" s="1"/>
  <c r="N74" i="188"/>
  <c r="N74" i="190" s="1"/>
  <c r="N69" i="188"/>
  <c r="N69" i="190" s="1"/>
  <c r="N81" i="188"/>
  <c r="N81" i="190" s="1"/>
  <c r="N66" i="188"/>
  <c r="N66" i="190" s="1"/>
  <c r="N51" i="188"/>
  <c r="N51" i="190" s="1"/>
  <c r="N47" i="188"/>
  <c r="N47" i="190" s="1"/>
  <c r="N50" i="188"/>
  <c r="N50" i="190" s="1"/>
  <c r="N79" i="188"/>
  <c r="N79" i="190" s="1"/>
  <c r="N58" i="188"/>
  <c r="N58" i="190" s="1"/>
  <c r="N70" i="188"/>
  <c r="N70" i="190" s="1"/>
  <c r="N59" i="188"/>
  <c r="N59" i="190" s="1"/>
  <c r="N57" i="188"/>
  <c r="N57" i="190" s="1"/>
  <c r="N67" i="188"/>
  <c r="N67" i="190" s="1"/>
  <c r="N60" i="188"/>
  <c r="N60" i="190" s="1"/>
  <c r="N56" i="188"/>
  <c r="N56" i="190" s="1"/>
  <c r="N49" i="188"/>
  <c r="N49" i="190" s="1"/>
  <c r="N44" i="188"/>
  <c r="N44" i="190" s="1"/>
  <c r="N37" i="188"/>
  <c r="N37" i="190" s="1"/>
  <c r="N17" i="188"/>
  <c r="N17" i="190" s="1"/>
  <c r="N46" i="188"/>
  <c r="N46" i="190" s="1"/>
  <c r="N34" i="188"/>
  <c r="N34" i="190" s="1"/>
  <c r="N31" i="188"/>
  <c r="N31" i="190" s="1"/>
  <c r="N43" i="188"/>
  <c r="N43" i="190" s="1"/>
  <c r="N28" i="188"/>
  <c r="N28" i="190" s="1"/>
  <c r="N25" i="188"/>
  <c r="N25" i="190" s="1"/>
  <c r="N61" i="188"/>
  <c r="N61" i="190" s="1"/>
  <c r="N42" i="188"/>
  <c r="N42" i="190" s="1"/>
  <c r="N36" i="188"/>
  <c r="N36" i="190" s="1"/>
  <c r="N41" i="188"/>
  <c r="N41" i="190" s="1"/>
  <c r="N33" i="188"/>
  <c r="N33" i="190" s="1"/>
  <c r="N30" i="188"/>
  <c r="N30" i="190" s="1"/>
  <c r="N27" i="188"/>
  <c r="N27" i="190" s="1"/>
  <c r="N45" i="188"/>
  <c r="N45" i="190" s="1"/>
  <c r="N40" i="188"/>
  <c r="N40" i="190" s="1"/>
  <c r="N24" i="188"/>
  <c r="N24" i="190" s="1"/>
  <c r="N21" i="188"/>
  <c r="N21" i="190" s="1"/>
  <c r="N39" i="188"/>
  <c r="N39" i="190" s="1"/>
  <c r="N18" i="188"/>
  <c r="N18" i="190" s="1"/>
  <c r="N35" i="188"/>
  <c r="N35" i="190" s="1"/>
  <c r="N15" i="188"/>
  <c r="N15" i="190" s="1"/>
  <c r="N32" i="188"/>
  <c r="N32" i="190" s="1"/>
  <c r="N38" i="188"/>
  <c r="N38" i="190" s="1"/>
  <c r="N29" i="188"/>
  <c r="N29" i="190" s="1"/>
  <c r="N26" i="188"/>
  <c r="N26" i="190" s="1"/>
  <c r="N13" i="188"/>
  <c r="N13" i="190" s="1"/>
  <c r="N14" i="188"/>
  <c r="N14" i="190" s="1"/>
  <c r="N12" i="188"/>
  <c r="N12" i="190" s="1"/>
  <c r="N52" i="188"/>
  <c r="N52" i="190" s="1"/>
  <c r="N9" i="188"/>
  <c r="N20" i="188"/>
  <c r="N20" i="190" s="1"/>
  <c r="N23" i="188"/>
  <c r="N23" i="190" s="1"/>
  <c r="N16" i="188"/>
  <c r="N16" i="190" s="1"/>
  <c r="N11" i="188"/>
  <c r="N11" i="190" s="1"/>
  <c r="N19" i="188"/>
  <c r="N19" i="190" s="1"/>
  <c r="N22" i="188"/>
  <c r="N22" i="190" s="1"/>
  <c r="N10" i="188"/>
  <c r="N10" i="190" s="1"/>
  <c r="N87" i="188"/>
  <c r="N87" i="190" s="1"/>
  <c r="N94" i="188"/>
  <c r="N94" i="190" s="1"/>
  <c r="N93" i="188"/>
  <c r="N93" i="190" s="1"/>
  <c r="N89" i="188"/>
  <c r="N89" i="190" s="1"/>
  <c r="N92" i="188"/>
  <c r="S73" i="188"/>
  <c r="S73" i="190" s="1"/>
  <c r="S53" i="188"/>
  <c r="S53" i="190" s="1"/>
  <c r="S67" i="188"/>
  <c r="S67" i="190" s="1"/>
  <c r="S84" i="188"/>
  <c r="S84" i="190" s="1"/>
  <c r="S72" i="188"/>
  <c r="S72" i="190" s="1"/>
  <c r="S83" i="188"/>
  <c r="S83" i="190" s="1"/>
  <c r="S80" i="188"/>
  <c r="S80" i="190" s="1"/>
  <c r="S77" i="188"/>
  <c r="S77" i="190" s="1"/>
  <c r="S82" i="188"/>
  <c r="S82" i="190" s="1"/>
  <c r="S78" i="188"/>
  <c r="S78" i="190" s="1"/>
  <c r="S76" i="188"/>
  <c r="S76" i="190" s="1"/>
  <c r="S71" i="188"/>
  <c r="S71" i="190" s="1"/>
  <c r="S65" i="188"/>
  <c r="S65" i="190" s="1"/>
  <c r="S42" i="188"/>
  <c r="S42" i="190" s="1"/>
  <c r="S52" i="188"/>
  <c r="S52" i="190" s="1"/>
  <c r="S74" i="188"/>
  <c r="S74" i="190" s="1"/>
  <c r="S69" i="188"/>
  <c r="S69" i="190" s="1"/>
  <c r="S51" i="188"/>
  <c r="S51" i="190" s="1"/>
  <c r="S47" i="188"/>
  <c r="S47" i="190" s="1"/>
  <c r="S66" i="188"/>
  <c r="S66" i="190" s="1"/>
  <c r="S81" i="188"/>
  <c r="S81" i="190" s="1"/>
  <c r="S58" i="188"/>
  <c r="S58" i="190" s="1"/>
  <c r="S57" i="188"/>
  <c r="S57" i="190" s="1"/>
  <c r="S70" i="188"/>
  <c r="S70" i="190" s="1"/>
  <c r="S59" i="188"/>
  <c r="S59" i="190" s="1"/>
  <c r="S75" i="188"/>
  <c r="S75" i="190" s="1"/>
  <c r="S49" i="188"/>
  <c r="S49" i="190" s="1"/>
  <c r="S79" i="188"/>
  <c r="S79" i="190" s="1"/>
  <c r="S60" i="188"/>
  <c r="S60" i="190" s="1"/>
  <c r="S56" i="188"/>
  <c r="S56" i="190" s="1"/>
  <c r="S46" i="188"/>
  <c r="S46" i="190" s="1"/>
  <c r="S61" i="188"/>
  <c r="S61" i="190" s="1"/>
  <c r="S55" i="188"/>
  <c r="S55" i="190" s="1"/>
  <c r="S62" i="188"/>
  <c r="S62" i="190" s="1"/>
  <c r="S22" i="188"/>
  <c r="S22" i="190" s="1"/>
  <c r="S64" i="188"/>
  <c r="S64" i="190" s="1"/>
  <c r="S19" i="188"/>
  <c r="S19" i="190" s="1"/>
  <c r="S36" i="188"/>
  <c r="S36" i="190" s="1"/>
  <c r="S16" i="188"/>
  <c r="S16" i="190" s="1"/>
  <c r="S41" i="188"/>
  <c r="S41" i="190" s="1"/>
  <c r="S33" i="188"/>
  <c r="S33" i="190" s="1"/>
  <c r="S30" i="188"/>
  <c r="S30" i="190" s="1"/>
  <c r="S40" i="188"/>
  <c r="S40" i="190" s="1"/>
  <c r="S63" i="188"/>
  <c r="S63" i="190" s="1"/>
  <c r="S39" i="188"/>
  <c r="S39" i="190" s="1"/>
  <c r="S45" i="188"/>
  <c r="S45" i="190" s="1"/>
  <c r="S35" i="188"/>
  <c r="S35" i="190" s="1"/>
  <c r="S15" i="188"/>
  <c r="S15" i="190" s="1"/>
  <c r="S32" i="188"/>
  <c r="S32" i="190" s="1"/>
  <c r="S12" i="188"/>
  <c r="S12" i="190" s="1"/>
  <c r="S68" i="188"/>
  <c r="S68" i="190" s="1"/>
  <c r="S38" i="188"/>
  <c r="S38" i="190" s="1"/>
  <c r="S29" i="188"/>
  <c r="S29" i="190" s="1"/>
  <c r="S26" i="188"/>
  <c r="S26" i="190" s="1"/>
  <c r="S48" i="188"/>
  <c r="S48" i="190" s="1"/>
  <c r="S23" i="188"/>
  <c r="S23" i="190" s="1"/>
  <c r="S50" i="188"/>
  <c r="S50" i="190" s="1"/>
  <c r="S20" i="188"/>
  <c r="S20" i="190" s="1"/>
  <c r="S54" i="188"/>
  <c r="S54" i="190" s="1"/>
  <c r="S44" i="188"/>
  <c r="S44" i="190" s="1"/>
  <c r="S37" i="188"/>
  <c r="S37" i="190" s="1"/>
  <c r="S17" i="188"/>
  <c r="S17" i="190" s="1"/>
  <c r="S34" i="188"/>
  <c r="S34" i="190" s="1"/>
  <c r="S14" i="188"/>
  <c r="S14" i="190" s="1"/>
  <c r="S31" i="188"/>
  <c r="S31" i="190" s="1"/>
  <c r="S21" i="188"/>
  <c r="S21" i="190" s="1"/>
  <c r="S24" i="188"/>
  <c r="S24" i="190" s="1"/>
  <c r="S9" i="188"/>
  <c r="S27" i="188"/>
  <c r="S27" i="190" s="1"/>
  <c r="S43" i="188"/>
  <c r="S43" i="190" s="1"/>
  <c r="S11" i="188"/>
  <c r="S11" i="190" s="1"/>
  <c r="S10" i="188"/>
  <c r="S10" i="190" s="1"/>
  <c r="S25" i="188"/>
  <c r="S25" i="190" s="1"/>
  <c r="S28" i="188"/>
  <c r="S28" i="190" s="1"/>
  <c r="S18" i="188"/>
  <c r="S18" i="190" s="1"/>
  <c r="S13" i="188"/>
  <c r="S13" i="190" s="1"/>
  <c r="S92" i="188"/>
  <c r="S93" i="188"/>
  <c r="S93" i="190" s="1"/>
  <c r="S89" i="188"/>
  <c r="S89" i="190" s="1"/>
  <c r="S94" i="188"/>
  <c r="S94" i="190" s="1"/>
  <c r="S87" i="188"/>
  <c r="S87" i="190" s="1"/>
  <c r="AV9" i="170"/>
  <c r="AV86" i="168"/>
  <c r="G86" i="168"/>
  <c r="G9" i="170"/>
  <c r="AL9" i="170"/>
  <c r="AL86" i="168"/>
  <c r="Y9" i="170"/>
  <c r="Y86" i="168"/>
  <c r="AJ91" i="207"/>
  <c r="AL91" i="206"/>
  <c r="AL91" i="207" s="1"/>
  <c r="D47" i="170"/>
  <c r="CB47" i="168"/>
  <c r="AC65" i="206"/>
  <c r="AC65" i="207" s="1"/>
  <c r="AA65" i="207"/>
  <c r="AB65" i="206"/>
  <c r="AB65" i="207" s="1"/>
  <c r="AA31" i="207"/>
  <c r="AC31" i="206"/>
  <c r="AC31" i="207" s="1"/>
  <c r="AB31" i="206"/>
  <c r="AB31" i="207" s="1"/>
  <c r="AA57" i="207"/>
  <c r="AC57" i="206"/>
  <c r="AC57" i="207" s="1"/>
  <c r="AB57" i="206"/>
  <c r="AB57" i="207" s="1"/>
  <c r="D19" i="170"/>
  <c r="CB19" i="168"/>
  <c r="D28" i="170"/>
  <c r="CB28" i="168"/>
  <c r="AC83" i="188"/>
  <c r="AC83" i="190" s="1"/>
  <c r="AC63" i="188"/>
  <c r="AC63" i="190" s="1"/>
  <c r="AC80" i="188"/>
  <c r="AC80" i="190" s="1"/>
  <c r="AC77" i="188"/>
  <c r="AC77" i="190" s="1"/>
  <c r="AC82" i="188"/>
  <c r="AC82" i="190" s="1"/>
  <c r="AC73" i="188"/>
  <c r="AC73" i="190" s="1"/>
  <c r="AC67" i="188"/>
  <c r="AC67" i="190" s="1"/>
  <c r="AC72" i="188"/>
  <c r="AC72" i="190" s="1"/>
  <c r="AC84" i="188"/>
  <c r="AC84" i="190" s="1"/>
  <c r="AC58" i="188"/>
  <c r="AC58" i="190" s="1"/>
  <c r="AC57" i="188"/>
  <c r="AC57" i="190" s="1"/>
  <c r="AC70" i="188"/>
  <c r="AC70" i="190" s="1"/>
  <c r="AC60" i="188"/>
  <c r="AC60" i="190" s="1"/>
  <c r="AC56" i="188"/>
  <c r="AC56" i="190" s="1"/>
  <c r="AC46" i="188"/>
  <c r="AC46" i="190" s="1"/>
  <c r="AC81" i="188"/>
  <c r="AC81" i="190" s="1"/>
  <c r="AC61" i="188"/>
  <c r="AC61" i="190" s="1"/>
  <c r="AC75" i="188"/>
  <c r="AC75" i="190" s="1"/>
  <c r="AC55" i="188"/>
  <c r="AC55" i="190" s="1"/>
  <c r="AC79" i="188"/>
  <c r="AC79" i="190" s="1"/>
  <c r="AC62" i="188"/>
  <c r="AC62" i="190" s="1"/>
  <c r="AC54" i="188"/>
  <c r="AC54" i="190" s="1"/>
  <c r="AC68" i="188"/>
  <c r="AC68" i="190" s="1"/>
  <c r="AC64" i="188"/>
  <c r="AC64" i="190" s="1"/>
  <c r="AC45" i="188"/>
  <c r="AC45" i="190" s="1"/>
  <c r="AC53" i="188"/>
  <c r="AC53" i="190" s="1"/>
  <c r="AC65" i="188"/>
  <c r="AC65" i="190" s="1"/>
  <c r="AC71" i="188"/>
  <c r="AC71" i="190" s="1"/>
  <c r="AC76" i="188"/>
  <c r="AC76" i="190" s="1"/>
  <c r="AC52" i="188"/>
  <c r="AC52" i="190" s="1"/>
  <c r="AC78" i="188"/>
  <c r="AC78" i="190" s="1"/>
  <c r="AC51" i="188"/>
  <c r="AC51" i="190" s="1"/>
  <c r="AC47" i="188"/>
  <c r="AC47" i="190" s="1"/>
  <c r="AC69" i="188"/>
  <c r="AC69" i="190" s="1"/>
  <c r="AC59" i="188"/>
  <c r="AC59" i="190" s="1"/>
  <c r="AC49" i="188"/>
  <c r="AC49" i="190" s="1"/>
  <c r="AC32" i="188"/>
  <c r="AC32" i="190" s="1"/>
  <c r="AC12" i="188"/>
  <c r="AC12" i="190" s="1"/>
  <c r="AC29" i="188"/>
  <c r="AC29" i="190" s="1"/>
  <c r="AC38" i="188"/>
  <c r="AC38" i="190" s="1"/>
  <c r="AC26" i="188"/>
  <c r="AC26" i="190" s="1"/>
  <c r="AC23" i="188"/>
  <c r="AC23" i="190" s="1"/>
  <c r="AC20" i="188"/>
  <c r="AC20" i="190" s="1"/>
  <c r="AC66" i="188"/>
  <c r="AC66" i="190" s="1"/>
  <c r="AC37" i="188"/>
  <c r="AC37" i="190" s="1"/>
  <c r="AC44" i="188"/>
  <c r="AC44" i="190" s="1"/>
  <c r="AC34" i="188"/>
  <c r="AC34" i="190" s="1"/>
  <c r="AC31" i="188"/>
  <c r="AC31" i="190" s="1"/>
  <c r="AC43" i="188"/>
  <c r="AC43" i="190" s="1"/>
  <c r="AC25" i="188"/>
  <c r="AC25" i="190" s="1"/>
  <c r="AC74" i="188"/>
  <c r="AC74" i="190" s="1"/>
  <c r="AC50" i="188"/>
  <c r="AC50" i="190" s="1"/>
  <c r="AC22" i="188"/>
  <c r="AC22" i="190" s="1"/>
  <c r="AC48" i="188"/>
  <c r="AC48" i="190" s="1"/>
  <c r="AC42" i="188"/>
  <c r="AC42" i="190" s="1"/>
  <c r="AC19" i="188"/>
  <c r="AC19" i="190" s="1"/>
  <c r="AC36" i="188"/>
  <c r="AC36" i="190" s="1"/>
  <c r="AC16" i="188"/>
  <c r="AC16" i="190" s="1"/>
  <c r="AC33" i="188"/>
  <c r="AC33" i="190" s="1"/>
  <c r="AC41" i="188"/>
  <c r="AC41" i="190" s="1"/>
  <c r="AC30" i="188"/>
  <c r="AC30" i="190" s="1"/>
  <c r="AC27" i="188"/>
  <c r="AC27" i="190" s="1"/>
  <c r="AC40" i="188"/>
  <c r="AC40" i="190" s="1"/>
  <c r="AC24" i="188"/>
  <c r="AC24" i="190" s="1"/>
  <c r="AC21" i="188"/>
  <c r="AC21" i="190" s="1"/>
  <c r="AC17" i="188"/>
  <c r="AC17" i="190" s="1"/>
  <c r="AC10" i="188"/>
  <c r="AC10" i="190" s="1"/>
  <c r="AC35" i="188"/>
  <c r="AC35" i="190" s="1"/>
  <c r="AC13" i="188"/>
  <c r="AC13" i="190" s="1"/>
  <c r="AC9" i="188"/>
  <c r="AC15" i="188"/>
  <c r="AC15" i="190" s="1"/>
  <c r="AC14" i="188"/>
  <c r="AC14" i="190" s="1"/>
  <c r="AC18" i="188"/>
  <c r="AC18" i="190" s="1"/>
  <c r="AC28" i="188"/>
  <c r="AC28" i="190" s="1"/>
  <c r="AC39" i="188"/>
  <c r="AC39" i="190" s="1"/>
  <c r="AC11" i="188"/>
  <c r="AC11" i="190" s="1"/>
  <c r="AC94" i="188"/>
  <c r="AC94" i="190" s="1"/>
  <c r="AC87" i="188"/>
  <c r="AC87" i="190" s="1"/>
  <c r="AC93" i="188"/>
  <c r="AC93" i="190" s="1"/>
  <c r="AC92" i="188"/>
  <c r="AC89" i="188"/>
  <c r="AC89" i="190" s="1"/>
  <c r="AH68" i="188"/>
  <c r="AH68" i="190" s="1"/>
  <c r="AH82" i="188"/>
  <c r="AH82" i="190" s="1"/>
  <c r="AH84" i="188"/>
  <c r="AH84" i="190" s="1"/>
  <c r="AH78" i="188"/>
  <c r="AH78" i="190" s="1"/>
  <c r="AH75" i="188"/>
  <c r="AH75" i="190" s="1"/>
  <c r="AH72" i="188"/>
  <c r="AH72" i="190" s="1"/>
  <c r="AH83" i="188"/>
  <c r="AH83" i="190" s="1"/>
  <c r="AH77" i="188"/>
  <c r="AH77" i="190" s="1"/>
  <c r="AH67" i="188"/>
  <c r="AH67" i="190" s="1"/>
  <c r="AH61" i="188"/>
  <c r="AH61" i="190" s="1"/>
  <c r="AH55" i="188"/>
  <c r="AH55" i="190" s="1"/>
  <c r="AH81" i="188"/>
  <c r="AH81" i="190" s="1"/>
  <c r="AH62" i="188"/>
  <c r="AH62" i="190" s="1"/>
  <c r="AH79" i="188"/>
  <c r="AH79" i="190" s="1"/>
  <c r="AH63" i="188"/>
  <c r="AH63" i="190" s="1"/>
  <c r="AH54" i="188"/>
  <c r="AH54" i="190" s="1"/>
  <c r="AH48" i="188"/>
  <c r="AH48" i="190" s="1"/>
  <c r="AH64" i="188"/>
  <c r="AH64" i="190" s="1"/>
  <c r="AH53" i="188"/>
  <c r="AH53" i="190" s="1"/>
  <c r="AH65" i="188"/>
  <c r="AH65" i="190" s="1"/>
  <c r="AH76" i="188"/>
  <c r="AH76" i="190" s="1"/>
  <c r="AH71" i="188"/>
  <c r="AH71" i="190" s="1"/>
  <c r="AH47" i="188"/>
  <c r="AH47" i="190" s="1"/>
  <c r="AH73" i="188"/>
  <c r="AH73" i="190" s="1"/>
  <c r="AH69" i="188"/>
  <c r="AH69" i="190" s="1"/>
  <c r="AH51" i="188"/>
  <c r="AH51" i="190" s="1"/>
  <c r="AH66" i="188"/>
  <c r="AH66" i="190" s="1"/>
  <c r="AH50" i="188"/>
  <c r="AH50" i="190" s="1"/>
  <c r="AH74" i="188"/>
  <c r="AH74" i="190" s="1"/>
  <c r="AH58" i="188"/>
  <c r="AH58" i="190" s="1"/>
  <c r="AH57" i="188"/>
  <c r="AH57" i="190" s="1"/>
  <c r="AH59" i="188"/>
  <c r="AH59" i="190" s="1"/>
  <c r="AH49" i="188"/>
  <c r="AH49" i="190" s="1"/>
  <c r="AH80" i="188"/>
  <c r="AH80" i="190" s="1"/>
  <c r="AH37" i="188"/>
  <c r="AH37" i="190" s="1"/>
  <c r="AH17" i="188"/>
  <c r="AH17" i="190" s="1"/>
  <c r="AH34" i="188"/>
  <c r="AH34" i="190" s="1"/>
  <c r="AH44" i="188"/>
  <c r="AH44" i="190" s="1"/>
  <c r="AH31" i="188"/>
  <c r="AH31" i="190" s="1"/>
  <c r="AH28" i="188"/>
  <c r="AH28" i="190" s="1"/>
  <c r="AH43" i="188"/>
  <c r="AH43" i="190" s="1"/>
  <c r="AH25" i="188"/>
  <c r="AH25" i="190" s="1"/>
  <c r="AH42" i="188"/>
  <c r="AH42" i="190" s="1"/>
  <c r="AH36" i="188"/>
  <c r="AH36" i="190" s="1"/>
  <c r="AH33" i="188"/>
  <c r="AH33" i="190" s="1"/>
  <c r="AH41" i="188"/>
  <c r="AH41" i="190" s="1"/>
  <c r="AH30" i="188"/>
  <c r="AH30" i="190" s="1"/>
  <c r="AH27" i="188"/>
  <c r="AH27" i="190" s="1"/>
  <c r="AH60" i="188"/>
  <c r="AH60" i="190" s="1"/>
  <c r="AH46" i="188"/>
  <c r="AH46" i="190" s="1"/>
  <c r="AH24" i="188"/>
  <c r="AH24" i="190" s="1"/>
  <c r="AH52" i="188"/>
  <c r="AH52" i="190" s="1"/>
  <c r="AH40" i="188"/>
  <c r="AH40" i="190" s="1"/>
  <c r="AH21" i="188"/>
  <c r="AH21" i="190" s="1"/>
  <c r="AH18" i="188"/>
  <c r="AH18" i="190" s="1"/>
  <c r="AH70" i="188"/>
  <c r="AH70" i="190" s="1"/>
  <c r="AH39" i="188"/>
  <c r="AH39" i="190" s="1"/>
  <c r="AH35" i="188"/>
  <c r="AH35" i="190" s="1"/>
  <c r="AH15" i="188"/>
  <c r="AH15" i="190" s="1"/>
  <c r="AH32" i="188"/>
  <c r="AH32" i="190" s="1"/>
  <c r="AH29" i="188"/>
  <c r="AH29" i="190" s="1"/>
  <c r="AH38" i="188"/>
  <c r="AH38" i="190" s="1"/>
  <c r="AH26" i="188"/>
  <c r="AH26" i="190" s="1"/>
  <c r="AH20" i="188"/>
  <c r="AH20" i="190" s="1"/>
  <c r="AH23" i="188"/>
  <c r="AH23" i="190" s="1"/>
  <c r="AH16" i="188"/>
  <c r="AH16" i="190" s="1"/>
  <c r="AH9" i="188"/>
  <c r="AH19" i="188"/>
  <c r="AH19" i="190" s="1"/>
  <c r="AH13" i="188"/>
  <c r="AH13" i="190" s="1"/>
  <c r="AH45" i="188"/>
  <c r="AH45" i="190" s="1"/>
  <c r="AH22" i="188"/>
  <c r="AH22" i="190" s="1"/>
  <c r="AH12" i="188"/>
  <c r="AH12" i="190" s="1"/>
  <c r="AH14" i="188"/>
  <c r="AH14" i="190" s="1"/>
  <c r="AH11" i="188"/>
  <c r="AH11" i="190" s="1"/>
  <c r="AH10" i="188"/>
  <c r="AH10" i="190" s="1"/>
  <c r="AH56" i="188"/>
  <c r="AH56" i="190" s="1"/>
  <c r="AH94" i="188"/>
  <c r="AH94" i="190" s="1"/>
  <c r="AH87" i="188"/>
  <c r="AH87" i="190" s="1"/>
  <c r="AH93" i="188"/>
  <c r="AH93" i="190" s="1"/>
  <c r="AH92" i="188"/>
  <c r="AH89" i="188"/>
  <c r="AH89" i="190" s="1"/>
  <c r="AM73" i="188"/>
  <c r="AM73" i="190" s="1"/>
  <c r="AM53" i="188"/>
  <c r="AM53" i="190" s="1"/>
  <c r="AM67" i="188"/>
  <c r="AM67" i="190" s="1"/>
  <c r="AM84" i="188"/>
  <c r="AM84" i="190" s="1"/>
  <c r="AM72" i="188"/>
  <c r="AM72" i="190" s="1"/>
  <c r="AM83" i="188"/>
  <c r="AM83" i="190" s="1"/>
  <c r="AM80" i="188"/>
  <c r="AM80" i="190" s="1"/>
  <c r="AM77" i="188"/>
  <c r="AM77" i="190" s="1"/>
  <c r="AM82" i="188"/>
  <c r="AM82" i="190" s="1"/>
  <c r="AM81" i="188"/>
  <c r="AM81" i="190" s="1"/>
  <c r="AM75" i="188"/>
  <c r="AM75" i="190" s="1"/>
  <c r="AM63" i="188"/>
  <c r="AM63" i="190" s="1"/>
  <c r="AM64" i="188"/>
  <c r="AM64" i="190" s="1"/>
  <c r="AM42" i="188"/>
  <c r="AM42" i="190" s="1"/>
  <c r="AM79" i="188"/>
  <c r="AM79" i="190" s="1"/>
  <c r="AM68" i="188"/>
  <c r="AM68" i="190" s="1"/>
  <c r="AM65" i="188"/>
  <c r="AM65" i="190" s="1"/>
  <c r="AM52" i="188"/>
  <c r="AM52" i="190" s="1"/>
  <c r="AM47" i="188"/>
  <c r="AM47" i="190" s="1"/>
  <c r="AM71" i="188"/>
  <c r="AM71" i="190" s="1"/>
  <c r="AM76" i="188"/>
  <c r="AM76" i="190" s="1"/>
  <c r="AM69" i="188"/>
  <c r="AM69" i="190" s="1"/>
  <c r="AM78" i="188"/>
  <c r="AM78" i="190" s="1"/>
  <c r="AM66" i="188"/>
  <c r="AM66" i="190" s="1"/>
  <c r="AM58" i="188"/>
  <c r="AM58" i="190" s="1"/>
  <c r="AM57" i="188"/>
  <c r="AM57" i="190" s="1"/>
  <c r="AM74" i="188"/>
  <c r="AM74" i="190" s="1"/>
  <c r="AM49" i="188"/>
  <c r="AM49" i="190" s="1"/>
  <c r="AM59" i="188"/>
  <c r="AM59" i="190" s="1"/>
  <c r="AM46" i="188"/>
  <c r="AM46" i="190" s="1"/>
  <c r="AM70" i="188"/>
  <c r="AM70" i="190" s="1"/>
  <c r="AM56" i="188"/>
  <c r="AM56" i="190" s="1"/>
  <c r="AM60" i="188"/>
  <c r="AM60" i="190" s="1"/>
  <c r="AM61" i="188"/>
  <c r="AM61" i="190" s="1"/>
  <c r="AM55" i="188"/>
  <c r="AM55" i="190" s="1"/>
  <c r="AM22" i="188"/>
  <c r="AM22" i="190" s="1"/>
  <c r="AM19" i="188"/>
  <c r="AM19" i="190" s="1"/>
  <c r="AM36" i="188"/>
  <c r="AM36" i="190" s="1"/>
  <c r="AM16" i="188"/>
  <c r="AM16" i="190" s="1"/>
  <c r="AM33" i="188"/>
  <c r="AM33" i="190" s="1"/>
  <c r="AM13" i="188"/>
  <c r="AM13" i="190" s="1"/>
  <c r="AM41" i="188"/>
  <c r="AM41" i="190" s="1"/>
  <c r="AM30" i="188"/>
  <c r="AM30" i="190" s="1"/>
  <c r="AM48" i="188"/>
  <c r="AM48" i="190" s="1"/>
  <c r="AM40" i="188"/>
  <c r="AM40" i="190" s="1"/>
  <c r="AM50" i="188"/>
  <c r="AM50" i="190" s="1"/>
  <c r="AM39" i="188"/>
  <c r="AM39" i="190" s="1"/>
  <c r="AM35" i="188"/>
  <c r="AM35" i="190" s="1"/>
  <c r="AM15" i="188"/>
  <c r="AM15" i="190" s="1"/>
  <c r="AM32" i="188"/>
  <c r="AM32" i="190" s="1"/>
  <c r="AM12" i="188"/>
  <c r="AM12" i="190" s="1"/>
  <c r="AM29" i="188"/>
  <c r="AM29" i="190" s="1"/>
  <c r="AM54" i="188"/>
  <c r="AM54" i="190" s="1"/>
  <c r="AM38" i="188"/>
  <c r="AM38" i="190" s="1"/>
  <c r="AM26" i="188"/>
  <c r="AM26" i="190" s="1"/>
  <c r="AM23" i="188"/>
  <c r="AM23" i="190" s="1"/>
  <c r="AM62" i="188"/>
  <c r="AM62" i="190" s="1"/>
  <c r="AM20" i="188"/>
  <c r="AM20" i="190" s="1"/>
  <c r="AM37" i="188"/>
  <c r="AM37" i="190" s="1"/>
  <c r="AM17" i="188"/>
  <c r="AM17" i="190" s="1"/>
  <c r="AM34" i="188"/>
  <c r="AM34" i="190" s="1"/>
  <c r="AM14" i="188"/>
  <c r="AM14" i="190" s="1"/>
  <c r="AM45" i="188"/>
  <c r="AM45" i="190" s="1"/>
  <c r="AM44" i="188"/>
  <c r="AM44" i="190" s="1"/>
  <c r="AM31" i="188"/>
  <c r="AM31" i="190" s="1"/>
  <c r="AM9" i="188"/>
  <c r="AM43" i="188"/>
  <c r="AM43" i="190" s="1"/>
  <c r="AM51" i="188"/>
  <c r="AM51" i="190" s="1"/>
  <c r="AM25" i="188"/>
  <c r="AM25" i="190" s="1"/>
  <c r="AM28" i="188"/>
  <c r="AM28" i="190" s="1"/>
  <c r="AM11" i="188"/>
  <c r="AM11" i="190" s="1"/>
  <c r="AM18" i="188"/>
  <c r="AM18" i="190" s="1"/>
  <c r="AM21" i="188"/>
  <c r="AM21" i="190" s="1"/>
  <c r="AM10" i="188"/>
  <c r="AM10" i="190" s="1"/>
  <c r="AM24" i="188"/>
  <c r="AM24" i="190" s="1"/>
  <c r="AM27" i="188"/>
  <c r="AM27" i="190" s="1"/>
  <c r="AM87" i="188"/>
  <c r="AM87" i="190" s="1"/>
  <c r="AM92" i="188"/>
  <c r="AM93" i="188"/>
  <c r="AM93" i="190" s="1"/>
  <c r="AM89" i="188"/>
  <c r="AM89" i="190" s="1"/>
  <c r="AM94" i="188"/>
  <c r="AM94" i="190" s="1"/>
  <c r="D61" i="170"/>
  <c r="CB61" i="168"/>
  <c r="P86" i="168"/>
  <c r="P9" i="170"/>
  <c r="BV86" i="168"/>
  <c r="BV9" i="170"/>
  <c r="AE9" i="170"/>
  <c r="AE86" i="168"/>
  <c r="BJ9" i="170"/>
  <c r="BJ86" i="168"/>
  <c r="AS9" i="170"/>
  <c r="AS86" i="168"/>
  <c r="D42" i="170"/>
  <c r="CB42" i="168"/>
  <c r="CB49" i="170"/>
  <c r="CI49" i="168"/>
  <c r="D52" i="170"/>
  <c r="CB52" i="168"/>
  <c r="D34" i="170"/>
  <c r="CB34" i="168"/>
  <c r="AC85" i="206"/>
  <c r="AC85" i="207" s="1"/>
  <c r="AB85" i="206"/>
  <c r="AB85" i="207" s="1"/>
  <c r="AA85" i="207"/>
  <c r="AA51" i="207"/>
  <c r="AC51" i="206"/>
  <c r="AC51" i="207" s="1"/>
  <c r="AB51" i="206"/>
  <c r="AB51" i="207" s="1"/>
  <c r="AA77" i="207"/>
  <c r="AC77" i="206"/>
  <c r="AC77" i="207" s="1"/>
  <c r="AB77" i="206"/>
  <c r="AB77" i="207" s="1"/>
  <c r="AW83" i="188"/>
  <c r="AW83" i="190" s="1"/>
  <c r="AW63" i="188"/>
  <c r="AW63" i="190" s="1"/>
  <c r="AW80" i="188"/>
  <c r="AW80" i="190" s="1"/>
  <c r="AW77" i="188"/>
  <c r="AW77" i="190" s="1"/>
  <c r="AW82" i="188"/>
  <c r="AW82" i="190" s="1"/>
  <c r="AW73" i="188"/>
  <c r="AW73" i="190" s="1"/>
  <c r="AW67" i="188"/>
  <c r="AW67" i="190" s="1"/>
  <c r="AW72" i="188"/>
  <c r="AW72" i="190" s="1"/>
  <c r="AW69" i="188"/>
  <c r="AW69" i="190" s="1"/>
  <c r="AW57" i="188"/>
  <c r="AW57" i="190" s="1"/>
  <c r="AW76" i="188"/>
  <c r="AW76" i="190" s="1"/>
  <c r="AW66" i="188"/>
  <c r="AW66" i="190" s="1"/>
  <c r="AW49" i="188"/>
  <c r="AW49" i="190" s="1"/>
  <c r="AW46" i="188"/>
  <c r="AW46" i="190" s="1"/>
  <c r="AW78" i="188"/>
  <c r="AW78" i="190" s="1"/>
  <c r="AW59" i="188"/>
  <c r="AW59" i="190" s="1"/>
  <c r="AW56" i="188"/>
  <c r="AW56" i="190" s="1"/>
  <c r="AW74" i="188"/>
  <c r="AW74" i="190" s="1"/>
  <c r="AW60" i="188"/>
  <c r="AW60" i="190" s="1"/>
  <c r="AW70" i="188"/>
  <c r="AW70" i="190" s="1"/>
  <c r="AW61" i="188"/>
  <c r="AW61" i="190" s="1"/>
  <c r="AW55" i="188"/>
  <c r="AW55" i="190" s="1"/>
  <c r="AW62" i="188"/>
  <c r="AW62" i="190" s="1"/>
  <c r="AW45" i="188"/>
  <c r="AW45" i="190" s="1"/>
  <c r="AW64" i="188"/>
  <c r="AW64" i="190" s="1"/>
  <c r="AW53" i="188"/>
  <c r="AW53" i="190" s="1"/>
  <c r="AW68" i="188"/>
  <c r="AW68" i="190" s="1"/>
  <c r="AW75" i="188"/>
  <c r="AW75" i="190" s="1"/>
  <c r="AW84" i="188"/>
  <c r="AW84" i="190" s="1"/>
  <c r="AW65" i="188"/>
  <c r="AW65" i="190" s="1"/>
  <c r="AW52" i="188"/>
  <c r="AW52" i="190" s="1"/>
  <c r="AW81" i="188"/>
  <c r="AW81" i="190" s="1"/>
  <c r="AW79" i="188"/>
  <c r="AW79" i="190" s="1"/>
  <c r="AW47" i="188"/>
  <c r="AW47" i="190" s="1"/>
  <c r="AW51" i="188"/>
  <c r="AW51" i="190" s="1"/>
  <c r="AW39" i="188"/>
  <c r="AW39" i="190" s="1"/>
  <c r="AW32" i="188"/>
  <c r="AW32" i="190" s="1"/>
  <c r="AW12" i="188"/>
  <c r="AW12" i="190" s="1"/>
  <c r="AW29" i="188"/>
  <c r="AW29" i="190" s="1"/>
  <c r="AW26" i="188"/>
  <c r="AW26" i="190" s="1"/>
  <c r="AW38" i="188"/>
  <c r="AW38" i="190" s="1"/>
  <c r="AW23" i="188"/>
  <c r="AW23" i="190" s="1"/>
  <c r="AW50" i="188"/>
  <c r="AW50" i="190" s="1"/>
  <c r="AW48" i="188"/>
  <c r="AW48" i="190" s="1"/>
  <c r="AW20" i="188"/>
  <c r="AW20" i="190" s="1"/>
  <c r="AW37" i="188"/>
  <c r="AW37" i="190" s="1"/>
  <c r="AW34" i="188"/>
  <c r="AW34" i="190" s="1"/>
  <c r="AW71" i="188"/>
  <c r="AW71" i="190" s="1"/>
  <c r="AW31" i="188"/>
  <c r="AW31" i="190" s="1"/>
  <c r="AW44" i="188"/>
  <c r="AW44" i="190" s="1"/>
  <c r="AW58" i="188"/>
  <c r="AW58" i="190" s="1"/>
  <c r="AW43" i="188"/>
  <c r="AW43" i="190" s="1"/>
  <c r="AW25" i="188"/>
  <c r="AW25" i="190" s="1"/>
  <c r="AW54" i="188"/>
  <c r="AW54" i="190" s="1"/>
  <c r="AW22" i="188"/>
  <c r="AW22" i="190" s="1"/>
  <c r="AW19" i="188"/>
  <c r="AW19" i="190" s="1"/>
  <c r="AW42" i="188"/>
  <c r="AW42" i="190" s="1"/>
  <c r="AW36" i="188"/>
  <c r="AW36" i="190" s="1"/>
  <c r="AW16" i="188"/>
  <c r="AW16" i="190" s="1"/>
  <c r="AW33" i="188"/>
  <c r="AW33" i="190" s="1"/>
  <c r="AW30" i="188"/>
  <c r="AW30" i="190" s="1"/>
  <c r="AW41" i="188"/>
  <c r="AW41" i="190" s="1"/>
  <c r="AW27" i="188"/>
  <c r="AW27" i="190" s="1"/>
  <c r="AW24" i="188"/>
  <c r="AW24" i="190" s="1"/>
  <c r="AW40" i="188"/>
  <c r="AW40" i="190" s="1"/>
  <c r="AW21" i="188"/>
  <c r="AW21" i="190" s="1"/>
  <c r="AW14" i="188"/>
  <c r="AW14" i="190" s="1"/>
  <c r="AW11" i="188"/>
  <c r="AW11" i="190" s="1"/>
  <c r="AW10" i="188"/>
  <c r="AW10" i="190" s="1"/>
  <c r="AW15" i="188"/>
  <c r="AW15" i="190" s="1"/>
  <c r="AW35" i="188"/>
  <c r="AW35" i="190" s="1"/>
  <c r="AW18" i="188"/>
  <c r="AW18" i="190" s="1"/>
  <c r="AW28" i="188"/>
  <c r="AW28" i="190" s="1"/>
  <c r="AW9" i="188"/>
  <c r="AW17" i="188"/>
  <c r="AW17" i="190" s="1"/>
  <c r="AW13" i="188"/>
  <c r="AW13" i="190" s="1"/>
  <c r="AW94" i="188"/>
  <c r="AW94" i="190" s="1"/>
  <c r="AW87" i="188"/>
  <c r="AW87" i="190" s="1"/>
  <c r="AW93" i="188"/>
  <c r="AW93" i="190" s="1"/>
  <c r="AW92" i="188"/>
  <c r="AW89" i="188"/>
  <c r="AW89" i="190" s="1"/>
  <c r="BB68" i="188"/>
  <c r="BB68" i="190" s="1"/>
  <c r="BB82" i="188"/>
  <c r="BB82" i="190" s="1"/>
  <c r="BB84" i="188"/>
  <c r="BB84" i="190" s="1"/>
  <c r="BB78" i="188"/>
  <c r="BB78" i="190" s="1"/>
  <c r="BB75" i="188"/>
  <c r="BB75" i="190" s="1"/>
  <c r="BB72" i="188"/>
  <c r="BB72" i="190" s="1"/>
  <c r="BB83" i="188"/>
  <c r="BB83" i="190" s="1"/>
  <c r="BB77" i="188"/>
  <c r="BB77" i="190" s="1"/>
  <c r="BB70" i="188"/>
  <c r="BB70" i="190" s="1"/>
  <c r="BB60" i="188"/>
  <c r="BB60" i="190" s="1"/>
  <c r="BB37" i="188"/>
  <c r="BB37" i="190" s="1"/>
  <c r="BB74" i="188"/>
  <c r="BB74" i="190" s="1"/>
  <c r="BB67" i="188"/>
  <c r="BB67" i="190" s="1"/>
  <c r="BB61" i="188"/>
  <c r="BB61" i="190" s="1"/>
  <c r="BB62" i="188"/>
  <c r="BB62" i="190" s="1"/>
  <c r="BB48" i="188"/>
  <c r="BB48" i="190" s="1"/>
  <c r="BB54" i="188"/>
  <c r="BB54" i="190" s="1"/>
  <c r="BB63" i="188"/>
  <c r="BB63" i="190" s="1"/>
  <c r="BB53" i="188"/>
  <c r="BB53" i="190" s="1"/>
  <c r="BB64" i="188"/>
  <c r="BB64" i="190" s="1"/>
  <c r="BB80" i="188"/>
  <c r="BB80" i="190" s="1"/>
  <c r="BB52" i="188"/>
  <c r="BB52" i="190" s="1"/>
  <c r="BB65" i="188"/>
  <c r="BB65" i="190" s="1"/>
  <c r="BB47" i="188"/>
  <c r="BB47" i="190" s="1"/>
  <c r="BB79" i="188"/>
  <c r="BB79" i="190" s="1"/>
  <c r="BB51" i="188"/>
  <c r="BB51" i="190" s="1"/>
  <c r="BB81" i="188"/>
  <c r="BB81" i="190" s="1"/>
  <c r="BB69" i="188"/>
  <c r="BB69" i="190" s="1"/>
  <c r="BB50" i="188"/>
  <c r="BB50" i="190" s="1"/>
  <c r="BB71" i="188"/>
  <c r="BB71" i="190" s="1"/>
  <c r="BB66" i="188"/>
  <c r="BB66" i="190" s="1"/>
  <c r="BB57" i="188"/>
  <c r="BB57" i="190" s="1"/>
  <c r="BB17" i="188"/>
  <c r="BB17" i="190" s="1"/>
  <c r="BB34" i="188"/>
  <c r="BB34" i="190" s="1"/>
  <c r="BB31" i="188"/>
  <c r="BB31" i="190" s="1"/>
  <c r="BB46" i="188"/>
  <c r="BB46" i="190" s="1"/>
  <c r="BB28" i="188"/>
  <c r="BB28" i="190" s="1"/>
  <c r="BB25" i="188"/>
  <c r="BB25" i="190" s="1"/>
  <c r="BB44" i="188"/>
  <c r="BB44" i="190" s="1"/>
  <c r="BB43" i="188"/>
  <c r="BB43" i="190" s="1"/>
  <c r="BB58" i="188"/>
  <c r="BB58" i="190" s="1"/>
  <c r="BB45" i="188"/>
  <c r="BB45" i="190" s="1"/>
  <c r="BB42" i="188"/>
  <c r="BB42" i="190" s="1"/>
  <c r="BB36" i="188"/>
  <c r="BB36" i="190" s="1"/>
  <c r="BB33" i="188"/>
  <c r="BB33" i="190" s="1"/>
  <c r="BB30" i="188"/>
  <c r="BB30" i="190" s="1"/>
  <c r="BB49" i="188"/>
  <c r="BB49" i="190" s="1"/>
  <c r="BB41" i="188"/>
  <c r="BB41" i="190" s="1"/>
  <c r="BB27" i="188"/>
  <c r="BB27" i="190" s="1"/>
  <c r="BB24" i="188"/>
  <c r="BB24" i="190" s="1"/>
  <c r="BB21" i="188"/>
  <c r="BB21" i="190" s="1"/>
  <c r="BB55" i="188"/>
  <c r="BB55" i="190" s="1"/>
  <c r="BB40" i="188"/>
  <c r="BB40" i="190" s="1"/>
  <c r="BB18" i="188"/>
  <c r="BB18" i="190" s="1"/>
  <c r="BB35" i="188"/>
  <c r="BB35" i="190" s="1"/>
  <c r="BB15" i="188"/>
  <c r="BB15" i="190" s="1"/>
  <c r="BB73" i="188"/>
  <c r="BB73" i="190" s="1"/>
  <c r="BB39" i="188"/>
  <c r="BB39" i="190" s="1"/>
  <c r="BB32" i="188"/>
  <c r="BB32" i="190" s="1"/>
  <c r="BB56" i="188"/>
  <c r="BB56" i="190" s="1"/>
  <c r="BB29" i="188"/>
  <c r="BB29" i="190" s="1"/>
  <c r="BB59" i="188"/>
  <c r="BB59" i="190" s="1"/>
  <c r="BB26" i="188"/>
  <c r="BB26" i="190" s="1"/>
  <c r="BB16" i="188"/>
  <c r="BB16" i="190" s="1"/>
  <c r="BB76" i="188"/>
  <c r="BB76" i="190" s="1"/>
  <c r="BB38" i="188"/>
  <c r="BB38" i="190" s="1"/>
  <c r="BB19" i="188"/>
  <c r="BB19" i="190" s="1"/>
  <c r="BB22" i="188"/>
  <c r="BB22" i="190" s="1"/>
  <c r="BB9" i="188"/>
  <c r="BB12" i="188"/>
  <c r="BB12" i="190" s="1"/>
  <c r="BB13" i="188"/>
  <c r="BB13" i="190" s="1"/>
  <c r="BB20" i="188"/>
  <c r="BB20" i="190" s="1"/>
  <c r="BB23" i="188"/>
  <c r="BB23" i="190" s="1"/>
  <c r="BB11" i="188"/>
  <c r="BB11" i="190" s="1"/>
  <c r="BB10" i="188"/>
  <c r="BB10" i="190" s="1"/>
  <c r="BB14" i="188"/>
  <c r="BB14" i="190" s="1"/>
  <c r="BB94" i="188"/>
  <c r="BB94" i="190" s="1"/>
  <c r="BB87" i="188"/>
  <c r="BB87" i="190" s="1"/>
  <c r="BB93" i="188"/>
  <c r="BB93" i="190" s="1"/>
  <c r="BB92" i="188"/>
  <c r="BB89" i="188"/>
  <c r="BB89" i="190" s="1"/>
  <c r="BG73" i="188"/>
  <c r="BG73" i="190" s="1"/>
  <c r="BG53" i="188"/>
  <c r="BG53" i="190" s="1"/>
  <c r="BG67" i="188"/>
  <c r="BG67" i="190" s="1"/>
  <c r="BG84" i="188"/>
  <c r="BG84" i="190" s="1"/>
  <c r="BG72" i="188"/>
  <c r="BG72" i="190" s="1"/>
  <c r="BG83" i="188"/>
  <c r="BG83" i="190" s="1"/>
  <c r="BG80" i="188"/>
  <c r="BG80" i="190" s="1"/>
  <c r="BG77" i="188"/>
  <c r="BG77" i="190" s="1"/>
  <c r="BG82" i="188"/>
  <c r="BG82" i="190" s="1"/>
  <c r="BG62" i="188"/>
  <c r="BG62" i="190" s="1"/>
  <c r="BG54" i="188"/>
  <c r="BG54" i="190" s="1"/>
  <c r="BG42" i="188"/>
  <c r="BG42" i="190" s="1"/>
  <c r="BG63" i="188"/>
  <c r="BG63" i="190" s="1"/>
  <c r="BG64" i="188"/>
  <c r="BG64" i="190" s="1"/>
  <c r="BG68" i="188"/>
  <c r="BG68" i="190" s="1"/>
  <c r="BG52" i="188"/>
  <c r="BG52" i="190" s="1"/>
  <c r="BG47" i="188"/>
  <c r="BG47" i="190" s="1"/>
  <c r="BG65" i="188"/>
  <c r="BG65" i="190" s="1"/>
  <c r="BG75" i="188"/>
  <c r="BG75" i="190" s="1"/>
  <c r="BG50" i="188"/>
  <c r="BG50" i="190" s="1"/>
  <c r="BG79" i="188"/>
  <c r="BG79" i="190" s="1"/>
  <c r="BG69" i="188"/>
  <c r="BG69" i="190" s="1"/>
  <c r="BG81" i="188"/>
  <c r="BG81" i="190" s="1"/>
  <c r="BG57" i="188"/>
  <c r="BG57" i="190" s="1"/>
  <c r="BG71" i="188"/>
  <c r="BG71" i="190" s="1"/>
  <c r="BG66" i="188"/>
  <c r="BG66" i="190" s="1"/>
  <c r="BG58" i="188"/>
  <c r="BG58" i="190" s="1"/>
  <c r="BG49" i="188"/>
  <c r="BG49" i="190" s="1"/>
  <c r="BG46" i="188"/>
  <c r="BG46" i="190" s="1"/>
  <c r="BG59" i="188"/>
  <c r="BG59" i="190" s="1"/>
  <c r="BG56" i="188"/>
  <c r="BG56" i="190" s="1"/>
  <c r="BG76" i="188"/>
  <c r="BG76" i="190" s="1"/>
  <c r="BG70" i="188"/>
  <c r="BG70" i="190" s="1"/>
  <c r="BG60" i="188"/>
  <c r="BG60" i="190" s="1"/>
  <c r="BG55" i="188"/>
  <c r="BG55" i="190" s="1"/>
  <c r="BG61" i="188"/>
  <c r="BG61" i="190" s="1"/>
  <c r="BG43" i="188"/>
  <c r="BG43" i="190" s="1"/>
  <c r="BG22" i="188"/>
  <c r="BG22" i="190" s="1"/>
  <c r="BG44" i="188"/>
  <c r="BG44" i="190" s="1"/>
  <c r="BG19" i="188"/>
  <c r="BG19" i="190" s="1"/>
  <c r="BG36" i="188"/>
  <c r="BG36" i="190" s="1"/>
  <c r="BG16" i="188"/>
  <c r="BG16" i="190" s="1"/>
  <c r="BG33" i="188"/>
  <c r="BG33" i="190" s="1"/>
  <c r="BG13" i="188"/>
  <c r="BG13" i="190" s="1"/>
  <c r="BG30" i="188"/>
  <c r="BG30" i="190" s="1"/>
  <c r="BG45" i="188"/>
  <c r="BG45" i="190" s="1"/>
  <c r="BG41" i="188"/>
  <c r="BG41" i="190" s="1"/>
  <c r="BG40" i="188"/>
  <c r="BG40" i="190" s="1"/>
  <c r="BG74" i="188"/>
  <c r="BG74" i="190" s="1"/>
  <c r="BG35" i="188"/>
  <c r="BG35" i="190" s="1"/>
  <c r="BG15" i="188"/>
  <c r="BG15" i="190" s="1"/>
  <c r="BG39" i="188"/>
  <c r="BG39" i="190" s="1"/>
  <c r="BG32" i="188"/>
  <c r="BG32" i="190" s="1"/>
  <c r="BG12" i="188"/>
  <c r="BG12" i="190" s="1"/>
  <c r="BG29" i="188"/>
  <c r="BG29" i="190" s="1"/>
  <c r="BG78" i="188"/>
  <c r="BG78" i="190" s="1"/>
  <c r="BG51" i="188"/>
  <c r="BG51" i="190" s="1"/>
  <c r="BG26" i="188"/>
  <c r="BG26" i="190" s="1"/>
  <c r="BG38" i="188"/>
  <c r="BG38" i="190" s="1"/>
  <c r="BG23" i="188"/>
  <c r="BG23" i="190" s="1"/>
  <c r="BG20" i="188"/>
  <c r="BG20" i="190" s="1"/>
  <c r="BG17" i="188"/>
  <c r="BG17" i="190" s="1"/>
  <c r="BG37" i="188"/>
  <c r="BG37" i="190" s="1"/>
  <c r="BG34" i="188"/>
  <c r="BG34" i="190" s="1"/>
  <c r="BG14" i="188"/>
  <c r="BG14" i="190" s="1"/>
  <c r="BG31" i="188"/>
  <c r="BG31" i="190" s="1"/>
  <c r="BG9" i="188"/>
  <c r="BG25" i="188"/>
  <c r="BG25" i="190" s="1"/>
  <c r="BG28" i="188"/>
  <c r="BG28" i="190" s="1"/>
  <c r="BG18" i="188"/>
  <c r="BG18" i="190" s="1"/>
  <c r="BG21" i="188"/>
  <c r="BG21" i="190" s="1"/>
  <c r="BG24" i="188"/>
  <c r="BG24" i="190" s="1"/>
  <c r="BG27" i="188"/>
  <c r="BG27" i="190" s="1"/>
  <c r="BG10" i="188"/>
  <c r="BG10" i="190" s="1"/>
  <c r="BG11" i="188"/>
  <c r="BG11" i="190" s="1"/>
  <c r="BG48" i="188"/>
  <c r="BG48" i="190" s="1"/>
  <c r="BG87" i="188"/>
  <c r="BG87" i="190" s="1"/>
  <c r="BG92" i="188"/>
  <c r="BG93" i="188"/>
  <c r="BG93" i="190" s="1"/>
  <c r="BG89" i="188"/>
  <c r="BG89" i="190" s="1"/>
  <c r="BG94" i="188"/>
  <c r="BG94" i="190" s="1"/>
  <c r="AN9" i="170"/>
  <c r="AN86" i="168"/>
  <c r="W9" i="170"/>
  <c r="W86" i="168"/>
  <c r="BE86" i="168"/>
  <c r="BE9" i="170"/>
  <c r="O86" i="168"/>
  <c r="O9" i="170"/>
  <c r="BM9" i="170"/>
  <c r="BM86" i="168"/>
  <c r="AA16" i="207"/>
  <c r="AC16" i="206"/>
  <c r="AC16" i="207" s="1"/>
  <c r="AB16" i="206"/>
  <c r="AB16" i="207" s="1"/>
  <c r="AA26" i="207"/>
  <c r="AC26" i="206"/>
  <c r="AC26" i="207" s="1"/>
  <c r="AB26" i="206"/>
  <c r="AB26" i="207" s="1"/>
  <c r="AA71" i="207"/>
  <c r="AC71" i="206"/>
  <c r="AC71" i="207" s="1"/>
  <c r="AB71" i="206"/>
  <c r="AB71" i="207" s="1"/>
  <c r="AA18" i="207"/>
  <c r="AC18" i="206"/>
  <c r="AC18" i="207" s="1"/>
  <c r="AB18" i="206"/>
  <c r="AB18" i="207" s="1"/>
  <c r="BQ83" i="188"/>
  <c r="BQ83" i="190" s="1"/>
  <c r="BQ63" i="188"/>
  <c r="BQ63" i="190" s="1"/>
  <c r="BQ80" i="188"/>
  <c r="BQ80" i="190" s="1"/>
  <c r="BQ77" i="188"/>
  <c r="BQ77" i="190" s="1"/>
  <c r="BQ82" i="188"/>
  <c r="BQ82" i="190" s="1"/>
  <c r="BQ73" i="188"/>
  <c r="BQ73" i="190" s="1"/>
  <c r="BQ67" i="188"/>
  <c r="BQ67" i="190" s="1"/>
  <c r="BQ72" i="188"/>
  <c r="BQ72" i="190" s="1"/>
  <c r="BQ50" i="188"/>
  <c r="BQ50" i="190" s="1"/>
  <c r="BQ75" i="188"/>
  <c r="BQ75" i="190" s="1"/>
  <c r="BQ69" i="188"/>
  <c r="BQ69" i="190" s="1"/>
  <c r="BQ46" i="188"/>
  <c r="BQ46" i="190" s="1"/>
  <c r="BQ58" i="188"/>
  <c r="BQ58" i="190" s="1"/>
  <c r="BQ49" i="188"/>
  <c r="BQ49" i="190" s="1"/>
  <c r="BQ79" i="188"/>
  <c r="BQ79" i="190" s="1"/>
  <c r="BQ71" i="188"/>
  <c r="BQ71" i="190" s="1"/>
  <c r="BQ66" i="188"/>
  <c r="BQ66" i="190" s="1"/>
  <c r="BQ56" i="188"/>
  <c r="BQ56" i="190" s="1"/>
  <c r="BQ59" i="188"/>
  <c r="BQ59" i="190" s="1"/>
  <c r="BQ60" i="188"/>
  <c r="BQ60" i="190" s="1"/>
  <c r="BQ81" i="188"/>
  <c r="BQ81" i="190" s="1"/>
  <c r="BQ55" i="188"/>
  <c r="BQ55" i="190" s="1"/>
  <c r="BQ61" i="188"/>
  <c r="BQ61" i="190" s="1"/>
  <c r="BQ84" i="188"/>
  <c r="BQ84" i="190" s="1"/>
  <c r="BQ76" i="188"/>
  <c r="BQ76" i="190" s="1"/>
  <c r="BQ70" i="188"/>
  <c r="BQ70" i="190" s="1"/>
  <c r="BQ54" i="188"/>
  <c r="BQ54" i="190" s="1"/>
  <c r="BQ45" i="188"/>
  <c r="BQ45" i="190" s="1"/>
  <c r="BQ62" i="188"/>
  <c r="BQ62" i="190" s="1"/>
  <c r="BQ78" i="188"/>
  <c r="BQ78" i="190" s="1"/>
  <c r="BQ74" i="188"/>
  <c r="BQ74" i="190" s="1"/>
  <c r="BQ53" i="188"/>
  <c r="BQ53" i="190" s="1"/>
  <c r="BQ64" i="188"/>
  <c r="BQ64" i="190" s="1"/>
  <c r="BQ68" i="188"/>
  <c r="BQ68" i="190" s="1"/>
  <c r="BQ52" i="188"/>
  <c r="BQ52" i="190" s="1"/>
  <c r="BQ47" i="188"/>
  <c r="BQ47" i="190" s="1"/>
  <c r="BQ32" i="188"/>
  <c r="BQ32" i="190" s="1"/>
  <c r="BQ12" i="188"/>
  <c r="BQ12" i="190" s="1"/>
  <c r="BQ39" i="188"/>
  <c r="BQ39" i="190" s="1"/>
  <c r="BQ29" i="188"/>
  <c r="BQ29" i="190" s="1"/>
  <c r="BQ26" i="188"/>
  <c r="BQ26" i="190" s="1"/>
  <c r="BQ23" i="188"/>
  <c r="BQ23" i="190" s="1"/>
  <c r="BQ38" i="188"/>
  <c r="BQ38" i="190" s="1"/>
  <c r="BQ20" i="188"/>
  <c r="BQ20" i="190" s="1"/>
  <c r="BQ37" i="188"/>
  <c r="BQ37" i="190" s="1"/>
  <c r="BQ34" i="188"/>
  <c r="BQ34" i="190" s="1"/>
  <c r="BQ51" i="188"/>
  <c r="BQ51" i="190" s="1"/>
  <c r="BQ31" i="188"/>
  <c r="BQ31" i="190" s="1"/>
  <c r="BQ65" i="188"/>
  <c r="BQ65" i="190" s="1"/>
  <c r="BQ25" i="188"/>
  <c r="BQ25" i="190" s="1"/>
  <c r="BQ43" i="188"/>
  <c r="BQ43" i="190" s="1"/>
  <c r="BQ22" i="188"/>
  <c r="BQ22" i="190" s="1"/>
  <c r="BQ19" i="188"/>
  <c r="BQ19" i="190" s="1"/>
  <c r="BQ44" i="188"/>
  <c r="BQ44" i="190" s="1"/>
  <c r="BQ36" i="188"/>
  <c r="BQ36" i="190" s="1"/>
  <c r="BQ16" i="188"/>
  <c r="BQ16" i="190" s="1"/>
  <c r="BQ42" i="188"/>
  <c r="BQ42" i="190" s="1"/>
  <c r="BQ33" i="188"/>
  <c r="BQ33" i="190" s="1"/>
  <c r="BQ30" i="188"/>
  <c r="BQ30" i="190" s="1"/>
  <c r="BQ27" i="188"/>
  <c r="BQ27" i="190" s="1"/>
  <c r="BQ41" i="188"/>
  <c r="BQ41" i="190" s="1"/>
  <c r="BQ24" i="188"/>
  <c r="BQ24" i="190" s="1"/>
  <c r="BQ48" i="188"/>
  <c r="BQ48" i="190" s="1"/>
  <c r="BQ21" i="188"/>
  <c r="BQ21" i="190" s="1"/>
  <c r="BQ15" i="188"/>
  <c r="BQ15" i="190" s="1"/>
  <c r="BQ18" i="188"/>
  <c r="BQ18" i="190" s="1"/>
  <c r="BQ40" i="188"/>
  <c r="BQ40" i="190" s="1"/>
  <c r="BQ28" i="188"/>
  <c r="BQ28" i="190" s="1"/>
  <c r="BQ13" i="188"/>
  <c r="BQ13" i="190" s="1"/>
  <c r="BQ10" i="188"/>
  <c r="BQ10" i="190" s="1"/>
  <c r="BQ35" i="188"/>
  <c r="BQ35" i="190" s="1"/>
  <c r="BQ17" i="188"/>
  <c r="BQ17" i="190" s="1"/>
  <c r="BQ11" i="188"/>
  <c r="BQ11" i="190" s="1"/>
  <c r="BQ14" i="188"/>
  <c r="BQ14" i="190" s="1"/>
  <c r="BQ9" i="188"/>
  <c r="BQ57" i="188"/>
  <c r="BQ57" i="190" s="1"/>
  <c r="BQ87" i="188"/>
  <c r="BQ87" i="190" s="1"/>
  <c r="BQ94" i="188"/>
  <c r="BQ94" i="190" s="1"/>
  <c r="BQ93" i="188"/>
  <c r="BQ93" i="190" s="1"/>
  <c r="BQ92" i="188"/>
  <c r="BQ89" i="188"/>
  <c r="BQ89" i="190" s="1"/>
  <c r="BV68" i="188"/>
  <c r="BV68" i="190" s="1"/>
  <c r="BV82" i="188"/>
  <c r="BV82" i="190" s="1"/>
  <c r="BV84" i="188"/>
  <c r="BV84" i="190" s="1"/>
  <c r="BV78" i="188"/>
  <c r="BV78" i="190" s="1"/>
  <c r="BV75" i="188"/>
  <c r="BV75" i="190" s="1"/>
  <c r="BV72" i="188"/>
  <c r="BV72" i="190" s="1"/>
  <c r="BV83" i="188"/>
  <c r="BV83" i="190" s="1"/>
  <c r="BV77" i="188"/>
  <c r="BV77" i="190" s="1"/>
  <c r="BV66" i="188"/>
  <c r="BV66" i="190" s="1"/>
  <c r="BV58" i="188"/>
  <c r="BV58" i="190" s="1"/>
  <c r="BV56" i="188"/>
  <c r="BV56" i="190" s="1"/>
  <c r="BV80" i="188"/>
  <c r="BV80" i="190" s="1"/>
  <c r="BV79" i="188"/>
  <c r="BV79" i="190" s="1"/>
  <c r="BV59" i="188"/>
  <c r="BV59" i="190" s="1"/>
  <c r="BV37" i="188"/>
  <c r="BV37" i="190" s="1"/>
  <c r="BV71" i="188"/>
  <c r="BV71" i="190" s="1"/>
  <c r="BV60" i="188"/>
  <c r="BV60" i="190" s="1"/>
  <c r="BV55" i="188"/>
  <c r="BV55" i="190" s="1"/>
  <c r="BV48" i="188"/>
  <c r="BV48" i="190" s="1"/>
  <c r="BV70" i="188"/>
  <c r="BV70" i="190" s="1"/>
  <c r="BV61" i="188"/>
  <c r="BV61" i="190" s="1"/>
  <c r="BV81" i="188"/>
  <c r="BV81" i="190" s="1"/>
  <c r="BV76" i="188"/>
  <c r="BV76" i="190" s="1"/>
  <c r="BV73" i="188"/>
  <c r="BV73" i="190" s="1"/>
  <c r="BV67" i="188"/>
  <c r="BV67" i="190" s="1"/>
  <c r="BV62" i="188"/>
  <c r="BV62" i="190" s="1"/>
  <c r="BV54" i="188"/>
  <c r="BV54" i="190" s="1"/>
  <c r="BV63" i="188"/>
  <c r="BV63" i="190" s="1"/>
  <c r="BV53" i="188"/>
  <c r="BV53" i="190" s="1"/>
  <c r="BV64" i="188"/>
  <c r="BV64" i="190" s="1"/>
  <c r="BV74" i="188"/>
  <c r="BV74" i="190" s="1"/>
  <c r="BV52" i="188"/>
  <c r="BV52" i="190" s="1"/>
  <c r="BV47" i="188"/>
  <c r="BV47" i="190" s="1"/>
  <c r="BV65" i="188"/>
  <c r="BV65" i="190" s="1"/>
  <c r="BV51" i="188"/>
  <c r="BV51" i="190" s="1"/>
  <c r="BV50" i="188"/>
  <c r="BV50" i="190" s="1"/>
  <c r="BV17" i="188"/>
  <c r="BV17" i="190" s="1"/>
  <c r="BV34" i="188"/>
  <c r="BV34" i="190" s="1"/>
  <c r="BV14" i="188"/>
  <c r="BV14" i="190" s="1"/>
  <c r="BV31" i="188"/>
  <c r="BV31" i="190" s="1"/>
  <c r="BV28" i="188"/>
  <c r="BV28" i="190" s="1"/>
  <c r="BV49" i="188"/>
  <c r="BV49" i="190" s="1"/>
  <c r="BV25" i="188"/>
  <c r="BV25" i="190" s="1"/>
  <c r="BV43" i="188"/>
  <c r="BV43" i="190" s="1"/>
  <c r="BV36" i="188"/>
  <c r="BV36" i="190" s="1"/>
  <c r="BV42" i="188"/>
  <c r="BV42" i="190" s="1"/>
  <c r="BV33" i="188"/>
  <c r="BV33" i="190" s="1"/>
  <c r="BV30" i="188"/>
  <c r="BV30" i="190" s="1"/>
  <c r="BV44" i="188"/>
  <c r="BV44" i="190" s="1"/>
  <c r="BV27" i="188"/>
  <c r="BV27" i="190" s="1"/>
  <c r="BV41" i="188"/>
  <c r="BV41" i="190" s="1"/>
  <c r="BV24" i="188"/>
  <c r="BV24" i="190" s="1"/>
  <c r="BV21" i="188"/>
  <c r="BV21" i="190" s="1"/>
  <c r="BV18" i="188"/>
  <c r="BV18" i="190" s="1"/>
  <c r="BV40" i="188"/>
  <c r="BV40" i="190" s="1"/>
  <c r="BV35" i="188"/>
  <c r="BV35" i="190" s="1"/>
  <c r="BV15" i="188"/>
  <c r="BV15" i="190" s="1"/>
  <c r="BV46" i="188"/>
  <c r="BV46" i="190" s="1"/>
  <c r="BV45" i="188"/>
  <c r="BV45" i="190" s="1"/>
  <c r="BV32" i="188"/>
  <c r="BV32" i="190" s="1"/>
  <c r="BV57" i="188"/>
  <c r="BV57" i="190" s="1"/>
  <c r="BV39" i="188"/>
  <c r="BV39" i="190" s="1"/>
  <c r="BV29" i="188"/>
  <c r="BV29" i="190" s="1"/>
  <c r="BV26" i="188"/>
  <c r="BV26" i="190" s="1"/>
  <c r="BV38" i="188"/>
  <c r="BV38" i="190" s="1"/>
  <c r="BV13" i="188"/>
  <c r="BV13" i="190" s="1"/>
  <c r="BV11" i="188"/>
  <c r="BV11" i="190" s="1"/>
  <c r="BV69" i="188"/>
  <c r="BV69" i="190" s="1"/>
  <c r="BV9" i="188"/>
  <c r="BV20" i="188"/>
  <c r="BV20" i="190" s="1"/>
  <c r="BV23" i="188"/>
  <c r="BV23" i="190" s="1"/>
  <c r="BV16" i="188"/>
  <c r="BV16" i="190" s="1"/>
  <c r="BV19" i="188"/>
  <c r="BV19" i="190" s="1"/>
  <c r="BV22" i="188"/>
  <c r="BV22" i="190" s="1"/>
  <c r="BV12" i="188"/>
  <c r="BV12" i="190" s="1"/>
  <c r="BV10" i="188"/>
  <c r="BV10" i="190" s="1"/>
  <c r="BV93" i="188"/>
  <c r="BV93" i="190" s="1"/>
  <c r="BV94" i="188"/>
  <c r="BV94" i="190" s="1"/>
  <c r="BV87" i="188"/>
  <c r="BV87" i="190" s="1"/>
  <c r="BV92" i="188"/>
  <c r="BV89" i="188"/>
  <c r="BV89" i="190" s="1"/>
  <c r="CA73" i="188"/>
  <c r="CA73" i="190" s="1"/>
  <c r="CA53" i="188"/>
  <c r="CA53" i="190" s="1"/>
  <c r="CA67" i="188"/>
  <c r="CA67" i="190" s="1"/>
  <c r="CA84" i="188"/>
  <c r="CA84" i="190" s="1"/>
  <c r="CA72" i="188"/>
  <c r="CA72" i="190" s="1"/>
  <c r="CA83" i="188"/>
  <c r="CA83" i="190" s="1"/>
  <c r="CA80" i="188"/>
  <c r="CA80" i="190" s="1"/>
  <c r="CA77" i="188"/>
  <c r="CA77" i="190" s="1"/>
  <c r="CA57" i="188"/>
  <c r="CA57" i="190" s="1"/>
  <c r="CA82" i="188"/>
  <c r="CA82" i="190" s="1"/>
  <c r="CA79" i="188"/>
  <c r="CA79" i="190" s="1"/>
  <c r="CA61" i="188"/>
  <c r="CA61" i="190" s="1"/>
  <c r="CA70" i="188"/>
  <c r="CA70" i="190" s="1"/>
  <c r="CA54" i="188"/>
  <c r="CA54" i="190" s="1"/>
  <c r="CA42" i="188"/>
  <c r="CA42" i="190" s="1"/>
  <c r="CA62" i="188"/>
  <c r="CA62" i="190" s="1"/>
  <c r="CA81" i="188"/>
  <c r="CA81" i="190" s="1"/>
  <c r="CA76" i="188"/>
  <c r="CA76" i="190" s="1"/>
  <c r="CA63" i="188"/>
  <c r="CA63" i="190" s="1"/>
  <c r="CA64" i="188"/>
  <c r="CA64" i="190" s="1"/>
  <c r="CA52" i="188"/>
  <c r="CA52" i="190" s="1"/>
  <c r="CA47" i="188"/>
  <c r="CA47" i="190" s="1"/>
  <c r="CA78" i="188"/>
  <c r="CA78" i="190" s="1"/>
  <c r="CA74" i="188"/>
  <c r="CA74" i="190" s="1"/>
  <c r="CA68" i="188"/>
  <c r="CA68" i="190" s="1"/>
  <c r="CA65" i="188"/>
  <c r="CA65" i="190" s="1"/>
  <c r="CA50" i="188"/>
  <c r="CA50" i="190" s="1"/>
  <c r="CA46" i="188"/>
  <c r="CA46" i="190" s="1"/>
  <c r="CA69" i="188"/>
  <c r="CA69" i="190" s="1"/>
  <c r="CA49" i="188"/>
  <c r="CA49" i="190" s="1"/>
  <c r="CA58" i="188"/>
  <c r="CA58" i="190" s="1"/>
  <c r="CA75" i="188"/>
  <c r="CA75" i="190" s="1"/>
  <c r="CA66" i="188"/>
  <c r="CA66" i="190" s="1"/>
  <c r="CA56" i="188"/>
  <c r="CA56" i="190" s="1"/>
  <c r="CA59" i="188"/>
  <c r="CA59" i="190" s="1"/>
  <c r="CA22" i="188"/>
  <c r="CA22" i="190" s="1"/>
  <c r="CA43" i="188"/>
  <c r="CA43" i="190" s="1"/>
  <c r="CA19" i="188"/>
  <c r="CA19" i="190" s="1"/>
  <c r="CA36" i="188"/>
  <c r="CA36" i="190" s="1"/>
  <c r="CA16" i="188"/>
  <c r="CA16" i="190" s="1"/>
  <c r="CA33" i="188"/>
  <c r="CA33" i="190" s="1"/>
  <c r="CA13" i="188"/>
  <c r="CA13" i="190" s="1"/>
  <c r="CA30" i="188"/>
  <c r="CA30" i="190" s="1"/>
  <c r="CA71" i="188"/>
  <c r="CA71" i="190" s="1"/>
  <c r="CA51" i="188"/>
  <c r="CA51" i="190" s="1"/>
  <c r="CA44" i="188"/>
  <c r="CA44" i="190" s="1"/>
  <c r="CA41" i="188"/>
  <c r="CA41" i="190" s="1"/>
  <c r="CA60" i="188"/>
  <c r="CA60" i="190" s="1"/>
  <c r="CA55" i="188"/>
  <c r="CA55" i="190" s="1"/>
  <c r="CA40" i="188"/>
  <c r="CA40" i="190" s="1"/>
  <c r="CA35" i="188"/>
  <c r="CA35" i="190" s="1"/>
  <c r="CA15" i="188"/>
  <c r="CA15" i="190" s="1"/>
  <c r="CA32" i="188"/>
  <c r="CA32" i="190" s="1"/>
  <c r="CA12" i="188"/>
  <c r="CA12" i="190" s="1"/>
  <c r="CA39" i="188"/>
  <c r="CA39" i="190" s="1"/>
  <c r="CA29" i="188"/>
  <c r="CA29" i="190" s="1"/>
  <c r="CA48" i="188"/>
  <c r="CA48" i="190" s="1"/>
  <c r="CA26" i="188"/>
  <c r="CA26" i="190" s="1"/>
  <c r="CA45" i="188"/>
  <c r="CA45" i="190" s="1"/>
  <c r="CA23" i="188"/>
  <c r="CA23" i="190" s="1"/>
  <c r="CA38" i="188"/>
  <c r="CA38" i="190" s="1"/>
  <c r="CA20" i="188"/>
  <c r="CA20" i="190" s="1"/>
  <c r="CA17" i="188"/>
  <c r="CA17" i="190" s="1"/>
  <c r="CA34" i="188"/>
  <c r="CA34" i="190" s="1"/>
  <c r="CA14" i="188"/>
  <c r="CA14" i="190" s="1"/>
  <c r="CA37" i="188"/>
  <c r="CA37" i="190" s="1"/>
  <c r="CA31" i="188"/>
  <c r="CA31" i="190" s="1"/>
  <c r="CA11" i="188"/>
  <c r="CA11" i="190" s="1"/>
  <c r="CA18" i="188"/>
  <c r="CA18" i="190" s="1"/>
  <c r="CA9" i="188"/>
  <c r="CA21" i="188"/>
  <c r="CA21" i="190" s="1"/>
  <c r="CA24" i="188"/>
  <c r="CA24" i="190" s="1"/>
  <c r="CA27" i="188"/>
  <c r="CA27" i="190" s="1"/>
  <c r="CA10" i="188"/>
  <c r="CA10" i="190" s="1"/>
  <c r="CA28" i="188"/>
  <c r="CA28" i="190" s="1"/>
  <c r="CA25" i="188"/>
  <c r="CA25" i="190" s="1"/>
  <c r="CA87" i="188"/>
  <c r="CA87" i="190" s="1"/>
  <c r="CA92" i="188"/>
  <c r="CA93" i="188"/>
  <c r="CA93" i="190" s="1"/>
  <c r="CA89" i="188"/>
  <c r="CA89" i="190" s="1"/>
  <c r="CA94" i="188"/>
  <c r="CA94" i="190" s="1"/>
  <c r="BN9" i="170"/>
  <c r="BN86" i="168"/>
  <c r="AW9" i="170"/>
  <c r="AW86" i="168"/>
  <c r="CC86" i="168"/>
  <c r="CC9" i="170"/>
  <c r="AM86" i="168"/>
  <c r="AM9" i="170"/>
  <c r="CG86" i="168"/>
  <c r="CG9" i="170"/>
  <c r="CB29" i="170"/>
  <c r="CI29" i="168"/>
  <c r="D33" i="170"/>
  <c r="CB33" i="168"/>
  <c r="D51" i="170"/>
  <c r="CB51" i="168"/>
  <c r="AA19" i="207"/>
  <c r="AC19" i="206"/>
  <c r="AC19" i="207" s="1"/>
  <c r="AB19" i="206"/>
  <c r="AB19" i="207" s="1"/>
  <c r="AA46" i="207"/>
  <c r="AC46" i="206"/>
  <c r="AC46" i="207" s="1"/>
  <c r="AB46" i="206"/>
  <c r="AB46" i="207" s="1"/>
  <c r="AA91" i="206"/>
  <c r="AA13" i="207"/>
  <c r="AC13" i="206"/>
  <c r="AC13" i="207" s="1"/>
  <c r="AB13" i="206"/>
  <c r="AA38" i="207"/>
  <c r="AC38" i="206"/>
  <c r="AC38" i="207" s="1"/>
  <c r="AB38" i="206"/>
  <c r="AB38" i="207" s="1"/>
  <c r="D67" i="170"/>
  <c r="CB67" i="168"/>
  <c r="D78" i="170"/>
  <c r="CB78" i="168"/>
  <c r="D13" i="170"/>
  <c r="CB13" i="168"/>
  <c r="D76" i="170"/>
  <c r="CB76" i="168"/>
  <c r="CB63" i="170"/>
  <c r="CI63" i="168"/>
  <c r="D41" i="170"/>
  <c r="CB41" i="168"/>
  <c r="F72" i="188"/>
  <c r="F72" i="190" s="1"/>
  <c r="F52" i="188"/>
  <c r="F52" i="190" s="1"/>
  <c r="F66" i="188"/>
  <c r="F66" i="190" s="1"/>
  <c r="F83" i="188"/>
  <c r="F83" i="190" s="1"/>
  <c r="F82" i="188"/>
  <c r="F82" i="190" s="1"/>
  <c r="F79" i="188"/>
  <c r="F79" i="190" s="1"/>
  <c r="F76" i="188"/>
  <c r="F76" i="190" s="1"/>
  <c r="F81" i="188"/>
  <c r="F81" i="190" s="1"/>
  <c r="F75" i="188"/>
  <c r="F75" i="190" s="1"/>
  <c r="F58" i="188"/>
  <c r="F58" i="190" s="1"/>
  <c r="F50" i="188"/>
  <c r="F50" i="190" s="1"/>
  <c r="F41" i="188"/>
  <c r="F41" i="190" s="1"/>
  <c r="F70" i="188"/>
  <c r="F70" i="190" s="1"/>
  <c r="F59" i="188"/>
  <c r="F59" i="190" s="1"/>
  <c r="F67" i="188"/>
  <c r="F67" i="190" s="1"/>
  <c r="F60" i="188"/>
  <c r="F60" i="190" s="1"/>
  <c r="F56" i="188"/>
  <c r="F56" i="190" s="1"/>
  <c r="F49" i="188"/>
  <c r="F49" i="190" s="1"/>
  <c r="F84" i="188"/>
  <c r="F84" i="190" s="1"/>
  <c r="F61" i="188"/>
  <c r="F61" i="190" s="1"/>
  <c r="F46" i="188"/>
  <c r="F46" i="190" s="1"/>
  <c r="F78" i="188"/>
  <c r="F78" i="190" s="1"/>
  <c r="F62" i="188"/>
  <c r="F62" i="190" s="1"/>
  <c r="F55" i="188"/>
  <c r="F55" i="190" s="1"/>
  <c r="F63" i="188"/>
  <c r="F63" i="190" s="1"/>
  <c r="F73" i="188"/>
  <c r="F73" i="190" s="1"/>
  <c r="F71" i="188"/>
  <c r="F71" i="190" s="1"/>
  <c r="F68" i="188"/>
  <c r="F68" i="190" s="1"/>
  <c r="F54" i="188"/>
  <c r="F54" i="190" s="1"/>
  <c r="F64" i="188"/>
  <c r="F64" i="190" s="1"/>
  <c r="F80" i="188"/>
  <c r="F80" i="190" s="1"/>
  <c r="F48" i="188"/>
  <c r="F48" i="190" s="1"/>
  <c r="F65" i="188"/>
  <c r="F65" i="190" s="1"/>
  <c r="F53" i="188"/>
  <c r="F53" i="190" s="1"/>
  <c r="F45" i="188"/>
  <c r="F45" i="190" s="1"/>
  <c r="F74" i="188"/>
  <c r="F74" i="190" s="1"/>
  <c r="F77" i="188"/>
  <c r="F77" i="190" s="1"/>
  <c r="F69" i="188"/>
  <c r="F69" i="190" s="1"/>
  <c r="F21" i="188"/>
  <c r="F21" i="190" s="1"/>
  <c r="F39" i="188"/>
  <c r="F39" i="190" s="1"/>
  <c r="F18" i="188"/>
  <c r="F18" i="190" s="1"/>
  <c r="F35" i="188"/>
  <c r="F35" i="190" s="1"/>
  <c r="F15" i="188"/>
  <c r="F15" i="190" s="1"/>
  <c r="F38" i="188"/>
  <c r="F38" i="190" s="1"/>
  <c r="F32" i="188"/>
  <c r="F32" i="190" s="1"/>
  <c r="F29" i="188"/>
  <c r="F29" i="190" s="1"/>
  <c r="F51" i="188"/>
  <c r="F51" i="190" s="1"/>
  <c r="F47" i="188"/>
  <c r="F47" i="190" s="1"/>
  <c r="F44" i="188"/>
  <c r="F44" i="190" s="1"/>
  <c r="F37" i="188"/>
  <c r="F37" i="190" s="1"/>
  <c r="F57" i="188"/>
  <c r="F57" i="190" s="1"/>
  <c r="F34" i="188"/>
  <c r="F34" i="190" s="1"/>
  <c r="F43" i="188"/>
  <c r="F43" i="190" s="1"/>
  <c r="F31" i="188"/>
  <c r="F31" i="190" s="1"/>
  <c r="F28" i="188"/>
  <c r="F28" i="190" s="1"/>
  <c r="F25" i="188"/>
  <c r="F25" i="190" s="1"/>
  <c r="F42" i="188"/>
  <c r="F42" i="190" s="1"/>
  <c r="F22" i="188"/>
  <c r="F22" i="190" s="1"/>
  <c r="F19" i="188"/>
  <c r="F19" i="190" s="1"/>
  <c r="F36" i="188"/>
  <c r="F36" i="190" s="1"/>
  <c r="F16" i="188"/>
  <c r="F16" i="190" s="1"/>
  <c r="F33" i="188"/>
  <c r="F33" i="190" s="1"/>
  <c r="F13" i="188"/>
  <c r="F13" i="190" s="1"/>
  <c r="F30" i="188"/>
  <c r="F30" i="190" s="1"/>
  <c r="F11" i="188"/>
  <c r="F11" i="190" s="1"/>
  <c r="F24" i="188"/>
  <c r="F24" i="190" s="1"/>
  <c r="F27" i="188"/>
  <c r="F27" i="190" s="1"/>
  <c r="F10" i="188"/>
  <c r="F10" i="190" s="1"/>
  <c r="F40" i="188"/>
  <c r="F40" i="190" s="1"/>
  <c r="F17" i="188"/>
  <c r="F17" i="190" s="1"/>
  <c r="F14" i="188"/>
  <c r="F14" i="190" s="1"/>
  <c r="F20" i="188"/>
  <c r="F20" i="190" s="1"/>
  <c r="F12" i="188"/>
  <c r="F12" i="190" s="1"/>
  <c r="F23" i="188"/>
  <c r="F23" i="190" s="1"/>
  <c r="F26" i="188"/>
  <c r="F26" i="190" s="1"/>
  <c r="F9" i="188"/>
  <c r="F93" i="188"/>
  <c r="F93" i="190" s="1"/>
  <c r="F89" i="188"/>
  <c r="F89" i="190" s="1"/>
  <c r="F94" i="188"/>
  <c r="F94" i="190" s="1"/>
  <c r="F92" i="188"/>
  <c r="F87" i="188"/>
  <c r="F87" i="190" s="1"/>
  <c r="J83" i="188"/>
  <c r="J83" i="190" s="1"/>
  <c r="J80" i="188"/>
  <c r="J80" i="190" s="1"/>
  <c r="J60" i="188"/>
  <c r="J60" i="190" s="1"/>
  <c r="J77" i="188"/>
  <c r="J77" i="190" s="1"/>
  <c r="J74" i="188"/>
  <c r="J74" i="190" s="1"/>
  <c r="J79" i="188"/>
  <c r="J79" i="190" s="1"/>
  <c r="J84" i="188"/>
  <c r="J84" i="190" s="1"/>
  <c r="J64" i="188"/>
  <c r="J64" i="190" s="1"/>
  <c r="J67" i="188"/>
  <c r="J67" i="190" s="1"/>
  <c r="J56" i="188"/>
  <c r="J56" i="190" s="1"/>
  <c r="J49" i="188"/>
  <c r="J49" i="190" s="1"/>
  <c r="J61" i="188"/>
  <c r="J61" i="190" s="1"/>
  <c r="J62" i="188"/>
  <c r="J62" i="190" s="1"/>
  <c r="J55" i="188"/>
  <c r="J55" i="190" s="1"/>
  <c r="J78" i="188"/>
  <c r="J78" i="190" s="1"/>
  <c r="J76" i="188"/>
  <c r="J76" i="190" s="1"/>
  <c r="J71" i="188"/>
  <c r="J71" i="190" s="1"/>
  <c r="J68" i="188"/>
  <c r="J68" i="190" s="1"/>
  <c r="J63" i="188"/>
  <c r="J63" i="190" s="1"/>
  <c r="J54" i="188"/>
  <c r="J54" i="190" s="1"/>
  <c r="J72" i="188"/>
  <c r="J72" i="190" s="1"/>
  <c r="J73" i="188"/>
  <c r="J73" i="190" s="1"/>
  <c r="J65" i="188"/>
  <c r="J65" i="190" s="1"/>
  <c r="J81" i="188"/>
  <c r="J81" i="190" s="1"/>
  <c r="J52" i="188"/>
  <c r="J52" i="190" s="1"/>
  <c r="J69" i="188"/>
  <c r="J69" i="190" s="1"/>
  <c r="J51" i="188"/>
  <c r="J51" i="190" s="1"/>
  <c r="J66" i="188"/>
  <c r="J66" i="190" s="1"/>
  <c r="J47" i="188"/>
  <c r="J47" i="190" s="1"/>
  <c r="J75" i="188"/>
  <c r="J75" i="190" s="1"/>
  <c r="J58" i="188"/>
  <c r="J58" i="190" s="1"/>
  <c r="J50" i="188"/>
  <c r="J50" i="190" s="1"/>
  <c r="J38" i="188"/>
  <c r="J38" i="190" s="1"/>
  <c r="J29" i="188"/>
  <c r="J29" i="190" s="1"/>
  <c r="J26" i="188"/>
  <c r="J26" i="190" s="1"/>
  <c r="J59" i="188"/>
  <c r="J59" i="190" s="1"/>
  <c r="J23" i="188"/>
  <c r="J23" i="190" s="1"/>
  <c r="J20" i="188"/>
  <c r="J20" i="190" s="1"/>
  <c r="J46" i="188"/>
  <c r="J46" i="190" s="1"/>
  <c r="J44" i="188"/>
  <c r="J44" i="190" s="1"/>
  <c r="J37" i="188"/>
  <c r="J37" i="190" s="1"/>
  <c r="J17" i="188"/>
  <c r="J17" i="190" s="1"/>
  <c r="J82" i="188"/>
  <c r="J82" i="190" s="1"/>
  <c r="J34" i="188"/>
  <c r="J34" i="190" s="1"/>
  <c r="J43" i="188"/>
  <c r="J43" i="190" s="1"/>
  <c r="J31" i="188"/>
  <c r="J31" i="190" s="1"/>
  <c r="J57" i="188"/>
  <c r="J57" i="190" s="1"/>
  <c r="J42" i="188"/>
  <c r="J42" i="190" s="1"/>
  <c r="J22" i="188"/>
  <c r="J22" i="190" s="1"/>
  <c r="J19" i="188"/>
  <c r="J19" i="190" s="1"/>
  <c r="J36" i="188"/>
  <c r="J36" i="190" s="1"/>
  <c r="J16" i="188"/>
  <c r="J16" i="190" s="1"/>
  <c r="J41" i="188"/>
  <c r="J41" i="190" s="1"/>
  <c r="J33" i="188"/>
  <c r="J33" i="190" s="1"/>
  <c r="J30" i="188"/>
  <c r="J30" i="190" s="1"/>
  <c r="J53" i="188"/>
  <c r="J53" i="190" s="1"/>
  <c r="J45" i="188"/>
  <c r="J45" i="190" s="1"/>
  <c r="J40" i="188"/>
  <c r="J40" i="190" s="1"/>
  <c r="J27" i="188"/>
  <c r="J27" i="190" s="1"/>
  <c r="J24" i="188"/>
  <c r="J24" i="190" s="1"/>
  <c r="J21" i="188"/>
  <c r="J21" i="190" s="1"/>
  <c r="J70" i="188"/>
  <c r="J70" i="190" s="1"/>
  <c r="J48" i="188"/>
  <c r="J48" i="190" s="1"/>
  <c r="J39" i="188"/>
  <c r="J39" i="190" s="1"/>
  <c r="J18" i="188"/>
  <c r="J18" i="190" s="1"/>
  <c r="J28" i="188"/>
  <c r="J28" i="190" s="1"/>
  <c r="J13" i="188"/>
  <c r="J13" i="190" s="1"/>
  <c r="J10" i="188"/>
  <c r="J10" i="190" s="1"/>
  <c r="J14" i="188"/>
  <c r="J14" i="190" s="1"/>
  <c r="J12" i="188"/>
  <c r="J12" i="190" s="1"/>
  <c r="J9" i="188"/>
  <c r="J35" i="188"/>
  <c r="J35" i="190" s="1"/>
  <c r="J11" i="188"/>
  <c r="J11" i="190" s="1"/>
  <c r="J25" i="188"/>
  <c r="J25" i="190" s="1"/>
  <c r="J32" i="188"/>
  <c r="J32" i="190" s="1"/>
  <c r="J15" i="188"/>
  <c r="J15" i="190" s="1"/>
  <c r="J94" i="188"/>
  <c r="J94" i="190" s="1"/>
  <c r="J89" i="188"/>
  <c r="J89" i="190" s="1"/>
  <c r="J92" i="188"/>
  <c r="J93" i="188"/>
  <c r="J93" i="190" s="1"/>
  <c r="J87" i="188"/>
  <c r="J87" i="190" s="1"/>
  <c r="O65" i="188"/>
  <c r="O65" i="190" s="1"/>
  <c r="O82" i="188"/>
  <c r="O82" i="190" s="1"/>
  <c r="O79" i="188"/>
  <c r="O79" i="190" s="1"/>
  <c r="O84" i="188"/>
  <c r="O84" i="190" s="1"/>
  <c r="O81" i="188"/>
  <c r="O81" i="190" s="1"/>
  <c r="O75" i="188"/>
  <c r="O75" i="190" s="1"/>
  <c r="O69" i="188"/>
  <c r="O69" i="190" s="1"/>
  <c r="O83" i="188"/>
  <c r="O83" i="190" s="1"/>
  <c r="O80" i="188"/>
  <c r="O80" i="190" s="1"/>
  <c r="O74" i="188"/>
  <c r="O74" i="190" s="1"/>
  <c r="O76" i="188"/>
  <c r="O76" i="190" s="1"/>
  <c r="O63" i="188"/>
  <c r="O63" i="190" s="1"/>
  <c r="O78" i="188"/>
  <c r="O78" i="190" s="1"/>
  <c r="O72" i="188"/>
  <c r="O72" i="190" s="1"/>
  <c r="O68" i="188"/>
  <c r="O68" i="190" s="1"/>
  <c r="O64" i="188"/>
  <c r="O64" i="190" s="1"/>
  <c r="O48" i="188"/>
  <c r="O48" i="190" s="1"/>
  <c r="O73" i="188"/>
  <c r="O73" i="190" s="1"/>
  <c r="O71" i="188"/>
  <c r="O71" i="190" s="1"/>
  <c r="O53" i="188"/>
  <c r="O53" i="190" s="1"/>
  <c r="O45" i="188"/>
  <c r="O45" i="190" s="1"/>
  <c r="O66" i="188"/>
  <c r="O66" i="190" s="1"/>
  <c r="O51" i="188"/>
  <c r="O51" i="190" s="1"/>
  <c r="O47" i="188"/>
  <c r="O47" i="190" s="1"/>
  <c r="O77" i="188"/>
  <c r="O77" i="190" s="1"/>
  <c r="O50" i="188"/>
  <c r="O50" i="190" s="1"/>
  <c r="O58" i="188"/>
  <c r="O58" i="190" s="1"/>
  <c r="O70" i="188"/>
  <c r="O70" i="190" s="1"/>
  <c r="O59" i="188"/>
  <c r="O59" i="190" s="1"/>
  <c r="O57" i="188"/>
  <c r="O57" i="190" s="1"/>
  <c r="O67" i="188"/>
  <c r="O67" i="190" s="1"/>
  <c r="O60" i="188"/>
  <c r="O60" i="190" s="1"/>
  <c r="O56" i="188"/>
  <c r="O56" i="190" s="1"/>
  <c r="O49" i="188"/>
  <c r="O49" i="190" s="1"/>
  <c r="O55" i="188"/>
  <c r="O55" i="190" s="1"/>
  <c r="O46" i="188"/>
  <c r="O46" i="190" s="1"/>
  <c r="O34" i="188"/>
  <c r="O34" i="190" s="1"/>
  <c r="O14" i="188"/>
  <c r="O14" i="190" s="1"/>
  <c r="O31" i="188"/>
  <c r="O31" i="190" s="1"/>
  <c r="O43" i="188"/>
  <c r="O43" i="190" s="1"/>
  <c r="O28" i="188"/>
  <c r="O28" i="190" s="1"/>
  <c r="O25" i="188"/>
  <c r="O25" i="190" s="1"/>
  <c r="O61" i="188"/>
  <c r="O61" i="190" s="1"/>
  <c r="O42" i="188"/>
  <c r="O42" i="190" s="1"/>
  <c r="O22" i="188"/>
  <c r="O22" i="190" s="1"/>
  <c r="O36" i="188"/>
  <c r="O36" i="190" s="1"/>
  <c r="O41" i="188"/>
  <c r="O41" i="190" s="1"/>
  <c r="O33" i="188"/>
  <c r="O33" i="190" s="1"/>
  <c r="O27" i="188"/>
  <c r="O27" i="190" s="1"/>
  <c r="O40" i="188"/>
  <c r="O40" i="190" s="1"/>
  <c r="O24" i="188"/>
  <c r="O24" i="190" s="1"/>
  <c r="O21" i="188"/>
  <c r="O21" i="190" s="1"/>
  <c r="O39" i="188"/>
  <c r="O39" i="190" s="1"/>
  <c r="O18" i="188"/>
  <c r="O18" i="190" s="1"/>
  <c r="O35" i="188"/>
  <c r="O35" i="190" s="1"/>
  <c r="O15" i="188"/>
  <c r="O15" i="190" s="1"/>
  <c r="O32" i="188"/>
  <c r="O32" i="190" s="1"/>
  <c r="O12" i="188"/>
  <c r="O12" i="190" s="1"/>
  <c r="O38" i="188"/>
  <c r="O38" i="190" s="1"/>
  <c r="O29" i="188"/>
  <c r="O29" i="190" s="1"/>
  <c r="O26" i="188"/>
  <c r="O26" i="190" s="1"/>
  <c r="O62" i="188"/>
  <c r="O62" i="190" s="1"/>
  <c r="O54" i="188"/>
  <c r="O54" i="190" s="1"/>
  <c r="O52" i="188"/>
  <c r="O52" i="190" s="1"/>
  <c r="O23" i="188"/>
  <c r="O23" i="190" s="1"/>
  <c r="O13" i="188"/>
  <c r="O13" i="190" s="1"/>
  <c r="O17" i="188"/>
  <c r="O17" i="190" s="1"/>
  <c r="O9" i="188"/>
  <c r="O20" i="188"/>
  <c r="O20" i="190" s="1"/>
  <c r="O30" i="188"/>
  <c r="O30" i="190" s="1"/>
  <c r="O16" i="188"/>
  <c r="O16" i="190" s="1"/>
  <c r="O11" i="188"/>
  <c r="O11" i="190" s="1"/>
  <c r="O19" i="188"/>
  <c r="O19" i="190" s="1"/>
  <c r="O37" i="188"/>
  <c r="O37" i="190" s="1"/>
  <c r="O44" i="188"/>
  <c r="O44" i="190" s="1"/>
  <c r="O10" i="188"/>
  <c r="O10" i="190" s="1"/>
  <c r="O92" i="188"/>
  <c r="O93" i="188"/>
  <c r="O93" i="190" s="1"/>
  <c r="O94" i="188"/>
  <c r="O94" i="190" s="1"/>
  <c r="O87" i="188"/>
  <c r="O87" i="190" s="1"/>
  <c r="O89" i="188"/>
  <c r="O89" i="190" s="1"/>
  <c r="T70" i="188"/>
  <c r="T70" i="190" s="1"/>
  <c r="T50" i="188"/>
  <c r="T50" i="190" s="1"/>
  <c r="T84" i="188"/>
  <c r="T84" i="190" s="1"/>
  <c r="T80" i="188"/>
  <c r="T80" i="190" s="1"/>
  <c r="T77" i="188"/>
  <c r="T77" i="190" s="1"/>
  <c r="T74" i="188"/>
  <c r="T74" i="190" s="1"/>
  <c r="T79" i="188"/>
  <c r="T79" i="190" s="1"/>
  <c r="T71" i="188"/>
  <c r="T71" i="190" s="1"/>
  <c r="T65" i="188"/>
  <c r="T65" i="190" s="1"/>
  <c r="T53" i="188"/>
  <c r="T53" i="190" s="1"/>
  <c r="T39" i="188"/>
  <c r="T39" i="190" s="1"/>
  <c r="T73" i="188"/>
  <c r="T73" i="190" s="1"/>
  <c r="T69" i="188"/>
  <c r="T69" i="190" s="1"/>
  <c r="T51" i="188"/>
  <c r="T51" i="190" s="1"/>
  <c r="T47" i="188"/>
  <c r="T47" i="190" s="1"/>
  <c r="T66" i="188"/>
  <c r="T66" i="190" s="1"/>
  <c r="T83" i="188"/>
  <c r="T83" i="190" s="1"/>
  <c r="T81" i="188"/>
  <c r="T81" i="190" s="1"/>
  <c r="T58" i="188"/>
  <c r="T58" i="190" s="1"/>
  <c r="T59" i="188"/>
  <c r="T59" i="190" s="1"/>
  <c r="T75" i="188"/>
  <c r="T75" i="190" s="1"/>
  <c r="T49" i="188"/>
  <c r="T49" i="190" s="1"/>
  <c r="T67" i="188"/>
  <c r="T67" i="190" s="1"/>
  <c r="T60" i="188"/>
  <c r="T60" i="190" s="1"/>
  <c r="T56" i="188"/>
  <c r="T56" i="190" s="1"/>
  <c r="T61" i="188"/>
  <c r="T61" i="190" s="1"/>
  <c r="T82" i="188"/>
  <c r="T82" i="190" s="1"/>
  <c r="T55" i="188"/>
  <c r="T55" i="190" s="1"/>
  <c r="T62" i="188"/>
  <c r="T62" i="190" s="1"/>
  <c r="T63" i="188"/>
  <c r="T63" i="190" s="1"/>
  <c r="T54" i="188"/>
  <c r="T54" i="190" s="1"/>
  <c r="T78" i="188"/>
  <c r="T78" i="190" s="1"/>
  <c r="T64" i="188"/>
  <c r="T64" i="190" s="1"/>
  <c r="T42" i="188"/>
  <c r="T42" i="190" s="1"/>
  <c r="T19" i="188"/>
  <c r="T19" i="190" s="1"/>
  <c r="T76" i="188"/>
  <c r="T76" i="190" s="1"/>
  <c r="T36" i="188"/>
  <c r="T36" i="190" s="1"/>
  <c r="T16" i="188"/>
  <c r="T16" i="190" s="1"/>
  <c r="T41" i="188"/>
  <c r="T41" i="190" s="1"/>
  <c r="T33" i="188"/>
  <c r="T33" i="190" s="1"/>
  <c r="T72" i="188"/>
  <c r="T72" i="190" s="1"/>
  <c r="T30" i="188"/>
  <c r="T30" i="190" s="1"/>
  <c r="T27" i="188"/>
  <c r="T27" i="190" s="1"/>
  <c r="T40" i="188"/>
  <c r="T40" i="190" s="1"/>
  <c r="T57" i="188"/>
  <c r="T57" i="190" s="1"/>
  <c r="T45" i="188"/>
  <c r="T45" i="190" s="1"/>
  <c r="T35" i="188"/>
  <c r="T35" i="190" s="1"/>
  <c r="T32" i="188"/>
  <c r="T32" i="190" s="1"/>
  <c r="T68" i="188"/>
  <c r="T68" i="190" s="1"/>
  <c r="T38" i="188"/>
  <c r="T38" i="190" s="1"/>
  <c r="T29" i="188"/>
  <c r="T29" i="190" s="1"/>
  <c r="T26" i="188"/>
  <c r="T26" i="190" s="1"/>
  <c r="T48" i="188"/>
  <c r="T48" i="190" s="1"/>
  <c r="T23" i="188"/>
  <c r="T23" i="190" s="1"/>
  <c r="T20" i="188"/>
  <c r="T20" i="190" s="1"/>
  <c r="T44" i="188"/>
  <c r="T44" i="190" s="1"/>
  <c r="T37" i="188"/>
  <c r="T37" i="190" s="1"/>
  <c r="T17" i="188"/>
  <c r="T17" i="190" s="1"/>
  <c r="T34" i="188"/>
  <c r="T34" i="190" s="1"/>
  <c r="T52" i="188"/>
  <c r="T52" i="190" s="1"/>
  <c r="T31" i="188"/>
  <c r="T31" i="190" s="1"/>
  <c r="T43" i="188"/>
  <c r="T43" i="190" s="1"/>
  <c r="T28" i="188"/>
  <c r="T28" i="190" s="1"/>
  <c r="T24" i="188"/>
  <c r="T24" i="190" s="1"/>
  <c r="T12" i="188"/>
  <c r="T12" i="190" s="1"/>
  <c r="T9" i="188"/>
  <c r="T46" i="188"/>
  <c r="T46" i="190" s="1"/>
  <c r="T11" i="188"/>
  <c r="T11" i="190" s="1"/>
  <c r="T22" i="188"/>
  <c r="T22" i="190" s="1"/>
  <c r="T10" i="188"/>
  <c r="T10" i="190" s="1"/>
  <c r="T25" i="188"/>
  <c r="T25" i="190" s="1"/>
  <c r="T13" i="188"/>
  <c r="T13" i="190" s="1"/>
  <c r="T21" i="188"/>
  <c r="T21" i="190" s="1"/>
  <c r="T14" i="188"/>
  <c r="T14" i="190" s="1"/>
  <c r="T18" i="188"/>
  <c r="T18" i="190" s="1"/>
  <c r="T15" i="188"/>
  <c r="T15" i="190" s="1"/>
  <c r="T94" i="188"/>
  <c r="T94" i="190" s="1"/>
  <c r="T87" i="188"/>
  <c r="T87" i="190" s="1"/>
  <c r="T93" i="188"/>
  <c r="T93" i="190" s="1"/>
  <c r="T92" i="188"/>
  <c r="T89" i="188"/>
  <c r="T89" i="190" s="1"/>
  <c r="Q86" i="168"/>
  <c r="Q9" i="170"/>
  <c r="BW86" i="168"/>
  <c r="BW9" i="170"/>
  <c r="H9" i="170"/>
  <c r="H86" i="168"/>
  <c r="BK9" i="170"/>
  <c r="BK86" i="168"/>
  <c r="D35" i="170"/>
  <c r="CB35" i="168"/>
  <c r="AA36" i="207"/>
  <c r="AC36" i="206"/>
  <c r="AC36" i="207" s="1"/>
  <c r="AB36" i="206"/>
  <c r="AB36" i="207" s="1"/>
  <c r="AA66" i="207"/>
  <c r="AC66" i="206"/>
  <c r="AC66" i="207" s="1"/>
  <c r="AB66" i="206"/>
  <c r="AB66" i="207" s="1"/>
  <c r="AA32" i="207"/>
  <c r="AC32" i="206"/>
  <c r="AC32" i="207" s="1"/>
  <c r="AB32" i="206"/>
  <c r="AB32" i="207" s="1"/>
  <c r="AA58" i="207"/>
  <c r="AC58" i="206"/>
  <c r="AC58" i="207" s="1"/>
  <c r="AB58" i="206"/>
  <c r="AB58" i="207" s="1"/>
  <c r="D43" i="170"/>
  <c r="CB43" i="168"/>
  <c r="Z72" i="188"/>
  <c r="Z72" i="190" s="1"/>
  <c r="Z52" i="188"/>
  <c r="Z52" i="190" s="1"/>
  <c r="Z66" i="188"/>
  <c r="Z66" i="190" s="1"/>
  <c r="Z83" i="188"/>
  <c r="Z83" i="190" s="1"/>
  <c r="Z71" i="188"/>
  <c r="Z71" i="190" s="1"/>
  <c r="Z82" i="188"/>
  <c r="Z82" i="190" s="1"/>
  <c r="Z79" i="188"/>
  <c r="Z79" i="190" s="1"/>
  <c r="Z76" i="188"/>
  <c r="Z76" i="190" s="1"/>
  <c r="Z81" i="188"/>
  <c r="Z81" i="190" s="1"/>
  <c r="Z84" i="188"/>
  <c r="Z84" i="190" s="1"/>
  <c r="Z74" i="188"/>
  <c r="Z74" i="190" s="1"/>
  <c r="Z41" i="188"/>
  <c r="Z41" i="190" s="1"/>
  <c r="Z80" i="188"/>
  <c r="Z80" i="190" s="1"/>
  <c r="Z58" i="188"/>
  <c r="Z58" i="190" s="1"/>
  <c r="Z57" i="188"/>
  <c r="Z57" i="190" s="1"/>
  <c r="Z77" i="188"/>
  <c r="Z77" i="190" s="1"/>
  <c r="Z70" i="188"/>
  <c r="Z70" i="190" s="1"/>
  <c r="Z59" i="188"/>
  <c r="Z59" i="190" s="1"/>
  <c r="Z49" i="188"/>
  <c r="Z49" i="190" s="1"/>
  <c r="Z60" i="188"/>
  <c r="Z60" i="190" s="1"/>
  <c r="Z56" i="188"/>
  <c r="Z56" i="190" s="1"/>
  <c r="Z46" i="188"/>
  <c r="Z46" i="190" s="1"/>
  <c r="Z67" i="188"/>
  <c r="Z67" i="190" s="1"/>
  <c r="Z75" i="188"/>
  <c r="Z75" i="190" s="1"/>
  <c r="Z61" i="188"/>
  <c r="Z61" i="190" s="1"/>
  <c r="Z62" i="188"/>
  <c r="Z62" i="190" s="1"/>
  <c r="Z63" i="188"/>
  <c r="Z63" i="190" s="1"/>
  <c r="Z54" i="188"/>
  <c r="Z54" i="190" s="1"/>
  <c r="Z48" i="188"/>
  <c r="Z48" i="190" s="1"/>
  <c r="Z68" i="188"/>
  <c r="Z68" i="190" s="1"/>
  <c r="Z64" i="188"/>
  <c r="Z64" i="190" s="1"/>
  <c r="Z45" i="188"/>
  <c r="Z45" i="190" s="1"/>
  <c r="Z53" i="188"/>
  <c r="Z53" i="190" s="1"/>
  <c r="Z65" i="188"/>
  <c r="Z65" i="190" s="1"/>
  <c r="Z78" i="188"/>
  <c r="Z78" i="190" s="1"/>
  <c r="Z73" i="188"/>
  <c r="Z73" i="190" s="1"/>
  <c r="Z21" i="188"/>
  <c r="Z21" i="190" s="1"/>
  <c r="Z47" i="188"/>
  <c r="Z47" i="190" s="1"/>
  <c r="Z18" i="188"/>
  <c r="Z18" i="190" s="1"/>
  <c r="Z51" i="188"/>
  <c r="Z51" i="190" s="1"/>
  <c r="Z39" i="188"/>
  <c r="Z39" i="190" s="1"/>
  <c r="Z35" i="188"/>
  <c r="Z35" i="190" s="1"/>
  <c r="Z15" i="188"/>
  <c r="Z15" i="190" s="1"/>
  <c r="Z69" i="188"/>
  <c r="Z69" i="190" s="1"/>
  <c r="Z32" i="188"/>
  <c r="Z32" i="190" s="1"/>
  <c r="Z38" i="188"/>
  <c r="Z38" i="190" s="1"/>
  <c r="Z29" i="188"/>
  <c r="Z29" i="190" s="1"/>
  <c r="Z37" i="188"/>
  <c r="Z37" i="190" s="1"/>
  <c r="Z44" i="188"/>
  <c r="Z44" i="190" s="1"/>
  <c r="Z34" i="188"/>
  <c r="Z34" i="190" s="1"/>
  <c r="Z31" i="188"/>
  <c r="Z31" i="190" s="1"/>
  <c r="Z11" i="188"/>
  <c r="Z11" i="190" s="1"/>
  <c r="Z43" i="188"/>
  <c r="Z43" i="190" s="1"/>
  <c r="Z28" i="188"/>
  <c r="Z28" i="190" s="1"/>
  <c r="Z50" i="188"/>
  <c r="Z50" i="190" s="1"/>
  <c r="Z25" i="188"/>
  <c r="Z25" i="190" s="1"/>
  <c r="Z22" i="188"/>
  <c r="Z22" i="190" s="1"/>
  <c r="Z42" i="188"/>
  <c r="Z42" i="190" s="1"/>
  <c r="Z19" i="188"/>
  <c r="Z19" i="190" s="1"/>
  <c r="Z36" i="188"/>
  <c r="Z36" i="190" s="1"/>
  <c r="Z16" i="188"/>
  <c r="Z16" i="190" s="1"/>
  <c r="Z33" i="188"/>
  <c r="Z33" i="190" s="1"/>
  <c r="Z13" i="188"/>
  <c r="Z13" i="190" s="1"/>
  <c r="Z30" i="188"/>
  <c r="Z30" i="190" s="1"/>
  <c r="Z27" i="188"/>
  <c r="Z27" i="190" s="1"/>
  <c r="Z17" i="188"/>
  <c r="Z17" i="190" s="1"/>
  <c r="Z20" i="188"/>
  <c r="Z20" i="190" s="1"/>
  <c r="Z23" i="188"/>
  <c r="Z23" i="190" s="1"/>
  <c r="Z26" i="188"/>
  <c r="Z26" i="190" s="1"/>
  <c r="Z10" i="188"/>
  <c r="Z10" i="190" s="1"/>
  <c r="Z40" i="188"/>
  <c r="Z40" i="190" s="1"/>
  <c r="Z9" i="188"/>
  <c r="Z12" i="188"/>
  <c r="Z12" i="190" s="1"/>
  <c r="Z14" i="188"/>
  <c r="Z14" i="190" s="1"/>
  <c r="Z55" i="188"/>
  <c r="Z55" i="190" s="1"/>
  <c r="Z24" i="188"/>
  <c r="Z24" i="190" s="1"/>
  <c r="Z93" i="188"/>
  <c r="Z93" i="190" s="1"/>
  <c r="Z89" i="188"/>
  <c r="Z89" i="190" s="1"/>
  <c r="Z94" i="188"/>
  <c r="Z94" i="190" s="1"/>
  <c r="Z92" i="188"/>
  <c r="Z87" i="188"/>
  <c r="Z87" i="190" s="1"/>
  <c r="AD83" i="188"/>
  <c r="AD83" i="190" s="1"/>
  <c r="AD80" i="188"/>
  <c r="AD80" i="190" s="1"/>
  <c r="AD60" i="188"/>
  <c r="AD60" i="190" s="1"/>
  <c r="AD77" i="188"/>
  <c r="AD77" i="190" s="1"/>
  <c r="AD74" i="188"/>
  <c r="AD74" i="190" s="1"/>
  <c r="AD79" i="188"/>
  <c r="AD79" i="190" s="1"/>
  <c r="AD84" i="188"/>
  <c r="AD84" i="190" s="1"/>
  <c r="AD64" i="188"/>
  <c r="AD64" i="190" s="1"/>
  <c r="AD59" i="188"/>
  <c r="AD59" i="190" s="1"/>
  <c r="AD49" i="188"/>
  <c r="AD49" i="190" s="1"/>
  <c r="AD70" i="188"/>
  <c r="AD70" i="190" s="1"/>
  <c r="AD81" i="188"/>
  <c r="AD81" i="190" s="1"/>
  <c r="AD67" i="188"/>
  <c r="AD67" i="190" s="1"/>
  <c r="AD61" i="188"/>
  <c r="AD61" i="190" s="1"/>
  <c r="AD75" i="188"/>
  <c r="AD75" i="190" s="1"/>
  <c r="AD55" i="188"/>
  <c r="AD55" i="190" s="1"/>
  <c r="AD62" i="188"/>
  <c r="AD62" i="190" s="1"/>
  <c r="AD54" i="188"/>
  <c r="AD54" i="190" s="1"/>
  <c r="AD63" i="188"/>
  <c r="AD63" i="190" s="1"/>
  <c r="AD68" i="188"/>
  <c r="AD68" i="190" s="1"/>
  <c r="AD53" i="188"/>
  <c r="AD53" i="190" s="1"/>
  <c r="AD82" i="188"/>
  <c r="AD82" i="190" s="1"/>
  <c r="AD65" i="188"/>
  <c r="AD65" i="190" s="1"/>
  <c r="AD71" i="188"/>
  <c r="AD71" i="190" s="1"/>
  <c r="AD76" i="188"/>
  <c r="AD76" i="190" s="1"/>
  <c r="AD72" i="188"/>
  <c r="AD72" i="190" s="1"/>
  <c r="AD52" i="188"/>
  <c r="AD52" i="190" s="1"/>
  <c r="AD78" i="188"/>
  <c r="AD78" i="190" s="1"/>
  <c r="AD73" i="188"/>
  <c r="AD73" i="190" s="1"/>
  <c r="AD51" i="188"/>
  <c r="AD51" i="190" s="1"/>
  <c r="AD47" i="188"/>
  <c r="AD47" i="190" s="1"/>
  <c r="AD69" i="188"/>
  <c r="AD69" i="190" s="1"/>
  <c r="AD29" i="188"/>
  <c r="AD29" i="190" s="1"/>
  <c r="AD56" i="188"/>
  <c r="AD56" i="190" s="1"/>
  <c r="AD38" i="188"/>
  <c r="AD38" i="190" s="1"/>
  <c r="AD26" i="188"/>
  <c r="AD26" i="190" s="1"/>
  <c r="AD45" i="188"/>
  <c r="AD45" i="190" s="1"/>
  <c r="AD23" i="188"/>
  <c r="AD23" i="190" s="1"/>
  <c r="AD20" i="188"/>
  <c r="AD20" i="190" s="1"/>
  <c r="AD66" i="188"/>
  <c r="AD66" i="190" s="1"/>
  <c r="AD57" i="188"/>
  <c r="AD57" i="190" s="1"/>
  <c r="AD37" i="188"/>
  <c r="AD37" i="190" s="1"/>
  <c r="AD17" i="188"/>
  <c r="AD17" i="190" s="1"/>
  <c r="AD44" i="188"/>
  <c r="AD44" i="190" s="1"/>
  <c r="AD34" i="188"/>
  <c r="AD34" i="190" s="1"/>
  <c r="AD31" i="188"/>
  <c r="AD31" i="190" s="1"/>
  <c r="AD43" i="188"/>
  <c r="AD43" i="190" s="1"/>
  <c r="AD50" i="188"/>
  <c r="AD50" i="190" s="1"/>
  <c r="AD22" i="188"/>
  <c r="AD22" i="190" s="1"/>
  <c r="AD48" i="188"/>
  <c r="AD48" i="190" s="1"/>
  <c r="AD42" i="188"/>
  <c r="AD42" i="190" s="1"/>
  <c r="AD19" i="188"/>
  <c r="AD19" i="190" s="1"/>
  <c r="AD58" i="188"/>
  <c r="AD58" i="190" s="1"/>
  <c r="AD36" i="188"/>
  <c r="AD36" i="190" s="1"/>
  <c r="AD16" i="188"/>
  <c r="AD16" i="190" s="1"/>
  <c r="AD33" i="188"/>
  <c r="AD33" i="190" s="1"/>
  <c r="AD41" i="188"/>
  <c r="AD41" i="190" s="1"/>
  <c r="AD30" i="188"/>
  <c r="AD30" i="190" s="1"/>
  <c r="AD46" i="188"/>
  <c r="AD46" i="190" s="1"/>
  <c r="AD27" i="188"/>
  <c r="AD27" i="190" s="1"/>
  <c r="AD40" i="188"/>
  <c r="AD40" i="190" s="1"/>
  <c r="AD24" i="188"/>
  <c r="AD24" i="190" s="1"/>
  <c r="AD21" i="188"/>
  <c r="AD21" i="190" s="1"/>
  <c r="AD18" i="188"/>
  <c r="AD18" i="190" s="1"/>
  <c r="AD10" i="188"/>
  <c r="AD10" i="190" s="1"/>
  <c r="AD35" i="188"/>
  <c r="AD35" i="190" s="1"/>
  <c r="AD13" i="188"/>
  <c r="AD13" i="190" s="1"/>
  <c r="AD9" i="188"/>
  <c r="AD15" i="188"/>
  <c r="AD15" i="190" s="1"/>
  <c r="AD14" i="188"/>
  <c r="AD14" i="190" s="1"/>
  <c r="AD12" i="188"/>
  <c r="AD12" i="190" s="1"/>
  <c r="AD25" i="188"/>
  <c r="AD25" i="190" s="1"/>
  <c r="AD28" i="188"/>
  <c r="AD28" i="190" s="1"/>
  <c r="AD39" i="188"/>
  <c r="AD39" i="190" s="1"/>
  <c r="AD32" i="188"/>
  <c r="AD32" i="190" s="1"/>
  <c r="AD11" i="188"/>
  <c r="AD11" i="190" s="1"/>
  <c r="AD87" i="188"/>
  <c r="AD87" i="190" s="1"/>
  <c r="AD94" i="188"/>
  <c r="AD94" i="190" s="1"/>
  <c r="AD92" i="188"/>
  <c r="AD89" i="188"/>
  <c r="AD89" i="190" s="1"/>
  <c r="AD93" i="188"/>
  <c r="AD93" i="190" s="1"/>
  <c r="AI65" i="188"/>
  <c r="AI65" i="190" s="1"/>
  <c r="AI82" i="188"/>
  <c r="AI82" i="190" s="1"/>
  <c r="AI79" i="188"/>
  <c r="AI79" i="190" s="1"/>
  <c r="AI84" i="188"/>
  <c r="AI84" i="190" s="1"/>
  <c r="AI81" i="188"/>
  <c r="AI81" i="190" s="1"/>
  <c r="AI75" i="188"/>
  <c r="AI75" i="190" s="1"/>
  <c r="AI69" i="188"/>
  <c r="AI69" i="190" s="1"/>
  <c r="AI83" i="188"/>
  <c r="AI83" i="190" s="1"/>
  <c r="AI80" i="188"/>
  <c r="AI80" i="190" s="1"/>
  <c r="AI74" i="188"/>
  <c r="AI74" i="190" s="1"/>
  <c r="AI77" i="188"/>
  <c r="AI77" i="190" s="1"/>
  <c r="AI61" i="188"/>
  <c r="AI61" i="190" s="1"/>
  <c r="AI55" i="188"/>
  <c r="AI55" i="190" s="1"/>
  <c r="AI62" i="188"/>
  <c r="AI62" i="190" s="1"/>
  <c r="AI63" i="188"/>
  <c r="AI63" i="190" s="1"/>
  <c r="AI54" i="188"/>
  <c r="AI54" i="190" s="1"/>
  <c r="AI48" i="188"/>
  <c r="AI48" i="190" s="1"/>
  <c r="AI45" i="188"/>
  <c r="AI45" i="190" s="1"/>
  <c r="AI64" i="188"/>
  <c r="AI64" i="190" s="1"/>
  <c r="AI53" i="188"/>
  <c r="AI53" i="190" s="1"/>
  <c r="AI68" i="188"/>
  <c r="AI68" i="190" s="1"/>
  <c r="AI76" i="188"/>
  <c r="AI76" i="190" s="1"/>
  <c r="AI72" i="188"/>
  <c r="AI72" i="190" s="1"/>
  <c r="AI71" i="188"/>
  <c r="AI71" i="190" s="1"/>
  <c r="AI47" i="188"/>
  <c r="AI47" i="190" s="1"/>
  <c r="AI73" i="188"/>
  <c r="AI73" i="190" s="1"/>
  <c r="AI51" i="188"/>
  <c r="AI51" i="190" s="1"/>
  <c r="AI78" i="188"/>
  <c r="AI78" i="190" s="1"/>
  <c r="AI66" i="188"/>
  <c r="AI66" i="190" s="1"/>
  <c r="AI50" i="188"/>
  <c r="AI50" i="190" s="1"/>
  <c r="AI58" i="188"/>
  <c r="AI58" i="190" s="1"/>
  <c r="AI57" i="188"/>
  <c r="AI57" i="190" s="1"/>
  <c r="AI59" i="188"/>
  <c r="AI59" i="190" s="1"/>
  <c r="AI49" i="188"/>
  <c r="AI49" i="190" s="1"/>
  <c r="AI70" i="188"/>
  <c r="AI70" i="190" s="1"/>
  <c r="AI56" i="188"/>
  <c r="AI56" i="190" s="1"/>
  <c r="AI34" i="188"/>
  <c r="AI34" i="190" s="1"/>
  <c r="AI14" i="188"/>
  <c r="AI14" i="190" s="1"/>
  <c r="AI44" i="188"/>
  <c r="AI44" i="190" s="1"/>
  <c r="AI31" i="188"/>
  <c r="AI31" i="190" s="1"/>
  <c r="AI28" i="188"/>
  <c r="AI28" i="190" s="1"/>
  <c r="AI43" i="188"/>
  <c r="AI43" i="190" s="1"/>
  <c r="AI25" i="188"/>
  <c r="AI25" i="190" s="1"/>
  <c r="AI22" i="188"/>
  <c r="AI22" i="190" s="1"/>
  <c r="AI42" i="188"/>
  <c r="AI42" i="190" s="1"/>
  <c r="AI36" i="188"/>
  <c r="AI36" i="190" s="1"/>
  <c r="AI33" i="188"/>
  <c r="AI33" i="190" s="1"/>
  <c r="AI41" i="188"/>
  <c r="AI41" i="190" s="1"/>
  <c r="AI27" i="188"/>
  <c r="AI27" i="190" s="1"/>
  <c r="AI60" i="188"/>
  <c r="AI60" i="190" s="1"/>
  <c r="AI46" i="188"/>
  <c r="AI46" i="190" s="1"/>
  <c r="AI24" i="188"/>
  <c r="AI24" i="190" s="1"/>
  <c r="AI52" i="188"/>
  <c r="AI52" i="190" s="1"/>
  <c r="AI40" i="188"/>
  <c r="AI40" i="190" s="1"/>
  <c r="AI21" i="188"/>
  <c r="AI21" i="190" s="1"/>
  <c r="AI18" i="188"/>
  <c r="AI18" i="190" s="1"/>
  <c r="AI39" i="188"/>
  <c r="AI39" i="190" s="1"/>
  <c r="AI35" i="188"/>
  <c r="AI35" i="190" s="1"/>
  <c r="AI15" i="188"/>
  <c r="AI15" i="190" s="1"/>
  <c r="AI32" i="188"/>
  <c r="AI32" i="190" s="1"/>
  <c r="AI12" i="188"/>
  <c r="AI12" i="190" s="1"/>
  <c r="AI29" i="188"/>
  <c r="AI29" i="190" s="1"/>
  <c r="AI38" i="188"/>
  <c r="AI38" i="190" s="1"/>
  <c r="AI26" i="188"/>
  <c r="AI26" i="190" s="1"/>
  <c r="AI67" i="188"/>
  <c r="AI67" i="190" s="1"/>
  <c r="AI23" i="188"/>
  <c r="AI23" i="190" s="1"/>
  <c r="AI20" i="188"/>
  <c r="AI20" i="190" s="1"/>
  <c r="AI30" i="188"/>
  <c r="AI30" i="190" s="1"/>
  <c r="AI16" i="188"/>
  <c r="AI16" i="190" s="1"/>
  <c r="AI9" i="188"/>
  <c r="AI19" i="188"/>
  <c r="AI19" i="190" s="1"/>
  <c r="AI13" i="188"/>
  <c r="AI13" i="190" s="1"/>
  <c r="AI37" i="188"/>
  <c r="AI37" i="190" s="1"/>
  <c r="AI11" i="188"/>
  <c r="AI11" i="190" s="1"/>
  <c r="AI17" i="188"/>
  <c r="AI17" i="190" s="1"/>
  <c r="AI10" i="188"/>
  <c r="AI10" i="190" s="1"/>
  <c r="AI92" i="188"/>
  <c r="AI93" i="188"/>
  <c r="AI93" i="190" s="1"/>
  <c r="AI94" i="188"/>
  <c r="AI94" i="190" s="1"/>
  <c r="AI87" i="188"/>
  <c r="AI87" i="190" s="1"/>
  <c r="AI89" i="188"/>
  <c r="AI89" i="190" s="1"/>
  <c r="AN70" i="188"/>
  <c r="AN70" i="190" s="1"/>
  <c r="AN50" i="188"/>
  <c r="AN50" i="190" s="1"/>
  <c r="AN84" i="188"/>
  <c r="AN84" i="190" s="1"/>
  <c r="AN80" i="188"/>
  <c r="AN80" i="190" s="1"/>
  <c r="AN77" i="188"/>
  <c r="AN77" i="190" s="1"/>
  <c r="AN74" i="188"/>
  <c r="AN74" i="190" s="1"/>
  <c r="AN79" i="188"/>
  <c r="AN79" i="190" s="1"/>
  <c r="AN64" i="188"/>
  <c r="AN64" i="190" s="1"/>
  <c r="AN83" i="188"/>
  <c r="AN83" i="190" s="1"/>
  <c r="AN68" i="188"/>
  <c r="AN68" i="190" s="1"/>
  <c r="AN53" i="188"/>
  <c r="AN53" i="190" s="1"/>
  <c r="AN39" i="188"/>
  <c r="AN39" i="190" s="1"/>
  <c r="AN65" i="188"/>
  <c r="AN65" i="190" s="1"/>
  <c r="AN52" i="188"/>
  <c r="AN52" i="190" s="1"/>
  <c r="AN72" i="188"/>
  <c r="AN72" i="190" s="1"/>
  <c r="AN47" i="188"/>
  <c r="AN47" i="190" s="1"/>
  <c r="AN71" i="188"/>
  <c r="AN71" i="190" s="1"/>
  <c r="AN51" i="188"/>
  <c r="AN51" i="190" s="1"/>
  <c r="AN82" i="188"/>
  <c r="AN82" i="190" s="1"/>
  <c r="AN76" i="188"/>
  <c r="AN76" i="190" s="1"/>
  <c r="AN69" i="188"/>
  <c r="AN69" i="190" s="1"/>
  <c r="AN78" i="188"/>
  <c r="AN78" i="190" s="1"/>
  <c r="AN73" i="188"/>
  <c r="AN73" i="190" s="1"/>
  <c r="AN66" i="188"/>
  <c r="AN66" i="190" s="1"/>
  <c r="AN58" i="188"/>
  <c r="AN58" i="190" s="1"/>
  <c r="AN57" i="188"/>
  <c r="AN57" i="190" s="1"/>
  <c r="AN49" i="188"/>
  <c r="AN49" i="190" s="1"/>
  <c r="AN59" i="188"/>
  <c r="AN59" i="190" s="1"/>
  <c r="AN46" i="188"/>
  <c r="AN46" i="190" s="1"/>
  <c r="AN56" i="188"/>
  <c r="AN56" i="190" s="1"/>
  <c r="AN60" i="188"/>
  <c r="AN60" i="190" s="1"/>
  <c r="AN67" i="188"/>
  <c r="AN67" i="190" s="1"/>
  <c r="AN61" i="188"/>
  <c r="AN61" i="190" s="1"/>
  <c r="AN55" i="188"/>
  <c r="AN55" i="190" s="1"/>
  <c r="AN62" i="188"/>
  <c r="AN62" i="190" s="1"/>
  <c r="AN81" i="188"/>
  <c r="AN81" i="190" s="1"/>
  <c r="AN19" i="188"/>
  <c r="AN19" i="190" s="1"/>
  <c r="AN42" i="188"/>
  <c r="AN42" i="190" s="1"/>
  <c r="AN36" i="188"/>
  <c r="AN36" i="190" s="1"/>
  <c r="AN16" i="188"/>
  <c r="AN16" i="190" s="1"/>
  <c r="AN33" i="188"/>
  <c r="AN33" i="190" s="1"/>
  <c r="AN41" i="188"/>
  <c r="AN41" i="190" s="1"/>
  <c r="AN30" i="188"/>
  <c r="AN30" i="190" s="1"/>
  <c r="AN27" i="188"/>
  <c r="AN27" i="190" s="1"/>
  <c r="AN75" i="188"/>
  <c r="AN75" i="190" s="1"/>
  <c r="AN48" i="188"/>
  <c r="AN48" i="190" s="1"/>
  <c r="AN40" i="188"/>
  <c r="AN40" i="190" s="1"/>
  <c r="AN63" i="188"/>
  <c r="AN63" i="190" s="1"/>
  <c r="AN35" i="188"/>
  <c r="AN35" i="190" s="1"/>
  <c r="AN32" i="188"/>
  <c r="AN32" i="190" s="1"/>
  <c r="AN29" i="188"/>
  <c r="AN29" i="190" s="1"/>
  <c r="AN54" i="188"/>
  <c r="AN54" i="190" s="1"/>
  <c r="AN38" i="188"/>
  <c r="AN38" i="190" s="1"/>
  <c r="AN26" i="188"/>
  <c r="AN26" i="190" s="1"/>
  <c r="AN23" i="188"/>
  <c r="AN23" i="190" s="1"/>
  <c r="AN20" i="188"/>
  <c r="AN20" i="190" s="1"/>
  <c r="AN37" i="188"/>
  <c r="AN37" i="190" s="1"/>
  <c r="AN17" i="188"/>
  <c r="AN17" i="190" s="1"/>
  <c r="AN34" i="188"/>
  <c r="AN34" i="190" s="1"/>
  <c r="AN45" i="188"/>
  <c r="AN45" i="190" s="1"/>
  <c r="AN44" i="188"/>
  <c r="AN44" i="190" s="1"/>
  <c r="AN31" i="188"/>
  <c r="AN31" i="190" s="1"/>
  <c r="AN28" i="188"/>
  <c r="AN28" i="190" s="1"/>
  <c r="AN9" i="188"/>
  <c r="AN43" i="188"/>
  <c r="AN43" i="190" s="1"/>
  <c r="AN13" i="188"/>
  <c r="AN13" i="190" s="1"/>
  <c r="AN12" i="188"/>
  <c r="AN12" i="190" s="1"/>
  <c r="AN14" i="188"/>
  <c r="AN14" i="190" s="1"/>
  <c r="AN22" i="188"/>
  <c r="AN22" i="190" s="1"/>
  <c r="AN25" i="188"/>
  <c r="AN25" i="190" s="1"/>
  <c r="AN11" i="188"/>
  <c r="AN11" i="190" s="1"/>
  <c r="AN15" i="188"/>
  <c r="AN15" i="190" s="1"/>
  <c r="AN18" i="188"/>
  <c r="AN18" i="190" s="1"/>
  <c r="AN21" i="188"/>
  <c r="AN21" i="190" s="1"/>
  <c r="AN10" i="188"/>
  <c r="AN10" i="190" s="1"/>
  <c r="AN24" i="188"/>
  <c r="AN24" i="190" s="1"/>
  <c r="AN94" i="188"/>
  <c r="AN94" i="190" s="1"/>
  <c r="AN93" i="188"/>
  <c r="AN93" i="190" s="1"/>
  <c r="AN87" i="188"/>
  <c r="AN87" i="190" s="1"/>
  <c r="AN92" i="188"/>
  <c r="AN89" i="188"/>
  <c r="AN89" i="190" s="1"/>
  <c r="D40" i="170"/>
  <c r="CB40" i="168"/>
  <c r="AO86" i="168"/>
  <c r="AO9" i="170"/>
  <c r="Z9" i="170"/>
  <c r="Z86" i="168"/>
  <c r="AH86" i="168"/>
  <c r="AH9" i="170"/>
  <c r="AA39" i="207"/>
  <c r="AC39" i="206"/>
  <c r="AC39" i="207" s="1"/>
  <c r="AB39" i="206"/>
  <c r="AB39" i="207" s="1"/>
  <c r="AA86" i="207"/>
  <c r="AC86" i="206"/>
  <c r="AC86" i="207" s="1"/>
  <c r="AB86" i="206"/>
  <c r="AB86" i="207" s="1"/>
  <c r="AA52" i="207"/>
  <c r="AC52" i="206"/>
  <c r="AC52" i="207" s="1"/>
  <c r="AB52" i="206"/>
  <c r="AB52" i="207" s="1"/>
  <c r="AA78" i="207"/>
  <c r="AC78" i="206"/>
  <c r="AC78" i="207" s="1"/>
  <c r="AB78" i="206"/>
  <c r="AB78" i="207" s="1"/>
  <c r="D21" i="170"/>
  <c r="CB21" i="168"/>
  <c r="AE91" i="206"/>
  <c r="AE91" i="207" s="1"/>
  <c r="AE13" i="207"/>
  <c r="AT72" i="188"/>
  <c r="AT72" i="190" s="1"/>
  <c r="AT52" i="188"/>
  <c r="AT52" i="190" s="1"/>
  <c r="AT66" i="188"/>
  <c r="AT66" i="190" s="1"/>
  <c r="AT83" i="188"/>
  <c r="AT83" i="190" s="1"/>
  <c r="AT71" i="188"/>
  <c r="AT71" i="190" s="1"/>
  <c r="AT82" i="188"/>
  <c r="AT82" i="190" s="1"/>
  <c r="AT79" i="188"/>
  <c r="AT79" i="190" s="1"/>
  <c r="AT76" i="188"/>
  <c r="AT76" i="190" s="1"/>
  <c r="AT81" i="188"/>
  <c r="AT81" i="190" s="1"/>
  <c r="AT41" i="188"/>
  <c r="AT41" i="190" s="1"/>
  <c r="AT69" i="188"/>
  <c r="AT69" i="190" s="1"/>
  <c r="AT50" i="188"/>
  <c r="AT50" i="190" s="1"/>
  <c r="AT73" i="188"/>
  <c r="AT73" i="190" s="1"/>
  <c r="AT57" i="188"/>
  <c r="AT57" i="190" s="1"/>
  <c r="AT58" i="188"/>
  <c r="AT58" i="190" s="1"/>
  <c r="AT49" i="188"/>
  <c r="AT49" i="190" s="1"/>
  <c r="AT78" i="188"/>
  <c r="AT78" i="190" s="1"/>
  <c r="AT46" i="188"/>
  <c r="AT46" i="190" s="1"/>
  <c r="AT59" i="188"/>
  <c r="AT59" i="190" s="1"/>
  <c r="AT56" i="188"/>
  <c r="AT56" i="190" s="1"/>
  <c r="AT74" i="188"/>
  <c r="AT74" i="190" s="1"/>
  <c r="AT70" i="188"/>
  <c r="AT70" i="190" s="1"/>
  <c r="AT60" i="188"/>
  <c r="AT60" i="190" s="1"/>
  <c r="AT67" i="188"/>
  <c r="AT67" i="190" s="1"/>
  <c r="AT61" i="188"/>
  <c r="AT61" i="190" s="1"/>
  <c r="AT55" i="188"/>
  <c r="AT55" i="190" s="1"/>
  <c r="AT80" i="188"/>
  <c r="AT80" i="190" s="1"/>
  <c r="AT62" i="188"/>
  <c r="AT62" i="190" s="1"/>
  <c r="AT54" i="188"/>
  <c r="AT54" i="190" s="1"/>
  <c r="AT48" i="188"/>
  <c r="AT48" i="190" s="1"/>
  <c r="AT77" i="188"/>
  <c r="AT77" i="190" s="1"/>
  <c r="AT63" i="188"/>
  <c r="AT63" i="190" s="1"/>
  <c r="AT45" i="188"/>
  <c r="AT45" i="190" s="1"/>
  <c r="AT64" i="188"/>
  <c r="AT64" i="190" s="1"/>
  <c r="AT53" i="188"/>
  <c r="AT53" i="190" s="1"/>
  <c r="AT84" i="188"/>
  <c r="AT84" i="190" s="1"/>
  <c r="AT75" i="188"/>
  <c r="AT75" i="190" s="1"/>
  <c r="AT68" i="188"/>
  <c r="AT68" i="190" s="1"/>
  <c r="AT40" i="188"/>
  <c r="AT40" i="190" s="1"/>
  <c r="AT21" i="188"/>
  <c r="AT21" i="190" s="1"/>
  <c r="AT18" i="188"/>
  <c r="AT18" i="190" s="1"/>
  <c r="AT35" i="188"/>
  <c r="AT35" i="190" s="1"/>
  <c r="AT15" i="188"/>
  <c r="AT15" i="190" s="1"/>
  <c r="AT39" i="188"/>
  <c r="AT39" i="190" s="1"/>
  <c r="AT32" i="188"/>
  <c r="AT32" i="190" s="1"/>
  <c r="AT29" i="188"/>
  <c r="AT29" i="190" s="1"/>
  <c r="AT38" i="188"/>
  <c r="AT38" i="190" s="1"/>
  <c r="AT37" i="188"/>
  <c r="AT37" i="190" s="1"/>
  <c r="AT34" i="188"/>
  <c r="AT34" i="190" s="1"/>
  <c r="AT65" i="188"/>
  <c r="AT65" i="190" s="1"/>
  <c r="AT31" i="188"/>
  <c r="AT31" i="190" s="1"/>
  <c r="AT11" i="188"/>
  <c r="AT11" i="190" s="1"/>
  <c r="AT44" i="188"/>
  <c r="AT44" i="190" s="1"/>
  <c r="AT28" i="188"/>
  <c r="AT28" i="190" s="1"/>
  <c r="AT43" i="188"/>
  <c r="AT43" i="190" s="1"/>
  <c r="AT25" i="188"/>
  <c r="AT25" i="190" s="1"/>
  <c r="AT22" i="188"/>
  <c r="AT22" i="190" s="1"/>
  <c r="AT47" i="188"/>
  <c r="AT47" i="190" s="1"/>
  <c r="AT19" i="188"/>
  <c r="AT19" i="190" s="1"/>
  <c r="AT42" i="188"/>
  <c r="AT42" i="190" s="1"/>
  <c r="AT36" i="188"/>
  <c r="AT36" i="190" s="1"/>
  <c r="AT16" i="188"/>
  <c r="AT16" i="190" s="1"/>
  <c r="AT51" i="188"/>
  <c r="AT51" i="190" s="1"/>
  <c r="AT33" i="188"/>
  <c r="AT33" i="190" s="1"/>
  <c r="AT13" i="188"/>
  <c r="AT13" i="190" s="1"/>
  <c r="AT30" i="188"/>
  <c r="AT30" i="190" s="1"/>
  <c r="AT26" i="188"/>
  <c r="AT26" i="190" s="1"/>
  <c r="AT12" i="188"/>
  <c r="AT12" i="190" s="1"/>
  <c r="AT14" i="188"/>
  <c r="AT14" i="190" s="1"/>
  <c r="AT10" i="188"/>
  <c r="AT10" i="190" s="1"/>
  <c r="AT24" i="188"/>
  <c r="AT24" i="190" s="1"/>
  <c r="AT27" i="188"/>
  <c r="AT27" i="190" s="1"/>
  <c r="AT9" i="188"/>
  <c r="AT23" i="188"/>
  <c r="AT23" i="190" s="1"/>
  <c r="AT20" i="188"/>
  <c r="AT20" i="190" s="1"/>
  <c r="AT17" i="188"/>
  <c r="AT17" i="190" s="1"/>
  <c r="AT93" i="188"/>
  <c r="AT93" i="190" s="1"/>
  <c r="AT89" i="188"/>
  <c r="AT89" i="190" s="1"/>
  <c r="AT87" i="188"/>
  <c r="AT87" i="190" s="1"/>
  <c r="AT94" i="188"/>
  <c r="AT94" i="190" s="1"/>
  <c r="AT92" i="188"/>
  <c r="AX83" i="188"/>
  <c r="AX83" i="190" s="1"/>
  <c r="AX80" i="188"/>
  <c r="AX80" i="190" s="1"/>
  <c r="AX60" i="188"/>
  <c r="AX60" i="190" s="1"/>
  <c r="AX77" i="188"/>
  <c r="AX77" i="190" s="1"/>
  <c r="AX74" i="188"/>
  <c r="AX74" i="190" s="1"/>
  <c r="AX79" i="188"/>
  <c r="AX79" i="190" s="1"/>
  <c r="AX84" i="188"/>
  <c r="AX84" i="190" s="1"/>
  <c r="AX64" i="188"/>
  <c r="AX64" i="190" s="1"/>
  <c r="AX57" i="188"/>
  <c r="AX57" i="190" s="1"/>
  <c r="AX76" i="188"/>
  <c r="AX76" i="190" s="1"/>
  <c r="AX66" i="188"/>
  <c r="AX66" i="190" s="1"/>
  <c r="AX58" i="188"/>
  <c r="AX58" i="190" s="1"/>
  <c r="AX73" i="188"/>
  <c r="AX73" i="190" s="1"/>
  <c r="AX78" i="188"/>
  <c r="AX78" i="190" s="1"/>
  <c r="AX59" i="188"/>
  <c r="AX59" i="190" s="1"/>
  <c r="AX56" i="188"/>
  <c r="AX56" i="190" s="1"/>
  <c r="AX82" i="188"/>
  <c r="AX82" i="190" s="1"/>
  <c r="AX70" i="188"/>
  <c r="AX70" i="190" s="1"/>
  <c r="AX61" i="188"/>
  <c r="AX61" i="190" s="1"/>
  <c r="AX55" i="188"/>
  <c r="AX55" i="190" s="1"/>
  <c r="AX67" i="188"/>
  <c r="AX67" i="190" s="1"/>
  <c r="AX62" i="188"/>
  <c r="AX62" i="190" s="1"/>
  <c r="AX54" i="188"/>
  <c r="AX54" i="190" s="1"/>
  <c r="AX63" i="188"/>
  <c r="AX63" i="190" s="1"/>
  <c r="AX53" i="188"/>
  <c r="AX53" i="190" s="1"/>
  <c r="AX68" i="188"/>
  <c r="AX68" i="190" s="1"/>
  <c r="AX75" i="188"/>
  <c r="AX75" i="190" s="1"/>
  <c r="AX65" i="188"/>
  <c r="AX65" i="190" s="1"/>
  <c r="AX52" i="188"/>
  <c r="AX52" i="190" s="1"/>
  <c r="AX81" i="188"/>
  <c r="AX81" i="190" s="1"/>
  <c r="AX47" i="188"/>
  <c r="AX47" i="190" s="1"/>
  <c r="AX51" i="188"/>
  <c r="AX51" i="190" s="1"/>
  <c r="AX29" i="188"/>
  <c r="AX29" i="190" s="1"/>
  <c r="AX72" i="188"/>
  <c r="AX72" i="190" s="1"/>
  <c r="AX69" i="188"/>
  <c r="AX69" i="190" s="1"/>
  <c r="AX26" i="188"/>
  <c r="AX26" i="190" s="1"/>
  <c r="AX38" i="188"/>
  <c r="AX38" i="190" s="1"/>
  <c r="AX23" i="188"/>
  <c r="AX23" i="190" s="1"/>
  <c r="AX50" i="188"/>
  <c r="AX50" i="190" s="1"/>
  <c r="AX48" i="188"/>
  <c r="AX48" i="190" s="1"/>
  <c r="AX20" i="188"/>
  <c r="AX20" i="190" s="1"/>
  <c r="AX37" i="188"/>
  <c r="AX37" i="190" s="1"/>
  <c r="AX17" i="188"/>
  <c r="AX17" i="190" s="1"/>
  <c r="AX34" i="188"/>
  <c r="AX34" i="190" s="1"/>
  <c r="AX71" i="188"/>
  <c r="AX71" i="190" s="1"/>
  <c r="AX46" i="188"/>
  <c r="AX46" i="190" s="1"/>
  <c r="AX31" i="188"/>
  <c r="AX31" i="190" s="1"/>
  <c r="AX44" i="188"/>
  <c r="AX44" i="190" s="1"/>
  <c r="AX43" i="188"/>
  <c r="AX43" i="190" s="1"/>
  <c r="AX22" i="188"/>
  <c r="AX22" i="190" s="1"/>
  <c r="AX45" i="188"/>
  <c r="AX45" i="190" s="1"/>
  <c r="AX19" i="188"/>
  <c r="AX19" i="190" s="1"/>
  <c r="AX42" i="188"/>
  <c r="AX42" i="190" s="1"/>
  <c r="AX36" i="188"/>
  <c r="AX36" i="190" s="1"/>
  <c r="AX16" i="188"/>
  <c r="AX16" i="190" s="1"/>
  <c r="AX33" i="188"/>
  <c r="AX33" i="190" s="1"/>
  <c r="AX49" i="188"/>
  <c r="AX49" i="190" s="1"/>
  <c r="AX30" i="188"/>
  <c r="AX30" i="190" s="1"/>
  <c r="AX41" i="188"/>
  <c r="AX41" i="190" s="1"/>
  <c r="AX27" i="188"/>
  <c r="AX27" i="190" s="1"/>
  <c r="AX24" i="188"/>
  <c r="AX24" i="190" s="1"/>
  <c r="AX40" i="188"/>
  <c r="AX40" i="190" s="1"/>
  <c r="AX21" i="188"/>
  <c r="AX21" i="190" s="1"/>
  <c r="AX18" i="188"/>
  <c r="AX18" i="190" s="1"/>
  <c r="AX11" i="188"/>
  <c r="AX11" i="190" s="1"/>
  <c r="AX10" i="188"/>
  <c r="AX10" i="190" s="1"/>
  <c r="AX15" i="188"/>
  <c r="AX15" i="190" s="1"/>
  <c r="AX35" i="188"/>
  <c r="AX35" i="190" s="1"/>
  <c r="AX25" i="188"/>
  <c r="AX25" i="190" s="1"/>
  <c r="AX28" i="188"/>
  <c r="AX28" i="190" s="1"/>
  <c r="AX9" i="188"/>
  <c r="AX39" i="188"/>
  <c r="AX39" i="190" s="1"/>
  <c r="AX32" i="188"/>
  <c r="AX32" i="190" s="1"/>
  <c r="AX13" i="188"/>
  <c r="AX13" i="190" s="1"/>
  <c r="AX14" i="188"/>
  <c r="AX14" i="190" s="1"/>
  <c r="AX12" i="188"/>
  <c r="AX12" i="190" s="1"/>
  <c r="AX93" i="188"/>
  <c r="AX93" i="190" s="1"/>
  <c r="AX87" i="188"/>
  <c r="AX87" i="190" s="1"/>
  <c r="AX94" i="188"/>
  <c r="AX94" i="190" s="1"/>
  <c r="AX92" i="188"/>
  <c r="AX89" i="188"/>
  <c r="AX89" i="190" s="1"/>
  <c r="BC65" i="188"/>
  <c r="BC65" i="190" s="1"/>
  <c r="BC82" i="188"/>
  <c r="BC82" i="190" s="1"/>
  <c r="BC79" i="188"/>
  <c r="BC79" i="190" s="1"/>
  <c r="BC84" i="188"/>
  <c r="BC84" i="190" s="1"/>
  <c r="BC81" i="188"/>
  <c r="BC81" i="190" s="1"/>
  <c r="BC75" i="188"/>
  <c r="BC75" i="190" s="1"/>
  <c r="BC69" i="188"/>
  <c r="BC69" i="190" s="1"/>
  <c r="BC83" i="188"/>
  <c r="BC83" i="190" s="1"/>
  <c r="BC80" i="188"/>
  <c r="BC80" i="190" s="1"/>
  <c r="BC74" i="188"/>
  <c r="BC74" i="190" s="1"/>
  <c r="BC70" i="188"/>
  <c r="BC70" i="190" s="1"/>
  <c r="BC60" i="188"/>
  <c r="BC60" i="190" s="1"/>
  <c r="BC78" i="188"/>
  <c r="BC78" i="190" s="1"/>
  <c r="BC55" i="188"/>
  <c r="BC55" i="190" s="1"/>
  <c r="BC67" i="188"/>
  <c r="BC67" i="190" s="1"/>
  <c r="BC61" i="188"/>
  <c r="BC61" i="190" s="1"/>
  <c r="BC62" i="188"/>
  <c r="BC62" i="190" s="1"/>
  <c r="BC48" i="188"/>
  <c r="BC48" i="190" s="1"/>
  <c r="BC54" i="188"/>
  <c r="BC54" i="190" s="1"/>
  <c r="BC45" i="188"/>
  <c r="BC45" i="190" s="1"/>
  <c r="BC63" i="188"/>
  <c r="BC63" i="190" s="1"/>
  <c r="BC53" i="188"/>
  <c r="BC53" i="190" s="1"/>
  <c r="BC64" i="188"/>
  <c r="BC64" i="190" s="1"/>
  <c r="BC77" i="188"/>
  <c r="BC77" i="190" s="1"/>
  <c r="BC68" i="188"/>
  <c r="BC68" i="190" s="1"/>
  <c r="BC47" i="188"/>
  <c r="BC47" i="190" s="1"/>
  <c r="BC51" i="188"/>
  <c r="BC51" i="190" s="1"/>
  <c r="BC50" i="188"/>
  <c r="BC50" i="190" s="1"/>
  <c r="BC72" i="188"/>
  <c r="BC72" i="190" s="1"/>
  <c r="BC71" i="188"/>
  <c r="BC71" i="190" s="1"/>
  <c r="BC66" i="188"/>
  <c r="BC66" i="190" s="1"/>
  <c r="BC57" i="188"/>
  <c r="BC57" i="190" s="1"/>
  <c r="BC76" i="188"/>
  <c r="BC76" i="190" s="1"/>
  <c r="BC58" i="188"/>
  <c r="BC58" i="190" s="1"/>
  <c r="BC49" i="188"/>
  <c r="BC49" i="190" s="1"/>
  <c r="BC37" i="188"/>
  <c r="BC37" i="190" s="1"/>
  <c r="BC34" i="188"/>
  <c r="BC34" i="190" s="1"/>
  <c r="BC14" i="188"/>
  <c r="BC14" i="190" s="1"/>
  <c r="BC31" i="188"/>
  <c r="BC31" i="190" s="1"/>
  <c r="BC46" i="188"/>
  <c r="BC46" i="190" s="1"/>
  <c r="BC28" i="188"/>
  <c r="BC28" i="190" s="1"/>
  <c r="BC25" i="188"/>
  <c r="BC25" i="190" s="1"/>
  <c r="BC44" i="188"/>
  <c r="BC44" i="190" s="1"/>
  <c r="BC43" i="188"/>
  <c r="BC43" i="190" s="1"/>
  <c r="BC22" i="188"/>
  <c r="BC22" i="190" s="1"/>
  <c r="BC52" i="188"/>
  <c r="BC52" i="190" s="1"/>
  <c r="BC42" i="188"/>
  <c r="BC42" i="190" s="1"/>
  <c r="BC36" i="188"/>
  <c r="BC36" i="190" s="1"/>
  <c r="BC33" i="188"/>
  <c r="BC33" i="190" s="1"/>
  <c r="BC41" i="188"/>
  <c r="BC41" i="190" s="1"/>
  <c r="BC27" i="188"/>
  <c r="BC27" i="190" s="1"/>
  <c r="BC24" i="188"/>
  <c r="BC24" i="190" s="1"/>
  <c r="BC21" i="188"/>
  <c r="BC21" i="190" s="1"/>
  <c r="BC40" i="188"/>
  <c r="BC40" i="190" s="1"/>
  <c r="BC18" i="188"/>
  <c r="BC18" i="190" s="1"/>
  <c r="BC35" i="188"/>
  <c r="BC35" i="190" s="1"/>
  <c r="BC15" i="188"/>
  <c r="BC15" i="190" s="1"/>
  <c r="BC73" i="188"/>
  <c r="BC73" i="190" s="1"/>
  <c r="BC39" i="188"/>
  <c r="BC39" i="190" s="1"/>
  <c r="BC32" i="188"/>
  <c r="BC32" i="190" s="1"/>
  <c r="BC12" i="188"/>
  <c r="BC12" i="190" s="1"/>
  <c r="BC56" i="188"/>
  <c r="BC56" i="190" s="1"/>
  <c r="BC29" i="188"/>
  <c r="BC29" i="190" s="1"/>
  <c r="BC59" i="188"/>
  <c r="BC59" i="190" s="1"/>
  <c r="BC26" i="188"/>
  <c r="BC26" i="190" s="1"/>
  <c r="BC38" i="188"/>
  <c r="BC38" i="190" s="1"/>
  <c r="BC23" i="188"/>
  <c r="BC23" i="190" s="1"/>
  <c r="BC19" i="188"/>
  <c r="BC19" i="190" s="1"/>
  <c r="BC9" i="188"/>
  <c r="BC17" i="188"/>
  <c r="BC17" i="190" s="1"/>
  <c r="BC13" i="188"/>
  <c r="BC13" i="190" s="1"/>
  <c r="BC20" i="188"/>
  <c r="BC20" i="190" s="1"/>
  <c r="BC30" i="188"/>
  <c r="BC30" i="190" s="1"/>
  <c r="BC16" i="188"/>
  <c r="BC16" i="190" s="1"/>
  <c r="BC10" i="188"/>
  <c r="BC10" i="190" s="1"/>
  <c r="BC11" i="188"/>
  <c r="BC11" i="190" s="1"/>
  <c r="BC89" i="188"/>
  <c r="BC89" i="190" s="1"/>
  <c r="BC92" i="188"/>
  <c r="BC93" i="188"/>
  <c r="BC93" i="190" s="1"/>
  <c r="BC94" i="188"/>
  <c r="BC94" i="190" s="1"/>
  <c r="BC87" i="188"/>
  <c r="BC87" i="190" s="1"/>
  <c r="BH70" i="188"/>
  <c r="BH70" i="190" s="1"/>
  <c r="BH50" i="188"/>
  <c r="BH50" i="190" s="1"/>
  <c r="BH84" i="188"/>
  <c r="BH84" i="190" s="1"/>
  <c r="BH80" i="188"/>
  <c r="BH80" i="190" s="1"/>
  <c r="BH77" i="188"/>
  <c r="BH77" i="190" s="1"/>
  <c r="BH74" i="188"/>
  <c r="BH74" i="190" s="1"/>
  <c r="BH79" i="188"/>
  <c r="BH79" i="190" s="1"/>
  <c r="BH82" i="188"/>
  <c r="BH82" i="190" s="1"/>
  <c r="BH63" i="188"/>
  <c r="BH63" i="190" s="1"/>
  <c r="BH39" i="188"/>
  <c r="BH39" i="190" s="1"/>
  <c r="BH64" i="188"/>
  <c r="BH64" i="190" s="1"/>
  <c r="BH68" i="188"/>
  <c r="BH68" i="190" s="1"/>
  <c r="BH52" i="188"/>
  <c r="BH52" i="190" s="1"/>
  <c r="BH47" i="188"/>
  <c r="BH47" i="190" s="1"/>
  <c r="BH65" i="188"/>
  <c r="BH65" i="190" s="1"/>
  <c r="BH75" i="188"/>
  <c r="BH75" i="190" s="1"/>
  <c r="BH69" i="188"/>
  <c r="BH69" i="190" s="1"/>
  <c r="BH81" i="188"/>
  <c r="BH81" i="190" s="1"/>
  <c r="BH57" i="188"/>
  <c r="BH57" i="190" s="1"/>
  <c r="BH72" i="188"/>
  <c r="BH72" i="190" s="1"/>
  <c r="BH71" i="188"/>
  <c r="BH71" i="190" s="1"/>
  <c r="BH66" i="188"/>
  <c r="BH66" i="190" s="1"/>
  <c r="BH58" i="188"/>
  <c r="BH58" i="190" s="1"/>
  <c r="BH49" i="188"/>
  <c r="BH49" i="190" s="1"/>
  <c r="BH46" i="188"/>
  <c r="BH46" i="190" s="1"/>
  <c r="BH59" i="188"/>
  <c r="BH59" i="190" s="1"/>
  <c r="BH56" i="188"/>
  <c r="BH56" i="190" s="1"/>
  <c r="BH83" i="188"/>
  <c r="BH83" i="190" s="1"/>
  <c r="BH76" i="188"/>
  <c r="BH76" i="190" s="1"/>
  <c r="BH73" i="188"/>
  <c r="BH73" i="190" s="1"/>
  <c r="BH60" i="188"/>
  <c r="BH60" i="190" s="1"/>
  <c r="BH55" i="188"/>
  <c r="BH55" i="190" s="1"/>
  <c r="BH78" i="188"/>
  <c r="BH78" i="190" s="1"/>
  <c r="BH61" i="188"/>
  <c r="BH61" i="190" s="1"/>
  <c r="BH44" i="188"/>
  <c r="BH44" i="190" s="1"/>
  <c r="BH19" i="188"/>
  <c r="BH19" i="190" s="1"/>
  <c r="BH36" i="188"/>
  <c r="BH36" i="190" s="1"/>
  <c r="BH16" i="188"/>
  <c r="BH16" i="190" s="1"/>
  <c r="BH42" i="188"/>
  <c r="BH42" i="190" s="1"/>
  <c r="BH33" i="188"/>
  <c r="BH33" i="190" s="1"/>
  <c r="BH30" i="188"/>
  <c r="BH30" i="190" s="1"/>
  <c r="BH45" i="188"/>
  <c r="BH45" i="190" s="1"/>
  <c r="BH41" i="188"/>
  <c r="BH41" i="190" s="1"/>
  <c r="BH27" i="188"/>
  <c r="BH27" i="190" s="1"/>
  <c r="BH53" i="188"/>
  <c r="BH53" i="190" s="1"/>
  <c r="BH40" i="188"/>
  <c r="BH40" i="190" s="1"/>
  <c r="BH54" i="188"/>
  <c r="BH54" i="190" s="1"/>
  <c r="BH35" i="188"/>
  <c r="BH35" i="190" s="1"/>
  <c r="BH32" i="188"/>
  <c r="BH32" i="190" s="1"/>
  <c r="BH29" i="188"/>
  <c r="BH29" i="190" s="1"/>
  <c r="BH51" i="188"/>
  <c r="BH51" i="190" s="1"/>
  <c r="BH26" i="188"/>
  <c r="BH26" i="190" s="1"/>
  <c r="BH38" i="188"/>
  <c r="BH38" i="190" s="1"/>
  <c r="BH23" i="188"/>
  <c r="BH23" i="190" s="1"/>
  <c r="BH62" i="188"/>
  <c r="BH62" i="190" s="1"/>
  <c r="BH20" i="188"/>
  <c r="BH20" i="190" s="1"/>
  <c r="BH67" i="188"/>
  <c r="BH67" i="190" s="1"/>
  <c r="BH17" i="188"/>
  <c r="BH17" i="190" s="1"/>
  <c r="BH37" i="188"/>
  <c r="BH37" i="190" s="1"/>
  <c r="BH34" i="188"/>
  <c r="BH34" i="190" s="1"/>
  <c r="BH31" i="188"/>
  <c r="BH31" i="190" s="1"/>
  <c r="BH28" i="188"/>
  <c r="BH28" i="190" s="1"/>
  <c r="BH43" i="188"/>
  <c r="BH43" i="190" s="1"/>
  <c r="BH9" i="188"/>
  <c r="BH22" i="188"/>
  <c r="BH22" i="190" s="1"/>
  <c r="BH25" i="188"/>
  <c r="BH25" i="190" s="1"/>
  <c r="BH15" i="188"/>
  <c r="BH15" i="190" s="1"/>
  <c r="BH18" i="188"/>
  <c r="BH18" i="190" s="1"/>
  <c r="BH21" i="188"/>
  <c r="BH21" i="190" s="1"/>
  <c r="BH24" i="188"/>
  <c r="BH24" i="190" s="1"/>
  <c r="BH13" i="188"/>
  <c r="BH13" i="190" s="1"/>
  <c r="BH12" i="188"/>
  <c r="BH12" i="190" s="1"/>
  <c r="BH10" i="188"/>
  <c r="BH10" i="190" s="1"/>
  <c r="BH14" i="188"/>
  <c r="BH14" i="190" s="1"/>
  <c r="BH11" i="188"/>
  <c r="BH11" i="190" s="1"/>
  <c r="BH48" i="188"/>
  <c r="BH48" i="190" s="1"/>
  <c r="BH94" i="188"/>
  <c r="BH94" i="190" s="1"/>
  <c r="BH93" i="188"/>
  <c r="BH93" i="190" s="1"/>
  <c r="BH87" i="188"/>
  <c r="BH87" i="190" s="1"/>
  <c r="BH92" i="188"/>
  <c r="BH89" i="188"/>
  <c r="BH89" i="190" s="1"/>
  <c r="BO86" i="168"/>
  <c r="BO9" i="170"/>
  <c r="AX9" i="170"/>
  <c r="AX86" i="168"/>
  <c r="BF9" i="170"/>
  <c r="BF86" i="168"/>
  <c r="L86" i="168"/>
  <c r="L9" i="170"/>
  <c r="D26" i="170"/>
  <c r="CB26" i="168"/>
  <c r="CB39" i="170"/>
  <c r="CI39" i="168"/>
  <c r="D81" i="170"/>
  <c r="CB81" i="168"/>
  <c r="D70" i="170"/>
  <c r="CB70" i="168"/>
  <c r="CB48" i="170"/>
  <c r="CI48" i="168"/>
  <c r="D79" i="170"/>
  <c r="CB79" i="168"/>
  <c r="AA56" i="207"/>
  <c r="AC56" i="206"/>
  <c r="AC56" i="207" s="1"/>
  <c r="AB56" i="206"/>
  <c r="AB56" i="207" s="1"/>
  <c r="AA27" i="207"/>
  <c r="AC27" i="206"/>
  <c r="AC27" i="207" s="1"/>
  <c r="AB27" i="206"/>
  <c r="AB27" i="207" s="1"/>
  <c r="AA72" i="207"/>
  <c r="AC72" i="206"/>
  <c r="AC72" i="207" s="1"/>
  <c r="AB72" i="206"/>
  <c r="AB72" i="207" s="1"/>
  <c r="AA20" i="207"/>
  <c r="AC20" i="206"/>
  <c r="AC20" i="207" s="1"/>
  <c r="AB20" i="206"/>
  <c r="AB20" i="207" s="1"/>
  <c r="D77" i="170"/>
  <c r="CB77" i="168"/>
  <c r="D64" i="170"/>
  <c r="CB64" i="168"/>
  <c r="D31" i="170"/>
  <c r="CB31" i="168"/>
  <c r="CB11" i="170"/>
  <c r="CI11" i="168"/>
  <c r="D36" i="170"/>
  <c r="CB36" i="168"/>
  <c r="BN72" i="188"/>
  <c r="BN72" i="190" s="1"/>
  <c r="BN52" i="188"/>
  <c r="BN52" i="190" s="1"/>
  <c r="BN66" i="188"/>
  <c r="BN66" i="190" s="1"/>
  <c r="BN83" i="188"/>
  <c r="BN83" i="190" s="1"/>
  <c r="BN71" i="188"/>
  <c r="BN71" i="190" s="1"/>
  <c r="BN82" i="188"/>
  <c r="BN82" i="190" s="1"/>
  <c r="BN79" i="188"/>
  <c r="BN79" i="190" s="1"/>
  <c r="BN76" i="188"/>
  <c r="BN76" i="190" s="1"/>
  <c r="BN81" i="188"/>
  <c r="BN81" i="190" s="1"/>
  <c r="BN65" i="188"/>
  <c r="BN65" i="190" s="1"/>
  <c r="BN51" i="188"/>
  <c r="BN51" i="190" s="1"/>
  <c r="BN41" i="188"/>
  <c r="BN41" i="190" s="1"/>
  <c r="BN77" i="188"/>
  <c r="BN77" i="190" s="1"/>
  <c r="BN80" i="188"/>
  <c r="BN80" i="190" s="1"/>
  <c r="BN75" i="188"/>
  <c r="BN75" i="190" s="1"/>
  <c r="BN50" i="188"/>
  <c r="BN50" i="190" s="1"/>
  <c r="BN69" i="188"/>
  <c r="BN69" i="190" s="1"/>
  <c r="BN57" i="188"/>
  <c r="BN57" i="190" s="1"/>
  <c r="BN49" i="188"/>
  <c r="BN49" i="190" s="1"/>
  <c r="BN46" i="188"/>
  <c r="BN46" i="190" s="1"/>
  <c r="BN58" i="188"/>
  <c r="BN58" i="190" s="1"/>
  <c r="BN56" i="188"/>
  <c r="BN56" i="190" s="1"/>
  <c r="BN59" i="188"/>
  <c r="BN59" i="190" s="1"/>
  <c r="BN60" i="188"/>
  <c r="BN60" i="190" s="1"/>
  <c r="BN84" i="188"/>
  <c r="BN84" i="190" s="1"/>
  <c r="BN73" i="188"/>
  <c r="BN73" i="190" s="1"/>
  <c r="BN55" i="188"/>
  <c r="BN55" i="190" s="1"/>
  <c r="BN70" i="188"/>
  <c r="BN70" i="190" s="1"/>
  <c r="BN61" i="188"/>
  <c r="BN61" i="190" s="1"/>
  <c r="BN48" i="188"/>
  <c r="BN48" i="190" s="1"/>
  <c r="BN67" i="188"/>
  <c r="BN67" i="190" s="1"/>
  <c r="BN54" i="188"/>
  <c r="BN54" i="190" s="1"/>
  <c r="BN45" i="188"/>
  <c r="BN45" i="190" s="1"/>
  <c r="BN62" i="188"/>
  <c r="BN62" i="190" s="1"/>
  <c r="BN78" i="188"/>
  <c r="BN78" i="190" s="1"/>
  <c r="BN63" i="188"/>
  <c r="BN63" i="190" s="1"/>
  <c r="BN74" i="188"/>
  <c r="BN74" i="190" s="1"/>
  <c r="BN53" i="188"/>
  <c r="BN53" i="190" s="1"/>
  <c r="BN64" i="188"/>
  <c r="BN64" i="190" s="1"/>
  <c r="BN21" i="188"/>
  <c r="BN21" i="190" s="1"/>
  <c r="BN40" i="188"/>
  <c r="BN40" i="190" s="1"/>
  <c r="BN18" i="188"/>
  <c r="BN18" i="190" s="1"/>
  <c r="BN35" i="188"/>
  <c r="BN35" i="190" s="1"/>
  <c r="BN15" i="188"/>
  <c r="BN15" i="190" s="1"/>
  <c r="BN32" i="188"/>
  <c r="BN32" i="190" s="1"/>
  <c r="BN39" i="188"/>
  <c r="BN39" i="190" s="1"/>
  <c r="BN29" i="188"/>
  <c r="BN29" i="190" s="1"/>
  <c r="BN38" i="188"/>
  <c r="BN38" i="190" s="1"/>
  <c r="BN68" i="188"/>
  <c r="BN68" i="190" s="1"/>
  <c r="BN47" i="188"/>
  <c r="BN47" i="190" s="1"/>
  <c r="BN37" i="188"/>
  <c r="BN37" i="190" s="1"/>
  <c r="BN34" i="188"/>
  <c r="BN34" i="190" s="1"/>
  <c r="BN31" i="188"/>
  <c r="BN31" i="190" s="1"/>
  <c r="BN11" i="188"/>
  <c r="BN11" i="190" s="1"/>
  <c r="BN28" i="188"/>
  <c r="BN28" i="190" s="1"/>
  <c r="BN25" i="188"/>
  <c r="BN25" i="190" s="1"/>
  <c r="BN43" i="188"/>
  <c r="BN43" i="190" s="1"/>
  <c r="BN22" i="188"/>
  <c r="BN22" i="190" s="1"/>
  <c r="BN19" i="188"/>
  <c r="BN19" i="190" s="1"/>
  <c r="BN44" i="188"/>
  <c r="BN44" i="190" s="1"/>
  <c r="BN36" i="188"/>
  <c r="BN36" i="190" s="1"/>
  <c r="BN16" i="188"/>
  <c r="BN16" i="190" s="1"/>
  <c r="BN42" i="188"/>
  <c r="BN42" i="190" s="1"/>
  <c r="BN33" i="188"/>
  <c r="BN33" i="190" s="1"/>
  <c r="BN13" i="188"/>
  <c r="BN13" i="190" s="1"/>
  <c r="BN30" i="188"/>
  <c r="BN30" i="190" s="1"/>
  <c r="BN12" i="188"/>
  <c r="BN12" i="190" s="1"/>
  <c r="BN24" i="188"/>
  <c r="BN24" i="190" s="1"/>
  <c r="BN10" i="188"/>
  <c r="BN10" i="190" s="1"/>
  <c r="BN27" i="188"/>
  <c r="BN27" i="190" s="1"/>
  <c r="BN17" i="188"/>
  <c r="BN17" i="190" s="1"/>
  <c r="BN20" i="188"/>
  <c r="BN20" i="190" s="1"/>
  <c r="BN14" i="188"/>
  <c r="BN14" i="190" s="1"/>
  <c r="BN23" i="188"/>
  <c r="BN23" i="190" s="1"/>
  <c r="BN26" i="188"/>
  <c r="BN26" i="190" s="1"/>
  <c r="BN9" i="188"/>
  <c r="BN93" i="188"/>
  <c r="BN93" i="190" s="1"/>
  <c r="BN89" i="188"/>
  <c r="BN89" i="190" s="1"/>
  <c r="BN87" i="188"/>
  <c r="BN87" i="190" s="1"/>
  <c r="BN94" i="188"/>
  <c r="BN94" i="190" s="1"/>
  <c r="BN92" i="188"/>
  <c r="BR83" i="188"/>
  <c r="BR83" i="190" s="1"/>
  <c r="BR80" i="188"/>
  <c r="BR80" i="190" s="1"/>
  <c r="BR60" i="188"/>
  <c r="BR60" i="190" s="1"/>
  <c r="BR77" i="188"/>
  <c r="BR77" i="190" s="1"/>
  <c r="BR74" i="188"/>
  <c r="BR74" i="190" s="1"/>
  <c r="BR79" i="188"/>
  <c r="BR79" i="190" s="1"/>
  <c r="BR84" i="188"/>
  <c r="BR84" i="190" s="1"/>
  <c r="BR64" i="188"/>
  <c r="BR64" i="190" s="1"/>
  <c r="BR75" i="188"/>
  <c r="BR75" i="190" s="1"/>
  <c r="BR57" i="188"/>
  <c r="BR57" i="190" s="1"/>
  <c r="BR69" i="188"/>
  <c r="BR69" i="190" s="1"/>
  <c r="BR58" i="188"/>
  <c r="BR58" i="190" s="1"/>
  <c r="BR49" i="188"/>
  <c r="BR49" i="190" s="1"/>
  <c r="BR71" i="188"/>
  <c r="BR71" i="190" s="1"/>
  <c r="BR66" i="188"/>
  <c r="BR66" i="190" s="1"/>
  <c r="BR56" i="188"/>
  <c r="BR56" i="190" s="1"/>
  <c r="BR59" i="188"/>
  <c r="BR59" i="190" s="1"/>
  <c r="BR72" i="188"/>
  <c r="BR72" i="190" s="1"/>
  <c r="BR81" i="188"/>
  <c r="BR81" i="190" s="1"/>
  <c r="BR55" i="188"/>
  <c r="BR55" i="190" s="1"/>
  <c r="BR61" i="188"/>
  <c r="BR61" i="190" s="1"/>
  <c r="BR76" i="188"/>
  <c r="BR76" i="190" s="1"/>
  <c r="BR73" i="188"/>
  <c r="BR73" i="190" s="1"/>
  <c r="BR70" i="188"/>
  <c r="BR70" i="190" s="1"/>
  <c r="BR67" i="188"/>
  <c r="BR67" i="190" s="1"/>
  <c r="BR62" i="188"/>
  <c r="BR62" i="190" s="1"/>
  <c r="BR78" i="188"/>
  <c r="BR78" i="190" s="1"/>
  <c r="BR63" i="188"/>
  <c r="BR63" i="190" s="1"/>
  <c r="BR53" i="188"/>
  <c r="BR53" i="190" s="1"/>
  <c r="BR68" i="188"/>
  <c r="BR68" i="190" s="1"/>
  <c r="BR52" i="188"/>
  <c r="BR52" i="190" s="1"/>
  <c r="BR47" i="188"/>
  <c r="BR47" i="190" s="1"/>
  <c r="BR65" i="188"/>
  <c r="BR65" i="190" s="1"/>
  <c r="BR51" i="188"/>
  <c r="BR51" i="190" s="1"/>
  <c r="BR39" i="188"/>
  <c r="BR39" i="190" s="1"/>
  <c r="BR29" i="188"/>
  <c r="BR29" i="190" s="1"/>
  <c r="BR26" i="188"/>
  <c r="BR26" i="190" s="1"/>
  <c r="BR23" i="188"/>
  <c r="BR23" i="190" s="1"/>
  <c r="BR38" i="188"/>
  <c r="BR38" i="190" s="1"/>
  <c r="BR20" i="188"/>
  <c r="BR20" i="190" s="1"/>
  <c r="BR82" i="188"/>
  <c r="BR82" i="190" s="1"/>
  <c r="BR17" i="188"/>
  <c r="BR17" i="190" s="1"/>
  <c r="BR37" i="188"/>
  <c r="BR37" i="190" s="1"/>
  <c r="BR34" i="188"/>
  <c r="BR34" i="190" s="1"/>
  <c r="BR54" i="188"/>
  <c r="BR54" i="190" s="1"/>
  <c r="BR31" i="188"/>
  <c r="BR31" i="190" s="1"/>
  <c r="BR43" i="188"/>
  <c r="BR43" i="190" s="1"/>
  <c r="BR22" i="188"/>
  <c r="BR22" i="190" s="1"/>
  <c r="BR19" i="188"/>
  <c r="BR19" i="190" s="1"/>
  <c r="BR44" i="188"/>
  <c r="BR44" i="190" s="1"/>
  <c r="BR36" i="188"/>
  <c r="BR36" i="190" s="1"/>
  <c r="BR16" i="188"/>
  <c r="BR16" i="190" s="1"/>
  <c r="BR42" i="188"/>
  <c r="BR42" i="190" s="1"/>
  <c r="BR33" i="188"/>
  <c r="BR33" i="190" s="1"/>
  <c r="BR30" i="188"/>
  <c r="BR30" i="190" s="1"/>
  <c r="BR27" i="188"/>
  <c r="BR27" i="190" s="1"/>
  <c r="BR41" i="188"/>
  <c r="BR41" i="190" s="1"/>
  <c r="BR24" i="188"/>
  <c r="BR24" i="190" s="1"/>
  <c r="BR48" i="188"/>
  <c r="BR48" i="190" s="1"/>
  <c r="BR21" i="188"/>
  <c r="BR21" i="190" s="1"/>
  <c r="BR50" i="188"/>
  <c r="BR50" i="190" s="1"/>
  <c r="BR40" i="188"/>
  <c r="BR40" i="190" s="1"/>
  <c r="BR18" i="188"/>
  <c r="BR18" i="190" s="1"/>
  <c r="BR15" i="188"/>
  <c r="BR15" i="190" s="1"/>
  <c r="BR46" i="188"/>
  <c r="BR46" i="190" s="1"/>
  <c r="BR25" i="188"/>
  <c r="BR25" i="190" s="1"/>
  <c r="BR28" i="188"/>
  <c r="BR28" i="190" s="1"/>
  <c r="BR12" i="188"/>
  <c r="BR12" i="190" s="1"/>
  <c r="BR13" i="188"/>
  <c r="BR13" i="190" s="1"/>
  <c r="BR10" i="188"/>
  <c r="BR10" i="190" s="1"/>
  <c r="BR45" i="188"/>
  <c r="BR45" i="190" s="1"/>
  <c r="BR35" i="188"/>
  <c r="BR35" i="190" s="1"/>
  <c r="BR11" i="188"/>
  <c r="BR11" i="190" s="1"/>
  <c r="BR14" i="188"/>
  <c r="BR14" i="190" s="1"/>
  <c r="BR9" i="188"/>
  <c r="BR32" i="188"/>
  <c r="BR32" i="190" s="1"/>
  <c r="BR93" i="188"/>
  <c r="BR93" i="190" s="1"/>
  <c r="BR94" i="188"/>
  <c r="BR94" i="190" s="1"/>
  <c r="BR92" i="188"/>
  <c r="BR89" i="188"/>
  <c r="BR89" i="190" s="1"/>
  <c r="BR87" i="188"/>
  <c r="BR87" i="190" s="1"/>
  <c r="BW65" i="188"/>
  <c r="BW65" i="190" s="1"/>
  <c r="BW82" i="188"/>
  <c r="BW82" i="190" s="1"/>
  <c r="BW79" i="188"/>
  <c r="BW79" i="190" s="1"/>
  <c r="BW84" i="188"/>
  <c r="BW84" i="190" s="1"/>
  <c r="BW81" i="188"/>
  <c r="BW81" i="190" s="1"/>
  <c r="BW75" i="188"/>
  <c r="BW75" i="190" s="1"/>
  <c r="BW69" i="188"/>
  <c r="BW69" i="190" s="1"/>
  <c r="BW83" i="188"/>
  <c r="BW83" i="190" s="1"/>
  <c r="BW80" i="188"/>
  <c r="BW80" i="190" s="1"/>
  <c r="BW74" i="188"/>
  <c r="BW74" i="190" s="1"/>
  <c r="BW59" i="188"/>
  <c r="BW59" i="190" s="1"/>
  <c r="BW72" i="188"/>
  <c r="BW72" i="190" s="1"/>
  <c r="BW71" i="188"/>
  <c r="BW71" i="190" s="1"/>
  <c r="BW60" i="188"/>
  <c r="BW60" i="190" s="1"/>
  <c r="BW48" i="188"/>
  <c r="BW48" i="190" s="1"/>
  <c r="BW70" i="188"/>
  <c r="BW70" i="190" s="1"/>
  <c r="BW61" i="188"/>
  <c r="BW61" i="190" s="1"/>
  <c r="BW45" i="188"/>
  <c r="BW45" i="190" s="1"/>
  <c r="BW76" i="188"/>
  <c r="BW76" i="190" s="1"/>
  <c r="BW73" i="188"/>
  <c r="BW73" i="190" s="1"/>
  <c r="BW67" i="188"/>
  <c r="BW67" i="190" s="1"/>
  <c r="BW62" i="188"/>
  <c r="BW62" i="190" s="1"/>
  <c r="BW54" i="188"/>
  <c r="BW54" i="190" s="1"/>
  <c r="BW63" i="188"/>
  <c r="BW63" i="190" s="1"/>
  <c r="BW53" i="188"/>
  <c r="BW53" i="190" s="1"/>
  <c r="BW64" i="188"/>
  <c r="BW64" i="190" s="1"/>
  <c r="BW78" i="188"/>
  <c r="BW78" i="190" s="1"/>
  <c r="BW52" i="188"/>
  <c r="BW52" i="190" s="1"/>
  <c r="BW47" i="188"/>
  <c r="BW47" i="190" s="1"/>
  <c r="BW68" i="188"/>
  <c r="BW68" i="190" s="1"/>
  <c r="BW51" i="188"/>
  <c r="BW51" i="190" s="1"/>
  <c r="BW50" i="188"/>
  <c r="BW50" i="190" s="1"/>
  <c r="BW57" i="188"/>
  <c r="BW57" i="190" s="1"/>
  <c r="BW34" i="188"/>
  <c r="BW34" i="190" s="1"/>
  <c r="BW14" i="188"/>
  <c r="BW14" i="190" s="1"/>
  <c r="BW66" i="188"/>
  <c r="BW66" i="190" s="1"/>
  <c r="BW37" i="188"/>
  <c r="BW37" i="190" s="1"/>
  <c r="BW31" i="188"/>
  <c r="BW31" i="190" s="1"/>
  <c r="BW28" i="188"/>
  <c r="BW28" i="190" s="1"/>
  <c r="BW49" i="188"/>
  <c r="BW49" i="190" s="1"/>
  <c r="BW25" i="188"/>
  <c r="BW25" i="190" s="1"/>
  <c r="BW22" i="188"/>
  <c r="BW22" i="190" s="1"/>
  <c r="BW58" i="188"/>
  <c r="BW58" i="190" s="1"/>
  <c r="BW43" i="188"/>
  <c r="BW43" i="190" s="1"/>
  <c r="BW36" i="188"/>
  <c r="BW36" i="190" s="1"/>
  <c r="BW42" i="188"/>
  <c r="BW42" i="190" s="1"/>
  <c r="BW33" i="188"/>
  <c r="BW33" i="190" s="1"/>
  <c r="BW55" i="188"/>
  <c r="BW55" i="190" s="1"/>
  <c r="BW44" i="188"/>
  <c r="BW44" i="190" s="1"/>
  <c r="BW27" i="188"/>
  <c r="BW27" i="190" s="1"/>
  <c r="BW41" i="188"/>
  <c r="BW41" i="190" s="1"/>
  <c r="BW24" i="188"/>
  <c r="BW24" i="190" s="1"/>
  <c r="BW21" i="188"/>
  <c r="BW21" i="190" s="1"/>
  <c r="BW56" i="188"/>
  <c r="BW56" i="190" s="1"/>
  <c r="BW18" i="188"/>
  <c r="BW18" i="190" s="1"/>
  <c r="BW40" i="188"/>
  <c r="BW40" i="190" s="1"/>
  <c r="BW35" i="188"/>
  <c r="BW35" i="190" s="1"/>
  <c r="BW15" i="188"/>
  <c r="BW15" i="190" s="1"/>
  <c r="BW77" i="188"/>
  <c r="BW77" i="190" s="1"/>
  <c r="BW46" i="188"/>
  <c r="BW46" i="190" s="1"/>
  <c r="BW32" i="188"/>
  <c r="BW32" i="190" s="1"/>
  <c r="BW12" i="188"/>
  <c r="BW12" i="190" s="1"/>
  <c r="BW39" i="188"/>
  <c r="BW39" i="190" s="1"/>
  <c r="BW29" i="188"/>
  <c r="BW29" i="190" s="1"/>
  <c r="BW26" i="188"/>
  <c r="BW26" i="190" s="1"/>
  <c r="BW23" i="188"/>
  <c r="BW23" i="190" s="1"/>
  <c r="BW13" i="188"/>
  <c r="BW13" i="190" s="1"/>
  <c r="BW11" i="188"/>
  <c r="BW11" i="190" s="1"/>
  <c r="BW9" i="188"/>
  <c r="BW17" i="188"/>
  <c r="BW17" i="190" s="1"/>
  <c r="BW20" i="188"/>
  <c r="BW20" i="190" s="1"/>
  <c r="BW30" i="188"/>
  <c r="BW30" i="190" s="1"/>
  <c r="BW16" i="188"/>
  <c r="BW16" i="190" s="1"/>
  <c r="BW19" i="188"/>
  <c r="BW19" i="190" s="1"/>
  <c r="BW38" i="188"/>
  <c r="BW38" i="190" s="1"/>
  <c r="BW10" i="188"/>
  <c r="BW10" i="190" s="1"/>
  <c r="BW89" i="188"/>
  <c r="BW89" i="190" s="1"/>
  <c r="BW92" i="188"/>
  <c r="BW93" i="188"/>
  <c r="BW93" i="190" s="1"/>
  <c r="BW94" i="188"/>
  <c r="BW94" i="190" s="1"/>
  <c r="BW87" i="188"/>
  <c r="BW87" i="190" s="1"/>
  <c r="U67" i="188"/>
  <c r="U67" i="190" s="1"/>
  <c r="U84" i="188"/>
  <c r="U84" i="190" s="1"/>
  <c r="U81" i="188"/>
  <c r="U81" i="190" s="1"/>
  <c r="U83" i="188"/>
  <c r="U83" i="190" s="1"/>
  <c r="U77" i="188"/>
  <c r="U77" i="190" s="1"/>
  <c r="U71" i="188"/>
  <c r="U71" i="190" s="1"/>
  <c r="U82" i="188"/>
  <c r="U82" i="190" s="1"/>
  <c r="U76" i="188"/>
  <c r="U76" i="190" s="1"/>
  <c r="U73" i="188"/>
  <c r="U73" i="190" s="1"/>
  <c r="U52" i="188"/>
  <c r="U52" i="190" s="1"/>
  <c r="U69" i="188"/>
  <c r="U69" i="190" s="1"/>
  <c r="U74" i="188"/>
  <c r="U74" i="190" s="1"/>
  <c r="U51" i="188"/>
  <c r="U51" i="190" s="1"/>
  <c r="U47" i="188"/>
  <c r="U47" i="190" s="1"/>
  <c r="U66" i="188"/>
  <c r="U66" i="190" s="1"/>
  <c r="U80" i="188"/>
  <c r="U80" i="190" s="1"/>
  <c r="U58" i="188"/>
  <c r="U58" i="190" s="1"/>
  <c r="U57" i="188"/>
  <c r="U57" i="190" s="1"/>
  <c r="U59" i="188"/>
  <c r="U59" i="190" s="1"/>
  <c r="U75" i="188"/>
  <c r="U75" i="190" s="1"/>
  <c r="U70" i="188"/>
  <c r="U70" i="190" s="1"/>
  <c r="U49" i="188"/>
  <c r="U49" i="190" s="1"/>
  <c r="U60" i="188"/>
  <c r="U60" i="190" s="1"/>
  <c r="U56" i="188"/>
  <c r="U56" i="190" s="1"/>
  <c r="U46" i="188"/>
  <c r="U46" i="190" s="1"/>
  <c r="U79" i="188"/>
  <c r="U79" i="190" s="1"/>
  <c r="U61" i="188"/>
  <c r="U61" i="190" s="1"/>
  <c r="U55" i="188"/>
  <c r="U55" i="190" s="1"/>
  <c r="U62" i="188"/>
  <c r="U62" i="190" s="1"/>
  <c r="U63" i="188"/>
  <c r="U63" i="190" s="1"/>
  <c r="U54" i="188"/>
  <c r="U54" i="190" s="1"/>
  <c r="U68" i="188"/>
  <c r="U68" i="190" s="1"/>
  <c r="U64" i="188"/>
  <c r="U64" i="190" s="1"/>
  <c r="U48" i="188"/>
  <c r="U48" i="190" s="1"/>
  <c r="U36" i="188"/>
  <c r="U36" i="190" s="1"/>
  <c r="U16" i="188"/>
  <c r="U16" i="190" s="1"/>
  <c r="U41" i="188"/>
  <c r="U41" i="190" s="1"/>
  <c r="U33" i="188"/>
  <c r="U33" i="190" s="1"/>
  <c r="U72" i="188"/>
  <c r="U72" i="190" s="1"/>
  <c r="U30" i="188"/>
  <c r="U30" i="190" s="1"/>
  <c r="U27" i="188"/>
  <c r="U27" i="190" s="1"/>
  <c r="U40" i="188"/>
  <c r="U40" i="190" s="1"/>
  <c r="U24" i="188"/>
  <c r="U24" i="190" s="1"/>
  <c r="U45" i="188"/>
  <c r="U45" i="190" s="1"/>
  <c r="U39" i="188"/>
  <c r="U39" i="190" s="1"/>
  <c r="U35" i="188"/>
  <c r="U35" i="190" s="1"/>
  <c r="U32" i="188"/>
  <c r="U32" i="190" s="1"/>
  <c r="U38" i="188"/>
  <c r="U38" i="190" s="1"/>
  <c r="U29" i="188"/>
  <c r="U29" i="190" s="1"/>
  <c r="U26" i="188"/>
  <c r="U26" i="190" s="1"/>
  <c r="U23" i="188"/>
  <c r="U23" i="190" s="1"/>
  <c r="U53" i="188"/>
  <c r="U53" i="190" s="1"/>
  <c r="U20" i="188"/>
  <c r="U20" i="190" s="1"/>
  <c r="U78" i="188"/>
  <c r="U78" i="190" s="1"/>
  <c r="U65" i="188"/>
  <c r="U65" i="190" s="1"/>
  <c r="U50" i="188"/>
  <c r="U50" i="190" s="1"/>
  <c r="U44" i="188"/>
  <c r="U44" i="190" s="1"/>
  <c r="U37" i="188"/>
  <c r="U37" i="190" s="1"/>
  <c r="U17" i="188"/>
  <c r="U17" i="190" s="1"/>
  <c r="U34" i="188"/>
  <c r="U34" i="190" s="1"/>
  <c r="U14" i="188"/>
  <c r="U14" i="190" s="1"/>
  <c r="U31" i="188"/>
  <c r="U31" i="190" s="1"/>
  <c r="U43" i="188"/>
  <c r="U43" i="190" s="1"/>
  <c r="U28" i="188"/>
  <c r="U28" i="190" s="1"/>
  <c r="U25" i="188"/>
  <c r="U25" i="190" s="1"/>
  <c r="U11" i="188"/>
  <c r="U11" i="190" s="1"/>
  <c r="U19" i="188"/>
  <c r="U19" i="190" s="1"/>
  <c r="U42" i="188"/>
  <c r="U42" i="190" s="1"/>
  <c r="U22" i="188"/>
  <c r="U22" i="190" s="1"/>
  <c r="U10" i="188"/>
  <c r="U10" i="190" s="1"/>
  <c r="U13" i="188"/>
  <c r="U13" i="190" s="1"/>
  <c r="U15" i="188"/>
  <c r="U15" i="190" s="1"/>
  <c r="U12" i="188"/>
  <c r="U12" i="190" s="1"/>
  <c r="U9" i="188"/>
  <c r="U21" i="188"/>
  <c r="U21" i="190" s="1"/>
  <c r="U18" i="188"/>
  <c r="U18" i="190" s="1"/>
  <c r="U93" i="188"/>
  <c r="U93" i="190" s="1"/>
  <c r="U94" i="188"/>
  <c r="U94" i="190" s="1"/>
  <c r="U89" i="188"/>
  <c r="U89" i="190" s="1"/>
  <c r="U87" i="188"/>
  <c r="U87" i="190" s="1"/>
  <c r="U92" i="188"/>
  <c r="R9" i="170"/>
  <c r="R86" i="168"/>
  <c r="BX86" i="168"/>
  <c r="BX9" i="170"/>
  <c r="CD9" i="170"/>
  <c r="CD86" i="168"/>
  <c r="AF9" i="170"/>
  <c r="AF86" i="168"/>
  <c r="D66" i="170"/>
  <c r="CB66" i="168"/>
  <c r="CB18" i="170"/>
  <c r="CI18" i="168"/>
  <c r="D60" i="170"/>
  <c r="CB60" i="168"/>
  <c r="AC59" i="206"/>
  <c r="AC59" i="207" s="1"/>
  <c r="AA59" i="207"/>
  <c r="AB59" i="206"/>
  <c r="AB59" i="207" s="1"/>
  <c r="AA47" i="207"/>
  <c r="AC47" i="206"/>
  <c r="AC47" i="207" s="1"/>
  <c r="AB47" i="206"/>
  <c r="AB47" i="207" s="1"/>
  <c r="AA33" i="207"/>
  <c r="AC33" i="206"/>
  <c r="AC33" i="207" s="1"/>
  <c r="AB33" i="206"/>
  <c r="AB33" i="207" s="1"/>
  <c r="AA40" i="207"/>
  <c r="AC40" i="206"/>
  <c r="AC40" i="207" s="1"/>
  <c r="AB40" i="206"/>
  <c r="AB40" i="207" s="1"/>
  <c r="E78" i="188"/>
  <c r="E78" i="190" s="1"/>
  <c r="E75" i="188"/>
  <c r="E75" i="190" s="1"/>
  <c r="E55" i="188"/>
  <c r="E55" i="190" s="1"/>
  <c r="E72" i="188"/>
  <c r="E72" i="190" s="1"/>
  <c r="E69" i="188"/>
  <c r="E69" i="190" s="1"/>
  <c r="E74" i="188"/>
  <c r="E74" i="190" s="1"/>
  <c r="E82" i="188"/>
  <c r="E82" i="190" s="1"/>
  <c r="E79" i="188"/>
  <c r="E79" i="190" s="1"/>
  <c r="E59" i="188"/>
  <c r="E59" i="190" s="1"/>
  <c r="E84" i="188"/>
  <c r="E84" i="190" s="1"/>
  <c r="E44" i="188"/>
  <c r="E44" i="190" s="1"/>
  <c r="E70" i="188"/>
  <c r="E70" i="190" s="1"/>
  <c r="E57" i="188"/>
  <c r="E57" i="190" s="1"/>
  <c r="E67" i="188"/>
  <c r="E67" i="190" s="1"/>
  <c r="E60" i="188"/>
  <c r="E60" i="190" s="1"/>
  <c r="E56" i="188"/>
  <c r="E56" i="190" s="1"/>
  <c r="E49" i="188"/>
  <c r="E49" i="190" s="1"/>
  <c r="E76" i="188"/>
  <c r="E76" i="190" s="1"/>
  <c r="E61" i="188"/>
  <c r="E61" i="190" s="1"/>
  <c r="E62" i="188"/>
  <c r="E62" i="190" s="1"/>
  <c r="E63" i="188"/>
  <c r="E63" i="190" s="1"/>
  <c r="E83" i="188"/>
  <c r="E83" i="190" s="1"/>
  <c r="E73" i="188"/>
  <c r="E73" i="190" s="1"/>
  <c r="E71" i="188"/>
  <c r="E71" i="190" s="1"/>
  <c r="E68" i="188"/>
  <c r="E68" i="190" s="1"/>
  <c r="E54" i="188"/>
  <c r="E54" i="190" s="1"/>
  <c r="E64" i="188"/>
  <c r="E64" i="190" s="1"/>
  <c r="E80" i="188"/>
  <c r="E80" i="190" s="1"/>
  <c r="E48" i="188"/>
  <c r="E48" i="190" s="1"/>
  <c r="E81" i="188"/>
  <c r="E81" i="190" s="1"/>
  <c r="E65" i="188"/>
  <c r="E65" i="190" s="1"/>
  <c r="E53" i="188"/>
  <c r="E53" i="190" s="1"/>
  <c r="E45" i="188"/>
  <c r="E45" i="190" s="1"/>
  <c r="E77" i="188"/>
  <c r="E77" i="190" s="1"/>
  <c r="E52" i="188"/>
  <c r="E52" i="190" s="1"/>
  <c r="E24" i="188"/>
  <c r="E24" i="190" s="1"/>
  <c r="E21" i="188"/>
  <c r="E21" i="190" s="1"/>
  <c r="E39" i="188"/>
  <c r="E39" i="190" s="1"/>
  <c r="E18" i="188"/>
  <c r="E18" i="190" s="1"/>
  <c r="E35" i="188"/>
  <c r="E35" i="190" s="1"/>
  <c r="E15" i="188"/>
  <c r="E15" i="190" s="1"/>
  <c r="E38" i="188"/>
  <c r="E38" i="190" s="1"/>
  <c r="E32" i="188"/>
  <c r="E32" i="190" s="1"/>
  <c r="E12" i="188"/>
  <c r="E12" i="190" s="1"/>
  <c r="E46" i="188"/>
  <c r="E46" i="190" s="1"/>
  <c r="E66" i="188"/>
  <c r="E66" i="190" s="1"/>
  <c r="E51" i="188"/>
  <c r="E51" i="190" s="1"/>
  <c r="E47" i="188"/>
  <c r="E47" i="190" s="1"/>
  <c r="E37" i="188"/>
  <c r="E37" i="190" s="1"/>
  <c r="E17" i="188"/>
  <c r="E17" i="190" s="1"/>
  <c r="E34" i="188"/>
  <c r="E34" i="190" s="1"/>
  <c r="E14" i="188"/>
  <c r="E14" i="190" s="1"/>
  <c r="E43" i="188"/>
  <c r="E43" i="190" s="1"/>
  <c r="E31" i="188"/>
  <c r="E31" i="190" s="1"/>
  <c r="E28" i="188"/>
  <c r="E28" i="190" s="1"/>
  <c r="E25" i="188"/>
  <c r="E25" i="190" s="1"/>
  <c r="E42" i="188"/>
  <c r="E42" i="190" s="1"/>
  <c r="E22" i="188"/>
  <c r="E22" i="190" s="1"/>
  <c r="E58" i="188"/>
  <c r="E58" i="190" s="1"/>
  <c r="E19" i="188"/>
  <c r="E19" i="190" s="1"/>
  <c r="E41" i="188"/>
  <c r="E41" i="190" s="1"/>
  <c r="E36" i="188"/>
  <c r="E36" i="190" s="1"/>
  <c r="E16" i="188"/>
  <c r="E16" i="190" s="1"/>
  <c r="E33" i="188"/>
  <c r="E33" i="190" s="1"/>
  <c r="E11" i="188"/>
  <c r="E11" i="190" s="1"/>
  <c r="E13" i="188"/>
  <c r="E13" i="190" s="1"/>
  <c r="E27" i="188"/>
  <c r="E27" i="190" s="1"/>
  <c r="E30" i="188"/>
  <c r="E30" i="190" s="1"/>
  <c r="E10" i="188"/>
  <c r="E10" i="190" s="1"/>
  <c r="E40" i="188"/>
  <c r="E40" i="190" s="1"/>
  <c r="E20" i="188"/>
  <c r="E20" i="190" s="1"/>
  <c r="E50" i="188"/>
  <c r="E50" i="190" s="1"/>
  <c r="E23" i="188"/>
  <c r="E23" i="190" s="1"/>
  <c r="E26" i="188"/>
  <c r="E26" i="190" s="1"/>
  <c r="E29" i="188"/>
  <c r="E29" i="190" s="1"/>
  <c r="E9" i="188"/>
  <c r="E93" i="188"/>
  <c r="E93" i="190" s="1"/>
  <c r="E92" i="188"/>
  <c r="E94" i="188"/>
  <c r="E94" i="190" s="1"/>
  <c r="E89" i="188"/>
  <c r="E89" i="190" s="1"/>
  <c r="E87" i="188"/>
  <c r="E87" i="190" s="1"/>
  <c r="K80" i="188"/>
  <c r="K80" i="190" s="1"/>
  <c r="K77" i="188"/>
  <c r="K77" i="190" s="1"/>
  <c r="K57" i="188"/>
  <c r="K57" i="190" s="1"/>
  <c r="K74" i="188"/>
  <c r="K74" i="190" s="1"/>
  <c r="K71" i="188"/>
  <c r="K71" i="190" s="1"/>
  <c r="K82" i="188"/>
  <c r="K82" i="190" s="1"/>
  <c r="K76" i="188"/>
  <c r="K76" i="190" s="1"/>
  <c r="K84" i="188"/>
  <c r="K84" i="190" s="1"/>
  <c r="K81" i="188"/>
  <c r="K81" i="190" s="1"/>
  <c r="K61" i="188"/>
  <c r="K61" i="190" s="1"/>
  <c r="K67" i="188"/>
  <c r="K67" i="190" s="1"/>
  <c r="K60" i="188"/>
  <c r="K60" i="190" s="1"/>
  <c r="K56" i="188"/>
  <c r="K56" i="190" s="1"/>
  <c r="K46" i="188"/>
  <c r="K46" i="190" s="1"/>
  <c r="K62" i="188"/>
  <c r="K62" i="190" s="1"/>
  <c r="K55" i="188"/>
  <c r="K55" i="190" s="1"/>
  <c r="K78" i="188"/>
  <c r="K78" i="190" s="1"/>
  <c r="K68" i="188"/>
  <c r="K68" i="190" s="1"/>
  <c r="K63" i="188"/>
  <c r="K63" i="190" s="1"/>
  <c r="K54" i="188"/>
  <c r="K54" i="190" s="1"/>
  <c r="K72" i="188"/>
  <c r="K72" i="190" s="1"/>
  <c r="K73" i="188"/>
  <c r="K73" i="190" s="1"/>
  <c r="K64" i="188"/>
  <c r="K64" i="190" s="1"/>
  <c r="K65" i="188"/>
  <c r="K65" i="190" s="1"/>
  <c r="K53" i="188"/>
  <c r="K53" i="190" s="1"/>
  <c r="K83" i="188"/>
  <c r="K83" i="190" s="1"/>
  <c r="K52" i="188"/>
  <c r="K52" i="190" s="1"/>
  <c r="K69" i="188"/>
  <c r="K69" i="190" s="1"/>
  <c r="K51" i="188"/>
  <c r="K51" i="190" s="1"/>
  <c r="K66" i="188"/>
  <c r="K66" i="190" s="1"/>
  <c r="K47" i="188"/>
  <c r="K47" i="190" s="1"/>
  <c r="K75" i="188"/>
  <c r="K75" i="190" s="1"/>
  <c r="K58" i="188"/>
  <c r="K58" i="190" s="1"/>
  <c r="K50" i="188"/>
  <c r="K50" i="190" s="1"/>
  <c r="K79" i="188"/>
  <c r="K79" i="190" s="1"/>
  <c r="K26" i="188"/>
  <c r="K26" i="190" s="1"/>
  <c r="K59" i="188"/>
  <c r="K59" i="190" s="1"/>
  <c r="K23" i="188"/>
  <c r="K23" i="190" s="1"/>
  <c r="K20" i="188"/>
  <c r="K20" i="190" s="1"/>
  <c r="K44" i="188"/>
  <c r="K44" i="190" s="1"/>
  <c r="K37" i="188"/>
  <c r="K37" i="190" s="1"/>
  <c r="K17" i="188"/>
  <c r="K17" i="190" s="1"/>
  <c r="K34" i="188"/>
  <c r="K34" i="190" s="1"/>
  <c r="K14" i="188"/>
  <c r="K14" i="190" s="1"/>
  <c r="K43" i="188"/>
  <c r="K43" i="190" s="1"/>
  <c r="K31" i="188"/>
  <c r="K31" i="190" s="1"/>
  <c r="K49" i="188"/>
  <c r="K49" i="190" s="1"/>
  <c r="K42" i="188"/>
  <c r="K42" i="190" s="1"/>
  <c r="K19" i="188"/>
  <c r="K19" i="190" s="1"/>
  <c r="K36" i="188"/>
  <c r="K36" i="190" s="1"/>
  <c r="K16" i="188"/>
  <c r="K16" i="190" s="1"/>
  <c r="K41" i="188"/>
  <c r="K41" i="190" s="1"/>
  <c r="K33" i="188"/>
  <c r="K33" i="190" s="1"/>
  <c r="K13" i="188"/>
  <c r="K13" i="190" s="1"/>
  <c r="K30" i="188"/>
  <c r="K30" i="190" s="1"/>
  <c r="K45" i="188"/>
  <c r="K45" i="190" s="1"/>
  <c r="K40" i="188"/>
  <c r="K40" i="190" s="1"/>
  <c r="K27" i="188"/>
  <c r="K27" i="190" s="1"/>
  <c r="K24" i="188"/>
  <c r="K24" i="190" s="1"/>
  <c r="K21" i="188"/>
  <c r="K21" i="190" s="1"/>
  <c r="K70" i="188"/>
  <c r="K70" i="190" s="1"/>
  <c r="K48" i="188"/>
  <c r="K48" i="190" s="1"/>
  <c r="K39" i="188"/>
  <c r="K39" i="190" s="1"/>
  <c r="K18" i="188"/>
  <c r="K18" i="190" s="1"/>
  <c r="K35" i="188"/>
  <c r="K35" i="190" s="1"/>
  <c r="K15" i="188"/>
  <c r="K15" i="190" s="1"/>
  <c r="K10" i="188"/>
  <c r="K10" i="190" s="1"/>
  <c r="K38" i="188"/>
  <c r="K38" i="190" s="1"/>
  <c r="K12" i="188"/>
  <c r="K12" i="190" s="1"/>
  <c r="K9" i="188"/>
  <c r="K29" i="188"/>
  <c r="K29" i="190" s="1"/>
  <c r="K11" i="188"/>
  <c r="K11" i="190" s="1"/>
  <c r="K28" i="188"/>
  <c r="K28" i="190" s="1"/>
  <c r="K25" i="188"/>
  <c r="K25" i="190" s="1"/>
  <c r="K32" i="188"/>
  <c r="K32" i="190" s="1"/>
  <c r="K22" i="188"/>
  <c r="K22" i="190" s="1"/>
  <c r="K94" i="188"/>
  <c r="K94" i="190" s="1"/>
  <c r="K93" i="188"/>
  <c r="K93" i="190" s="1"/>
  <c r="K89" i="188"/>
  <c r="K89" i="190" s="1"/>
  <c r="K92" i="188"/>
  <c r="K87" i="188"/>
  <c r="K87" i="190" s="1"/>
  <c r="P82" i="188"/>
  <c r="P82" i="190" s="1"/>
  <c r="P62" i="188"/>
  <c r="P62" i="190" s="1"/>
  <c r="P79" i="188"/>
  <c r="P79" i="190" s="1"/>
  <c r="P76" i="188"/>
  <c r="P76" i="190" s="1"/>
  <c r="P81" i="188"/>
  <c r="P81" i="190" s="1"/>
  <c r="P66" i="188"/>
  <c r="P66" i="190" s="1"/>
  <c r="P71" i="188"/>
  <c r="P71" i="190" s="1"/>
  <c r="P63" i="188"/>
  <c r="P63" i="190" s="1"/>
  <c r="P54" i="188"/>
  <c r="P54" i="190" s="1"/>
  <c r="P78" i="188"/>
  <c r="P78" i="190" s="1"/>
  <c r="P72" i="188"/>
  <c r="P72" i="190" s="1"/>
  <c r="P68" i="188"/>
  <c r="P68" i="190" s="1"/>
  <c r="P64" i="188"/>
  <c r="P64" i="190" s="1"/>
  <c r="P73" i="188"/>
  <c r="P73" i="190" s="1"/>
  <c r="P53" i="188"/>
  <c r="P53" i="190" s="1"/>
  <c r="P45" i="188"/>
  <c r="P45" i="190" s="1"/>
  <c r="P84" i="188"/>
  <c r="P84" i="190" s="1"/>
  <c r="P65" i="188"/>
  <c r="P65" i="190" s="1"/>
  <c r="P52" i="188"/>
  <c r="P52" i="190" s="1"/>
  <c r="P83" i="188"/>
  <c r="P83" i="190" s="1"/>
  <c r="P80" i="188"/>
  <c r="P80" i="190" s="1"/>
  <c r="P74" i="188"/>
  <c r="P74" i="190" s="1"/>
  <c r="P69" i="188"/>
  <c r="P69" i="190" s="1"/>
  <c r="P77" i="188"/>
  <c r="P77" i="190" s="1"/>
  <c r="P50" i="188"/>
  <c r="P50" i="190" s="1"/>
  <c r="P58" i="188"/>
  <c r="P58" i="190" s="1"/>
  <c r="P70" i="188"/>
  <c r="P70" i="190" s="1"/>
  <c r="P59" i="188"/>
  <c r="P59" i="190" s="1"/>
  <c r="P57" i="188"/>
  <c r="P57" i="190" s="1"/>
  <c r="P75" i="188"/>
  <c r="P75" i="190" s="1"/>
  <c r="P67" i="188"/>
  <c r="P67" i="190" s="1"/>
  <c r="P60" i="188"/>
  <c r="P60" i="190" s="1"/>
  <c r="P56" i="188"/>
  <c r="P56" i="190" s="1"/>
  <c r="P49" i="188"/>
  <c r="P49" i="190" s="1"/>
  <c r="P61" i="188"/>
  <c r="P61" i="190" s="1"/>
  <c r="P31" i="188"/>
  <c r="P31" i="190" s="1"/>
  <c r="P43" i="188"/>
  <c r="P43" i="190" s="1"/>
  <c r="P28" i="188"/>
  <c r="P28" i="190" s="1"/>
  <c r="P25" i="188"/>
  <c r="P25" i="190" s="1"/>
  <c r="P42" i="188"/>
  <c r="P42" i="190" s="1"/>
  <c r="P22" i="188"/>
  <c r="P22" i="190" s="1"/>
  <c r="P19" i="188"/>
  <c r="P19" i="190" s="1"/>
  <c r="P36" i="188"/>
  <c r="P36" i="190" s="1"/>
  <c r="P47" i="188"/>
  <c r="P47" i="190" s="1"/>
  <c r="P41" i="188"/>
  <c r="P41" i="190" s="1"/>
  <c r="P33" i="188"/>
  <c r="P33" i="190" s="1"/>
  <c r="P51" i="188"/>
  <c r="P51" i="190" s="1"/>
  <c r="P40" i="188"/>
  <c r="P40" i="190" s="1"/>
  <c r="P24" i="188"/>
  <c r="P24" i="190" s="1"/>
  <c r="P21" i="188"/>
  <c r="P21" i="190" s="1"/>
  <c r="P39" i="188"/>
  <c r="P39" i="190" s="1"/>
  <c r="P18" i="188"/>
  <c r="P18" i="190" s="1"/>
  <c r="P35" i="188"/>
  <c r="P35" i="190" s="1"/>
  <c r="P15" i="188"/>
  <c r="P15" i="190" s="1"/>
  <c r="P32" i="188"/>
  <c r="P32" i="190" s="1"/>
  <c r="P38" i="188"/>
  <c r="P38" i="190" s="1"/>
  <c r="P29" i="188"/>
  <c r="P29" i="190" s="1"/>
  <c r="P48" i="188"/>
  <c r="P48" i="190" s="1"/>
  <c r="P26" i="188"/>
  <c r="P26" i="190" s="1"/>
  <c r="P23" i="188"/>
  <c r="P23" i="190" s="1"/>
  <c r="P20" i="188"/>
  <c r="P20" i="190" s="1"/>
  <c r="P55" i="188"/>
  <c r="P55" i="190" s="1"/>
  <c r="P34" i="188"/>
  <c r="P34" i="190" s="1"/>
  <c r="P14" i="188"/>
  <c r="P14" i="190" s="1"/>
  <c r="P12" i="188"/>
  <c r="P12" i="190" s="1"/>
  <c r="P46" i="188"/>
  <c r="P46" i="190" s="1"/>
  <c r="P17" i="188"/>
  <c r="P17" i="190" s="1"/>
  <c r="P9" i="188"/>
  <c r="P27" i="188"/>
  <c r="P27" i="190" s="1"/>
  <c r="P30" i="188"/>
  <c r="P30" i="190" s="1"/>
  <c r="P16" i="188"/>
  <c r="P16" i="190" s="1"/>
  <c r="P11" i="188"/>
  <c r="P11" i="190" s="1"/>
  <c r="P37" i="188"/>
  <c r="P37" i="190" s="1"/>
  <c r="P44" i="188"/>
  <c r="P44" i="190" s="1"/>
  <c r="P13" i="188"/>
  <c r="P13" i="190" s="1"/>
  <c r="P10" i="188"/>
  <c r="P10" i="190" s="1"/>
  <c r="P87" i="188"/>
  <c r="P87" i="190" s="1"/>
  <c r="P94" i="188"/>
  <c r="P94" i="190" s="1"/>
  <c r="P92" i="188"/>
  <c r="P89" i="188"/>
  <c r="P89" i="190" s="1"/>
  <c r="P93" i="188"/>
  <c r="P93" i="190" s="1"/>
  <c r="AO67" i="188"/>
  <c r="AO67" i="190" s="1"/>
  <c r="AO84" i="188"/>
  <c r="AO84" i="190" s="1"/>
  <c r="AO81" i="188"/>
  <c r="AO81" i="190" s="1"/>
  <c r="AO83" i="188"/>
  <c r="AO83" i="190" s="1"/>
  <c r="AO77" i="188"/>
  <c r="AO77" i="190" s="1"/>
  <c r="AO71" i="188"/>
  <c r="AO71" i="190" s="1"/>
  <c r="AO82" i="188"/>
  <c r="AO82" i="190" s="1"/>
  <c r="AO76" i="188"/>
  <c r="AO76" i="190" s="1"/>
  <c r="AO68" i="188"/>
  <c r="AO68" i="190" s="1"/>
  <c r="AO53" i="188"/>
  <c r="AO53" i="190" s="1"/>
  <c r="AO79" i="188"/>
  <c r="AO79" i="190" s="1"/>
  <c r="AO65" i="188"/>
  <c r="AO65" i="190" s="1"/>
  <c r="AO72" i="188"/>
  <c r="AO72" i="190" s="1"/>
  <c r="AO47" i="188"/>
  <c r="AO47" i="190" s="1"/>
  <c r="AO51" i="188"/>
  <c r="AO51" i="190" s="1"/>
  <c r="AO69" i="188"/>
  <c r="AO69" i="190" s="1"/>
  <c r="AO78" i="188"/>
  <c r="AO78" i="190" s="1"/>
  <c r="AO73" i="188"/>
  <c r="AO73" i="190" s="1"/>
  <c r="AO66" i="188"/>
  <c r="AO66" i="190" s="1"/>
  <c r="AO58" i="188"/>
  <c r="AO58" i="190" s="1"/>
  <c r="AO49" i="188"/>
  <c r="AO49" i="190" s="1"/>
  <c r="AO74" i="188"/>
  <c r="AO74" i="190" s="1"/>
  <c r="AO59" i="188"/>
  <c r="AO59" i="190" s="1"/>
  <c r="AO46" i="188"/>
  <c r="AO46" i="190" s="1"/>
  <c r="AO56" i="188"/>
  <c r="AO56" i="190" s="1"/>
  <c r="AO70" i="188"/>
  <c r="AO70" i="190" s="1"/>
  <c r="AO60" i="188"/>
  <c r="AO60" i="190" s="1"/>
  <c r="AO61" i="188"/>
  <c r="AO61" i="190" s="1"/>
  <c r="AO55" i="188"/>
  <c r="AO55" i="190" s="1"/>
  <c r="AO80" i="188"/>
  <c r="AO80" i="190" s="1"/>
  <c r="AO62" i="188"/>
  <c r="AO62" i="190" s="1"/>
  <c r="AO54" i="188"/>
  <c r="AO54" i="190" s="1"/>
  <c r="AO48" i="188"/>
  <c r="AO48" i="190" s="1"/>
  <c r="AO42" i="188"/>
  <c r="AO42" i="190" s="1"/>
  <c r="AO36" i="188"/>
  <c r="AO36" i="190" s="1"/>
  <c r="AO16" i="188"/>
  <c r="AO16" i="190" s="1"/>
  <c r="AO33" i="188"/>
  <c r="AO33" i="190" s="1"/>
  <c r="AO57" i="188"/>
  <c r="AO57" i="190" s="1"/>
  <c r="AO41" i="188"/>
  <c r="AO41" i="190" s="1"/>
  <c r="AO30" i="188"/>
  <c r="AO30" i="190" s="1"/>
  <c r="AO27" i="188"/>
  <c r="AO27" i="190" s="1"/>
  <c r="AO75" i="188"/>
  <c r="AO75" i="190" s="1"/>
  <c r="AO24" i="188"/>
  <c r="AO24" i="190" s="1"/>
  <c r="AO40" i="188"/>
  <c r="AO40" i="190" s="1"/>
  <c r="AO63" i="188"/>
  <c r="AO63" i="190" s="1"/>
  <c r="AO50" i="188"/>
  <c r="AO50" i="190" s="1"/>
  <c r="AO35" i="188"/>
  <c r="AO35" i="190" s="1"/>
  <c r="AO39" i="188"/>
  <c r="AO39" i="190" s="1"/>
  <c r="AO32" i="188"/>
  <c r="AO32" i="190" s="1"/>
  <c r="AO52" i="188"/>
  <c r="AO52" i="190" s="1"/>
  <c r="AO29" i="188"/>
  <c r="AO29" i="190" s="1"/>
  <c r="AO38" i="188"/>
  <c r="AO38" i="190" s="1"/>
  <c r="AO26" i="188"/>
  <c r="AO26" i="190" s="1"/>
  <c r="AO23" i="188"/>
  <c r="AO23" i="190" s="1"/>
  <c r="AO20" i="188"/>
  <c r="AO20" i="190" s="1"/>
  <c r="AO37" i="188"/>
  <c r="AO37" i="190" s="1"/>
  <c r="AO17" i="188"/>
  <c r="AO17" i="190" s="1"/>
  <c r="AO34" i="188"/>
  <c r="AO34" i="190" s="1"/>
  <c r="AO14" i="188"/>
  <c r="AO14" i="190" s="1"/>
  <c r="AO45" i="188"/>
  <c r="AO45" i="190" s="1"/>
  <c r="AO44" i="188"/>
  <c r="AO44" i="190" s="1"/>
  <c r="AO31" i="188"/>
  <c r="AO31" i="190" s="1"/>
  <c r="AO28" i="188"/>
  <c r="AO28" i="190" s="1"/>
  <c r="AO43" i="188"/>
  <c r="AO43" i="190" s="1"/>
  <c r="AO25" i="188"/>
  <c r="AO25" i="190" s="1"/>
  <c r="AO13" i="188"/>
  <c r="AO13" i="190" s="1"/>
  <c r="AO12" i="188"/>
  <c r="AO12" i="190" s="1"/>
  <c r="AO19" i="188"/>
  <c r="AO19" i="190" s="1"/>
  <c r="AO22" i="188"/>
  <c r="AO22" i="190" s="1"/>
  <c r="AO11" i="188"/>
  <c r="AO11" i="190" s="1"/>
  <c r="AO64" i="188"/>
  <c r="AO64" i="190" s="1"/>
  <c r="AO15" i="188"/>
  <c r="AO15" i="190" s="1"/>
  <c r="AO18" i="188"/>
  <c r="AO18" i="190" s="1"/>
  <c r="AO21" i="188"/>
  <c r="AO21" i="190" s="1"/>
  <c r="AO10" i="188"/>
  <c r="AO10" i="190" s="1"/>
  <c r="AO9" i="188"/>
  <c r="AO93" i="188"/>
  <c r="AO93" i="190" s="1"/>
  <c r="AO94" i="188"/>
  <c r="AO94" i="190" s="1"/>
  <c r="AO89" i="188"/>
  <c r="AO89" i="190" s="1"/>
  <c r="AO87" i="188"/>
  <c r="AO87" i="190" s="1"/>
  <c r="AO92" i="188"/>
  <c r="AP9" i="170"/>
  <c r="AP86" i="168"/>
  <c r="AA86" i="168"/>
  <c r="AA9" i="170"/>
  <c r="I9" i="170"/>
  <c r="I86" i="168"/>
  <c r="AZ9" i="170"/>
  <c r="AZ86" i="168"/>
  <c r="D74" i="170"/>
  <c r="CB74" i="168"/>
  <c r="AA76" i="207"/>
  <c r="AC76" i="206"/>
  <c r="AC76" i="207" s="1"/>
  <c r="AB76" i="206"/>
  <c r="AB76" i="207" s="1"/>
  <c r="AA67" i="207"/>
  <c r="AC67" i="206"/>
  <c r="AC67" i="207" s="1"/>
  <c r="AB67" i="206"/>
  <c r="AB67" i="207" s="1"/>
  <c r="AA53" i="207"/>
  <c r="AC53" i="206"/>
  <c r="AC53" i="207" s="1"/>
  <c r="AB53" i="206"/>
  <c r="AB53" i="207" s="1"/>
  <c r="AC60" i="206"/>
  <c r="AC60" i="207" s="1"/>
  <c r="AA60" i="207"/>
  <c r="AB60" i="206"/>
  <c r="AB60" i="207" s="1"/>
  <c r="D71" i="170"/>
  <c r="CB71" i="168"/>
  <c r="D37" i="170"/>
  <c r="CB37" i="168"/>
  <c r="AD91" i="207"/>
  <c r="AF91" i="206"/>
  <c r="AF91" i="207" s="1"/>
  <c r="Y78" i="188"/>
  <c r="Y78" i="190" s="1"/>
  <c r="Y75" i="188"/>
  <c r="Y75" i="190" s="1"/>
  <c r="Y55" i="188"/>
  <c r="Y55" i="190" s="1"/>
  <c r="Y72" i="188"/>
  <c r="Y72" i="190" s="1"/>
  <c r="Y69" i="188"/>
  <c r="Y69" i="190" s="1"/>
  <c r="Y74" i="188"/>
  <c r="Y74" i="190" s="1"/>
  <c r="Y82" i="188"/>
  <c r="Y82" i="190" s="1"/>
  <c r="Y79" i="188"/>
  <c r="Y79" i="190" s="1"/>
  <c r="Y59" i="188"/>
  <c r="Y59" i="190" s="1"/>
  <c r="Y84" i="188"/>
  <c r="Y84" i="190" s="1"/>
  <c r="Y66" i="188"/>
  <c r="Y66" i="190" s="1"/>
  <c r="Y44" i="188"/>
  <c r="Y44" i="190" s="1"/>
  <c r="Y80" i="188"/>
  <c r="Y80" i="190" s="1"/>
  <c r="Y50" i="188"/>
  <c r="Y50" i="190" s="1"/>
  <c r="Y58" i="188"/>
  <c r="Y58" i="190" s="1"/>
  <c r="Y57" i="188"/>
  <c r="Y57" i="190" s="1"/>
  <c r="Y83" i="188"/>
  <c r="Y83" i="190" s="1"/>
  <c r="Y77" i="188"/>
  <c r="Y77" i="190" s="1"/>
  <c r="Y81" i="188"/>
  <c r="Y81" i="190" s="1"/>
  <c r="Y70" i="188"/>
  <c r="Y70" i="190" s="1"/>
  <c r="Y49" i="188"/>
  <c r="Y49" i="190" s="1"/>
  <c r="Y60" i="188"/>
  <c r="Y60" i="190" s="1"/>
  <c r="Y56" i="188"/>
  <c r="Y56" i="190" s="1"/>
  <c r="Y67" i="188"/>
  <c r="Y67" i="190" s="1"/>
  <c r="Y61" i="188"/>
  <c r="Y61" i="190" s="1"/>
  <c r="Y62" i="188"/>
  <c r="Y62" i="190" s="1"/>
  <c r="Y63" i="188"/>
  <c r="Y63" i="190" s="1"/>
  <c r="Y54" i="188"/>
  <c r="Y54" i="190" s="1"/>
  <c r="Y48" i="188"/>
  <c r="Y48" i="190" s="1"/>
  <c r="Y68" i="188"/>
  <c r="Y68" i="190" s="1"/>
  <c r="Y64" i="188"/>
  <c r="Y64" i="190" s="1"/>
  <c r="Y45" i="188"/>
  <c r="Y45" i="190" s="1"/>
  <c r="Y76" i="188"/>
  <c r="Y76" i="190" s="1"/>
  <c r="Y53" i="188"/>
  <c r="Y53" i="190" s="1"/>
  <c r="Y71" i="188"/>
  <c r="Y71" i="190" s="1"/>
  <c r="Y65" i="188"/>
  <c r="Y65" i="190" s="1"/>
  <c r="Y52" i="188"/>
  <c r="Y52" i="190" s="1"/>
  <c r="Y40" i="188"/>
  <c r="Y40" i="190" s="1"/>
  <c r="Y24" i="188"/>
  <c r="Y24" i="190" s="1"/>
  <c r="Y21" i="188"/>
  <c r="Y21" i="190" s="1"/>
  <c r="Y47" i="188"/>
  <c r="Y47" i="190" s="1"/>
  <c r="Y18" i="188"/>
  <c r="Y18" i="190" s="1"/>
  <c r="Y51" i="188"/>
  <c r="Y51" i="190" s="1"/>
  <c r="Y39" i="188"/>
  <c r="Y39" i="190" s="1"/>
  <c r="Y35" i="188"/>
  <c r="Y35" i="190" s="1"/>
  <c r="Y15" i="188"/>
  <c r="Y15" i="190" s="1"/>
  <c r="Y32" i="188"/>
  <c r="Y32" i="190" s="1"/>
  <c r="Y12" i="188"/>
  <c r="Y12" i="190" s="1"/>
  <c r="Y38" i="188"/>
  <c r="Y38" i="190" s="1"/>
  <c r="Y37" i="188"/>
  <c r="Y37" i="190" s="1"/>
  <c r="Y17" i="188"/>
  <c r="Y17" i="190" s="1"/>
  <c r="Y34" i="188"/>
  <c r="Y34" i="190" s="1"/>
  <c r="Y14" i="188"/>
  <c r="Y14" i="190" s="1"/>
  <c r="Y31" i="188"/>
  <c r="Y31" i="190" s="1"/>
  <c r="Y43" i="188"/>
  <c r="Y43" i="190" s="1"/>
  <c r="Y28" i="188"/>
  <c r="Y28" i="190" s="1"/>
  <c r="Y25" i="188"/>
  <c r="Y25" i="190" s="1"/>
  <c r="Y22" i="188"/>
  <c r="Y22" i="190" s="1"/>
  <c r="Y46" i="188"/>
  <c r="Y46" i="190" s="1"/>
  <c r="Y42" i="188"/>
  <c r="Y42" i="190" s="1"/>
  <c r="Y19" i="188"/>
  <c r="Y19" i="190" s="1"/>
  <c r="Y73" i="188"/>
  <c r="Y73" i="190" s="1"/>
  <c r="Y36" i="188"/>
  <c r="Y36" i="190" s="1"/>
  <c r="Y16" i="188"/>
  <c r="Y16" i="190" s="1"/>
  <c r="Y41" i="188"/>
  <c r="Y41" i="190" s="1"/>
  <c r="Y33" i="188"/>
  <c r="Y33" i="190" s="1"/>
  <c r="Y27" i="188"/>
  <c r="Y27" i="190" s="1"/>
  <c r="Y11" i="188"/>
  <c r="Y11" i="190" s="1"/>
  <c r="Y30" i="188"/>
  <c r="Y30" i="190" s="1"/>
  <c r="Y20" i="188"/>
  <c r="Y20" i="190" s="1"/>
  <c r="Y23" i="188"/>
  <c r="Y23" i="190" s="1"/>
  <c r="Y26" i="188"/>
  <c r="Y26" i="190" s="1"/>
  <c r="Y29" i="188"/>
  <c r="Y29" i="190" s="1"/>
  <c r="Y10" i="188"/>
  <c r="Y10" i="190" s="1"/>
  <c r="Y13" i="188"/>
  <c r="Y13" i="190" s="1"/>
  <c r="Y9" i="188"/>
  <c r="Y92" i="188"/>
  <c r="Y93" i="188"/>
  <c r="Y93" i="190" s="1"/>
  <c r="Y94" i="188"/>
  <c r="Y94" i="190" s="1"/>
  <c r="Y89" i="188"/>
  <c r="Y89" i="190" s="1"/>
  <c r="Y87" i="188"/>
  <c r="Y87" i="190" s="1"/>
  <c r="AE80" i="188"/>
  <c r="AE80" i="190" s="1"/>
  <c r="AE77" i="188"/>
  <c r="AE77" i="190" s="1"/>
  <c r="AE57" i="188"/>
  <c r="AE57" i="190" s="1"/>
  <c r="AE74" i="188"/>
  <c r="AE74" i="190" s="1"/>
  <c r="AE71" i="188"/>
  <c r="AE71" i="190" s="1"/>
  <c r="AE82" i="188"/>
  <c r="AE82" i="190" s="1"/>
  <c r="AE76" i="188"/>
  <c r="AE76" i="190" s="1"/>
  <c r="AE84" i="188"/>
  <c r="AE84" i="190" s="1"/>
  <c r="AE81" i="188"/>
  <c r="AE81" i="190" s="1"/>
  <c r="AE61" i="188"/>
  <c r="AE61" i="190" s="1"/>
  <c r="AE59" i="188"/>
  <c r="AE59" i="190" s="1"/>
  <c r="AE70" i="188"/>
  <c r="AE70" i="190" s="1"/>
  <c r="AE56" i="188"/>
  <c r="AE56" i="190" s="1"/>
  <c r="AE46" i="188"/>
  <c r="AE46" i="190" s="1"/>
  <c r="AE60" i="188"/>
  <c r="AE60" i="190" s="1"/>
  <c r="AE67" i="188"/>
  <c r="AE67" i="190" s="1"/>
  <c r="AE83" i="188"/>
  <c r="AE83" i="190" s="1"/>
  <c r="AE75" i="188"/>
  <c r="AE75" i="190" s="1"/>
  <c r="AE55" i="188"/>
  <c r="AE55" i="190" s="1"/>
  <c r="AE62" i="188"/>
  <c r="AE62" i="190" s="1"/>
  <c r="AE79" i="188"/>
  <c r="AE79" i="190" s="1"/>
  <c r="AE54" i="188"/>
  <c r="AE54" i="190" s="1"/>
  <c r="AE63" i="188"/>
  <c r="AE63" i="190" s="1"/>
  <c r="AE68" i="188"/>
  <c r="AE68" i="190" s="1"/>
  <c r="AE64" i="188"/>
  <c r="AE64" i="190" s="1"/>
  <c r="AE65" i="188"/>
  <c r="AE65" i="190" s="1"/>
  <c r="AE72" i="188"/>
  <c r="AE72" i="190" s="1"/>
  <c r="AE52" i="188"/>
  <c r="AE52" i="190" s="1"/>
  <c r="AE78" i="188"/>
  <c r="AE78" i="190" s="1"/>
  <c r="AE73" i="188"/>
  <c r="AE73" i="190" s="1"/>
  <c r="AE51" i="188"/>
  <c r="AE51" i="190" s="1"/>
  <c r="AE47" i="188"/>
  <c r="AE47" i="190" s="1"/>
  <c r="AE69" i="188"/>
  <c r="AE69" i="190" s="1"/>
  <c r="AE66" i="188"/>
  <c r="AE66" i="190" s="1"/>
  <c r="AE50" i="188"/>
  <c r="AE50" i="190" s="1"/>
  <c r="AE38" i="188"/>
  <c r="AE38" i="190" s="1"/>
  <c r="AE26" i="188"/>
  <c r="AE26" i="190" s="1"/>
  <c r="AE45" i="188"/>
  <c r="AE45" i="190" s="1"/>
  <c r="AE23" i="188"/>
  <c r="AE23" i="190" s="1"/>
  <c r="AE20" i="188"/>
  <c r="AE20" i="190" s="1"/>
  <c r="AE37" i="188"/>
  <c r="AE37" i="190" s="1"/>
  <c r="AE17" i="188"/>
  <c r="AE17" i="190" s="1"/>
  <c r="AE44" i="188"/>
  <c r="AE44" i="190" s="1"/>
  <c r="AE34" i="188"/>
  <c r="AE34" i="190" s="1"/>
  <c r="AE14" i="188"/>
  <c r="AE14" i="190" s="1"/>
  <c r="AE31" i="188"/>
  <c r="AE31" i="190" s="1"/>
  <c r="AE43" i="188"/>
  <c r="AE43" i="190" s="1"/>
  <c r="AE48" i="188"/>
  <c r="AE48" i="190" s="1"/>
  <c r="AE42" i="188"/>
  <c r="AE42" i="190" s="1"/>
  <c r="AE19" i="188"/>
  <c r="AE19" i="190" s="1"/>
  <c r="AE58" i="188"/>
  <c r="AE58" i="190" s="1"/>
  <c r="AE53" i="188"/>
  <c r="AE53" i="190" s="1"/>
  <c r="AE36" i="188"/>
  <c r="AE36" i="190" s="1"/>
  <c r="AE16" i="188"/>
  <c r="AE16" i="190" s="1"/>
  <c r="AE33" i="188"/>
  <c r="AE33" i="190" s="1"/>
  <c r="AE13" i="188"/>
  <c r="AE13" i="190" s="1"/>
  <c r="AE41" i="188"/>
  <c r="AE41" i="190" s="1"/>
  <c r="AE30" i="188"/>
  <c r="AE30" i="190" s="1"/>
  <c r="AE27" i="188"/>
  <c r="AE27" i="190" s="1"/>
  <c r="AE40" i="188"/>
  <c r="AE40" i="190" s="1"/>
  <c r="AE24" i="188"/>
  <c r="AE24" i="190" s="1"/>
  <c r="AE21" i="188"/>
  <c r="AE21" i="190" s="1"/>
  <c r="AE18" i="188"/>
  <c r="AE18" i="190" s="1"/>
  <c r="AE39" i="188"/>
  <c r="AE39" i="190" s="1"/>
  <c r="AE35" i="188"/>
  <c r="AE35" i="190" s="1"/>
  <c r="AE15" i="188"/>
  <c r="AE15" i="190" s="1"/>
  <c r="AE10" i="188"/>
  <c r="AE10" i="190" s="1"/>
  <c r="AE29" i="188"/>
  <c r="AE29" i="190" s="1"/>
  <c r="AE9" i="188"/>
  <c r="AE22" i="188"/>
  <c r="AE22" i="190" s="1"/>
  <c r="AE12" i="188"/>
  <c r="AE12" i="190" s="1"/>
  <c r="AE25" i="188"/>
  <c r="AE25" i="190" s="1"/>
  <c r="AE28" i="188"/>
  <c r="AE28" i="190" s="1"/>
  <c r="AE49" i="188"/>
  <c r="AE49" i="190" s="1"/>
  <c r="AE32" i="188"/>
  <c r="AE32" i="190" s="1"/>
  <c r="AE11" i="188"/>
  <c r="AE11" i="190" s="1"/>
  <c r="AE94" i="188"/>
  <c r="AE94" i="190" s="1"/>
  <c r="AE89" i="188"/>
  <c r="AE89" i="190" s="1"/>
  <c r="AE92" i="188"/>
  <c r="AE87" i="188"/>
  <c r="AE87" i="190" s="1"/>
  <c r="AE93" i="188"/>
  <c r="AE93" i="190" s="1"/>
  <c r="AJ82" i="188"/>
  <c r="AJ82" i="190" s="1"/>
  <c r="AJ62" i="188"/>
  <c r="AJ62" i="190" s="1"/>
  <c r="AJ79" i="188"/>
  <c r="AJ79" i="190" s="1"/>
  <c r="AJ76" i="188"/>
  <c r="AJ76" i="190" s="1"/>
  <c r="AJ81" i="188"/>
  <c r="AJ81" i="190" s="1"/>
  <c r="AJ66" i="188"/>
  <c r="AJ66" i="190" s="1"/>
  <c r="AJ71" i="188"/>
  <c r="AJ71" i="190" s="1"/>
  <c r="AJ83" i="188"/>
  <c r="AJ83" i="190" s="1"/>
  <c r="AJ75" i="188"/>
  <c r="AJ75" i="190" s="1"/>
  <c r="AJ63" i="188"/>
  <c r="AJ63" i="190" s="1"/>
  <c r="AJ45" i="188"/>
  <c r="AJ45" i="190" s="1"/>
  <c r="AJ64" i="188"/>
  <c r="AJ64" i="190" s="1"/>
  <c r="AJ53" i="188"/>
  <c r="AJ53" i="190" s="1"/>
  <c r="AJ68" i="188"/>
  <c r="AJ68" i="190" s="1"/>
  <c r="AJ65" i="188"/>
  <c r="AJ65" i="190" s="1"/>
  <c r="AJ72" i="188"/>
  <c r="AJ72" i="190" s="1"/>
  <c r="AJ73" i="188"/>
  <c r="AJ73" i="190" s="1"/>
  <c r="AJ51" i="188"/>
  <c r="AJ51" i="190" s="1"/>
  <c r="AJ78" i="188"/>
  <c r="AJ78" i="190" s="1"/>
  <c r="AJ69" i="188"/>
  <c r="AJ69" i="190" s="1"/>
  <c r="AJ50" i="188"/>
  <c r="AJ50" i="190" s="1"/>
  <c r="AJ58" i="188"/>
  <c r="AJ58" i="190" s="1"/>
  <c r="AJ57" i="188"/>
  <c r="AJ57" i="190" s="1"/>
  <c r="AJ74" i="188"/>
  <c r="AJ74" i="190" s="1"/>
  <c r="AJ59" i="188"/>
  <c r="AJ59" i="190" s="1"/>
  <c r="AJ49" i="188"/>
  <c r="AJ49" i="190" s="1"/>
  <c r="AJ70" i="188"/>
  <c r="AJ70" i="190" s="1"/>
  <c r="AJ56" i="188"/>
  <c r="AJ56" i="190" s="1"/>
  <c r="AJ46" i="188"/>
  <c r="AJ46" i="190" s="1"/>
  <c r="AJ60" i="188"/>
  <c r="AJ60" i="190" s="1"/>
  <c r="AJ84" i="188"/>
  <c r="AJ84" i="190" s="1"/>
  <c r="AJ77" i="188"/>
  <c r="AJ77" i="190" s="1"/>
  <c r="AJ44" i="188"/>
  <c r="AJ44" i="190" s="1"/>
  <c r="AJ31" i="188"/>
  <c r="AJ31" i="190" s="1"/>
  <c r="AJ11" i="188"/>
  <c r="AJ11" i="190" s="1"/>
  <c r="AJ28" i="188"/>
  <c r="AJ28" i="190" s="1"/>
  <c r="AJ43" i="188"/>
  <c r="AJ43" i="190" s="1"/>
  <c r="AJ25" i="188"/>
  <c r="AJ25" i="190" s="1"/>
  <c r="AJ61" i="188"/>
  <c r="AJ61" i="190" s="1"/>
  <c r="AJ22" i="188"/>
  <c r="AJ22" i="190" s="1"/>
  <c r="AJ42" i="188"/>
  <c r="AJ42" i="190" s="1"/>
  <c r="AJ19" i="188"/>
  <c r="AJ19" i="190" s="1"/>
  <c r="AJ36" i="188"/>
  <c r="AJ36" i="190" s="1"/>
  <c r="AJ33" i="188"/>
  <c r="AJ33" i="190" s="1"/>
  <c r="AJ41" i="188"/>
  <c r="AJ41" i="190" s="1"/>
  <c r="AJ30" i="188"/>
  <c r="AJ30" i="190" s="1"/>
  <c r="AJ80" i="188"/>
  <c r="AJ80" i="190" s="1"/>
  <c r="AJ48" i="188"/>
  <c r="AJ48" i="190" s="1"/>
  <c r="AJ24" i="188"/>
  <c r="AJ24" i="190" s="1"/>
  <c r="AJ52" i="188"/>
  <c r="AJ52" i="190" s="1"/>
  <c r="AJ40" i="188"/>
  <c r="AJ40" i="190" s="1"/>
  <c r="AJ21" i="188"/>
  <c r="AJ21" i="190" s="1"/>
  <c r="AJ18" i="188"/>
  <c r="AJ18" i="190" s="1"/>
  <c r="AJ39" i="188"/>
  <c r="AJ39" i="190" s="1"/>
  <c r="AJ35" i="188"/>
  <c r="AJ35" i="190" s="1"/>
  <c r="AJ15" i="188"/>
  <c r="AJ15" i="190" s="1"/>
  <c r="AJ54" i="188"/>
  <c r="AJ54" i="190" s="1"/>
  <c r="AJ32" i="188"/>
  <c r="AJ32" i="190" s="1"/>
  <c r="AJ29" i="188"/>
  <c r="AJ29" i="190" s="1"/>
  <c r="AJ38" i="188"/>
  <c r="AJ38" i="190" s="1"/>
  <c r="AJ26" i="188"/>
  <c r="AJ26" i="190" s="1"/>
  <c r="AJ67" i="188"/>
  <c r="AJ67" i="190" s="1"/>
  <c r="AJ55" i="188"/>
  <c r="AJ55" i="190" s="1"/>
  <c r="AJ23" i="188"/>
  <c r="AJ23" i="190" s="1"/>
  <c r="AJ20" i="188"/>
  <c r="AJ20" i="190" s="1"/>
  <c r="AJ47" i="188"/>
  <c r="AJ47" i="190" s="1"/>
  <c r="AJ16" i="188"/>
  <c r="AJ16" i="190" s="1"/>
  <c r="AJ9" i="188"/>
  <c r="AJ13" i="188"/>
  <c r="AJ13" i="190" s="1"/>
  <c r="AJ12" i="188"/>
  <c r="AJ12" i="190" s="1"/>
  <c r="AJ14" i="188"/>
  <c r="AJ14" i="190" s="1"/>
  <c r="AJ37" i="188"/>
  <c r="AJ37" i="190" s="1"/>
  <c r="AJ27" i="188"/>
  <c r="AJ27" i="190" s="1"/>
  <c r="AJ10" i="188"/>
  <c r="AJ10" i="190" s="1"/>
  <c r="AJ17" i="188"/>
  <c r="AJ17" i="190" s="1"/>
  <c r="AJ34" i="188"/>
  <c r="AJ34" i="190" s="1"/>
  <c r="AJ87" i="188"/>
  <c r="AJ87" i="190" s="1"/>
  <c r="AJ94" i="188"/>
  <c r="AJ94" i="190" s="1"/>
  <c r="AJ92" i="188"/>
  <c r="AJ89" i="188"/>
  <c r="AJ89" i="190" s="1"/>
  <c r="AJ93" i="188"/>
  <c r="AJ93" i="190" s="1"/>
  <c r="BI67" i="188"/>
  <c r="BI67" i="190" s="1"/>
  <c r="BI84" i="188"/>
  <c r="BI84" i="190" s="1"/>
  <c r="BI81" i="188"/>
  <c r="BI81" i="190" s="1"/>
  <c r="BI83" i="188"/>
  <c r="BI83" i="190" s="1"/>
  <c r="BI77" i="188"/>
  <c r="BI77" i="190" s="1"/>
  <c r="BI74" i="188"/>
  <c r="BI74" i="190" s="1"/>
  <c r="BI71" i="188"/>
  <c r="BI71" i="190" s="1"/>
  <c r="BI82" i="188"/>
  <c r="BI82" i="190" s="1"/>
  <c r="BI76" i="188"/>
  <c r="BI76" i="190" s="1"/>
  <c r="BI63" i="188"/>
  <c r="BI63" i="190" s="1"/>
  <c r="BI64" i="188"/>
  <c r="BI64" i="190" s="1"/>
  <c r="BI53" i="188"/>
  <c r="BI53" i="190" s="1"/>
  <c r="BI68" i="188"/>
  <c r="BI68" i="190" s="1"/>
  <c r="BI52" i="188"/>
  <c r="BI52" i="190" s="1"/>
  <c r="BI47" i="188"/>
  <c r="BI47" i="190" s="1"/>
  <c r="BI65" i="188"/>
  <c r="BI65" i="190" s="1"/>
  <c r="BI80" i="188"/>
  <c r="BI80" i="190" s="1"/>
  <c r="BI75" i="188"/>
  <c r="BI75" i="190" s="1"/>
  <c r="BI51" i="188"/>
  <c r="BI51" i="190" s="1"/>
  <c r="BI69" i="188"/>
  <c r="BI69" i="190" s="1"/>
  <c r="BI79" i="188"/>
  <c r="BI79" i="190" s="1"/>
  <c r="BI57" i="188"/>
  <c r="BI57" i="190" s="1"/>
  <c r="BI72" i="188"/>
  <c r="BI72" i="190" s="1"/>
  <c r="BI66" i="188"/>
  <c r="BI66" i="190" s="1"/>
  <c r="BI58" i="188"/>
  <c r="BI58" i="190" s="1"/>
  <c r="BI49" i="188"/>
  <c r="BI49" i="190" s="1"/>
  <c r="BI46" i="188"/>
  <c r="BI46" i="190" s="1"/>
  <c r="BI59" i="188"/>
  <c r="BI59" i="190" s="1"/>
  <c r="BI56" i="188"/>
  <c r="BI56" i="190" s="1"/>
  <c r="BI73" i="188"/>
  <c r="BI73" i="190" s="1"/>
  <c r="BI60" i="188"/>
  <c r="BI60" i="190" s="1"/>
  <c r="BI55" i="188"/>
  <c r="BI55" i="190" s="1"/>
  <c r="BI78" i="188"/>
  <c r="BI78" i="190" s="1"/>
  <c r="BI70" i="188"/>
  <c r="BI70" i="190" s="1"/>
  <c r="BI61" i="188"/>
  <c r="BI61" i="190" s="1"/>
  <c r="BI48" i="188"/>
  <c r="BI48" i="190" s="1"/>
  <c r="BI36" i="188"/>
  <c r="BI36" i="190" s="1"/>
  <c r="BI16" i="188"/>
  <c r="BI16" i="190" s="1"/>
  <c r="BI50" i="188"/>
  <c r="BI50" i="190" s="1"/>
  <c r="BI42" i="188"/>
  <c r="BI42" i="190" s="1"/>
  <c r="BI33" i="188"/>
  <c r="BI33" i="190" s="1"/>
  <c r="BI30" i="188"/>
  <c r="BI30" i="190" s="1"/>
  <c r="BI45" i="188"/>
  <c r="BI45" i="190" s="1"/>
  <c r="BI41" i="188"/>
  <c r="BI41" i="190" s="1"/>
  <c r="BI27" i="188"/>
  <c r="BI27" i="190" s="1"/>
  <c r="BI24" i="188"/>
  <c r="BI24" i="190" s="1"/>
  <c r="BI40" i="188"/>
  <c r="BI40" i="190" s="1"/>
  <c r="BI54" i="188"/>
  <c r="BI54" i="190" s="1"/>
  <c r="BI35" i="188"/>
  <c r="BI35" i="190" s="1"/>
  <c r="BI32" i="188"/>
  <c r="BI32" i="190" s="1"/>
  <c r="BI39" i="188"/>
  <c r="BI39" i="190" s="1"/>
  <c r="BI29" i="188"/>
  <c r="BI29" i="190" s="1"/>
  <c r="BI26" i="188"/>
  <c r="BI26" i="190" s="1"/>
  <c r="BI38" i="188"/>
  <c r="BI38" i="190" s="1"/>
  <c r="BI23" i="188"/>
  <c r="BI23" i="190" s="1"/>
  <c r="BI62" i="188"/>
  <c r="BI62" i="190" s="1"/>
  <c r="BI20" i="188"/>
  <c r="BI20" i="190" s="1"/>
  <c r="BI17" i="188"/>
  <c r="BI17" i="190" s="1"/>
  <c r="BI37" i="188"/>
  <c r="BI37" i="190" s="1"/>
  <c r="BI34" i="188"/>
  <c r="BI34" i="190" s="1"/>
  <c r="BI14" i="188"/>
  <c r="BI14" i="190" s="1"/>
  <c r="BI31" i="188"/>
  <c r="BI31" i="190" s="1"/>
  <c r="BI28" i="188"/>
  <c r="BI28" i="190" s="1"/>
  <c r="BI25" i="188"/>
  <c r="BI25" i="190" s="1"/>
  <c r="BI22" i="188"/>
  <c r="BI22" i="190" s="1"/>
  <c r="BI15" i="188"/>
  <c r="BI15" i="190" s="1"/>
  <c r="BI18" i="188"/>
  <c r="BI18" i="190" s="1"/>
  <c r="BI21" i="188"/>
  <c r="BI21" i="190" s="1"/>
  <c r="BI13" i="188"/>
  <c r="BI13" i="190" s="1"/>
  <c r="BI12" i="188"/>
  <c r="BI12" i="190" s="1"/>
  <c r="BI44" i="188"/>
  <c r="BI44" i="190" s="1"/>
  <c r="BI10" i="188"/>
  <c r="BI10" i="190" s="1"/>
  <c r="BI11" i="188"/>
  <c r="BI11" i="190" s="1"/>
  <c r="BI43" i="188"/>
  <c r="BI43" i="190" s="1"/>
  <c r="BI19" i="188"/>
  <c r="BI19" i="190" s="1"/>
  <c r="BI9" i="188"/>
  <c r="BI92" i="188"/>
  <c r="BI93" i="188"/>
  <c r="BI93" i="190" s="1"/>
  <c r="BI94" i="188"/>
  <c r="BI94" i="190" s="1"/>
  <c r="BI87" i="188"/>
  <c r="BI87" i="190" s="1"/>
  <c r="BI89" i="188"/>
  <c r="BI89" i="190" s="1"/>
  <c r="BP9" i="170"/>
  <c r="BP86" i="168"/>
  <c r="AY9" i="170"/>
  <c r="AY86" i="168"/>
  <c r="AI86" i="168"/>
  <c r="AI9" i="170"/>
  <c r="BT86" i="168"/>
  <c r="BT9" i="170"/>
  <c r="D46" i="170"/>
  <c r="CB46" i="168"/>
  <c r="D58" i="170"/>
  <c r="CB58" i="168"/>
  <c r="AC79" i="206"/>
  <c r="AC79" i="207" s="1"/>
  <c r="AB79" i="206"/>
  <c r="AB79" i="207" s="1"/>
  <c r="AA79" i="207"/>
  <c r="AA87" i="207"/>
  <c r="AC87" i="206"/>
  <c r="AC87" i="207" s="1"/>
  <c r="AB87" i="206"/>
  <c r="AB87" i="207" s="1"/>
  <c r="AC73" i="206"/>
  <c r="AC73" i="207" s="1"/>
  <c r="AB73" i="206"/>
  <c r="AB73" i="207" s="1"/>
  <c r="AA73" i="207"/>
  <c r="AC80" i="206"/>
  <c r="AC80" i="207" s="1"/>
  <c r="AB80" i="206"/>
  <c r="AB80" i="207" s="1"/>
  <c r="AA80" i="207"/>
  <c r="D16" i="170"/>
  <c r="CB16" i="168"/>
  <c r="CB12" i="170"/>
  <c r="CI12" i="168"/>
  <c r="AS78" i="188"/>
  <c r="AS78" i="190" s="1"/>
  <c r="AS75" i="188"/>
  <c r="AS75" i="190" s="1"/>
  <c r="AS55" i="188"/>
  <c r="AS55" i="190" s="1"/>
  <c r="AS72" i="188"/>
  <c r="AS72" i="190" s="1"/>
  <c r="AS69" i="188"/>
  <c r="AS69" i="190" s="1"/>
  <c r="AS74" i="188"/>
  <c r="AS74" i="190" s="1"/>
  <c r="AS82" i="188"/>
  <c r="AS82" i="190" s="1"/>
  <c r="AS79" i="188"/>
  <c r="AS79" i="190" s="1"/>
  <c r="AS59" i="188"/>
  <c r="AS59" i="190" s="1"/>
  <c r="AS84" i="188"/>
  <c r="AS84" i="190" s="1"/>
  <c r="AS51" i="188"/>
  <c r="AS51" i="190" s="1"/>
  <c r="AS44" i="188"/>
  <c r="AS44" i="190" s="1"/>
  <c r="AS71" i="188"/>
  <c r="AS71" i="190" s="1"/>
  <c r="AS76" i="188"/>
  <c r="AS76" i="190" s="1"/>
  <c r="AS66" i="188"/>
  <c r="AS66" i="190" s="1"/>
  <c r="AS50" i="188"/>
  <c r="AS50" i="190" s="1"/>
  <c r="AS73" i="188"/>
  <c r="AS73" i="190" s="1"/>
  <c r="AS57" i="188"/>
  <c r="AS57" i="190" s="1"/>
  <c r="AS58" i="188"/>
  <c r="AS58" i="190" s="1"/>
  <c r="AS49" i="188"/>
  <c r="AS49" i="190" s="1"/>
  <c r="AS56" i="188"/>
  <c r="AS56" i="190" s="1"/>
  <c r="AS70" i="188"/>
  <c r="AS70" i="190" s="1"/>
  <c r="AS60" i="188"/>
  <c r="AS60" i="190" s="1"/>
  <c r="AS67" i="188"/>
  <c r="AS67" i="190" s="1"/>
  <c r="AS61" i="188"/>
  <c r="AS61" i="190" s="1"/>
  <c r="AS80" i="188"/>
  <c r="AS80" i="190" s="1"/>
  <c r="AS62" i="188"/>
  <c r="AS62" i="190" s="1"/>
  <c r="AS54" i="188"/>
  <c r="AS54" i="190" s="1"/>
  <c r="AS48" i="188"/>
  <c r="AS48" i="190" s="1"/>
  <c r="AS77" i="188"/>
  <c r="AS77" i="190" s="1"/>
  <c r="AS63" i="188"/>
  <c r="AS63" i="190" s="1"/>
  <c r="AS45" i="188"/>
  <c r="AS45" i="190" s="1"/>
  <c r="AS64" i="188"/>
  <c r="AS64" i="190" s="1"/>
  <c r="AS53" i="188"/>
  <c r="AS53" i="190" s="1"/>
  <c r="AS68" i="188"/>
  <c r="AS68" i="190" s="1"/>
  <c r="AS83" i="188"/>
  <c r="AS83" i="190" s="1"/>
  <c r="AS24" i="188"/>
  <c r="AS24" i="190" s="1"/>
  <c r="AS40" i="188"/>
  <c r="AS40" i="190" s="1"/>
  <c r="AS21" i="188"/>
  <c r="AS21" i="190" s="1"/>
  <c r="AS18" i="188"/>
  <c r="AS18" i="190" s="1"/>
  <c r="AS35" i="188"/>
  <c r="AS35" i="190" s="1"/>
  <c r="AS15" i="188"/>
  <c r="AS15" i="190" s="1"/>
  <c r="AS39" i="188"/>
  <c r="AS39" i="190" s="1"/>
  <c r="AS32" i="188"/>
  <c r="AS32" i="190" s="1"/>
  <c r="AS12" i="188"/>
  <c r="AS12" i="190" s="1"/>
  <c r="AS81" i="188"/>
  <c r="AS81" i="190" s="1"/>
  <c r="AS52" i="188"/>
  <c r="AS52" i="190" s="1"/>
  <c r="AS38" i="188"/>
  <c r="AS38" i="190" s="1"/>
  <c r="AS46" i="188"/>
  <c r="AS46" i="190" s="1"/>
  <c r="AS37" i="188"/>
  <c r="AS37" i="190" s="1"/>
  <c r="AS17" i="188"/>
  <c r="AS17" i="190" s="1"/>
  <c r="AS34" i="188"/>
  <c r="AS34" i="190" s="1"/>
  <c r="AS14" i="188"/>
  <c r="AS14" i="190" s="1"/>
  <c r="AS65" i="188"/>
  <c r="AS65" i="190" s="1"/>
  <c r="AS31" i="188"/>
  <c r="AS31" i="190" s="1"/>
  <c r="AS11" i="188"/>
  <c r="AS11" i="190" s="1"/>
  <c r="AS28" i="188"/>
  <c r="AS28" i="190" s="1"/>
  <c r="AS43" i="188"/>
  <c r="AS43" i="190" s="1"/>
  <c r="AS25" i="188"/>
  <c r="AS25" i="190" s="1"/>
  <c r="AS22" i="188"/>
  <c r="AS22" i="190" s="1"/>
  <c r="AS47" i="188"/>
  <c r="AS47" i="190" s="1"/>
  <c r="AS19" i="188"/>
  <c r="AS19" i="190" s="1"/>
  <c r="AS42" i="188"/>
  <c r="AS42" i="190" s="1"/>
  <c r="AS36" i="188"/>
  <c r="AS36" i="190" s="1"/>
  <c r="AS16" i="188"/>
  <c r="AS16" i="190" s="1"/>
  <c r="AS33" i="188"/>
  <c r="AS33" i="190" s="1"/>
  <c r="AS23" i="188"/>
  <c r="AS23" i="190" s="1"/>
  <c r="AS26" i="188"/>
  <c r="AS26" i="190" s="1"/>
  <c r="AS29" i="188"/>
  <c r="AS29" i="190" s="1"/>
  <c r="AS10" i="188"/>
  <c r="AS10" i="190" s="1"/>
  <c r="AS27" i="188"/>
  <c r="AS27" i="190" s="1"/>
  <c r="AS9" i="188"/>
  <c r="AS20" i="188"/>
  <c r="AS20" i="190" s="1"/>
  <c r="AS13" i="188"/>
  <c r="AS13" i="190" s="1"/>
  <c r="AS41" i="188"/>
  <c r="AS41" i="190" s="1"/>
  <c r="AS30" i="188"/>
  <c r="AS30" i="190" s="1"/>
  <c r="AS89" i="188"/>
  <c r="AS89" i="190" s="1"/>
  <c r="AS93" i="188"/>
  <c r="AS93" i="190" s="1"/>
  <c r="AS92" i="188"/>
  <c r="AS94" i="188"/>
  <c r="AS94" i="190" s="1"/>
  <c r="AS87" i="188"/>
  <c r="AS87" i="190" s="1"/>
  <c r="AY80" i="188"/>
  <c r="AY80" i="190" s="1"/>
  <c r="AY77" i="188"/>
  <c r="AY77" i="190" s="1"/>
  <c r="AY57" i="188"/>
  <c r="AY57" i="190" s="1"/>
  <c r="AY74" i="188"/>
  <c r="AY74" i="190" s="1"/>
  <c r="AY71" i="188"/>
  <c r="AY71" i="190" s="1"/>
  <c r="AY82" i="188"/>
  <c r="AY82" i="190" s="1"/>
  <c r="AY76" i="188"/>
  <c r="AY76" i="190" s="1"/>
  <c r="AY84" i="188"/>
  <c r="AY84" i="190" s="1"/>
  <c r="AY81" i="188"/>
  <c r="AY81" i="190" s="1"/>
  <c r="AY61" i="188"/>
  <c r="AY61" i="190" s="1"/>
  <c r="AY66" i="188"/>
  <c r="AY66" i="190" s="1"/>
  <c r="AY58" i="188"/>
  <c r="AY58" i="190" s="1"/>
  <c r="AY73" i="188"/>
  <c r="AY73" i="190" s="1"/>
  <c r="AY49" i="188"/>
  <c r="AY49" i="190" s="1"/>
  <c r="AY46" i="188"/>
  <c r="AY46" i="190" s="1"/>
  <c r="AY78" i="188"/>
  <c r="AY78" i="190" s="1"/>
  <c r="AY59" i="188"/>
  <c r="AY59" i="190" s="1"/>
  <c r="AY70" i="188"/>
  <c r="AY70" i="190" s="1"/>
  <c r="AY60" i="188"/>
  <c r="AY60" i="190" s="1"/>
  <c r="AY55" i="188"/>
  <c r="AY55" i="190" s="1"/>
  <c r="AY67" i="188"/>
  <c r="AY67" i="190" s="1"/>
  <c r="AY62" i="188"/>
  <c r="AY62" i="190" s="1"/>
  <c r="AY54" i="188"/>
  <c r="AY54" i="190" s="1"/>
  <c r="AY63" i="188"/>
  <c r="AY63" i="190" s="1"/>
  <c r="AY53" i="188"/>
  <c r="AY53" i="190" s="1"/>
  <c r="AY68" i="188"/>
  <c r="AY68" i="190" s="1"/>
  <c r="AY64" i="188"/>
  <c r="AY64" i="190" s="1"/>
  <c r="AY75" i="188"/>
  <c r="AY75" i="190" s="1"/>
  <c r="AY65" i="188"/>
  <c r="AY65" i="190" s="1"/>
  <c r="AY52" i="188"/>
  <c r="AY52" i="190" s="1"/>
  <c r="AY47" i="188"/>
  <c r="AY47" i="190" s="1"/>
  <c r="AY79" i="188"/>
  <c r="AY79" i="190" s="1"/>
  <c r="AY51" i="188"/>
  <c r="AY51" i="190" s="1"/>
  <c r="AY44" i="188"/>
  <c r="AY44" i="190" s="1"/>
  <c r="AY72" i="188"/>
  <c r="AY72" i="190" s="1"/>
  <c r="AY69" i="188"/>
  <c r="AY69" i="190" s="1"/>
  <c r="AY26" i="188"/>
  <c r="AY26" i="190" s="1"/>
  <c r="AY38" i="188"/>
  <c r="AY38" i="190" s="1"/>
  <c r="AY23" i="188"/>
  <c r="AY23" i="190" s="1"/>
  <c r="AY50" i="188"/>
  <c r="AY50" i="190" s="1"/>
  <c r="AY48" i="188"/>
  <c r="AY48" i="190" s="1"/>
  <c r="AY20" i="188"/>
  <c r="AY20" i="190" s="1"/>
  <c r="AY83" i="188"/>
  <c r="AY83" i="190" s="1"/>
  <c r="AY37" i="188"/>
  <c r="AY37" i="190" s="1"/>
  <c r="AY17" i="188"/>
  <c r="AY17" i="190" s="1"/>
  <c r="AY34" i="188"/>
  <c r="AY34" i="190" s="1"/>
  <c r="AY14" i="188"/>
  <c r="AY14" i="190" s="1"/>
  <c r="AY31" i="188"/>
  <c r="AY31" i="190" s="1"/>
  <c r="AY43" i="188"/>
  <c r="AY43" i="190" s="1"/>
  <c r="AY45" i="188"/>
  <c r="AY45" i="190" s="1"/>
  <c r="AY19" i="188"/>
  <c r="AY19" i="190" s="1"/>
  <c r="AY42" i="188"/>
  <c r="AY42" i="190" s="1"/>
  <c r="AY36" i="188"/>
  <c r="AY36" i="190" s="1"/>
  <c r="AY16" i="188"/>
  <c r="AY16" i="190" s="1"/>
  <c r="AY33" i="188"/>
  <c r="AY33" i="190" s="1"/>
  <c r="AY13" i="188"/>
  <c r="AY13" i="190" s="1"/>
  <c r="AY30" i="188"/>
  <c r="AY30" i="190" s="1"/>
  <c r="AY41" i="188"/>
  <c r="AY41" i="190" s="1"/>
  <c r="AY27" i="188"/>
  <c r="AY27" i="190" s="1"/>
  <c r="AY24" i="188"/>
  <c r="AY24" i="190" s="1"/>
  <c r="AY40" i="188"/>
  <c r="AY40" i="190" s="1"/>
  <c r="AY21" i="188"/>
  <c r="AY21" i="190" s="1"/>
  <c r="AY18" i="188"/>
  <c r="AY18" i="190" s="1"/>
  <c r="AY56" i="188"/>
  <c r="AY56" i="190" s="1"/>
  <c r="AY35" i="188"/>
  <c r="AY35" i="190" s="1"/>
  <c r="AY15" i="188"/>
  <c r="AY15" i="190" s="1"/>
  <c r="AY29" i="188"/>
  <c r="AY29" i="190" s="1"/>
  <c r="AY11" i="188"/>
  <c r="AY11" i="190" s="1"/>
  <c r="AY10" i="188"/>
  <c r="AY10" i="190" s="1"/>
  <c r="AY22" i="188"/>
  <c r="AY22" i="190" s="1"/>
  <c r="AY25" i="188"/>
  <c r="AY25" i="190" s="1"/>
  <c r="AY28" i="188"/>
  <c r="AY28" i="190" s="1"/>
  <c r="AY9" i="188"/>
  <c r="AY39" i="188"/>
  <c r="AY39" i="190" s="1"/>
  <c r="AY32" i="188"/>
  <c r="AY32" i="190" s="1"/>
  <c r="AY12" i="188"/>
  <c r="AY12" i="190" s="1"/>
  <c r="AY89" i="188"/>
  <c r="AY89" i="190" s="1"/>
  <c r="AY94" i="188"/>
  <c r="AY94" i="190" s="1"/>
  <c r="AY87" i="188"/>
  <c r="AY87" i="190" s="1"/>
  <c r="AY92" i="188"/>
  <c r="AY93" i="188"/>
  <c r="AY93" i="190" s="1"/>
  <c r="BD82" i="188"/>
  <c r="BD82" i="190" s="1"/>
  <c r="BD62" i="188"/>
  <c r="BD62" i="190" s="1"/>
  <c r="BD79" i="188"/>
  <c r="BD79" i="190" s="1"/>
  <c r="BD76" i="188"/>
  <c r="BD76" i="190" s="1"/>
  <c r="BD81" i="188"/>
  <c r="BD81" i="190" s="1"/>
  <c r="BD72" i="188"/>
  <c r="BD72" i="190" s="1"/>
  <c r="BD66" i="188"/>
  <c r="BD66" i="190" s="1"/>
  <c r="BD71" i="188"/>
  <c r="BD71" i="190" s="1"/>
  <c r="BD78" i="188"/>
  <c r="BD78" i="190" s="1"/>
  <c r="BD55" i="188"/>
  <c r="BD55" i="190" s="1"/>
  <c r="BD67" i="188"/>
  <c r="BD67" i="190" s="1"/>
  <c r="BD61" i="188"/>
  <c r="BD61" i="190" s="1"/>
  <c r="BD74" i="188"/>
  <c r="BD74" i="190" s="1"/>
  <c r="BD54" i="188"/>
  <c r="BD54" i="190" s="1"/>
  <c r="BD45" i="188"/>
  <c r="BD45" i="190" s="1"/>
  <c r="BD63" i="188"/>
  <c r="BD63" i="190" s="1"/>
  <c r="BD53" i="188"/>
  <c r="BD53" i="190" s="1"/>
  <c r="BD64" i="188"/>
  <c r="BD64" i="190" s="1"/>
  <c r="BD80" i="188"/>
  <c r="BD80" i="190" s="1"/>
  <c r="BD77" i="188"/>
  <c r="BD77" i="190" s="1"/>
  <c r="BD68" i="188"/>
  <c r="BD68" i="190" s="1"/>
  <c r="BD75" i="188"/>
  <c r="BD75" i="190" s="1"/>
  <c r="BD65" i="188"/>
  <c r="BD65" i="190" s="1"/>
  <c r="BD44" i="188"/>
  <c r="BD44" i="190" s="1"/>
  <c r="BD51" i="188"/>
  <c r="BD51" i="190" s="1"/>
  <c r="BD50" i="188"/>
  <c r="BD50" i="190" s="1"/>
  <c r="BD84" i="188"/>
  <c r="BD84" i="190" s="1"/>
  <c r="BD69" i="188"/>
  <c r="BD69" i="190" s="1"/>
  <c r="BD57" i="188"/>
  <c r="BD57" i="190" s="1"/>
  <c r="BD83" i="188"/>
  <c r="BD83" i="190" s="1"/>
  <c r="BD58" i="188"/>
  <c r="BD58" i="190" s="1"/>
  <c r="BD49" i="188"/>
  <c r="BD49" i="190" s="1"/>
  <c r="BD46" i="188"/>
  <c r="BD46" i="190" s="1"/>
  <c r="BD73" i="188"/>
  <c r="BD73" i="190" s="1"/>
  <c r="BD59" i="188"/>
  <c r="BD59" i="190" s="1"/>
  <c r="BD56" i="188"/>
  <c r="BD56" i="190" s="1"/>
  <c r="BD31" i="188"/>
  <c r="BD31" i="190" s="1"/>
  <c r="BD11" i="188"/>
  <c r="BD11" i="190" s="1"/>
  <c r="BD48" i="188"/>
  <c r="BD48" i="190" s="1"/>
  <c r="BD28" i="188"/>
  <c r="BD28" i="190" s="1"/>
  <c r="BD25" i="188"/>
  <c r="BD25" i="190" s="1"/>
  <c r="BD43" i="188"/>
  <c r="BD43" i="190" s="1"/>
  <c r="BD22" i="188"/>
  <c r="BD22" i="190" s="1"/>
  <c r="BD52" i="188"/>
  <c r="BD52" i="190" s="1"/>
  <c r="BD19" i="188"/>
  <c r="BD19" i="190" s="1"/>
  <c r="BD42" i="188"/>
  <c r="BD42" i="190" s="1"/>
  <c r="BD36" i="188"/>
  <c r="BD36" i="190" s="1"/>
  <c r="BD33" i="188"/>
  <c r="BD33" i="190" s="1"/>
  <c r="BD30" i="188"/>
  <c r="BD30" i="190" s="1"/>
  <c r="BD41" i="188"/>
  <c r="BD41" i="190" s="1"/>
  <c r="BD60" i="188"/>
  <c r="BD60" i="190" s="1"/>
  <c r="BD24" i="188"/>
  <c r="BD24" i="190" s="1"/>
  <c r="BD21" i="188"/>
  <c r="BD21" i="190" s="1"/>
  <c r="BD40" i="188"/>
  <c r="BD40" i="190" s="1"/>
  <c r="BD18" i="188"/>
  <c r="BD18" i="190" s="1"/>
  <c r="BD47" i="188"/>
  <c r="BD47" i="190" s="1"/>
  <c r="BD35" i="188"/>
  <c r="BD35" i="190" s="1"/>
  <c r="BD15" i="188"/>
  <c r="BD15" i="190" s="1"/>
  <c r="BD70" i="188"/>
  <c r="BD70" i="190" s="1"/>
  <c r="BD39" i="188"/>
  <c r="BD39" i="190" s="1"/>
  <c r="BD32" i="188"/>
  <c r="BD32" i="190" s="1"/>
  <c r="BD29" i="188"/>
  <c r="BD29" i="190" s="1"/>
  <c r="BD26" i="188"/>
  <c r="BD26" i="190" s="1"/>
  <c r="BD38" i="188"/>
  <c r="BD38" i="190" s="1"/>
  <c r="BD23" i="188"/>
  <c r="BD23" i="190" s="1"/>
  <c r="BD20" i="188"/>
  <c r="BD20" i="190" s="1"/>
  <c r="BD9" i="188"/>
  <c r="BD37" i="188"/>
  <c r="BD37" i="190" s="1"/>
  <c r="BD17" i="188"/>
  <c r="BD17" i="190" s="1"/>
  <c r="BD13" i="188"/>
  <c r="BD13" i="190" s="1"/>
  <c r="BD12" i="188"/>
  <c r="BD12" i="190" s="1"/>
  <c r="BD27" i="188"/>
  <c r="BD27" i="190" s="1"/>
  <c r="BD34" i="188"/>
  <c r="BD34" i="190" s="1"/>
  <c r="BD14" i="188"/>
  <c r="BD14" i="190" s="1"/>
  <c r="BD10" i="188"/>
  <c r="BD10" i="190" s="1"/>
  <c r="BD16" i="188"/>
  <c r="BD16" i="190" s="1"/>
  <c r="BD87" i="188"/>
  <c r="BD87" i="190" s="1"/>
  <c r="BD94" i="188"/>
  <c r="BD94" i="190" s="1"/>
  <c r="BD92" i="188"/>
  <c r="BD89" i="188"/>
  <c r="BD89" i="190" s="1"/>
  <c r="BD93" i="188"/>
  <c r="BD93" i="190" s="1"/>
  <c r="V84" i="188"/>
  <c r="V84" i="190" s="1"/>
  <c r="V64" i="188"/>
  <c r="V64" i="190" s="1"/>
  <c r="V81" i="188"/>
  <c r="V81" i="190" s="1"/>
  <c r="V78" i="188"/>
  <c r="V78" i="190" s="1"/>
  <c r="V83" i="188"/>
  <c r="V83" i="190" s="1"/>
  <c r="V74" i="188"/>
  <c r="V74" i="190" s="1"/>
  <c r="V68" i="188"/>
  <c r="V68" i="190" s="1"/>
  <c r="V82" i="188"/>
  <c r="V82" i="190" s="1"/>
  <c r="V73" i="188"/>
  <c r="V73" i="190" s="1"/>
  <c r="V69" i="188"/>
  <c r="V69" i="190" s="1"/>
  <c r="V51" i="188"/>
  <c r="V51" i="190" s="1"/>
  <c r="V47" i="188"/>
  <c r="V47" i="190" s="1"/>
  <c r="V66" i="188"/>
  <c r="V66" i="190" s="1"/>
  <c r="V80" i="188"/>
  <c r="V80" i="190" s="1"/>
  <c r="V58" i="188"/>
  <c r="V58" i="190" s="1"/>
  <c r="V50" i="188"/>
  <c r="V50" i="190" s="1"/>
  <c r="V77" i="188"/>
  <c r="V77" i="190" s="1"/>
  <c r="V57" i="188"/>
  <c r="V57" i="190" s="1"/>
  <c r="V59" i="188"/>
  <c r="V59" i="190" s="1"/>
  <c r="V75" i="188"/>
  <c r="V75" i="190" s="1"/>
  <c r="V70" i="188"/>
  <c r="V70" i="190" s="1"/>
  <c r="V60" i="188"/>
  <c r="V60" i="190" s="1"/>
  <c r="V56" i="188"/>
  <c r="V56" i="190" s="1"/>
  <c r="V46" i="188"/>
  <c r="V46" i="190" s="1"/>
  <c r="V79" i="188"/>
  <c r="V79" i="190" s="1"/>
  <c r="V67" i="188"/>
  <c r="V67" i="190" s="1"/>
  <c r="V61" i="188"/>
  <c r="V61" i="190" s="1"/>
  <c r="V55" i="188"/>
  <c r="V55" i="190" s="1"/>
  <c r="V62" i="188"/>
  <c r="V62" i="190" s="1"/>
  <c r="V63" i="188"/>
  <c r="V63" i="190" s="1"/>
  <c r="V54" i="188"/>
  <c r="V54" i="190" s="1"/>
  <c r="V48" i="188"/>
  <c r="V48" i="190" s="1"/>
  <c r="V72" i="188"/>
  <c r="V72" i="190" s="1"/>
  <c r="V76" i="188"/>
  <c r="V76" i="190" s="1"/>
  <c r="V41" i="188"/>
  <c r="V41" i="190" s="1"/>
  <c r="V33" i="188"/>
  <c r="V33" i="190" s="1"/>
  <c r="V13" i="188"/>
  <c r="V13" i="190" s="1"/>
  <c r="V30" i="188"/>
  <c r="V30" i="190" s="1"/>
  <c r="V27" i="188"/>
  <c r="V27" i="190" s="1"/>
  <c r="V49" i="188"/>
  <c r="V49" i="190" s="1"/>
  <c r="V40" i="188"/>
  <c r="V40" i="190" s="1"/>
  <c r="V24" i="188"/>
  <c r="V24" i="190" s="1"/>
  <c r="V21" i="188"/>
  <c r="V21" i="190" s="1"/>
  <c r="V45" i="188"/>
  <c r="V45" i="190" s="1"/>
  <c r="V39" i="188"/>
  <c r="V39" i="190" s="1"/>
  <c r="V35" i="188"/>
  <c r="V35" i="190" s="1"/>
  <c r="V32" i="188"/>
  <c r="V32" i="190" s="1"/>
  <c r="V38" i="188"/>
  <c r="V38" i="190" s="1"/>
  <c r="V71" i="188"/>
  <c r="V71" i="190" s="1"/>
  <c r="V26" i="188"/>
  <c r="V26" i="190" s="1"/>
  <c r="V23" i="188"/>
  <c r="V23" i="190" s="1"/>
  <c r="V53" i="188"/>
  <c r="V53" i="190" s="1"/>
  <c r="V20" i="188"/>
  <c r="V20" i="190" s="1"/>
  <c r="V65" i="188"/>
  <c r="V65" i="190" s="1"/>
  <c r="V44" i="188"/>
  <c r="V44" i="190" s="1"/>
  <c r="V37" i="188"/>
  <c r="V37" i="190" s="1"/>
  <c r="V17" i="188"/>
  <c r="V17" i="190" s="1"/>
  <c r="V34" i="188"/>
  <c r="V34" i="190" s="1"/>
  <c r="V31" i="188"/>
  <c r="V31" i="190" s="1"/>
  <c r="V52" i="188"/>
  <c r="V52" i="190" s="1"/>
  <c r="V43" i="188"/>
  <c r="V43" i="190" s="1"/>
  <c r="V28" i="188"/>
  <c r="V28" i="190" s="1"/>
  <c r="V25" i="188"/>
  <c r="V25" i="190" s="1"/>
  <c r="V22" i="188"/>
  <c r="V22" i="190" s="1"/>
  <c r="V36" i="188"/>
  <c r="V36" i="190" s="1"/>
  <c r="V11" i="188"/>
  <c r="V11" i="190" s="1"/>
  <c r="V16" i="188"/>
  <c r="V16" i="190" s="1"/>
  <c r="V19" i="188"/>
  <c r="V19" i="190" s="1"/>
  <c r="V42" i="188"/>
  <c r="V42" i="190" s="1"/>
  <c r="V29" i="188"/>
  <c r="V29" i="190" s="1"/>
  <c r="V10" i="188"/>
  <c r="V10" i="190" s="1"/>
  <c r="V15" i="188"/>
  <c r="V15" i="190" s="1"/>
  <c r="V18" i="188"/>
  <c r="V18" i="190" s="1"/>
  <c r="V14" i="188"/>
  <c r="V14" i="190" s="1"/>
  <c r="V12" i="188"/>
  <c r="V12" i="190" s="1"/>
  <c r="V9" i="188"/>
  <c r="V87" i="188"/>
  <c r="V87" i="190" s="1"/>
  <c r="V93" i="188"/>
  <c r="V93" i="190" s="1"/>
  <c r="V89" i="188"/>
  <c r="V89" i="190" s="1"/>
  <c r="V94" i="188"/>
  <c r="V94" i="190" s="1"/>
  <c r="V92" i="188"/>
  <c r="S9" i="170"/>
  <c r="S86" i="168"/>
  <c r="BY86" i="168"/>
  <c r="BY9" i="170"/>
  <c r="BG9" i="170"/>
  <c r="BG86" i="168"/>
  <c r="M9" i="170"/>
  <c r="M86" i="168"/>
  <c r="AH13" i="207"/>
  <c r="AH91" i="206"/>
  <c r="AH91" i="207" s="1"/>
  <c r="D75" i="170"/>
  <c r="CB75" i="168"/>
  <c r="D82" i="170"/>
  <c r="CB82" i="168"/>
  <c r="AA23" i="207"/>
  <c r="AC23" i="206"/>
  <c r="AC23" i="207" s="1"/>
  <c r="AB23" i="206"/>
  <c r="AB23" i="207" s="1"/>
  <c r="AA28" i="207"/>
  <c r="AC28" i="206"/>
  <c r="AC28" i="207" s="1"/>
  <c r="AB28" i="206"/>
  <c r="AB28" i="207" s="1"/>
  <c r="AA14" i="207"/>
  <c r="AB14" i="206"/>
  <c r="AB14" i="207" s="1"/>
  <c r="AC14" i="206"/>
  <c r="AC14" i="207" s="1"/>
  <c r="AA21" i="207"/>
  <c r="AC21" i="206"/>
  <c r="AC21" i="207" s="1"/>
  <c r="AB21" i="206"/>
  <c r="AB21" i="207" s="1"/>
  <c r="X91" i="207"/>
  <c r="Z91" i="206"/>
  <c r="Z91" i="207" s="1"/>
  <c r="AC85" i="205"/>
  <c r="AC65" i="205"/>
  <c r="AC45" i="205"/>
  <c r="AC25" i="205"/>
  <c r="AC75" i="205"/>
  <c r="AC54" i="205"/>
  <c r="AC33" i="205"/>
  <c r="AC13" i="205"/>
  <c r="AC80" i="205"/>
  <c r="AC58" i="205"/>
  <c r="AC36" i="205"/>
  <c r="AC14" i="205"/>
  <c r="AC79" i="205"/>
  <c r="AC57" i="205"/>
  <c r="AC35" i="205"/>
  <c r="AC78" i="205"/>
  <c r="AC56" i="205"/>
  <c r="AC34" i="205"/>
  <c r="AC76" i="205"/>
  <c r="AC53" i="205"/>
  <c r="AC31" i="205"/>
  <c r="AC74" i="205"/>
  <c r="AC52" i="205"/>
  <c r="AC30" i="205"/>
  <c r="AC70" i="205"/>
  <c r="AC42" i="205"/>
  <c r="AC15" i="205"/>
  <c r="AC69" i="205"/>
  <c r="AC41" i="205"/>
  <c r="AC68" i="205"/>
  <c r="AC40" i="205"/>
  <c r="AC67" i="205"/>
  <c r="AC39" i="205"/>
  <c r="AC64" i="205"/>
  <c r="AC37" i="205"/>
  <c r="AC62" i="205"/>
  <c r="AC29" i="205"/>
  <c r="AC61" i="205"/>
  <c r="AC28" i="205"/>
  <c r="AC88" i="205"/>
  <c r="AC60" i="205"/>
  <c r="AC27" i="205"/>
  <c r="AC87" i="205"/>
  <c r="AC59" i="205"/>
  <c r="AC26" i="205"/>
  <c r="AC86" i="205"/>
  <c r="AC55" i="205"/>
  <c r="AC24" i="205"/>
  <c r="AC84" i="205"/>
  <c r="AC51" i="205"/>
  <c r="AC23" i="205"/>
  <c r="AC83" i="205"/>
  <c r="AC50" i="205"/>
  <c r="AC22" i="205"/>
  <c r="AC82" i="205"/>
  <c r="AC49" i="205"/>
  <c r="AC21" i="205"/>
  <c r="AC77" i="205"/>
  <c r="AC47" i="205"/>
  <c r="AC19" i="205"/>
  <c r="AC72" i="205"/>
  <c r="AC44" i="205"/>
  <c r="AC17" i="205"/>
  <c r="AC20" i="205"/>
  <c r="AC18" i="205"/>
  <c r="AC16" i="205"/>
  <c r="AC73" i="205"/>
  <c r="AC71" i="205"/>
  <c r="AC66" i="205"/>
  <c r="AC48" i="205"/>
  <c r="AC46" i="205"/>
  <c r="AC43" i="205"/>
  <c r="AC38" i="205"/>
  <c r="AC32" i="205"/>
  <c r="AC81" i="205"/>
  <c r="AC63" i="205"/>
  <c r="CB62" i="170"/>
  <c r="CI62" i="168"/>
  <c r="D56" i="170"/>
  <c r="CB56" i="168"/>
  <c r="D53" i="170"/>
  <c r="CB53" i="168"/>
  <c r="D30" i="170"/>
  <c r="CB30" i="168"/>
  <c r="BM78" i="188"/>
  <c r="BM78" i="190" s="1"/>
  <c r="BM75" i="188"/>
  <c r="BM75" i="190" s="1"/>
  <c r="BM55" i="188"/>
  <c r="BM55" i="190" s="1"/>
  <c r="BM72" i="188"/>
  <c r="BM72" i="190" s="1"/>
  <c r="BM69" i="188"/>
  <c r="BM69" i="190" s="1"/>
  <c r="BM80" i="188"/>
  <c r="BM80" i="190" s="1"/>
  <c r="BM74" i="188"/>
  <c r="BM74" i="190" s="1"/>
  <c r="BM82" i="188"/>
  <c r="BM82" i="190" s="1"/>
  <c r="BM79" i="188"/>
  <c r="BM79" i="190" s="1"/>
  <c r="BM59" i="188"/>
  <c r="BM59" i="190" s="1"/>
  <c r="BM84" i="188"/>
  <c r="BM84" i="190" s="1"/>
  <c r="BM68" i="188"/>
  <c r="BM68" i="190" s="1"/>
  <c r="BM44" i="188"/>
  <c r="BM44" i="190" s="1"/>
  <c r="BM65" i="188"/>
  <c r="BM65" i="190" s="1"/>
  <c r="BM77" i="188"/>
  <c r="BM77" i="190" s="1"/>
  <c r="BM50" i="188"/>
  <c r="BM50" i="190" s="1"/>
  <c r="BM57" i="188"/>
  <c r="BM57" i="190" s="1"/>
  <c r="BM66" i="188"/>
  <c r="BM66" i="190" s="1"/>
  <c r="BM71" i="188"/>
  <c r="BM71" i="190" s="1"/>
  <c r="BM58" i="188"/>
  <c r="BM58" i="190" s="1"/>
  <c r="BM81" i="188"/>
  <c r="BM81" i="190" s="1"/>
  <c r="BM76" i="188"/>
  <c r="BM76" i="190" s="1"/>
  <c r="BM60" i="188"/>
  <c r="BM60" i="190" s="1"/>
  <c r="BM73" i="188"/>
  <c r="BM73" i="190" s="1"/>
  <c r="BM83" i="188"/>
  <c r="BM83" i="190" s="1"/>
  <c r="BM70" i="188"/>
  <c r="BM70" i="190" s="1"/>
  <c r="BM61" i="188"/>
  <c r="BM61" i="190" s="1"/>
  <c r="BM48" i="188"/>
  <c r="BM48" i="190" s="1"/>
  <c r="BM67" i="188"/>
  <c r="BM67" i="190" s="1"/>
  <c r="BM54" i="188"/>
  <c r="BM54" i="190" s="1"/>
  <c r="BM45" i="188"/>
  <c r="BM45" i="190" s="1"/>
  <c r="BM62" i="188"/>
  <c r="BM62" i="190" s="1"/>
  <c r="BM63" i="188"/>
  <c r="BM63" i="190" s="1"/>
  <c r="BM53" i="188"/>
  <c r="BM53" i="190" s="1"/>
  <c r="BM52" i="188"/>
  <c r="BM52" i="190" s="1"/>
  <c r="BM24" i="188"/>
  <c r="BM24" i="190" s="1"/>
  <c r="BM21" i="188"/>
  <c r="BM21" i="190" s="1"/>
  <c r="BM40" i="188"/>
  <c r="BM40" i="190" s="1"/>
  <c r="BM18" i="188"/>
  <c r="BM18" i="190" s="1"/>
  <c r="BM35" i="188"/>
  <c r="BM35" i="190" s="1"/>
  <c r="BM15" i="188"/>
  <c r="BM15" i="190" s="1"/>
  <c r="BM32" i="188"/>
  <c r="BM32" i="190" s="1"/>
  <c r="BM12" i="188"/>
  <c r="BM12" i="190" s="1"/>
  <c r="BM39" i="188"/>
  <c r="BM39" i="190" s="1"/>
  <c r="BM49" i="188"/>
  <c r="BM49" i="190" s="1"/>
  <c r="BM38" i="188"/>
  <c r="BM38" i="190" s="1"/>
  <c r="BM47" i="188"/>
  <c r="BM47" i="190" s="1"/>
  <c r="BM17" i="188"/>
  <c r="BM17" i="190" s="1"/>
  <c r="BM51" i="188"/>
  <c r="BM51" i="190" s="1"/>
  <c r="BM37" i="188"/>
  <c r="BM37" i="190" s="1"/>
  <c r="BM34" i="188"/>
  <c r="BM34" i="190" s="1"/>
  <c r="BM14" i="188"/>
  <c r="BM14" i="190" s="1"/>
  <c r="BM31" i="188"/>
  <c r="BM31" i="190" s="1"/>
  <c r="BM11" i="188"/>
  <c r="BM11" i="190" s="1"/>
  <c r="BM28" i="188"/>
  <c r="BM28" i="190" s="1"/>
  <c r="BM25" i="188"/>
  <c r="BM25" i="190" s="1"/>
  <c r="BM56" i="188"/>
  <c r="BM56" i="190" s="1"/>
  <c r="BM43" i="188"/>
  <c r="BM43" i="190" s="1"/>
  <c r="BM22" i="188"/>
  <c r="BM22" i="190" s="1"/>
  <c r="BM19" i="188"/>
  <c r="BM19" i="190" s="1"/>
  <c r="BM64" i="188"/>
  <c r="BM64" i="190" s="1"/>
  <c r="BM36" i="188"/>
  <c r="BM36" i="190" s="1"/>
  <c r="BM16" i="188"/>
  <c r="BM16" i="190" s="1"/>
  <c r="BM42" i="188"/>
  <c r="BM42" i="190" s="1"/>
  <c r="BM33" i="188"/>
  <c r="BM33" i="190" s="1"/>
  <c r="BM46" i="188"/>
  <c r="BM46" i="190" s="1"/>
  <c r="BM13" i="188"/>
  <c r="BM13" i="190" s="1"/>
  <c r="BM10" i="188"/>
  <c r="BM10" i="190" s="1"/>
  <c r="BM27" i="188"/>
  <c r="BM27" i="190" s="1"/>
  <c r="BM30" i="188"/>
  <c r="BM30" i="190" s="1"/>
  <c r="BM20" i="188"/>
  <c r="BM20" i="190" s="1"/>
  <c r="BM23" i="188"/>
  <c r="BM23" i="190" s="1"/>
  <c r="BM26" i="188"/>
  <c r="BM26" i="190" s="1"/>
  <c r="BM9" i="188"/>
  <c r="BM41" i="188"/>
  <c r="BM41" i="190" s="1"/>
  <c r="BM29" i="188"/>
  <c r="BM29" i="190" s="1"/>
  <c r="BM87" i="188"/>
  <c r="BM87" i="190" s="1"/>
  <c r="BM93" i="188"/>
  <c r="BM93" i="190" s="1"/>
  <c r="BM89" i="188"/>
  <c r="BM89" i="190" s="1"/>
  <c r="BM92" i="188"/>
  <c r="BM94" i="188"/>
  <c r="BM94" i="190" s="1"/>
  <c r="BS80" i="188"/>
  <c r="BS80" i="190" s="1"/>
  <c r="BS77" i="188"/>
  <c r="BS77" i="190" s="1"/>
  <c r="BS57" i="188"/>
  <c r="BS57" i="190" s="1"/>
  <c r="BS74" i="188"/>
  <c r="BS74" i="190" s="1"/>
  <c r="BS71" i="188"/>
  <c r="BS71" i="190" s="1"/>
  <c r="BS82" i="188"/>
  <c r="BS82" i="190" s="1"/>
  <c r="BS76" i="188"/>
  <c r="BS76" i="190" s="1"/>
  <c r="BS84" i="188"/>
  <c r="BS84" i="190" s="1"/>
  <c r="BS81" i="188"/>
  <c r="BS81" i="190" s="1"/>
  <c r="BS61" i="188"/>
  <c r="BS61" i="190" s="1"/>
  <c r="BS75" i="188"/>
  <c r="BS75" i="190" s="1"/>
  <c r="BS69" i="188"/>
  <c r="BS69" i="190" s="1"/>
  <c r="BS46" i="188"/>
  <c r="BS46" i="190" s="1"/>
  <c r="BS66" i="188"/>
  <c r="BS66" i="190" s="1"/>
  <c r="BS56" i="188"/>
  <c r="BS56" i="190" s="1"/>
  <c r="BS79" i="188"/>
  <c r="BS79" i="190" s="1"/>
  <c r="BS59" i="188"/>
  <c r="BS59" i="190" s="1"/>
  <c r="BS72" i="188"/>
  <c r="BS72" i="190" s="1"/>
  <c r="BS60" i="188"/>
  <c r="BS60" i="190" s="1"/>
  <c r="BS55" i="188"/>
  <c r="BS55" i="190" s="1"/>
  <c r="BS73" i="188"/>
  <c r="BS73" i="190" s="1"/>
  <c r="BS70" i="188"/>
  <c r="BS70" i="190" s="1"/>
  <c r="BS54" i="188"/>
  <c r="BS54" i="190" s="1"/>
  <c r="BS67" i="188"/>
  <c r="BS67" i="190" s="1"/>
  <c r="BS62" i="188"/>
  <c r="BS62" i="190" s="1"/>
  <c r="BS78" i="188"/>
  <c r="BS78" i="190" s="1"/>
  <c r="BS63" i="188"/>
  <c r="BS63" i="190" s="1"/>
  <c r="BS53" i="188"/>
  <c r="BS53" i="190" s="1"/>
  <c r="BS83" i="188"/>
  <c r="BS83" i="190" s="1"/>
  <c r="BS64" i="188"/>
  <c r="BS64" i="190" s="1"/>
  <c r="BS68" i="188"/>
  <c r="BS68" i="190" s="1"/>
  <c r="BS52" i="188"/>
  <c r="BS52" i="190" s="1"/>
  <c r="BS47" i="188"/>
  <c r="BS47" i="190" s="1"/>
  <c r="BS44" i="188"/>
  <c r="BS44" i="190" s="1"/>
  <c r="BS65" i="188"/>
  <c r="BS65" i="190" s="1"/>
  <c r="BS51" i="188"/>
  <c r="BS51" i="190" s="1"/>
  <c r="BS26" i="188"/>
  <c r="BS26" i="190" s="1"/>
  <c r="BS23" i="188"/>
  <c r="BS23" i="190" s="1"/>
  <c r="BS38" i="188"/>
  <c r="BS38" i="190" s="1"/>
  <c r="BS20" i="188"/>
  <c r="BS20" i="190" s="1"/>
  <c r="BS17" i="188"/>
  <c r="BS17" i="190" s="1"/>
  <c r="BS37" i="188"/>
  <c r="BS37" i="190" s="1"/>
  <c r="BS34" i="188"/>
  <c r="BS34" i="190" s="1"/>
  <c r="BS14" i="188"/>
  <c r="BS14" i="190" s="1"/>
  <c r="BS31" i="188"/>
  <c r="BS31" i="190" s="1"/>
  <c r="BS58" i="188"/>
  <c r="BS58" i="190" s="1"/>
  <c r="BS49" i="188"/>
  <c r="BS49" i="190" s="1"/>
  <c r="BS43" i="188"/>
  <c r="BS43" i="190" s="1"/>
  <c r="BS19" i="188"/>
  <c r="BS19" i="190" s="1"/>
  <c r="BS36" i="188"/>
  <c r="BS36" i="190" s="1"/>
  <c r="BS16" i="188"/>
  <c r="BS16" i="190" s="1"/>
  <c r="BS42" i="188"/>
  <c r="BS42" i="190" s="1"/>
  <c r="BS33" i="188"/>
  <c r="BS33" i="190" s="1"/>
  <c r="BS13" i="188"/>
  <c r="BS13" i="190" s="1"/>
  <c r="BS30" i="188"/>
  <c r="BS30" i="190" s="1"/>
  <c r="BS27" i="188"/>
  <c r="BS27" i="190" s="1"/>
  <c r="BS41" i="188"/>
  <c r="BS41" i="190" s="1"/>
  <c r="BS24" i="188"/>
  <c r="BS24" i="190" s="1"/>
  <c r="BS48" i="188"/>
  <c r="BS48" i="190" s="1"/>
  <c r="BS21" i="188"/>
  <c r="BS21" i="190" s="1"/>
  <c r="BS50" i="188"/>
  <c r="BS50" i="190" s="1"/>
  <c r="BS40" i="188"/>
  <c r="BS40" i="190" s="1"/>
  <c r="BS18" i="188"/>
  <c r="BS18" i="190" s="1"/>
  <c r="BS45" i="188"/>
  <c r="BS45" i="190" s="1"/>
  <c r="BS35" i="188"/>
  <c r="BS35" i="190" s="1"/>
  <c r="BS15" i="188"/>
  <c r="BS15" i="190" s="1"/>
  <c r="BS25" i="188"/>
  <c r="BS25" i="190" s="1"/>
  <c r="BS28" i="188"/>
  <c r="BS28" i="190" s="1"/>
  <c r="BS12" i="188"/>
  <c r="BS12" i="190" s="1"/>
  <c r="BS10" i="188"/>
  <c r="BS10" i="190" s="1"/>
  <c r="BS11" i="188"/>
  <c r="BS11" i="190" s="1"/>
  <c r="BS9" i="188"/>
  <c r="BS32" i="188"/>
  <c r="BS32" i="190" s="1"/>
  <c r="BS39" i="188"/>
  <c r="BS39" i="190" s="1"/>
  <c r="BS29" i="188"/>
  <c r="BS29" i="190" s="1"/>
  <c r="BS22" i="188"/>
  <c r="BS22" i="190" s="1"/>
  <c r="BS89" i="188"/>
  <c r="BS89" i="190" s="1"/>
  <c r="BS94" i="188"/>
  <c r="BS94" i="190" s="1"/>
  <c r="BS87" i="188"/>
  <c r="BS87" i="190" s="1"/>
  <c r="BS92" i="188"/>
  <c r="BS93" i="188"/>
  <c r="BS93" i="190" s="1"/>
  <c r="BX82" i="188"/>
  <c r="BX82" i="190" s="1"/>
  <c r="BX62" i="188"/>
  <c r="BX62" i="190" s="1"/>
  <c r="BX79" i="188"/>
  <c r="BX79" i="190" s="1"/>
  <c r="BX76" i="188"/>
  <c r="BX76" i="190" s="1"/>
  <c r="BX81" i="188"/>
  <c r="BX81" i="190" s="1"/>
  <c r="BX72" i="188"/>
  <c r="BX72" i="190" s="1"/>
  <c r="BX66" i="188"/>
  <c r="BX66" i="190" s="1"/>
  <c r="BX71" i="188"/>
  <c r="BX71" i="190" s="1"/>
  <c r="BX80" i="188"/>
  <c r="BX80" i="190" s="1"/>
  <c r="BX60" i="188"/>
  <c r="BX60" i="190" s="1"/>
  <c r="BX55" i="188"/>
  <c r="BX55" i="190" s="1"/>
  <c r="BX70" i="188"/>
  <c r="BX70" i="190" s="1"/>
  <c r="BX61" i="188"/>
  <c r="BX61" i="190" s="1"/>
  <c r="BX45" i="188"/>
  <c r="BX45" i="190" s="1"/>
  <c r="BX73" i="188"/>
  <c r="BX73" i="190" s="1"/>
  <c r="BX67" i="188"/>
  <c r="BX67" i="190" s="1"/>
  <c r="BX54" i="188"/>
  <c r="BX54" i="190" s="1"/>
  <c r="BX63" i="188"/>
  <c r="BX63" i="190" s="1"/>
  <c r="BX53" i="188"/>
  <c r="BX53" i="190" s="1"/>
  <c r="BX64" i="188"/>
  <c r="BX64" i="190" s="1"/>
  <c r="BX84" i="188"/>
  <c r="BX84" i="190" s="1"/>
  <c r="BX78" i="188"/>
  <c r="BX78" i="190" s="1"/>
  <c r="BX83" i="188"/>
  <c r="BX83" i="190" s="1"/>
  <c r="BX74" i="188"/>
  <c r="BX74" i="190" s="1"/>
  <c r="BX44" i="188"/>
  <c r="BX44" i="190" s="1"/>
  <c r="BX68" i="188"/>
  <c r="BX68" i="190" s="1"/>
  <c r="BX51" i="188"/>
  <c r="BX51" i="190" s="1"/>
  <c r="BX65" i="188"/>
  <c r="BX65" i="190" s="1"/>
  <c r="BX50" i="188"/>
  <c r="BX50" i="190" s="1"/>
  <c r="BX57" i="188"/>
  <c r="BX57" i="190" s="1"/>
  <c r="BX46" i="188"/>
  <c r="BX46" i="190" s="1"/>
  <c r="BX77" i="188"/>
  <c r="BX77" i="190" s="1"/>
  <c r="BX69" i="188"/>
  <c r="BX69" i="190" s="1"/>
  <c r="BX49" i="188"/>
  <c r="BX49" i="190" s="1"/>
  <c r="BX37" i="188"/>
  <c r="BX37" i="190" s="1"/>
  <c r="BX31" i="188"/>
  <c r="BX31" i="190" s="1"/>
  <c r="BX11" i="188"/>
  <c r="BX11" i="190" s="1"/>
  <c r="BX28" i="188"/>
  <c r="BX28" i="190" s="1"/>
  <c r="BX75" i="188"/>
  <c r="BX75" i="190" s="1"/>
  <c r="BX25" i="188"/>
  <c r="BX25" i="190" s="1"/>
  <c r="BX22" i="188"/>
  <c r="BX22" i="190" s="1"/>
  <c r="BX58" i="188"/>
  <c r="BX58" i="190" s="1"/>
  <c r="BX43" i="188"/>
  <c r="BX43" i="190" s="1"/>
  <c r="BX19" i="188"/>
  <c r="BX19" i="190" s="1"/>
  <c r="BX47" i="188"/>
  <c r="BX47" i="190" s="1"/>
  <c r="BX36" i="188"/>
  <c r="BX36" i="190" s="1"/>
  <c r="BX42" i="188"/>
  <c r="BX42" i="190" s="1"/>
  <c r="BX33" i="188"/>
  <c r="BX33" i="190" s="1"/>
  <c r="BX30" i="188"/>
  <c r="BX30" i="190" s="1"/>
  <c r="BX41" i="188"/>
  <c r="BX41" i="190" s="1"/>
  <c r="BX24" i="188"/>
  <c r="BX24" i="190" s="1"/>
  <c r="BX21" i="188"/>
  <c r="BX21" i="190" s="1"/>
  <c r="BX56" i="188"/>
  <c r="BX56" i="190" s="1"/>
  <c r="BX18" i="188"/>
  <c r="BX18" i="190" s="1"/>
  <c r="BX40" i="188"/>
  <c r="BX40" i="190" s="1"/>
  <c r="BX35" i="188"/>
  <c r="BX35" i="190" s="1"/>
  <c r="BX15" i="188"/>
  <c r="BX15" i="190" s="1"/>
  <c r="BX32" i="188"/>
  <c r="BX32" i="190" s="1"/>
  <c r="BX48" i="188"/>
  <c r="BX48" i="190" s="1"/>
  <c r="BX39" i="188"/>
  <c r="BX39" i="190" s="1"/>
  <c r="BX29" i="188"/>
  <c r="BX29" i="190" s="1"/>
  <c r="BX59" i="188"/>
  <c r="BX59" i="190" s="1"/>
  <c r="BX26" i="188"/>
  <c r="BX26" i="190" s="1"/>
  <c r="BX23" i="188"/>
  <c r="BX23" i="190" s="1"/>
  <c r="BX38" i="188"/>
  <c r="BX38" i="190" s="1"/>
  <c r="BX20" i="188"/>
  <c r="BX20" i="190" s="1"/>
  <c r="BX52" i="188"/>
  <c r="BX52" i="190" s="1"/>
  <c r="BX9" i="188"/>
  <c r="BX17" i="188"/>
  <c r="BX17" i="190" s="1"/>
  <c r="BX27" i="188"/>
  <c r="BX27" i="190" s="1"/>
  <c r="BX14" i="188"/>
  <c r="BX14" i="190" s="1"/>
  <c r="BX16" i="188"/>
  <c r="BX16" i="190" s="1"/>
  <c r="BX34" i="188"/>
  <c r="BX34" i="190" s="1"/>
  <c r="BX13" i="188"/>
  <c r="BX13" i="190" s="1"/>
  <c r="BX10" i="188"/>
  <c r="BX10" i="190" s="1"/>
  <c r="BX12" i="188"/>
  <c r="BX12" i="190" s="1"/>
  <c r="BX93" i="188"/>
  <c r="BX93" i="190" s="1"/>
  <c r="BX87" i="188"/>
  <c r="BX87" i="190" s="1"/>
  <c r="BX92" i="188"/>
  <c r="BX89" i="188"/>
  <c r="BX89" i="190" s="1"/>
  <c r="BX94" i="188"/>
  <c r="BX94" i="190" s="1"/>
  <c r="AP84" i="188"/>
  <c r="AP84" i="190" s="1"/>
  <c r="AP64" i="188"/>
  <c r="AP64" i="190" s="1"/>
  <c r="AP81" i="188"/>
  <c r="AP81" i="190" s="1"/>
  <c r="AP78" i="188"/>
  <c r="AP78" i="190" s="1"/>
  <c r="AP83" i="188"/>
  <c r="AP83" i="190" s="1"/>
  <c r="AP74" i="188"/>
  <c r="AP74" i="190" s="1"/>
  <c r="AP68" i="188"/>
  <c r="AP68" i="190" s="1"/>
  <c r="AP82" i="188"/>
  <c r="AP82" i="190" s="1"/>
  <c r="AP73" i="188"/>
  <c r="AP73" i="190" s="1"/>
  <c r="AP79" i="188"/>
  <c r="AP79" i="190" s="1"/>
  <c r="AP65" i="188"/>
  <c r="AP65" i="190" s="1"/>
  <c r="AP52" i="188"/>
  <c r="AP52" i="190" s="1"/>
  <c r="AP72" i="188"/>
  <c r="AP72" i="190" s="1"/>
  <c r="AP47" i="188"/>
  <c r="AP47" i="190" s="1"/>
  <c r="AP51" i="188"/>
  <c r="AP51" i="190" s="1"/>
  <c r="AP71" i="188"/>
  <c r="AP71" i="190" s="1"/>
  <c r="AP69" i="188"/>
  <c r="AP69" i="190" s="1"/>
  <c r="AP76" i="188"/>
  <c r="AP76" i="190" s="1"/>
  <c r="AP66" i="188"/>
  <c r="AP66" i="190" s="1"/>
  <c r="AP58" i="188"/>
  <c r="AP58" i="190" s="1"/>
  <c r="AP57" i="188"/>
  <c r="AP57" i="190" s="1"/>
  <c r="AP59" i="188"/>
  <c r="AP59" i="190" s="1"/>
  <c r="AP46" i="188"/>
  <c r="AP46" i="190" s="1"/>
  <c r="AP56" i="188"/>
  <c r="AP56" i="190" s="1"/>
  <c r="AP70" i="188"/>
  <c r="AP70" i="190" s="1"/>
  <c r="AP60" i="188"/>
  <c r="AP60" i="190" s="1"/>
  <c r="AP61" i="188"/>
  <c r="AP61" i="190" s="1"/>
  <c r="AP55" i="188"/>
  <c r="AP55" i="190" s="1"/>
  <c r="AP67" i="188"/>
  <c r="AP67" i="190" s="1"/>
  <c r="AP80" i="188"/>
  <c r="AP80" i="190" s="1"/>
  <c r="AP62" i="188"/>
  <c r="AP62" i="190" s="1"/>
  <c r="AP77" i="188"/>
  <c r="AP77" i="190" s="1"/>
  <c r="AP54" i="188"/>
  <c r="AP54" i="190" s="1"/>
  <c r="AP48" i="188"/>
  <c r="AP48" i="190" s="1"/>
  <c r="AP75" i="188"/>
  <c r="AP75" i="190" s="1"/>
  <c r="AP63" i="188"/>
  <c r="AP63" i="190" s="1"/>
  <c r="AP33" i="188"/>
  <c r="AP33" i="190" s="1"/>
  <c r="AP13" i="188"/>
  <c r="AP13" i="190" s="1"/>
  <c r="AP41" i="188"/>
  <c r="AP41" i="190" s="1"/>
  <c r="AP30" i="188"/>
  <c r="AP30" i="190" s="1"/>
  <c r="AP27" i="188"/>
  <c r="AP27" i="190" s="1"/>
  <c r="AP24" i="188"/>
  <c r="AP24" i="190" s="1"/>
  <c r="AP40" i="188"/>
  <c r="AP40" i="190" s="1"/>
  <c r="AP21" i="188"/>
  <c r="AP21" i="190" s="1"/>
  <c r="AP50" i="188"/>
  <c r="AP50" i="190" s="1"/>
  <c r="AP35" i="188"/>
  <c r="AP35" i="190" s="1"/>
  <c r="AP39" i="188"/>
  <c r="AP39" i="190" s="1"/>
  <c r="AP32" i="188"/>
  <c r="AP32" i="190" s="1"/>
  <c r="AP53" i="188"/>
  <c r="AP53" i="190" s="1"/>
  <c r="AP38" i="188"/>
  <c r="AP38" i="190" s="1"/>
  <c r="AP26" i="188"/>
  <c r="AP26" i="190" s="1"/>
  <c r="AP23" i="188"/>
  <c r="AP23" i="190" s="1"/>
  <c r="AP20" i="188"/>
  <c r="AP20" i="190" s="1"/>
  <c r="AP37" i="188"/>
  <c r="AP37" i="190" s="1"/>
  <c r="AP17" i="188"/>
  <c r="AP17" i="190" s="1"/>
  <c r="AP34" i="188"/>
  <c r="AP34" i="190" s="1"/>
  <c r="AP45" i="188"/>
  <c r="AP45" i="190" s="1"/>
  <c r="AP44" i="188"/>
  <c r="AP44" i="190" s="1"/>
  <c r="AP31" i="188"/>
  <c r="AP31" i="190" s="1"/>
  <c r="AP11" i="188"/>
  <c r="AP11" i="190" s="1"/>
  <c r="AP28" i="188"/>
  <c r="AP28" i="190" s="1"/>
  <c r="AP49" i="188"/>
  <c r="AP49" i="190" s="1"/>
  <c r="AP43" i="188"/>
  <c r="AP43" i="190" s="1"/>
  <c r="AP25" i="188"/>
  <c r="AP25" i="190" s="1"/>
  <c r="AP22" i="188"/>
  <c r="AP22" i="190" s="1"/>
  <c r="AP36" i="188"/>
  <c r="AP36" i="190" s="1"/>
  <c r="AP16" i="188"/>
  <c r="AP16" i="190" s="1"/>
  <c r="AP12" i="188"/>
  <c r="AP12" i="190" s="1"/>
  <c r="AP19" i="188"/>
  <c r="AP19" i="190" s="1"/>
  <c r="AP29" i="188"/>
  <c r="AP29" i="190" s="1"/>
  <c r="AP14" i="188"/>
  <c r="AP14" i="190" s="1"/>
  <c r="AP15" i="188"/>
  <c r="AP15" i="190" s="1"/>
  <c r="AP42" i="188"/>
  <c r="AP42" i="190" s="1"/>
  <c r="AP18" i="188"/>
  <c r="AP18" i="190" s="1"/>
  <c r="AP10" i="188"/>
  <c r="AP10" i="190" s="1"/>
  <c r="AP9" i="188"/>
  <c r="AP87" i="188"/>
  <c r="AP87" i="190" s="1"/>
  <c r="AP93" i="188"/>
  <c r="AP93" i="190" s="1"/>
  <c r="AP89" i="188"/>
  <c r="AP89" i="190" s="1"/>
  <c r="AP94" i="188"/>
  <c r="AP94" i="190" s="1"/>
  <c r="AP92" i="188"/>
  <c r="AQ9" i="170"/>
  <c r="AQ86" i="168"/>
  <c r="AB9" i="170"/>
  <c r="AB86" i="168"/>
  <c r="CE9" i="170"/>
  <c r="CE86" i="168"/>
  <c r="AG9" i="170"/>
  <c r="AG86" i="168"/>
  <c r="AA43" i="207"/>
  <c r="AC43" i="206"/>
  <c r="AC43" i="207" s="1"/>
  <c r="AB43" i="206"/>
  <c r="AB43" i="207" s="1"/>
  <c r="AA48" i="207"/>
  <c r="AC48" i="206"/>
  <c r="AC48" i="207" s="1"/>
  <c r="AB48" i="206"/>
  <c r="AB48" i="207" s="1"/>
  <c r="AA34" i="207"/>
  <c r="AB34" i="206"/>
  <c r="AB34" i="207" s="1"/>
  <c r="AC34" i="206"/>
  <c r="AC34" i="207" s="1"/>
  <c r="AA41" i="207"/>
  <c r="AC41" i="206"/>
  <c r="AC41" i="207" s="1"/>
  <c r="AB41" i="206"/>
  <c r="AB41" i="207" s="1"/>
  <c r="D65" i="170"/>
  <c r="CB65" i="168"/>
  <c r="D54" i="170"/>
  <c r="CB54" i="168"/>
  <c r="D83" i="170"/>
  <c r="CB83" i="168"/>
  <c r="D38" i="170"/>
  <c r="CB38" i="168"/>
  <c r="D20" i="170"/>
  <c r="CB20" i="168"/>
  <c r="G69" i="188"/>
  <c r="G69" i="190" s="1"/>
  <c r="G83" i="188"/>
  <c r="G83" i="190" s="1"/>
  <c r="G79" i="188"/>
  <c r="G79" i="190" s="1"/>
  <c r="G76" i="188"/>
  <c r="G76" i="190" s="1"/>
  <c r="G73" i="188"/>
  <c r="G73" i="190" s="1"/>
  <c r="G84" i="188"/>
  <c r="G84" i="190" s="1"/>
  <c r="G78" i="188"/>
  <c r="G78" i="190" s="1"/>
  <c r="G58" i="188"/>
  <c r="G58" i="190" s="1"/>
  <c r="G70" i="188"/>
  <c r="G70" i="190" s="1"/>
  <c r="G57" i="188"/>
  <c r="G57" i="190" s="1"/>
  <c r="G38" i="188"/>
  <c r="G38" i="190" s="1"/>
  <c r="G67" i="188"/>
  <c r="G67" i="190" s="1"/>
  <c r="G60" i="188"/>
  <c r="G60" i="190" s="1"/>
  <c r="G56" i="188"/>
  <c r="G56" i="190" s="1"/>
  <c r="G49" i="188"/>
  <c r="G49" i="190" s="1"/>
  <c r="G61" i="188"/>
  <c r="G61" i="190" s="1"/>
  <c r="G46" i="188"/>
  <c r="G46" i="190" s="1"/>
  <c r="G62" i="188"/>
  <c r="G62" i="190" s="1"/>
  <c r="G55" i="188"/>
  <c r="G55" i="190" s="1"/>
  <c r="G63" i="188"/>
  <c r="G63" i="190" s="1"/>
  <c r="G72" i="188"/>
  <c r="G72" i="190" s="1"/>
  <c r="G71" i="188"/>
  <c r="G71" i="190" s="1"/>
  <c r="G68" i="188"/>
  <c r="G68" i="190" s="1"/>
  <c r="G64" i="188"/>
  <c r="G64" i="190" s="1"/>
  <c r="G80" i="188"/>
  <c r="G80" i="190" s="1"/>
  <c r="G48" i="188"/>
  <c r="G48" i="190" s="1"/>
  <c r="G65" i="188"/>
  <c r="G65" i="190" s="1"/>
  <c r="G53" i="188"/>
  <c r="G53" i="190" s="1"/>
  <c r="G81" i="188"/>
  <c r="G81" i="190" s="1"/>
  <c r="G74" i="188"/>
  <c r="G74" i="190" s="1"/>
  <c r="G77" i="188"/>
  <c r="G77" i="190" s="1"/>
  <c r="G52" i="188"/>
  <c r="G52" i="190" s="1"/>
  <c r="G66" i="188"/>
  <c r="G66" i="190" s="1"/>
  <c r="G51" i="188"/>
  <c r="G51" i="190" s="1"/>
  <c r="G82" i="188"/>
  <c r="G82" i="190" s="1"/>
  <c r="G39" i="188"/>
  <c r="G39" i="190" s="1"/>
  <c r="G18" i="188"/>
  <c r="G18" i="190" s="1"/>
  <c r="G35" i="188"/>
  <c r="G35" i="190" s="1"/>
  <c r="G15" i="188"/>
  <c r="G15" i="190" s="1"/>
  <c r="G32" i="188"/>
  <c r="G32" i="190" s="1"/>
  <c r="G59" i="188"/>
  <c r="G59" i="190" s="1"/>
  <c r="G29" i="188"/>
  <c r="G29" i="190" s="1"/>
  <c r="G26" i="188"/>
  <c r="G26" i="190" s="1"/>
  <c r="G75" i="188"/>
  <c r="G75" i="190" s="1"/>
  <c r="G47" i="188"/>
  <c r="G47" i="190" s="1"/>
  <c r="G44" i="188"/>
  <c r="G44" i="190" s="1"/>
  <c r="G37" i="188"/>
  <c r="G37" i="190" s="1"/>
  <c r="G34" i="188"/>
  <c r="G34" i="190" s="1"/>
  <c r="G43" i="188"/>
  <c r="G43" i="190" s="1"/>
  <c r="G31" i="188"/>
  <c r="G31" i="190" s="1"/>
  <c r="G28" i="188"/>
  <c r="G28" i="190" s="1"/>
  <c r="G25" i="188"/>
  <c r="G25" i="190" s="1"/>
  <c r="G42" i="188"/>
  <c r="G42" i="190" s="1"/>
  <c r="G22" i="188"/>
  <c r="G22" i="190" s="1"/>
  <c r="G19" i="188"/>
  <c r="G19" i="190" s="1"/>
  <c r="G36" i="188"/>
  <c r="G36" i="190" s="1"/>
  <c r="G16" i="188"/>
  <c r="G16" i="190" s="1"/>
  <c r="G41" i="188"/>
  <c r="G41" i="190" s="1"/>
  <c r="G33" i="188"/>
  <c r="G33" i="190" s="1"/>
  <c r="G45" i="188"/>
  <c r="G45" i="190" s="1"/>
  <c r="G30" i="188"/>
  <c r="G30" i="190" s="1"/>
  <c r="G40" i="188"/>
  <c r="G40" i="190" s="1"/>
  <c r="G27" i="188"/>
  <c r="G27" i="190" s="1"/>
  <c r="G54" i="188"/>
  <c r="G54" i="190" s="1"/>
  <c r="G21" i="188"/>
  <c r="G21" i="190" s="1"/>
  <c r="G24" i="188"/>
  <c r="G24" i="190" s="1"/>
  <c r="G13" i="188"/>
  <c r="G13" i="190" s="1"/>
  <c r="G10" i="188"/>
  <c r="G10" i="190" s="1"/>
  <c r="G17" i="188"/>
  <c r="G17" i="190" s="1"/>
  <c r="G14" i="188"/>
  <c r="G14" i="190" s="1"/>
  <c r="G20" i="188"/>
  <c r="G20" i="190" s="1"/>
  <c r="G12" i="188"/>
  <c r="G12" i="190" s="1"/>
  <c r="G23" i="188"/>
  <c r="G23" i="190" s="1"/>
  <c r="G50" i="188"/>
  <c r="G50" i="190" s="1"/>
  <c r="G9" i="188"/>
  <c r="G11" i="188"/>
  <c r="G11" i="190" s="1"/>
  <c r="G92" i="188"/>
  <c r="G89" i="188"/>
  <c r="G89" i="190" s="1"/>
  <c r="G94" i="188"/>
  <c r="G94" i="190" s="1"/>
  <c r="G93" i="188"/>
  <c r="G93" i="190" s="1"/>
  <c r="G87" i="188"/>
  <c r="G87" i="190" s="1"/>
  <c r="L77" i="188"/>
  <c r="L77" i="190" s="1"/>
  <c r="L74" i="188"/>
  <c r="L74" i="190" s="1"/>
  <c r="L54" i="188"/>
  <c r="L54" i="190" s="1"/>
  <c r="L71" i="188"/>
  <c r="L71" i="190" s="1"/>
  <c r="L68" i="188"/>
  <c r="L68" i="190" s="1"/>
  <c r="L73" i="188"/>
  <c r="L73" i="190" s="1"/>
  <c r="L84" i="188"/>
  <c r="L84" i="190" s="1"/>
  <c r="L81" i="188"/>
  <c r="L81" i="190" s="1"/>
  <c r="L78" i="188"/>
  <c r="L78" i="190" s="1"/>
  <c r="L58" i="188"/>
  <c r="L58" i="190" s="1"/>
  <c r="L83" i="188"/>
  <c r="L83" i="190" s="1"/>
  <c r="L61" i="188"/>
  <c r="L61" i="190" s="1"/>
  <c r="L43" i="188"/>
  <c r="L43" i="190" s="1"/>
  <c r="L62" i="188"/>
  <c r="L62" i="190" s="1"/>
  <c r="L76" i="188"/>
  <c r="L76" i="190" s="1"/>
  <c r="L63" i="188"/>
  <c r="L63" i="190" s="1"/>
  <c r="L72" i="188"/>
  <c r="L72" i="190" s="1"/>
  <c r="L64" i="188"/>
  <c r="L64" i="190" s="1"/>
  <c r="L48" i="188"/>
  <c r="L48" i="190" s="1"/>
  <c r="L65" i="188"/>
  <c r="L65" i="190" s="1"/>
  <c r="L53" i="188"/>
  <c r="L53" i="190" s="1"/>
  <c r="L80" i="188"/>
  <c r="L80" i="190" s="1"/>
  <c r="L52" i="188"/>
  <c r="L52" i="190" s="1"/>
  <c r="L69" i="188"/>
  <c r="L69" i="190" s="1"/>
  <c r="L51" i="188"/>
  <c r="L51" i="190" s="1"/>
  <c r="L66" i="188"/>
  <c r="L66" i="190" s="1"/>
  <c r="L47" i="188"/>
  <c r="L47" i="190" s="1"/>
  <c r="L75" i="188"/>
  <c r="L75" i="190" s="1"/>
  <c r="L50" i="188"/>
  <c r="L50" i="190" s="1"/>
  <c r="L79" i="188"/>
  <c r="L79" i="190" s="1"/>
  <c r="L82" i="188"/>
  <c r="L82" i="190" s="1"/>
  <c r="L70" i="188"/>
  <c r="L70" i="190" s="1"/>
  <c r="L59" i="188"/>
  <c r="L59" i="190" s="1"/>
  <c r="L57" i="188"/>
  <c r="L57" i="190" s="1"/>
  <c r="L23" i="188"/>
  <c r="L23" i="190" s="1"/>
  <c r="L55" i="188"/>
  <c r="L55" i="190" s="1"/>
  <c r="L20" i="188"/>
  <c r="L20" i="190" s="1"/>
  <c r="L44" i="188"/>
  <c r="L44" i="190" s="1"/>
  <c r="L37" i="188"/>
  <c r="L37" i="190" s="1"/>
  <c r="L17" i="188"/>
  <c r="L17" i="190" s="1"/>
  <c r="L46" i="188"/>
  <c r="L46" i="190" s="1"/>
  <c r="L34" i="188"/>
  <c r="L34" i="190" s="1"/>
  <c r="L14" i="188"/>
  <c r="L14" i="190" s="1"/>
  <c r="L56" i="188"/>
  <c r="L56" i="190" s="1"/>
  <c r="L31" i="188"/>
  <c r="L31" i="190" s="1"/>
  <c r="L49" i="188"/>
  <c r="L49" i="190" s="1"/>
  <c r="L42" i="188"/>
  <c r="L42" i="190" s="1"/>
  <c r="L36" i="188"/>
  <c r="L36" i="190" s="1"/>
  <c r="L16" i="188"/>
  <c r="L16" i="190" s="1"/>
  <c r="L41" i="188"/>
  <c r="L41" i="190" s="1"/>
  <c r="L33" i="188"/>
  <c r="L33" i="190" s="1"/>
  <c r="L13" i="188"/>
  <c r="L13" i="190" s="1"/>
  <c r="L30" i="188"/>
  <c r="L30" i="190" s="1"/>
  <c r="L45" i="188"/>
  <c r="L45" i="190" s="1"/>
  <c r="L40" i="188"/>
  <c r="L40" i="190" s="1"/>
  <c r="L27" i="188"/>
  <c r="L27" i="190" s="1"/>
  <c r="L60" i="188"/>
  <c r="L60" i="190" s="1"/>
  <c r="L24" i="188"/>
  <c r="L24" i="190" s="1"/>
  <c r="L21" i="188"/>
  <c r="L21" i="190" s="1"/>
  <c r="L39" i="188"/>
  <c r="L39" i="190" s="1"/>
  <c r="L18" i="188"/>
  <c r="L18" i="190" s="1"/>
  <c r="L35" i="188"/>
  <c r="L35" i="190" s="1"/>
  <c r="L15" i="188"/>
  <c r="L15" i="190" s="1"/>
  <c r="L32" i="188"/>
  <c r="L32" i="190" s="1"/>
  <c r="L10" i="188"/>
  <c r="L10" i="190" s="1"/>
  <c r="L38" i="188"/>
  <c r="L38" i="190" s="1"/>
  <c r="L12" i="188"/>
  <c r="L12" i="190" s="1"/>
  <c r="L67" i="188"/>
  <c r="L67" i="190" s="1"/>
  <c r="L9" i="188"/>
  <c r="L26" i="188"/>
  <c r="L26" i="190" s="1"/>
  <c r="L29" i="188"/>
  <c r="L29" i="190" s="1"/>
  <c r="L11" i="188"/>
  <c r="L11" i="190" s="1"/>
  <c r="L19" i="188"/>
  <c r="L19" i="190" s="1"/>
  <c r="L22" i="188"/>
  <c r="L22" i="190" s="1"/>
  <c r="L28" i="188"/>
  <c r="L28" i="190" s="1"/>
  <c r="L25" i="188"/>
  <c r="L25" i="190" s="1"/>
  <c r="L87" i="188"/>
  <c r="L87" i="190" s="1"/>
  <c r="L94" i="188"/>
  <c r="L94" i="190" s="1"/>
  <c r="L93" i="188"/>
  <c r="L93" i="190" s="1"/>
  <c r="L92" i="188"/>
  <c r="L89" i="188"/>
  <c r="L89" i="190" s="1"/>
  <c r="Q82" i="188"/>
  <c r="Q82" i="190" s="1"/>
  <c r="Q79" i="188"/>
  <c r="Q79" i="190" s="1"/>
  <c r="Q59" i="188"/>
  <c r="Q59" i="190" s="1"/>
  <c r="Q76" i="188"/>
  <c r="Q76" i="190" s="1"/>
  <c r="Q73" i="188"/>
  <c r="Q73" i="190" s="1"/>
  <c r="Q84" i="188"/>
  <c r="Q84" i="190" s="1"/>
  <c r="Q78" i="188"/>
  <c r="Q78" i="190" s="1"/>
  <c r="Q83" i="188"/>
  <c r="Q83" i="190" s="1"/>
  <c r="Q63" i="188"/>
  <c r="Q63" i="190" s="1"/>
  <c r="Q54" i="188"/>
  <c r="Q54" i="190" s="1"/>
  <c r="Q72" i="188"/>
  <c r="Q72" i="190" s="1"/>
  <c r="Q68" i="188"/>
  <c r="Q68" i="190" s="1"/>
  <c r="Q64" i="188"/>
  <c r="Q64" i="190" s="1"/>
  <c r="Q48" i="188"/>
  <c r="Q48" i="190" s="1"/>
  <c r="Q71" i="188"/>
  <c r="Q71" i="190" s="1"/>
  <c r="Q65" i="188"/>
  <c r="Q65" i="190" s="1"/>
  <c r="Q52" i="188"/>
  <c r="Q52" i="190" s="1"/>
  <c r="Q80" i="188"/>
  <c r="Q80" i="190" s="1"/>
  <c r="Q74" i="188"/>
  <c r="Q74" i="190" s="1"/>
  <c r="Q69" i="188"/>
  <c r="Q69" i="190" s="1"/>
  <c r="Q81" i="188"/>
  <c r="Q81" i="190" s="1"/>
  <c r="Q77" i="188"/>
  <c r="Q77" i="190" s="1"/>
  <c r="Q66" i="188"/>
  <c r="Q66" i="190" s="1"/>
  <c r="Q50" i="188"/>
  <c r="Q50" i="190" s="1"/>
  <c r="Q58" i="188"/>
  <c r="Q58" i="190" s="1"/>
  <c r="Q70" i="188"/>
  <c r="Q70" i="190" s="1"/>
  <c r="Q57" i="188"/>
  <c r="Q57" i="190" s="1"/>
  <c r="Q75" i="188"/>
  <c r="Q75" i="190" s="1"/>
  <c r="Q67" i="188"/>
  <c r="Q67" i="190" s="1"/>
  <c r="Q60" i="188"/>
  <c r="Q60" i="190" s="1"/>
  <c r="Q56" i="188"/>
  <c r="Q56" i="190" s="1"/>
  <c r="Q49" i="188"/>
  <c r="Q49" i="190" s="1"/>
  <c r="Q46" i="188"/>
  <c r="Q46" i="190" s="1"/>
  <c r="Q61" i="188"/>
  <c r="Q61" i="190" s="1"/>
  <c r="Q55" i="188"/>
  <c r="Q55" i="190" s="1"/>
  <c r="Q43" i="188"/>
  <c r="Q43" i="190" s="1"/>
  <c r="Q28" i="188"/>
  <c r="Q28" i="190" s="1"/>
  <c r="Q25" i="188"/>
  <c r="Q25" i="190" s="1"/>
  <c r="Q42" i="188"/>
  <c r="Q42" i="190" s="1"/>
  <c r="Q22" i="188"/>
  <c r="Q22" i="190" s="1"/>
  <c r="Q19" i="188"/>
  <c r="Q19" i="190" s="1"/>
  <c r="Q36" i="188"/>
  <c r="Q36" i="190" s="1"/>
  <c r="Q16" i="188"/>
  <c r="Q16" i="190" s="1"/>
  <c r="Q47" i="188"/>
  <c r="Q47" i="190" s="1"/>
  <c r="Q41" i="188"/>
  <c r="Q41" i="190" s="1"/>
  <c r="Q33" i="188"/>
  <c r="Q33" i="190" s="1"/>
  <c r="Q51" i="188"/>
  <c r="Q51" i="190" s="1"/>
  <c r="Q40" i="188"/>
  <c r="Q40" i="190" s="1"/>
  <c r="Q21" i="188"/>
  <c r="Q21" i="190" s="1"/>
  <c r="Q45" i="188"/>
  <c r="Q45" i="190" s="1"/>
  <c r="Q39" i="188"/>
  <c r="Q39" i="190" s="1"/>
  <c r="Q18" i="188"/>
  <c r="Q18" i="190" s="1"/>
  <c r="Q35" i="188"/>
  <c r="Q35" i="190" s="1"/>
  <c r="Q15" i="188"/>
  <c r="Q15" i="190" s="1"/>
  <c r="Q32" i="188"/>
  <c r="Q32" i="190" s="1"/>
  <c r="Q53" i="188"/>
  <c r="Q53" i="190" s="1"/>
  <c r="Q38" i="188"/>
  <c r="Q38" i="190" s="1"/>
  <c r="Q29" i="188"/>
  <c r="Q29" i="190" s="1"/>
  <c r="Q26" i="188"/>
  <c r="Q26" i="190" s="1"/>
  <c r="Q23" i="188"/>
  <c r="Q23" i="190" s="1"/>
  <c r="Q62" i="188"/>
  <c r="Q62" i="190" s="1"/>
  <c r="Q20" i="188"/>
  <c r="Q20" i="190" s="1"/>
  <c r="Q44" i="188"/>
  <c r="Q44" i="190" s="1"/>
  <c r="Q37" i="188"/>
  <c r="Q37" i="190" s="1"/>
  <c r="Q17" i="188"/>
  <c r="Q17" i="190" s="1"/>
  <c r="Q14" i="188"/>
  <c r="Q14" i="190" s="1"/>
  <c r="Q12" i="188"/>
  <c r="Q12" i="190" s="1"/>
  <c r="Q24" i="188"/>
  <c r="Q24" i="190" s="1"/>
  <c r="Q9" i="188"/>
  <c r="Q27" i="188"/>
  <c r="Q27" i="190" s="1"/>
  <c r="Q30" i="188"/>
  <c r="Q30" i="190" s="1"/>
  <c r="Q31" i="188"/>
  <c r="Q31" i="190" s="1"/>
  <c r="Q11" i="188"/>
  <c r="Q11" i="190" s="1"/>
  <c r="Q10" i="188"/>
  <c r="Q10" i="190" s="1"/>
  <c r="Q34" i="188"/>
  <c r="Q34" i="190" s="1"/>
  <c r="Q13" i="188"/>
  <c r="Q13" i="190" s="1"/>
  <c r="Q92" i="188"/>
  <c r="Q87" i="188"/>
  <c r="Q87" i="190" s="1"/>
  <c r="Q89" i="188"/>
  <c r="Q89" i="190" s="1"/>
  <c r="Q94" i="188"/>
  <c r="Q94" i="190" s="1"/>
  <c r="Q93" i="188"/>
  <c r="Q93" i="190" s="1"/>
  <c r="BJ84" i="188"/>
  <c r="BJ84" i="190" s="1"/>
  <c r="BJ64" i="188"/>
  <c r="BJ64" i="190" s="1"/>
  <c r="BJ81" i="188"/>
  <c r="BJ81" i="190" s="1"/>
  <c r="BJ78" i="188"/>
  <c r="BJ78" i="190" s="1"/>
  <c r="BJ83" i="188"/>
  <c r="BJ83" i="190" s="1"/>
  <c r="BJ80" i="188"/>
  <c r="BJ80" i="190" s="1"/>
  <c r="BJ74" i="188"/>
  <c r="BJ74" i="190" s="1"/>
  <c r="BJ68" i="188"/>
  <c r="BJ68" i="190" s="1"/>
  <c r="BJ82" i="188"/>
  <c r="BJ82" i="190" s="1"/>
  <c r="BJ73" i="188"/>
  <c r="BJ73" i="190" s="1"/>
  <c r="BJ53" i="188"/>
  <c r="BJ53" i="190" s="1"/>
  <c r="BJ47" i="188"/>
  <c r="BJ47" i="190" s="1"/>
  <c r="BJ65" i="188"/>
  <c r="BJ65" i="190" s="1"/>
  <c r="BJ77" i="188"/>
  <c r="BJ77" i="190" s="1"/>
  <c r="BJ75" i="188"/>
  <c r="BJ75" i="190" s="1"/>
  <c r="BJ51" i="188"/>
  <c r="BJ51" i="190" s="1"/>
  <c r="BJ69" i="188"/>
  <c r="BJ69" i="190" s="1"/>
  <c r="BJ79" i="188"/>
  <c r="BJ79" i="190" s="1"/>
  <c r="BJ57" i="188"/>
  <c r="BJ57" i="190" s="1"/>
  <c r="BJ72" i="188"/>
  <c r="BJ72" i="190" s="1"/>
  <c r="BJ66" i="188"/>
  <c r="BJ66" i="190" s="1"/>
  <c r="BJ58" i="188"/>
  <c r="BJ58" i="190" s="1"/>
  <c r="BJ49" i="188"/>
  <c r="BJ49" i="190" s="1"/>
  <c r="BJ46" i="188"/>
  <c r="BJ46" i="190" s="1"/>
  <c r="BJ71" i="188"/>
  <c r="BJ71" i="190" s="1"/>
  <c r="BJ59" i="188"/>
  <c r="BJ59" i="190" s="1"/>
  <c r="BJ56" i="188"/>
  <c r="BJ56" i="190" s="1"/>
  <c r="BJ76" i="188"/>
  <c r="BJ76" i="190" s="1"/>
  <c r="BJ60" i="188"/>
  <c r="BJ60" i="190" s="1"/>
  <c r="BJ55" i="188"/>
  <c r="BJ55" i="190" s="1"/>
  <c r="BJ70" i="188"/>
  <c r="BJ70" i="190" s="1"/>
  <c r="BJ61" i="188"/>
  <c r="BJ61" i="190" s="1"/>
  <c r="BJ48" i="188"/>
  <c r="BJ48" i="190" s="1"/>
  <c r="BJ67" i="188"/>
  <c r="BJ67" i="190" s="1"/>
  <c r="BJ62" i="188"/>
  <c r="BJ62" i="190" s="1"/>
  <c r="BJ54" i="188"/>
  <c r="BJ54" i="190" s="1"/>
  <c r="BJ50" i="188"/>
  <c r="BJ50" i="190" s="1"/>
  <c r="BJ42" i="188"/>
  <c r="BJ42" i="190" s="1"/>
  <c r="BJ33" i="188"/>
  <c r="BJ33" i="190" s="1"/>
  <c r="BJ13" i="188"/>
  <c r="BJ13" i="190" s="1"/>
  <c r="BJ30" i="188"/>
  <c r="BJ30" i="190" s="1"/>
  <c r="BJ52" i="188"/>
  <c r="BJ52" i="190" s="1"/>
  <c r="BJ45" i="188"/>
  <c r="BJ45" i="190" s="1"/>
  <c r="BJ41" i="188"/>
  <c r="BJ41" i="190" s="1"/>
  <c r="BJ27" i="188"/>
  <c r="BJ27" i="190" s="1"/>
  <c r="BJ24" i="188"/>
  <c r="BJ24" i="190" s="1"/>
  <c r="BJ21" i="188"/>
  <c r="BJ21" i="190" s="1"/>
  <c r="BJ63" i="188"/>
  <c r="BJ63" i="190" s="1"/>
  <c r="BJ40" i="188"/>
  <c r="BJ40" i="190" s="1"/>
  <c r="BJ35" i="188"/>
  <c r="BJ35" i="190" s="1"/>
  <c r="BJ32" i="188"/>
  <c r="BJ32" i="190" s="1"/>
  <c r="BJ39" i="188"/>
  <c r="BJ39" i="190" s="1"/>
  <c r="BJ26" i="188"/>
  <c r="BJ26" i="190" s="1"/>
  <c r="BJ38" i="188"/>
  <c r="BJ38" i="190" s="1"/>
  <c r="BJ23" i="188"/>
  <c r="BJ23" i="190" s="1"/>
  <c r="BJ20" i="188"/>
  <c r="BJ20" i="190" s="1"/>
  <c r="BJ17" i="188"/>
  <c r="BJ17" i="190" s="1"/>
  <c r="BJ37" i="188"/>
  <c r="BJ37" i="190" s="1"/>
  <c r="BJ34" i="188"/>
  <c r="BJ34" i="190" s="1"/>
  <c r="BJ31" i="188"/>
  <c r="BJ31" i="190" s="1"/>
  <c r="BJ11" i="188"/>
  <c r="BJ11" i="190" s="1"/>
  <c r="BJ28" i="188"/>
  <c r="BJ28" i="190" s="1"/>
  <c r="BJ25" i="188"/>
  <c r="BJ25" i="190" s="1"/>
  <c r="BJ43" i="188"/>
  <c r="BJ43" i="190" s="1"/>
  <c r="BJ22" i="188"/>
  <c r="BJ22" i="190" s="1"/>
  <c r="BJ15" i="188"/>
  <c r="BJ15" i="190" s="1"/>
  <c r="BJ18" i="188"/>
  <c r="BJ18" i="190" s="1"/>
  <c r="BJ12" i="188"/>
  <c r="BJ12" i="190" s="1"/>
  <c r="BJ44" i="188"/>
  <c r="BJ44" i="190" s="1"/>
  <c r="BJ10" i="188"/>
  <c r="BJ10" i="190" s="1"/>
  <c r="BJ14" i="188"/>
  <c r="BJ14" i="190" s="1"/>
  <c r="BJ29" i="188"/>
  <c r="BJ29" i="190" s="1"/>
  <c r="BJ19" i="188"/>
  <c r="BJ19" i="190" s="1"/>
  <c r="BJ36" i="188"/>
  <c r="BJ36" i="190" s="1"/>
  <c r="BJ16" i="188"/>
  <c r="BJ16" i="190" s="1"/>
  <c r="BJ9" i="188"/>
  <c r="BJ92" i="188"/>
  <c r="BJ87" i="188"/>
  <c r="BJ87" i="190" s="1"/>
  <c r="BJ89" i="188"/>
  <c r="BJ89" i="190" s="1"/>
  <c r="BJ93" i="188"/>
  <c r="BJ93" i="190" s="1"/>
  <c r="BJ94" i="188"/>
  <c r="BJ94" i="190" s="1"/>
  <c r="BQ9" i="170"/>
  <c r="BQ86" i="168"/>
  <c r="BB9" i="170"/>
  <c r="BB86" i="168"/>
  <c r="J86" i="168"/>
  <c r="J9" i="170"/>
  <c r="BA9" i="170"/>
  <c r="BA86" i="168"/>
  <c r="AG91" i="207"/>
  <c r="AI91" i="206"/>
  <c r="AI91" i="207" s="1"/>
  <c r="AC63" i="206"/>
  <c r="AC63" i="207" s="1"/>
  <c r="AB63" i="206"/>
  <c r="AB63" i="207" s="1"/>
  <c r="AA63" i="207"/>
  <c r="AA68" i="207"/>
  <c r="AC68" i="206"/>
  <c r="AC68" i="207" s="1"/>
  <c r="AB68" i="206"/>
  <c r="AB68" i="207" s="1"/>
  <c r="AA54" i="207"/>
  <c r="AC54" i="206"/>
  <c r="AC54" i="207" s="1"/>
  <c r="AB54" i="206"/>
  <c r="AB54" i="207" s="1"/>
  <c r="AA61" i="207"/>
  <c r="AC61" i="206"/>
  <c r="AC61" i="207" s="1"/>
  <c r="AB61" i="206"/>
  <c r="AB61" i="207" s="1"/>
  <c r="D27" i="170"/>
  <c r="CB27" i="168"/>
  <c r="D68" i="170"/>
  <c r="CB68" i="168"/>
  <c r="D45" i="170"/>
  <c r="CB45" i="168"/>
  <c r="D23" i="170"/>
  <c r="CB23" i="168"/>
  <c r="AA69" i="188"/>
  <c r="AA69" i="190" s="1"/>
  <c r="AA83" i="188"/>
  <c r="AA83" i="190" s="1"/>
  <c r="AA79" i="188"/>
  <c r="AA79" i="190" s="1"/>
  <c r="AA76" i="188"/>
  <c r="AA76" i="190" s="1"/>
  <c r="AA73" i="188"/>
  <c r="AA73" i="190" s="1"/>
  <c r="AA84" i="188"/>
  <c r="AA84" i="190" s="1"/>
  <c r="AA78" i="188"/>
  <c r="AA78" i="190" s="1"/>
  <c r="AA74" i="188"/>
  <c r="AA74" i="190" s="1"/>
  <c r="AA66" i="188"/>
  <c r="AA66" i="190" s="1"/>
  <c r="AA80" i="188"/>
  <c r="AA80" i="190" s="1"/>
  <c r="AA50" i="188"/>
  <c r="AA50" i="190" s="1"/>
  <c r="AA38" i="188"/>
  <c r="AA38" i="190" s="1"/>
  <c r="AA77" i="188"/>
  <c r="AA77" i="190" s="1"/>
  <c r="AA70" i="188"/>
  <c r="AA70" i="190" s="1"/>
  <c r="AA59" i="188"/>
  <c r="AA59" i="190" s="1"/>
  <c r="AA49" i="188"/>
  <c r="AA49" i="190" s="1"/>
  <c r="AA81" i="188"/>
  <c r="AA81" i="190" s="1"/>
  <c r="AA60" i="188"/>
  <c r="AA60" i="190" s="1"/>
  <c r="AA56" i="188"/>
  <c r="AA56" i="190" s="1"/>
  <c r="AA46" i="188"/>
  <c r="AA46" i="190" s="1"/>
  <c r="AA67" i="188"/>
  <c r="AA67" i="190" s="1"/>
  <c r="AA75" i="188"/>
  <c r="AA75" i="190" s="1"/>
  <c r="AA61" i="188"/>
  <c r="AA61" i="190" s="1"/>
  <c r="AA55" i="188"/>
  <c r="AA55" i="190" s="1"/>
  <c r="AA62" i="188"/>
  <c r="AA62" i="190" s="1"/>
  <c r="AA63" i="188"/>
  <c r="AA63" i="190" s="1"/>
  <c r="AA54" i="188"/>
  <c r="AA54" i="190" s="1"/>
  <c r="AA48" i="188"/>
  <c r="AA48" i="190" s="1"/>
  <c r="AA82" i="188"/>
  <c r="AA82" i="190" s="1"/>
  <c r="AA68" i="188"/>
  <c r="AA68" i="190" s="1"/>
  <c r="AA64" i="188"/>
  <c r="AA64" i="190" s="1"/>
  <c r="AA53" i="188"/>
  <c r="AA53" i="190" s="1"/>
  <c r="AA65" i="188"/>
  <c r="AA65" i="190" s="1"/>
  <c r="AA72" i="188"/>
  <c r="AA72" i="190" s="1"/>
  <c r="AA71" i="188"/>
  <c r="AA71" i="190" s="1"/>
  <c r="AA52" i="188"/>
  <c r="AA52" i="190" s="1"/>
  <c r="AA47" i="188"/>
  <c r="AA47" i="190" s="1"/>
  <c r="AA18" i="188"/>
  <c r="AA18" i="190" s="1"/>
  <c r="AA51" i="188"/>
  <c r="AA51" i="190" s="1"/>
  <c r="AA39" i="188"/>
  <c r="AA39" i="190" s="1"/>
  <c r="AA35" i="188"/>
  <c r="AA35" i="190" s="1"/>
  <c r="AA15" i="188"/>
  <c r="AA15" i="190" s="1"/>
  <c r="AA32" i="188"/>
  <c r="AA32" i="190" s="1"/>
  <c r="AA29" i="188"/>
  <c r="AA29" i="190" s="1"/>
  <c r="AA45" i="188"/>
  <c r="AA45" i="190" s="1"/>
  <c r="AA26" i="188"/>
  <c r="AA26" i="190" s="1"/>
  <c r="AA57" i="188"/>
  <c r="AA57" i="190" s="1"/>
  <c r="AA37" i="188"/>
  <c r="AA37" i="190" s="1"/>
  <c r="AA44" i="188"/>
  <c r="AA44" i="190" s="1"/>
  <c r="AA34" i="188"/>
  <c r="AA34" i="190" s="1"/>
  <c r="AA31" i="188"/>
  <c r="AA31" i="190" s="1"/>
  <c r="AA43" i="188"/>
  <c r="AA43" i="190" s="1"/>
  <c r="AA28" i="188"/>
  <c r="AA28" i="190" s="1"/>
  <c r="AA25" i="188"/>
  <c r="AA25" i="190" s="1"/>
  <c r="AA58" i="188"/>
  <c r="AA58" i="190" s="1"/>
  <c r="AA22" i="188"/>
  <c r="AA22" i="190" s="1"/>
  <c r="AA42" i="188"/>
  <c r="AA42" i="190" s="1"/>
  <c r="AA19" i="188"/>
  <c r="AA19" i="190" s="1"/>
  <c r="AA36" i="188"/>
  <c r="AA36" i="190" s="1"/>
  <c r="AA16" i="188"/>
  <c r="AA16" i="190" s="1"/>
  <c r="AA33" i="188"/>
  <c r="AA33" i="190" s="1"/>
  <c r="AA41" i="188"/>
  <c r="AA41" i="190" s="1"/>
  <c r="AA30" i="188"/>
  <c r="AA30" i="190" s="1"/>
  <c r="AA27" i="188"/>
  <c r="AA27" i="190" s="1"/>
  <c r="AA11" i="188"/>
  <c r="AA11" i="190" s="1"/>
  <c r="AA17" i="188"/>
  <c r="AA17" i="190" s="1"/>
  <c r="AA20" i="188"/>
  <c r="AA20" i="190" s="1"/>
  <c r="AA23" i="188"/>
  <c r="AA23" i="190" s="1"/>
  <c r="AA10" i="188"/>
  <c r="AA10" i="190" s="1"/>
  <c r="AA40" i="188"/>
  <c r="AA40" i="190" s="1"/>
  <c r="AA13" i="188"/>
  <c r="AA13" i="190" s="1"/>
  <c r="AA9" i="188"/>
  <c r="AA12" i="188"/>
  <c r="AA12" i="190" s="1"/>
  <c r="AA14" i="188"/>
  <c r="AA14" i="190" s="1"/>
  <c r="AA21" i="188"/>
  <c r="AA21" i="190" s="1"/>
  <c r="AA24" i="188"/>
  <c r="AA24" i="190" s="1"/>
  <c r="AA87" i="188"/>
  <c r="AA87" i="190" s="1"/>
  <c r="AA92" i="188"/>
  <c r="AA89" i="188"/>
  <c r="AA89" i="190" s="1"/>
  <c r="AA94" i="188"/>
  <c r="AA94" i="190" s="1"/>
  <c r="AA93" i="188"/>
  <c r="AA93" i="190" s="1"/>
  <c r="AF77" i="188"/>
  <c r="AF77" i="190" s="1"/>
  <c r="AF74" i="188"/>
  <c r="AF74" i="190" s="1"/>
  <c r="AF54" i="188"/>
  <c r="AF54" i="190" s="1"/>
  <c r="AF71" i="188"/>
  <c r="AF71" i="190" s="1"/>
  <c r="AF68" i="188"/>
  <c r="AF68" i="190" s="1"/>
  <c r="AF73" i="188"/>
  <c r="AF73" i="190" s="1"/>
  <c r="AF84" i="188"/>
  <c r="AF84" i="190" s="1"/>
  <c r="AF81" i="188"/>
  <c r="AF81" i="190" s="1"/>
  <c r="AF78" i="188"/>
  <c r="AF78" i="190" s="1"/>
  <c r="AF58" i="188"/>
  <c r="AF58" i="190" s="1"/>
  <c r="AF83" i="188"/>
  <c r="AF83" i="190" s="1"/>
  <c r="AF80" i="188"/>
  <c r="AF80" i="190" s="1"/>
  <c r="AF70" i="188"/>
  <c r="AF70" i="190" s="1"/>
  <c r="AF56" i="188"/>
  <c r="AF56" i="190" s="1"/>
  <c r="AF60" i="188"/>
  <c r="AF60" i="190" s="1"/>
  <c r="AF43" i="188"/>
  <c r="AF43" i="190" s="1"/>
  <c r="AF67" i="188"/>
  <c r="AF67" i="190" s="1"/>
  <c r="AF75" i="188"/>
  <c r="AF75" i="190" s="1"/>
  <c r="AF61" i="188"/>
  <c r="AF61" i="190" s="1"/>
  <c r="AF55" i="188"/>
  <c r="AF55" i="190" s="1"/>
  <c r="AF62" i="188"/>
  <c r="AF62" i="190" s="1"/>
  <c r="AF79" i="188"/>
  <c r="AF79" i="190" s="1"/>
  <c r="AF63" i="188"/>
  <c r="AF63" i="190" s="1"/>
  <c r="AF48" i="188"/>
  <c r="AF48" i="190" s="1"/>
  <c r="AF64" i="188"/>
  <c r="AF64" i="190" s="1"/>
  <c r="AF53" i="188"/>
  <c r="AF53" i="190" s="1"/>
  <c r="AF65" i="188"/>
  <c r="AF65" i="190" s="1"/>
  <c r="AF82" i="188"/>
  <c r="AF82" i="190" s="1"/>
  <c r="AF72" i="188"/>
  <c r="AF72" i="190" s="1"/>
  <c r="AF52" i="188"/>
  <c r="AF52" i="190" s="1"/>
  <c r="AF76" i="188"/>
  <c r="AF76" i="190" s="1"/>
  <c r="AF51" i="188"/>
  <c r="AF51" i="190" s="1"/>
  <c r="AF47" i="188"/>
  <c r="AF47" i="190" s="1"/>
  <c r="AF69" i="188"/>
  <c r="AF69" i="190" s="1"/>
  <c r="AF44" i="188"/>
  <c r="AF44" i="190" s="1"/>
  <c r="AF66" i="188"/>
  <c r="AF66" i="190" s="1"/>
  <c r="AF50" i="188"/>
  <c r="AF50" i="190" s="1"/>
  <c r="AF45" i="188"/>
  <c r="AF45" i="190" s="1"/>
  <c r="AF23" i="188"/>
  <c r="AF23" i="190" s="1"/>
  <c r="AF20" i="188"/>
  <c r="AF20" i="190" s="1"/>
  <c r="AF37" i="188"/>
  <c r="AF37" i="190" s="1"/>
  <c r="AF17" i="188"/>
  <c r="AF17" i="190" s="1"/>
  <c r="AF57" i="188"/>
  <c r="AF57" i="190" s="1"/>
  <c r="AF34" i="188"/>
  <c r="AF34" i="190" s="1"/>
  <c r="AF14" i="188"/>
  <c r="AF14" i="190" s="1"/>
  <c r="AF31" i="188"/>
  <c r="AF31" i="190" s="1"/>
  <c r="AF11" i="188"/>
  <c r="AF11" i="190" s="1"/>
  <c r="AF42" i="188"/>
  <c r="AF42" i="190" s="1"/>
  <c r="AF36" i="188"/>
  <c r="AF36" i="190" s="1"/>
  <c r="AF16" i="188"/>
  <c r="AF16" i="190" s="1"/>
  <c r="AF33" i="188"/>
  <c r="AF33" i="190" s="1"/>
  <c r="AF13" i="188"/>
  <c r="AF13" i="190" s="1"/>
  <c r="AF41" i="188"/>
  <c r="AF41" i="190" s="1"/>
  <c r="AF30" i="188"/>
  <c r="AF30" i="190" s="1"/>
  <c r="AF27" i="188"/>
  <c r="AF27" i="190" s="1"/>
  <c r="AF46" i="188"/>
  <c r="AF46" i="190" s="1"/>
  <c r="AF40" i="188"/>
  <c r="AF40" i="190" s="1"/>
  <c r="AF24" i="188"/>
  <c r="AF24" i="190" s="1"/>
  <c r="AF21" i="188"/>
  <c r="AF21" i="190" s="1"/>
  <c r="AF18" i="188"/>
  <c r="AF18" i="190" s="1"/>
  <c r="AF39" i="188"/>
  <c r="AF39" i="190" s="1"/>
  <c r="AF35" i="188"/>
  <c r="AF35" i="190" s="1"/>
  <c r="AF15" i="188"/>
  <c r="AF15" i="190" s="1"/>
  <c r="AF32" i="188"/>
  <c r="AF32" i="190" s="1"/>
  <c r="AF10" i="188"/>
  <c r="AF10" i="190" s="1"/>
  <c r="AF38" i="188"/>
  <c r="AF38" i="190" s="1"/>
  <c r="AF26" i="188"/>
  <c r="AF26" i="190" s="1"/>
  <c r="AF29" i="188"/>
  <c r="AF29" i="190" s="1"/>
  <c r="AF9" i="188"/>
  <c r="AF19" i="188"/>
  <c r="AF19" i="190" s="1"/>
  <c r="AF22" i="188"/>
  <c r="AF22" i="190" s="1"/>
  <c r="AF12" i="188"/>
  <c r="AF12" i="190" s="1"/>
  <c r="AF25" i="188"/>
  <c r="AF25" i="190" s="1"/>
  <c r="AF28" i="188"/>
  <c r="AF28" i="190" s="1"/>
  <c r="AF49" i="188"/>
  <c r="AF49" i="190" s="1"/>
  <c r="AF59" i="188"/>
  <c r="AF59" i="190" s="1"/>
  <c r="AF87" i="188"/>
  <c r="AF87" i="190" s="1"/>
  <c r="AF93" i="188"/>
  <c r="AF93" i="190" s="1"/>
  <c r="AF92" i="188"/>
  <c r="AF89" i="188"/>
  <c r="AF89" i="190" s="1"/>
  <c r="AF94" i="188"/>
  <c r="AF94" i="190" s="1"/>
  <c r="AK82" i="188"/>
  <c r="AK82" i="190" s="1"/>
  <c r="AK79" i="188"/>
  <c r="AK79" i="190" s="1"/>
  <c r="AK59" i="188"/>
  <c r="AK59" i="190" s="1"/>
  <c r="AK76" i="188"/>
  <c r="AK76" i="190" s="1"/>
  <c r="AK73" i="188"/>
  <c r="AK73" i="190" s="1"/>
  <c r="AK84" i="188"/>
  <c r="AK84" i="190" s="1"/>
  <c r="AK78" i="188"/>
  <c r="AK78" i="190" s="1"/>
  <c r="AK83" i="188"/>
  <c r="AK83" i="190" s="1"/>
  <c r="AK63" i="188"/>
  <c r="AK63" i="190" s="1"/>
  <c r="AK62" i="188"/>
  <c r="AK62" i="190" s="1"/>
  <c r="AK81" i="188"/>
  <c r="AK81" i="190" s="1"/>
  <c r="AK75" i="188"/>
  <c r="AK75" i="190" s="1"/>
  <c r="AK54" i="188"/>
  <c r="AK54" i="190" s="1"/>
  <c r="AK48" i="188"/>
  <c r="AK48" i="190" s="1"/>
  <c r="AK64" i="188"/>
  <c r="AK64" i="190" s="1"/>
  <c r="AK53" i="188"/>
  <c r="AK53" i="190" s="1"/>
  <c r="AK68" i="188"/>
  <c r="AK68" i="190" s="1"/>
  <c r="AK65" i="188"/>
  <c r="AK65" i="190" s="1"/>
  <c r="AK52" i="188"/>
  <c r="AK52" i="190" s="1"/>
  <c r="AK72" i="188"/>
  <c r="AK72" i="190" s="1"/>
  <c r="AK71" i="188"/>
  <c r="AK71" i="190" s="1"/>
  <c r="AK69" i="188"/>
  <c r="AK69" i="190" s="1"/>
  <c r="AK50" i="188"/>
  <c r="AK50" i="190" s="1"/>
  <c r="AK66" i="188"/>
  <c r="AK66" i="190" s="1"/>
  <c r="AK58" i="188"/>
  <c r="AK58" i="190" s="1"/>
  <c r="AK57" i="188"/>
  <c r="AK57" i="190" s="1"/>
  <c r="AK74" i="188"/>
  <c r="AK74" i="190" s="1"/>
  <c r="AK49" i="188"/>
  <c r="AK49" i="190" s="1"/>
  <c r="AK70" i="188"/>
  <c r="AK70" i="190" s="1"/>
  <c r="AK56" i="188"/>
  <c r="AK56" i="190" s="1"/>
  <c r="AK46" i="188"/>
  <c r="AK46" i="190" s="1"/>
  <c r="AK60" i="188"/>
  <c r="AK60" i="190" s="1"/>
  <c r="AK80" i="188"/>
  <c r="AK80" i="190" s="1"/>
  <c r="AK67" i="188"/>
  <c r="AK67" i="190" s="1"/>
  <c r="AK51" i="188"/>
  <c r="AK51" i="190" s="1"/>
  <c r="AK28" i="188"/>
  <c r="AK28" i="190" s="1"/>
  <c r="AK43" i="188"/>
  <c r="AK43" i="190" s="1"/>
  <c r="AK25" i="188"/>
  <c r="AK25" i="190" s="1"/>
  <c r="AK61" i="188"/>
  <c r="AK61" i="190" s="1"/>
  <c r="AK22" i="188"/>
  <c r="AK22" i="190" s="1"/>
  <c r="AK42" i="188"/>
  <c r="AK42" i="190" s="1"/>
  <c r="AK19" i="188"/>
  <c r="AK19" i="190" s="1"/>
  <c r="AK36" i="188"/>
  <c r="AK36" i="190" s="1"/>
  <c r="AK16" i="188"/>
  <c r="AK16" i="190" s="1"/>
  <c r="AK33" i="188"/>
  <c r="AK33" i="190" s="1"/>
  <c r="AK41" i="188"/>
  <c r="AK41" i="190" s="1"/>
  <c r="AK40" i="188"/>
  <c r="AK40" i="190" s="1"/>
  <c r="AK21" i="188"/>
  <c r="AK21" i="190" s="1"/>
  <c r="AK18" i="188"/>
  <c r="AK18" i="190" s="1"/>
  <c r="AK39" i="188"/>
  <c r="AK39" i="190" s="1"/>
  <c r="AK35" i="188"/>
  <c r="AK35" i="190" s="1"/>
  <c r="AK15" i="188"/>
  <c r="AK15" i="190" s="1"/>
  <c r="AK32" i="188"/>
  <c r="AK32" i="190" s="1"/>
  <c r="AK29" i="188"/>
  <c r="AK29" i="190" s="1"/>
  <c r="AK38" i="188"/>
  <c r="AK38" i="190" s="1"/>
  <c r="AK26" i="188"/>
  <c r="AK26" i="190" s="1"/>
  <c r="AK77" i="188"/>
  <c r="AK77" i="190" s="1"/>
  <c r="AK55" i="188"/>
  <c r="AK55" i="190" s="1"/>
  <c r="AK23" i="188"/>
  <c r="AK23" i="190" s="1"/>
  <c r="AK20" i="188"/>
  <c r="AK20" i="190" s="1"/>
  <c r="AK37" i="188"/>
  <c r="AK37" i="190" s="1"/>
  <c r="AK17" i="188"/>
  <c r="AK17" i="190" s="1"/>
  <c r="AK30" i="188"/>
  <c r="AK30" i="190" s="1"/>
  <c r="AK9" i="188"/>
  <c r="AK31" i="188"/>
  <c r="AK31" i="190" s="1"/>
  <c r="AK13" i="188"/>
  <c r="AK13" i="190" s="1"/>
  <c r="AK12" i="188"/>
  <c r="AK12" i="190" s="1"/>
  <c r="AK45" i="188"/>
  <c r="AK45" i="190" s="1"/>
  <c r="AK14" i="188"/>
  <c r="AK14" i="190" s="1"/>
  <c r="AK11" i="188"/>
  <c r="AK11" i="190" s="1"/>
  <c r="AK44" i="188"/>
  <c r="AK44" i="190" s="1"/>
  <c r="AK10" i="188"/>
  <c r="AK10" i="190" s="1"/>
  <c r="AK47" i="188"/>
  <c r="AK47" i="190" s="1"/>
  <c r="AK27" i="188"/>
  <c r="AK27" i="190" s="1"/>
  <c r="AK34" i="188"/>
  <c r="AK34" i="190" s="1"/>
  <c r="AK24" i="188"/>
  <c r="AK24" i="190" s="1"/>
  <c r="AK93" i="188"/>
  <c r="AK93" i="190" s="1"/>
  <c r="AK92" i="188"/>
  <c r="AK87" i="188"/>
  <c r="AK87" i="190" s="1"/>
  <c r="AK89" i="188"/>
  <c r="AK89" i="190" s="1"/>
  <c r="AK94" i="188"/>
  <c r="AK94" i="190" s="1"/>
  <c r="D81" i="188"/>
  <c r="D78" i="188"/>
  <c r="D58" i="188"/>
  <c r="D75" i="188"/>
  <c r="D72" i="188"/>
  <c r="D83" i="188"/>
  <c r="D77" i="188"/>
  <c r="D82" i="188"/>
  <c r="D62" i="188"/>
  <c r="D79" i="188"/>
  <c r="D47" i="188"/>
  <c r="D50" i="188"/>
  <c r="D70" i="188"/>
  <c r="D59" i="188"/>
  <c r="D57" i="188"/>
  <c r="D67" i="188"/>
  <c r="D60" i="188"/>
  <c r="D84" i="188"/>
  <c r="D56" i="188"/>
  <c r="D76" i="188"/>
  <c r="D61" i="188"/>
  <c r="D63" i="188"/>
  <c r="D73" i="188"/>
  <c r="D71" i="188"/>
  <c r="D68" i="188"/>
  <c r="D54" i="188"/>
  <c r="D64" i="188"/>
  <c r="D80" i="188"/>
  <c r="D48" i="188"/>
  <c r="D74" i="188"/>
  <c r="D65" i="188"/>
  <c r="D53" i="188"/>
  <c r="D45" i="188"/>
  <c r="D69" i="188"/>
  <c r="D52" i="188"/>
  <c r="D40" i="188"/>
  <c r="D27" i="188"/>
  <c r="D24" i="188"/>
  <c r="D55" i="188"/>
  <c r="D21" i="188"/>
  <c r="D39" i="188"/>
  <c r="D18" i="188"/>
  <c r="D35" i="188"/>
  <c r="D15" i="188"/>
  <c r="D38" i="188"/>
  <c r="D32" i="188"/>
  <c r="D46" i="188"/>
  <c r="D66" i="188"/>
  <c r="D49" i="188"/>
  <c r="D44" i="188"/>
  <c r="D20" i="188"/>
  <c r="D51" i="188"/>
  <c r="D37" i="188"/>
  <c r="D17" i="188"/>
  <c r="D34" i="188"/>
  <c r="D14" i="188"/>
  <c r="D43" i="188"/>
  <c r="D31" i="188"/>
  <c r="D28" i="188"/>
  <c r="D25" i="188"/>
  <c r="D42" i="188"/>
  <c r="D22" i="188"/>
  <c r="D19" i="188"/>
  <c r="D41" i="188"/>
  <c r="D36" i="188"/>
  <c r="D16" i="188"/>
  <c r="D11" i="188"/>
  <c r="D13" i="188"/>
  <c r="D33" i="188"/>
  <c r="D30" i="188"/>
  <c r="D10" i="188"/>
  <c r="D12" i="188"/>
  <c r="D23" i="188"/>
  <c r="D26" i="188"/>
  <c r="D29" i="188"/>
  <c r="D9" i="188"/>
  <c r="D94" i="188"/>
  <c r="D87" i="188"/>
  <c r="D93" i="188"/>
  <c r="D89" i="188"/>
  <c r="D92" i="188"/>
  <c r="T9" i="170"/>
  <c r="T86" i="168"/>
  <c r="BZ9" i="170"/>
  <c r="BZ86" i="168"/>
  <c r="AJ86" i="168"/>
  <c r="AJ9" i="170"/>
  <c r="BU9" i="170"/>
  <c r="BU86" i="168"/>
  <c r="AC83" i="206"/>
  <c r="AC83" i="207" s="1"/>
  <c r="AB83" i="206"/>
  <c r="AB83" i="207" s="1"/>
  <c r="AA83" i="207"/>
  <c r="AA88" i="207"/>
  <c r="AC88" i="206"/>
  <c r="AC88" i="207" s="1"/>
  <c r="AB88" i="206"/>
  <c r="AB88" i="207" s="1"/>
  <c r="AC74" i="206"/>
  <c r="AC74" i="207" s="1"/>
  <c r="AB74" i="206"/>
  <c r="AB74" i="207" s="1"/>
  <c r="AA74" i="207"/>
  <c r="AA81" i="207"/>
  <c r="AC81" i="206"/>
  <c r="AC81" i="207" s="1"/>
  <c r="AB81" i="206"/>
  <c r="AB81" i="207" s="1"/>
  <c r="D69" i="170"/>
  <c r="CB69" i="168"/>
  <c r="D44" i="170"/>
  <c r="CB44" i="168"/>
  <c r="AU69" i="188"/>
  <c r="AU69" i="190" s="1"/>
  <c r="AU49" i="188"/>
  <c r="AU49" i="190" s="1"/>
  <c r="AU83" i="188"/>
  <c r="AU83" i="190" s="1"/>
  <c r="AU79" i="188"/>
  <c r="AU79" i="190" s="1"/>
  <c r="AU76" i="188"/>
  <c r="AU76" i="190" s="1"/>
  <c r="AU73" i="188"/>
  <c r="AU73" i="190" s="1"/>
  <c r="AU84" i="188"/>
  <c r="AU84" i="190" s="1"/>
  <c r="AU78" i="188"/>
  <c r="AU78" i="190" s="1"/>
  <c r="AU72" i="188"/>
  <c r="AU72" i="190" s="1"/>
  <c r="AU71" i="188"/>
  <c r="AU71" i="190" s="1"/>
  <c r="AU38" i="188"/>
  <c r="AU38" i="190" s="1"/>
  <c r="AU66" i="188"/>
  <c r="AU66" i="190" s="1"/>
  <c r="AU57" i="188"/>
  <c r="AU57" i="190" s="1"/>
  <c r="AU58" i="188"/>
  <c r="AU58" i="190" s="1"/>
  <c r="AU82" i="188"/>
  <c r="AU82" i="190" s="1"/>
  <c r="AU46" i="188"/>
  <c r="AU46" i="190" s="1"/>
  <c r="AU59" i="188"/>
  <c r="AU59" i="190" s="1"/>
  <c r="AU56" i="188"/>
  <c r="AU56" i="190" s="1"/>
  <c r="AU74" i="188"/>
  <c r="AU74" i="190" s="1"/>
  <c r="AU70" i="188"/>
  <c r="AU70" i="190" s="1"/>
  <c r="AU60" i="188"/>
  <c r="AU60" i="190" s="1"/>
  <c r="AU67" i="188"/>
  <c r="AU67" i="190" s="1"/>
  <c r="AU61" i="188"/>
  <c r="AU61" i="190" s="1"/>
  <c r="AU80" i="188"/>
  <c r="AU80" i="190" s="1"/>
  <c r="AU62" i="188"/>
  <c r="AU62" i="190" s="1"/>
  <c r="AU54" i="188"/>
  <c r="AU54" i="190" s="1"/>
  <c r="AU48" i="188"/>
  <c r="AU48" i="190" s="1"/>
  <c r="AU77" i="188"/>
  <c r="AU77" i="190" s="1"/>
  <c r="AU63" i="188"/>
  <c r="AU63" i="190" s="1"/>
  <c r="AU64" i="188"/>
  <c r="AU64" i="190" s="1"/>
  <c r="AU53" i="188"/>
  <c r="AU53" i="190" s="1"/>
  <c r="AU75" i="188"/>
  <c r="AU75" i="190" s="1"/>
  <c r="AU68" i="188"/>
  <c r="AU68" i="190" s="1"/>
  <c r="AU81" i="188"/>
  <c r="AU81" i="190" s="1"/>
  <c r="AU65" i="188"/>
  <c r="AU65" i="190" s="1"/>
  <c r="AU52" i="188"/>
  <c r="AU52" i="190" s="1"/>
  <c r="AU18" i="188"/>
  <c r="AU18" i="190" s="1"/>
  <c r="AU35" i="188"/>
  <c r="AU35" i="190" s="1"/>
  <c r="AU15" i="188"/>
  <c r="AU15" i="190" s="1"/>
  <c r="AU39" i="188"/>
  <c r="AU39" i="190" s="1"/>
  <c r="AU32" i="188"/>
  <c r="AU32" i="190" s="1"/>
  <c r="AU29" i="188"/>
  <c r="AU29" i="190" s="1"/>
  <c r="AU26" i="188"/>
  <c r="AU26" i="190" s="1"/>
  <c r="AU50" i="188"/>
  <c r="AU50" i="190" s="1"/>
  <c r="AU37" i="188"/>
  <c r="AU37" i="190" s="1"/>
  <c r="AU34" i="188"/>
  <c r="AU34" i="190" s="1"/>
  <c r="AU31" i="188"/>
  <c r="AU31" i="190" s="1"/>
  <c r="AU44" i="188"/>
  <c r="AU44" i="190" s="1"/>
  <c r="AU28" i="188"/>
  <c r="AU28" i="190" s="1"/>
  <c r="AU43" i="188"/>
  <c r="AU43" i="190" s="1"/>
  <c r="AU25" i="188"/>
  <c r="AU25" i="190" s="1"/>
  <c r="AU45" i="188"/>
  <c r="AU45" i="190" s="1"/>
  <c r="AU22" i="188"/>
  <c r="AU22" i="190" s="1"/>
  <c r="AU47" i="188"/>
  <c r="AU47" i="190" s="1"/>
  <c r="AU19" i="188"/>
  <c r="AU19" i="190" s="1"/>
  <c r="AU55" i="188"/>
  <c r="AU55" i="190" s="1"/>
  <c r="AU42" i="188"/>
  <c r="AU42" i="190" s="1"/>
  <c r="AU36" i="188"/>
  <c r="AU36" i="190" s="1"/>
  <c r="AU16" i="188"/>
  <c r="AU16" i="190" s="1"/>
  <c r="AU51" i="188"/>
  <c r="AU51" i="190" s="1"/>
  <c r="AU33" i="188"/>
  <c r="AU33" i="190" s="1"/>
  <c r="AU30" i="188"/>
  <c r="AU30" i="190" s="1"/>
  <c r="AU41" i="188"/>
  <c r="AU41" i="190" s="1"/>
  <c r="AU27" i="188"/>
  <c r="AU27" i="190" s="1"/>
  <c r="AU14" i="188"/>
  <c r="AU14" i="190" s="1"/>
  <c r="AU11" i="188"/>
  <c r="AU11" i="190" s="1"/>
  <c r="AU40" i="188"/>
  <c r="AU40" i="190" s="1"/>
  <c r="AU10" i="188"/>
  <c r="AU10" i="190" s="1"/>
  <c r="AU21" i="188"/>
  <c r="AU21" i="190" s="1"/>
  <c r="AU24" i="188"/>
  <c r="AU24" i="190" s="1"/>
  <c r="AU9" i="188"/>
  <c r="AU17" i="188"/>
  <c r="AU17" i="190" s="1"/>
  <c r="AU12" i="188"/>
  <c r="AU12" i="190" s="1"/>
  <c r="AU20" i="188"/>
  <c r="AU20" i="190" s="1"/>
  <c r="AU13" i="188"/>
  <c r="AU13" i="190" s="1"/>
  <c r="AU23" i="188"/>
  <c r="AU23" i="190" s="1"/>
  <c r="AU92" i="188"/>
  <c r="AU89" i="188"/>
  <c r="AU89" i="190" s="1"/>
  <c r="AU87" i="188"/>
  <c r="AU87" i="190" s="1"/>
  <c r="AU94" i="188"/>
  <c r="AU94" i="190" s="1"/>
  <c r="AU93" i="188"/>
  <c r="AU93" i="190" s="1"/>
  <c r="AZ77" i="188"/>
  <c r="AZ77" i="190" s="1"/>
  <c r="AZ74" i="188"/>
  <c r="AZ74" i="190" s="1"/>
  <c r="AZ54" i="188"/>
  <c r="AZ54" i="190" s="1"/>
  <c r="AZ71" i="188"/>
  <c r="AZ71" i="190" s="1"/>
  <c r="AZ68" i="188"/>
  <c r="AZ68" i="190" s="1"/>
  <c r="AZ73" i="188"/>
  <c r="AZ73" i="190" s="1"/>
  <c r="AZ84" i="188"/>
  <c r="AZ84" i="190" s="1"/>
  <c r="AZ81" i="188"/>
  <c r="AZ81" i="190" s="1"/>
  <c r="AZ78" i="188"/>
  <c r="AZ78" i="190" s="1"/>
  <c r="AZ58" i="188"/>
  <c r="AZ58" i="190" s="1"/>
  <c r="AZ83" i="188"/>
  <c r="AZ83" i="190" s="1"/>
  <c r="AZ76" i="188"/>
  <c r="AZ76" i="190" s="1"/>
  <c r="AZ59" i="188"/>
  <c r="AZ59" i="190" s="1"/>
  <c r="AZ56" i="188"/>
  <c r="AZ56" i="190" s="1"/>
  <c r="AZ43" i="188"/>
  <c r="AZ43" i="190" s="1"/>
  <c r="AZ82" i="188"/>
  <c r="AZ82" i="190" s="1"/>
  <c r="AZ70" i="188"/>
  <c r="AZ70" i="190" s="1"/>
  <c r="AZ60" i="188"/>
  <c r="AZ60" i="190" s="1"/>
  <c r="AZ55" i="188"/>
  <c r="AZ55" i="190" s="1"/>
  <c r="AZ67" i="188"/>
  <c r="AZ67" i="190" s="1"/>
  <c r="AZ61" i="188"/>
  <c r="AZ61" i="190" s="1"/>
  <c r="AZ62" i="188"/>
  <c r="AZ62" i="190" s="1"/>
  <c r="AZ48" i="188"/>
  <c r="AZ48" i="190" s="1"/>
  <c r="AZ63" i="188"/>
  <c r="AZ63" i="190" s="1"/>
  <c r="AZ80" i="188"/>
  <c r="AZ80" i="190" s="1"/>
  <c r="AZ64" i="188"/>
  <c r="AZ64" i="190" s="1"/>
  <c r="AZ75" i="188"/>
  <c r="AZ75" i="190" s="1"/>
  <c r="AZ65" i="188"/>
  <c r="AZ65" i="190" s="1"/>
  <c r="AZ52" i="188"/>
  <c r="AZ52" i="190" s="1"/>
  <c r="AZ47" i="188"/>
  <c r="AZ47" i="190" s="1"/>
  <c r="AZ79" i="188"/>
  <c r="AZ79" i="190" s="1"/>
  <c r="AZ51" i="188"/>
  <c r="AZ51" i="190" s="1"/>
  <c r="AZ44" i="188"/>
  <c r="AZ44" i="190" s="1"/>
  <c r="AZ72" i="188"/>
  <c r="AZ72" i="190" s="1"/>
  <c r="AZ69" i="188"/>
  <c r="AZ69" i="190" s="1"/>
  <c r="AZ50" i="188"/>
  <c r="AZ50" i="190" s="1"/>
  <c r="AZ57" i="188"/>
  <c r="AZ57" i="190" s="1"/>
  <c r="AZ38" i="188"/>
  <c r="AZ38" i="190" s="1"/>
  <c r="AZ23" i="188"/>
  <c r="AZ23" i="190" s="1"/>
  <c r="AZ20" i="188"/>
  <c r="AZ20" i="190" s="1"/>
  <c r="AZ37" i="188"/>
  <c r="AZ37" i="190" s="1"/>
  <c r="AZ17" i="188"/>
  <c r="AZ17" i="190" s="1"/>
  <c r="AZ66" i="188"/>
  <c r="AZ66" i="190" s="1"/>
  <c r="AZ34" i="188"/>
  <c r="AZ34" i="190" s="1"/>
  <c r="AZ14" i="188"/>
  <c r="AZ14" i="190" s="1"/>
  <c r="AZ31" i="188"/>
  <c r="AZ31" i="190" s="1"/>
  <c r="AZ11" i="188"/>
  <c r="AZ11" i="190" s="1"/>
  <c r="AZ46" i="188"/>
  <c r="AZ46" i="190" s="1"/>
  <c r="AZ53" i="188"/>
  <c r="AZ53" i="190" s="1"/>
  <c r="AZ45" i="188"/>
  <c r="AZ45" i="190" s="1"/>
  <c r="AZ42" i="188"/>
  <c r="AZ42" i="190" s="1"/>
  <c r="AZ36" i="188"/>
  <c r="AZ36" i="190" s="1"/>
  <c r="AZ16" i="188"/>
  <c r="AZ16" i="190" s="1"/>
  <c r="AZ33" i="188"/>
  <c r="AZ33" i="190" s="1"/>
  <c r="AZ13" i="188"/>
  <c r="AZ13" i="190" s="1"/>
  <c r="AZ30" i="188"/>
  <c r="AZ30" i="190" s="1"/>
  <c r="AZ49" i="188"/>
  <c r="AZ49" i="190" s="1"/>
  <c r="AZ41" i="188"/>
  <c r="AZ41" i="190" s="1"/>
  <c r="AZ27" i="188"/>
  <c r="AZ27" i="190" s="1"/>
  <c r="AZ24" i="188"/>
  <c r="AZ24" i="190" s="1"/>
  <c r="AZ40" i="188"/>
  <c r="AZ40" i="190" s="1"/>
  <c r="AZ21" i="188"/>
  <c r="AZ21" i="190" s="1"/>
  <c r="AZ18" i="188"/>
  <c r="AZ18" i="190" s="1"/>
  <c r="AZ35" i="188"/>
  <c r="AZ35" i="190" s="1"/>
  <c r="AZ15" i="188"/>
  <c r="AZ15" i="190" s="1"/>
  <c r="AZ39" i="188"/>
  <c r="AZ39" i="190" s="1"/>
  <c r="AZ32" i="188"/>
  <c r="AZ32" i="190" s="1"/>
  <c r="AZ29" i="188"/>
  <c r="AZ29" i="190" s="1"/>
  <c r="AZ10" i="188"/>
  <c r="AZ10" i="190" s="1"/>
  <c r="AZ19" i="188"/>
  <c r="AZ19" i="190" s="1"/>
  <c r="AZ22" i="188"/>
  <c r="AZ22" i="190" s="1"/>
  <c r="AZ25" i="188"/>
  <c r="AZ25" i="190" s="1"/>
  <c r="AZ28" i="188"/>
  <c r="AZ28" i="190" s="1"/>
  <c r="AZ9" i="188"/>
  <c r="AZ12" i="188"/>
  <c r="AZ12" i="190" s="1"/>
  <c r="AZ26" i="188"/>
  <c r="AZ26" i="190" s="1"/>
  <c r="AZ87" i="188"/>
  <c r="AZ87" i="190" s="1"/>
  <c r="AZ92" i="188"/>
  <c r="AZ89" i="188"/>
  <c r="AZ89" i="190" s="1"/>
  <c r="AZ94" i="188"/>
  <c r="AZ94" i="190" s="1"/>
  <c r="AZ93" i="188"/>
  <c r="AZ93" i="190" s="1"/>
  <c r="BE82" i="188"/>
  <c r="BE82" i="190" s="1"/>
  <c r="BE79" i="188"/>
  <c r="BE79" i="190" s="1"/>
  <c r="BE59" i="188"/>
  <c r="BE59" i="190" s="1"/>
  <c r="BE76" i="188"/>
  <c r="BE76" i="190" s="1"/>
  <c r="BE73" i="188"/>
  <c r="BE73" i="190" s="1"/>
  <c r="BE84" i="188"/>
  <c r="BE84" i="190" s="1"/>
  <c r="BE78" i="188"/>
  <c r="BE78" i="190" s="1"/>
  <c r="BE83" i="188"/>
  <c r="BE83" i="190" s="1"/>
  <c r="BE63" i="188"/>
  <c r="BE63" i="190" s="1"/>
  <c r="BE67" i="188"/>
  <c r="BE67" i="190" s="1"/>
  <c r="BE61" i="188"/>
  <c r="BE61" i="190" s="1"/>
  <c r="BE74" i="188"/>
  <c r="BE74" i="190" s="1"/>
  <c r="BE48" i="188"/>
  <c r="BE48" i="190" s="1"/>
  <c r="BE62" i="188"/>
  <c r="BE62" i="190" s="1"/>
  <c r="BE53" i="188"/>
  <c r="BE53" i="190" s="1"/>
  <c r="BE64" i="188"/>
  <c r="BE64" i="190" s="1"/>
  <c r="BE80" i="188"/>
  <c r="BE80" i="190" s="1"/>
  <c r="BE77" i="188"/>
  <c r="BE77" i="190" s="1"/>
  <c r="BE68" i="188"/>
  <c r="BE68" i="190" s="1"/>
  <c r="BE75" i="188"/>
  <c r="BE75" i="190" s="1"/>
  <c r="BE65" i="188"/>
  <c r="BE65" i="190" s="1"/>
  <c r="BE51" i="188"/>
  <c r="BE51" i="190" s="1"/>
  <c r="BE50" i="188"/>
  <c r="BE50" i="190" s="1"/>
  <c r="BE81" i="188"/>
  <c r="BE81" i="190" s="1"/>
  <c r="BE69" i="188"/>
  <c r="BE69" i="190" s="1"/>
  <c r="BE72" i="188"/>
  <c r="BE72" i="190" s="1"/>
  <c r="BE57" i="188"/>
  <c r="BE57" i="190" s="1"/>
  <c r="BE71" i="188"/>
  <c r="BE71" i="190" s="1"/>
  <c r="BE66" i="188"/>
  <c r="BE66" i="190" s="1"/>
  <c r="BE58" i="188"/>
  <c r="BE58" i="190" s="1"/>
  <c r="BE49" i="188"/>
  <c r="BE49" i="190" s="1"/>
  <c r="BE46" i="188"/>
  <c r="BE46" i="190" s="1"/>
  <c r="BE56" i="188"/>
  <c r="BE56" i="190" s="1"/>
  <c r="BE28" i="188"/>
  <c r="BE28" i="190" s="1"/>
  <c r="BE25" i="188"/>
  <c r="BE25" i="190" s="1"/>
  <c r="BE43" i="188"/>
  <c r="BE43" i="190" s="1"/>
  <c r="BE22" i="188"/>
  <c r="BE22" i="190" s="1"/>
  <c r="BE52" i="188"/>
  <c r="BE52" i="190" s="1"/>
  <c r="BE44" i="188"/>
  <c r="BE44" i="190" s="1"/>
  <c r="BE19" i="188"/>
  <c r="BE19" i="190" s="1"/>
  <c r="BE42" i="188"/>
  <c r="BE42" i="190" s="1"/>
  <c r="BE36" i="188"/>
  <c r="BE36" i="190" s="1"/>
  <c r="BE16" i="188"/>
  <c r="BE16" i="190" s="1"/>
  <c r="BE33" i="188"/>
  <c r="BE33" i="190" s="1"/>
  <c r="BE45" i="188"/>
  <c r="BE45" i="190" s="1"/>
  <c r="BE41" i="188"/>
  <c r="BE41" i="190" s="1"/>
  <c r="BE60" i="188"/>
  <c r="BE60" i="190" s="1"/>
  <c r="BE54" i="188"/>
  <c r="BE54" i="190" s="1"/>
  <c r="BE21" i="188"/>
  <c r="BE21" i="190" s="1"/>
  <c r="BE40" i="188"/>
  <c r="BE40" i="190" s="1"/>
  <c r="BE18" i="188"/>
  <c r="BE18" i="190" s="1"/>
  <c r="BE47" i="188"/>
  <c r="BE47" i="190" s="1"/>
  <c r="BE35" i="188"/>
  <c r="BE35" i="190" s="1"/>
  <c r="BE15" i="188"/>
  <c r="BE15" i="190" s="1"/>
  <c r="BE70" i="188"/>
  <c r="BE70" i="190" s="1"/>
  <c r="BE55" i="188"/>
  <c r="BE55" i="190" s="1"/>
  <c r="BE39" i="188"/>
  <c r="BE39" i="190" s="1"/>
  <c r="BE32" i="188"/>
  <c r="BE32" i="190" s="1"/>
  <c r="BE29" i="188"/>
  <c r="BE29" i="190" s="1"/>
  <c r="BE26" i="188"/>
  <c r="BE26" i="190" s="1"/>
  <c r="BE38" i="188"/>
  <c r="BE38" i="190" s="1"/>
  <c r="BE23" i="188"/>
  <c r="BE23" i="190" s="1"/>
  <c r="BE20" i="188"/>
  <c r="BE20" i="190" s="1"/>
  <c r="BE17" i="188"/>
  <c r="BE17" i="190" s="1"/>
  <c r="BE31" i="188"/>
  <c r="BE31" i="190" s="1"/>
  <c r="BE9" i="188"/>
  <c r="BE37" i="188"/>
  <c r="BE37" i="190" s="1"/>
  <c r="BE24" i="188"/>
  <c r="BE24" i="190" s="1"/>
  <c r="BE13" i="188"/>
  <c r="BE13" i="190" s="1"/>
  <c r="BE12" i="188"/>
  <c r="BE12" i="190" s="1"/>
  <c r="BE27" i="188"/>
  <c r="BE27" i="190" s="1"/>
  <c r="BE34" i="188"/>
  <c r="BE34" i="190" s="1"/>
  <c r="BE30" i="188"/>
  <c r="BE30" i="190" s="1"/>
  <c r="BE14" i="188"/>
  <c r="BE14" i="190" s="1"/>
  <c r="BE10" i="188"/>
  <c r="BE10" i="190" s="1"/>
  <c r="BE11" i="188"/>
  <c r="BE11" i="190" s="1"/>
  <c r="BE94" i="188"/>
  <c r="BE94" i="190" s="1"/>
  <c r="BE93" i="188"/>
  <c r="BE93" i="190" s="1"/>
  <c r="BE87" i="188"/>
  <c r="BE87" i="190" s="1"/>
  <c r="BE89" i="188"/>
  <c r="BE89" i="190" s="1"/>
  <c r="BE92" i="188"/>
  <c r="W84" i="188"/>
  <c r="W84" i="190" s="1"/>
  <c r="W81" i="188"/>
  <c r="W81" i="190" s="1"/>
  <c r="W61" i="188"/>
  <c r="W61" i="190" s="1"/>
  <c r="W78" i="188"/>
  <c r="W78" i="190" s="1"/>
  <c r="W75" i="188"/>
  <c r="W75" i="190" s="1"/>
  <c r="W80" i="188"/>
  <c r="W80" i="190" s="1"/>
  <c r="W65" i="188"/>
  <c r="W65" i="190" s="1"/>
  <c r="W73" i="188"/>
  <c r="W73" i="190" s="1"/>
  <c r="W69" i="188"/>
  <c r="W69" i="190" s="1"/>
  <c r="W74" i="188"/>
  <c r="W74" i="190" s="1"/>
  <c r="W66" i="188"/>
  <c r="W66" i="190" s="1"/>
  <c r="W58" i="188"/>
  <c r="W58" i="190" s="1"/>
  <c r="W50" i="188"/>
  <c r="W50" i="190" s="1"/>
  <c r="W83" i="188"/>
  <c r="W83" i="190" s="1"/>
  <c r="W77" i="188"/>
  <c r="W77" i="190" s="1"/>
  <c r="W57" i="188"/>
  <c r="W57" i="190" s="1"/>
  <c r="W59" i="188"/>
  <c r="W59" i="190" s="1"/>
  <c r="W70" i="188"/>
  <c r="W70" i="190" s="1"/>
  <c r="W60" i="188"/>
  <c r="W60" i="190" s="1"/>
  <c r="W79" i="188"/>
  <c r="W79" i="190" s="1"/>
  <c r="W67" i="188"/>
  <c r="W67" i="190" s="1"/>
  <c r="W55" i="188"/>
  <c r="W55" i="190" s="1"/>
  <c r="W62" i="188"/>
  <c r="W62" i="190" s="1"/>
  <c r="W82" i="188"/>
  <c r="W82" i="190" s="1"/>
  <c r="W63" i="188"/>
  <c r="W63" i="190" s="1"/>
  <c r="W54" i="188"/>
  <c r="W54" i="190" s="1"/>
  <c r="W48" i="188"/>
  <c r="W48" i="190" s="1"/>
  <c r="W72" i="188"/>
  <c r="W72" i="190" s="1"/>
  <c r="W68" i="188"/>
  <c r="W68" i="190" s="1"/>
  <c r="W64" i="188"/>
  <c r="W64" i="190" s="1"/>
  <c r="W76" i="188"/>
  <c r="W76" i="190" s="1"/>
  <c r="W53" i="188"/>
  <c r="W53" i="190" s="1"/>
  <c r="W30" i="188"/>
  <c r="W30" i="190" s="1"/>
  <c r="W27" i="188"/>
  <c r="W27" i="190" s="1"/>
  <c r="W56" i="188"/>
  <c r="W56" i="190" s="1"/>
  <c r="W49" i="188"/>
  <c r="W49" i="190" s="1"/>
  <c r="W40" i="188"/>
  <c r="W40" i="190" s="1"/>
  <c r="W24" i="188"/>
  <c r="W24" i="190" s="1"/>
  <c r="W47" i="188"/>
  <c r="W47" i="190" s="1"/>
  <c r="W21" i="188"/>
  <c r="W21" i="190" s="1"/>
  <c r="W51" i="188"/>
  <c r="W51" i="190" s="1"/>
  <c r="W18" i="188"/>
  <c r="W18" i="190" s="1"/>
  <c r="W45" i="188"/>
  <c r="W45" i="190" s="1"/>
  <c r="W39" i="188"/>
  <c r="W39" i="190" s="1"/>
  <c r="W35" i="188"/>
  <c r="W35" i="190" s="1"/>
  <c r="W32" i="188"/>
  <c r="W32" i="190" s="1"/>
  <c r="W38" i="188"/>
  <c r="W38" i="190" s="1"/>
  <c r="W71" i="188"/>
  <c r="W71" i="190" s="1"/>
  <c r="W23" i="188"/>
  <c r="W23" i="190" s="1"/>
  <c r="W20" i="188"/>
  <c r="W20" i="190" s="1"/>
  <c r="W44" i="188"/>
  <c r="W44" i="190" s="1"/>
  <c r="W37" i="188"/>
  <c r="W37" i="190" s="1"/>
  <c r="W17" i="188"/>
  <c r="W17" i="190" s="1"/>
  <c r="W34" i="188"/>
  <c r="W34" i="190" s="1"/>
  <c r="W31" i="188"/>
  <c r="W31" i="190" s="1"/>
  <c r="W52" i="188"/>
  <c r="W52" i="190" s="1"/>
  <c r="W43" i="188"/>
  <c r="W43" i="190" s="1"/>
  <c r="W28" i="188"/>
  <c r="W28" i="190" s="1"/>
  <c r="W25" i="188"/>
  <c r="W25" i="190" s="1"/>
  <c r="W22" i="188"/>
  <c r="W22" i="190" s="1"/>
  <c r="W46" i="188"/>
  <c r="W46" i="190" s="1"/>
  <c r="W42" i="188"/>
  <c r="W42" i="190" s="1"/>
  <c r="W19" i="188"/>
  <c r="W19" i="190" s="1"/>
  <c r="W41" i="188"/>
  <c r="W41" i="190" s="1"/>
  <c r="W36" i="188"/>
  <c r="W36" i="190" s="1"/>
  <c r="W11" i="188"/>
  <c r="W11" i="190" s="1"/>
  <c r="W33" i="188"/>
  <c r="W33" i="190" s="1"/>
  <c r="W16" i="188"/>
  <c r="W16" i="190" s="1"/>
  <c r="W26" i="188"/>
  <c r="W26" i="190" s="1"/>
  <c r="W29" i="188"/>
  <c r="W29" i="190" s="1"/>
  <c r="W10" i="188"/>
  <c r="W10" i="190" s="1"/>
  <c r="W15" i="188"/>
  <c r="W15" i="190" s="1"/>
  <c r="W13" i="188"/>
  <c r="W13" i="190" s="1"/>
  <c r="W14" i="188"/>
  <c r="W14" i="190" s="1"/>
  <c r="W12" i="188"/>
  <c r="W12" i="190" s="1"/>
  <c r="W9" i="188"/>
  <c r="W87" i="188"/>
  <c r="W87" i="190" s="1"/>
  <c r="W93" i="188"/>
  <c r="W93" i="190" s="1"/>
  <c r="W94" i="188"/>
  <c r="W94" i="190" s="1"/>
  <c r="W92" i="188"/>
  <c r="W89" i="188"/>
  <c r="W89" i="190" s="1"/>
  <c r="AT9" i="170"/>
  <c r="AT86" i="168"/>
  <c r="AC9" i="170"/>
  <c r="AC86" i="168"/>
  <c r="BH9" i="170"/>
  <c r="BH86" i="168"/>
  <c r="D86" i="168"/>
  <c r="D9" i="170"/>
  <c r="CB9" i="168"/>
  <c r="AA24" i="207"/>
  <c r="AB24" i="206"/>
  <c r="AB24" i="207" s="1"/>
  <c r="AC24" i="206"/>
  <c r="AC24" i="207" s="1"/>
  <c r="AA29" i="207"/>
  <c r="AC29" i="206"/>
  <c r="AC29" i="207" s="1"/>
  <c r="AB29" i="206"/>
  <c r="AB29" i="207" s="1"/>
  <c r="AA15" i="207"/>
  <c r="AC15" i="206"/>
  <c r="AC15" i="207" s="1"/>
  <c r="AB15" i="206"/>
  <c r="AB15" i="207" s="1"/>
  <c r="AA22" i="207"/>
  <c r="AC22" i="206"/>
  <c r="AC22" i="207" s="1"/>
  <c r="AB22" i="206"/>
  <c r="AB22" i="207" s="1"/>
  <c r="D73" i="170"/>
  <c r="CB73" i="168"/>
  <c r="CB24" i="170"/>
  <c r="CI24" i="168"/>
  <c r="D72" i="170"/>
  <c r="CB72" i="168"/>
  <c r="BO69" i="188"/>
  <c r="BO69" i="190" s="1"/>
  <c r="BO49" i="188"/>
  <c r="BO49" i="190" s="1"/>
  <c r="BO83" i="188"/>
  <c r="BO83" i="190" s="1"/>
  <c r="BO79" i="188"/>
  <c r="BO79" i="190" s="1"/>
  <c r="BO76" i="188"/>
  <c r="BO76" i="190" s="1"/>
  <c r="BO73" i="188"/>
  <c r="BO73" i="190" s="1"/>
  <c r="BO84" i="188"/>
  <c r="BO84" i="190" s="1"/>
  <c r="BO78" i="188"/>
  <c r="BO78" i="190" s="1"/>
  <c r="BO65" i="188"/>
  <c r="BO65" i="190" s="1"/>
  <c r="BO77" i="188"/>
  <c r="BO77" i="190" s="1"/>
  <c r="BO38" i="188"/>
  <c r="BO38" i="190" s="1"/>
  <c r="BO80" i="188"/>
  <c r="BO80" i="190" s="1"/>
  <c r="BO75" i="188"/>
  <c r="BO75" i="190" s="1"/>
  <c r="BO50" i="188"/>
  <c r="BO50" i="190" s="1"/>
  <c r="BO57" i="188"/>
  <c r="BO57" i="190" s="1"/>
  <c r="BO46" i="188"/>
  <c r="BO46" i="190" s="1"/>
  <c r="BO66" i="188"/>
  <c r="BO66" i="190" s="1"/>
  <c r="BO58" i="188"/>
  <c r="BO58" i="190" s="1"/>
  <c r="BO71" i="188"/>
  <c r="BO71" i="190" s="1"/>
  <c r="BO56" i="188"/>
  <c r="BO56" i="190" s="1"/>
  <c r="BO72" i="188"/>
  <c r="BO72" i="190" s="1"/>
  <c r="BO59" i="188"/>
  <c r="BO59" i="190" s="1"/>
  <c r="BO81" i="188"/>
  <c r="BO81" i="190" s="1"/>
  <c r="BO60" i="188"/>
  <c r="BO60" i="190" s="1"/>
  <c r="BO55" i="188"/>
  <c r="BO55" i="190" s="1"/>
  <c r="BO70" i="188"/>
  <c r="BO70" i="190" s="1"/>
  <c r="BO61" i="188"/>
  <c r="BO61" i="190" s="1"/>
  <c r="BO48" i="188"/>
  <c r="BO48" i="190" s="1"/>
  <c r="BO67" i="188"/>
  <c r="BO67" i="190" s="1"/>
  <c r="BO54" i="188"/>
  <c r="BO54" i="190" s="1"/>
  <c r="BO62" i="188"/>
  <c r="BO62" i="190" s="1"/>
  <c r="BO63" i="188"/>
  <c r="BO63" i="190" s="1"/>
  <c r="BO74" i="188"/>
  <c r="BO74" i="190" s="1"/>
  <c r="BO53" i="188"/>
  <c r="BO53" i="190" s="1"/>
  <c r="BO64" i="188"/>
  <c r="BO64" i="190" s="1"/>
  <c r="BO82" i="188"/>
  <c r="BO82" i="190" s="1"/>
  <c r="BO45" i="188"/>
  <c r="BO45" i="190" s="1"/>
  <c r="BO40" i="188"/>
  <c r="BO40" i="190" s="1"/>
  <c r="BO18" i="188"/>
  <c r="BO18" i="190" s="1"/>
  <c r="BO35" i="188"/>
  <c r="BO35" i="190" s="1"/>
  <c r="BO15" i="188"/>
  <c r="BO15" i="190" s="1"/>
  <c r="BO32" i="188"/>
  <c r="BO32" i="190" s="1"/>
  <c r="BO39" i="188"/>
  <c r="BO39" i="190" s="1"/>
  <c r="BO29" i="188"/>
  <c r="BO29" i="190" s="1"/>
  <c r="BO26" i="188"/>
  <c r="BO26" i="190" s="1"/>
  <c r="BO68" i="188"/>
  <c r="BO68" i="190" s="1"/>
  <c r="BO47" i="188"/>
  <c r="BO47" i="190" s="1"/>
  <c r="BO37" i="188"/>
  <c r="BO37" i="190" s="1"/>
  <c r="BO34" i="188"/>
  <c r="BO34" i="190" s="1"/>
  <c r="BO51" i="188"/>
  <c r="BO51" i="190" s="1"/>
  <c r="BO31" i="188"/>
  <c r="BO31" i="190" s="1"/>
  <c r="BO28" i="188"/>
  <c r="BO28" i="190" s="1"/>
  <c r="BO25" i="188"/>
  <c r="BO25" i="190" s="1"/>
  <c r="BO43" i="188"/>
  <c r="BO43" i="190" s="1"/>
  <c r="BO22" i="188"/>
  <c r="BO22" i="190" s="1"/>
  <c r="BO19" i="188"/>
  <c r="BO19" i="190" s="1"/>
  <c r="BO44" i="188"/>
  <c r="BO44" i="190" s="1"/>
  <c r="BO36" i="188"/>
  <c r="BO36" i="190" s="1"/>
  <c r="BO16" i="188"/>
  <c r="BO16" i="190" s="1"/>
  <c r="BO42" i="188"/>
  <c r="BO42" i="190" s="1"/>
  <c r="BO33" i="188"/>
  <c r="BO33" i="190" s="1"/>
  <c r="BO30" i="188"/>
  <c r="BO30" i="190" s="1"/>
  <c r="BO27" i="188"/>
  <c r="BO27" i="190" s="1"/>
  <c r="BO52" i="188"/>
  <c r="BO52" i="190" s="1"/>
  <c r="BO12" i="188"/>
  <c r="BO12" i="190" s="1"/>
  <c r="BO21" i="188"/>
  <c r="BO21" i="190" s="1"/>
  <c r="BO13" i="188"/>
  <c r="BO13" i="190" s="1"/>
  <c r="BO24" i="188"/>
  <c r="BO24" i="190" s="1"/>
  <c r="BO10" i="188"/>
  <c r="BO10" i="190" s="1"/>
  <c r="BO17" i="188"/>
  <c r="BO17" i="190" s="1"/>
  <c r="BO11" i="188"/>
  <c r="BO11" i="190" s="1"/>
  <c r="BO20" i="188"/>
  <c r="BO20" i="190" s="1"/>
  <c r="BO14" i="188"/>
  <c r="BO14" i="190" s="1"/>
  <c r="BO23" i="188"/>
  <c r="BO23" i="190" s="1"/>
  <c r="BO9" i="188"/>
  <c r="BO41" i="188"/>
  <c r="BO41" i="190" s="1"/>
  <c r="BO92" i="188"/>
  <c r="BO89" i="188"/>
  <c r="BO89" i="190" s="1"/>
  <c r="BO87" i="188"/>
  <c r="BO87" i="190" s="1"/>
  <c r="BO94" i="188"/>
  <c r="BO94" i="190" s="1"/>
  <c r="BO93" i="188"/>
  <c r="BO93" i="190" s="1"/>
  <c r="BT77" i="188"/>
  <c r="BT77" i="190" s="1"/>
  <c r="BT74" i="188"/>
  <c r="BT74" i="190" s="1"/>
  <c r="BT54" i="188"/>
  <c r="BT54" i="190" s="1"/>
  <c r="BT71" i="188"/>
  <c r="BT71" i="190" s="1"/>
  <c r="BT68" i="188"/>
  <c r="BT68" i="190" s="1"/>
  <c r="BT73" i="188"/>
  <c r="BT73" i="190" s="1"/>
  <c r="BT84" i="188"/>
  <c r="BT84" i="190" s="1"/>
  <c r="BT81" i="188"/>
  <c r="BT81" i="190" s="1"/>
  <c r="BT78" i="188"/>
  <c r="BT78" i="190" s="1"/>
  <c r="BT58" i="188"/>
  <c r="BT58" i="190" s="1"/>
  <c r="BT83" i="188"/>
  <c r="BT83" i="190" s="1"/>
  <c r="BT69" i="188"/>
  <c r="BT69" i="190" s="1"/>
  <c r="BT57" i="188"/>
  <c r="BT57" i="190" s="1"/>
  <c r="BT49" i="188"/>
  <c r="BT49" i="190" s="1"/>
  <c r="BT43" i="188"/>
  <c r="BT43" i="190" s="1"/>
  <c r="BT80" i="188"/>
  <c r="BT80" i="190" s="1"/>
  <c r="BT66" i="188"/>
  <c r="BT66" i="190" s="1"/>
  <c r="BT79" i="188"/>
  <c r="BT79" i="190" s="1"/>
  <c r="BT59" i="188"/>
  <c r="BT59" i="190" s="1"/>
  <c r="BT72" i="188"/>
  <c r="BT72" i="190" s="1"/>
  <c r="BT60" i="188"/>
  <c r="BT60" i="190" s="1"/>
  <c r="BT55" i="188"/>
  <c r="BT55" i="190" s="1"/>
  <c r="BT48" i="188"/>
  <c r="BT48" i="190" s="1"/>
  <c r="BT70" i="188"/>
  <c r="BT70" i="190" s="1"/>
  <c r="BT61" i="188"/>
  <c r="BT61" i="190" s="1"/>
  <c r="BT76" i="188"/>
  <c r="BT76" i="190" s="1"/>
  <c r="BT67" i="188"/>
  <c r="BT67" i="190" s="1"/>
  <c r="BT62" i="188"/>
  <c r="BT62" i="190" s="1"/>
  <c r="BT63" i="188"/>
  <c r="BT63" i="190" s="1"/>
  <c r="BT53" i="188"/>
  <c r="BT53" i="190" s="1"/>
  <c r="BT64" i="188"/>
  <c r="BT64" i="190" s="1"/>
  <c r="BT52" i="188"/>
  <c r="BT52" i="190" s="1"/>
  <c r="BT47" i="188"/>
  <c r="BT47" i="190" s="1"/>
  <c r="BT44" i="188"/>
  <c r="BT44" i="190" s="1"/>
  <c r="BT65" i="188"/>
  <c r="BT65" i="190" s="1"/>
  <c r="BT51" i="188"/>
  <c r="BT51" i="190" s="1"/>
  <c r="BT82" i="188"/>
  <c r="BT82" i="190" s="1"/>
  <c r="BT23" i="188"/>
  <c r="BT23" i="190" s="1"/>
  <c r="BT38" i="188"/>
  <c r="BT38" i="190" s="1"/>
  <c r="BT20" i="188"/>
  <c r="BT20" i="190" s="1"/>
  <c r="BT17" i="188"/>
  <c r="BT17" i="190" s="1"/>
  <c r="BT75" i="188"/>
  <c r="BT75" i="190" s="1"/>
  <c r="BT37" i="188"/>
  <c r="BT37" i="190" s="1"/>
  <c r="BT34" i="188"/>
  <c r="BT34" i="190" s="1"/>
  <c r="BT14" i="188"/>
  <c r="BT14" i="190" s="1"/>
  <c r="BT31" i="188"/>
  <c r="BT31" i="190" s="1"/>
  <c r="BT11" i="188"/>
  <c r="BT11" i="190" s="1"/>
  <c r="BT36" i="188"/>
  <c r="BT36" i="190" s="1"/>
  <c r="BT16" i="188"/>
  <c r="BT16" i="190" s="1"/>
  <c r="BT42" i="188"/>
  <c r="BT42" i="190" s="1"/>
  <c r="BT33" i="188"/>
  <c r="BT33" i="190" s="1"/>
  <c r="BT13" i="188"/>
  <c r="BT13" i="190" s="1"/>
  <c r="BT30" i="188"/>
  <c r="BT30" i="190" s="1"/>
  <c r="BT27" i="188"/>
  <c r="BT27" i="190" s="1"/>
  <c r="BT56" i="188"/>
  <c r="BT56" i="190" s="1"/>
  <c r="BT41" i="188"/>
  <c r="BT41" i="190" s="1"/>
  <c r="BT24" i="188"/>
  <c r="BT24" i="190" s="1"/>
  <c r="BT21" i="188"/>
  <c r="BT21" i="190" s="1"/>
  <c r="BT50" i="188"/>
  <c r="BT50" i="190" s="1"/>
  <c r="BT40" i="188"/>
  <c r="BT40" i="190" s="1"/>
  <c r="BT18" i="188"/>
  <c r="BT18" i="190" s="1"/>
  <c r="BT45" i="188"/>
  <c r="BT45" i="190" s="1"/>
  <c r="BT35" i="188"/>
  <c r="BT35" i="190" s="1"/>
  <c r="BT15" i="188"/>
  <c r="BT15" i="190" s="1"/>
  <c r="BT46" i="188"/>
  <c r="BT46" i="190" s="1"/>
  <c r="BT32" i="188"/>
  <c r="BT32" i="190" s="1"/>
  <c r="BT28" i="188"/>
  <c r="BT28" i="190" s="1"/>
  <c r="BT12" i="188"/>
  <c r="BT12" i="190" s="1"/>
  <c r="BT10" i="188"/>
  <c r="BT10" i="190" s="1"/>
  <c r="BT9" i="188"/>
  <c r="BT39" i="188"/>
  <c r="BT39" i="190" s="1"/>
  <c r="BT26" i="188"/>
  <c r="BT26" i="190" s="1"/>
  <c r="BT29" i="188"/>
  <c r="BT29" i="190" s="1"/>
  <c r="BT25" i="188"/>
  <c r="BT25" i="190" s="1"/>
  <c r="BT19" i="188"/>
  <c r="BT19" i="190" s="1"/>
  <c r="BT22" i="188"/>
  <c r="BT22" i="190" s="1"/>
  <c r="BT94" i="188"/>
  <c r="BT94" i="190" s="1"/>
  <c r="BT87" i="188"/>
  <c r="BT87" i="190" s="1"/>
  <c r="BT92" i="188"/>
  <c r="BT89" i="188"/>
  <c r="BT89" i="190" s="1"/>
  <c r="BT93" i="188"/>
  <c r="BT93" i="190" s="1"/>
  <c r="BY82" i="188"/>
  <c r="BY82" i="190" s="1"/>
  <c r="BY79" i="188"/>
  <c r="BY79" i="190" s="1"/>
  <c r="BY59" i="188"/>
  <c r="BY59" i="190" s="1"/>
  <c r="BY76" i="188"/>
  <c r="BY76" i="190" s="1"/>
  <c r="BY73" i="188"/>
  <c r="BY73" i="190" s="1"/>
  <c r="BY84" i="188"/>
  <c r="BY84" i="190" s="1"/>
  <c r="BY78" i="188"/>
  <c r="BY78" i="190" s="1"/>
  <c r="BY83" i="188"/>
  <c r="BY83" i="190" s="1"/>
  <c r="BY63" i="188"/>
  <c r="BY63" i="190" s="1"/>
  <c r="BY60" i="188"/>
  <c r="BY60" i="190" s="1"/>
  <c r="BY55" i="188"/>
  <c r="BY55" i="190" s="1"/>
  <c r="BY72" i="188"/>
  <c r="BY72" i="190" s="1"/>
  <c r="BY71" i="188"/>
  <c r="BY71" i="190" s="1"/>
  <c r="BY48" i="188"/>
  <c r="BY48" i="190" s="1"/>
  <c r="BY70" i="188"/>
  <c r="BY70" i="190" s="1"/>
  <c r="BY61" i="188"/>
  <c r="BY61" i="190" s="1"/>
  <c r="BY67" i="188"/>
  <c r="BY67" i="190" s="1"/>
  <c r="BY54" i="188"/>
  <c r="BY54" i="190" s="1"/>
  <c r="BY62" i="188"/>
  <c r="BY62" i="190" s="1"/>
  <c r="BY81" i="188"/>
  <c r="BY81" i="190" s="1"/>
  <c r="BY53" i="188"/>
  <c r="BY53" i="190" s="1"/>
  <c r="BY64" i="188"/>
  <c r="BY64" i="190" s="1"/>
  <c r="BY52" i="188"/>
  <c r="BY52" i="190" s="1"/>
  <c r="BY74" i="188"/>
  <c r="BY74" i="190" s="1"/>
  <c r="BY68" i="188"/>
  <c r="BY68" i="190" s="1"/>
  <c r="BY51" i="188"/>
  <c r="BY51" i="190" s="1"/>
  <c r="BY65" i="188"/>
  <c r="BY65" i="190" s="1"/>
  <c r="BY50" i="188"/>
  <c r="BY50" i="190" s="1"/>
  <c r="BY57" i="188"/>
  <c r="BY57" i="190" s="1"/>
  <c r="BY46" i="188"/>
  <c r="BY46" i="190" s="1"/>
  <c r="BY77" i="188"/>
  <c r="BY77" i="190" s="1"/>
  <c r="BY69" i="188"/>
  <c r="BY69" i="190" s="1"/>
  <c r="BY49" i="188"/>
  <c r="BY49" i="190" s="1"/>
  <c r="BY75" i="188"/>
  <c r="BY75" i="190" s="1"/>
  <c r="BY58" i="188"/>
  <c r="BY58" i="190" s="1"/>
  <c r="BY56" i="188"/>
  <c r="BY56" i="190" s="1"/>
  <c r="BY80" i="188"/>
  <c r="BY80" i="190" s="1"/>
  <c r="BY66" i="188"/>
  <c r="BY66" i="190" s="1"/>
  <c r="BY28" i="188"/>
  <c r="BY28" i="190" s="1"/>
  <c r="BY25" i="188"/>
  <c r="BY25" i="190" s="1"/>
  <c r="BY22" i="188"/>
  <c r="BY22" i="190" s="1"/>
  <c r="BY43" i="188"/>
  <c r="BY43" i="190" s="1"/>
  <c r="BY19" i="188"/>
  <c r="BY19" i="190" s="1"/>
  <c r="BY47" i="188"/>
  <c r="BY47" i="190" s="1"/>
  <c r="BY36" i="188"/>
  <c r="BY36" i="190" s="1"/>
  <c r="BY16" i="188"/>
  <c r="BY16" i="190" s="1"/>
  <c r="BY42" i="188"/>
  <c r="BY42" i="190" s="1"/>
  <c r="BY33" i="188"/>
  <c r="BY33" i="190" s="1"/>
  <c r="BY44" i="188"/>
  <c r="BY44" i="190" s="1"/>
  <c r="BY41" i="188"/>
  <c r="BY41" i="190" s="1"/>
  <c r="BY21" i="188"/>
  <c r="BY21" i="190" s="1"/>
  <c r="BY18" i="188"/>
  <c r="BY18" i="190" s="1"/>
  <c r="BY40" i="188"/>
  <c r="BY40" i="190" s="1"/>
  <c r="BY35" i="188"/>
  <c r="BY35" i="190" s="1"/>
  <c r="BY15" i="188"/>
  <c r="BY15" i="190" s="1"/>
  <c r="BY32" i="188"/>
  <c r="BY32" i="190" s="1"/>
  <c r="BY39" i="188"/>
  <c r="BY39" i="190" s="1"/>
  <c r="BY29" i="188"/>
  <c r="BY29" i="190" s="1"/>
  <c r="BY45" i="188"/>
  <c r="BY45" i="190" s="1"/>
  <c r="BY26" i="188"/>
  <c r="BY26" i="190" s="1"/>
  <c r="BY23" i="188"/>
  <c r="BY23" i="190" s="1"/>
  <c r="BY38" i="188"/>
  <c r="BY38" i="190" s="1"/>
  <c r="BY20" i="188"/>
  <c r="BY20" i="190" s="1"/>
  <c r="BY17" i="188"/>
  <c r="BY17" i="190" s="1"/>
  <c r="BY31" i="188"/>
  <c r="BY31" i="190" s="1"/>
  <c r="BY11" i="188"/>
  <c r="BY11" i="190" s="1"/>
  <c r="BY9" i="188"/>
  <c r="BY24" i="188"/>
  <c r="BY24" i="190" s="1"/>
  <c r="BY27" i="188"/>
  <c r="BY27" i="190" s="1"/>
  <c r="BY14" i="188"/>
  <c r="BY14" i="190" s="1"/>
  <c r="BY37" i="188"/>
  <c r="BY37" i="190" s="1"/>
  <c r="BY30" i="188"/>
  <c r="BY30" i="190" s="1"/>
  <c r="BY34" i="188"/>
  <c r="BY34" i="190" s="1"/>
  <c r="BY10" i="188"/>
  <c r="BY10" i="190" s="1"/>
  <c r="BY13" i="188"/>
  <c r="BY13" i="190" s="1"/>
  <c r="BY12" i="188"/>
  <c r="BY12" i="190" s="1"/>
  <c r="BY92" i="188"/>
  <c r="BY94" i="188"/>
  <c r="BY94" i="190" s="1"/>
  <c r="BY93" i="188"/>
  <c r="BY93" i="190" s="1"/>
  <c r="BY87" i="188"/>
  <c r="BY87" i="190" s="1"/>
  <c r="BY89" i="188"/>
  <c r="BY89" i="190" s="1"/>
  <c r="AQ84" i="188"/>
  <c r="AQ84" i="190" s="1"/>
  <c r="AQ81" i="188"/>
  <c r="AQ81" i="190" s="1"/>
  <c r="AQ61" i="188"/>
  <c r="AQ61" i="190" s="1"/>
  <c r="AQ78" i="188"/>
  <c r="AQ78" i="190" s="1"/>
  <c r="AQ75" i="188"/>
  <c r="AQ75" i="190" s="1"/>
  <c r="AQ80" i="188"/>
  <c r="AQ80" i="190" s="1"/>
  <c r="AQ65" i="188"/>
  <c r="AQ65" i="190" s="1"/>
  <c r="AQ83" i="188"/>
  <c r="AQ83" i="190" s="1"/>
  <c r="AQ72" i="188"/>
  <c r="AQ72" i="190" s="1"/>
  <c r="AQ51" i="188"/>
  <c r="AQ51" i="190" s="1"/>
  <c r="AQ71" i="188"/>
  <c r="AQ71" i="190" s="1"/>
  <c r="AQ69" i="188"/>
  <c r="AQ69" i="190" s="1"/>
  <c r="AQ76" i="188"/>
  <c r="AQ76" i="190" s="1"/>
  <c r="AQ82" i="188"/>
  <c r="AQ82" i="190" s="1"/>
  <c r="AQ66" i="188"/>
  <c r="AQ66" i="190" s="1"/>
  <c r="AQ50" i="188"/>
  <c r="AQ50" i="190" s="1"/>
  <c r="AQ73" i="188"/>
  <c r="AQ73" i="190" s="1"/>
  <c r="AQ58" i="188"/>
  <c r="AQ58" i="190" s="1"/>
  <c r="AQ57" i="188"/>
  <c r="AQ57" i="190" s="1"/>
  <c r="AQ59" i="188"/>
  <c r="AQ59" i="190" s="1"/>
  <c r="AQ74" i="188"/>
  <c r="AQ74" i="190" s="1"/>
  <c r="AQ56" i="188"/>
  <c r="AQ56" i="190" s="1"/>
  <c r="AQ70" i="188"/>
  <c r="AQ70" i="190" s="1"/>
  <c r="AQ60" i="188"/>
  <c r="AQ60" i="190" s="1"/>
  <c r="AQ55" i="188"/>
  <c r="AQ55" i="190" s="1"/>
  <c r="AQ67" i="188"/>
  <c r="AQ67" i="190" s="1"/>
  <c r="AQ62" i="188"/>
  <c r="AQ62" i="190" s="1"/>
  <c r="AQ77" i="188"/>
  <c r="AQ77" i="190" s="1"/>
  <c r="AQ54" i="188"/>
  <c r="AQ54" i="190" s="1"/>
  <c r="AQ48" i="188"/>
  <c r="AQ48" i="190" s="1"/>
  <c r="AQ63" i="188"/>
  <c r="AQ63" i="190" s="1"/>
  <c r="AQ79" i="188"/>
  <c r="AQ79" i="190" s="1"/>
  <c r="AQ41" i="188"/>
  <c r="AQ41" i="190" s="1"/>
  <c r="AQ30" i="188"/>
  <c r="AQ30" i="190" s="1"/>
  <c r="AQ27" i="188"/>
  <c r="AQ27" i="190" s="1"/>
  <c r="AQ24" i="188"/>
  <c r="AQ24" i="190" s="1"/>
  <c r="AQ40" i="188"/>
  <c r="AQ40" i="190" s="1"/>
  <c r="AQ21" i="188"/>
  <c r="AQ21" i="190" s="1"/>
  <c r="AQ18" i="188"/>
  <c r="AQ18" i="190" s="1"/>
  <c r="AQ35" i="188"/>
  <c r="AQ35" i="190" s="1"/>
  <c r="AQ39" i="188"/>
  <c r="AQ39" i="190" s="1"/>
  <c r="AQ32" i="188"/>
  <c r="AQ32" i="190" s="1"/>
  <c r="AQ53" i="188"/>
  <c r="AQ53" i="190" s="1"/>
  <c r="AQ52" i="188"/>
  <c r="AQ52" i="190" s="1"/>
  <c r="AQ38" i="188"/>
  <c r="AQ38" i="190" s="1"/>
  <c r="AQ68" i="188"/>
  <c r="AQ68" i="190" s="1"/>
  <c r="AQ46" i="188"/>
  <c r="AQ46" i="190" s="1"/>
  <c r="AQ23" i="188"/>
  <c r="AQ23" i="190" s="1"/>
  <c r="AQ20" i="188"/>
  <c r="AQ20" i="190" s="1"/>
  <c r="AQ37" i="188"/>
  <c r="AQ37" i="190" s="1"/>
  <c r="AQ17" i="188"/>
  <c r="AQ17" i="190" s="1"/>
  <c r="AQ34" i="188"/>
  <c r="AQ34" i="190" s="1"/>
  <c r="AQ45" i="188"/>
  <c r="AQ45" i="190" s="1"/>
  <c r="AQ44" i="188"/>
  <c r="AQ44" i="190" s="1"/>
  <c r="AQ31" i="188"/>
  <c r="AQ31" i="190" s="1"/>
  <c r="AQ28" i="188"/>
  <c r="AQ28" i="190" s="1"/>
  <c r="AQ49" i="188"/>
  <c r="AQ49" i="190" s="1"/>
  <c r="AQ43" i="188"/>
  <c r="AQ43" i="190" s="1"/>
  <c r="AQ25" i="188"/>
  <c r="AQ25" i="190" s="1"/>
  <c r="AQ47" i="188"/>
  <c r="AQ47" i="190" s="1"/>
  <c r="AQ22" i="188"/>
  <c r="AQ22" i="190" s="1"/>
  <c r="AQ19" i="188"/>
  <c r="AQ19" i="190" s="1"/>
  <c r="AQ13" i="188"/>
  <c r="AQ13" i="190" s="1"/>
  <c r="AQ16" i="188"/>
  <c r="AQ16" i="190" s="1"/>
  <c r="AQ12" i="188"/>
  <c r="AQ12" i="190" s="1"/>
  <c r="AQ26" i="188"/>
  <c r="AQ26" i="190" s="1"/>
  <c r="AQ29" i="188"/>
  <c r="AQ29" i="190" s="1"/>
  <c r="AQ14" i="188"/>
  <c r="AQ14" i="190" s="1"/>
  <c r="AQ33" i="188"/>
  <c r="AQ33" i="190" s="1"/>
  <c r="AQ11" i="188"/>
  <c r="AQ11" i="190" s="1"/>
  <c r="AQ15" i="188"/>
  <c r="AQ15" i="190" s="1"/>
  <c r="AQ64" i="188"/>
  <c r="AQ64" i="190" s="1"/>
  <c r="AQ42" i="188"/>
  <c r="AQ42" i="190" s="1"/>
  <c r="AQ10" i="188"/>
  <c r="AQ10" i="190" s="1"/>
  <c r="AQ36" i="188"/>
  <c r="AQ36" i="190" s="1"/>
  <c r="AQ9" i="188"/>
  <c r="AQ87" i="188"/>
  <c r="AQ87" i="190" s="1"/>
  <c r="AQ89" i="188"/>
  <c r="AQ89" i="190" s="1"/>
  <c r="AQ93" i="188"/>
  <c r="AQ93" i="190" s="1"/>
  <c r="AQ94" i="188"/>
  <c r="AQ94" i="190" s="1"/>
  <c r="AQ92" i="188"/>
  <c r="BR86" i="168"/>
  <c r="BR9" i="170"/>
  <c r="BC86" i="168"/>
  <c r="BC9" i="170"/>
  <c r="CH86" i="168"/>
  <c r="CH9" i="170"/>
  <c r="X9" i="170"/>
  <c r="X86" i="168"/>
  <c r="AA44" i="207"/>
  <c r="AB44" i="206"/>
  <c r="AB44" i="207" s="1"/>
  <c r="AC44" i="206"/>
  <c r="AC44" i="207" s="1"/>
  <c r="AA49" i="207"/>
  <c r="AC49" i="206"/>
  <c r="AC49" i="207" s="1"/>
  <c r="AB49" i="206"/>
  <c r="AB49" i="207" s="1"/>
  <c r="AA35" i="207"/>
  <c r="AC35" i="206"/>
  <c r="AC35" i="207" s="1"/>
  <c r="AB35" i="206"/>
  <c r="AB35" i="207" s="1"/>
  <c r="AA42" i="207"/>
  <c r="AC42" i="206"/>
  <c r="AC42" i="207" s="1"/>
  <c r="AB42" i="206"/>
  <c r="AB42" i="207" s="1"/>
  <c r="D22" i="170"/>
  <c r="CB22" i="168"/>
  <c r="U41" i="207" l="1"/>
  <c r="W41" i="206"/>
  <c r="W41" i="207" s="1"/>
  <c r="V41" i="206"/>
  <c r="V41" i="207" s="1"/>
  <c r="U46" i="207"/>
  <c r="V46" i="206"/>
  <c r="V46" i="207" s="1"/>
  <c r="W46" i="206"/>
  <c r="W46" i="207" s="1"/>
  <c r="U13" i="207"/>
  <c r="U91" i="206"/>
  <c r="W13" i="206"/>
  <c r="W13" i="207" s="1"/>
  <c r="V13" i="206"/>
  <c r="U39" i="207"/>
  <c r="W39" i="206"/>
  <c r="W39" i="207" s="1"/>
  <c r="V39" i="206"/>
  <c r="V39" i="207" s="1"/>
  <c r="CF86" i="170"/>
  <c r="CF88" i="168"/>
  <c r="AG92" i="190"/>
  <c r="AG91" i="188"/>
  <c r="CI32" i="170"/>
  <c r="CN32" i="168"/>
  <c r="CL32" i="168"/>
  <c r="H9" i="190"/>
  <c r="H86" i="188"/>
  <c r="AX92" i="190"/>
  <c r="AX91" i="188"/>
  <c r="AT92" i="190"/>
  <c r="AT91" i="188"/>
  <c r="BV92" i="190"/>
  <c r="BV91" i="188"/>
  <c r="CB19" i="170"/>
  <c r="CI19" i="168"/>
  <c r="G86" i="170"/>
  <c r="G88" i="168"/>
  <c r="BU9" i="190"/>
  <c r="BU86" i="188"/>
  <c r="BO92" i="190"/>
  <c r="BO91" i="188"/>
  <c r="AC86" i="170"/>
  <c r="AC88" i="168"/>
  <c r="BE86" i="188"/>
  <c r="BE9" i="190"/>
  <c r="D23" i="190"/>
  <c r="CB23" i="188"/>
  <c r="D37" i="190"/>
  <c r="CB37" i="188"/>
  <c r="D45" i="190"/>
  <c r="CB45" i="188"/>
  <c r="D70" i="190"/>
  <c r="CB70" i="188"/>
  <c r="CB68" i="170"/>
  <c r="CI68" i="168"/>
  <c r="L86" i="188"/>
  <c r="L9" i="190"/>
  <c r="AP92" i="190"/>
  <c r="AP91" i="188"/>
  <c r="AC71" i="201"/>
  <c r="AE71" i="205"/>
  <c r="AE71" i="201" s="1"/>
  <c r="AD71" i="205"/>
  <c r="AD71" i="201" s="1"/>
  <c r="AC24" i="201"/>
  <c r="AE24" i="205"/>
  <c r="AE24" i="201" s="1"/>
  <c r="AD24" i="205"/>
  <c r="AD24" i="201" s="1"/>
  <c r="AE69" i="205"/>
  <c r="AE69" i="201" s="1"/>
  <c r="AC69" i="201"/>
  <c r="AD69" i="205"/>
  <c r="AD69" i="201" s="1"/>
  <c r="AC13" i="201"/>
  <c r="AC91" i="205"/>
  <c r="AE13" i="205"/>
  <c r="AE13" i="201" s="1"/>
  <c r="AD13" i="205"/>
  <c r="CI12" i="170"/>
  <c r="CN12" i="168"/>
  <c r="CL12" i="168"/>
  <c r="AO92" i="190"/>
  <c r="AO91" i="188"/>
  <c r="CB66" i="170"/>
  <c r="CI66" i="168"/>
  <c r="CB64" i="170"/>
  <c r="CI64" i="168"/>
  <c r="CB70" i="170"/>
  <c r="CI70" i="168"/>
  <c r="BC92" i="190"/>
  <c r="BC91" i="188"/>
  <c r="F9" i="190"/>
  <c r="F86" i="188"/>
  <c r="CB76" i="170"/>
  <c r="CI76" i="168"/>
  <c r="CA92" i="190"/>
  <c r="CA91" i="188"/>
  <c r="BQ92" i="190"/>
  <c r="BQ91" i="188"/>
  <c r="AN86" i="170"/>
  <c r="AN88" i="168"/>
  <c r="CB42" i="170"/>
  <c r="CI42" i="168"/>
  <c r="AV86" i="170"/>
  <c r="AV88" i="168"/>
  <c r="BZ86" i="188"/>
  <c r="BZ9" i="190"/>
  <c r="U61" i="207"/>
  <c r="W61" i="206"/>
  <c r="W61" i="207" s="1"/>
  <c r="V61" i="206"/>
  <c r="V61" i="207" s="1"/>
  <c r="W66" i="206"/>
  <c r="W66" i="207" s="1"/>
  <c r="U66" i="207"/>
  <c r="V66" i="206"/>
  <c r="V66" i="207" s="1"/>
  <c r="U32" i="207"/>
  <c r="W32" i="206"/>
  <c r="W32" i="207" s="1"/>
  <c r="V32" i="206"/>
  <c r="V32" i="207" s="1"/>
  <c r="U59" i="207"/>
  <c r="W59" i="206"/>
  <c r="W59" i="207" s="1"/>
  <c r="V59" i="206"/>
  <c r="V59" i="207" s="1"/>
  <c r="BF86" i="188"/>
  <c r="BF9" i="190"/>
  <c r="BA9" i="190"/>
  <c r="BA86" i="188"/>
  <c r="AL92" i="190"/>
  <c r="AL91" i="188"/>
  <c r="CB73" i="170"/>
  <c r="CI73" i="168"/>
  <c r="D12" i="190"/>
  <c r="CB12" i="188"/>
  <c r="D51" i="190"/>
  <c r="CB51" i="188"/>
  <c r="D53" i="190"/>
  <c r="CB53" i="188"/>
  <c r="D50" i="190"/>
  <c r="CB50" i="188"/>
  <c r="J86" i="170"/>
  <c r="J88" i="168"/>
  <c r="AC73" i="201"/>
  <c r="AE73" i="205"/>
  <c r="AE73" i="201" s="1"/>
  <c r="AD73" i="205"/>
  <c r="AD73" i="201" s="1"/>
  <c r="AC55" i="201"/>
  <c r="AE55" i="205"/>
  <c r="AE55" i="201" s="1"/>
  <c r="AD55" i="205"/>
  <c r="AD55" i="201" s="1"/>
  <c r="AC15" i="201"/>
  <c r="AE15" i="205"/>
  <c r="AE15" i="201" s="1"/>
  <c r="AD15" i="205"/>
  <c r="AD15" i="201" s="1"/>
  <c r="AC33" i="201"/>
  <c r="AE33" i="205"/>
  <c r="AE33" i="201" s="1"/>
  <c r="AD33" i="205"/>
  <c r="AD33" i="201" s="1"/>
  <c r="V86" i="188"/>
  <c r="V9" i="190"/>
  <c r="AS92" i="190"/>
  <c r="AS91" i="188"/>
  <c r="BT86" i="170"/>
  <c r="BT88" i="168"/>
  <c r="AO86" i="170"/>
  <c r="AO88" i="168"/>
  <c r="AN86" i="188"/>
  <c r="AN9" i="190"/>
  <c r="CB51" i="170"/>
  <c r="CI51" i="168"/>
  <c r="N86" i="170"/>
  <c r="N88" i="168"/>
  <c r="U81" i="207"/>
  <c r="W81" i="206"/>
  <c r="W81" i="207" s="1"/>
  <c r="V81" i="206"/>
  <c r="V81" i="207" s="1"/>
  <c r="W86" i="206"/>
  <c r="W86" i="207" s="1"/>
  <c r="V86" i="206"/>
  <c r="V86" i="207" s="1"/>
  <c r="U86" i="207"/>
  <c r="W52" i="206"/>
  <c r="W52" i="207" s="1"/>
  <c r="U52" i="207"/>
  <c r="V52" i="206"/>
  <c r="V52" i="207" s="1"/>
  <c r="U79" i="207"/>
  <c r="W79" i="206"/>
  <c r="W79" i="207" s="1"/>
  <c r="V79" i="206"/>
  <c r="V79" i="207" s="1"/>
  <c r="CB10" i="170"/>
  <c r="CI10" i="168"/>
  <c r="AR86" i="170"/>
  <c r="AR88" i="168"/>
  <c r="AC41" i="201"/>
  <c r="AE41" i="205"/>
  <c r="AE41" i="201" s="1"/>
  <c r="AD41" i="205"/>
  <c r="AD41" i="201" s="1"/>
  <c r="BD92" i="190"/>
  <c r="BD91" i="188"/>
  <c r="BO9" i="190"/>
  <c r="BO86" i="188"/>
  <c r="AT86" i="170"/>
  <c r="AT88" i="168"/>
  <c r="D10" i="190"/>
  <c r="CB10" i="188"/>
  <c r="D20" i="190"/>
  <c r="CB20" i="188"/>
  <c r="D65" i="190"/>
  <c r="CB65" i="188"/>
  <c r="D47" i="190"/>
  <c r="CB47" i="188"/>
  <c r="CB27" i="170"/>
  <c r="CI27" i="168"/>
  <c r="BB86" i="170"/>
  <c r="BB88" i="168"/>
  <c r="AC16" i="201"/>
  <c r="AE16" i="205"/>
  <c r="AE16" i="201" s="1"/>
  <c r="AD16" i="205"/>
  <c r="AD16" i="201" s="1"/>
  <c r="AC86" i="201"/>
  <c r="AE86" i="205"/>
  <c r="AE86" i="201" s="1"/>
  <c r="AD86" i="205"/>
  <c r="AD86" i="201" s="1"/>
  <c r="AC42" i="201"/>
  <c r="AE42" i="205"/>
  <c r="AE42" i="201" s="1"/>
  <c r="AD42" i="205"/>
  <c r="AD42" i="201" s="1"/>
  <c r="AC54" i="201"/>
  <c r="AE54" i="205"/>
  <c r="AE54" i="201" s="1"/>
  <c r="AD54" i="205"/>
  <c r="AD54" i="201" s="1"/>
  <c r="CB82" i="170"/>
  <c r="CI82" i="168"/>
  <c r="CB16" i="170"/>
  <c r="CI16" i="168"/>
  <c r="AJ9" i="190"/>
  <c r="AJ86" i="188"/>
  <c r="AE9" i="190"/>
  <c r="AE86" i="188"/>
  <c r="AF86" i="170"/>
  <c r="AF88" i="168"/>
  <c r="CB77" i="170"/>
  <c r="CI77" i="168"/>
  <c r="CB81" i="170"/>
  <c r="CI81" i="168"/>
  <c r="CB21" i="170"/>
  <c r="CI21" i="168"/>
  <c r="CB40" i="170"/>
  <c r="CI40" i="168"/>
  <c r="CB35" i="170"/>
  <c r="CI35" i="168"/>
  <c r="CB13" i="170"/>
  <c r="CI13" i="168"/>
  <c r="AS86" i="170"/>
  <c r="AS88" i="168"/>
  <c r="BD86" i="170"/>
  <c r="BD88" i="168"/>
  <c r="U22" i="207"/>
  <c r="W22" i="206"/>
  <c r="W22" i="207" s="1"/>
  <c r="V22" i="206"/>
  <c r="V22" i="207" s="1"/>
  <c r="U27" i="207"/>
  <c r="W27" i="206"/>
  <c r="W27" i="207" s="1"/>
  <c r="V27" i="206"/>
  <c r="V27" i="207" s="1"/>
  <c r="W72" i="206"/>
  <c r="W72" i="207" s="1"/>
  <c r="V72" i="206"/>
  <c r="V72" i="207" s="1"/>
  <c r="U72" i="207"/>
  <c r="U20" i="207"/>
  <c r="W20" i="206"/>
  <c r="W20" i="207" s="1"/>
  <c r="V20" i="206"/>
  <c r="V20" i="207" s="1"/>
  <c r="BI86" i="170"/>
  <c r="BI88" i="168"/>
  <c r="AB92" i="190"/>
  <c r="AB91" i="188"/>
  <c r="R86" i="188"/>
  <c r="R9" i="190"/>
  <c r="D30" i="190"/>
  <c r="CB30" i="188"/>
  <c r="D44" i="190"/>
  <c r="CB44" i="188"/>
  <c r="D74" i="190"/>
  <c r="CB74" i="188"/>
  <c r="D79" i="190"/>
  <c r="CB79" i="188"/>
  <c r="BX92" i="190"/>
  <c r="BX91" i="188"/>
  <c r="BS92" i="190"/>
  <c r="BS91" i="188"/>
  <c r="AC18" i="201"/>
  <c r="AE18" i="205"/>
  <c r="AE18" i="201" s="1"/>
  <c r="AD18" i="205"/>
  <c r="AD18" i="201" s="1"/>
  <c r="AC26" i="201"/>
  <c r="AE26" i="205"/>
  <c r="AE26" i="201" s="1"/>
  <c r="AD26" i="205"/>
  <c r="AD26" i="201" s="1"/>
  <c r="AC70" i="201"/>
  <c r="AD70" i="205"/>
  <c r="AD70" i="201" s="1"/>
  <c r="AE70" i="205"/>
  <c r="AE70" i="201" s="1"/>
  <c r="AC75" i="201"/>
  <c r="AE75" i="205"/>
  <c r="AE75" i="201" s="1"/>
  <c r="AD75" i="205"/>
  <c r="AD75" i="201" s="1"/>
  <c r="AI86" i="170"/>
  <c r="AI88" i="168"/>
  <c r="P92" i="190"/>
  <c r="P91" i="188"/>
  <c r="K92" i="190"/>
  <c r="K91" i="188"/>
  <c r="BW9" i="190"/>
  <c r="BW86" i="188"/>
  <c r="CB33" i="170"/>
  <c r="CI33" i="168"/>
  <c r="N92" i="190"/>
  <c r="N91" i="188"/>
  <c r="U42" i="207"/>
  <c r="W42" i="206"/>
  <c r="W42" i="207" s="1"/>
  <c r="V42" i="206"/>
  <c r="V42" i="207" s="1"/>
  <c r="U47" i="207"/>
  <c r="W47" i="206"/>
  <c r="W47" i="207" s="1"/>
  <c r="V47" i="206"/>
  <c r="V47" i="207" s="1"/>
  <c r="U33" i="207"/>
  <c r="W33" i="206"/>
  <c r="W33" i="207" s="1"/>
  <c r="V33" i="206"/>
  <c r="V33" i="207" s="1"/>
  <c r="U40" i="207"/>
  <c r="W40" i="206"/>
  <c r="W40" i="207" s="1"/>
  <c r="V40" i="206"/>
  <c r="V40" i="207" s="1"/>
  <c r="AD86" i="170"/>
  <c r="AD88" i="168"/>
  <c r="X9" i="190"/>
  <c r="X86" i="188"/>
  <c r="K86" i="170"/>
  <c r="K88" i="168"/>
  <c r="M9" i="190"/>
  <c r="M86" i="188"/>
  <c r="BU86" i="170"/>
  <c r="BU88" i="168"/>
  <c r="D33" i="190"/>
  <c r="CB33" i="188"/>
  <c r="D49" i="190"/>
  <c r="CB49" i="188"/>
  <c r="D48" i="190"/>
  <c r="CB48" i="188"/>
  <c r="D62" i="190"/>
  <c r="CB62" i="188"/>
  <c r="AA9" i="190"/>
  <c r="AA86" i="188"/>
  <c r="BQ86" i="170"/>
  <c r="BQ88" i="168"/>
  <c r="BM92" i="190"/>
  <c r="BM91" i="188"/>
  <c r="CB30" i="170"/>
  <c r="CI30" i="168"/>
  <c r="AE20" i="205"/>
  <c r="AE20" i="201" s="1"/>
  <c r="AC20" i="201"/>
  <c r="AD20" i="205"/>
  <c r="AD20" i="201" s="1"/>
  <c r="AC59" i="201"/>
  <c r="AE59" i="205"/>
  <c r="AE59" i="201" s="1"/>
  <c r="AD59" i="205"/>
  <c r="AD59" i="201" s="1"/>
  <c r="AE30" i="205"/>
  <c r="AE30" i="201" s="1"/>
  <c r="AC30" i="201"/>
  <c r="AD30" i="205"/>
  <c r="AD30" i="201" s="1"/>
  <c r="AC25" i="201"/>
  <c r="AE25" i="205"/>
  <c r="AE25" i="201" s="1"/>
  <c r="AD25" i="205"/>
  <c r="AD25" i="201" s="1"/>
  <c r="CB75" i="170"/>
  <c r="CI75" i="168"/>
  <c r="AY86" i="170"/>
  <c r="AY88" i="168"/>
  <c r="CD86" i="170"/>
  <c r="CD88" i="168"/>
  <c r="CI39" i="170"/>
  <c r="CN39" i="168"/>
  <c r="CL39" i="168"/>
  <c r="BK88" i="168"/>
  <c r="BK86" i="170"/>
  <c r="J9" i="190"/>
  <c r="J86" i="188"/>
  <c r="CB78" i="170"/>
  <c r="CI78" i="168"/>
  <c r="BB92" i="190"/>
  <c r="BB91" i="188"/>
  <c r="BJ86" i="170"/>
  <c r="BJ88" i="168"/>
  <c r="V86" i="170"/>
  <c r="V88" i="168"/>
  <c r="W62" i="206"/>
  <c r="W62" i="207" s="1"/>
  <c r="V62" i="206"/>
  <c r="V62" i="207" s="1"/>
  <c r="U62" i="207"/>
  <c r="W67" i="206"/>
  <c r="W67" i="207" s="1"/>
  <c r="U67" i="207"/>
  <c r="V67" i="206"/>
  <c r="V67" i="207" s="1"/>
  <c r="U53" i="207"/>
  <c r="W53" i="206"/>
  <c r="W53" i="207" s="1"/>
  <c r="V53" i="206"/>
  <c r="V53" i="207" s="1"/>
  <c r="U60" i="207"/>
  <c r="V60" i="206"/>
  <c r="V60" i="207" s="1"/>
  <c r="W60" i="206"/>
  <c r="W60" i="207" s="1"/>
  <c r="X86" i="170"/>
  <c r="X88" i="168"/>
  <c r="W92" i="190"/>
  <c r="W91" i="188"/>
  <c r="BE92" i="190"/>
  <c r="BE91" i="188"/>
  <c r="D13" i="190"/>
  <c r="CB13" i="188"/>
  <c r="D66" i="190"/>
  <c r="CB66" i="188"/>
  <c r="D80" i="190"/>
  <c r="CB80" i="188"/>
  <c r="D82" i="190"/>
  <c r="CB82" i="188"/>
  <c r="AP86" i="188"/>
  <c r="AP9" i="190"/>
  <c r="AC17" i="201"/>
  <c r="AD17" i="205"/>
  <c r="AD17" i="201" s="1"/>
  <c r="AE17" i="205"/>
  <c r="AE17" i="201" s="1"/>
  <c r="AC87" i="201"/>
  <c r="AE87" i="205"/>
  <c r="AE87" i="201" s="1"/>
  <c r="AD87" i="205"/>
  <c r="AD87" i="201" s="1"/>
  <c r="AC52" i="201"/>
  <c r="AE52" i="205"/>
  <c r="AE52" i="201" s="1"/>
  <c r="AD52" i="205"/>
  <c r="AD52" i="201" s="1"/>
  <c r="AC45" i="201"/>
  <c r="AE45" i="205"/>
  <c r="AE45" i="201" s="1"/>
  <c r="AD45" i="205"/>
  <c r="AD45" i="201" s="1"/>
  <c r="AO86" i="188"/>
  <c r="AO9" i="190"/>
  <c r="AN92" i="190"/>
  <c r="AN91" i="188"/>
  <c r="CI29" i="170"/>
  <c r="CN29" i="168"/>
  <c r="CL29" i="168"/>
  <c r="BQ9" i="190"/>
  <c r="BQ86" i="188"/>
  <c r="BG92" i="190"/>
  <c r="BG91" i="188"/>
  <c r="AW92" i="190"/>
  <c r="AW91" i="188"/>
  <c r="I92" i="190"/>
  <c r="I91" i="188"/>
  <c r="CB25" i="170"/>
  <c r="CI25" i="168"/>
  <c r="W82" i="206"/>
  <c r="W82" i="207" s="1"/>
  <c r="V82" i="206"/>
  <c r="V82" i="207" s="1"/>
  <c r="U82" i="207"/>
  <c r="W87" i="206"/>
  <c r="W87" i="207" s="1"/>
  <c r="V87" i="206"/>
  <c r="V87" i="207" s="1"/>
  <c r="U87" i="207"/>
  <c r="U73" i="207"/>
  <c r="W73" i="206"/>
  <c r="W73" i="207" s="1"/>
  <c r="V73" i="206"/>
  <c r="V73" i="207" s="1"/>
  <c r="U80" i="207"/>
  <c r="W80" i="206"/>
  <c r="W80" i="207" s="1"/>
  <c r="V80" i="206"/>
  <c r="V80" i="207" s="1"/>
  <c r="BS86" i="170"/>
  <c r="BS88" i="168"/>
  <c r="D26" i="190"/>
  <c r="CB26" i="188"/>
  <c r="BT86" i="188"/>
  <c r="BT9" i="190"/>
  <c r="CB53" i="170"/>
  <c r="CI53" i="168"/>
  <c r="AC44" i="201"/>
  <c r="AE44" i="205"/>
  <c r="AE44" i="201" s="1"/>
  <c r="AD44" i="205"/>
  <c r="AD44" i="201" s="1"/>
  <c r="AC27" i="201"/>
  <c r="AD27" i="205"/>
  <c r="AD27" i="201" s="1"/>
  <c r="AE27" i="205"/>
  <c r="AE27" i="201" s="1"/>
  <c r="AC74" i="201"/>
  <c r="AE74" i="205"/>
  <c r="AE74" i="201" s="1"/>
  <c r="AD74" i="205"/>
  <c r="AD74" i="201" s="1"/>
  <c r="AC65" i="201"/>
  <c r="AE65" i="205"/>
  <c r="AE65" i="201" s="1"/>
  <c r="AD65" i="205"/>
  <c r="AD65" i="201" s="1"/>
  <c r="AY9" i="190"/>
  <c r="AY86" i="188"/>
  <c r="BP86" i="170"/>
  <c r="BP88" i="168"/>
  <c r="E92" i="190"/>
  <c r="E91" i="188"/>
  <c r="CB26" i="170"/>
  <c r="CI26" i="168"/>
  <c r="H86" i="170"/>
  <c r="H88" i="168"/>
  <c r="O9" i="190"/>
  <c r="O86" i="188"/>
  <c r="CB67" i="170"/>
  <c r="CI67" i="168"/>
  <c r="AE86" i="170"/>
  <c r="AE88" i="168"/>
  <c r="S92" i="190"/>
  <c r="S91" i="188"/>
  <c r="U23" i="207"/>
  <c r="W23" i="206"/>
  <c r="W23" i="207" s="1"/>
  <c r="V23" i="206"/>
  <c r="V23" i="207" s="1"/>
  <c r="U28" i="207"/>
  <c r="W28" i="206"/>
  <c r="W28" i="207" s="1"/>
  <c r="V28" i="206"/>
  <c r="V28" i="207" s="1"/>
  <c r="U15" i="207"/>
  <c r="W15" i="206"/>
  <c r="W15" i="207" s="1"/>
  <c r="V15" i="206"/>
  <c r="V15" i="207" s="1"/>
  <c r="CA86" i="170"/>
  <c r="CA88" i="168"/>
  <c r="D11" i="190"/>
  <c r="CB11" i="188"/>
  <c r="D46" i="190"/>
  <c r="CB46" i="188"/>
  <c r="D64" i="190"/>
  <c r="CB64" i="188"/>
  <c r="D77" i="190"/>
  <c r="CB77" i="188"/>
  <c r="AF86" i="188"/>
  <c r="AF9" i="190"/>
  <c r="AJ86" i="170"/>
  <c r="AJ88" i="168"/>
  <c r="D16" i="190"/>
  <c r="CB16" i="188"/>
  <c r="D32" i="190"/>
  <c r="CB32" i="188"/>
  <c r="D54" i="190"/>
  <c r="CB54" i="188"/>
  <c r="D83" i="190"/>
  <c r="CB83" i="188"/>
  <c r="AC72" i="201"/>
  <c r="AE72" i="205"/>
  <c r="AE72" i="201" s="1"/>
  <c r="AD72" i="205"/>
  <c r="AD72" i="201" s="1"/>
  <c r="AC60" i="201"/>
  <c r="AE60" i="205"/>
  <c r="AE60" i="201" s="1"/>
  <c r="AD60" i="205"/>
  <c r="AD60" i="201" s="1"/>
  <c r="AC31" i="201"/>
  <c r="AE31" i="205"/>
  <c r="AE31" i="201" s="1"/>
  <c r="AD31" i="205"/>
  <c r="AD31" i="201" s="1"/>
  <c r="AC85" i="201"/>
  <c r="AE85" i="205"/>
  <c r="AE85" i="201" s="1"/>
  <c r="AD85" i="205"/>
  <c r="AD85" i="201" s="1"/>
  <c r="BX86" i="170"/>
  <c r="BX88" i="168"/>
  <c r="AT9" i="190"/>
  <c r="AT86" i="188"/>
  <c r="T86" i="188"/>
  <c r="T9" i="190"/>
  <c r="AC9" i="190"/>
  <c r="AC86" i="188"/>
  <c r="CB14" i="170"/>
  <c r="CI14" i="168"/>
  <c r="U43" i="207"/>
  <c r="W43" i="206"/>
  <c r="W43" i="207" s="1"/>
  <c r="V43" i="206"/>
  <c r="V43" i="207" s="1"/>
  <c r="U48" i="207"/>
  <c r="W48" i="206"/>
  <c r="W48" i="207" s="1"/>
  <c r="V48" i="206"/>
  <c r="V48" i="207" s="1"/>
  <c r="U35" i="207"/>
  <c r="W35" i="206"/>
  <c r="W35" i="207" s="1"/>
  <c r="V35" i="206"/>
  <c r="V35" i="207" s="1"/>
  <c r="D69" i="190"/>
  <c r="CB69" i="188"/>
  <c r="CB44" i="170"/>
  <c r="CI44" i="168"/>
  <c r="BZ86" i="170"/>
  <c r="BZ88" i="168"/>
  <c r="D36" i="190"/>
  <c r="CB36" i="188"/>
  <c r="D38" i="190"/>
  <c r="CB38" i="188"/>
  <c r="D68" i="190"/>
  <c r="CB68" i="188"/>
  <c r="CB56" i="170"/>
  <c r="CI56" i="168"/>
  <c r="AC19" i="201"/>
  <c r="AE19" i="205"/>
  <c r="AE19" i="201" s="1"/>
  <c r="AD19" i="205"/>
  <c r="AD19" i="201" s="1"/>
  <c r="AC88" i="201"/>
  <c r="AE88" i="205"/>
  <c r="AE88" i="201" s="1"/>
  <c r="AD88" i="205"/>
  <c r="AD88" i="201" s="1"/>
  <c r="AC53" i="201"/>
  <c r="AE53" i="205"/>
  <c r="AE53" i="201" s="1"/>
  <c r="AD53" i="205"/>
  <c r="AD53" i="201" s="1"/>
  <c r="M86" i="170"/>
  <c r="M88" i="168"/>
  <c r="AS9" i="190"/>
  <c r="AS86" i="188"/>
  <c r="E9" i="190"/>
  <c r="E86" i="188"/>
  <c r="R86" i="170"/>
  <c r="R88" i="168"/>
  <c r="AX9" i="190"/>
  <c r="AX86" i="188"/>
  <c r="AD92" i="190"/>
  <c r="AD91" i="188"/>
  <c r="Z92" i="190"/>
  <c r="Z91" i="188"/>
  <c r="CB43" i="170"/>
  <c r="CI43" i="168"/>
  <c r="CG86" i="170"/>
  <c r="CG88" i="168"/>
  <c r="CA86" i="188"/>
  <c r="CA9" i="190"/>
  <c r="BU92" i="190"/>
  <c r="BU91" i="188"/>
  <c r="U63" i="207"/>
  <c r="W63" i="206"/>
  <c r="W63" i="207" s="1"/>
  <c r="V63" i="206"/>
  <c r="V63" i="207" s="1"/>
  <c r="U68" i="207"/>
  <c r="W68" i="206"/>
  <c r="W68" i="207" s="1"/>
  <c r="V68" i="206"/>
  <c r="V68" i="207" s="1"/>
  <c r="U55" i="207"/>
  <c r="W55" i="206"/>
  <c r="W55" i="207" s="1"/>
  <c r="V55" i="206"/>
  <c r="V55" i="207" s="1"/>
  <c r="U86" i="170"/>
  <c r="U88" i="168"/>
  <c r="AC80" i="201"/>
  <c r="AE80" i="205"/>
  <c r="AE80" i="201" s="1"/>
  <c r="AD80" i="205"/>
  <c r="AD80" i="201" s="1"/>
  <c r="AC47" i="201"/>
  <c r="AE47" i="205"/>
  <c r="AE47" i="201" s="1"/>
  <c r="AD47" i="205"/>
  <c r="AD47" i="201" s="1"/>
  <c r="AC28" i="201"/>
  <c r="AE28" i="205"/>
  <c r="AE28" i="201" s="1"/>
  <c r="AD28" i="205"/>
  <c r="AD28" i="201" s="1"/>
  <c r="AC76" i="201"/>
  <c r="AE76" i="205"/>
  <c r="AE76" i="201" s="1"/>
  <c r="AD76" i="205"/>
  <c r="AD76" i="201" s="1"/>
  <c r="L86" i="170"/>
  <c r="L88" i="168"/>
  <c r="BC9" i="190"/>
  <c r="BC86" i="188"/>
  <c r="AI92" i="190"/>
  <c r="AI91" i="188"/>
  <c r="BW86" i="170"/>
  <c r="BW88" i="168"/>
  <c r="BV86" i="170"/>
  <c r="BV88" i="168"/>
  <c r="AM86" i="188"/>
  <c r="AM9" i="190"/>
  <c r="AH9" i="190"/>
  <c r="AH86" i="188"/>
  <c r="U83" i="207"/>
  <c r="W83" i="206"/>
  <c r="W83" i="207" s="1"/>
  <c r="V83" i="206"/>
  <c r="V83" i="207" s="1"/>
  <c r="U88" i="207"/>
  <c r="W88" i="206"/>
  <c r="W88" i="207" s="1"/>
  <c r="V88" i="206"/>
  <c r="V88" i="207" s="1"/>
  <c r="U75" i="207"/>
  <c r="W75" i="206"/>
  <c r="W75" i="207" s="1"/>
  <c r="V75" i="206"/>
  <c r="V75" i="207" s="1"/>
  <c r="BA92" i="190"/>
  <c r="BA91" i="188"/>
  <c r="BL86" i="170"/>
  <c r="BL88" i="168"/>
  <c r="BK92" i="190"/>
  <c r="BK91" i="188"/>
  <c r="W9" i="190"/>
  <c r="W86" i="188"/>
  <c r="L92" i="190"/>
  <c r="L91" i="188"/>
  <c r="CB69" i="170"/>
  <c r="CI69" i="168"/>
  <c r="T86" i="170"/>
  <c r="T88" i="168"/>
  <c r="D19" i="190"/>
  <c r="CB19" i="188"/>
  <c r="D73" i="190"/>
  <c r="CB73" i="188"/>
  <c r="D58" i="190"/>
  <c r="CB58" i="188"/>
  <c r="AK86" i="188"/>
  <c r="AK9" i="190"/>
  <c r="BJ92" i="190"/>
  <c r="BJ91" i="188"/>
  <c r="CB20" i="170"/>
  <c r="CI20" i="168"/>
  <c r="BM9" i="190"/>
  <c r="BM86" i="188"/>
  <c r="CI62" i="170"/>
  <c r="CN62" i="168"/>
  <c r="CL62" i="168"/>
  <c r="AC77" i="201"/>
  <c r="AE77" i="205"/>
  <c r="AE77" i="201" s="1"/>
  <c r="AD77" i="205"/>
  <c r="AD77" i="201" s="1"/>
  <c r="AC61" i="201"/>
  <c r="AE61" i="205"/>
  <c r="AE61" i="201" s="1"/>
  <c r="AD61" i="205"/>
  <c r="AD61" i="201" s="1"/>
  <c r="AC34" i="201"/>
  <c r="AE34" i="205"/>
  <c r="AE34" i="201" s="1"/>
  <c r="AD34" i="205"/>
  <c r="AD34" i="201" s="1"/>
  <c r="BG86" i="170"/>
  <c r="BG88" i="168"/>
  <c r="CB74" i="170"/>
  <c r="CI74" i="168"/>
  <c r="U92" i="190"/>
  <c r="U91" i="188"/>
  <c r="BF86" i="170"/>
  <c r="BF88" i="168"/>
  <c r="AM86" i="170"/>
  <c r="AM88" i="168"/>
  <c r="BV9" i="190"/>
  <c r="BV86" i="188"/>
  <c r="CB47" i="170"/>
  <c r="CI47" i="168"/>
  <c r="BL92" i="190"/>
  <c r="BL91" i="188"/>
  <c r="BP92" i="190"/>
  <c r="BP91" i="188"/>
  <c r="U14" i="207"/>
  <c r="V14" i="206"/>
  <c r="V14" i="207" s="1"/>
  <c r="W14" i="206"/>
  <c r="W14" i="207" s="1"/>
  <c r="U24" i="207"/>
  <c r="W24" i="206"/>
  <c r="W24" i="207" s="1"/>
  <c r="V24" i="206"/>
  <c r="V24" i="207" s="1"/>
  <c r="U29" i="207"/>
  <c r="W29" i="206"/>
  <c r="W29" i="207" s="1"/>
  <c r="V29" i="206"/>
  <c r="V29" i="207" s="1"/>
  <c r="V16" i="206"/>
  <c r="V16" i="207" s="1"/>
  <c r="U16" i="207"/>
  <c r="W16" i="206"/>
  <c r="W16" i="207" s="1"/>
  <c r="BF92" i="190"/>
  <c r="BF91" i="188"/>
  <c r="AB9" i="190"/>
  <c r="AB86" i="188"/>
  <c r="AZ92" i="190"/>
  <c r="AZ91" i="188"/>
  <c r="D41" i="190"/>
  <c r="CB41" i="188"/>
  <c r="D15" i="190"/>
  <c r="CB15" i="188"/>
  <c r="D71" i="190"/>
  <c r="CB71" i="188"/>
  <c r="D75" i="190"/>
  <c r="CB75" i="188"/>
  <c r="BC86" i="170"/>
  <c r="BC88" i="168"/>
  <c r="D35" i="190"/>
  <c r="CB35" i="188"/>
  <c r="CB22" i="170"/>
  <c r="CI22" i="168"/>
  <c r="AU92" i="190"/>
  <c r="AU91" i="188"/>
  <c r="D22" i="190"/>
  <c r="CB22" i="188"/>
  <c r="D18" i="190"/>
  <c r="CB18" i="188"/>
  <c r="D63" i="190"/>
  <c r="CB63" i="188"/>
  <c r="D78" i="190"/>
  <c r="CB78" i="188"/>
  <c r="BJ86" i="188"/>
  <c r="BJ9" i="190"/>
  <c r="Q92" i="190"/>
  <c r="Q91" i="188"/>
  <c r="BS9" i="190"/>
  <c r="BS86" i="188"/>
  <c r="AC21" i="201"/>
  <c r="AE21" i="205"/>
  <c r="AE21" i="201" s="1"/>
  <c r="AD21" i="205"/>
  <c r="AD21" i="201" s="1"/>
  <c r="AC29" i="201"/>
  <c r="AE29" i="205"/>
  <c r="AE29" i="201" s="1"/>
  <c r="AD29" i="205"/>
  <c r="AD29" i="201" s="1"/>
  <c r="AC56" i="201"/>
  <c r="AE56" i="205"/>
  <c r="AE56" i="201" s="1"/>
  <c r="AD56" i="205"/>
  <c r="AD56" i="201" s="1"/>
  <c r="BD9" i="190"/>
  <c r="BD86" i="188"/>
  <c r="AJ92" i="190"/>
  <c r="AJ91" i="188"/>
  <c r="Q86" i="170"/>
  <c r="Q88" i="168"/>
  <c r="AB91" i="206"/>
  <c r="AB91" i="207" s="1"/>
  <c r="AB13" i="207"/>
  <c r="AW9" i="190"/>
  <c r="AW86" i="188"/>
  <c r="P86" i="170"/>
  <c r="P88" i="168"/>
  <c r="BZ92" i="190"/>
  <c r="BZ91" i="188"/>
  <c r="U17" i="207"/>
  <c r="W17" i="206"/>
  <c r="W17" i="207" s="1"/>
  <c r="V17" i="206"/>
  <c r="V17" i="207" s="1"/>
  <c r="U44" i="207"/>
  <c r="W44" i="206"/>
  <c r="W44" i="207" s="1"/>
  <c r="V44" i="206"/>
  <c r="V44" i="207" s="1"/>
  <c r="U49" i="207"/>
  <c r="W49" i="206"/>
  <c r="W49" i="207" s="1"/>
  <c r="V49" i="206"/>
  <c r="V49" i="207" s="1"/>
  <c r="U36" i="207"/>
  <c r="V36" i="206"/>
  <c r="V36" i="207" s="1"/>
  <c r="W36" i="206"/>
  <c r="W36" i="207" s="1"/>
  <c r="AR92" i="190"/>
  <c r="AR91" i="188"/>
  <c r="AV92" i="190"/>
  <c r="AV91" i="188"/>
  <c r="CB15" i="170"/>
  <c r="CI15" i="168"/>
  <c r="M92" i="190"/>
  <c r="M91" i="188"/>
  <c r="Q86" i="188"/>
  <c r="Q9" i="190"/>
  <c r="AD9" i="190"/>
  <c r="AD86" i="188"/>
  <c r="BR86" i="170"/>
  <c r="BR88" i="168"/>
  <c r="D61" i="190"/>
  <c r="CB61" i="188"/>
  <c r="CB38" i="170"/>
  <c r="CI38" i="168"/>
  <c r="AG86" i="170"/>
  <c r="AG88" i="168"/>
  <c r="AC63" i="201"/>
  <c r="AE63" i="205"/>
  <c r="AE63" i="201" s="1"/>
  <c r="AD63" i="205"/>
  <c r="AD63" i="201" s="1"/>
  <c r="AC49" i="201"/>
  <c r="AE49" i="205"/>
  <c r="AE49" i="201" s="1"/>
  <c r="AD49" i="205"/>
  <c r="AD49" i="201" s="1"/>
  <c r="AC62" i="201"/>
  <c r="AE62" i="205"/>
  <c r="AE62" i="201" s="1"/>
  <c r="AD62" i="205"/>
  <c r="AD62" i="201" s="1"/>
  <c r="AC78" i="201"/>
  <c r="AE78" i="205"/>
  <c r="AE78" i="201" s="1"/>
  <c r="AD78" i="205"/>
  <c r="AD78" i="201" s="1"/>
  <c r="BI92" i="190"/>
  <c r="BI91" i="188"/>
  <c r="AE92" i="190"/>
  <c r="AE91" i="188"/>
  <c r="AZ86" i="170"/>
  <c r="AZ88" i="168"/>
  <c r="AX86" i="170"/>
  <c r="AX88" i="168"/>
  <c r="CC86" i="170"/>
  <c r="CC88" i="168"/>
  <c r="BM86" i="170"/>
  <c r="BM88" i="168"/>
  <c r="CB61" i="170"/>
  <c r="CI61" i="168"/>
  <c r="BL9" i="190"/>
  <c r="BL86" i="188"/>
  <c r="U34" i="207"/>
  <c r="W34" i="206"/>
  <c r="W34" i="207" s="1"/>
  <c r="V34" i="206"/>
  <c r="V34" i="207" s="1"/>
  <c r="U64" i="207"/>
  <c r="W64" i="206"/>
  <c r="W64" i="207" s="1"/>
  <c r="V64" i="206"/>
  <c r="V64" i="207" s="1"/>
  <c r="U69" i="207"/>
  <c r="W69" i="206"/>
  <c r="W69" i="207" s="1"/>
  <c r="V69" i="206"/>
  <c r="V69" i="207" s="1"/>
  <c r="U56" i="207"/>
  <c r="W56" i="206"/>
  <c r="W56" i="207" s="1"/>
  <c r="V56" i="206"/>
  <c r="V56" i="207" s="1"/>
  <c r="AK86" i="170"/>
  <c r="AK88" i="168"/>
  <c r="AG9" i="190"/>
  <c r="AG86" i="188"/>
  <c r="R92" i="190"/>
  <c r="R91" i="188"/>
  <c r="CI24" i="170"/>
  <c r="CN24" i="168"/>
  <c r="CL24" i="168"/>
  <c r="D59" i="190"/>
  <c r="CB59" i="188"/>
  <c r="CH86" i="170"/>
  <c r="CH88" i="168"/>
  <c r="AL13" i="205" a="1"/>
  <c r="D92" i="190"/>
  <c r="CB92" i="188"/>
  <c r="CB92" i="190" s="1"/>
  <c r="D91" i="188"/>
  <c r="D42" i="190"/>
  <c r="CB42" i="188"/>
  <c r="D81" i="190"/>
  <c r="CB81" i="188"/>
  <c r="AC81" i="201"/>
  <c r="AE81" i="205"/>
  <c r="AE81" i="201" s="1"/>
  <c r="AD81" i="205"/>
  <c r="AD81" i="201" s="1"/>
  <c r="AC82" i="201"/>
  <c r="AE82" i="205"/>
  <c r="AE82" i="201" s="1"/>
  <c r="AD82" i="205"/>
  <c r="AD82" i="201" s="1"/>
  <c r="AC37" i="201"/>
  <c r="AE37" i="205"/>
  <c r="AE37" i="201" s="1"/>
  <c r="AD37" i="205"/>
  <c r="AD37" i="201" s="1"/>
  <c r="BY86" i="170"/>
  <c r="BY88" i="168"/>
  <c r="BI86" i="188"/>
  <c r="BI9" i="190"/>
  <c r="K9" i="190"/>
  <c r="K86" i="188"/>
  <c r="BN92" i="190"/>
  <c r="BN91" i="188"/>
  <c r="BH86" i="188"/>
  <c r="BH9" i="190"/>
  <c r="T92" i="190"/>
  <c r="T91" i="188"/>
  <c r="AW86" i="170"/>
  <c r="AW88" i="168"/>
  <c r="U37" i="207"/>
  <c r="W37" i="206"/>
  <c r="W37" i="207" s="1"/>
  <c r="V37" i="206"/>
  <c r="V37" i="207" s="1"/>
  <c r="U84" i="207"/>
  <c r="W84" i="206"/>
  <c r="W84" i="207" s="1"/>
  <c r="V84" i="206"/>
  <c r="V84" i="207" s="1"/>
  <c r="U30" i="207"/>
  <c r="W30" i="206"/>
  <c r="W30" i="207" s="1"/>
  <c r="V30" i="206"/>
  <c r="V30" i="207" s="1"/>
  <c r="W76" i="206"/>
  <c r="W76" i="207" s="1"/>
  <c r="V76" i="206"/>
  <c r="V76" i="207" s="1"/>
  <c r="U76" i="207"/>
  <c r="CI50" i="170"/>
  <c r="CN50" i="168"/>
  <c r="CL50" i="168"/>
  <c r="CB55" i="170"/>
  <c r="CI55" i="168"/>
  <c r="D17" i="190"/>
  <c r="CB17" i="188"/>
  <c r="D39" i="190"/>
  <c r="CB39" i="188"/>
  <c r="AQ92" i="190"/>
  <c r="AQ91" i="188"/>
  <c r="AZ86" i="188"/>
  <c r="AZ9" i="190"/>
  <c r="D89" i="190"/>
  <c r="CB89" i="188"/>
  <c r="CB89" i="190" s="1"/>
  <c r="D25" i="190"/>
  <c r="CB25" i="188"/>
  <c r="D21" i="190"/>
  <c r="CB21" i="188"/>
  <c r="D76" i="190"/>
  <c r="CB76" i="188"/>
  <c r="G92" i="190"/>
  <c r="G91" i="188"/>
  <c r="AC35" i="201"/>
  <c r="AE35" i="205"/>
  <c r="AE35" i="201" s="1"/>
  <c r="AD35" i="205"/>
  <c r="AD35" i="201" s="1"/>
  <c r="AP13" i="205" a="1"/>
  <c r="D93" i="190"/>
  <c r="CB93" i="188"/>
  <c r="CB93" i="190" s="1"/>
  <c r="D28" i="190"/>
  <c r="CB28" i="188"/>
  <c r="D55" i="190"/>
  <c r="CB55" i="188"/>
  <c r="D56" i="190"/>
  <c r="CB56" i="188"/>
  <c r="CB83" i="170"/>
  <c r="CI83" i="168"/>
  <c r="CE86" i="170"/>
  <c r="CE88" i="168"/>
  <c r="BX9" i="190"/>
  <c r="BX86" i="188"/>
  <c r="AC32" i="201"/>
  <c r="AE32" i="205"/>
  <c r="AE32" i="201" s="1"/>
  <c r="AD32" i="205"/>
  <c r="AD32" i="201" s="1"/>
  <c r="AC22" i="201"/>
  <c r="AE22" i="205"/>
  <c r="AE22" i="201" s="1"/>
  <c r="AD22" i="205"/>
  <c r="AD22" i="201" s="1"/>
  <c r="AC64" i="201"/>
  <c r="AE64" i="205"/>
  <c r="AE64" i="201" s="1"/>
  <c r="AD64" i="205"/>
  <c r="AD64" i="201" s="1"/>
  <c r="AC57" i="201"/>
  <c r="AE57" i="205"/>
  <c r="AE57" i="201" s="1"/>
  <c r="AD57" i="205"/>
  <c r="AD57" i="201" s="1"/>
  <c r="S86" i="170"/>
  <c r="S88" i="168"/>
  <c r="CB37" i="170"/>
  <c r="CI37" i="168"/>
  <c r="I86" i="170"/>
  <c r="I88" i="168"/>
  <c r="P9" i="190"/>
  <c r="P86" i="188"/>
  <c r="BW92" i="190"/>
  <c r="BW91" i="188"/>
  <c r="BR92" i="190"/>
  <c r="BR91" i="188"/>
  <c r="CB36" i="170"/>
  <c r="CI36" i="168"/>
  <c r="AC91" i="206"/>
  <c r="AC91" i="207" s="1"/>
  <c r="AA91" i="207"/>
  <c r="CB34" i="170"/>
  <c r="CI34" i="168"/>
  <c r="Y86" i="170"/>
  <c r="Y88" i="168"/>
  <c r="I9" i="190"/>
  <c r="I86" i="188"/>
  <c r="BP9" i="190"/>
  <c r="BP86" i="188"/>
  <c r="U54" i="207"/>
  <c r="W54" i="206"/>
  <c r="W54" i="207" s="1"/>
  <c r="V54" i="206"/>
  <c r="V54" i="207" s="1"/>
  <c r="U25" i="207"/>
  <c r="W25" i="206"/>
  <c r="W25" i="207" s="1"/>
  <c r="V25" i="206"/>
  <c r="V25" i="207" s="1"/>
  <c r="U50" i="207"/>
  <c r="W50" i="206"/>
  <c r="W50" i="207" s="1"/>
  <c r="V50" i="206"/>
  <c r="V50" i="207" s="1"/>
  <c r="U18" i="207"/>
  <c r="W18" i="206"/>
  <c r="W18" i="207" s="1"/>
  <c r="V18" i="206"/>
  <c r="V18" i="207" s="1"/>
  <c r="F86" i="170"/>
  <c r="F88" i="168"/>
  <c r="AL86" i="188"/>
  <c r="AL9" i="190"/>
  <c r="BK9" i="190"/>
  <c r="BK86" i="188"/>
  <c r="H92" i="190"/>
  <c r="H91" i="188"/>
  <c r="AY92" i="190"/>
  <c r="AY91" i="188"/>
  <c r="D87" i="190"/>
  <c r="AF13" i="205" a="1"/>
  <c r="CB87" i="188"/>
  <c r="CB87" i="190" s="1"/>
  <c r="D31" i="190"/>
  <c r="CB31" i="188"/>
  <c r="D24" i="190"/>
  <c r="CB24" i="188"/>
  <c r="D84" i="190"/>
  <c r="CB84" i="188"/>
  <c r="G9" i="190"/>
  <c r="G86" i="188"/>
  <c r="AE38" i="205"/>
  <c r="AE38" i="201" s="1"/>
  <c r="AC38" i="201"/>
  <c r="AD38" i="205"/>
  <c r="AD38" i="201" s="1"/>
  <c r="AC50" i="201"/>
  <c r="AE50" i="205"/>
  <c r="AE50" i="201" s="1"/>
  <c r="AD50" i="205"/>
  <c r="AD50" i="201" s="1"/>
  <c r="AC39" i="201"/>
  <c r="AE39" i="205"/>
  <c r="AE39" i="201" s="1"/>
  <c r="AD39" i="205"/>
  <c r="AD39" i="201" s="1"/>
  <c r="AC79" i="201"/>
  <c r="AE79" i="205"/>
  <c r="AE79" i="201" s="1"/>
  <c r="AD79" i="205"/>
  <c r="AD79" i="201" s="1"/>
  <c r="Y92" i="190"/>
  <c r="Y91" i="188"/>
  <c r="BO86" i="170"/>
  <c r="BO88" i="168"/>
  <c r="BN86" i="170"/>
  <c r="BN88" i="168"/>
  <c r="O86" i="170"/>
  <c r="O88" i="168"/>
  <c r="BB9" i="190"/>
  <c r="BB86" i="188"/>
  <c r="S86" i="188"/>
  <c r="S9" i="190"/>
  <c r="N9" i="190"/>
  <c r="N86" i="188"/>
  <c r="W57" i="206"/>
  <c r="W57" i="207" s="1"/>
  <c r="U57" i="207"/>
  <c r="V57" i="206"/>
  <c r="V57" i="207" s="1"/>
  <c r="U45" i="207"/>
  <c r="W45" i="206"/>
  <c r="W45" i="207" s="1"/>
  <c r="V45" i="206"/>
  <c r="V45" i="207" s="1"/>
  <c r="U70" i="207"/>
  <c r="W70" i="206"/>
  <c r="W70" i="207" s="1"/>
  <c r="V70" i="206"/>
  <c r="V70" i="207" s="1"/>
  <c r="U38" i="207"/>
  <c r="W38" i="206"/>
  <c r="W38" i="207" s="1"/>
  <c r="V38" i="206"/>
  <c r="V38" i="207" s="1"/>
  <c r="AR9" i="190"/>
  <c r="AR86" i="188"/>
  <c r="CN84" i="168"/>
  <c r="CI84" i="170"/>
  <c r="CL84" i="168"/>
  <c r="CB59" i="170"/>
  <c r="CI59" i="168"/>
  <c r="CB57" i="170"/>
  <c r="CI57" i="168"/>
  <c r="AC66" i="201"/>
  <c r="AE66" i="205"/>
  <c r="AE66" i="201" s="1"/>
  <c r="AD66" i="205"/>
  <c r="AD66" i="201" s="1"/>
  <c r="CB9" i="170"/>
  <c r="CI9" i="168"/>
  <c r="D60" i="190"/>
  <c r="CB60" i="188"/>
  <c r="AC43" i="201"/>
  <c r="AE43" i="205"/>
  <c r="AE43" i="201" s="1"/>
  <c r="AD43" i="205"/>
  <c r="AD43" i="201" s="1"/>
  <c r="AC83" i="201"/>
  <c r="AE83" i="205"/>
  <c r="AE83" i="201" s="1"/>
  <c r="AD83" i="205"/>
  <c r="AD83" i="201" s="1"/>
  <c r="AC67" i="201"/>
  <c r="AE67" i="205"/>
  <c r="AE67" i="201" s="1"/>
  <c r="AD67" i="205"/>
  <c r="AD67" i="201" s="1"/>
  <c r="AE14" i="205"/>
  <c r="AE14" i="201" s="1"/>
  <c r="AC14" i="201"/>
  <c r="AD14" i="205"/>
  <c r="AD14" i="201" s="1"/>
  <c r="CB58" i="170"/>
  <c r="CI58" i="168"/>
  <c r="Y9" i="190"/>
  <c r="Y86" i="188"/>
  <c r="CB71" i="170"/>
  <c r="CI71" i="168"/>
  <c r="CB60" i="170"/>
  <c r="CI60" i="168"/>
  <c r="CI11" i="170"/>
  <c r="CN11" i="168"/>
  <c r="CL11" i="168"/>
  <c r="CB79" i="170"/>
  <c r="CI79" i="168"/>
  <c r="AI9" i="190"/>
  <c r="AI86" i="188"/>
  <c r="Z9" i="190"/>
  <c r="Z86" i="188"/>
  <c r="J92" i="190"/>
  <c r="J91" i="188"/>
  <c r="F92" i="190"/>
  <c r="F91" i="188"/>
  <c r="CB41" i="170"/>
  <c r="CI41" i="168"/>
  <c r="BG86" i="188"/>
  <c r="BG9" i="190"/>
  <c r="CB52" i="170"/>
  <c r="CI52" i="168"/>
  <c r="AH92" i="190"/>
  <c r="AH91" i="188"/>
  <c r="AL86" i="170"/>
  <c r="AL88" i="168"/>
  <c r="U74" i="207"/>
  <c r="W74" i="206"/>
  <c r="W74" i="207" s="1"/>
  <c r="V74" i="206"/>
  <c r="V74" i="207" s="1"/>
  <c r="U65" i="207"/>
  <c r="W65" i="206"/>
  <c r="W65" i="207" s="1"/>
  <c r="V65" i="206"/>
  <c r="V65" i="207" s="1"/>
  <c r="U31" i="207"/>
  <c r="W31" i="206"/>
  <c r="W31" i="207" s="1"/>
  <c r="V31" i="206"/>
  <c r="V31" i="207" s="1"/>
  <c r="U58" i="207"/>
  <c r="W58" i="206"/>
  <c r="W58" i="207" s="1"/>
  <c r="V58" i="206"/>
  <c r="V58" i="207" s="1"/>
  <c r="AU86" i="170"/>
  <c r="AU88" i="168"/>
  <c r="AC84" i="201"/>
  <c r="AE84" i="205"/>
  <c r="AE84" i="201" s="1"/>
  <c r="AD84" i="205"/>
  <c r="AD84" i="201" s="1"/>
  <c r="BY86" i="188"/>
  <c r="BY9" i="190"/>
  <c r="AS13" i="205" a="1"/>
  <c r="D94" i="190"/>
  <c r="CB94" i="188"/>
  <c r="CB94" i="190" s="1"/>
  <c r="D27" i="190"/>
  <c r="CB27" i="188"/>
  <c r="AF92" i="190"/>
  <c r="AF91" i="188"/>
  <c r="CB23" i="170"/>
  <c r="CI23" i="168"/>
  <c r="V92" i="190"/>
  <c r="V91" i="188"/>
  <c r="D86" i="170"/>
  <c r="D88" i="168"/>
  <c r="CB86" i="168"/>
  <c r="CB86" i="170" s="1"/>
  <c r="D9" i="190"/>
  <c r="D86" i="188"/>
  <c r="CB9" i="188"/>
  <c r="D14" i="190"/>
  <c r="CB14" i="188"/>
  <c r="D67" i="190"/>
  <c r="CB67" i="188"/>
  <c r="AA86" i="170"/>
  <c r="AA88" i="168"/>
  <c r="U86" i="188"/>
  <c r="U9" i="190"/>
  <c r="BH92" i="190"/>
  <c r="BH91" i="188"/>
  <c r="AH86" i="170"/>
  <c r="AH88" i="168"/>
  <c r="O92" i="190"/>
  <c r="O91" i="188"/>
  <c r="BE86" i="170"/>
  <c r="BE88" i="168"/>
  <c r="AM92" i="190"/>
  <c r="AM91" i="188"/>
  <c r="AC92" i="190"/>
  <c r="AC91" i="188"/>
  <c r="CB28" i="170"/>
  <c r="CI28" i="168"/>
  <c r="W77" i="206"/>
  <c r="W77" i="207" s="1"/>
  <c r="V77" i="206"/>
  <c r="V77" i="207" s="1"/>
  <c r="U77" i="207"/>
  <c r="U85" i="207"/>
  <c r="W85" i="206"/>
  <c r="W85" i="207" s="1"/>
  <c r="V85" i="206"/>
  <c r="V85" i="207" s="1"/>
  <c r="U51" i="207"/>
  <c r="W51" i="206"/>
  <c r="W51" i="207" s="1"/>
  <c r="V51" i="206"/>
  <c r="V51" i="207" s="1"/>
  <c r="U78" i="207"/>
  <c r="W78" i="206"/>
  <c r="W78" i="207" s="1"/>
  <c r="V78" i="206"/>
  <c r="V78" i="207" s="1"/>
  <c r="X92" i="190"/>
  <c r="X91" i="188"/>
  <c r="CB17" i="170"/>
  <c r="CI17" i="168"/>
  <c r="CB80" i="170"/>
  <c r="CI80" i="168"/>
  <c r="D72" i="190"/>
  <c r="CB72" i="188"/>
  <c r="D43" i="190"/>
  <c r="CB43" i="188"/>
  <c r="AK92" i="190"/>
  <c r="AK91" i="188"/>
  <c r="CB54" i="170"/>
  <c r="CI54" i="168"/>
  <c r="AB86" i="170"/>
  <c r="AB88" i="168"/>
  <c r="BT92" i="190"/>
  <c r="BT91" i="188"/>
  <c r="CB72" i="170"/>
  <c r="CI72" i="168"/>
  <c r="AU9" i="190"/>
  <c r="AU86" i="188"/>
  <c r="D40" i="190"/>
  <c r="CB40" i="188"/>
  <c r="AC46" i="201"/>
  <c r="AE46" i="205"/>
  <c r="AE46" i="201" s="1"/>
  <c r="AD46" i="205"/>
  <c r="AD46" i="201" s="1"/>
  <c r="AC23" i="201"/>
  <c r="AE23" i="205"/>
  <c r="AE23" i="201" s="1"/>
  <c r="AD23" i="205"/>
  <c r="AD23" i="201" s="1"/>
  <c r="AC40" i="201"/>
  <c r="AE40" i="205"/>
  <c r="AE40" i="201" s="1"/>
  <c r="AD40" i="205"/>
  <c r="AD40" i="201" s="1"/>
  <c r="AC36" i="201"/>
  <c r="AE36" i="205"/>
  <c r="AE36" i="201" s="1"/>
  <c r="AD36" i="205"/>
  <c r="AD36" i="201" s="1"/>
  <c r="AQ9" i="190"/>
  <c r="AQ86" i="188"/>
  <c r="BY92" i="190"/>
  <c r="BY91" i="188"/>
  <c r="BH86" i="170"/>
  <c r="BH88" i="168"/>
  <c r="D29" i="190"/>
  <c r="CB29" i="188"/>
  <c r="D34" i="190"/>
  <c r="CB34" i="188"/>
  <c r="D52" i="190"/>
  <c r="CB52" i="188"/>
  <c r="D57" i="190"/>
  <c r="CB57" i="188"/>
  <c r="AA92" i="190"/>
  <c r="AA91" i="188"/>
  <c r="CB45" i="170"/>
  <c r="CI45" i="168"/>
  <c r="BA86" i="170"/>
  <c r="BA88" i="168"/>
  <c r="CB65" i="170"/>
  <c r="CI65" i="168"/>
  <c r="AQ88" i="168"/>
  <c r="AQ86" i="170"/>
  <c r="AC48" i="201"/>
  <c r="AE48" i="205"/>
  <c r="AE48" i="201" s="1"/>
  <c r="AD48" i="205"/>
  <c r="AD48" i="201" s="1"/>
  <c r="AC51" i="201"/>
  <c r="AE51" i="205"/>
  <c r="AE51" i="201" s="1"/>
  <c r="AD51" i="205"/>
  <c r="AD51" i="201" s="1"/>
  <c r="AC68" i="201"/>
  <c r="AE68" i="205"/>
  <c r="AE68" i="201" s="1"/>
  <c r="AD68" i="205"/>
  <c r="AD68" i="201" s="1"/>
  <c r="AC58" i="201"/>
  <c r="AE58" i="205"/>
  <c r="AE58" i="201" s="1"/>
  <c r="AD58" i="205"/>
  <c r="AD58" i="201" s="1"/>
  <c r="CB46" i="170"/>
  <c r="CI46" i="168"/>
  <c r="AP86" i="170"/>
  <c r="AP88" i="168"/>
  <c r="CI18" i="170"/>
  <c r="CN18" i="168"/>
  <c r="CL18" i="168"/>
  <c r="BR9" i="190"/>
  <c r="BR86" i="188"/>
  <c r="BN9" i="190"/>
  <c r="BN86" i="188"/>
  <c r="CB31" i="170"/>
  <c r="CI31" i="168"/>
  <c r="CI48" i="170"/>
  <c r="CN48" i="168"/>
  <c r="CL48" i="168"/>
  <c r="Z86" i="170"/>
  <c r="Z88" i="168"/>
  <c r="CI63" i="170"/>
  <c r="CN63" i="168"/>
  <c r="CL63" i="168"/>
  <c r="W88" i="168"/>
  <c r="W86" i="170"/>
  <c r="CI49" i="170"/>
  <c r="CN49" i="168"/>
  <c r="CL49" i="168"/>
  <c r="E86" i="170"/>
  <c r="E88" i="168"/>
  <c r="U21" i="207"/>
  <c r="W21" i="206"/>
  <c r="W21" i="207" s="1"/>
  <c r="V21" i="206"/>
  <c r="V21" i="207" s="1"/>
  <c r="U26" i="207"/>
  <c r="V26" i="206"/>
  <c r="V26" i="207" s="1"/>
  <c r="W26" i="206"/>
  <c r="W26" i="207" s="1"/>
  <c r="U71" i="207"/>
  <c r="W71" i="206"/>
  <c r="W71" i="207" s="1"/>
  <c r="V71" i="206"/>
  <c r="V71" i="207" s="1"/>
  <c r="U19" i="207"/>
  <c r="W19" i="206"/>
  <c r="W19" i="207" s="1"/>
  <c r="V19" i="206"/>
  <c r="V19" i="207" s="1"/>
  <c r="AV9" i="190"/>
  <c r="AV86" i="188"/>
  <c r="AV86" i="190" l="1"/>
  <c r="AV88" i="188"/>
  <c r="W88" i="170"/>
  <c r="W90" i="168"/>
  <c r="CI46" i="170"/>
  <c r="CN46" i="168"/>
  <c r="CL46" i="168"/>
  <c r="CI45" i="170"/>
  <c r="CN45" i="168"/>
  <c r="CL45" i="168"/>
  <c r="CI54" i="170"/>
  <c r="CN54" i="168"/>
  <c r="CL54" i="168"/>
  <c r="CB27" i="190"/>
  <c r="CI27" i="188"/>
  <c r="AI86" i="190"/>
  <c r="AI88" i="188"/>
  <c r="F90" i="168"/>
  <c r="F88" i="170"/>
  <c r="CI34" i="170"/>
  <c r="CN34" i="168"/>
  <c r="CL34" i="168"/>
  <c r="CB28" i="190"/>
  <c r="CI28" i="188"/>
  <c r="AQ91" i="190"/>
  <c r="CB35" i="190"/>
  <c r="CI35" i="188"/>
  <c r="BF88" i="170"/>
  <c r="BF90" i="168"/>
  <c r="BM86" i="190"/>
  <c r="BM88" i="188"/>
  <c r="W86" i="190"/>
  <c r="W88" i="188"/>
  <c r="AM86" i="190"/>
  <c r="AM88" i="188"/>
  <c r="CI43" i="170"/>
  <c r="CN43" i="168"/>
  <c r="CL43" i="168"/>
  <c r="CB51" i="190"/>
  <c r="CI51" i="188"/>
  <c r="BC91" i="190"/>
  <c r="U86" i="190"/>
  <c r="U88" i="188"/>
  <c r="AR86" i="190"/>
  <c r="AR88" i="188"/>
  <c r="O88" i="170"/>
  <c r="O90" i="168"/>
  <c r="G86" i="190"/>
  <c r="G88" i="188"/>
  <c r="R91" i="190"/>
  <c r="CI61" i="170"/>
  <c r="CN61" i="168"/>
  <c r="CL61" i="168"/>
  <c r="CI15" i="170"/>
  <c r="CN15" i="168"/>
  <c r="CL15" i="168"/>
  <c r="P88" i="170"/>
  <c r="P90" i="168"/>
  <c r="BV88" i="170"/>
  <c r="BV90" i="168"/>
  <c r="AF86" i="190"/>
  <c r="AF88" i="188"/>
  <c r="S91" i="190"/>
  <c r="AP86" i="190"/>
  <c r="AP88" i="188"/>
  <c r="CI30" i="170"/>
  <c r="CN30" i="168"/>
  <c r="CL30" i="168"/>
  <c r="K88" i="170"/>
  <c r="K90" i="168"/>
  <c r="CI33" i="170"/>
  <c r="CN33" i="168"/>
  <c r="CL33" i="168"/>
  <c r="CI40" i="170"/>
  <c r="CN40" i="168"/>
  <c r="CL40" i="168"/>
  <c r="CB10" i="190"/>
  <c r="CI10" i="188"/>
  <c r="V86" i="190"/>
  <c r="V88" i="188"/>
  <c r="BE86" i="190"/>
  <c r="BE88" i="188"/>
  <c r="AA91" i="190"/>
  <c r="AK91" i="190"/>
  <c r="AA88" i="170"/>
  <c r="AA90" i="168"/>
  <c r="CI79" i="170"/>
  <c r="CN79" i="168"/>
  <c r="CL79" i="168"/>
  <c r="CB39" i="190"/>
  <c r="CI39" i="188"/>
  <c r="BS86" i="190"/>
  <c r="BS88" i="188"/>
  <c r="BC88" i="170"/>
  <c r="BC90" i="168"/>
  <c r="U91" i="190"/>
  <c r="CI20" i="170"/>
  <c r="CN20" i="168"/>
  <c r="CL20" i="168"/>
  <c r="BK91" i="190"/>
  <c r="Z91" i="190"/>
  <c r="CB77" i="190"/>
  <c r="CI77" i="188"/>
  <c r="CB82" i="190"/>
  <c r="CI82" i="188"/>
  <c r="CB12" i="190"/>
  <c r="CI12" i="188"/>
  <c r="CI70" i="170"/>
  <c r="CN70" i="168"/>
  <c r="CL70" i="168"/>
  <c r="AC88" i="170"/>
  <c r="AC90" i="168"/>
  <c r="BS91" i="190"/>
  <c r="CI21" i="170"/>
  <c r="CN21" i="168"/>
  <c r="CL21" i="168"/>
  <c r="AT88" i="170"/>
  <c r="AT90" i="168"/>
  <c r="AG91" i="190"/>
  <c r="BN90" i="168"/>
  <c r="BN88" i="170"/>
  <c r="CD88" i="170"/>
  <c r="CD90" i="168"/>
  <c r="CD90" i="170" s="1"/>
  <c r="Z88" i="170"/>
  <c r="Z90" i="168"/>
  <c r="CB57" i="190"/>
  <c r="CI57" i="188"/>
  <c r="CB43" i="190"/>
  <c r="CI43" i="188"/>
  <c r="CB67" i="190"/>
  <c r="CI67" i="188"/>
  <c r="AS69" i="205"/>
  <c r="AS49" i="205"/>
  <c r="AS29" i="205"/>
  <c r="AS79" i="205"/>
  <c r="AS58" i="205"/>
  <c r="AS37" i="205"/>
  <c r="AS16" i="205"/>
  <c r="AS83" i="205"/>
  <c r="AS61" i="205"/>
  <c r="AS39" i="205"/>
  <c r="AS17" i="205"/>
  <c r="AS82" i="205"/>
  <c r="AS60" i="205"/>
  <c r="AS38" i="205"/>
  <c r="AS15" i="205"/>
  <c r="AS81" i="205"/>
  <c r="AS59" i="205"/>
  <c r="AS36" i="205"/>
  <c r="AS14" i="205"/>
  <c r="AS78" i="205"/>
  <c r="AS56" i="205"/>
  <c r="AS34" i="205"/>
  <c r="AS13" i="205"/>
  <c r="AS77" i="205"/>
  <c r="AS55" i="205"/>
  <c r="AS33" i="205"/>
  <c r="AS62" i="205"/>
  <c r="AS28" i="205"/>
  <c r="AS88" i="205"/>
  <c r="AS57" i="205"/>
  <c r="AS27" i="205"/>
  <c r="AS87" i="205"/>
  <c r="AS54" i="205"/>
  <c r="AS26" i="205"/>
  <c r="AS86" i="205"/>
  <c r="AS53" i="205"/>
  <c r="AS25" i="205"/>
  <c r="AS84" i="205"/>
  <c r="AS51" i="205"/>
  <c r="AS23" i="205"/>
  <c r="AS76" i="205"/>
  <c r="AS48" i="205"/>
  <c r="AS21" i="205"/>
  <c r="AS75" i="205"/>
  <c r="AS47" i="205"/>
  <c r="AS20" i="205"/>
  <c r="AS74" i="205"/>
  <c r="AS46" i="205"/>
  <c r="AS19" i="205"/>
  <c r="AS73" i="205"/>
  <c r="AS45" i="205"/>
  <c r="AS18" i="205"/>
  <c r="AS72" i="205"/>
  <c r="AS44" i="205"/>
  <c r="AS71" i="205"/>
  <c r="AS43" i="205"/>
  <c r="AS70" i="205"/>
  <c r="AS42" i="205"/>
  <c r="AS68" i="205"/>
  <c r="AS41" i="205"/>
  <c r="AS66" i="205"/>
  <c r="AS35" i="205"/>
  <c r="AS64" i="205"/>
  <c r="AS31" i="205"/>
  <c r="AS85" i="205"/>
  <c r="AS80" i="205"/>
  <c r="AS67" i="205"/>
  <c r="AS32" i="205"/>
  <c r="AS30" i="205"/>
  <c r="AS24" i="205"/>
  <c r="AS65" i="205"/>
  <c r="AS50" i="205"/>
  <c r="AS63" i="205"/>
  <c r="AS52" i="205"/>
  <c r="AS40" i="205"/>
  <c r="AS22" i="205"/>
  <c r="AL88" i="170"/>
  <c r="AL90" i="168"/>
  <c r="CI36" i="170"/>
  <c r="CN36" i="168"/>
  <c r="CL36" i="168"/>
  <c r="AP88" i="205"/>
  <c r="AP68" i="205"/>
  <c r="AP48" i="205"/>
  <c r="AP28" i="205"/>
  <c r="AP74" i="205"/>
  <c r="AP53" i="205"/>
  <c r="AP32" i="205"/>
  <c r="AP73" i="205"/>
  <c r="AP51" i="205"/>
  <c r="AP29" i="205"/>
  <c r="AP72" i="205"/>
  <c r="AP50" i="205"/>
  <c r="AP27" i="205"/>
  <c r="AP71" i="205"/>
  <c r="AP49" i="205"/>
  <c r="AP26" i="205"/>
  <c r="AP69" i="205"/>
  <c r="AP46" i="205"/>
  <c r="AP24" i="205"/>
  <c r="AP67" i="205"/>
  <c r="AP45" i="205"/>
  <c r="AP23" i="205"/>
  <c r="AP80" i="205"/>
  <c r="AP52" i="205"/>
  <c r="AP19" i="205"/>
  <c r="AP79" i="205"/>
  <c r="AP47" i="205"/>
  <c r="AP18" i="205"/>
  <c r="AP78" i="205"/>
  <c r="AP44" i="205"/>
  <c r="AP17" i="205"/>
  <c r="AP77" i="205"/>
  <c r="AP43" i="205"/>
  <c r="AP16" i="205"/>
  <c r="AP75" i="205"/>
  <c r="AP41" i="205"/>
  <c r="AP14" i="205"/>
  <c r="AP66" i="205"/>
  <c r="AP39" i="205"/>
  <c r="AP13" i="205"/>
  <c r="AP65" i="205"/>
  <c r="AP38" i="205"/>
  <c r="AP64" i="205"/>
  <c r="AP37" i="205"/>
  <c r="AP63" i="205"/>
  <c r="AP36" i="205"/>
  <c r="AP62" i="205"/>
  <c r="AP35" i="205"/>
  <c r="AP61" i="205"/>
  <c r="AP34" i="205"/>
  <c r="AP87" i="205"/>
  <c r="AP60" i="205"/>
  <c r="AP33" i="205"/>
  <c r="AP86" i="205"/>
  <c r="AP59" i="205"/>
  <c r="AP31" i="205"/>
  <c r="AP84" i="205"/>
  <c r="AP57" i="205"/>
  <c r="AP25" i="205"/>
  <c r="AP82" i="205"/>
  <c r="AP55" i="205"/>
  <c r="AP21" i="205"/>
  <c r="AP58" i="205"/>
  <c r="AP56" i="205"/>
  <c r="AP54" i="205"/>
  <c r="AP42" i="205"/>
  <c r="AP40" i="205"/>
  <c r="AP30" i="205"/>
  <c r="AP85" i="205"/>
  <c r="AP83" i="205"/>
  <c r="AP81" i="205"/>
  <c r="AP76" i="205"/>
  <c r="AP70" i="205"/>
  <c r="AP22" i="205"/>
  <c r="AP20" i="205"/>
  <c r="AP15" i="205"/>
  <c r="CB17" i="190"/>
  <c r="CI17" i="188"/>
  <c r="Q91" i="190"/>
  <c r="CB75" i="190"/>
  <c r="CI75" i="188"/>
  <c r="CI74" i="170"/>
  <c r="CN74" i="168"/>
  <c r="CL74" i="168"/>
  <c r="BJ91" i="190"/>
  <c r="BL88" i="170"/>
  <c r="BL90" i="168"/>
  <c r="AD91" i="190"/>
  <c r="CB64" i="190"/>
  <c r="CI64" i="188"/>
  <c r="AN91" i="190"/>
  <c r="CB80" i="190"/>
  <c r="CI80" i="188"/>
  <c r="CI73" i="170"/>
  <c r="CN73" i="168"/>
  <c r="CL73" i="168"/>
  <c r="CI64" i="170"/>
  <c r="CN64" i="168"/>
  <c r="CL64" i="168"/>
  <c r="BO91" i="190"/>
  <c r="AW86" i="190"/>
  <c r="AW88" i="188"/>
  <c r="BW86" i="190"/>
  <c r="BW88" i="188"/>
  <c r="BO88" i="170"/>
  <c r="BO90" i="168"/>
  <c r="CB24" i="190"/>
  <c r="CI24" i="188"/>
  <c r="T91" i="190"/>
  <c r="AK90" i="168"/>
  <c r="AK88" i="170"/>
  <c r="CC88" i="170"/>
  <c r="CC90" i="168"/>
  <c r="CC90" i="170" s="1"/>
  <c r="AR91" i="190"/>
  <c r="AI91" i="190"/>
  <c r="CI56" i="170"/>
  <c r="CN56" i="168"/>
  <c r="CL56" i="168"/>
  <c r="CI67" i="170"/>
  <c r="CN67" i="168"/>
  <c r="CL67" i="168"/>
  <c r="AY88" i="170"/>
  <c r="AY90" i="168"/>
  <c r="BQ88" i="170"/>
  <c r="BQ90" i="168"/>
  <c r="AD88" i="170"/>
  <c r="AD90" i="168"/>
  <c r="K91" i="190"/>
  <c r="BX91" i="190"/>
  <c r="CI81" i="170"/>
  <c r="CN81" i="168"/>
  <c r="CL81" i="168"/>
  <c r="BO86" i="190"/>
  <c r="BO88" i="188"/>
  <c r="BZ86" i="190"/>
  <c r="BZ88" i="188"/>
  <c r="CF88" i="170"/>
  <c r="CF90" i="168"/>
  <c r="CF90" i="170" s="1"/>
  <c r="CB84" i="190"/>
  <c r="CI84" i="188"/>
  <c r="AW88" i="170"/>
  <c r="AW90" i="168"/>
  <c r="AG86" i="190"/>
  <c r="AG88" i="188"/>
  <c r="BM88" i="170"/>
  <c r="BM90" i="168"/>
  <c r="AV91" i="190"/>
  <c r="BW88" i="170"/>
  <c r="BW90" i="168"/>
  <c r="U88" i="170"/>
  <c r="U90" i="168"/>
  <c r="BM91" i="190"/>
  <c r="CB52" i="190"/>
  <c r="CI52" i="188"/>
  <c r="CB72" i="190"/>
  <c r="CI72" i="188"/>
  <c r="CI28" i="170"/>
  <c r="CN28" i="168"/>
  <c r="CL28" i="168"/>
  <c r="CB14" i="190"/>
  <c r="CI14" i="188"/>
  <c r="BY86" i="190"/>
  <c r="BY88" i="188"/>
  <c r="AH91" i="190"/>
  <c r="BR91" i="190"/>
  <c r="CI55" i="170"/>
  <c r="CN55" i="168"/>
  <c r="CL55" i="168"/>
  <c r="CB81" i="190"/>
  <c r="CI81" i="188"/>
  <c r="CB71" i="190"/>
  <c r="CI71" i="188"/>
  <c r="BG88" i="170"/>
  <c r="BG90" i="168"/>
  <c r="BA91" i="190"/>
  <c r="AX86" i="190"/>
  <c r="AX88" i="188"/>
  <c r="CB46" i="190"/>
  <c r="CI46" i="188"/>
  <c r="CB66" i="190"/>
  <c r="CI66" i="188"/>
  <c r="AL91" i="190"/>
  <c r="AV88" i="170"/>
  <c r="AV90" i="168"/>
  <c r="CI66" i="170"/>
  <c r="CN66" i="168"/>
  <c r="CL66" i="168"/>
  <c r="AP91" i="190"/>
  <c r="BU86" i="190"/>
  <c r="BU88" i="188"/>
  <c r="X86" i="190"/>
  <c r="X88" i="188"/>
  <c r="CI60" i="170"/>
  <c r="CN60" i="168"/>
  <c r="CL60" i="168"/>
  <c r="CB60" i="190"/>
  <c r="CI60" i="188"/>
  <c r="Y91" i="190"/>
  <c r="CB31" i="190"/>
  <c r="CI31" i="188"/>
  <c r="AX88" i="170"/>
  <c r="AX90" i="168"/>
  <c r="AG88" i="170"/>
  <c r="AG90" i="168"/>
  <c r="Q90" i="168"/>
  <c r="Q88" i="170"/>
  <c r="BJ86" i="190"/>
  <c r="BJ88" i="188"/>
  <c r="AK86" i="190"/>
  <c r="AK88" i="188"/>
  <c r="BC86" i="190"/>
  <c r="BC88" i="188"/>
  <c r="CB68" i="190"/>
  <c r="CI68" i="188"/>
  <c r="O86" i="190"/>
  <c r="O88" i="188"/>
  <c r="AO86" i="190"/>
  <c r="AO88" i="188"/>
  <c r="CI75" i="170"/>
  <c r="CN75" i="168"/>
  <c r="CL75" i="168"/>
  <c r="AA86" i="190"/>
  <c r="AA88" i="188"/>
  <c r="P91" i="190"/>
  <c r="CB79" i="190"/>
  <c r="CI79" i="188"/>
  <c r="CI77" i="170"/>
  <c r="CN77" i="168"/>
  <c r="CL77" i="168"/>
  <c r="BD91" i="190"/>
  <c r="CB34" i="190"/>
  <c r="CI34" i="188"/>
  <c r="CN80" i="168"/>
  <c r="CI80" i="170"/>
  <c r="CL80" i="168"/>
  <c r="AC91" i="190"/>
  <c r="CB9" i="190"/>
  <c r="CI9" i="188"/>
  <c r="CI52" i="170"/>
  <c r="CN52" i="168"/>
  <c r="CL52" i="168"/>
  <c r="BW91" i="190"/>
  <c r="G91" i="190"/>
  <c r="BH86" i="190"/>
  <c r="BH88" i="188"/>
  <c r="CB42" i="190"/>
  <c r="CI42" i="188"/>
  <c r="CB78" i="190"/>
  <c r="CI78" i="188"/>
  <c r="CB15" i="190"/>
  <c r="CI15" i="188"/>
  <c r="CB58" i="190"/>
  <c r="CI58" i="188"/>
  <c r="R88" i="170"/>
  <c r="R90" i="168"/>
  <c r="CI14" i="170"/>
  <c r="CN14" i="168"/>
  <c r="CL14" i="168"/>
  <c r="CB11" i="190"/>
  <c r="CI11" i="188"/>
  <c r="CB13" i="190"/>
  <c r="CI13" i="188"/>
  <c r="V88" i="170"/>
  <c r="V90" i="168"/>
  <c r="N88" i="170"/>
  <c r="N90" i="168"/>
  <c r="BA86" i="190"/>
  <c r="BA88" i="188"/>
  <c r="CI42" i="170"/>
  <c r="CN42" i="168"/>
  <c r="CL42" i="168"/>
  <c r="AO91" i="190"/>
  <c r="G88" i="170"/>
  <c r="G90" i="168"/>
  <c r="CI31" i="170"/>
  <c r="CN31" i="168"/>
  <c r="CL31" i="168"/>
  <c r="D86" i="190"/>
  <c r="CB86" i="188"/>
  <c r="CB86" i="190" s="1"/>
  <c r="D88" i="188"/>
  <c r="CI71" i="170"/>
  <c r="CN71" i="168"/>
  <c r="CL71" i="168"/>
  <c r="CI86" i="168"/>
  <c r="CI9" i="170"/>
  <c r="D100" i="168" a="1"/>
  <c r="CN9" i="168"/>
  <c r="CL9" i="168"/>
  <c r="BN91" i="190"/>
  <c r="AZ88" i="170"/>
  <c r="AZ90" i="168"/>
  <c r="CI38" i="170"/>
  <c r="CN38" i="168"/>
  <c r="CL38" i="168"/>
  <c r="AJ91" i="190"/>
  <c r="L88" i="170"/>
  <c r="L90" i="168"/>
  <c r="CB38" i="190"/>
  <c r="CI38" i="188"/>
  <c r="H90" i="168"/>
  <c r="H88" i="170"/>
  <c r="CB62" i="190"/>
  <c r="CI62" i="188"/>
  <c r="AI88" i="170"/>
  <c r="AI90" i="168"/>
  <c r="CB74" i="190"/>
  <c r="CI74" i="188"/>
  <c r="AF88" i="170"/>
  <c r="AF90" i="168"/>
  <c r="L86" i="190"/>
  <c r="L88" i="188"/>
  <c r="CB29" i="190"/>
  <c r="CI29" i="188"/>
  <c r="CB40" i="190"/>
  <c r="CI40" i="188"/>
  <c r="CI17" i="170"/>
  <c r="CN17" i="168"/>
  <c r="CL17" i="168"/>
  <c r="AM91" i="190"/>
  <c r="AU88" i="170"/>
  <c r="AU90" i="168"/>
  <c r="AF86" i="205"/>
  <c r="AF66" i="205"/>
  <c r="AF46" i="205"/>
  <c r="AF26" i="205"/>
  <c r="AF80" i="205"/>
  <c r="AF59" i="205"/>
  <c r="AF38" i="205"/>
  <c r="AF17" i="205"/>
  <c r="AF68" i="205"/>
  <c r="AF45" i="205"/>
  <c r="AF23" i="205"/>
  <c r="AF67" i="205"/>
  <c r="AF44" i="205"/>
  <c r="AF22" i="205"/>
  <c r="AF88" i="205"/>
  <c r="AF65" i="205"/>
  <c r="AF43" i="205"/>
  <c r="AF21" i="205"/>
  <c r="AF85" i="205"/>
  <c r="AF63" i="205"/>
  <c r="AF41" i="205"/>
  <c r="AF19" i="205"/>
  <c r="AF84" i="205"/>
  <c r="AF62" i="205"/>
  <c r="AF40" i="205"/>
  <c r="AF18" i="205"/>
  <c r="AF79" i="205"/>
  <c r="AF52" i="205"/>
  <c r="AF24" i="205"/>
  <c r="AF78" i="205"/>
  <c r="AF51" i="205"/>
  <c r="AF20" i="205"/>
  <c r="AF77" i="205"/>
  <c r="AF50" i="205"/>
  <c r="AF16" i="205"/>
  <c r="AF76" i="205"/>
  <c r="AF49" i="205"/>
  <c r="AF15" i="205"/>
  <c r="AF74" i="205"/>
  <c r="AF47" i="205"/>
  <c r="AF72" i="205"/>
  <c r="AF39" i="205"/>
  <c r="AF71" i="205"/>
  <c r="AF37" i="205"/>
  <c r="AF70" i="205"/>
  <c r="AF36" i="205"/>
  <c r="AF69" i="205"/>
  <c r="AF35" i="205"/>
  <c r="AF64" i="205"/>
  <c r="AF34" i="205"/>
  <c r="AF61" i="205"/>
  <c r="AF33" i="205"/>
  <c r="AF60" i="205"/>
  <c r="AF32" i="205"/>
  <c r="AF58" i="205"/>
  <c r="AF31" i="205"/>
  <c r="AF87" i="205"/>
  <c r="AF56" i="205"/>
  <c r="AF29" i="205"/>
  <c r="AF82" i="205"/>
  <c r="AF54" i="205"/>
  <c r="AF27" i="205"/>
  <c r="AF57" i="205"/>
  <c r="AF55" i="205"/>
  <c r="AF53" i="205"/>
  <c r="AF48" i="205"/>
  <c r="AF42" i="205"/>
  <c r="AF30" i="205"/>
  <c r="AF81" i="205"/>
  <c r="AF75" i="205"/>
  <c r="AF28" i="205"/>
  <c r="AF25" i="205"/>
  <c r="AF14" i="205"/>
  <c r="AF83" i="205"/>
  <c r="AF73" i="205"/>
  <c r="AF13" i="205"/>
  <c r="P86" i="190"/>
  <c r="P88" i="188"/>
  <c r="BX86" i="190"/>
  <c r="BX88" i="188"/>
  <c r="CB76" i="190"/>
  <c r="CI76" i="188"/>
  <c r="AI13" i="205" a="1"/>
  <c r="D91" i="190"/>
  <c r="CB91" i="188"/>
  <c r="CB63" i="190"/>
  <c r="CI63" i="188"/>
  <c r="CB41" i="190"/>
  <c r="CI41" i="188"/>
  <c r="BP91" i="190"/>
  <c r="CB73" i="190"/>
  <c r="CI73" i="188"/>
  <c r="E86" i="190"/>
  <c r="E88" i="188"/>
  <c r="AC86" i="190"/>
  <c r="AC88" i="188"/>
  <c r="CB83" i="190"/>
  <c r="CI83" i="188"/>
  <c r="CA88" i="170"/>
  <c r="CA90" i="168"/>
  <c r="BE91" i="190"/>
  <c r="BJ88" i="170"/>
  <c r="BJ90" i="168"/>
  <c r="CI51" i="170"/>
  <c r="CN51" i="168"/>
  <c r="CL51" i="168"/>
  <c r="AN88" i="170"/>
  <c r="AN90" i="168"/>
  <c r="CI68" i="170"/>
  <c r="CN68" i="168"/>
  <c r="CL68" i="168"/>
  <c r="CI19" i="170"/>
  <c r="CN19" i="168"/>
  <c r="CL19" i="168"/>
  <c r="V13" i="207"/>
  <c r="V91" i="206"/>
  <c r="V91" i="207" s="1"/>
  <c r="BN86" i="190"/>
  <c r="BN88" i="188"/>
  <c r="BG86" i="190"/>
  <c r="BG88" i="188"/>
  <c r="Y86" i="190"/>
  <c r="Y88" i="188"/>
  <c r="K86" i="190"/>
  <c r="K88" i="188"/>
  <c r="AE91" i="190"/>
  <c r="CB61" i="190"/>
  <c r="CI61" i="188"/>
  <c r="BD86" i="190"/>
  <c r="BD88" i="188"/>
  <c r="CB36" i="190"/>
  <c r="CI36" i="188"/>
  <c r="CI26" i="170"/>
  <c r="CN26" i="168"/>
  <c r="CL26" i="168"/>
  <c r="CI53" i="170"/>
  <c r="CN53" i="168"/>
  <c r="CL53" i="168"/>
  <c r="CI25" i="170"/>
  <c r="CN25" i="168"/>
  <c r="CL25" i="168"/>
  <c r="CB48" i="190"/>
  <c r="CI48" i="188"/>
  <c r="CB44" i="190"/>
  <c r="CI44" i="188"/>
  <c r="AE86" i="190"/>
  <c r="AE88" i="188"/>
  <c r="BB88" i="170"/>
  <c r="BB90" i="168"/>
  <c r="BF86" i="190"/>
  <c r="BF88" i="188"/>
  <c r="BH88" i="170"/>
  <c r="BH90" i="168"/>
  <c r="AU86" i="190"/>
  <c r="AU88" i="188"/>
  <c r="X91" i="190"/>
  <c r="BE88" i="170"/>
  <c r="BE90" i="168"/>
  <c r="D88" i="170"/>
  <c r="D90" i="168"/>
  <c r="CB88" i="168"/>
  <c r="CB88" i="170" s="1"/>
  <c r="CI41" i="170"/>
  <c r="CN41" i="168"/>
  <c r="CL41" i="168"/>
  <c r="AY91" i="190"/>
  <c r="I88" i="170"/>
  <c r="I90" i="168"/>
  <c r="CE88" i="170"/>
  <c r="CE90" i="168"/>
  <c r="CE90" i="170" s="1"/>
  <c r="CB21" i="190"/>
  <c r="CI21" i="188"/>
  <c r="CB18" i="190"/>
  <c r="CI18" i="188"/>
  <c r="AZ91" i="190"/>
  <c r="BL91" i="190"/>
  <c r="CB19" i="190"/>
  <c r="CI19" i="188"/>
  <c r="AS86" i="190"/>
  <c r="AS88" i="188"/>
  <c r="CB54" i="190"/>
  <c r="CI54" i="188"/>
  <c r="W91" i="190"/>
  <c r="BB91" i="190"/>
  <c r="AR88" i="170"/>
  <c r="AR90" i="168"/>
  <c r="BQ91" i="190"/>
  <c r="CB70" i="190"/>
  <c r="CI70" i="188"/>
  <c r="BV91" i="190"/>
  <c r="U91" i="207"/>
  <c r="W91" i="206"/>
  <c r="W91" i="207" s="1"/>
  <c r="BR86" i="190"/>
  <c r="BR88" i="188"/>
  <c r="CI58" i="170"/>
  <c r="CN58" i="168"/>
  <c r="CL58" i="168"/>
  <c r="AL88" i="205"/>
  <c r="AL68" i="205"/>
  <c r="AL48" i="205"/>
  <c r="AL28" i="205"/>
  <c r="AL70" i="205"/>
  <c r="AL49" i="205"/>
  <c r="AL27" i="205"/>
  <c r="AL86" i="205"/>
  <c r="AL64" i="205"/>
  <c r="AL42" i="205"/>
  <c r="AL20" i="205"/>
  <c r="AL85" i="205"/>
  <c r="AL63" i="205"/>
  <c r="AL41" i="205"/>
  <c r="AL19" i="205"/>
  <c r="AL84" i="205"/>
  <c r="AL62" i="205"/>
  <c r="AL40" i="205"/>
  <c r="AL18" i="205"/>
  <c r="AL82" i="205"/>
  <c r="AL60" i="205"/>
  <c r="AL38" i="205"/>
  <c r="AL16" i="205"/>
  <c r="AL81" i="205"/>
  <c r="AL59" i="205"/>
  <c r="AL37" i="205"/>
  <c r="AL15" i="205"/>
  <c r="AL72" i="205"/>
  <c r="AL43" i="205"/>
  <c r="AL71" i="205"/>
  <c r="AL39" i="205"/>
  <c r="AL69" i="205"/>
  <c r="AL36" i="205"/>
  <c r="AL67" i="205"/>
  <c r="AL35" i="205"/>
  <c r="AL65" i="205"/>
  <c r="AL33" i="205"/>
  <c r="AL58" i="205"/>
  <c r="AL31" i="205"/>
  <c r="AL57" i="205"/>
  <c r="AL30" i="205"/>
  <c r="AL56" i="205"/>
  <c r="AL29" i="205"/>
  <c r="AL87" i="205"/>
  <c r="AL55" i="205"/>
  <c r="AL26" i="205"/>
  <c r="AL83" i="205"/>
  <c r="AL54" i="205"/>
  <c r="AL25" i="205"/>
  <c r="AL80" i="205"/>
  <c r="AL53" i="205"/>
  <c r="AL24" i="205"/>
  <c r="AL79" i="205"/>
  <c r="AL52" i="205"/>
  <c r="AL23" i="205"/>
  <c r="AL78" i="205"/>
  <c r="AL51" i="205"/>
  <c r="AL22" i="205"/>
  <c r="AL76" i="205"/>
  <c r="AL47" i="205"/>
  <c r="AL17" i="205"/>
  <c r="AL74" i="205"/>
  <c r="AL45" i="205"/>
  <c r="AL21" i="205"/>
  <c r="AL14" i="205"/>
  <c r="AL13" i="205"/>
  <c r="AL75" i="205"/>
  <c r="AL73" i="205"/>
  <c r="AL66" i="205"/>
  <c r="AL50" i="205"/>
  <c r="AL46" i="205"/>
  <c r="AL44" i="205"/>
  <c r="AL34" i="205"/>
  <c r="AL32" i="205"/>
  <c r="AL61" i="205"/>
  <c r="AL77" i="205"/>
  <c r="BI91" i="190"/>
  <c r="BR88" i="170"/>
  <c r="BR90" i="168"/>
  <c r="BZ88" i="170"/>
  <c r="BZ90" i="168"/>
  <c r="T86" i="190"/>
  <c r="T88" i="188"/>
  <c r="E91" i="190"/>
  <c r="I91" i="190"/>
  <c r="CB49" i="190"/>
  <c r="CI49" i="188"/>
  <c r="CB30" i="190"/>
  <c r="CI30" i="188"/>
  <c r="BD88" i="170"/>
  <c r="BD90" i="168"/>
  <c r="AJ86" i="190"/>
  <c r="AJ88" i="188"/>
  <c r="CI27" i="170"/>
  <c r="CN27" i="168"/>
  <c r="CL27" i="168"/>
  <c r="AN86" i="190"/>
  <c r="AN88" i="188"/>
  <c r="AD91" i="205"/>
  <c r="AD91" i="201" s="1"/>
  <c r="AD13" i="201"/>
  <c r="E88" i="170"/>
  <c r="E90" i="168"/>
  <c r="BY91" i="190"/>
  <c r="CI72" i="170"/>
  <c r="CN72" i="168"/>
  <c r="CL72" i="168"/>
  <c r="O91" i="190"/>
  <c r="V91" i="190"/>
  <c r="F91" i="190"/>
  <c r="CI57" i="170"/>
  <c r="CN57" i="168"/>
  <c r="CL57" i="168"/>
  <c r="H91" i="190"/>
  <c r="BP86" i="190"/>
  <c r="BP88" i="188"/>
  <c r="CI37" i="170"/>
  <c r="CN37" i="168"/>
  <c r="CL37" i="168"/>
  <c r="CI83" i="170"/>
  <c r="CN83" i="168"/>
  <c r="CL83" i="168"/>
  <c r="CB25" i="190"/>
  <c r="CI25" i="188"/>
  <c r="BI86" i="190"/>
  <c r="BI88" i="188"/>
  <c r="CH88" i="170"/>
  <c r="CH90" i="168"/>
  <c r="CH90" i="170" s="1"/>
  <c r="CB22" i="190"/>
  <c r="CI22" i="188"/>
  <c r="AB86" i="190"/>
  <c r="AB88" i="188"/>
  <c r="CI47" i="170"/>
  <c r="CN47" i="168"/>
  <c r="CL47" i="168"/>
  <c r="T88" i="170"/>
  <c r="T90" i="168"/>
  <c r="BU91" i="190"/>
  <c r="M88" i="170"/>
  <c r="M90" i="168"/>
  <c r="AT86" i="190"/>
  <c r="AT88" i="188"/>
  <c r="CB32" i="190"/>
  <c r="CI32" i="188"/>
  <c r="BT86" i="190"/>
  <c r="BT88" i="188"/>
  <c r="X88" i="170"/>
  <c r="X90" i="168"/>
  <c r="CI78" i="170"/>
  <c r="CN78" i="168"/>
  <c r="CL78" i="168"/>
  <c r="CI10" i="170"/>
  <c r="CN10" i="168"/>
  <c r="CL10" i="168"/>
  <c r="AO88" i="170"/>
  <c r="AO90" i="168"/>
  <c r="J88" i="170"/>
  <c r="J90" i="168"/>
  <c r="CA91" i="190"/>
  <c r="CB45" i="190"/>
  <c r="CI45" i="188"/>
  <c r="AT91" i="190"/>
  <c r="AQ88" i="170"/>
  <c r="AQ90" i="168"/>
  <c r="N86" i="190"/>
  <c r="N88" i="188"/>
  <c r="BY90" i="168"/>
  <c r="BY88" i="170"/>
  <c r="AD86" i="190"/>
  <c r="AD88" i="188"/>
  <c r="CI44" i="170"/>
  <c r="CN44" i="168"/>
  <c r="CL44" i="168"/>
  <c r="BP90" i="168"/>
  <c r="BP88" i="170"/>
  <c r="CB26" i="190"/>
  <c r="CI26" i="188"/>
  <c r="AW91" i="190"/>
  <c r="CB33" i="190"/>
  <c r="CI33" i="188"/>
  <c r="AS88" i="170"/>
  <c r="AS90" i="168"/>
  <c r="CI16" i="170"/>
  <c r="CN16" i="168"/>
  <c r="CL16" i="168"/>
  <c r="CB47" i="190"/>
  <c r="CI47" i="188"/>
  <c r="AC91" i="201"/>
  <c r="AE91" i="205"/>
  <c r="AE91" i="201" s="1"/>
  <c r="CI65" i="170"/>
  <c r="CN65" i="168"/>
  <c r="CL65" i="168"/>
  <c r="AQ86" i="190"/>
  <c r="AQ88" i="188"/>
  <c r="BT91" i="190"/>
  <c r="AH88" i="170"/>
  <c r="AH90" i="168"/>
  <c r="CI23" i="170"/>
  <c r="CN23" i="168"/>
  <c r="CL23" i="168"/>
  <c r="J91" i="190"/>
  <c r="CI59" i="170"/>
  <c r="CN59" i="168"/>
  <c r="CL59" i="168"/>
  <c r="BK86" i="190"/>
  <c r="BK88" i="188"/>
  <c r="I86" i="190"/>
  <c r="I88" i="188"/>
  <c r="S88" i="170"/>
  <c r="S90" i="168"/>
  <c r="CB56" i="190"/>
  <c r="CI56" i="188"/>
  <c r="CB59" i="190"/>
  <c r="CI59" i="188"/>
  <c r="AU91" i="190"/>
  <c r="BF91" i="190"/>
  <c r="BV86" i="190"/>
  <c r="BV88" i="188"/>
  <c r="CI69" i="170"/>
  <c r="CN69" i="168"/>
  <c r="CL69" i="168"/>
  <c r="BX88" i="170"/>
  <c r="BX90" i="168"/>
  <c r="CB16" i="190"/>
  <c r="CI16" i="188"/>
  <c r="J86" i="190"/>
  <c r="J88" i="188"/>
  <c r="R86" i="190"/>
  <c r="R88" i="188"/>
  <c r="BT88" i="170"/>
  <c r="BT90" i="168"/>
  <c r="CB50" i="190"/>
  <c r="CI50" i="188"/>
  <c r="CI76" i="170"/>
  <c r="CN76" i="168"/>
  <c r="CL76" i="168"/>
  <c r="CB37" i="190"/>
  <c r="CI37" i="188"/>
  <c r="AX91" i="190"/>
  <c r="AE88" i="170"/>
  <c r="AE90" i="168"/>
  <c r="AH86" i="190"/>
  <c r="AH88" i="188"/>
  <c r="CA86" i="190"/>
  <c r="CA88" i="188"/>
  <c r="CB69" i="190"/>
  <c r="CI69" i="188"/>
  <c r="AY86" i="190"/>
  <c r="AY88" i="188"/>
  <c r="BS88" i="170"/>
  <c r="BS90" i="168"/>
  <c r="BG91" i="190"/>
  <c r="BU88" i="170"/>
  <c r="BU90" i="168"/>
  <c r="AB91" i="190"/>
  <c r="CI13" i="170"/>
  <c r="CN13" i="168"/>
  <c r="CL13" i="168"/>
  <c r="CI82" i="170"/>
  <c r="CN82" i="168"/>
  <c r="CL82" i="168"/>
  <c r="CB65" i="190"/>
  <c r="CI65" i="188"/>
  <c r="AP88" i="170"/>
  <c r="AP90" i="168"/>
  <c r="BA88" i="170"/>
  <c r="BA90" i="168"/>
  <c r="AB88" i="170"/>
  <c r="AB90" i="168"/>
  <c r="BH91" i="190"/>
  <c r="AF91" i="190"/>
  <c r="Z86" i="190"/>
  <c r="Z88" i="188"/>
  <c r="S86" i="190"/>
  <c r="S88" i="188"/>
  <c r="Y88" i="170"/>
  <c r="Y90" i="168"/>
  <c r="CB55" i="190"/>
  <c r="CI55" i="188"/>
  <c r="Q86" i="190"/>
  <c r="Q88" i="188"/>
  <c r="CI22" i="170"/>
  <c r="CN22" i="168"/>
  <c r="CL22" i="168"/>
  <c r="AM88" i="170"/>
  <c r="AM90" i="168"/>
  <c r="L91" i="190"/>
  <c r="CG88" i="170"/>
  <c r="CG90" i="168"/>
  <c r="CG90" i="170" s="1"/>
  <c r="AJ88" i="170"/>
  <c r="AJ90" i="168"/>
  <c r="AS91" i="190"/>
  <c r="CB53" i="190"/>
  <c r="CI53" i="188"/>
  <c r="F86" i="190"/>
  <c r="F88" i="188"/>
  <c r="CB23" i="190"/>
  <c r="CI23" i="188"/>
  <c r="H86" i="190"/>
  <c r="H88" i="188"/>
  <c r="BB86" i="190"/>
  <c r="BB88" i="188"/>
  <c r="AL86" i="190"/>
  <c r="AL88" i="188"/>
  <c r="AZ86" i="190"/>
  <c r="AZ88" i="188"/>
  <c r="BL86" i="190"/>
  <c r="BL88" i="188"/>
  <c r="M91" i="190"/>
  <c r="BZ91" i="190"/>
  <c r="BQ86" i="190"/>
  <c r="BQ88" i="188"/>
  <c r="BK88" i="170"/>
  <c r="BK90" i="168"/>
  <c r="M86" i="190"/>
  <c r="M88" i="188"/>
  <c r="N91" i="190"/>
  <c r="BI88" i="170"/>
  <c r="BI90" i="168"/>
  <c r="CI35" i="170"/>
  <c r="CN35" i="168"/>
  <c r="CL35" i="168"/>
  <c r="CB20" i="190"/>
  <c r="CI20" i="188"/>
  <c r="CI48" i="190" l="1"/>
  <c r="CN48" i="188"/>
  <c r="CL48" i="188"/>
  <c r="K88" i="190"/>
  <c r="K90" i="188"/>
  <c r="AF75" i="201"/>
  <c r="AH75" i="205"/>
  <c r="AH75" i="201" s="1"/>
  <c r="AG75" i="205"/>
  <c r="AG75" i="201" s="1"/>
  <c r="AF34" i="201"/>
  <c r="AH34" i="205"/>
  <c r="AH34" i="201" s="1"/>
  <c r="AG34" i="205"/>
  <c r="AG34" i="201" s="1"/>
  <c r="AF78" i="201"/>
  <c r="AH78" i="205"/>
  <c r="AH78" i="201" s="1"/>
  <c r="AG78" i="205"/>
  <c r="AG78" i="201" s="1"/>
  <c r="AF45" i="201"/>
  <c r="AG45" i="205"/>
  <c r="AG45" i="201" s="1"/>
  <c r="AH45" i="205"/>
  <c r="AH45" i="201" s="1"/>
  <c r="CI29" i="190"/>
  <c r="CN29" i="188"/>
  <c r="CL29" i="188"/>
  <c r="CI14" i="190"/>
  <c r="CN14" i="188"/>
  <c r="CL14" i="188"/>
  <c r="AP54" i="201"/>
  <c r="AQ54" i="205"/>
  <c r="AQ54" i="201" s="1"/>
  <c r="AR54" i="205"/>
  <c r="AR54" i="201" s="1"/>
  <c r="AP63" i="201"/>
  <c r="AR63" i="205"/>
  <c r="AR63" i="201" s="1"/>
  <c r="AQ63" i="205"/>
  <c r="AQ63" i="201" s="1"/>
  <c r="AP19" i="201"/>
  <c r="AR19" i="205"/>
  <c r="AR19" i="201" s="1"/>
  <c r="AQ19" i="205"/>
  <c r="AQ19" i="201" s="1"/>
  <c r="AP74" i="201"/>
  <c r="AR74" i="205"/>
  <c r="AR74" i="201" s="1"/>
  <c r="AQ74" i="205"/>
  <c r="AQ74" i="201" s="1"/>
  <c r="AS80" i="201"/>
  <c r="AT80" i="205"/>
  <c r="AT80" i="201" s="1"/>
  <c r="AU80" i="205"/>
  <c r="AU80" i="201" s="1"/>
  <c r="AS20" i="201"/>
  <c r="AU20" i="205"/>
  <c r="AU20" i="201" s="1"/>
  <c r="AT20" i="205"/>
  <c r="AT20" i="201" s="1"/>
  <c r="AS33" i="201"/>
  <c r="AT33" i="205"/>
  <c r="AT33" i="201" s="1"/>
  <c r="AU33" i="205"/>
  <c r="AU33" i="201" s="1"/>
  <c r="AS37" i="201"/>
  <c r="AT37" i="205"/>
  <c r="AT37" i="201" s="1"/>
  <c r="AU37" i="205"/>
  <c r="AU37" i="201" s="1"/>
  <c r="AF23" i="201"/>
  <c r="AH23" i="205"/>
  <c r="AH23" i="201" s="1"/>
  <c r="AG23" i="205"/>
  <c r="AG23" i="201" s="1"/>
  <c r="AZ88" i="190"/>
  <c r="AZ90" i="188"/>
  <c r="AL53" i="201"/>
  <c r="AO53" i="205"/>
  <c r="AO53" i="201" s="1"/>
  <c r="AM53" i="205"/>
  <c r="BI90" i="170"/>
  <c r="BI95" i="168"/>
  <c r="BI98" i="168"/>
  <c r="BI104" i="168"/>
  <c r="CI47" i="190"/>
  <c r="CN47" i="188"/>
  <c r="CL47" i="188"/>
  <c r="AL50" i="201"/>
  <c r="AO50" i="205"/>
  <c r="AO50" i="201" s="1"/>
  <c r="AM50" i="205"/>
  <c r="AL80" i="201"/>
  <c r="AO80" i="205"/>
  <c r="AO80" i="201" s="1"/>
  <c r="AM80" i="205"/>
  <c r="AL71" i="201"/>
  <c r="AO71" i="205"/>
  <c r="AO71" i="201" s="1"/>
  <c r="AM71" i="205"/>
  <c r="AL42" i="201"/>
  <c r="AO42" i="205"/>
  <c r="AO42" i="201" s="1"/>
  <c r="AM42" i="205"/>
  <c r="CI70" i="190"/>
  <c r="CN70" i="188"/>
  <c r="CL70" i="188"/>
  <c r="D90" i="170"/>
  <c r="D95" i="168"/>
  <c r="D98" i="168"/>
  <c r="CB90" i="168"/>
  <c r="D104" i="168"/>
  <c r="BJ90" i="170"/>
  <c r="BJ95" i="168"/>
  <c r="BJ98" i="168" s="1"/>
  <c r="BJ104" i="168"/>
  <c r="CI63" i="190"/>
  <c r="CN63" i="188"/>
  <c r="CL63" i="188"/>
  <c r="AF81" i="201"/>
  <c r="AH81" i="205"/>
  <c r="AH81" i="201" s="1"/>
  <c r="AG81" i="205"/>
  <c r="AG81" i="201" s="1"/>
  <c r="AF64" i="201"/>
  <c r="AH64" i="205"/>
  <c r="AH64" i="201" s="1"/>
  <c r="AG64" i="205"/>
  <c r="AG64" i="201" s="1"/>
  <c r="AF24" i="201"/>
  <c r="AH24" i="205"/>
  <c r="AH24" i="201" s="1"/>
  <c r="AG24" i="205"/>
  <c r="AG24" i="201" s="1"/>
  <c r="AF68" i="201"/>
  <c r="AH68" i="205"/>
  <c r="AH68" i="201" s="1"/>
  <c r="AG68" i="205"/>
  <c r="AG68" i="201" s="1"/>
  <c r="CI79" i="190"/>
  <c r="CN79" i="188"/>
  <c r="CL79" i="188"/>
  <c r="BJ88" i="190"/>
  <c r="BJ90" i="188"/>
  <c r="BU88" i="190"/>
  <c r="BU90" i="188"/>
  <c r="AG88" i="190"/>
  <c r="AG90" i="188"/>
  <c r="AP56" i="201"/>
  <c r="AR56" i="205"/>
  <c r="AR56" i="201" s="1"/>
  <c r="AQ56" i="205"/>
  <c r="AQ56" i="201" s="1"/>
  <c r="AP37" i="201"/>
  <c r="AR37" i="205"/>
  <c r="AR37" i="201" s="1"/>
  <c r="AQ37" i="205"/>
  <c r="AQ37" i="201" s="1"/>
  <c r="AP52" i="201"/>
  <c r="AQ52" i="205"/>
  <c r="AQ52" i="201" s="1"/>
  <c r="AR52" i="205"/>
  <c r="AR52" i="201" s="1"/>
  <c r="AP28" i="201"/>
  <c r="AR28" i="205"/>
  <c r="AR28" i="201" s="1"/>
  <c r="AQ28" i="205"/>
  <c r="AQ28" i="201" s="1"/>
  <c r="AS85" i="201"/>
  <c r="AU85" i="205"/>
  <c r="AU85" i="201" s="1"/>
  <c r="AT85" i="205"/>
  <c r="AT85" i="201" s="1"/>
  <c r="AS47" i="201"/>
  <c r="AT47" i="205"/>
  <c r="AT47" i="201" s="1"/>
  <c r="AU47" i="205"/>
  <c r="AU47" i="201" s="1"/>
  <c r="AS55" i="201"/>
  <c r="AT55" i="205"/>
  <c r="AT55" i="201" s="1"/>
  <c r="AU55" i="205"/>
  <c r="AU55" i="201" s="1"/>
  <c r="AS58" i="201"/>
  <c r="AT58" i="205"/>
  <c r="AT58" i="201" s="1"/>
  <c r="AU58" i="205"/>
  <c r="AU58" i="201" s="1"/>
  <c r="AT90" i="170"/>
  <c r="AT95" i="168"/>
  <c r="AT104" i="168"/>
  <c r="AA90" i="170"/>
  <c r="AA98" i="168"/>
  <c r="AA95" i="168"/>
  <c r="AA104" i="168"/>
  <c r="K90" i="170"/>
  <c r="K104" i="168"/>
  <c r="K95" i="168"/>
  <c r="K98" i="168"/>
  <c r="F90" i="170"/>
  <c r="F98" i="168"/>
  <c r="F95" i="168"/>
  <c r="F104" i="168"/>
  <c r="AL88" i="190"/>
  <c r="AL90" i="188"/>
  <c r="BU90" i="170"/>
  <c r="BU95" i="168"/>
  <c r="BU98" i="168"/>
  <c r="BU104" i="168"/>
  <c r="CI37" i="190"/>
  <c r="CN37" i="188"/>
  <c r="CL37" i="188"/>
  <c r="BV88" i="190"/>
  <c r="BV90" i="188"/>
  <c r="AL66" i="201"/>
  <c r="AM66" i="205"/>
  <c r="AO66" i="205"/>
  <c r="AO66" i="201" s="1"/>
  <c r="AL25" i="201"/>
  <c r="AO25" i="205"/>
  <c r="AO25" i="201" s="1"/>
  <c r="AM25" i="205"/>
  <c r="AL43" i="201"/>
  <c r="AO43" i="205"/>
  <c r="AO43" i="201" s="1"/>
  <c r="AM43" i="205"/>
  <c r="AL64" i="201"/>
  <c r="AO64" i="205"/>
  <c r="AO64" i="201" s="1"/>
  <c r="AM64" i="205"/>
  <c r="Y88" i="190"/>
  <c r="Y90" i="188"/>
  <c r="AF30" i="201"/>
  <c r="AH30" i="205"/>
  <c r="AH30" i="201" s="1"/>
  <c r="AG30" i="205"/>
  <c r="AG30" i="201" s="1"/>
  <c r="AF35" i="201"/>
  <c r="AG35" i="205"/>
  <c r="AG35" i="201" s="1"/>
  <c r="AH35" i="205"/>
  <c r="AH35" i="201" s="1"/>
  <c r="AF52" i="201"/>
  <c r="AH52" i="205"/>
  <c r="AH52" i="201" s="1"/>
  <c r="AG52" i="205"/>
  <c r="AG52" i="201" s="1"/>
  <c r="AF17" i="201"/>
  <c r="AG17" i="205"/>
  <c r="AG17" i="201" s="1"/>
  <c r="AH17" i="205"/>
  <c r="AH17" i="201" s="1"/>
  <c r="L88" i="190"/>
  <c r="L90" i="188"/>
  <c r="AD90" i="170"/>
  <c r="AD98" i="168"/>
  <c r="AD95" i="168"/>
  <c r="AD104" i="168"/>
  <c r="CI75" i="190"/>
  <c r="CN75" i="188"/>
  <c r="CL75" i="188"/>
  <c r="AP58" i="201"/>
  <c r="AR58" i="205"/>
  <c r="AR58" i="201" s="1"/>
  <c r="AQ58" i="205"/>
  <c r="AQ58" i="201" s="1"/>
  <c r="AP64" i="201"/>
  <c r="AR64" i="205"/>
  <c r="AR64" i="201" s="1"/>
  <c r="AQ64" i="205"/>
  <c r="AQ64" i="201" s="1"/>
  <c r="AP80" i="201"/>
  <c r="AR80" i="205"/>
  <c r="AR80" i="201" s="1"/>
  <c r="AQ80" i="205"/>
  <c r="AQ80" i="201" s="1"/>
  <c r="AP48" i="201"/>
  <c r="AR48" i="205"/>
  <c r="AR48" i="201" s="1"/>
  <c r="AQ48" i="205"/>
  <c r="AQ48" i="201" s="1"/>
  <c r="AS31" i="201"/>
  <c r="AT31" i="205"/>
  <c r="AT31" i="201" s="1"/>
  <c r="AU31" i="205"/>
  <c r="AU31" i="201" s="1"/>
  <c r="AS75" i="201"/>
  <c r="AT75" i="205"/>
  <c r="AT75" i="201" s="1"/>
  <c r="AU75" i="205"/>
  <c r="AU75" i="201" s="1"/>
  <c r="AS77" i="201"/>
  <c r="AU77" i="205"/>
  <c r="AU77" i="201" s="1"/>
  <c r="AT77" i="205"/>
  <c r="AT77" i="201" s="1"/>
  <c r="AS79" i="201"/>
  <c r="AU79" i="205"/>
  <c r="AU79" i="201" s="1"/>
  <c r="AT79" i="205"/>
  <c r="AT79" i="201" s="1"/>
  <c r="AM88" i="190"/>
  <c r="AM90" i="188"/>
  <c r="AI88" i="190"/>
  <c r="AI90" i="188"/>
  <c r="AP36" i="201"/>
  <c r="AR36" i="205"/>
  <c r="AR36" i="201" s="1"/>
  <c r="AQ36" i="205"/>
  <c r="AQ36" i="201" s="1"/>
  <c r="AL20" i="201"/>
  <c r="AO20" i="205"/>
  <c r="AO20" i="201" s="1"/>
  <c r="AM20" i="205"/>
  <c r="BY90" i="170"/>
  <c r="BY95" i="168"/>
  <c r="BY104" i="168"/>
  <c r="E90" i="170"/>
  <c r="E95" i="168"/>
  <c r="E104" i="168"/>
  <c r="AL73" i="201"/>
  <c r="AO73" i="205"/>
  <c r="AO73" i="201" s="1"/>
  <c r="AM73" i="205"/>
  <c r="AL54" i="201"/>
  <c r="AO54" i="205"/>
  <c r="AO54" i="201" s="1"/>
  <c r="AM54" i="205"/>
  <c r="AL72" i="201"/>
  <c r="AO72" i="205"/>
  <c r="AO72" i="201" s="1"/>
  <c r="AM72" i="205"/>
  <c r="AL86" i="201"/>
  <c r="AO86" i="205"/>
  <c r="AO86" i="201" s="1"/>
  <c r="AM86" i="205"/>
  <c r="BE90" i="170"/>
  <c r="BE95" i="168"/>
  <c r="BE104" i="168"/>
  <c r="AF42" i="201"/>
  <c r="AH42" i="205"/>
  <c r="AH42" i="201" s="1"/>
  <c r="AG42" i="205"/>
  <c r="AG42" i="201" s="1"/>
  <c r="AF69" i="201"/>
  <c r="AG69" i="205"/>
  <c r="AG69" i="201" s="1"/>
  <c r="AH69" i="205"/>
  <c r="AH69" i="201" s="1"/>
  <c r="AF79" i="201"/>
  <c r="AH79" i="205"/>
  <c r="AH79" i="201" s="1"/>
  <c r="AG79" i="205"/>
  <c r="AG79" i="201" s="1"/>
  <c r="AF38" i="201"/>
  <c r="AH38" i="205"/>
  <c r="AH38" i="201" s="1"/>
  <c r="AG38" i="205"/>
  <c r="AG38" i="201" s="1"/>
  <c r="G90" i="170"/>
  <c r="G95" i="168"/>
  <c r="G104" i="168"/>
  <c r="BG90" i="170"/>
  <c r="BG95" i="168"/>
  <c r="BG98" i="168"/>
  <c r="BG104" i="168"/>
  <c r="AW90" i="170"/>
  <c r="AW95" i="168"/>
  <c r="AW104" i="168"/>
  <c r="AK98" i="168"/>
  <c r="AK90" i="170"/>
  <c r="AK95" i="168"/>
  <c r="AK104" i="168"/>
  <c r="AP21" i="201"/>
  <c r="AR21" i="205"/>
  <c r="AR21" i="201" s="1"/>
  <c r="AQ21" i="205"/>
  <c r="AQ21" i="201" s="1"/>
  <c r="AP38" i="201"/>
  <c r="AR38" i="205"/>
  <c r="AR38" i="201" s="1"/>
  <c r="AQ38" i="205"/>
  <c r="AQ38" i="201" s="1"/>
  <c r="AP23" i="201"/>
  <c r="AR23" i="205"/>
  <c r="AR23" i="201" s="1"/>
  <c r="AQ23" i="205"/>
  <c r="AQ23" i="201" s="1"/>
  <c r="AP68" i="201"/>
  <c r="AR68" i="205"/>
  <c r="AR68" i="201" s="1"/>
  <c r="AQ68" i="205"/>
  <c r="AQ68" i="201" s="1"/>
  <c r="AS64" i="201"/>
  <c r="AT64" i="205"/>
  <c r="AT64" i="201" s="1"/>
  <c r="AU64" i="205"/>
  <c r="AU64" i="201" s="1"/>
  <c r="AT21" i="205"/>
  <c r="AT21" i="201" s="1"/>
  <c r="AS21" i="201"/>
  <c r="AU21" i="205"/>
  <c r="AU21" i="201" s="1"/>
  <c r="AS91" i="205"/>
  <c r="AT13" i="205"/>
  <c r="AS13" i="201"/>
  <c r="AU13" i="205"/>
  <c r="AU13" i="201" s="1"/>
  <c r="AS29" i="201"/>
  <c r="AT29" i="205"/>
  <c r="AT29" i="201" s="1"/>
  <c r="AU29" i="205"/>
  <c r="AU29" i="201" s="1"/>
  <c r="CI11" i="190"/>
  <c r="CN11" i="188"/>
  <c r="CL11" i="188"/>
  <c r="BM90" i="170"/>
  <c r="BM95" i="168"/>
  <c r="BM104" i="168"/>
  <c r="AS67" i="201"/>
  <c r="AU67" i="205"/>
  <c r="AU67" i="201" s="1"/>
  <c r="AT67" i="205"/>
  <c r="AT67" i="201" s="1"/>
  <c r="BB88" i="190"/>
  <c r="BB90" i="188"/>
  <c r="AM90" i="170"/>
  <c r="AM95" i="168"/>
  <c r="AM98" i="168"/>
  <c r="AM104" i="168"/>
  <c r="N88" i="190"/>
  <c r="N90" i="188"/>
  <c r="AB88" i="190"/>
  <c r="AB90" i="188"/>
  <c r="AL75" i="201"/>
  <c r="AO75" i="205"/>
  <c r="AO75" i="201" s="1"/>
  <c r="AM75" i="205"/>
  <c r="AL83" i="201"/>
  <c r="AO83" i="205"/>
  <c r="AO83" i="201" s="1"/>
  <c r="AM83" i="205"/>
  <c r="AL15" i="201"/>
  <c r="AO15" i="205"/>
  <c r="AO15" i="201" s="1"/>
  <c r="AM15" i="205"/>
  <c r="AL27" i="201"/>
  <c r="AM27" i="205"/>
  <c r="AO27" i="205"/>
  <c r="AO27" i="201" s="1"/>
  <c r="BG88" i="190"/>
  <c r="BG90" i="188"/>
  <c r="AF48" i="201"/>
  <c r="AH48" i="205"/>
  <c r="AH48" i="201" s="1"/>
  <c r="AG48" i="205"/>
  <c r="AG48" i="201" s="1"/>
  <c r="AF36" i="201"/>
  <c r="AH36" i="205"/>
  <c r="AH36" i="201" s="1"/>
  <c r="AG36" i="205"/>
  <c r="AG36" i="201" s="1"/>
  <c r="AF18" i="201"/>
  <c r="AH18" i="205"/>
  <c r="AH18" i="201" s="1"/>
  <c r="AG18" i="205"/>
  <c r="AG18" i="201" s="1"/>
  <c r="AF59" i="201"/>
  <c r="AH59" i="205"/>
  <c r="AH59" i="201" s="1"/>
  <c r="AG59" i="205"/>
  <c r="AG59" i="201" s="1"/>
  <c r="AF90" i="170"/>
  <c r="AF98" i="168"/>
  <c r="AF95" i="168"/>
  <c r="AF104" i="168"/>
  <c r="AZ90" i="170"/>
  <c r="AZ95" i="168"/>
  <c r="AZ104" i="168"/>
  <c r="R90" i="170"/>
  <c r="R95" i="168"/>
  <c r="R104" i="168"/>
  <c r="Q90" i="170"/>
  <c r="Q98" i="168"/>
  <c r="Q95" i="168"/>
  <c r="Q104" i="168"/>
  <c r="BQ90" i="170"/>
  <c r="BQ98" i="168"/>
  <c r="BQ95" i="168"/>
  <c r="BQ104" i="168"/>
  <c r="CI80" i="190"/>
  <c r="CN80" i="188"/>
  <c r="CL80" i="188"/>
  <c r="AP55" i="201"/>
  <c r="AR55" i="205"/>
  <c r="AR55" i="201" s="1"/>
  <c r="AQ55" i="205"/>
  <c r="AQ55" i="201" s="1"/>
  <c r="AP65" i="201"/>
  <c r="AR65" i="205"/>
  <c r="AR65" i="201" s="1"/>
  <c r="AQ65" i="205"/>
  <c r="AQ65" i="201" s="1"/>
  <c r="AP45" i="201"/>
  <c r="AR45" i="205"/>
  <c r="AR45" i="201" s="1"/>
  <c r="AQ45" i="205"/>
  <c r="AQ45" i="201" s="1"/>
  <c r="AP88" i="201"/>
  <c r="AQ88" i="205"/>
  <c r="AQ88" i="201" s="1"/>
  <c r="AR88" i="205"/>
  <c r="AR88" i="201" s="1"/>
  <c r="AS35" i="201"/>
  <c r="AT35" i="205"/>
  <c r="AT35" i="201" s="1"/>
  <c r="AU35" i="205"/>
  <c r="AU35" i="201" s="1"/>
  <c r="AS48" i="201"/>
  <c r="AU48" i="205"/>
  <c r="AU48" i="201" s="1"/>
  <c r="AT48" i="205"/>
  <c r="AT48" i="201" s="1"/>
  <c r="AS34" i="201"/>
  <c r="AU34" i="205"/>
  <c r="AU34" i="201" s="1"/>
  <c r="AT34" i="205"/>
  <c r="AT34" i="201" s="1"/>
  <c r="AS49" i="201"/>
  <c r="AT49" i="205"/>
  <c r="AT49" i="201" s="1"/>
  <c r="AU49" i="205"/>
  <c r="AU49" i="201" s="1"/>
  <c r="W88" i="190"/>
  <c r="W90" i="188"/>
  <c r="CI27" i="190"/>
  <c r="CN27" i="188"/>
  <c r="CL27" i="188"/>
  <c r="AP42" i="201"/>
  <c r="AR42" i="205"/>
  <c r="AR42" i="201" s="1"/>
  <c r="AQ42" i="205"/>
  <c r="AQ42" i="201" s="1"/>
  <c r="AB90" i="170"/>
  <c r="AB98" i="168"/>
  <c r="AB95" i="168"/>
  <c r="AB104" i="168"/>
  <c r="AL91" i="205"/>
  <c r="AL13" i="201"/>
  <c r="AO13" i="205"/>
  <c r="AO13" i="201" s="1"/>
  <c r="AM13" i="205"/>
  <c r="AL26" i="201"/>
  <c r="AM26" i="205"/>
  <c r="AO26" i="205"/>
  <c r="AO26" i="201" s="1"/>
  <c r="AL37" i="201"/>
  <c r="AO37" i="205"/>
  <c r="AO37" i="201" s="1"/>
  <c r="AM37" i="205"/>
  <c r="AO49" i="205"/>
  <c r="AO49" i="201" s="1"/>
  <c r="AL49" i="201"/>
  <c r="AM49" i="205"/>
  <c r="CB91" i="190"/>
  <c r="AF53" i="201"/>
  <c r="AH53" i="205"/>
  <c r="AH53" i="201" s="1"/>
  <c r="AG53" i="205"/>
  <c r="AG53" i="201" s="1"/>
  <c r="AF70" i="201"/>
  <c r="AH70" i="205"/>
  <c r="AH70" i="201" s="1"/>
  <c r="AG70" i="205"/>
  <c r="AG70" i="201" s="1"/>
  <c r="AF40" i="201"/>
  <c r="AH40" i="205"/>
  <c r="AH40" i="201" s="1"/>
  <c r="AG40" i="205"/>
  <c r="AG40" i="201" s="1"/>
  <c r="AF80" i="201"/>
  <c r="AH80" i="205"/>
  <c r="AH80" i="201" s="1"/>
  <c r="AG80" i="205"/>
  <c r="AG80" i="201" s="1"/>
  <c r="CI9" i="190"/>
  <c r="D100" i="188" a="1"/>
  <c r="CI86" i="188"/>
  <c r="CN9" i="188"/>
  <c r="CL9" i="188"/>
  <c r="AG90" i="170"/>
  <c r="AG95" i="168"/>
  <c r="AG98" i="168" s="1"/>
  <c r="AG104" i="168"/>
  <c r="CI71" i="190"/>
  <c r="CN71" i="188"/>
  <c r="CL71" i="188"/>
  <c r="CI72" i="190"/>
  <c r="CN72" i="188"/>
  <c r="CL72" i="188"/>
  <c r="CI84" i="190"/>
  <c r="CN84" i="188"/>
  <c r="CL84" i="188"/>
  <c r="AP82" i="201"/>
  <c r="AR82" i="205"/>
  <c r="AR82" i="201" s="1"/>
  <c r="AQ82" i="205"/>
  <c r="AQ82" i="201" s="1"/>
  <c r="AP13" i="201"/>
  <c r="AP91" i="205"/>
  <c r="AR13" i="205"/>
  <c r="AR13" i="201" s="1"/>
  <c r="AQ13" i="205"/>
  <c r="AP67" i="201"/>
  <c r="AR67" i="205"/>
  <c r="AR67" i="201" s="1"/>
  <c r="AQ67" i="205"/>
  <c r="AQ67" i="201" s="1"/>
  <c r="AS66" i="201"/>
  <c r="AT66" i="205"/>
  <c r="AT66" i="201" s="1"/>
  <c r="AU66" i="205"/>
  <c r="AU66" i="201" s="1"/>
  <c r="AS76" i="201"/>
  <c r="AT76" i="205"/>
  <c r="AT76" i="201" s="1"/>
  <c r="AU76" i="205"/>
  <c r="AU76" i="201" s="1"/>
  <c r="AS56" i="201"/>
  <c r="AU56" i="205"/>
  <c r="AU56" i="201" s="1"/>
  <c r="AT56" i="205"/>
  <c r="AT56" i="201" s="1"/>
  <c r="AS69" i="201"/>
  <c r="AU69" i="205"/>
  <c r="AU69" i="201" s="1"/>
  <c r="AT69" i="205"/>
  <c r="AT69" i="201" s="1"/>
  <c r="AL85" i="201"/>
  <c r="AO85" i="205"/>
  <c r="AO85" i="201" s="1"/>
  <c r="AM85" i="205"/>
  <c r="AF51" i="201"/>
  <c r="AG51" i="205"/>
  <c r="AG51" i="201" s="1"/>
  <c r="AH51" i="205"/>
  <c r="AH51" i="201" s="1"/>
  <c r="AP53" i="201"/>
  <c r="AR53" i="205"/>
  <c r="AR53" i="201" s="1"/>
  <c r="AQ53" i="205"/>
  <c r="AQ53" i="201" s="1"/>
  <c r="M88" i="190"/>
  <c r="M90" i="188"/>
  <c r="H88" i="190"/>
  <c r="H90" i="188"/>
  <c r="AS90" i="170"/>
  <c r="AS95" i="168"/>
  <c r="AS104" i="168"/>
  <c r="AQ90" i="170"/>
  <c r="AQ95" i="168"/>
  <c r="AQ98" i="168" s="1"/>
  <c r="AQ104" i="168"/>
  <c r="X90" i="170"/>
  <c r="X95" i="168"/>
  <c r="X98" i="168" s="1"/>
  <c r="X104" i="168"/>
  <c r="CI22" i="190"/>
  <c r="CN22" i="188"/>
  <c r="CL22" i="188"/>
  <c r="T88" i="190"/>
  <c r="T90" i="188"/>
  <c r="AL14" i="201"/>
  <c r="AO14" i="205"/>
  <c r="AO14" i="201" s="1"/>
  <c r="AM14" i="205"/>
  <c r="AL55" i="201"/>
  <c r="AO55" i="205"/>
  <c r="AO55" i="201" s="1"/>
  <c r="AM55" i="205"/>
  <c r="AM59" i="205"/>
  <c r="AL59" i="201"/>
  <c r="AO59" i="205"/>
  <c r="AO59" i="201" s="1"/>
  <c r="AL70" i="201"/>
  <c r="AO70" i="205"/>
  <c r="AO70" i="201" s="1"/>
  <c r="AM70" i="205"/>
  <c r="AR90" i="170"/>
  <c r="AR95" i="168"/>
  <c r="AR98" i="168"/>
  <c r="AR104" i="168"/>
  <c r="CI18" i="190"/>
  <c r="CN18" i="188"/>
  <c r="CL18" i="188"/>
  <c r="BN88" i="190"/>
  <c r="BN90" i="188"/>
  <c r="CA90" i="170"/>
  <c r="CA95" i="168"/>
  <c r="CA98" i="168"/>
  <c r="CA104" i="168"/>
  <c r="AF55" i="201"/>
  <c r="AH55" i="205"/>
  <c r="AH55" i="201" s="1"/>
  <c r="AG55" i="205"/>
  <c r="AG55" i="201" s="1"/>
  <c r="AF37" i="201"/>
  <c r="AG37" i="205"/>
  <c r="AG37" i="201" s="1"/>
  <c r="AH37" i="205"/>
  <c r="AH37" i="201" s="1"/>
  <c r="AF62" i="201"/>
  <c r="AH62" i="205"/>
  <c r="AH62" i="201" s="1"/>
  <c r="AG62" i="205"/>
  <c r="AG62" i="201" s="1"/>
  <c r="AF26" i="201"/>
  <c r="AH26" i="205"/>
  <c r="AH26" i="201" s="1"/>
  <c r="AG26" i="205"/>
  <c r="AG26" i="201" s="1"/>
  <c r="CI74" i="190"/>
  <c r="CN74" i="188"/>
  <c r="CL74" i="188"/>
  <c r="CI58" i="190"/>
  <c r="CN58" i="188"/>
  <c r="CL58" i="188"/>
  <c r="AA88" i="190"/>
  <c r="AA90" i="188"/>
  <c r="AY90" i="170"/>
  <c r="AY104" i="168"/>
  <c r="AY95" i="168"/>
  <c r="AY98" i="168"/>
  <c r="AP25" i="201"/>
  <c r="AR25" i="205"/>
  <c r="AR25" i="201" s="1"/>
  <c r="AQ25" i="205"/>
  <c r="AQ25" i="201" s="1"/>
  <c r="AP39" i="201"/>
  <c r="AR39" i="205"/>
  <c r="AR39" i="201" s="1"/>
  <c r="AQ39" i="205"/>
  <c r="AQ39" i="201" s="1"/>
  <c r="AP24" i="201"/>
  <c r="AR24" i="205"/>
  <c r="AR24" i="201" s="1"/>
  <c r="AQ24" i="205"/>
  <c r="AQ24" i="201" s="1"/>
  <c r="AS41" i="201"/>
  <c r="AT41" i="205"/>
  <c r="AT41" i="201" s="1"/>
  <c r="AU41" i="205"/>
  <c r="AU41" i="201" s="1"/>
  <c r="AS23" i="201"/>
  <c r="AT23" i="205"/>
  <c r="AT23" i="201" s="1"/>
  <c r="AU23" i="205"/>
  <c r="AU23" i="201" s="1"/>
  <c r="AS78" i="201"/>
  <c r="AT78" i="205"/>
  <c r="AT78" i="201" s="1"/>
  <c r="AU78" i="205"/>
  <c r="AU78" i="201" s="1"/>
  <c r="CI67" i="190"/>
  <c r="CN67" i="188"/>
  <c r="CL67" i="188"/>
  <c r="AP88" i="190"/>
  <c r="AP90" i="188"/>
  <c r="G88" i="190"/>
  <c r="G90" i="188"/>
  <c r="BM88" i="190"/>
  <c r="BM90" i="188"/>
  <c r="AS16" i="201"/>
  <c r="AT16" i="205"/>
  <c r="AT16" i="201" s="1"/>
  <c r="AU16" i="205"/>
  <c r="AU16" i="201" s="1"/>
  <c r="BA90" i="170"/>
  <c r="BA95" i="168"/>
  <c r="BA98" i="168"/>
  <c r="BA104" i="168"/>
  <c r="BS90" i="170"/>
  <c r="BS104" i="168"/>
  <c r="BS95" i="168"/>
  <c r="BS98" i="168" s="1"/>
  <c r="CI50" i="190"/>
  <c r="CN50" i="188"/>
  <c r="CL50" i="188"/>
  <c r="AN88" i="190"/>
  <c r="AN90" i="188"/>
  <c r="AL21" i="201"/>
  <c r="AO21" i="205"/>
  <c r="AO21" i="201" s="1"/>
  <c r="AM21" i="205"/>
  <c r="AL87" i="201"/>
  <c r="AM87" i="205"/>
  <c r="AO87" i="205"/>
  <c r="AO87" i="201" s="1"/>
  <c r="AL81" i="201"/>
  <c r="AM81" i="205"/>
  <c r="AO81" i="205"/>
  <c r="AO81" i="201" s="1"/>
  <c r="AL28" i="201"/>
  <c r="AO28" i="205"/>
  <c r="AO28" i="201" s="1"/>
  <c r="AM28" i="205"/>
  <c r="AI87" i="205"/>
  <c r="AI67" i="205"/>
  <c r="AI47" i="205"/>
  <c r="AI27" i="205"/>
  <c r="AI85" i="205"/>
  <c r="AI64" i="205"/>
  <c r="AI43" i="205"/>
  <c r="AI22" i="205"/>
  <c r="AI77" i="205"/>
  <c r="AI55" i="205"/>
  <c r="AI33" i="205"/>
  <c r="AI76" i="205"/>
  <c r="AI54" i="205"/>
  <c r="AI32" i="205"/>
  <c r="AI75" i="205"/>
  <c r="AI53" i="205"/>
  <c r="AI31" i="205"/>
  <c r="AI73" i="205"/>
  <c r="AI51" i="205"/>
  <c r="AI29" i="205"/>
  <c r="AI72" i="205"/>
  <c r="AI50" i="205"/>
  <c r="AI28" i="205"/>
  <c r="AI61" i="205"/>
  <c r="AI34" i="205"/>
  <c r="AI60" i="205"/>
  <c r="AI30" i="205"/>
  <c r="AI88" i="205"/>
  <c r="AI59" i="205"/>
  <c r="AI26" i="205"/>
  <c r="AI86" i="205"/>
  <c r="AI58" i="205"/>
  <c r="AI25" i="205"/>
  <c r="AI83" i="205"/>
  <c r="AI56" i="205"/>
  <c r="AI23" i="205"/>
  <c r="AI81" i="205"/>
  <c r="AI49" i="205"/>
  <c r="AI20" i="205"/>
  <c r="AI80" i="205"/>
  <c r="AI48" i="205"/>
  <c r="AI19" i="205"/>
  <c r="AI79" i="205"/>
  <c r="AI46" i="205"/>
  <c r="AI18" i="205"/>
  <c r="AI78" i="205"/>
  <c r="AI45" i="205"/>
  <c r="AI17" i="205"/>
  <c r="AI74" i="205"/>
  <c r="AI44" i="205"/>
  <c r="AI16" i="205"/>
  <c r="AI71" i="205"/>
  <c r="AI42" i="205"/>
  <c r="AI15" i="205"/>
  <c r="AI70" i="205"/>
  <c r="AI41" i="205"/>
  <c r="AI14" i="205"/>
  <c r="AI69" i="205"/>
  <c r="AI40" i="205"/>
  <c r="AI66" i="205"/>
  <c r="AI38" i="205"/>
  <c r="AI63" i="205"/>
  <c r="AI36" i="205"/>
  <c r="AI84" i="205"/>
  <c r="AI82" i="205"/>
  <c r="AI68" i="205"/>
  <c r="AI37" i="205"/>
  <c r="AI35" i="205"/>
  <c r="AI24" i="205"/>
  <c r="AI13" i="205"/>
  <c r="AI65" i="205"/>
  <c r="AI62" i="205"/>
  <c r="AI39" i="205"/>
  <c r="AI57" i="205"/>
  <c r="AI52" i="205"/>
  <c r="AI21" i="205"/>
  <c r="AF57" i="201"/>
  <c r="AH57" i="205"/>
  <c r="AH57" i="201" s="1"/>
  <c r="AG57" i="205"/>
  <c r="AG57" i="201" s="1"/>
  <c r="AF71" i="201"/>
  <c r="AH71" i="205"/>
  <c r="AH71" i="201" s="1"/>
  <c r="AG71" i="205"/>
  <c r="AG71" i="201" s="1"/>
  <c r="AF84" i="201"/>
  <c r="AH84" i="205"/>
  <c r="AH84" i="201" s="1"/>
  <c r="AG84" i="205"/>
  <c r="AG84" i="201" s="1"/>
  <c r="AF46" i="201"/>
  <c r="AG46" i="205"/>
  <c r="AG46" i="201" s="1"/>
  <c r="AH46" i="205"/>
  <c r="AH46" i="201" s="1"/>
  <c r="AX90" i="170"/>
  <c r="AX95" i="168"/>
  <c r="AX104" i="168"/>
  <c r="CI81" i="190"/>
  <c r="CN81" i="188"/>
  <c r="CL81" i="188"/>
  <c r="CI52" i="190"/>
  <c r="CN52" i="188"/>
  <c r="CL52" i="188"/>
  <c r="CI24" i="190"/>
  <c r="CN24" i="188"/>
  <c r="CL24" i="188"/>
  <c r="CI17" i="190"/>
  <c r="CN17" i="188"/>
  <c r="CL17" i="188"/>
  <c r="AP57" i="201"/>
  <c r="AR57" i="205"/>
  <c r="AR57" i="201" s="1"/>
  <c r="AQ57" i="205"/>
  <c r="AQ57" i="201" s="1"/>
  <c r="AP66" i="201"/>
  <c r="AR66" i="205"/>
  <c r="AR66" i="201" s="1"/>
  <c r="AQ66" i="205"/>
  <c r="AQ66" i="201" s="1"/>
  <c r="AP46" i="201"/>
  <c r="AR46" i="205"/>
  <c r="AR46" i="201" s="1"/>
  <c r="AQ46" i="205"/>
  <c r="AQ46" i="201" s="1"/>
  <c r="AS68" i="201"/>
  <c r="AT68" i="205"/>
  <c r="AT68" i="201" s="1"/>
  <c r="AU68" i="205"/>
  <c r="AU68" i="201" s="1"/>
  <c r="AS51" i="201"/>
  <c r="AT51" i="205"/>
  <c r="AT51" i="201" s="1"/>
  <c r="AU51" i="205"/>
  <c r="AU51" i="201" s="1"/>
  <c r="AS14" i="201"/>
  <c r="AT14" i="205"/>
  <c r="AT14" i="201" s="1"/>
  <c r="AU14" i="205"/>
  <c r="AU14" i="201" s="1"/>
  <c r="T90" i="170"/>
  <c r="T95" i="168"/>
  <c r="T104" i="168"/>
  <c r="AL24" i="201"/>
  <c r="AO24" i="205"/>
  <c r="AO24" i="201" s="1"/>
  <c r="AM24" i="205"/>
  <c r="AF61" i="201"/>
  <c r="AH61" i="205"/>
  <c r="AH61" i="201" s="1"/>
  <c r="AG61" i="205"/>
  <c r="AG61" i="201" s="1"/>
  <c r="BK90" i="170"/>
  <c r="BK98" i="168"/>
  <c r="BK95" i="168"/>
  <c r="BK104" i="168"/>
  <c r="CI23" i="190"/>
  <c r="CN23" i="188"/>
  <c r="CL23" i="188"/>
  <c r="CI33" i="190"/>
  <c r="CN33" i="188"/>
  <c r="CL33" i="188"/>
  <c r="BT88" i="190"/>
  <c r="BT90" i="188"/>
  <c r="BZ90" i="170"/>
  <c r="BZ95" i="168"/>
  <c r="BZ104" i="168"/>
  <c r="AL45" i="201"/>
  <c r="AO45" i="205"/>
  <c r="AO45" i="201" s="1"/>
  <c r="AM45" i="205"/>
  <c r="AL29" i="201"/>
  <c r="AO29" i="205"/>
  <c r="AO29" i="201" s="1"/>
  <c r="AM29" i="205"/>
  <c r="AL16" i="201"/>
  <c r="AO16" i="205"/>
  <c r="AO16" i="201" s="1"/>
  <c r="AM16" i="205"/>
  <c r="AL48" i="201"/>
  <c r="AO48" i="205"/>
  <c r="AO48" i="201" s="1"/>
  <c r="AM48" i="205"/>
  <c r="CI21" i="190"/>
  <c r="CN21" i="188"/>
  <c r="CL21" i="188"/>
  <c r="AU88" i="190"/>
  <c r="AU90" i="188"/>
  <c r="CI83" i="190"/>
  <c r="CN83" i="188"/>
  <c r="CL83" i="188"/>
  <c r="CI76" i="190"/>
  <c r="CN76" i="188"/>
  <c r="CL76" i="188"/>
  <c r="AF27" i="201"/>
  <c r="AG27" i="205"/>
  <c r="AG27" i="201" s="1"/>
  <c r="AH27" i="205"/>
  <c r="AH27" i="201" s="1"/>
  <c r="AF39" i="201"/>
  <c r="AG39" i="205"/>
  <c r="AG39" i="201" s="1"/>
  <c r="AH39" i="205"/>
  <c r="AH39" i="201" s="1"/>
  <c r="AF19" i="201"/>
  <c r="AG19" i="205"/>
  <c r="AG19" i="201" s="1"/>
  <c r="AH19" i="205"/>
  <c r="AH19" i="201" s="1"/>
  <c r="AF66" i="201"/>
  <c r="AH66" i="205"/>
  <c r="AH66" i="201" s="1"/>
  <c r="AG66" i="205"/>
  <c r="AG66" i="201" s="1"/>
  <c r="AI90" i="170"/>
  <c r="AI95" i="168"/>
  <c r="AI98" i="168" s="1"/>
  <c r="AI104" i="168"/>
  <c r="CI15" i="190"/>
  <c r="CN15" i="188"/>
  <c r="CL15" i="188"/>
  <c r="AP84" i="201"/>
  <c r="AR84" i="205"/>
  <c r="AR84" i="201" s="1"/>
  <c r="AQ84" i="205"/>
  <c r="AQ84" i="201" s="1"/>
  <c r="AP14" i="201"/>
  <c r="AR14" i="205"/>
  <c r="AR14" i="201" s="1"/>
  <c r="AQ14" i="205"/>
  <c r="AQ14" i="201" s="1"/>
  <c r="AP69" i="201"/>
  <c r="AQ69" i="205"/>
  <c r="AQ69" i="201" s="1"/>
  <c r="AR69" i="205"/>
  <c r="AR69" i="201" s="1"/>
  <c r="AL90" i="170"/>
  <c r="AL95" i="168"/>
  <c r="AL104" i="168"/>
  <c r="AS42" i="201"/>
  <c r="AU42" i="205"/>
  <c r="AU42" i="201" s="1"/>
  <c r="AT42" i="205"/>
  <c r="AT42" i="201" s="1"/>
  <c r="AS84" i="201"/>
  <c r="AT84" i="205"/>
  <c r="AT84" i="201" s="1"/>
  <c r="AU84" i="205"/>
  <c r="AU84" i="201" s="1"/>
  <c r="AS36" i="201"/>
  <c r="AU36" i="205"/>
  <c r="AU36" i="201" s="1"/>
  <c r="AT36" i="205"/>
  <c r="AT36" i="201" s="1"/>
  <c r="CI43" i="190"/>
  <c r="CN43" i="188"/>
  <c r="CL43" i="188"/>
  <c r="O90" i="170"/>
  <c r="O95" i="168"/>
  <c r="O98" i="168" s="1"/>
  <c r="O104" i="168"/>
  <c r="BF90" i="170"/>
  <c r="BF95" i="168"/>
  <c r="BF104" i="168"/>
  <c r="AP79" i="201"/>
  <c r="AR79" i="205"/>
  <c r="AR79" i="201" s="1"/>
  <c r="AQ79" i="205"/>
  <c r="AQ79" i="201" s="1"/>
  <c r="AL39" i="201"/>
  <c r="AO39" i="205"/>
  <c r="AO39" i="201" s="1"/>
  <c r="AM39" i="205"/>
  <c r="Q88" i="190"/>
  <c r="Q90" i="188"/>
  <c r="AP90" i="170"/>
  <c r="AP95" i="168"/>
  <c r="AP98" i="168" s="1"/>
  <c r="AP104" i="168"/>
  <c r="AY88" i="190"/>
  <c r="AY90" i="188"/>
  <c r="BT90" i="170"/>
  <c r="BT98" i="168"/>
  <c r="BT95" i="168"/>
  <c r="BT104" i="168"/>
  <c r="AH90" i="170"/>
  <c r="AH95" i="168"/>
  <c r="AH98" i="168" s="1"/>
  <c r="AH104" i="168"/>
  <c r="AL74" i="201"/>
  <c r="AM74" i="205"/>
  <c r="AO74" i="205"/>
  <c r="AO74" i="201" s="1"/>
  <c r="AL56" i="201"/>
  <c r="AO56" i="205"/>
  <c r="AO56" i="201" s="1"/>
  <c r="AM56" i="205"/>
  <c r="AL38" i="201"/>
  <c r="AO38" i="205"/>
  <c r="AO38" i="201" s="1"/>
  <c r="AM38" i="205"/>
  <c r="AO68" i="205"/>
  <c r="AO68" i="201" s="1"/>
  <c r="AM68" i="205"/>
  <c r="AL68" i="201"/>
  <c r="AF54" i="201"/>
  <c r="AH54" i="205"/>
  <c r="AH54" i="201" s="1"/>
  <c r="AG54" i="205"/>
  <c r="AG54" i="201" s="1"/>
  <c r="AF72" i="201"/>
  <c r="AH72" i="205"/>
  <c r="AH72" i="201" s="1"/>
  <c r="AG72" i="205"/>
  <c r="AG72" i="201" s="1"/>
  <c r="AF41" i="201"/>
  <c r="AG41" i="205"/>
  <c r="AG41" i="201" s="1"/>
  <c r="AH41" i="205"/>
  <c r="AH41" i="201" s="1"/>
  <c r="AF86" i="201"/>
  <c r="AH86" i="205"/>
  <c r="AH86" i="201" s="1"/>
  <c r="AG86" i="205"/>
  <c r="AG86" i="201" s="1"/>
  <c r="CI31" i="190"/>
  <c r="CN31" i="188"/>
  <c r="CL31" i="188"/>
  <c r="AV90" i="170"/>
  <c r="AV95" i="168"/>
  <c r="AV104" i="168"/>
  <c r="BZ88" i="190"/>
  <c r="BZ90" i="188"/>
  <c r="BO90" i="170"/>
  <c r="BO98" i="168"/>
  <c r="BO95" i="168"/>
  <c r="BO104" i="168"/>
  <c r="CI64" i="190"/>
  <c r="CN64" i="188"/>
  <c r="CL64" i="188"/>
  <c r="AP15" i="201"/>
  <c r="AR15" i="205"/>
  <c r="AR15" i="201" s="1"/>
  <c r="AQ15" i="205"/>
  <c r="AQ15" i="201" s="1"/>
  <c r="AP31" i="201"/>
  <c r="AR31" i="205"/>
  <c r="AR31" i="201" s="1"/>
  <c r="AQ31" i="205"/>
  <c r="AQ31" i="201" s="1"/>
  <c r="AP41" i="201"/>
  <c r="AQ41" i="205"/>
  <c r="AQ41" i="201" s="1"/>
  <c r="AR41" i="205"/>
  <c r="AR41" i="201" s="1"/>
  <c r="AP26" i="201"/>
  <c r="AQ26" i="205"/>
  <c r="AQ26" i="201" s="1"/>
  <c r="AR26" i="205"/>
  <c r="AR26" i="201" s="1"/>
  <c r="AS70" i="201"/>
  <c r="AT70" i="205"/>
  <c r="AT70" i="201" s="1"/>
  <c r="AU70" i="205"/>
  <c r="AU70" i="201" s="1"/>
  <c r="AS25" i="201"/>
  <c r="AT25" i="205"/>
  <c r="AT25" i="201" s="1"/>
  <c r="AU25" i="205"/>
  <c r="AU25" i="201" s="1"/>
  <c r="AS59" i="201"/>
  <c r="AT59" i="205"/>
  <c r="AT59" i="201" s="1"/>
  <c r="AU59" i="205"/>
  <c r="AU59" i="201" s="1"/>
  <c r="AC98" i="168"/>
  <c r="AC95" i="168"/>
  <c r="AC104" i="168"/>
  <c r="AC90" i="170"/>
  <c r="BE88" i="190"/>
  <c r="BE90" i="188"/>
  <c r="AS74" i="201"/>
  <c r="AT74" i="205"/>
  <c r="AT74" i="201" s="1"/>
  <c r="AU74" i="205"/>
  <c r="AU74" i="201" s="1"/>
  <c r="BQ88" i="190"/>
  <c r="BQ90" i="188"/>
  <c r="F88" i="190"/>
  <c r="F90" i="188"/>
  <c r="CI59" i="190"/>
  <c r="CN59" i="188"/>
  <c r="CL59" i="188"/>
  <c r="CI32" i="190"/>
  <c r="CN32" i="188"/>
  <c r="CL32" i="188"/>
  <c r="BI88" i="190"/>
  <c r="BI90" i="188"/>
  <c r="BR90" i="170"/>
  <c r="BR98" i="168"/>
  <c r="BR95" i="168"/>
  <c r="BR104" i="168"/>
  <c r="AL17" i="201"/>
  <c r="AO17" i="205"/>
  <c r="AO17" i="201" s="1"/>
  <c r="AM17" i="205"/>
  <c r="AL30" i="201"/>
  <c r="AM30" i="205"/>
  <c r="AO30" i="205"/>
  <c r="AO30" i="201" s="1"/>
  <c r="AL60" i="201"/>
  <c r="AO60" i="205"/>
  <c r="AO60" i="201" s="1"/>
  <c r="AM60" i="205"/>
  <c r="AL88" i="201"/>
  <c r="AO88" i="205"/>
  <c r="AO88" i="201" s="1"/>
  <c r="AM88" i="205"/>
  <c r="BH90" i="170"/>
  <c r="BH95" i="168"/>
  <c r="BH98" i="168" s="1"/>
  <c r="BH104" i="168"/>
  <c r="AC88" i="190"/>
  <c r="AC90" i="188"/>
  <c r="BX88" i="190"/>
  <c r="BX90" i="188"/>
  <c r="AF82" i="201"/>
  <c r="AH82" i="205"/>
  <c r="AH82" i="201" s="1"/>
  <c r="AG82" i="205"/>
  <c r="AG82" i="201" s="1"/>
  <c r="AF47" i="201"/>
  <c r="AG47" i="205"/>
  <c r="AG47" i="201" s="1"/>
  <c r="AH47" i="205"/>
  <c r="AH47" i="201" s="1"/>
  <c r="AF63" i="201"/>
  <c r="AH63" i="205"/>
  <c r="AH63" i="201" s="1"/>
  <c r="AG63" i="205"/>
  <c r="AG63" i="201" s="1"/>
  <c r="AU90" i="170"/>
  <c r="AU98" i="168"/>
  <c r="AU95" i="168"/>
  <c r="AU104" i="168"/>
  <c r="CI62" i="190"/>
  <c r="CN62" i="188"/>
  <c r="CL62" i="188"/>
  <c r="CI78" i="190"/>
  <c r="CN78" i="188"/>
  <c r="CL78" i="188"/>
  <c r="AP20" i="201"/>
  <c r="AR20" i="205"/>
  <c r="AR20" i="201" s="1"/>
  <c r="AQ20" i="205"/>
  <c r="AQ20" i="201" s="1"/>
  <c r="AP59" i="201"/>
  <c r="AR59" i="205"/>
  <c r="AR59" i="201" s="1"/>
  <c r="AQ59" i="205"/>
  <c r="AQ59" i="201" s="1"/>
  <c r="AR75" i="205"/>
  <c r="AR75" i="201" s="1"/>
  <c r="AQ75" i="205"/>
  <c r="AQ75" i="201" s="1"/>
  <c r="AP75" i="201"/>
  <c r="AP49" i="201"/>
  <c r="AR49" i="205"/>
  <c r="AR49" i="201" s="1"/>
  <c r="AQ49" i="205"/>
  <c r="AQ49" i="201" s="1"/>
  <c r="AS22" i="201"/>
  <c r="AU22" i="205"/>
  <c r="AU22" i="201" s="1"/>
  <c r="AT22" i="205"/>
  <c r="AT22" i="201" s="1"/>
  <c r="AS43" i="201"/>
  <c r="AT43" i="205"/>
  <c r="AT43" i="201" s="1"/>
  <c r="AU43" i="205"/>
  <c r="AU43" i="201" s="1"/>
  <c r="AS53" i="201"/>
  <c r="AT53" i="205"/>
  <c r="AT53" i="201" s="1"/>
  <c r="AU53" i="205"/>
  <c r="AU53" i="201" s="1"/>
  <c r="AS81" i="201"/>
  <c r="AU81" i="205"/>
  <c r="AU81" i="201" s="1"/>
  <c r="AT81" i="205"/>
  <c r="AT81" i="201" s="1"/>
  <c r="CI57" i="190"/>
  <c r="CN57" i="188"/>
  <c r="CL57" i="188"/>
  <c r="AR88" i="190"/>
  <c r="AR90" i="188"/>
  <c r="CI35" i="190"/>
  <c r="CN35" i="188"/>
  <c r="CL35" i="188"/>
  <c r="AL69" i="201"/>
  <c r="AO69" i="205"/>
  <c r="AO69" i="201" s="1"/>
  <c r="AM69" i="205"/>
  <c r="X88" i="190"/>
  <c r="X90" i="188"/>
  <c r="CI55" i="190"/>
  <c r="CN55" i="188"/>
  <c r="CL55" i="188"/>
  <c r="CI65" i="190"/>
  <c r="CN65" i="188"/>
  <c r="CL65" i="188"/>
  <c r="CI69" i="190"/>
  <c r="CN69" i="188"/>
  <c r="CL69" i="188"/>
  <c r="R88" i="190"/>
  <c r="R90" i="188"/>
  <c r="CI45" i="190"/>
  <c r="CN45" i="188"/>
  <c r="CL45" i="188"/>
  <c r="AL47" i="201"/>
  <c r="AO47" i="205"/>
  <c r="AO47" i="201" s="1"/>
  <c r="AM47" i="205"/>
  <c r="AL57" i="201"/>
  <c r="AO57" i="205"/>
  <c r="AO57" i="201" s="1"/>
  <c r="AM57" i="205"/>
  <c r="AL82" i="201"/>
  <c r="AO82" i="205"/>
  <c r="AO82" i="201" s="1"/>
  <c r="AM82" i="205"/>
  <c r="CI36" i="190"/>
  <c r="CN36" i="188"/>
  <c r="CL36" i="188"/>
  <c r="AF29" i="201"/>
  <c r="AG29" i="205"/>
  <c r="AG29" i="201" s="1"/>
  <c r="AH29" i="205"/>
  <c r="AH29" i="201" s="1"/>
  <c r="AF74" i="201"/>
  <c r="AH74" i="205"/>
  <c r="AH74" i="201" s="1"/>
  <c r="AG74" i="205"/>
  <c r="AG74" i="201" s="1"/>
  <c r="AF85" i="201"/>
  <c r="AH85" i="205"/>
  <c r="AH85" i="201" s="1"/>
  <c r="AG85" i="205"/>
  <c r="AG85" i="201" s="1"/>
  <c r="BT100" i="168"/>
  <c r="AZ100" i="168"/>
  <c r="AF100" i="168"/>
  <c r="L100" i="168"/>
  <c r="BR100" i="168"/>
  <c r="AX100" i="168"/>
  <c r="AD100" i="168"/>
  <c r="J100" i="168"/>
  <c r="BO100" i="168"/>
  <c r="AU100" i="168"/>
  <c r="AA100" i="168"/>
  <c r="G100" i="168"/>
  <c r="BJ100" i="168"/>
  <c r="AP100" i="168"/>
  <c r="V100" i="168"/>
  <c r="BI100" i="168"/>
  <c r="AO100" i="168"/>
  <c r="U100" i="168"/>
  <c r="CA100" i="168"/>
  <c r="BG100" i="168"/>
  <c r="AM100" i="168"/>
  <c r="S100" i="168"/>
  <c r="BX100" i="168"/>
  <c r="BD100" i="168"/>
  <c r="AJ100" i="168"/>
  <c r="P100" i="168"/>
  <c r="BF100" i="168"/>
  <c r="AB100" i="168"/>
  <c r="BE100" i="168"/>
  <c r="Z100" i="168"/>
  <c r="BC100" i="168"/>
  <c r="Y100" i="168"/>
  <c r="BB100" i="168"/>
  <c r="X100" i="168"/>
  <c r="BA100" i="168"/>
  <c r="W100" i="168"/>
  <c r="AY100" i="168"/>
  <c r="T100" i="168"/>
  <c r="AW100" i="168"/>
  <c r="R100" i="168"/>
  <c r="BZ100" i="168"/>
  <c r="AV100" i="168"/>
  <c r="Q100" i="168"/>
  <c r="BY100" i="168"/>
  <c r="AT100" i="168"/>
  <c r="O100" i="168"/>
  <c r="BW100" i="168"/>
  <c r="AS100" i="168"/>
  <c r="N100" i="168"/>
  <c r="BV100" i="168"/>
  <c r="AR100" i="168"/>
  <c r="M100" i="168"/>
  <c r="BU100" i="168"/>
  <c r="AQ100" i="168"/>
  <c r="K100" i="168"/>
  <c r="BS100" i="168"/>
  <c r="AN100" i="168"/>
  <c r="I100" i="168"/>
  <c r="BQ100" i="168"/>
  <c r="AL100" i="168"/>
  <c r="H100" i="168"/>
  <c r="BP100" i="168"/>
  <c r="AK100" i="168"/>
  <c r="F100" i="168"/>
  <c r="BN100" i="168"/>
  <c r="AI100" i="168"/>
  <c r="E100" i="168"/>
  <c r="BM100" i="168"/>
  <c r="AH100" i="168"/>
  <c r="BL100" i="168"/>
  <c r="AG100" i="168"/>
  <c r="D100" i="168"/>
  <c r="BK100" i="168"/>
  <c r="AE100" i="168"/>
  <c r="BH100" i="168"/>
  <c r="AC100" i="168"/>
  <c r="BA88" i="190"/>
  <c r="BA90" i="188"/>
  <c r="AO88" i="190"/>
  <c r="AO90" i="188"/>
  <c r="BO88" i="190"/>
  <c r="BO90" i="188"/>
  <c r="BW88" i="190"/>
  <c r="BW90" i="188"/>
  <c r="AP22" i="201"/>
  <c r="AQ22" i="205"/>
  <c r="AQ22" i="201" s="1"/>
  <c r="AR22" i="205"/>
  <c r="AR22" i="201" s="1"/>
  <c r="AP86" i="201"/>
  <c r="AQ86" i="205"/>
  <c r="AQ86" i="201" s="1"/>
  <c r="AR86" i="205"/>
  <c r="AR86" i="201" s="1"/>
  <c r="AP16" i="201"/>
  <c r="AR16" i="205"/>
  <c r="AR16" i="201" s="1"/>
  <c r="AQ16" i="205"/>
  <c r="AQ16" i="201" s="1"/>
  <c r="AP71" i="201"/>
  <c r="AR71" i="205"/>
  <c r="AR71" i="201" s="1"/>
  <c r="AQ71" i="205"/>
  <c r="AQ71" i="201" s="1"/>
  <c r="AS40" i="201"/>
  <c r="AU40" i="205"/>
  <c r="AU40" i="201" s="1"/>
  <c r="AT40" i="205"/>
  <c r="AT40" i="201" s="1"/>
  <c r="AS71" i="201"/>
  <c r="AU71" i="205"/>
  <c r="AU71" i="201" s="1"/>
  <c r="AT71" i="205"/>
  <c r="AT71" i="201" s="1"/>
  <c r="AS86" i="201"/>
  <c r="AT86" i="205"/>
  <c r="AT86" i="201" s="1"/>
  <c r="AU86" i="205"/>
  <c r="AU86" i="201" s="1"/>
  <c r="AS15" i="201"/>
  <c r="AT15" i="205"/>
  <c r="AT15" i="201" s="1"/>
  <c r="AU15" i="205"/>
  <c r="AU15" i="201" s="1"/>
  <c r="V88" i="190"/>
  <c r="V90" i="188"/>
  <c r="AF88" i="190"/>
  <c r="AF90" i="188"/>
  <c r="CI53" i="190"/>
  <c r="CN53" i="188"/>
  <c r="CL53" i="188"/>
  <c r="CI56" i="190"/>
  <c r="CN56" i="188"/>
  <c r="CL56" i="188"/>
  <c r="AT88" i="190"/>
  <c r="AT90" i="188"/>
  <c r="CI25" i="190"/>
  <c r="CN25" i="188"/>
  <c r="CL25" i="188"/>
  <c r="AJ88" i="190"/>
  <c r="AJ90" i="188"/>
  <c r="AL76" i="201"/>
  <c r="AO76" i="205"/>
  <c r="AO76" i="201" s="1"/>
  <c r="AM76" i="205"/>
  <c r="AL31" i="201"/>
  <c r="AO31" i="205"/>
  <c r="AO31" i="201" s="1"/>
  <c r="AM31" i="205"/>
  <c r="AL18" i="201"/>
  <c r="AO18" i="205"/>
  <c r="AO18" i="201" s="1"/>
  <c r="AM18" i="205"/>
  <c r="I90" i="170"/>
  <c r="I95" i="168"/>
  <c r="I104" i="168"/>
  <c r="BF88" i="190"/>
  <c r="BF90" i="188"/>
  <c r="E88" i="190"/>
  <c r="E90" i="188"/>
  <c r="P88" i="190"/>
  <c r="P90" i="188"/>
  <c r="AF56" i="201"/>
  <c r="AH56" i="205"/>
  <c r="AH56" i="201" s="1"/>
  <c r="AG56" i="205"/>
  <c r="AG56" i="201" s="1"/>
  <c r="AF15" i="201"/>
  <c r="AG15" i="205"/>
  <c r="AG15" i="201" s="1"/>
  <c r="AH15" i="205"/>
  <c r="AH15" i="201" s="1"/>
  <c r="AF21" i="201"/>
  <c r="AH21" i="205"/>
  <c r="AH21" i="201" s="1"/>
  <c r="AG21" i="205"/>
  <c r="AG21" i="201" s="1"/>
  <c r="CI42" i="190"/>
  <c r="CN42" i="188"/>
  <c r="CL42" i="188"/>
  <c r="U90" i="170"/>
  <c r="U95" i="168"/>
  <c r="U98" i="168" s="1"/>
  <c r="U104" i="168"/>
  <c r="AP70" i="201"/>
  <c r="AR70" i="205"/>
  <c r="AR70" i="201" s="1"/>
  <c r="AQ70" i="205"/>
  <c r="AQ70" i="201" s="1"/>
  <c r="AP33" i="201"/>
  <c r="AQ33" i="205"/>
  <c r="AQ33" i="201" s="1"/>
  <c r="AR33" i="205"/>
  <c r="AR33" i="201" s="1"/>
  <c r="AP43" i="201"/>
  <c r="AR43" i="205"/>
  <c r="AR43" i="201" s="1"/>
  <c r="AQ43" i="205"/>
  <c r="AQ43" i="201" s="1"/>
  <c r="AP27" i="201"/>
  <c r="AR27" i="205"/>
  <c r="AR27" i="201" s="1"/>
  <c r="AQ27" i="205"/>
  <c r="AQ27" i="201" s="1"/>
  <c r="AS52" i="201"/>
  <c r="AU52" i="205"/>
  <c r="AU52" i="201" s="1"/>
  <c r="AT52" i="205"/>
  <c r="AT52" i="201" s="1"/>
  <c r="AS44" i="201"/>
  <c r="AU44" i="205"/>
  <c r="AU44" i="201" s="1"/>
  <c r="AT44" i="205"/>
  <c r="AT44" i="201" s="1"/>
  <c r="AS26" i="201"/>
  <c r="AT26" i="205"/>
  <c r="AT26" i="201" s="1"/>
  <c r="AU26" i="205"/>
  <c r="AU26" i="201" s="1"/>
  <c r="AS38" i="201"/>
  <c r="AU38" i="205"/>
  <c r="AU38" i="201" s="1"/>
  <c r="AT38" i="205"/>
  <c r="AT38" i="201" s="1"/>
  <c r="Z90" i="170"/>
  <c r="Z98" i="168"/>
  <c r="Z95" i="168"/>
  <c r="Z104" i="168"/>
  <c r="BC90" i="170"/>
  <c r="BC95" i="168"/>
  <c r="BC104" i="168"/>
  <c r="U88" i="190"/>
  <c r="U90" i="188"/>
  <c r="AS62" i="201"/>
  <c r="AT62" i="205"/>
  <c r="AT62" i="201" s="1"/>
  <c r="AU62" i="205"/>
  <c r="AU62" i="201" s="1"/>
  <c r="BP88" i="190"/>
  <c r="BP90" i="188"/>
  <c r="Y90" i="170"/>
  <c r="Y98" i="168"/>
  <c r="Y95" i="168"/>
  <c r="Y104" i="168"/>
  <c r="CA88" i="190"/>
  <c r="CA90" i="188"/>
  <c r="J88" i="190"/>
  <c r="J90" i="188"/>
  <c r="CI26" i="190"/>
  <c r="CN26" i="188"/>
  <c r="CL26" i="188"/>
  <c r="AL22" i="201"/>
  <c r="AO22" i="205"/>
  <c r="AO22" i="201" s="1"/>
  <c r="AM22" i="205"/>
  <c r="AL58" i="201"/>
  <c r="AO58" i="205"/>
  <c r="AO58" i="201" s="1"/>
  <c r="AM58" i="205"/>
  <c r="AL40" i="201"/>
  <c r="AO40" i="205"/>
  <c r="AO40" i="201" s="1"/>
  <c r="AM40" i="205"/>
  <c r="BD88" i="190"/>
  <c r="BD90" i="188"/>
  <c r="AF87" i="201"/>
  <c r="AH87" i="205"/>
  <c r="AH87" i="201" s="1"/>
  <c r="AG87" i="205"/>
  <c r="AG87" i="201" s="1"/>
  <c r="AF49" i="201"/>
  <c r="AG49" i="205"/>
  <c r="AG49" i="201" s="1"/>
  <c r="AH49" i="205"/>
  <c r="AH49" i="201" s="1"/>
  <c r="AF43" i="201"/>
  <c r="AG43" i="205"/>
  <c r="AG43" i="201" s="1"/>
  <c r="AH43" i="205"/>
  <c r="AH43" i="201" s="1"/>
  <c r="H90" i="170"/>
  <c r="H95" i="168"/>
  <c r="H104" i="168"/>
  <c r="CI86" i="170"/>
  <c r="CI88" i="168"/>
  <c r="N90" i="170"/>
  <c r="N95" i="168"/>
  <c r="N98" i="168" s="1"/>
  <c r="N104" i="168"/>
  <c r="CI34" i="190"/>
  <c r="CN34" i="188"/>
  <c r="CL34" i="188"/>
  <c r="O88" i="190"/>
  <c r="O90" i="188"/>
  <c r="AW88" i="190"/>
  <c r="AW90" i="188"/>
  <c r="AP76" i="201"/>
  <c r="AQ76" i="205"/>
  <c r="AQ76" i="201" s="1"/>
  <c r="AR76" i="205"/>
  <c r="AR76" i="201" s="1"/>
  <c r="AP60" i="201"/>
  <c r="AR60" i="205"/>
  <c r="AR60" i="201" s="1"/>
  <c r="AQ60" i="205"/>
  <c r="AQ60" i="201" s="1"/>
  <c r="AP77" i="201"/>
  <c r="AR77" i="205"/>
  <c r="AR77" i="201" s="1"/>
  <c r="AQ77" i="205"/>
  <c r="AQ77" i="201" s="1"/>
  <c r="AP50" i="201"/>
  <c r="AR50" i="205"/>
  <c r="AR50" i="201" s="1"/>
  <c r="AQ50" i="205"/>
  <c r="AQ50" i="201" s="1"/>
  <c r="AS63" i="201"/>
  <c r="AU63" i="205"/>
  <c r="AU63" i="201" s="1"/>
  <c r="AT63" i="205"/>
  <c r="AT63" i="201" s="1"/>
  <c r="AT72" i="205"/>
  <c r="AT72" i="201" s="1"/>
  <c r="AS72" i="201"/>
  <c r="AU72" i="205"/>
  <c r="AU72" i="201" s="1"/>
  <c r="AS54" i="201"/>
  <c r="AU54" i="205"/>
  <c r="AU54" i="201" s="1"/>
  <c r="AT54" i="205"/>
  <c r="AT54" i="201" s="1"/>
  <c r="AT60" i="205"/>
  <c r="AT60" i="201" s="1"/>
  <c r="AS60" i="201"/>
  <c r="AU60" i="205"/>
  <c r="AU60" i="201" s="1"/>
  <c r="CI10" i="190"/>
  <c r="CN10" i="188"/>
  <c r="CL10" i="188"/>
  <c r="BV90" i="170"/>
  <c r="BV95" i="168"/>
  <c r="BV98" i="168"/>
  <c r="BV104" i="168"/>
  <c r="S90" i="170"/>
  <c r="S95" i="168"/>
  <c r="S98" i="168" s="1"/>
  <c r="S104" i="168"/>
  <c r="AQ88" i="190"/>
  <c r="AQ90" i="188"/>
  <c r="M90" i="170"/>
  <c r="M95" i="168"/>
  <c r="M98" i="168" s="1"/>
  <c r="M104" i="168"/>
  <c r="BD90" i="170"/>
  <c r="BD95" i="168"/>
  <c r="BD104" i="168"/>
  <c r="AL51" i="201"/>
  <c r="AO51" i="205"/>
  <c r="AO51" i="201" s="1"/>
  <c r="AM51" i="205"/>
  <c r="AL33" i="201"/>
  <c r="AO33" i="205"/>
  <c r="AO33" i="201" s="1"/>
  <c r="AM33" i="205"/>
  <c r="AL62" i="201"/>
  <c r="AO62" i="205"/>
  <c r="AO62" i="201" s="1"/>
  <c r="AM62" i="205"/>
  <c r="BR88" i="190"/>
  <c r="BR90" i="188"/>
  <c r="CI54" i="190"/>
  <c r="CN54" i="188"/>
  <c r="CL54" i="188"/>
  <c r="BB90" i="170"/>
  <c r="BB95" i="168"/>
  <c r="BB98" i="168"/>
  <c r="BB104" i="168"/>
  <c r="CI73" i="190"/>
  <c r="CN73" i="188"/>
  <c r="CL73" i="188"/>
  <c r="AF13" i="201"/>
  <c r="AF91" i="205"/>
  <c r="AH13" i="205"/>
  <c r="AH13" i="201" s="1"/>
  <c r="AG13" i="205"/>
  <c r="AF31" i="201"/>
  <c r="AG31" i="205"/>
  <c r="AG31" i="201" s="1"/>
  <c r="AH31" i="205"/>
  <c r="AH31" i="201" s="1"/>
  <c r="AF76" i="201"/>
  <c r="AG76" i="205"/>
  <c r="AG76" i="201" s="1"/>
  <c r="AH76" i="205"/>
  <c r="AH76" i="201" s="1"/>
  <c r="AF65" i="201"/>
  <c r="AH65" i="205"/>
  <c r="AH65" i="201" s="1"/>
  <c r="AG65" i="205"/>
  <c r="AG65" i="201" s="1"/>
  <c r="CI38" i="190"/>
  <c r="CN38" i="188"/>
  <c r="CL38" i="188"/>
  <c r="BH88" i="190"/>
  <c r="BH90" i="188"/>
  <c r="CI60" i="190"/>
  <c r="CN60" i="188"/>
  <c r="CL60" i="188"/>
  <c r="CI66" i="190"/>
  <c r="CN66" i="188"/>
  <c r="CL66" i="188"/>
  <c r="BW90" i="170"/>
  <c r="BW95" i="168"/>
  <c r="BW104" i="168"/>
  <c r="BL90" i="170"/>
  <c r="BL95" i="168"/>
  <c r="BL98" i="168"/>
  <c r="BL104" i="168"/>
  <c r="AP81" i="201"/>
  <c r="AR81" i="205"/>
  <c r="AR81" i="201" s="1"/>
  <c r="AQ81" i="205"/>
  <c r="AQ81" i="201" s="1"/>
  <c r="AP87" i="201"/>
  <c r="AR87" i="205"/>
  <c r="AR87" i="201" s="1"/>
  <c r="AQ87" i="205"/>
  <c r="AQ87" i="201" s="1"/>
  <c r="AP17" i="201"/>
  <c r="AR17" i="205"/>
  <c r="AR17" i="201" s="1"/>
  <c r="AQ17" i="205"/>
  <c r="AQ17" i="201" s="1"/>
  <c r="AP72" i="201"/>
  <c r="AR72" i="205"/>
  <c r="AR72" i="201" s="1"/>
  <c r="AQ72" i="205"/>
  <c r="AQ72" i="201" s="1"/>
  <c r="AS50" i="201"/>
  <c r="AU50" i="205"/>
  <c r="AU50" i="201" s="1"/>
  <c r="AT50" i="205"/>
  <c r="AT50" i="201" s="1"/>
  <c r="AS18" i="201"/>
  <c r="AU18" i="205"/>
  <c r="AU18" i="201" s="1"/>
  <c r="AT18" i="205"/>
  <c r="AT18" i="201" s="1"/>
  <c r="AS87" i="201"/>
  <c r="AU87" i="205"/>
  <c r="AU87" i="201" s="1"/>
  <c r="AT87" i="205"/>
  <c r="AT87" i="201" s="1"/>
  <c r="AS82" i="201"/>
  <c r="AT82" i="205"/>
  <c r="AT82" i="201" s="1"/>
  <c r="AU82" i="205"/>
  <c r="AU82" i="201" s="1"/>
  <c r="CI12" i="190"/>
  <c r="CN12" i="188"/>
  <c r="CL12" i="188"/>
  <c r="BS88" i="190"/>
  <c r="BS90" i="188"/>
  <c r="AF28" i="201"/>
  <c r="AH28" i="205"/>
  <c r="AH28" i="201" s="1"/>
  <c r="AG28" i="205"/>
  <c r="AG28" i="201" s="1"/>
  <c r="S88" i="190"/>
  <c r="S90" i="188"/>
  <c r="AH88" i="190"/>
  <c r="AH90" i="188"/>
  <c r="CI16" i="190"/>
  <c r="CN16" i="188"/>
  <c r="CL16" i="188"/>
  <c r="AL77" i="201"/>
  <c r="AO77" i="205"/>
  <c r="AO77" i="201" s="1"/>
  <c r="AM77" i="205"/>
  <c r="AL78" i="201"/>
  <c r="AO78" i="205"/>
  <c r="AO78" i="201" s="1"/>
  <c r="AM78" i="205"/>
  <c r="AL65" i="201"/>
  <c r="AO65" i="205"/>
  <c r="AO65" i="201" s="1"/>
  <c r="AM65" i="205"/>
  <c r="AL84" i="201"/>
  <c r="AO84" i="205"/>
  <c r="AO84" i="201" s="1"/>
  <c r="AM84" i="205"/>
  <c r="CI61" i="190"/>
  <c r="CN61" i="188"/>
  <c r="CL61" i="188"/>
  <c r="AF73" i="201"/>
  <c r="AH73" i="205"/>
  <c r="AH73" i="201" s="1"/>
  <c r="AG73" i="205"/>
  <c r="AG73" i="201" s="1"/>
  <c r="AF58" i="201"/>
  <c r="AG58" i="205"/>
  <c r="AG58" i="201" s="1"/>
  <c r="AH58" i="205"/>
  <c r="AH58" i="201" s="1"/>
  <c r="AF16" i="201"/>
  <c r="AH16" i="205"/>
  <c r="AH16" i="201" s="1"/>
  <c r="AG16" i="205"/>
  <c r="AG16" i="201" s="1"/>
  <c r="AF88" i="201"/>
  <c r="AH88" i="205"/>
  <c r="AH88" i="201" s="1"/>
  <c r="AG88" i="205"/>
  <c r="AG88" i="201" s="1"/>
  <c r="V90" i="170"/>
  <c r="V95" i="168"/>
  <c r="V98" i="168"/>
  <c r="V104" i="168"/>
  <c r="CI68" i="190"/>
  <c r="CN68" i="188"/>
  <c r="CL68" i="188"/>
  <c r="AP83" i="201"/>
  <c r="AR83" i="205"/>
  <c r="AR83" i="201" s="1"/>
  <c r="AQ83" i="205"/>
  <c r="AQ83" i="201" s="1"/>
  <c r="AP34" i="201"/>
  <c r="AR34" i="205"/>
  <c r="AR34" i="201" s="1"/>
  <c r="AQ34" i="205"/>
  <c r="AQ34" i="201" s="1"/>
  <c r="AP44" i="201"/>
  <c r="AQ44" i="205"/>
  <c r="AQ44" i="201" s="1"/>
  <c r="AR44" i="205"/>
  <c r="AR44" i="201" s="1"/>
  <c r="AP29" i="201"/>
  <c r="AR29" i="205"/>
  <c r="AR29" i="201" s="1"/>
  <c r="AQ29" i="205"/>
  <c r="AQ29" i="201" s="1"/>
  <c r="AS65" i="201"/>
  <c r="AU65" i="205"/>
  <c r="AU65" i="201" s="1"/>
  <c r="AT65" i="205"/>
  <c r="AT65" i="201" s="1"/>
  <c r="AS45" i="201"/>
  <c r="AT45" i="205"/>
  <c r="AT45" i="201" s="1"/>
  <c r="AU45" i="205"/>
  <c r="AU45" i="201" s="1"/>
  <c r="AS27" i="201"/>
  <c r="AT27" i="205"/>
  <c r="AT27" i="201" s="1"/>
  <c r="AU27" i="205"/>
  <c r="AU27" i="201" s="1"/>
  <c r="AS17" i="201"/>
  <c r="AT17" i="205"/>
  <c r="AT17" i="201" s="1"/>
  <c r="AU17" i="205"/>
  <c r="AU17" i="201" s="1"/>
  <c r="P90" i="170"/>
  <c r="P104" i="168"/>
  <c r="P98" i="168"/>
  <c r="P95" i="168"/>
  <c r="CI28" i="190"/>
  <c r="CN28" i="188"/>
  <c r="CL28" i="188"/>
  <c r="W90" i="170"/>
  <c r="W98" i="168"/>
  <c r="W95" i="168"/>
  <c r="W104" i="168"/>
  <c r="AL44" i="201"/>
  <c r="AO44" i="205"/>
  <c r="AO44" i="201" s="1"/>
  <c r="AM44" i="205"/>
  <c r="CI41" i="190"/>
  <c r="CN41" i="188"/>
  <c r="CL41" i="188"/>
  <c r="AL46" i="201"/>
  <c r="AO46" i="205"/>
  <c r="AO46" i="201" s="1"/>
  <c r="AM46" i="205"/>
  <c r="CI20" i="190"/>
  <c r="CN20" i="188"/>
  <c r="CL20" i="188"/>
  <c r="I88" i="190"/>
  <c r="I90" i="188"/>
  <c r="BP90" i="170"/>
  <c r="BP98" i="168"/>
  <c r="BP95" i="168"/>
  <c r="BP104" i="168"/>
  <c r="J90" i="170"/>
  <c r="J95" i="168"/>
  <c r="J104" i="168"/>
  <c r="CI30" i="190"/>
  <c r="CN30" i="188"/>
  <c r="CL30" i="188"/>
  <c r="AL61" i="201"/>
  <c r="AO61" i="205"/>
  <c r="AO61" i="201" s="1"/>
  <c r="AM61" i="205"/>
  <c r="AL23" i="201"/>
  <c r="AO23" i="205"/>
  <c r="AO23" i="201" s="1"/>
  <c r="AM23" i="205"/>
  <c r="AL35" i="201"/>
  <c r="AO35" i="205"/>
  <c r="AO35" i="201" s="1"/>
  <c r="AM35" i="205"/>
  <c r="AL19" i="201"/>
  <c r="AO19" i="205"/>
  <c r="AO19" i="201" s="1"/>
  <c r="AM19" i="205"/>
  <c r="AS88" i="190"/>
  <c r="AS90" i="188"/>
  <c r="AE88" i="190"/>
  <c r="AE90" i="188"/>
  <c r="AN98" i="168"/>
  <c r="AN90" i="170"/>
  <c r="AN95" i="168"/>
  <c r="AN104" i="168"/>
  <c r="AF83" i="201"/>
  <c r="AH83" i="205"/>
  <c r="AH83" i="201" s="1"/>
  <c r="AG83" i="205"/>
  <c r="AG83" i="201" s="1"/>
  <c r="AF32" i="201"/>
  <c r="AG32" i="205"/>
  <c r="AG32" i="201" s="1"/>
  <c r="AH32" i="205"/>
  <c r="AH32" i="201" s="1"/>
  <c r="AF50" i="201"/>
  <c r="AH50" i="205"/>
  <c r="AH50" i="201" s="1"/>
  <c r="AG50" i="205"/>
  <c r="AG50" i="201" s="1"/>
  <c r="AF22" i="201"/>
  <c r="AH22" i="205"/>
  <c r="AH22" i="201" s="1"/>
  <c r="AG22" i="205"/>
  <c r="AG22" i="201" s="1"/>
  <c r="L90" i="170"/>
  <c r="L98" i="168"/>
  <c r="L95" i="168"/>
  <c r="L104" i="168"/>
  <c r="CI46" i="190"/>
  <c r="CN46" i="188"/>
  <c r="CL46" i="188"/>
  <c r="AP85" i="201"/>
  <c r="AR85" i="205"/>
  <c r="AR85" i="201" s="1"/>
  <c r="AQ85" i="205"/>
  <c r="AQ85" i="201" s="1"/>
  <c r="AP61" i="201"/>
  <c r="AR61" i="205"/>
  <c r="AR61" i="201" s="1"/>
  <c r="AQ61" i="205"/>
  <c r="AQ61" i="201" s="1"/>
  <c r="AP78" i="201"/>
  <c r="AR78" i="205"/>
  <c r="AR78" i="201" s="1"/>
  <c r="AQ78" i="205"/>
  <c r="AQ78" i="201" s="1"/>
  <c r="AP51" i="201"/>
  <c r="AR51" i="205"/>
  <c r="AR51" i="201" s="1"/>
  <c r="AQ51" i="205"/>
  <c r="AQ51" i="201" s="1"/>
  <c r="AS24" i="201"/>
  <c r="AU24" i="205"/>
  <c r="AU24" i="201" s="1"/>
  <c r="AT24" i="205"/>
  <c r="AT24" i="201" s="1"/>
  <c r="AS73" i="201"/>
  <c r="AU73" i="205"/>
  <c r="AU73" i="201" s="1"/>
  <c r="AT73" i="205"/>
  <c r="AT73" i="201" s="1"/>
  <c r="AS57" i="201"/>
  <c r="AT57" i="205"/>
  <c r="AT57" i="201" s="1"/>
  <c r="AU57" i="205"/>
  <c r="AU57" i="201" s="1"/>
  <c r="AS39" i="201"/>
  <c r="AT39" i="205"/>
  <c r="AT39" i="201" s="1"/>
  <c r="AU39" i="205"/>
  <c r="AU39" i="201" s="1"/>
  <c r="CI82" i="190"/>
  <c r="CN82" i="188"/>
  <c r="CL82" i="188"/>
  <c r="CI39" i="190"/>
  <c r="CN39" i="188"/>
  <c r="CL39" i="188"/>
  <c r="AJ90" i="170"/>
  <c r="AJ98" i="168"/>
  <c r="AJ95" i="168"/>
  <c r="AJ104" i="168"/>
  <c r="Z88" i="190"/>
  <c r="Z90" i="188"/>
  <c r="AE90" i="170"/>
  <c r="AE104" i="168"/>
  <c r="AE95" i="168"/>
  <c r="AE98" i="168"/>
  <c r="BX90" i="170"/>
  <c r="BX95" i="168"/>
  <c r="BX104" i="168"/>
  <c r="BX98" i="168"/>
  <c r="AL32" i="201"/>
  <c r="AO32" i="205"/>
  <c r="AO32" i="201" s="1"/>
  <c r="AM32" i="205"/>
  <c r="AL52" i="201"/>
  <c r="AO52" i="205"/>
  <c r="AO52" i="201" s="1"/>
  <c r="AM52" i="205"/>
  <c r="AL67" i="201"/>
  <c r="AM67" i="205"/>
  <c r="AO67" i="205"/>
  <c r="AO67" i="201" s="1"/>
  <c r="AL41" i="201"/>
  <c r="AO41" i="205"/>
  <c r="AO41" i="201" s="1"/>
  <c r="AM41" i="205"/>
  <c r="AF14" i="201"/>
  <c r="AG14" i="205"/>
  <c r="AG14" i="201" s="1"/>
  <c r="AH14" i="205"/>
  <c r="AH14" i="201" s="1"/>
  <c r="AF60" i="201"/>
  <c r="AG60" i="205"/>
  <c r="AG60" i="201" s="1"/>
  <c r="AH60" i="205"/>
  <c r="AH60" i="201" s="1"/>
  <c r="AF77" i="201"/>
  <c r="AH77" i="205"/>
  <c r="AH77" i="201" s="1"/>
  <c r="AG77" i="205"/>
  <c r="AG77" i="201" s="1"/>
  <c r="AF44" i="201"/>
  <c r="AH44" i="205"/>
  <c r="AH44" i="201" s="1"/>
  <c r="AG44" i="205"/>
  <c r="AG44" i="201" s="1"/>
  <c r="D88" i="190"/>
  <c r="D90" i="188"/>
  <c r="CB88" i="188"/>
  <c r="CB88" i="190" s="1"/>
  <c r="CI13" i="190"/>
  <c r="CN13" i="188"/>
  <c r="CL13" i="188"/>
  <c r="BC88" i="190"/>
  <c r="BC90" i="188"/>
  <c r="AP30" i="201"/>
  <c r="AQ30" i="205"/>
  <c r="AQ30" i="201" s="1"/>
  <c r="AR30" i="205"/>
  <c r="AR30" i="201" s="1"/>
  <c r="AP35" i="201"/>
  <c r="AR35" i="205"/>
  <c r="AR35" i="201" s="1"/>
  <c r="AQ35" i="205"/>
  <c r="AQ35" i="201" s="1"/>
  <c r="AP18" i="201"/>
  <c r="AR18" i="205"/>
  <c r="AR18" i="201" s="1"/>
  <c r="AQ18" i="205"/>
  <c r="AQ18" i="201" s="1"/>
  <c r="AP73" i="201"/>
  <c r="AR73" i="205"/>
  <c r="AR73" i="201" s="1"/>
  <c r="AQ73" i="205"/>
  <c r="AQ73" i="201" s="1"/>
  <c r="AS30" i="201"/>
  <c r="AU30" i="205"/>
  <c r="AU30" i="201" s="1"/>
  <c r="AT30" i="205"/>
  <c r="AT30" i="201" s="1"/>
  <c r="AS19" i="201"/>
  <c r="AT19" i="205"/>
  <c r="AT19" i="201" s="1"/>
  <c r="AU19" i="205"/>
  <c r="AU19" i="201" s="1"/>
  <c r="AS88" i="201"/>
  <c r="AT88" i="205"/>
  <c r="AT88" i="201" s="1"/>
  <c r="AU88" i="205"/>
  <c r="AU88" i="201" s="1"/>
  <c r="AS61" i="201"/>
  <c r="AU61" i="205"/>
  <c r="AU61" i="201" s="1"/>
  <c r="AT61" i="205"/>
  <c r="AT61" i="201" s="1"/>
  <c r="BN90" i="170"/>
  <c r="BN95" i="168"/>
  <c r="BN104" i="168"/>
  <c r="CI51" i="190"/>
  <c r="CN51" i="188"/>
  <c r="CL51" i="188"/>
  <c r="AV88" i="190"/>
  <c r="AV90" i="188"/>
  <c r="AK88" i="190"/>
  <c r="AK90" i="188"/>
  <c r="AD88" i="190"/>
  <c r="AD90" i="188"/>
  <c r="BL88" i="190"/>
  <c r="BL90" i="188"/>
  <c r="BK88" i="190"/>
  <c r="BK90" i="188"/>
  <c r="AO90" i="170"/>
  <c r="AO95" i="168"/>
  <c r="AO98" i="168"/>
  <c r="AO104" i="168"/>
  <c r="CI49" i="190"/>
  <c r="CN49" i="188"/>
  <c r="CL49" i="188"/>
  <c r="AL34" i="201"/>
  <c r="AO34" i="205"/>
  <c r="AO34" i="201" s="1"/>
  <c r="AM34" i="205"/>
  <c r="AL79" i="201"/>
  <c r="AO79" i="205"/>
  <c r="AO79" i="201" s="1"/>
  <c r="AM79" i="205"/>
  <c r="AL36" i="201"/>
  <c r="AO36" i="205"/>
  <c r="AO36" i="201" s="1"/>
  <c r="AM36" i="205"/>
  <c r="AL63" i="201"/>
  <c r="AO63" i="205"/>
  <c r="AO63" i="201" s="1"/>
  <c r="AM63" i="205"/>
  <c r="CI19" i="190"/>
  <c r="CN19" i="188"/>
  <c r="CL19" i="188"/>
  <c r="CI44" i="190"/>
  <c r="CN44" i="188"/>
  <c r="CL44" i="188"/>
  <c r="AF25" i="201"/>
  <c r="AG25" i="205"/>
  <c r="AG25" i="201" s="1"/>
  <c r="AH25" i="205"/>
  <c r="AH25" i="201" s="1"/>
  <c r="AF33" i="201"/>
  <c r="AG33" i="205"/>
  <c r="AG33" i="201" s="1"/>
  <c r="AH33" i="205"/>
  <c r="AH33" i="201" s="1"/>
  <c r="AF20" i="201"/>
  <c r="AG20" i="205"/>
  <c r="AG20" i="201" s="1"/>
  <c r="AH20" i="205"/>
  <c r="AH20" i="201" s="1"/>
  <c r="AF67" i="201"/>
  <c r="AH67" i="205"/>
  <c r="AH67" i="201" s="1"/>
  <c r="AG67" i="205"/>
  <c r="AG67" i="201" s="1"/>
  <c r="CI40" i="190"/>
  <c r="CN40" i="188"/>
  <c r="CL40" i="188"/>
  <c r="AX88" i="190"/>
  <c r="AX90" i="188"/>
  <c r="BY88" i="190"/>
  <c r="BY90" i="188"/>
  <c r="AP40" i="201"/>
  <c r="AR40" i="205"/>
  <c r="AR40" i="201" s="1"/>
  <c r="AQ40" i="205"/>
  <c r="AQ40" i="201" s="1"/>
  <c r="AP62" i="201"/>
  <c r="AQ62" i="205"/>
  <c r="AQ62" i="201" s="1"/>
  <c r="AR62" i="205"/>
  <c r="AR62" i="201" s="1"/>
  <c r="AP47" i="201"/>
  <c r="AR47" i="205"/>
  <c r="AR47" i="201" s="1"/>
  <c r="AQ47" i="205"/>
  <c r="AQ47" i="201" s="1"/>
  <c r="AP32" i="201"/>
  <c r="AR32" i="205"/>
  <c r="AR32" i="201" s="1"/>
  <c r="AQ32" i="205"/>
  <c r="AQ32" i="201" s="1"/>
  <c r="AS32" i="201"/>
  <c r="AU32" i="205"/>
  <c r="AU32" i="201" s="1"/>
  <c r="AT32" i="205"/>
  <c r="AT32" i="201" s="1"/>
  <c r="AS46" i="201"/>
  <c r="AU46" i="205"/>
  <c r="AU46" i="201" s="1"/>
  <c r="AT46" i="205"/>
  <c r="AT46" i="201" s="1"/>
  <c r="AS28" i="201"/>
  <c r="AU28" i="205"/>
  <c r="AU28" i="201" s="1"/>
  <c r="AT28" i="205"/>
  <c r="AT28" i="201" s="1"/>
  <c r="AS83" i="201"/>
  <c r="AT83" i="205"/>
  <c r="AT83" i="201" s="1"/>
  <c r="AU83" i="205"/>
  <c r="AU83" i="201" s="1"/>
  <c r="CI77" i="190"/>
  <c r="CN77" i="188"/>
  <c r="CL77" i="188"/>
  <c r="BL95" i="170" l="1"/>
  <c r="BL101" i="168"/>
  <c r="BL107" i="168"/>
  <c r="BL102" i="168"/>
  <c r="BR90" i="190"/>
  <c r="BR95" i="188"/>
  <c r="AM69" i="201"/>
  <c r="AN69" i="205"/>
  <c r="AN69" i="201" s="1"/>
  <c r="AU90" i="190"/>
  <c r="AU95" i="188"/>
  <c r="T95" i="170"/>
  <c r="T101" i="168"/>
  <c r="T107" i="168"/>
  <c r="T102" i="168"/>
  <c r="AI82" i="201"/>
  <c r="AK82" i="205"/>
  <c r="AK82" i="201" s="1"/>
  <c r="AJ82" i="205"/>
  <c r="AJ82" i="201" s="1"/>
  <c r="AI18" i="201"/>
  <c r="AK18" i="205"/>
  <c r="AK18" i="201" s="1"/>
  <c r="AJ18" i="205"/>
  <c r="AJ18" i="201" s="1"/>
  <c r="AI34" i="201"/>
  <c r="AK34" i="205"/>
  <c r="AK34" i="201" s="1"/>
  <c r="AJ34" i="205"/>
  <c r="AJ34" i="201" s="1"/>
  <c r="AI85" i="201"/>
  <c r="AK85" i="205"/>
  <c r="AK85" i="201" s="1"/>
  <c r="AJ85" i="205"/>
  <c r="AJ85" i="201" s="1"/>
  <c r="AM26" i="201"/>
  <c r="AN26" i="205"/>
  <c r="AN26" i="201" s="1"/>
  <c r="AM27" i="201"/>
  <c r="AN27" i="205"/>
  <c r="AN27" i="201" s="1"/>
  <c r="AM57" i="201"/>
  <c r="AN57" i="205"/>
  <c r="AN57" i="201" s="1"/>
  <c r="AI101" i="168"/>
  <c r="AI95" i="170"/>
  <c r="AI107" i="168"/>
  <c r="AI102" i="168"/>
  <c r="AM46" i="201"/>
  <c r="AN46" i="205"/>
  <c r="AN46" i="201" s="1"/>
  <c r="Y95" i="170"/>
  <c r="Y101" i="168"/>
  <c r="Y107" i="168"/>
  <c r="Y102" i="168"/>
  <c r="E90" i="190"/>
  <c r="E95" i="188"/>
  <c r="BO90" i="190"/>
  <c r="BO95" i="188"/>
  <c r="AM47" i="201"/>
  <c r="AN47" i="205"/>
  <c r="AN47" i="201" s="1"/>
  <c r="BT90" i="190"/>
  <c r="BT95" i="188"/>
  <c r="T98" i="168"/>
  <c r="AI84" i="201"/>
  <c r="AK84" i="205"/>
  <c r="AK84" i="201" s="1"/>
  <c r="AJ84" i="205"/>
  <c r="AJ84" i="201" s="1"/>
  <c r="AI46" i="201"/>
  <c r="AK46" i="205"/>
  <c r="AK46" i="201" s="1"/>
  <c r="AJ46" i="205"/>
  <c r="AJ46" i="201" s="1"/>
  <c r="AI61" i="201"/>
  <c r="AK61" i="205"/>
  <c r="AK61" i="201" s="1"/>
  <c r="AJ61" i="205"/>
  <c r="AJ61" i="201" s="1"/>
  <c r="AI27" i="201"/>
  <c r="AJ27" i="205"/>
  <c r="AJ27" i="201" s="1"/>
  <c r="AK27" i="205"/>
  <c r="AK27" i="201" s="1"/>
  <c r="AY95" i="170"/>
  <c r="AY107" i="168"/>
  <c r="AY101" i="168"/>
  <c r="AY102" i="168"/>
  <c r="AW95" i="170"/>
  <c r="AW107" i="168"/>
  <c r="AW101" i="168"/>
  <c r="AW102" i="168"/>
  <c r="E101" i="168"/>
  <c r="E95" i="170"/>
  <c r="E107" i="168"/>
  <c r="E102" i="168"/>
  <c r="AT95" i="170"/>
  <c r="AT101" i="168"/>
  <c r="AT107" i="168"/>
  <c r="AT102" i="168"/>
  <c r="BI95" i="170"/>
  <c r="BI107" i="168"/>
  <c r="BI101" i="168"/>
  <c r="BI102" i="168"/>
  <c r="AZ95" i="170"/>
  <c r="AZ101" i="168"/>
  <c r="AZ107" i="168"/>
  <c r="AZ102" i="168"/>
  <c r="AZ98" i="168"/>
  <c r="AM61" i="201"/>
  <c r="AN61" i="205"/>
  <c r="AN61" i="201" s="1"/>
  <c r="AH90" i="190"/>
  <c r="AH95" i="188"/>
  <c r="AM62" i="201"/>
  <c r="AN62" i="205"/>
  <c r="AN62" i="201" s="1"/>
  <c r="BD90" i="190"/>
  <c r="BD95" i="188"/>
  <c r="AU95" i="170"/>
  <c r="AU107" i="168"/>
  <c r="AU101" i="168"/>
  <c r="AU102" i="168"/>
  <c r="AM88" i="201"/>
  <c r="AN88" i="205"/>
  <c r="AN88" i="201" s="1"/>
  <c r="AH95" i="170"/>
  <c r="AH101" i="168"/>
  <c r="AH107" i="168"/>
  <c r="AH102" i="168"/>
  <c r="AI36" i="201"/>
  <c r="AK36" i="205"/>
  <c r="AK36" i="201" s="1"/>
  <c r="AJ36" i="205"/>
  <c r="AJ36" i="201" s="1"/>
  <c r="AI79" i="201"/>
  <c r="AJ79" i="205"/>
  <c r="AJ79" i="201" s="1"/>
  <c r="AK79" i="205"/>
  <c r="AK79" i="201" s="1"/>
  <c r="AI28" i="201"/>
  <c r="AJ28" i="205"/>
  <c r="AJ28" i="201" s="1"/>
  <c r="AK28" i="205"/>
  <c r="AK28" i="201" s="1"/>
  <c r="AI47" i="201"/>
  <c r="AK47" i="205"/>
  <c r="AK47" i="201" s="1"/>
  <c r="AJ47" i="205"/>
  <c r="AJ47" i="201" s="1"/>
  <c r="AM59" i="201"/>
  <c r="AN59" i="205"/>
  <c r="AN59" i="201" s="1"/>
  <c r="AM91" i="205"/>
  <c r="AM91" i="201" s="1"/>
  <c r="AM13" i="201"/>
  <c r="AN13" i="205"/>
  <c r="AF95" i="170"/>
  <c r="AF101" i="168"/>
  <c r="AF107" i="168"/>
  <c r="AF102" i="168"/>
  <c r="AM15" i="201"/>
  <c r="AN15" i="205"/>
  <c r="AN15" i="201" s="1"/>
  <c r="AW98" i="168"/>
  <c r="E98" i="168"/>
  <c r="AT98" i="168"/>
  <c r="BZ95" i="170"/>
  <c r="BZ101" i="168"/>
  <c r="BZ107" i="168"/>
  <c r="BZ102" i="168"/>
  <c r="AI43" i="201"/>
  <c r="AK43" i="205"/>
  <c r="AK43" i="201" s="1"/>
  <c r="AJ43" i="205"/>
  <c r="AJ43" i="201" s="1"/>
  <c r="BN95" i="170"/>
  <c r="BN101" i="168"/>
  <c r="BN107" i="168"/>
  <c r="BN102" i="168"/>
  <c r="BW101" i="168"/>
  <c r="BW95" i="170"/>
  <c r="BW107" i="168"/>
  <c r="BW102" i="168"/>
  <c r="S95" i="170"/>
  <c r="S101" i="168"/>
  <c r="S107" i="168"/>
  <c r="S102" i="168"/>
  <c r="BF90" i="190"/>
  <c r="BF95" i="188"/>
  <c r="AT90" i="190"/>
  <c r="AT95" i="188"/>
  <c r="AO90" i="190"/>
  <c r="AO95" i="188"/>
  <c r="BF95" i="170"/>
  <c r="BF107" i="168"/>
  <c r="BF101" i="168"/>
  <c r="BF102" i="168"/>
  <c r="AL95" i="170"/>
  <c r="AL101" i="168"/>
  <c r="AL107" i="168"/>
  <c r="AL102" i="168"/>
  <c r="AI63" i="201"/>
  <c r="AK63" i="205"/>
  <c r="AK63" i="201" s="1"/>
  <c r="AJ63" i="205"/>
  <c r="AJ63" i="201" s="1"/>
  <c r="AI19" i="201"/>
  <c r="AK19" i="205"/>
  <c r="AK19" i="201" s="1"/>
  <c r="AJ19" i="205"/>
  <c r="AJ19" i="201" s="1"/>
  <c r="AI50" i="201"/>
  <c r="AK50" i="205"/>
  <c r="AK50" i="201" s="1"/>
  <c r="AJ50" i="205"/>
  <c r="AJ50" i="201" s="1"/>
  <c r="AI67" i="201"/>
  <c r="AK67" i="205"/>
  <c r="AK67" i="201" s="1"/>
  <c r="AJ67" i="205"/>
  <c r="AJ67" i="201" s="1"/>
  <c r="BS95" i="170"/>
  <c r="BS107" i="168"/>
  <c r="BS101" i="168"/>
  <c r="BS102" i="168"/>
  <c r="AM55" i="201"/>
  <c r="AN55" i="205"/>
  <c r="AN55" i="201" s="1"/>
  <c r="AS95" i="170"/>
  <c r="AS101" i="168"/>
  <c r="AS107" i="168"/>
  <c r="AS102" i="168"/>
  <c r="Y90" i="190"/>
  <c r="Y95" i="188"/>
  <c r="AM53" i="201"/>
  <c r="AN53" i="205"/>
  <c r="AN53" i="201" s="1"/>
  <c r="AJ90" i="190"/>
  <c r="AJ95" i="188"/>
  <c r="AI68" i="201"/>
  <c r="AK68" i="205"/>
  <c r="AK68" i="201" s="1"/>
  <c r="AJ68" i="205"/>
  <c r="AJ68" i="201" s="1"/>
  <c r="BN98" i="168"/>
  <c r="BX95" i="170"/>
  <c r="BX107" i="168"/>
  <c r="BX101" i="168"/>
  <c r="BX102" i="168"/>
  <c r="S90" i="190"/>
  <c r="S95" i="188"/>
  <c r="BW98" i="168"/>
  <c r="AM40" i="201"/>
  <c r="AN40" i="205"/>
  <c r="AN40" i="201" s="1"/>
  <c r="BP90" i="190"/>
  <c r="BP95" i="188"/>
  <c r="BO95" i="170"/>
  <c r="BO107" i="168"/>
  <c r="BO101" i="168"/>
  <c r="BO102" i="168"/>
  <c r="BF98" i="168"/>
  <c r="AL98" i="168"/>
  <c r="AI38" i="201"/>
  <c r="AK38" i="205"/>
  <c r="AK38" i="201" s="1"/>
  <c r="AJ38" i="205"/>
  <c r="AJ38" i="201" s="1"/>
  <c r="AI48" i="201"/>
  <c r="AK48" i="205"/>
  <c r="AK48" i="201" s="1"/>
  <c r="AJ48" i="205"/>
  <c r="AJ48" i="201" s="1"/>
  <c r="AI72" i="201"/>
  <c r="AK72" i="205"/>
  <c r="AK72" i="201" s="1"/>
  <c r="AJ72" i="205"/>
  <c r="AJ72" i="201" s="1"/>
  <c r="AI87" i="201"/>
  <c r="AK87" i="205"/>
  <c r="AK87" i="201" s="1"/>
  <c r="AJ87" i="205"/>
  <c r="AJ87" i="201" s="1"/>
  <c r="AA90" i="190"/>
  <c r="AA95" i="188"/>
  <c r="AS98" i="168"/>
  <c r="BU95" i="170"/>
  <c r="BU101" i="168"/>
  <c r="BU107" i="168"/>
  <c r="BU102" i="168"/>
  <c r="AM42" i="201"/>
  <c r="AN42" i="205"/>
  <c r="AN42" i="201" s="1"/>
  <c r="AM23" i="201"/>
  <c r="AN23" i="205"/>
  <c r="AN23" i="201" s="1"/>
  <c r="P90" i="190"/>
  <c r="P95" i="188"/>
  <c r="BY90" i="190"/>
  <c r="BY95" i="188"/>
  <c r="AM33" i="201"/>
  <c r="AN33" i="205"/>
  <c r="AN33" i="201" s="1"/>
  <c r="N95" i="170"/>
  <c r="N101" i="168"/>
  <c r="N107" i="168"/>
  <c r="N102" i="168"/>
  <c r="U95" i="170"/>
  <c r="U107" i="168"/>
  <c r="U101" i="168"/>
  <c r="U102" i="168"/>
  <c r="BA90" i="190"/>
  <c r="BA95" i="188"/>
  <c r="AM60" i="201"/>
  <c r="AN60" i="205"/>
  <c r="AN60" i="201" s="1"/>
  <c r="BT95" i="170"/>
  <c r="BT101" i="168"/>
  <c r="BT107" i="168"/>
  <c r="BT102" i="168"/>
  <c r="AM48" i="201"/>
  <c r="AN48" i="205"/>
  <c r="AN48" i="201" s="1"/>
  <c r="AI66" i="201"/>
  <c r="AK66" i="205"/>
  <c r="AK66" i="201" s="1"/>
  <c r="AJ66" i="205"/>
  <c r="AJ66" i="201" s="1"/>
  <c r="AI80" i="201"/>
  <c r="AK80" i="205"/>
  <c r="AK80" i="201" s="1"/>
  <c r="AJ80" i="205"/>
  <c r="AJ80" i="201" s="1"/>
  <c r="AI29" i="201"/>
  <c r="AK29" i="205"/>
  <c r="AK29" i="201" s="1"/>
  <c r="AJ29" i="205"/>
  <c r="AJ29" i="201" s="1"/>
  <c r="AM28" i="201"/>
  <c r="AN28" i="205"/>
  <c r="AN28" i="201" s="1"/>
  <c r="AL91" i="201"/>
  <c r="AO91" i="205"/>
  <c r="AO91" i="201" s="1"/>
  <c r="AM83" i="201"/>
  <c r="AN83" i="205"/>
  <c r="AN83" i="201" s="1"/>
  <c r="BM101" i="168"/>
  <c r="BM95" i="170"/>
  <c r="BM107" i="168"/>
  <c r="BM102" i="168"/>
  <c r="BE107" i="168"/>
  <c r="BE95" i="170"/>
  <c r="BE101" i="168"/>
  <c r="BE102" i="168"/>
  <c r="BY95" i="170"/>
  <c r="BY107" i="168"/>
  <c r="BY101" i="168"/>
  <c r="BY102" i="168"/>
  <c r="AM64" i="201"/>
  <c r="AN64" i="205"/>
  <c r="AN64" i="201" s="1"/>
  <c r="AM74" i="201"/>
  <c r="AN74" i="205"/>
  <c r="AN74" i="201" s="1"/>
  <c r="AI37" i="201"/>
  <c r="AK37" i="205"/>
  <c r="AK37" i="201" s="1"/>
  <c r="AJ37" i="205"/>
  <c r="AJ37" i="201" s="1"/>
  <c r="AM34" i="201"/>
  <c r="AN34" i="205"/>
  <c r="AN34" i="201" s="1"/>
  <c r="D95" i="170"/>
  <c r="R13" i="206" a="1"/>
  <c r="D101" i="168"/>
  <c r="CB95" i="168"/>
  <c r="D107" i="168"/>
  <c r="D102" i="168"/>
  <c r="AN95" i="170"/>
  <c r="AN101" i="168"/>
  <c r="AN107" i="168"/>
  <c r="AN102" i="168"/>
  <c r="AG91" i="205"/>
  <c r="AG91" i="201" s="1"/>
  <c r="AG13" i="201"/>
  <c r="I95" i="170"/>
  <c r="I101" i="168"/>
  <c r="I107" i="168"/>
  <c r="I102" i="168"/>
  <c r="AR90" i="190"/>
  <c r="AR95" i="188"/>
  <c r="F90" i="190"/>
  <c r="F95" i="188"/>
  <c r="AI40" i="201"/>
  <c r="AK40" i="205"/>
  <c r="AK40" i="201" s="1"/>
  <c r="AJ40" i="205"/>
  <c r="AJ40" i="201" s="1"/>
  <c r="AI20" i="201"/>
  <c r="AK20" i="205"/>
  <c r="AK20" i="201" s="1"/>
  <c r="AJ20" i="205"/>
  <c r="AJ20" i="201" s="1"/>
  <c r="AI51" i="201"/>
  <c r="AK51" i="205"/>
  <c r="AK51" i="201" s="1"/>
  <c r="AJ51" i="205"/>
  <c r="AJ51" i="201" s="1"/>
  <c r="CA95" i="170"/>
  <c r="CA101" i="168"/>
  <c r="CA107" i="168"/>
  <c r="CA102" i="168"/>
  <c r="AM14" i="201"/>
  <c r="AN14" i="205"/>
  <c r="AN14" i="201" s="1"/>
  <c r="H90" i="190"/>
  <c r="H95" i="188"/>
  <c r="BQ95" i="170"/>
  <c r="BQ107" i="168"/>
  <c r="BQ101" i="168"/>
  <c r="BQ102" i="168"/>
  <c r="BM98" i="168"/>
  <c r="BG95" i="170"/>
  <c r="BG101" i="168"/>
  <c r="BG107" i="168"/>
  <c r="BG102" i="168"/>
  <c r="BE98" i="168"/>
  <c r="BY98" i="168"/>
  <c r="AD95" i="170"/>
  <c r="AD101" i="168"/>
  <c r="AD107" i="168"/>
  <c r="AD102" i="168"/>
  <c r="AL90" i="190"/>
  <c r="AL95" i="188"/>
  <c r="AZ90" i="190"/>
  <c r="AZ95" i="188"/>
  <c r="BH95" i="170"/>
  <c r="BH101" i="168"/>
  <c r="BH107" i="168"/>
  <c r="BH102" i="168"/>
  <c r="BB90" i="190"/>
  <c r="BB95" i="188"/>
  <c r="AX90" i="190"/>
  <c r="AX95" i="188"/>
  <c r="AO95" i="170"/>
  <c r="AO107" i="168"/>
  <c r="AO101" i="168"/>
  <c r="AO102" i="168"/>
  <c r="AE95" i="170"/>
  <c r="AE107" i="168"/>
  <c r="AE101" i="168"/>
  <c r="AE102" i="168"/>
  <c r="AM44" i="201"/>
  <c r="AN44" i="205"/>
  <c r="AN44" i="201" s="1"/>
  <c r="AM84" i="201"/>
  <c r="AN84" i="205"/>
  <c r="AN84" i="201" s="1"/>
  <c r="BV95" i="170"/>
  <c r="BV101" i="168"/>
  <c r="BV107" i="168"/>
  <c r="BV102" i="168"/>
  <c r="CI88" i="170"/>
  <c r="CI90" i="168"/>
  <c r="CI90" i="170" s="1"/>
  <c r="AM58" i="201"/>
  <c r="AN58" i="205"/>
  <c r="AN58" i="201" s="1"/>
  <c r="I98" i="168"/>
  <c r="R90" i="190"/>
  <c r="R95" i="188"/>
  <c r="BZ90" i="190"/>
  <c r="BZ95" i="188"/>
  <c r="AI69" i="201"/>
  <c r="AK69" i="205"/>
  <c r="AK69" i="201" s="1"/>
  <c r="AJ69" i="205"/>
  <c r="AJ69" i="201" s="1"/>
  <c r="AI49" i="201"/>
  <c r="AK49" i="205"/>
  <c r="AK49" i="201" s="1"/>
  <c r="AJ49" i="205"/>
  <c r="AJ49" i="201" s="1"/>
  <c r="AI73" i="201"/>
  <c r="AK73" i="205"/>
  <c r="AK73" i="201" s="1"/>
  <c r="AJ73" i="205"/>
  <c r="AJ73" i="201" s="1"/>
  <c r="AB95" i="170"/>
  <c r="AB101" i="168"/>
  <c r="AB107" i="168"/>
  <c r="AB102" i="168"/>
  <c r="AM71" i="201"/>
  <c r="AN71" i="205"/>
  <c r="AN71" i="201" s="1"/>
  <c r="AI30" i="201"/>
  <c r="AK30" i="205"/>
  <c r="AK30" i="201" s="1"/>
  <c r="AJ30" i="205"/>
  <c r="AJ30" i="201" s="1"/>
  <c r="AF91" i="201"/>
  <c r="AH91" i="205"/>
  <c r="AH91" i="201" s="1"/>
  <c r="AM51" i="201"/>
  <c r="AN51" i="205"/>
  <c r="AN51" i="201" s="1"/>
  <c r="BQ90" i="190"/>
  <c r="BQ95" i="188"/>
  <c r="AY90" i="190"/>
  <c r="AY95" i="188"/>
  <c r="O101" i="168"/>
  <c r="O95" i="170"/>
  <c r="O107" i="168"/>
  <c r="O102" i="168"/>
  <c r="AM16" i="201"/>
  <c r="AN16" i="205"/>
  <c r="AN16" i="201" s="1"/>
  <c r="AI14" i="201"/>
  <c r="AJ14" i="205"/>
  <c r="AJ14" i="201" s="1"/>
  <c r="AK14" i="205"/>
  <c r="AK14" i="201" s="1"/>
  <c r="AI81" i="201"/>
  <c r="AK81" i="205"/>
  <c r="AK81" i="201" s="1"/>
  <c r="AJ81" i="205"/>
  <c r="AJ81" i="201" s="1"/>
  <c r="AI31" i="201"/>
  <c r="AK31" i="205"/>
  <c r="AK31" i="201" s="1"/>
  <c r="AJ31" i="205"/>
  <c r="AJ31" i="201" s="1"/>
  <c r="BA95" i="170"/>
  <c r="BA101" i="168"/>
  <c r="BA107" i="168"/>
  <c r="BA102" i="168"/>
  <c r="BN90" i="190"/>
  <c r="BN95" i="188"/>
  <c r="M90" i="190"/>
  <c r="M95" i="188"/>
  <c r="AM75" i="201"/>
  <c r="AN75" i="205"/>
  <c r="AN75" i="201" s="1"/>
  <c r="AM86" i="201"/>
  <c r="AN86" i="205"/>
  <c r="AN86" i="201" s="1"/>
  <c r="AM20" i="201"/>
  <c r="AN20" i="205"/>
  <c r="AN20" i="201" s="1"/>
  <c r="AM43" i="201"/>
  <c r="AN43" i="205"/>
  <c r="AN43" i="201" s="1"/>
  <c r="AG90" i="190"/>
  <c r="AG95" i="188"/>
  <c r="BI90" i="190"/>
  <c r="BI95" i="188"/>
  <c r="AI45" i="201"/>
  <c r="AJ45" i="205"/>
  <c r="AJ45" i="201" s="1"/>
  <c r="AK45" i="205"/>
  <c r="AK45" i="201" s="1"/>
  <c r="AI60" i="201"/>
  <c r="AK60" i="205"/>
  <c r="AK60" i="201" s="1"/>
  <c r="AJ60" i="205"/>
  <c r="AJ60" i="201" s="1"/>
  <c r="AQ95" i="170"/>
  <c r="AQ101" i="168"/>
  <c r="AQ107" i="168"/>
  <c r="AQ102" i="168"/>
  <c r="BK90" i="190"/>
  <c r="BK95" i="188"/>
  <c r="AE90" i="190"/>
  <c r="AE95" i="188"/>
  <c r="J95" i="170"/>
  <c r="J101" i="168"/>
  <c r="J107" i="168"/>
  <c r="J102" i="168"/>
  <c r="BS90" i="190"/>
  <c r="BS95" i="188"/>
  <c r="U90" i="190"/>
  <c r="U95" i="188"/>
  <c r="AM18" i="201"/>
  <c r="AN18" i="205"/>
  <c r="AN18" i="201" s="1"/>
  <c r="AM30" i="201"/>
  <c r="AN30" i="205"/>
  <c r="AN30" i="201" s="1"/>
  <c r="AM68" i="201"/>
  <c r="AN68" i="205"/>
  <c r="AN68" i="201" s="1"/>
  <c r="AI21" i="201"/>
  <c r="AK21" i="205"/>
  <c r="AK21" i="201" s="1"/>
  <c r="AJ21" i="205"/>
  <c r="AJ21" i="201" s="1"/>
  <c r="AI41" i="201"/>
  <c r="AJ41" i="205"/>
  <c r="AJ41" i="201" s="1"/>
  <c r="AK41" i="205"/>
  <c r="AK41" i="201" s="1"/>
  <c r="AI23" i="201"/>
  <c r="AK23" i="205"/>
  <c r="AK23" i="201" s="1"/>
  <c r="AJ23" i="205"/>
  <c r="AJ23" i="201" s="1"/>
  <c r="AI53" i="201"/>
  <c r="AK53" i="205"/>
  <c r="AK53" i="201" s="1"/>
  <c r="AJ53" i="205"/>
  <c r="AJ53" i="201" s="1"/>
  <c r="AM81" i="201"/>
  <c r="AN81" i="205"/>
  <c r="AN81" i="201" s="1"/>
  <c r="T90" i="190"/>
  <c r="T95" i="188"/>
  <c r="G95" i="170"/>
  <c r="G107" i="168"/>
  <c r="G101" i="168"/>
  <c r="G102" i="168"/>
  <c r="L90" i="190"/>
  <c r="L95" i="188"/>
  <c r="F95" i="170"/>
  <c r="F101" i="168"/>
  <c r="F107" i="168"/>
  <c r="F102" i="168"/>
  <c r="CA90" i="190"/>
  <c r="CA95" i="188"/>
  <c r="AQ90" i="190"/>
  <c r="AQ95" i="188"/>
  <c r="AI78" i="201"/>
  <c r="AK78" i="205"/>
  <c r="AK78" i="201" s="1"/>
  <c r="AJ78" i="205"/>
  <c r="AJ78" i="201" s="1"/>
  <c r="AM63" i="201"/>
  <c r="AN63" i="205"/>
  <c r="AN63" i="201" s="1"/>
  <c r="BC90" i="190"/>
  <c r="BC95" i="188"/>
  <c r="AM41" i="201"/>
  <c r="AN41" i="205"/>
  <c r="AN41" i="201" s="1"/>
  <c r="Z90" i="190"/>
  <c r="Z95" i="188"/>
  <c r="L95" i="170"/>
  <c r="L101" i="168"/>
  <c r="L107" i="168"/>
  <c r="L102" i="168"/>
  <c r="J98" i="168"/>
  <c r="V95" i="170"/>
  <c r="V101" i="168"/>
  <c r="V107" i="168"/>
  <c r="V102" i="168"/>
  <c r="AM65" i="201"/>
  <c r="AN65" i="205"/>
  <c r="AN65" i="201" s="1"/>
  <c r="H95" i="170"/>
  <c r="H101" i="168"/>
  <c r="H107" i="168"/>
  <c r="H102" i="168"/>
  <c r="AM22" i="201"/>
  <c r="AN22" i="205"/>
  <c r="AN22" i="201" s="1"/>
  <c r="AV95" i="170"/>
  <c r="AV101" i="168"/>
  <c r="AV107" i="168"/>
  <c r="AV102" i="168"/>
  <c r="BK95" i="170"/>
  <c r="BK107" i="168"/>
  <c r="BK101" i="168"/>
  <c r="BK102" i="168"/>
  <c r="AI52" i="201"/>
  <c r="AK52" i="205"/>
  <c r="AK52" i="201" s="1"/>
  <c r="AJ52" i="205"/>
  <c r="AJ52" i="201" s="1"/>
  <c r="AI70" i="201"/>
  <c r="AK70" i="205"/>
  <c r="AK70" i="201" s="1"/>
  <c r="AJ70" i="205"/>
  <c r="AJ70" i="201" s="1"/>
  <c r="AI56" i="201"/>
  <c r="AK56" i="205"/>
  <c r="AK56" i="201" s="1"/>
  <c r="AJ56" i="205"/>
  <c r="AJ56" i="201" s="1"/>
  <c r="AI75" i="201"/>
  <c r="AK75" i="205"/>
  <c r="AK75" i="201" s="1"/>
  <c r="AJ75" i="205"/>
  <c r="AJ75" i="201" s="1"/>
  <c r="Q95" i="170"/>
  <c r="Q107" i="168"/>
  <c r="Q101" i="168"/>
  <c r="Q102" i="168"/>
  <c r="G98" i="168"/>
  <c r="BU90" i="190"/>
  <c r="BU95" i="188"/>
  <c r="AM80" i="201"/>
  <c r="AN80" i="205"/>
  <c r="AN80" i="201" s="1"/>
  <c r="BL90" i="190"/>
  <c r="BL95" i="188"/>
  <c r="AS90" i="190"/>
  <c r="AS95" i="188"/>
  <c r="W95" i="170"/>
  <c r="W107" i="168"/>
  <c r="W101" i="168"/>
  <c r="W102" i="168"/>
  <c r="H98" i="168"/>
  <c r="AF90" i="190"/>
  <c r="AF95" i="188"/>
  <c r="CB100" i="168"/>
  <c r="AM17" i="201"/>
  <c r="AN17" i="205"/>
  <c r="AN17" i="201" s="1"/>
  <c r="AV98" i="168"/>
  <c r="AM38" i="201"/>
  <c r="AN38" i="205"/>
  <c r="AN38" i="201" s="1"/>
  <c r="AM29" i="201"/>
  <c r="AN29" i="205"/>
  <c r="AN29" i="201" s="1"/>
  <c r="AI57" i="201"/>
  <c r="AJ57" i="205"/>
  <c r="AJ57" i="201" s="1"/>
  <c r="AK57" i="205"/>
  <c r="AK57" i="201" s="1"/>
  <c r="AI15" i="201"/>
  <c r="AJ15" i="205"/>
  <c r="AJ15" i="201" s="1"/>
  <c r="AK15" i="205"/>
  <c r="AK15" i="201" s="1"/>
  <c r="AI83" i="201"/>
  <c r="AK83" i="205"/>
  <c r="AK83" i="201" s="1"/>
  <c r="AJ83" i="205"/>
  <c r="AJ83" i="201" s="1"/>
  <c r="AI32" i="201"/>
  <c r="AK32" i="205"/>
  <c r="AK32" i="201" s="1"/>
  <c r="AJ32" i="205"/>
  <c r="AJ32" i="201" s="1"/>
  <c r="AB90" i="190"/>
  <c r="AB95" i="188"/>
  <c r="AM72" i="201"/>
  <c r="AN72" i="205"/>
  <c r="AN72" i="201" s="1"/>
  <c r="AM25" i="201"/>
  <c r="AN25" i="205"/>
  <c r="AN25" i="201" s="1"/>
  <c r="BH90" i="190"/>
  <c r="BH95" i="188"/>
  <c r="BD95" i="170"/>
  <c r="BD107" i="168"/>
  <c r="BD101" i="168"/>
  <c r="BD102" i="168"/>
  <c r="BC101" i="168"/>
  <c r="BC95" i="170"/>
  <c r="BC107" i="168"/>
  <c r="BC102" i="168"/>
  <c r="AM31" i="201"/>
  <c r="AN31" i="205"/>
  <c r="AN31" i="201" s="1"/>
  <c r="AP95" i="170"/>
  <c r="AP101" i="168"/>
  <c r="AP107" i="168"/>
  <c r="AP102" i="168"/>
  <c r="AI39" i="201"/>
  <c r="AK39" i="205"/>
  <c r="AK39" i="201" s="1"/>
  <c r="AJ39" i="205"/>
  <c r="AJ39" i="201" s="1"/>
  <c r="AI42" i="201"/>
  <c r="AJ42" i="205"/>
  <c r="AJ42" i="201" s="1"/>
  <c r="AK42" i="205"/>
  <c r="AK42" i="201" s="1"/>
  <c r="AI25" i="201"/>
  <c r="AJ25" i="205"/>
  <c r="AJ25" i="201" s="1"/>
  <c r="AK25" i="205"/>
  <c r="AK25" i="201" s="1"/>
  <c r="AI54" i="201"/>
  <c r="AJ54" i="205"/>
  <c r="AJ54" i="201" s="1"/>
  <c r="AK54" i="205"/>
  <c r="AK54" i="201" s="1"/>
  <c r="AM87" i="201"/>
  <c r="AN87" i="205"/>
  <c r="AN87" i="201" s="1"/>
  <c r="AG95" i="170"/>
  <c r="AG101" i="168"/>
  <c r="AG107" i="168"/>
  <c r="AG102" i="168"/>
  <c r="BJ90" i="190"/>
  <c r="BJ95" i="188"/>
  <c r="AM36" i="201"/>
  <c r="AN36" i="205"/>
  <c r="AN36" i="201" s="1"/>
  <c r="AD90" i="190"/>
  <c r="AD95" i="188"/>
  <c r="AJ95" i="170"/>
  <c r="AJ107" i="168"/>
  <c r="AJ101" i="168"/>
  <c r="AJ102" i="168"/>
  <c r="AM19" i="201"/>
  <c r="AN19" i="205"/>
  <c r="AN19" i="201" s="1"/>
  <c r="BP95" i="170"/>
  <c r="BP101" i="168"/>
  <c r="BP107" i="168"/>
  <c r="BP102" i="168"/>
  <c r="AM78" i="201"/>
  <c r="AN78" i="205"/>
  <c r="AN78" i="201" s="1"/>
  <c r="BD98" i="168"/>
  <c r="BC98" i="168"/>
  <c r="V90" i="190"/>
  <c r="V95" i="188"/>
  <c r="BE90" i="190"/>
  <c r="BE95" i="188"/>
  <c r="AI62" i="201"/>
  <c r="AK62" i="205"/>
  <c r="AK62" i="201" s="1"/>
  <c r="AJ62" i="205"/>
  <c r="AJ62" i="201" s="1"/>
  <c r="AI71" i="201"/>
  <c r="AK71" i="205"/>
  <c r="AK71" i="201" s="1"/>
  <c r="AJ71" i="205"/>
  <c r="AJ71" i="201" s="1"/>
  <c r="AI58" i="201"/>
  <c r="AK58" i="205"/>
  <c r="AK58" i="201" s="1"/>
  <c r="AJ58" i="205"/>
  <c r="AJ58" i="201" s="1"/>
  <c r="AI76" i="201"/>
  <c r="AK76" i="205"/>
  <c r="AK76" i="201" s="1"/>
  <c r="AJ76" i="205"/>
  <c r="AJ76" i="201" s="1"/>
  <c r="BM90" i="190"/>
  <c r="BM95" i="188"/>
  <c r="AM49" i="201"/>
  <c r="AN49" i="205"/>
  <c r="AN49" i="201" s="1"/>
  <c r="N90" i="190"/>
  <c r="N95" i="188"/>
  <c r="K95" i="170"/>
  <c r="K101" i="168"/>
  <c r="K107" i="168"/>
  <c r="K102" i="168"/>
  <c r="AM50" i="201"/>
  <c r="AN50" i="205"/>
  <c r="AN50" i="201" s="1"/>
  <c r="K90" i="190"/>
  <c r="K95" i="188"/>
  <c r="O90" i="190"/>
  <c r="O95" i="188"/>
  <c r="X90" i="190"/>
  <c r="X95" i="188"/>
  <c r="AI64" i="201"/>
  <c r="AJ64" i="205"/>
  <c r="AJ64" i="201" s="1"/>
  <c r="AK64" i="205"/>
  <c r="AK64" i="201" s="1"/>
  <c r="AM67" i="201"/>
  <c r="AN67" i="205"/>
  <c r="AN67" i="201" s="1"/>
  <c r="BX90" i="190"/>
  <c r="BX95" i="188"/>
  <c r="AM56" i="201"/>
  <c r="AN56" i="205"/>
  <c r="AN56" i="201" s="1"/>
  <c r="Q90" i="190"/>
  <c r="Q95" i="188"/>
  <c r="AM45" i="201"/>
  <c r="AN45" i="205"/>
  <c r="AN45" i="201" s="1"/>
  <c r="AX95" i="170"/>
  <c r="AX101" i="168"/>
  <c r="AX107" i="168"/>
  <c r="AX102" i="168"/>
  <c r="AI65" i="201"/>
  <c r="AJ65" i="205"/>
  <c r="AJ65" i="201" s="1"/>
  <c r="AK65" i="205"/>
  <c r="AK65" i="201" s="1"/>
  <c r="AI16" i="201"/>
  <c r="AK16" i="205"/>
  <c r="AK16" i="201" s="1"/>
  <c r="AJ16" i="205"/>
  <c r="AJ16" i="201" s="1"/>
  <c r="AI86" i="201"/>
  <c r="AJ86" i="205"/>
  <c r="AJ86" i="201" s="1"/>
  <c r="AK86" i="205"/>
  <c r="AK86" i="201" s="1"/>
  <c r="AI33" i="201"/>
  <c r="AK33" i="205"/>
  <c r="AK33" i="201" s="1"/>
  <c r="AJ33" i="205"/>
  <c r="AJ33" i="201" s="1"/>
  <c r="AM21" i="201"/>
  <c r="AN21" i="205"/>
  <c r="AN21" i="201" s="1"/>
  <c r="AQ13" i="201"/>
  <c r="AQ91" i="205"/>
  <c r="AQ91" i="201" s="1"/>
  <c r="R95" i="170"/>
  <c r="R101" i="168"/>
  <c r="R107" i="168"/>
  <c r="R102" i="168"/>
  <c r="AM54" i="201"/>
  <c r="AN54" i="205"/>
  <c r="AN54" i="201" s="1"/>
  <c r="AI90" i="190"/>
  <c r="AI95" i="188"/>
  <c r="BJ95" i="170"/>
  <c r="BJ101" i="168"/>
  <c r="BJ107" i="168"/>
  <c r="BJ102" i="168"/>
  <c r="BW90" i="190"/>
  <c r="BW95" i="188"/>
  <c r="AK90" i="190"/>
  <c r="AK95" i="188"/>
  <c r="BB95" i="170"/>
  <c r="BB101" i="168"/>
  <c r="BB107" i="168"/>
  <c r="BB102" i="168"/>
  <c r="AM76" i="201"/>
  <c r="AN76" i="205"/>
  <c r="AN76" i="201" s="1"/>
  <c r="AM82" i="201"/>
  <c r="AN82" i="205"/>
  <c r="AN82" i="201" s="1"/>
  <c r="BR95" i="170"/>
  <c r="BR101" i="168"/>
  <c r="BR107" i="168"/>
  <c r="BR102" i="168"/>
  <c r="AX98" i="168"/>
  <c r="AI13" i="201"/>
  <c r="AI91" i="205"/>
  <c r="AK13" i="205"/>
  <c r="AK13" i="201" s="1"/>
  <c r="AJ13" i="205"/>
  <c r="AI44" i="201"/>
  <c r="AK44" i="205"/>
  <c r="AK44" i="201" s="1"/>
  <c r="AJ44" i="205"/>
  <c r="AJ44" i="201" s="1"/>
  <c r="AI26" i="201"/>
  <c r="AJ26" i="205"/>
  <c r="AJ26" i="201" s="1"/>
  <c r="AK26" i="205"/>
  <c r="AK26" i="201" s="1"/>
  <c r="AI55" i="201"/>
  <c r="AJ55" i="205"/>
  <c r="AJ55" i="201" s="1"/>
  <c r="AK55" i="205"/>
  <c r="AK55" i="201" s="1"/>
  <c r="G90" i="190"/>
  <c r="G95" i="188"/>
  <c r="AR95" i="170"/>
  <c r="AR101" i="168"/>
  <c r="AR107" i="168"/>
  <c r="AR102" i="168"/>
  <c r="R98" i="168"/>
  <c r="AM66" i="201"/>
  <c r="AN66" i="205"/>
  <c r="AN66" i="201" s="1"/>
  <c r="BZ98" i="168"/>
  <c r="AM79" i="201"/>
  <c r="AN79" i="205"/>
  <c r="AN79" i="201" s="1"/>
  <c r="D90" i="190"/>
  <c r="CB90" i="188"/>
  <c r="CB90" i="190" s="1"/>
  <c r="D95" i="188"/>
  <c r="AM52" i="201"/>
  <c r="AN52" i="205"/>
  <c r="AN52" i="201" s="1"/>
  <c r="AM35" i="201"/>
  <c r="AN35" i="205"/>
  <c r="AN35" i="201" s="1"/>
  <c r="I90" i="190"/>
  <c r="I95" i="188"/>
  <c r="AM77" i="201"/>
  <c r="AN77" i="205"/>
  <c r="AN77" i="201" s="1"/>
  <c r="AW90" i="190"/>
  <c r="AW95" i="188"/>
  <c r="J90" i="190"/>
  <c r="J95" i="188"/>
  <c r="Z95" i="170"/>
  <c r="Z101" i="168"/>
  <c r="Z107" i="168"/>
  <c r="Z102" i="168"/>
  <c r="AC90" i="190"/>
  <c r="AC95" i="188"/>
  <c r="AM39" i="201"/>
  <c r="AN39" i="205"/>
  <c r="AN39" i="201" s="1"/>
  <c r="AM24" i="201"/>
  <c r="AN24" i="205"/>
  <c r="AN24" i="201" s="1"/>
  <c r="AI24" i="201"/>
  <c r="AK24" i="205"/>
  <c r="AK24" i="201" s="1"/>
  <c r="AJ24" i="205"/>
  <c r="AJ24" i="201" s="1"/>
  <c r="AI74" i="201"/>
  <c r="AK74" i="205"/>
  <c r="AK74" i="201" s="1"/>
  <c r="AJ74" i="205"/>
  <c r="AJ74" i="201" s="1"/>
  <c r="AI59" i="201"/>
  <c r="AK59" i="205"/>
  <c r="AK59" i="201" s="1"/>
  <c r="AJ59" i="205"/>
  <c r="AJ59" i="201" s="1"/>
  <c r="AI77" i="201"/>
  <c r="AK77" i="205"/>
  <c r="AK77" i="201" s="1"/>
  <c r="AJ77" i="205"/>
  <c r="AJ77" i="201" s="1"/>
  <c r="X95" i="170"/>
  <c r="X101" i="168"/>
  <c r="X107" i="168"/>
  <c r="X102" i="168"/>
  <c r="AM85" i="201"/>
  <c r="AN85" i="205"/>
  <c r="AN85" i="201" s="1"/>
  <c r="AP91" i="201"/>
  <c r="AR91" i="205"/>
  <c r="AR91" i="201" s="1"/>
  <c r="CI86" i="190"/>
  <c r="CI88" i="188"/>
  <c r="AM37" i="201"/>
  <c r="AN37" i="205"/>
  <c r="AN37" i="201" s="1"/>
  <c r="W90" i="190"/>
  <c r="W95" i="188"/>
  <c r="AT91" i="205"/>
  <c r="AT91" i="201" s="1"/>
  <c r="AT13" i="201"/>
  <c r="AM90" i="190"/>
  <c r="AM95" i="188"/>
  <c r="CB104" i="168"/>
  <c r="AM32" i="201"/>
  <c r="AN32" i="205"/>
  <c r="AN32" i="201" s="1"/>
  <c r="AV90" i="190"/>
  <c r="AV95" i="188"/>
  <c r="P95" i="170"/>
  <c r="P107" i="168"/>
  <c r="P101" i="168"/>
  <c r="P102" i="168"/>
  <c r="M95" i="170"/>
  <c r="M101" i="168"/>
  <c r="M107" i="168"/>
  <c r="M102" i="168"/>
  <c r="AC95" i="170"/>
  <c r="AC107" i="168"/>
  <c r="AC101" i="168"/>
  <c r="AC102" i="168"/>
  <c r="AI35" i="201"/>
  <c r="AK35" i="205"/>
  <c r="AK35" i="201" s="1"/>
  <c r="AJ35" i="205"/>
  <c r="AJ35" i="201" s="1"/>
  <c r="AI17" i="201"/>
  <c r="AK17" i="205"/>
  <c r="AK17" i="201" s="1"/>
  <c r="AJ17" i="205"/>
  <c r="AJ17" i="201" s="1"/>
  <c r="AI88" i="201"/>
  <c r="AJ88" i="205"/>
  <c r="AJ88" i="201" s="1"/>
  <c r="AK88" i="205"/>
  <c r="AK88" i="201" s="1"/>
  <c r="AI22" i="201"/>
  <c r="AK22" i="205"/>
  <c r="AK22" i="201" s="1"/>
  <c r="AJ22" i="205"/>
  <c r="AJ22" i="201" s="1"/>
  <c r="AN90" i="190"/>
  <c r="AN95" i="188"/>
  <c r="AP90" i="190"/>
  <c r="AP95" i="188"/>
  <c r="AM70" i="201"/>
  <c r="AN70" i="205"/>
  <c r="AN70" i="201" s="1"/>
  <c r="CA100" i="188"/>
  <c r="BG100" i="188"/>
  <c r="AM100" i="188"/>
  <c r="S100" i="188"/>
  <c r="BZ100" i="188"/>
  <c r="BF100" i="188"/>
  <c r="AL100" i="188"/>
  <c r="R100" i="188"/>
  <c r="BY100" i="188"/>
  <c r="BE100" i="188"/>
  <c r="AK100" i="188"/>
  <c r="Q100" i="188"/>
  <c r="BX100" i="188"/>
  <c r="BD100" i="188"/>
  <c r="AJ100" i="188"/>
  <c r="P100" i="188"/>
  <c r="BW100" i="188"/>
  <c r="BC100" i="188"/>
  <c r="AI100" i="188"/>
  <c r="O100" i="188"/>
  <c r="BV100" i="188"/>
  <c r="BB100" i="188"/>
  <c r="AH100" i="188"/>
  <c r="N100" i="188"/>
  <c r="BU100" i="188"/>
  <c r="BA100" i="188"/>
  <c r="AG100" i="188"/>
  <c r="M100" i="188"/>
  <c r="BT100" i="188"/>
  <c r="AZ100" i="188"/>
  <c r="AF100" i="188"/>
  <c r="L100" i="188"/>
  <c r="BS100" i="188"/>
  <c r="AY100" i="188"/>
  <c r="AE100" i="188"/>
  <c r="K100" i="188"/>
  <c r="BR100" i="188"/>
  <c r="AX100" i="188"/>
  <c r="AD100" i="188"/>
  <c r="J100" i="188"/>
  <c r="BQ100" i="188"/>
  <c r="AW100" i="188"/>
  <c r="AC100" i="188"/>
  <c r="I100" i="188"/>
  <c r="BP100" i="188"/>
  <c r="AV100" i="188"/>
  <c r="AB100" i="188"/>
  <c r="H100" i="188"/>
  <c r="BO100" i="188"/>
  <c r="AU100" i="188"/>
  <c r="AA100" i="188"/>
  <c r="G100" i="188"/>
  <c r="BN100" i="188"/>
  <c r="AT100" i="188"/>
  <c r="Z100" i="188"/>
  <c r="F100" i="188"/>
  <c r="BM100" i="188"/>
  <c r="AS100" i="188"/>
  <c r="Y100" i="188"/>
  <c r="E100" i="188"/>
  <c r="BL100" i="188"/>
  <c r="AR100" i="188"/>
  <c r="X100" i="188"/>
  <c r="BK100" i="188"/>
  <c r="AQ100" i="188"/>
  <c r="W100" i="188"/>
  <c r="D100" i="188"/>
  <c r="BJ100" i="188"/>
  <c r="AP100" i="188"/>
  <c r="V100" i="188"/>
  <c r="BH100" i="188"/>
  <c r="AN100" i="188"/>
  <c r="T100" i="188"/>
  <c r="BI100" i="188"/>
  <c r="U100" i="188"/>
  <c r="AO100" i="188"/>
  <c r="BG90" i="190"/>
  <c r="BG95" i="188"/>
  <c r="AM95" i="170"/>
  <c r="AM101" i="168"/>
  <c r="AM107" i="168"/>
  <c r="AM102" i="168"/>
  <c r="AS91" i="201"/>
  <c r="AU91" i="205"/>
  <c r="AU91" i="201" s="1"/>
  <c r="AK95" i="170"/>
  <c r="AK107" i="168"/>
  <c r="AK101" i="168"/>
  <c r="AK102" i="168"/>
  <c r="AM73" i="201"/>
  <c r="AN73" i="205"/>
  <c r="AN73" i="201" s="1"/>
  <c r="BV90" i="190"/>
  <c r="BV95" i="188"/>
  <c r="AA95" i="170"/>
  <c r="AA107" i="168"/>
  <c r="AA101" i="168"/>
  <c r="AA102" i="168"/>
  <c r="CB90" i="170"/>
  <c r="CB98" i="168"/>
  <c r="AN95" i="190" l="1"/>
  <c r="AN101" i="188"/>
  <c r="AN103" i="188"/>
  <c r="AZ14" i="171"/>
  <c r="AZ34" i="171"/>
  <c r="AZ54" i="171"/>
  <c r="AZ18" i="171"/>
  <c r="AZ38" i="171"/>
  <c r="AZ58" i="171"/>
  <c r="AZ9" i="171"/>
  <c r="AZ29" i="171"/>
  <c r="AZ49" i="171"/>
  <c r="AZ69" i="171"/>
  <c r="AZ13" i="171"/>
  <c r="AZ33" i="171"/>
  <c r="AZ53" i="171"/>
  <c r="AZ76" i="171"/>
  <c r="AZ4" i="171"/>
  <c r="AZ24" i="171"/>
  <c r="AZ44" i="171"/>
  <c r="AZ64" i="171"/>
  <c r="AZ8" i="171"/>
  <c r="AZ28" i="171"/>
  <c r="AZ19" i="171"/>
  <c r="AZ39" i="171"/>
  <c r="AZ59" i="171"/>
  <c r="AZ3" i="171"/>
  <c r="AZ23" i="171"/>
  <c r="AZ43" i="171"/>
  <c r="AZ63" i="171"/>
  <c r="AZ73" i="171"/>
  <c r="AZ21" i="171"/>
  <c r="AZ41" i="171"/>
  <c r="AZ61" i="171"/>
  <c r="AZ77" i="171"/>
  <c r="AZ74" i="171"/>
  <c r="AZ16" i="171"/>
  <c r="AZ36" i="171"/>
  <c r="AZ56" i="171"/>
  <c r="AZ48" i="171"/>
  <c r="AZ75" i="171"/>
  <c r="AZ17" i="171"/>
  <c r="AZ37" i="171"/>
  <c r="AZ57" i="171"/>
  <c r="AZ11" i="171"/>
  <c r="AZ31" i="171"/>
  <c r="AZ51" i="171"/>
  <c r="AZ71" i="171"/>
  <c r="AZ12" i="171"/>
  <c r="AZ32" i="171"/>
  <c r="AZ52" i="171"/>
  <c r="AZ72" i="171"/>
  <c r="AZ68" i="171"/>
  <c r="AZ6" i="171"/>
  <c r="AZ26" i="171"/>
  <c r="AZ46" i="171"/>
  <c r="AZ66" i="171"/>
  <c r="AZ78" i="171"/>
  <c r="AZ7" i="171"/>
  <c r="AZ27" i="171"/>
  <c r="AZ47" i="171"/>
  <c r="AZ67" i="171"/>
  <c r="AZ15" i="171"/>
  <c r="AZ55" i="171"/>
  <c r="AZ30" i="171"/>
  <c r="AZ42" i="171"/>
  <c r="AZ10" i="171"/>
  <c r="AZ22" i="171"/>
  <c r="AZ65" i="171"/>
  <c r="AZ25" i="171"/>
  <c r="AZ40" i="171"/>
  <c r="AZ50" i="171"/>
  <c r="AZ60" i="171"/>
  <c r="AZ5" i="171"/>
  <c r="AZ20" i="171"/>
  <c r="AZ35" i="171"/>
  <c r="AZ62" i="171"/>
  <c r="AZ45" i="171"/>
  <c r="AZ70" i="171"/>
  <c r="BU95" i="190"/>
  <c r="BU101" i="188"/>
  <c r="BU103" i="188"/>
  <c r="J13" i="171"/>
  <c r="J33" i="171"/>
  <c r="J53" i="171"/>
  <c r="J73" i="171"/>
  <c r="J19" i="171"/>
  <c r="J54" i="171"/>
  <c r="J14" i="171"/>
  <c r="J39" i="171"/>
  <c r="J8" i="171"/>
  <c r="J28" i="171"/>
  <c r="J48" i="171"/>
  <c r="J68" i="171"/>
  <c r="J49" i="171"/>
  <c r="J69" i="171"/>
  <c r="J9" i="171"/>
  <c r="J34" i="171"/>
  <c r="J78" i="171"/>
  <c r="J3" i="171"/>
  <c r="J23" i="171"/>
  <c r="J43" i="171"/>
  <c r="J63" i="171"/>
  <c r="J44" i="171"/>
  <c r="J64" i="171"/>
  <c r="J4" i="171"/>
  <c r="J29" i="171"/>
  <c r="J18" i="171"/>
  <c r="J38" i="171"/>
  <c r="J58" i="171"/>
  <c r="J24" i="171"/>
  <c r="J59" i="171"/>
  <c r="J15" i="171"/>
  <c r="J35" i="171"/>
  <c r="J55" i="171"/>
  <c r="J27" i="171"/>
  <c r="J32" i="171"/>
  <c r="J42" i="171"/>
  <c r="J52" i="171"/>
  <c r="J77" i="171"/>
  <c r="J47" i="171"/>
  <c r="J62" i="171"/>
  <c r="J21" i="171"/>
  <c r="J41" i="171"/>
  <c r="J61" i="171"/>
  <c r="J67" i="171"/>
  <c r="J72" i="171"/>
  <c r="J12" i="171"/>
  <c r="J16" i="171"/>
  <c r="J36" i="171"/>
  <c r="J56" i="171"/>
  <c r="J37" i="171"/>
  <c r="J57" i="171"/>
  <c r="J17" i="171"/>
  <c r="J7" i="171"/>
  <c r="J20" i="171"/>
  <c r="J40" i="171"/>
  <c r="J60" i="171"/>
  <c r="J75" i="171"/>
  <c r="J11" i="171"/>
  <c r="J31" i="171"/>
  <c r="J51" i="171"/>
  <c r="J71" i="171"/>
  <c r="J66" i="171"/>
  <c r="J74" i="171"/>
  <c r="J5" i="171"/>
  <c r="J70" i="171"/>
  <c r="J22" i="171"/>
  <c r="J45" i="171"/>
  <c r="J65" i="171"/>
  <c r="J30" i="171"/>
  <c r="J6" i="171"/>
  <c r="J10" i="171"/>
  <c r="J76" i="171"/>
  <c r="J46" i="171"/>
  <c r="J25" i="171"/>
  <c r="J26" i="171"/>
  <c r="J50" i="171"/>
  <c r="BK17" i="171"/>
  <c r="BK6" i="171"/>
  <c r="BK26" i="171"/>
  <c r="BK46" i="171"/>
  <c r="BK66" i="171"/>
  <c r="BK52" i="171"/>
  <c r="BK72" i="171"/>
  <c r="BK12" i="171"/>
  <c r="BK37" i="171"/>
  <c r="BK77" i="171"/>
  <c r="BK21" i="171"/>
  <c r="BK41" i="171"/>
  <c r="BK61" i="171"/>
  <c r="BK7" i="171"/>
  <c r="BK32" i="171"/>
  <c r="BK47" i="171"/>
  <c r="BK67" i="171"/>
  <c r="BK16" i="171"/>
  <c r="BK36" i="171"/>
  <c r="BK56" i="171"/>
  <c r="BK27" i="171"/>
  <c r="BK42" i="171"/>
  <c r="BK62" i="171"/>
  <c r="BK22" i="171"/>
  <c r="BK11" i="171"/>
  <c r="BK31" i="171"/>
  <c r="BK51" i="171"/>
  <c r="BK71" i="171"/>
  <c r="BK57" i="171"/>
  <c r="BK10" i="171"/>
  <c r="BK29" i="171"/>
  <c r="BK49" i="171"/>
  <c r="BK69" i="171"/>
  <c r="BK45" i="171"/>
  <c r="BK70" i="171"/>
  <c r="BK9" i="171"/>
  <c r="BK18" i="171"/>
  <c r="BK38" i="171"/>
  <c r="BK58" i="171"/>
  <c r="BK76" i="171"/>
  <c r="BK25" i="171"/>
  <c r="BK40" i="171"/>
  <c r="BK65" i="171"/>
  <c r="BK4" i="171"/>
  <c r="BK24" i="171"/>
  <c r="BK44" i="171"/>
  <c r="BK64" i="171"/>
  <c r="BK5" i="171"/>
  <c r="BK20" i="171"/>
  <c r="BK35" i="171"/>
  <c r="BK60" i="171"/>
  <c r="BK19" i="171"/>
  <c r="BK39" i="171"/>
  <c r="BK59" i="171"/>
  <c r="BK75" i="171"/>
  <c r="BK74" i="171"/>
  <c r="BK15" i="171"/>
  <c r="BK55" i="171"/>
  <c r="BK30" i="171"/>
  <c r="BK50" i="171"/>
  <c r="BK14" i="171"/>
  <c r="BK34" i="171"/>
  <c r="BK53" i="171"/>
  <c r="BK68" i="171"/>
  <c r="BK3" i="171"/>
  <c r="BK78" i="171"/>
  <c r="BK73" i="171"/>
  <c r="BK8" i="171"/>
  <c r="BK23" i="171"/>
  <c r="BK13" i="171"/>
  <c r="BK28" i="171"/>
  <c r="BK54" i="171"/>
  <c r="BK43" i="171"/>
  <c r="BK33" i="171"/>
  <c r="BK63" i="171"/>
  <c r="BK48" i="171"/>
  <c r="AS6" i="171"/>
  <c r="AS31" i="171"/>
  <c r="AS56" i="171"/>
  <c r="AS22" i="171"/>
  <c r="AS42" i="171"/>
  <c r="AS62" i="171"/>
  <c r="AS78" i="171"/>
  <c r="AS26" i="171"/>
  <c r="AS51" i="171"/>
  <c r="AS17" i="171"/>
  <c r="AS37" i="171"/>
  <c r="AS57" i="171"/>
  <c r="AS12" i="171"/>
  <c r="AS32" i="171"/>
  <c r="AS52" i="171"/>
  <c r="AS72" i="171"/>
  <c r="AS16" i="171"/>
  <c r="AS41" i="171"/>
  <c r="AS66" i="171"/>
  <c r="AS75" i="171"/>
  <c r="AS11" i="171"/>
  <c r="AS36" i="171"/>
  <c r="AS61" i="171"/>
  <c r="AS7" i="171"/>
  <c r="AS27" i="171"/>
  <c r="AS47" i="171"/>
  <c r="AS67" i="171"/>
  <c r="AS77" i="171"/>
  <c r="AS8" i="171"/>
  <c r="AS33" i="171"/>
  <c r="AS15" i="171"/>
  <c r="AS35" i="171"/>
  <c r="AS55" i="171"/>
  <c r="AS21" i="171"/>
  <c r="AS10" i="171"/>
  <c r="AS30" i="171"/>
  <c r="AS50" i="171"/>
  <c r="AS70" i="171"/>
  <c r="AS74" i="171"/>
  <c r="AS19" i="171"/>
  <c r="AS39" i="171"/>
  <c r="AS59" i="171"/>
  <c r="AS46" i="171"/>
  <c r="AS71" i="171"/>
  <c r="AS20" i="171"/>
  <c r="AS40" i="171"/>
  <c r="AS60" i="171"/>
  <c r="AS13" i="171"/>
  <c r="AS38" i="171"/>
  <c r="AS24" i="171"/>
  <c r="AS28" i="171"/>
  <c r="AS63" i="171"/>
  <c r="AS64" i="171"/>
  <c r="AS68" i="171"/>
  <c r="AS73" i="171"/>
  <c r="AS44" i="171"/>
  <c r="AS18" i="171"/>
  <c r="AS14" i="171"/>
  <c r="AS45" i="171"/>
  <c r="AS9" i="171"/>
  <c r="AS58" i="171"/>
  <c r="AS54" i="171"/>
  <c r="AS34" i="171"/>
  <c r="AS23" i="171"/>
  <c r="AS25" i="171"/>
  <c r="AS5" i="171"/>
  <c r="AS4" i="171"/>
  <c r="AS49" i="171"/>
  <c r="AS69" i="171"/>
  <c r="AS29" i="171"/>
  <c r="AS53" i="171"/>
  <c r="AS76" i="171"/>
  <c r="AS43" i="171"/>
  <c r="AS48" i="171"/>
  <c r="AS65" i="171"/>
  <c r="AS3" i="171"/>
  <c r="Y26" i="171"/>
  <c r="Y51" i="171"/>
  <c r="Y17" i="171"/>
  <c r="Y37" i="171"/>
  <c r="Y57" i="171"/>
  <c r="Y21" i="171"/>
  <c r="Y46" i="171"/>
  <c r="Y71" i="171"/>
  <c r="Y12" i="171"/>
  <c r="Y32" i="171"/>
  <c r="Y52" i="171"/>
  <c r="Y72" i="171"/>
  <c r="Y75" i="171"/>
  <c r="Y7" i="171"/>
  <c r="Y27" i="171"/>
  <c r="Y47" i="171"/>
  <c r="Y67" i="171"/>
  <c r="Y11" i="171"/>
  <c r="Y36" i="171"/>
  <c r="Y61" i="171"/>
  <c r="Y6" i="171"/>
  <c r="Y31" i="171"/>
  <c r="Y56" i="171"/>
  <c r="Y22" i="171"/>
  <c r="Y42" i="171"/>
  <c r="Y62" i="171"/>
  <c r="Y78" i="171"/>
  <c r="Y41" i="171"/>
  <c r="Y76" i="171"/>
  <c r="Y66" i="171"/>
  <c r="Y16" i="171"/>
  <c r="Y3" i="171"/>
  <c r="Y28" i="171"/>
  <c r="Y10" i="171"/>
  <c r="Y30" i="171"/>
  <c r="Y50" i="171"/>
  <c r="Y70" i="171"/>
  <c r="Y5" i="171"/>
  <c r="Y25" i="171"/>
  <c r="Y45" i="171"/>
  <c r="Y65" i="171"/>
  <c r="Y14" i="171"/>
  <c r="Y34" i="171"/>
  <c r="Y54" i="171"/>
  <c r="Y77" i="171"/>
  <c r="Y15" i="171"/>
  <c r="Y35" i="171"/>
  <c r="Y55" i="171"/>
  <c r="Y8" i="171"/>
  <c r="Y33" i="171"/>
  <c r="Y18" i="171"/>
  <c r="Y20" i="171"/>
  <c r="Y58" i="171"/>
  <c r="Y74" i="171"/>
  <c r="Y60" i="171"/>
  <c r="Y9" i="171"/>
  <c r="Y23" i="171"/>
  <c r="Y4" i="171"/>
  <c r="Y69" i="171"/>
  <c r="Y53" i="171"/>
  <c r="Y19" i="171"/>
  <c r="Y29" i="171"/>
  <c r="Y49" i="171"/>
  <c r="Y13" i="171"/>
  <c r="Y43" i="171"/>
  <c r="Y48" i="171"/>
  <c r="Y59" i="171"/>
  <c r="Y38" i="171"/>
  <c r="Y40" i="171"/>
  <c r="Y24" i="171"/>
  <c r="Y39" i="171"/>
  <c r="Y63" i="171"/>
  <c r="Y73" i="171"/>
  <c r="Y64" i="171"/>
  <c r="Y68" i="171"/>
  <c r="Y44" i="171"/>
  <c r="I17" i="171"/>
  <c r="I42" i="171"/>
  <c r="I67" i="171"/>
  <c r="I13" i="171"/>
  <c r="I33" i="171"/>
  <c r="I53" i="171"/>
  <c r="I73" i="171"/>
  <c r="I12" i="171"/>
  <c r="I37" i="171"/>
  <c r="I62" i="171"/>
  <c r="I8" i="171"/>
  <c r="I28" i="171"/>
  <c r="I48" i="171"/>
  <c r="I68" i="171"/>
  <c r="I78" i="171"/>
  <c r="I3" i="171"/>
  <c r="I23" i="171"/>
  <c r="I43" i="171"/>
  <c r="I63" i="171"/>
  <c r="I27" i="171"/>
  <c r="I52" i="171"/>
  <c r="I75" i="171"/>
  <c r="I22" i="171"/>
  <c r="I47" i="171"/>
  <c r="I72" i="171"/>
  <c r="I18" i="171"/>
  <c r="I38" i="171"/>
  <c r="I58" i="171"/>
  <c r="I19" i="171"/>
  <c r="I6" i="171"/>
  <c r="I26" i="171"/>
  <c r="I46" i="171"/>
  <c r="I66" i="171"/>
  <c r="I7" i="171"/>
  <c r="I21" i="171"/>
  <c r="I41" i="171"/>
  <c r="I61" i="171"/>
  <c r="I10" i="171"/>
  <c r="I30" i="171"/>
  <c r="I50" i="171"/>
  <c r="I70" i="171"/>
  <c r="I32" i="171"/>
  <c r="I57" i="171"/>
  <c r="I77" i="171"/>
  <c r="I74" i="171"/>
  <c r="I11" i="171"/>
  <c r="I31" i="171"/>
  <c r="I51" i="171"/>
  <c r="I71" i="171"/>
  <c r="I24" i="171"/>
  <c r="I55" i="171"/>
  <c r="I76" i="171"/>
  <c r="I5" i="171"/>
  <c r="I35" i="171"/>
  <c r="I14" i="171"/>
  <c r="I39" i="171"/>
  <c r="I49" i="171"/>
  <c r="I54" i="171"/>
  <c r="I20" i="171"/>
  <c r="I4" i="171"/>
  <c r="I44" i="171"/>
  <c r="I25" i="171"/>
  <c r="I60" i="171"/>
  <c r="I29" i="171"/>
  <c r="I69" i="171"/>
  <c r="I40" i="171"/>
  <c r="I65" i="171"/>
  <c r="I64" i="171"/>
  <c r="I45" i="171"/>
  <c r="I36" i="171"/>
  <c r="I9" i="171"/>
  <c r="I15" i="171"/>
  <c r="I34" i="171"/>
  <c r="I16" i="171"/>
  <c r="I56" i="171"/>
  <c r="I59" i="171"/>
  <c r="AD95" i="190"/>
  <c r="AD101" i="188"/>
  <c r="AD103" i="188"/>
  <c r="BK95" i="190"/>
  <c r="BK101" i="188"/>
  <c r="BK103" i="188"/>
  <c r="Z17" i="171"/>
  <c r="Z37" i="171"/>
  <c r="Z57" i="171"/>
  <c r="Z3" i="171"/>
  <c r="Z28" i="171"/>
  <c r="Z78" i="171"/>
  <c r="Z58" i="171"/>
  <c r="Z77" i="171"/>
  <c r="Z23" i="171"/>
  <c r="Z12" i="171"/>
  <c r="Z32" i="171"/>
  <c r="Z52" i="171"/>
  <c r="Z72" i="171"/>
  <c r="Z53" i="171"/>
  <c r="Z73" i="171"/>
  <c r="Z75" i="171"/>
  <c r="Z18" i="171"/>
  <c r="Z7" i="171"/>
  <c r="Z27" i="171"/>
  <c r="Z47" i="171"/>
  <c r="Z67" i="171"/>
  <c r="Z48" i="171"/>
  <c r="Z68" i="171"/>
  <c r="Z13" i="171"/>
  <c r="Z38" i="171"/>
  <c r="Z22" i="171"/>
  <c r="Z42" i="171"/>
  <c r="Z62" i="171"/>
  <c r="Z8" i="171"/>
  <c r="Z33" i="171"/>
  <c r="Z43" i="171"/>
  <c r="Z63" i="171"/>
  <c r="Z36" i="171"/>
  <c r="Z56" i="171"/>
  <c r="Z19" i="171"/>
  <c r="Z39" i="171"/>
  <c r="Z59" i="171"/>
  <c r="Z16" i="171"/>
  <c r="Z6" i="171"/>
  <c r="Z5" i="171"/>
  <c r="Z25" i="171"/>
  <c r="Z45" i="171"/>
  <c r="Z65" i="171"/>
  <c r="Z21" i="171"/>
  <c r="Z41" i="171"/>
  <c r="Z61" i="171"/>
  <c r="Z20" i="171"/>
  <c r="Z40" i="171"/>
  <c r="Z26" i="171"/>
  <c r="Z31" i="171"/>
  <c r="Z51" i="171"/>
  <c r="Z76" i="171"/>
  <c r="Z46" i="171"/>
  <c r="Z71" i="171"/>
  <c r="Z4" i="171"/>
  <c r="Z24" i="171"/>
  <c r="Z44" i="171"/>
  <c r="Z64" i="171"/>
  <c r="Z11" i="171"/>
  <c r="Z66" i="171"/>
  <c r="Z74" i="171"/>
  <c r="Z15" i="171"/>
  <c r="Z35" i="171"/>
  <c r="Z55" i="171"/>
  <c r="Z70" i="171"/>
  <c r="Z14" i="171"/>
  <c r="Z29" i="171"/>
  <c r="Z10" i="171"/>
  <c r="Z9" i="171"/>
  <c r="Z49" i="171"/>
  <c r="Z50" i="171"/>
  <c r="Z69" i="171"/>
  <c r="Z30" i="171"/>
  <c r="Z34" i="171"/>
  <c r="Z60" i="171"/>
  <c r="Z54" i="171"/>
  <c r="BB95" i="190"/>
  <c r="BB101" i="188"/>
  <c r="BB103" i="188"/>
  <c r="R79" i="206"/>
  <c r="R59" i="206"/>
  <c r="R39" i="206"/>
  <c r="R19" i="206"/>
  <c r="R78" i="206"/>
  <c r="R58" i="206"/>
  <c r="R38" i="206"/>
  <c r="R18" i="206"/>
  <c r="R77" i="206"/>
  <c r="R57" i="206"/>
  <c r="R37" i="206"/>
  <c r="R17" i="206"/>
  <c r="R75" i="206"/>
  <c r="R55" i="206"/>
  <c r="R35" i="206"/>
  <c r="R15" i="206"/>
  <c r="R74" i="206"/>
  <c r="R54" i="206"/>
  <c r="R34" i="206"/>
  <c r="R14" i="206"/>
  <c r="R72" i="206"/>
  <c r="R52" i="206"/>
  <c r="R32" i="206"/>
  <c r="R13" i="206"/>
  <c r="R71" i="206"/>
  <c r="R51" i="206"/>
  <c r="R31" i="206"/>
  <c r="R70" i="206"/>
  <c r="R50" i="206"/>
  <c r="R30" i="206"/>
  <c r="R69" i="206"/>
  <c r="R49" i="206"/>
  <c r="R29" i="206"/>
  <c r="R88" i="206"/>
  <c r="R68" i="206"/>
  <c r="R48" i="206"/>
  <c r="R28" i="206"/>
  <c r="R87" i="206"/>
  <c r="R67" i="206"/>
  <c r="R47" i="206"/>
  <c r="R27" i="206"/>
  <c r="R86" i="206"/>
  <c r="R66" i="206"/>
  <c r="R46" i="206"/>
  <c r="R26" i="206"/>
  <c r="R85" i="206"/>
  <c r="R65" i="206"/>
  <c r="R45" i="206"/>
  <c r="R25" i="206"/>
  <c r="R84" i="206"/>
  <c r="R64" i="206"/>
  <c r="R44" i="206"/>
  <c r="R24" i="206"/>
  <c r="R83" i="206"/>
  <c r="R63" i="206"/>
  <c r="R43" i="206"/>
  <c r="R23" i="206"/>
  <c r="R82" i="206"/>
  <c r="R81" i="206"/>
  <c r="R61" i="206"/>
  <c r="R41" i="206"/>
  <c r="R21" i="206"/>
  <c r="R80" i="206"/>
  <c r="R60" i="206"/>
  <c r="R40" i="206"/>
  <c r="R20" i="206"/>
  <c r="R76" i="206"/>
  <c r="R73" i="206"/>
  <c r="R62" i="206"/>
  <c r="R56" i="206"/>
  <c r="R53" i="206"/>
  <c r="R42" i="206"/>
  <c r="R36" i="206"/>
  <c r="R33" i="206"/>
  <c r="R22" i="206"/>
  <c r="R16" i="206"/>
  <c r="BR8" i="171"/>
  <c r="BR28" i="171"/>
  <c r="BR48" i="171"/>
  <c r="BR68" i="171"/>
  <c r="BR9" i="171"/>
  <c r="BR34" i="171"/>
  <c r="BR49" i="171"/>
  <c r="BR69" i="171"/>
  <c r="BR78" i="171"/>
  <c r="BR4" i="171"/>
  <c r="BR29" i="171"/>
  <c r="BR3" i="171"/>
  <c r="BR23" i="171"/>
  <c r="BR43" i="171"/>
  <c r="BR63" i="171"/>
  <c r="BR44" i="171"/>
  <c r="BR64" i="171"/>
  <c r="BR24" i="171"/>
  <c r="BR18" i="171"/>
  <c r="BR38" i="171"/>
  <c r="BR58" i="171"/>
  <c r="BR59" i="171"/>
  <c r="BR19" i="171"/>
  <c r="BR13" i="171"/>
  <c r="BR33" i="171"/>
  <c r="BR53" i="171"/>
  <c r="BR73" i="171"/>
  <c r="BR14" i="171"/>
  <c r="BR39" i="171"/>
  <c r="BR54" i="171"/>
  <c r="BR27" i="171"/>
  <c r="BR72" i="171"/>
  <c r="BR22" i="171"/>
  <c r="BR42" i="171"/>
  <c r="BR47" i="171"/>
  <c r="BR10" i="171"/>
  <c r="BR30" i="171"/>
  <c r="BR50" i="171"/>
  <c r="BR70" i="171"/>
  <c r="BR12" i="171"/>
  <c r="BR67" i="171"/>
  <c r="BR77" i="171"/>
  <c r="BR62" i="171"/>
  <c r="BR75" i="171"/>
  <c r="BR7" i="171"/>
  <c r="BR16" i="171"/>
  <c r="BR36" i="171"/>
  <c r="BR56" i="171"/>
  <c r="BR37" i="171"/>
  <c r="BR57" i="171"/>
  <c r="BR17" i="171"/>
  <c r="BR11" i="171"/>
  <c r="BR31" i="171"/>
  <c r="BR51" i="171"/>
  <c r="BR15" i="171"/>
  <c r="BR35" i="171"/>
  <c r="BR55" i="171"/>
  <c r="BR32" i="171"/>
  <c r="BR52" i="171"/>
  <c r="BR6" i="171"/>
  <c r="BR26" i="171"/>
  <c r="BR46" i="171"/>
  <c r="BR66" i="171"/>
  <c r="BR61" i="171"/>
  <c r="BR41" i="171"/>
  <c r="BR71" i="171"/>
  <c r="BR40" i="171"/>
  <c r="BR65" i="171"/>
  <c r="BR25" i="171"/>
  <c r="BR60" i="171"/>
  <c r="BR76" i="171"/>
  <c r="BR20" i="171"/>
  <c r="BR5" i="171"/>
  <c r="BR74" i="171"/>
  <c r="BR45" i="171"/>
  <c r="BR21" i="171"/>
  <c r="P95" i="190"/>
  <c r="P101" i="188"/>
  <c r="P103" i="188"/>
  <c r="AR77" i="171"/>
  <c r="AR12" i="171"/>
  <c r="AR32" i="171"/>
  <c r="AR52" i="171"/>
  <c r="AR72" i="171"/>
  <c r="AR16" i="171"/>
  <c r="AR36" i="171"/>
  <c r="AR56" i="171"/>
  <c r="AR7" i="171"/>
  <c r="AR27" i="171"/>
  <c r="AR47" i="171"/>
  <c r="AR67" i="171"/>
  <c r="AR11" i="171"/>
  <c r="AR31" i="171"/>
  <c r="AR51" i="171"/>
  <c r="AR75" i="171"/>
  <c r="AR22" i="171"/>
  <c r="AR42" i="171"/>
  <c r="AR62" i="171"/>
  <c r="AR6" i="171"/>
  <c r="AR26" i="171"/>
  <c r="AR46" i="171"/>
  <c r="AR17" i="171"/>
  <c r="AR37" i="171"/>
  <c r="AR57" i="171"/>
  <c r="AR21" i="171"/>
  <c r="AR41" i="171"/>
  <c r="AR61" i="171"/>
  <c r="AR74" i="171"/>
  <c r="AR19" i="171"/>
  <c r="AR39" i="171"/>
  <c r="AR59" i="171"/>
  <c r="AR14" i="171"/>
  <c r="AR34" i="171"/>
  <c r="AR54" i="171"/>
  <c r="AR66" i="171"/>
  <c r="AR15" i="171"/>
  <c r="AR35" i="171"/>
  <c r="AR55" i="171"/>
  <c r="AR9" i="171"/>
  <c r="AR29" i="171"/>
  <c r="AR49" i="171"/>
  <c r="AR69" i="171"/>
  <c r="AR71" i="171"/>
  <c r="AR10" i="171"/>
  <c r="AR30" i="171"/>
  <c r="AR50" i="171"/>
  <c r="AR70" i="171"/>
  <c r="AR4" i="171"/>
  <c r="AR24" i="171"/>
  <c r="AR44" i="171"/>
  <c r="AR64" i="171"/>
  <c r="AR5" i="171"/>
  <c r="AR25" i="171"/>
  <c r="AR45" i="171"/>
  <c r="AR65" i="171"/>
  <c r="AR76" i="171"/>
  <c r="AR13" i="171"/>
  <c r="AR43" i="171"/>
  <c r="AR68" i="171"/>
  <c r="AR28" i="171"/>
  <c r="AR53" i="171"/>
  <c r="AR78" i="171"/>
  <c r="AR60" i="171"/>
  <c r="AR63" i="171"/>
  <c r="AR23" i="171"/>
  <c r="AR8" i="171"/>
  <c r="AR38" i="171"/>
  <c r="AR40" i="171"/>
  <c r="AR48" i="171"/>
  <c r="AR73" i="171"/>
  <c r="AR58" i="171"/>
  <c r="AR20" i="171"/>
  <c r="AR18" i="171"/>
  <c r="AR33" i="171"/>
  <c r="AR3" i="171"/>
  <c r="N14" i="171"/>
  <c r="N34" i="171"/>
  <c r="N54" i="171"/>
  <c r="N15" i="171"/>
  <c r="N40" i="171"/>
  <c r="N55" i="171"/>
  <c r="N76" i="171"/>
  <c r="N10" i="171"/>
  <c r="N35" i="171"/>
  <c r="N9" i="171"/>
  <c r="N29" i="171"/>
  <c r="N49" i="171"/>
  <c r="N69" i="171"/>
  <c r="N50" i="171"/>
  <c r="N70" i="171"/>
  <c r="N5" i="171"/>
  <c r="N30" i="171"/>
  <c r="N4" i="171"/>
  <c r="N24" i="171"/>
  <c r="N44" i="171"/>
  <c r="N64" i="171"/>
  <c r="N45" i="171"/>
  <c r="N65" i="171"/>
  <c r="N25" i="171"/>
  <c r="N19" i="171"/>
  <c r="N39" i="171"/>
  <c r="N59" i="171"/>
  <c r="N20" i="171"/>
  <c r="N60" i="171"/>
  <c r="N16" i="171"/>
  <c r="N36" i="171"/>
  <c r="N56" i="171"/>
  <c r="N33" i="171"/>
  <c r="N53" i="171"/>
  <c r="N28" i="171"/>
  <c r="N78" i="171"/>
  <c r="N23" i="171"/>
  <c r="N43" i="171"/>
  <c r="N48" i="171"/>
  <c r="N73" i="171"/>
  <c r="N13" i="171"/>
  <c r="N63" i="171"/>
  <c r="N22" i="171"/>
  <c r="N42" i="171"/>
  <c r="N62" i="171"/>
  <c r="N8" i="171"/>
  <c r="N17" i="171"/>
  <c r="N37" i="171"/>
  <c r="N57" i="171"/>
  <c r="N38" i="171"/>
  <c r="N58" i="171"/>
  <c r="N77" i="171"/>
  <c r="N18" i="171"/>
  <c r="N3" i="171"/>
  <c r="N21" i="171"/>
  <c r="N41" i="171"/>
  <c r="N61" i="171"/>
  <c r="N75" i="171"/>
  <c r="N12" i="171"/>
  <c r="N32" i="171"/>
  <c r="N52" i="171"/>
  <c r="N72" i="171"/>
  <c r="N46" i="171"/>
  <c r="N7" i="171"/>
  <c r="N66" i="171"/>
  <c r="N31" i="171"/>
  <c r="N47" i="171"/>
  <c r="N27" i="171"/>
  <c r="N11" i="171"/>
  <c r="N74" i="171"/>
  <c r="N26" i="171"/>
  <c r="N51" i="171"/>
  <c r="N67" i="171"/>
  <c r="N68" i="171"/>
  <c r="N6" i="171"/>
  <c r="N71" i="171"/>
  <c r="Q95" i="190"/>
  <c r="Q101" i="188"/>
  <c r="Q103" i="188"/>
  <c r="BO13" i="171"/>
  <c r="BO38" i="171"/>
  <c r="BO7" i="171"/>
  <c r="BO27" i="171"/>
  <c r="BO47" i="171"/>
  <c r="BO67" i="171"/>
  <c r="BO53" i="171"/>
  <c r="BO73" i="171"/>
  <c r="BO8" i="171"/>
  <c r="BO33" i="171"/>
  <c r="BO22" i="171"/>
  <c r="BO42" i="171"/>
  <c r="BO62" i="171"/>
  <c r="BO3" i="171"/>
  <c r="BO28" i="171"/>
  <c r="BO48" i="171"/>
  <c r="BO68" i="171"/>
  <c r="BO17" i="171"/>
  <c r="BO37" i="171"/>
  <c r="BO57" i="171"/>
  <c r="BO23" i="171"/>
  <c r="BO75" i="171"/>
  <c r="BO43" i="171"/>
  <c r="BO63" i="171"/>
  <c r="BO78" i="171"/>
  <c r="BO18" i="171"/>
  <c r="BO12" i="171"/>
  <c r="BO32" i="171"/>
  <c r="BO52" i="171"/>
  <c r="BO72" i="171"/>
  <c r="BO58" i="171"/>
  <c r="BO30" i="171"/>
  <c r="BO50" i="171"/>
  <c r="BO70" i="171"/>
  <c r="BO41" i="171"/>
  <c r="BO66" i="171"/>
  <c r="BO5" i="171"/>
  <c r="BO19" i="171"/>
  <c r="BO39" i="171"/>
  <c r="BO59" i="171"/>
  <c r="BO6" i="171"/>
  <c r="BO21" i="171"/>
  <c r="BO36" i="171"/>
  <c r="BO61" i="171"/>
  <c r="BO25" i="171"/>
  <c r="BO45" i="171"/>
  <c r="BO65" i="171"/>
  <c r="BO74" i="171"/>
  <c r="BO16" i="171"/>
  <c r="BO56" i="171"/>
  <c r="BO31" i="171"/>
  <c r="BO20" i="171"/>
  <c r="BO40" i="171"/>
  <c r="BO60" i="171"/>
  <c r="BO76" i="171"/>
  <c r="BO51" i="171"/>
  <c r="BO11" i="171"/>
  <c r="BO46" i="171"/>
  <c r="BO71" i="171"/>
  <c r="BO10" i="171"/>
  <c r="BO26" i="171"/>
  <c r="BO54" i="171"/>
  <c r="BO4" i="171"/>
  <c r="BO9" i="171"/>
  <c r="BO24" i="171"/>
  <c r="BO14" i="171"/>
  <c r="BO55" i="171"/>
  <c r="BO29" i="171"/>
  <c r="BO77" i="171"/>
  <c r="BO44" i="171"/>
  <c r="BO49" i="171"/>
  <c r="BO64" i="171"/>
  <c r="BO35" i="171"/>
  <c r="BO34" i="171"/>
  <c r="BO69" i="171"/>
  <c r="BO15" i="171"/>
  <c r="D95" i="190"/>
  <c r="Z13" i="205" a="1"/>
  <c r="CB95" i="188"/>
  <c r="D101" i="188"/>
  <c r="D103" i="188"/>
  <c r="BE95" i="190"/>
  <c r="BE101" i="188"/>
  <c r="BE103" i="188"/>
  <c r="O15" i="171"/>
  <c r="O14" i="171"/>
  <c r="O34" i="171"/>
  <c r="O54" i="171"/>
  <c r="O40" i="171"/>
  <c r="O60" i="171"/>
  <c r="O74" i="171"/>
  <c r="O10" i="171"/>
  <c r="O35" i="171"/>
  <c r="O9" i="171"/>
  <c r="O29" i="171"/>
  <c r="O49" i="171"/>
  <c r="O69" i="171"/>
  <c r="O5" i="171"/>
  <c r="O30" i="171"/>
  <c r="O55" i="171"/>
  <c r="O4" i="171"/>
  <c r="O24" i="171"/>
  <c r="O44" i="171"/>
  <c r="O64" i="171"/>
  <c r="O25" i="171"/>
  <c r="O50" i="171"/>
  <c r="O70" i="171"/>
  <c r="O20" i="171"/>
  <c r="O19" i="171"/>
  <c r="O39" i="171"/>
  <c r="O59" i="171"/>
  <c r="O76" i="171"/>
  <c r="O45" i="171"/>
  <c r="O65" i="171"/>
  <c r="O17" i="171"/>
  <c r="O37" i="171"/>
  <c r="O57" i="171"/>
  <c r="O8" i="171"/>
  <c r="O43" i="171"/>
  <c r="O68" i="171"/>
  <c r="O7" i="171"/>
  <c r="O6" i="171"/>
  <c r="O26" i="171"/>
  <c r="O46" i="171"/>
  <c r="O66" i="171"/>
  <c r="O23" i="171"/>
  <c r="O38" i="171"/>
  <c r="O63" i="171"/>
  <c r="O32" i="171"/>
  <c r="O52" i="171"/>
  <c r="O72" i="171"/>
  <c r="O3" i="171"/>
  <c r="O18" i="171"/>
  <c r="O33" i="171"/>
  <c r="O58" i="171"/>
  <c r="O78" i="171"/>
  <c r="O27" i="171"/>
  <c r="O47" i="171"/>
  <c r="O67" i="171"/>
  <c r="O53" i="171"/>
  <c r="O13" i="171"/>
  <c r="O77" i="171"/>
  <c r="O28" i="171"/>
  <c r="O48" i="171"/>
  <c r="O73" i="171"/>
  <c r="O12" i="171"/>
  <c r="O36" i="171"/>
  <c r="O71" i="171"/>
  <c r="O75" i="171"/>
  <c r="O56" i="171"/>
  <c r="O21" i="171"/>
  <c r="O11" i="171"/>
  <c r="O41" i="171"/>
  <c r="O62" i="171"/>
  <c r="O61" i="171"/>
  <c r="O16" i="171"/>
  <c r="O31" i="171"/>
  <c r="O42" i="171"/>
  <c r="O51" i="171"/>
  <c r="O22" i="171"/>
  <c r="AT22" i="171"/>
  <c r="AT42" i="171"/>
  <c r="AT62" i="171"/>
  <c r="AT8" i="171"/>
  <c r="AT33" i="171"/>
  <c r="AT6" i="171"/>
  <c r="AT43" i="171"/>
  <c r="AT63" i="171"/>
  <c r="AT3" i="171"/>
  <c r="AT28" i="171"/>
  <c r="AT17" i="171"/>
  <c r="AT37" i="171"/>
  <c r="AT57" i="171"/>
  <c r="AT78" i="171"/>
  <c r="AT58" i="171"/>
  <c r="AT23" i="171"/>
  <c r="AT12" i="171"/>
  <c r="AT32" i="171"/>
  <c r="AT52" i="171"/>
  <c r="AT72" i="171"/>
  <c r="AT53" i="171"/>
  <c r="AT73" i="171"/>
  <c r="AT75" i="171"/>
  <c r="AT18" i="171"/>
  <c r="AT7" i="171"/>
  <c r="AT27" i="171"/>
  <c r="AT47" i="171"/>
  <c r="AT67" i="171"/>
  <c r="AT13" i="171"/>
  <c r="AT38" i="171"/>
  <c r="AT48" i="171"/>
  <c r="AT68" i="171"/>
  <c r="AT46" i="171"/>
  <c r="AT76" i="171"/>
  <c r="AT66" i="171"/>
  <c r="AT71" i="171"/>
  <c r="AT11" i="171"/>
  <c r="AT4" i="171"/>
  <c r="AT24" i="171"/>
  <c r="AT44" i="171"/>
  <c r="AT64" i="171"/>
  <c r="AT74" i="171"/>
  <c r="AT36" i="171"/>
  <c r="AT56" i="171"/>
  <c r="AT16" i="171"/>
  <c r="AT10" i="171"/>
  <c r="AT30" i="171"/>
  <c r="AT50" i="171"/>
  <c r="AT70" i="171"/>
  <c r="AT5" i="171"/>
  <c r="AT25" i="171"/>
  <c r="AT45" i="171"/>
  <c r="AT9" i="171"/>
  <c r="AT29" i="171"/>
  <c r="AT49" i="171"/>
  <c r="AT69" i="171"/>
  <c r="AT77" i="171"/>
  <c r="AT21" i="171"/>
  <c r="AT41" i="171"/>
  <c r="AT26" i="171"/>
  <c r="AT31" i="171"/>
  <c r="AT51" i="171"/>
  <c r="AT61" i="171"/>
  <c r="AT20" i="171"/>
  <c r="AT40" i="171"/>
  <c r="AT60" i="171"/>
  <c r="AT39" i="171"/>
  <c r="AT15" i="171"/>
  <c r="AT35" i="171"/>
  <c r="AT54" i="171"/>
  <c r="AT14" i="171"/>
  <c r="AT59" i="171"/>
  <c r="AT19" i="171"/>
  <c r="AT65" i="171"/>
  <c r="AT55" i="171"/>
  <c r="AT34" i="171"/>
  <c r="L95" i="190"/>
  <c r="L101" i="188"/>
  <c r="L103" i="188"/>
  <c r="AO10" i="171"/>
  <c r="AO35" i="171"/>
  <c r="AO60" i="171"/>
  <c r="AO21" i="171"/>
  <c r="AO41" i="171"/>
  <c r="AO61" i="171"/>
  <c r="AO74" i="171"/>
  <c r="AO5" i="171"/>
  <c r="AO30" i="171"/>
  <c r="AO55" i="171"/>
  <c r="AO16" i="171"/>
  <c r="AO36" i="171"/>
  <c r="AO56" i="171"/>
  <c r="AO77" i="171"/>
  <c r="AO11" i="171"/>
  <c r="AO31" i="171"/>
  <c r="AO51" i="171"/>
  <c r="AO71" i="171"/>
  <c r="AO20" i="171"/>
  <c r="AO45" i="171"/>
  <c r="AO70" i="171"/>
  <c r="AO15" i="171"/>
  <c r="AO40" i="171"/>
  <c r="AO65" i="171"/>
  <c r="AO6" i="171"/>
  <c r="AO26" i="171"/>
  <c r="AO46" i="171"/>
  <c r="AO66" i="171"/>
  <c r="AO78" i="171"/>
  <c r="AO12" i="171"/>
  <c r="AO37" i="171"/>
  <c r="AO14" i="171"/>
  <c r="AO34" i="171"/>
  <c r="AO54" i="171"/>
  <c r="AO25" i="171"/>
  <c r="AO9" i="171"/>
  <c r="AO29" i="171"/>
  <c r="AO49" i="171"/>
  <c r="AO69" i="171"/>
  <c r="AO18" i="171"/>
  <c r="AO38" i="171"/>
  <c r="AO58" i="171"/>
  <c r="AO76" i="171"/>
  <c r="AO19" i="171"/>
  <c r="AO39" i="171"/>
  <c r="AO59" i="171"/>
  <c r="AO17" i="171"/>
  <c r="AO50" i="171"/>
  <c r="AO4" i="171"/>
  <c r="AO28" i="171"/>
  <c r="AO68" i="171"/>
  <c r="AO47" i="171"/>
  <c r="AO52" i="171"/>
  <c r="AO24" i="171"/>
  <c r="AO48" i="171"/>
  <c r="AO62" i="171"/>
  <c r="AO23" i="171"/>
  <c r="AO67" i="171"/>
  <c r="AO72" i="171"/>
  <c r="AO64" i="171"/>
  <c r="AO63" i="171"/>
  <c r="AO27" i="171"/>
  <c r="AO43" i="171"/>
  <c r="AO13" i="171"/>
  <c r="AO57" i="171"/>
  <c r="AO53" i="171"/>
  <c r="AO7" i="171"/>
  <c r="AO8" i="171"/>
  <c r="AO33" i="171"/>
  <c r="AO73" i="171"/>
  <c r="AO75" i="171"/>
  <c r="AO32" i="171"/>
  <c r="AO44" i="171"/>
  <c r="AO3" i="171"/>
  <c r="AO22" i="171"/>
  <c r="AO42" i="171"/>
  <c r="BT19" i="171"/>
  <c r="BT39" i="171"/>
  <c r="BT59" i="171"/>
  <c r="BT3" i="171"/>
  <c r="BT23" i="171"/>
  <c r="BT43" i="171"/>
  <c r="BT63" i="171"/>
  <c r="BT14" i="171"/>
  <c r="BT34" i="171"/>
  <c r="BT54" i="171"/>
  <c r="BT18" i="171"/>
  <c r="BT38" i="171"/>
  <c r="BT9" i="171"/>
  <c r="BT29" i="171"/>
  <c r="BT49" i="171"/>
  <c r="BT69" i="171"/>
  <c r="BT13" i="171"/>
  <c r="BT33" i="171"/>
  <c r="BT76" i="171"/>
  <c r="BT4" i="171"/>
  <c r="BT24" i="171"/>
  <c r="BT44" i="171"/>
  <c r="BT64" i="171"/>
  <c r="BT8" i="171"/>
  <c r="BT28" i="171"/>
  <c r="BT48" i="171"/>
  <c r="BT68" i="171"/>
  <c r="BT78" i="171"/>
  <c r="BT6" i="171"/>
  <c r="BT26" i="171"/>
  <c r="BT46" i="171"/>
  <c r="BT66" i="171"/>
  <c r="BT53" i="171"/>
  <c r="BT73" i="171"/>
  <c r="BT21" i="171"/>
  <c r="BT41" i="171"/>
  <c r="BT61" i="171"/>
  <c r="BT22" i="171"/>
  <c r="BT42" i="171"/>
  <c r="BT62" i="171"/>
  <c r="BT16" i="171"/>
  <c r="BT36" i="171"/>
  <c r="BT56" i="171"/>
  <c r="BT75" i="171"/>
  <c r="BT17" i="171"/>
  <c r="BT37" i="171"/>
  <c r="BT57" i="171"/>
  <c r="BT11" i="171"/>
  <c r="BT31" i="171"/>
  <c r="BT51" i="171"/>
  <c r="BT71" i="171"/>
  <c r="BT58" i="171"/>
  <c r="BT12" i="171"/>
  <c r="BT32" i="171"/>
  <c r="BT52" i="171"/>
  <c r="BT72" i="171"/>
  <c r="BT5" i="171"/>
  <c r="BT60" i="171"/>
  <c r="BT20" i="171"/>
  <c r="BT35" i="171"/>
  <c r="BT45" i="171"/>
  <c r="BT70" i="171"/>
  <c r="BT74" i="171"/>
  <c r="BT67" i="171"/>
  <c r="BT15" i="171"/>
  <c r="BT55" i="171"/>
  <c r="BT30" i="171"/>
  <c r="BT47" i="171"/>
  <c r="BT10" i="171"/>
  <c r="BT65" i="171"/>
  <c r="BT7" i="171"/>
  <c r="BT25" i="171"/>
  <c r="BT40" i="171"/>
  <c r="BT50" i="171"/>
  <c r="BT77" i="171"/>
  <c r="BT27" i="171"/>
  <c r="BF5" i="171"/>
  <c r="BF25" i="171"/>
  <c r="BF45" i="171"/>
  <c r="BF65" i="171"/>
  <c r="BF21" i="171"/>
  <c r="BF76" i="171"/>
  <c r="BF9" i="171"/>
  <c r="BF46" i="171"/>
  <c r="BF66" i="171"/>
  <c r="BF16" i="171"/>
  <c r="BF20" i="171"/>
  <c r="BF40" i="171"/>
  <c r="BF60" i="171"/>
  <c r="BF41" i="171"/>
  <c r="BF61" i="171"/>
  <c r="BF11" i="171"/>
  <c r="BF36" i="171"/>
  <c r="BF74" i="171"/>
  <c r="BF15" i="171"/>
  <c r="BF35" i="171"/>
  <c r="BF55" i="171"/>
  <c r="BF56" i="171"/>
  <c r="BF6" i="171"/>
  <c r="BF31" i="171"/>
  <c r="BF10" i="171"/>
  <c r="BF30" i="171"/>
  <c r="BF50" i="171"/>
  <c r="BF70" i="171"/>
  <c r="BF26" i="171"/>
  <c r="BF51" i="171"/>
  <c r="BF71" i="171"/>
  <c r="BF4" i="171"/>
  <c r="BF78" i="171"/>
  <c r="BF7" i="171"/>
  <c r="BF27" i="171"/>
  <c r="BF47" i="171"/>
  <c r="BF67" i="171"/>
  <c r="BF19" i="171"/>
  <c r="BF39" i="171"/>
  <c r="BF59" i="171"/>
  <c r="BF75" i="171"/>
  <c r="BF29" i="171"/>
  <c r="BF49" i="171"/>
  <c r="BF13" i="171"/>
  <c r="BF33" i="171"/>
  <c r="BF53" i="171"/>
  <c r="BF73" i="171"/>
  <c r="BF34" i="171"/>
  <c r="BF54" i="171"/>
  <c r="BF69" i="171"/>
  <c r="BF24" i="171"/>
  <c r="BF44" i="171"/>
  <c r="BF64" i="171"/>
  <c r="BF8" i="171"/>
  <c r="BF28" i="171"/>
  <c r="BF48" i="171"/>
  <c r="BF14" i="171"/>
  <c r="BF12" i="171"/>
  <c r="BF32" i="171"/>
  <c r="BF52" i="171"/>
  <c r="BF72" i="171"/>
  <c r="BF3" i="171"/>
  <c r="BF23" i="171"/>
  <c r="BF43" i="171"/>
  <c r="BF63" i="171"/>
  <c r="BF22" i="171"/>
  <c r="BF58" i="171"/>
  <c r="BF77" i="171"/>
  <c r="BF18" i="171"/>
  <c r="BF38" i="171"/>
  <c r="BF37" i="171"/>
  <c r="BF42" i="171"/>
  <c r="BF57" i="171"/>
  <c r="BF62" i="171"/>
  <c r="BF68" i="171"/>
  <c r="BF17" i="171"/>
  <c r="F95" i="190"/>
  <c r="F101" i="188"/>
  <c r="F103" i="188"/>
  <c r="AO95" i="190"/>
  <c r="AO101" i="188"/>
  <c r="AO103" i="188"/>
  <c r="BV95" i="190"/>
  <c r="BV101" i="188"/>
  <c r="BV103" i="188"/>
  <c r="AK95" i="190"/>
  <c r="AK101" i="188"/>
  <c r="AK103" i="188"/>
  <c r="Z95" i="190"/>
  <c r="Z101" i="188"/>
  <c r="Z103" i="188"/>
  <c r="M13" i="171"/>
  <c r="M38" i="171"/>
  <c r="M63" i="171"/>
  <c r="M14" i="171"/>
  <c r="M34" i="171"/>
  <c r="M54" i="171"/>
  <c r="M76" i="171"/>
  <c r="M8" i="171"/>
  <c r="M33" i="171"/>
  <c r="M58" i="171"/>
  <c r="M9" i="171"/>
  <c r="M29" i="171"/>
  <c r="M49" i="171"/>
  <c r="M69" i="171"/>
  <c r="M4" i="171"/>
  <c r="M24" i="171"/>
  <c r="M44" i="171"/>
  <c r="M64" i="171"/>
  <c r="M23" i="171"/>
  <c r="M48" i="171"/>
  <c r="M73" i="171"/>
  <c r="M18" i="171"/>
  <c r="M43" i="171"/>
  <c r="M68" i="171"/>
  <c r="M19" i="171"/>
  <c r="M39" i="171"/>
  <c r="M59" i="171"/>
  <c r="M15" i="171"/>
  <c r="M40" i="171"/>
  <c r="M7" i="171"/>
  <c r="M27" i="171"/>
  <c r="M47" i="171"/>
  <c r="M67" i="171"/>
  <c r="M22" i="171"/>
  <c r="M42" i="171"/>
  <c r="M62" i="171"/>
  <c r="M11" i="171"/>
  <c r="M31" i="171"/>
  <c r="M51" i="171"/>
  <c r="M71" i="171"/>
  <c r="M75" i="171"/>
  <c r="M77" i="171"/>
  <c r="M78" i="171"/>
  <c r="M28" i="171"/>
  <c r="M12" i="171"/>
  <c r="M32" i="171"/>
  <c r="M52" i="171"/>
  <c r="M72" i="171"/>
  <c r="M20" i="171"/>
  <c r="M36" i="171"/>
  <c r="M5" i="171"/>
  <c r="M50" i="171"/>
  <c r="M30" i="171"/>
  <c r="M74" i="171"/>
  <c r="M45" i="171"/>
  <c r="M53" i="171"/>
  <c r="M26" i="171"/>
  <c r="M21" i="171"/>
  <c r="M46" i="171"/>
  <c r="M66" i="171"/>
  <c r="M55" i="171"/>
  <c r="M70" i="171"/>
  <c r="M61" i="171"/>
  <c r="M65" i="171"/>
  <c r="M41" i="171"/>
  <c r="M10" i="171"/>
  <c r="M3" i="171"/>
  <c r="M37" i="171"/>
  <c r="M35" i="171"/>
  <c r="M17" i="171"/>
  <c r="M25" i="171"/>
  <c r="M57" i="171"/>
  <c r="M16" i="171"/>
  <c r="M56" i="171"/>
  <c r="M6" i="171"/>
  <c r="M60" i="171"/>
  <c r="BX77" i="171"/>
  <c r="BX73" i="171"/>
  <c r="BX76" i="171"/>
  <c r="BX75" i="171"/>
  <c r="BX74" i="171"/>
  <c r="BX20" i="171"/>
  <c r="BX40" i="171"/>
  <c r="BX60" i="171"/>
  <c r="BX4" i="171"/>
  <c r="BX24" i="171"/>
  <c r="BX44" i="171"/>
  <c r="BX64" i="171"/>
  <c r="BX15" i="171"/>
  <c r="BX35" i="171"/>
  <c r="BX55" i="171"/>
  <c r="BX19" i="171"/>
  <c r="BX39" i="171"/>
  <c r="BX10" i="171"/>
  <c r="BX30" i="171"/>
  <c r="BX50" i="171"/>
  <c r="BX70" i="171"/>
  <c r="BX14" i="171"/>
  <c r="BX34" i="171"/>
  <c r="BX5" i="171"/>
  <c r="BX25" i="171"/>
  <c r="BX45" i="171"/>
  <c r="BX65" i="171"/>
  <c r="BX9" i="171"/>
  <c r="BX29" i="171"/>
  <c r="BX49" i="171"/>
  <c r="BX69" i="171"/>
  <c r="BX7" i="171"/>
  <c r="BX27" i="171"/>
  <c r="BX47" i="171"/>
  <c r="BX67" i="171"/>
  <c r="BX78" i="171"/>
  <c r="BX22" i="171"/>
  <c r="BX42" i="171"/>
  <c r="BX62" i="171"/>
  <c r="BX3" i="171"/>
  <c r="BX23" i="171"/>
  <c r="BX43" i="171"/>
  <c r="BX63" i="171"/>
  <c r="BX17" i="171"/>
  <c r="BX37" i="171"/>
  <c r="BX57" i="171"/>
  <c r="BX18" i="171"/>
  <c r="BX38" i="171"/>
  <c r="BX58" i="171"/>
  <c r="BX12" i="171"/>
  <c r="BX32" i="171"/>
  <c r="BX52" i="171"/>
  <c r="BX72" i="171"/>
  <c r="BX59" i="171"/>
  <c r="BX54" i="171"/>
  <c r="BX13" i="171"/>
  <c r="BX33" i="171"/>
  <c r="BX53" i="171"/>
  <c r="BX36" i="171"/>
  <c r="BX48" i="171"/>
  <c r="BX46" i="171"/>
  <c r="BX71" i="171"/>
  <c r="BX56" i="171"/>
  <c r="BX16" i="171"/>
  <c r="BX8" i="171"/>
  <c r="BX31" i="171"/>
  <c r="BX28" i="171"/>
  <c r="BX11" i="171"/>
  <c r="BX66" i="171"/>
  <c r="BX26" i="171"/>
  <c r="BX41" i="171"/>
  <c r="BX51" i="171"/>
  <c r="BX68" i="171"/>
  <c r="BX61" i="171"/>
  <c r="BX6" i="171"/>
  <c r="BX21" i="171"/>
  <c r="BD95" i="190"/>
  <c r="BD101" i="188"/>
  <c r="BD103" i="188"/>
  <c r="AG18" i="171"/>
  <c r="AG43" i="171"/>
  <c r="AG68" i="171"/>
  <c r="AG19" i="171"/>
  <c r="AG39" i="171"/>
  <c r="AG59" i="171"/>
  <c r="AG78" i="171"/>
  <c r="AG13" i="171"/>
  <c r="AG38" i="171"/>
  <c r="AG63" i="171"/>
  <c r="AG14" i="171"/>
  <c r="AG34" i="171"/>
  <c r="AG54" i="171"/>
  <c r="AG76" i="171"/>
  <c r="AG9" i="171"/>
  <c r="AG29" i="171"/>
  <c r="AG49" i="171"/>
  <c r="AG69" i="171"/>
  <c r="AG3" i="171"/>
  <c r="AG28" i="171"/>
  <c r="AG53" i="171"/>
  <c r="AG23" i="171"/>
  <c r="AG48" i="171"/>
  <c r="AG73" i="171"/>
  <c r="AG4" i="171"/>
  <c r="AG24" i="171"/>
  <c r="AG44" i="171"/>
  <c r="AG64" i="171"/>
  <c r="AG20" i="171"/>
  <c r="AG12" i="171"/>
  <c r="AG32" i="171"/>
  <c r="AG52" i="171"/>
  <c r="AG72" i="171"/>
  <c r="AG33" i="171"/>
  <c r="AG7" i="171"/>
  <c r="AG27" i="171"/>
  <c r="AG47" i="171"/>
  <c r="AG67" i="171"/>
  <c r="AG16" i="171"/>
  <c r="AG36" i="171"/>
  <c r="AG56" i="171"/>
  <c r="AG58" i="171"/>
  <c r="AG75" i="171"/>
  <c r="AG77" i="171"/>
  <c r="AG17" i="171"/>
  <c r="AG37" i="171"/>
  <c r="AG57" i="171"/>
  <c r="AG25" i="171"/>
  <c r="AG8" i="171"/>
  <c r="AG15" i="171"/>
  <c r="AG6" i="171"/>
  <c r="AG51" i="171"/>
  <c r="AG40" i="171"/>
  <c r="AG71" i="171"/>
  <c r="AG31" i="171"/>
  <c r="AG5" i="171"/>
  <c r="AG60" i="171"/>
  <c r="AG30" i="171"/>
  <c r="AG50" i="171"/>
  <c r="AG45" i="171"/>
  <c r="AG42" i="171"/>
  <c r="AG26" i="171"/>
  <c r="AG74" i="171"/>
  <c r="AG21" i="171"/>
  <c r="AG46" i="171"/>
  <c r="AG66" i="171"/>
  <c r="AG55" i="171"/>
  <c r="AG22" i="171"/>
  <c r="AG61" i="171"/>
  <c r="AG65" i="171"/>
  <c r="AG70" i="171"/>
  <c r="AG10" i="171"/>
  <c r="AG41" i="171"/>
  <c r="AG35" i="171"/>
  <c r="AG62" i="171"/>
  <c r="AG11" i="171"/>
  <c r="V16" i="171"/>
  <c r="V36" i="171"/>
  <c r="V56" i="171"/>
  <c r="V7" i="171"/>
  <c r="V32" i="171"/>
  <c r="V57" i="171"/>
  <c r="V27" i="171"/>
  <c r="V11" i="171"/>
  <c r="V31" i="171"/>
  <c r="V51" i="171"/>
  <c r="V71" i="171"/>
  <c r="V52" i="171"/>
  <c r="V72" i="171"/>
  <c r="V22" i="171"/>
  <c r="V6" i="171"/>
  <c r="V26" i="171"/>
  <c r="V46" i="171"/>
  <c r="V66" i="171"/>
  <c r="V47" i="171"/>
  <c r="V67" i="171"/>
  <c r="V17" i="171"/>
  <c r="V77" i="171"/>
  <c r="V21" i="171"/>
  <c r="V41" i="171"/>
  <c r="V61" i="171"/>
  <c r="V12" i="171"/>
  <c r="V37" i="171"/>
  <c r="V42" i="171"/>
  <c r="V62" i="171"/>
  <c r="V45" i="171"/>
  <c r="V70" i="171"/>
  <c r="V10" i="171"/>
  <c r="V35" i="171"/>
  <c r="V55" i="171"/>
  <c r="V65" i="171"/>
  <c r="V18" i="171"/>
  <c r="V38" i="171"/>
  <c r="V58" i="171"/>
  <c r="V15" i="171"/>
  <c r="V5" i="171"/>
  <c r="V4" i="171"/>
  <c r="V24" i="171"/>
  <c r="V44" i="171"/>
  <c r="V64" i="171"/>
  <c r="V40" i="171"/>
  <c r="V20" i="171"/>
  <c r="V19" i="171"/>
  <c r="V39" i="171"/>
  <c r="V60" i="171"/>
  <c r="V3" i="171"/>
  <c r="V23" i="171"/>
  <c r="V43" i="171"/>
  <c r="V63" i="171"/>
  <c r="V30" i="171"/>
  <c r="V50" i="171"/>
  <c r="V25" i="171"/>
  <c r="V76" i="171"/>
  <c r="V14" i="171"/>
  <c r="V34" i="171"/>
  <c r="V54" i="171"/>
  <c r="V53" i="171"/>
  <c r="V75" i="171"/>
  <c r="V74" i="171"/>
  <c r="V13" i="171"/>
  <c r="V28" i="171"/>
  <c r="V69" i="171"/>
  <c r="V8" i="171"/>
  <c r="V73" i="171"/>
  <c r="V48" i="171"/>
  <c r="V9" i="171"/>
  <c r="V49" i="171"/>
  <c r="V33" i="171"/>
  <c r="V59" i="171"/>
  <c r="V68" i="171"/>
  <c r="V29" i="171"/>
  <c r="V78" i="171"/>
  <c r="AC95" i="190"/>
  <c r="AC101" i="188"/>
  <c r="AC103" i="188"/>
  <c r="N95" i="190"/>
  <c r="N101" i="188"/>
  <c r="N103" i="188"/>
  <c r="V95" i="190"/>
  <c r="V101" i="188"/>
  <c r="V103" i="188"/>
  <c r="BJ95" i="190"/>
  <c r="BJ101" i="188"/>
  <c r="BJ103" i="188"/>
  <c r="AN11" i="171"/>
  <c r="AN31" i="171"/>
  <c r="AN51" i="171"/>
  <c r="AN71" i="171"/>
  <c r="AN15" i="171"/>
  <c r="AN35" i="171"/>
  <c r="AN55" i="171"/>
  <c r="AN74" i="171"/>
  <c r="AN6" i="171"/>
  <c r="AN26" i="171"/>
  <c r="AN46" i="171"/>
  <c r="AN66" i="171"/>
  <c r="AN77" i="171"/>
  <c r="AN10" i="171"/>
  <c r="AN30" i="171"/>
  <c r="AN50" i="171"/>
  <c r="AN21" i="171"/>
  <c r="AN41" i="171"/>
  <c r="AN61" i="171"/>
  <c r="AN5" i="171"/>
  <c r="AN25" i="171"/>
  <c r="AN45" i="171"/>
  <c r="AN16" i="171"/>
  <c r="AN36" i="171"/>
  <c r="AN56" i="171"/>
  <c r="AN20" i="171"/>
  <c r="AN40" i="171"/>
  <c r="AN60" i="171"/>
  <c r="AN18" i="171"/>
  <c r="AN38" i="171"/>
  <c r="AN58" i="171"/>
  <c r="AN78" i="171"/>
  <c r="AN76" i="171"/>
  <c r="AN13" i="171"/>
  <c r="AN33" i="171"/>
  <c r="AN53" i="171"/>
  <c r="AN73" i="171"/>
  <c r="AN14" i="171"/>
  <c r="AN34" i="171"/>
  <c r="AN54" i="171"/>
  <c r="AN8" i="171"/>
  <c r="AN28" i="171"/>
  <c r="AN48" i="171"/>
  <c r="AN68" i="171"/>
  <c r="AN9" i="171"/>
  <c r="AN29" i="171"/>
  <c r="AN49" i="171"/>
  <c r="AN69" i="171"/>
  <c r="AN3" i="171"/>
  <c r="AN23" i="171"/>
  <c r="AN43" i="171"/>
  <c r="AN63" i="171"/>
  <c r="AN65" i="171"/>
  <c r="AN70" i="171"/>
  <c r="AN4" i="171"/>
  <c r="AN24" i="171"/>
  <c r="AN44" i="171"/>
  <c r="AN64" i="171"/>
  <c r="AN12" i="171"/>
  <c r="AN42" i="171"/>
  <c r="AN67" i="171"/>
  <c r="AN27" i="171"/>
  <c r="AN75" i="171"/>
  <c r="AN52" i="171"/>
  <c r="AN62" i="171"/>
  <c r="AN22" i="171"/>
  <c r="AN59" i="171"/>
  <c r="AN7" i="171"/>
  <c r="AN37" i="171"/>
  <c r="AN47" i="171"/>
  <c r="AN72" i="171"/>
  <c r="AN57" i="171"/>
  <c r="AN17" i="171"/>
  <c r="AN39" i="171"/>
  <c r="AN32" i="171"/>
  <c r="AN19" i="171"/>
  <c r="AB95" i="190"/>
  <c r="AB101" i="188"/>
  <c r="AB103" i="188"/>
  <c r="E21" i="171"/>
  <c r="E46" i="171"/>
  <c r="E71" i="171"/>
  <c r="E12" i="171"/>
  <c r="E32" i="171"/>
  <c r="E52" i="171"/>
  <c r="E72" i="171"/>
  <c r="E75" i="171"/>
  <c r="E16" i="171"/>
  <c r="E41" i="171"/>
  <c r="E66" i="171"/>
  <c r="E7" i="171"/>
  <c r="E27" i="171"/>
  <c r="E47" i="171"/>
  <c r="E67" i="171"/>
  <c r="E22" i="171"/>
  <c r="E42" i="171"/>
  <c r="E62" i="171"/>
  <c r="E6" i="171"/>
  <c r="E31" i="171"/>
  <c r="E56" i="171"/>
  <c r="E78" i="171"/>
  <c r="E26" i="171"/>
  <c r="E51" i="171"/>
  <c r="E17" i="171"/>
  <c r="E37" i="171"/>
  <c r="E57" i="171"/>
  <c r="E61" i="171"/>
  <c r="E23" i="171"/>
  <c r="E5" i="171"/>
  <c r="E25" i="171"/>
  <c r="E45" i="171"/>
  <c r="E65" i="171"/>
  <c r="E11" i="171"/>
  <c r="E77" i="171"/>
  <c r="E20" i="171"/>
  <c r="E40" i="171"/>
  <c r="E60" i="171"/>
  <c r="E9" i="171"/>
  <c r="E29" i="171"/>
  <c r="E49" i="171"/>
  <c r="E69" i="171"/>
  <c r="E36" i="171"/>
  <c r="E10" i="171"/>
  <c r="E30" i="171"/>
  <c r="E50" i="171"/>
  <c r="E70" i="171"/>
  <c r="E3" i="171"/>
  <c r="E28" i="171"/>
  <c r="E74" i="171"/>
  <c r="E15" i="171"/>
  <c r="E8" i="171"/>
  <c r="E54" i="171"/>
  <c r="E33" i="171"/>
  <c r="E34" i="171"/>
  <c r="E55" i="171"/>
  <c r="E4" i="171"/>
  <c r="E19" i="171"/>
  <c r="E53" i="171"/>
  <c r="E13" i="171"/>
  <c r="E48" i="171"/>
  <c r="E59" i="171"/>
  <c r="E43" i="171"/>
  <c r="E76" i="171"/>
  <c r="E38" i="171"/>
  <c r="E39" i="171"/>
  <c r="E24" i="171"/>
  <c r="E63" i="171"/>
  <c r="E68" i="171"/>
  <c r="E73" i="171"/>
  <c r="E64" i="171"/>
  <c r="E44" i="171"/>
  <c r="E18" i="171"/>
  <c r="E14" i="171"/>
  <c r="E35" i="171"/>
  <c r="E58" i="171"/>
  <c r="M95" i="190"/>
  <c r="M101" i="188"/>
  <c r="M103" i="188"/>
  <c r="AR95" i="190"/>
  <c r="AR101" i="188"/>
  <c r="AR103" i="188"/>
  <c r="AT95" i="190"/>
  <c r="AT101" i="188"/>
  <c r="AT103" i="188"/>
  <c r="C27" i="171"/>
  <c r="C11" i="171"/>
  <c r="C31" i="171"/>
  <c r="C51" i="171"/>
  <c r="C71" i="171"/>
  <c r="C57" i="171"/>
  <c r="C22" i="171"/>
  <c r="C6" i="171"/>
  <c r="C26" i="171"/>
  <c r="C46" i="171"/>
  <c r="C66" i="171"/>
  <c r="C17" i="171"/>
  <c r="C52" i="171"/>
  <c r="C72" i="171"/>
  <c r="C77" i="171"/>
  <c r="C21" i="171"/>
  <c r="C41" i="171"/>
  <c r="C61" i="171"/>
  <c r="C12" i="171"/>
  <c r="C37" i="171"/>
  <c r="C47" i="171"/>
  <c r="C67" i="171"/>
  <c r="C7" i="171"/>
  <c r="C32" i="171"/>
  <c r="C16" i="171"/>
  <c r="C36" i="171"/>
  <c r="C56" i="171"/>
  <c r="C42" i="171"/>
  <c r="C62" i="171"/>
  <c r="C34" i="171"/>
  <c r="C54" i="171"/>
  <c r="C15" i="171"/>
  <c r="C55" i="171"/>
  <c r="C3" i="171"/>
  <c r="C23" i="171"/>
  <c r="C43" i="171"/>
  <c r="C63" i="171"/>
  <c r="C30" i="171"/>
  <c r="C50" i="171"/>
  <c r="C14" i="171"/>
  <c r="C29" i="171"/>
  <c r="C49" i="171"/>
  <c r="C69" i="171"/>
  <c r="C76" i="171"/>
  <c r="C10" i="171"/>
  <c r="C45" i="171"/>
  <c r="C70" i="171"/>
  <c r="C9" i="171"/>
  <c r="C24" i="171"/>
  <c r="C44" i="171"/>
  <c r="C64" i="171"/>
  <c r="C40" i="171"/>
  <c r="C65" i="171"/>
  <c r="C5" i="171"/>
  <c r="C20" i="171"/>
  <c r="C35" i="171"/>
  <c r="C60" i="171"/>
  <c r="C74" i="171"/>
  <c r="C28" i="171"/>
  <c r="C59" i="171"/>
  <c r="C4" i="171"/>
  <c r="C33" i="171"/>
  <c r="C48" i="171"/>
  <c r="C39" i="171"/>
  <c r="C75" i="171"/>
  <c r="C18" i="171"/>
  <c r="C53" i="171"/>
  <c r="C68" i="171"/>
  <c r="C19" i="171"/>
  <c r="C78" i="171"/>
  <c r="C73" i="171"/>
  <c r="C38" i="171"/>
  <c r="C8" i="171"/>
  <c r="C58" i="171"/>
  <c r="C25" i="171"/>
  <c r="C13" i="171"/>
  <c r="AV95" i="190"/>
  <c r="AV101" i="188"/>
  <c r="AV103" i="188"/>
  <c r="BW95" i="190"/>
  <c r="BW101" i="188"/>
  <c r="BW103" i="188"/>
  <c r="BX95" i="190"/>
  <c r="BX101" i="188"/>
  <c r="BX103" i="188"/>
  <c r="H95" i="190"/>
  <c r="H101" i="188"/>
  <c r="H103" i="188"/>
  <c r="R74" i="171"/>
  <c r="R15" i="171"/>
  <c r="R35" i="171"/>
  <c r="R55" i="171"/>
  <c r="R11" i="171"/>
  <c r="R36" i="171"/>
  <c r="R56" i="171"/>
  <c r="R6" i="171"/>
  <c r="R31" i="171"/>
  <c r="R10" i="171"/>
  <c r="R30" i="171"/>
  <c r="R50" i="171"/>
  <c r="R70" i="171"/>
  <c r="R51" i="171"/>
  <c r="R71" i="171"/>
  <c r="R26" i="171"/>
  <c r="R5" i="171"/>
  <c r="R25" i="171"/>
  <c r="R45" i="171"/>
  <c r="R65" i="171"/>
  <c r="R46" i="171"/>
  <c r="R66" i="171"/>
  <c r="R21" i="171"/>
  <c r="R20" i="171"/>
  <c r="R40" i="171"/>
  <c r="R60" i="171"/>
  <c r="R16" i="171"/>
  <c r="R41" i="171"/>
  <c r="R61" i="171"/>
  <c r="R34" i="171"/>
  <c r="R54" i="171"/>
  <c r="R29" i="171"/>
  <c r="R49" i="171"/>
  <c r="R17" i="171"/>
  <c r="R37" i="171"/>
  <c r="R57" i="171"/>
  <c r="R24" i="171"/>
  <c r="R44" i="171"/>
  <c r="R69" i="171"/>
  <c r="R14" i="171"/>
  <c r="R64" i="171"/>
  <c r="R3" i="171"/>
  <c r="R23" i="171"/>
  <c r="R43" i="171"/>
  <c r="R63" i="171"/>
  <c r="R78" i="171"/>
  <c r="R76" i="171"/>
  <c r="R4" i="171"/>
  <c r="R19" i="171"/>
  <c r="R39" i="171"/>
  <c r="R18" i="171"/>
  <c r="R38" i="171"/>
  <c r="R58" i="171"/>
  <c r="R59" i="171"/>
  <c r="R75" i="171"/>
  <c r="R22" i="171"/>
  <c r="R42" i="171"/>
  <c r="R62" i="171"/>
  <c r="R13" i="171"/>
  <c r="R33" i="171"/>
  <c r="R53" i="171"/>
  <c r="R73" i="171"/>
  <c r="R77" i="171"/>
  <c r="R8" i="171"/>
  <c r="R9" i="171"/>
  <c r="R67" i="171"/>
  <c r="R48" i="171"/>
  <c r="R32" i="171"/>
  <c r="R28" i="171"/>
  <c r="R12" i="171"/>
  <c r="R27" i="171"/>
  <c r="R52" i="171"/>
  <c r="R68" i="171"/>
  <c r="R7" i="171"/>
  <c r="R72" i="171"/>
  <c r="R47" i="171"/>
  <c r="X7" i="171"/>
  <c r="X27" i="171"/>
  <c r="X47" i="171"/>
  <c r="X67" i="171"/>
  <c r="X11" i="171"/>
  <c r="X31" i="171"/>
  <c r="X51" i="171"/>
  <c r="X71" i="171"/>
  <c r="X75" i="171"/>
  <c r="X22" i="171"/>
  <c r="X42" i="171"/>
  <c r="X62" i="171"/>
  <c r="X6" i="171"/>
  <c r="X26" i="171"/>
  <c r="X46" i="171"/>
  <c r="X17" i="171"/>
  <c r="X37" i="171"/>
  <c r="X57" i="171"/>
  <c r="X21" i="171"/>
  <c r="X41" i="171"/>
  <c r="X77" i="171"/>
  <c r="X12" i="171"/>
  <c r="X32" i="171"/>
  <c r="X52" i="171"/>
  <c r="X72" i="171"/>
  <c r="X16" i="171"/>
  <c r="X36" i="171"/>
  <c r="X56" i="171"/>
  <c r="X14" i="171"/>
  <c r="X34" i="171"/>
  <c r="X54" i="171"/>
  <c r="X9" i="171"/>
  <c r="X29" i="171"/>
  <c r="X49" i="171"/>
  <c r="X69" i="171"/>
  <c r="X66" i="171"/>
  <c r="X10" i="171"/>
  <c r="X30" i="171"/>
  <c r="X50" i="171"/>
  <c r="X70" i="171"/>
  <c r="X4" i="171"/>
  <c r="X24" i="171"/>
  <c r="X44" i="171"/>
  <c r="X64" i="171"/>
  <c r="X5" i="171"/>
  <c r="X25" i="171"/>
  <c r="X45" i="171"/>
  <c r="X65" i="171"/>
  <c r="X74" i="171"/>
  <c r="X19" i="171"/>
  <c r="X39" i="171"/>
  <c r="X59" i="171"/>
  <c r="X61" i="171"/>
  <c r="X20" i="171"/>
  <c r="X40" i="171"/>
  <c r="X60" i="171"/>
  <c r="X78" i="171"/>
  <c r="X63" i="171"/>
  <c r="X55" i="171"/>
  <c r="X23" i="171"/>
  <c r="X8" i="171"/>
  <c r="X76" i="171"/>
  <c r="X38" i="171"/>
  <c r="X48" i="171"/>
  <c r="X73" i="171"/>
  <c r="X58" i="171"/>
  <c r="X18" i="171"/>
  <c r="X33" i="171"/>
  <c r="X15" i="171"/>
  <c r="X3" i="171"/>
  <c r="X35" i="171"/>
  <c r="X13" i="171"/>
  <c r="X43" i="171"/>
  <c r="X68" i="171"/>
  <c r="X28" i="171"/>
  <c r="X53" i="171"/>
  <c r="AJ13" i="201"/>
  <c r="AJ91" i="205"/>
  <c r="AJ91" i="201" s="1"/>
  <c r="AE24" i="171"/>
  <c r="AE18" i="171"/>
  <c r="AE38" i="171"/>
  <c r="AE58" i="171"/>
  <c r="AE44" i="171"/>
  <c r="AE64" i="171"/>
  <c r="AE19" i="171"/>
  <c r="AE13" i="171"/>
  <c r="AE33" i="171"/>
  <c r="AE53" i="171"/>
  <c r="AE73" i="171"/>
  <c r="AE14" i="171"/>
  <c r="AE39" i="171"/>
  <c r="AE59" i="171"/>
  <c r="AE8" i="171"/>
  <c r="AE28" i="171"/>
  <c r="AE48" i="171"/>
  <c r="AE68" i="171"/>
  <c r="AE9" i="171"/>
  <c r="AE34" i="171"/>
  <c r="AE54" i="171"/>
  <c r="AE4" i="171"/>
  <c r="AE29" i="171"/>
  <c r="AE3" i="171"/>
  <c r="AE23" i="171"/>
  <c r="AE43" i="171"/>
  <c r="AE63" i="171"/>
  <c r="AE49" i="171"/>
  <c r="AE69" i="171"/>
  <c r="AE21" i="171"/>
  <c r="AE41" i="171"/>
  <c r="AE61" i="171"/>
  <c r="AE52" i="171"/>
  <c r="AE10" i="171"/>
  <c r="AE30" i="171"/>
  <c r="AE50" i="171"/>
  <c r="AE70" i="171"/>
  <c r="AE75" i="171"/>
  <c r="AE12" i="171"/>
  <c r="AE47" i="171"/>
  <c r="AE72" i="171"/>
  <c r="AE11" i="171"/>
  <c r="AE16" i="171"/>
  <c r="AE36" i="171"/>
  <c r="AE56" i="171"/>
  <c r="AE78" i="171"/>
  <c r="AE42" i="171"/>
  <c r="AE67" i="171"/>
  <c r="AE6" i="171"/>
  <c r="AE7" i="171"/>
  <c r="AE31" i="171"/>
  <c r="AE51" i="171"/>
  <c r="AE71" i="171"/>
  <c r="AE22" i="171"/>
  <c r="AE37" i="171"/>
  <c r="AE62" i="171"/>
  <c r="AE17" i="171"/>
  <c r="AE57" i="171"/>
  <c r="AE32" i="171"/>
  <c r="AE15" i="171"/>
  <c r="AE77" i="171"/>
  <c r="AE45" i="171"/>
  <c r="AE65" i="171"/>
  <c r="AE76" i="171"/>
  <c r="AE35" i="171"/>
  <c r="AE66" i="171"/>
  <c r="AE74" i="171"/>
  <c r="AE46" i="171"/>
  <c r="AE55" i="171"/>
  <c r="AE5" i="171"/>
  <c r="AE20" i="171"/>
  <c r="AE26" i="171"/>
  <c r="AE40" i="171"/>
  <c r="AE25" i="171"/>
  <c r="AE27" i="171"/>
  <c r="AE60" i="171"/>
  <c r="AF95" i="190"/>
  <c r="AF101" i="188"/>
  <c r="AF103" i="188"/>
  <c r="BN95" i="190"/>
  <c r="BN101" i="188"/>
  <c r="BN103" i="188"/>
  <c r="AZ95" i="190"/>
  <c r="AZ101" i="188"/>
  <c r="AZ103" i="188"/>
  <c r="G23" i="171"/>
  <c r="G12" i="171"/>
  <c r="G32" i="171"/>
  <c r="G52" i="171"/>
  <c r="G72" i="171"/>
  <c r="G58" i="171"/>
  <c r="G18" i="171"/>
  <c r="G7" i="171"/>
  <c r="G27" i="171"/>
  <c r="G47" i="171"/>
  <c r="G67" i="171"/>
  <c r="G13" i="171"/>
  <c r="G38" i="171"/>
  <c r="G53" i="171"/>
  <c r="G73" i="171"/>
  <c r="G22" i="171"/>
  <c r="G42" i="171"/>
  <c r="G62" i="171"/>
  <c r="G8" i="171"/>
  <c r="G33" i="171"/>
  <c r="G48" i="171"/>
  <c r="G68" i="171"/>
  <c r="G3" i="171"/>
  <c r="G28" i="171"/>
  <c r="G17" i="171"/>
  <c r="G37" i="171"/>
  <c r="G57" i="171"/>
  <c r="G75" i="171"/>
  <c r="G43" i="171"/>
  <c r="G63" i="171"/>
  <c r="G78" i="171"/>
  <c r="G31" i="171"/>
  <c r="G35" i="171"/>
  <c r="G55" i="171"/>
  <c r="G51" i="171"/>
  <c r="G15" i="171"/>
  <c r="G4" i="171"/>
  <c r="G24" i="171"/>
  <c r="G44" i="171"/>
  <c r="G64" i="171"/>
  <c r="G11" i="171"/>
  <c r="G46" i="171"/>
  <c r="G71" i="171"/>
  <c r="G10" i="171"/>
  <c r="G30" i="171"/>
  <c r="G50" i="171"/>
  <c r="G70" i="171"/>
  <c r="G26" i="171"/>
  <c r="G41" i="171"/>
  <c r="G66" i="171"/>
  <c r="G5" i="171"/>
  <c r="G25" i="171"/>
  <c r="G45" i="171"/>
  <c r="G65" i="171"/>
  <c r="G77" i="171"/>
  <c r="G6" i="171"/>
  <c r="G21" i="171"/>
  <c r="G36" i="171"/>
  <c r="G61" i="171"/>
  <c r="G16" i="171"/>
  <c r="G56" i="171"/>
  <c r="G34" i="171"/>
  <c r="G40" i="171"/>
  <c r="G49" i="171"/>
  <c r="G69" i="171"/>
  <c r="G19" i="171"/>
  <c r="G54" i="171"/>
  <c r="G20" i="171"/>
  <c r="G39" i="171"/>
  <c r="G74" i="171"/>
  <c r="G9" i="171"/>
  <c r="G59" i="171"/>
  <c r="G76" i="171"/>
  <c r="G14" i="171"/>
  <c r="G29" i="171"/>
  <c r="G60" i="171"/>
  <c r="BA95" i="190"/>
  <c r="BA101" i="188"/>
  <c r="BA103" i="188"/>
  <c r="BS9" i="171"/>
  <c r="BS34" i="171"/>
  <c r="BS8" i="171"/>
  <c r="BS28" i="171"/>
  <c r="BS48" i="171"/>
  <c r="BS68" i="171"/>
  <c r="BS54" i="171"/>
  <c r="BS78" i="171"/>
  <c r="BS4" i="171"/>
  <c r="BS29" i="171"/>
  <c r="BS3" i="171"/>
  <c r="BS23" i="171"/>
  <c r="BS43" i="171"/>
  <c r="BS63" i="171"/>
  <c r="BS24" i="171"/>
  <c r="BS49" i="171"/>
  <c r="BS69" i="171"/>
  <c r="BS18" i="171"/>
  <c r="BS38" i="171"/>
  <c r="BS58" i="171"/>
  <c r="BS19" i="171"/>
  <c r="BS44" i="171"/>
  <c r="BS64" i="171"/>
  <c r="BS14" i="171"/>
  <c r="BS13" i="171"/>
  <c r="BS33" i="171"/>
  <c r="BS53" i="171"/>
  <c r="BS73" i="171"/>
  <c r="BS39" i="171"/>
  <c r="BS59" i="171"/>
  <c r="BS77" i="171"/>
  <c r="BS31" i="171"/>
  <c r="BS51" i="171"/>
  <c r="BS71" i="171"/>
  <c r="BS22" i="171"/>
  <c r="BS37" i="171"/>
  <c r="BS62" i="171"/>
  <c r="BS20" i="171"/>
  <c r="BS40" i="171"/>
  <c r="BS60" i="171"/>
  <c r="BS17" i="171"/>
  <c r="BS57" i="171"/>
  <c r="BS26" i="171"/>
  <c r="BS46" i="171"/>
  <c r="BS66" i="171"/>
  <c r="BS52" i="171"/>
  <c r="BS75" i="171"/>
  <c r="BS12" i="171"/>
  <c r="BS21" i="171"/>
  <c r="BS41" i="171"/>
  <c r="BS61" i="171"/>
  <c r="BS27" i="171"/>
  <c r="BS47" i="171"/>
  <c r="BS72" i="171"/>
  <c r="BS74" i="171"/>
  <c r="BS42" i="171"/>
  <c r="BS67" i="171"/>
  <c r="BS6" i="171"/>
  <c r="BS7" i="171"/>
  <c r="BS10" i="171"/>
  <c r="BS32" i="171"/>
  <c r="BS25" i="171"/>
  <c r="BS56" i="171"/>
  <c r="BS15" i="171"/>
  <c r="BS30" i="171"/>
  <c r="BS45" i="171"/>
  <c r="BS50" i="171"/>
  <c r="BS36" i="171"/>
  <c r="BS65" i="171"/>
  <c r="BS11" i="171"/>
  <c r="BS35" i="171"/>
  <c r="BS76" i="171"/>
  <c r="BS16" i="171"/>
  <c r="BS70" i="171"/>
  <c r="BS55" i="171"/>
  <c r="BS5" i="171"/>
  <c r="AJ95" i="190"/>
  <c r="AJ101" i="188"/>
  <c r="AJ103" i="188"/>
  <c r="BF95" i="190"/>
  <c r="BF101" i="188"/>
  <c r="BF103" i="188"/>
  <c r="AI20" i="171"/>
  <c r="AI19" i="171"/>
  <c r="AI39" i="171"/>
  <c r="AI59" i="171"/>
  <c r="AI76" i="171"/>
  <c r="AI45" i="171"/>
  <c r="AI65" i="171"/>
  <c r="AI15" i="171"/>
  <c r="AI14" i="171"/>
  <c r="AI34" i="171"/>
  <c r="AI54" i="171"/>
  <c r="AI10" i="171"/>
  <c r="AI35" i="171"/>
  <c r="AI40" i="171"/>
  <c r="AI60" i="171"/>
  <c r="AI74" i="171"/>
  <c r="AI9" i="171"/>
  <c r="AI29" i="171"/>
  <c r="AI49" i="171"/>
  <c r="AI69" i="171"/>
  <c r="AI5" i="171"/>
  <c r="AI30" i="171"/>
  <c r="AI55" i="171"/>
  <c r="AI25" i="171"/>
  <c r="AI4" i="171"/>
  <c r="AI24" i="171"/>
  <c r="AI44" i="171"/>
  <c r="AI64" i="171"/>
  <c r="AI50" i="171"/>
  <c r="AI70" i="171"/>
  <c r="AI22" i="171"/>
  <c r="AI42" i="171"/>
  <c r="AI62" i="171"/>
  <c r="AI28" i="171"/>
  <c r="AI48" i="171"/>
  <c r="AI73" i="171"/>
  <c r="AI12" i="171"/>
  <c r="AI77" i="171"/>
  <c r="AI11" i="171"/>
  <c r="AI31" i="171"/>
  <c r="AI51" i="171"/>
  <c r="AI71" i="171"/>
  <c r="AI8" i="171"/>
  <c r="AI43" i="171"/>
  <c r="AI68" i="171"/>
  <c r="AI7" i="171"/>
  <c r="AI17" i="171"/>
  <c r="AI37" i="171"/>
  <c r="AI57" i="171"/>
  <c r="AI23" i="171"/>
  <c r="AI38" i="171"/>
  <c r="AI63" i="171"/>
  <c r="AI32" i="171"/>
  <c r="AI52" i="171"/>
  <c r="AI72" i="171"/>
  <c r="AI3" i="171"/>
  <c r="AI18" i="171"/>
  <c r="AI33" i="171"/>
  <c r="AI58" i="171"/>
  <c r="AI78" i="171"/>
  <c r="AI13" i="171"/>
  <c r="AI53" i="171"/>
  <c r="AI75" i="171"/>
  <c r="AI67" i="171"/>
  <c r="AI47" i="171"/>
  <c r="AI66" i="171"/>
  <c r="AI36" i="171"/>
  <c r="AI27" i="171"/>
  <c r="AI56" i="171"/>
  <c r="AI6" i="171"/>
  <c r="AI21" i="171"/>
  <c r="AI26" i="171"/>
  <c r="AI41" i="171"/>
  <c r="AI61" i="171"/>
  <c r="AI46" i="171"/>
  <c r="AI16" i="171"/>
  <c r="BH16" i="171"/>
  <c r="BH36" i="171"/>
  <c r="BH56" i="171"/>
  <c r="BH20" i="171"/>
  <c r="BH40" i="171"/>
  <c r="BH60" i="171"/>
  <c r="BH11" i="171"/>
  <c r="BH31" i="171"/>
  <c r="BH51" i="171"/>
  <c r="BH71" i="171"/>
  <c r="BH15" i="171"/>
  <c r="BH35" i="171"/>
  <c r="BH55" i="171"/>
  <c r="BH74" i="171"/>
  <c r="BH6" i="171"/>
  <c r="BH26" i="171"/>
  <c r="BH46" i="171"/>
  <c r="BH66" i="171"/>
  <c r="BH77" i="171"/>
  <c r="BH10" i="171"/>
  <c r="BH30" i="171"/>
  <c r="BH21" i="171"/>
  <c r="BH41" i="171"/>
  <c r="BH61" i="171"/>
  <c r="BH5" i="171"/>
  <c r="BH25" i="171"/>
  <c r="BH45" i="171"/>
  <c r="BH65" i="171"/>
  <c r="BH3" i="171"/>
  <c r="BH23" i="171"/>
  <c r="BH43" i="171"/>
  <c r="BH63" i="171"/>
  <c r="BH70" i="171"/>
  <c r="BH18" i="171"/>
  <c r="BH38" i="171"/>
  <c r="BH58" i="171"/>
  <c r="BH78" i="171"/>
  <c r="BH50" i="171"/>
  <c r="BH19" i="171"/>
  <c r="BH39" i="171"/>
  <c r="BH59" i="171"/>
  <c r="BH13" i="171"/>
  <c r="BH33" i="171"/>
  <c r="BH53" i="171"/>
  <c r="BH73" i="171"/>
  <c r="BH14" i="171"/>
  <c r="BH34" i="171"/>
  <c r="BH54" i="171"/>
  <c r="BH8" i="171"/>
  <c r="BH28" i="171"/>
  <c r="BH48" i="171"/>
  <c r="BH68" i="171"/>
  <c r="BH9" i="171"/>
  <c r="BH29" i="171"/>
  <c r="BH49" i="171"/>
  <c r="BH69" i="171"/>
  <c r="BH57" i="171"/>
  <c r="BH17" i="171"/>
  <c r="BH32" i="171"/>
  <c r="BH64" i="171"/>
  <c r="BH12" i="171"/>
  <c r="BH42" i="171"/>
  <c r="BH67" i="171"/>
  <c r="BH27" i="171"/>
  <c r="BH75" i="171"/>
  <c r="BH52" i="171"/>
  <c r="BH4" i="171"/>
  <c r="BH44" i="171"/>
  <c r="BH62" i="171"/>
  <c r="BH22" i="171"/>
  <c r="BH7" i="171"/>
  <c r="BH76" i="171"/>
  <c r="BH24" i="171"/>
  <c r="BH37" i="171"/>
  <c r="BH47" i="171"/>
  <c r="BH72" i="171"/>
  <c r="BC95" i="190"/>
  <c r="BC101" i="188"/>
  <c r="BC103" i="188"/>
  <c r="AY95" i="190"/>
  <c r="AY101" i="188"/>
  <c r="AY103" i="188"/>
  <c r="BM11" i="171"/>
  <c r="BM36" i="171"/>
  <c r="BM61" i="171"/>
  <c r="BM7" i="171"/>
  <c r="BM27" i="171"/>
  <c r="BM47" i="171"/>
  <c r="BM67" i="171"/>
  <c r="BM77" i="171"/>
  <c r="BM6" i="171"/>
  <c r="BM31" i="171"/>
  <c r="BM56" i="171"/>
  <c r="BM22" i="171"/>
  <c r="BM42" i="171"/>
  <c r="BM62" i="171"/>
  <c r="BM78" i="171"/>
  <c r="BM17" i="171"/>
  <c r="BM37" i="171"/>
  <c r="BM57" i="171"/>
  <c r="BM21" i="171"/>
  <c r="BM46" i="171"/>
  <c r="BM71" i="171"/>
  <c r="BM16" i="171"/>
  <c r="BM41" i="171"/>
  <c r="BM66" i="171"/>
  <c r="BM12" i="171"/>
  <c r="BM32" i="171"/>
  <c r="BM52" i="171"/>
  <c r="BM72" i="171"/>
  <c r="BM75" i="171"/>
  <c r="BM26" i="171"/>
  <c r="BM13" i="171"/>
  <c r="BM38" i="171"/>
  <c r="BM20" i="171"/>
  <c r="BM40" i="171"/>
  <c r="BM60" i="171"/>
  <c r="BM15" i="171"/>
  <c r="BM35" i="171"/>
  <c r="BM55" i="171"/>
  <c r="BM76" i="171"/>
  <c r="BM4" i="171"/>
  <c r="BM24" i="171"/>
  <c r="BM44" i="171"/>
  <c r="BM64" i="171"/>
  <c r="BM51" i="171"/>
  <c r="BM74" i="171"/>
  <c r="BM5" i="171"/>
  <c r="BM25" i="171"/>
  <c r="BM45" i="171"/>
  <c r="BM65" i="171"/>
  <c r="BM18" i="171"/>
  <c r="BM29" i="171"/>
  <c r="BM53" i="171"/>
  <c r="BM10" i="171"/>
  <c r="BM19" i="171"/>
  <c r="BM43" i="171"/>
  <c r="BM48" i="171"/>
  <c r="BM3" i="171"/>
  <c r="BM30" i="171"/>
  <c r="BM59" i="171"/>
  <c r="BM70" i="171"/>
  <c r="BM28" i="171"/>
  <c r="BM39" i="171"/>
  <c r="BM63" i="171"/>
  <c r="BM68" i="171"/>
  <c r="BM73" i="171"/>
  <c r="BM50" i="171"/>
  <c r="BM8" i="171"/>
  <c r="BM14" i="171"/>
  <c r="BM9" i="171"/>
  <c r="BM33" i="171"/>
  <c r="BM58" i="171"/>
  <c r="BM54" i="171"/>
  <c r="BM23" i="171"/>
  <c r="BM34" i="171"/>
  <c r="BM49" i="171"/>
  <c r="BM69" i="171"/>
  <c r="AH95" i="190"/>
  <c r="AH101" i="188"/>
  <c r="AH103" i="188"/>
  <c r="CB100" i="188"/>
  <c r="AI91" i="201"/>
  <c r="AK91" i="205"/>
  <c r="AK91" i="201" s="1"/>
  <c r="BM95" i="190"/>
  <c r="BM101" i="188"/>
  <c r="BM103" i="188"/>
  <c r="F12" i="171"/>
  <c r="F32" i="171"/>
  <c r="F52" i="171"/>
  <c r="F72" i="171"/>
  <c r="F23" i="171"/>
  <c r="F53" i="171"/>
  <c r="F73" i="171"/>
  <c r="F75" i="171"/>
  <c r="F18" i="171"/>
  <c r="F7" i="171"/>
  <c r="F27" i="171"/>
  <c r="F47" i="171"/>
  <c r="F67" i="171"/>
  <c r="F48" i="171"/>
  <c r="F68" i="171"/>
  <c r="F13" i="171"/>
  <c r="F38" i="171"/>
  <c r="F22" i="171"/>
  <c r="F42" i="171"/>
  <c r="F62" i="171"/>
  <c r="F43" i="171"/>
  <c r="F63" i="171"/>
  <c r="F8" i="171"/>
  <c r="F33" i="171"/>
  <c r="F17" i="171"/>
  <c r="F37" i="171"/>
  <c r="F57" i="171"/>
  <c r="F78" i="171"/>
  <c r="F3" i="171"/>
  <c r="F28" i="171"/>
  <c r="F58" i="171"/>
  <c r="F6" i="171"/>
  <c r="F14" i="171"/>
  <c r="F34" i="171"/>
  <c r="F54" i="171"/>
  <c r="F41" i="171"/>
  <c r="F77" i="171"/>
  <c r="F21" i="171"/>
  <c r="F20" i="171"/>
  <c r="F40" i="171"/>
  <c r="F60" i="171"/>
  <c r="F61" i="171"/>
  <c r="F76" i="171"/>
  <c r="F26" i="171"/>
  <c r="F31" i="171"/>
  <c r="F51" i="171"/>
  <c r="F46" i="171"/>
  <c r="F71" i="171"/>
  <c r="F11" i="171"/>
  <c r="F66" i="171"/>
  <c r="F15" i="171"/>
  <c r="F35" i="171"/>
  <c r="F55" i="171"/>
  <c r="F36" i="171"/>
  <c r="F56" i="171"/>
  <c r="F19" i="171"/>
  <c r="F39" i="171"/>
  <c r="F59" i="171"/>
  <c r="F16" i="171"/>
  <c r="F10" i="171"/>
  <c r="F30" i="171"/>
  <c r="F50" i="171"/>
  <c r="F70" i="171"/>
  <c r="F24" i="171"/>
  <c r="F9" i="171"/>
  <c r="F25" i="171"/>
  <c r="F74" i="171"/>
  <c r="F45" i="171"/>
  <c r="F49" i="171"/>
  <c r="F4" i="171"/>
  <c r="F69" i="171"/>
  <c r="F65" i="171"/>
  <c r="F44" i="171"/>
  <c r="F64" i="171"/>
  <c r="F29" i="171"/>
  <c r="F5" i="171"/>
  <c r="T95" i="190"/>
  <c r="T101" i="188"/>
  <c r="T103" i="188"/>
  <c r="AY4" i="171"/>
  <c r="AY29" i="171"/>
  <c r="AY3" i="171"/>
  <c r="AY23" i="171"/>
  <c r="AY43" i="171"/>
  <c r="AY63" i="171"/>
  <c r="AY49" i="171"/>
  <c r="AY69" i="171"/>
  <c r="AY24" i="171"/>
  <c r="AY18" i="171"/>
  <c r="AY38" i="171"/>
  <c r="AY58" i="171"/>
  <c r="AY19" i="171"/>
  <c r="AY44" i="171"/>
  <c r="AY64" i="171"/>
  <c r="AY13" i="171"/>
  <c r="AY33" i="171"/>
  <c r="AY53" i="171"/>
  <c r="AY73" i="171"/>
  <c r="AY14" i="171"/>
  <c r="AY39" i="171"/>
  <c r="AY59" i="171"/>
  <c r="AY9" i="171"/>
  <c r="AY34" i="171"/>
  <c r="AY8" i="171"/>
  <c r="AY28" i="171"/>
  <c r="AY48" i="171"/>
  <c r="AY68" i="171"/>
  <c r="AY54" i="171"/>
  <c r="AY78" i="171"/>
  <c r="AY26" i="171"/>
  <c r="AY46" i="171"/>
  <c r="AY66" i="171"/>
  <c r="AY17" i="171"/>
  <c r="AY57" i="171"/>
  <c r="AY15" i="171"/>
  <c r="AY35" i="171"/>
  <c r="AY55" i="171"/>
  <c r="AY32" i="171"/>
  <c r="AY52" i="171"/>
  <c r="AY21" i="171"/>
  <c r="AY41" i="171"/>
  <c r="AY61" i="171"/>
  <c r="AY47" i="171"/>
  <c r="AY72" i="171"/>
  <c r="AY11" i="171"/>
  <c r="AY27" i="171"/>
  <c r="AY16" i="171"/>
  <c r="AY36" i="171"/>
  <c r="AY56" i="171"/>
  <c r="AY42" i="171"/>
  <c r="AY67" i="171"/>
  <c r="AY7" i="171"/>
  <c r="AY77" i="171"/>
  <c r="AY22" i="171"/>
  <c r="AY37" i="171"/>
  <c r="AY62" i="171"/>
  <c r="AY60" i="171"/>
  <c r="AY30" i="171"/>
  <c r="AY45" i="171"/>
  <c r="AY12" i="171"/>
  <c r="AY6" i="171"/>
  <c r="AY50" i="171"/>
  <c r="AY65" i="171"/>
  <c r="AY76" i="171"/>
  <c r="AY71" i="171"/>
  <c r="AY70" i="171"/>
  <c r="AY51" i="171"/>
  <c r="AY74" i="171"/>
  <c r="AY5" i="171"/>
  <c r="AY20" i="171"/>
  <c r="AY10" i="171"/>
  <c r="AY75" i="171"/>
  <c r="AY31" i="171"/>
  <c r="AY25" i="171"/>
  <c r="AY40" i="171"/>
  <c r="AL95" i="190"/>
  <c r="AL101" i="188"/>
  <c r="AL103" i="188"/>
  <c r="S11" i="171"/>
  <c r="S36" i="171"/>
  <c r="S15" i="171"/>
  <c r="S35" i="171"/>
  <c r="S55" i="171"/>
  <c r="S74" i="171"/>
  <c r="S41" i="171"/>
  <c r="S61" i="171"/>
  <c r="S6" i="171"/>
  <c r="S31" i="171"/>
  <c r="S76" i="171"/>
  <c r="S10" i="171"/>
  <c r="S30" i="171"/>
  <c r="S50" i="171"/>
  <c r="S70" i="171"/>
  <c r="S26" i="171"/>
  <c r="S56" i="171"/>
  <c r="S5" i="171"/>
  <c r="S25" i="171"/>
  <c r="S45" i="171"/>
  <c r="S65" i="171"/>
  <c r="S21" i="171"/>
  <c r="S51" i="171"/>
  <c r="S71" i="171"/>
  <c r="S16" i="171"/>
  <c r="S20" i="171"/>
  <c r="S40" i="171"/>
  <c r="S60" i="171"/>
  <c r="S46" i="171"/>
  <c r="S66" i="171"/>
  <c r="S77" i="171"/>
  <c r="S24" i="171"/>
  <c r="S18" i="171"/>
  <c r="S38" i="171"/>
  <c r="S58" i="171"/>
  <c r="S39" i="171"/>
  <c r="S64" i="171"/>
  <c r="S3" i="171"/>
  <c r="S7" i="171"/>
  <c r="S27" i="171"/>
  <c r="S47" i="171"/>
  <c r="S67" i="171"/>
  <c r="S4" i="171"/>
  <c r="S19" i="171"/>
  <c r="S34" i="171"/>
  <c r="S59" i="171"/>
  <c r="S33" i="171"/>
  <c r="S53" i="171"/>
  <c r="S73" i="171"/>
  <c r="S14" i="171"/>
  <c r="S54" i="171"/>
  <c r="S78" i="171"/>
  <c r="S28" i="171"/>
  <c r="S48" i="171"/>
  <c r="S68" i="171"/>
  <c r="S49" i="171"/>
  <c r="S9" i="171"/>
  <c r="S44" i="171"/>
  <c r="S69" i="171"/>
  <c r="S8" i="171"/>
  <c r="S22" i="171"/>
  <c r="S57" i="171"/>
  <c r="S75" i="171"/>
  <c r="S12" i="171"/>
  <c r="S13" i="171"/>
  <c r="S42" i="171"/>
  <c r="S63" i="171"/>
  <c r="S62" i="171"/>
  <c r="S43" i="171"/>
  <c r="S29" i="171"/>
  <c r="S32" i="171"/>
  <c r="S17" i="171"/>
  <c r="S23" i="171"/>
  <c r="S52" i="171"/>
  <c r="S37" i="171"/>
  <c r="S72" i="171"/>
  <c r="Q9" i="171"/>
  <c r="Q34" i="171"/>
  <c r="Q59" i="171"/>
  <c r="Q15" i="171"/>
  <c r="Q35" i="171"/>
  <c r="Q55" i="171"/>
  <c r="Q4" i="171"/>
  <c r="Q29" i="171"/>
  <c r="Q54" i="171"/>
  <c r="Q10" i="171"/>
  <c r="Q30" i="171"/>
  <c r="Q50" i="171"/>
  <c r="Q70" i="171"/>
  <c r="Q74" i="171"/>
  <c r="Q5" i="171"/>
  <c r="Q25" i="171"/>
  <c r="Q45" i="171"/>
  <c r="Q65" i="171"/>
  <c r="Q19" i="171"/>
  <c r="Q44" i="171"/>
  <c r="Q69" i="171"/>
  <c r="Q76" i="171"/>
  <c r="Q14" i="171"/>
  <c r="Q39" i="171"/>
  <c r="Q64" i="171"/>
  <c r="Q20" i="171"/>
  <c r="Q40" i="171"/>
  <c r="Q60" i="171"/>
  <c r="Q75" i="171"/>
  <c r="Q11" i="171"/>
  <c r="Q36" i="171"/>
  <c r="Q8" i="171"/>
  <c r="Q28" i="171"/>
  <c r="Q48" i="171"/>
  <c r="Q68" i="171"/>
  <c r="Q49" i="171"/>
  <c r="Q78" i="171"/>
  <c r="Q3" i="171"/>
  <c r="Q23" i="171"/>
  <c r="Q43" i="171"/>
  <c r="Q63" i="171"/>
  <c r="Q12" i="171"/>
  <c r="Q32" i="171"/>
  <c r="Q52" i="171"/>
  <c r="Q72" i="171"/>
  <c r="Q24" i="171"/>
  <c r="Q13" i="171"/>
  <c r="Q33" i="171"/>
  <c r="Q53" i="171"/>
  <c r="Q73" i="171"/>
  <c r="Q16" i="171"/>
  <c r="Q27" i="171"/>
  <c r="Q21" i="171"/>
  <c r="Q47" i="171"/>
  <c r="Q67" i="171"/>
  <c r="Q22" i="171"/>
  <c r="Q71" i="171"/>
  <c r="Q62" i="171"/>
  <c r="Q56" i="171"/>
  <c r="Q66" i="171"/>
  <c r="Q38" i="171"/>
  <c r="Q42" i="171"/>
  <c r="Q26" i="171"/>
  <c r="Q18" i="171"/>
  <c r="Q58" i="171"/>
  <c r="Q7" i="171"/>
  <c r="Q17" i="171"/>
  <c r="Q6" i="171"/>
  <c r="Q77" i="171"/>
  <c r="Q41" i="171"/>
  <c r="Q57" i="171"/>
  <c r="Q31" i="171"/>
  <c r="Q51" i="171"/>
  <c r="Q37" i="171"/>
  <c r="Q46" i="171"/>
  <c r="Q61" i="171"/>
  <c r="AU8" i="171"/>
  <c r="AU33" i="171"/>
  <c r="AU22" i="171"/>
  <c r="AU42" i="171"/>
  <c r="AU62" i="171"/>
  <c r="AU48" i="171"/>
  <c r="AU68" i="171"/>
  <c r="AU3" i="171"/>
  <c r="AU28" i="171"/>
  <c r="AU17" i="171"/>
  <c r="AU37" i="171"/>
  <c r="AU57" i="171"/>
  <c r="AU75" i="171"/>
  <c r="AU23" i="171"/>
  <c r="AU43" i="171"/>
  <c r="AU63" i="171"/>
  <c r="AU78" i="171"/>
  <c r="AU12" i="171"/>
  <c r="AU32" i="171"/>
  <c r="AU52" i="171"/>
  <c r="AU72" i="171"/>
  <c r="AU18" i="171"/>
  <c r="AU58" i="171"/>
  <c r="AU13" i="171"/>
  <c r="AU38" i="171"/>
  <c r="AU7" i="171"/>
  <c r="AU27" i="171"/>
  <c r="AU47" i="171"/>
  <c r="AU67" i="171"/>
  <c r="AU53" i="171"/>
  <c r="AU73" i="171"/>
  <c r="AU6" i="171"/>
  <c r="AU25" i="171"/>
  <c r="AU45" i="171"/>
  <c r="AU65" i="171"/>
  <c r="AU77" i="171"/>
  <c r="AU21" i="171"/>
  <c r="AU36" i="171"/>
  <c r="AU61" i="171"/>
  <c r="AU14" i="171"/>
  <c r="AU34" i="171"/>
  <c r="AU54" i="171"/>
  <c r="AU16" i="171"/>
  <c r="AU56" i="171"/>
  <c r="AU20" i="171"/>
  <c r="AU40" i="171"/>
  <c r="AU60" i="171"/>
  <c r="AU31" i="171"/>
  <c r="AU51" i="171"/>
  <c r="AU15" i="171"/>
  <c r="AU35" i="171"/>
  <c r="AU55" i="171"/>
  <c r="AU11" i="171"/>
  <c r="AU46" i="171"/>
  <c r="AU71" i="171"/>
  <c r="AU26" i="171"/>
  <c r="AU41" i="171"/>
  <c r="AU66" i="171"/>
  <c r="AU5" i="171"/>
  <c r="AU74" i="171"/>
  <c r="AU50" i="171"/>
  <c r="AU39" i="171"/>
  <c r="AU9" i="171"/>
  <c r="AU24" i="171"/>
  <c r="AU76" i="171"/>
  <c r="AU10" i="171"/>
  <c r="AU59" i="171"/>
  <c r="AU30" i="171"/>
  <c r="AU29" i="171"/>
  <c r="AU44" i="171"/>
  <c r="AU64" i="171"/>
  <c r="AU49" i="171"/>
  <c r="AU69" i="171"/>
  <c r="AU4" i="171"/>
  <c r="AU19" i="171"/>
  <c r="AU70" i="171"/>
  <c r="U5" i="171"/>
  <c r="U30" i="171"/>
  <c r="U55" i="171"/>
  <c r="U16" i="171"/>
  <c r="U36" i="171"/>
  <c r="U56" i="171"/>
  <c r="U77" i="171"/>
  <c r="U25" i="171"/>
  <c r="U50" i="171"/>
  <c r="U11" i="171"/>
  <c r="U31" i="171"/>
  <c r="U51" i="171"/>
  <c r="U71" i="171"/>
  <c r="U6" i="171"/>
  <c r="U26" i="171"/>
  <c r="U46" i="171"/>
  <c r="U66" i="171"/>
  <c r="U15" i="171"/>
  <c r="U40" i="171"/>
  <c r="U65" i="171"/>
  <c r="U10" i="171"/>
  <c r="U35" i="171"/>
  <c r="U60" i="171"/>
  <c r="U21" i="171"/>
  <c r="U41" i="171"/>
  <c r="U61" i="171"/>
  <c r="U74" i="171"/>
  <c r="U7" i="171"/>
  <c r="U32" i="171"/>
  <c r="U45" i="171"/>
  <c r="U70" i="171"/>
  <c r="U9" i="171"/>
  <c r="U29" i="171"/>
  <c r="U49" i="171"/>
  <c r="U69" i="171"/>
  <c r="U4" i="171"/>
  <c r="U24" i="171"/>
  <c r="U44" i="171"/>
  <c r="U64" i="171"/>
  <c r="U13" i="171"/>
  <c r="U33" i="171"/>
  <c r="U53" i="171"/>
  <c r="U73" i="171"/>
  <c r="U20" i="171"/>
  <c r="U76" i="171"/>
  <c r="U78" i="171"/>
  <c r="U14" i="171"/>
  <c r="U34" i="171"/>
  <c r="U54" i="171"/>
  <c r="U12" i="171"/>
  <c r="U37" i="171"/>
  <c r="U39" i="171"/>
  <c r="U23" i="171"/>
  <c r="U72" i="171"/>
  <c r="U67" i="171"/>
  <c r="U63" i="171"/>
  <c r="U27" i="171"/>
  <c r="U43" i="171"/>
  <c r="U19" i="171"/>
  <c r="U57" i="171"/>
  <c r="U17" i="171"/>
  <c r="U59" i="171"/>
  <c r="U8" i="171"/>
  <c r="U75" i="171"/>
  <c r="U18" i="171"/>
  <c r="U3" i="171"/>
  <c r="U22" i="171"/>
  <c r="U58" i="171"/>
  <c r="U42" i="171"/>
  <c r="U52" i="171"/>
  <c r="U28" i="171"/>
  <c r="U47" i="171"/>
  <c r="U48" i="171"/>
  <c r="U68" i="171"/>
  <c r="U38" i="171"/>
  <c r="U62" i="171"/>
  <c r="BQ95" i="190"/>
  <c r="BQ101" i="188"/>
  <c r="BQ103" i="188"/>
  <c r="BY77" i="171"/>
  <c r="BY75" i="171"/>
  <c r="BY76" i="171"/>
  <c r="BY74" i="171"/>
  <c r="BY73" i="171"/>
  <c r="BY78" i="171"/>
  <c r="BY24" i="171"/>
  <c r="BY49" i="171"/>
  <c r="BY10" i="171"/>
  <c r="BY30" i="171"/>
  <c r="BY50" i="171"/>
  <c r="BY70" i="171"/>
  <c r="BY19" i="171"/>
  <c r="BY44" i="171"/>
  <c r="BY69" i="171"/>
  <c r="BY5" i="171"/>
  <c r="BY25" i="171"/>
  <c r="BY45" i="171"/>
  <c r="BY65" i="171"/>
  <c r="BY20" i="171"/>
  <c r="BY40" i="171"/>
  <c r="BY60" i="171"/>
  <c r="BY9" i="171"/>
  <c r="BY34" i="171"/>
  <c r="BY59" i="171"/>
  <c r="BY4" i="171"/>
  <c r="BY29" i="171"/>
  <c r="BY54" i="171"/>
  <c r="BY15" i="171"/>
  <c r="BY35" i="171"/>
  <c r="BY55" i="171"/>
  <c r="BY26" i="171"/>
  <c r="BY3" i="171"/>
  <c r="BY23" i="171"/>
  <c r="BY43" i="171"/>
  <c r="BY63" i="171"/>
  <c r="BY39" i="171"/>
  <c r="BY14" i="171"/>
  <c r="BY18" i="171"/>
  <c r="BY38" i="171"/>
  <c r="BY58" i="171"/>
  <c r="BY7" i="171"/>
  <c r="BY27" i="171"/>
  <c r="BY47" i="171"/>
  <c r="BY67" i="171"/>
  <c r="BY8" i="171"/>
  <c r="BY28" i="171"/>
  <c r="BY48" i="171"/>
  <c r="BY68" i="171"/>
  <c r="BY6" i="171"/>
  <c r="BY31" i="171"/>
  <c r="BY12" i="171"/>
  <c r="BY42" i="171"/>
  <c r="BY33" i="171"/>
  <c r="BY16" i="171"/>
  <c r="BY13" i="171"/>
  <c r="BY52" i="171"/>
  <c r="BY32" i="171"/>
  <c r="BY72" i="171"/>
  <c r="BY53" i="171"/>
  <c r="BY17" i="171"/>
  <c r="BY64" i="171"/>
  <c r="BY57" i="171"/>
  <c r="BY21" i="171"/>
  <c r="BY41" i="171"/>
  <c r="BY46" i="171"/>
  <c r="BY51" i="171"/>
  <c r="BY37" i="171"/>
  <c r="BY61" i="171"/>
  <c r="BY11" i="171"/>
  <c r="BY22" i="171"/>
  <c r="BY36" i="171"/>
  <c r="BY66" i="171"/>
  <c r="BY71" i="171"/>
  <c r="BY62" i="171"/>
  <c r="BY56" i="171"/>
  <c r="BT95" i="190"/>
  <c r="BT101" i="188"/>
  <c r="BT103" i="188"/>
  <c r="AU95" i="190"/>
  <c r="AU101" i="188"/>
  <c r="AU103" i="188"/>
  <c r="AM95" i="190"/>
  <c r="AM101" i="188"/>
  <c r="AM103" i="188"/>
  <c r="J95" i="190"/>
  <c r="J101" i="188"/>
  <c r="J103" i="188"/>
  <c r="BN7" i="171"/>
  <c r="BN27" i="171"/>
  <c r="BN47" i="171"/>
  <c r="BN67" i="171"/>
  <c r="BN13" i="171"/>
  <c r="BN38" i="171"/>
  <c r="BN48" i="171"/>
  <c r="BN68" i="171"/>
  <c r="BN8" i="171"/>
  <c r="BN33" i="171"/>
  <c r="BN22" i="171"/>
  <c r="BN42" i="171"/>
  <c r="BN62" i="171"/>
  <c r="BN43" i="171"/>
  <c r="BN63" i="171"/>
  <c r="BN3" i="171"/>
  <c r="BN28" i="171"/>
  <c r="BN17" i="171"/>
  <c r="BN37" i="171"/>
  <c r="BN57" i="171"/>
  <c r="BN78" i="171"/>
  <c r="BN58" i="171"/>
  <c r="BN23" i="171"/>
  <c r="BN12" i="171"/>
  <c r="BN32" i="171"/>
  <c r="BN52" i="171"/>
  <c r="BN72" i="171"/>
  <c r="BN18" i="171"/>
  <c r="BN53" i="171"/>
  <c r="BN73" i="171"/>
  <c r="BN75" i="171"/>
  <c r="BN9" i="171"/>
  <c r="BN29" i="171"/>
  <c r="BN49" i="171"/>
  <c r="BN69" i="171"/>
  <c r="BN77" i="171"/>
  <c r="BN21" i="171"/>
  <c r="BN31" i="171"/>
  <c r="BN41" i="171"/>
  <c r="BN51" i="171"/>
  <c r="BN26" i="171"/>
  <c r="BN61" i="171"/>
  <c r="BN46" i="171"/>
  <c r="BN71" i="171"/>
  <c r="BN76" i="171"/>
  <c r="BN11" i="171"/>
  <c r="BN66" i="171"/>
  <c r="BN74" i="171"/>
  <c r="BN15" i="171"/>
  <c r="BN35" i="171"/>
  <c r="BN55" i="171"/>
  <c r="BN36" i="171"/>
  <c r="BN56" i="171"/>
  <c r="BN16" i="171"/>
  <c r="BN6" i="171"/>
  <c r="BN10" i="171"/>
  <c r="BN30" i="171"/>
  <c r="BN50" i="171"/>
  <c r="BN14" i="171"/>
  <c r="BN34" i="171"/>
  <c r="BN54" i="171"/>
  <c r="BN5" i="171"/>
  <c r="BN25" i="171"/>
  <c r="BN45" i="171"/>
  <c r="BN65" i="171"/>
  <c r="BN20" i="171"/>
  <c r="BN60" i="171"/>
  <c r="BN39" i="171"/>
  <c r="BN44" i="171"/>
  <c r="BN40" i="171"/>
  <c r="BN64" i="171"/>
  <c r="BN70" i="171"/>
  <c r="BN59" i="171"/>
  <c r="BN24" i="171"/>
  <c r="BN19" i="171"/>
  <c r="BN4" i="171"/>
  <c r="BA23" i="171"/>
  <c r="BA48" i="171"/>
  <c r="BA73" i="171"/>
  <c r="BA4" i="171"/>
  <c r="BA24" i="171"/>
  <c r="BA44" i="171"/>
  <c r="BA64" i="171"/>
  <c r="BA18" i="171"/>
  <c r="BA43" i="171"/>
  <c r="BA68" i="171"/>
  <c r="BA19" i="171"/>
  <c r="BA39" i="171"/>
  <c r="BA59" i="171"/>
  <c r="BA14" i="171"/>
  <c r="BA34" i="171"/>
  <c r="BA54" i="171"/>
  <c r="BA8" i="171"/>
  <c r="BA33" i="171"/>
  <c r="BA58" i="171"/>
  <c r="BA76" i="171"/>
  <c r="BA3" i="171"/>
  <c r="BA28" i="171"/>
  <c r="BA53" i="171"/>
  <c r="BA9" i="171"/>
  <c r="BA29" i="171"/>
  <c r="BA49" i="171"/>
  <c r="BA69" i="171"/>
  <c r="BA75" i="171"/>
  <c r="BA77" i="171"/>
  <c r="BA25" i="171"/>
  <c r="BA17" i="171"/>
  <c r="BA37" i="171"/>
  <c r="BA57" i="171"/>
  <c r="BA38" i="171"/>
  <c r="BA12" i="171"/>
  <c r="BA32" i="171"/>
  <c r="BA52" i="171"/>
  <c r="BA72" i="171"/>
  <c r="BA21" i="171"/>
  <c r="BA41" i="171"/>
  <c r="BA61" i="171"/>
  <c r="BA13" i="171"/>
  <c r="BA63" i="171"/>
  <c r="BA22" i="171"/>
  <c r="BA42" i="171"/>
  <c r="BA62" i="171"/>
  <c r="BA5" i="171"/>
  <c r="BA30" i="171"/>
  <c r="BA78" i="171"/>
  <c r="BA11" i="171"/>
  <c r="BA27" i="171"/>
  <c r="BA7" i="171"/>
  <c r="BA16" i="171"/>
  <c r="BA15" i="171"/>
  <c r="BA67" i="171"/>
  <c r="BA6" i="171"/>
  <c r="BA51" i="171"/>
  <c r="BA56" i="171"/>
  <c r="BA40" i="171"/>
  <c r="BA71" i="171"/>
  <c r="BA31" i="171"/>
  <c r="BA36" i="171"/>
  <c r="BA60" i="171"/>
  <c r="BA45" i="171"/>
  <c r="BA50" i="171"/>
  <c r="BA26" i="171"/>
  <c r="BA20" i="171"/>
  <c r="BA47" i="171"/>
  <c r="BA46" i="171"/>
  <c r="BA66" i="171"/>
  <c r="BA74" i="171"/>
  <c r="BA55" i="171"/>
  <c r="BA65" i="171"/>
  <c r="BA70" i="171"/>
  <c r="BA10" i="171"/>
  <c r="BA35" i="171"/>
  <c r="U95" i="190"/>
  <c r="U101" i="188"/>
  <c r="U103" i="188"/>
  <c r="AC22" i="171"/>
  <c r="AC47" i="171"/>
  <c r="AC72" i="171"/>
  <c r="AC75" i="171"/>
  <c r="AC18" i="171"/>
  <c r="AC38" i="171"/>
  <c r="AC58" i="171"/>
  <c r="AC17" i="171"/>
  <c r="AC42" i="171"/>
  <c r="AC67" i="171"/>
  <c r="AC13" i="171"/>
  <c r="AC33" i="171"/>
  <c r="AC53" i="171"/>
  <c r="AC73" i="171"/>
  <c r="AC8" i="171"/>
  <c r="AC28" i="171"/>
  <c r="AC48" i="171"/>
  <c r="AC68" i="171"/>
  <c r="AC7" i="171"/>
  <c r="AC32" i="171"/>
  <c r="AC57" i="171"/>
  <c r="AC78" i="171"/>
  <c r="AC27" i="171"/>
  <c r="AC52" i="171"/>
  <c r="AC3" i="171"/>
  <c r="AC23" i="171"/>
  <c r="AC43" i="171"/>
  <c r="AC63" i="171"/>
  <c r="AC74" i="171"/>
  <c r="AC24" i="171"/>
  <c r="AC11" i="171"/>
  <c r="AC31" i="171"/>
  <c r="AC51" i="171"/>
  <c r="AC71" i="171"/>
  <c r="AC6" i="171"/>
  <c r="AC26" i="171"/>
  <c r="AC46" i="171"/>
  <c r="AC66" i="171"/>
  <c r="AC15" i="171"/>
  <c r="AC35" i="171"/>
  <c r="AC55" i="171"/>
  <c r="AC76" i="171"/>
  <c r="AC37" i="171"/>
  <c r="AC12" i="171"/>
  <c r="AC62" i="171"/>
  <c r="AC77" i="171"/>
  <c r="AC16" i="171"/>
  <c r="AC36" i="171"/>
  <c r="AC56" i="171"/>
  <c r="AC4" i="171"/>
  <c r="AC29" i="171"/>
  <c r="AC10" i="171"/>
  <c r="AC34" i="171"/>
  <c r="AC61" i="171"/>
  <c r="AC59" i="171"/>
  <c r="AC5" i="171"/>
  <c r="AC50" i="171"/>
  <c r="AC14" i="171"/>
  <c r="AC70" i="171"/>
  <c r="AC30" i="171"/>
  <c r="AC39" i="171"/>
  <c r="AC44" i="171"/>
  <c r="AC49" i="171"/>
  <c r="AC54" i="171"/>
  <c r="AC20" i="171"/>
  <c r="AC41" i="171"/>
  <c r="AC25" i="171"/>
  <c r="AC60" i="171"/>
  <c r="AC40" i="171"/>
  <c r="AC45" i="171"/>
  <c r="AC65" i="171"/>
  <c r="AC19" i="171"/>
  <c r="AC64" i="171"/>
  <c r="AC69" i="171"/>
  <c r="AC21" i="171"/>
  <c r="AC9" i="171"/>
  <c r="AB8" i="171"/>
  <c r="AB28" i="171"/>
  <c r="AB48" i="171"/>
  <c r="AB68" i="171"/>
  <c r="AB12" i="171"/>
  <c r="AB32" i="171"/>
  <c r="AB52" i="171"/>
  <c r="AB72" i="171"/>
  <c r="AB3" i="171"/>
  <c r="AB23" i="171"/>
  <c r="AB43" i="171"/>
  <c r="AB63" i="171"/>
  <c r="AB7" i="171"/>
  <c r="AB27" i="171"/>
  <c r="AB47" i="171"/>
  <c r="AB18" i="171"/>
  <c r="AB38" i="171"/>
  <c r="AB58" i="171"/>
  <c r="AB22" i="171"/>
  <c r="AB42" i="171"/>
  <c r="AB13" i="171"/>
  <c r="AB33" i="171"/>
  <c r="AB53" i="171"/>
  <c r="AB73" i="171"/>
  <c r="AB78" i="171"/>
  <c r="AB17" i="171"/>
  <c r="AB37" i="171"/>
  <c r="AB57" i="171"/>
  <c r="AB75" i="171"/>
  <c r="AB15" i="171"/>
  <c r="AB35" i="171"/>
  <c r="AB55" i="171"/>
  <c r="AB76" i="171"/>
  <c r="AB10" i="171"/>
  <c r="AB30" i="171"/>
  <c r="AB50" i="171"/>
  <c r="AB70" i="171"/>
  <c r="AB74" i="171"/>
  <c r="AB11" i="171"/>
  <c r="AB31" i="171"/>
  <c r="AB51" i="171"/>
  <c r="AB71" i="171"/>
  <c r="AB77" i="171"/>
  <c r="AB5" i="171"/>
  <c r="AB25" i="171"/>
  <c r="AB45" i="171"/>
  <c r="AB65" i="171"/>
  <c r="AB62" i="171"/>
  <c r="AB6" i="171"/>
  <c r="AB26" i="171"/>
  <c r="AB46" i="171"/>
  <c r="AB66" i="171"/>
  <c r="AB20" i="171"/>
  <c r="AB40" i="171"/>
  <c r="AB60" i="171"/>
  <c r="AB67" i="171"/>
  <c r="AB21" i="171"/>
  <c r="AB41" i="171"/>
  <c r="AB61" i="171"/>
  <c r="AB64" i="171"/>
  <c r="AB24" i="171"/>
  <c r="AB39" i="171"/>
  <c r="AB9" i="171"/>
  <c r="AB49" i="171"/>
  <c r="AB16" i="171"/>
  <c r="AB36" i="171"/>
  <c r="AB59" i="171"/>
  <c r="AB19" i="171"/>
  <c r="AB34" i="171"/>
  <c r="AB4" i="171"/>
  <c r="AB69" i="171"/>
  <c r="AB14" i="171"/>
  <c r="AB44" i="171"/>
  <c r="AB56" i="171"/>
  <c r="AB29" i="171"/>
  <c r="AB54" i="171"/>
  <c r="Y95" i="190"/>
  <c r="Y101" i="188"/>
  <c r="Y103" i="188"/>
  <c r="AP77" i="171"/>
  <c r="AP21" i="171"/>
  <c r="AP41" i="171"/>
  <c r="AP61" i="171"/>
  <c r="AP12" i="171"/>
  <c r="AP37" i="171"/>
  <c r="AP5" i="171"/>
  <c r="AP42" i="171"/>
  <c r="AP62" i="171"/>
  <c r="AP7" i="171"/>
  <c r="AP32" i="171"/>
  <c r="AP16" i="171"/>
  <c r="AP36" i="171"/>
  <c r="AP56" i="171"/>
  <c r="AP57" i="171"/>
  <c r="AP27" i="171"/>
  <c r="AP11" i="171"/>
  <c r="AP31" i="171"/>
  <c r="AP51" i="171"/>
  <c r="AP71" i="171"/>
  <c r="AP52" i="171"/>
  <c r="AP72" i="171"/>
  <c r="AP22" i="171"/>
  <c r="AP6" i="171"/>
  <c r="AP26" i="171"/>
  <c r="AP46" i="171"/>
  <c r="AP66" i="171"/>
  <c r="AP17" i="171"/>
  <c r="AP47" i="171"/>
  <c r="AP67" i="171"/>
  <c r="AP60" i="171"/>
  <c r="AP25" i="171"/>
  <c r="AP30" i="171"/>
  <c r="AP50" i="171"/>
  <c r="AP3" i="171"/>
  <c r="AP23" i="171"/>
  <c r="AP43" i="171"/>
  <c r="AP63" i="171"/>
  <c r="AP45" i="171"/>
  <c r="AP70" i="171"/>
  <c r="AP10" i="171"/>
  <c r="AP65" i="171"/>
  <c r="AP35" i="171"/>
  <c r="AP55" i="171"/>
  <c r="AP9" i="171"/>
  <c r="AP29" i="171"/>
  <c r="AP49" i="171"/>
  <c r="AP69" i="171"/>
  <c r="AP78" i="171"/>
  <c r="AP15" i="171"/>
  <c r="AP74" i="171"/>
  <c r="AP4" i="171"/>
  <c r="AP24" i="171"/>
  <c r="AP44" i="171"/>
  <c r="AP8" i="171"/>
  <c r="AP28" i="171"/>
  <c r="AP48" i="171"/>
  <c r="AP68" i="171"/>
  <c r="AP40" i="171"/>
  <c r="AP20" i="171"/>
  <c r="AP19" i="171"/>
  <c r="AP39" i="171"/>
  <c r="AP59" i="171"/>
  <c r="AP64" i="171"/>
  <c r="AP33" i="171"/>
  <c r="AP14" i="171"/>
  <c r="AP54" i="171"/>
  <c r="AP38" i="171"/>
  <c r="AP53" i="171"/>
  <c r="AP75" i="171"/>
  <c r="AP13" i="171"/>
  <c r="AP58" i="171"/>
  <c r="AP34" i="171"/>
  <c r="AP18" i="171"/>
  <c r="AP73" i="171"/>
  <c r="AP76" i="171"/>
  <c r="BP18" i="171"/>
  <c r="BP38" i="171"/>
  <c r="BP58" i="171"/>
  <c r="BP22" i="171"/>
  <c r="BP42" i="171"/>
  <c r="BP62" i="171"/>
  <c r="BP13" i="171"/>
  <c r="BP33" i="171"/>
  <c r="BP53" i="171"/>
  <c r="BP73" i="171"/>
  <c r="BP78" i="171"/>
  <c r="BP17" i="171"/>
  <c r="BP37" i="171"/>
  <c r="BP57" i="171"/>
  <c r="BP75" i="171"/>
  <c r="BP8" i="171"/>
  <c r="BP28" i="171"/>
  <c r="BP48" i="171"/>
  <c r="BP68" i="171"/>
  <c r="BP12" i="171"/>
  <c r="BP32" i="171"/>
  <c r="BP3" i="171"/>
  <c r="BP23" i="171"/>
  <c r="BP43" i="171"/>
  <c r="BP63" i="171"/>
  <c r="BP7" i="171"/>
  <c r="BP27" i="171"/>
  <c r="BP47" i="171"/>
  <c r="BP67" i="171"/>
  <c r="BP77" i="171"/>
  <c r="BP5" i="171"/>
  <c r="BP25" i="171"/>
  <c r="BP45" i="171"/>
  <c r="BP65" i="171"/>
  <c r="BP20" i="171"/>
  <c r="BP40" i="171"/>
  <c r="BP60" i="171"/>
  <c r="BP52" i="171"/>
  <c r="BP21" i="171"/>
  <c r="BP41" i="171"/>
  <c r="BP61" i="171"/>
  <c r="BP72" i="171"/>
  <c r="BP15" i="171"/>
  <c r="BP35" i="171"/>
  <c r="BP55" i="171"/>
  <c r="BP16" i="171"/>
  <c r="BP36" i="171"/>
  <c r="BP56" i="171"/>
  <c r="BP10" i="171"/>
  <c r="BP30" i="171"/>
  <c r="BP50" i="171"/>
  <c r="BP70" i="171"/>
  <c r="BP11" i="171"/>
  <c r="BP31" i="171"/>
  <c r="BP51" i="171"/>
  <c r="BP71" i="171"/>
  <c r="BP59" i="171"/>
  <c r="BP4" i="171"/>
  <c r="BP19" i="171"/>
  <c r="BP34" i="171"/>
  <c r="BP26" i="171"/>
  <c r="BP69" i="171"/>
  <c r="BP76" i="171"/>
  <c r="BP14" i="171"/>
  <c r="BP44" i="171"/>
  <c r="BP29" i="171"/>
  <c r="BP54" i="171"/>
  <c r="BP66" i="171"/>
  <c r="BP9" i="171"/>
  <c r="BP64" i="171"/>
  <c r="BP24" i="171"/>
  <c r="BP39" i="171"/>
  <c r="BP74" i="171"/>
  <c r="BP49" i="171"/>
  <c r="BP46" i="171"/>
  <c r="BP6" i="171"/>
  <c r="AI95" i="190"/>
  <c r="AI101" i="188"/>
  <c r="AI103" i="188"/>
  <c r="BW74" i="171"/>
  <c r="BW76" i="171"/>
  <c r="BW75" i="171"/>
  <c r="BW73" i="171"/>
  <c r="BW5" i="171"/>
  <c r="BW30" i="171"/>
  <c r="BW9" i="171"/>
  <c r="BW29" i="171"/>
  <c r="BW49" i="171"/>
  <c r="BW69" i="171"/>
  <c r="BW55" i="171"/>
  <c r="BW25" i="171"/>
  <c r="BW4" i="171"/>
  <c r="BW24" i="171"/>
  <c r="BW44" i="171"/>
  <c r="BW64" i="171"/>
  <c r="BW20" i="171"/>
  <c r="BW50" i="171"/>
  <c r="BW70" i="171"/>
  <c r="BW19" i="171"/>
  <c r="BW39" i="171"/>
  <c r="BW59" i="171"/>
  <c r="BW15" i="171"/>
  <c r="BW45" i="171"/>
  <c r="BW65" i="171"/>
  <c r="BW10" i="171"/>
  <c r="BW35" i="171"/>
  <c r="BW14" i="171"/>
  <c r="BW34" i="171"/>
  <c r="BW54" i="171"/>
  <c r="BW40" i="171"/>
  <c r="BW60" i="171"/>
  <c r="BW32" i="171"/>
  <c r="BW52" i="171"/>
  <c r="BW72" i="171"/>
  <c r="BW3" i="171"/>
  <c r="BW18" i="171"/>
  <c r="BW33" i="171"/>
  <c r="BW58" i="171"/>
  <c r="BW78" i="171"/>
  <c r="BW21" i="171"/>
  <c r="BW41" i="171"/>
  <c r="BW61" i="171"/>
  <c r="BW13" i="171"/>
  <c r="BW53" i="171"/>
  <c r="BW27" i="171"/>
  <c r="BW47" i="171"/>
  <c r="BW67" i="171"/>
  <c r="BW28" i="171"/>
  <c r="BW48" i="171"/>
  <c r="BW12" i="171"/>
  <c r="BW22" i="171"/>
  <c r="BW42" i="171"/>
  <c r="BW62" i="171"/>
  <c r="BW8" i="171"/>
  <c r="BW43" i="171"/>
  <c r="BW68" i="171"/>
  <c r="BW23" i="171"/>
  <c r="BW38" i="171"/>
  <c r="BW63" i="171"/>
  <c r="BW26" i="171"/>
  <c r="BW77" i="171"/>
  <c r="BW57" i="171"/>
  <c r="BW31" i="171"/>
  <c r="BW46" i="171"/>
  <c r="BW16" i="171"/>
  <c r="BW37" i="171"/>
  <c r="BW51" i="171"/>
  <c r="BW66" i="171"/>
  <c r="BW17" i="171"/>
  <c r="BW36" i="171"/>
  <c r="BW71" i="171"/>
  <c r="BW56" i="171"/>
  <c r="BW6" i="171"/>
  <c r="BW7" i="171"/>
  <c r="BW11" i="171"/>
  <c r="AA95" i="190"/>
  <c r="AA101" i="188"/>
  <c r="AA103" i="188"/>
  <c r="BP95" i="190"/>
  <c r="BP101" i="188"/>
  <c r="BP103" i="188"/>
  <c r="AW95" i="190"/>
  <c r="AW101" i="188"/>
  <c r="AW103" i="188"/>
  <c r="X95" i="190"/>
  <c r="X101" i="188"/>
  <c r="X103" i="188"/>
  <c r="BS95" i="190"/>
  <c r="BS101" i="188"/>
  <c r="BS103" i="188"/>
  <c r="BI95" i="190"/>
  <c r="BI101" i="188"/>
  <c r="BI103" i="188"/>
  <c r="AL20" i="171"/>
  <c r="AL40" i="171"/>
  <c r="AL60" i="171"/>
  <c r="AL16" i="171"/>
  <c r="AL4" i="171"/>
  <c r="AL41" i="171"/>
  <c r="AL61" i="171"/>
  <c r="AL11" i="171"/>
  <c r="AL36" i="171"/>
  <c r="AL74" i="171"/>
  <c r="AL15" i="171"/>
  <c r="AL35" i="171"/>
  <c r="AL55" i="171"/>
  <c r="AL56" i="171"/>
  <c r="AL6" i="171"/>
  <c r="AL31" i="171"/>
  <c r="AL10" i="171"/>
  <c r="AL30" i="171"/>
  <c r="AL50" i="171"/>
  <c r="AL70" i="171"/>
  <c r="AL51" i="171"/>
  <c r="AL71" i="171"/>
  <c r="AL26" i="171"/>
  <c r="AL5" i="171"/>
  <c r="AL25" i="171"/>
  <c r="AL45" i="171"/>
  <c r="AL65" i="171"/>
  <c r="AL76" i="171"/>
  <c r="AL21" i="171"/>
  <c r="AL46" i="171"/>
  <c r="AL66" i="171"/>
  <c r="AL59" i="171"/>
  <c r="AL75" i="171"/>
  <c r="AL22" i="171"/>
  <c r="AL42" i="171"/>
  <c r="AL62" i="171"/>
  <c r="AL29" i="171"/>
  <c r="AL34" i="171"/>
  <c r="AL49" i="171"/>
  <c r="AL54" i="171"/>
  <c r="AL64" i="171"/>
  <c r="AL8" i="171"/>
  <c r="AL28" i="171"/>
  <c r="AL48" i="171"/>
  <c r="AL68" i="171"/>
  <c r="AL9" i="171"/>
  <c r="AL14" i="171"/>
  <c r="AL3" i="171"/>
  <c r="AL23" i="171"/>
  <c r="AL43" i="171"/>
  <c r="AL78" i="171"/>
  <c r="AL7" i="171"/>
  <c r="AL27" i="171"/>
  <c r="AL47" i="171"/>
  <c r="AL67" i="171"/>
  <c r="AL19" i="171"/>
  <c r="AL39" i="171"/>
  <c r="AL18" i="171"/>
  <c r="AL38" i="171"/>
  <c r="AL58" i="171"/>
  <c r="AL73" i="171"/>
  <c r="AL77" i="171"/>
  <c r="AL63" i="171"/>
  <c r="AL32" i="171"/>
  <c r="AL13" i="171"/>
  <c r="AL53" i="171"/>
  <c r="AL37" i="171"/>
  <c r="AL57" i="171"/>
  <c r="AL69" i="171"/>
  <c r="AL12" i="171"/>
  <c r="AL33" i="171"/>
  <c r="AL52" i="171"/>
  <c r="AL17" i="171"/>
  <c r="AL24" i="171"/>
  <c r="AL44" i="171"/>
  <c r="AL72" i="171"/>
  <c r="L4" i="171"/>
  <c r="L24" i="171"/>
  <c r="L44" i="171"/>
  <c r="L64" i="171"/>
  <c r="L8" i="171"/>
  <c r="L28" i="171"/>
  <c r="L48" i="171"/>
  <c r="L68" i="171"/>
  <c r="L19" i="171"/>
  <c r="L39" i="171"/>
  <c r="L59" i="171"/>
  <c r="L3" i="171"/>
  <c r="L23" i="171"/>
  <c r="L43" i="171"/>
  <c r="L14" i="171"/>
  <c r="L34" i="171"/>
  <c r="L54" i="171"/>
  <c r="L18" i="171"/>
  <c r="L38" i="171"/>
  <c r="L9" i="171"/>
  <c r="L29" i="171"/>
  <c r="L49" i="171"/>
  <c r="L69" i="171"/>
  <c r="L13" i="171"/>
  <c r="L33" i="171"/>
  <c r="L53" i="171"/>
  <c r="L73" i="171"/>
  <c r="L76" i="171"/>
  <c r="L11" i="171"/>
  <c r="L31" i="171"/>
  <c r="L51" i="171"/>
  <c r="L71" i="171"/>
  <c r="L6" i="171"/>
  <c r="L26" i="171"/>
  <c r="L46" i="171"/>
  <c r="L66" i="171"/>
  <c r="L58" i="171"/>
  <c r="L63" i="171"/>
  <c r="L78" i="171"/>
  <c r="L7" i="171"/>
  <c r="L27" i="171"/>
  <c r="L47" i="171"/>
  <c r="L67" i="171"/>
  <c r="L21" i="171"/>
  <c r="L41" i="171"/>
  <c r="L61" i="171"/>
  <c r="L77" i="171"/>
  <c r="L22" i="171"/>
  <c r="L42" i="171"/>
  <c r="L62" i="171"/>
  <c r="L16" i="171"/>
  <c r="L36" i="171"/>
  <c r="L56" i="171"/>
  <c r="L75" i="171"/>
  <c r="L17" i="171"/>
  <c r="L37" i="171"/>
  <c r="L57" i="171"/>
  <c r="L50" i="171"/>
  <c r="L52" i="171"/>
  <c r="L60" i="171"/>
  <c r="L12" i="171"/>
  <c r="L5" i="171"/>
  <c r="L20" i="171"/>
  <c r="L35" i="171"/>
  <c r="L70" i="171"/>
  <c r="L74" i="171"/>
  <c r="L15" i="171"/>
  <c r="L45" i="171"/>
  <c r="L32" i="171"/>
  <c r="L30" i="171"/>
  <c r="L55" i="171"/>
  <c r="L10" i="171"/>
  <c r="L65" i="171"/>
  <c r="L25" i="171"/>
  <c r="L40" i="171"/>
  <c r="L72" i="171"/>
  <c r="AQ12" i="171"/>
  <c r="AQ37" i="171"/>
  <c r="AQ21" i="171"/>
  <c r="AQ41" i="171"/>
  <c r="AQ61" i="171"/>
  <c r="AQ47" i="171"/>
  <c r="AQ67" i="171"/>
  <c r="AQ7" i="171"/>
  <c r="AQ32" i="171"/>
  <c r="AQ16" i="171"/>
  <c r="AQ36" i="171"/>
  <c r="AQ56" i="171"/>
  <c r="AQ27" i="171"/>
  <c r="AQ42" i="171"/>
  <c r="AQ62" i="171"/>
  <c r="AQ11" i="171"/>
  <c r="AQ31" i="171"/>
  <c r="AQ51" i="171"/>
  <c r="AQ71" i="171"/>
  <c r="AQ22" i="171"/>
  <c r="AQ57" i="171"/>
  <c r="AQ17" i="171"/>
  <c r="AQ6" i="171"/>
  <c r="AQ26" i="171"/>
  <c r="AQ46" i="171"/>
  <c r="AQ66" i="171"/>
  <c r="AQ52" i="171"/>
  <c r="AQ72" i="171"/>
  <c r="AQ77" i="171"/>
  <c r="AQ25" i="171"/>
  <c r="AQ24" i="171"/>
  <c r="AQ44" i="171"/>
  <c r="AQ64" i="171"/>
  <c r="AQ40" i="171"/>
  <c r="AQ65" i="171"/>
  <c r="AQ4" i="171"/>
  <c r="AQ13" i="171"/>
  <c r="AQ33" i="171"/>
  <c r="AQ53" i="171"/>
  <c r="AQ73" i="171"/>
  <c r="AQ5" i="171"/>
  <c r="AQ20" i="171"/>
  <c r="AQ35" i="171"/>
  <c r="AQ60" i="171"/>
  <c r="AQ19" i="171"/>
  <c r="AQ39" i="171"/>
  <c r="AQ59" i="171"/>
  <c r="AQ74" i="171"/>
  <c r="AQ15" i="171"/>
  <c r="AQ55" i="171"/>
  <c r="AQ34" i="171"/>
  <c r="AQ54" i="171"/>
  <c r="AQ30" i="171"/>
  <c r="AQ50" i="171"/>
  <c r="AQ10" i="171"/>
  <c r="AQ45" i="171"/>
  <c r="AQ70" i="171"/>
  <c r="AQ76" i="171"/>
  <c r="AQ9" i="171"/>
  <c r="AQ78" i="171"/>
  <c r="AQ14" i="171"/>
  <c r="AQ38" i="171"/>
  <c r="AQ23" i="171"/>
  <c r="AQ8" i="171"/>
  <c r="AQ58" i="171"/>
  <c r="AQ69" i="171"/>
  <c r="AQ49" i="171"/>
  <c r="AQ28" i="171"/>
  <c r="AQ43" i="171"/>
  <c r="AQ63" i="171"/>
  <c r="AQ29" i="171"/>
  <c r="AQ75" i="171"/>
  <c r="AQ48" i="171"/>
  <c r="AQ18" i="171"/>
  <c r="AQ68" i="171"/>
  <c r="AQ3" i="171"/>
  <c r="BU74" i="171"/>
  <c r="BU73" i="171"/>
  <c r="BU3" i="171"/>
  <c r="BU28" i="171"/>
  <c r="BU53" i="171"/>
  <c r="BU9" i="171"/>
  <c r="BU29" i="171"/>
  <c r="BU49" i="171"/>
  <c r="BU69" i="171"/>
  <c r="BU23" i="171"/>
  <c r="BU48" i="171"/>
  <c r="BU4" i="171"/>
  <c r="BU24" i="171"/>
  <c r="BU44" i="171"/>
  <c r="BU64" i="171"/>
  <c r="BU19" i="171"/>
  <c r="BU39" i="171"/>
  <c r="BU59" i="171"/>
  <c r="BU13" i="171"/>
  <c r="BU38" i="171"/>
  <c r="BU63" i="171"/>
  <c r="BU8" i="171"/>
  <c r="BU33" i="171"/>
  <c r="BU58" i="171"/>
  <c r="BU14" i="171"/>
  <c r="BU34" i="171"/>
  <c r="BU54" i="171"/>
  <c r="BU76" i="171"/>
  <c r="BU5" i="171"/>
  <c r="BU30" i="171"/>
  <c r="BU78" i="171"/>
  <c r="BU22" i="171"/>
  <c r="BU42" i="171"/>
  <c r="BU62" i="171"/>
  <c r="BU75" i="171"/>
  <c r="BU77" i="171"/>
  <c r="BU17" i="171"/>
  <c r="BU37" i="171"/>
  <c r="BU57" i="171"/>
  <c r="BU68" i="171"/>
  <c r="BU6" i="171"/>
  <c r="BU26" i="171"/>
  <c r="BU46" i="171"/>
  <c r="BU66" i="171"/>
  <c r="BU43" i="171"/>
  <c r="BU18" i="171"/>
  <c r="BU7" i="171"/>
  <c r="BU27" i="171"/>
  <c r="BU47" i="171"/>
  <c r="BU67" i="171"/>
  <c r="BU10" i="171"/>
  <c r="BU35" i="171"/>
  <c r="BU61" i="171"/>
  <c r="BU55" i="171"/>
  <c r="BU41" i="171"/>
  <c r="BU11" i="171"/>
  <c r="BU25" i="171"/>
  <c r="BU32" i="171"/>
  <c r="BU15" i="171"/>
  <c r="BU12" i="171"/>
  <c r="BU16" i="171"/>
  <c r="BU72" i="171"/>
  <c r="BU51" i="171"/>
  <c r="BU40" i="171"/>
  <c r="BU56" i="171"/>
  <c r="BU71" i="171"/>
  <c r="BU31" i="171"/>
  <c r="BU36" i="171"/>
  <c r="BU45" i="171"/>
  <c r="BU50" i="171"/>
  <c r="BU60" i="171"/>
  <c r="BU52" i="171"/>
  <c r="BU20" i="171"/>
  <c r="BU21" i="171"/>
  <c r="BU65" i="171"/>
  <c r="BU70" i="171"/>
  <c r="AD18" i="171"/>
  <c r="AD38" i="171"/>
  <c r="AD58" i="171"/>
  <c r="AD24" i="171"/>
  <c r="AD59" i="171"/>
  <c r="AD19" i="171"/>
  <c r="AD13" i="171"/>
  <c r="AD33" i="171"/>
  <c r="AD53" i="171"/>
  <c r="AD73" i="171"/>
  <c r="AD54" i="171"/>
  <c r="AD14" i="171"/>
  <c r="AD39" i="171"/>
  <c r="AD8" i="171"/>
  <c r="AD28" i="171"/>
  <c r="AD48" i="171"/>
  <c r="AD68" i="171"/>
  <c r="AD49" i="171"/>
  <c r="AD69" i="171"/>
  <c r="AD9" i="171"/>
  <c r="AD34" i="171"/>
  <c r="AD78" i="171"/>
  <c r="AD3" i="171"/>
  <c r="AD23" i="171"/>
  <c r="AD43" i="171"/>
  <c r="AD63" i="171"/>
  <c r="AD75" i="171"/>
  <c r="AD4" i="171"/>
  <c r="AD29" i="171"/>
  <c r="AD44" i="171"/>
  <c r="AD64" i="171"/>
  <c r="AD37" i="171"/>
  <c r="AD57" i="171"/>
  <c r="AD7" i="171"/>
  <c r="AD17" i="171"/>
  <c r="AD20" i="171"/>
  <c r="AD40" i="171"/>
  <c r="AD60" i="171"/>
  <c r="AD6" i="171"/>
  <c r="AD26" i="171"/>
  <c r="AD46" i="171"/>
  <c r="AD66" i="171"/>
  <c r="AD74" i="171"/>
  <c r="AD22" i="171"/>
  <c r="AD27" i="171"/>
  <c r="AD32" i="171"/>
  <c r="AD42" i="171"/>
  <c r="AD52" i="171"/>
  <c r="AD47" i="171"/>
  <c r="AD62" i="171"/>
  <c r="AD67" i="171"/>
  <c r="AD72" i="171"/>
  <c r="AD21" i="171"/>
  <c r="AD41" i="171"/>
  <c r="AD12" i="171"/>
  <c r="AD5" i="171"/>
  <c r="AD25" i="171"/>
  <c r="AD45" i="171"/>
  <c r="AD65" i="171"/>
  <c r="AD16" i="171"/>
  <c r="AD36" i="171"/>
  <c r="AD56" i="171"/>
  <c r="AD11" i="171"/>
  <c r="AD76" i="171"/>
  <c r="AD50" i="171"/>
  <c r="AD51" i="171"/>
  <c r="AD31" i="171"/>
  <c r="AD70" i="171"/>
  <c r="AD35" i="171"/>
  <c r="AD77" i="171"/>
  <c r="AD61" i="171"/>
  <c r="AD71" i="171"/>
  <c r="AD30" i="171"/>
  <c r="AD55" i="171"/>
  <c r="AD15" i="171"/>
  <c r="AD10" i="171"/>
  <c r="AX78" i="171"/>
  <c r="AX3" i="171"/>
  <c r="AX23" i="171"/>
  <c r="AX43" i="171"/>
  <c r="AX63" i="171"/>
  <c r="AX4" i="171"/>
  <c r="AX29" i="171"/>
  <c r="AX75" i="171"/>
  <c r="AX7" i="171"/>
  <c r="AX44" i="171"/>
  <c r="AX64" i="171"/>
  <c r="AX24" i="171"/>
  <c r="AX18" i="171"/>
  <c r="AX38" i="171"/>
  <c r="AX58" i="171"/>
  <c r="AX59" i="171"/>
  <c r="AX19" i="171"/>
  <c r="AX13" i="171"/>
  <c r="AX33" i="171"/>
  <c r="AX53" i="171"/>
  <c r="AX73" i="171"/>
  <c r="AX54" i="171"/>
  <c r="AX14" i="171"/>
  <c r="AX39" i="171"/>
  <c r="AX8" i="171"/>
  <c r="AX28" i="171"/>
  <c r="AX48" i="171"/>
  <c r="AX68" i="171"/>
  <c r="AX9" i="171"/>
  <c r="AX34" i="171"/>
  <c r="AX49" i="171"/>
  <c r="AX69" i="171"/>
  <c r="AX5" i="171"/>
  <c r="AX25" i="171"/>
  <c r="AX45" i="171"/>
  <c r="AX65" i="171"/>
  <c r="AX37" i="171"/>
  <c r="AX57" i="171"/>
  <c r="AX17" i="171"/>
  <c r="AX11" i="171"/>
  <c r="AX31" i="171"/>
  <c r="AX51" i="171"/>
  <c r="AX71" i="171"/>
  <c r="AX6" i="171"/>
  <c r="AX26" i="171"/>
  <c r="AX46" i="171"/>
  <c r="AX27" i="171"/>
  <c r="AX32" i="171"/>
  <c r="AX52" i="171"/>
  <c r="AX22" i="171"/>
  <c r="AX42" i="171"/>
  <c r="AX47" i="171"/>
  <c r="AX10" i="171"/>
  <c r="AX30" i="171"/>
  <c r="AX50" i="171"/>
  <c r="AX70" i="171"/>
  <c r="AX67" i="171"/>
  <c r="AX72" i="171"/>
  <c r="AX77" i="171"/>
  <c r="AX12" i="171"/>
  <c r="AX62" i="171"/>
  <c r="AX21" i="171"/>
  <c r="AX41" i="171"/>
  <c r="AX61" i="171"/>
  <c r="AX55" i="171"/>
  <c r="AX36" i="171"/>
  <c r="AX15" i="171"/>
  <c r="AX60" i="171"/>
  <c r="AX76" i="171"/>
  <c r="AX20" i="171"/>
  <c r="AX66" i="171"/>
  <c r="AX74" i="171"/>
  <c r="AX56" i="171"/>
  <c r="AX35" i="171"/>
  <c r="AX16" i="171"/>
  <c r="AX40" i="171"/>
  <c r="AW27" i="171"/>
  <c r="AW52" i="171"/>
  <c r="AW3" i="171"/>
  <c r="AW23" i="171"/>
  <c r="AW43" i="171"/>
  <c r="AW63" i="171"/>
  <c r="AW22" i="171"/>
  <c r="AW47" i="171"/>
  <c r="AW72" i="171"/>
  <c r="AW75" i="171"/>
  <c r="AW18" i="171"/>
  <c r="AW38" i="171"/>
  <c r="AW58" i="171"/>
  <c r="AW13" i="171"/>
  <c r="AW33" i="171"/>
  <c r="AW53" i="171"/>
  <c r="AW73" i="171"/>
  <c r="AW12" i="171"/>
  <c r="AW37" i="171"/>
  <c r="AW62" i="171"/>
  <c r="AW7" i="171"/>
  <c r="AW32" i="171"/>
  <c r="AW57" i="171"/>
  <c r="AW8" i="171"/>
  <c r="AW28" i="171"/>
  <c r="AW48" i="171"/>
  <c r="AW68" i="171"/>
  <c r="AW78" i="171"/>
  <c r="AW77" i="171"/>
  <c r="AW4" i="171"/>
  <c r="AW29" i="171"/>
  <c r="AW16" i="171"/>
  <c r="AW36" i="171"/>
  <c r="AW56" i="171"/>
  <c r="AW74" i="171"/>
  <c r="AW11" i="171"/>
  <c r="AW31" i="171"/>
  <c r="AW51" i="171"/>
  <c r="AW71" i="171"/>
  <c r="AW20" i="171"/>
  <c r="AW40" i="171"/>
  <c r="AW60" i="171"/>
  <c r="AW67" i="171"/>
  <c r="AW42" i="171"/>
  <c r="AW17" i="171"/>
  <c r="AW21" i="171"/>
  <c r="AW41" i="171"/>
  <c r="AW61" i="171"/>
  <c r="AW9" i="171"/>
  <c r="AW34" i="171"/>
  <c r="AW10" i="171"/>
  <c r="AW15" i="171"/>
  <c r="AW24" i="171"/>
  <c r="AW26" i="171"/>
  <c r="AW6" i="171"/>
  <c r="AW55" i="171"/>
  <c r="AW59" i="171"/>
  <c r="AW5" i="171"/>
  <c r="AW50" i="171"/>
  <c r="AW76" i="171"/>
  <c r="AW14" i="171"/>
  <c r="AW35" i="171"/>
  <c r="AW70" i="171"/>
  <c r="AW66" i="171"/>
  <c r="AW30" i="171"/>
  <c r="AW39" i="171"/>
  <c r="AW44" i="171"/>
  <c r="AW49" i="171"/>
  <c r="AW54" i="171"/>
  <c r="AW25" i="171"/>
  <c r="AW45" i="171"/>
  <c r="AW65" i="171"/>
  <c r="AW19" i="171"/>
  <c r="AW64" i="171"/>
  <c r="AW69" i="171"/>
  <c r="AW46" i="171"/>
  <c r="AK14" i="171"/>
  <c r="AK39" i="171"/>
  <c r="AK64" i="171"/>
  <c r="AK76" i="171"/>
  <c r="AK20" i="171"/>
  <c r="AK40" i="171"/>
  <c r="AK60" i="171"/>
  <c r="AK9" i="171"/>
  <c r="AK34" i="171"/>
  <c r="AK59" i="171"/>
  <c r="AK15" i="171"/>
  <c r="AK35" i="171"/>
  <c r="AK55" i="171"/>
  <c r="AK10" i="171"/>
  <c r="AK30" i="171"/>
  <c r="AK50" i="171"/>
  <c r="AK70" i="171"/>
  <c r="AK24" i="171"/>
  <c r="AK49" i="171"/>
  <c r="AK74" i="171"/>
  <c r="AK19" i="171"/>
  <c r="AK44" i="171"/>
  <c r="AK69" i="171"/>
  <c r="AK5" i="171"/>
  <c r="AK25" i="171"/>
  <c r="AK45" i="171"/>
  <c r="AK65" i="171"/>
  <c r="AK4" i="171"/>
  <c r="AK54" i="171"/>
  <c r="AK16" i="171"/>
  <c r="AK13" i="171"/>
  <c r="AK33" i="171"/>
  <c r="AK53" i="171"/>
  <c r="AK73" i="171"/>
  <c r="AK75" i="171"/>
  <c r="AK8" i="171"/>
  <c r="AK28" i="171"/>
  <c r="AK48" i="171"/>
  <c r="AK68" i="171"/>
  <c r="AK17" i="171"/>
  <c r="AK37" i="171"/>
  <c r="AK57" i="171"/>
  <c r="AK78" i="171"/>
  <c r="AK18" i="171"/>
  <c r="AK38" i="171"/>
  <c r="AK58" i="171"/>
  <c r="AK21" i="171"/>
  <c r="AK32" i="171"/>
  <c r="AK77" i="171"/>
  <c r="AK31" i="171"/>
  <c r="AK41" i="171"/>
  <c r="AK43" i="171"/>
  <c r="AK46" i="171"/>
  <c r="AK51" i="171"/>
  <c r="AK61" i="171"/>
  <c r="AK27" i="171"/>
  <c r="AK47" i="171"/>
  <c r="AK67" i="171"/>
  <c r="AK3" i="171"/>
  <c r="AK11" i="171"/>
  <c r="AK29" i="171"/>
  <c r="AK23" i="171"/>
  <c r="AK22" i="171"/>
  <c r="AK36" i="171"/>
  <c r="AK66" i="171"/>
  <c r="AK71" i="171"/>
  <c r="AK62" i="171"/>
  <c r="AK56" i="171"/>
  <c r="AK42" i="171"/>
  <c r="AK63" i="171"/>
  <c r="AK12" i="171"/>
  <c r="AK26" i="171"/>
  <c r="AK7" i="171"/>
  <c r="AK52" i="171"/>
  <c r="AK6" i="171"/>
  <c r="AK72" i="171"/>
  <c r="AA3" i="171"/>
  <c r="AA28" i="171"/>
  <c r="AA17" i="171"/>
  <c r="AA37" i="171"/>
  <c r="AA57" i="171"/>
  <c r="AA75" i="171"/>
  <c r="AA43" i="171"/>
  <c r="AA63" i="171"/>
  <c r="AA23" i="171"/>
  <c r="AA78" i="171"/>
  <c r="AA12" i="171"/>
  <c r="AA32" i="171"/>
  <c r="AA52" i="171"/>
  <c r="AA72" i="171"/>
  <c r="AA18" i="171"/>
  <c r="AA58" i="171"/>
  <c r="AA7" i="171"/>
  <c r="AA27" i="171"/>
  <c r="AA47" i="171"/>
  <c r="AA67" i="171"/>
  <c r="AA13" i="171"/>
  <c r="AA38" i="171"/>
  <c r="AA53" i="171"/>
  <c r="AA73" i="171"/>
  <c r="AA8" i="171"/>
  <c r="AA33" i="171"/>
  <c r="AA22" i="171"/>
  <c r="AA42" i="171"/>
  <c r="AA62" i="171"/>
  <c r="AA48" i="171"/>
  <c r="AA68" i="171"/>
  <c r="AA20" i="171"/>
  <c r="AA40" i="171"/>
  <c r="AA60" i="171"/>
  <c r="AA16" i="171"/>
  <c r="AA56" i="171"/>
  <c r="AA9" i="171"/>
  <c r="AA29" i="171"/>
  <c r="AA49" i="171"/>
  <c r="AA69" i="171"/>
  <c r="AA76" i="171"/>
  <c r="AA31" i="171"/>
  <c r="AA51" i="171"/>
  <c r="AA15" i="171"/>
  <c r="AA35" i="171"/>
  <c r="AA55" i="171"/>
  <c r="AA11" i="171"/>
  <c r="AA46" i="171"/>
  <c r="AA71" i="171"/>
  <c r="AA10" i="171"/>
  <c r="AA30" i="171"/>
  <c r="AA50" i="171"/>
  <c r="AA70" i="171"/>
  <c r="AA26" i="171"/>
  <c r="AA41" i="171"/>
  <c r="AA66" i="171"/>
  <c r="AA6" i="171"/>
  <c r="AA77" i="171"/>
  <c r="AA21" i="171"/>
  <c r="AA36" i="171"/>
  <c r="AA61" i="171"/>
  <c r="AA74" i="171"/>
  <c r="AA25" i="171"/>
  <c r="AA14" i="171"/>
  <c r="AA44" i="171"/>
  <c r="AA64" i="171"/>
  <c r="AA34" i="171"/>
  <c r="AA19" i="171"/>
  <c r="AA54" i="171"/>
  <c r="AA4" i="171"/>
  <c r="AA65" i="171"/>
  <c r="AA5" i="171"/>
  <c r="AA39" i="171"/>
  <c r="AA45" i="171"/>
  <c r="AA24" i="171"/>
  <c r="AA59" i="171"/>
  <c r="AS95" i="190"/>
  <c r="AS101" i="188"/>
  <c r="AS103" i="188"/>
  <c r="BZ95" i="190"/>
  <c r="BZ101" i="188"/>
  <c r="BZ103" i="188"/>
  <c r="AF9" i="171"/>
  <c r="AF29" i="171"/>
  <c r="AF49" i="171"/>
  <c r="AF69" i="171"/>
  <c r="AF13" i="171"/>
  <c r="AF33" i="171"/>
  <c r="AF53" i="171"/>
  <c r="AF73" i="171"/>
  <c r="AF76" i="171"/>
  <c r="AF78" i="171"/>
  <c r="AF4" i="171"/>
  <c r="AF24" i="171"/>
  <c r="AF44" i="171"/>
  <c r="AF64" i="171"/>
  <c r="AF8" i="171"/>
  <c r="AF28" i="171"/>
  <c r="AF48" i="171"/>
  <c r="AF19" i="171"/>
  <c r="AF39" i="171"/>
  <c r="AF59" i="171"/>
  <c r="AF3" i="171"/>
  <c r="AF23" i="171"/>
  <c r="AF43" i="171"/>
  <c r="AF14" i="171"/>
  <c r="AF34" i="171"/>
  <c r="AF54" i="171"/>
  <c r="AF18" i="171"/>
  <c r="AF38" i="171"/>
  <c r="AF58" i="171"/>
  <c r="AF16" i="171"/>
  <c r="AF36" i="171"/>
  <c r="AF56" i="171"/>
  <c r="AF75" i="171"/>
  <c r="AF11" i="171"/>
  <c r="AF31" i="171"/>
  <c r="AF51" i="171"/>
  <c r="AF71" i="171"/>
  <c r="AF12" i="171"/>
  <c r="AF32" i="171"/>
  <c r="AF52" i="171"/>
  <c r="AF72" i="171"/>
  <c r="AF63" i="171"/>
  <c r="AF6" i="171"/>
  <c r="AF26" i="171"/>
  <c r="AF46" i="171"/>
  <c r="AF66" i="171"/>
  <c r="AF68" i="171"/>
  <c r="AF7" i="171"/>
  <c r="AF27" i="171"/>
  <c r="AF47" i="171"/>
  <c r="AF67" i="171"/>
  <c r="AF21" i="171"/>
  <c r="AF41" i="171"/>
  <c r="AF61" i="171"/>
  <c r="AF77" i="171"/>
  <c r="AF22" i="171"/>
  <c r="AF42" i="171"/>
  <c r="AF62" i="171"/>
  <c r="AF10" i="171"/>
  <c r="AF65" i="171"/>
  <c r="AF25" i="171"/>
  <c r="AF40" i="171"/>
  <c r="AF50" i="171"/>
  <c r="AF17" i="171"/>
  <c r="AF37" i="171"/>
  <c r="AF60" i="171"/>
  <c r="AF5" i="171"/>
  <c r="AF20" i="171"/>
  <c r="AF35" i="171"/>
  <c r="AF70" i="171"/>
  <c r="AF57" i="171"/>
  <c r="AF45" i="171"/>
  <c r="AF74" i="171"/>
  <c r="AF15" i="171"/>
  <c r="AF55" i="171"/>
  <c r="AF30" i="171"/>
  <c r="BO95" i="190"/>
  <c r="BO101" i="188"/>
  <c r="BO103" i="188"/>
  <c r="BR95" i="190"/>
  <c r="BR101" i="188"/>
  <c r="BR103" i="188"/>
  <c r="W95" i="190"/>
  <c r="W101" i="188"/>
  <c r="W103" i="188"/>
  <c r="O95" i="190"/>
  <c r="O101" i="188"/>
  <c r="O103" i="188"/>
  <c r="BB4" i="171"/>
  <c r="BB24" i="171"/>
  <c r="BB44" i="171"/>
  <c r="BB64" i="171"/>
  <c r="BB25" i="171"/>
  <c r="BB8" i="171"/>
  <c r="BB45" i="171"/>
  <c r="BB65" i="171"/>
  <c r="BB20" i="171"/>
  <c r="BB19" i="171"/>
  <c r="BB39" i="171"/>
  <c r="BB59" i="171"/>
  <c r="BB60" i="171"/>
  <c r="BB15" i="171"/>
  <c r="BB40" i="171"/>
  <c r="BB14" i="171"/>
  <c r="BB34" i="171"/>
  <c r="BB54" i="171"/>
  <c r="BB55" i="171"/>
  <c r="BB76" i="171"/>
  <c r="BB10" i="171"/>
  <c r="BB35" i="171"/>
  <c r="BB9" i="171"/>
  <c r="BB29" i="171"/>
  <c r="BB49" i="171"/>
  <c r="BB69" i="171"/>
  <c r="BB5" i="171"/>
  <c r="BB30" i="171"/>
  <c r="BB50" i="171"/>
  <c r="BB70" i="171"/>
  <c r="BB6" i="171"/>
  <c r="BB26" i="171"/>
  <c r="BB46" i="171"/>
  <c r="BB66" i="171"/>
  <c r="BB3" i="171"/>
  <c r="BB38" i="171"/>
  <c r="BB58" i="171"/>
  <c r="BB77" i="171"/>
  <c r="BB18" i="171"/>
  <c r="BB75" i="171"/>
  <c r="BB12" i="171"/>
  <c r="BB32" i="171"/>
  <c r="BB52" i="171"/>
  <c r="BB72" i="171"/>
  <c r="BB33" i="171"/>
  <c r="BB53" i="171"/>
  <c r="BB28" i="171"/>
  <c r="BB48" i="171"/>
  <c r="BB68" i="171"/>
  <c r="BB73" i="171"/>
  <c r="BB7" i="171"/>
  <c r="BB27" i="171"/>
  <c r="BB47" i="171"/>
  <c r="BB23" i="171"/>
  <c r="BB43" i="171"/>
  <c r="BB78" i="171"/>
  <c r="BB13" i="171"/>
  <c r="BB63" i="171"/>
  <c r="BB11" i="171"/>
  <c r="BB31" i="171"/>
  <c r="BB51" i="171"/>
  <c r="BB71" i="171"/>
  <c r="BB22" i="171"/>
  <c r="BB42" i="171"/>
  <c r="BB62" i="171"/>
  <c r="BB16" i="171"/>
  <c r="BB74" i="171"/>
  <c r="BB21" i="171"/>
  <c r="BB67" i="171"/>
  <c r="BB57" i="171"/>
  <c r="BB17" i="171"/>
  <c r="BB36" i="171"/>
  <c r="BB41" i="171"/>
  <c r="BB56" i="171"/>
  <c r="BB37" i="171"/>
  <c r="BB61" i="171"/>
  <c r="T74" i="171"/>
  <c r="T6" i="171"/>
  <c r="T26" i="171"/>
  <c r="T46" i="171"/>
  <c r="T66" i="171"/>
  <c r="T77" i="171"/>
  <c r="T10" i="171"/>
  <c r="T30" i="171"/>
  <c r="T50" i="171"/>
  <c r="T70" i="171"/>
  <c r="T21" i="171"/>
  <c r="T41" i="171"/>
  <c r="T61" i="171"/>
  <c r="T5" i="171"/>
  <c r="T25" i="171"/>
  <c r="T45" i="171"/>
  <c r="T16" i="171"/>
  <c r="T36" i="171"/>
  <c r="T56" i="171"/>
  <c r="T20" i="171"/>
  <c r="T40" i="171"/>
  <c r="T11" i="171"/>
  <c r="T31" i="171"/>
  <c r="T51" i="171"/>
  <c r="T71" i="171"/>
  <c r="T15" i="171"/>
  <c r="T35" i="171"/>
  <c r="T55" i="171"/>
  <c r="T13" i="171"/>
  <c r="T33" i="171"/>
  <c r="T53" i="171"/>
  <c r="T73" i="171"/>
  <c r="T60" i="171"/>
  <c r="T75" i="171"/>
  <c r="T8" i="171"/>
  <c r="T28" i="171"/>
  <c r="T48" i="171"/>
  <c r="T68" i="171"/>
  <c r="T9" i="171"/>
  <c r="T29" i="171"/>
  <c r="T49" i="171"/>
  <c r="T69" i="171"/>
  <c r="T3" i="171"/>
  <c r="T23" i="171"/>
  <c r="T43" i="171"/>
  <c r="T63" i="171"/>
  <c r="T4" i="171"/>
  <c r="T24" i="171"/>
  <c r="T44" i="171"/>
  <c r="T64" i="171"/>
  <c r="T65" i="171"/>
  <c r="T18" i="171"/>
  <c r="T38" i="171"/>
  <c r="T58" i="171"/>
  <c r="T78" i="171"/>
  <c r="T76" i="171"/>
  <c r="T19" i="171"/>
  <c r="T39" i="171"/>
  <c r="T59" i="171"/>
  <c r="T52" i="171"/>
  <c r="T62" i="171"/>
  <c r="T22" i="171"/>
  <c r="T7" i="171"/>
  <c r="T37" i="171"/>
  <c r="T54" i="171"/>
  <c r="T47" i="171"/>
  <c r="T72" i="171"/>
  <c r="T57" i="171"/>
  <c r="T17" i="171"/>
  <c r="T32" i="171"/>
  <c r="T14" i="171"/>
  <c r="T12" i="171"/>
  <c r="T67" i="171"/>
  <c r="T27" i="171"/>
  <c r="T42" i="171"/>
  <c r="T34" i="171"/>
  <c r="AQ95" i="190"/>
  <c r="AQ101" i="188"/>
  <c r="AQ103" i="188"/>
  <c r="H3" i="171"/>
  <c r="H23" i="171"/>
  <c r="H43" i="171"/>
  <c r="H63" i="171"/>
  <c r="H7" i="171"/>
  <c r="H27" i="171"/>
  <c r="H47" i="171"/>
  <c r="H67" i="171"/>
  <c r="H18" i="171"/>
  <c r="H38" i="171"/>
  <c r="H58" i="171"/>
  <c r="H22" i="171"/>
  <c r="H42" i="171"/>
  <c r="H13" i="171"/>
  <c r="H33" i="171"/>
  <c r="H53" i="171"/>
  <c r="H73" i="171"/>
  <c r="H78" i="171"/>
  <c r="H17" i="171"/>
  <c r="H37" i="171"/>
  <c r="H75" i="171"/>
  <c r="H8" i="171"/>
  <c r="H28" i="171"/>
  <c r="H48" i="171"/>
  <c r="H68" i="171"/>
  <c r="H12" i="171"/>
  <c r="H32" i="171"/>
  <c r="H52" i="171"/>
  <c r="H72" i="171"/>
  <c r="H10" i="171"/>
  <c r="H30" i="171"/>
  <c r="H50" i="171"/>
  <c r="H70" i="171"/>
  <c r="H74" i="171"/>
  <c r="H77" i="171"/>
  <c r="H5" i="171"/>
  <c r="H25" i="171"/>
  <c r="H45" i="171"/>
  <c r="H65" i="171"/>
  <c r="H57" i="171"/>
  <c r="H62" i="171"/>
  <c r="H6" i="171"/>
  <c r="H26" i="171"/>
  <c r="H46" i="171"/>
  <c r="H66" i="171"/>
  <c r="H20" i="171"/>
  <c r="H40" i="171"/>
  <c r="H60" i="171"/>
  <c r="H21" i="171"/>
  <c r="H41" i="171"/>
  <c r="H61" i="171"/>
  <c r="H15" i="171"/>
  <c r="H35" i="171"/>
  <c r="H55" i="171"/>
  <c r="H76" i="171"/>
  <c r="H16" i="171"/>
  <c r="H36" i="171"/>
  <c r="H56" i="171"/>
  <c r="H49" i="171"/>
  <c r="H71" i="171"/>
  <c r="H59" i="171"/>
  <c r="H19" i="171"/>
  <c r="H34" i="171"/>
  <c r="H51" i="171"/>
  <c r="H4" i="171"/>
  <c r="H69" i="171"/>
  <c r="H14" i="171"/>
  <c r="H44" i="171"/>
  <c r="H11" i="171"/>
  <c r="H29" i="171"/>
  <c r="H54" i="171"/>
  <c r="H64" i="171"/>
  <c r="H24" i="171"/>
  <c r="H39" i="171"/>
  <c r="H31" i="171"/>
  <c r="H9" i="171"/>
  <c r="AG95" i="190"/>
  <c r="AG101" i="188"/>
  <c r="AG103" i="188"/>
  <c r="AM16" i="171"/>
  <c r="AM20" i="171"/>
  <c r="AM40" i="171"/>
  <c r="AM60" i="171"/>
  <c r="AM46" i="171"/>
  <c r="AM66" i="171"/>
  <c r="AM77" i="171"/>
  <c r="AM11" i="171"/>
  <c r="AM36" i="171"/>
  <c r="AM74" i="171"/>
  <c r="AM15" i="171"/>
  <c r="AM35" i="171"/>
  <c r="AM55" i="171"/>
  <c r="AM6" i="171"/>
  <c r="AM31" i="171"/>
  <c r="AM41" i="171"/>
  <c r="AM61" i="171"/>
  <c r="AM10" i="171"/>
  <c r="AM30" i="171"/>
  <c r="AM50" i="171"/>
  <c r="AM70" i="171"/>
  <c r="AM26" i="171"/>
  <c r="AM56" i="171"/>
  <c r="AM21" i="171"/>
  <c r="AM5" i="171"/>
  <c r="AM25" i="171"/>
  <c r="AM45" i="171"/>
  <c r="AM65" i="171"/>
  <c r="AM51" i="171"/>
  <c r="AM71" i="171"/>
  <c r="AM9" i="171"/>
  <c r="AM23" i="171"/>
  <c r="AM43" i="171"/>
  <c r="AM63" i="171"/>
  <c r="AM44" i="171"/>
  <c r="AM69" i="171"/>
  <c r="AM8" i="171"/>
  <c r="AM12" i="171"/>
  <c r="AM32" i="171"/>
  <c r="AM52" i="171"/>
  <c r="AM72" i="171"/>
  <c r="AM24" i="171"/>
  <c r="AM39" i="171"/>
  <c r="AM64" i="171"/>
  <c r="AM3" i="171"/>
  <c r="AM18" i="171"/>
  <c r="AM38" i="171"/>
  <c r="AM58" i="171"/>
  <c r="AM4" i="171"/>
  <c r="AM75" i="171"/>
  <c r="AM19" i="171"/>
  <c r="AM34" i="171"/>
  <c r="AM59" i="171"/>
  <c r="AM33" i="171"/>
  <c r="AM53" i="171"/>
  <c r="AM73" i="171"/>
  <c r="AM14" i="171"/>
  <c r="AM54" i="171"/>
  <c r="AM78" i="171"/>
  <c r="AM29" i="171"/>
  <c r="AM49" i="171"/>
  <c r="AM13" i="171"/>
  <c r="AM76" i="171"/>
  <c r="AM28" i="171"/>
  <c r="AM67" i="171"/>
  <c r="AM37" i="171"/>
  <c r="AM22" i="171"/>
  <c r="AM7" i="171"/>
  <c r="AM57" i="171"/>
  <c r="AM27" i="171"/>
  <c r="AM42" i="171"/>
  <c r="AM68" i="171"/>
  <c r="AM62" i="171"/>
  <c r="AM48" i="171"/>
  <c r="AM47" i="171"/>
  <c r="AM17" i="171"/>
  <c r="AJ10" i="171"/>
  <c r="AJ30" i="171"/>
  <c r="AJ50" i="171"/>
  <c r="AJ70" i="171"/>
  <c r="AJ14" i="171"/>
  <c r="AJ34" i="171"/>
  <c r="AJ54" i="171"/>
  <c r="AJ5" i="171"/>
  <c r="AJ25" i="171"/>
  <c r="AJ45" i="171"/>
  <c r="AJ65" i="171"/>
  <c r="AJ9" i="171"/>
  <c r="AJ29" i="171"/>
  <c r="AJ49" i="171"/>
  <c r="AJ20" i="171"/>
  <c r="AJ40" i="171"/>
  <c r="AJ60" i="171"/>
  <c r="AJ74" i="171"/>
  <c r="AJ4" i="171"/>
  <c r="AJ24" i="171"/>
  <c r="AJ44" i="171"/>
  <c r="AJ15" i="171"/>
  <c r="AJ35" i="171"/>
  <c r="AJ55" i="171"/>
  <c r="AJ19" i="171"/>
  <c r="AJ39" i="171"/>
  <c r="AJ59" i="171"/>
  <c r="AJ76" i="171"/>
  <c r="AJ17" i="171"/>
  <c r="AJ37" i="171"/>
  <c r="AJ57" i="171"/>
  <c r="AJ64" i="171"/>
  <c r="AJ69" i="171"/>
  <c r="AJ12" i="171"/>
  <c r="AJ32" i="171"/>
  <c r="AJ52" i="171"/>
  <c r="AJ72" i="171"/>
  <c r="AJ13" i="171"/>
  <c r="AJ33" i="171"/>
  <c r="AJ53" i="171"/>
  <c r="AJ73" i="171"/>
  <c r="AJ77" i="171"/>
  <c r="AJ7" i="171"/>
  <c r="AJ27" i="171"/>
  <c r="AJ47" i="171"/>
  <c r="AJ67" i="171"/>
  <c r="AJ8" i="171"/>
  <c r="AJ28" i="171"/>
  <c r="AJ48" i="171"/>
  <c r="AJ68" i="171"/>
  <c r="AJ22" i="171"/>
  <c r="AJ42" i="171"/>
  <c r="AJ62" i="171"/>
  <c r="AJ3" i="171"/>
  <c r="AJ23" i="171"/>
  <c r="AJ43" i="171"/>
  <c r="AJ63" i="171"/>
  <c r="AJ75" i="171"/>
  <c r="AJ11" i="171"/>
  <c r="AJ18" i="171"/>
  <c r="AJ66" i="171"/>
  <c r="AJ38" i="171"/>
  <c r="AJ26" i="171"/>
  <c r="AJ41" i="171"/>
  <c r="AJ51" i="171"/>
  <c r="AJ78" i="171"/>
  <c r="AJ61" i="171"/>
  <c r="AJ6" i="171"/>
  <c r="AJ21" i="171"/>
  <c r="AJ36" i="171"/>
  <c r="AJ58" i="171"/>
  <c r="AJ46" i="171"/>
  <c r="AJ71" i="171"/>
  <c r="AJ56" i="171"/>
  <c r="AJ16" i="171"/>
  <c r="AJ31" i="171"/>
  <c r="G95" i="190"/>
  <c r="G101" i="188"/>
  <c r="G103" i="188"/>
  <c r="P5" i="171"/>
  <c r="P25" i="171"/>
  <c r="P45" i="171"/>
  <c r="P65" i="171"/>
  <c r="P9" i="171"/>
  <c r="P29" i="171"/>
  <c r="P49" i="171"/>
  <c r="P69" i="171"/>
  <c r="P20" i="171"/>
  <c r="P40" i="171"/>
  <c r="P60" i="171"/>
  <c r="P74" i="171"/>
  <c r="P4" i="171"/>
  <c r="P24" i="171"/>
  <c r="P44" i="171"/>
  <c r="P15" i="171"/>
  <c r="P35" i="171"/>
  <c r="P55" i="171"/>
  <c r="P19" i="171"/>
  <c r="P39" i="171"/>
  <c r="P76" i="171"/>
  <c r="P10" i="171"/>
  <c r="P30" i="171"/>
  <c r="P50" i="171"/>
  <c r="P70" i="171"/>
  <c r="P14" i="171"/>
  <c r="P34" i="171"/>
  <c r="P54" i="171"/>
  <c r="P64" i="171"/>
  <c r="P12" i="171"/>
  <c r="P32" i="171"/>
  <c r="P52" i="171"/>
  <c r="P72" i="171"/>
  <c r="P59" i="171"/>
  <c r="P7" i="171"/>
  <c r="P27" i="171"/>
  <c r="P47" i="171"/>
  <c r="P67" i="171"/>
  <c r="P78" i="171"/>
  <c r="P8" i="171"/>
  <c r="P28" i="171"/>
  <c r="P48" i="171"/>
  <c r="P68" i="171"/>
  <c r="P22" i="171"/>
  <c r="P42" i="171"/>
  <c r="P62" i="171"/>
  <c r="P3" i="171"/>
  <c r="P23" i="171"/>
  <c r="P43" i="171"/>
  <c r="P63" i="171"/>
  <c r="P17" i="171"/>
  <c r="P37" i="171"/>
  <c r="P57" i="171"/>
  <c r="P18" i="171"/>
  <c r="P38" i="171"/>
  <c r="P58" i="171"/>
  <c r="P13" i="171"/>
  <c r="P77" i="171"/>
  <c r="P51" i="171"/>
  <c r="P33" i="171"/>
  <c r="P6" i="171"/>
  <c r="P61" i="171"/>
  <c r="P21" i="171"/>
  <c r="P36" i="171"/>
  <c r="P46" i="171"/>
  <c r="P75" i="171"/>
  <c r="P71" i="171"/>
  <c r="P73" i="171"/>
  <c r="P56" i="171"/>
  <c r="P16" i="171"/>
  <c r="P53" i="171"/>
  <c r="P31" i="171"/>
  <c r="P11" i="171"/>
  <c r="P66" i="171"/>
  <c r="P26" i="171"/>
  <c r="P41" i="171"/>
  <c r="AV13" i="171"/>
  <c r="AV33" i="171"/>
  <c r="AV53" i="171"/>
  <c r="AV73" i="171"/>
  <c r="AV78" i="171"/>
  <c r="AV17" i="171"/>
  <c r="AV37" i="171"/>
  <c r="AV57" i="171"/>
  <c r="AV75" i="171"/>
  <c r="AV8" i="171"/>
  <c r="AV28" i="171"/>
  <c r="AV48" i="171"/>
  <c r="AV68" i="171"/>
  <c r="AV12" i="171"/>
  <c r="AV32" i="171"/>
  <c r="AV52" i="171"/>
  <c r="AV3" i="171"/>
  <c r="AV23" i="171"/>
  <c r="AV43" i="171"/>
  <c r="AV63" i="171"/>
  <c r="AV7" i="171"/>
  <c r="AV27" i="171"/>
  <c r="AV18" i="171"/>
  <c r="AV38" i="171"/>
  <c r="AV58" i="171"/>
  <c r="AV22" i="171"/>
  <c r="AV42" i="171"/>
  <c r="AV62" i="171"/>
  <c r="AV20" i="171"/>
  <c r="AV40" i="171"/>
  <c r="AV60" i="171"/>
  <c r="AV67" i="171"/>
  <c r="AV15" i="171"/>
  <c r="AV35" i="171"/>
  <c r="AV55" i="171"/>
  <c r="AV72" i="171"/>
  <c r="AV16" i="171"/>
  <c r="AV36" i="171"/>
  <c r="AV56" i="171"/>
  <c r="AV10" i="171"/>
  <c r="AV30" i="171"/>
  <c r="AV50" i="171"/>
  <c r="AV70" i="171"/>
  <c r="AV74" i="171"/>
  <c r="AV11" i="171"/>
  <c r="AV31" i="171"/>
  <c r="AV51" i="171"/>
  <c r="AV71" i="171"/>
  <c r="AV47" i="171"/>
  <c r="AV77" i="171"/>
  <c r="AV5" i="171"/>
  <c r="AV25" i="171"/>
  <c r="AV45" i="171"/>
  <c r="AV65" i="171"/>
  <c r="AV6" i="171"/>
  <c r="AV26" i="171"/>
  <c r="AV46" i="171"/>
  <c r="AV66" i="171"/>
  <c r="AV61" i="171"/>
  <c r="AV76" i="171"/>
  <c r="AV14" i="171"/>
  <c r="AV44" i="171"/>
  <c r="AV29" i="171"/>
  <c r="AV54" i="171"/>
  <c r="AV64" i="171"/>
  <c r="AV9" i="171"/>
  <c r="AV24" i="171"/>
  <c r="AV39" i="171"/>
  <c r="AV41" i="171"/>
  <c r="AV21" i="171"/>
  <c r="AV49" i="171"/>
  <c r="AV59" i="171"/>
  <c r="AV19" i="171"/>
  <c r="AV34" i="171"/>
  <c r="AV4" i="171"/>
  <c r="AV69" i="171"/>
  <c r="BL95" i="190"/>
  <c r="BL101" i="188"/>
  <c r="BL103" i="188"/>
  <c r="R95" i="190"/>
  <c r="R101" i="188"/>
  <c r="R103" i="188"/>
  <c r="BC25" i="171"/>
  <c r="BC4" i="171"/>
  <c r="BC24" i="171"/>
  <c r="BC44" i="171"/>
  <c r="BC64" i="171"/>
  <c r="BC50" i="171"/>
  <c r="BC70" i="171"/>
  <c r="BC20" i="171"/>
  <c r="BC19" i="171"/>
  <c r="BC39" i="171"/>
  <c r="BC59" i="171"/>
  <c r="BC76" i="171"/>
  <c r="BC15" i="171"/>
  <c r="BC45" i="171"/>
  <c r="BC65" i="171"/>
  <c r="BC14" i="171"/>
  <c r="BC34" i="171"/>
  <c r="BC54" i="171"/>
  <c r="BC10" i="171"/>
  <c r="BC35" i="171"/>
  <c r="BC40" i="171"/>
  <c r="BC60" i="171"/>
  <c r="BC74" i="171"/>
  <c r="BC5" i="171"/>
  <c r="BC30" i="171"/>
  <c r="BC9" i="171"/>
  <c r="BC29" i="171"/>
  <c r="BC49" i="171"/>
  <c r="BC69" i="171"/>
  <c r="BC55" i="171"/>
  <c r="BC27" i="171"/>
  <c r="BC47" i="171"/>
  <c r="BC67" i="171"/>
  <c r="BC13" i="171"/>
  <c r="BC53" i="171"/>
  <c r="BC16" i="171"/>
  <c r="BC36" i="171"/>
  <c r="BC56" i="171"/>
  <c r="BC75" i="171"/>
  <c r="BC28" i="171"/>
  <c r="BC48" i="171"/>
  <c r="BC73" i="171"/>
  <c r="BC12" i="171"/>
  <c r="BC22" i="171"/>
  <c r="BC42" i="171"/>
  <c r="BC62" i="171"/>
  <c r="BC8" i="171"/>
  <c r="BC43" i="171"/>
  <c r="BC68" i="171"/>
  <c r="BC7" i="171"/>
  <c r="BC17" i="171"/>
  <c r="BC37" i="171"/>
  <c r="BC57" i="171"/>
  <c r="BC23" i="171"/>
  <c r="BC38" i="171"/>
  <c r="BC63" i="171"/>
  <c r="BC3" i="171"/>
  <c r="BC18" i="171"/>
  <c r="BC33" i="171"/>
  <c r="BC58" i="171"/>
  <c r="BC78" i="171"/>
  <c r="BC61" i="171"/>
  <c r="BC46" i="171"/>
  <c r="BC31" i="171"/>
  <c r="BC72" i="171"/>
  <c r="BC52" i="171"/>
  <c r="BC51" i="171"/>
  <c r="BC66" i="171"/>
  <c r="BC71" i="171"/>
  <c r="BC32" i="171"/>
  <c r="BC6" i="171"/>
  <c r="BC21" i="171"/>
  <c r="BC11" i="171"/>
  <c r="BC26" i="171"/>
  <c r="BC41" i="171"/>
  <c r="BC77" i="171"/>
  <c r="E95" i="190"/>
  <c r="E101" i="188"/>
  <c r="E103" i="188"/>
  <c r="BJ6" i="171"/>
  <c r="BJ26" i="171"/>
  <c r="BJ46" i="171"/>
  <c r="BJ66" i="171"/>
  <c r="BJ17" i="171"/>
  <c r="BJ47" i="171"/>
  <c r="BJ67" i="171"/>
  <c r="BJ12" i="171"/>
  <c r="BJ37" i="171"/>
  <c r="BJ77" i="171"/>
  <c r="BJ21" i="171"/>
  <c r="BJ41" i="171"/>
  <c r="BJ61" i="171"/>
  <c r="BJ42" i="171"/>
  <c r="BJ62" i="171"/>
  <c r="BJ7" i="171"/>
  <c r="BJ32" i="171"/>
  <c r="BJ16" i="171"/>
  <c r="BJ36" i="171"/>
  <c r="BJ56" i="171"/>
  <c r="BJ57" i="171"/>
  <c r="BJ27" i="171"/>
  <c r="BJ11" i="171"/>
  <c r="BJ31" i="171"/>
  <c r="BJ51" i="171"/>
  <c r="BJ71" i="171"/>
  <c r="BJ22" i="171"/>
  <c r="BJ52" i="171"/>
  <c r="BJ72" i="171"/>
  <c r="BJ8" i="171"/>
  <c r="BJ28" i="171"/>
  <c r="BJ48" i="171"/>
  <c r="BJ68" i="171"/>
  <c r="BJ40" i="171"/>
  <c r="BJ20" i="171"/>
  <c r="BJ60" i="171"/>
  <c r="BJ30" i="171"/>
  <c r="BJ50" i="171"/>
  <c r="BJ45" i="171"/>
  <c r="BJ70" i="171"/>
  <c r="BJ10" i="171"/>
  <c r="BJ76" i="171"/>
  <c r="BJ14" i="171"/>
  <c r="BJ34" i="171"/>
  <c r="BJ54" i="171"/>
  <c r="BJ65" i="171"/>
  <c r="BJ35" i="171"/>
  <c r="BJ55" i="171"/>
  <c r="BJ15" i="171"/>
  <c r="BJ9" i="171"/>
  <c r="BJ29" i="171"/>
  <c r="BJ49" i="171"/>
  <c r="BJ74" i="171"/>
  <c r="BJ5" i="171"/>
  <c r="BJ13" i="171"/>
  <c r="BJ33" i="171"/>
  <c r="BJ53" i="171"/>
  <c r="BJ73" i="171"/>
  <c r="BJ4" i="171"/>
  <c r="BJ24" i="171"/>
  <c r="BJ44" i="171"/>
  <c r="BJ64" i="171"/>
  <c r="BJ3" i="171"/>
  <c r="BJ59" i="171"/>
  <c r="BJ19" i="171"/>
  <c r="BJ38" i="171"/>
  <c r="BJ78" i="171"/>
  <c r="BJ43" i="171"/>
  <c r="BJ39" i="171"/>
  <c r="BJ25" i="171"/>
  <c r="BJ63" i="171"/>
  <c r="BJ75" i="171"/>
  <c r="BJ58" i="171"/>
  <c r="BJ69" i="171"/>
  <c r="BJ23" i="171"/>
  <c r="BJ18" i="171"/>
  <c r="I95" i="190"/>
  <c r="I101" i="188"/>
  <c r="I103" i="188"/>
  <c r="K95" i="190"/>
  <c r="K101" i="188"/>
  <c r="K103" i="188"/>
  <c r="AH19" i="171"/>
  <c r="AH39" i="171"/>
  <c r="AH59" i="171"/>
  <c r="AH20" i="171"/>
  <c r="AH3" i="171"/>
  <c r="AH60" i="171"/>
  <c r="AH15" i="171"/>
  <c r="AH40" i="171"/>
  <c r="AH14" i="171"/>
  <c r="AH34" i="171"/>
  <c r="AH54" i="171"/>
  <c r="AH55" i="171"/>
  <c r="AH76" i="171"/>
  <c r="AH10" i="171"/>
  <c r="AH35" i="171"/>
  <c r="AH9" i="171"/>
  <c r="AH29" i="171"/>
  <c r="AH49" i="171"/>
  <c r="AH69" i="171"/>
  <c r="AH50" i="171"/>
  <c r="AH70" i="171"/>
  <c r="AH5" i="171"/>
  <c r="AH30" i="171"/>
  <c r="AH4" i="171"/>
  <c r="AH24" i="171"/>
  <c r="AH44" i="171"/>
  <c r="AH64" i="171"/>
  <c r="AH25" i="171"/>
  <c r="AH45" i="171"/>
  <c r="AH65" i="171"/>
  <c r="AH38" i="171"/>
  <c r="AH58" i="171"/>
  <c r="AH77" i="171"/>
  <c r="AH18" i="171"/>
  <c r="AH21" i="171"/>
  <c r="AH41" i="171"/>
  <c r="AH61" i="171"/>
  <c r="AH33" i="171"/>
  <c r="AH53" i="171"/>
  <c r="AH28" i="171"/>
  <c r="AH7" i="171"/>
  <c r="AH27" i="171"/>
  <c r="AH47" i="171"/>
  <c r="AH67" i="171"/>
  <c r="AH23" i="171"/>
  <c r="AH43" i="171"/>
  <c r="AH48" i="171"/>
  <c r="AH73" i="171"/>
  <c r="AH78" i="171"/>
  <c r="AH68" i="171"/>
  <c r="AH13" i="171"/>
  <c r="AH63" i="171"/>
  <c r="AH22" i="171"/>
  <c r="AH42" i="171"/>
  <c r="AH8" i="171"/>
  <c r="AH6" i="171"/>
  <c r="AH26" i="171"/>
  <c r="AH46" i="171"/>
  <c r="AH66" i="171"/>
  <c r="AH17" i="171"/>
  <c r="AH37" i="171"/>
  <c r="AH57" i="171"/>
  <c r="AH32" i="171"/>
  <c r="AH75" i="171"/>
  <c r="AH71" i="171"/>
  <c r="AH62" i="171"/>
  <c r="AH72" i="171"/>
  <c r="AH36" i="171"/>
  <c r="AH56" i="171"/>
  <c r="AH31" i="171"/>
  <c r="AH12" i="171"/>
  <c r="AH11" i="171"/>
  <c r="AH52" i="171"/>
  <c r="AH16" i="171"/>
  <c r="AH74" i="171"/>
  <c r="AH51" i="171"/>
  <c r="CA95" i="190"/>
  <c r="CA101" i="188"/>
  <c r="CA103" i="188"/>
  <c r="BE74" i="171"/>
  <c r="BE19" i="171"/>
  <c r="BE44" i="171"/>
  <c r="BE69" i="171"/>
  <c r="BE5" i="171"/>
  <c r="BE25" i="171"/>
  <c r="BE45" i="171"/>
  <c r="BE65" i="171"/>
  <c r="BE14" i="171"/>
  <c r="BE39" i="171"/>
  <c r="BE64" i="171"/>
  <c r="BE76" i="171"/>
  <c r="BE20" i="171"/>
  <c r="BE40" i="171"/>
  <c r="BE60" i="171"/>
  <c r="BE15" i="171"/>
  <c r="BE35" i="171"/>
  <c r="BE55" i="171"/>
  <c r="BE4" i="171"/>
  <c r="BE29" i="171"/>
  <c r="BE54" i="171"/>
  <c r="BE24" i="171"/>
  <c r="BE49" i="171"/>
  <c r="BE10" i="171"/>
  <c r="BE30" i="171"/>
  <c r="BE50" i="171"/>
  <c r="BE70" i="171"/>
  <c r="BE34" i="171"/>
  <c r="BE21" i="171"/>
  <c r="BE18" i="171"/>
  <c r="BE38" i="171"/>
  <c r="BE58" i="171"/>
  <c r="BE59" i="171"/>
  <c r="BE13" i="171"/>
  <c r="BE33" i="171"/>
  <c r="BE53" i="171"/>
  <c r="BE73" i="171"/>
  <c r="BE22" i="171"/>
  <c r="BE42" i="171"/>
  <c r="BE62" i="171"/>
  <c r="BE75" i="171"/>
  <c r="BE9" i="171"/>
  <c r="BE78" i="171"/>
  <c r="BE3" i="171"/>
  <c r="BE23" i="171"/>
  <c r="BE43" i="171"/>
  <c r="BE63" i="171"/>
  <c r="BE26" i="171"/>
  <c r="BE52" i="171"/>
  <c r="BE7" i="171"/>
  <c r="BE6" i="171"/>
  <c r="BE17" i="171"/>
  <c r="BE32" i="171"/>
  <c r="BE72" i="171"/>
  <c r="BE31" i="171"/>
  <c r="BE48" i="171"/>
  <c r="BE57" i="171"/>
  <c r="BE77" i="171"/>
  <c r="BE41" i="171"/>
  <c r="BE46" i="171"/>
  <c r="BE51" i="171"/>
  <c r="BE27" i="171"/>
  <c r="BE37" i="171"/>
  <c r="BE61" i="171"/>
  <c r="BE47" i="171"/>
  <c r="BE67" i="171"/>
  <c r="BE11" i="171"/>
  <c r="BE36" i="171"/>
  <c r="BE66" i="171"/>
  <c r="BE71" i="171"/>
  <c r="BE56" i="171"/>
  <c r="BE28" i="171"/>
  <c r="BE8" i="171"/>
  <c r="BE12" i="171"/>
  <c r="BE68" i="171"/>
  <c r="BE16" i="171"/>
  <c r="B11" i="171"/>
  <c r="B31" i="171"/>
  <c r="B51" i="171"/>
  <c r="B71" i="171"/>
  <c r="B27" i="171"/>
  <c r="B52" i="171"/>
  <c r="B72" i="171"/>
  <c r="B74" i="171"/>
  <c r="B22" i="171"/>
  <c r="B6" i="171"/>
  <c r="B26" i="171"/>
  <c r="B46" i="171"/>
  <c r="B66" i="171"/>
  <c r="B47" i="171"/>
  <c r="B67" i="171"/>
  <c r="B17" i="171"/>
  <c r="B77" i="171"/>
  <c r="B21" i="171"/>
  <c r="B41" i="171"/>
  <c r="B61" i="171"/>
  <c r="B42" i="171"/>
  <c r="B62" i="171"/>
  <c r="B12" i="171"/>
  <c r="B37" i="171"/>
  <c r="B16" i="171"/>
  <c r="B36" i="171"/>
  <c r="B56" i="171"/>
  <c r="B7" i="171"/>
  <c r="B32" i="171"/>
  <c r="B57" i="171"/>
  <c r="B15" i="171"/>
  <c r="B13" i="171"/>
  <c r="B33" i="171"/>
  <c r="B53" i="171"/>
  <c r="B73" i="171"/>
  <c r="B5" i="171"/>
  <c r="B20" i="171"/>
  <c r="B40" i="171"/>
  <c r="B19" i="171"/>
  <c r="B39" i="171"/>
  <c r="B59" i="171"/>
  <c r="B60" i="171"/>
  <c r="B30" i="171"/>
  <c r="B50" i="171"/>
  <c r="B76" i="171"/>
  <c r="B14" i="171"/>
  <c r="B34" i="171"/>
  <c r="B54" i="171"/>
  <c r="B25" i="171"/>
  <c r="B35" i="171"/>
  <c r="B45" i="171"/>
  <c r="B55" i="171"/>
  <c r="B70" i="171"/>
  <c r="B10" i="171"/>
  <c r="B18" i="171"/>
  <c r="B38" i="171"/>
  <c r="B58" i="171"/>
  <c r="B65" i="171"/>
  <c r="B9" i="171"/>
  <c r="B29" i="171"/>
  <c r="B49" i="171"/>
  <c r="B69" i="171"/>
  <c r="B28" i="171"/>
  <c r="B23" i="171"/>
  <c r="B4" i="171"/>
  <c r="B8" i="171"/>
  <c r="B48" i="171"/>
  <c r="B24" i="171"/>
  <c r="B44" i="171"/>
  <c r="B3" i="171"/>
  <c r="B64" i="171"/>
  <c r="B78" i="171"/>
  <c r="B68" i="171"/>
  <c r="B43" i="171"/>
  <c r="B75" i="171"/>
  <c r="B63" i="171"/>
  <c r="S95" i="190"/>
  <c r="S101" i="188"/>
  <c r="S103" i="188"/>
  <c r="BL17" i="171"/>
  <c r="BL37" i="171"/>
  <c r="BL57" i="171"/>
  <c r="BL21" i="171"/>
  <c r="BL41" i="171"/>
  <c r="BL61" i="171"/>
  <c r="BL77" i="171"/>
  <c r="BL12" i="171"/>
  <c r="BL32" i="171"/>
  <c r="BL52" i="171"/>
  <c r="BL72" i="171"/>
  <c r="BL16" i="171"/>
  <c r="BL36" i="171"/>
  <c r="BL56" i="171"/>
  <c r="BL7" i="171"/>
  <c r="BL27" i="171"/>
  <c r="BL47" i="171"/>
  <c r="BL67" i="171"/>
  <c r="BL11" i="171"/>
  <c r="BL31" i="171"/>
  <c r="BL75" i="171"/>
  <c r="BL22" i="171"/>
  <c r="BL42" i="171"/>
  <c r="BL62" i="171"/>
  <c r="BL6" i="171"/>
  <c r="BL26" i="171"/>
  <c r="BL46" i="171"/>
  <c r="BL66" i="171"/>
  <c r="BL4" i="171"/>
  <c r="BL24" i="171"/>
  <c r="BL44" i="171"/>
  <c r="BL64" i="171"/>
  <c r="BL74" i="171"/>
  <c r="BL19" i="171"/>
  <c r="BL39" i="171"/>
  <c r="BL59" i="171"/>
  <c r="BL20" i="171"/>
  <c r="BL40" i="171"/>
  <c r="BL60" i="171"/>
  <c r="BL14" i="171"/>
  <c r="BL34" i="171"/>
  <c r="BL54" i="171"/>
  <c r="BL15" i="171"/>
  <c r="BL35" i="171"/>
  <c r="BL55" i="171"/>
  <c r="BL9" i="171"/>
  <c r="BL29" i="171"/>
  <c r="BL49" i="171"/>
  <c r="BL69" i="171"/>
  <c r="BL71" i="171"/>
  <c r="BL51" i="171"/>
  <c r="BL10" i="171"/>
  <c r="BL30" i="171"/>
  <c r="BL50" i="171"/>
  <c r="BL70" i="171"/>
  <c r="BL58" i="171"/>
  <c r="BL18" i="171"/>
  <c r="BL33" i="171"/>
  <c r="BL3" i="171"/>
  <c r="BL45" i="171"/>
  <c r="BL5" i="171"/>
  <c r="BL68" i="171"/>
  <c r="BL13" i="171"/>
  <c r="BL43" i="171"/>
  <c r="BL28" i="171"/>
  <c r="BL53" i="171"/>
  <c r="BL25" i="171"/>
  <c r="BL78" i="171"/>
  <c r="BL63" i="171"/>
  <c r="BL23" i="171"/>
  <c r="BL76" i="171"/>
  <c r="BL8" i="171"/>
  <c r="BL38" i="171"/>
  <c r="BL65" i="171"/>
  <c r="BL48" i="171"/>
  <c r="BL73" i="171"/>
  <c r="AN91" i="205"/>
  <c r="AN91" i="201" s="1"/>
  <c r="AN13" i="201"/>
  <c r="BG21" i="171"/>
  <c r="BG5" i="171"/>
  <c r="BG25" i="171"/>
  <c r="BG45" i="171"/>
  <c r="BG65" i="171"/>
  <c r="BG51" i="171"/>
  <c r="BG71" i="171"/>
  <c r="BG16" i="171"/>
  <c r="BG20" i="171"/>
  <c r="BG40" i="171"/>
  <c r="BG60" i="171"/>
  <c r="BG11" i="171"/>
  <c r="BG36" i="171"/>
  <c r="BG46" i="171"/>
  <c r="BG66" i="171"/>
  <c r="BG77" i="171"/>
  <c r="BG74" i="171"/>
  <c r="BG15" i="171"/>
  <c r="BG35" i="171"/>
  <c r="BG55" i="171"/>
  <c r="BG6" i="171"/>
  <c r="BG31" i="171"/>
  <c r="BG41" i="171"/>
  <c r="BG61" i="171"/>
  <c r="BG26" i="171"/>
  <c r="BG10" i="171"/>
  <c r="BG30" i="171"/>
  <c r="BG50" i="171"/>
  <c r="BG70" i="171"/>
  <c r="BG56" i="171"/>
  <c r="BG78" i="171"/>
  <c r="BG29" i="171"/>
  <c r="BG28" i="171"/>
  <c r="BG48" i="171"/>
  <c r="BG68" i="171"/>
  <c r="BG49" i="171"/>
  <c r="BG13" i="171"/>
  <c r="BG17" i="171"/>
  <c r="BG37" i="171"/>
  <c r="BG57" i="171"/>
  <c r="BG76" i="171"/>
  <c r="BG9" i="171"/>
  <c r="BG44" i="171"/>
  <c r="BG69" i="171"/>
  <c r="BG8" i="171"/>
  <c r="BG23" i="171"/>
  <c r="BG43" i="171"/>
  <c r="BG63" i="171"/>
  <c r="BG24" i="171"/>
  <c r="BG39" i="171"/>
  <c r="BG64" i="171"/>
  <c r="BG3" i="171"/>
  <c r="BG18" i="171"/>
  <c r="BG38" i="171"/>
  <c r="BG58" i="171"/>
  <c r="BG19" i="171"/>
  <c r="BG34" i="171"/>
  <c r="BG59" i="171"/>
  <c r="BG14" i="171"/>
  <c r="BG54" i="171"/>
  <c r="BG32" i="171"/>
  <c r="BG47" i="171"/>
  <c r="BG4" i="171"/>
  <c r="BG33" i="171"/>
  <c r="BG52" i="171"/>
  <c r="BG67" i="171"/>
  <c r="BG72" i="171"/>
  <c r="BG7" i="171"/>
  <c r="BG22" i="171"/>
  <c r="BG75" i="171"/>
  <c r="BG12" i="171"/>
  <c r="BG27" i="171"/>
  <c r="BG73" i="171"/>
  <c r="BG42" i="171"/>
  <c r="BG53" i="171"/>
  <c r="BG62" i="171"/>
  <c r="BG95" i="190"/>
  <c r="BG101" i="188"/>
  <c r="BG103" i="188"/>
  <c r="AP95" i="190"/>
  <c r="AP101" i="188"/>
  <c r="AP103" i="188"/>
  <c r="K19" i="171"/>
  <c r="K13" i="171"/>
  <c r="K33" i="171"/>
  <c r="K53" i="171"/>
  <c r="K73" i="171"/>
  <c r="K59" i="171"/>
  <c r="K14" i="171"/>
  <c r="K39" i="171"/>
  <c r="K75" i="171"/>
  <c r="K8" i="171"/>
  <c r="K28" i="171"/>
  <c r="K48" i="171"/>
  <c r="K68" i="171"/>
  <c r="K9" i="171"/>
  <c r="K34" i="171"/>
  <c r="K54" i="171"/>
  <c r="K3" i="171"/>
  <c r="K23" i="171"/>
  <c r="K43" i="171"/>
  <c r="K63" i="171"/>
  <c r="K4" i="171"/>
  <c r="K29" i="171"/>
  <c r="K49" i="171"/>
  <c r="K69" i="171"/>
  <c r="K24" i="171"/>
  <c r="K18" i="171"/>
  <c r="K38" i="171"/>
  <c r="K58" i="171"/>
  <c r="K44" i="171"/>
  <c r="K64" i="171"/>
  <c r="K16" i="171"/>
  <c r="K36" i="171"/>
  <c r="K56" i="171"/>
  <c r="K47" i="171"/>
  <c r="K72" i="171"/>
  <c r="K11" i="171"/>
  <c r="K74" i="171"/>
  <c r="K5" i="171"/>
  <c r="K25" i="171"/>
  <c r="K45" i="171"/>
  <c r="K65" i="171"/>
  <c r="K27" i="171"/>
  <c r="K78" i="171"/>
  <c r="K42" i="171"/>
  <c r="K67" i="171"/>
  <c r="K6" i="171"/>
  <c r="K31" i="171"/>
  <c r="K51" i="171"/>
  <c r="K71" i="171"/>
  <c r="K77" i="171"/>
  <c r="K22" i="171"/>
  <c r="K37" i="171"/>
  <c r="K62" i="171"/>
  <c r="K26" i="171"/>
  <c r="K46" i="171"/>
  <c r="K66" i="171"/>
  <c r="K17" i="171"/>
  <c r="K57" i="171"/>
  <c r="K32" i="171"/>
  <c r="K52" i="171"/>
  <c r="K12" i="171"/>
  <c r="K76" i="171"/>
  <c r="K7" i="171"/>
  <c r="K35" i="171"/>
  <c r="K70" i="171"/>
  <c r="K21" i="171"/>
  <c r="K20" i="171"/>
  <c r="K55" i="171"/>
  <c r="K10" i="171"/>
  <c r="K40" i="171"/>
  <c r="K60" i="171"/>
  <c r="K15" i="171"/>
  <c r="K61" i="171"/>
  <c r="K30" i="171"/>
  <c r="K41" i="171"/>
  <c r="K50" i="171"/>
  <c r="W7" i="171"/>
  <c r="W32" i="171"/>
  <c r="W16" i="171"/>
  <c r="W36" i="171"/>
  <c r="W56" i="171"/>
  <c r="W42" i="171"/>
  <c r="W62" i="171"/>
  <c r="W27" i="171"/>
  <c r="W11" i="171"/>
  <c r="W31" i="171"/>
  <c r="W51" i="171"/>
  <c r="W71" i="171"/>
  <c r="W22" i="171"/>
  <c r="W57" i="171"/>
  <c r="W6" i="171"/>
  <c r="W26" i="171"/>
  <c r="W46" i="171"/>
  <c r="W66" i="171"/>
  <c r="W17" i="171"/>
  <c r="W52" i="171"/>
  <c r="W72" i="171"/>
  <c r="W77" i="171"/>
  <c r="W12" i="171"/>
  <c r="W37" i="171"/>
  <c r="W21" i="171"/>
  <c r="W41" i="171"/>
  <c r="W61" i="171"/>
  <c r="W47" i="171"/>
  <c r="W67" i="171"/>
  <c r="W5" i="171"/>
  <c r="W19" i="171"/>
  <c r="W39" i="171"/>
  <c r="W59" i="171"/>
  <c r="W20" i="171"/>
  <c r="W35" i="171"/>
  <c r="W60" i="171"/>
  <c r="W8" i="171"/>
  <c r="W28" i="171"/>
  <c r="W48" i="171"/>
  <c r="W68" i="171"/>
  <c r="W75" i="171"/>
  <c r="W74" i="171"/>
  <c r="W15" i="171"/>
  <c r="W55" i="171"/>
  <c r="W34" i="171"/>
  <c r="W54" i="171"/>
  <c r="W30" i="171"/>
  <c r="W50" i="171"/>
  <c r="W14" i="171"/>
  <c r="W29" i="171"/>
  <c r="W49" i="171"/>
  <c r="W69" i="171"/>
  <c r="W45" i="171"/>
  <c r="W70" i="171"/>
  <c r="W25" i="171"/>
  <c r="W40" i="171"/>
  <c r="W65" i="171"/>
  <c r="W4" i="171"/>
  <c r="W58" i="171"/>
  <c r="W64" i="171"/>
  <c r="W13" i="171"/>
  <c r="W44" i="171"/>
  <c r="W43" i="171"/>
  <c r="W10" i="171"/>
  <c r="W24" i="171"/>
  <c r="W33" i="171"/>
  <c r="W63" i="171"/>
  <c r="W9" i="171"/>
  <c r="W18" i="171"/>
  <c r="W53" i="171"/>
  <c r="W3" i="171"/>
  <c r="W78" i="171"/>
  <c r="W76" i="171"/>
  <c r="W73" i="171"/>
  <c r="W38" i="171"/>
  <c r="W23" i="171"/>
  <c r="CI88" i="190"/>
  <c r="CI90" i="188"/>
  <c r="CI90" i="190" s="1"/>
  <c r="BH95" i="190"/>
  <c r="BH101" i="188"/>
  <c r="BH103" i="188"/>
  <c r="BI15" i="171"/>
  <c r="BI40" i="171"/>
  <c r="BI65" i="171"/>
  <c r="BI6" i="171"/>
  <c r="BI26" i="171"/>
  <c r="BI46" i="171"/>
  <c r="BI66" i="171"/>
  <c r="BI10" i="171"/>
  <c r="BI35" i="171"/>
  <c r="BI60" i="171"/>
  <c r="BI21" i="171"/>
  <c r="BI41" i="171"/>
  <c r="BI61" i="171"/>
  <c r="BI16" i="171"/>
  <c r="BI36" i="171"/>
  <c r="BI56" i="171"/>
  <c r="BI25" i="171"/>
  <c r="BI50" i="171"/>
  <c r="BI77" i="171"/>
  <c r="BI20" i="171"/>
  <c r="BI45" i="171"/>
  <c r="BI70" i="171"/>
  <c r="BI11" i="171"/>
  <c r="BI31" i="171"/>
  <c r="BI51" i="171"/>
  <c r="BI71" i="171"/>
  <c r="BI30" i="171"/>
  <c r="BI76" i="171"/>
  <c r="BI75" i="171"/>
  <c r="BI17" i="171"/>
  <c r="BI19" i="171"/>
  <c r="BI39" i="171"/>
  <c r="BI59" i="171"/>
  <c r="BI14" i="171"/>
  <c r="BI34" i="171"/>
  <c r="BI54" i="171"/>
  <c r="BI3" i="171"/>
  <c r="BI23" i="171"/>
  <c r="BI43" i="171"/>
  <c r="BI63" i="171"/>
  <c r="BI5" i="171"/>
  <c r="BI74" i="171"/>
  <c r="BI55" i="171"/>
  <c r="BI4" i="171"/>
  <c r="BI24" i="171"/>
  <c r="BI44" i="171"/>
  <c r="BI64" i="171"/>
  <c r="BI22" i="171"/>
  <c r="BI18" i="171"/>
  <c r="BI68" i="171"/>
  <c r="BI28" i="171"/>
  <c r="BI48" i="171"/>
  <c r="BI58" i="171"/>
  <c r="BI12" i="171"/>
  <c r="BI42" i="171"/>
  <c r="BI47" i="171"/>
  <c r="BI52" i="171"/>
  <c r="BI37" i="171"/>
  <c r="BI38" i="171"/>
  <c r="BI9" i="171"/>
  <c r="BI62" i="171"/>
  <c r="BI29" i="171"/>
  <c r="BI67" i="171"/>
  <c r="BI72" i="171"/>
  <c r="BI69" i="171"/>
  <c r="BI27" i="171"/>
  <c r="BI13" i="171"/>
  <c r="BI57" i="171"/>
  <c r="BI53" i="171"/>
  <c r="BI7" i="171"/>
  <c r="BI49" i="171"/>
  <c r="BI78" i="171"/>
  <c r="BI8" i="171"/>
  <c r="BI33" i="171"/>
  <c r="BI73" i="171"/>
  <c r="BI32" i="171"/>
  <c r="D22" i="171"/>
  <c r="D42" i="171"/>
  <c r="D62" i="171"/>
  <c r="D6" i="171"/>
  <c r="D26" i="171"/>
  <c r="D46" i="171"/>
  <c r="D66" i="171"/>
  <c r="D17" i="171"/>
  <c r="D37" i="171"/>
  <c r="D57" i="171"/>
  <c r="D21" i="171"/>
  <c r="D41" i="171"/>
  <c r="D77" i="171"/>
  <c r="D12" i="171"/>
  <c r="D32" i="171"/>
  <c r="D52" i="171"/>
  <c r="D72" i="171"/>
  <c r="D16" i="171"/>
  <c r="D36" i="171"/>
  <c r="D7" i="171"/>
  <c r="D27" i="171"/>
  <c r="D47" i="171"/>
  <c r="D67" i="171"/>
  <c r="D11" i="171"/>
  <c r="D31" i="171"/>
  <c r="D51" i="171"/>
  <c r="D71" i="171"/>
  <c r="D75" i="171"/>
  <c r="D9" i="171"/>
  <c r="D29" i="171"/>
  <c r="D49" i="171"/>
  <c r="D69" i="171"/>
  <c r="D4" i="171"/>
  <c r="D24" i="171"/>
  <c r="D44" i="171"/>
  <c r="D64" i="171"/>
  <c r="D5" i="171"/>
  <c r="D25" i="171"/>
  <c r="D45" i="171"/>
  <c r="D65" i="171"/>
  <c r="D76" i="171"/>
  <c r="D74" i="171"/>
  <c r="D19" i="171"/>
  <c r="D39" i="171"/>
  <c r="D59" i="171"/>
  <c r="D56" i="171"/>
  <c r="D20" i="171"/>
  <c r="D40" i="171"/>
  <c r="D60" i="171"/>
  <c r="D61" i="171"/>
  <c r="D14" i="171"/>
  <c r="D34" i="171"/>
  <c r="D54" i="171"/>
  <c r="D15" i="171"/>
  <c r="D35" i="171"/>
  <c r="D55" i="171"/>
  <c r="D38" i="171"/>
  <c r="D48" i="171"/>
  <c r="D73" i="171"/>
  <c r="D30" i="171"/>
  <c r="D58" i="171"/>
  <c r="D18" i="171"/>
  <c r="D33" i="171"/>
  <c r="D3" i="171"/>
  <c r="D70" i="171"/>
  <c r="D13" i="171"/>
  <c r="D43" i="171"/>
  <c r="D68" i="171"/>
  <c r="D50" i="171"/>
  <c r="D28" i="171"/>
  <c r="D53" i="171"/>
  <c r="D78" i="171"/>
  <c r="D63" i="171"/>
  <c r="D10" i="171"/>
  <c r="D23" i="171"/>
  <c r="D8" i="171"/>
  <c r="AE95" i="190"/>
  <c r="AE101" i="188"/>
  <c r="AE103" i="188"/>
  <c r="AX95" i="190"/>
  <c r="AX101" i="188"/>
  <c r="AX103" i="188"/>
  <c r="CB95" i="170"/>
  <c r="CB101" i="168"/>
  <c r="CB107" i="168"/>
  <c r="CB102" i="168"/>
  <c r="BY95" i="190"/>
  <c r="BY101" i="188"/>
  <c r="BY103" i="188"/>
  <c r="BV73" i="171"/>
  <c r="BV75" i="171"/>
  <c r="BV74" i="171"/>
  <c r="BV9" i="171"/>
  <c r="BV29" i="171"/>
  <c r="BV49" i="171"/>
  <c r="BV69" i="171"/>
  <c r="BV5" i="171"/>
  <c r="BV30" i="171"/>
  <c r="BV50" i="171"/>
  <c r="BV70" i="171"/>
  <c r="BV25" i="171"/>
  <c r="BV4" i="171"/>
  <c r="BV24" i="171"/>
  <c r="BV44" i="171"/>
  <c r="BV64" i="171"/>
  <c r="BV45" i="171"/>
  <c r="BV65" i="171"/>
  <c r="BV20" i="171"/>
  <c r="BV19" i="171"/>
  <c r="BV39" i="171"/>
  <c r="BV59" i="171"/>
  <c r="BV60" i="171"/>
  <c r="BV15" i="171"/>
  <c r="BV40" i="171"/>
  <c r="BV14" i="171"/>
  <c r="BV34" i="171"/>
  <c r="BV54" i="171"/>
  <c r="BV10" i="171"/>
  <c r="BV35" i="171"/>
  <c r="BV55" i="171"/>
  <c r="BV76" i="171"/>
  <c r="BV13" i="171"/>
  <c r="BV78" i="171"/>
  <c r="BV63" i="171"/>
  <c r="BV11" i="171"/>
  <c r="BV31" i="171"/>
  <c r="BV51" i="171"/>
  <c r="BV71" i="171"/>
  <c r="BV8" i="171"/>
  <c r="BV3" i="171"/>
  <c r="BV17" i="171"/>
  <c r="BV37" i="171"/>
  <c r="BV57" i="171"/>
  <c r="BV18" i="171"/>
  <c r="BV38" i="171"/>
  <c r="BV58" i="171"/>
  <c r="BV77" i="171"/>
  <c r="BV12" i="171"/>
  <c r="BV32" i="171"/>
  <c r="BV52" i="171"/>
  <c r="BV33" i="171"/>
  <c r="BV53" i="171"/>
  <c r="BV16" i="171"/>
  <c r="BV36" i="171"/>
  <c r="BV56" i="171"/>
  <c r="BV28" i="171"/>
  <c r="BV48" i="171"/>
  <c r="BV23" i="171"/>
  <c r="BV43" i="171"/>
  <c r="BV68" i="171"/>
  <c r="BV7" i="171"/>
  <c r="BV27" i="171"/>
  <c r="BV47" i="171"/>
  <c r="BV67" i="171"/>
  <c r="BV41" i="171"/>
  <c r="BV61" i="171"/>
  <c r="BV26" i="171"/>
  <c r="BV21" i="171"/>
  <c r="BV6" i="171"/>
  <c r="BV46" i="171"/>
  <c r="BV22" i="171"/>
  <c r="BV42" i="171"/>
  <c r="BV72" i="171"/>
  <c r="BV62" i="171"/>
  <c r="BV66" i="171"/>
  <c r="BQ7" i="171"/>
  <c r="BQ32" i="171"/>
  <c r="BQ57" i="171"/>
  <c r="BQ8" i="171"/>
  <c r="BQ28" i="171"/>
  <c r="BQ48" i="171"/>
  <c r="BQ68" i="171"/>
  <c r="BQ78" i="171"/>
  <c r="BQ27" i="171"/>
  <c r="BQ52" i="171"/>
  <c r="BQ3" i="171"/>
  <c r="BQ23" i="171"/>
  <c r="BQ43" i="171"/>
  <c r="BQ63" i="171"/>
  <c r="BQ75" i="171"/>
  <c r="BQ18" i="171"/>
  <c r="BQ38" i="171"/>
  <c r="BQ58" i="171"/>
  <c r="BQ17" i="171"/>
  <c r="BQ42" i="171"/>
  <c r="BQ67" i="171"/>
  <c r="BQ12" i="171"/>
  <c r="BQ37" i="171"/>
  <c r="BQ62" i="171"/>
  <c r="BQ13" i="171"/>
  <c r="BQ33" i="171"/>
  <c r="BQ53" i="171"/>
  <c r="BQ73" i="171"/>
  <c r="BQ22" i="171"/>
  <c r="BQ9" i="171"/>
  <c r="BQ34" i="171"/>
  <c r="BQ21" i="171"/>
  <c r="BQ41" i="171"/>
  <c r="BQ61" i="171"/>
  <c r="BQ77" i="171"/>
  <c r="BQ16" i="171"/>
  <c r="BQ36" i="171"/>
  <c r="BQ56" i="171"/>
  <c r="BQ5" i="171"/>
  <c r="BQ25" i="171"/>
  <c r="BQ45" i="171"/>
  <c r="BQ65" i="171"/>
  <c r="BQ74" i="171"/>
  <c r="BQ47" i="171"/>
  <c r="BQ72" i="171"/>
  <c r="BQ6" i="171"/>
  <c r="BQ26" i="171"/>
  <c r="BQ46" i="171"/>
  <c r="BQ66" i="171"/>
  <c r="BQ14" i="171"/>
  <c r="BQ39" i="171"/>
  <c r="BQ20" i="171"/>
  <c r="BQ54" i="171"/>
  <c r="BQ60" i="171"/>
  <c r="BQ19" i="171"/>
  <c r="BQ64" i="171"/>
  <c r="BQ69" i="171"/>
  <c r="BQ40" i="171"/>
  <c r="BQ51" i="171"/>
  <c r="BQ10" i="171"/>
  <c r="BQ15" i="171"/>
  <c r="BQ24" i="171"/>
  <c r="BQ55" i="171"/>
  <c r="BQ50" i="171"/>
  <c r="BQ59" i="171"/>
  <c r="BQ11" i="171"/>
  <c r="BQ70" i="171"/>
  <c r="BQ76" i="171"/>
  <c r="BQ30" i="171"/>
  <c r="BQ35" i="171"/>
  <c r="BQ4" i="171"/>
  <c r="BQ31" i="171"/>
  <c r="BQ49" i="171"/>
  <c r="BQ71" i="171"/>
  <c r="BQ29" i="171"/>
  <c r="BQ44" i="171"/>
  <c r="BD15" i="171"/>
  <c r="BD35" i="171"/>
  <c r="BD55" i="171"/>
  <c r="BD19" i="171"/>
  <c r="BD39" i="171"/>
  <c r="BD59" i="171"/>
  <c r="BD76" i="171"/>
  <c r="BD10" i="171"/>
  <c r="BD30" i="171"/>
  <c r="BD50" i="171"/>
  <c r="BD70" i="171"/>
  <c r="BD14" i="171"/>
  <c r="BD34" i="171"/>
  <c r="BD54" i="171"/>
  <c r="BD5" i="171"/>
  <c r="BD25" i="171"/>
  <c r="BD45" i="171"/>
  <c r="BD65" i="171"/>
  <c r="BD9" i="171"/>
  <c r="BD29" i="171"/>
  <c r="BD20" i="171"/>
  <c r="BD40" i="171"/>
  <c r="BD60" i="171"/>
  <c r="BD74" i="171"/>
  <c r="BD4" i="171"/>
  <c r="BD24" i="171"/>
  <c r="BD44" i="171"/>
  <c r="BD64" i="171"/>
  <c r="BD22" i="171"/>
  <c r="BD42" i="171"/>
  <c r="BD62" i="171"/>
  <c r="BD17" i="171"/>
  <c r="BD37" i="171"/>
  <c r="BD57" i="171"/>
  <c r="BD69" i="171"/>
  <c r="BD18" i="171"/>
  <c r="BD38" i="171"/>
  <c r="BD58" i="171"/>
  <c r="BD12" i="171"/>
  <c r="BD32" i="171"/>
  <c r="BD52" i="171"/>
  <c r="BD72" i="171"/>
  <c r="BD13" i="171"/>
  <c r="BD33" i="171"/>
  <c r="BD53" i="171"/>
  <c r="BD73" i="171"/>
  <c r="BD49" i="171"/>
  <c r="BD7" i="171"/>
  <c r="BD27" i="171"/>
  <c r="BD47" i="171"/>
  <c r="BD67" i="171"/>
  <c r="BD78" i="171"/>
  <c r="BD8" i="171"/>
  <c r="BD28" i="171"/>
  <c r="BD48" i="171"/>
  <c r="BD68" i="171"/>
  <c r="BD56" i="171"/>
  <c r="BD16" i="171"/>
  <c r="BD23" i="171"/>
  <c r="BD31" i="171"/>
  <c r="BD11" i="171"/>
  <c r="BD66" i="171"/>
  <c r="BD26" i="171"/>
  <c r="BD41" i="171"/>
  <c r="BD77" i="171"/>
  <c r="BD51" i="171"/>
  <c r="BD63" i="171"/>
  <c r="BD61" i="171"/>
  <c r="BD21" i="171"/>
  <c r="BD6" i="171"/>
  <c r="BD75" i="171"/>
  <c r="BD36" i="171"/>
  <c r="BD3" i="171"/>
  <c r="BD43" i="171"/>
  <c r="BD46" i="171"/>
  <c r="BD71" i="171"/>
  <c r="R36" i="207" l="1"/>
  <c r="T36" i="206"/>
  <c r="T36" i="207" s="1"/>
  <c r="S36" i="206"/>
  <c r="S36" i="207" s="1"/>
  <c r="R24" i="207"/>
  <c r="T24" i="206"/>
  <c r="T24" i="207" s="1"/>
  <c r="S24" i="206"/>
  <c r="S24" i="207" s="1"/>
  <c r="R29" i="207"/>
  <c r="T29" i="206"/>
  <c r="T29" i="207" s="1"/>
  <c r="S29" i="206"/>
  <c r="S29" i="207" s="1"/>
  <c r="R75" i="207"/>
  <c r="T75" i="206"/>
  <c r="T75" i="207" s="1"/>
  <c r="S75" i="206"/>
  <c r="S75" i="207" s="1"/>
  <c r="R42" i="207"/>
  <c r="T42" i="206"/>
  <c r="T42" i="207" s="1"/>
  <c r="S42" i="206"/>
  <c r="S42" i="207" s="1"/>
  <c r="R44" i="207"/>
  <c r="T44" i="206"/>
  <c r="T44" i="207" s="1"/>
  <c r="S44" i="206"/>
  <c r="S44" i="207" s="1"/>
  <c r="R49" i="207"/>
  <c r="T49" i="206"/>
  <c r="T49" i="207" s="1"/>
  <c r="S49" i="206"/>
  <c r="S49" i="207" s="1"/>
  <c r="R17" i="207"/>
  <c r="S17" i="206"/>
  <c r="S17" i="207" s="1"/>
  <c r="T17" i="206"/>
  <c r="T17" i="207" s="1"/>
  <c r="T53" i="206"/>
  <c r="T53" i="207" s="1"/>
  <c r="R53" i="207"/>
  <c r="S53" i="206"/>
  <c r="S53" i="207" s="1"/>
  <c r="R64" i="207"/>
  <c r="T64" i="206"/>
  <c r="T64" i="207" s="1"/>
  <c r="S64" i="206"/>
  <c r="S64" i="207" s="1"/>
  <c r="R69" i="207"/>
  <c r="T69" i="206"/>
  <c r="T69" i="207" s="1"/>
  <c r="S69" i="206"/>
  <c r="S69" i="207" s="1"/>
  <c r="R37" i="207"/>
  <c r="S37" i="206"/>
  <c r="S37" i="207" s="1"/>
  <c r="T37" i="206"/>
  <c r="T37" i="207" s="1"/>
  <c r="T56" i="206"/>
  <c r="T56" i="207" s="1"/>
  <c r="R56" i="207"/>
  <c r="S56" i="206"/>
  <c r="S56" i="207" s="1"/>
  <c r="R84" i="207"/>
  <c r="T84" i="206"/>
  <c r="T84" i="207" s="1"/>
  <c r="S84" i="206"/>
  <c r="S84" i="207" s="1"/>
  <c r="R30" i="207"/>
  <c r="T30" i="206"/>
  <c r="T30" i="207" s="1"/>
  <c r="S30" i="206"/>
  <c r="S30" i="207" s="1"/>
  <c r="R57" i="207"/>
  <c r="T57" i="206"/>
  <c r="T57" i="207" s="1"/>
  <c r="S57" i="206"/>
  <c r="S57" i="207" s="1"/>
  <c r="CB95" i="190"/>
  <c r="CB101" i="188"/>
  <c r="CB103" i="188"/>
  <c r="T62" i="206"/>
  <c r="T62" i="207" s="1"/>
  <c r="R62" i="207"/>
  <c r="S62" i="206"/>
  <c r="S62" i="207" s="1"/>
  <c r="R25" i="207"/>
  <c r="T25" i="206"/>
  <c r="T25" i="207" s="1"/>
  <c r="S25" i="206"/>
  <c r="S25" i="207" s="1"/>
  <c r="R50" i="207"/>
  <c r="T50" i="206"/>
  <c r="T50" i="207" s="1"/>
  <c r="S50" i="206"/>
  <c r="S50" i="207" s="1"/>
  <c r="T77" i="206"/>
  <c r="T77" i="207" s="1"/>
  <c r="S77" i="206"/>
  <c r="S77" i="207" s="1"/>
  <c r="R77" i="207"/>
  <c r="Z84" i="205"/>
  <c r="Z64" i="205"/>
  <c r="Z44" i="205"/>
  <c r="Z24" i="205"/>
  <c r="Z70" i="205"/>
  <c r="Z49" i="205"/>
  <c r="Z28" i="205"/>
  <c r="Z71" i="205"/>
  <c r="Z48" i="205"/>
  <c r="Z26" i="205"/>
  <c r="Z69" i="205"/>
  <c r="Z47" i="205"/>
  <c r="Z25" i="205"/>
  <c r="Z68" i="205"/>
  <c r="Z46" i="205"/>
  <c r="Z23" i="205"/>
  <c r="Z88" i="205"/>
  <c r="Z66" i="205"/>
  <c r="Z43" i="205"/>
  <c r="Z21" i="205"/>
  <c r="Z87" i="205"/>
  <c r="Z65" i="205"/>
  <c r="Z42" i="205"/>
  <c r="Z20" i="205"/>
  <c r="Z60" i="205"/>
  <c r="Z33" i="205"/>
  <c r="Z59" i="205"/>
  <c r="Z32" i="205"/>
  <c r="Z86" i="205"/>
  <c r="Z58" i="205"/>
  <c r="Z31" i="205"/>
  <c r="Z85" i="205"/>
  <c r="Z57" i="205"/>
  <c r="Z30" i="205"/>
  <c r="Z82" i="205"/>
  <c r="Z55" i="205"/>
  <c r="Z27" i="205"/>
  <c r="Z80" i="205"/>
  <c r="Z53" i="205"/>
  <c r="Z19" i="205"/>
  <c r="Z79" i="205"/>
  <c r="Z52" i="205"/>
  <c r="Z18" i="205"/>
  <c r="Z78" i="205"/>
  <c r="Z51" i="205"/>
  <c r="Z17" i="205"/>
  <c r="Z77" i="205"/>
  <c r="Z50" i="205"/>
  <c r="Z16" i="205"/>
  <c r="Z76" i="205"/>
  <c r="Z45" i="205"/>
  <c r="Z15" i="205"/>
  <c r="Z75" i="205"/>
  <c r="Z41" i="205"/>
  <c r="Z14" i="205"/>
  <c r="Z74" i="205"/>
  <c r="Z40" i="205"/>
  <c r="Z73" i="205"/>
  <c r="Z39" i="205"/>
  <c r="Z13" i="205"/>
  <c r="Z67" i="205"/>
  <c r="Z37" i="205"/>
  <c r="Z62" i="205"/>
  <c r="Z35" i="205"/>
  <c r="Z83" i="205"/>
  <c r="Z81" i="205"/>
  <c r="Z72" i="205"/>
  <c r="Z36" i="205"/>
  <c r="Z34" i="205"/>
  <c r="Z29" i="205"/>
  <c r="Z63" i="205"/>
  <c r="Z61" i="205"/>
  <c r="Z38" i="205"/>
  <c r="Z22" i="205"/>
  <c r="Z54" i="205"/>
  <c r="Z56" i="205"/>
  <c r="T73" i="206"/>
  <c r="T73" i="207" s="1"/>
  <c r="S73" i="206"/>
  <c r="S73" i="207" s="1"/>
  <c r="R73" i="207"/>
  <c r="R45" i="207"/>
  <c r="T45" i="206"/>
  <c r="T45" i="207" s="1"/>
  <c r="S45" i="206"/>
  <c r="S45" i="207" s="1"/>
  <c r="R70" i="207"/>
  <c r="T70" i="206"/>
  <c r="T70" i="207" s="1"/>
  <c r="S70" i="206"/>
  <c r="S70" i="207" s="1"/>
  <c r="R18" i="207"/>
  <c r="T18" i="206"/>
  <c r="T18" i="207" s="1"/>
  <c r="S18" i="206"/>
  <c r="S18" i="207" s="1"/>
  <c r="T76" i="206"/>
  <c r="T76" i="207" s="1"/>
  <c r="S76" i="206"/>
  <c r="S76" i="207" s="1"/>
  <c r="R76" i="207"/>
  <c r="R65" i="207"/>
  <c r="T65" i="206"/>
  <c r="T65" i="207" s="1"/>
  <c r="S65" i="206"/>
  <c r="S65" i="207" s="1"/>
  <c r="R31" i="207"/>
  <c r="T31" i="206"/>
  <c r="T31" i="207" s="1"/>
  <c r="S31" i="206"/>
  <c r="S31" i="207" s="1"/>
  <c r="R38" i="207"/>
  <c r="T38" i="206"/>
  <c r="T38" i="207" s="1"/>
  <c r="S38" i="206"/>
  <c r="S38" i="207" s="1"/>
  <c r="T20" i="206"/>
  <c r="T20" i="207" s="1"/>
  <c r="R20" i="207"/>
  <c r="S20" i="206"/>
  <c r="S20" i="207" s="1"/>
  <c r="R85" i="207"/>
  <c r="T85" i="206"/>
  <c r="T85" i="207" s="1"/>
  <c r="S85" i="206"/>
  <c r="S85" i="207" s="1"/>
  <c r="R51" i="207"/>
  <c r="T51" i="206"/>
  <c r="T51" i="207" s="1"/>
  <c r="S51" i="206"/>
  <c r="S51" i="207" s="1"/>
  <c r="T58" i="206"/>
  <c r="T58" i="207" s="1"/>
  <c r="R58" i="207"/>
  <c r="S58" i="206"/>
  <c r="S58" i="207" s="1"/>
  <c r="R40" i="207"/>
  <c r="T40" i="206"/>
  <c r="T40" i="207" s="1"/>
  <c r="S40" i="206"/>
  <c r="S40" i="207" s="1"/>
  <c r="R26" i="207"/>
  <c r="T26" i="206"/>
  <c r="T26" i="207" s="1"/>
  <c r="S26" i="206"/>
  <c r="S26" i="207" s="1"/>
  <c r="R71" i="207"/>
  <c r="T71" i="206"/>
  <c r="T71" i="207" s="1"/>
  <c r="S71" i="206"/>
  <c r="S71" i="207" s="1"/>
  <c r="T78" i="206"/>
  <c r="T78" i="207" s="1"/>
  <c r="S78" i="206"/>
  <c r="S78" i="207" s="1"/>
  <c r="R78" i="207"/>
  <c r="R60" i="207"/>
  <c r="T60" i="206"/>
  <c r="T60" i="207" s="1"/>
  <c r="S60" i="206"/>
  <c r="S60" i="207" s="1"/>
  <c r="R46" i="207"/>
  <c r="T46" i="206"/>
  <c r="T46" i="207" s="1"/>
  <c r="S46" i="206"/>
  <c r="S46" i="207" s="1"/>
  <c r="R91" i="206"/>
  <c r="R13" i="207"/>
  <c r="T13" i="206"/>
  <c r="T13" i="207" s="1"/>
  <c r="S13" i="206"/>
  <c r="R19" i="207"/>
  <c r="T19" i="206"/>
  <c r="T19" i="207" s="1"/>
  <c r="S19" i="206"/>
  <c r="S19" i="207" s="1"/>
  <c r="R80" i="207"/>
  <c r="T80" i="206"/>
  <c r="T80" i="207" s="1"/>
  <c r="S80" i="206"/>
  <c r="S80" i="207" s="1"/>
  <c r="T66" i="206"/>
  <c r="T66" i="207" s="1"/>
  <c r="S66" i="206"/>
  <c r="S66" i="207" s="1"/>
  <c r="R66" i="207"/>
  <c r="R32" i="207"/>
  <c r="T32" i="206"/>
  <c r="T32" i="207" s="1"/>
  <c r="S32" i="206"/>
  <c r="S32" i="207" s="1"/>
  <c r="R39" i="207"/>
  <c r="T39" i="206"/>
  <c r="T39" i="207" s="1"/>
  <c r="S39" i="206"/>
  <c r="S39" i="207" s="1"/>
  <c r="R21" i="207"/>
  <c r="T21" i="206"/>
  <c r="T21" i="207" s="1"/>
  <c r="S21" i="206"/>
  <c r="S21" i="207" s="1"/>
  <c r="T86" i="206"/>
  <c r="T86" i="207" s="1"/>
  <c r="S86" i="206"/>
  <c r="S86" i="207" s="1"/>
  <c r="R86" i="207"/>
  <c r="T52" i="206"/>
  <c r="T52" i="207" s="1"/>
  <c r="R52" i="207"/>
  <c r="S52" i="206"/>
  <c r="S52" i="207" s="1"/>
  <c r="R59" i="207"/>
  <c r="T59" i="206"/>
  <c r="T59" i="207" s="1"/>
  <c r="S59" i="206"/>
  <c r="S59" i="207" s="1"/>
  <c r="R41" i="207"/>
  <c r="T41" i="206"/>
  <c r="T41" i="207" s="1"/>
  <c r="S41" i="206"/>
  <c r="S41" i="207" s="1"/>
  <c r="R27" i="207"/>
  <c r="S27" i="206"/>
  <c r="S27" i="207" s="1"/>
  <c r="T27" i="206"/>
  <c r="T27" i="207" s="1"/>
  <c r="T72" i="206"/>
  <c r="T72" i="207" s="1"/>
  <c r="S72" i="206"/>
  <c r="S72" i="207" s="1"/>
  <c r="R72" i="207"/>
  <c r="R79" i="207"/>
  <c r="T79" i="206"/>
  <c r="T79" i="207" s="1"/>
  <c r="S79" i="206"/>
  <c r="S79" i="207" s="1"/>
  <c r="R61" i="207"/>
  <c r="S61" i="206"/>
  <c r="S61" i="207" s="1"/>
  <c r="T61" i="206"/>
  <c r="T61" i="207" s="1"/>
  <c r="R47" i="207"/>
  <c r="S47" i="206"/>
  <c r="S47" i="207" s="1"/>
  <c r="T47" i="206"/>
  <c r="T47" i="207" s="1"/>
  <c r="R14" i="207"/>
  <c r="T14" i="206"/>
  <c r="T14" i="207" s="1"/>
  <c r="S14" i="206"/>
  <c r="S14" i="207" s="1"/>
  <c r="R81" i="207"/>
  <c r="T81" i="206"/>
  <c r="T81" i="207" s="1"/>
  <c r="S81" i="206"/>
  <c r="S81" i="207" s="1"/>
  <c r="T67" i="206"/>
  <c r="T67" i="207" s="1"/>
  <c r="S67" i="206"/>
  <c r="S67" i="207" s="1"/>
  <c r="R67" i="207"/>
  <c r="R34" i="207"/>
  <c r="T34" i="206"/>
  <c r="T34" i="207" s="1"/>
  <c r="S34" i="206"/>
  <c r="S34" i="207" s="1"/>
  <c r="T82" i="206"/>
  <c r="T82" i="207" s="1"/>
  <c r="S82" i="206"/>
  <c r="S82" i="207" s="1"/>
  <c r="R82" i="207"/>
  <c r="T87" i="206"/>
  <c r="T87" i="207" s="1"/>
  <c r="S87" i="206"/>
  <c r="S87" i="207" s="1"/>
  <c r="R87" i="207"/>
  <c r="R54" i="207"/>
  <c r="T54" i="206"/>
  <c r="T54" i="207" s="1"/>
  <c r="S54" i="206"/>
  <c r="S54" i="207" s="1"/>
  <c r="T23" i="206"/>
  <c r="T23" i="207" s="1"/>
  <c r="S23" i="206"/>
  <c r="S23" i="207" s="1"/>
  <c r="R23" i="207"/>
  <c r="R28" i="207"/>
  <c r="T28" i="206"/>
  <c r="T28" i="207" s="1"/>
  <c r="S28" i="206"/>
  <c r="S28" i="207" s="1"/>
  <c r="R74" i="207"/>
  <c r="T74" i="206"/>
  <c r="T74" i="207" s="1"/>
  <c r="S74" i="206"/>
  <c r="S74" i="207" s="1"/>
  <c r="R16" i="207"/>
  <c r="T16" i="206"/>
  <c r="T16" i="207" s="1"/>
  <c r="S16" i="206"/>
  <c r="S16" i="207" s="1"/>
  <c r="T43" i="206"/>
  <c r="T43" i="207" s="1"/>
  <c r="S43" i="206"/>
  <c r="S43" i="207" s="1"/>
  <c r="R43" i="207"/>
  <c r="T48" i="206"/>
  <c r="T48" i="207" s="1"/>
  <c r="S48" i="206"/>
  <c r="S48" i="207" s="1"/>
  <c r="R48" i="207"/>
  <c r="R15" i="207"/>
  <c r="S15" i="206"/>
  <c r="S15" i="207" s="1"/>
  <c r="T15" i="206"/>
  <c r="T15" i="207" s="1"/>
  <c r="R22" i="207"/>
  <c r="T22" i="206"/>
  <c r="T22" i="207" s="1"/>
  <c r="S22" i="206"/>
  <c r="S22" i="207" s="1"/>
  <c r="T63" i="206"/>
  <c r="T63" i="207" s="1"/>
  <c r="S63" i="206"/>
  <c r="S63" i="207" s="1"/>
  <c r="R63" i="207"/>
  <c r="T68" i="206"/>
  <c r="T68" i="207" s="1"/>
  <c r="R68" i="207"/>
  <c r="S68" i="206"/>
  <c r="S68" i="207" s="1"/>
  <c r="R35" i="207"/>
  <c r="T35" i="206"/>
  <c r="T35" i="207" s="1"/>
  <c r="S35" i="206"/>
  <c r="S35" i="207" s="1"/>
  <c r="R33" i="207"/>
  <c r="T33" i="206"/>
  <c r="T33" i="207" s="1"/>
  <c r="S33" i="206"/>
  <c r="S33" i="207" s="1"/>
  <c r="T83" i="206"/>
  <c r="T83" i="207" s="1"/>
  <c r="S83" i="206"/>
  <c r="S83" i="207" s="1"/>
  <c r="R83" i="207"/>
  <c r="T88" i="206"/>
  <c r="T88" i="207" s="1"/>
  <c r="S88" i="206"/>
  <c r="S88" i="207" s="1"/>
  <c r="R88" i="207"/>
  <c r="R55" i="207"/>
  <c r="T55" i="206"/>
  <c r="T55" i="207" s="1"/>
  <c r="S55" i="206"/>
  <c r="S55" i="207" s="1"/>
  <c r="Z56" i="201" l="1"/>
  <c r="AA56" i="205"/>
  <c r="AA56" i="201" s="1"/>
  <c r="AB56" i="205"/>
  <c r="AB56" i="201" s="1"/>
  <c r="Z74" i="201"/>
  <c r="AB74" i="205"/>
  <c r="AB74" i="201" s="1"/>
  <c r="AA74" i="205"/>
  <c r="AA74" i="201" s="1"/>
  <c r="Z55" i="201"/>
  <c r="AB55" i="205"/>
  <c r="AB55" i="201" s="1"/>
  <c r="AA55" i="205"/>
  <c r="AA55" i="201" s="1"/>
  <c r="Z23" i="201"/>
  <c r="AA23" i="205"/>
  <c r="AA23" i="201" s="1"/>
  <c r="AB23" i="205"/>
  <c r="AB23" i="201" s="1"/>
  <c r="Z54" i="201"/>
  <c r="AA54" i="205"/>
  <c r="AA54" i="201" s="1"/>
  <c r="AB54" i="205"/>
  <c r="AB54" i="201" s="1"/>
  <c r="Z14" i="201"/>
  <c r="AB14" i="205"/>
  <c r="AB14" i="201" s="1"/>
  <c r="AA14" i="205"/>
  <c r="AA14" i="201" s="1"/>
  <c r="Z82" i="201"/>
  <c r="AA82" i="205"/>
  <c r="AA82" i="201" s="1"/>
  <c r="AB82" i="205"/>
  <c r="AB82" i="201" s="1"/>
  <c r="Z46" i="201"/>
  <c r="AA46" i="205"/>
  <c r="AA46" i="201" s="1"/>
  <c r="AB46" i="205"/>
  <c r="AB46" i="201" s="1"/>
  <c r="S13" i="207"/>
  <c r="S91" i="206"/>
  <c r="S91" i="207" s="1"/>
  <c r="Z22" i="201"/>
  <c r="AB22" i="205"/>
  <c r="AB22" i="201" s="1"/>
  <c r="AA22" i="205"/>
  <c r="AA22" i="201" s="1"/>
  <c r="Z41" i="201"/>
  <c r="AA41" i="205"/>
  <c r="AA41" i="201" s="1"/>
  <c r="AB41" i="205"/>
  <c r="AB41" i="201" s="1"/>
  <c r="Z30" i="201"/>
  <c r="AB30" i="205"/>
  <c r="AB30" i="201" s="1"/>
  <c r="AA30" i="205"/>
  <c r="AA30" i="201" s="1"/>
  <c r="Z68" i="201"/>
  <c r="AB68" i="205"/>
  <c r="AB68" i="201" s="1"/>
  <c r="AA68" i="205"/>
  <c r="AA68" i="201" s="1"/>
  <c r="Z38" i="201"/>
  <c r="AA38" i="205"/>
  <c r="AA38" i="201" s="1"/>
  <c r="AB38" i="205"/>
  <c r="AB38" i="201" s="1"/>
  <c r="Z75" i="201"/>
  <c r="AB75" i="205"/>
  <c r="AB75" i="201" s="1"/>
  <c r="AA75" i="205"/>
  <c r="AA75" i="201" s="1"/>
  <c r="Z57" i="201"/>
  <c r="AB57" i="205"/>
  <c r="AB57" i="201" s="1"/>
  <c r="AA57" i="205"/>
  <c r="AA57" i="201" s="1"/>
  <c r="Z25" i="201"/>
  <c r="AB25" i="205"/>
  <c r="AB25" i="201" s="1"/>
  <c r="AA25" i="205"/>
  <c r="AA25" i="201" s="1"/>
  <c r="Z61" i="201"/>
  <c r="AB61" i="205"/>
  <c r="AB61" i="201" s="1"/>
  <c r="AA61" i="205"/>
  <c r="AA61" i="201" s="1"/>
  <c r="Z15" i="201"/>
  <c r="AB15" i="205"/>
  <c r="AB15" i="201" s="1"/>
  <c r="AA15" i="205"/>
  <c r="AA15" i="201" s="1"/>
  <c r="Z85" i="201"/>
  <c r="AB85" i="205"/>
  <c r="AB85" i="201" s="1"/>
  <c r="AA85" i="205"/>
  <c r="AA85" i="201" s="1"/>
  <c r="Z47" i="201"/>
  <c r="AA47" i="205"/>
  <c r="AA47" i="201" s="1"/>
  <c r="AB47" i="205"/>
  <c r="AB47" i="201" s="1"/>
  <c r="R91" i="207"/>
  <c r="T91" i="206"/>
  <c r="T91" i="207" s="1"/>
  <c r="Z63" i="201"/>
  <c r="AB63" i="205"/>
  <c r="AB63" i="201" s="1"/>
  <c r="AA63" i="205"/>
  <c r="AA63" i="201" s="1"/>
  <c r="Z45" i="201"/>
  <c r="AA45" i="205"/>
  <c r="AA45" i="201" s="1"/>
  <c r="AB45" i="205"/>
  <c r="AB45" i="201" s="1"/>
  <c r="Z31" i="201"/>
  <c r="AA31" i="205"/>
  <c r="AA31" i="201" s="1"/>
  <c r="AB31" i="205"/>
  <c r="AB31" i="201" s="1"/>
  <c r="Z69" i="201"/>
  <c r="AB69" i="205"/>
  <c r="AB69" i="201" s="1"/>
  <c r="AA69" i="205"/>
  <c r="AA69" i="201" s="1"/>
  <c r="Z29" i="201"/>
  <c r="AB29" i="205"/>
  <c r="AB29" i="201" s="1"/>
  <c r="AA29" i="205"/>
  <c r="AA29" i="201" s="1"/>
  <c r="Z76" i="201"/>
  <c r="AB76" i="205"/>
  <c r="AB76" i="201" s="1"/>
  <c r="AA76" i="205"/>
  <c r="AA76" i="201" s="1"/>
  <c r="Z58" i="201"/>
  <c r="AB58" i="205"/>
  <c r="AB58" i="201" s="1"/>
  <c r="AA58" i="205"/>
  <c r="AA58" i="201" s="1"/>
  <c r="Z26" i="201"/>
  <c r="AB26" i="205"/>
  <c r="AB26" i="201" s="1"/>
  <c r="AA26" i="205"/>
  <c r="AA26" i="201" s="1"/>
  <c r="Z34" i="201"/>
  <c r="AB34" i="205"/>
  <c r="AB34" i="201" s="1"/>
  <c r="AA34" i="205"/>
  <c r="AA34" i="201" s="1"/>
  <c r="Z16" i="201"/>
  <c r="AA16" i="205"/>
  <c r="AA16" i="201" s="1"/>
  <c r="AB16" i="205"/>
  <c r="AB16" i="201" s="1"/>
  <c r="Z86" i="201"/>
  <c r="AB86" i="205"/>
  <c r="AB86" i="201" s="1"/>
  <c r="AA86" i="205"/>
  <c r="AA86" i="201" s="1"/>
  <c r="Z48" i="201"/>
  <c r="AA48" i="205"/>
  <c r="AA48" i="201" s="1"/>
  <c r="AB48" i="205"/>
  <c r="AB48" i="201" s="1"/>
  <c r="Z36" i="201"/>
  <c r="AA36" i="205"/>
  <c r="AA36" i="201" s="1"/>
  <c r="AB36" i="205"/>
  <c r="AB36" i="201" s="1"/>
  <c r="Z50" i="201"/>
  <c r="AA50" i="205"/>
  <c r="AA50" i="201" s="1"/>
  <c r="AB50" i="205"/>
  <c r="AB50" i="201" s="1"/>
  <c r="Z32" i="201"/>
  <c r="AB32" i="205"/>
  <c r="AB32" i="201" s="1"/>
  <c r="AA32" i="205"/>
  <c r="AA32" i="201" s="1"/>
  <c r="Z71" i="201"/>
  <c r="AB71" i="205"/>
  <c r="AB71" i="201" s="1"/>
  <c r="AA71" i="205"/>
  <c r="AA71" i="201" s="1"/>
  <c r="Z72" i="201"/>
  <c r="AB72" i="205"/>
  <c r="AB72" i="201" s="1"/>
  <c r="AA72" i="205"/>
  <c r="AA72" i="201" s="1"/>
  <c r="Z77" i="201"/>
  <c r="AB77" i="205"/>
  <c r="AB77" i="201" s="1"/>
  <c r="AA77" i="205"/>
  <c r="AA77" i="201" s="1"/>
  <c r="Z59" i="201"/>
  <c r="AB59" i="205"/>
  <c r="AB59" i="201" s="1"/>
  <c r="AA59" i="205"/>
  <c r="AA59" i="201" s="1"/>
  <c r="Z28" i="201"/>
  <c r="AB28" i="205"/>
  <c r="AB28" i="201" s="1"/>
  <c r="AA28" i="205"/>
  <c r="AA28" i="201" s="1"/>
  <c r="Z81" i="201"/>
  <c r="AB81" i="205"/>
  <c r="AB81" i="201" s="1"/>
  <c r="AA81" i="205"/>
  <c r="AA81" i="201" s="1"/>
  <c r="Z17" i="201"/>
  <c r="AB17" i="205"/>
  <c r="AB17" i="201" s="1"/>
  <c r="AA17" i="205"/>
  <c r="AA17" i="201" s="1"/>
  <c r="Z33" i="201"/>
  <c r="AA33" i="205"/>
  <c r="AA33" i="201" s="1"/>
  <c r="AB33" i="205"/>
  <c r="AB33" i="201" s="1"/>
  <c r="Z49" i="201"/>
  <c r="AA49" i="205"/>
  <c r="AA49" i="201" s="1"/>
  <c r="AB49" i="205"/>
  <c r="AB49" i="201" s="1"/>
  <c r="Z60" i="201"/>
  <c r="AA60" i="205"/>
  <c r="AA60" i="201" s="1"/>
  <c r="AB60" i="205"/>
  <c r="AB60" i="201" s="1"/>
  <c r="Z35" i="201"/>
  <c r="AA35" i="205"/>
  <c r="AA35" i="201" s="1"/>
  <c r="AB35" i="205"/>
  <c r="AB35" i="201" s="1"/>
  <c r="Z78" i="201"/>
  <c r="AB78" i="205"/>
  <c r="AB78" i="201" s="1"/>
  <c r="AA78" i="205"/>
  <c r="AA78" i="201" s="1"/>
  <c r="Z20" i="201"/>
  <c r="AB20" i="205"/>
  <c r="AB20" i="201" s="1"/>
  <c r="AA20" i="205"/>
  <c r="AA20" i="201" s="1"/>
  <c r="Z24" i="201"/>
  <c r="AB24" i="205"/>
  <c r="AB24" i="201" s="1"/>
  <c r="AA24" i="205"/>
  <c r="AA24" i="201" s="1"/>
  <c r="Z70" i="201"/>
  <c r="AB70" i="205"/>
  <c r="AB70" i="201" s="1"/>
  <c r="AA70" i="205"/>
  <c r="AA70" i="201" s="1"/>
  <c r="Z62" i="201"/>
  <c r="AB62" i="205"/>
  <c r="AB62" i="201" s="1"/>
  <c r="AA62" i="205"/>
  <c r="AA62" i="201" s="1"/>
  <c r="Z18" i="201"/>
  <c r="AA18" i="205"/>
  <c r="AA18" i="201" s="1"/>
  <c r="AB18" i="205"/>
  <c r="AB18" i="201" s="1"/>
  <c r="Z42" i="201"/>
  <c r="AA42" i="205"/>
  <c r="AA42" i="201" s="1"/>
  <c r="AB42" i="205"/>
  <c r="AB42" i="201" s="1"/>
  <c r="Z44" i="201"/>
  <c r="AA44" i="205"/>
  <c r="AA44" i="201" s="1"/>
  <c r="AB44" i="205"/>
  <c r="AB44" i="201" s="1"/>
  <c r="Z83" i="201"/>
  <c r="AB83" i="205"/>
  <c r="AB83" i="201" s="1"/>
  <c r="AA83" i="205"/>
  <c r="AA83" i="201" s="1"/>
  <c r="Z37" i="201"/>
  <c r="AA37" i="205"/>
  <c r="AA37" i="201" s="1"/>
  <c r="AB37" i="205"/>
  <c r="AB37" i="201" s="1"/>
  <c r="Z52" i="201"/>
  <c r="AA52" i="205"/>
  <c r="AA52" i="201" s="1"/>
  <c r="AB52" i="205"/>
  <c r="AB52" i="201" s="1"/>
  <c r="Z65" i="201"/>
  <c r="AB65" i="205"/>
  <c r="AB65" i="201" s="1"/>
  <c r="AA65" i="205"/>
  <c r="AA65" i="201" s="1"/>
  <c r="Z64" i="201"/>
  <c r="AB64" i="205"/>
  <c r="AB64" i="201" s="1"/>
  <c r="AA64" i="205"/>
  <c r="AA64" i="201" s="1"/>
  <c r="Z67" i="201"/>
  <c r="AA67" i="205"/>
  <c r="AA67" i="201" s="1"/>
  <c r="AB67" i="205"/>
  <c r="AB67" i="201" s="1"/>
  <c r="Z79" i="201"/>
  <c r="AB79" i="205"/>
  <c r="AB79" i="201" s="1"/>
  <c r="AA79" i="205"/>
  <c r="AA79" i="201" s="1"/>
  <c r="Z87" i="201"/>
  <c r="AB87" i="205"/>
  <c r="AB87" i="201" s="1"/>
  <c r="AA87" i="205"/>
  <c r="AA87" i="201" s="1"/>
  <c r="Z84" i="201"/>
  <c r="AB84" i="205"/>
  <c r="AB84" i="201" s="1"/>
  <c r="AA84" i="205"/>
  <c r="AA84" i="201" s="1"/>
  <c r="Z13" i="201"/>
  <c r="Z91" i="205"/>
  <c r="AB13" i="205"/>
  <c r="AB13" i="201" s="1"/>
  <c r="AA13" i="205"/>
  <c r="Z19" i="201"/>
  <c r="AB19" i="205"/>
  <c r="AB19" i="201" s="1"/>
  <c r="AA19" i="205"/>
  <c r="AA19" i="201" s="1"/>
  <c r="Z21" i="201"/>
  <c r="AA21" i="205"/>
  <c r="AA21" i="201" s="1"/>
  <c r="AB21" i="205"/>
  <c r="AB21" i="201" s="1"/>
  <c r="Z51" i="201"/>
  <c r="AA51" i="205"/>
  <c r="AA51" i="201" s="1"/>
  <c r="AB51" i="205"/>
  <c r="AB51" i="201" s="1"/>
  <c r="Z39" i="201"/>
  <c r="AA39" i="205"/>
  <c r="AA39" i="201" s="1"/>
  <c r="AB39" i="205"/>
  <c r="AB39" i="201" s="1"/>
  <c r="Z53" i="201"/>
  <c r="AB53" i="205"/>
  <c r="AB53" i="201" s="1"/>
  <c r="AA53" i="205"/>
  <c r="AA53" i="201" s="1"/>
  <c r="Z43" i="201"/>
  <c r="AA43" i="205"/>
  <c r="AA43" i="201" s="1"/>
  <c r="AB43" i="205"/>
  <c r="AB43" i="201" s="1"/>
  <c r="Z73" i="201"/>
  <c r="AB73" i="205"/>
  <c r="AB73" i="201" s="1"/>
  <c r="AA73" i="205"/>
  <c r="AA73" i="201" s="1"/>
  <c r="Z80" i="201"/>
  <c r="AB80" i="205"/>
  <c r="AB80" i="201" s="1"/>
  <c r="AA80" i="205"/>
  <c r="AA80" i="201" s="1"/>
  <c r="Z66" i="201"/>
  <c r="AB66" i="205"/>
  <c r="AB66" i="201" s="1"/>
  <c r="AA66" i="205"/>
  <c r="AA66" i="201" s="1"/>
  <c r="Z40" i="201"/>
  <c r="AA40" i="205"/>
  <c r="AA40" i="201" s="1"/>
  <c r="AB40" i="205"/>
  <c r="AB40" i="201" s="1"/>
  <c r="Z27" i="201"/>
  <c r="AB27" i="205"/>
  <c r="AB27" i="201" s="1"/>
  <c r="AA27" i="205"/>
  <c r="AA27" i="201" s="1"/>
  <c r="Z88" i="201"/>
  <c r="AA88" i="205"/>
  <c r="AA88" i="201" s="1"/>
  <c r="AB88" i="205"/>
  <c r="AB88" i="201" s="1"/>
  <c r="AA13" i="201" l="1"/>
  <c r="AA91" i="205"/>
  <c r="Z91" i="201"/>
  <c r="AB91" i="205"/>
  <c r="AB91" i="201" s="1"/>
  <c r="AA91" i="201" l="1"/>
  <c r="AA95" i="205"/>
  <c r="Z95" i="205"/>
</calcChain>
</file>

<file path=xl/sharedStrings.xml><?xml version="1.0" encoding="utf-8"?>
<sst xmlns="http://schemas.openxmlformats.org/spreadsheetml/2006/main" count="11884" uniqueCount="1135">
  <si>
    <t>Año: 2023(p)</t>
  </si>
  <si>
    <t>Correlacionadores</t>
  </si>
  <si>
    <t>1. Correlacionador TOU - MIP</t>
  </si>
  <si>
    <t>Tablas de utilización</t>
  </si>
  <si>
    <t>2. Tablas de Utilización Nacional a precios de comprador</t>
  </si>
  <si>
    <t>3. Tablas de Utilización Importada a precios de comprador</t>
  </si>
  <si>
    <t>4. Tabla de Utilización Nacional a precios básicos</t>
  </si>
  <si>
    <t>5. Tabla de Utilización Importada a precios básicos</t>
  </si>
  <si>
    <t>Matriz Insumo-Producto</t>
  </si>
  <si>
    <t>6. Matriz simétrica</t>
  </si>
  <si>
    <t>7. Matriz de coeficientes técnicos</t>
  </si>
  <si>
    <t>8. Matriz inversa</t>
  </si>
  <si>
    <t>Simulaciones de impactos en la MIP por cambios en la demanda</t>
  </si>
  <si>
    <t>9. Ingreso de supuestos</t>
  </si>
  <si>
    <t>10. Matriz simétrica</t>
  </si>
  <si>
    <t>11. Matriz de coeficientes técnicos</t>
  </si>
  <si>
    <t>12. Matriz inversa</t>
  </si>
  <si>
    <t>13. Cambios porcentuales en la matriz simétrica</t>
  </si>
  <si>
    <t>14. Resultados de la simulación</t>
  </si>
  <si>
    <t>Simulaciones de impactos en la MIP por cambios en la oferta</t>
  </si>
  <si>
    <t>15. Ingreso de supuestos</t>
  </si>
  <si>
    <t>16. Matriz simétrica</t>
  </si>
  <si>
    <t>17. Matriz de coeficientes técnicos</t>
  </si>
  <si>
    <t>18. Matriz inversa</t>
  </si>
  <si>
    <t>19. Cambios porcentuales en la matriz simétrica</t>
  </si>
  <si>
    <t>20. Resultados de la simulación</t>
  </si>
  <si>
    <t>Elasticidades</t>
  </si>
  <si>
    <t>21. Elasticidades del Valor Bruto de la Producción (VBP)</t>
  </si>
  <si>
    <t>22. Elasticidades de la Demanda Final (DF)</t>
  </si>
  <si>
    <t>CARÁTULA</t>
  </si>
  <si>
    <t>Código producto TOU</t>
  </si>
  <si>
    <t>Descripción producto TOU</t>
  </si>
  <si>
    <t>Código industria TOU</t>
  </si>
  <si>
    <t>Descripción industria TOU</t>
  </si>
  <si>
    <t>Código producto MIP</t>
  </si>
  <si>
    <t>Descripción producto MIP</t>
  </si>
  <si>
    <t>001</t>
  </si>
  <si>
    <t>Arroz</t>
  </si>
  <si>
    <t>02</t>
  </si>
  <si>
    <t>Cultivo de arroz</t>
  </si>
  <si>
    <t>002</t>
  </si>
  <si>
    <t>Avena</t>
  </si>
  <si>
    <t>01</t>
  </si>
  <si>
    <t>Cultivo de cereales (excepto arroz), legumbres y semillas oleaginosas</t>
  </si>
  <si>
    <t>003</t>
  </si>
  <si>
    <t>Cebada</t>
  </si>
  <si>
    <t>004</t>
  </si>
  <si>
    <t>Maíz duro</t>
  </si>
  <si>
    <t>005</t>
  </si>
  <si>
    <t>Maíz suave</t>
  </si>
  <si>
    <t>006</t>
  </si>
  <si>
    <t>Quinua</t>
  </si>
  <si>
    <t>007</t>
  </si>
  <si>
    <t>Trigo</t>
  </si>
  <si>
    <t>008</t>
  </si>
  <si>
    <t>Otros cereales</t>
  </si>
  <si>
    <t>009</t>
  </si>
  <si>
    <t>Cebolla de rama y otros vegetales aliáceos</t>
  </si>
  <si>
    <t>03</t>
  </si>
  <si>
    <t>Cultivo de hortalizas y melones, raíces y tubérculos</t>
  </si>
  <si>
    <t>010</t>
  </si>
  <si>
    <t>Coliflores y brócoli</t>
  </si>
  <si>
    <t>011</t>
  </si>
  <si>
    <t>Fréjol</t>
  </si>
  <si>
    <t>012</t>
  </si>
  <si>
    <t>Arvejas verdes</t>
  </si>
  <si>
    <t>013</t>
  </si>
  <si>
    <t>Otros vegetales verdes leguminosos</t>
  </si>
  <si>
    <t>014</t>
  </si>
  <si>
    <t>Tomates de mesa (riñón)</t>
  </si>
  <si>
    <t>015</t>
  </si>
  <si>
    <t>Otras Hortalizas frescas n.c.p.</t>
  </si>
  <si>
    <t>016</t>
  </si>
  <si>
    <t>Otros tipos de cultivos n.c.p.</t>
  </si>
  <si>
    <t>05</t>
  </si>
  <si>
    <t>Cultivos de frutas, y otros tipos de cultivos n.c.p.</t>
  </si>
  <si>
    <t>017</t>
  </si>
  <si>
    <t>Banano y plátano</t>
  </si>
  <si>
    <t>018</t>
  </si>
  <si>
    <t>Limones y limas</t>
  </si>
  <si>
    <t>019</t>
  </si>
  <si>
    <t>Naranja</t>
  </si>
  <si>
    <t>020</t>
  </si>
  <si>
    <t>Otras frutas cítricas</t>
  </si>
  <si>
    <t>021</t>
  </si>
  <si>
    <t>Aguacate</t>
  </si>
  <si>
    <t>022</t>
  </si>
  <si>
    <t>Mangos y guayabas</t>
  </si>
  <si>
    <t>023</t>
  </si>
  <si>
    <t>Maracuyá</t>
  </si>
  <si>
    <t>024</t>
  </si>
  <si>
    <t>Otras frutas tropicales y subtropicales</t>
  </si>
  <si>
    <t>025</t>
  </si>
  <si>
    <t>Piñas</t>
  </si>
  <si>
    <t>026</t>
  </si>
  <si>
    <t>Otras frutas n.c.p. y nueces</t>
  </si>
  <si>
    <t>027</t>
  </si>
  <si>
    <t>Cultivo de palmas de aceite (palma africana)</t>
  </si>
  <si>
    <t>07</t>
  </si>
  <si>
    <t>Cultivo de frutos oleaginosos</t>
  </si>
  <si>
    <t>028</t>
  </si>
  <si>
    <t>Granos de soya, semillas para plantar</t>
  </si>
  <si>
    <t>029</t>
  </si>
  <si>
    <t>Maní con cáscara, semillas para plantar</t>
  </si>
  <si>
    <t>030</t>
  </si>
  <si>
    <t>Otros cultivo de semillas oleaginosas</t>
  </si>
  <si>
    <t>031</t>
  </si>
  <si>
    <t>Otros cultivos de frutos oleaginosos</t>
  </si>
  <si>
    <t>032</t>
  </si>
  <si>
    <t>Papas</t>
  </si>
  <si>
    <t>033</t>
  </si>
  <si>
    <t>Yuca</t>
  </si>
  <si>
    <t>034</t>
  </si>
  <si>
    <t>Otras Raíces y tubérculos comestibles ricos en almidón o inulina n.c.p.</t>
  </si>
  <si>
    <t>035</t>
  </si>
  <si>
    <t>Cacao en grano</t>
  </si>
  <si>
    <t>08</t>
  </si>
  <si>
    <t>Cultivo de plantas con las que se preparan bebidas</t>
  </si>
  <si>
    <t>036</t>
  </si>
  <si>
    <t>Café en grano</t>
  </si>
  <si>
    <t>037</t>
  </si>
  <si>
    <t>Otras plantas aromáticas, estimulantes y especias n.c.p.</t>
  </si>
  <si>
    <t>038</t>
  </si>
  <si>
    <t>Fréjol seco</t>
  </si>
  <si>
    <t>039</t>
  </si>
  <si>
    <t>Vegetales leguminosos secos</t>
  </si>
  <si>
    <t>040</t>
  </si>
  <si>
    <t>Cosechas de azúcar</t>
  </si>
  <si>
    <t>04</t>
  </si>
  <si>
    <t>Cultivo de caña de azúcar</t>
  </si>
  <si>
    <t>041</t>
  </si>
  <si>
    <t>Claveles</t>
  </si>
  <si>
    <t>06</t>
  </si>
  <si>
    <t>Cultivo de otras plantas no perennes y propagación de plantas</t>
  </si>
  <si>
    <t>042</t>
  </si>
  <si>
    <t>Craspedia y capullos de flores de Craspedia</t>
  </si>
  <si>
    <t>043</t>
  </si>
  <si>
    <t>Flores de crisantemos y capullos de flores de crisantemos</t>
  </si>
  <si>
    <t>044</t>
  </si>
  <si>
    <t>Girasoles y capullos de flores de Girasoles</t>
  </si>
  <si>
    <t>045</t>
  </si>
  <si>
    <t>Gypsophila y capullos de flores de Gypsophila</t>
  </si>
  <si>
    <t>046</t>
  </si>
  <si>
    <t>Orquídeas</t>
  </si>
  <si>
    <t>047</t>
  </si>
  <si>
    <t>Rosas</t>
  </si>
  <si>
    <t>048</t>
  </si>
  <si>
    <t>semillas de flores</t>
  </si>
  <si>
    <t>049</t>
  </si>
  <si>
    <t>Palmito</t>
  </si>
  <si>
    <t>050</t>
  </si>
  <si>
    <t>Plantas de fibras, plantas vivas, flores y capullos de flores, tabaco no procesado y caucho natural</t>
  </si>
  <si>
    <t>051</t>
  </si>
  <si>
    <t>Tabaco sin elaborar</t>
  </si>
  <si>
    <t>052</t>
  </si>
  <si>
    <t>Otras plantas de fibras, plantas vivas, flores y capullos de flores, tabaco no procesado y caucho natural</t>
  </si>
  <si>
    <t>053</t>
  </si>
  <si>
    <t>Productos del forraje, semillas de remolacha y semillas de plantas forrajeras</t>
  </si>
  <si>
    <t>054</t>
  </si>
  <si>
    <t>Propagación de plantas</t>
  </si>
  <si>
    <t>055</t>
  </si>
  <si>
    <t>Otras Flores</t>
  </si>
  <si>
    <t>056</t>
  </si>
  <si>
    <t>Animales Bovinos Vivos</t>
  </si>
  <si>
    <t>10</t>
  </si>
  <si>
    <t>Ganadería</t>
  </si>
  <si>
    <t>057</t>
  </si>
  <si>
    <t>Caballos y otros equinos</t>
  </si>
  <si>
    <t>058</t>
  </si>
  <si>
    <t>Caprinos (cabras) y Ovinos (ovejas)</t>
  </si>
  <si>
    <t>059</t>
  </si>
  <si>
    <t>Porcinos/cerdos</t>
  </si>
  <si>
    <t>060</t>
  </si>
  <si>
    <t>Pollos y gallinas</t>
  </si>
  <si>
    <t>061</t>
  </si>
  <si>
    <t>Otras aves y animales vivos n.c.p.</t>
  </si>
  <si>
    <t>062</t>
  </si>
  <si>
    <t>Leche cruda</t>
  </si>
  <si>
    <t>063</t>
  </si>
  <si>
    <t>Huevos de gallina o de otras aves, con cáscara, frescos</t>
  </si>
  <si>
    <t>064</t>
  </si>
  <si>
    <t>otros productos animales n.c.p.</t>
  </si>
  <si>
    <t>065</t>
  </si>
  <si>
    <t>Madera sin elaborar</t>
  </si>
  <si>
    <t>11</t>
  </si>
  <si>
    <t>Silvicultura y extracción de madera</t>
  </si>
  <si>
    <t>066</t>
  </si>
  <si>
    <t>Productos forestales no madereros</t>
  </si>
  <si>
    <t>067</t>
  </si>
  <si>
    <t>Atunes vivos, frescos o refrigerados (acuicultura)</t>
  </si>
  <si>
    <t>12</t>
  </si>
  <si>
    <t>Pesca y acuicultura</t>
  </si>
  <si>
    <t>068</t>
  </si>
  <si>
    <t>Atunes vivos, frescos o refrigerados (pesca)</t>
  </si>
  <si>
    <t>069</t>
  </si>
  <si>
    <t>Peces vivos, frescos o refrigerados (excepto atún, acuicultura)</t>
  </si>
  <si>
    <t>070</t>
  </si>
  <si>
    <t>Peces vivos, frescos o refrigerados (excepto atún,pesca)</t>
  </si>
  <si>
    <t>071</t>
  </si>
  <si>
    <t>Camarón fresco o refrigerado (acuicultura)</t>
  </si>
  <si>
    <t>072</t>
  </si>
  <si>
    <t>Camarón fresco o refrigerado (pesca)</t>
  </si>
  <si>
    <t>073</t>
  </si>
  <si>
    <t>Crustáceos (excluye camarón), sin congelar; ostras; otros moluscos e invertebrados acuáticos, vivos, frescos o refrigerados; otras plantas y animales acuáticos (acuicultura)</t>
  </si>
  <si>
    <t>074</t>
  </si>
  <si>
    <t>Crustáceos (excluye camarón), sin congelar; ostras; otros moluscos e invertebrados acuáticos, vivos, frescos o refrigerados; otras plantas y animales acuáticos (pesca).</t>
  </si>
  <si>
    <t>257</t>
  </si>
  <si>
    <t>Servicios Petroleros</t>
  </si>
  <si>
    <t>13</t>
  </si>
  <si>
    <t>Servicios Petroleros - Explotación de otras minas y canteras, y actividades de apoyo</t>
  </si>
  <si>
    <t>076</t>
  </si>
  <si>
    <t xml:space="preserve">Petróleo crudo </t>
  </si>
  <si>
    <t>14</t>
  </si>
  <si>
    <t>Extracción de petróleo crudo y gas natural</t>
  </si>
  <si>
    <t>077</t>
  </si>
  <si>
    <t>Gas natural</t>
  </si>
  <si>
    <t>078</t>
  </si>
  <si>
    <t>Minerales metálicos</t>
  </si>
  <si>
    <t>15</t>
  </si>
  <si>
    <t>Extracción de minerales metalíferos</t>
  </si>
  <si>
    <t>079</t>
  </si>
  <si>
    <t>Piedra, arena y arcilla</t>
  </si>
  <si>
    <t>16</t>
  </si>
  <si>
    <t>Explotación de otras minas y canteras, y actividades de apoyo</t>
  </si>
  <si>
    <t>080</t>
  </si>
  <si>
    <t>Otros minerales</t>
  </si>
  <si>
    <t>081</t>
  </si>
  <si>
    <t>Energía eléctrica, gas de ciudad, vapor y agua caliente</t>
  </si>
  <si>
    <t>56</t>
  </si>
  <si>
    <t>Suministro de electricidad, gas, vapor y aire acondicionado</t>
  </si>
  <si>
    <t>082</t>
  </si>
  <si>
    <t>Servicios de distribución de electricidad y gas</t>
  </si>
  <si>
    <t>083</t>
  </si>
  <si>
    <t>Agua</t>
  </si>
  <si>
    <t>57</t>
  </si>
  <si>
    <t>Distribución de agua; alcantarillado, gestión de desechos y actividades de saneamiento</t>
  </si>
  <si>
    <t>084</t>
  </si>
  <si>
    <t>Servicios de alcantarillado, distribución y comercialización de agua</t>
  </si>
  <si>
    <t>085</t>
  </si>
  <si>
    <t>Carne de ganado bovino</t>
  </si>
  <si>
    <t>17</t>
  </si>
  <si>
    <t>Elaboración y conservación de carne</t>
  </si>
  <si>
    <t>086</t>
  </si>
  <si>
    <t>Carne de ganado porcino</t>
  </si>
  <si>
    <t>087</t>
  </si>
  <si>
    <t xml:space="preserve">Carne de otras aves de corral </t>
  </si>
  <si>
    <t>088</t>
  </si>
  <si>
    <t>Carne de otro tipo de animales n.c.p.</t>
  </si>
  <si>
    <t>089</t>
  </si>
  <si>
    <t>Carne de pollo</t>
  </si>
  <si>
    <t>090</t>
  </si>
  <si>
    <t>Despojos comestibles de mamíferos y aves de corral</t>
  </si>
  <si>
    <t>091</t>
  </si>
  <si>
    <t>Embutidos, conservas y preparados de carne</t>
  </si>
  <si>
    <t>092</t>
  </si>
  <si>
    <t>Otros productos cárnicos n.c.p.</t>
  </si>
  <si>
    <t>29</t>
  </si>
  <si>
    <t>Elaboración de otros productos alimenticios diversos</t>
  </si>
  <si>
    <t>093</t>
  </si>
  <si>
    <t>Pescado congelado, seco o salado; filetes de pescado</t>
  </si>
  <si>
    <t>18</t>
  </si>
  <si>
    <t>Preparación y conservación de pescado y otros productos acuaticos elaborados</t>
  </si>
  <si>
    <t>094</t>
  </si>
  <si>
    <t>Camarón elaborado</t>
  </si>
  <si>
    <t>19</t>
  </si>
  <si>
    <t>Procesamiento y conservación de camarón</t>
  </si>
  <si>
    <t>095</t>
  </si>
  <si>
    <t>Harina de pescado (excepto de consumo humano)</t>
  </si>
  <si>
    <t>096</t>
  </si>
  <si>
    <t>Preparados y conservas de pescado y de otras especies acúaticas, y otros productos de especies acuáticas elaboradas (incluye servicios de procesamiento de pescado)</t>
  </si>
  <si>
    <t>097</t>
  </si>
  <si>
    <t>Otros productos de especies acuáticas no aptos para el consumo humano</t>
  </si>
  <si>
    <t>098</t>
  </si>
  <si>
    <t>Coliflores y brócoli congelados</t>
  </si>
  <si>
    <t>099</t>
  </si>
  <si>
    <t>Preparaciones y conservas de verduras, legumbres y patatas (excepto coliflores y brócoli congelados)</t>
  </si>
  <si>
    <t>100</t>
  </si>
  <si>
    <t>Frutas y nueces preparados y conservados</t>
  </si>
  <si>
    <t>30</t>
  </si>
  <si>
    <t>Elaboración bebidas no alcohólicas (jugos)</t>
  </si>
  <si>
    <t>101</t>
  </si>
  <si>
    <t>Aceites vegetales, crudo</t>
  </si>
  <si>
    <t>20</t>
  </si>
  <si>
    <t>Elaboración de aceites y grasas de origen vegetal y animal</t>
  </si>
  <si>
    <t>102</t>
  </si>
  <si>
    <t>Aceites vegetales, refinado</t>
  </si>
  <si>
    <t>103</t>
  </si>
  <si>
    <t>Grasas y aceites animales</t>
  </si>
  <si>
    <t>104</t>
  </si>
  <si>
    <t>Margarina y grasas vegetales</t>
  </si>
  <si>
    <t>105</t>
  </si>
  <si>
    <t>Otros productos de aceites y grasas de origen vegetal y animal</t>
  </si>
  <si>
    <t>106</t>
  </si>
  <si>
    <t>Leche elaborada</t>
  </si>
  <si>
    <t>21</t>
  </si>
  <si>
    <t>Elaboración de productos lácteos</t>
  </si>
  <si>
    <t>107</t>
  </si>
  <si>
    <t>Productos derivados de la leche</t>
  </si>
  <si>
    <t>108</t>
  </si>
  <si>
    <t xml:space="preserve">Huevos con cáscara, conservados o cocidos </t>
  </si>
  <si>
    <t>109</t>
  </si>
  <si>
    <t>Arroz pilado, blanqueado y pulido</t>
  </si>
  <si>
    <t>23</t>
  </si>
  <si>
    <t>Elaboración de productos de molinería</t>
  </si>
  <si>
    <t>110</t>
  </si>
  <si>
    <t>Harina de trigo</t>
  </si>
  <si>
    <t>111</t>
  </si>
  <si>
    <t>Otras harinas vegetales, sémolas y otros productos</t>
  </si>
  <si>
    <t>112</t>
  </si>
  <si>
    <t>Almidones y sus productos; azúcares y jarabes de azúcar n.c.p.</t>
  </si>
  <si>
    <t>113</t>
  </si>
  <si>
    <t>Productos elaborados en la alimentación de animales</t>
  </si>
  <si>
    <t>28</t>
  </si>
  <si>
    <t>Elaboración de alimentos preparados para animales</t>
  </si>
  <si>
    <t>114</t>
  </si>
  <si>
    <t>Productos de panadería</t>
  </si>
  <si>
    <t>22</t>
  </si>
  <si>
    <t>Elaboración de productos de la panadería y pastelería</t>
  </si>
  <si>
    <t>115</t>
  </si>
  <si>
    <t>Azúcar</t>
  </si>
  <si>
    <t>24</t>
  </si>
  <si>
    <t>Elaboración y refinación de azúcar</t>
  </si>
  <si>
    <t>116</t>
  </si>
  <si>
    <t>Cacao elaborado sin edulcorantes</t>
  </si>
  <si>
    <t>25</t>
  </si>
  <si>
    <t>Elaboración de cacao, chocolate y productos de confitería</t>
  </si>
  <si>
    <t>117</t>
  </si>
  <si>
    <t>Chocolate y bombones (incluye polvo de cacao con edulcorante)</t>
  </si>
  <si>
    <t>118</t>
  </si>
  <si>
    <t>Productos de confitería</t>
  </si>
  <si>
    <t>119</t>
  </si>
  <si>
    <t>Macarrones, fideos, alcuzcuz y productos farináceos análogos</t>
  </si>
  <si>
    <t>26</t>
  </si>
  <si>
    <t>Elaboración de  fideos y de otros productos farináceos</t>
  </si>
  <si>
    <t>120</t>
  </si>
  <si>
    <t>Café tostado, molido, soluble y otros n.c.p.</t>
  </si>
  <si>
    <t>27</t>
  </si>
  <si>
    <t>Elaboración de café</t>
  </si>
  <si>
    <t>121</t>
  </si>
  <si>
    <t>Otros productos alimenticios n.c.p.</t>
  </si>
  <si>
    <t>122</t>
  </si>
  <si>
    <t>Alcohol etílico y bebidas alcohólicas</t>
  </si>
  <si>
    <t>32</t>
  </si>
  <si>
    <t xml:space="preserve">Elaboración bebidas alcohólicas </t>
  </si>
  <si>
    <t>123</t>
  </si>
  <si>
    <t>Licores de malta y malta</t>
  </si>
  <si>
    <t>124</t>
  </si>
  <si>
    <t>Bebidas no alcohólicas; aguas minerales embotelladas</t>
  </si>
  <si>
    <t>31</t>
  </si>
  <si>
    <t>Elaboración bebidas no alcohólicas (excepto jugos)</t>
  </si>
  <si>
    <t>125</t>
  </si>
  <si>
    <t>Productos del tabaco</t>
  </si>
  <si>
    <t>33</t>
  </si>
  <si>
    <t>Elaboración de productos de tabaco</t>
  </si>
  <si>
    <t>126</t>
  </si>
  <si>
    <t>Hilos e hilados de fibras textiles</t>
  </si>
  <si>
    <t>34</t>
  </si>
  <si>
    <t>Fabricación de hilos, hilados; tejidos y confecciones</t>
  </si>
  <si>
    <t>127</t>
  </si>
  <si>
    <t>Tejidos y telas de fibras textiles</t>
  </si>
  <si>
    <t>128</t>
  </si>
  <si>
    <t>Confecciones con materiales textiles (excepto prendas de vestir)</t>
  </si>
  <si>
    <t>129</t>
  </si>
  <si>
    <t>Tejidos de punto o ganchillo; prendas de vestir</t>
  </si>
  <si>
    <t>35</t>
  </si>
  <si>
    <t>Fabricación de prendas de vestir</t>
  </si>
  <si>
    <t>130</t>
  </si>
  <si>
    <t>Cuero y productos de cuero (excepto calzado)</t>
  </si>
  <si>
    <t>36</t>
  </si>
  <si>
    <t>Fabricación de cuero, productos de cuero y calzado</t>
  </si>
  <si>
    <t>131</t>
  </si>
  <si>
    <t>Calzado de cualquier material y sus partes</t>
  </si>
  <si>
    <t>132</t>
  </si>
  <si>
    <t>Madera aserrada, cortada o descortezada; y otras elaboraciones</t>
  </si>
  <si>
    <t>37</t>
  </si>
  <si>
    <t>Producción de madera y de productos de madera</t>
  </si>
  <si>
    <t>133</t>
  </si>
  <si>
    <t xml:space="preserve">Tableros, paneles y hojas de madera </t>
  </si>
  <si>
    <t>134</t>
  </si>
  <si>
    <t>Obras de carpintería para edificios y construcción</t>
  </si>
  <si>
    <t>135</t>
  </si>
  <si>
    <t>Cajas, cajones y otros productos de madera, corcho y trensables</t>
  </si>
  <si>
    <t>136</t>
  </si>
  <si>
    <t>Pasta de papel</t>
  </si>
  <si>
    <t>38</t>
  </si>
  <si>
    <t>Fabricación de papel y productos de papel</t>
  </si>
  <si>
    <t>137</t>
  </si>
  <si>
    <t>Papel y cartón</t>
  </si>
  <si>
    <t>138</t>
  </si>
  <si>
    <t>Cajas de cartón y otros productos de papel y cartón</t>
  </si>
  <si>
    <t>139</t>
  </si>
  <si>
    <t>Productos editoriales imprentas y otros productos n.c.p.</t>
  </si>
  <si>
    <t>39</t>
  </si>
  <si>
    <t>Impresión y reproducción de grabaciones</t>
  </si>
  <si>
    <t>140</t>
  </si>
  <si>
    <t>Otros productos y subproductos de petróleo; coque y alquitrán</t>
  </si>
  <si>
    <t>40</t>
  </si>
  <si>
    <t>Fabricación de productos refinados de petróleo y de otros</t>
  </si>
  <si>
    <t>141</t>
  </si>
  <si>
    <t>Gasolina para motor, incluso gasolina de aviación</t>
  </si>
  <si>
    <t>142</t>
  </si>
  <si>
    <t>Naftas y aceites destilados ligeros o livianos</t>
  </si>
  <si>
    <t>143</t>
  </si>
  <si>
    <t>Diesel</t>
  </si>
  <si>
    <t>144</t>
  </si>
  <si>
    <t>Fuel Oil</t>
  </si>
  <si>
    <t>145</t>
  </si>
  <si>
    <t>Otros combustibles y aceites lubricantes de petróleo</t>
  </si>
  <si>
    <t>146</t>
  </si>
  <si>
    <t xml:space="preserve">Gases de hidrocarburos </t>
  </si>
  <si>
    <t>147</t>
  </si>
  <si>
    <t>Productos químicos básicos</t>
  </si>
  <si>
    <t>41</t>
  </si>
  <si>
    <t>Fabricación de sustancias químicas básicas, abonos y plásticos primarios, caucho sintético y artificial</t>
  </si>
  <si>
    <t>148</t>
  </si>
  <si>
    <t>Fertilizantes y pesticidas</t>
  </si>
  <si>
    <t>149</t>
  </si>
  <si>
    <t>Plásticos primarios y caucho sintético y artificial</t>
  </si>
  <si>
    <t>150</t>
  </si>
  <si>
    <t>Pinturas y barnices y productos conexos; colores para la pintura artística; tinta</t>
  </si>
  <si>
    <t>42</t>
  </si>
  <si>
    <t>Fabricación de otros productos químicos</t>
  </si>
  <si>
    <t>151</t>
  </si>
  <si>
    <t>Productos farmacéuticos</t>
  </si>
  <si>
    <t>43</t>
  </si>
  <si>
    <t>Fabricación de productos farmacéuticos y medicamentos</t>
  </si>
  <si>
    <t>152</t>
  </si>
  <si>
    <t>Jabón y detergentes</t>
  </si>
  <si>
    <t>153</t>
  </si>
  <si>
    <t>Preparados para limpiar y pulir</t>
  </si>
  <si>
    <t>154</t>
  </si>
  <si>
    <t>Perfumes y preparados de tocador</t>
  </si>
  <si>
    <t>155</t>
  </si>
  <si>
    <t>Productos químicos n.c.p.</t>
  </si>
  <si>
    <t>156</t>
  </si>
  <si>
    <t>Fibras textiles manufacturadas</t>
  </si>
  <si>
    <t>157</t>
  </si>
  <si>
    <t>Tiras y tubos de caucho</t>
  </si>
  <si>
    <t>44</t>
  </si>
  <si>
    <t>Fabricación de productos de caucho</t>
  </si>
  <si>
    <t>158</t>
  </si>
  <si>
    <t>Otros productos de caucho</t>
  </si>
  <si>
    <t>159</t>
  </si>
  <si>
    <t>Productos de plástico</t>
  </si>
  <si>
    <t>45</t>
  </si>
  <si>
    <t>Fabricación de productos de plástico</t>
  </si>
  <si>
    <t>160</t>
  </si>
  <si>
    <t>Vidrio y productos de vidrio</t>
  </si>
  <si>
    <t>46</t>
  </si>
  <si>
    <t xml:space="preserve">Fabricación de vidrio, productos refractarios y de cerámica </t>
  </si>
  <si>
    <t>161</t>
  </si>
  <si>
    <t>Artículos de cerámica no estructurales</t>
  </si>
  <si>
    <t>162</t>
  </si>
  <si>
    <t xml:space="preserve">Productos refractarios, productos de arcilla no refractarios estructurales </t>
  </si>
  <si>
    <t>163</t>
  </si>
  <si>
    <t>Artículos de hormigón, cemento y yeso; cal y yeso</t>
  </si>
  <si>
    <t>47</t>
  </si>
  <si>
    <t>Fabricación de cemento, artículos de hormigón y piedra</t>
  </si>
  <si>
    <t>164</t>
  </si>
  <si>
    <t>Cemento y clinker de cemento</t>
  </si>
  <si>
    <t>165</t>
  </si>
  <si>
    <t xml:space="preserve">Piedras y otros productos de minerales no metálicos </t>
  </si>
  <si>
    <t>166</t>
  </si>
  <si>
    <t>Muebles</t>
  </si>
  <si>
    <t>54</t>
  </si>
  <si>
    <t>Fabricación de muebles</t>
  </si>
  <si>
    <t>167</t>
  </si>
  <si>
    <t>Otros productos manufacturados diversos</t>
  </si>
  <si>
    <t>55</t>
  </si>
  <si>
    <t>Industrias manufactureras n.c.p.</t>
  </si>
  <si>
    <t>168</t>
  </si>
  <si>
    <t>Construcciones prefabricadas</t>
  </si>
  <si>
    <t>58</t>
  </si>
  <si>
    <t>Construcción</t>
  </si>
  <si>
    <t>169</t>
  </si>
  <si>
    <t>Productos básicos de hierro y acero</t>
  </si>
  <si>
    <t>48</t>
  </si>
  <si>
    <t xml:space="preserve">Fabricación de metales comunes </t>
  </si>
  <si>
    <t>170</t>
  </si>
  <si>
    <t>Productos de hierro o acero</t>
  </si>
  <si>
    <t>171</t>
  </si>
  <si>
    <t>Metales preciosos, comunes y metales revestidos con metales preciosos</t>
  </si>
  <si>
    <t>172</t>
  </si>
  <si>
    <t>Productos de otros metales</t>
  </si>
  <si>
    <t>173</t>
  </si>
  <si>
    <t>Productos metálicos estructurales, tanques, reservorios y contenedores, generadores de vapor, y sus partes</t>
  </si>
  <si>
    <t>49</t>
  </si>
  <si>
    <t>Fabricación de productos derivados del metal, excepto maquinaria y equipo</t>
  </si>
  <si>
    <t>174</t>
  </si>
  <si>
    <t>Productos domésticos de metal</t>
  </si>
  <si>
    <t>175</t>
  </si>
  <si>
    <t>Otros productos metálicos elaborados n.c.p.</t>
  </si>
  <si>
    <t>176</t>
  </si>
  <si>
    <t>Maquinaria para usos generales</t>
  </si>
  <si>
    <t>52</t>
  </si>
  <si>
    <t>Fabricación de maquinaria y equipo n.c.p.</t>
  </si>
  <si>
    <t>177</t>
  </si>
  <si>
    <t>Maquinaria para usos especiales (excepto electrodomésticos y sus partes)</t>
  </si>
  <si>
    <t>178</t>
  </si>
  <si>
    <t>Electrodomésticos y sus partes</t>
  </si>
  <si>
    <t>51</t>
  </si>
  <si>
    <t>Fabricación de equipo eléctrico</t>
  </si>
  <si>
    <t>179</t>
  </si>
  <si>
    <t>Maquinaria de oficina, contabilidad y equipo informático</t>
  </si>
  <si>
    <t>50</t>
  </si>
  <si>
    <t>Fabricación de productos de informática, electrónica y óptica</t>
  </si>
  <si>
    <t>180</t>
  </si>
  <si>
    <t>Maquinaria y aparatos eléctricos</t>
  </si>
  <si>
    <t>181</t>
  </si>
  <si>
    <t>Equipo y aparatos de radio, de televisión y de comunicación</t>
  </si>
  <si>
    <t>182</t>
  </si>
  <si>
    <t>Aparatos médicos, instrumentos de precisión y ópticos, relojes de pared y de mano</t>
  </si>
  <si>
    <t>183</t>
  </si>
  <si>
    <t>Vehículos automotores, partes y accesorios</t>
  </si>
  <si>
    <t>53</t>
  </si>
  <si>
    <t>Fabricación de vehículos y equipos de transporte</t>
  </si>
  <si>
    <t>184</t>
  </si>
  <si>
    <t>Otro equipo y material de transporte n.c.p. (incluye servicios de mantenimiento y reparación)</t>
  </si>
  <si>
    <t>185</t>
  </si>
  <si>
    <t>Construcción de edificios no residenciales</t>
  </si>
  <si>
    <t>186</t>
  </si>
  <si>
    <t>Construcción de edificios residenciales</t>
  </si>
  <si>
    <t>187</t>
  </si>
  <si>
    <t xml:space="preserve">Construcción de obras de ingeniería civil </t>
  </si>
  <si>
    <t>188</t>
  </si>
  <si>
    <t>Servicios de preparación del terreno de construcción</t>
  </si>
  <si>
    <t>189</t>
  </si>
  <si>
    <t>Servicios de instalación, acabado y finalización de edificios</t>
  </si>
  <si>
    <t>190</t>
  </si>
  <si>
    <t>Servicios comerciales</t>
  </si>
  <si>
    <t>59</t>
  </si>
  <si>
    <t>Comercio al por mayor y al por menor; reparación de vehículos automotores y motocicletas</t>
  </si>
  <si>
    <t>191</t>
  </si>
  <si>
    <t>Servicios de alojamiento</t>
  </si>
  <si>
    <t>62</t>
  </si>
  <si>
    <t>Actividades de alojamiento</t>
  </si>
  <si>
    <t>192</t>
  </si>
  <si>
    <t>Servicios de suministro de comida y bebida</t>
  </si>
  <si>
    <t>63</t>
  </si>
  <si>
    <t>Servicio de alimento y bebida</t>
  </si>
  <si>
    <t>193</t>
  </si>
  <si>
    <t>Servicios de transporte de pasajeros por carretera</t>
  </si>
  <si>
    <t>60</t>
  </si>
  <si>
    <t>Transporte y almacenamiento</t>
  </si>
  <si>
    <t>194</t>
  </si>
  <si>
    <t>Servicios de transporte de carga por carretera</t>
  </si>
  <si>
    <t>195</t>
  </si>
  <si>
    <t>Servicios de transporte por ferrocarril y vía acuática (incluye pasajeros y carga)</t>
  </si>
  <si>
    <t>196</t>
  </si>
  <si>
    <t xml:space="preserve">Servicios de transporte de pasajeros por via aérea </t>
  </si>
  <si>
    <t>197</t>
  </si>
  <si>
    <t xml:space="preserve">Servicios de transporte de carga por via aérea </t>
  </si>
  <si>
    <t>198</t>
  </si>
  <si>
    <t>Servicios de transporte por tubería</t>
  </si>
  <si>
    <t>199</t>
  </si>
  <si>
    <t>Servicios de alquiler de vehículos de transporte</t>
  </si>
  <si>
    <t>200</t>
  </si>
  <si>
    <t>Servicios auxiliares para el transporte</t>
  </si>
  <si>
    <t>201</t>
  </si>
  <si>
    <t>Servicios de almacenamiento</t>
  </si>
  <si>
    <t>202</t>
  </si>
  <si>
    <t>Servicios postales y de mensajería</t>
  </si>
  <si>
    <t>61</t>
  </si>
  <si>
    <t>Actividades postales y de mensajería</t>
  </si>
  <si>
    <t>203</t>
  </si>
  <si>
    <t>Servicios de intermediación financiera, con excepción de servicios bancarios de inversión, servicios de seguros y servicios de pensiones</t>
  </si>
  <si>
    <t>65</t>
  </si>
  <si>
    <t>Actividades de servicios financieros, excepto las de seguros y fondos de pensiones</t>
  </si>
  <si>
    <t>204</t>
  </si>
  <si>
    <t>Servicios del banco central</t>
  </si>
  <si>
    <t>205</t>
  </si>
  <si>
    <t>SIFMI</t>
  </si>
  <si>
    <t>206</t>
  </si>
  <si>
    <t>Servicios de holding e inversión bancaria</t>
  </si>
  <si>
    <t>207</t>
  </si>
  <si>
    <t>Otros servicios de seguros</t>
  </si>
  <si>
    <t>66</t>
  </si>
  <si>
    <t>Seguros, reaseguros y fondos de pensiones, excepto los planes de seguridad social de afiliación obligatoria</t>
  </si>
  <si>
    <t>208</t>
  </si>
  <si>
    <t>Servicios de planes de pensiones</t>
  </si>
  <si>
    <t>209</t>
  </si>
  <si>
    <t>Servicios de seguros de vida</t>
  </si>
  <si>
    <t>210</t>
  </si>
  <si>
    <t>Servicios de reaseguros</t>
  </si>
  <si>
    <t>211</t>
  </si>
  <si>
    <t>Servicios auxiliares de intermediación financiera distintos de los servicios de seguros y de pensiones</t>
  </si>
  <si>
    <t>67</t>
  </si>
  <si>
    <t>Actividades auxiliares de las actividades de servicios financieros</t>
  </si>
  <si>
    <t>212</t>
  </si>
  <si>
    <t>Servicios auxiliares de seguros y de pensiones</t>
  </si>
  <si>
    <t>213</t>
  </si>
  <si>
    <t>Alquiler imputado de vivienda</t>
  </si>
  <si>
    <t>68</t>
  </si>
  <si>
    <t>Actividades inmobiliarias</t>
  </si>
  <si>
    <t>214</t>
  </si>
  <si>
    <t>Alquiler de vivienda</t>
  </si>
  <si>
    <t>215</t>
  </si>
  <si>
    <t>Otros servicios inmobiliarios</t>
  </si>
  <si>
    <t>216</t>
  </si>
  <si>
    <t>Servicios de leasing y concesión de licencias</t>
  </si>
  <si>
    <t>69</t>
  </si>
  <si>
    <t>Actividades profesionales, científicas, técnicas y administrativas</t>
  </si>
  <si>
    <t>217</t>
  </si>
  <si>
    <t>Servicios de veterinaria</t>
  </si>
  <si>
    <t>218</t>
  </si>
  <si>
    <t>Otros servicios profesionales y técnicos</t>
  </si>
  <si>
    <t>219</t>
  </si>
  <si>
    <t>Servicios jurídicos y contables</t>
  </si>
  <si>
    <t>220</t>
  </si>
  <si>
    <t>Servicios de consultoria administrativa y gestión; servicios de la tecnología de la información</t>
  </si>
  <si>
    <t>221</t>
  </si>
  <si>
    <t xml:space="preserve">Servicios de arquitectura, ingenieria y análogos </t>
  </si>
  <si>
    <t>222</t>
  </si>
  <si>
    <t>Servicios de publicidad y provisión de espacio o tiempo publicitario</t>
  </si>
  <si>
    <t>223</t>
  </si>
  <si>
    <t>Actividades de telecomunicaciones</t>
  </si>
  <si>
    <t>64</t>
  </si>
  <si>
    <t>Información y comunicación</t>
  </si>
  <si>
    <t>224</t>
  </si>
  <si>
    <t>Servicios de telecomunicaciones móviles</t>
  </si>
  <si>
    <t>225</t>
  </si>
  <si>
    <t>Servicios de telefonía fija</t>
  </si>
  <si>
    <t>226</t>
  </si>
  <si>
    <t>Servicios de telecomunicaciones en internet</t>
  </si>
  <si>
    <t>227</t>
  </si>
  <si>
    <t>Servicios de publicación de información en línea, servicios de agencias de prensa</t>
  </si>
  <si>
    <t>228</t>
  </si>
  <si>
    <t>Servicios de bibliotecas y archivos</t>
  </si>
  <si>
    <t>75</t>
  </si>
  <si>
    <t>Servicios de asociaciones, personales; esparcimiento; culturales y deportivos</t>
  </si>
  <si>
    <t>229</t>
  </si>
  <si>
    <t>Servicios de transmisión, programación y distribución de programas</t>
  </si>
  <si>
    <t>230</t>
  </si>
  <si>
    <t>Servicios de investigación y seguridad</t>
  </si>
  <si>
    <t>231</t>
  </si>
  <si>
    <t>Servicios relacionados con las agencias de viajes y operadores de viaje</t>
  </si>
  <si>
    <t>232</t>
  </si>
  <si>
    <t>Otros servicios auxiliares</t>
  </si>
  <si>
    <t>233</t>
  </si>
  <si>
    <t>Servicios de soporte a la agricultura, la caza, la silvicultura, la pesca, la minería y los servicios públicos</t>
  </si>
  <si>
    <t>09</t>
  </si>
  <si>
    <t>Actividades de apoyo a la agricultura, poscosecha y tratamiento de semillas para propagación</t>
  </si>
  <si>
    <t>234</t>
  </si>
  <si>
    <t>Servicios de mantenimiento, reparación e instalación (excepto la construcción)</t>
  </si>
  <si>
    <t>235</t>
  </si>
  <si>
    <t>Servicios de manufactura en insumos físicos que son propiedad de otros</t>
  </si>
  <si>
    <t>236</t>
  </si>
  <si>
    <t>Otros servicios de manufactura, editorial, servicios de imprenta y reproducción y servicios de recuperación de materiales</t>
  </si>
  <si>
    <t>237</t>
  </si>
  <si>
    <t>Servicios administrativos del gobierno y servicios públicos administrativos para la comunidad en general</t>
  </si>
  <si>
    <t>70</t>
  </si>
  <si>
    <t>Administración pública y defensa; planes de seguridad social de afiliación obligatoria</t>
  </si>
  <si>
    <t>238</t>
  </si>
  <si>
    <t>Servicios administrativos para el régimen de seguridad social de afiliación obligatoria</t>
  </si>
  <si>
    <t>239</t>
  </si>
  <si>
    <t>Servicios de educación preprimaria (Inicial) y primaria (privada)</t>
  </si>
  <si>
    <t>71</t>
  </si>
  <si>
    <t>Servicios de enseñanza privada</t>
  </si>
  <si>
    <t>240</t>
  </si>
  <si>
    <t>Servicios de educación preprimaria (Inicial) y primaria (pública)</t>
  </si>
  <si>
    <t>72</t>
  </si>
  <si>
    <t>Servicios de enseñanza pública (no de mercado)</t>
  </si>
  <si>
    <t>241</t>
  </si>
  <si>
    <t>Servicios de educación secundaria (privada)</t>
  </si>
  <si>
    <t>242</t>
  </si>
  <si>
    <t>Servicios de educación secundaria (pública)</t>
  </si>
  <si>
    <t>243</t>
  </si>
  <si>
    <t>Servicios de educación post-secundaria no terciaria y servicios de educación superior (privada)</t>
  </si>
  <si>
    <t>244</t>
  </si>
  <si>
    <t>Servicios de educación post-secundaria no terciaria y servicios de educación superior (pública)</t>
  </si>
  <si>
    <t>245</t>
  </si>
  <si>
    <t>Otros servicios de enseñanza, capacitación y servicios de apoyo educativo (privada)</t>
  </si>
  <si>
    <t>246</t>
  </si>
  <si>
    <t>Otros servicios de enseñanza, capacitación y servicios de apoyo educativo (pública)</t>
  </si>
  <si>
    <t>247</t>
  </si>
  <si>
    <t>Servicios de salud humana y servicios sociales (privada)</t>
  </si>
  <si>
    <t>73</t>
  </si>
  <si>
    <t>Actividades de atención de la salud humana y de asistencia social privada</t>
  </si>
  <si>
    <t>248</t>
  </si>
  <si>
    <t>Servicios de salud humana y Servicios sociales (pública)</t>
  </si>
  <si>
    <t>74</t>
  </si>
  <si>
    <t>Actividades de atención de la salud humana y de asistencia social no de mercado</t>
  </si>
  <si>
    <t>249</t>
  </si>
  <si>
    <t>Desperdicios y gestión de desechos, servicios de reciclado, y actividades de saneamiento</t>
  </si>
  <si>
    <t>250</t>
  </si>
  <si>
    <t>Servicios de asociaciones y actividades de servicios personales, otros servicios</t>
  </si>
  <si>
    <t>251</t>
  </si>
  <si>
    <t>Servicios religiosos</t>
  </si>
  <si>
    <t>252</t>
  </si>
  <si>
    <t>Servicios de esparcimiento, culturales y deportivos</t>
  </si>
  <si>
    <t>253</t>
  </si>
  <si>
    <t xml:space="preserve">Servicios domésticos </t>
  </si>
  <si>
    <t>76</t>
  </si>
  <si>
    <t>Actividades de los hogares como empleadores de personal doméstico</t>
  </si>
  <si>
    <t>256</t>
  </si>
  <si>
    <t>Servicios de la tecnología de la información</t>
  </si>
  <si>
    <t>254</t>
  </si>
  <si>
    <t>Compras Directas</t>
  </si>
  <si>
    <t>77</t>
  </si>
  <si>
    <t>255</t>
  </si>
  <si>
    <t>Ajuste CIF/FOB</t>
  </si>
  <si>
    <t>78</t>
  </si>
  <si>
    <r>
      <t xml:space="preserve">Elaboración: </t>
    </r>
    <r>
      <rPr>
        <sz val="10"/>
        <color rgb="FF000000"/>
        <rFont val="Arial"/>
        <family val="2"/>
      </rPr>
      <t>BANCO CENTRAL DEL ECUADOR</t>
    </r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</si>
  <si>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</si>
  <si>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</si>
  <si>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</si>
  <si>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</si>
  <si>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</si>
  <si>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</si>
  <si>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</si>
  <si>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</si>
  <si>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</si>
  <si>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</si>
  <si>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</si>
  <si>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</si>
  <si>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 - N</t>
  </si>
  <si>
    <t>O</t>
  </si>
  <si>
    <t>P</t>
  </si>
  <si>
    <t>Q</t>
  </si>
  <si>
    <t>R - S - U</t>
  </si>
  <si>
    <t>T</t>
  </si>
  <si>
    <t>AGRICULTURA, GANADERÍA,  SILVICULTURA Y PESCA.</t>
  </si>
  <si>
    <t>EXPLOTACIÓN DE MINAS Y CANTERAS.</t>
  </si>
  <si>
    <t>INDUSTRIAS MANUFACTURERAS.</t>
  </si>
  <si>
    <t>SUMINISTRO DE ELECTRICIDAD, GAS, VAPOR Y AIRE ACONDICIONADO.</t>
  </si>
  <si>
    <t>DISTRIBUCIÓN DE AGUA; ALCANTARILLADO, GESTIÓN DE DESECHOS Y ACTIVIDADES DE SANEAMIENTO.</t>
  </si>
  <si>
    <t>CONSTRUCCIÓN.</t>
  </si>
  <si>
    <t>COMERCIO AL POR MAYOR Y AL POR MENOR; REPARACIÓN DE VEHÍCULOS AUTOMOTORES Y MOTOCICLETAS.</t>
  </si>
  <si>
    <t>TRANSPORTE Y ALMACENAMIENTO.</t>
  </si>
  <si>
    <t>ACTIVIDADES DE ALOJAMIENTO Y DE SERVICIO DE COMIDAS.</t>
  </si>
  <si>
    <t>INFORMACIÓN Y COMUNICACIÓN.</t>
  </si>
  <si>
    <t>ACTIVIDADES FINANCIERAS Y DE SEGUROS.</t>
  </si>
  <si>
    <t>ACTIVIDADES INMOBILIARIAS.</t>
  </si>
  <si>
    <t>ACTIVIDADES PROFESIONALES, CIENTÍFICAS Y TÉCNICAS, Y ACTIVIDADES DE SERVICIOS ADMINISTRATIVOS Y DE APOYO.</t>
  </si>
  <si>
    <t>ADMINISTRACIÓN PÚBLICA Y DEFENSA; PLANES DE SEGURIDAD SOCIAL DE AFILIACIÓN OBLIGATORIA.</t>
  </si>
  <si>
    <t>ENSEÑANZA.</t>
  </si>
  <si>
    <t>ACTIVIDADES DE ATENCIÓN DE LA SALUD HUMANA Y DE ASISTENCIA SOCIAL.</t>
  </si>
  <si>
    <t>ARTES, ENTRETENIMIENTO Y RECREACIÓN, OTRAS ACTIVIDADES DE SERVICIOS, Y ACTIVIDADES DE ORGANIZACIONES Y ÓRGANOS EXTRATERRITORIALES</t>
  </si>
  <si>
    <t>ACTIVIDADES DE LOS HOGARES COMO EMPLEADORES; ACTIVIDADES NO DIFERENCIADAS DE LOS HOGARES COMO PRODUCTORES DE BIENES Y SERVICIOS PARA USO PROPIO.</t>
  </si>
  <si>
    <t>Código</t>
  </si>
  <si>
    <t>Industria                                                                           Industria</t>
  </si>
  <si>
    <t>Total
consumo
 intermedio
(pc)</t>
  </si>
  <si>
    <t>Total gasto de consumo final de los hogares residentes
(pc)</t>
  </si>
  <si>
    <t>Gasto de consumo final del Gobierno General (pc)</t>
  </si>
  <si>
    <t>Total gasto de consumo final de las Instituciones sin Fines de Lucro que sirven a los hogares
(pc)</t>
  </si>
  <si>
    <t>Formación bruta de capital fijo</t>
  </si>
  <si>
    <t>Variación de existencias</t>
  </si>
  <si>
    <t>Exportaciones de bienes y servicios (pc)</t>
  </si>
  <si>
    <t>Utilización
total
(pc)</t>
  </si>
  <si>
    <t>ID</t>
  </si>
  <si>
    <t>Extracción de minerales metálicos</t>
  </si>
  <si>
    <t>261</t>
  </si>
  <si>
    <t>271</t>
  </si>
  <si>
    <t>281</t>
  </si>
  <si>
    <t>291</t>
  </si>
  <si>
    <t>301</t>
  </si>
  <si>
    <t>311</t>
  </si>
  <si>
    <t>321</t>
  </si>
  <si>
    <t>331</t>
  </si>
  <si>
    <t>341</t>
  </si>
  <si>
    <t>351</t>
  </si>
  <si>
    <t>361</t>
  </si>
  <si>
    <t>371</t>
  </si>
  <si>
    <t>381</t>
  </si>
  <si>
    <t>391</t>
  </si>
  <si>
    <t>401</t>
  </si>
  <si>
    <t>411</t>
  </si>
  <si>
    <t>421</t>
  </si>
  <si>
    <t>431</t>
  </si>
  <si>
    <t>441</t>
  </si>
  <si>
    <t>451</t>
  </si>
  <si>
    <t>461</t>
  </si>
  <si>
    <t>471</t>
  </si>
  <si>
    <t>481</t>
  </si>
  <si>
    <t>491</t>
  </si>
  <si>
    <t>501</t>
  </si>
  <si>
    <t>511</t>
  </si>
  <si>
    <t>521</t>
  </si>
  <si>
    <t>531</t>
  </si>
  <si>
    <t>541</t>
  </si>
  <si>
    <t>551</t>
  </si>
  <si>
    <t>561</t>
  </si>
  <si>
    <t>571</t>
  </si>
  <si>
    <t>581</t>
  </si>
  <si>
    <t>591</t>
  </si>
  <si>
    <t>601</t>
  </si>
  <si>
    <t>611</t>
  </si>
  <si>
    <t>621</t>
  </si>
  <si>
    <t>631</t>
  </si>
  <si>
    <t>641</t>
  </si>
  <si>
    <t>651</t>
  </si>
  <si>
    <t>661</t>
  </si>
  <si>
    <t>671</t>
  </si>
  <si>
    <t>681</t>
  </si>
  <si>
    <t>691</t>
  </si>
  <si>
    <t>701</t>
  </si>
  <si>
    <t>711</t>
  </si>
  <si>
    <t>721</t>
  </si>
  <si>
    <t>731</t>
  </si>
  <si>
    <t>741</t>
  </si>
  <si>
    <t>751</t>
  </si>
  <si>
    <t>761</t>
  </si>
  <si>
    <t>771</t>
  </si>
  <si>
    <t>TOTAL CONSUMO INTERMEDIO A PRECIOS DE COMPRADOR</t>
  </si>
  <si>
    <t xml:space="preserve"> </t>
  </si>
  <si>
    <t>262</t>
  </si>
  <si>
    <t>272</t>
  </si>
  <si>
    <t>282</t>
  </si>
  <si>
    <t>292</t>
  </si>
  <si>
    <t>302</t>
  </si>
  <si>
    <t>312</t>
  </si>
  <si>
    <t>322</t>
  </si>
  <si>
    <t>332</t>
  </si>
  <si>
    <t>342</t>
  </si>
  <si>
    <t>352</t>
  </si>
  <si>
    <t>362</t>
  </si>
  <si>
    <t>372</t>
  </si>
  <si>
    <t>382</t>
  </si>
  <si>
    <t>392</t>
  </si>
  <si>
    <t>402</t>
  </si>
  <si>
    <t>412</t>
  </si>
  <si>
    <t>422</t>
  </si>
  <si>
    <t>432</t>
  </si>
  <si>
    <t>442</t>
  </si>
  <si>
    <t>452</t>
  </si>
  <si>
    <t>462</t>
  </si>
  <si>
    <t>472</t>
  </si>
  <si>
    <t>482</t>
  </si>
  <si>
    <t>492</t>
  </si>
  <si>
    <t>502</t>
  </si>
  <si>
    <t>512</t>
  </si>
  <si>
    <t>522</t>
  </si>
  <si>
    <t>532</t>
  </si>
  <si>
    <t>542</t>
  </si>
  <si>
    <t>552</t>
  </si>
  <si>
    <t>562</t>
  </si>
  <si>
    <t>572</t>
  </si>
  <si>
    <t>582</t>
  </si>
  <si>
    <t>592</t>
  </si>
  <si>
    <t>602</t>
  </si>
  <si>
    <t>612</t>
  </si>
  <si>
    <t>622</t>
  </si>
  <si>
    <t>632</t>
  </si>
  <si>
    <t>642</t>
  </si>
  <si>
    <t>652</t>
  </si>
  <si>
    <t>662</t>
  </si>
  <si>
    <t>672</t>
  </si>
  <si>
    <t>682</t>
  </si>
  <si>
    <t>692</t>
  </si>
  <si>
    <t>702</t>
  </si>
  <si>
    <t>712</t>
  </si>
  <si>
    <t>722</t>
  </si>
  <si>
    <t>732</t>
  </si>
  <si>
    <t>742</t>
  </si>
  <si>
    <t>752</t>
  </si>
  <si>
    <t>762</t>
  </si>
  <si>
    <t>772</t>
  </si>
  <si>
    <t>Total
consumo
 intermedio
(pb)</t>
  </si>
  <si>
    <t>Total gasto de consumo final de los hogares residentes
(pb)</t>
  </si>
  <si>
    <t>Gasto de consumo final del Gobierno General (pb)</t>
  </si>
  <si>
    <t>Total gasto de consumo final de las Instituciones sin Fines de Lucro que sirven a los hogares
(pb)</t>
  </si>
  <si>
    <t>Formación bruta de capital fijo (pb)</t>
  </si>
  <si>
    <t>Exportaciones de bienes y servicios (pb)</t>
  </si>
  <si>
    <t>Utilización
total
(pb)</t>
  </si>
  <si>
    <t>TOTAL CONSUMO INTERMEDIO A PRECIOS BÁSICOS</t>
  </si>
  <si>
    <t>Encadenamientos directos hacia adelante</t>
  </si>
  <si>
    <t>Encadenamientos directos hacia adelante normalizados</t>
  </si>
  <si>
    <t xml:space="preserve">Encadenamientos directos hacia atrás </t>
  </si>
  <si>
    <t>Encadenamientos directos hacia atrás normalizados</t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</si>
  <si>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demanda final</t>
    </r>
  </si>
  <si>
    <t>Importaciones (pb)</t>
  </si>
  <si>
    <t>Total Consumo (pb)</t>
  </si>
  <si>
    <t>Impuestos netos sobre productos</t>
  </si>
  <si>
    <t>Total Consumo (pc)</t>
  </si>
  <si>
    <t>Valor Agregado Bruto</t>
  </si>
  <si>
    <t>Remuneraciones</t>
  </si>
  <si>
    <t>Impuestos netos sobre la producción</t>
  </si>
  <si>
    <t>EBE / IMB</t>
  </si>
  <si>
    <t>Producción Total</t>
  </si>
  <si>
    <t>Encadenamientos totales hacia adelante</t>
  </si>
  <si>
    <t>Encadenamientos totales hacia adelante normalizados</t>
  </si>
  <si>
    <t>Encadenamientos totales hacia atrás</t>
  </si>
  <si>
    <t>Encadenamientos totales hacia atrás normalizados</t>
  </si>
  <si>
    <t>Total consumo  intermedio (pb)</t>
  </si>
  <si>
    <t>Total gasto de consumo final de los hogares residentes (pb)</t>
  </si>
  <si>
    <t>Total gasto de consumo final de las Instituciones sin Fines de Lucro que sirven a los hogares (pb)</t>
  </si>
  <si>
    <t>Utilización total (pb)</t>
  </si>
  <si>
    <t>Negativos Ci</t>
  </si>
  <si>
    <t>A Chequear futuro CAB</t>
  </si>
  <si>
    <t>Demanda Final (Insumo para Elasticidad)</t>
  </si>
  <si>
    <t>Consumo Doméstico (pb)</t>
  </si>
  <si>
    <t>Empleo Total</t>
  </si>
  <si>
    <t>Producción Total (cuadre)</t>
  </si>
  <si>
    <t>Cuadre</t>
  </si>
  <si>
    <t>VAB/P1 (Insumo elasticidad)</t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</si>
  <si>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oferta</t>
    </r>
  </si>
  <si>
    <r>
      <t>Ingrese</t>
    </r>
    <r>
      <rPr>
        <b/>
        <sz val="18"/>
        <color theme="4" tint="-0.249977111117893"/>
        <rFont val="Arial"/>
        <family val="2"/>
      </rPr>
      <t xml:space="preserve"> "Industria" </t>
    </r>
    <r>
      <rPr>
        <b/>
        <sz val="18"/>
        <rFont val="Arial"/>
        <family val="2"/>
      </rPr>
      <t>a buscar:</t>
    </r>
  </si>
  <si>
    <t>Pesca</t>
  </si>
  <si>
    <t xml:space="preserve">                                                                                        Componentes
Industria                                                                          oferta
                                                                                   </t>
  </si>
  <si>
    <t>SIMULACIÓN</t>
  </si>
  <si>
    <t>TOTAL</t>
  </si>
  <si>
    <t>Ingreso de supuestos del usuario para Simulaciones de impactos en la MIP por cambios en la Oferta</t>
  </si>
  <si>
    <t>SIMULACIONES + ORIGINAL</t>
  </si>
  <si>
    <t>Simulaciones</t>
  </si>
  <si>
    <t>Vt_Of(IxI)</t>
  </si>
  <si>
    <t>VBP_1</t>
  </si>
  <si>
    <t>VBP_2</t>
  </si>
  <si>
    <t>VBP_3</t>
  </si>
  <si>
    <t>VBP_4</t>
  </si>
  <si>
    <t>VBP_5</t>
  </si>
  <si>
    <t>MIP(IxI)</t>
  </si>
  <si>
    <t>Diferencia</t>
  </si>
  <si>
    <t>Totales</t>
  </si>
  <si>
    <t>L_requerimientos_directos_de_empleo</t>
  </si>
  <si>
    <t>multiplicador del empleo</t>
  </si>
  <si>
    <t>Empleo_efecto</t>
  </si>
  <si>
    <r>
      <rPr>
        <b/>
        <sz val="11"/>
        <color theme="1"/>
        <rFont val="Calibri"/>
        <family val="2"/>
        <scheme val="minor"/>
      </rPr>
      <t xml:space="preserve">Nota: </t>
    </r>
    <r>
      <rPr>
        <sz val="11"/>
        <color theme="1"/>
        <rFont val="Calibri"/>
        <family val="2"/>
        <scheme val="minor"/>
      </rPr>
      <t>Debido a que los efectos en empleo obtenidos por oferta son variados esta simulación solo aplica para EBE e IMB, para las demás variables se deben incluir más restricciones. Por lo tanto, se recomienda unicamente utilizar la simulación de empleo obtenida en la demanda.</t>
    </r>
  </si>
  <si>
    <t>Simulación</t>
  </si>
  <si>
    <t>Comprobación</t>
  </si>
  <si>
    <t>Cambios</t>
  </si>
  <si>
    <t>Ci_pc_TOU</t>
  </si>
  <si>
    <t>PCC_TOU</t>
  </si>
  <si>
    <t>cultivo</t>
  </si>
  <si>
    <t>DATOS INICIALES</t>
  </si>
  <si>
    <t>EFECTO DIRECTO EN LA OFERTA</t>
  </si>
  <si>
    <t>PRODUCCIÓN</t>
  </si>
  <si>
    <t>EMPLEO</t>
  </si>
  <si>
    <t>CONSUMO INTERMEDIO IMPORTADO</t>
  </si>
  <si>
    <t>VALOR AGREGADO BRUTO</t>
  </si>
  <si>
    <t>REMUNERACIONES</t>
  </si>
  <si>
    <t>IMPUESTOS A LA PRODUCCIÓN</t>
  </si>
  <si>
    <t>Industrias</t>
  </si>
  <si>
    <t>VALOR INICIAL DE LA PRODUCCIÓN</t>
  </si>
  <si>
    <t>EMPLEO SITUACIÓN INICIAL</t>
  </si>
  <si>
    <t>CI IMPORTADO</t>
  </si>
  <si>
    <t>VAB</t>
  </si>
  <si>
    <t>EFECTO DIRECTO TOTAL EN LA OFERTA</t>
  </si>
  <si>
    <t>VALOR FINAL DE LA PRODUCCIÓN</t>
  </si>
  <si>
    <t>VARIACIÓN ABSOLUTA DEL VALOR DE LA PRODUCCIÓN</t>
  </si>
  <si>
    <t>TASA DE CRECIMIENTO DE LA PRODUCCIÓN</t>
  </si>
  <si>
    <t>EMPLEO SITUACION FINAL</t>
  </si>
  <si>
    <t>VARIACIÓN ABSOLUTA DEL EMPLEO</t>
  </si>
  <si>
    <t>TASA DE CRECIMIENTO DEL EMPLEO</t>
  </si>
  <si>
    <t>CI IMPORTADO 
SITUACIÓN FINAL</t>
  </si>
  <si>
    <t>VARIACIÓN ABSOLUTA DEL CI IMPORTADO</t>
  </si>
  <si>
    <t>TASA DE CRECIMIENTO DEL CI IMPORTADO</t>
  </si>
  <si>
    <t>VAB 
SITUACIÓN FINAL</t>
  </si>
  <si>
    <t>VARIACIÓN ABSOLUTA DEL VAB DEBIDO A:</t>
  </si>
  <si>
    <t>TASA DE CRECIMIENTO DEL VAB</t>
  </si>
  <si>
    <t>REMUNERACIONES
SITUACIÓN FINAL</t>
  </si>
  <si>
    <t>VARIACIÓN ABSOLUTA DE LAS REMUNERACIONES</t>
  </si>
  <si>
    <t>IMPUESTOS A LA PRODUCCIÓN
SITUACIÓN FINAL</t>
  </si>
  <si>
    <t>VARIACIÓN ABSOLUTA DE LOS IMPUESTOS A LA PRODUCCIÓN</t>
  </si>
  <si>
    <t>TASA DE CRECIMIENTO DE LOS IMPUESTOS A LA PRODUCCIÓN</t>
  </si>
  <si>
    <t>EBE
SITUACIÓN FINAL</t>
  </si>
  <si>
    <t>VARIACIÓN ABSOLUTA DEL EBE / IMB</t>
  </si>
  <si>
    <t>TASA DE CRECIMIENTO DEL EBE / IMB</t>
  </si>
  <si>
    <t>Total datos iniciales</t>
  </si>
  <si>
    <t>TOTALES</t>
  </si>
  <si>
    <t>Cultivo</t>
  </si>
  <si>
    <t>INTERPRETACIÓN</t>
  </si>
  <si>
    <t>*Un aumento del 1% en el valor de la producción de la industria 01 implica un aumento de 0,9% en el valor agregado de la producción en VOLUMEN de toda la economía.</t>
  </si>
  <si>
    <t>*Un aumento del 1% en el valor de la producción de la industria 02 implica un aumento de 0,75% en el valor agregado de la producción en VOLUMEN de toda la economía.</t>
  </si>
  <si>
    <t>*Un aumento del 1% en el valor de la producción de la industria 03 implica un aumento de 0,93% en el valor agregado de la producción en VOLUMEN de toda la economía.</t>
  </si>
  <si>
    <t>*Un aumento del 1% en el valor de la producción de la industria 04 implica un aumento de 0,68% en el valor agregado de la producción en VOLUMEN de toda la economía.</t>
  </si>
  <si>
    <t>*Un aumento del 1% en el valor de la producción de la industria 05 implica un aumento de 0,8% en el valor agregado de la producción en VOLUMEN de toda la economía.</t>
  </si>
  <si>
    <t>*Un aumento del 1% en el valor de la producción de la industria 06 implica un aumento de 0,92% en el valor agregado de la producción en VOLUMEN de toda la economía.</t>
  </si>
  <si>
    <t>*Un aumento del 1% en el valor de la producción de la industria 07 implica un aumento de 0,78% en el valor agregado de la producción en VOLUMEN de toda la economía.</t>
  </si>
  <si>
    <t>*Un aumento del 1% en el valor de la producción de la industria 08 implica un aumento de 0,93% en el valor agregado de la producción en VOLUMEN de toda la economía.</t>
  </si>
  <si>
    <t>*Un aumento del 1% en el valor de la producción de la industria 09 implica un aumento de 0,95% en el valor agregado de la producción en VOLUMEN de toda la economía.</t>
  </si>
  <si>
    <t>*Un aumento del 1% en el valor de la producción de la industria 10 implica un aumento de 0,83% en el valor agregado de la producción en VOLUMEN de toda la economía.</t>
  </si>
  <si>
    <t>*Un aumento del 1% en el valor de la producción de la industria 11 implica un aumento de 0,92% en el valor agregado de la producción en VOLUMEN de toda la economía.</t>
  </si>
  <si>
    <t>*Un aumento del 1% en el valor de la producción de la industria 12 implica un aumento de 0,49% en el valor agregado de la producción en VOLUMEN de toda la economía.</t>
  </si>
  <si>
    <t>*Un aumento del 1% en el valor de la producción de la industria 13 implica un aumento de 0,99% en el valor agregado de la producción en VOLUMEN de toda la economía.</t>
  </si>
  <si>
    <t>*Un aumento del 1% en el valor de la producción de la industria 14 implica un aumento de 0,93% en el valor agregado de la producción en VOLUMEN de toda la economía.</t>
  </si>
  <si>
    <t>*Un aumento del 1% en el valor de la producción de la industria 15 implica un aumento de 0,92% en el valor agregado de la producción en VOLUMEN de toda la economía.</t>
  </si>
  <si>
    <t>*Un aumento del 1% en el valor de la producción de la industria 16 implica un aumento de 0,79% en el valor agregado de la producción en VOLUMEN de toda la economía.</t>
  </si>
  <si>
    <t>*Un aumento del 1% en el valor de la producción de la industria 17 implica un aumento de 0,76% en el valor agregado de la producción en VOLUMEN de toda la economía.</t>
  </si>
  <si>
    <t>*Un aumento del 1% en el valor de la producción de la industria 18 implica un aumento de 0,5% en el valor agregado de la producción en VOLUMEN de toda la economía.</t>
  </si>
  <si>
    <t>*Un aumento del 1% en el valor de la producción de la industria 19 implica un aumento de 0,87% en el valor agregado de la producción en VOLUMEN de toda la economía.</t>
  </si>
  <si>
    <t>*Un aumento del 1% en el valor de la producción de la industria 20 implica un aumento de 0,48% en el valor agregado de la producción en VOLUMEN de toda la economía.</t>
  </si>
  <si>
    <t>*Un aumento del 1% en el valor de la producción de la industria 21 implica un aumento de 0,74% en el valor agregado de la producción en VOLUMEN de toda la economía.</t>
  </si>
  <si>
    <t>*Un aumento del 1% en el valor de la producción de la industria 22 implica un aumento de 0,84% en el valor agregado de la producción en VOLUMEN de toda la economía.</t>
  </si>
  <si>
    <t>*Un aumento del 1% en el valor de la producción de la industria 23 implica un aumento de 0,62% en el valor agregado de la producción en VOLUMEN de toda la economía.</t>
  </si>
  <si>
    <t>*Un aumento del 1% en el valor de la producción de la industria 24 implica un aumento de 0,91% en el valor agregado de la producción en VOLUMEN de toda la economía.</t>
  </si>
  <si>
    <t>*Un aumento del 1% en el valor de la producción de la industria 25 implica un aumento de 0,58% en el valor agregado de la producción en VOLUMEN de toda la economía.</t>
  </si>
  <si>
    <t>*Un aumento del 1% en el valor de la producción de la industria 26 implica un aumento de 0,65% en el valor agregado de la producción en VOLUMEN de toda la economía.</t>
  </si>
  <si>
    <t>*Un aumento del 1% en el valor de la producción de la industria 27 implica un aumento de 0,64% en el valor agregado de la producción en VOLUMEN de toda la economía.</t>
  </si>
  <si>
    <t>*Un aumento del 1% en el valor de la producción de la industria 28 implica un aumento de 0,26% en el valor agregado de la producción en VOLUMEN de toda la economía.</t>
  </si>
  <si>
    <t>*Un aumento del 1% en el valor de la producción de la industria 29 implica un aumento de 0,73% en el valor agregado de la producción en VOLUMEN de toda la economía.</t>
  </si>
  <si>
    <t>*Un aumento del 1% en el valor de la producción de la industria 30 implica un aumento de 0,59% en el valor agregado de la producción en VOLUMEN de toda la economía.</t>
  </si>
  <si>
    <t>*Un aumento del 1% en el valor de la producción de la industria 31 implica un aumento de 0,51% en el valor agregado de la producción en VOLUMEN de toda la economía.</t>
  </si>
  <si>
    <t>*Un aumento del 1% en el valor de la producción de la industria 32 implica un aumento de 0,68% en el valor agregado de la producción en VOLUMEN de toda la economía.</t>
  </si>
  <si>
    <t>*Un aumento del 1% en el valor de la producción de la industria 33 implica un aumento de 0% en el valor agregado de la producción en VOLUMEN de toda la economía.</t>
  </si>
  <si>
    <t>*Un aumento del 1% en el valor de la producción de la industria 34 implica un aumento de 0,56% en el valor agregado de la producción en VOLUMEN de toda la economía.</t>
  </si>
  <si>
    <t>*Un aumento del 1% en el valor de la producción de la industria 35 implica un aumento de 0,7% en el valor agregado de la producción en VOLUMEN de toda la economía.</t>
  </si>
  <si>
    <t>*Un aumento del 1% en el valor de la producción de la industria 36 implica un aumento de 0,68% en el valor agregado de la producción en VOLUMEN de toda la economía.</t>
  </si>
  <si>
    <t>*Un aumento del 1% en el valor de la producción de la industria 37 implica un aumento de 0,73% en el valor agregado de la producción en VOLUMEN de toda la economía.</t>
  </si>
  <si>
    <t>*Un aumento del 1% en el valor de la producción de la industria 38 implica un aumento de 0,5% en el valor agregado de la producción en VOLUMEN de toda la economía.</t>
  </si>
  <si>
    <t>*Un aumento del 1% en el valor de la producción de la industria 39 implica un aumento de 0,73% en el valor agregado de la producción en VOLUMEN de toda la economía.</t>
  </si>
  <si>
    <t>*Un aumento del 1% en el valor de la producción de la industria 40 implica un aumento de 0,21% en el valor agregado de la producción en VOLUMEN de toda la economía.</t>
  </si>
  <si>
    <t>*Un aumento del 1% en el valor de la producción de la industria 41 implica un aumento de 0,52% en el valor agregado de la producción en VOLUMEN de toda la economía.</t>
  </si>
  <si>
    <t>*Un aumento del 1% en el valor de la producción de la industria 42 implica un aumento de 0,54% en el valor agregado de la producción en VOLUMEN de toda la economía.</t>
  </si>
  <si>
    <t>*Un aumento del 1% en el valor de la producción de la industria 43 implica un aumento de 0,57% en el valor agregado de la producción en VOLUMEN de toda la economía.</t>
  </si>
  <si>
    <t>*Un aumento del 1% en el valor de la producción de la industria 44 implica un aumento de 0,56% en el valor agregado de la producción en VOLUMEN de toda la economía.</t>
  </si>
  <si>
    <t>*Un aumento del 1% en el valor de la producción de la industria 45 implica un aumento de 0,51% en el valor agregado de la producción en VOLUMEN de toda la economía.</t>
  </si>
  <si>
    <t>*Un aumento del 1% en el valor de la producción de la industria 46 implica un aumento de 0,62% en el valor agregado de la producción en VOLUMEN de toda la economía.</t>
  </si>
  <si>
    <t>*Un aumento del 1% en el valor de la producción de la industria 47 implica un aumento de 0,75% en el valor agregado de la producción en VOLUMEN de toda la economía.</t>
  </si>
  <si>
    <t>*Un aumento del 1% en el valor de la producción de la industria 48 implica un aumento de 0,46% en el valor agregado de la producción en VOLUMEN de toda la economía.</t>
  </si>
  <si>
    <t>*Un aumento del 1% en el valor de la producción de la industria 49 implica un aumento de 0,65% en el valor agregado de la producción en VOLUMEN de toda la economía.</t>
  </si>
  <si>
    <t>*Un aumento del 1% en el valor de la producción de la industria 50 implica un aumento de 0,69% en el valor agregado de la producción en VOLUMEN de toda la economía.</t>
  </si>
  <si>
    <t>*Un aumento del 1% en el valor de la producción de la industria 51 implica un aumento de 0,47% en el valor agregado de la producción en VOLUMEN de toda la economía.</t>
  </si>
  <si>
    <t>*Un aumento del 1% en el valor de la producción de la industria 52 implica un aumento de 0,73% en el valor agregado de la producción en VOLUMEN de toda la economía.</t>
  </si>
  <si>
    <t>*Un aumento del 1% en el valor de la producción de la industria 53 implica un aumento de 0,3% en el valor agregado de la producción en VOLUMEN de toda la economía.</t>
  </si>
  <si>
    <t>*Un aumento del 1% en el valor de la producción de la industria 54 implica un aumento de 0,71% en el valor agregado de la producción en VOLUMEN de toda la economía.</t>
  </si>
  <si>
    <t>*Un aumento del 1% en el valor de la producción de la industria 55 implica un aumento de 0,87% en el valor agregado de la producción en VOLUMEN de toda la economía.</t>
  </si>
  <si>
    <t>*Un aumento del 1% en el valor de la producción de la industria 56 implica un aumento de 0,8% en el valor agregado de la producción en VOLUMEN de toda la economía.</t>
  </si>
  <si>
    <t>*Un aumento del 1% en el valor de la producción de la industria 57 implica un aumento de 0,89% en el valor agregado de la producción en VOLUMEN de toda la economía.</t>
  </si>
  <si>
    <t>*Un aumento del 1% en el valor de la producción de la industria 58 implica un aumento de 0,77% en el valor agregado de la producción en VOLUMEN de toda la economía.</t>
  </si>
  <si>
    <t>*Un aumento del 1% en el valor de la producción de la industria 59 implica un aumento de 0,98% en el valor agregado de la producción en VOLUMEN de toda la economía.</t>
  </si>
  <si>
    <t>*Un aumento del 1% en el valor de la producción de la industria 60 implica un aumento de 0,72% en el valor agregado de la producción en VOLUMEN de toda la economía.</t>
  </si>
  <si>
    <t>*Un aumento del 1% en el valor de la producción de la industria 61 implica un aumento de 0,81% en el valor agregado de la producción en VOLUMEN de toda la economía.</t>
  </si>
  <si>
    <t>*Un aumento del 1% en el valor de la producción de la industria 62 implica un aumento de 0,92% en el valor agregado de la producción en VOLUMEN de toda la economía.</t>
  </si>
  <si>
    <t>*Un aumento del 1% en el valor de la producción de la industria 63 implica un aumento de 0,8% en el valor agregado de la producción en VOLUMEN de toda la economía.</t>
  </si>
  <si>
    <t>*Un aumento del 1% en el valor de la producción de la industria 64 implica un aumento de 0,89% en el valor agregado de la producción en VOLUMEN de toda la economía.</t>
  </si>
  <si>
    <t>*Un aumento del 1% en el valor de la producción de la industria 65 implica un aumento de 1,01% en el valor agregado de la producción en VOLUMEN de toda la economía.</t>
  </si>
  <si>
    <t>*Un aumento del 1% en el valor de la producción de la industria 66 implica un aumento de 0,55% en el valor agregado de la producción en VOLUMEN de toda la economía.</t>
  </si>
  <si>
    <t>*Un aumento del 1% en el valor de la producción de la industria 67 implica un aumento de 0,86% en el valor agregado de la producción en VOLUMEN de toda la economía.</t>
  </si>
  <si>
    <t>*Un aumento del 1% en el valor de la producción de la industria 68 implica un aumento de 1,01% en el valor agregado de la producción en VOLUMEN de toda la economía.</t>
  </si>
  <si>
    <t>*Un aumento del 1% en el valor de la producción de la industria 69 implica un aumento de 0,94% en el valor agregado de la producción en VOLUMEN de toda la economía.</t>
  </si>
  <si>
    <t>*Un aumento del 1% en el valor de la producción de la industria 70 implica un aumento de 1,03% en el valor agregado de la producción en VOLUMEN de toda la economía.</t>
  </si>
  <si>
    <t>*Un aumento del 1% en el valor de la producción de la industria 71 implica un aumento de 0,99% en el valor agregado de la producción en VOLUMEN de toda la economía.</t>
  </si>
  <si>
    <t>*Un aumento del 1% en el valor de la producción de la industria 72 implica un aumento de 1,04% en el valor agregado de la producción en VOLUMEN de toda la economía.</t>
  </si>
  <si>
    <t>*Un aumento del 1% en el valor de la producción de la industria 73 implica un aumento de 0,86% en el valor agregado de la producción en VOLUMEN de toda la economía.</t>
  </si>
  <si>
    <t>*Un aumento del 1% en el valor de la producción de la industria 74 implica un aumento de 0,86% en el valor agregado de la producción en VOLUMEN de toda la economía.</t>
  </si>
  <si>
    <t>*Un aumento del 1% en el valor de la producción de la industria 75 implica un aumento de 0,88% en el valor agregado de la producción en VOLUMEN de toda la economía.</t>
  </si>
  <si>
    <t>*Un aumento del 1% en el valor de la producción de la industria 76 implica un aumento de 1% en el valor agregado de la producción en VOLUMEN de toda la economía.</t>
  </si>
  <si>
    <r>
      <rPr>
        <b/>
        <sz val="11"/>
        <color theme="1"/>
        <rFont val="Arial"/>
        <family val="2"/>
      </rPr>
      <t xml:space="preserve">* </t>
    </r>
    <r>
      <rPr>
        <sz val="11"/>
        <color theme="1"/>
        <rFont val="Arial"/>
        <family val="2"/>
      </rPr>
      <t>Similar a los multiplicadores de oferta, aunque no idéntico: los multiplicadores de oferta relacionan producción con producción, mientras que este cálculo compara el valor agregado bruto con la producción total.</t>
    </r>
  </si>
  <si>
    <t>*Un aumento del 1% de la demanda final de la industria 01 implica un aumento de 0,72% en el valor agregado de la producción en VOLUMEN de toda la economía.</t>
  </si>
  <si>
    <t>*Un aumento del 1% de la demanda final de la industria 02 implica un aumento de 0,09% en el valor agregado de la producción en VOLUMEN de toda la economía.</t>
  </si>
  <si>
    <t>*Un aumento del 1% de la demanda final de la industria 03 implica un aumento de 1,07% en el valor agregado de la producción en VOLUMEN de toda la economía.</t>
  </si>
  <si>
    <t>*Un aumento del 1% de la demanda final de la industria 04 implica un aumento de 0,38% en el valor agregado de la producción en VOLUMEN de toda la economía.</t>
  </si>
  <si>
    <t>*Un aumento del 1% de la demanda final de la industria 05 implica un aumento de 2,39% en el valor agregado de la producción en VOLUMEN de toda la economía.</t>
  </si>
  <si>
    <t>*Un aumento del 1% de la demanda final de la industria 06 implica un aumento de 1,2% en el valor agregado de la producción en VOLUMEN de toda la economía.</t>
  </si>
  <si>
    <t>*Un aumento del 1% de la demanda final de la industria 07 implica un aumento de 0,05% en el valor agregado de la producción en VOLUMEN de toda la economía.</t>
  </si>
  <si>
    <t>*Un aumento del 1% de la demanda final de la industria 08 implica un aumento de 1,08% en el valor agregado de la producción en VOLUMEN de toda la economía.</t>
  </si>
  <si>
    <t>*Un aumento del 1% de la demanda final de la industria 09 implica un aumento de 0,04% en el valor agregado de la producción en VOLUMEN de toda la economía.</t>
  </si>
  <si>
    <t>*Un aumento del 1% de la demanda final de la industria 10 implica un aumento de 0,89% en el valor agregado de la producción en VOLUMEN de toda la economía.</t>
  </si>
  <si>
    <t>*Un aumento del 1% de la demanda final de la industria 11 implica un aumento de 0,24% en el valor agregado de la producción en VOLUMEN de toda la economía.</t>
  </si>
  <si>
    <t>*Un aumento del 1% de la demanda final de la industria 12 implica un aumento de 0,8% en el valor agregado de la producción en VOLUMEN de toda la economía.</t>
  </si>
  <si>
    <t>*Un aumento del 1% de la demanda final de la industria 13 implica un aumento de 0% en el valor agregado de la producción en VOLUMEN de toda la economía.</t>
  </si>
  <si>
    <t>*Un aumento del 1% de la demanda final de la industria 14 implica un aumento de 2% en el valor agregado de la producción en VOLUMEN de toda la economía.</t>
  </si>
  <si>
    <t>*Un aumento del 1% de la demanda final de la industria 15 implica un aumento de 1,83% en el valor agregado de la producción en VOLUMEN de toda la economía.</t>
  </si>
  <si>
    <t>*Un aumento del 1% de la demanda final de la industria 16 implica un aumento de 0,05% en el valor agregado de la producción en VOLUMEN de toda la economía.</t>
  </si>
  <si>
    <t>*Un aumento del 1% de la demanda final de la industria 17 implica un aumento de 1,44% en el valor agregado de la producción en VOLUMEN de toda la economía.</t>
  </si>
  <si>
    <t>*Un aumento del 1% de la demanda final de la industria 18 implica un aumento de 1,75% en el valor agregado de la producción en VOLUMEN de toda la economía.</t>
  </si>
  <si>
    <t>*Un aumento del 1% de la demanda final de la industria 19 implica un aumento de 2,74% en el valor agregado de la producción en VOLUMEN de toda la economía.</t>
  </si>
  <si>
    <t>*Un aumento del 1% de la demanda final de la industria 20 implica un aumento de 1,78% en el valor agregado de la producción en VOLUMEN de toda la economía.</t>
  </si>
  <si>
    <t>*Un aumento del 1% de la demanda final de la industria 21 implica un aumento de 1,46% en el valor agregado de la producción en VOLUMEN de toda la economía.</t>
  </si>
  <si>
    <t>*Un aumento del 1% de la demanda final de la industria 22 implica un aumento de 1,34% en el valor agregado de la producción en VOLUMEN de toda la economía.</t>
  </si>
  <si>
    <t>*Un aumento del 1% de la demanda final de la industria 23 implica un aumento de 1,54% en el valor agregado de la producción en VOLUMEN de toda la economía.</t>
  </si>
  <si>
    <t>*Un aumento del 1% de la demanda final de la industria 24 implica un aumento de 0,98% en el valor agregado de la producción en VOLUMEN de toda la economía.</t>
  </si>
  <si>
    <t>*Un aumento del 1% de la demanda final de la industria 25 implica un aumento de 1,11% en el valor agregado de la producción en VOLUMEN de toda la economía.</t>
  </si>
  <si>
    <t>*Un aumento del 1% de la demanda final de la industria 26 implica un aumento de 1,07% en el valor agregado de la producción en VOLUMEN de toda la economía.</t>
  </si>
  <si>
    <t>*Un aumento del 1% de la demanda final de la industria 27 implica un aumento de 1,01% en el valor agregado de la producción en VOLUMEN de toda la economía.</t>
  </si>
  <si>
    <t>*Un aumento del 1% de la demanda final de la industria 28 implica un aumento de 0,69% en el valor agregado de la producción en VOLUMEN de toda la economía.</t>
  </si>
  <si>
    <t>*Un aumento del 1% de la demanda final de la industria 29 implica un aumento de 1,27% en el valor agregado de la producción en VOLUMEN de toda la economía.</t>
  </si>
  <si>
    <t>*Un aumento del 1% de la demanda final de la industria 30 implica un aumento de 0,99% en el valor agregado de la producción en VOLUMEN de toda la economía.</t>
  </si>
  <si>
    <t>*Un aumento del 1% de la demanda final de la industria 31 implica un aumento de 1,46% en el valor agregado de la producción en VOLUMEN de toda la economía.</t>
  </si>
  <si>
    <t>*Un aumento del 1% de la demanda final de la industria 32 implica un aumento de 1,2% en el valor agregado de la producción en VOLUMEN de toda la economía.</t>
  </si>
  <si>
    <t>*Un aumento del 1% de la demanda final de la industria 33 implica un aumento de 0% en el valor agregado de la producción en VOLUMEN de toda la economía.</t>
  </si>
  <si>
    <t>*Un aumento del 1% de la demanda final de la industria 34 implica un aumento de 0,39% en el valor agregado de la producción en VOLUMEN de toda la economía.</t>
  </si>
  <si>
    <t>*Un aumento del 1% de la demanda final de la industria 35 implica un aumento de 0,92% en el valor agregado de la producción en VOLUMEN de toda la economía.</t>
  </si>
  <si>
    <t>*Un aumento del 1% de la demanda final de la industria 36 implica un aumento de 0,98% en el valor agregado de la producción en VOLUMEN de toda la economía.</t>
  </si>
  <si>
    <t>*Un aumento del 1% de la demanda final de la industria 37 implica un aumento de 0,88% en el valor agregado de la producción en VOLUMEN de toda la economía.</t>
  </si>
  <si>
    <t>*Un aumento del 1% de la demanda final de la industria 38 implica un aumento de 0,38% en el valor agregado de la producción en VOLUMEN de toda la economía.</t>
  </si>
  <si>
    <t>*Un aumento del 1% de la demanda final de la industria 39 implica un aumento de 0,26% en el valor agregado de la producción en VOLUMEN de toda la economía.</t>
  </si>
  <si>
    <t>*Un aumento del 1% de la demanda final de la industria 40 implica un aumento de 0,67% en el valor agregado de la producción en VOLUMEN de toda la economía.</t>
  </si>
  <si>
    <t>*Un aumento del 1% de la demanda final de la industria 41 implica un aumento de 0,22% en el valor agregado de la producción en VOLUMEN de toda la economía.</t>
  </si>
  <si>
    <t>*Un aumento del 1% de la demanda final de la industria 42 implica un aumento de 0,85% en el valor agregado de la producción en VOLUMEN de toda la economía.</t>
  </si>
  <si>
    <t>*Un aumento del 1% de la demanda final de la industria 43 implica un aumento de 0,6% en el valor agregado de la producción en VOLUMEN de toda la economía.</t>
  </si>
  <si>
    <t>*Un aumento del 1% de la demanda final de la industria 44 implica un aumento de 0,55% en el valor agregado de la producción en VOLUMEN de toda la economía.</t>
  </si>
  <si>
    <t>*Un aumento del 1% de la demanda final de la industria 45 implica un aumento de 0,13% en el valor agregado de la producción en VOLUMEN de toda la economía.</t>
  </si>
  <si>
    <t>*Un aumento del 1% de la demanda final de la industria 46 implica un aumento de 0,29% en el valor agregado de la producción en VOLUMEN de toda la economía.</t>
  </si>
  <si>
    <t>*Un aumento del 1% de la demanda final de la industria 47 implica un aumento de 0,05% en el valor agregado de la producción en VOLUMEN de toda la economía.</t>
  </si>
  <si>
    <t>*Un aumento del 1% de la demanda final de la industria 48 implica un aumento de 0,15% en el valor agregado de la producción en VOLUMEN de toda la economía.</t>
  </si>
  <si>
    <t>*Un aumento del 1% de la demanda final de la industria 49 implica un aumento de 0,73% en el valor agregado de la producción en VOLUMEN de toda la economía.</t>
  </si>
  <si>
    <t>*Un aumento del 1% de la demanda final de la industria 50 implica un aumento de 0,92% en el valor agregado de la producción en VOLUMEN de toda la economía.</t>
  </si>
  <si>
    <t>*Un aumento del 1% de la demanda final de la industria 51 implica un aumento de 1,13% en el valor agregado de la producción en VOLUMEN de toda la economía.</t>
  </si>
  <si>
    <t>*Un aumento del 1% de la demanda final de la industria 52 implica un aumento de 0,79% en el valor agregado de la producción en VOLUMEN de toda la economía.</t>
  </si>
  <si>
    <t>*Un aumento del 1% de la demanda final de la industria 53 implica un aumento de 1,01% en el valor agregado de la producción en VOLUMEN de toda la economía.</t>
  </si>
  <si>
    <t>*Un aumento del 1% de la demanda final de la industria 54 implica un aumento de 1,13% en el valor agregado de la producción en VOLUMEN de toda la economía.</t>
  </si>
  <si>
    <t>*Un aumento del 1% de la demanda final de la industria 55 implica un aumento de 0,62% en el valor agregado de la producción en VOLUMEN de toda la economía.</t>
  </si>
  <si>
    <t>*Un aumento del 1% de la demanda final de la industria 56 implica un aumento de 0,34% en el valor agregado de la producción en VOLUMEN de toda la economía.</t>
  </si>
  <si>
    <t>*Un aumento del 1% de la demanda final de la industria 57 implica un aumento de 0,62% en el valor agregado de la producción en VOLUMEN de toda la economía.</t>
  </si>
  <si>
    <t>*Un aumento del 1% de la demanda final de la industria 58 implica un aumento de 5,7% en el valor agregado de la producción en VOLUMEN de toda la economía.</t>
  </si>
  <si>
    <t>*Un aumento del 1% de la demanda final de la industria 59 implica un aumento de 3,01% en el valor agregado de la producción en VOLUMEN de toda la economía.</t>
  </si>
  <si>
    <t>*Un aumento del 1% de la demanda final de la industria 60 implica un aumento de 1,01% en el valor agregado de la producción en VOLUMEN de toda la economía.</t>
  </si>
  <si>
    <t>*Un aumento del 1% de la demanda final de la industria 61 implica un aumento de 0,35% en el valor agregado de la producción en VOLUMEN de toda la economía.</t>
  </si>
  <si>
    <t>*Un aumento del 1% de la demanda final de la industria 62 implica un aumento de 0,47% en el valor agregado de la producción en VOLUMEN de toda la economía.</t>
  </si>
  <si>
    <t>*Un aumento del 1% de la demanda final de la industria 63 implica un aumento de 1,23% en el valor agregado de la producción en VOLUMEN de toda la economía.</t>
  </si>
  <si>
    <t>*Un aumento del 1% de la demanda final de la industria 64 implica un aumento de 0,79% en el valor agregado de la producción en VOLUMEN de toda la economía.</t>
  </si>
  <si>
    <t>*Un aumento del 1% de la demanda final de la industria 65 implica un aumento de 1,12% en el valor agregado de la producción en VOLUMEN de toda la economía.</t>
  </si>
  <si>
    <t>*Un aumento del 1% de la demanda final de la industria 66 implica un aumento de 0,56% en el valor agregado de la producción en VOLUMEN de toda la economía.</t>
  </si>
  <si>
    <t>*Un aumento del 1% de la demanda final de la industria 67 implica un aumento de 0,09% en el valor agregado de la producción en VOLUMEN de toda la economía.</t>
  </si>
  <si>
    <t>*Un aumento del 1% de la demanda final de la industria 68 implica un aumento de 1,55% en el valor agregado de la producción en VOLUMEN de toda la economía.</t>
  </si>
  <si>
    <t>*Un aumento del 1% de la demanda final de la industria 69 implica un aumento de 0,25% en el valor agregado de la producción en VOLUMEN de toda la economía.</t>
  </si>
  <si>
    <t>*Un aumento del 1% de la demanda final de la industria 70 implica un aumento de 1,69% en el valor agregado de la producción en VOLUMEN de toda la economía.</t>
  </si>
  <si>
    <t>*Un aumento del 1% de la demanda final de la industria 71 implica un aumento de 1,44% en el valor agregado de la producción en VOLUMEN de toda la economía.</t>
  </si>
  <si>
    <t>*Un aumento del 1% de la demanda final de la industria 72 implica un aumento de 1,3% en el valor agregado de la producción en VOLUMEN de toda la economía.</t>
  </si>
  <si>
    <t>*Un aumento del 1% de la demanda final de la industria 73 implica un aumento de 1,78% en el valor agregado de la producción en VOLUMEN de toda la economía.</t>
  </si>
  <si>
    <t>*Un aumento del 1% de la demanda final de la industria 74 implica un aumento de 1,37% en el valor agregado de la producción en VOLUMEN de toda la economía.</t>
  </si>
  <si>
    <t>*Un aumento del 1% de la demanda final de la industria 75 implica un aumento de 1,08% en el valor agregado de la producción en VOLUMEN de toda la economía.</t>
  </si>
  <si>
    <t>*Un aumento del 1% de la demanda final de la industria 76 implica un aumento de 1% en el valor agregado de la producción en VOLUMEN de toda la economía.</t>
  </si>
  <si>
    <t>EXTRA</t>
  </si>
  <si>
    <t xml:space="preserve">                                                                                        Componentes
Industria                                                                          demanda final
                                                                                   </t>
  </si>
  <si>
    <t>ORIGINAL+ SIMULACION</t>
  </si>
  <si>
    <t>SIMULACION</t>
  </si>
  <si>
    <t>ORIGINAL</t>
  </si>
  <si>
    <t>VBP_6</t>
  </si>
  <si>
    <t>VBP_MIP</t>
  </si>
  <si>
    <t>DIFERENCIA</t>
  </si>
  <si>
    <t>VBP_Sim</t>
  </si>
  <si>
    <t>Diferencia_Sim</t>
  </si>
  <si>
    <t>Controles</t>
  </si>
  <si>
    <t>EFECTO DIRECTO EN LA DEMANDA FINAL</t>
  </si>
  <si>
    <t>DEMANDA FINAL</t>
  </si>
  <si>
    <t>Gasto de consumo final de los Hogares Residentes (pb)</t>
  </si>
  <si>
    <t>Gasto de consumo final de las Instituciones sin Fines de Lucro que sirven a los hogares
(pb)</t>
  </si>
  <si>
    <t>Variación de existencias (pb)</t>
  </si>
  <si>
    <t>EFECTO DIRECTO TOTAL EN LA DEMANDA FINAL</t>
  </si>
  <si>
    <t xml:space="preserve">VARIACIÓN ABSOLUTA DEL VAB </t>
  </si>
  <si>
    <t>TASA DE CRECIMIENTO DEL EBE/ IMB</t>
  </si>
  <si>
    <t>Variación total en la demanda</t>
  </si>
  <si>
    <t>Multiplicador de la industria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</si>
</sst>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 * #,##0.00_ ;_ * \-#,##0.00_ ;_ * &quot;-&quot;??_ ;_ @_ "/>
    <numFmt numFmtId="164" formatCode="_-* #,##0.00_-;\-* #,##0.00_-;_-* &quot;-&quot;??_-;_-@_-"/>
    <numFmt numFmtId="165" formatCode="_ * #,##0_ ;_ * \-#,##0_ ;_ * &quot;-&quot;??_ ;_ @_ "/>
    <numFmt numFmtId="166" formatCode="0.0000"/>
    <numFmt numFmtId="167" formatCode="_ * #,##0.00000_ ;_ * \-#,##0.00000_ ;_ * &quot;-&quot;??_ ;_ @_ "/>
    <numFmt numFmtId="168" formatCode="0.00000"/>
    <numFmt numFmtId="169" formatCode="0.0%"/>
    <numFmt numFmtId="170" formatCode="_ * #,##0.0_ ;_ * \-#,##0.0_ ;_ * &quot;-&quot;??_ ;_ @_ "/>
    <numFmt numFmtId="171" formatCode="_(* #,##0_);_(* \(#,##0\);_(* &quot;-&quot;??_);_(@_)"/>
    <numFmt numFmtId="172" formatCode="_ &quot;$&quot;* #,##0_ ;_ &quot;$&quot;* \-#,##0_ ;_ &quot;$&quot;* &quot;-&quot;??_ ;_ @_ "/>
    <numFmt numFmtId="173" formatCode="_ &quot;$&quot;* #,##0.000_ ;_ &quot;$&quot;* \-#,##0.000_ ;_ &quot;$&quot;* &quot;-&quot;??_ ;_ @_ "/>
  </numFmts>
  <fonts count="39" x14ac:knownFonts="1">
    <font>
      <sz val="11"/>
      <color theme="1"/>
      <name val="Calibri"/>
      <family val="2"/>
      <scheme val="minor"/>
    </font>
    <font>
      <b/>
      <u/>
      <sz val="11"/>
      <color rgb="FF0070C0"/>
      <name val="Arial"/>
      <family val="2"/>
    </font>
    <font>
      <b/>
      <u/>
      <sz val="12"/>
      <color theme="10"/>
      <name val="Arial"/>
      <family val="2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b/>
      <sz val="11"/>
      <color rgb="FF0070C0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16"/>
      <color rgb="FFFF0000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5"/>
      <color theme="0"/>
      <name val="Arial"/>
      <family val="2"/>
    </font>
    <font>
      <b/>
      <sz val="15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4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249977111117893"/>
      <name val="Arial"/>
      <family val="2"/>
    </font>
    <font>
      <b/>
      <sz val="18"/>
      <color theme="1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2"/>
      <color theme="1"/>
      <name val="Arial"/>
      <family val="2"/>
    </font>
    <font>
      <sz val="15"/>
      <color theme="1"/>
      <name val="Arial"/>
      <family val="2"/>
    </font>
    <font>
      <b/>
      <sz val="11"/>
      <color theme="4" tint="-0.499984740745262"/>
      <name val="Arial"/>
      <family val="2"/>
    </font>
    <font>
      <b/>
      <sz val="11"/>
      <color rgb="FF000000"/>
      <name val="Arial"/>
      <family val="2"/>
    </font>
    <font>
      <sz val="1"/>
      <color theme="0"/>
      <name val="Arial"/>
      <family val="2"/>
    </font>
    <font>
      <b/>
      <sz val="1"/>
      <color theme="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Arial"/>
      <family val="2"/>
    </font>
    <font>
      <sz val="1"/>
      <color rgb="FFFFFFFF"/>
      <name val="Arial"/>
      <family val="2"/>
    </font>
    <font>
      <sz val="10"/>
      <color rgb="FF000000"/>
      <name val="Arial"/>
      <family val="2"/>
    </font>
    <font>
      <b/>
      <sz val="18"/>
      <color theme="4" tint="-0.249977111117893"/>
      <name val="Arial"/>
      <family val="2"/>
    </font>
    <font>
      <b/>
      <sz val="18"/>
      <name val="Arial"/>
      <family val="2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FA3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3">
    <xf numFmtId="0" fontId="0" fillId="0" borderId="0" xfId="0"/>
    <xf numFmtId="0" fontId="1" fillId="2" borderId="0" xfId="0" applyFont="1" applyFill="1" applyAlignment="1">
      <alignment horizontal="left" indent="4"/>
    </xf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horizontal="left" indent="4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3" fillId="0" borderId="1" xfId="0" applyFont="1" applyBorder="1"/>
    <xf numFmtId="0" fontId="7" fillId="0" borderId="0" xfId="0" applyFont="1" applyAlignment="1">
      <alignment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164" fontId="6" fillId="2" borderId="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4" fontId="6" fillId="6" borderId="25" xfId="0" applyNumberFormat="1" applyFont="1" applyFill="1" applyBorder="1" applyAlignment="1">
      <alignment horizontal="center" vertical="center" wrapText="1"/>
    </xf>
    <xf numFmtId="0" fontId="14" fillId="4" borderId="26" xfId="0" applyFont="1" applyFill="1" applyBorder="1" applyAlignment="1">
      <alignment horizontal="center" vertical="center"/>
    </xf>
    <xf numFmtId="164" fontId="10" fillId="6" borderId="27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top" wrapText="1"/>
    </xf>
    <xf numFmtId="164" fontId="6" fillId="6" borderId="5" xfId="0" applyNumberFormat="1" applyFont="1" applyFill="1" applyBorder="1" applyAlignment="1">
      <alignment horizontal="center" wrapText="1"/>
    </xf>
    <xf numFmtId="164" fontId="6" fillId="6" borderId="6" xfId="0" applyNumberFormat="1" applyFont="1" applyFill="1" applyBorder="1" applyAlignment="1">
      <alignment horizontal="center" vertical="top" wrapText="1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164" fontId="6" fillId="2" borderId="30" xfId="0" applyNumberFormat="1" applyFont="1" applyFill="1" applyBorder="1" applyAlignment="1">
      <alignment horizontal="center" vertical="center" wrapText="1"/>
    </xf>
    <xf numFmtId="164" fontId="6" fillId="2" borderId="25" xfId="0" applyNumberFormat="1" applyFont="1" applyFill="1" applyBorder="1" applyAlignment="1">
      <alignment horizontal="center" vertical="center" wrapText="1"/>
    </xf>
    <xf numFmtId="164" fontId="6" fillId="6" borderId="31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15" fillId="0" borderId="7" xfId="0" applyFont="1" applyBorder="1" applyAlignment="1">
      <alignment horizontal="center" vertical="center"/>
    </xf>
    <xf numFmtId="0" fontId="3" fillId="0" borderId="33" xfId="0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13" fillId="0" borderId="0" xfId="0" applyFont="1"/>
    <xf numFmtId="165" fontId="3" fillId="0" borderId="1" xfId="0" applyNumberFormat="1" applyFont="1" applyBorder="1" applyAlignment="1">
      <alignment vertical="center"/>
    </xf>
    <xf numFmtId="165" fontId="6" fillId="0" borderId="35" xfId="0" applyNumberFormat="1" applyFont="1" applyBorder="1" applyAlignment="1">
      <alignment vertical="center"/>
    </xf>
    <xf numFmtId="165" fontId="6" fillId="0" borderId="36" xfId="0" applyNumberFormat="1" applyFont="1" applyBorder="1" applyAlignment="1">
      <alignment vertical="center"/>
    </xf>
    <xf numFmtId="165" fontId="3" fillId="0" borderId="2" xfId="0" applyNumberFormat="1" applyFont="1" applyBorder="1" applyAlignment="1">
      <alignment vertical="center"/>
    </xf>
    <xf numFmtId="165" fontId="3" fillId="0" borderId="17" xfId="0" applyNumberFormat="1" applyFont="1" applyBorder="1" applyAlignment="1">
      <alignment vertical="center"/>
    </xf>
    <xf numFmtId="165" fontId="3" fillId="0" borderId="18" xfId="0" applyNumberFormat="1" applyFont="1" applyBorder="1" applyAlignment="1">
      <alignment vertical="center"/>
    </xf>
    <xf numFmtId="165" fontId="3" fillId="0" borderId="37" xfId="0" applyNumberFormat="1" applyFont="1" applyBorder="1" applyAlignment="1">
      <alignment vertical="center"/>
    </xf>
    <xf numFmtId="165" fontId="3" fillId="0" borderId="32" xfId="0" applyNumberFormat="1" applyFont="1" applyBorder="1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165" fontId="3" fillId="0" borderId="30" xfId="0" applyNumberFormat="1" applyFont="1" applyBorder="1" applyAlignment="1">
      <alignment vertical="center"/>
    </xf>
    <xf numFmtId="165" fontId="3" fillId="0" borderId="25" xfId="0" applyNumberFormat="1" applyFont="1" applyBorder="1" applyAlignment="1">
      <alignment vertical="center"/>
    </xf>
    <xf numFmtId="165" fontId="3" fillId="0" borderId="34" xfId="0" applyNumberFormat="1" applyFont="1" applyBorder="1" applyAlignment="1">
      <alignment vertical="center"/>
    </xf>
    <xf numFmtId="165" fontId="3" fillId="0" borderId="38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vertical="center"/>
    </xf>
    <xf numFmtId="165" fontId="6" fillId="0" borderId="11" xfId="0" applyNumberFormat="1" applyFont="1" applyBorder="1" applyAlignment="1">
      <alignment vertical="center"/>
    </xf>
    <xf numFmtId="165" fontId="6" fillId="0" borderId="39" xfId="0" applyNumberFormat="1" applyFont="1" applyBorder="1" applyAlignment="1">
      <alignment vertical="center"/>
    </xf>
    <xf numFmtId="165" fontId="3" fillId="0" borderId="40" xfId="0" applyNumberFormat="1" applyFont="1" applyBorder="1" applyAlignment="1">
      <alignment vertical="center"/>
    </xf>
    <xf numFmtId="165" fontId="3" fillId="0" borderId="41" xfId="0" applyNumberFormat="1" applyFont="1" applyBorder="1" applyAlignment="1">
      <alignment vertical="center"/>
    </xf>
    <xf numFmtId="165" fontId="6" fillId="0" borderId="42" xfId="0" applyNumberFormat="1" applyFont="1" applyBorder="1" applyAlignment="1">
      <alignment vertical="center"/>
    </xf>
    <xf numFmtId="165" fontId="6" fillId="0" borderId="43" xfId="0" applyNumberFormat="1" applyFont="1" applyBorder="1" applyAlignment="1">
      <alignment vertical="center"/>
    </xf>
    <xf numFmtId="165" fontId="6" fillId="0" borderId="44" xfId="0" applyNumberFormat="1" applyFont="1" applyBorder="1" applyAlignment="1">
      <alignment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5" fillId="0" borderId="17" xfId="0" applyFont="1" applyBorder="1" applyAlignment="1">
      <alignment horizontal="center" vertical="center"/>
    </xf>
    <xf numFmtId="165" fontId="3" fillId="0" borderId="5" xfId="0" applyNumberFormat="1" applyFont="1" applyBorder="1" applyAlignment="1">
      <alignment vertical="center"/>
    </xf>
    <xf numFmtId="165" fontId="3" fillId="0" borderId="50" xfId="0" applyNumberFormat="1" applyFont="1" applyBorder="1" applyAlignment="1">
      <alignment vertical="center"/>
    </xf>
    <xf numFmtId="165" fontId="3" fillId="0" borderId="51" xfId="0" applyNumberFormat="1" applyFont="1" applyBorder="1" applyAlignment="1">
      <alignment vertical="center"/>
    </xf>
    <xf numFmtId="165" fontId="3" fillId="0" borderId="4" xfId="0" applyNumberFormat="1" applyFont="1" applyBorder="1" applyAlignment="1">
      <alignment vertical="center"/>
    </xf>
    <xf numFmtId="165" fontId="6" fillId="0" borderId="52" xfId="0" applyNumberFormat="1" applyFont="1" applyBorder="1" applyAlignment="1">
      <alignment vertical="center"/>
    </xf>
    <xf numFmtId="164" fontId="6" fillId="6" borderId="34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/>
    </xf>
    <xf numFmtId="165" fontId="3" fillId="0" borderId="3" xfId="0" applyNumberFormat="1" applyFont="1" applyBorder="1" applyAlignment="1">
      <alignment vertical="center"/>
    </xf>
    <xf numFmtId="165" fontId="6" fillId="0" borderId="57" xfId="0" applyNumberFormat="1" applyFont="1" applyBorder="1" applyAlignment="1">
      <alignment vertical="center"/>
    </xf>
    <xf numFmtId="165" fontId="6" fillId="0" borderId="56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165" fontId="6" fillId="0" borderId="10" xfId="0" applyNumberFormat="1" applyFont="1" applyBorder="1" applyAlignment="1">
      <alignment vertical="center"/>
    </xf>
    <xf numFmtId="165" fontId="6" fillId="0" borderId="12" xfId="0" applyNumberFormat="1" applyFont="1" applyBorder="1" applyAlignment="1">
      <alignment vertical="center"/>
    </xf>
    <xf numFmtId="165" fontId="3" fillId="0" borderId="8" xfId="0" applyNumberFormat="1" applyFont="1" applyBorder="1" applyAlignment="1">
      <alignment vertical="center"/>
    </xf>
    <xf numFmtId="0" fontId="11" fillId="0" borderId="0" xfId="0" applyFont="1" applyAlignment="1">
      <alignment vertical="center"/>
    </xf>
    <xf numFmtId="165" fontId="6" fillId="0" borderId="58" xfId="0" applyNumberFormat="1" applyFont="1" applyBorder="1" applyAlignment="1">
      <alignment vertical="center"/>
    </xf>
    <xf numFmtId="165" fontId="6" fillId="0" borderId="59" xfId="0" applyNumberFormat="1" applyFont="1" applyBorder="1" applyAlignment="1">
      <alignment vertical="center"/>
    </xf>
    <xf numFmtId="165" fontId="6" fillId="0" borderId="60" xfId="0" applyNumberFormat="1" applyFont="1" applyBorder="1" applyAlignment="1">
      <alignment vertical="center"/>
    </xf>
    <xf numFmtId="165" fontId="6" fillId="0" borderId="61" xfId="0" applyNumberFormat="1" applyFont="1" applyBorder="1" applyAlignment="1">
      <alignment vertical="center"/>
    </xf>
    <xf numFmtId="165" fontId="6" fillId="0" borderId="54" xfId="0" applyNumberFormat="1" applyFont="1" applyBorder="1" applyAlignment="1">
      <alignment vertical="center"/>
    </xf>
    <xf numFmtId="165" fontId="6" fillId="0" borderId="62" xfId="0" applyNumberFormat="1" applyFont="1" applyBorder="1" applyAlignment="1">
      <alignment vertical="center"/>
    </xf>
    <xf numFmtId="165" fontId="3" fillId="0" borderId="7" xfId="0" applyNumberFormat="1" applyFont="1" applyBorder="1" applyAlignment="1">
      <alignment vertical="center"/>
    </xf>
    <xf numFmtId="165" fontId="3" fillId="0" borderId="9" xfId="0" applyNumberFormat="1" applyFont="1" applyBorder="1" applyAlignment="1">
      <alignment vertical="center"/>
    </xf>
    <xf numFmtId="165" fontId="3" fillId="0" borderId="6" xfId="0" applyNumberFormat="1" applyFont="1" applyBorder="1" applyAlignment="1">
      <alignment vertical="center"/>
    </xf>
    <xf numFmtId="0" fontId="15" fillId="0" borderId="2" xfId="0" applyFont="1" applyBorder="1" applyAlignment="1">
      <alignment horizontal="center"/>
    </xf>
    <xf numFmtId="49" fontId="15" fillId="0" borderId="2" xfId="0" applyNumberFormat="1" applyFont="1" applyBorder="1" applyAlignment="1">
      <alignment horizontal="center"/>
    </xf>
    <xf numFmtId="49" fontId="15" fillId="0" borderId="4" xfId="0" applyNumberFormat="1" applyFont="1" applyBorder="1" applyAlignment="1">
      <alignment horizontal="center"/>
    </xf>
    <xf numFmtId="0" fontId="6" fillId="0" borderId="10" xfId="0" applyFont="1" applyBorder="1"/>
    <xf numFmtId="0" fontId="6" fillId="0" borderId="0" xfId="0" applyFont="1" applyAlignment="1">
      <alignment horizontal="center"/>
    </xf>
    <xf numFmtId="166" fontId="16" fillId="0" borderId="0" xfId="0" applyNumberFormat="1" applyFont="1" applyAlignment="1">
      <alignment vertical="center"/>
    </xf>
    <xf numFmtId="0" fontId="1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5" fontId="16" fillId="0" borderId="0" xfId="0" applyNumberFormat="1" applyFont="1"/>
    <xf numFmtId="0" fontId="17" fillId="0" borderId="0" xfId="0" applyFont="1" applyAlignment="1">
      <alignment vertical="center"/>
    </xf>
    <xf numFmtId="0" fontId="3" fillId="0" borderId="0" xfId="0" applyFont="1"/>
    <xf numFmtId="165" fontId="3" fillId="0" borderId="0" xfId="0" applyNumberFormat="1" applyFont="1"/>
    <xf numFmtId="164" fontId="6" fillId="6" borderId="51" xfId="0" applyNumberFormat="1" applyFont="1" applyFill="1" applyBorder="1" applyAlignment="1">
      <alignment horizontal="center" vertical="center" wrapText="1"/>
    </xf>
    <xf numFmtId="0" fontId="18" fillId="0" borderId="0" xfId="0" applyFont="1"/>
    <xf numFmtId="165" fontId="18" fillId="0" borderId="0" xfId="0" applyNumberFormat="1" applyFont="1"/>
    <xf numFmtId="0" fontId="3" fillId="0" borderId="48" xfId="0" applyFont="1" applyBorder="1"/>
    <xf numFmtId="0" fontId="6" fillId="0" borderId="52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7" fillId="0" borderId="1" xfId="0" applyFont="1" applyBorder="1" applyAlignment="1">
      <alignment vertical="center"/>
    </xf>
    <xf numFmtId="164" fontId="10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top" wrapText="1"/>
    </xf>
    <xf numFmtId="0" fontId="14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164" fontId="6" fillId="0" borderId="12" xfId="0" applyNumberFormat="1" applyFont="1" applyBorder="1" applyAlignment="1">
      <alignment horizontal="center" vertical="center" wrapText="1"/>
    </xf>
    <xf numFmtId="0" fontId="6" fillId="0" borderId="36" xfId="0" applyFont="1" applyBorder="1" applyAlignment="1">
      <alignment vertical="center"/>
    </xf>
    <xf numFmtId="0" fontId="19" fillId="0" borderId="0" xfId="0" applyFont="1" applyAlignment="1">
      <alignment vertical="center"/>
    </xf>
    <xf numFmtId="165" fontId="6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vertical="center"/>
    </xf>
    <xf numFmtId="167" fontId="3" fillId="0" borderId="17" xfId="0" applyNumberFormat="1" applyFont="1" applyBorder="1" applyAlignment="1">
      <alignment vertical="center"/>
    </xf>
    <xf numFmtId="167" fontId="3" fillId="0" borderId="18" xfId="0" applyNumberFormat="1" applyFont="1" applyBorder="1" applyAlignment="1">
      <alignment vertical="center"/>
    </xf>
    <xf numFmtId="167" fontId="3" fillId="0" borderId="37" xfId="0" applyNumberFormat="1" applyFont="1" applyBorder="1" applyAlignment="1">
      <alignment vertical="center"/>
    </xf>
    <xf numFmtId="167" fontId="3" fillId="0" borderId="7" xfId="0" applyNumberFormat="1" applyFont="1" applyBorder="1" applyAlignment="1">
      <alignment vertical="center"/>
    </xf>
    <xf numFmtId="167" fontId="3" fillId="0" borderId="9" xfId="0" applyNumberFormat="1" applyFont="1" applyBorder="1" applyAlignment="1">
      <alignment vertical="center"/>
    </xf>
    <xf numFmtId="167" fontId="3" fillId="0" borderId="0" xfId="0" applyNumberFormat="1" applyFont="1" applyAlignment="1">
      <alignment vertical="center"/>
    </xf>
    <xf numFmtId="167" fontId="3" fillId="0" borderId="2" xfId="0" applyNumberFormat="1" applyFont="1" applyBorder="1" applyAlignment="1">
      <alignment vertical="center"/>
    </xf>
    <xf numFmtId="167" fontId="3" fillId="0" borderId="1" xfId="0" applyNumberFormat="1" applyFont="1" applyBorder="1" applyAlignment="1">
      <alignment vertical="center"/>
    </xf>
    <xf numFmtId="167" fontId="3" fillId="0" borderId="32" xfId="0" applyNumberFormat="1" applyFont="1" applyBorder="1" applyAlignment="1">
      <alignment vertical="center"/>
    </xf>
    <xf numFmtId="167" fontId="3" fillId="0" borderId="3" xfId="0" applyNumberFormat="1" applyFont="1" applyBorder="1" applyAlignment="1">
      <alignment vertical="center"/>
    </xf>
    <xf numFmtId="167" fontId="3" fillId="0" borderId="30" xfId="0" applyNumberFormat="1" applyFont="1" applyBorder="1" applyAlignment="1">
      <alignment vertical="center"/>
    </xf>
    <xf numFmtId="167" fontId="3" fillId="0" borderId="25" xfId="0" applyNumberFormat="1" applyFont="1" applyBorder="1" applyAlignment="1">
      <alignment vertical="center"/>
    </xf>
    <xf numFmtId="167" fontId="3" fillId="0" borderId="34" xfId="0" applyNumberFormat="1" applyFont="1" applyBorder="1" applyAlignment="1">
      <alignment vertical="center"/>
    </xf>
    <xf numFmtId="167" fontId="3" fillId="0" borderId="4" xfId="0" applyNumberFormat="1" applyFont="1" applyBorder="1" applyAlignment="1">
      <alignment vertical="center"/>
    </xf>
    <xf numFmtId="167" fontId="3" fillId="0" borderId="6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167" fontId="3" fillId="0" borderId="40" xfId="0" applyNumberFormat="1" applyFont="1" applyBorder="1" applyAlignment="1">
      <alignment vertical="center"/>
    </xf>
    <xf numFmtId="167" fontId="3" fillId="0" borderId="27" xfId="0" applyNumberFormat="1" applyFont="1" applyBorder="1" applyAlignment="1">
      <alignment vertical="center"/>
    </xf>
    <xf numFmtId="167" fontId="3" fillId="0" borderId="50" xfId="0" applyNumberFormat="1" applyFont="1" applyBorder="1" applyAlignment="1">
      <alignment vertical="center"/>
    </xf>
    <xf numFmtId="167" fontId="3" fillId="0" borderId="54" xfId="0" applyNumberFormat="1" applyFont="1" applyBorder="1" applyAlignment="1">
      <alignment vertical="center"/>
    </xf>
    <xf numFmtId="0" fontId="20" fillId="0" borderId="0" xfId="0" applyFont="1" applyAlignment="1">
      <alignment vertical="center"/>
    </xf>
    <xf numFmtId="168" fontId="16" fillId="0" borderId="1" xfId="0" applyNumberFormat="1" applyFont="1" applyBorder="1" applyAlignment="1">
      <alignment vertical="center"/>
    </xf>
    <xf numFmtId="168" fontId="16" fillId="0" borderId="0" xfId="0" applyNumberFormat="1" applyFont="1" applyAlignment="1">
      <alignment vertical="center"/>
    </xf>
    <xf numFmtId="0" fontId="3" fillId="0" borderId="63" xfId="0" applyFont="1" applyBorder="1"/>
    <xf numFmtId="0" fontId="20" fillId="0" borderId="0" xfId="0" applyFont="1"/>
    <xf numFmtId="0" fontId="3" fillId="0" borderId="0" xfId="0" applyFont="1" applyAlignment="1">
      <alignment horizontal="center"/>
    </xf>
    <xf numFmtId="0" fontId="6" fillId="0" borderId="0" xfId="0" applyFont="1"/>
    <xf numFmtId="165" fontId="6" fillId="0" borderId="0" xfId="0" applyNumberFormat="1" applyFont="1"/>
    <xf numFmtId="49" fontId="15" fillId="0" borderId="0" xfId="0" applyNumberFormat="1" applyFont="1" applyAlignment="1">
      <alignment horizontal="center"/>
    </xf>
    <xf numFmtId="167" fontId="3" fillId="0" borderId="64" xfId="0" applyNumberFormat="1" applyFont="1" applyBorder="1" applyAlignment="1">
      <alignment vertical="center"/>
    </xf>
    <xf numFmtId="167" fontId="3" fillId="0" borderId="24" xfId="0" applyNumberFormat="1" applyFont="1" applyBorder="1" applyAlignment="1">
      <alignment vertical="center"/>
    </xf>
    <xf numFmtId="167" fontId="3" fillId="0" borderId="5" xfId="0" applyNumberFormat="1" applyFont="1" applyBorder="1" applyAlignment="1">
      <alignment vertical="center"/>
    </xf>
    <xf numFmtId="3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69" fontId="3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5" fontId="6" fillId="0" borderId="1" xfId="0" applyNumberFormat="1" applyFont="1" applyBorder="1" applyAlignment="1">
      <alignment vertical="center"/>
    </xf>
    <xf numFmtId="170" fontId="3" fillId="9" borderId="1" xfId="0" applyNumberFormat="1" applyFont="1" applyFill="1" applyBorder="1" applyAlignment="1">
      <alignment vertical="center"/>
    </xf>
    <xf numFmtId="165" fontId="3" fillId="9" borderId="1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43" fontId="6" fillId="9" borderId="1" xfId="0" applyNumberFormat="1" applyFont="1" applyFill="1" applyBorder="1" applyAlignment="1">
      <alignment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165" fontId="6" fillId="0" borderId="5" xfId="0" applyNumberFormat="1" applyFont="1" applyBorder="1" applyAlignment="1">
      <alignment vertical="center"/>
    </xf>
    <xf numFmtId="165" fontId="3" fillId="0" borderId="35" xfId="0" applyNumberFormat="1" applyFont="1" applyBorder="1" applyAlignment="1">
      <alignment vertical="center"/>
    </xf>
    <xf numFmtId="165" fontId="3" fillId="0" borderId="52" xfId="0" applyNumberFormat="1" applyFont="1" applyBorder="1" applyAlignment="1">
      <alignment vertical="center"/>
    </xf>
    <xf numFmtId="165" fontId="6" fillId="0" borderId="40" xfId="0" applyNumberFormat="1" applyFont="1" applyBorder="1" applyAlignment="1">
      <alignment vertical="center"/>
    </xf>
    <xf numFmtId="165" fontId="6" fillId="0" borderId="18" xfId="0" applyNumberFormat="1" applyFont="1" applyBorder="1" applyAlignment="1">
      <alignment vertical="center"/>
    </xf>
    <xf numFmtId="165" fontId="6" fillId="0" borderId="37" xfId="0" applyNumberFormat="1" applyFont="1" applyBorder="1" applyAlignment="1">
      <alignment vertical="center"/>
    </xf>
    <xf numFmtId="3" fontId="3" fillId="0" borderId="0" xfId="0" applyNumberFormat="1" applyFont="1" applyAlignment="1">
      <alignment vertical="center"/>
    </xf>
    <xf numFmtId="0" fontId="3" fillId="0" borderId="35" xfId="0" applyFont="1" applyBorder="1" applyAlignment="1">
      <alignment vertical="center"/>
    </xf>
    <xf numFmtId="9" fontId="3" fillId="0" borderId="0" xfId="0" applyNumberFormat="1" applyFont="1" applyAlignment="1">
      <alignment vertical="center"/>
    </xf>
    <xf numFmtId="0" fontId="6" fillId="0" borderId="35" xfId="0" applyFont="1" applyBorder="1" applyAlignment="1">
      <alignment vertical="center"/>
    </xf>
    <xf numFmtId="165" fontId="6" fillId="0" borderId="38" xfId="0" applyNumberFormat="1" applyFont="1" applyBorder="1" applyAlignment="1">
      <alignment vertical="center"/>
    </xf>
    <xf numFmtId="165" fontId="6" fillId="0" borderId="32" xfId="0" applyNumberFormat="1" applyFont="1" applyBorder="1" applyAlignment="1">
      <alignment vertical="center"/>
    </xf>
    <xf numFmtId="165" fontId="6" fillId="0" borderId="50" xfId="0" applyNumberFormat="1" applyFont="1" applyBorder="1" applyAlignment="1">
      <alignment vertical="center"/>
    </xf>
    <xf numFmtId="165" fontId="6" fillId="0" borderId="51" xfId="0" applyNumberFormat="1" applyFont="1" applyBorder="1" applyAlignment="1">
      <alignment vertical="center"/>
    </xf>
    <xf numFmtId="0" fontId="3" fillId="0" borderId="52" xfId="0" applyFont="1" applyBorder="1" applyAlignment="1">
      <alignment vertical="center"/>
    </xf>
    <xf numFmtId="167" fontId="6" fillId="0" borderId="36" xfId="0" applyNumberFormat="1" applyFont="1" applyBorder="1" applyAlignment="1">
      <alignment vertical="center"/>
    </xf>
    <xf numFmtId="167" fontId="6" fillId="0" borderId="35" xfId="0" applyNumberFormat="1" applyFont="1" applyBorder="1" applyAlignment="1">
      <alignment vertical="center"/>
    </xf>
    <xf numFmtId="167" fontId="3" fillId="0" borderId="38" xfId="0" applyNumberFormat="1" applyFont="1" applyBorder="1" applyAlignment="1">
      <alignment vertical="center"/>
    </xf>
    <xf numFmtId="167" fontId="6" fillId="0" borderId="52" xfId="0" applyNumberFormat="1" applyFont="1" applyBorder="1" applyAlignment="1">
      <alignment vertical="center"/>
    </xf>
    <xf numFmtId="167" fontId="3" fillId="0" borderId="51" xfId="0" applyNumberFormat="1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171" fontId="16" fillId="0" borderId="0" xfId="0" applyNumberFormat="1" applyFont="1"/>
    <xf numFmtId="0" fontId="21" fillId="8" borderId="0" xfId="0" applyFont="1" applyFill="1" applyAlignment="1">
      <alignment vertical="center"/>
    </xf>
    <xf numFmtId="171" fontId="16" fillId="8" borderId="0" xfId="0" applyNumberFormat="1" applyFont="1" applyFill="1"/>
    <xf numFmtId="0" fontId="6" fillId="5" borderId="41" xfId="0" applyFont="1" applyFill="1" applyBorder="1" applyAlignment="1">
      <alignment horizontal="center" vertical="center" wrapText="1"/>
    </xf>
    <xf numFmtId="0" fontId="22" fillId="5" borderId="25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3" fontId="3" fillId="10" borderId="18" xfId="0" applyNumberFormat="1" applyFont="1" applyFill="1" applyBorder="1" applyAlignment="1" applyProtection="1">
      <alignment vertical="center"/>
      <protection locked="0"/>
    </xf>
    <xf numFmtId="3" fontId="3" fillId="10" borderId="1" xfId="0" applyNumberFormat="1" applyFont="1" applyFill="1" applyBorder="1" applyAlignment="1" applyProtection="1">
      <alignment vertical="center"/>
      <protection locked="0"/>
    </xf>
    <xf numFmtId="3" fontId="3" fillId="10" borderId="5" xfId="0" applyNumberFormat="1" applyFont="1" applyFill="1" applyBorder="1" applyAlignment="1" applyProtection="1">
      <alignment vertical="center"/>
      <protection locked="0"/>
    </xf>
    <xf numFmtId="171" fontId="26" fillId="0" borderId="0" xfId="0" applyNumberFormat="1" applyFont="1"/>
    <xf numFmtId="1" fontId="27" fillId="13" borderId="65" xfId="0" applyNumberFormat="1" applyFont="1" applyFill="1" applyBorder="1" applyAlignment="1" applyProtection="1">
      <alignment horizontal="left" vertical="center"/>
      <protection locked="0"/>
    </xf>
    <xf numFmtId="3" fontId="3" fillId="0" borderId="17" xfId="0" applyNumberFormat="1" applyFont="1" applyBorder="1" applyAlignment="1" applyProtection="1">
      <alignment vertical="center"/>
      <protection locked="0"/>
    </xf>
    <xf numFmtId="3" fontId="3" fillId="0" borderId="18" xfId="0" applyNumberFormat="1" applyFont="1" applyBorder="1" applyAlignment="1" applyProtection="1">
      <alignment vertical="center"/>
      <protection locked="0"/>
    </xf>
    <xf numFmtId="3" fontId="3" fillId="0" borderId="27" xfId="0" applyNumberFormat="1" applyFont="1" applyBorder="1" applyAlignment="1" applyProtection="1">
      <alignment vertical="center"/>
      <protection locked="0"/>
    </xf>
    <xf numFmtId="3" fontId="3" fillId="14" borderId="60" xfId="0" applyNumberFormat="1" applyFont="1" applyFill="1" applyBorder="1" applyAlignment="1">
      <alignment vertical="center"/>
    </xf>
    <xf numFmtId="3" fontId="3" fillId="0" borderId="2" xfId="0" applyNumberFormat="1" applyFont="1" applyBorder="1" applyAlignment="1" applyProtection="1">
      <alignment vertical="center"/>
      <protection locked="0"/>
    </xf>
    <xf numFmtId="3" fontId="3" fillId="0" borderId="1" xfId="0" applyNumberFormat="1" applyFont="1" applyBorder="1" applyAlignment="1" applyProtection="1">
      <alignment vertical="center"/>
      <protection locked="0"/>
    </xf>
    <xf numFmtId="3" fontId="3" fillId="0" borderId="3" xfId="0" applyNumberFormat="1" applyFont="1" applyBorder="1" applyAlignment="1" applyProtection="1">
      <alignment vertical="center"/>
      <protection locked="0"/>
    </xf>
    <xf numFmtId="3" fontId="3" fillId="14" borderId="61" xfId="0" applyNumberFormat="1" applyFont="1" applyFill="1" applyBorder="1" applyAlignment="1">
      <alignment vertical="center"/>
    </xf>
    <xf numFmtId="3" fontId="3" fillId="0" borderId="4" xfId="0" applyNumberFormat="1" applyFont="1" applyBorder="1" applyAlignment="1" applyProtection="1">
      <alignment vertical="center"/>
      <protection locked="0"/>
    </xf>
    <xf numFmtId="3" fontId="3" fillId="0" borderId="5" xfId="0" applyNumberFormat="1" applyFont="1" applyBorder="1" applyAlignment="1" applyProtection="1">
      <alignment vertical="center"/>
      <protection locked="0"/>
    </xf>
    <xf numFmtId="3" fontId="3" fillId="0" borderId="6" xfId="0" applyNumberFormat="1" applyFont="1" applyBorder="1" applyAlignment="1" applyProtection="1">
      <alignment vertical="center"/>
      <protection locked="0"/>
    </xf>
    <xf numFmtId="3" fontId="3" fillId="14" borderId="54" xfId="0" applyNumberFormat="1" applyFont="1" applyFill="1" applyBorder="1" applyAlignment="1">
      <alignment vertical="center"/>
    </xf>
    <xf numFmtId="171" fontId="6" fillId="5" borderId="6" xfId="0" applyNumberFormat="1" applyFont="1" applyFill="1" applyBorder="1" applyAlignment="1">
      <alignment horizontal="center" vertical="center" wrapText="1"/>
    </xf>
    <xf numFmtId="0" fontId="16" fillId="15" borderId="0" xfId="0" applyFont="1" applyFill="1"/>
    <xf numFmtId="0" fontId="16" fillId="15" borderId="0" xfId="0" applyFont="1" applyFill="1" applyAlignment="1">
      <alignment vertical="center"/>
    </xf>
    <xf numFmtId="0" fontId="21" fillId="15" borderId="0" xfId="0" applyFont="1" applyFill="1" applyAlignment="1">
      <alignment vertical="center"/>
    </xf>
    <xf numFmtId="171" fontId="16" fillId="15" borderId="0" xfId="0" applyNumberFormat="1" applyFont="1" applyFill="1"/>
    <xf numFmtId="171" fontId="9" fillId="0" borderId="0" xfId="0" applyNumberFormat="1" applyFont="1"/>
    <xf numFmtId="0" fontId="16" fillId="0" borderId="0" xfId="0" applyFont="1" applyAlignment="1">
      <alignment vertical="center" wrapText="1"/>
    </xf>
    <xf numFmtId="168" fontId="16" fillId="0" borderId="0" xfId="0" applyNumberFormat="1" applyFont="1"/>
    <xf numFmtId="168" fontId="9" fillId="0" borderId="0" xfId="0" applyNumberFormat="1" applyFont="1"/>
    <xf numFmtId="165" fontId="9" fillId="0" borderId="0" xfId="0" applyNumberFormat="1" applyFont="1"/>
    <xf numFmtId="43" fontId="6" fillId="0" borderId="1" xfId="0" applyNumberFormat="1" applyFont="1" applyBorder="1" applyAlignment="1">
      <alignment vertical="center"/>
    </xf>
    <xf numFmtId="165" fontId="6" fillId="9" borderId="1" xfId="0" applyNumberFormat="1" applyFont="1" applyFill="1" applyBorder="1" applyAlignment="1">
      <alignment vertical="center"/>
    </xf>
    <xf numFmtId="0" fontId="6" fillId="0" borderId="1" xfId="0" applyFont="1" applyBorder="1"/>
    <xf numFmtId="165" fontId="6" fillId="0" borderId="1" xfId="0" applyNumberFormat="1" applyFont="1" applyBorder="1"/>
    <xf numFmtId="0" fontId="18" fillId="0" borderId="1" xfId="0" applyFont="1" applyBorder="1"/>
    <xf numFmtId="165" fontId="18" fillId="0" borderId="1" xfId="0" applyNumberFormat="1" applyFont="1" applyBorder="1"/>
    <xf numFmtId="0" fontId="6" fillId="5" borderId="67" xfId="0" applyFont="1" applyFill="1" applyBorder="1" applyAlignment="1">
      <alignment horizontal="center" vertical="center" wrapText="1"/>
    </xf>
    <xf numFmtId="165" fontId="3" fillId="0" borderId="57" xfId="0" applyNumberFormat="1" applyFont="1" applyBorder="1" applyAlignment="1">
      <alignment vertical="center"/>
    </xf>
    <xf numFmtId="165" fontId="6" fillId="0" borderId="2" xfId="0" applyNumberFormat="1" applyFont="1" applyBorder="1" applyAlignment="1">
      <alignment vertical="center"/>
    </xf>
    <xf numFmtId="165" fontId="6" fillId="0" borderId="4" xfId="0" applyNumberFormat="1" applyFont="1" applyBorder="1" applyAlignment="1">
      <alignment vertical="center"/>
    </xf>
    <xf numFmtId="165" fontId="6" fillId="0" borderId="55" xfId="0" applyNumberFormat="1" applyFont="1" applyBorder="1" applyAlignment="1">
      <alignment vertical="center"/>
    </xf>
    <xf numFmtId="165" fontId="6" fillId="0" borderId="17" xfId="0" applyNumberFormat="1" applyFont="1" applyBorder="1" applyAlignment="1">
      <alignment vertical="center"/>
    </xf>
    <xf numFmtId="169" fontId="3" fillId="0" borderId="0" xfId="0" applyNumberFormat="1" applyFont="1" applyAlignment="1">
      <alignment vertical="center"/>
    </xf>
    <xf numFmtId="165" fontId="3" fillId="0" borderId="27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165" fontId="6" fillId="0" borderId="53" xfId="0" applyNumberFormat="1" applyFont="1" applyBorder="1" applyAlignment="1">
      <alignment vertical="center"/>
    </xf>
    <xf numFmtId="0" fontId="19" fillId="0" borderId="0" xfId="0" applyFont="1"/>
    <xf numFmtId="170" fontId="3" fillId="0" borderId="2" xfId="0" applyNumberFormat="1" applyFont="1" applyBorder="1" applyAlignment="1">
      <alignment vertical="center"/>
    </xf>
    <xf numFmtId="170" fontId="3" fillId="0" borderId="1" xfId="0" applyNumberFormat="1" applyFont="1" applyBorder="1" applyAlignment="1">
      <alignment vertical="center"/>
    </xf>
    <xf numFmtId="170" fontId="3" fillId="0" borderId="3" xfId="0" applyNumberFormat="1" applyFont="1" applyBorder="1" applyAlignment="1">
      <alignment vertical="center"/>
    </xf>
    <xf numFmtId="170" fontId="6" fillId="0" borderId="1" xfId="0" applyNumberFormat="1" applyFont="1" applyBorder="1" applyAlignment="1">
      <alignment vertical="center"/>
    </xf>
    <xf numFmtId="170" fontId="6" fillId="0" borderId="3" xfId="0" applyNumberFormat="1" applyFont="1" applyBorder="1" applyAlignment="1">
      <alignment vertical="center"/>
    </xf>
    <xf numFmtId="170" fontId="6" fillId="0" borderId="5" xfId="0" applyNumberFormat="1" applyFont="1" applyBorder="1" applyAlignment="1">
      <alignment vertical="center"/>
    </xf>
    <xf numFmtId="170" fontId="6" fillId="0" borderId="6" xfId="0" applyNumberFormat="1" applyFont="1" applyBorder="1" applyAlignment="1">
      <alignment vertical="center"/>
    </xf>
    <xf numFmtId="170" fontId="6" fillId="0" borderId="36" xfId="0" applyNumberFormat="1" applyFont="1" applyBorder="1" applyAlignment="1">
      <alignment vertical="center"/>
    </xf>
    <xf numFmtId="170" fontId="6" fillId="0" borderId="0" xfId="0" applyNumberFormat="1" applyFont="1" applyAlignment="1">
      <alignment vertical="center"/>
    </xf>
    <xf numFmtId="170" fontId="3" fillId="0" borderId="0" xfId="0" applyNumberFormat="1" applyFont="1" applyAlignment="1">
      <alignment vertical="center"/>
    </xf>
    <xf numFmtId="170" fontId="6" fillId="0" borderId="35" xfId="0" applyNumberFormat="1" applyFont="1" applyBorder="1" applyAlignment="1">
      <alignment vertical="center"/>
    </xf>
    <xf numFmtId="170" fontId="3" fillId="0" borderId="38" xfId="0" applyNumberFormat="1" applyFont="1" applyBorder="1" applyAlignment="1">
      <alignment vertical="center"/>
    </xf>
    <xf numFmtId="170" fontId="6" fillId="0" borderId="38" xfId="0" applyNumberFormat="1" applyFont="1" applyBorder="1" applyAlignment="1">
      <alignment vertical="center"/>
    </xf>
    <xf numFmtId="170" fontId="6" fillId="0" borderId="50" xfId="0" applyNumberFormat="1" applyFont="1" applyBorder="1" applyAlignment="1">
      <alignment vertical="center"/>
    </xf>
    <xf numFmtId="170" fontId="6" fillId="0" borderId="52" xfId="0" applyNumberFormat="1" applyFont="1" applyBorder="1" applyAlignment="1">
      <alignment vertical="center"/>
    </xf>
    <xf numFmtId="170" fontId="6" fillId="0" borderId="40" xfId="0" applyNumberFormat="1" applyFont="1" applyBorder="1" applyAlignment="1">
      <alignment vertical="center"/>
    </xf>
    <xf numFmtId="170" fontId="6" fillId="0" borderId="18" xfId="0" applyNumberFormat="1" applyFont="1" applyBorder="1" applyAlignment="1">
      <alignment vertical="center"/>
    </xf>
    <xf numFmtId="170" fontId="6" fillId="0" borderId="37" xfId="0" applyNumberFormat="1" applyFont="1" applyBorder="1" applyAlignment="1">
      <alignment vertical="center"/>
    </xf>
    <xf numFmtId="170" fontId="6" fillId="0" borderId="27" xfId="0" applyNumberFormat="1" applyFont="1" applyBorder="1" applyAlignment="1">
      <alignment vertical="center"/>
    </xf>
    <xf numFmtId="170" fontId="3" fillId="0" borderId="32" xfId="0" applyNumberFormat="1" applyFont="1" applyBorder="1" applyAlignment="1">
      <alignment vertical="center"/>
    </xf>
    <xf numFmtId="170" fontId="6" fillId="0" borderId="32" xfId="0" applyNumberFormat="1" applyFont="1" applyBorder="1" applyAlignment="1">
      <alignment vertical="center"/>
    </xf>
    <xf numFmtId="170" fontId="6" fillId="0" borderId="51" xfId="0" applyNumberFormat="1" applyFont="1" applyBorder="1" applyAlignment="1">
      <alignment vertical="center"/>
    </xf>
    <xf numFmtId="170" fontId="3" fillId="0" borderId="50" xfId="0" applyNumberFormat="1" applyFont="1" applyBorder="1" applyAlignment="1">
      <alignment vertical="center"/>
    </xf>
    <xf numFmtId="170" fontId="3" fillId="0" borderId="5" xfId="0" applyNumberFormat="1" applyFont="1" applyBorder="1" applyAlignment="1">
      <alignment vertical="center"/>
    </xf>
    <xf numFmtId="170" fontId="3" fillId="0" borderId="51" xfId="0" applyNumberFormat="1" applyFont="1" applyBorder="1" applyAlignment="1">
      <alignment vertical="center"/>
    </xf>
    <xf numFmtId="170" fontId="3" fillId="0" borderId="17" xfId="0" applyNumberFormat="1" applyFont="1" applyBorder="1" applyAlignment="1">
      <alignment vertical="center"/>
    </xf>
    <xf numFmtId="170" fontId="3" fillId="0" borderId="18" xfId="0" applyNumberFormat="1" applyFont="1" applyBorder="1" applyAlignment="1">
      <alignment vertical="center"/>
    </xf>
    <xf numFmtId="170" fontId="3" fillId="0" borderId="37" xfId="0" applyNumberFormat="1" applyFont="1" applyBorder="1" applyAlignment="1">
      <alignment vertical="center"/>
    </xf>
    <xf numFmtId="170" fontId="3" fillId="0" borderId="30" xfId="0" applyNumberFormat="1" applyFont="1" applyBorder="1" applyAlignment="1">
      <alignment vertical="center"/>
    </xf>
    <xf numFmtId="170" fontId="3" fillId="0" borderId="25" xfId="0" applyNumberFormat="1" applyFont="1" applyBorder="1" applyAlignment="1">
      <alignment vertical="center"/>
    </xf>
    <xf numFmtId="170" fontId="3" fillId="0" borderId="34" xfId="0" applyNumberFormat="1" applyFont="1" applyBorder="1" applyAlignment="1">
      <alignment vertical="center"/>
    </xf>
    <xf numFmtId="170" fontId="3" fillId="0" borderId="52" xfId="0" applyNumberFormat="1" applyFont="1" applyBorder="1" applyAlignment="1">
      <alignment vertical="center"/>
    </xf>
    <xf numFmtId="170" fontId="6" fillId="0" borderId="53" xfId="0" applyNumberFormat="1" applyFont="1" applyBorder="1" applyAlignment="1">
      <alignment vertical="center"/>
    </xf>
    <xf numFmtId="170" fontId="6" fillId="0" borderId="61" xfId="0" applyNumberFormat="1" applyFont="1" applyBorder="1" applyAlignment="1">
      <alignment vertical="center"/>
    </xf>
    <xf numFmtId="170" fontId="6" fillId="0" borderId="54" xfId="0" applyNumberFormat="1" applyFont="1" applyBorder="1" applyAlignment="1">
      <alignment vertical="center"/>
    </xf>
    <xf numFmtId="170" fontId="3" fillId="0" borderId="61" xfId="0" applyNumberFormat="1" applyFont="1" applyBorder="1" applyAlignment="1">
      <alignment vertical="center"/>
    </xf>
    <xf numFmtId="170" fontId="3" fillId="0" borderId="27" xfId="0" applyNumberFormat="1" applyFont="1" applyBorder="1" applyAlignment="1">
      <alignment vertical="center"/>
    </xf>
    <xf numFmtId="170" fontId="3" fillId="0" borderId="4" xfId="0" applyNumberFormat="1" applyFont="1" applyBorder="1" applyAlignment="1">
      <alignment vertical="center"/>
    </xf>
    <xf numFmtId="170" fontId="3" fillId="0" borderId="6" xfId="0" applyNumberFormat="1" applyFont="1" applyBorder="1" applyAlignment="1">
      <alignment vertical="center"/>
    </xf>
    <xf numFmtId="170" fontId="6" fillId="0" borderId="17" xfId="0" applyNumberFormat="1" applyFont="1" applyBorder="1" applyAlignment="1">
      <alignment vertical="center"/>
    </xf>
    <xf numFmtId="170" fontId="6" fillId="0" borderId="2" xfId="0" applyNumberFormat="1" applyFont="1" applyBorder="1" applyAlignment="1">
      <alignment vertical="center"/>
    </xf>
    <xf numFmtId="170" fontId="6" fillId="0" borderId="4" xfId="0" applyNumberFormat="1" applyFont="1" applyBorder="1" applyAlignment="1">
      <alignment vertical="center"/>
    </xf>
    <xf numFmtId="169" fontId="3" fillId="0" borderId="0" xfId="0" applyNumberFormat="1" applyFont="1"/>
    <xf numFmtId="0" fontId="29" fillId="10" borderId="64" xfId="0" applyFont="1" applyFill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169" fontId="3" fillId="0" borderId="27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169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30" xfId="0" applyFont="1" applyBorder="1" applyAlignment="1">
      <alignment vertical="center"/>
    </xf>
    <xf numFmtId="169" fontId="3" fillId="0" borderId="31" xfId="0" applyNumberFormat="1" applyFont="1" applyBorder="1" applyAlignment="1">
      <alignment vertical="center"/>
    </xf>
    <xf numFmtId="0" fontId="3" fillId="0" borderId="41" xfId="0" applyFont="1" applyBorder="1" applyAlignment="1">
      <alignment vertical="center"/>
    </xf>
    <xf numFmtId="165" fontId="6" fillId="10" borderId="11" xfId="0" applyNumberFormat="1" applyFont="1" applyFill="1" applyBorder="1" applyAlignment="1">
      <alignment vertical="center"/>
    </xf>
    <xf numFmtId="165" fontId="6" fillId="10" borderId="42" xfId="0" applyNumberFormat="1" applyFont="1" applyFill="1" applyBorder="1" applyAlignment="1">
      <alignment vertical="center"/>
    </xf>
    <xf numFmtId="165" fontId="6" fillId="10" borderId="39" xfId="0" applyNumberFormat="1" applyFont="1" applyFill="1" applyBorder="1" applyAlignment="1">
      <alignment vertical="center"/>
    </xf>
    <xf numFmtId="165" fontId="6" fillId="10" borderId="10" xfId="0" applyNumberFormat="1" applyFont="1" applyFill="1" applyBorder="1" applyAlignment="1">
      <alignment vertical="center"/>
    </xf>
    <xf numFmtId="0" fontId="24" fillId="0" borderId="25" xfId="0" applyFont="1" applyBorder="1" applyAlignment="1">
      <alignment horizontal="left" vertical="center"/>
    </xf>
    <xf numFmtId="0" fontId="24" fillId="0" borderId="31" xfId="0" applyFont="1" applyBorder="1" applyAlignment="1">
      <alignment horizontal="left" vertical="center"/>
    </xf>
    <xf numFmtId="165" fontId="6" fillId="10" borderId="64" xfId="0" applyNumberFormat="1" applyFont="1" applyFill="1" applyBorder="1" applyAlignment="1">
      <alignment vertical="center"/>
    </xf>
    <xf numFmtId="165" fontId="6" fillId="10" borderId="22" xfId="0" applyNumberFormat="1" applyFont="1" applyFill="1" applyBorder="1" applyAlignment="1">
      <alignment vertical="center"/>
    </xf>
    <xf numFmtId="165" fontId="6" fillId="10" borderId="24" xfId="0" applyNumberFormat="1" applyFont="1" applyFill="1" applyBorder="1" applyAlignment="1">
      <alignment vertical="center"/>
    </xf>
    <xf numFmtId="172" fontId="3" fillId="0" borderId="0" xfId="0" applyNumberFormat="1" applyFont="1"/>
    <xf numFmtId="173" fontId="3" fillId="0" borderId="0" xfId="0" applyNumberFormat="1" applyFont="1"/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172" fontId="30" fillId="0" borderId="0" xfId="0" applyNumberFormat="1" applyFont="1"/>
    <xf numFmtId="169" fontId="14" fillId="4" borderId="12" xfId="0" applyNumberFormat="1" applyFont="1" applyFill="1" applyBorder="1" applyAlignment="1">
      <alignment vertical="center"/>
    </xf>
    <xf numFmtId="0" fontId="24" fillId="0" borderId="37" xfId="0" applyFont="1" applyBorder="1" applyAlignment="1">
      <alignment vertical="center"/>
    </xf>
    <xf numFmtId="0" fontId="24" fillId="0" borderId="53" xfId="0" applyFont="1" applyBorder="1" applyAlignment="1">
      <alignment vertical="center"/>
    </xf>
    <xf numFmtId="0" fontId="25" fillId="12" borderId="32" xfId="0" applyFont="1" applyFill="1" applyBorder="1" applyAlignment="1">
      <alignment vertical="center"/>
    </xf>
    <xf numFmtId="0" fontId="24" fillId="0" borderId="61" xfId="0" applyFont="1" applyBorder="1" applyAlignment="1">
      <alignment vertical="center"/>
    </xf>
    <xf numFmtId="0" fontId="24" fillId="0" borderId="32" xfId="0" applyFont="1" applyBorder="1" applyAlignment="1">
      <alignment vertical="center"/>
    </xf>
    <xf numFmtId="0" fontId="24" fillId="0" borderId="34" xfId="0" applyFont="1" applyBorder="1" applyAlignment="1">
      <alignment horizontal="left" vertical="center"/>
    </xf>
    <xf numFmtId="0" fontId="24" fillId="0" borderId="72" xfId="0" applyFont="1" applyBorder="1" applyAlignment="1">
      <alignment horizontal="left" vertical="center"/>
    </xf>
    <xf numFmtId="0" fontId="3" fillId="0" borderId="54" xfId="0" applyFont="1" applyBorder="1" applyAlignment="1">
      <alignment vertical="center"/>
    </xf>
    <xf numFmtId="165" fontId="3" fillId="0" borderId="65" xfId="0" applyNumberFormat="1" applyFont="1" applyBorder="1" applyAlignment="1">
      <alignment vertical="center"/>
    </xf>
    <xf numFmtId="169" fontId="3" fillId="0" borderId="9" xfId="0" applyNumberFormat="1" applyFont="1" applyBorder="1" applyAlignment="1">
      <alignment vertical="center"/>
    </xf>
    <xf numFmtId="169" fontId="6" fillId="10" borderId="12" xfId="0" applyNumberFormat="1" applyFont="1" applyFill="1" applyBorder="1" applyAlignment="1">
      <alignment vertical="center"/>
    </xf>
    <xf numFmtId="0" fontId="30" fillId="0" borderId="0" xfId="0" applyFont="1"/>
    <xf numFmtId="0" fontId="16" fillId="0" borderId="0" xfId="0" applyFont="1"/>
    <xf numFmtId="43" fontId="16" fillId="0" borderId="0" xfId="0" applyNumberFormat="1" applyFont="1"/>
    <xf numFmtId="0" fontId="32" fillId="0" borderId="0" xfId="0" applyFont="1"/>
    <xf numFmtId="164" fontId="6" fillId="6" borderId="6" xfId="0" applyNumberFormat="1" applyFont="1" applyFill="1" applyBorder="1" applyAlignment="1">
      <alignment horizontal="center" vertical="center" wrapText="1"/>
    </xf>
    <xf numFmtId="170" fontId="3" fillId="0" borderId="11" xfId="0" applyNumberFormat="1" applyFont="1" applyBorder="1" applyAlignment="1">
      <alignment vertical="center" wrapText="1"/>
    </xf>
    <xf numFmtId="170" fontId="3" fillId="0" borderId="12" xfId="0" applyNumberFormat="1" applyFont="1" applyBorder="1" applyAlignment="1">
      <alignment vertical="center" wrapText="1"/>
    </xf>
    <xf numFmtId="170" fontId="3" fillId="0" borderId="42" xfId="0" applyNumberFormat="1" applyFont="1" applyBorder="1" applyAlignment="1">
      <alignment vertical="center" wrapText="1"/>
    </xf>
    <xf numFmtId="0" fontId="6" fillId="0" borderId="44" xfId="0" applyFont="1" applyBorder="1" applyAlignment="1">
      <alignment vertical="center"/>
    </xf>
    <xf numFmtId="167" fontId="3" fillId="0" borderId="31" xfId="0" applyNumberFormat="1" applyFont="1" applyBorder="1" applyAlignment="1">
      <alignment vertical="center"/>
    </xf>
    <xf numFmtId="167" fontId="6" fillId="0" borderId="11" xfId="0" applyNumberFormat="1" applyFont="1" applyBorder="1" applyAlignment="1">
      <alignment vertical="center"/>
    </xf>
    <xf numFmtId="167" fontId="6" fillId="0" borderId="12" xfId="0" applyNumberFormat="1" applyFont="1" applyBorder="1" applyAlignment="1">
      <alignment vertical="center"/>
    </xf>
    <xf numFmtId="167" fontId="6" fillId="0" borderId="42" xfId="0" applyNumberFormat="1" applyFont="1" applyBorder="1" applyAlignment="1">
      <alignment vertical="center"/>
    </xf>
    <xf numFmtId="0" fontId="3" fillId="0" borderId="17" xfId="0" applyFont="1" applyBorder="1"/>
    <xf numFmtId="0" fontId="6" fillId="5" borderId="4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6" fillId="15" borderId="0" xfId="0" applyFont="1" applyFill="1" applyAlignment="1">
      <alignment vertical="center" wrapText="1"/>
    </xf>
    <xf numFmtId="0" fontId="9" fillId="15" borderId="0" xfId="0" applyFont="1" applyFill="1" applyAlignment="1">
      <alignment vertical="center" wrapText="1"/>
    </xf>
    <xf numFmtId="165" fontId="16" fillId="15" borderId="0" xfId="0" applyNumberFormat="1" applyFont="1" applyFill="1"/>
    <xf numFmtId="165" fontId="16" fillId="0" borderId="0" xfId="0" applyNumberFormat="1" applyFont="1" applyAlignment="1">
      <alignment vertical="center" wrapText="1"/>
    </xf>
    <xf numFmtId="165" fontId="9" fillId="0" borderId="0" xfId="0" applyNumberFormat="1" applyFont="1" applyAlignment="1">
      <alignment horizontal="center" vertical="center" wrapText="1"/>
    </xf>
    <xf numFmtId="170" fontId="16" fillId="0" borderId="0" xfId="0" applyNumberFormat="1" applyFont="1"/>
    <xf numFmtId="170" fontId="9" fillId="0" borderId="0" xfId="0" applyNumberFormat="1" applyFont="1"/>
    <xf numFmtId="0" fontId="33" fillId="0" borderId="0" xfId="0" applyFont="1"/>
    <xf numFmtId="165" fontId="3" fillId="0" borderId="31" xfId="0" applyNumberFormat="1" applyFont="1" applyBorder="1" applyAlignment="1">
      <alignment vertical="center"/>
    </xf>
    <xf numFmtId="3" fontId="6" fillId="10" borderId="10" xfId="0" applyNumberFormat="1" applyFont="1" applyFill="1" applyBorder="1" applyAlignment="1">
      <alignment vertical="center"/>
    </xf>
    <xf numFmtId="165" fontId="6" fillId="10" borderId="12" xfId="0" applyNumberFormat="1" applyFont="1" applyFill="1" applyBorder="1" applyAlignment="1">
      <alignment vertical="center"/>
    </xf>
    <xf numFmtId="3" fontId="9" fillId="0" borderId="44" xfId="0" applyNumberFormat="1" applyFont="1" applyBorder="1" applyAlignment="1">
      <alignment horizontal="center"/>
    </xf>
    <xf numFmtId="0" fontId="9" fillId="0" borderId="0" xfId="0" applyFont="1" applyAlignment="1">
      <alignment horizontal="left" vertical="top"/>
    </xf>
    <xf numFmtId="166" fontId="9" fillId="0" borderId="44" xfId="0" applyNumberFormat="1" applyFont="1" applyBorder="1" applyAlignment="1">
      <alignment horizontal="center"/>
    </xf>
    <xf numFmtId="10" fontId="9" fillId="0" borderId="0" xfId="0" applyNumberFormat="1" applyFont="1" applyAlignment="1">
      <alignment horizontal="center"/>
    </xf>
    <xf numFmtId="165" fontId="34" fillId="0" borderId="1" xfId="0" applyNumberFormat="1" applyFont="1" applyBorder="1" applyAlignment="1">
      <alignment vertical="center"/>
    </xf>
    <xf numFmtId="165" fontId="34" fillId="0" borderId="1" xfId="0" applyNumberFormat="1" applyFont="1" applyBorder="1"/>
    <xf numFmtId="0" fontId="34" fillId="0" borderId="0" xfId="0" applyFont="1"/>
    <xf numFmtId="0" fontId="3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  <xf numFmtId="165" fontId="34" fillId="0" borderId="0" xfId="0" applyNumberFormat="1" applyFont="1" applyAlignment="1">
      <alignment vertical="center"/>
    </xf>
    <xf numFmtId="0" fontId="34" fillId="7" borderId="0" xfId="0" applyFont="1" applyFill="1" applyAlignment="1">
      <alignment vertical="center"/>
    </xf>
    <xf numFmtId="0" fontId="34" fillId="7" borderId="44" xfId="0" applyFont="1" applyFill="1" applyBorder="1" applyAlignment="1">
      <alignment vertical="center"/>
    </xf>
    <xf numFmtId="165" fontId="34" fillId="7" borderId="42" xfId="0" applyNumberFormat="1" applyFont="1" applyFill="1" applyBorder="1" applyAlignment="1">
      <alignment vertical="center"/>
    </xf>
    <xf numFmtId="165" fontId="34" fillId="7" borderId="11" xfId="0" applyNumberFormat="1" applyFont="1" applyFill="1" applyBorder="1" applyAlignment="1">
      <alignment vertical="center"/>
    </xf>
    <xf numFmtId="165" fontId="34" fillId="7" borderId="12" xfId="0" applyNumberFormat="1" applyFont="1" applyFill="1" applyBorder="1" applyAlignment="1">
      <alignment vertical="center"/>
    </xf>
    <xf numFmtId="165" fontId="34" fillId="7" borderId="0" xfId="0" applyNumberFormat="1" applyFont="1" applyFill="1" applyAlignment="1">
      <alignment vertical="center"/>
    </xf>
    <xf numFmtId="165" fontId="34" fillId="7" borderId="0" xfId="0" applyNumberFormat="1" applyFont="1" applyFill="1"/>
    <xf numFmtId="0" fontId="34" fillId="7" borderId="44" xfId="0" applyFont="1" applyFill="1" applyBorder="1"/>
    <xf numFmtId="0" fontId="34" fillId="0" borderId="1" xfId="0" applyFont="1" applyBorder="1" applyAlignment="1">
      <alignment vertical="center"/>
    </xf>
    <xf numFmtId="168" fontId="34" fillId="0" borderId="1" xfId="0" applyNumberFormat="1" applyFont="1" applyBorder="1" applyAlignment="1">
      <alignment vertical="center"/>
    </xf>
    <xf numFmtId="0" fontId="34" fillId="0" borderId="1" xfId="0" applyFont="1" applyBorder="1"/>
    <xf numFmtId="165" fontId="34" fillId="0" borderId="0" xfId="0" applyNumberFormat="1" applyFont="1"/>
    <xf numFmtId="0" fontId="38" fillId="0" borderId="0" xfId="0" applyFont="1"/>
    <xf numFmtId="0" fontId="9" fillId="5" borderId="1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 vertical="center" wrapText="1"/>
    </xf>
    <xf numFmtId="164" fontId="10" fillId="2" borderId="17" xfId="0" applyNumberFormat="1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 wrapText="1"/>
    </xf>
    <xf numFmtId="0" fontId="9" fillId="5" borderId="22" xfId="0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 wrapText="1"/>
    </xf>
    <xf numFmtId="0" fontId="9" fillId="5" borderId="45" xfId="0" applyFont="1" applyFill="1" applyBorder="1" applyAlignment="1">
      <alignment horizontal="center" vertical="center" wrapText="1"/>
    </xf>
    <xf numFmtId="0" fontId="9" fillId="5" borderId="46" xfId="0" applyFont="1" applyFill="1" applyBorder="1" applyAlignment="1">
      <alignment horizontal="center" vertical="center" wrapText="1"/>
    </xf>
    <xf numFmtId="0" fontId="9" fillId="5" borderId="47" xfId="0" applyFont="1" applyFill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 wrapText="1"/>
    </xf>
    <xf numFmtId="0" fontId="9" fillId="5" borderId="53" xfId="0" applyFont="1" applyFill="1" applyBorder="1" applyAlignment="1">
      <alignment horizontal="center" vertical="center" wrapText="1"/>
    </xf>
    <xf numFmtId="0" fontId="9" fillId="5" borderId="54" xfId="0" applyFont="1" applyFill="1" applyBorder="1" applyAlignment="1">
      <alignment horizontal="center" vertical="center" wrapText="1"/>
    </xf>
    <xf numFmtId="0" fontId="9" fillId="5" borderId="55" xfId="0" applyFont="1" applyFill="1" applyBorder="1" applyAlignment="1">
      <alignment horizontal="center" vertical="center" wrapText="1"/>
    </xf>
    <xf numFmtId="0" fontId="9" fillId="5" borderId="56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1" fontId="23" fillId="5" borderId="0" xfId="0" applyNumberFormat="1" applyFont="1" applyFill="1" applyAlignment="1">
      <alignment horizontal="center" vertic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27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24" fillId="0" borderId="8" xfId="0" applyFont="1" applyBorder="1" applyAlignment="1">
      <alignment horizontal="left"/>
    </xf>
    <xf numFmtId="0" fontId="24" fillId="0" borderId="33" xfId="0" applyFont="1" applyBorder="1" applyAlignment="1">
      <alignment horizontal="left"/>
    </xf>
    <xf numFmtId="0" fontId="6" fillId="11" borderId="40" xfId="0" applyFont="1" applyFill="1" applyBorder="1" applyAlignment="1">
      <alignment horizontal="center" vertical="center"/>
    </xf>
    <xf numFmtId="0" fontId="6" fillId="11" borderId="18" xfId="0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left"/>
    </xf>
    <xf numFmtId="0" fontId="24" fillId="0" borderId="32" xfId="0" applyFont="1" applyBorder="1" applyAlignment="1">
      <alignment horizontal="left"/>
    </xf>
    <xf numFmtId="0" fontId="25" fillId="12" borderId="1" xfId="0" applyFont="1" applyFill="1" applyBorder="1" applyAlignment="1">
      <alignment horizontal="left"/>
    </xf>
    <xf numFmtId="0" fontId="24" fillId="0" borderId="5" xfId="0" applyFont="1" applyBorder="1" applyAlignment="1">
      <alignment horizontal="left"/>
    </xf>
    <xf numFmtId="0" fontId="24" fillId="0" borderId="51" xfId="0" applyFont="1" applyBorder="1" applyAlignment="1">
      <alignment horizontal="left"/>
    </xf>
    <xf numFmtId="0" fontId="16" fillId="15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66" xfId="0" applyFont="1" applyFill="1" applyBorder="1" applyAlignment="1">
      <alignment horizontal="center" vertical="center" wrapText="1"/>
    </xf>
    <xf numFmtId="0" fontId="6" fillId="2" borderId="67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horizontal="center" vertical="center" wrapText="1"/>
    </xf>
    <xf numFmtId="0" fontId="6" fillId="5" borderId="68" xfId="0" applyFont="1" applyFill="1" applyBorder="1" applyAlignment="1">
      <alignment horizontal="center" vertical="center" wrapText="1"/>
    </xf>
    <xf numFmtId="0" fontId="6" fillId="5" borderId="67" xfId="0" applyFont="1" applyFill="1" applyBorder="1" applyAlignment="1">
      <alignment horizontal="center" vertical="center" wrapText="1"/>
    </xf>
    <xf numFmtId="0" fontId="6" fillId="5" borderId="64" xfId="0" applyFont="1" applyFill="1" applyBorder="1" applyAlignment="1">
      <alignment horizontal="center" vertical="center" wrapText="1"/>
    </xf>
    <xf numFmtId="0" fontId="28" fillId="5" borderId="28" xfId="0" applyFont="1" applyFill="1" applyBorder="1" applyAlignment="1">
      <alignment horizontal="center" vertical="center"/>
    </xf>
    <xf numFmtId="0" fontId="28" fillId="5" borderId="26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13" fillId="16" borderId="26" xfId="0" applyFont="1" applyFill="1" applyBorder="1" applyAlignment="1">
      <alignment horizontal="center" vertical="center"/>
    </xf>
    <xf numFmtId="0" fontId="13" fillId="17" borderId="28" xfId="0" applyFont="1" applyFill="1" applyBorder="1" applyAlignment="1">
      <alignment horizontal="center" vertical="center"/>
    </xf>
    <xf numFmtId="0" fontId="13" fillId="17" borderId="26" xfId="0" applyFont="1" applyFill="1" applyBorder="1" applyAlignment="1">
      <alignment horizontal="center" vertical="center"/>
    </xf>
    <xf numFmtId="0" fontId="3" fillId="18" borderId="18" xfId="0" applyFont="1" applyFill="1" applyBorder="1" applyAlignment="1">
      <alignment horizontal="center" vertical="center" wrapText="1"/>
    </xf>
    <xf numFmtId="0" fontId="3" fillId="18" borderId="5" xfId="0" applyFont="1" applyFill="1" applyBorder="1" applyAlignment="1">
      <alignment horizontal="center" vertical="center" wrapText="1"/>
    </xf>
    <xf numFmtId="0" fontId="3" fillId="18" borderId="27" xfId="0" applyFont="1" applyFill="1" applyBorder="1" applyAlignment="1">
      <alignment horizontal="center" vertical="center" wrapText="1"/>
    </xf>
    <xf numFmtId="0" fontId="3" fillId="18" borderId="6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50" xfId="0" applyFont="1" applyFill="1" applyBorder="1" applyAlignment="1">
      <alignment horizontal="center" vertical="center" wrapText="1"/>
    </xf>
    <xf numFmtId="0" fontId="3" fillId="20" borderId="18" xfId="0" applyFont="1" applyFill="1" applyBorder="1" applyAlignment="1">
      <alignment horizontal="center" vertical="center" wrapText="1"/>
    </xf>
    <xf numFmtId="0" fontId="3" fillId="20" borderId="5" xfId="0" applyFont="1" applyFill="1" applyBorder="1" applyAlignment="1">
      <alignment horizontal="center" vertical="center" wrapText="1"/>
    </xf>
    <xf numFmtId="0" fontId="6" fillId="20" borderId="18" xfId="0" applyFont="1" applyFill="1" applyBorder="1" applyAlignment="1">
      <alignment horizontal="center" vertical="center" wrapText="1"/>
    </xf>
    <xf numFmtId="0" fontId="6" fillId="20" borderId="5" xfId="0" applyFont="1" applyFill="1" applyBorder="1" applyAlignment="1">
      <alignment horizontal="center" vertical="center" wrapText="1"/>
    </xf>
    <xf numFmtId="0" fontId="6" fillId="11" borderId="27" xfId="0" applyFont="1" applyFill="1" applyBorder="1" applyAlignment="1">
      <alignment horizontal="center" vertical="center" wrapText="1"/>
    </xf>
    <xf numFmtId="0" fontId="6" fillId="11" borderId="6" xfId="0" applyFont="1" applyFill="1" applyBorder="1" applyAlignment="1">
      <alignment horizontal="center" vertical="center" wrapText="1"/>
    </xf>
    <xf numFmtId="0" fontId="6" fillId="19" borderId="17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0" fontId="13" fillId="21" borderId="28" xfId="0" applyFont="1" applyFill="1" applyBorder="1" applyAlignment="1">
      <alignment horizontal="center" vertical="center"/>
    </xf>
    <xf numFmtId="0" fontId="13" fillId="21" borderId="26" xfId="0" applyFont="1" applyFill="1" applyBorder="1" applyAlignment="1">
      <alignment horizontal="center" vertical="center"/>
    </xf>
    <xf numFmtId="0" fontId="13" fillId="21" borderId="29" xfId="0" applyFont="1" applyFill="1" applyBorder="1" applyAlignment="1">
      <alignment horizontal="center" vertical="center"/>
    </xf>
    <xf numFmtId="0" fontId="6" fillId="2" borderId="69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46" xfId="0" applyFont="1" applyFill="1" applyBorder="1" applyAlignment="1">
      <alignment horizontal="center" vertical="center" wrapText="1"/>
    </xf>
    <xf numFmtId="0" fontId="6" fillId="2" borderId="70" xfId="0" applyFont="1" applyFill="1" applyBorder="1" applyAlignment="1">
      <alignment horizontal="center" vertical="center" wrapText="1"/>
    </xf>
    <xf numFmtId="0" fontId="3" fillId="20" borderId="27" xfId="0" applyFont="1" applyFill="1" applyBorder="1" applyAlignment="1">
      <alignment horizontal="center" vertical="center" wrapText="1"/>
    </xf>
    <xf numFmtId="0" fontId="3" fillId="20" borderId="6" xfId="0" applyFont="1" applyFill="1" applyBorder="1" applyAlignment="1">
      <alignment horizontal="center" vertical="center" wrapText="1"/>
    </xf>
    <xf numFmtId="0" fontId="6" fillId="18" borderId="17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3" fillId="20" borderId="55" xfId="0" applyFont="1" applyFill="1" applyBorder="1" applyAlignment="1">
      <alignment horizontal="center" vertical="center" wrapText="1"/>
    </xf>
    <xf numFmtId="0" fontId="3" fillId="20" borderId="56" xfId="0" applyFont="1" applyFill="1" applyBorder="1" applyAlignment="1">
      <alignment horizontal="center" vertical="center" wrapText="1"/>
    </xf>
    <xf numFmtId="0" fontId="13" fillId="22" borderId="28" xfId="0" applyFont="1" applyFill="1" applyBorder="1" applyAlignment="1">
      <alignment horizontal="center" vertical="center"/>
    </xf>
    <xf numFmtId="0" fontId="13" fillId="22" borderId="26" xfId="0" applyFont="1" applyFill="1" applyBorder="1" applyAlignment="1">
      <alignment horizontal="center" vertical="center"/>
    </xf>
    <xf numFmtId="0" fontId="13" fillId="23" borderId="28" xfId="0" applyFont="1" applyFill="1" applyBorder="1" applyAlignment="1">
      <alignment horizontal="center" vertical="center"/>
    </xf>
    <xf numFmtId="0" fontId="13" fillId="23" borderId="26" xfId="0" applyFont="1" applyFill="1" applyBorder="1" applyAlignment="1">
      <alignment horizontal="center" vertical="center"/>
    </xf>
    <xf numFmtId="0" fontId="13" fillId="24" borderId="28" xfId="0" applyFont="1" applyFill="1" applyBorder="1" applyAlignment="1">
      <alignment horizontal="center" vertical="center"/>
    </xf>
    <xf numFmtId="0" fontId="13" fillId="24" borderId="26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6" xfId="0" applyFont="1" applyFill="1" applyBorder="1" applyAlignment="1">
      <alignment horizontal="center" vertical="center"/>
    </xf>
    <xf numFmtId="0" fontId="6" fillId="25" borderId="59" xfId="0" applyFont="1" applyFill="1" applyBorder="1" applyAlignment="1">
      <alignment horizontal="center" vertical="center"/>
    </xf>
    <xf numFmtId="0" fontId="6" fillId="25" borderId="71" xfId="0" applyFont="1" applyFill="1" applyBorder="1" applyAlignment="1">
      <alignment horizontal="center" vertical="center"/>
    </xf>
    <xf numFmtId="0" fontId="6" fillId="25" borderId="62" xfId="0" applyFont="1" applyFill="1" applyBorder="1" applyAlignment="1">
      <alignment horizontal="center" vertical="center"/>
    </xf>
    <xf numFmtId="0" fontId="24" fillId="0" borderId="18" xfId="0" applyFont="1" applyBorder="1" applyAlignment="1">
      <alignment horizontal="left" vertical="center"/>
    </xf>
    <xf numFmtId="0" fontId="24" fillId="0" borderId="27" xfId="0" applyFont="1" applyBorder="1" applyAlignment="1">
      <alignment horizontal="left" vertical="center"/>
    </xf>
    <xf numFmtId="0" fontId="25" fillId="12" borderId="1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6" fillId="10" borderId="22" xfId="0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horizontal="center" vertical="center"/>
    </xf>
    <xf numFmtId="0" fontId="6" fillId="11" borderId="37" xfId="0" applyFont="1" applyFill="1" applyBorder="1" applyAlignment="1">
      <alignment horizontal="center" vertical="center" wrapText="1"/>
    </xf>
    <xf numFmtId="0" fontId="6" fillId="11" borderId="51" xfId="0" applyFont="1" applyFill="1" applyBorder="1" applyAlignment="1">
      <alignment horizontal="center" vertical="center" wrapText="1"/>
    </xf>
    <xf numFmtId="0" fontId="24" fillId="0" borderId="73" xfId="0" applyFont="1" applyBorder="1" applyAlignment="1">
      <alignment horizontal="left"/>
    </xf>
    <xf numFmtId="0" fontId="24" fillId="0" borderId="74" xfId="0" applyFont="1" applyBorder="1" applyAlignment="1">
      <alignment horizontal="left"/>
    </xf>
    <xf numFmtId="0" fontId="25" fillId="12" borderId="32" xfId="0" applyFont="1" applyFill="1" applyBorder="1" applyAlignment="1">
      <alignment horizontal="left"/>
    </xf>
    <xf numFmtId="0" fontId="6" fillId="11" borderId="19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2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0" fontId="6" fillId="2" borderId="63" xfId="0" applyFont="1" applyFill="1" applyBorder="1" applyAlignment="1">
      <alignment horizontal="center" vertical="center" wrapText="1"/>
    </xf>
    <xf numFmtId="0" fontId="24" fillId="0" borderId="37" xfId="0" applyFont="1" applyBorder="1" applyAlignment="1">
      <alignment horizontal="left"/>
    </xf>
    <xf numFmtId="0" fontId="24" fillId="0" borderId="75" xfId="0" applyFont="1" applyBorder="1" applyAlignment="1">
      <alignment horizontal="left"/>
    </xf>
    <xf numFmtId="0" fontId="16" fillId="26" borderId="0" xfId="0" applyFont="1" applyFill="1" applyAlignment="1">
      <alignment horizontal="center"/>
    </xf>
    <xf numFmtId="0" fontId="16" fillId="11" borderId="0" xfId="0" applyFont="1" applyFill="1" applyAlignment="1">
      <alignment horizontal="center"/>
    </xf>
    <xf numFmtId="0" fontId="16" fillId="27" borderId="0" xfId="0" applyFont="1" applyFill="1" applyAlignment="1">
      <alignment horizontal="center"/>
    </xf>
    <xf numFmtId="0" fontId="6" fillId="20" borderId="40" xfId="0" applyFont="1" applyFill="1" applyBorder="1" applyAlignment="1">
      <alignment horizontal="center" vertical="center" wrapText="1"/>
    </xf>
    <xf numFmtId="0" fontId="6" fillId="20" borderId="50" xfId="0" applyFont="1" applyFill="1" applyBorder="1" applyAlignment="1">
      <alignment horizontal="center" vertical="center" wrapText="1"/>
    </xf>
    <xf numFmtId="0" fontId="6" fillId="18" borderId="40" xfId="0" applyFont="1" applyFill="1" applyBorder="1" applyAlignment="1">
      <alignment horizontal="center" vertical="center" wrapText="1"/>
    </xf>
    <xf numFmtId="0" fontId="6" fillId="18" borderId="50" xfId="0" applyFont="1" applyFill="1" applyBorder="1" applyAlignment="1">
      <alignment horizontal="center" vertical="center" wrapText="1"/>
    </xf>
    <xf numFmtId="0" fontId="3" fillId="20" borderId="37" xfId="0" applyFont="1" applyFill="1" applyBorder="1" applyAlignment="1">
      <alignment horizontal="center" vertical="center" wrapText="1"/>
    </xf>
    <xf numFmtId="0" fontId="3" fillId="20" borderId="51" xfId="0" applyFont="1" applyFill="1" applyBorder="1" applyAlignment="1">
      <alignment horizontal="center" vertical="center" wrapText="1"/>
    </xf>
    <xf numFmtId="0" fontId="13" fillId="16" borderId="28" xfId="0" applyFont="1" applyFill="1" applyBorder="1" applyAlignment="1">
      <alignment horizontal="center" vertical="center"/>
    </xf>
    <xf numFmtId="0" fontId="3" fillId="18" borderId="37" xfId="0" applyFont="1" applyFill="1" applyBorder="1" applyAlignment="1">
      <alignment horizontal="center" vertical="center" wrapText="1"/>
    </xf>
    <xf numFmtId="0" fontId="3" fillId="18" borderId="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72"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13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externalLink" Target="externalLinks/externalLink14.xml"/><Relationship Id="rId118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4.xml"/><Relationship Id="rId108" Type="http://schemas.openxmlformats.org/officeDocument/2006/relationships/externalLink" Target="externalLinks/externalLink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15.xml"/><Relationship Id="rId119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0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11.xml"/><Relationship Id="rId115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.xml"/><Relationship Id="rId105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1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7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6.png"/><Relationship Id="rId1" Type="http://schemas.openxmlformats.org/officeDocument/2006/relationships/hyperlink" Target="#Indice!A1"/><Relationship Id="rId5" Type="http://schemas.openxmlformats.org/officeDocument/2006/relationships/image" Target="../media/image5.emf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Of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ofert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Dm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</xdr:colOff>
      <xdr:row>0</xdr:row>
      <xdr:rowOff>0</xdr:rowOff>
    </xdr:from>
    <xdr:to>
      <xdr:col>12</xdr:col>
      <xdr:colOff>151951</xdr:colOff>
      <xdr:row>31</xdr:row>
      <xdr:rowOff>172021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8" y="0"/>
          <a:ext cx="10392783" cy="6313741"/>
        </a:xfrm>
        <a:prstGeom prst="rect">
          <a:avLst/>
        </a:prstGeom>
      </xdr:spPr>
    </xdr:pic>
    <xdr:clientData/>
  </xdr:twoCellAnchor>
  <xdr:twoCellAnchor>
    <xdr:from>
      <xdr:col>0</xdr:col>
      <xdr:colOff>88900</xdr:colOff>
      <xdr:row>2</xdr:row>
      <xdr:rowOff>177801</xdr:rowOff>
    </xdr:from>
    <xdr:to>
      <xdr:col>2</xdr:col>
      <xdr:colOff>342900</xdr:colOff>
      <xdr:row>5</xdr:row>
      <xdr:rowOff>95251</xdr:rowOff>
    </xdr:to>
    <xdr:sp macro="[0]!Reemplazar_anio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8900" y="582614"/>
          <a:ext cx="1801813" cy="5246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Año: 2023(p)</a:t>
          </a:r>
          <a:endParaRPr lang="es-ES_tradnl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25400</xdr:colOff>
      <xdr:row>23</xdr:row>
      <xdr:rowOff>134258</xdr:rowOff>
    </xdr:from>
    <xdr:to>
      <xdr:col>12</xdr:col>
      <xdr:colOff>139700</xdr:colOff>
      <xdr:row>26</xdr:row>
      <xdr:rowOff>79829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400" y="4691018"/>
          <a:ext cx="10355580" cy="539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4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Gerencia de Estudios</a:t>
          </a:r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y Estadísticas Económicas</a:t>
          </a:r>
        </a:p>
        <a:p>
          <a:pPr algn="ctr"/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Subgerencia de Cuentas Nacionales y Coyuntura</a:t>
          </a:r>
          <a:endParaRPr lang="es-ES_tradnl" sz="14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25400</xdr:colOff>
      <xdr:row>28</xdr:row>
      <xdr:rowOff>152400</xdr:rowOff>
    </xdr:from>
    <xdr:to>
      <xdr:col>12</xdr:col>
      <xdr:colOff>63500</xdr:colOff>
      <xdr:row>30</xdr:row>
      <xdr:rowOff>38100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706360" y="5699760"/>
          <a:ext cx="259842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2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Enero</a:t>
          </a:r>
          <a:r>
            <a:rPr lang="es-ES_tradnl" sz="1200" b="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2025</a:t>
          </a:r>
          <a:endParaRPr lang="es-ES_tradnl" sz="1200" b="1" i="0">
            <a:solidFill>
              <a:schemeClr val="bg1"/>
            </a:solidFill>
            <a:latin typeface="Arial Black" panose="020B0604020202020204" pitchFamily="34" charset="0"/>
            <a:cs typeface="Arial Black" panose="020B0604020202020204" pitchFamily="34" charset="0"/>
          </a:endParaRPr>
        </a:p>
      </xdr:txBody>
    </xdr:sp>
    <xdr:clientData/>
  </xdr:twoCellAnchor>
  <xdr:twoCellAnchor>
    <xdr:from>
      <xdr:col>3</xdr:col>
      <xdr:colOff>629557</xdr:colOff>
      <xdr:row>22</xdr:row>
      <xdr:rowOff>166192</xdr:rowOff>
    </xdr:from>
    <xdr:to>
      <xdr:col>8</xdr:col>
      <xdr:colOff>400957</xdr:colOff>
      <xdr:row>23</xdr:row>
      <xdr:rowOff>12339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V="1">
          <a:off x="3189877" y="4524832"/>
          <a:ext cx="4038600" cy="4426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0</xdr:col>
      <xdr:colOff>12700</xdr:colOff>
      <xdr:row>14</xdr:row>
      <xdr:rowOff>12699</xdr:rowOff>
    </xdr:from>
    <xdr:to>
      <xdr:col>12</xdr:col>
      <xdr:colOff>127000</xdr:colOff>
      <xdr:row>19</xdr:row>
      <xdr:rowOff>108857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700" y="2786379"/>
          <a:ext cx="10355580" cy="1086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CUENTAS</a:t>
          </a:r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NACIONALES </a:t>
          </a:r>
        </a:p>
        <a:p>
          <a:pPr algn="ctr"/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ANUALES</a:t>
          </a:r>
          <a:endParaRPr lang="es-ES_tradnl" sz="3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12700</xdr:colOff>
      <xdr:row>19</xdr:row>
      <xdr:rowOff>75293</xdr:rowOff>
    </xdr:from>
    <xdr:to>
      <xdr:col>12</xdr:col>
      <xdr:colOff>139700</xdr:colOff>
      <xdr:row>22</xdr:row>
      <xdr:rowOff>196579</xdr:rowOff>
    </xdr:to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2700" y="3875768"/>
          <a:ext cx="9680575" cy="721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Matriz Insumo-Producto </a:t>
          </a:r>
        </a:p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(industria por industria - estructura de ventas de producto)</a:t>
          </a:r>
        </a:p>
      </xdr:txBody>
    </xdr:sp>
    <xdr:clientData/>
  </xdr:twoCellAnchor>
  <xdr:twoCellAnchor>
    <xdr:from>
      <xdr:col>5</xdr:col>
      <xdr:colOff>161925</xdr:colOff>
      <xdr:row>26</xdr:row>
      <xdr:rowOff>35379</xdr:rowOff>
    </xdr:from>
    <xdr:to>
      <xdr:col>7</xdr:col>
      <xdr:colOff>25400</xdr:colOff>
      <xdr:row>29</xdr:row>
      <xdr:rowOff>58965</xdr:rowOff>
    </xdr:to>
    <xdr:sp macro="" textlink="">
      <xdr:nvSpPr>
        <xdr:cNvPr id="9" name="CuadroText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114800" y="5236029"/>
          <a:ext cx="1444625" cy="6236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2400" b="1">
              <a:solidFill>
                <a:srgbClr val="FFC000"/>
              </a:solidFill>
              <a:latin typeface="Arial Black" panose="020B0A04020102020204" pitchFamily="34" charset="0"/>
              <a:cs typeface="Arial" panose="020B0604020202020204" pitchFamily="34" charset="0"/>
            </a:rPr>
            <a:t>ÍNDICE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8136466" cy="1371460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8136466" cy="1371460"/>
        </a:xfrm>
        <a:prstGeom prst="rect">
          <a:avLst/>
        </a:prstGeom>
      </xdr:spPr>
    </xdr:pic>
    <xdr:clientData/>
  </xdr:oneCellAnchor>
  <xdr:oneCellAnchor>
    <xdr:from>
      <xdr:col>0</xdr:col>
      <xdr:colOff>4270677</xdr:colOff>
      <xdr:row>0</xdr:row>
      <xdr:rowOff>0</xdr:rowOff>
    </xdr:from>
    <xdr:ext cx="3971862" cy="134892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70677" y="0"/>
          <a:ext cx="3971862" cy="1348920"/>
        </a:xfrm>
        <a:prstGeom prst="rect">
          <a:avLst/>
        </a:prstGeom>
      </xdr:spPr>
    </xdr:pic>
    <xdr:clientData/>
  </xdr:oneCellAnchor>
  <xdr:twoCellAnchor>
    <xdr:from>
      <xdr:col>0</xdr:col>
      <xdr:colOff>168981</xdr:colOff>
      <xdr:row>0</xdr:row>
      <xdr:rowOff>84136</xdr:rowOff>
    </xdr:from>
    <xdr:to>
      <xdr:col>0</xdr:col>
      <xdr:colOff>4622801</xdr:colOff>
      <xdr:row>6</xdr:row>
      <xdr:rowOff>88343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8981" y="84136"/>
          <a:ext cx="4453820" cy="1071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8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CUENTAS NACIONALES ANUALES</a:t>
          </a:r>
        </a:p>
        <a:p>
          <a:pPr algn="ctr"/>
          <a:r>
            <a:rPr lang="es-ES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(MIP)</a:t>
          </a:r>
        </a:p>
        <a:p>
          <a:pPr algn="ctr"/>
          <a:endParaRPr lang="es-ES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s-ES" sz="12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 - estructura de ventas de producto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5240000" cy="1197428"/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15240000" cy="1197428"/>
        </a:xfrm>
        <a:prstGeom prst="rect">
          <a:avLst/>
        </a:prstGeom>
      </xdr:spPr>
    </xdr:pic>
    <xdr:clientData/>
  </xdr:oneCellAnchor>
  <xdr:oneCellAnchor>
    <xdr:from>
      <xdr:col>4</xdr:col>
      <xdr:colOff>604483</xdr:colOff>
      <xdr:row>0</xdr:row>
      <xdr:rowOff>15422</xdr:rowOff>
    </xdr:from>
    <xdr:ext cx="3499435" cy="1154907"/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92769" y="15422"/>
          <a:ext cx="3499435" cy="1154907"/>
        </a:xfrm>
        <a:prstGeom prst="rect">
          <a:avLst/>
        </a:prstGeom>
      </xdr:spPr>
    </xdr:pic>
    <xdr:clientData/>
  </xdr:oneCellAnchor>
  <xdr:twoCellAnchor>
    <xdr:from>
      <xdr:col>0</xdr:col>
      <xdr:colOff>185057</xdr:colOff>
      <xdr:row>0</xdr:row>
      <xdr:rowOff>92528</xdr:rowOff>
    </xdr:from>
    <xdr:to>
      <xdr:col>4</xdr:col>
      <xdr:colOff>838200</xdr:colOff>
      <xdr:row>6</xdr:row>
      <xdr:rowOff>29528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185057" y="92528"/>
          <a:ext cx="10341429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</a:t>
          </a:r>
        </a:p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Correlacionador TOU - MIP</a:t>
          </a:r>
        </a:p>
        <a:p>
          <a:pPr algn="ctr"/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5</xdr:col>
      <xdr:colOff>3033689</xdr:colOff>
      <xdr:row>0</xdr:row>
      <xdr:rowOff>129525</xdr:rowOff>
    </xdr:from>
    <xdr:ext cx="1010750" cy="915505"/>
    <xdr:pic>
      <xdr:nvPicPr>
        <xdr:cNvPr id="23" name="Imagen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832318" y="129525"/>
          <a:ext cx="1010750" cy="91550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1" name="Imagen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9A6ECA37-E91D-45E5-9E98-D2735FEE4746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6767904</xdr:colOff>
      <xdr:row>0</xdr:row>
      <xdr:rowOff>144689</xdr:rowOff>
    </xdr:from>
    <xdr:to>
      <xdr:col>2</xdr:col>
      <xdr:colOff>7424496</xdr:colOff>
      <xdr:row>5</xdr:row>
      <xdr:rowOff>4167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4086" y="144689"/>
          <a:ext cx="656592" cy="787733"/>
        </a:xfrm>
        <a:prstGeom prst="rect">
          <a:avLst/>
        </a:prstGeom>
      </xdr:spPr>
    </xdr:pic>
    <xdr:clientData/>
  </xdr:twoCellAnchor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CxnSpPr/>
      </xdr:nvCxnSpPr>
      <xdr:spPr>
        <a:xfrm>
          <a:off x="1282700" y="19843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1" name="Imagen 20">
          <a:extLst>
            <a:ext uri="{FF2B5EF4-FFF2-40B4-BE49-F238E27FC236}">
              <a16:creationId xmlns:a16="http://schemas.microsoft.com/office/drawing/2014/main" id="{4C0BAA5F-A520-43DC-A06D-85CEE7CD7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2" name="Imagen 21">
          <a:extLst>
            <a:ext uri="{FF2B5EF4-FFF2-40B4-BE49-F238E27FC236}">
              <a16:creationId xmlns:a16="http://schemas.microsoft.com/office/drawing/2014/main" id="{20BF191D-DAF9-4BD8-93E9-BAE5B15A7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B4DCF1E-C4EB-4375-906E-ECF52B7F63B6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24" name="Imagen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1561E5-A00F-46F0-9739-6AB31EE41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920F8F60-D34B-4D20-9BCA-9510B4915EE9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CxnSpPr/>
      </xdr:nvCxnSpPr>
      <xdr:spPr>
        <a:xfrm>
          <a:off x="1282700" y="1984375"/>
          <a:ext cx="746442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B94D4FD7-01F9-4E07-B0ED-67F15C61D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FD84CBC6-4232-4A65-BD92-EC8509514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A2DA6D9-302A-4939-9FA5-C082F2DDAB68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E5DBB-6BD6-4E07-ACAA-7A3141B64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6BB26FE-D1E1-4509-9838-D7F93102AFF0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FC8713F4-6ECA-4DF5-9D84-C017161EC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71E1B8AE-5F8F-4BBE-B391-0FEB52F67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25DAEEDA-35AA-4BDF-AA15-E87D54314B6A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2C0835-F4C3-4500-95AF-CC35A8D43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EF90461-6F3F-4133-8BF8-80D75CF9431C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8</xdr:row>
      <xdr:rowOff>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CxnSpPr/>
      </xdr:nvCxnSpPr>
      <xdr:spPr>
        <a:xfrm>
          <a:off x="1282700" y="2047875"/>
          <a:ext cx="749617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3983468-BBB6-4DF8-BEF1-5AC532ACF968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2023(p)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15875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CxnSpPr/>
      </xdr:nvCxnSpPr>
      <xdr:spPr>
        <a:xfrm>
          <a:off x="1282700" y="2047875"/>
          <a:ext cx="7480300" cy="16033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B400F2CD-B06D-4CA8-B4DF-F003EFCB8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E52C32AC-4A3B-4A0B-B6F0-02BE31FF9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4FC3586-6CC5-43BE-A92C-B5A43D4087C3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2283CF-15AF-43D9-8850-DDBF6F0B9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E1EBCEFA-212B-4B49-A3D6-5B85B772D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2023(p)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15875</xdr:rowOff>
    </xdr:from>
    <xdr:to>
      <xdr:col>3</xdr:col>
      <xdr:colOff>22225</xdr:colOff>
      <xdr:row>7</xdr:row>
      <xdr:rowOff>1330325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300-000007000000}"/>
            </a:ext>
          </a:extLst>
        </xdr:cNvPr>
        <xdr:cNvCxnSpPr/>
      </xdr:nvCxnSpPr>
      <xdr:spPr>
        <a:xfrm>
          <a:off x="1285875" y="2000250"/>
          <a:ext cx="7515225" cy="15525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3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3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105682</xdr:colOff>
      <xdr:row>0</xdr:row>
      <xdr:rowOff>0</xdr:rowOff>
    </xdr:from>
    <xdr:to>
      <xdr:col>2</xdr:col>
      <xdr:colOff>5089525</xdr:colOff>
      <xdr:row>4</xdr:row>
      <xdr:rowOff>5625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3300-00000F000000}"/>
            </a:ext>
          </a:extLst>
        </xdr:cNvPr>
        <xdr:cNvSpPr txBox="1"/>
      </xdr:nvSpPr>
      <xdr:spPr>
        <a:xfrm>
          <a:off x="391432" y="0"/>
          <a:ext cx="5983968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551292</xdr:colOff>
      <xdr:row>1</xdr:row>
      <xdr:rowOff>129525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3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3041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3</xdr:row>
      <xdr:rowOff>171903</xdr:rowOff>
    </xdr:from>
    <xdr:to>
      <xdr:col>2</xdr:col>
      <xdr:colOff>5103782</xdr:colOff>
      <xdr:row>5</xdr:row>
      <xdr:rowOff>495028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BC42775-0C57-47A6-8F7A-EF74FD932DA6}"/>
            </a:ext>
          </a:extLst>
        </xdr:cNvPr>
        <xdr:cNvSpPr txBox="1"/>
      </xdr:nvSpPr>
      <xdr:spPr>
        <a:xfrm>
          <a:off x="413657" y="695778"/>
          <a:ext cx="5976000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CxnSpPr/>
      </xdr:nvCxnSpPr>
      <xdr:spPr>
        <a:xfrm>
          <a:off x="1282700" y="1984375"/>
          <a:ext cx="7480300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2" name="Imagen 21">
          <a:extLst>
            <a:ext uri="{FF2B5EF4-FFF2-40B4-BE49-F238E27FC236}">
              <a16:creationId xmlns:a16="http://schemas.microsoft.com/office/drawing/2014/main" id="{16BD1B63-C4FD-4942-ABF7-B6E3A738C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3" name="Imagen 22">
          <a:extLst>
            <a:ext uri="{FF2B5EF4-FFF2-40B4-BE49-F238E27FC236}">
              <a16:creationId xmlns:a16="http://schemas.microsoft.com/office/drawing/2014/main" id="{B37CF2BC-6807-47C4-9527-3897B5575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9E2BDE5-4C64-4DA2-8FE6-8E4A553909B9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25" name="Imagen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3ECE65-7C4E-43FE-BF7B-56D2BB9C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D4A4FC0-52F5-4155-8A6D-20DBDDF9EA40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2023(p)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CE3AB969-BBC6-4EC5-A39F-3263B15F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C112FBC4-861E-45D9-8FA9-83A4DA561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99E261C-FEA8-4AB3-ADAC-B4380E208C4F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FFC11D-7738-4D77-8DEA-7180D42C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3BA757E3-C2F1-43BE-9F1D-6C63BD4A7E29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2023(p)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10</xdr:row>
      <xdr:rowOff>0</xdr:rowOff>
    </xdr:from>
    <xdr:to>
      <xdr:col>3</xdr:col>
      <xdr:colOff>3418115</xdr:colOff>
      <xdr:row>11</xdr:row>
      <xdr:rowOff>859971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CxnSpPr/>
      </xdr:nvCxnSpPr>
      <xdr:spPr>
        <a:xfrm>
          <a:off x="1297940" y="1965960"/>
          <a:ext cx="6859815" cy="1164771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108860</xdr:colOff>
      <xdr:row>8</xdr:row>
      <xdr:rowOff>0</xdr:rowOff>
    </xdr:from>
    <xdr:to>
      <xdr:col>5</xdr:col>
      <xdr:colOff>312860</xdr:colOff>
      <xdr:row>9</xdr:row>
      <xdr:rowOff>47170</xdr:rowOff>
    </xdr:to>
    <xdr:sp macro="[0]!Buscar_industria_chatgpt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/>
      </xdr:nvSpPr>
      <xdr:spPr>
        <a:xfrm>
          <a:off x="8294917" y="1567543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489852</xdr:colOff>
      <xdr:row>8</xdr:row>
      <xdr:rowOff>0</xdr:rowOff>
    </xdr:from>
    <xdr:to>
      <xdr:col>6</xdr:col>
      <xdr:colOff>587823</xdr:colOff>
      <xdr:row>9</xdr:row>
      <xdr:rowOff>47170</xdr:rowOff>
    </xdr:to>
    <xdr:sp macro="[0]!Buscar_industria_siguiente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3B00-00001C000000}"/>
            </a:ext>
          </a:extLst>
        </xdr:cNvPr>
        <xdr:cNvSpPr/>
      </xdr:nvSpPr>
      <xdr:spPr>
        <a:xfrm>
          <a:off x="10199909" y="1567543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870856</xdr:colOff>
      <xdr:row>8</xdr:row>
      <xdr:rowOff>0</xdr:rowOff>
    </xdr:from>
    <xdr:to>
      <xdr:col>7</xdr:col>
      <xdr:colOff>1002856</xdr:colOff>
      <xdr:row>9</xdr:row>
      <xdr:rowOff>47400</xdr:rowOff>
    </xdr:to>
    <xdr:sp macro="[0]!Inicializa_datos_of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/>
      </xdr:nvSpPr>
      <xdr:spPr>
        <a:xfrm>
          <a:off x="12104913" y="1567543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1175654</xdr:colOff>
      <xdr:row>8</xdr:row>
      <xdr:rowOff>0</xdr:rowOff>
    </xdr:from>
    <xdr:to>
      <xdr:col>8</xdr:col>
      <xdr:colOff>1275254</xdr:colOff>
      <xdr:row>9</xdr:row>
      <xdr:rowOff>47400</xdr:rowOff>
    </xdr:to>
    <xdr:sp macro="" textlink="">
      <xdr:nvSpPr>
        <xdr:cNvPr id="30" name="Rectángulo redondeado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B00-00001E000000}"/>
            </a:ext>
          </a:extLst>
        </xdr:cNvPr>
        <xdr:cNvSpPr/>
      </xdr:nvSpPr>
      <xdr:spPr>
        <a:xfrm>
          <a:off x="13933711" y="1567543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8</xdr:col>
      <xdr:colOff>1446445</xdr:colOff>
      <xdr:row>8</xdr:row>
      <xdr:rowOff>452</xdr:rowOff>
    </xdr:from>
    <xdr:to>
      <xdr:col>10</xdr:col>
      <xdr:colOff>22045</xdr:colOff>
      <xdr:row>9</xdr:row>
      <xdr:rowOff>47852</xdr:rowOff>
    </xdr:to>
    <xdr:sp macro="" textlink="">
      <xdr:nvSpPr>
        <xdr:cNvPr id="31" name="Rectángulo redondeado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B00-00001F000000}"/>
            </a:ext>
          </a:extLst>
        </xdr:cNvPr>
        <xdr:cNvSpPr/>
      </xdr:nvSpPr>
      <xdr:spPr>
        <a:xfrm>
          <a:off x="15728502" y="1567995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047028" cy="1262742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3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047028" cy="1262742"/>
        </a:xfrm>
        <a:prstGeom prst="rect">
          <a:avLst/>
        </a:prstGeom>
      </xdr:spPr>
    </xdr:pic>
    <xdr:clientData/>
  </xdr:oneCellAnchor>
  <xdr:oneCellAnchor>
    <xdr:from>
      <xdr:col>7</xdr:col>
      <xdr:colOff>145463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3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55177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10886</xdr:rowOff>
    </xdr:from>
    <xdr:to>
      <xdr:col>7</xdr:col>
      <xdr:colOff>413656</xdr:colOff>
      <xdr:row>3</xdr:row>
      <xdr:rowOff>164207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SpPr txBox="1"/>
      </xdr:nvSpPr>
      <xdr:spPr>
        <a:xfrm>
          <a:off x="478970" y="10886"/>
          <a:ext cx="12344400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oferta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por industria</a:t>
          </a:r>
        </a:p>
      </xdr:txBody>
    </xdr:sp>
    <xdr:clientData/>
  </xdr:twoCellAnchor>
  <xdr:oneCellAnchor>
    <xdr:from>
      <xdr:col>9</xdr:col>
      <xdr:colOff>433812</xdr:colOff>
      <xdr:row>1</xdr:row>
      <xdr:rowOff>18854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3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5809883" y="195747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204105</xdr:colOff>
      <xdr:row>3</xdr:row>
      <xdr:rowOff>92526</xdr:rowOff>
    </xdr:from>
    <xdr:to>
      <xdr:col>7</xdr:col>
      <xdr:colOff>410934</xdr:colOff>
      <xdr:row>6</xdr:row>
      <xdr:rowOff>173848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4CF40CDF-405A-49B6-931D-B5A278DEDFBA}"/>
            </a:ext>
          </a:extLst>
        </xdr:cNvPr>
        <xdr:cNvSpPr txBox="1"/>
      </xdr:nvSpPr>
      <xdr:spPr>
        <a:xfrm>
          <a:off x="476248" y="623205"/>
          <a:ext cx="12344400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76200</xdr:colOff>
      <xdr:row>79</xdr:row>
      <xdr:rowOff>114300</xdr:rowOff>
    </xdr:from>
    <xdr:to>
      <xdr:col>2</xdr:col>
      <xdr:colOff>609600</xdr:colOff>
      <xdr:row>83</xdr:row>
      <xdr:rowOff>152400</xdr:rowOff>
    </xdr:to>
    <xdr:sp macro="" textlink="">
      <xdr:nvSpPr>
        <xdr:cNvPr id="295937" name="Text Box 1025" hidden="1">
          <a:extLst>
            <a:ext uri="{FF2B5EF4-FFF2-40B4-BE49-F238E27FC236}">
              <a16:creationId xmlns:a16="http://schemas.microsoft.com/office/drawing/2014/main" id="{8A37ADB2-E959-A1B3-AF94-C73696E1ECD3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3350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1</xdr:col>
      <xdr:colOff>76200</xdr:colOff>
      <xdr:row>80</xdr:row>
      <xdr:rowOff>114300</xdr:rowOff>
    </xdr:from>
    <xdr:to>
      <xdr:col>3</xdr:col>
      <xdr:colOff>76200</xdr:colOff>
      <xdr:row>88</xdr:row>
      <xdr:rowOff>76200</xdr:rowOff>
    </xdr:to>
    <xdr:sp macro="" textlink="">
      <xdr:nvSpPr>
        <xdr:cNvPr id="295938" name="Text Box 1026" hidden="1">
          <a:extLst>
            <a:ext uri="{FF2B5EF4-FFF2-40B4-BE49-F238E27FC236}">
              <a16:creationId xmlns:a16="http://schemas.microsoft.com/office/drawing/2014/main" id="{0A717B9C-C52B-E9FB-0C45-85DEB1EC1F49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0200" cy="148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CxnSpPr/>
      </xdr:nvCxnSpPr>
      <xdr:spPr>
        <a:xfrm>
          <a:off x="1282700" y="1984375"/>
          <a:ext cx="75279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101278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4500-000011000000}"/>
            </a:ext>
          </a:extLst>
        </xdr:cNvPr>
        <xdr:cNvSpPr txBox="1"/>
      </xdr:nvSpPr>
      <xdr:spPr>
        <a:xfrm>
          <a:off x="407307" y="13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124278</xdr:rowOff>
    </xdr:from>
    <xdr:to>
      <xdr:col>2</xdr:col>
      <xdr:colOff>6483350</xdr:colOff>
      <xdr:row>5</xdr:row>
      <xdr:rowOff>493903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9C0515F4-E02C-49D0-8F99-4AFF4F3C270A}"/>
            </a:ext>
          </a:extLst>
        </xdr:cNvPr>
        <xdr:cNvSpPr txBox="1"/>
      </xdr:nvSpPr>
      <xdr:spPr>
        <a:xfrm>
          <a:off x="413657" y="83865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4700-000007000000}"/>
            </a:ext>
          </a:extLst>
        </xdr:cNvPr>
        <xdr:cNvCxnSpPr/>
      </xdr:nvCxnSpPr>
      <xdr:spPr>
        <a:xfrm>
          <a:off x="1282700" y="1984375"/>
          <a:ext cx="752792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117153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700-00000D000000}"/>
            </a:ext>
          </a:extLst>
        </xdr:cNvPr>
        <xdr:cNvSpPr txBox="1"/>
      </xdr:nvSpPr>
      <xdr:spPr>
        <a:xfrm>
          <a:off x="407307" y="29028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92528</xdr:rowOff>
    </xdr:from>
    <xdr:to>
      <xdr:col>2</xdr:col>
      <xdr:colOff>6483350</xdr:colOff>
      <xdr:row>5</xdr:row>
      <xdr:rowOff>462153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6FA4052C-4425-4166-8879-A019338A16D1}"/>
            </a:ext>
          </a:extLst>
        </xdr:cNvPr>
        <xdr:cNvSpPr txBox="1"/>
      </xdr:nvSpPr>
      <xdr:spPr>
        <a:xfrm>
          <a:off x="413657" y="80690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Tasas de crecimiento (%)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163280</xdr:colOff>
      <xdr:row>7</xdr:row>
      <xdr:rowOff>50800</xdr:rowOff>
    </xdr:from>
    <xdr:to>
      <xdr:col>5</xdr:col>
      <xdr:colOff>799080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800-000006000000}"/>
            </a:ext>
          </a:extLst>
        </xdr:cNvPr>
        <xdr:cNvSpPr/>
      </xdr:nvSpPr>
      <xdr:spPr>
        <a:xfrm>
          <a:off x="90532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1008730</xdr:colOff>
      <xdr:row>7</xdr:row>
      <xdr:rowOff>50800</xdr:rowOff>
    </xdr:from>
    <xdr:to>
      <xdr:col>7</xdr:col>
      <xdr:colOff>444330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800-000007000000}"/>
            </a:ext>
          </a:extLst>
        </xdr:cNvPr>
        <xdr:cNvSpPr/>
      </xdr:nvSpPr>
      <xdr:spPr>
        <a:xfrm>
          <a:off x="109909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308879</xdr:colOff>
      <xdr:row>7</xdr:row>
      <xdr:rowOff>51252</xdr:rowOff>
    </xdr:from>
    <xdr:to>
      <xdr:col>15</xdr:col>
      <xdr:colOff>572079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800-000008000000}"/>
            </a:ext>
          </a:extLst>
        </xdr:cNvPr>
        <xdr:cNvSpPr/>
      </xdr:nvSpPr>
      <xdr:spPr>
        <a:xfrm>
          <a:off x="201970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876300</xdr:colOff>
      <xdr:row>7</xdr:row>
      <xdr:rowOff>50800</xdr:rowOff>
    </xdr:from>
    <xdr:to>
      <xdr:col>14</xdr:col>
      <xdr:colOff>187500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800-00000A000000}"/>
            </a:ext>
          </a:extLst>
        </xdr:cNvPr>
        <xdr:cNvSpPr/>
      </xdr:nvSpPr>
      <xdr:spPr>
        <a:xfrm>
          <a:off x="25501600" y="1295400"/>
          <a:ext cx="266400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762000</xdr:colOff>
      <xdr:row>6</xdr:row>
      <xdr:rowOff>38100</xdr:rowOff>
    </xdr:from>
    <xdr:to>
      <xdr:col>9</xdr:col>
      <xdr:colOff>889000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800-00000B000000}"/>
            </a:ext>
          </a:extLst>
        </xdr:cNvPr>
        <xdr:cNvSpPr/>
      </xdr:nvSpPr>
      <xdr:spPr>
        <a:xfrm>
          <a:off x="210185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12700</xdr:colOff>
      <xdr:row>7</xdr:row>
      <xdr:rowOff>38100</xdr:rowOff>
    </xdr:from>
    <xdr:to>
      <xdr:col>11</xdr:col>
      <xdr:colOff>540500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800-00000C000000}"/>
            </a:ext>
          </a:extLst>
        </xdr:cNvPr>
        <xdr:cNvSpPr/>
      </xdr:nvSpPr>
      <xdr:spPr>
        <a:xfrm>
          <a:off x="235458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4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92528</xdr:rowOff>
    </xdr:from>
    <xdr:to>
      <xdr:col>3</xdr:col>
      <xdr:colOff>1320800</xdr:colOff>
      <xdr:row>6</xdr:row>
      <xdr:rowOff>138385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4800-000013000000}"/>
            </a:ext>
          </a:extLst>
        </xdr:cNvPr>
        <xdr:cNvSpPr txBox="1"/>
      </xdr:nvSpPr>
      <xdr:spPr>
        <a:xfrm>
          <a:off x="400957" y="92528"/>
          <a:ext cx="60125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
Año: 2023(p)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252180</xdr:colOff>
      <xdr:row>7</xdr:row>
      <xdr:rowOff>50800</xdr:rowOff>
    </xdr:from>
    <xdr:to>
      <xdr:col>5</xdr:col>
      <xdr:colOff>887980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900-000006000000}"/>
            </a:ext>
          </a:extLst>
        </xdr:cNvPr>
        <xdr:cNvSpPr/>
      </xdr:nvSpPr>
      <xdr:spPr>
        <a:xfrm>
          <a:off x="91421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6</xdr:col>
      <xdr:colOff>5430</xdr:colOff>
      <xdr:row>7</xdr:row>
      <xdr:rowOff>50800</xdr:rowOff>
    </xdr:from>
    <xdr:to>
      <xdr:col>7</xdr:col>
      <xdr:colOff>533230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900-000007000000}"/>
            </a:ext>
          </a:extLst>
        </xdr:cNvPr>
        <xdr:cNvSpPr/>
      </xdr:nvSpPr>
      <xdr:spPr>
        <a:xfrm>
          <a:off x="110798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397779</xdr:colOff>
      <xdr:row>7</xdr:row>
      <xdr:rowOff>51252</xdr:rowOff>
    </xdr:from>
    <xdr:to>
      <xdr:col>15</xdr:col>
      <xdr:colOff>457779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900-000008000000}"/>
            </a:ext>
          </a:extLst>
        </xdr:cNvPr>
        <xdr:cNvSpPr/>
      </xdr:nvSpPr>
      <xdr:spPr>
        <a:xfrm>
          <a:off x="202859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965200</xdr:colOff>
      <xdr:row>6</xdr:row>
      <xdr:rowOff>19049</xdr:rowOff>
    </xdr:from>
    <xdr:to>
      <xdr:col>14</xdr:col>
      <xdr:colOff>276400</xdr:colOff>
      <xdr:row>8</xdr:row>
      <xdr:rowOff>281799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900-00000A000000}"/>
            </a:ext>
          </a:extLst>
        </xdr:cNvPr>
        <xdr:cNvSpPr/>
      </xdr:nvSpPr>
      <xdr:spPr>
        <a:xfrm>
          <a:off x="17062450" y="1066799"/>
          <a:ext cx="254970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850900</xdr:colOff>
      <xdr:row>6</xdr:row>
      <xdr:rowOff>38100</xdr:rowOff>
    </xdr:from>
    <xdr:to>
      <xdr:col>9</xdr:col>
      <xdr:colOff>977900</xdr:colOff>
      <xdr:row>8</xdr:row>
      <xdr:rowOff>294500</xdr:rowOff>
    </xdr:to>
    <xdr:sp macro="[0]!OrdenaIncrementoAbsolutoProd_of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900-00000B000000}"/>
            </a:ext>
          </a:extLst>
        </xdr:cNvPr>
        <xdr:cNvSpPr/>
      </xdr:nvSpPr>
      <xdr:spPr>
        <a:xfrm>
          <a:off x="211074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101600</xdr:colOff>
      <xdr:row>7</xdr:row>
      <xdr:rowOff>38100</xdr:rowOff>
    </xdr:from>
    <xdr:to>
      <xdr:col>11</xdr:col>
      <xdr:colOff>629400</xdr:colOff>
      <xdr:row>8</xdr:row>
      <xdr:rowOff>292300</xdr:rowOff>
    </xdr:to>
    <xdr:sp macro="[0]!OrdenaProducto_of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900-00000C000000}"/>
            </a:ext>
          </a:extLst>
        </xdr:cNvPr>
        <xdr:cNvSpPr/>
      </xdr:nvSpPr>
      <xdr:spPr>
        <a:xfrm>
          <a:off x="236347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4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4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1320800</xdr:colOff>
      <xdr:row>3</xdr:row>
      <xdr:rowOff>65278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4900-00000F000000}"/>
            </a:ext>
          </a:extLst>
        </xdr:cNvPr>
        <xdr:cNvSpPr txBox="1"/>
      </xdr:nvSpPr>
      <xdr:spPr>
        <a:xfrm>
          <a:off x="391432" y="13153"/>
          <a:ext cx="58823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</a:t>
          </a: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131082</xdr:colOff>
      <xdr:row>2</xdr:row>
      <xdr:rowOff>171903</xdr:rowOff>
    </xdr:from>
    <xdr:to>
      <xdr:col>3</xdr:col>
      <xdr:colOff>1330325</xdr:colOff>
      <xdr:row>6</xdr:row>
      <xdr:rowOff>85403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5295FDE0-3CAD-4BB7-A7C1-A9A499EFF763}"/>
            </a:ext>
          </a:extLst>
        </xdr:cNvPr>
        <xdr:cNvSpPr txBox="1"/>
      </xdr:nvSpPr>
      <xdr:spPr>
        <a:xfrm>
          <a:off x="400957" y="521153"/>
          <a:ext cx="58823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7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USD; tasas de crecimiento (%)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1301750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4E00-000003000000}"/>
            </a:ext>
          </a:extLst>
        </xdr:cNvPr>
        <xdr:cNvCxnSpPr/>
      </xdr:nvCxnSpPr>
      <xdr:spPr>
        <a:xfrm>
          <a:off x="1282700" y="1984375"/>
          <a:ext cx="7496175" cy="15398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5105400</xdr:colOff>
      <xdr:row>3</xdr:row>
      <xdr:rowOff>189153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E00-00000D000000}"/>
            </a:ext>
          </a:extLst>
        </xdr:cNvPr>
        <xdr:cNvSpPr txBox="1"/>
      </xdr:nvSpPr>
      <xdr:spPr>
        <a:xfrm>
          <a:off x="407307" y="29028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5111750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2026D6CB-F3ED-43AF-81FC-9AB76A1A6FA7}"/>
            </a:ext>
          </a:extLst>
        </xdr:cNvPr>
        <xdr:cNvSpPr txBox="1"/>
      </xdr:nvSpPr>
      <xdr:spPr>
        <a:xfrm>
          <a:off x="413657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Valor Bruto de Producción
Año: 2023(p)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F00-000002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5105400</xdr:colOff>
      <xdr:row>3</xdr:row>
      <xdr:rowOff>173278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4F00-000012000000}"/>
            </a:ext>
          </a:extLst>
        </xdr:cNvPr>
        <xdr:cNvSpPr txBox="1"/>
      </xdr:nvSpPr>
      <xdr:spPr>
        <a:xfrm>
          <a:off x="407307" y="13153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143782</xdr:colOff>
      <xdr:row>4</xdr:row>
      <xdr:rowOff>60778</xdr:rowOff>
    </xdr:from>
    <xdr:to>
      <xdr:col>2</xdr:col>
      <xdr:colOff>5127625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F38AB78-DFAB-4EE3-B026-7492B800297F}"/>
            </a:ext>
          </a:extLst>
        </xdr:cNvPr>
        <xdr:cNvSpPr txBox="1"/>
      </xdr:nvSpPr>
      <xdr:spPr>
        <a:xfrm>
          <a:off x="429532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Demanda final
Año: 2023(p)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200-000002000000}"/>
            </a:ext>
          </a:extLst>
        </xdr:cNvPr>
        <xdr:cNvCxnSpPr/>
      </xdr:nvCxnSpPr>
      <xdr:spPr>
        <a:xfrm>
          <a:off x="1282700" y="20478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BB761E44-0D08-41C2-BA82-F7775F750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879D353E-17FB-4D27-86E9-395FD0E40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1FF7D07-E923-4BA3-8D41-2CB268FB5EE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28F464-F5CF-42C6-9FFB-3BD3862D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5AEC9E33-6D15-4328-9F57-5D2E794148D6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2023(p)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CxnSpPr/>
      </xdr:nvCxnSpPr>
      <xdr:spPr>
        <a:xfrm>
          <a:off x="1282700" y="2047875"/>
          <a:ext cx="7512050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3C25F4E3-6F8D-4630-B4A9-BED38F8B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75BBE213-D85D-43F6-95FC-97DA5FA26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BC39A733-DEB9-4281-8B90-BF119A12D346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00249B-C8A4-41F8-B694-4FF516AF5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943F26F4-F17B-4E6D-8EFB-8E4EAC180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2023(p)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987425</xdr:colOff>
      <xdr:row>10</xdr:row>
      <xdr:rowOff>0</xdr:rowOff>
    </xdr:from>
    <xdr:to>
      <xdr:col>4</xdr:col>
      <xdr:colOff>0</xdr:colOff>
      <xdr:row>12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5500-000009000000}"/>
            </a:ext>
          </a:extLst>
        </xdr:cNvPr>
        <xdr:cNvCxnSpPr/>
      </xdr:nvCxnSpPr>
      <xdr:spPr>
        <a:xfrm>
          <a:off x="1259568" y="1986643"/>
          <a:ext cx="6700611" cy="1455964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239481</xdr:colOff>
      <xdr:row>8</xdr:row>
      <xdr:rowOff>0</xdr:rowOff>
    </xdr:from>
    <xdr:to>
      <xdr:col>5</xdr:col>
      <xdr:colOff>704738</xdr:colOff>
      <xdr:row>9</xdr:row>
      <xdr:rowOff>47170</xdr:rowOff>
    </xdr:to>
    <xdr:sp macro="[0]!Buscar_industria_chatgpt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5500-000013000000}"/>
            </a:ext>
          </a:extLst>
        </xdr:cNvPr>
        <xdr:cNvSpPr/>
      </xdr:nvSpPr>
      <xdr:spPr>
        <a:xfrm>
          <a:off x="8425538" y="1393371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881730</xdr:colOff>
      <xdr:row>8</xdr:row>
      <xdr:rowOff>0</xdr:rowOff>
    </xdr:from>
    <xdr:to>
      <xdr:col>6</xdr:col>
      <xdr:colOff>1240958</xdr:colOff>
      <xdr:row>9</xdr:row>
      <xdr:rowOff>47170</xdr:rowOff>
    </xdr:to>
    <xdr:sp macro="[0]!Buscar_industria_siguiente" textlink="">
      <xdr:nvSpPr>
        <xdr:cNvPr id="20" name="Rectángulo redondeado 19">
          <a:extLst>
            <a:ext uri="{FF2B5EF4-FFF2-40B4-BE49-F238E27FC236}">
              <a16:creationId xmlns:a16="http://schemas.microsoft.com/office/drawing/2014/main" id="{00000000-0008-0000-5500-000014000000}"/>
            </a:ext>
          </a:extLst>
        </xdr:cNvPr>
        <xdr:cNvSpPr/>
      </xdr:nvSpPr>
      <xdr:spPr>
        <a:xfrm>
          <a:off x="10330530" y="1393371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1523991</xdr:colOff>
      <xdr:row>8</xdr:row>
      <xdr:rowOff>0</xdr:rowOff>
    </xdr:from>
    <xdr:to>
      <xdr:col>8</xdr:col>
      <xdr:colOff>175534</xdr:colOff>
      <xdr:row>9</xdr:row>
      <xdr:rowOff>47400</xdr:rowOff>
    </xdr:to>
    <xdr:sp macro="[0]!Inicializa_datos" textlink="">
      <xdr:nvSpPr>
        <xdr:cNvPr id="21" name="Rectángulo redondeado 20">
          <a:extLst>
            <a:ext uri="{FF2B5EF4-FFF2-40B4-BE49-F238E27FC236}">
              <a16:creationId xmlns:a16="http://schemas.microsoft.com/office/drawing/2014/main" id="{00000000-0008-0000-5500-000015000000}"/>
            </a:ext>
          </a:extLst>
        </xdr:cNvPr>
        <xdr:cNvSpPr/>
      </xdr:nvSpPr>
      <xdr:spPr>
        <a:xfrm>
          <a:off x="12235534" y="1393371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348332</xdr:colOff>
      <xdr:row>8</xdr:row>
      <xdr:rowOff>0</xdr:rowOff>
    </xdr:from>
    <xdr:to>
      <xdr:col>9</xdr:col>
      <xdr:colOff>709189</xdr:colOff>
      <xdr:row>9</xdr:row>
      <xdr:rowOff>47400</xdr:rowOff>
    </xdr:to>
    <xdr:sp macro="" textlink="">
      <xdr:nvSpPr>
        <xdr:cNvPr id="11" name="Rectángulo redondead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500-00000B000000}"/>
            </a:ext>
          </a:extLst>
        </xdr:cNvPr>
        <xdr:cNvSpPr/>
      </xdr:nvSpPr>
      <xdr:spPr>
        <a:xfrm>
          <a:off x="14064332" y="1393371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9</xdr:col>
      <xdr:colOff>880380</xdr:colOff>
      <xdr:row>8</xdr:row>
      <xdr:rowOff>452</xdr:rowOff>
    </xdr:from>
    <xdr:to>
      <xdr:col>10</xdr:col>
      <xdr:colOff>1241237</xdr:colOff>
      <xdr:row>9</xdr:row>
      <xdr:rowOff>47852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500-00000C000000}"/>
            </a:ext>
          </a:extLst>
        </xdr:cNvPr>
        <xdr:cNvSpPr/>
      </xdr:nvSpPr>
      <xdr:spPr>
        <a:xfrm>
          <a:off x="15859123" y="1393823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199428" cy="1262742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5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199428" cy="1262742"/>
        </a:xfrm>
        <a:prstGeom prst="rect">
          <a:avLst/>
        </a:prstGeom>
      </xdr:spPr>
    </xdr:pic>
    <xdr:clientData/>
  </xdr:oneCellAnchor>
  <xdr:oneCellAnchor>
    <xdr:from>
      <xdr:col>7</xdr:col>
      <xdr:colOff>450263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5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903520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13608</xdr:rowOff>
    </xdr:from>
    <xdr:to>
      <xdr:col>7</xdr:col>
      <xdr:colOff>718456</xdr:colOff>
      <xdr:row>3</xdr:row>
      <xdr:rowOff>166929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5500-00000F000000}"/>
            </a:ext>
          </a:extLst>
        </xdr:cNvPr>
        <xdr:cNvSpPr txBox="1"/>
      </xdr:nvSpPr>
      <xdr:spPr>
        <a:xfrm>
          <a:off x="478970" y="13608"/>
          <a:ext cx="12349843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demanda final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de la demanda final por industria</a:t>
          </a:r>
        </a:p>
      </xdr:txBody>
    </xdr:sp>
    <xdr:clientData/>
  </xdr:twoCellAnchor>
  <xdr:oneCellAnchor>
    <xdr:from>
      <xdr:col>10</xdr:col>
      <xdr:colOff>85471</xdr:colOff>
      <xdr:row>1</xdr:row>
      <xdr:rowOff>18854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32695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204107</xdr:colOff>
      <xdr:row>3</xdr:row>
      <xdr:rowOff>95250</xdr:rowOff>
    </xdr:from>
    <xdr:to>
      <xdr:col>7</xdr:col>
      <xdr:colOff>715736</xdr:colOff>
      <xdr:row>6</xdr:row>
      <xdr:rowOff>176572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BEEDD5C0-9809-4AB6-B25F-1580A454A596}"/>
            </a:ext>
          </a:extLst>
        </xdr:cNvPr>
        <xdr:cNvSpPr txBox="1"/>
      </xdr:nvSpPr>
      <xdr:spPr>
        <a:xfrm>
          <a:off x="476250" y="625929"/>
          <a:ext cx="12349843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838200</xdr:colOff>
      <xdr:row>79</xdr:row>
      <xdr:rowOff>114300</xdr:rowOff>
    </xdr:from>
    <xdr:to>
      <xdr:col>2</xdr:col>
      <xdr:colOff>466725</xdr:colOff>
      <xdr:row>83</xdr:row>
      <xdr:rowOff>152400</xdr:rowOff>
    </xdr:to>
    <xdr:sp macro="" textlink="">
      <xdr:nvSpPr>
        <xdr:cNvPr id="204801" name="Text Box 1" hidden="1">
          <a:extLst>
            <a:ext uri="{FF2B5EF4-FFF2-40B4-BE49-F238E27FC236}">
              <a16:creationId xmlns:a16="http://schemas.microsoft.com/office/drawing/2014/main" id="{EBAB4ED9-0381-F77C-3495-F8BD70A33CAA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1445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0</xdr:col>
      <xdr:colOff>838200</xdr:colOff>
      <xdr:row>80</xdr:row>
      <xdr:rowOff>114300</xdr:rowOff>
    </xdr:from>
    <xdr:to>
      <xdr:col>2</xdr:col>
      <xdr:colOff>762000</xdr:colOff>
      <xdr:row>88</xdr:row>
      <xdr:rowOff>85725</xdr:rowOff>
    </xdr:to>
    <xdr:sp macro="" textlink="">
      <xdr:nvSpPr>
        <xdr:cNvPr id="204802" name="Text Box 2" hidden="1">
          <a:extLst>
            <a:ext uri="{FF2B5EF4-FFF2-40B4-BE49-F238E27FC236}">
              <a16:creationId xmlns:a16="http://schemas.microsoft.com/office/drawing/2014/main" id="{17E85174-1F7C-6854-BCB6-1D62BDD6AFFF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9725" cy="1495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5C00-00000D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5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189153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5C00-000011000000}"/>
            </a:ext>
          </a:extLst>
        </xdr:cNvPr>
        <xdr:cNvSpPr txBox="1"/>
      </xdr:nvSpPr>
      <xdr:spPr>
        <a:xfrm>
          <a:off x="407307" y="29028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112032</xdr:colOff>
      <xdr:row>4</xdr:row>
      <xdr:rowOff>60777</xdr:rowOff>
    </xdr:from>
    <xdr:to>
      <xdr:col>2</xdr:col>
      <xdr:colOff>6467475</xdr:colOff>
      <xdr:row>5</xdr:row>
      <xdr:rowOff>466402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2F05C22-3F50-4211-879E-F2A6D7D8AC39}"/>
            </a:ext>
          </a:extLst>
        </xdr:cNvPr>
        <xdr:cNvSpPr txBox="1"/>
      </xdr:nvSpPr>
      <xdr:spPr>
        <a:xfrm>
          <a:off x="397782" y="775152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1333500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5E00-00000E000000}"/>
            </a:ext>
          </a:extLst>
        </xdr:cNvPr>
        <xdr:cNvCxnSpPr/>
      </xdr:nvCxnSpPr>
      <xdr:spPr>
        <a:xfrm>
          <a:off x="1282700" y="1984375"/>
          <a:ext cx="749617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5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5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173278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5E00-00000D000000}"/>
            </a:ext>
          </a:extLst>
        </xdr:cNvPr>
        <xdr:cNvSpPr txBox="1"/>
      </xdr:nvSpPr>
      <xdr:spPr>
        <a:xfrm>
          <a:off x="407307" y="13153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6483350</xdr:colOff>
      <xdr:row>5</xdr:row>
      <xdr:rowOff>466403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B33FD9E1-F859-47B2-85E5-B6743FFAE2CC}"/>
            </a:ext>
          </a:extLst>
        </xdr:cNvPr>
        <xdr:cNvSpPr txBox="1"/>
      </xdr:nvSpPr>
      <xdr:spPr>
        <a:xfrm>
          <a:off x="413657" y="775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Tasas de crecimiento (%) 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5F00-000006000000}"/>
            </a:ext>
          </a:extLst>
        </xdr:cNvPr>
        <xdr:cNvSpPr/>
      </xdr:nvSpPr>
      <xdr:spPr>
        <a:xfrm>
          <a:off x="9147260" y="1264920"/>
          <a:ext cx="173308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5F00-000007000000}"/>
            </a:ext>
          </a:extLst>
        </xdr:cNvPr>
        <xdr:cNvSpPr/>
      </xdr:nvSpPr>
      <xdr:spPr>
        <a:xfrm>
          <a:off x="11089990" y="1264920"/>
          <a:ext cx="163016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F00-000008000000}"/>
            </a:ext>
          </a:extLst>
        </xdr:cNvPr>
        <xdr:cNvSpPr/>
      </xdr:nvSpPr>
      <xdr:spPr>
        <a:xfrm>
          <a:off x="20339319" y="1265372"/>
          <a:ext cx="1589080" cy="4258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7</xdr:row>
      <xdr:rowOff>50800</xdr:rowOff>
    </xdr:from>
    <xdr:to>
      <xdr:col>13</xdr:col>
      <xdr:colOff>987600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F00-00000A000000}"/>
            </a:ext>
          </a:extLst>
        </xdr:cNvPr>
        <xdr:cNvSpPr/>
      </xdr:nvSpPr>
      <xdr:spPr>
        <a:xfrm>
          <a:off x="17538700" y="1277620"/>
          <a:ext cx="2674160" cy="42946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5F00-00000B000000}"/>
            </a:ext>
          </a:extLst>
        </xdr:cNvPr>
        <xdr:cNvSpPr/>
      </xdr:nvSpPr>
      <xdr:spPr>
        <a:xfrm>
          <a:off x="13037820" y="1089660"/>
          <a:ext cx="2319020" cy="60692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5F00-00000C000000}"/>
            </a:ext>
          </a:extLst>
        </xdr:cNvPr>
        <xdr:cNvSpPr/>
      </xdr:nvSpPr>
      <xdr:spPr>
        <a:xfrm>
          <a:off x="15572740" y="1264920"/>
          <a:ext cx="1630160" cy="42946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twoCellAnchor>
    <xdr:from>
      <xdr:col>18</xdr:col>
      <xdr:colOff>571500</xdr:colOff>
      <xdr:row>95</xdr:row>
      <xdr:rowOff>25400</xdr:rowOff>
    </xdr:from>
    <xdr:to>
      <xdr:col>18</xdr:col>
      <xdr:colOff>572408</xdr:colOff>
      <xdr:row>97</xdr:row>
      <xdr:rowOff>25400</xdr:rowOff>
    </xdr:to>
    <xdr:cxnSp macro="">
      <xdr:nvCxnSpPr>
        <xdr:cNvPr id="13" name="1 Conector recto de flecha">
          <a:extLst>
            <a:ext uri="{FF2B5EF4-FFF2-40B4-BE49-F238E27FC236}">
              <a16:creationId xmlns:a16="http://schemas.microsoft.com/office/drawing/2014/main" id="{00000000-0008-0000-5F00-00000D000000}"/>
            </a:ext>
          </a:extLst>
        </xdr:cNvPr>
        <xdr:cNvCxnSpPr/>
      </xdr:nvCxnSpPr>
      <xdr:spPr>
        <a:xfrm flipH="1">
          <a:off x="251968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914400</xdr:colOff>
      <xdr:row>95</xdr:row>
      <xdr:rowOff>25400</xdr:rowOff>
    </xdr:from>
    <xdr:to>
      <xdr:col>26</xdr:col>
      <xdr:colOff>915308</xdr:colOff>
      <xdr:row>97</xdr:row>
      <xdr:rowOff>25400</xdr:rowOff>
    </xdr:to>
    <xdr:cxnSp macro="">
      <xdr:nvCxnSpPr>
        <xdr:cNvPr id="16" name="1 Conector recto de flecha">
          <a:extLst>
            <a:ext uri="{FF2B5EF4-FFF2-40B4-BE49-F238E27FC236}">
              <a16:creationId xmlns:a16="http://schemas.microsoft.com/office/drawing/2014/main" id="{00000000-0008-0000-5F00-000010000000}"/>
            </a:ext>
          </a:extLst>
        </xdr:cNvPr>
        <xdr:cNvCxnSpPr/>
      </xdr:nvCxnSpPr>
      <xdr:spPr>
        <a:xfrm flipH="1">
          <a:off x="354711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5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3</xdr:col>
      <xdr:colOff>1981200</xdr:colOff>
      <xdr:row>6</xdr:row>
      <xdr:rowOff>74885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5F00-000012000000}"/>
            </a:ext>
          </a:extLst>
        </xdr:cNvPr>
        <xdr:cNvSpPr txBox="1"/>
      </xdr:nvSpPr>
      <xdr:spPr>
        <a:xfrm>
          <a:off x="400957" y="29028"/>
          <a:ext cx="66729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 final
Año: 2023(p)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9" name="Imagen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6000-000012000000}"/>
            </a:ext>
          </a:extLst>
        </xdr:cNvPr>
        <xdr:cNvSpPr/>
      </xdr:nvSpPr>
      <xdr:spPr>
        <a:xfrm>
          <a:off x="9129480" y="12827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6000-000013000000}"/>
            </a:ext>
          </a:extLst>
        </xdr:cNvPr>
        <xdr:cNvSpPr/>
      </xdr:nvSpPr>
      <xdr:spPr>
        <a:xfrm>
          <a:off x="11067130" y="12827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22" name="Rectángulo redondead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000-000016000000}"/>
            </a:ext>
          </a:extLst>
        </xdr:cNvPr>
        <xdr:cNvSpPr/>
      </xdr:nvSpPr>
      <xdr:spPr>
        <a:xfrm>
          <a:off x="20273279" y="12831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6</xdr:row>
      <xdr:rowOff>19049</xdr:rowOff>
    </xdr:from>
    <xdr:to>
      <xdr:col>13</xdr:col>
      <xdr:colOff>987600</xdr:colOff>
      <xdr:row>8</xdr:row>
      <xdr:rowOff>281799</xdr:rowOff>
    </xdr:to>
    <xdr:sp macro="" textlink="">
      <xdr:nvSpPr>
        <xdr:cNvPr id="24" name="Rectángulo redondead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6000-000018000000}"/>
            </a:ext>
          </a:extLst>
        </xdr:cNvPr>
        <xdr:cNvSpPr/>
      </xdr:nvSpPr>
      <xdr:spPr>
        <a:xfrm>
          <a:off x="17033875" y="1066799"/>
          <a:ext cx="260685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[0]!OrdenaIncrementoAbsolutoProd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6000-000003000000}"/>
            </a:ext>
          </a:extLst>
        </xdr:cNvPr>
        <xdr:cNvSpPr/>
      </xdr:nvSpPr>
      <xdr:spPr>
        <a:xfrm>
          <a:off x="130048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[0]!OrdenaProducto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6000-00000D000000}"/>
            </a:ext>
          </a:extLst>
        </xdr:cNvPr>
        <xdr:cNvSpPr/>
      </xdr:nvSpPr>
      <xdr:spPr>
        <a:xfrm>
          <a:off x="155321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6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6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1981200</xdr:colOff>
      <xdr:row>3</xdr:row>
      <xdr:rowOff>65278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6000-000010000000}"/>
            </a:ext>
          </a:extLst>
        </xdr:cNvPr>
        <xdr:cNvSpPr txBox="1"/>
      </xdr:nvSpPr>
      <xdr:spPr>
        <a:xfrm>
          <a:off x="391432" y="13153"/>
          <a:ext cx="65427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final</a:t>
          </a:r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6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115207</xdr:colOff>
      <xdr:row>3</xdr:row>
      <xdr:rowOff>13153</xdr:rowOff>
    </xdr:from>
    <xdr:to>
      <xdr:col>3</xdr:col>
      <xdr:colOff>1974850</xdr:colOff>
      <xdr:row>6</xdr:row>
      <xdr:rowOff>101278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E2317125-F7E9-4C17-AABC-FD0D711796F4}"/>
            </a:ext>
          </a:extLst>
        </xdr:cNvPr>
        <xdr:cNvSpPr txBox="1"/>
      </xdr:nvSpPr>
      <xdr:spPr>
        <a:xfrm>
          <a:off x="385082" y="537028"/>
          <a:ext cx="65427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2023(p)
Miles de USD; tasas de crecimiento (%)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Of_ag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mp_n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m_C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Or_imp_n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C\Users\lnaranjo\AppData\Local\Microsoft\Windows\Temporary%20Internet%20Files\Content.Outlook\X6PTF1JJ\IPCO%20ARTICULOS%20COMPARABLES%20Resolucion%20116%20-%20JUNIO%20201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is%20Documentos\BANCO%20CENTRAL%20DEL%20ECUADOR\BIENES%20Y%20SERVICIOS\Campa&#241;a_A&#241;o%202013\S&#237;ntesis%202013_definitivo\Eq_2013_18dic2014_FM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notes97E53A/MIP_2020%20-%20Consistencia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1412_Tabulados_antiguomarc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Mg_d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wrs\xl97\system\WRS97TA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Regulacion-%20PRPD\Presentaciones\RESUMEN-MENSUAL-PRSEMI-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is%20documentos\EXCEL\Monetario\SEGUIMNOVIEMBR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is%20documentos/IMPORTAN/Publicacion%2028%20CN%20marzo%202015%20NO%20sali&#243;/Publicacion%20CN%2028%20marzo%202015%20v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is%20documentos/IMPORTAN/Publicacion%2028%20CN%20marzo%202015/Publicacion%20CN%2028%20marzo%202015%20v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ANUAL\ene01-dic01\Resumen%2099-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_ag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_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_C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_imp_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4"/>
      <sheetName val="Hoja3"/>
      <sheetName val="INDICES"/>
      <sheetName val="LISTADO IPCO"/>
      <sheetName val="IPCO EFECT DIRECTO"/>
      <sheetName val="PRODUCTOS IPCO"/>
      <sheetName val="CUADROS"/>
      <sheetName val="2.-Tasas Nacional"/>
      <sheetName val="Q6"/>
      <sheetName val="DESPACHOS"/>
      <sheetName val="ramas"/>
      <sheetName val="CI_Tv (65-2007K)"/>
      <sheetName val="Embalses"/>
      <sheetName val="RED47"/>
      <sheetName val="025002005"/>
      <sheetName val="INDUSTRIAS 46"/>
      <sheetName val="Hoja1"/>
      <sheetName val="Hoja2"/>
      <sheetName val="A(PxP)"/>
      <sheetName val="Resultado"/>
      <sheetName val="Dm_C18"/>
      <sheetName val="2018"/>
      <sheetName val="Of_C18"/>
      <sheetName val="IPCO ARTICULOS COMPARABLES Reso"/>
      <sheetName val="MIP(IxI)_TFEVP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G11"/>
      <sheetName val="NG12"/>
      <sheetName val="NG13"/>
      <sheetName val="índices_AP"/>
      <sheetName val="índices_AR"/>
      <sheetName val="índices_HS"/>
      <sheetName val="índices_SS"/>
      <sheetName val="índices_AV"/>
      <sheetName val="Existencias_2013"/>
      <sheetName val="FBKF_2013"/>
      <sheetName val="ICE-DA"/>
      <sheetName val="Subsidios"/>
      <sheetName val="003001001"/>
      <sheetName val="003001002"/>
      <sheetName val="003001003"/>
      <sheetName val="003001004"/>
      <sheetName val="003001005"/>
      <sheetName val="003001009"/>
      <sheetName val="004001001"/>
      <sheetName val="004001002"/>
      <sheetName val="004001003"/>
      <sheetName val="004001004"/>
      <sheetName val="004001005"/>
      <sheetName val="004001006"/>
      <sheetName val="004001007"/>
      <sheetName val="004001008"/>
      <sheetName val="004001009"/>
      <sheetName val="004001010"/>
      <sheetName val="004001011"/>
      <sheetName val="004001012"/>
      <sheetName val="004001013"/>
      <sheetName val="004001014"/>
      <sheetName val="004001015"/>
      <sheetName val="004001016"/>
      <sheetName val="004001017"/>
      <sheetName val="004001018"/>
      <sheetName val="004001019"/>
      <sheetName val="004001020"/>
      <sheetName val="004001021"/>
      <sheetName val="004001022"/>
      <sheetName val="004001023"/>
      <sheetName val="004001024"/>
      <sheetName val="004001025"/>
      <sheetName val="004001026"/>
      <sheetName val="004001029"/>
      <sheetName val="006001001"/>
      <sheetName val="006001002"/>
      <sheetName val="006001003"/>
      <sheetName val="006001009"/>
      <sheetName val="029001001"/>
      <sheetName val="029001002"/>
      <sheetName val="029001003"/>
      <sheetName val="029001004"/>
      <sheetName val="029001005"/>
      <sheetName val="029001006"/>
      <sheetName val="029001007"/>
      <sheetName val="029001009"/>
      <sheetName val="índices_FM"/>
      <sheetName val="índices"/>
      <sheetName val="Comex"/>
      <sheetName val="001001001"/>
      <sheetName val="001001002"/>
      <sheetName val="001001003"/>
      <sheetName val="001001004"/>
      <sheetName val="005001001"/>
      <sheetName val="005001002"/>
      <sheetName val="005001003"/>
      <sheetName val="005001004"/>
      <sheetName val="005001005"/>
      <sheetName val="005001006"/>
      <sheetName val="005001007"/>
      <sheetName val="005001008"/>
      <sheetName val="005001009"/>
      <sheetName val="005001010"/>
      <sheetName val="005001011"/>
      <sheetName val="005001012"/>
      <sheetName val="005001013"/>
      <sheetName val="005001019"/>
      <sheetName val="010001001"/>
      <sheetName val="010001002"/>
      <sheetName val="010001003"/>
      <sheetName val="010002001"/>
      <sheetName val="010002009"/>
      <sheetName val="012001001"/>
      <sheetName val="015001001"/>
      <sheetName val="015001002"/>
      <sheetName val="017001001"/>
      <sheetName val="017001002"/>
      <sheetName val="025001001"/>
      <sheetName val="025001002"/>
      <sheetName val="025001003"/>
      <sheetName val="025002001"/>
      <sheetName val="025002002"/>
      <sheetName val="025002003"/>
      <sheetName val="025002004"/>
      <sheetName val="025002005"/>
      <sheetName val="025002006"/>
      <sheetName val="025002009"/>
      <sheetName val="Resumen"/>
      <sheetName val="2.-Tasas Nacio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ructura"/>
      <sheetName val="Portada"/>
      <sheetName val="Indice"/>
      <sheetName val="Corr TOU-MIP"/>
      <sheetName val="Dm_C"/>
      <sheetName val="Of_C"/>
      <sheetName val="BOUs_original"/>
      <sheetName val="BOUs_arbitraje"/>
      <sheetName val="BOUs_reproceso"/>
      <sheetName val="Of_ag"/>
      <sheetName val="Dm_ag"/>
      <sheetName val="equi_d"/>
      <sheetName val="equi_m"/>
      <sheetName val="Factor_imp_n"/>
      <sheetName val="Or_imp_n"/>
      <sheetName val="imp_n"/>
      <sheetName val="Corr prod-industria"/>
      <sheetName val="Ud"/>
      <sheetName val="Um"/>
      <sheetName val="Ded_d_IVA_no ded"/>
      <sheetName val="Ded_d"/>
      <sheetName val="Ded_m"/>
      <sheetName val="Mg_d"/>
      <sheetName val="Mg_m"/>
      <sheetName val="Ud pb"/>
      <sheetName val="Um pb"/>
      <sheetName val="V"/>
      <sheetName val="VT"/>
      <sheetName val="I"/>
      <sheetName val="x"/>
      <sheetName val="x-1"/>
      <sheetName val="g"/>
      <sheetName val="g-1"/>
      <sheetName val="Z"/>
      <sheetName val="L"/>
      <sheetName val="Lm"/>
      <sheetName val="C"/>
      <sheetName val="CT"/>
      <sheetName val="D"/>
      <sheetName val="DT"/>
      <sheetName val="C-1"/>
      <sheetName val="A(IxI)_bf"/>
      <sheetName val="I-A(IxI)_bf"/>
      <sheetName val="(I-Aixi)-1_bf"/>
      <sheetName val="MIP(IxI)_TFEVP_bf"/>
      <sheetName val="Comprueba"/>
      <sheetName val="Td"/>
      <sheetName val="Sdd"/>
      <sheetName val="Smd"/>
      <sheetName val="Wd"/>
      <sheetName val="Wmd"/>
      <sheetName val="Fdd"/>
      <sheetName val="Fmd"/>
      <sheetName val="MIP(IxI)_TFEVP"/>
      <sheetName val="C_Of"/>
      <sheetName val="C_Of_t"/>
      <sheetName val="I-C_Of_t(IxI)"/>
      <sheetName val="(I-C_Of_t(IxI))-1"/>
      <sheetName val="V_Of(IxI)"/>
      <sheetName val="Vt_Of(IxI)"/>
      <sheetName val="V_Of"/>
      <sheetName val="Sim_oferta"/>
      <sheetName val="Sim_Vt_Of(IxI)"/>
      <sheetName val="Sim_L_Of"/>
      <sheetName val="Sim_V_Of"/>
      <sheetName val="L_d_Of"/>
      <sheetName val="L_t_Of"/>
      <sheetName val="Sim_L_Of_insp"/>
      <sheetName val="Sim_L_Of_insp_efecto"/>
      <sheetName val="Sim_L_Of_EBEIMB"/>
      <sheetName val="Sim_L_Of_efectoEBEIMB"/>
      <sheetName val="Sim_MIP_Of_(IxI)"/>
      <sheetName val="Dif_Sim_MIP_Of_(IxI)"/>
      <sheetName val="Dif_Sim_MIP_Of_(IxI) en %"/>
      <sheetName val="Resumen_Sim_Of int"/>
      <sheetName val="Resumen_Sim_Of"/>
      <sheetName val="diag(VAB)"/>
      <sheetName val="(I-C_Of(IxI))"/>
      <sheetName val="(I-C_Of(IxI))-1"/>
      <sheetName val="diag(df)"/>
      <sheetName val="vab-vbp"/>
      <sheetName val="vbp-df"/>
      <sheetName val="Sim_diag(df)"/>
      <sheetName val="Sim_vbp-df"/>
      <sheetName val="A(IxI)"/>
      <sheetName val="I-A(IxI)"/>
      <sheetName val="I-A(IxI)-1"/>
      <sheetName val="Sim_Demanda"/>
      <sheetName val="Sim_F(IxI)"/>
      <sheetName val="(I-AIxI)-1xSim_F(IxI)"/>
      <sheetName val="L_d"/>
      <sheetName val="L_t"/>
      <sheetName val="Sim_L"/>
      <sheetName val="Sim_L_efecto"/>
      <sheetName val="Sim_Dm_MIP(IxI)"/>
      <sheetName val="Dif_Sim_Dm_MIP(IxI)"/>
      <sheetName val="Dif_Sim_Dm_MIP(IxI)_%"/>
      <sheetName val="Resumen_Sim_Dm int"/>
      <sheetName val="Resumen_Sim_Dm"/>
      <sheetName val="Q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Hoja1"/>
      <sheetName val="Hoja2"/>
      <sheetName val="1.-Poblaciones Nacional"/>
      <sheetName val="1.-Poblaciones Urbano"/>
      <sheetName val="1.-Poblaciones Rural"/>
      <sheetName val="2.-Tasas Nacional"/>
      <sheetName val="Hoja3"/>
      <sheetName val="2.-Tasas Urbano"/>
      <sheetName val="Hoja4"/>
      <sheetName val="2.-Tasas Rural"/>
      <sheetName val="3.- Intervalos Area"/>
      <sheetName val="4.- Intervalos_Ciudades"/>
      <sheetName val="5.1 Caracterización Ocupados"/>
      <sheetName val="5.2 Caracterización Ocup Plenos"/>
      <sheetName val="5.3 Caracterización Subempleo"/>
      <sheetName val="5.4 Caracterización Desempleo"/>
      <sheetName val="Desempleo_Internacional"/>
      <sheetName val="Enlaces"/>
      <sheetName val="Gráfico2"/>
      <sheetName val="Grafico2"/>
      <sheetName val="6.- Glosario"/>
      <sheetName val="Gráfico1"/>
      <sheetName val=" "/>
      <sheetName val="CI_Tv (65-2007K)"/>
      <sheetName val="Q6"/>
      <sheetName val="DESPACH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g_d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DA"/>
      <sheetName val="Micro"/>
      <sheetName val="Q1"/>
      <sheetName val="Q2"/>
      <sheetName val="Q3"/>
      <sheetName val="Q4"/>
      <sheetName val="Q5"/>
      <sheetName val="Q6"/>
      <sheetName val="Q7"/>
      <sheetName val="QC"/>
      <sheetName val="dshWhatToLoad"/>
      <sheetName val="SetUp Sheet"/>
      <sheetName val="SpinData"/>
      <sheetName val="dshNWCell"/>
      <sheetName val="dshNWCell_Qrt"/>
      <sheetName val="dshUserDelete"/>
      <sheetName val="dshUser"/>
      <sheetName val="dshRefreshLinks"/>
      <sheetName val="dshRefreshLinks_Qrt"/>
      <sheetName val="dshQuestionnairesPrint"/>
      <sheetName val="dshPickAUtility"/>
      <sheetName val="dshAremosSelect_Qrt"/>
      <sheetName val="dshAremosSelect"/>
      <sheetName val="dshWizard1"/>
      <sheetName val="dshWizard1_Qrt"/>
      <sheetName val="dshWizard2"/>
      <sheetName val="dshWizard3"/>
      <sheetName val="dshWizard3_qrt"/>
      <sheetName val="dshWizard4"/>
      <sheetName val="dshAlignButtons"/>
      <sheetName val="dshExit"/>
      <sheetName val="dshAbout"/>
      <sheetName val="dshSend"/>
      <sheetName val="Links"/>
      <sheetName val="xxweolinksxx"/>
      <sheetName val="HelpList"/>
      <sheetName val="Data check"/>
      <sheetName val="dshErrorCheck"/>
      <sheetName val="dshMacroMaker"/>
      <sheetName val="WRS97TAB"/>
      <sheetName val="embi_day"/>
      <sheetName val="GenericIR"/>
      <sheetName val="SetUp_Sheet"/>
      <sheetName val="Data_check"/>
      <sheetName val="Stfrprtables"/>
      <sheetName val="StRp_Tbl1"/>
      <sheetName val="graf 1"/>
      <sheetName val="Current"/>
      <sheetName val="Out_weo"/>
      <sheetName val="Ex rate bloom"/>
      <sheetName val="CI_Tv (65-2007K)"/>
      <sheetName val="DESPACHOS"/>
      <sheetName val="ram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-Resumen"/>
      <sheetName val="PR-T-F"/>
      <sheetName val="DESPACHOS"/>
      <sheetName val="Embalses"/>
      <sheetName val="ramas"/>
      <sheetName val="CI_Tv (65-2007K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ósitos"/>
      <sheetName val="ipcmp"/>
      <sheetName val="ctacte"/>
      <sheetName val="tasas"/>
      <sheetName val="bce"/>
      <sheetName val="mando"/>
      <sheetName val="psbr"/>
      <sheetName val="mando (2)"/>
      <sheetName val="finbalpag"/>
      <sheetName val="tabla rama"/>
      <sheetName val="deuda"/>
      <sheetName val="ramas"/>
      <sheetName val="balpag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DatosVAB-petrolero no petrolero"/>
      <sheetName val="RED47"/>
      <sheetName val="CI_Tv (65-2007K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025002005"/>
      <sheetName val="Embal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Embalses"/>
      <sheetName val="RED4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_Gener"/>
      <sheetName val="Factor de nodo"/>
      <sheetName val="Embalses"/>
      <sheetName val="Energia Media"/>
      <sheetName val="Energia Sem"/>
      <sheetName val="Energia Sec"/>
      <sheetName val="Hoja2"/>
      <sheetName val="Hoja3"/>
      <sheetName val="Resumen"/>
      <sheetName val="RED47"/>
      <sheetName val="025002005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M1"/>
  <sheetViews>
    <sheetView showGridLines="0" zoomScale="80" zoomScaleNormal="80" workbookViewId="0">
      <selection activeCell="M2" sqref="M2"/>
    </sheetView>
  </sheetViews>
  <sheetFormatPr baseColWidth="10" defaultColWidth="11.44140625" defaultRowHeight="14.4" x14ac:dyDescent="0.3"/>
  <cols>
    <col min="12" max="12" width="12.44140625" customWidth="1"/>
  </cols>
  <sheetData>
    <row r="1" spans="13:13" x14ac:dyDescent="0.3">
      <c r="M1" s="373" t="s">
        <v>0</v>
      </c>
    </row>
  </sheetData>
  <sheetProtection algorithmName="SHA-512" hashValue="EKQISuB2I54PfT0/kswE6WonRI1+fkBRZXMz5RqU/Z3WehYrlgrAKOvVmP12PL7mvFV08kM2bg1iSrpyXYJ+HA==" saltValue="OO5SvnGOt4KNMmlHC7jw1g==" spinCount="100000" sheet="1" objects="1" scenarios="1"/>
  <pageMargins left="0.7" right="0.7" top="0.75" bottom="0.75" header="0.3" footer="0.3"/>
  <pageSetup paperSize="9" scale="84" fitToHeight="0" orientation="landscape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8:A50"/>
  <sheetViews>
    <sheetView showGridLines="0" zoomScale="90" zoomScaleNormal="90" workbookViewId="0">
      <pane ySplit="7" topLeftCell="A20" activePane="bottomLeft" state="frozen"/>
      <selection pane="bottomLeft" activeCell="A23" sqref="A23"/>
    </sheetView>
  </sheetViews>
  <sheetFormatPr baseColWidth="10" defaultColWidth="11.44140625" defaultRowHeight="14.4" x14ac:dyDescent="0.3"/>
  <cols>
    <col min="1" max="1" width="118.5546875" customWidth="1"/>
    <col min="2" max="2" width="46" customWidth="1"/>
    <col min="3" max="3" width="29.5546875" customWidth="1"/>
  </cols>
  <sheetData>
    <row r="8" spans="1:1" x14ac:dyDescent="0.3">
      <c r="A8" s="7"/>
    </row>
    <row r="9" spans="1:1" x14ac:dyDescent="0.3">
      <c r="A9" s="6" t="s">
        <v>1</v>
      </c>
    </row>
    <row r="10" spans="1:1" x14ac:dyDescent="0.3">
      <c r="A10" s="1" t="s">
        <v>2</v>
      </c>
    </row>
    <row r="11" spans="1:1" x14ac:dyDescent="0.3">
      <c r="A11" s="5"/>
    </row>
    <row r="13" spans="1:1" x14ac:dyDescent="0.3">
      <c r="A13" s="6" t="s">
        <v>3</v>
      </c>
    </row>
    <row r="14" spans="1:1" x14ac:dyDescent="0.3">
      <c r="A14" s="1" t="s">
        <v>4</v>
      </c>
    </row>
    <row r="15" spans="1:1" x14ac:dyDescent="0.3">
      <c r="A15" s="1" t="s">
        <v>5</v>
      </c>
    </row>
    <row r="16" spans="1:1" x14ac:dyDescent="0.3">
      <c r="A16" s="1" t="s">
        <v>6</v>
      </c>
    </row>
    <row r="17" spans="1:1" x14ac:dyDescent="0.3">
      <c r="A17" s="1" t="s">
        <v>7</v>
      </c>
    </row>
    <row r="18" spans="1:1" x14ac:dyDescent="0.3">
      <c r="A18" s="5"/>
    </row>
    <row r="20" spans="1:1" x14ac:dyDescent="0.3">
      <c r="A20" s="6" t="s">
        <v>8</v>
      </c>
    </row>
    <row r="21" spans="1:1" x14ac:dyDescent="0.3">
      <c r="A21" s="1" t="s">
        <v>9</v>
      </c>
    </row>
    <row r="22" spans="1:1" x14ac:dyDescent="0.3">
      <c r="A22" s="1" t="s">
        <v>10</v>
      </c>
    </row>
    <row r="23" spans="1:1" x14ac:dyDescent="0.3">
      <c r="A23" s="1" t="s">
        <v>11</v>
      </c>
    </row>
    <row r="24" spans="1:1" x14ac:dyDescent="0.3">
      <c r="A24" s="5"/>
    </row>
    <row r="26" spans="1:1" x14ac:dyDescent="0.3">
      <c r="A26" s="6" t="s">
        <v>12</v>
      </c>
    </row>
    <row r="27" spans="1:1" x14ac:dyDescent="0.3">
      <c r="A27" s="1" t="s">
        <v>13</v>
      </c>
    </row>
    <row r="28" spans="1:1" x14ac:dyDescent="0.3">
      <c r="A28" s="1" t="s">
        <v>14</v>
      </c>
    </row>
    <row r="29" spans="1:1" x14ac:dyDescent="0.3">
      <c r="A29" s="1" t="s">
        <v>15</v>
      </c>
    </row>
    <row r="30" spans="1:1" x14ac:dyDescent="0.3">
      <c r="A30" s="1" t="s">
        <v>16</v>
      </c>
    </row>
    <row r="31" spans="1:1" x14ac:dyDescent="0.3">
      <c r="A31" s="1" t="s">
        <v>17</v>
      </c>
    </row>
    <row r="32" spans="1:1" x14ac:dyDescent="0.3">
      <c r="A32" s="1" t="s">
        <v>18</v>
      </c>
    </row>
    <row r="33" spans="1:1" x14ac:dyDescent="0.3">
      <c r="A33" s="5"/>
    </row>
    <row r="35" spans="1:1" x14ac:dyDescent="0.3">
      <c r="A35" s="6" t="s">
        <v>19</v>
      </c>
    </row>
    <row r="36" spans="1:1" x14ac:dyDescent="0.3">
      <c r="A36" s="1" t="s">
        <v>20</v>
      </c>
    </row>
    <row r="37" spans="1:1" x14ac:dyDescent="0.3">
      <c r="A37" s="1" t="s">
        <v>21</v>
      </c>
    </row>
    <row r="38" spans="1:1" x14ac:dyDescent="0.3">
      <c r="A38" s="1" t="s">
        <v>22</v>
      </c>
    </row>
    <row r="39" spans="1:1" x14ac:dyDescent="0.3">
      <c r="A39" s="1" t="s">
        <v>23</v>
      </c>
    </row>
    <row r="40" spans="1:1" x14ac:dyDescent="0.3">
      <c r="A40" s="1" t="s">
        <v>24</v>
      </c>
    </row>
    <row r="41" spans="1:1" x14ac:dyDescent="0.3">
      <c r="A41" s="1" t="s">
        <v>25</v>
      </c>
    </row>
    <row r="42" spans="1:1" x14ac:dyDescent="0.3">
      <c r="A42" s="5"/>
    </row>
    <row r="44" spans="1:1" x14ac:dyDescent="0.3">
      <c r="A44" s="6" t="s">
        <v>26</v>
      </c>
    </row>
    <row r="45" spans="1:1" x14ac:dyDescent="0.3">
      <c r="A45" s="1" t="s">
        <v>27</v>
      </c>
    </row>
    <row r="46" spans="1:1" x14ac:dyDescent="0.3">
      <c r="A46" s="1" t="s">
        <v>28</v>
      </c>
    </row>
    <row r="47" spans="1:1" x14ac:dyDescent="0.3">
      <c r="A47" s="2"/>
    </row>
    <row r="48" spans="1:1" ht="15.6" x14ac:dyDescent="0.3">
      <c r="A48" s="3" t="s">
        <v>29</v>
      </c>
    </row>
    <row r="50" spans="1:1" x14ac:dyDescent="0.3">
      <c r="A50" s="4"/>
    </row>
  </sheetData>
  <sheetProtection password="9251" sheet="1" formatColumns="0" formatRows="0"/>
  <hyperlinks>
    <hyperlink ref="A10" location="'Corr TOU-MIP'!A1" display="1. Correlacionador para transformar una TOU a MIP" xr:uid="{00000000-0004-0000-0100-000000000000}"/>
    <hyperlink ref="A14" location="Ud!A1" display="2. Tablas de Utilización Nacional a precios de comprador" xr:uid="{00000000-0004-0000-0100-000001000000}"/>
    <hyperlink ref="A15" location="Um!A1" display="3. Tablas de Utilización Importada a precios de comprador" xr:uid="{00000000-0004-0000-0100-000002000000}"/>
    <hyperlink ref="A16" location="'Ud pb'!A1" display="4. Tabla de Utilización Nacional a precios básicos" xr:uid="{00000000-0004-0000-0100-000003000000}"/>
    <hyperlink ref="A17" location="'Um pb'!A1" display="5. Tabla de Utilización Importada a precios básicos" xr:uid="{00000000-0004-0000-0100-000004000000}"/>
    <hyperlink ref="A21" location="'MIP(IxI)_TFEVP'!A1" display="4. Matriz simétrica" xr:uid="{00000000-0004-0000-0100-000005000000}"/>
    <hyperlink ref="A22" location="'A(IxI)_bf'!A1" display="5. Matriz de coeficientes técnicos" xr:uid="{00000000-0004-0000-0100-000006000000}"/>
    <hyperlink ref="A23" location="'(I-Aixi)-1_bf'!A1" display="6. Matriz inversa" xr:uid="{00000000-0004-0000-0100-000007000000}"/>
    <hyperlink ref="A27" location="Sim_Demanda!A1" display="7. Ingreso de Supuestos" xr:uid="{00000000-0004-0000-0100-000008000000}"/>
    <hyperlink ref="A32" location="Resumen_Sim_Dm!A1" display="12. Resultados" xr:uid="{00000000-0004-0000-0100-000009000000}"/>
    <hyperlink ref="A28" location="'Sim_Dm_MIP(IxI)'!A1" display="8. Matriz simétrica" xr:uid="{00000000-0004-0000-0100-00000A000000}"/>
    <hyperlink ref="A31" location="'Dif_Sim_Dm_MIP(IxI)_%'!A1" display="11. Cambios porcentuales" xr:uid="{00000000-0004-0000-0100-00000B000000}"/>
    <hyperlink ref="A29" location="'A(IxI)'!A1" display="9. Matriz de coeficientes técnicos" xr:uid="{00000000-0004-0000-0100-00000C000000}"/>
    <hyperlink ref="A30" location="'I-A(IxI)-1'!A1" display="10. Matriz inversa" xr:uid="{00000000-0004-0000-0100-00000D000000}"/>
    <hyperlink ref="A45" location="'vab-vbp'!A1" display="19. Elasticidades del Valor Bruto de la Producción (VBP)" xr:uid="{00000000-0004-0000-0100-00000E000000}"/>
    <hyperlink ref="A46" location="'vbp-df'!A1" display="20. Elasticidades de la Demanda Final (DF)" xr:uid="{00000000-0004-0000-0100-00000F000000}"/>
    <hyperlink ref="A36" location="Sim_oferta!A1" display="13. Ingreso de supuestos" xr:uid="{00000000-0004-0000-0100-000010000000}"/>
    <hyperlink ref="A37" location="'Sim_MIP_Of_(IxI)'!A1" display="14. Matriz simétrica" xr:uid="{00000000-0004-0000-0100-000011000000}"/>
    <hyperlink ref="A38" location="C_Of!A1" display="15. Matriz de coeficientes técnicos" xr:uid="{00000000-0004-0000-0100-000012000000}"/>
    <hyperlink ref="A39" location="'(I-C_Of_t(IxI))-1'!A1" display="16. Matriz inversa" xr:uid="{00000000-0004-0000-0100-000013000000}"/>
    <hyperlink ref="A40" location="'Dif_Sim_MIP_Of_(IxI) en %'!A1" display="17. Cambios porcentuales en la matriz simétrica" xr:uid="{00000000-0004-0000-0100-000014000000}"/>
    <hyperlink ref="A41" location="Resumen_Sim_Of!A1" display="18. Resultados de la simulación" xr:uid="{00000000-0004-0000-0100-000015000000}"/>
    <hyperlink ref="A48" location="Portada!A1" display="CARÁTULA" xr:uid="{00000000-0004-0000-0100-000016000000}"/>
  </hyperlinks>
  <pageMargins left="0.7" right="0.7" top="0.75" bottom="0.75" header="0.3" footer="0.3"/>
  <pageSetup orientation="portrait" horizontalDpi="200" verticalDpi="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8:F266"/>
  <sheetViews>
    <sheetView showGridLines="0" zoomScale="70" zoomScaleNormal="70" workbookViewId="0">
      <pane ySplit="8" topLeftCell="A41" activePane="bottomLeft" state="frozen"/>
      <selection pane="bottomLeft" activeCell="D83" sqref="D83"/>
    </sheetView>
  </sheetViews>
  <sheetFormatPr baseColWidth="10" defaultColWidth="11.44140625" defaultRowHeight="14.4" x14ac:dyDescent="0.3"/>
  <cols>
    <col min="1" max="1" width="16.33203125" customWidth="1"/>
    <col min="2" max="2" width="44.44140625" customWidth="1"/>
    <col min="3" max="3" width="16.33203125" customWidth="1"/>
    <col min="4" max="4" width="64.44140625" customWidth="1"/>
    <col min="5" max="5" width="16.109375" customWidth="1"/>
    <col min="6" max="6" width="65.109375" customWidth="1"/>
  </cols>
  <sheetData>
    <row r="8" spans="1:6" ht="31.2" x14ac:dyDescent="0.3">
      <c r="A8" s="18" t="s">
        <v>30</v>
      </c>
      <c r="B8" s="19" t="s">
        <v>31</v>
      </c>
      <c r="C8" s="19" t="s">
        <v>32</v>
      </c>
      <c r="D8" s="19" t="s">
        <v>33</v>
      </c>
      <c r="E8" s="19" t="s">
        <v>34</v>
      </c>
      <c r="F8" s="20" t="s">
        <v>35</v>
      </c>
    </row>
    <row r="9" spans="1:6" x14ac:dyDescent="0.3">
      <c r="A9" s="15" t="s">
        <v>36</v>
      </c>
      <c r="B9" s="16" t="s">
        <v>37</v>
      </c>
      <c r="C9" s="16" t="s">
        <v>38</v>
      </c>
      <c r="D9" s="16" t="s">
        <v>39</v>
      </c>
      <c r="E9" s="16" t="s">
        <v>38</v>
      </c>
      <c r="F9" s="17" t="s">
        <v>39</v>
      </c>
    </row>
    <row r="10" spans="1:6" x14ac:dyDescent="0.3">
      <c r="A10" s="10" t="s">
        <v>40</v>
      </c>
      <c r="B10" s="8" t="s">
        <v>41</v>
      </c>
      <c r="C10" s="8" t="s">
        <v>42</v>
      </c>
      <c r="D10" s="8" t="s">
        <v>43</v>
      </c>
      <c r="E10" s="8" t="s">
        <v>42</v>
      </c>
      <c r="F10" s="11" t="s">
        <v>43</v>
      </c>
    </row>
    <row r="11" spans="1:6" x14ac:dyDescent="0.3">
      <c r="A11" s="10" t="s">
        <v>44</v>
      </c>
      <c r="B11" s="8" t="s">
        <v>45</v>
      </c>
      <c r="C11" s="8" t="s">
        <v>42</v>
      </c>
      <c r="D11" s="8" t="s">
        <v>43</v>
      </c>
      <c r="E11" s="8" t="s">
        <v>42</v>
      </c>
      <c r="F11" s="11" t="s">
        <v>43</v>
      </c>
    </row>
    <row r="12" spans="1:6" x14ac:dyDescent="0.3">
      <c r="A12" s="10" t="s">
        <v>46</v>
      </c>
      <c r="B12" s="8" t="s">
        <v>47</v>
      </c>
      <c r="C12" s="8" t="s">
        <v>42</v>
      </c>
      <c r="D12" s="8" t="s">
        <v>43</v>
      </c>
      <c r="E12" s="8" t="s">
        <v>42</v>
      </c>
      <c r="F12" s="11" t="s">
        <v>43</v>
      </c>
    </row>
    <row r="13" spans="1:6" x14ac:dyDescent="0.3">
      <c r="A13" s="10" t="s">
        <v>48</v>
      </c>
      <c r="B13" s="8" t="s">
        <v>49</v>
      </c>
      <c r="C13" s="8" t="s">
        <v>42</v>
      </c>
      <c r="D13" s="8" t="s">
        <v>43</v>
      </c>
      <c r="E13" s="8" t="s">
        <v>42</v>
      </c>
      <c r="F13" s="11" t="s">
        <v>43</v>
      </c>
    </row>
    <row r="14" spans="1:6" x14ac:dyDescent="0.3">
      <c r="A14" s="10" t="s">
        <v>50</v>
      </c>
      <c r="B14" s="8" t="s">
        <v>51</v>
      </c>
      <c r="C14" s="8" t="s">
        <v>42</v>
      </c>
      <c r="D14" s="8" t="s">
        <v>43</v>
      </c>
      <c r="E14" s="8" t="s">
        <v>42</v>
      </c>
      <c r="F14" s="11" t="s">
        <v>43</v>
      </c>
    </row>
    <row r="15" spans="1:6" x14ac:dyDescent="0.3">
      <c r="A15" s="10" t="s">
        <v>52</v>
      </c>
      <c r="B15" s="8" t="s">
        <v>53</v>
      </c>
      <c r="C15" s="8" t="s">
        <v>42</v>
      </c>
      <c r="D15" s="8" t="s">
        <v>43</v>
      </c>
      <c r="E15" s="8" t="s">
        <v>42</v>
      </c>
      <c r="F15" s="11" t="s">
        <v>43</v>
      </c>
    </row>
    <row r="16" spans="1:6" x14ac:dyDescent="0.3">
      <c r="A16" s="10" t="s">
        <v>54</v>
      </c>
      <c r="B16" s="8" t="s">
        <v>55</v>
      </c>
      <c r="C16" s="8" t="s">
        <v>42</v>
      </c>
      <c r="D16" s="8" t="s">
        <v>43</v>
      </c>
      <c r="E16" s="8" t="s">
        <v>42</v>
      </c>
      <c r="F16" s="11" t="s">
        <v>43</v>
      </c>
    </row>
    <row r="17" spans="1:6" x14ac:dyDescent="0.3">
      <c r="A17" s="10" t="s">
        <v>56</v>
      </c>
      <c r="B17" s="8" t="s">
        <v>57</v>
      </c>
      <c r="C17" s="8" t="s">
        <v>58</v>
      </c>
      <c r="D17" s="8" t="s">
        <v>59</v>
      </c>
      <c r="E17" s="8" t="s">
        <v>58</v>
      </c>
      <c r="F17" s="11" t="s">
        <v>59</v>
      </c>
    </row>
    <row r="18" spans="1:6" x14ac:dyDescent="0.3">
      <c r="A18" s="10" t="s">
        <v>60</v>
      </c>
      <c r="B18" s="8" t="s">
        <v>61</v>
      </c>
      <c r="C18" s="8" t="s">
        <v>58</v>
      </c>
      <c r="D18" s="8" t="s">
        <v>59</v>
      </c>
      <c r="E18" s="8" t="s">
        <v>58</v>
      </c>
      <c r="F18" s="11" t="s">
        <v>59</v>
      </c>
    </row>
    <row r="19" spans="1:6" x14ac:dyDescent="0.3">
      <c r="A19" s="10" t="s">
        <v>62</v>
      </c>
      <c r="B19" s="8" t="s">
        <v>63</v>
      </c>
      <c r="C19" s="8" t="s">
        <v>42</v>
      </c>
      <c r="D19" s="8" t="s">
        <v>43</v>
      </c>
      <c r="E19" s="8" t="s">
        <v>42</v>
      </c>
      <c r="F19" s="11" t="s">
        <v>43</v>
      </c>
    </row>
    <row r="20" spans="1:6" x14ac:dyDescent="0.3">
      <c r="A20" s="10" t="s">
        <v>64</v>
      </c>
      <c r="B20" s="8" t="s">
        <v>65</v>
      </c>
      <c r="C20" s="8" t="s">
        <v>42</v>
      </c>
      <c r="D20" s="8" t="s">
        <v>43</v>
      </c>
      <c r="E20" s="8" t="s">
        <v>42</v>
      </c>
      <c r="F20" s="11" t="s">
        <v>43</v>
      </c>
    </row>
    <row r="21" spans="1:6" x14ac:dyDescent="0.3">
      <c r="A21" s="10" t="s">
        <v>66</v>
      </c>
      <c r="B21" s="8" t="s">
        <v>67</v>
      </c>
      <c r="C21" s="8" t="s">
        <v>42</v>
      </c>
      <c r="D21" s="8" t="s">
        <v>43</v>
      </c>
      <c r="E21" s="8" t="s">
        <v>42</v>
      </c>
      <c r="F21" s="11" t="s">
        <v>43</v>
      </c>
    </row>
    <row r="22" spans="1:6" x14ac:dyDescent="0.3">
      <c r="A22" s="10" t="s">
        <v>68</v>
      </c>
      <c r="B22" s="8" t="s">
        <v>69</v>
      </c>
      <c r="C22" s="8" t="s">
        <v>58</v>
      </c>
      <c r="D22" s="8" t="s">
        <v>59</v>
      </c>
      <c r="E22" s="8" t="s">
        <v>58</v>
      </c>
      <c r="F22" s="11" t="s">
        <v>59</v>
      </c>
    </row>
    <row r="23" spans="1:6" x14ac:dyDescent="0.3">
      <c r="A23" s="10" t="s">
        <v>70</v>
      </c>
      <c r="B23" s="8" t="s">
        <v>71</v>
      </c>
      <c r="C23" s="8" t="s">
        <v>58</v>
      </c>
      <c r="D23" s="8" t="s">
        <v>59</v>
      </c>
      <c r="E23" s="8" t="s">
        <v>58</v>
      </c>
      <c r="F23" s="11" t="s">
        <v>59</v>
      </c>
    </row>
    <row r="24" spans="1:6" x14ac:dyDescent="0.3">
      <c r="A24" s="10" t="s">
        <v>72</v>
      </c>
      <c r="B24" s="8" t="s">
        <v>73</v>
      </c>
      <c r="C24" s="8" t="s">
        <v>74</v>
      </c>
      <c r="D24" s="8" t="s">
        <v>75</v>
      </c>
      <c r="E24" s="8" t="s">
        <v>74</v>
      </c>
      <c r="F24" s="11" t="s">
        <v>75</v>
      </c>
    </row>
    <row r="25" spans="1:6" x14ac:dyDescent="0.3">
      <c r="A25" s="10" t="s">
        <v>76</v>
      </c>
      <c r="B25" s="8" t="s">
        <v>77</v>
      </c>
      <c r="C25" s="8" t="s">
        <v>74</v>
      </c>
      <c r="D25" s="8" t="s">
        <v>75</v>
      </c>
      <c r="E25" s="8" t="s">
        <v>74</v>
      </c>
      <c r="F25" s="11" t="s">
        <v>75</v>
      </c>
    </row>
    <row r="26" spans="1:6" x14ac:dyDescent="0.3">
      <c r="A26" s="10" t="s">
        <v>78</v>
      </c>
      <c r="B26" s="8" t="s">
        <v>79</v>
      </c>
      <c r="C26" s="8" t="s">
        <v>74</v>
      </c>
      <c r="D26" s="8" t="s">
        <v>75</v>
      </c>
      <c r="E26" s="8" t="s">
        <v>74</v>
      </c>
      <c r="F26" s="11" t="s">
        <v>75</v>
      </c>
    </row>
    <row r="27" spans="1:6" x14ac:dyDescent="0.3">
      <c r="A27" s="10" t="s">
        <v>80</v>
      </c>
      <c r="B27" s="8" t="s">
        <v>81</v>
      </c>
      <c r="C27" s="8" t="s">
        <v>74</v>
      </c>
      <c r="D27" s="8" t="s">
        <v>75</v>
      </c>
      <c r="E27" s="8" t="s">
        <v>74</v>
      </c>
      <c r="F27" s="11" t="s">
        <v>75</v>
      </c>
    </row>
    <row r="28" spans="1:6" x14ac:dyDescent="0.3">
      <c r="A28" s="10" t="s">
        <v>82</v>
      </c>
      <c r="B28" s="8" t="s">
        <v>83</v>
      </c>
      <c r="C28" s="8" t="s">
        <v>74</v>
      </c>
      <c r="D28" s="8" t="s">
        <v>75</v>
      </c>
      <c r="E28" s="8" t="s">
        <v>74</v>
      </c>
      <c r="F28" s="11" t="s">
        <v>75</v>
      </c>
    </row>
    <row r="29" spans="1:6" x14ac:dyDescent="0.3">
      <c r="A29" s="10" t="s">
        <v>84</v>
      </c>
      <c r="B29" s="8" t="s">
        <v>85</v>
      </c>
      <c r="C29" s="8" t="s">
        <v>74</v>
      </c>
      <c r="D29" s="8" t="s">
        <v>75</v>
      </c>
      <c r="E29" s="8" t="s">
        <v>74</v>
      </c>
      <c r="F29" s="11" t="s">
        <v>75</v>
      </c>
    </row>
    <row r="30" spans="1:6" x14ac:dyDescent="0.3">
      <c r="A30" s="10" t="s">
        <v>86</v>
      </c>
      <c r="B30" s="8" t="s">
        <v>87</v>
      </c>
      <c r="C30" s="8" t="s">
        <v>74</v>
      </c>
      <c r="D30" s="8" t="s">
        <v>75</v>
      </c>
      <c r="E30" s="8" t="s">
        <v>74</v>
      </c>
      <c r="F30" s="11" t="s">
        <v>75</v>
      </c>
    </row>
    <row r="31" spans="1:6" x14ac:dyDescent="0.3">
      <c r="A31" s="10" t="s">
        <v>88</v>
      </c>
      <c r="B31" s="8" t="s">
        <v>89</v>
      </c>
      <c r="C31" s="8" t="s">
        <v>74</v>
      </c>
      <c r="D31" s="8" t="s">
        <v>75</v>
      </c>
      <c r="E31" s="8" t="s">
        <v>74</v>
      </c>
      <c r="F31" s="11" t="s">
        <v>75</v>
      </c>
    </row>
    <row r="32" spans="1:6" x14ac:dyDescent="0.3">
      <c r="A32" s="10" t="s">
        <v>90</v>
      </c>
      <c r="B32" s="8" t="s">
        <v>91</v>
      </c>
      <c r="C32" s="8" t="s">
        <v>74</v>
      </c>
      <c r="D32" s="8" t="s">
        <v>75</v>
      </c>
      <c r="E32" s="8" t="s">
        <v>74</v>
      </c>
      <c r="F32" s="11" t="s">
        <v>75</v>
      </c>
    </row>
    <row r="33" spans="1:6" x14ac:dyDescent="0.3">
      <c r="A33" s="10" t="s">
        <v>92</v>
      </c>
      <c r="B33" s="8" t="s">
        <v>93</v>
      </c>
      <c r="C33" s="8" t="s">
        <v>74</v>
      </c>
      <c r="D33" s="8" t="s">
        <v>75</v>
      </c>
      <c r="E33" s="8" t="s">
        <v>74</v>
      </c>
      <c r="F33" s="11" t="s">
        <v>75</v>
      </c>
    </row>
    <row r="34" spans="1:6" x14ac:dyDescent="0.3">
      <c r="A34" s="10" t="s">
        <v>94</v>
      </c>
      <c r="B34" s="8" t="s">
        <v>95</v>
      </c>
      <c r="C34" s="8" t="s">
        <v>74</v>
      </c>
      <c r="D34" s="8" t="s">
        <v>75</v>
      </c>
      <c r="E34" s="8" t="s">
        <v>74</v>
      </c>
      <c r="F34" s="11" t="s">
        <v>75</v>
      </c>
    </row>
    <row r="35" spans="1:6" x14ac:dyDescent="0.3">
      <c r="A35" s="10" t="s">
        <v>96</v>
      </c>
      <c r="B35" s="8" t="s">
        <v>97</v>
      </c>
      <c r="C35" s="8" t="s">
        <v>98</v>
      </c>
      <c r="D35" s="8" t="s">
        <v>99</v>
      </c>
      <c r="E35" s="8" t="s">
        <v>98</v>
      </c>
      <c r="F35" s="11" t="s">
        <v>99</v>
      </c>
    </row>
    <row r="36" spans="1:6" x14ac:dyDescent="0.3">
      <c r="A36" s="10" t="s">
        <v>100</v>
      </c>
      <c r="B36" s="8" t="s">
        <v>101</v>
      </c>
      <c r="C36" s="8" t="s">
        <v>42</v>
      </c>
      <c r="D36" s="8" t="s">
        <v>43</v>
      </c>
      <c r="E36" s="8" t="s">
        <v>42</v>
      </c>
      <c r="F36" s="11" t="s">
        <v>43</v>
      </c>
    </row>
    <row r="37" spans="1:6" x14ac:dyDescent="0.3">
      <c r="A37" s="10" t="s">
        <v>102</v>
      </c>
      <c r="B37" s="8" t="s">
        <v>103</v>
      </c>
      <c r="C37" s="8" t="s">
        <v>42</v>
      </c>
      <c r="D37" s="8" t="s">
        <v>43</v>
      </c>
      <c r="E37" s="8" t="s">
        <v>42</v>
      </c>
      <c r="F37" s="11" t="s">
        <v>43</v>
      </c>
    </row>
    <row r="38" spans="1:6" x14ac:dyDescent="0.3">
      <c r="A38" s="10" t="s">
        <v>104</v>
      </c>
      <c r="B38" s="8" t="s">
        <v>105</v>
      </c>
      <c r="C38" s="8" t="s">
        <v>42</v>
      </c>
      <c r="D38" s="8" t="s">
        <v>43</v>
      </c>
      <c r="E38" s="8" t="s">
        <v>42</v>
      </c>
      <c r="F38" s="11" t="s">
        <v>43</v>
      </c>
    </row>
    <row r="39" spans="1:6" x14ac:dyDescent="0.3">
      <c r="A39" s="10" t="s">
        <v>106</v>
      </c>
      <c r="B39" s="8" t="s">
        <v>107</v>
      </c>
      <c r="C39" s="8" t="s">
        <v>98</v>
      </c>
      <c r="D39" s="8" t="s">
        <v>99</v>
      </c>
      <c r="E39" s="8" t="s">
        <v>98</v>
      </c>
      <c r="F39" s="11" t="s">
        <v>99</v>
      </c>
    </row>
    <row r="40" spans="1:6" x14ac:dyDescent="0.3">
      <c r="A40" s="10" t="s">
        <v>108</v>
      </c>
      <c r="B40" s="8" t="s">
        <v>109</v>
      </c>
      <c r="C40" s="8" t="s">
        <v>58</v>
      </c>
      <c r="D40" s="8" t="s">
        <v>59</v>
      </c>
      <c r="E40" s="8" t="s">
        <v>58</v>
      </c>
      <c r="F40" s="11" t="s">
        <v>59</v>
      </c>
    </row>
    <row r="41" spans="1:6" x14ac:dyDescent="0.3">
      <c r="A41" s="10" t="s">
        <v>110</v>
      </c>
      <c r="B41" s="8" t="s">
        <v>111</v>
      </c>
      <c r="C41" s="8" t="s">
        <v>58</v>
      </c>
      <c r="D41" s="8" t="s">
        <v>59</v>
      </c>
      <c r="E41" s="8" t="s">
        <v>58</v>
      </c>
      <c r="F41" s="11" t="s">
        <v>59</v>
      </c>
    </row>
    <row r="42" spans="1:6" x14ac:dyDescent="0.3">
      <c r="A42" s="10" t="s">
        <v>112</v>
      </c>
      <c r="B42" s="8" t="s">
        <v>113</v>
      </c>
      <c r="C42" s="8" t="s">
        <v>58</v>
      </c>
      <c r="D42" s="8" t="s">
        <v>59</v>
      </c>
      <c r="E42" s="8" t="s">
        <v>58</v>
      </c>
      <c r="F42" s="11" t="s">
        <v>59</v>
      </c>
    </row>
    <row r="43" spans="1:6" x14ac:dyDescent="0.3">
      <c r="A43" s="10" t="s">
        <v>114</v>
      </c>
      <c r="B43" s="8" t="s">
        <v>115</v>
      </c>
      <c r="C43" s="8" t="s">
        <v>116</v>
      </c>
      <c r="D43" s="8" t="s">
        <v>117</v>
      </c>
      <c r="E43" s="8" t="s">
        <v>116</v>
      </c>
      <c r="F43" s="11" t="s">
        <v>117</v>
      </c>
    </row>
    <row r="44" spans="1:6" x14ac:dyDescent="0.3">
      <c r="A44" s="10" t="s">
        <v>118</v>
      </c>
      <c r="B44" s="8" t="s">
        <v>119</v>
      </c>
      <c r="C44" s="8" t="s">
        <v>116</v>
      </c>
      <c r="D44" s="8" t="s">
        <v>117</v>
      </c>
      <c r="E44" s="8" t="s">
        <v>116</v>
      </c>
      <c r="F44" s="11" t="s">
        <v>117</v>
      </c>
    </row>
    <row r="45" spans="1:6" x14ac:dyDescent="0.3">
      <c r="A45" s="10" t="s">
        <v>120</v>
      </c>
      <c r="B45" s="8" t="s">
        <v>121</v>
      </c>
      <c r="C45" s="8" t="s">
        <v>116</v>
      </c>
      <c r="D45" s="8" t="s">
        <v>117</v>
      </c>
      <c r="E45" s="8" t="s">
        <v>116</v>
      </c>
      <c r="F45" s="11" t="s">
        <v>117</v>
      </c>
    </row>
    <row r="46" spans="1:6" x14ac:dyDescent="0.3">
      <c r="A46" s="10" t="s">
        <v>122</v>
      </c>
      <c r="B46" s="8" t="s">
        <v>123</v>
      </c>
      <c r="C46" s="8" t="s">
        <v>42</v>
      </c>
      <c r="D46" s="8" t="s">
        <v>43</v>
      </c>
      <c r="E46" s="8" t="s">
        <v>42</v>
      </c>
      <c r="F46" s="11" t="s">
        <v>43</v>
      </c>
    </row>
    <row r="47" spans="1:6" x14ac:dyDescent="0.3">
      <c r="A47" s="10" t="s">
        <v>124</v>
      </c>
      <c r="B47" s="8" t="s">
        <v>125</v>
      </c>
      <c r="C47" s="8" t="s">
        <v>42</v>
      </c>
      <c r="D47" s="8" t="s">
        <v>43</v>
      </c>
      <c r="E47" s="8" t="s">
        <v>42</v>
      </c>
      <c r="F47" s="11" t="s">
        <v>43</v>
      </c>
    </row>
    <row r="48" spans="1:6" x14ac:dyDescent="0.3">
      <c r="A48" s="10" t="s">
        <v>126</v>
      </c>
      <c r="B48" s="8" t="s">
        <v>127</v>
      </c>
      <c r="C48" s="8" t="s">
        <v>128</v>
      </c>
      <c r="D48" s="8" t="s">
        <v>129</v>
      </c>
      <c r="E48" s="8" t="s">
        <v>128</v>
      </c>
      <c r="F48" s="11" t="s">
        <v>129</v>
      </c>
    </row>
    <row r="49" spans="1:6" x14ac:dyDescent="0.3">
      <c r="A49" s="10" t="s">
        <v>130</v>
      </c>
      <c r="B49" s="8" t="s">
        <v>131</v>
      </c>
      <c r="C49" s="8" t="s">
        <v>132</v>
      </c>
      <c r="D49" s="8" t="s">
        <v>133</v>
      </c>
      <c r="E49" s="8" t="s">
        <v>132</v>
      </c>
      <c r="F49" s="11" t="s">
        <v>133</v>
      </c>
    </row>
    <row r="50" spans="1:6" x14ac:dyDescent="0.3">
      <c r="A50" s="10" t="s">
        <v>134</v>
      </c>
      <c r="B50" s="8" t="s">
        <v>135</v>
      </c>
      <c r="C50" s="8" t="s">
        <v>132</v>
      </c>
      <c r="D50" s="8" t="s">
        <v>133</v>
      </c>
      <c r="E50" s="8" t="s">
        <v>132</v>
      </c>
      <c r="F50" s="11" t="s">
        <v>133</v>
      </c>
    </row>
    <row r="51" spans="1:6" x14ac:dyDescent="0.3">
      <c r="A51" s="10" t="s">
        <v>136</v>
      </c>
      <c r="B51" s="8" t="s">
        <v>137</v>
      </c>
      <c r="C51" s="8" t="s">
        <v>132</v>
      </c>
      <c r="D51" s="8" t="s">
        <v>133</v>
      </c>
      <c r="E51" s="8" t="s">
        <v>132</v>
      </c>
      <c r="F51" s="11" t="s">
        <v>133</v>
      </c>
    </row>
    <row r="52" spans="1:6" x14ac:dyDescent="0.3">
      <c r="A52" s="10" t="s">
        <v>138</v>
      </c>
      <c r="B52" s="8" t="s">
        <v>139</v>
      </c>
      <c r="C52" s="8" t="s">
        <v>132</v>
      </c>
      <c r="D52" s="8" t="s">
        <v>133</v>
      </c>
      <c r="E52" s="8" t="s">
        <v>132</v>
      </c>
      <c r="F52" s="11" t="s">
        <v>133</v>
      </c>
    </row>
    <row r="53" spans="1:6" x14ac:dyDescent="0.3">
      <c r="A53" s="10" t="s">
        <v>140</v>
      </c>
      <c r="B53" s="8" t="s">
        <v>141</v>
      </c>
      <c r="C53" s="8" t="s">
        <v>132</v>
      </c>
      <c r="D53" s="8" t="s">
        <v>133</v>
      </c>
      <c r="E53" s="8" t="s">
        <v>132</v>
      </c>
      <c r="F53" s="11" t="s">
        <v>133</v>
      </c>
    </row>
    <row r="54" spans="1:6" x14ac:dyDescent="0.3">
      <c r="A54" s="10" t="s">
        <v>142</v>
      </c>
      <c r="B54" s="8" t="s">
        <v>143</v>
      </c>
      <c r="C54" s="8" t="s">
        <v>132</v>
      </c>
      <c r="D54" s="8" t="s">
        <v>133</v>
      </c>
      <c r="E54" s="8" t="s">
        <v>132</v>
      </c>
      <c r="F54" s="11" t="s">
        <v>133</v>
      </c>
    </row>
    <row r="55" spans="1:6" x14ac:dyDescent="0.3">
      <c r="A55" s="10" t="s">
        <v>144</v>
      </c>
      <c r="B55" s="8" t="s">
        <v>145</v>
      </c>
      <c r="C55" s="8" t="s">
        <v>132</v>
      </c>
      <c r="D55" s="8" t="s">
        <v>133</v>
      </c>
      <c r="E55" s="8" t="s">
        <v>132</v>
      </c>
      <c r="F55" s="11" t="s">
        <v>133</v>
      </c>
    </row>
    <row r="56" spans="1:6" x14ac:dyDescent="0.3">
      <c r="A56" s="10" t="s">
        <v>146</v>
      </c>
      <c r="B56" s="8" t="s">
        <v>147</v>
      </c>
      <c r="C56" s="8" t="s">
        <v>132</v>
      </c>
      <c r="D56" s="8" t="s">
        <v>133</v>
      </c>
      <c r="E56" s="8" t="s">
        <v>132</v>
      </c>
      <c r="F56" s="11" t="s">
        <v>133</v>
      </c>
    </row>
    <row r="57" spans="1:6" x14ac:dyDescent="0.3">
      <c r="A57" s="10" t="s">
        <v>148</v>
      </c>
      <c r="B57" s="8" t="s">
        <v>149</v>
      </c>
      <c r="C57" s="8" t="s">
        <v>74</v>
      </c>
      <c r="D57" s="8" t="s">
        <v>75</v>
      </c>
      <c r="E57" s="8" t="s">
        <v>74</v>
      </c>
      <c r="F57" s="11" t="s">
        <v>75</v>
      </c>
    </row>
    <row r="58" spans="1:6" x14ac:dyDescent="0.3">
      <c r="A58" s="10" t="s">
        <v>150</v>
      </c>
      <c r="B58" s="8" t="s">
        <v>151</v>
      </c>
      <c r="C58" s="8" t="s">
        <v>74</v>
      </c>
      <c r="D58" s="8" t="s">
        <v>75</v>
      </c>
      <c r="E58" s="8" t="s">
        <v>74</v>
      </c>
      <c r="F58" s="11" t="s">
        <v>75</v>
      </c>
    </row>
    <row r="59" spans="1:6" x14ac:dyDescent="0.3">
      <c r="A59" s="10" t="s">
        <v>152</v>
      </c>
      <c r="B59" s="8" t="s">
        <v>153</v>
      </c>
      <c r="C59" s="8" t="s">
        <v>74</v>
      </c>
      <c r="D59" s="8" t="s">
        <v>75</v>
      </c>
      <c r="E59" s="8" t="s">
        <v>74</v>
      </c>
      <c r="F59" s="11" t="s">
        <v>75</v>
      </c>
    </row>
    <row r="60" spans="1:6" x14ac:dyDescent="0.3">
      <c r="A60" s="10" t="s">
        <v>154</v>
      </c>
      <c r="B60" s="8" t="s">
        <v>155</v>
      </c>
      <c r="C60" s="8" t="s">
        <v>74</v>
      </c>
      <c r="D60" s="8" t="s">
        <v>75</v>
      </c>
      <c r="E60" s="8" t="s">
        <v>74</v>
      </c>
      <c r="F60" s="11" t="s">
        <v>75</v>
      </c>
    </row>
    <row r="61" spans="1:6" x14ac:dyDescent="0.3">
      <c r="A61" s="10" t="s">
        <v>156</v>
      </c>
      <c r="B61" s="8" t="s">
        <v>157</v>
      </c>
      <c r="C61" s="8" t="s">
        <v>132</v>
      </c>
      <c r="D61" s="8" t="s">
        <v>133</v>
      </c>
      <c r="E61" s="8" t="s">
        <v>132</v>
      </c>
      <c r="F61" s="11" t="s">
        <v>133</v>
      </c>
    </row>
    <row r="62" spans="1:6" x14ac:dyDescent="0.3">
      <c r="A62" s="10" t="s">
        <v>158</v>
      </c>
      <c r="B62" s="8" t="s">
        <v>159</v>
      </c>
      <c r="C62" s="8" t="s">
        <v>132</v>
      </c>
      <c r="D62" s="8" t="s">
        <v>133</v>
      </c>
      <c r="E62" s="8" t="s">
        <v>132</v>
      </c>
      <c r="F62" s="11" t="s">
        <v>133</v>
      </c>
    </row>
    <row r="63" spans="1:6" x14ac:dyDescent="0.3">
      <c r="A63" s="10" t="s">
        <v>160</v>
      </c>
      <c r="B63" s="8" t="s">
        <v>161</v>
      </c>
      <c r="C63" s="8" t="s">
        <v>132</v>
      </c>
      <c r="D63" s="8" t="s">
        <v>133</v>
      </c>
      <c r="E63" s="8" t="s">
        <v>132</v>
      </c>
      <c r="F63" s="11" t="s">
        <v>133</v>
      </c>
    </row>
    <row r="64" spans="1:6" x14ac:dyDescent="0.3">
      <c r="A64" s="10" t="s">
        <v>162</v>
      </c>
      <c r="B64" s="8" t="s">
        <v>163</v>
      </c>
      <c r="C64" s="8" t="s">
        <v>164</v>
      </c>
      <c r="D64" s="8" t="s">
        <v>165</v>
      </c>
      <c r="E64" s="8" t="s">
        <v>164</v>
      </c>
      <c r="F64" s="11" t="s">
        <v>165</v>
      </c>
    </row>
    <row r="65" spans="1:6" x14ac:dyDescent="0.3">
      <c r="A65" s="10" t="s">
        <v>166</v>
      </c>
      <c r="B65" s="8" t="s">
        <v>167</v>
      </c>
      <c r="C65" s="8" t="s">
        <v>164</v>
      </c>
      <c r="D65" s="8" t="s">
        <v>165</v>
      </c>
      <c r="E65" s="8" t="s">
        <v>164</v>
      </c>
      <c r="F65" s="11" t="s">
        <v>165</v>
      </c>
    </row>
    <row r="66" spans="1:6" x14ac:dyDescent="0.3">
      <c r="A66" s="10" t="s">
        <v>168</v>
      </c>
      <c r="B66" s="8" t="s">
        <v>169</v>
      </c>
      <c r="C66" s="8" t="s">
        <v>164</v>
      </c>
      <c r="D66" s="8" t="s">
        <v>165</v>
      </c>
      <c r="E66" s="8" t="s">
        <v>164</v>
      </c>
      <c r="F66" s="11" t="s">
        <v>165</v>
      </c>
    </row>
    <row r="67" spans="1:6" x14ac:dyDescent="0.3">
      <c r="A67" s="10" t="s">
        <v>170</v>
      </c>
      <c r="B67" s="8" t="s">
        <v>171</v>
      </c>
      <c r="C67" s="8" t="s">
        <v>164</v>
      </c>
      <c r="D67" s="8" t="s">
        <v>165</v>
      </c>
      <c r="E67" s="8" t="s">
        <v>164</v>
      </c>
      <c r="F67" s="11" t="s">
        <v>165</v>
      </c>
    </row>
    <row r="68" spans="1:6" x14ac:dyDescent="0.3">
      <c r="A68" s="10" t="s">
        <v>172</v>
      </c>
      <c r="B68" s="8" t="s">
        <v>173</v>
      </c>
      <c r="C68" s="8" t="s">
        <v>164</v>
      </c>
      <c r="D68" s="8" t="s">
        <v>165</v>
      </c>
      <c r="E68" s="8" t="s">
        <v>164</v>
      </c>
      <c r="F68" s="11" t="s">
        <v>165</v>
      </c>
    </row>
    <row r="69" spans="1:6" x14ac:dyDescent="0.3">
      <c r="A69" s="10" t="s">
        <v>174</v>
      </c>
      <c r="B69" s="8" t="s">
        <v>175</v>
      </c>
      <c r="C69" s="8" t="s">
        <v>164</v>
      </c>
      <c r="D69" s="8" t="s">
        <v>165</v>
      </c>
      <c r="E69" s="8" t="s">
        <v>164</v>
      </c>
      <c r="F69" s="11" t="s">
        <v>165</v>
      </c>
    </row>
    <row r="70" spans="1:6" x14ac:dyDescent="0.3">
      <c r="A70" s="10" t="s">
        <v>176</v>
      </c>
      <c r="B70" s="8" t="s">
        <v>177</v>
      </c>
      <c r="C70" s="8" t="s">
        <v>164</v>
      </c>
      <c r="D70" s="8" t="s">
        <v>165</v>
      </c>
      <c r="E70" s="8" t="s">
        <v>164</v>
      </c>
      <c r="F70" s="11" t="s">
        <v>165</v>
      </c>
    </row>
    <row r="71" spans="1:6" x14ac:dyDescent="0.3">
      <c r="A71" s="10" t="s">
        <v>178</v>
      </c>
      <c r="B71" s="8" t="s">
        <v>179</v>
      </c>
      <c r="C71" s="8" t="s">
        <v>164</v>
      </c>
      <c r="D71" s="8" t="s">
        <v>165</v>
      </c>
      <c r="E71" s="8" t="s">
        <v>164</v>
      </c>
      <c r="F71" s="11" t="s">
        <v>165</v>
      </c>
    </row>
    <row r="72" spans="1:6" x14ac:dyDescent="0.3">
      <c r="A72" s="10" t="s">
        <v>180</v>
      </c>
      <c r="B72" s="8" t="s">
        <v>181</v>
      </c>
      <c r="C72" s="8" t="s">
        <v>164</v>
      </c>
      <c r="D72" s="8" t="s">
        <v>165</v>
      </c>
      <c r="E72" s="8" t="s">
        <v>164</v>
      </c>
      <c r="F72" s="11" t="s">
        <v>165</v>
      </c>
    </row>
    <row r="73" spans="1:6" x14ac:dyDescent="0.3">
      <c r="A73" s="10" t="s">
        <v>182</v>
      </c>
      <c r="B73" s="8" t="s">
        <v>183</v>
      </c>
      <c r="C73" s="8" t="s">
        <v>184</v>
      </c>
      <c r="D73" s="8" t="s">
        <v>185</v>
      </c>
      <c r="E73" s="8" t="s">
        <v>184</v>
      </c>
      <c r="F73" s="11" t="s">
        <v>185</v>
      </c>
    </row>
    <row r="74" spans="1:6" x14ac:dyDescent="0.3">
      <c r="A74" s="10" t="s">
        <v>186</v>
      </c>
      <c r="B74" s="8" t="s">
        <v>187</v>
      </c>
      <c r="C74" s="8" t="s">
        <v>184</v>
      </c>
      <c r="D74" s="8" t="s">
        <v>185</v>
      </c>
      <c r="E74" s="8" t="s">
        <v>184</v>
      </c>
      <c r="F74" s="11" t="s">
        <v>185</v>
      </c>
    </row>
    <row r="75" spans="1:6" x14ac:dyDescent="0.3">
      <c r="A75" s="10" t="s">
        <v>188</v>
      </c>
      <c r="B75" s="8" t="s">
        <v>189</v>
      </c>
      <c r="C75" s="8" t="s">
        <v>190</v>
      </c>
      <c r="D75" s="8" t="s">
        <v>191</v>
      </c>
      <c r="E75" s="8" t="s">
        <v>190</v>
      </c>
      <c r="F75" s="11" t="s">
        <v>191</v>
      </c>
    </row>
    <row r="76" spans="1:6" x14ac:dyDescent="0.3">
      <c r="A76" s="10" t="s">
        <v>192</v>
      </c>
      <c r="B76" s="8" t="s">
        <v>193</v>
      </c>
      <c r="C76" s="8" t="s">
        <v>190</v>
      </c>
      <c r="D76" s="8" t="s">
        <v>191</v>
      </c>
      <c r="E76" s="8" t="s">
        <v>190</v>
      </c>
      <c r="F76" s="11" t="s">
        <v>191</v>
      </c>
    </row>
    <row r="77" spans="1:6" x14ac:dyDescent="0.3">
      <c r="A77" s="10" t="s">
        <v>194</v>
      </c>
      <c r="B77" s="8" t="s">
        <v>195</v>
      </c>
      <c r="C77" s="8" t="s">
        <v>190</v>
      </c>
      <c r="D77" s="8" t="s">
        <v>191</v>
      </c>
      <c r="E77" s="8" t="s">
        <v>190</v>
      </c>
      <c r="F77" s="11" t="s">
        <v>191</v>
      </c>
    </row>
    <row r="78" spans="1:6" x14ac:dyDescent="0.3">
      <c r="A78" s="10" t="s">
        <v>196</v>
      </c>
      <c r="B78" s="8" t="s">
        <v>197</v>
      </c>
      <c r="C78" s="8" t="s">
        <v>190</v>
      </c>
      <c r="D78" s="8" t="s">
        <v>191</v>
      </c>
      <c r="E78" s="8" t="s">
        <v>190</v>
      </c>
      <c r="F78" s="11" t="s">
        <v>191</v>
      </c>
    </row>
    <row r="79" spans="1:6" x14ac:dyDescent="0.3">
      <c r="A79" s="10" t="s">
        <v>198</v>
      </c>
      <c r="B79" s="8" t="s">
        <v>199</v>
      </c>
      <c r="C79" s="8" t="s">
        <v>190</v>
      </c>
      <c r="D79" s="8" t="s">
        <v>191</v>
      </c>
      <c r="E79" s="8" t="s">
        <v>190</v>
      </c>
      <c r="F79" s="11" t="s">
        <v>191</v>
      </c>
    </row>
    <row r="80" spans="1:6" x14ac:dyDescent="0.3">
      <c r="A80" s="10" t="s">
        <v>200</v>
      </c>
      <c r="B80" s="8" t="s">
        <v>201</v>
      </c>
      <c r="C80" s="8" t="s">
        <v>190</v>
      </c>
      <c r="D80" s="8" t="s">
        <v>191</v>
      </c>
      <c r="E80" s="8" t="s">
        <v>190</v>
      </c>
      <c r="F80" s="11" t="s">
        <v>191</v>
      </c>
    </row>
    <row r="81" spans="1:6" x14ac:dyDescent="0.3">
      <c r="A81" s="10" t="s">
        <v>202</v>
      </c>
      <c r="B81" s="8" t="s">
        <v>203</v>
      </c>
      <c r="C81" s="8" t="s">
        <v>190</v>
      </c>
      <c r="D81" s="8" t="s">
        <v>191</v>
      </c>
      <c r="E81" s="8" t="s">
        <v>190</v>
      </c>
      <c r="F81" s="11" t="s">
        <v>191</v>
      </c>
    </row>
    <row r="82" spans="1:6" x14ac:dyDescent="0.3">
      <c r="A82" s="10" t="s">
        <v>204</v>
      </c>
      <c r="B82" s="8" t="s">
        <v>205</v>
      </c>
      <c r="C82" s="8" t="s">
        <v>190</v>
      </c>
      <c r="D82" s="8" t="s">
        <v>191</v>
      </c>
      <c r="E82" s="8" t="s">
        <v>190</v>
      </c>
      <c r="F82" s="11" t="s">
        <v>191</v>
      </c>
    </row>
    <row r="83" spans="1:6" x14ac:dyDescent="0.3">
      <c r="A83" s="10" t="s">
        <v>206</v>
      </c>
      <c r="B83" s="8" t="s">
        <v>207</v>
      </c>
      <c r="C83" s="8" t="s">
        <v>208</v>
      </c>
      <c r="D83" s="8" t="s">
        <v>209</v>
      </c>
      <c r="E83" s="8" t="s">
        <v>208</v>
      </c>
      <c r="F83" s="11" t="s">
        <v>209</v>
      </c>
    </row>
    <row r="84" spans="1:6" x14ac:dyDescent="0.3">
      <c r="A84" s="10" t="s">
        <v>210</v>
      </c>
      <c r="B84" s="8" t="s">
        <v>211</v>
      </c>
      <c r="C84" s="8" t="s">
        <v>212</v>
      </c>
      <c r="D84" s="8" t="s">
        <v>213</v>
      </c>
      <c r="E84" s="8" t="s">
        <v>212</v>
      </c>
      <c r="F84" s="11" t="s">
        <v>213</v>
      </c>
    </row>
    <row r="85" spans="1:6" x14ac:dyDescent="0.3">
      <c r="A85" s="10" t="s">
        <v>214</v>
      </c>
      <c r="B85" s="8" t="s">
        <v>215</v>
      </c>
      <c r="C85" s="8" t="s">
        <v>212</v>
      </c>
      <c r="D85" s="8" t="s">
        <v>213</v>
      </c>
      <c r="E85" s="8" t="s">
        <v>212</v>
      </c>
      <c r="F85" s="11" t="s">
        <v>213</v>
      </c>
    </row>
    <row r="86" spans="1:6" x14ac:dyDescent="0.3">
      <c r="A86" s="10" t="s">
        <v>216</v>
      </c>
      <c r="B86" s="8" t="s">
        <v>217</v>
      </c>
      <c r="C86" s="8" t="s">
        <v>218</v>
      </c>
      <c r="D86" s="8" t="s">
        <v>219</v>
      </c>
      <c r="E86" s="8" t="s">
        <v>218</v>
      </c>
      <c r="F86" s="11" t="s">
        <v>219</v>
      </c>
    </row>
    <row r="87" spans="1:6" x14ac:dyDescent="0.3">
      <c r="A87" s="10" t="s">
        <v>220</v>
      </c>
      <c r="B87" s="8" t="s">
        <v>221</v>
      </c>
      <c r="C87" s="8" t="s">
        <v>222</v>
      </c>
      <c r="D87" s="8" t="s">
        <v>223</v>
      </c>
      <c r="E87" s="8" t="s">
        <v>222</v>
      </c>
      <c r="F87" s="11" t="s">
        <v>223</v>
      </c>
    </row>
    <row r="88" spans="1:6" x14ac:dyDescent="0.3">
      <c r="A88" s="10" t="s">
        <v>224</v>
      </c>
      <c r="B88" s="8" t="s">
        <v>225</v>
      </c>
      <c r="C88" s="8" t="s">
        <v>222</v>
      </c>
      <c r="D88" s="8" t="s">
        <v>223</v>
      </c>
      <c r="E88" s="8" t="s">
        <v>222</v>
      </c>
      <c r="F88" s="11" t="s">
        <v>223</v>
      </c>
    </row>
    <row r="89" spans="1:6" x14ac:dyDescent="0.3">
      <c r="A89" s="10" t="s">
        <v>226</v>
      </c>
      <c r="B89" s="8" t="s">
        <v>227</v>
      </c>
      <c r="C89" s="8" t="s">
        <v>228</v>
      </c>
      <c r="D89" s="8" t="s">
        <v>229</v>
      </c>
      <c r="E89" s="8" t="s">
        <v>228</v>
      </c>
      <c r="F89" s="11" t="s">
        <v>229</v>
      </c>
    </row>
    <row r="90" spans="1:6" x14ac:dyDescent="0.3">
      <c r="A90" s="10" t="s">
        <v>230</v>
      </c>
      <c r="B90" s="8" t="s">
        <v>231</v>
      </c>
      <c r="C90" s="8" t="s">
        <v>228</v>
      </c>
      <c r="D90" s="8" t="s">
        <v>229</v>
      </c>
      <c r="E90" s="8" t="s">
        <v>228</v>
      </c>
      <c r="F90" s="11" t="s">
        <v>229</v>
      </c>
    </row>
    <row r="91" spans="1:6" x14ac:dyDescent="0.3">
      <c r="A91" s="10" t="s">
        <v>232</v>
      </c>
      <c r="B91" s="8" t="s">
        <v>233</v>
      </c>
      <c r="C91" s="8" t="s">
        <v>234</v>
      </c>
      <c r="D91" s="8" t="s">
        <v>235</v>
      </c>
      <c r="E91" s="8" t="s">
        <v>234</v>
      </c>
      <c r="F91" s="11" t="s">
        <v>235</v>
      </c>
    </row>
    <row r="92" spans="1:6" x14ac:dyDescent="0.3">
      <c r="A92" s="10" t="s">
        <v>236</v>
      </c>
      <c r="B92" s="8" t="s">
        <v>237</v>
      </c>
      <c r="C92" s="8" t="s">
        <v>234</v>
      </c>
      <c r="D92" s="8" t="s">
        <v>235</v>
      </c>
      <c r="E92" s="8" t="s">
        <v>234</v>
      </c>
      <c r="F92" s="11" t="s">
        <v>235</v>
      </c>
    </row>
    <row r="93" spans="1:6" x14ac:dyDescent="0.3">
      <c r="A93" s="10" t="s">
        <v>238</v>
      </c>
      <c r="B93" s="8" t="s">
        <v>239</v>
      </c>
      <c r="C93" s="8" t="s">
        <v>240</v>
      </c>
      <c r="D93" s="8" t="s">
        <v>241</v>
      </c>
      <c r="E93" s="8" t="s">
        <v>240</v>
      </c>
      <c r="F93" s="11" t="s">
        <v>241</v>
      </c>
    </row>
    <row r="94" spans="1:6" x14ac:dyDescent="0.3">
      <c r="A94" s="10" t="s">
        <v>242</v>
      </c>
      <c r="B94" s="8" t="s">
        <v>243</v>
      </c>
      <c r="C94" s="8" t="s">
        <v>240</v>
      </c>
      <c r="D94" s="8" t="s">
        <v>241</v>
      </c>
      <c r="E94" s="8" t="s">
        <v>240</v>
      </c>
      <c r="F94" s="11" t="s">
        <v>241</v>
      </c>
    </row>
    <row r="95" spans="1:6" x14ac:dyDescent="0.3">
      <c r="A95" s="10" t="s">
        <v>244</v>
      </c>
      <c r="B95" s="8" t="s">
        <v>245</v>
      </c>
      <c r="C95" s="8" t="s">
        <v>240</v>
      </c>
      <c r="D95" s="8" t="s">
        <v>241</v>
      </c>
      <c r="E95" s="8" t="s">
        <v>240</v>
      </c>
      <c r="F95" s="11" t="s">
        <v>241</v>
      </c>
    </row>
    <row r="96" spans="1:6" x14ac:dyDescent="0.3">
      <c r="A96" s="10" t="s">
        <v>246</v>
      </c>
      <c r="B96" s="8" t="s">
        <v>247</v>
      </c>
      <c r="C96" s="8" t="s">
        <v>240</v>
      </c>
      <c r="D96" s="8" t="s">
        <v>241</v>
      </c>
      <c r="E96" s="8" t="s">
        <v>240</v>
      </c>
      <c r="F96" s="11" t="s">
        <v>241</v>
      </c>
    </row>
    <row r="97" spans="1:6" x14ac:dyDescent="0.3">
      <c r="A97" s="10" t="s">
        <v>248</v>
      </c>
      <c r="B97" s="8" t="s">
        <v>249</v>
      </c>
      <c r="C97" s="8" t="s">
        <v>240</v>
      </c>
      <c r="D97" s="8" t="s">
        <v>241</v>
      </c>
      <c r="E97" s="8" t="s">
        <v>240</v>
      </c>
      <c r="F97" s="11" t="s">
        <v>241</v>
      </c>
    </row>
    <row r="98" spans="1:6" x14ac:dyDescent="0.3">
      <c r="A98" s="10" t="s">
        <v>250</v>
      </c>
      <c r="B98" s="8" t="s">
        <v>251</v>
      </c>
      <c r="C98" s="8" t="s">
        <v>240</v>
      </c>
      <c r="D98" s="8" t="s">
        <v>241</v>
      </c>
      <c r="E98" s="8" t="s">
        <v>240</v>
      </c>
      <c r="F98" s="11" t="s">
        <v>241</v>
      </c>
    </row>
    <row r="99" spans="1:6" x14ac:dyDescent="0.3">
      <c r="A99" s="10" t="s">
        <v>252</v>
      </c>
      <c r="B99" s="8" t="s">
        <v>253</v>
      </c>
      <c r="C99" s="8" t="s">
        <v>240</v>
      </c>
      <c r="D99" s="8" t="s">
        <v>241</v>
      </c>
      <c r="E99" s="8" t="s">
        <v>240</v>
      </c>
      <c r="F99" s="11" t="s">
        <v>241</v>
      </c>
    </row>
    <row r="100" spans="1:6" x14ac:dyDescent="0.3">
      <c r="A100" s="10" t="s">
        <v>254</v>
      </c>
      <c r="B100" s="8" t="s">
        <v>255</v>
      </c>
      <c r="C100" s="8" t="s">
        <v>256</v>
      </c>
      <c r="D100" s="8" t="s">
        <v>257</v>
      </c>
      <c r="E100" s="8" t="s">
        <v>256</v>
      </c>
      <c r="F100" s="11" t="s">
        <v>257</v>
      </c>
    </row>
    <row r="101" spans="1:6" x14ac:dyDescent="0.3">
      <c r="A101" s="10" t="s">
        <v>258</v>
      </c>
      <c r="B101" s="8" t="s">
        <v>259</v>
      </c>
      <c r="C101" s="8" t="s">
        <v>260</v>
      </c>
      <c r="D101" s="8" t="s">
        <v>261</v>
      </c>
      <c r="E101" s="8" t="s">
        <v>260</v>
      </c>
      <c r="F101" s="11" t="s">
        <v>261</v>
      </c>
    </row>
    <row r="102" spans="1:6" x14ac:dyDescent="0.3">
      <c r="A102" s="10" t="s">
        <v>262</v>
      </c>
      <c r="B102" s="8" t="s">
        <v>263</v>
      </c>
      <c r="C102" s="8" t="s">
        <v>264</v>
      </c>
      <c r="D102" s="8" t="s">
        <v>265</v>
      </c>
      <c r="E102" s="8" t="s">
        <v>264</v>
      </c>
      <c r="F102" s="11" t="s">
        <v>265</v>
      </c>
    </row>
    <row r="103" spans="1:6" x14ac:dyDescent="0.3">
      <c r="A103" s="10" t="s">
        <v>266</v>
      </c>
      <c r="B103" s="8" t="s">
        <v>267</v>
      </c>
      <c r="C103" s="8" t="s">
        <v>260</v>
      </c>
      <c r="D103" s="8" t="s">
        <v>261</v>
      </c>
      <c r="E103" s="8" t="s">
        <v>260</v>
      </c>
      <c r="F103" s="11" t="s">
        <v>261</v>
      </c>
    </row>
    <row r="104" spans="1:6" x14ac:dyDescent="0.3">
      <c r="A104" s="10" t="s">
        <v>268</v>
      </c>
      <c r="B104" s="8" t="s">
        <v>269</v>
      </c>
      <c r="C104" s="8" t="s">
        <v>260</v>
      </c>
      <c r="D104" s="8" t="s">
        <v>261</v>
      </c>
      <c r="E104" s="8" t="s">
        <v>260</v>
      </c>
      <c r="F104" s="11" t="s">
        <v>261</v>
      </c>
    </row>
    <row r="105" spans="1:6" x14ac:dyDescent="0.3">
      <c r="A105" s="10" t="s">
        <v>270</v>
      </c>
      <c r="B105" s="8" t="s">
        <v>271</v>
      </c>
      <c r="C105" s="8" t="s">
        <v>260</v>
      </c>
      <c r="D105" s="8" t="s">
        <v>261</v>
      </c>
      <c r="E105" s="8" t="s">
        <v>260</v>
      </c>
      <c r="F105" s="11" t="s">
        <v>261</v>
      </c>
    </row>
    <row r="106" spans="1:6" x14ac:dyDescent="0.3">
      <c r="A106" s="10" t="s">
        <v>272</v>
      </c>
      <c r="B106" s="8" t="s">
        <v>273</v>
      </c>
      <c r="C106" s="8" t="s">
        <v>256</v>
      </c>
      <c r="D106" s="8" t="s">
        <v>257</v>
      </c>
      <c r="E106" s="8" t="s">
        <v>256</v>
      </c>
      <c r="F106" s="11" t="s">
        <v>257</v>
      </c>
    </row>
    <row r="107" spans="1:6" x14ac:dyDescent="0.3">
      <c r="A107" s="10" t="s">
        <v>274</v>
      </c>
      <c r="B107" s="8" t="s">
        <v>275</v>
      </c>
      <c r="C107" s="8" t="s">
        <v>256</v>
      </c>
      <c r="D107" s="8" t="s">
        <v>257</v>
      </c>
      <c r="E107" s="8" t="s">
        <v>256</v>
      </c>
      <c r="F107" s="11" t="s">
        <v>257</v>
      </c>
    </row>
    <row r="108" spans="1:6" x14ac:dyDescent="0.3">
      <c r="A108" s="10" t="s">
        <v>276</v>
      </c>
      <c r="B108" s="8" t="s">
        <v>277</v>
      </c>
      <c r="C108" s="8" t="s">
        <v>278</v>
      </c>
      <c r="D108" s="8" t="s">
        <v>279</v>
      </c>
      <c r="E108" s="8" t="s">
        <v>278</v>
      </c>
      <c r="F108" s="11" t="s">
        <v>279</v>
      </c>
    </row>
    <row r="109" spans="1:6" x14ac:dyDescent="0.3">
      <c r="A109" s="10" t="s">
        <v>280</v>
      </c>
      <c r="B109" s="8" t="s">
        <v>281</v>
      </c>
      <c r="C109" s="8" t="s">
        <v>282</v>
      </c>
      <c r="D109" s="8" t="s">
        <v>283</v>
      </c>
      <c r="E109" s="8" t="s">
        <v>282</v>
      </c>
      <c r="F109" s="11" t="s">
        <v>283</v>
      </c>
    </row>
    <row r="110" spans="1:6" x14ac:dyDescent="0.3">
      <c r="A110" s="10" t="s">
        <v>284</v>
      </c>
      <c r="B110" s="8" t="s">
        <v>285</v>
      </c>
      <c r="C110" s="8" t="s">
        <v>282</v>
      </c>
      <c r="D110" s="8" t="s">
        <v>283</v>
      </c>
      <c r="E110" s="8" t="s">
        <v>282</v>
      </c>
      <c r="F110" s="11" t="s">
        <v>283</v>
      </c>
    </row>
    <row r="111" spans="1:6" x14ac:dyDescent="0.3">
      <c r="A111" s="10" t="s">
        <v>286</v>
      </c>
      <c r="B111" s="8" t="s">
        <v>287</v>
      </c>
      <c r="C111" s="8" t="s">
        <v>282</v>
      </c>
      <c r="D111" s="8" t="s">
        <v>283</v>
      </c>
      <c r="E111" s="8" t="s">
        <v>282</v>
      </c>
      <c r="F111" s="11" t="s">
        <v>283</v>
      </c>
    </row>
    <row r="112" spans="1:6" x14ac:dyDescent="0.3">
      <c r="A112" s="10" t="s">
        <v>288</v>
      </c>
      <c r="B112" s="8" t="s">
        <v>289</v>
      </c>
      <c r="C112" s="8" t="s">
        <v>282</v>
      </c>
      <c r="D112" s="8" t="s">
        <v>283</v>
      </c>
      <c r="E112" s="8" t="s">
        <v>282</v>
      </c>
      <c r="F112" s="11" t="s">
        <v>283</v>
      </c>
    </row>
    <row r="113" spans="1:6" x14ac:dyDescent="0.3">
      <c r="A113" s="10" t="s">
        <v>290</v>
      </c>
      <c r="B113" s="8" t="s">
        <v>291</v>
      </c>
      <c r="C113" s="8" t="s">
        <v>282</v>
      </c>
      <c r="D113" s="8" t="s">
        <v>283</v>
      </c>
      <c r="E113" s="8" t="s">
        <v>282</v>
      </c>
      <c r="F113" s="11" t="s">
        <v>283</v>
      </c>
    </row>
    <row r="114" spans="1:6" x14ac:dyDescent="0.3">
      <c r="A114" s="10" t="s">
        <v>292</v>
      </c>
      <c r="B114" s="8" t="s">
        <v>293</v>
      </c>
      <c r="C114" s="8" t="s">
        <v>294</v>
      </c>
      <c r="D114" s="8" t="s">
        <v>295</v>
      </c>
      <c r="E114" s="8" t="s">
        <v>294</v>
      </c>
      <c r="F114" s="11" t="s">
        <v>295</v>
      </c>
    </row>
    <row r="115" spans="1:6" x14ac:dyDescent="0.3">
      <c r="A115" s="10" t="s">
        <v>296</v>
      </c>
      <c r="B115" s="8" t="s">
        <v>297</v>
      </c>
      <c r="C115" s="8" t="s">
        <v>294</v>
      </c>
      <c r="D115" s="8" t="s">
        <v>295</v>
      </c>
      <c r="E115" s="8" t="s">
        <v>294</v>
      </c>
      <c r="F115" s="11" t="s">
        <v>295</v>
      </c>
    </row>
    <row r="116" spans="1:6" x14ac:dyDescent="0.3">
      <c r="A116" s="10" t="s">
        <v>298</v>
      </c>
      <c r="B116" s="8" t="s">
        <v>299</v>
      </c>
      <c r="C116" s="8" t="s">
        <v>256</v>
      </c>
      <c r="D116" s="8" t="s">
        <v>257</v>
      </c>
      <c r="E116" s="8" t="s">
        <v>256</v>
      </c>
      <c r="F116" s="11" t="s">
        <v>257</v>
      </c>
    </row>
    <row r="117" spans="1:6" x14ac:dyDescent="0.3">
      <c r="A117" s="10" t="s">
        <v>300</v>
      </c>
      <c r="B117" s="8" t="s">
        <v>301</v>
      </c>
      <c r="C117" s="8" t="s">
        <v>302</v>
      </c>
      <c r="D117" s="8" t="s">
        <v>303</v>
      </c>
      <c r="E117" s="8" t="s">
        <v>302</v>
      </c>
      <c r="F117" s="11" t="s">
        <v>303</v>
      </c>
    </row>
    <row r="118" spans="1:6" x14ac:dyDescent="0.3">
      <c r="A118" s="10" t="s">
        <v>304</v>
      </c>
      <c r="B118" s="8" t="s">
        <v>305</v>
      </c>
      <c r="C118" s="8" t="s">
        <v>302</v>
      </c>
      <c r="D118" s="8" t="s">
        <v>303</v>
      </c>
      <c r="E118" s="8" t="s">
        <v>302</v>
      </c>
      <c r="F118" s="11" t="s">
        <v>303</v>
      </c>
    </row>
    <row r="119" spans="1:6" x14ac:dyDescent="0.3">
      <c r="A119" s="10" t="s">
        <v>306</v>
      </c>
      <c r="B119" s="8" t="s">
        <v>307</v>
      </c>
      <c r="C119" s="8" t="s">
        <v>302</v>
      </c>
      <c r="D119" s="8" t="s">
        <v>303</v>
      </c>
      <c r="E119" s="8" t="s">
        <v>302</v>
      </c>
      <c r="F119" s="11" t="s">
        <v>303</v>
      </c>
    </row>
    <row r="120" spans="1:6" x14ac:dyDescent="0.3">
      <c r="A120" s="10" t="s">
        <v>308</v>
      </c>
      <c r="B120" s="8" t="s">
        <v>309</v>
      </c>
      <c r="C120" s="8" t="s">
        <v>256</v>
      </c>
      <c r="D120" s="8" t="s">
        <v>257</v>
      </c>
      <c r="E120" s="8" t="s">
        <v>256</v>
      </c>
      <c r="F120" s="11" t="s">
        <v>257</v>
      </c>
    </row>
    <row r="121" spans="1:6" x14ac:dyDescent="0.3">
      <c r="A121" s="10" t="s">
        <v>310</v>
      </c>
      <c r="B121" s="8" t="s">
        <v>311</v>
      </c>
      <c r="C121" s="8" t="s">
        <v>312</v>
      </c>
      <c r="D121" s="8" t="s">
        <v>313</v>
      </c>
      <c r="E121" s="8" t="s">
        <v>312</v>
      </c>
      <c r="F121" s="11" t="s">
        <v>313</v>
      </c>
    </row>
    <row r="122" spans="1:6" x14ac:dyDescent="0.3">
      <c r="A122" s="10" t="s">
        <v>314</v>
      </c>
      <c r="B122" s="8" t="s">
        <v>315</v>
      </c>
      <c r="C122" s="8" t="s">
        <v>316</v>
      </c>
      <c r="D122" s="8" t="s">
        <v>317</v>
      </c>
      <c r="E122" s="8" t="s">
        <v>316</v>
      </c>
      <c r="F122" s="11" t="s">
        <v>317</v>
      </c>
    </row>
    <row r="123" spans="1:6" x14ac:dyDescent="0.3">
      <c r="A123" s="10" t="s">
        <v>318</v>
      </c>
      <c r="B123" s="8" t="s">
        <v>319</v>
      </c>
      <c r="C123" s="8" t="s">
        <v>320</v>
      </c>
      <c r="D123" s="8" t="s">
        <v>321</v>
      </c>
      <c r="E123" s="8" t="s">
        <v>320</v>
      </c>
      <c r="F123" s="11" t="s">
        <v>321</v>
      </c>
    </row>
    <row r="124" spans="1:6" x14ac:dyDescent="0.3">
      <c r="A124" s="10" t="s">
        <v>322</v>
      </c>
      <c r="B124" s="8" t="s">
        <v>323</v>
      </c>
      <c r="C124" s="8" t="s">
        <v>324</v>
      </c>
      <c r="D124" s="8" t="s">
        <v>325</v>
      </c>
      <c r="E124" s="8" t="s">
        <v>324</v>
      </c>
      <c r="F124" s="11" t="s">
        <v>325</v>
      </c>
    </row>
    <row r="125" spans="1:6" x14ac:dyDescent="0.3">
      <c r="A125" s="10" t="s">
        <v>326</v>
      </c>
      <c r="B125" s="8" t="s">
        <v>327</v>
      </c>
      <c r="C125" s="8" t="s">
        <v>324</v>
      </c>
      <c r="D125" s="8" t="s">
        <v>325</v>
      </c>
      <c r="E125" s="8" t="s">
        <v>324</v>
      </c>
      <c r="F125" s="11" t="s">
        <v>325</v>
      </c>
    </row>
    <row r="126" spans="1:6" x14ac:dyDescent="0.3">
      <c r="A126" s="10" t="s">
        <v>328</v>
      </c>
      <c r="B126" s="8" t="s">
        <v>329</v>
      </c>
      <c r="C126" s="8" t="s">
        <v>324</v>
      </c>
      <c r="D126" s="8" t="s">
        <v>325</v>
      </c>
      <c r="E126" s="8" t="s">
        <v>324</v>
      </c>
      <c r="F126" s="11" t="s">
        <v>325</v>
      </c>
    </row>
    <row r="127" spans="1:6" x14ac:dyDescent="0.3">
      <c r="A127" s="10" t="s">
        <v>330</v>
      </c>
      <c r="B127" s="8" t="s">
        <v>331</v>
      </c>
      <c r="C127" s="8" t="s">
        <v>332</v>
      </c>
      <c r="D127" s="8" t="s">
        <v>333</v>
      </c>
      <c r="E127" s="8" t="s">
        <v>332</v>
      </c>
      <c r="F127" s="11" t="s">
        <v>333</v>
      </c>
    </row>
    <row r="128" spans="1:6" x14ac:dyDescent="0.3">
      <c r="A128" s="10" t="s">
        <v>334</v>
      </c>
      <c r="B128" s="8" t="s">
        <v>335</v>
      </c>
      <c r="C128" s="8" t="s">
        <v>336</v>
      </c>
      <c r="D128" s="8" t="s">
        <v>337</v>
      </c>
      <c r="E128" s="8" t="s">
        <v>336</v>
      </c>
      <c r="F128" s="11" t="s">
        <v>337</v>
      </c>
    </row>
    <row r="129" spans="1:6" x14ac:dyDescent="0.3">
      <c r="A129" s="10" t="s">
        <v>338</v>
      </c>
      <c r="B129" s="8" t="s">
        <v>339</v>
      </c>
      <c r="C129" s="8" t="s">
        <v>256</v>
      </c>
      <c r="D129" s="8" t="s">
        <v>257</v>
      </c>
      <c r="E129" s="8" t="s">
        <v>256</v>
      </c>
      <c r="F129" s="11" t="s">
        <v>257</v>
      </c>
    </row>
    <row r="130" spans="1:6" x14ac:dyDescent="0.3">
      <c r="A130" s="10" t="s">
        <v>340</v>
      </c>
      <c r="B130" s="8" t="s">
        <v>341</v>
      </c>
      <c r="C130" s="8" t="s">
        <v>342</v>
      </c>
      <c r="D130" s="8" t="s">
        <v>343</v>
      </c>
      <c r="E130" s="8" t="s">
        <v>342</v>
      </c>
      <c r="F130" s="11" t="s">
        <v>343</v>
      </c>
    </row>
    <row r="131" spans="1:6" x14ac:dyDescent="0.3">
      <c r="A131" s="10" t="s">
        <v>344</v>
      </c>
      <c r="B131" s="8" t="s">
        <v>345</v>
      </c>
      <c r="C131" s="8" t="s">
        <v>342</v>
      </c>
      <c r="D131" s="8" t="s">
        <v>343</v>
      </c>
      <c r="E131" s="8" t="s">
        <v>342</v>
      </c>
      <c r="F131" s="11" t="s">
        <v>343</v>
      </c>
    </row>
    <row r="132" spans="1:6" x14ac:dyDescent="0.3">
      <c r="A132" s="10" t="s">
        <v>346</v>
      </c>
      <c r="B132" s="8" t="s">
        <v>347</v>
      </c>
      <c r="C132" s="8" t="s">
        <v>348</v>
      </c>
      <c r="D132" s="8" t="s">
        <v>349</v>
      </c>
      <c r="E132" s="8" t="s">
        <v>348</v>
      </c>
      <c r="F132" s="11" t="s">
        <v>349</v>
      </c>
    </row>
    <row r="133" spans="1:6" x14ac:dyDescent="0.3">
      <c r="A133" s="10" t="s">
        <v>350</v>
      </c>
      <c r="B133" s="8" t="s">
        <v>351</v>
      </c>
      <c r="C133" s="8" t="s">
        <v>352</v>
      </c>
      <c r="D133" s="8" t="s">
        <v>353</v>
      </c>
      <c r="E133" s="8" t="s">
        <v>352</v>
      </c>
      <c r="F133" s="11" t="s">
        <v>353</v>
      </c>
    </row>
    <row r="134" spans="1:6" x14ac:dyDescent="0.3">
      <c r="A134" s="10" t="s">
        <v>354</v>
      </c>
      <c r="B134" s="8" t="s">
        <v>355</v>
      </c>
      <c r="C134" s="8" t="s">
        <v>356</v>
      </c>
      <c r="D134" s="8" t="s">
        <v>357</v>
      </c>
      <c r="E134" s="8" t="s">
        <v>356</v>
      </c>
      <c r="F134" s="11" t="s">
        <v>357</v>
      </c>
    </row>
    <row r="135" spans="1:6" x14ac:dyDescent="0.3">
      <c r="A135" s="10" t="s">
        <v>358</v>
      </c>
      <c r="B135" s="8" t="s">
        <v>359</v>
      </c>
      <c r="C135" s="8" t="s">
        <v>356</v>
      </c>
      <c r="D135" s="8" t="s">
        <v>357</v>
      </c>
      <c r="E135" s="8" t="s">
        <v>356</v>
      </c>
      <c r="F135" s="11" t="s">
        <v>357</v>
      </c>
    </row>
    <row r="136" spans="1:6" x14ac:dyDescent="0.3">
      <c r="A136" s="10" t="s">
        <v>360</v>
      </c>
      <c r="B136" s="8" t="s">
        <v>361</v>
      </c>
      <c r="C136" s="8" t="s">
        <v>356</v>
      </c>
      <c r="D136" s="8" t="s">
        <v>357</v>
      </c>
      <c r="E136" s="8" t="s">
        <v>356</v>
      </c>
      <c r="F136" s="11" t="s">
        <v>357</v>
      </c>
    </row>
    <row r="137" spans="1:6" x14ac:dyDescent="0.3">
      <c r="A137" s="10" t="s">
        <v>362</v>
      </c>
      <c r="B137" s="8" t="s">
        <v>363</v>
      </c>
      <c r="C137" s="8" t="s">
        <v>364</v>
      </c>
      <c r="D137" s="8" t="s">
        <v>365</v>
      </c>
      <c r="E137" s="8" t="s">
        <v>364</v>
      </c>
      <c r="F137" s="11" t="s">
        <v>365</v>
      </c>
    </row>
    <row r="138" spans="1:6" x14ac:dyDescent="0.3">
      <c r="A138" s="10" t="s">
        <v>366</v>
      </c>
      <c r="B138" s="8" t="s">
        <v>367</v>
      </c>
      <c r="C138" s="8" t="s">
        <v>368</v>
      </c>
      <c r="D138" s="8" t="s">
        <v>369</v>
      </c>
      <c r="E138" s="8" t="s">
        <v>368</v>
      </c>
      <c r="F138" s="11" t="s">
        <v>369</v>
      </c>
    </row>
    <row r="139" spans="1:6" x14ac:dyDescent="0.3">
      <c r="A139" s="10" t="s">
        <v>370</v>
      </c>
      <c r="B139" s="8" t="s">
        <v>371</v>
      </c>
      <c r="C139" s="8" t="s">
        <v>368</v>
      </c>
      <c r="D139" s="8" t="s">
        <v>369</v>
      </c>
      <c r="E139" s="8" t="s">
        <v>368</v>
      </c>
      <c r="F139" s="11" t="s">
        <v>369</v>
      </c>
    </row>
    <row r="140" spans="1:6" x14ac:dyDescent="0.3">
      <c r="A140" s="10" t="s">
        <v>372</v>
      </c>
      <c r="B140" s="8" t="s">
        <v>373</v>
      </c>
      <c r="C140" s="8" t="s">
        <v>374</v>
      </c>
      <c r="D140" s="8" t="s">
        <v>375</v>
      </c>
      <c r="E140" s="8" t="s">
        <v>374</v>
      </c>
      <c r="F140" s="11" t="s">
        <v>375</v>
      </c>
    </row>
    <row r="141" spans="1:6" x14ac:dyDescent="0.3">
      <c r="A141" s="10" t="s">
        <v>376</v>
      </c>
      <c r="B141" s="8" t="s">
        <v>377</v>
      </c>
      <c r="C141" s="8" t="s">
        <v>374</v>
      </c>
      <c r="D141" s="8" t="s">
        <v>375</v>
      </c>
      <c r="E141" s="8" t="s">
        <v>374</v>
      </c>
      <c r="F141" s="11" t="s">
        <v>375</v>
      </c>
    </row>
    <row r="142" spans="1:6" x14ac:dyDescent="0.3">
      <c r="A142" s="10" t="s">
        <v>378</v>
      </c>
      <c r="B142" s="8" t="s">
        <v>379</v>
      </c>
      <c r="C142" s="8" t="s">
        <v>374</v>
      </c>
      <c r="D142" s="8" t="s">
        <v>375</v>
      </c>
      <c r="E142" s="8" t="s">
        <v>374</v>
      </c>
      <c r="F142" s="11" t="s">
        <v>375</v>
      </c>
    </row>
    <row r="143" spans="1:6" x14ac:dyDescent="0.3">
      <c r="A143" s="10" t="s">
        <v>380</v>
      </c>
      <c r="B143" s="8" t="s">
        <v>381</v>
      </c>
      <c r="C143" s="8" t="s">
        <v>374</v>
      </c>
      <c r="D143" s="8" t="s">
        <v>375</v>
      </c>
      <c r="E143" s="8" t="s">
        <v>374</v>
      </c>
      <c r="F143" s="11" t="s">
        <v>375</v>
      </c>
    </row>
    <row r="144" spans="1:6" x14ac:dyDescent="0.3">
      <c r="A144" s="10" t="s">
        <v>382</v>
      </c>
      <c r="B144" s="8" t="s">
        <v>383</v>
      </c>
      <c r="C144" s="8" t="s">
        <v>384</v>
      </c>
      <c r="D144" s="8" t="s">
        <v>385</v>
      </c>
      <c r="E144" s="8" t="s">
        <v>384</v>
      </c>
      <c r="F144" s="11" t="s">
        <v>385</v>
      </c>
    </row>
    <row r="145" spans="1:6" x14ac:dyDescent="0.3">
      <c r="A145" s="10" t="s">
        <v>386</v>
      </c>
      <c r="B145" s="8" t="s">
        <v>387</v>
      </c>
      <c r="C145" s="8" t="s">
        <v>384</v>
      </c>
      <c r="D145" s="8" t="s">
        <v>385</v>
      </c>
      <c r="E145" s="8" t="s">
        <v>384</v>
      </c>
      <c r="F145" s="11" t="s">
        <v>385</v>
      </c>
    </row>
    <row r="146" spans="1:6" x14ac:dyDescent="0.3">
      <c r="A146" s="10" t="s">
        <v>388</v>
      </c>
      <c r="B146" s="8" t="s">
        <v>389</v>
      </c>
      <c r="C146" s="8" t="s">
        <v>384</v>
      </c>
      <c r="D146" s="8" t="s">
        <v>385</v>
      </c>
      <c r="E146" s="8" t="s">
        <v>384</v>
      </c>
      <c r="F146" s="11" t="s">
        <v>385</v>
      </c>
    </row>
    <row r="147" spans="1:6" x14ac:dyDescent="0.3">
      <c r="A147" s="10" t="s">
        <v>390</v>
      </c>
      <c r="B147" s="8" t="s">
        <v>391</v>
      </c>
      <c r="C147" s="8" t="s">
        <v>392</v>
      </c>
      <c r="D147" s="8" t="s">
        <v>393</v>
      </c>
      <c r="E147" s="8" t="s">
        <v>392</v>
      </c>
      <c r="F147" s="11" t="s">
        <v>393</v>
      </c>
    </row>
    <row r="148" spans="1:6" x14ac:dyDescent="0.3">
      <c r="A148" s="10" t="s">
        <v>394</v>
      </c>
      <c r="B148" s="8" t="s">
        <v>395</v>
      </c>
      <c r="C148" s="8" t="s">
        <v>396</v>
      </c>
      <c r="D148" s="8" t="s">
        <v>397</v>
      </c>
      <c r="E148" s="8" t="s">
        <v>396</v>
      </c>
      <c r="F148" s="11" t="s">
        <v>397</v>
      </c>
    </row>
    <row r="149" spans="1:6" x14ac:dyDescent="0.3">
      <c r="A149" s="10" t="s">
        <v>398</v>
      </c>
      <c r="B149" s="8" t="s">
        <v>399</v>
      </c>
      <c r="C149" s="8" t="s">
        <v>396</v>
      </c>
      <c r="D149" s="8" t="s">
        <v>397</v>
      </c>
      <c r="E149" s="8" t="s">
        <v>396</v>
      </c>
      <c r="F149" s="11" t="s">
        <v>397</v>
      </c>
    </row>
    <row r="150" spans="1:6" x14ac:dyDescent="0.3">
      <c r="A150" s="10" t="s">
        <v>400</v>
      </c>
      <c r="B150" s="8" t="s">
        <v>401</v>
      </c>
      <c r="C150" s="8" t="s">
        <v>396</v>
      </c>
      <c r="D150" s="8" t="s">
        <v>397</v>
      </c>
      <c r="E150" s="8" t="s">
        <v>396</v>
      </c>
      <c r="F150" s="11" t="s">
        <v>397</v>
      </c>
    </row>
    <row r="151" spans="1:6" x14ac:dyDescent="0.3">
      <c r="A151" s="10" t="s">
        <v>402</v>
      </c>
      <c r="B151" s="8" t="s">
        <v>403</v>
      </c>
      <c r="C151" s="8" t="s">
        <v>396</v>
      </c>
      <c r="D151" s="8" t="s">
        <v>397</v>
      </c>
      <c r="E151" s="8" t="s">
        <v>396</v>
      </c>
      <c r="F151" s="11" t="s">
        <v>397</v>
      </c>
    </row>
    <row r="152" spans="1:6" x14ac:dyDescent="0.3">
      <c r="A152" s="10" t="s">
        <v>404</v>
      </c>
      <c r="B152" s="8" t="s">
        <v>405</v>
      </c>
      <c r="C152" s="8" t="s">
        <v>396</v>
      </c>
      <c r="D152" s="8" t="s">
        <v>397</v>
      </c>
      <c r="E152" s="8" t="s">
        <v>396</v>
      </c>
      <c r="F152" s="11" t="s">
        <v>397</v>
      </c>
    </row>
    <row r="153" spans="1:6" x14ac:dyDescent="0.3">
      <c r="A153" s="10" t="s">
        <v>406</v>
      </c>
      <c r="B153" s="8" t="s">
        <v>407</v>
      </c>
      <c r="C153" s="8" t="s">
        <v>396</v>
      </c>
      <c r="D153" s="8" t="s">
        <v>397</v>
      </c>
      <c r="E153" s="8" t="s">
        <v>396</v>
      </c>
      <c r="F153" s="11" t="s">
        <v>397</v>
      </c>
    </row>
    <row r="154" spans="1:6" x14ac:dyDescent="0.3">
      <c r="A154" s="10" t="s">
        <v>408</v>
      </c>
      <c r="B154" s="8" t="s">
        <v>409</v>
      </c>
      <c r="C154" s="8" t="s">
        <v>396</v>
      </c>
      <c r="D154" s="8" t="s">
        <v>397</v>
      </c>
      <c r="E154" s="8" t="s">
        <v>396</v>
      </c>
      <c r="F154" s="11" t="s">
        <v>397</v>
      </c>
    </row>
    <row r="155" spans="1:6" x14ac:dyDescent="0.3">
      <c r="A155" s="10" t="s">
        <v>410</v>
      </c>
      <c r="B155" s="8" t="s">
        <v>411</v>
      </c>
      <c r="C155" s="8" t="s">
        <v>412</v>
      </c>
      <c r="D155" s="8" t="s">
        <v>413</v>
      </c>
      <c r="E155" s="8" t="s">
        <v>412</v>
      </c>
      <c r="F155" s="11" t="s">
        <v>413</v>
      </c>
    </row>
    <row r="156" spans="1:6" x14ac:dyDescent="0.3">
      <c r="A156" s="10" t="s">
        <v>414</v>
      </c>
      <c r="B156" s="8" t="s">
        <v>415</v>
      </c>
      <c r="C156" s="8" t="s">
        <v>412</v>
      </c>
      <c r="D156" s="8" t="s">
        <v>413</v>
      </c>
      <c r="E156" s="8" t="s">
        <v>412</v>
      </c>
      <c r="F156" s="11" t="s">
        <v>413</v>
      </c>
    </row>
    <row r="157" spans="1:6" x14ac:dyDescent="0.3">
      <c r="A157" s="10" t="s">
        <v>416</v>
      </c>
      <c r="B157" s="8" t="s">
        <v>417</v>
      </c>
      <c r="C157" s="8" t="s">
        <v>412</v>
      </c>
      <c r="D157" s="8" t="s">
        <v>413</v>
      </c>
      <c r="E157" s="8" t="s">
        <v>412</v>
      </c>
      <c r="F157" s="11" t="s">
        <v>413</v>
      </c>
    </row>
    <row r="158" spans="1:6" x14ac:dyDescent="0.3">
      <c r="A158" s="10" t="s">
        <v>418</v>
      </c>
      <c r="B158" s="8" t="s">
        <v>419</v>
      </c>
      <c r="C158" s="8" t="s">
        <v>420</v>
      </c>
      <c r="D158" s="8" t="s">
        <v>421</v>
      </c>
      <c r="E158" s="8" t="s">
        <v>420</v>
      </c>
      <c r="F158" s="11" t="s">
        <v>421</v>
      </c>
    </row>
    <row r="159" spans="1:6" x14ac:dyDescent="0.3">
      <c r="A159" s="10" t="s">
        <v>422</v>
      </c>
      <c r="B159" s="8" t="s">
        <v>423</v>
      </c>
      <c r="C159" s="8" t="s">
        <v>424</v>
      </c>
      <c r="D159" s="8" t="s">
        <v>425</v>
      </c>
      <c r="E159" s="8" t="s">
        <v>424</v>
      </c>
      <c r="F159" s="11" t="s">
        <v>425</v>
      </c>
    </row>
    <row r="160" spans="1:6" x14ac:dyDescent="0.3">
      <c r="A160" s="10" t="s">
        <v>426</v>
      </c>
      <c r="B160" s="8" t="s">
        <v>427</v>
      </c>
      <c r="C160" s="8" t="s">
        <v>420</v>
      </c>
      <c r="D160" s="8" t="s">
        <v>421</v>
      </c>
      <c r="E160" s="8" t="s">
        <v>420</v>
      </c>
      <c r="F160" s="11" t="s">
        <v>421</v>
      </c>
    </row>
    <row r="161" spans="1:6" x14ac:dyDescent="0.3">
      <c r="A161" s="10" t="s">
        <v>428</v>
      </c>
      <c r="B161" s="8" t="s">
        <v>429</v>
      </c>
      <c r="C161" s="8" t="s">
        <v>420</v>
      </c>
      <c r="D161" s="8" t="s">
        <v>421</v>
      </c>
      <c r="E161" s="8" t="s">
        <v>420</v>
      </c>
      <c r="F161" s="11" t="s">
        <v>421</v>
      </c>
    </row>
    <row r="162" spans="1:6" x14ac:dyDescent="0.3">
      <c r="A162" s="10" t="s">
        <v>430</v>
      </c>
      <c r="B162" s="8" t="s">
        <v>431</v>
      </c>
      <c r="C162" s="8" t="s">
        <v>420</v>
      </c>
      <c r="D162" s="8" t="s">
        <v>421</v>
      </c>
      <c r="E162" s="8" t="s">
        <v>420</v>
      </c>
      <c r="F162" s="11" t="s">
        <v>421</v>
      </c>
    </row>
    <row r="163" spans="1:6" x14ac:dyDescent="0.3">
      <c r="A163" s="10" t="s">
        <v>432</v>
      </c>
      <c r="B163" s="8" t="s">
        <v>433</v>
      </c>
      <c r="C163" s="8" t="s">
        <v>420</v>
      </c>
      <c r="D163" s="8" t="s">
        <v>421</v>
      </c>
      <c r="E163" s="8" t="s">
        <v>420</v>
      </c>
      <c r="F163" s="11" t="s">
        <v>421</v>
      </c>
    </row>
    <row r="164" spans="1:6" x14ac:dyDescent="0.3">
      <c r="A164" s="10" t="s">
        <v>434</v>
      </c>
      <c r="B164" s="8" t="s">
        <v>435</v>
      </c>
      <c r="C164" s="8" t="s">
        <v>420</v>
      </c>
      <c r="D164" s="8" t="s">
        <v>421</v>
      </c>
      <c r="E164" s="8" t="s">
        <v>420</v>
      </c>
      <c r="F164" s="11" t="s">
        <v>421</v>
      </c>
    </row>
    <row r="165" spans="1:6" x14ac:dyDescent="0.3">
      <c r="A165" s="10" t="s">
        <v>436</v>
      </c>
      <c r="B165" s="8" t="s">
        <v>437</v>
      </c>
      <c r="C165" s="8" t="s">
        <v>438</v>
      </c>
      <c r="D165" s="8" t="s">
        <v>439</v>
      </c>
      <c r="E165" s="8" t="s">
        <v>438</v>
      </c>
      <c r="F165" s="11" t="s">
        <v>439</v>
      </c>
    </row>
    <row r="166" spans="1:6" x14ac:dyDescent="0.3">
      <c r="A166" s="10" t="s">
        <v>440</v>
      </c>
      <c r="B166" s="8" t="s">
        <v>441</v>
      </c>
      <c r="C166" s="8" t="s">
        <v>438</v>
      </c>
      <c r="D166" s="8" t="s">
        <v>439</v>
      </c>
      <c r="E166" s="8" t="s">
        <v>438</v>
      </c>
      <c r="F166" s="11" t="s">
        <v>439</v>
      </c>
    </row>
    <row r="167" spans="1:6" x14ac:dyDescent="0.3">
      <c r="A167" s="10" t="s">
        <v>442</v>
      </c>
      <c r="B167" s="8" t="s">
        <v>443</v>
      </c>
      <c r="C167" s="8" t="s">
        <v>444</v>
      </c>
      <c r="D167" s="8" t="s">
        <v>445</v>
      </c>
      <c r="E167" s="8" t="s">
        <v>444</v>
      </c>
      <c r="F167" s="11" t="s">
        <v>445</v>
      </c>
    </row>
    <row r="168" spans="1:6" x14ac:dyDescent="0.3">
      <c r="A168" s="10" t="s">
        <v>446</v>
      </c>
      <c r="B168" s="8" t="s">
        <v>447</v>
      </c>
      <c r="C168" s="8" t="s">
        <v>448</v>
      </c>
      <c r="D168" s="8" t="s">
        <v>449</v>
      </c>
      <c r="E168" s="8" t="s">
        <v>448</v>
      </c>
      <c r="F168" s="11" t="s">
        <v>449</v>
      </c>
    </row>
    <row r="169" spans="1:6" x14ac:dyDescent="0.3">
      <c r="A169" s="10" t="s">
        <v>450</v>
      </c>
      <c r="B169" s="8" t="s">
        <v>451</v>
      </c>
      <c r="C169" s="8" t="s">
        <v>448</v>
      </c>
      <c r="D169" s="8" t="s">
        <v>449</v>
      </c>
      <c r="E169" s="8" t="s">
        <v>448</v>
      </c>
      <c r="F169" s="11" t="s">
        <v>449</v>
      </c>
    </row>
    <row r="170" spans="1:6" x14ac:dyDescent="0.3">
      <c r="A170" s="10" t="s">
        <v>452</v>
      </c>
      <c r="B170" s="8" t="s">
        <v>453</v>
      </c>
      <c r="C170" s="8" t="s">
        <v>448</v>
      </c>
      <c r="D170" s="8" t="s">
        <v>449</v>
      </c>
      <c r="E170" s="8" t="s">
        <v>448</v>
      </c>
      <c r="F170" s="11" t="s">
        <v>449</v>
      </c>
    </row>
    <row r="171" spans="1:6" x14ac:dyDescent="0.3">
      <c r="A171" s="10" t="s">
        <v>454</v>
      </c>
      <c r="B171" s="8" t="s">
        <v>455</v>
      </c>
      <c r="C171" s="8" t="s">
        <v>456</v>
      </c>
      <c r="D171" s="8" t="s">
        <v>457</v>
      </c>
      <c r="E171" s="8" t="s">
        <v>456</v>
      </c>
      <c r="F171" s="11" t="s">
        <v>457</v>
      </c>
    </row>
    <row r="172" spans="1:6" x14ac:dyDescent="0.3">
      <c r="A172" s="10" t="s">
        <v>458</v>
      </c>
      <c r="B172" s="8" t="s">
        <v>459</v>
      </c>
      <c r="C172" s="8" t="s">
        <v>456</v>
      </c>
      <c r="D172" s="8" t="s">
        <v>457</v>
      </c>
      <c r="E172" s="8" t="s">
        <v>456</v>
      </c>
      <c r="F172" s="11" t="s">
        <v>457</v>
      </c>
    </row>
    <row r="173" spans="1:6" x14ac:dyDescent="0.3">
      <c r="A173" s="10" t="s">
        <v>460</v>
      </c>
      <c r="B173" s="8" t="s">
        <v>461</v>
      </c>
      <c r="C173" s="8" t="s">
        <v>456</v>
      </c>
      <c r="D173" s="8" t="s">
        <v>457</v>
      </c>
      <c r="E173" s="8" t="s">
        <v>456</v>
      </c>
      <c r="F173" s="11" t="s">
        <v>457</v>
      </c>
    </row>
    <row r="174" spans="1:6" x14ac:dyDescent="0.3">
      <c r="A174" s="10" t="s">
        <v>462</v>
      </c>
      <c r="B174" s="8" t="s">
        <v>463</v>
      </c>
      <c r="C174" s="8" t="s">
        <v>464</v>
      </c>
      <c r="D174" s="8" t="s">
        <v>465</v>
      </c>
      <c r="E174" s="8" t="s">
        <v>464</v>
      </c>
      <c r="F174" s="11" t="s">
        <v>465</v>
      </c>
    </row>
    <row r="175" spans="1:6" x14ac:dyDescent="0.3">
      <c r="A175" s="10" t="s">
        <v>466</v>
      </c>
      <c r="B175" s="8" t="s">
        <v>467</v>
      </c>
      <c r="C175" s="8" t="s">
        <v>468</v>
      </c>
      <c r="D175" s="8" t="s">
        <v>469</v>
      </c>
      <c r="E175" s="8" t="s">
        <v>468</v>
      </c>
      <c r="F175" s="11" t="s">
        <v>469</v>
      </c>
    </row>
    <row r="176" spans="1:6" x14ac:dyDescent="0.3">
      <c r="A176" s="10" t="s">
        <v>470</v>
      </c>
      <c r="B176" s="8" t="s">
        <v>471</v>
      </c>
      <c r="C176" s="8" t="s">
        <v>472</v>
      </c>
      <c r="D176" s="8" t="s">
        <v>473</v>
      </c>
      <c r="E176" s="8" t="s">
        <v>472</v>
      </c>
      <c r="F176" s="11" t="s">
        <v>473</v>
      </c>
    </row>
    <row r="177" spans="1:6" x14ac:dyDescent="0.3">
      <c r="A177" s="10" t="s">
        <v>474</v>
      </c>
      <c r="B177" s="8" t="s">
        <v>475</v>
      </c>
      <c r="C177" s="8" t="s">
        <v>476</v>
      </c>
      <c r="D177" s="8" t="s">
        <v>477</v>
      </c>
      <c r="E177" s="8" t="s">
        <v>476</v>
      </c>
      <c r="F177" s="11" t="s">
        <v>477</v>
      </c>
    </row>
    <row r="178" spans="1:6" x14ac:dyDescent="0.3">
      <c r="A178" s="10" t="s">
        <v>478</v>
      </c>
      <c r="B178" s="8" t="s">
        <v>479</v>
      </c>
      <c r="C178" s="8" t="s">
        <v>476</v>
      </c>
      <c r="D178" s="8" t="s">
        <v>477</v>
      </c>
      <c r="E178" s="8" t="s">
        <v>476</v>
      </c>
      <c r="F178" s="11" t="s">
        <v>477</v>
      </c>
    </row>
    <row r="179" spans="1:6" x14ac:dyDescent="0.3">
      <c r="A179" s="10" t="s">
        <v>480</v>
      </c>
      <c r="B179" s="8" t="s">
        <v>481</v>
      </c>
      <c r="C179" s="8" t="s">
        <v>476</v>
      </c>
      <c r="D179" s="8" t="s">
        <v>477</v>
      </c>
      <c r="E179" s="8" t="s">
        <v>476</v>
      </c>
      <c r="F179" s="11" t="s">
        <v>477</v>
      </c>
    </row>
    <row r="180" spans="1:6" x14ac:dyDescent="0.3">
      <c r="A180" s="10" t="s">
        <v>482</v>
      </c>
      <c r="B180" s="8" t="s">
        <v>483</v>
      </c>
      <c r="C180" s="8" t="s">
        <v>476</v>
      </c>
      <c r="D180" s="8" t="s">
        <v>477</v>
      </c>
      <c r="E180" s="8" t="s">
        <v>476</v>
      </c>
      <c r="F180" s="11" t="s">
        <v>477</v>
      </c>
    </row>
    <row r="181" spans="1:6" x14ac:dyDescent="0.3">
      <c r="A181" s="10" t="s">
        <v>484</v>
      </c>
      <c r="B181" s="8" t="s">
        <v>485</v>
      </c>
      <c r="C181" s="8" t="s">
        <v>486</v>
      </c>
      <c r="D181" s="8" t="s">
        <v>487</v>
      </c>
      <c r="E181" s="8" t="s">
        <v>486</v>
      </c>
      <c r="F181" s="11" t="s">
        <v>487</v>
      </c>
    </row>
    <row r="182" spans="1:6" x14ac:dyDescent="0.3">
      <c r="A182" s="10" t="s">
        <v>488</v>
      </c>
      <c r="B182" s="8" t="s">
        <v>489</v>
      </c>
      <c r="C182" s="8" t="s">
        <v>486</v>
      </c>
      <c r="D182" s="8" t="s">
        <v>487</v>
      </c>
      <c r="E182" s="8" t="s">
        <v>486</v>
      </c>
      <c r="F182" s="11" t="s">
        <v>487</v>
      </c>
    </row>
    <row r="183" spans="1:6" x14ac:dyDescent="0.3">
      <c r="A183" s="10" t="s">
        <v>490</v>
      </c>
      <c r="B183" s="8" t="s">
        <v>491</v>
      </c>
      <c r="C183" s="8" t="s">
        <v>486</v>
      </c>
      <c r="D183" s="8" t="s">
        <v>487</v>
      </c>
      <c r="E183" s="8" t="s">
        <v>486</v>
      </c>
      <c r="F183" s="11" t="s">
        <v>487</v>
      </c>
    </row>
    <row r="184" spans="1:6" x14ac:dyDescent="0.3">
      <c r="A184" s="10" t="s">
        <v>492</v>
      </c>
      <c r="B184" s="8" t="s">
        <v>493</v>
      </c>
      <c r="C184" s="8" t="s">
        <v>494</v>
      </c>
      <c r="D184" s="8" t="s">
        <v>495</v>
      </c>
      <c r="E184" s="8" t="s">
        <v>494</v>
      </c>
      <c r="F184" s="11" t="s">
        <v>495</v>
      </c>
    </row>
    <row r="185" spans="1:6" x14ac:dyDescent="0.3">
      <c r="A185" s="10" t="s">
        <v>496</v>
      </c>
      <c r="B185" s="8" t="s">
        <v>497</v>
      </c>
      <c r="C185" s="8" t="s">
        <v>494</v>
      </c>
      <c r="D185" s="8" t="s">
        <v>495</v>
      </c>
      <c r="E185" s="8" t="s">
        <v>494</v>
      </c>
      <c r="F185" s="11" t="s">
        <v>495</v>
      </c>
    </row>
    <row r="186" spans="1:6" x14ac:dyDescent="0.3">
      <c r="A186" s="10" t="s">
        <v>498</v>
      </c>
      <c r="B186" s="8" t="s">
        <v>499</v>
      </c>
      <c r="C186" s="8" t="s">
        <v>500</v>
      </c>
      <c r="D186" s="8" t="s">
        <v>501</v>
      </c>
      <c r="E186" s="8" t="s">
        <v>500</v>
      </c>
      <c r="F186" s="11" t="s">
        <v>501</v>
      </c>
    </row>
    <row r="187" spans="1:6" x14ac:dyDescent="0.3">
      <c r="A187" s="10" t="s">
        <v>502</v>
      </c>
      <c r="B187" s="8" t="s">
        <v>503</v>
      </c>
      <c r="C187" s="8" t="s">
        <v>504</v>
      </c>
      <c r="D187" s="8" t="s">
        <v>505</v>
      </c>
      <c r="E187" s="8" t="s">
        <v>504</v>
      </c>
      <c r="F187" s="11" t="s">
        <v>505</v>
      </c>
    </row>
    <row r="188" spans="1:6" x14ac:dyDescent="0.3">
      <c r="A188" s="10" t="s">
        <v>506</v>
      </c>
      <c r="B188" s="8" t="s">
        <v>507</v>
      </c>
      <c r="C188" s="8" t="s">
        <v>500</v>
      </c>
      <c r="D188" s="8" t="s">
        <v>501</v>
      </c>
      <c r="E188" s="8" t="s">
        <v>500</v>
      </c>
      <c r="F188" s="11" t="s">
        <v>501</v>
      </c>
    </row>
    <row r="189" spans="1:6" x14ac:dyDescent="0.3">
      <c r="A189" s="10" t="s">
        <v>508</v>
      </c>
      <c r="B189" s="8" t="s">
        <v>509</v>
      </c>
      <c r="C189" s="8" t="s">
        <v>504</v>
      </c>
      <c r="D189" s="8" t="s">
        <v>505</v>
      </c>
      <c r="E189" s="8" t="s">
        <v>504</v>
      </c>
      <c r="F189" s="11" t="s">
        <v>505</v>
      </c>
    </row>
    <row r="190" spans="1:6" x14ac:dyDescent="0.3">
      <c r="A190" s="10" t="s">
        <v>510</v>
      </c>
      <c r="B190" s="8" t="s">
        <v>511</v>
      </c>
      <c r="C190" s="8" t="s">
        <v>468</v>
      </c>
      <c r="D190" s="8" t="s">
        <v>469</v>
      </c>
      <c r="E190" s="8" t="s">
        <v>468</v>
      </c>
      <c r="F190" s="11" t="s">
        <v>469</v>
      </c>
    </row>
    <row r="191" spans="1:6" x14ac:dyDescent="0.3">
      <c r="A191" s="10" t="s">
        <v>512</v>
      </c>
      <c r="B191" s="8" t="s">
        <v>513</v>
      </c>
      <c r="C191" s="8" t="s">
        <v>514</v>
      </c>
      <c r="D191" s="8" t="s">
        <v>515</v>
      </c>
      <c r="E191" s="8" t="s">
        <v>514</v>
      </c>
      <c r="F191" s="11" t="s">
        <v>515</v>
      </c>
    </row>
    <row r="192" spans="1:6" x14ac:dyDescent="0.3">
      <c r="A192" s="10" t="s">
        <v>516</v>
      </c>
      <c r="B192" s="8" t="s">
        <v>517</v>
      </c>
      <c r="C192" s="8" t="s">
        <v>514</v>
      </c>
      <c r="D192" s="8" t="s">
        <v>515</v>
      </c>
      <c r="E192" s="8" t="s">
        <v>514</v>
      </c>
      <c r="F192" s="11" t="s">
        <v>515</v>
      </c>
    </row>
    <row r="193" spans="1:6" x14ac:dyDescent="0.3">
      <c r="A193" s="10" t="s">
        <v>518</v>
      </c>
      <c r="B193" s="8" t="s">
        <v>519</v>
      </c>
      <c r="C193" s="8" t="s">
        <v>472</v>
      </c>
      <c r="D193" s="8" t="s">
        <v>473</v>
      </c>
      <c r="E193" s="8" t="s">
        <v>472</v>
      </c>
      <c r="F193" s="11" t="s">
        <v>473</v>
      </c>
    </row>
    <row r="194" spans="1:6" x14ac:dyDescent="0.3">
      <c r="A194" s="10" t="s">
        <v>520</v>
      </c>
      <c r="B194" s="8" t="s">
        <v>521</v>
      </c>
      <c r="C194" s="8" t="s">
        <v>472</v>
      </c>
      <c r="D194" s="8" t="s">
        <v>473</v>
      </c>
      <c r="E194" s="8" t="s">
        <v>472</v>
      </c>
      <c r="F194" s="11" t="s">
        <v>473</v>
      </c>
    </row>
    <row r="195" spans="1:6" x14ac:dyDescent="0.3">
      <c r="A195" s="10" t="s">
        <v>522</v>
      </c>
      <c r="B195" s="8" t="s">
        <v>523</v>
      </c>
      <c r="C195" s="8" t="s">
        <v>472</v>
      </c>
      <c r="D195" s="8" t="s">
        <v>473</v>
      </c>
      <c r="E195" s="8" t="s">
        <v>472</v>
      </c>
      <c r="F195" s="11" t="s">
        <v>473</v>
      </c>
    </row>
    <row r="196" spans="1:6" x14ac:dyDescent="0.3">
      <c r="A196" s="10" t="s">
        <v>524</v>
      </c>
      <c r="B196" s="8" t="s">
        <v>525</v>
      </c>
      <c r="C196" s="8" t="s">
        <v>472</v>
      </c>
      <c r="D196" s="8" t="s">
        <v>473</v>
      </c>
      <c r="E196" s="8" t="s">
        <v>472</v>
      </c>
      <c r="F196" s="11" t="s">
        <v>473</v>
      </c>
    </row>
    <row r="197" spans="1:6" x14ac:dyDescent="0.3">
      <c r="A197" s="10" t="s">
        <v>526</v>
      </c>
      <c r="B197" s="8" t="s">
        <v>527</v>
      </c>
      <c r="C197" s="8" t="s">
        <v>472</v>
      </c>
      <c r="D197" s="8" t="s">
        <v>473</v>
      </c>
      <c r="E197" s="8" t="s">
        <v>472</v>
      </c>
      <c r="F197" s="11" t="s">
        <v>473</v>
      </c>
    </row>
    <row r="198" spans="1:6" x14ac:dyDescent="0.3">
      <c r="A198" s="10" t="s">
        <v>528</v>
      </c>
      <c r="B198" s="8" t="s">
        <v>529</v>
      </c>
      <c r="C198" s="8" t="s">
        <v>530</v>
      </c>
      <c r="D198" s="8" t="s">
        <v>531</v>
      </c>
      <c r="E198" s="8" t="s">
        <v>530</v>
      </c>
      <c r="F198" s="11" t="s">
        <v>531</v>
      </c>
    </row>
    <row r="199" spans="1:6" x14ac:dyDescent="0.3">
      <c r="A199" s="10" t="s">
        <v>532</v>
      </c>
      <c r="B199" s="8" t="s">
        <v>533</v>
      </c>
      <c r="C199" s="8" t="s">
        <v>534</v>
      </c>
      <c r="D199" s="8" t="s">
        <v>535</v>
      </c>
      <c r="E199" s="8" t="s">
        <v>534</v>
      </c>
      <c r="F199" s="11" t="s">
        <v>535</v>
      </c>
    </row>
    <row r="200" spans="1:6" x14ac:dyDescent="0.3">
      <c r="A200" s="10" t="s">
        <v>536</v>
      </c>
      <c r="B200" s="8" t="s">
        <v>537</v>
      </c>
      <c r="C200" s="8" t="s">
        <v>538</v>
      </c>
      <c r="D200" s="8" t="s">
        <v>539</v>
      </c>
      <c r="E200" s="8" t="s">
        <v>538</v>
      </c>
      <c r="F200" s="11" t="s">
        <v>539</v>
      </c>
    </row>
    <row r="201" spans="1:6" x14ac:dyDescent="0.3">
      <c r="A201" s="10" t="s">
        <v>540</v>
      </c>
      <c r="B201" s="8" t="s">
        <v>541</v>
      </c>
      <c r="C201" s="8" t="s">
        <v>542</v>
      </c>
      <c r="D201" s="8" t="s">
        <v>543</v>
      </c>
      <c r="E201" s="8" t="s">
        <v>542</v>
      </c>
      <c r="F201" s="11" t="s">
        <v>543</v>
      </c>
    </row>
    <row r="202" spans="1:6" x14ac:dyDescent="0.3">
      <c r="A202" s="10" t="s">
        <v>544</v>
      </c>
      <c r="B202" s="8" t="s">
        <v>545</v>
      </c>
      <c r="C202" s="8" t="s">
        <v>542</v>
      </c>
      <c r="D202" s="8" t="s">
        <v>543</v>
      </c>
      <c r="E202" s="8" t="s">
        <v>542</v>
      </c>
      <c r="F202" s="11" t="s">
        <v>543</v>
      </c>
    </row>
    <row r="203" spans="1:6" x14ac:dyDescent="0.3">
      <c r="A203" s="10" t="s">
        <v>546</v>
      </c>
      <c r="B203" s="8" t="s">
        <v>547</v>
      </c>
      <c r="C203" s="8" t="s">
        <v>542</v>
      </c>
      <c r="D203" s="8" t="s">
        <v>543</v>
      </c>
      <c r="E203" s="8" t="s">
        <v>542</v>
      </c>
      <c r="F203" s="11" t="s">
        <v>543</v>
      </c>
    </row>
    <row r="204" spans="1:6" x14ac:dyDescent="0.3">
      <c r="A204" s="10" t="s">
        <v>548</v>
      </c>
      <c r="B204" s="8" t="s">
        <v>549</v>
      </c>
      <c r="C204" s="8" t="s">
        <v>542</v>
      </c>
      <c r="D204" s="8" t="s">
        <v>543</v>
      </c>
      <c r="E204" s="8" t="s">
        <v>542</v>
      </c>
      <c r="F204" s="11" t="s">
        <v>543</v>
      </c>
    </row>
    <row r="205" spans="1:6" x14ac:dyDescent="0.3">
      <c r="A205" s="10" t="s">
        <v>550</v>
      </c>
      <c r="B205" s="8" t="s">
        <v>551</v>
      </c>
      <c r="C205" s="8" t="s">
        <v>542</v>
      </c>
      <c r="D205" s="8" t="s">
        <v>543</v>
      </c>
      <c r="E205" s="8" t="s">
        <v>542</v>
      </c>
      <c r="F205" s="11" t="s">
        <v>543</v>
      </c>
    </row>
    <row r="206" spans="1:6" x14ac:dyDescent="0.3">
      <c r="A206" s="10" t="s">
        <v>552</v>
      </c>
      <c r="B206" s="8" t="s">
        <v>553</v>
      </c>
      <c r="C206" s="8" t="s">
        <v>542</v>
      </c>
      <c r="D206" s="8" t="s">
        <v>543</v>
      </c>
      <c r="E206" s="8" t="s">
        <v>542</v>
      </c>
      <c r="F206" s="11" t="s">
        <v>543</v>
      </c>
    </row>
    <row r="207" spans="1:6" x14ac:dyDescent="0.3">
      <c r="A207" s="10" t="s">
        <v>554</v>
      </c>
      <c r="B207" s="8" t="s">
        <v>555</v>
      </c>
      <c r="C207" s="8" t="s">
        <v>542</v>
      </c>
      <c r="D207" s="8" t="s">
        <v>543</v>
      </c>
      <c r="E207" s="8" t="s">
        <v>542</v>
      </c>
      <c r="F207" s="11" t="s">
        <v>543</v>
      </c>
    </row>
    <row r="208" spans="1:6" x14ac:dyDescent="0.3">
      <c r="A208" s="10" t="s">
        <v>556</v>
      </c>
      <c r="B208" s="8" t="s">
        <v>557</v>
      </c>
      <c r="C208" s="8" t="s">
        <v>542</v>
      </c>
      <c r="D208" s="8" t="s">
        <v>543</v>
      </c>
      <c r="E208" s="8" t="s">
        <v>542</v>
      </c>
      <c r="F208" s="11" t="s">
        <v>543</v>
      </c>
    </row>
    <row r="209" spans="1:6" x14ac:dyDescent="0.3">
      <c r="A209" s="10" t="s">
        <v>558</v>
      </c>
      <c r="B209" s="8" t="s">
        <v>559</v>
      </c>
      <c r="C209" s="8" t="s">
        <v>542</v>
      </c>
      <c r="D209" s="8" t="s">
        <v>543</v>
      </c>
      <c r="E209" s="8" t="s">
        <v>542</v>
      </c>
      <c r="F209" s="11" t="s">
        <v>543</v>
      </c>
    </row>
    <row r="210" spans="1:6" x14ac:dyDescent="0.3">
      <c r="A210" s="10" t="s">
        <v>560</v>
      </c>
      <c r="B210" s="8" t="s">
        <v>561</v>
      </c>
      <c r="C210" s="8" t="s">
        <v>562</v>
      </c>
      <c r="D210" s="8" t="s">
        <v>563</v>
      </c>
      <c r="E210" s="8" t="s">
        <v>562</v>
      </c>
      <c r="F210" s="11" t="s">
        <v>563</v>
      </c>
    </row>
    <row r="211" spans="1:6" x14ac:dyDescent="0.3">
      <c r="A211" s="10" t="s">
        <v>564</v>
      </c>
      <c r="B211" s="8" t="s">
        <v>565</v>
      </c>
      <c r="C211" s="8" t="s">
        <v>566</v>
      </c>
      <c r="D211" s="8" t="s">
        <v>567</v>
      </c>
      <c r="E211" s="8" t="s">
        <v>566</v>
      </c>
      <c r="F211" s="11" t="s">
        <v>567</v>
      </c>
    </row>
    <row r="212" spans="1:6" x14ac:dyDescent="0.3">
      <c r="A212" s="10" t="s">
        <v>568</v>
      </c>
      <c r="B212" s="8" t="s">
        <v>569</v>
      </c>
      <c r="C212" s="8" t="s">
        <v>566</v>
      </c>
      <c r="D212" s="8" t="s">
        <v>567</v>
      </c>
      <c r="E212" s="8" t="s">
        <v>566</v>
      </c>
      <c r="F212" s="11" t="s">
        <v>567</v>
      </c>
    </row>
    <row r="213" spans="1:6" x14ac:dyDescent="0.3">
      <c r="A213" s="10" t="s">
        <v>570</v>
      </c>
      <c r="B213" s="8" t="s">
        <v>571</v>
      </c>
      <c r="C213" s="8" t="s">
        <v>566</v>
      </c>
      <c r="D213" s="8" t="s">
        <v>567</v>
      </c>
      <c r="E213" s="8" t="s">
        <v>566</v>
      </c>
      <c r="F213" s="11" t="s">
        <v>567</v>
      </c>
    </row>
    <row r="214" spans="1:6" x14ac:dyDescent="0.3">
      <c r="A214" s="10" t="s">
        <v>572</v>
      </c>
      <c r="B214" s="8" t="s">
        <v>573</v>
      </c>
      <c r="C214" s="8" t="s">
        <v>566</v>
      </c>
      <c r="D214" s="8" t="s">
        <v>567</v>
      </c>
      <c r="E214" s="8" t="s">
        <v>566</v>
      </c>
      <c r="F214" s="11" t="s">
        <v>567</v>
      </c>
    </row>
    <row r="215" spans="1:6" x14ac:dyDescent="0.3">
      <c r="A215" s="10" t="s">
        <v>574</v>
      </c>
      <c r="B215" s="8" t="s">
        <v>575</v>
      </c>
      <c r="C215" s="8" t="s">
        <v>576</v>
      </c>
      <c r="D215" s="8" t="s">
        <v>577</v>
      </c>
      <c r="E215" s="8" t="s">
        <v>576</v>
      </c>
      <c r="F215" s="11" t="s">
        <v>577</v>
      </c>
    </row>
    <row r="216" spans="1:6" x14ac:dyDescent="0.3">
      <c r="A216" s="10" t="s">
        <v>578</v>
      </c>
      <c r="B216" s="8" t="s">
        <v>579</v>
      </c>
      <c r="C216" s="8" t="s">
        <v>576</v>
      </c>
      <c r="D216" s="8" t="s">
        <v>577</v>
      </c>
      <c r="E216" s="8" t="s">
        <v>576</v>
      </c>
      <c r="F216" s="11" t="s">
        <v>577</v>
      </c>
    </row>
    <row r="217" spans="1:6" x14ac:dyDescent="0.3">
      <c r="A217" s="10" t="s">
        <v>580</v>
      </c>
      <c r="B217" s="8" t="s">
        <v>581</v>
      </c>
      <c r="C217" s="8" t="s">
        <v>576</v>
      </c>
      <c r="D217" s="8" t="s">
        <v>577</v>
      </c>
      <c r="E217" s="8" t="s">
        <v>576</v>
      </c>
      <c r="F217" s="11" t="s">
        <v>577</v>
      </c>
    </row>
    <row r="218" spans="1:6" x14ac:dyDescent="0.3">
      <c r="A218" s="10" t="s">
        <v>582</v>
      </c>
      <c r="B218" s="8" t="s">
        <v>583</v>
      </c>
      <c r="C218" s="8" t="s">
        <v>576</v>
      </c>
      <c r="D218" s="8" t="s">
        <v>577</v>
      </c>
      <c r="E218" s="8" t="s">
        <v>576</v>
      </c>
      <c r="F218" s="11" t="s">
        <v>577</v>
      </c>
    </row>
    <row r="219" spans="1:6" x14ac:dyDescent="0.3">
      <c r="A219" s="10" t="s">
        <v>584</v>
      </c>
      <c r="B219" s="8" t="s">
        <v>585</v>
      </c>
      <c r="C219" s="8" t="s">
        <v>586</v>
      </c>
      <c r="D219" s="8" t="s">
        <v>587</v>
      </c>
      <c r="E219" s="8" t="s">
        <v>586</v>
      </c>
      <c r="F219" s="11" t="s">
        <v>587</v>
      </c>
    </row>
    <row r="220" spans="1:6" x14ac:dyDescent="0.3">
      <c r="A220" s="10" t="s">
        <v>588</v>
      </c>
      <c r="B220" s="8" t="s">
        <v>589</v>
      </c>
      <c r="C220" s="8" t="s">
        <v>586</v>
      </c>
      <c r="D220" s="8" t="s">
        <v>587</v>
      </c>
      <c r="E220" s="8" t="s">
        <v>586</v>
      </c>
      <c r="F220" s="11" t="s">
        <v>587</v>
      </c>
    </row>
    <row r="221" spans="1:6" x14ac:dyDescent="0.3">
      <c r="A221" s="10" t="s">
        <v>590</v>
      </c>
      <c r="B221" s="8" t="s">
        <v>591</v>
      </c>
      <c r="C221" s="8" t="s">
        <v>592</v>
      </c>
      <c r="D221" s="8" t="s">
        <v>593</v>
      </c>
      <c r="E221" s="8" t="s">
        <v>592</v>
      </c>
      <c r="F221" s="11" t="s">
        <v>593</v>
      </c>
    </row>
    <row r="222" spans="1:6" x14ac:dyDescent="0.3">
      <c r="A222" s="10" t="s">
        <v>594</v>
      </c>
      <c r="B222" s="8" t="s">
        <v>595</v>
      </c>
      <c r="C222" s="8" t="s">
        <v>592</v>
      </c>
      <c r="D222" s="8" t="s">
        <v>593</v>
      </c>
      <c r="E222" s="8" t="s">
        <v>592</v>
      </c>
      <c r="F222" s="11" t="s">
        <v>593</v>
      </c>
    </row>
    <row r="223" spans="1:6" x14ac:dyDescent="0.3">
      <c r="A223" s="10" t="s">
        <v>596</v>
      </c>
      <c r="B223" s="8" t="s">
        <v>597</v>
      </c>
      <c r="C223" s="8" t="s">
        <v>592</v>
      </c>
      <c r="D223" s="8" t="s">
        <v>593</v>
      </c>
      <c r="E223" s="8" t="s">
        <v>592</v>
      </c>
      <c r="F223" s="11" t="s">
        <v>593</v>
      </c>
    </row>
    <row r="224" spans="1:6" x14ac:dyDescent="0.3">
      <c r="A224" s="10" t="s">
        <v>598</v>
      </c>
      <c r="B224" s="8" t="s">
        <v>599</v>
      </c>
      <c r="C224" s="8" t="s">
        <v>600</v>
      </c>
      <c r="D224" s="8" t="s">
        <v>601</v>
      </c>
      <c r="E224" s="8" t="s">
        <v>600</v>
      </c>
      <c r="F224" s="11" t="s">
        <v>601</v>
      </c>
    </row>
    <row r="225" spans="1:6" x14ac:dyDescent="0.3">
      <c r="A225" s="10" t="s">
        <v>602</v>
      </c>
      <c r="B225" s="8" t="s">
        <v>603</v>
      </c>
      <c r="C225" s="8" t="s">
        <v>600</v>
      </c>
      <c r="D225" s="8" t="s">
        <v>601</v>
      </c>
      <c r="E225" s="8" t="s">
        <v>600</v>
      </c>
      <c r="F225" s="11" t="s">
        <v>601</v>
      </c>
    </row>
    <row r="226" spans="1:6" x14ac:dyDescent="0.3">
      <c r="A226" s="10" t="s">
        <v>604</v>
      </c>
      <c r="B226" s="8" t="s">
        <v>605</v>
      </c>
      <c r="C226" s="8" t="s">
        <v>600</v>
      </c>
      <c r="D226" s="8" t="s">
        <v>601</v>
      </c>
      <c r="E226" s="8" t="s">
        <v>600</v>
      </c>
      <c r="F226" s="11" t="s">
        <v>601</v>
      </c>
    </row>
    <row r="227" spans="1:6" x14ac:dyDescent="0.3">
      <c r="A227" s="10" t="s">
        <v>606</v>
      </c>
      <c r="B227" s="8" t="s">
        <v>607</v>
      </c>
      <c r="C227" s="8" t="s">
        <v>600</v>
      </c>
      <c r="D227" s="8" t="s">
        <v>601</v>
      </c>
      <c r="E227" s="8" t="s">
        <v>600</v>
      </c>
      <c r="F227" s="11" t="s">
        <v>601</v>
      </c>
    </row>
    <row r="228" spans="1:6" x14ac:dyDescent="0.3">
      <c r="A228" s="10" t="s">
        <v>608</v>
      </c>
      <c r="B228" s="8" t="s">
        <v>609</v>
      </c>
      <c r="C228" s="8" t="s">
        <v>600</v>
      </c>
      <c r="D228" s="8" t="s">
        <v>601</v>
      </c>
      <c r="E228" s="8" t="s">
        <v>600</v>
      </c>
      <c r="F228" s="11" t="s">
        <v>601</v>
      </c>
    </row>
    <row r="229" spans="1:6" x14ac:dyDescent="0.3">
      <c r="A229" s="10" t="s">
        <v>610</v>
      </c>
      <c r="B229" s="8" t="s">
        <v>611</v>
      </c>
      <c r="C229" s="8" t="s">
        <v>600</v>
      </c>
      <c r="D229" s="8" t="s">
        <v>601</v>
      </c>
      <c r="E229" s="8" t="s">
        <v>600</v>
      </c>
      <c r="F229" s="11" t="s">
        <v>601</v>
      </c>
    </row>
    <row r="230" spans="1:6" x14ac:dyDescent="0.3">
      <c r="A230" s="10" t="s">
        <v>612</v>
      </c>
      <c r="B230" s="8" t="s">
        <v>613</v>
      </c>
      <c r="C230" s="8" t="s">
        <v>600</v>
      </c>
      <c r="D230" s="8" t="s">
        <v>601</v>
      </c>
      <c r="E230" s="8" t="s">
        <v>600</v>
      </c>
      <c r="F230" s="11" t="s">
        <v>601</v>
      </c>
    </row>
    <row r="231" spans="1:6" x14ac:dyDescent="0.3">
      <c r="A231" s="10" t="s">
        <v>614</v>
      </c>
      <c r="B231" s="8" t="s">
        <v>615</v>
      </c>
      <c r="C231" s="8" t="s">
        <v>616</v>
      </c>
      <c r="D231" s="8" t="s">
        <v>617</v>
      </c>
      <c r="E231" s="8" t="s">
        <v>616</v>
      </c>
      <c r="F231" s="11" t="s">
        <v>617</v>
      </c>
    </row>
    <row r="232" spans="1:6" x14ac:dyDescent="0.3">
      <c r="A232" s="10" t="s">
        <v>618</v>
      </c>
      <c r="B232" s="8" t="s">
        <v>619</v>
      </c>
      <c r="C232" s="8" t="s">
        <v>616</v>
      </c>
      <c r="D232" s="8" t="s">
        <v>617</v>
      </c>
      <c r="E232" s="8" t="s">
        <v>616</v>
      </c>
      <c r="F232" s="11" t="s">
        <v>617</v>
      </c>
    </row>
    <row r="233" spans="1:6" x14ac:dyDescent="0.3">
      <c r="A233" s="10" t="s">
        <v>620</v>
      </c>
      <c r="B233" s="8" t="s">
        <v>621</v>
      </c>
      <c r="C233" s="8" t="s">
        <v>616</v>
      </c>
      <c r="D233" s="8" t="s">
        <v>617</v>
      </c>
      <c r="E233" s="8" t="s">
        <v>616</v>
      </c>
      <c r="F233" s="11" t="s">
        <v>617</v>
      </c>
    </row>
    <row r="234" spans="1:6" x14ac:dyDescent="0.3">
      <c r="A234" s="10" t="s">
        <v>622</v>
      </c>
      <c r="B234" s="8" t="s">
        <v>623</v>
      </c>
      <c r="C234" s="8" t="s">
        <v>616</v>
      </c>
      <c r="D234" s="8" t="s">
        <v>617</v>
      </c>
      <c r="E234" s="8" t="s">
        <v>616</v>
      </c>
      <c r="F234" s="11" t="s">
        <v>617</v>
      </c>
    </row>
    <row r="235" spans="1:6" x14ac:dyDescent="0.3">
      <c r="A235" s="10" t="s">
        <v>624</v>
      </c>
      <c r="B235" s="8" t="s">
        <v>625</v>
      </c>
      <c r="C235" s="8" t="s">
        <v>616</v>
      </c>
      <c r="D235" s="8" t="s">
        <v>617</v>
      </c>
      <c r="E235" s="8" t="s">
        <v>616</v>
      </c>
      <c r="F235" s="11" t="s">
        <v>617</v>
      </c>
    </row>
    <row r="236" spans="1:6" x14ac:dyDescent="0.3">
      <c r="A236" s="10" t="s">
        <v>626</v>
      </c>
      <c r="B236" s="8" t="s">
        <v>627</v>
      </c>
      <c r="C236" s="8" t="s">
        <v>628</v>
      </c>
      <c r="D236" s="8" t="s">
        <v>629</v>
      </c>
      <c r="E236" s="8" t="s">
        <v>628</v>
      </c>
      <c r="F236" s="11" t="s">
        <v>629</v>
      </c>
    </row>
    <row r="237" spans="1:6" x14ac:dyDescent="0.3">
      <c r="A237" s="10" t="s">
        <v>630</v>
      </c>
      <c r="B237" s="8" t="s">
        <v>631</v>
      </c>
      <c r="C237" s="8" t="s">
        <v>616</v>
      </c>
      <c r="D237" s="8" t="s">
        <v>617</v>
      </c>
      <c r="E237" s="8" t="s">
        <v>616</v>
      </c>
      <c r="F237" s="11" t="s">
        <v>617</v>
      </c>
    </row>
    <row r="238" spans="1:6" x14ac:dyDescent="0.3">
      <c r="A238" s="10" t="s">
        <v>632</v>
      </c>
      <c r="B238" s="8" t="s">
        <v>633</v>
      </c>
      <c r="C238" s="8" t="s">
        <v>600</v>
      </c>
      <c r="D238" s="8" t="s">
        <v>601</v>
      </c>
      <c r="E238" s="8" t="s">
        <v>600</v>
      </c>
      <c r="F238" s="11" t="s">
        <v>601</v>
      </c>
    </row>
    <row r="239" spans="1:6" x14ac:dyDescent="0.3">
      <c r="A239" s="10" t="s">
        <v>634</v>
      </c>
      <c r="B239" s="8" t="s">
        <v>635</v>
      </c>
      <c r="C239" s="8" t="s">
        <v>600</v>
      </c>
      <c r="D239" s="8" t="s">
        <v>601</v>
      </c>
      <c r="E239" s="8" t="s">
        <v>600</v>
      </c>
      <c r="F239" s="11" t="s">
        <v>601</v>
      </c>
    </row>
    <row r="240" spans="1:6" x14ac:dyDescent="0.3">
      <c r="A240" s="10" t="s">
        <v>636</v>
      </c>
      <c r="B240" s="8" t="s">
        <v>637</v>
      </c>
      <c r="C240" s="8" t="s">
        <v>600</v>
      </c>
      <c r="D240" s="8" t="s">
        <v>601</v>
      </c>
      <c r="E240" s="8" t="s">
        <v>600</v>
      </c>
      <c r="F240" s="11" t="s">
        <v>601</v>
      </c>
    </row>
    <row r="241" spans="1:6" x14ac:dyDescent="0.3">
      <c r="A241" s="10" t="s">
        <v>638</v>
      </c>
      <c r="B241" s="8" t="s">
        <v>639</v>
      </c>
      <c r="C241" s="8" t="s">
        <v>640</v>
      </c>
      <c r="D241" s="8" t="s">
        <v>641</v>
      </c>
      <c r="E241" s="8" t="s">
        <v>640</v>
      </c>
      <c r="F241" s="11" t="s">
        <v>641</v>
      </c>
    </row>
    <row r="242" spans="1:6" x14ac:dyDescent="0.3">
      <c r="A242" s="10" t="s">
        <v>642</v>
      </c>
      <c r="B242" s="8" t="s">
        <v>643</v>
      </c>
      <c r="C242" s="8" t="s">
        <v>530</v>
      </c>
      <c r="D242" s="8" t="s">
        <v>531</v>
      </c>
      <c r="E242" s="8" t="s">
        <v>530</v>
      </c>
      <c r="F242" s="11" t="s">
        <v>531</v>
      </c>
    </row>
    <row r="243" spans="1:6" x14ac:dyDescent="0.3">
      <c r="A243" s="10" t="s">
        <v>644</v>
      </c>
      <c r="B243" s="8" t="s">
        <v>645</v>
      </c>
      <c r="C243" s="8" t="s">
        <v>486</v>
      </c>
      <c r="D243" s="8" t="s">
        <v>487</v>
      </c>
      <c r="E243" s="8" t="s">
        <v>486</v>
      </c>
      <c r="F243" s="11" t="s">
        <v>487</v>
      </c>
    </row>
    <row r="244" spans="1:6" x14ac:dyDescent="0.3">
      <c r="A244" s="10" t="s">
        <v>646</v>
      </c>
      <c r="B244" s="8" t="s">
        <v>647</v>
      </c>
      <c r="C244" s="8" t="s">
        <v>392</v>
      </c>
      <c r="D244" s="8" t="s">
        <v>393</v>
      </c>
      <c r="E244" s="8" t="s">
        <v>392</v>
      </c>
      <c r="F244" s="11" t="s">
        <v>393</v>
      </c>
    </row>
    <row r="245" spans="1:6" x14ac:dyDescent="0.3">
      <c r="A245" s="10" t="s">
        <v>648</v>
      </c>
      <c r="B245" s="8" t="s">
        <v>649</v>
      </c>
      <c r="C245" s="8" t="s">
        <v>650</v>
      </c>
      <c r="D245" s="8" t="s">
        <v>651</v>
      </c>
      <c r="E245" s="8" t="s">
        <v>650</v>
      </c>
      <c r="F245" s="11" t="s">
        <v>651</v>
      </c>
    </row>
    <row r="246" spans="1:6" x14ac:dyDescent="0.3">
      <c r="A246" s="10" t="s">
        <v>652</v>
      </c>
      <c r="B246" s="8" t="s">
        <v>653</v>
      </c>
      <c r="C246" s="8" t="s">
        <v>650</v>
      </c>
      <c r="D246" s="8" t="s">
        <v>651</v>
      </c>
      <c r="E246" s="8" t="s">
        <v>650</v>
      </c>
      <c r="F246" s="11" t="s">
        <v>651</v>
      </c>
    </row>
    <row r="247" spans="1:6" x14ac:dyDescent="0.3">
      <c r="A247" s="10" t="s">
        <v>654</v>
      </c>
      <c r="B247" s="8" t="s">
        <v>655</v>
      </c>
      <c r="C247" s="8" t="s">
        <v>656</v>
      </c>
      <c r="D247" s="8" t="s">
        <v>657</v>
      </c>
      <c r="E247" s="8" t="s">
        <v>656</v>
      </c>
      <c r="F247" s="11" t="s">
        <v>657</v>
      </c>
    </row>
    <row r="248" spans="1:6" x14ac:dyDescent="0.3">
      <c r="A248" s="10" t="s">
        <v>658</v>
      </c>
      <c r="B248" s="8" t="s">
        <v>659</v>
      </c>
      <c r="C248" s="8" t="s">
        <v>660</v>
      </c>
      <c r="D248" s="8" t="s">
        <v>661</v>
      </c>
      <c r="E248" s="8" t="s">
        <v>660</v>
      </c>
      <c r="F248" s="11" t="s">
        <v>661</v>
      </c>
    </row>
    <row r="249" spans="1:6" x14ac:dyDescent="0.3">
      <c r="A249" s="10" t="s">
        <v>662</v>
      </c>
      <c r="B249" s="8" t="s">
        <v>663</v>
      </c>
      <c r="C249" s="8" t="s">
        <v>656</v>
      </c>
      <c r="D249" s="8" t="s">
        <v>657</v>
      </c>
      <c r="E249" s="8" t="s">
        <v>656</v>
      </c>
      <c r="F249" s="11" t="s">
        <v>657</v>
      </c>
    </row>
    <row r="250" spans="1:6" x14ac:dyDescent="0.3">
      <c r="A250" s="10" t="s">
        <v>664</v>
      </c>
      <c r="B250" s="8" t="s">
        <v>665</v>
      </c>
      <c r="C250" s="8" t="s">
        <v>660</v>
      </c>
      <c r="D250" s="8" t="s">
        <v>661</v>
      </c>
      <c r="E250" s="8" t="s">
        <v>660</v>
      </c>
      <c r="F250" s="11" t="s">
        <v>661</v>
      </c>
    </row>
    <row r="251" spans="1:6" x14ac:dyDescent="0.3">
      <c r="A251" s="10" t="s">
        <v>666</v>
      </c>
      <c r="B251" s="8" t="s">
        <v>667</v>
      </c>
      <c r="C251" s="8" t="s">
        <v>656</v>
      </c>
      <c r="D251" s="8" t="s">
        <v>657</v>
      </c>
      <c r="E251" s="8" t="s">
        <v>656</v>
      </c>
      <c r="F251" s="11" t="s">
        <v>657</v>
      </c>
    </row>
    <row r="252" spans="1:6" x14ac:dyDescent="0.3">
      <c r="A252" s="10" t="s">
        <v>668</v>
      </c>
      <c r="B252" s="8" t="s">
        <v>669</v>
      </c>
      <c r="C252" s="8" t="s">
        <v>660</v>
      </c>
      <c r="D252" s="8" t="s">
        <v>661</v>
      </c>
      <c r="E252" s="8" t="s">
        <v>660</v>
      </c>
      <c r="F252" s="11" t="s">
        <v>661</v>
      </c>
    </row>
    <row r="253" spans="1:6" x14ac:dyDescent="0.3">
      <c r="A253" s="10" t="s">
        <v>670</v>
      </c>
      <c r="B253" s="8" t="s">
        <v>671</v>
      </c>
      <c r="C253" s="8" t="s">
        <v>656</v>
      </c>
      <c r="D253" s="8" t="s">
        <v>657</v>
      </c>
      <c r="E253" s="8" t="s">
        <v>656</v>
      </c>
      <c r="F253" s="11" t="s">
        <v>657</v>
      </c>
    </row>
    <row r="254" spans="1:6" x14ac:dyDescent="0.3">
      <c r="A254" s="10" t="s">
        <v>672</v>
      </c>
      <c r="B254" s="8" t="s">
        <v>673</v>
      </c>
      <c r="C254" s="8" t="s">
        <v>660</v>
      </c>
      <c r="D254" s="8" t="s">
        <v>661</v>
      </c>
      <c r="E254" s="8" t="s">
        <v>660</v>
      </c>
      <c r="F254" s="11" t="s">
        <v>661</v>
      </c>
    </row>
    <row r="255" spans="1:6" x14ac:dyDescent="0.3">
      <c r="A255" s="10" t="s">
        <v>674</v>
      </c>
      <c r="B255" s="8" t="s">
        <v>675</v>
      </c>
      <c r="C255" s="8" t="s">
        <v>676</v>
      </c>
      <c r="D255" s="8" t="s">
        <v>677</v>
      </c>
      <c r="E255" s="8" t="s">
        <v>676</v>
      </c>
      <c r="F255" s="11" t="s">
        <v>677</v>
      </c>
    </row>
    <row r="256" spans="1:6" x14ac:dyDescent="0.3">
      <c r="A256" s="10" t="s">
        <v>678</v>
      </c>
      <c r="B256" s="8" t="s">
        <v>679</v>
      </c>
      <c r="C256" s="8" t="s">
        <v>680</v>
      </c>
      <c r="D256" s="8" t="s">
        <v>681</v>
      </c>
      <c r="E256" s="8" t="s">
        <v>680</v>
      </c>
      <c r="F256" s="11" t="s">
        <v>681</v>
      </c>
    </row>
    <row r="257" spans="1:6" x14ac:dyDescent="0.3">
      <c r="A257" s="10" t="s">
        <v>682</v>
      </c>
      <c r="B257" s="8" t="s">
        <v>683</v>
      </c>
      <c r="C257" s="8" t="s">
        <v>234</v>
      </c>
      <c r="D257" s="8" t="s">
        <v>235</v>
      </c>
      <c r="E257" s="8" t="s">
        <v>234</v>
      </c>
      <c r="F257" s="11" t="s">
        <v>235</v>
      </c>
    </row>
    <row r="258" spans="1:6" x14ac:dyDescent="0.3">
      <c r="A258" s="10" t="s">
        <v>684</v>
      </c>
      <c r="B258" s="8" t="s">
        <v>685</v>
      </c>
      <c r="C258" s="8" t="s">
        <v>628</v>
      </c>
      <c r="D258" s="8" t="s">
        <v>629</v>
      </c>
      <c r="E258" s="8" t="s">
        <v>628</v>
      </c>
      <c r="F258" s="11" t="s">
        <v>629</v>
      </c>
    </row>
    <row r="259" spans="1:6" x14ac:dyDescent="0.3">
      <c r="A259" s="10" t="s">
        <v>686</v>
      </c>
      <c r="B259" s="8" t="s">
        <v>687</v>
      </c>
      <c r="C259" s="8" t="s">
        <v>628</v>
      </c>
      <c r="D259" s="8" t="s">
        <v>629</v>
      </c>
      <c r="E259" s="8" t="s">
        <v>628</v>
      </c>
      <c r="F259" s="11" t="s">
        <v>629</v>
      </c>
    </row>
    <row r="260" spans="1:6" x14ac:dyDescent="0.3">
      <c r="A260" s="10" t="s">
        <v>688</v>
      </c>
      <c r="B260" s="8" t="s">
        <v>689</v>
      </c>
      <c r="C260" s="8" t="s">
        <v>628</v>
      </c>
      <c r="D260" s="8" t="s">
        <v>629</v>
      </c>
      <c r="E260" s="8" t="s">
        <v>628</v>
      </c>
      <c r="F260" s="11" t="s">
        <v>629</v>
      </c>
    </row>
    <row r="261" spans="1:6" x14ac:dyDescent="0.3">
      <c r="A261" s="10" t="s">
        <v>690</v>
      </c>
      <c r="B261" s="8" t="s">
        <v>691</v>
      </c>
      <c r="C261" s="8" t="s">
        <v>692</v>
      </c>
      <c r="D261" s="8" t="s">
        <v>693</v>
      </c>
      <c r="E261" s="8" t="s">
        <v>692</v>
      </c>
      <c r="F261" s="11" t="s">
        <v>693</v>
      </c>
    </row>
    <row r="262" spans="1:6" x14ac:dyDescent="0.3">
      <c r="A262" s="10" t="s">
        <v>694</v>
      </c>
      <c r="B262" s="8" t="s">
        <v>695</v>
      </c>
      <c r="C262" s="8" t="s">
        <v>616</v>
      </c>
      <c r="D262" s="8" t="s">
        <v>617</v>
      </c>
      <c r="E262" s="8" t="s">
        <v>616</v>
      </c>
      <c r="F262" s="11" t="s">
        <v>617</v>
      </c>
    </row>
    <row r="263" spans="1:6" x14ac:dyDescent="0.3">
      <c r="A263" s="10" t="s">
        <v>696</v>
      </c>
      <c r="B263" s="8" t="s">
        <v>697</v>
      </c>
      <c r="C263" s="8" t="s">
        <v>698</v>
      </c>
      <c r="D263" s="8" t="s">
        <v>697</v>
      </c>
      <c r="E263" s="8" t="s">
        <v>698</v>
      </c>
      <c r="F263" s="11" t="s">
        <v>697</v>
      </c>
    </row>
    <row r="264" spans="1:6" x14ac:dyDescent="0.3">
      <c r="A264" s="12" t="s">
        <v>699</v>
      </c>
      <c r="B264" s="13" t="s">
        <v>700</v>
      </c>
      <c r="C264" s="13" t="s">
        <v>701</v>
      </c>
      <c r="D264" s="13" t="s">
        <v>700</v>
      </c>
      <c r="E264" s="13" t="s">
        <v>701</v>
      </c>
      <c r="F264" s="14" t="s">
        <v>700</v>
      </c>
    </row>
    <row r="266" spans="1:6" x14ac:dyDescent="0.3">
      <c r="A266" s="9" t="s">
        <v>702</v>
      </c>
    </row>
  </sheetData>
  <sheetProtection password="9E51" sheet="1" formatColumns="0" formatRows="0"/>
  <autoFilter ref="A8:F8" xr:uid="{00000000-0001-0000-0300-000000000000}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5:CI9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H2" sqref="H2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</cols>
  <sheetData>
    <row r="5" spans="1:87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87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</row>
    <row r="7" spans="1:87" ht="19.2" x14ac:dyDescent="0.3">
      <c r="B7" s="387" t="s">
        <v>739</v>
      </c>
      <c r="C7" s="389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  <c r="CB7" s="376" t="s">
        <v>741</v>
      </c>
      <c r="CC7" s="381" t="s">
        <v>742</v>
      </c>
      <c r="CD7" s="383" t="s">
        <v>743</v>
      </c>
      <c r="CE7" s="383" t="s">
        <v>744</v>
      </c>
      <c r="CF7" s="383" t="s">
        <v>745</v>
      </c>
      <c r="CG7" s="383" t="s">
        <v>746</v>
      </c>
      <c r="CH7" s="374" t="s">
        <v>747</v>
      </c>
      <c r="CI7" s="376" t="s">
        <v>748</v>
      </c>
    </row>
    <row r="8" spans="1:87" ht="96.6" x14ac:dyDescent="0.3">
      <c r="A8" s="29" t="s">
        <v>749</v>
      </c>
      <c r="B8" s="388"/>
      <c r="C8" s="390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41" t="s">
        <v>693</v>
      </c>
      <c r="CB8" s="377"/>
      <c r="CC8" s="382"/>
      <c r="CD8" s="384"/>
      <c r="CE8" s="384"/>
      <c r="CF8" s="384"/>
      <c r="CG8" s="384"/>
      <c r="CH8" s="375"/>
      <c r="CI8" s="377"/>
    </row>
    <row r="9" spans="1:87" ht="19.2" x14ac:dyDescent="0.3">
      <c r="A9" s="30" t="s">
        <v>62</v>
      </c>
      <c r="B9" s="44" t="s">
        <v>42</v>
      </c>
      <c r="C9" s="45" t="s">
        <v>43</v>
      </c>
      <c r="D9" s="52">
        <v>7487</v>
      </c>
      <c r="E9" s="53">
        <v>0</v>
      </c>
      <c r="F9" s="53">
        <v>8182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24337</v>
      </c>
      <c r="M9" s="53">
        <v>46549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61171</v>
      </c>
      <c r="X9" s="53">
        <v>0</v>
      </c>
      <c r="Y9" s="53">
        <v>6</v>
      </c>
      <c r="Z9" s="53">
        <v>15063</v>
      </c>
      <c r="AA9" s="53">
        <v>0</v>
      </c>
      <c r="AB9" s="53">
        <v>0</v>
      </c>
      <c r="AC9" s="53">
        <v>27</v>
      </c>
      <c r="AD9" s="53">
        <v>0</v>
      </c>
      <c r="AE9" s="53">
        <v>253770</v>
      </c>
      <c r="AF9" s="53">
        <v>64398</v>
      </c>
      <c r="AG9" s="53">
        <v>0</v>
      </c>
      <c r="AH9" s="53">
        <v>0</v>
      </c>
      <c r="AI9" s="53">
        <v>16619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209</v>
      </c>
      <c r="BN9" s="53">
        <v>4970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80</v>
      </c>
      <c r="BV9" s="53">
        <v>0</v>
      </c>
      <c r="BW9" s="53">
        <v>0</v>
      </c>
      <c r="BX9" s="53">
        <v>0</v>
      </c>
      <c r="BY9" s="53">
        <v>57</v>
      </c>
      <c r="BZ9" s="53">
        <v>1817</v>
      </c>
      <c r="CA9" s="54">
        <v>0</v>
      </c>
      <c r="CB9" s="50">
        <v>504742</v>
      </c>
      <c r="CC9" s="66">
        <v>835019</v>
      </c>
      <c r="CD9" s="53">
        <v>0</v>
      </c>
      <c r="CE9" s="53">
        <v>0</v>
      </c>
      <c r="CF9" s="53">
        <v>78453</v>
      </c>
      <c r="CG9" s="53">
        <v>-1576</v>
      </c>
      <c r="CH9" s="54">
        <v>15406</v>
      </c>
      <c r="CI9" s="50">
        <v>1432044</v>
      </c>
    </row>
    <row r="10" spans="1:87" ht="19.2" x14ac:dyDescent="0.3">
      <c r="A10" s="30" t="s">
        <v>84</v>
      </c>
      <c r="B10" s="42" t="s">
        <v>38</v>
      </c>
      <c r="C10" s="43" t="s">
        <v>39</v>
      </c>
      <c r="D10" s="51">
        <v>0</v>
      </c>
      <c r="E10" s="48">
        <v>3758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21177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541331</v>
      </c>
      <c r="AA10" s="48">
        <v>0</v>
      </c>
      <c r="AB10" s="48">
        <v>0</v>
      </c>
      <c r="AC10" s="48">
        <v>0</v>
      </c>
      <c r="AD10" s="48">
        <v>0</v>
      </c>
      <c r="AE10" s="48">
        <v>88973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655239</v>
      </c>
      <c r="CC10" s="61">
        <v>17726</v>
      </c>
      <c r="CD10" s="48">
        <v>0</v>
      </c>
      <c r="CE10" s="48">
        <v>0</v>
      </c>
      <c r="CF10" s="48">
        <v>0</v>
      </c>
      <c r="CG10" s="48">
        <v>3246</v>
      </c>
      <c r="CH10" s="55">
        <v>9</v>
      </c>
      <c r="CI10" s="49">
        <v>676220</v>
      </c>
    </row>
    <row r="11" spans="1:87" ht="19.2" x14ac:dyDescent="0.3">
      <c r="A11" s="30" t="s">
        <v>106</v>
      </c>
      <c r="B11" s="42" t="s">
        <v>58</v>
      </c>
      <c r="C11" s="43" t="s">
        <v>59</v>
      </c>
      <c r="D11" s="51">
        <v>0</v>
      </c>
      <c r="E11" s="48">
        <v>0</v>
      </c>
      <c r="F11" s="48">
        <v>120690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1020</v>
      </c>
      <c r="M11" s="48">
        <v>4242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194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1202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105801</v>
      </c>
      <c r="AG11" s="48">
        <v>3351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2708</v>
      </c>
      <c r="BN11" s="48">
        <v>12304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271</v>
      </c>
      <c r="BV11" s="48">
        <v>0</v>
      </c>
      <c r="BW11" s="48">
        <v>0</v>
      </c>
      <c r="BX11" s="48">
        <v>0</v>
      </c>
      <c r="BY11" s="48">
        <v>192</v>
      </c>
      <c r="BZ11" s="48">
        <v>1224</v>
      </c>
      <c r="CA11" s="55">
        <v>0</v>
      </c>
      <c r="CB11" s="49">
        <v>253199</v>
      </c>
      <c r="CC11" s="61">
        <v>1440929</v>
      </c>
      <c r="CD11" s="48">
        <v>0</v>
      </c>
      <c r="CE11" s="48">
        <v>0</v>
      </c>
      <c r="CF11" s="48">
        <v>0</v>
      </c>
      <c r="CG11" s="48">
        <v>0</v>
      </c>
      <c r="CH11" s="55">
        <v>104575</v>
      </c>
      <c r="CI11" s="49">
        <v>1798703</v>
      </c>
    </row>
    <row r="12" spans="1:87" ht="19.2" x14ac:dyDescent="0.3">
      <c r="A12" s="30" t="s">
        <v>130</v>
      </c>
      <c r="B12" s="42" t="s">
        <v>128</v>
      </c>
      <c r="C12" s="43" t="s">
        <v>129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2741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275047</v>
      </c>
      <c r="AB12" s="48">
        <v>0</v>
      </c>
      <c r="AC12" s="48">
        <v>0</v>
      </c>
      <c r="AD12" s="48">
        <v>0</v>
      </c>
      <c r="AE12" s="48">
        <v>0</v>
      </c>
      <c r="AF12" s="48">
        <v>5241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283029</v>
      </c>
      <c r="CC12" s="61">
        <v>138454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421483</v>
      </c>
    </row>
    <row r="13" spans="1:87" ht="19.2" x14ac:dyDescent="0.3">
      <c r="A13" s="30" t="s">
        <v>152</v>
      </c>
      <c r="B13" s="42" t="s">
        <v>74</v>
      </c>
      <c r="C13" s="43" t="s">
        <v>75</v>
      </c>
      <c r="D13" s="51">
        <v>0</v>
      </c>
      <c r="E13" s="48">
        <v>0</v>
      </c>
      <c r="F13" s="48">
        <v>0</v>
      </c>
      <c r="G13" s="48">
        <v>0</v>
      </c>
      <c r="H13" s="48">
        <v>47274</v>
      </c>
      <c r="I13" s="48">
        <v>0</v>
      </c>
      <c r="J13" s="48">
        <v>0</v>
      </c>
      <c r="K13" s="48">
        <v>0</v>
      </c>
      <c r="L13" s="48">
        <v>79</v>
      </c>
      <c r="M13" s="48">
        <v>22323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123</v>
      </c>
      <c r="U13" s="48">
        <v>0</v>
      </c>
      <c r="V13" s="48">
        <v>0</v>
      </c>
      <c r="W13" s="48">
        <v>268</v>
      </c>
      <c r="X13" s="48">
        <v>20246</v>
      </c>
      <c r="Y13" s="48">
        <v>107</v>
      </c>
      <c r="Z13" s="48">
        <v>921</v>
      </c>
      <c r="AA13" s="48">
        <v>0</v>
      </c>
      <c r="AB13" s="48">
        <v>8722</v>
      </c>
      <c r="AC13" s="48">
        <v>0</v>
      </c>
      <c r="AD13" s="48">
        <v>0</v>
      </c>
      <c r="AE13" s="48">
        <v>85</v>
      </c>
      <c r="AF13" s="48">
        <v>67616</v>
      </c>
      <c r="AG13" s="48">
        <v>77309</v>
      </c>
      <c r="AH13" s="48">
        <v>0</v>
      </c>
      <c r="AI13" s="48">
        <v>1</v>
      </c>
      <c r="AJ13" s="48">
        <v>0</v>
      </c>
      <c r="AK13" s="48">
        <v>25177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5252</v>
      </c>
      <c r="AV13" s="48">
        <v>124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3832</v>
      </c>
      <c r="BN13" s="48">
        <v>3098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1936</v>
      </c>
      <c r="BV13" s="48">
        <v>0</v>
      </c>
      <c r="BW13" s="48">
        <v>0</v>
      </c>
      <c r="BX13" s="48">
        <v>0</v>
      </c>
      <c r="BY13" s="48">
        <v>1380</v>
      </c>
      <c r="BZ13" s="48">
        <v>0</v>
      </c>
      <c r="CA13" s="55">
        <v>0</v>
      </c>
      <c r="CB13" s="49">
        <v>285873</v>
      </c>
      <c r="CC13" s="61">
        <v>3641467</v>
      </c>
      <c r="CD13" s="48">
        <v>0</v>
      </c>
      <c r="CE13" s="48">
        <v>0</v>
      </c>
      <c r="CF13" s="48">
        <v>14219</v>
      </c>
      <c r="CG13" s="48">
        <v>1207</v>
      </c>
      <c r="CH13" s="55">
        <v>4184359</v>
      </c>
      <c r="CI13" s="49">
        <v>8127125</v>
      </c>
    </row>
    <row r="14" spans="1:87" ht="19.2" x14ac:dyDescent="0.3">
      <c r="A14" s="30" t="s">
        <v>174</v>
      </c>
      <c r="B14" s="42" t="s">
        <v>132</v>
      </c>
      <c r="C14" s="43" t="s">
        <v>133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7</v>
      </c>
      <c r="J14" s="48">
        <v>0</v>
      </c>
      <c r="K14" s="48">
        <v>0</v>
      </c>
      <c r="L14" s="48">
        <v>6795</v>
      </c>
      <c r="M14" s="48">
        <v>230543</v>
      </c>
      <c r="N14" s="48">
        <v>1056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3317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373</v>
      </c>
      <c r="BN14" s="48">
        <v>203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264</v>
      </c>
      <c r="CA14" s="55">
        <v>0</v>
      </c>
      <c r="CB14" s="49">
        <v>242558</v>
      </c>
      <c r="CC14" s="61">
        <v>200971</v>
      </c>
      <c r="CD14" s="48">
        <v>0</v>
      </c>
      <c r="CE14" s="48">
        <v>0</v>
      </c>
      <c r="CF14" s="48">
        <v>296640</v>
      </c>
      <c r="CG14" s="48">
        <v>0</v>
      </c>
      <c r="CH14" s="55">
        <v>1001342</v>
      </c>
      <c r="CI14" s="49">
        <v>1741511</v>
      </c>
    </row>
    <row r="15" spans="1:87" ht="19.2" x14ac:dyDescent="0.3">
      <c r="A15" s="30" t="s">
        <v>198</v>
      </c>
      <c r="B15" s="42" t="s">
        <v>98</v>
      </c>
      <c r="C15" s="43" t="s">
        <v>99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58032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767823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26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825881</v>
      </c>
      <c r="CC15" s="61">
        <v>4603</v>
      </c>
      <c r="CD15" s="48">
        <v>0</v>
      </c>
      <c r="CE15" s="48">
        <v>0</v>
      </c>
      <c r="CF15" s="48">
        <v>0</v>
      </c>
      <c r="CG15" s="48">
        <v>0</v>
      </c>
      <c r="CH15" s="55">
        <v>2753</v>
      </c>
      <c r="CI15" s="49">
        <v>833237</v>
      </c>
    </row>
    <row r="16" spans="1:87" ht="19.2" x14ac:dyDescent="0.3">
      <c r="A16" s="30" t="s">
        <v>226</v>
      </c>
      <c r="B16" s="42" t="s">
        <v>116</v>
      </c>
      <c r="C16" s="43" t="s">
        <v>117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124326</v>
      </c>
      <c r="L16" s="48">
        <v>34954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11</v>
      </c>
      <c r="U16" s="48">
        <v>0</v>
      </c>
      <c r="V16" s="48">
        <v>0</v>
      </c>
      <c r="W16" s="48">
        <v>2575</v>
      </c>
      <c r="X16" s="48">
        <v>0</v>
      </c>
      <c r="Y16" s="48">
        <v>0</v>
      </c>
      <c r="Z16" s="48">
        <v>0</v>
      </c>
      <c r="AA16" s="48">
        <v>0</v>
      </c>
      <c r="AB16" s="48">
        <v>110196</v>
      </c>
      <c r="AC16" s="48">
        <v>0</v>
      </c>
      <c r="AD16" s="48">
        <v>125002</v>
      </c>
      <c r="AE16" s="48">
        <v>0</v>
      </c>
      <c r="AF16" s="48">
        <v>921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4</v>
      </c>
      <c r="AT16" s="48">
        <v>40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116</v>
      </c>
      <c r="BN16" s="48">
        <v>112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398257</v>
      </c>
      <c r="CC16" s="61">
        <v>2216</v>
      </c>
      <c r="CD16" s="48">
        <v>0</v>
      </c>
      <c r="CE16" s="48">
        <v>0</v>
      </c>
      <c r="CF16" s="48">
        <v>3905</v>
      </c>
      <c r="CG16" s="48">
        <v>21033</v>
      </c>
      <c r="CH16" s="55">
        <v>1199530</v>
      </c>
      <c r="CI16" s="49">
        <v>1624941</v>
      </c>
    </row>
    <row r="17" spans="1:87" ht="19.2" x14ac:dyDescent="0.3">
      <c r="A17" s="30" t="s">
        <v>252</v>
      </c>
      <c r="B17" s="42" t="s">
        <v>640</v>
      </c>
      <c r="C17" s="43" t="s">
        <v>641</v>
      </c>
      <c r="D17" s="51">
        <v>11286</v>
      </c>
      <c r="E17" s="48">
        <v>12114</v>
      </c>
      <c r="F17" s="48">
        <v>35354</v>
      </c>
      <c r="G17" s="48">
        <v>29614</v>
      </c>
      <c r="H17" s="48">
        <v>317825</v>
      </c>
      <c r="I17" s="48">
        <v>24526</v>
      </c>
      <c r="J17" s="48">
        <v>23394</v>
      </c>
      <c r="K17" s="48">
        <v>54164</v>
      </c>
      <c r="L17" s="48">
        <v>19093</v>
      </c>
      <c r="M17" s="48">
        <v>23568</v>
      </c>
      <c r="N17" s="48">
        <v>10748</v>
      </c>
      <c r="O17" s="48">
        <v>2216</v>
      </c>
      <c r="P17" s="48">
        <v>4082</v>
      </c>
      <c r="Q17" s="48">
        <v>0</v>
      </c>
      <c r="R17" s="48">
        <v>151602</v>
      </c>
      <c r="S17" s="48">
        <v>14097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4750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5833</v>
      </c>
      <c r="AO17" s="48">
        <v>147</v>
      </c>
      <c r="AP17" s="48">
        <v>0</v>
      </c>
      <c r="AQ17" s="48">
        <v>6962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245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3573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2604</v>
      </c>
      <c r="BV17" s="48">
        <v>0</v>
      </c>
      <c r="BW17" s="48">
        <v>122</v>
      </c>
      <c r="BX17" s="48">
        <v>0</v>
      </c>
      <c r="BY17" s="48">
        <v>0</v>
      </c>
      <c r="BZ17" s="48">
        <v>0</v>
      </c>
      <c r="CA17" s="55">
        <v>0</v>
      </c>
      <c r="CB17" s="49">
        <v>757919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757919</v>
      </c>
    </row>
    <row r="18" spans="1:87" ht="19.2" x14ac:dyDescent="0.3">
      <c r="A18" s="30" t="s">
        <v>280</v>
      </c>
      <c r="B18" s="42" t="s">
        <v>164</v>
      </c>
      <c r="C18" s="43" t="s">
        <v>165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77350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1299640</v>
      </c>
      <c r="U18" s="48">
        <v>0</v>
      </c>
      <c r="V18" s="48">
        <v>0</v>
      </c>
      <c r="W18" s="48">
        <v>0</v>
      </c>
      <c r="X18" s="48">
        <v>611153</v>
      </c>
      <c r="Y18" s="48">
        <v>3493</v>
      </c>
      <c r="Z18" s="48">
        <v>0</v>
      </c>
      <c r="AA18" s="48">
        <v>0</v>
      </c>
      <c r="AB18" s="48">
        <v>13</v>
      </c>
      <c r="AC18" s="48">
        <v>2494</v>
      </c>
      <c r="AD18" s="48">
        <v>0</v>
      </c>
      <c r="AE18" s="48">
        <v>7226</v>
      </c>
      <c r="AF18" s="48">
        <v>66</v>
      </c>
      <c r="AG18" s="48">
        <v>0</v>
      </c>
      <c r="AH18" s="48">
        <v>0</v>
      </c>
      <c r="AI18" s="48">
        <v>0</v>
      </c>
      <c r="AJ18" s="48">
        <v>0</v>
      </c>
      <c r="AK18" s="48">
        <v>998</v>
      </c>
      <c r="AL18" s="48">
        <v>0</v>
      </c>
      <c r="AM18" s="48">
        <v>11411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156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5729</v>
      </c>
      <c r="BN18" s="48">
        <v>196759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80</v>
      </c>
      <c r="BV18" s="48">
        <v>0</v>
      </c>
      <c r="BW18" s="48">
        <v>0</v>
      </c>
      <c r="BX18" s="48">
        <v>0</v>
      </c>
      <c r="BY18" s="48">
        <v>57</v>
      </c>
      <c r="BZ18" s="48">
        <v>393</v>
      </c>
      <c r="CA18" s="55">
        <v>0</v>
      </c>
      <c r="CB18" s="49">
        <v>2217018</v>
      </c>
      <c r="CC18" s="61">
        <v>1539254</v>
      </c>
      <c r="CD18" s="48">
        <v>0</v>
      </c>
      <c r="CE18" s="48">
        <v>0</v>
      </c>
      <c r="CF18" s="48">
        <v>651931</v>
      </c>
      <c r="CG18" s="48">
        <v>-211</v>
      </c>
      <c r="CH18" s="55">
        <v>2699</v>
      </c>
      <c r="CI18" s="49">
        <v>4410691</v>
      </c>
    </row>
    <row r="19" spans="1:87" ht="19.2" x14ac:dyDescent="0.3">
      <c r="A19" s="30" t="s">
        <v>306</v>
      </c>
      <c r="B19" s="42" t="s">
        <v>184</v>
      </c>
      <c r="C19" s="43" t="s">
        <v>185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13959</v>
      </c>
      <c r="O19" s="48">
        <v>0</v>
      </c>
      <c r="P19" s="48">
        <v>0</v>
      </c>
      <c r="Q19" s="48">
        <v>0</v>
      </c>
      <c r="R19" s="48">
        <v>88</v>
      </c>
      <c r="S19" s="48">
        <v>9</v>
      </c>
      <c r="T19" s="48">
        <v>0</v>
      </c>
      <c r="U19" s="48">
        <v>8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5662</v>
      </c>
      <c r="AL19" s="48">
        <v>0</v>
      </c>
      <c r="AM19" s="48">
        <v>0</v>
      </c>
      <c r="AN19" s="48">
        <v>206681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2381</v>
      </c>
      <c r="AV19" s="48">
        <v>0</v>
      </c>
      <c r="AW19" s="48">
        <v>0</v>
      </c>
      <c r="AX19" s="48">
        <v>474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43</v>
      </c>
      <c r="BF19" s="48">
        <v>0</v>
      </c>
      <c r="BG19" s="48">
        <v>0</v>
      </c>
      <c r="BH19" s="48">
        <v>0</v>
      </c>
      <c r="BI19" s="48">
        <v>192345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421650</v>
      </c>
      <c r="CC19" s="61">
        <v>25699</v>
      </c>
      <c r="CD19" s="48">
        <v>0</v>
      </c>
      <c r="CE19" s="48">
        <v>0</v>
      </c>
      <c r="CF19" s="48">
        <v>0</v>
      </c>
      <c r="CG19" s="48">
        <v>-17450</v>
      </c>
      <c r="CH19" s="55">
        <v>83650</v>
      </c>
      <c r="CI19" s="49">
        <v>513549</v>
      </c>
    </row>
    <row r="20" spans="1:87" ht="19.2" x14ac:dyDescent="0.3">
      <c r="A20" s="30" t="s">
        <v>338</v>
      </c>
      <c r="B20" s="42" t="s">
        <v>190</v>
      </c>
      <c r="C20" s="43" t="s">
        <v>191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1785350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1251368</v>
      </c>
      <c r="V20" s="48">
        <v>4244380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2565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8130</v>
      </c>
      <c r="BN20" s="48">
        <v>31850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7323643</v>
      </c>
      <c r="CC20" s="61">
        <v>2742405</v>
      </c>
      <c r="CD20" s="48">
        <v>0</v>
      </c>
      <c r="CE20" s="48">
        <v>0</v>
      </c>
      <c r="CF20" s="48">
        <v>0</v>
      </c>
      <c r="CG20" s="48">
        <v>0</v>
      </c>
      <c r="CH20" s="55">
        <v>94010</v>
      </c>
      <c r="CI20" s="49">
        <v>10160058</v>
      </c>
    </row>
    <row r="21" spans="1:87" ht="19.2" x14ac:dyDescent="0.3">
      <c r="A21" s="30" t="s">
        <v>370</v>
      </c>
      <c r="B21" s="42" t="s">
        <v>208</v>
      </c>
      <c r="C21" s="43" t="s">
        <v>209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863213</v>
      </c>
      <c r="Q21" s="48">
        <v>3452852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4316065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4316065</v>
      </c>
    </row>
    <row r="22" spans="1:87" ht="19.2" x14ac:dyDescent="0.3">
      <c r="A22" s="30" t="s">
        <v>398</v>
      </c>
      <c r="B22" s="42" t="s">
        <v>212</v>
      </c>
      <c r="C22" s="43" t="s">
        <v>213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138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1065494</v>
      </c>
      <c r="AR22" s="48">
        <v>0</v>
      </c>
      <c r="AS22" s="48">
        <v>104</v>
      </c>
      <c r="AT22" s="48">
        <v>0</v>
      </c>
      <c r="AU22" s="48">
        <v>0</v>
      </c>
      <c r="AV22" s="48">
        <v>295</v>
      </c>
      <c r="AW22" s="48">
        <v>7405</v>
      </c>
      <c r="AX22" s="48">
        <v>0</v>
      </c>
      <c r="AY22" s="48">
        <v>0</v>
      </c>
      <c r="AZ22" s="48">
        <v>17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20844</v>
      </c>
      <c r="BH22" s="48">
        <v>0</v>
      </c>
      <c r="BI22" s="48">
        <v>0</v>
      </c>
      <c r="BJ22" s="48">
        <v>0</v>
      </c>
      <c r="BK22" s="48">
        <v>5025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1099322</v>
      </c>
      <c r="CC22" s="61">
        <v>0</v>
      </c>
      <c r="CD22" s="48">
        <v>0</v>
      </c>
      <c r="CE22" s="48">
        <v>0</v>
      </c>
      <c r="CF22" s="48">
        <v>0</v>
      </c>
      <c r="CG22" s="48">
        <v>2728</v>
      </c>
      <c r="CH22" s="55">
        <v>7823367</v>
      </c>
      <c r="CI22" s="49">
        <v>8925417</v>
      </c>
    </row>
    <row r="23" spans="1:87" ht="19.2" x14ac:dyDescent="0.3">
      <c r="A23" s="30" t="s">
        <v>422</v>
      </c>
      <c r="B23" s="42" t="s">
        <v>218</v>
      </c>
      <c r="C23" s="43" t="s">
        <v>219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5</v>
      </c>
      <c r="AT23" s="48">
        <v>17</v>
      </c>
      <c r="AU23" s="48">
        <v>0</v>
      </c>
      <c r="AV23" s="48">
        <v>0</v>
      </c>
      <c r="AW23" s="48">
        <v>32</v>
      </c>
      <c r="AX23" s="48">
        <v>0</v>
      </c>
      <c r="AY23" s="48">
        <v>378330</v>
      </c>
      <c r="AZ23" s="48">
        <v>42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3020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381446</v>
      </c>
      <c r="CC23" s="61">
        <v>0</v>
      </c>
      <c r="CD23" s="48">
        <v>0</v>
      </c>
      <c r="CE23" s="48">
        <v>0</v>
      </c>
      <c r="CF23" s="48">
        <v>0</v>
      </c>
      <c r="CG23" s="48">
        <v>-2241</v>
      </c>
      <c r="CH23" s="55">
        <v>3316088</v>
      </c>
      <c r="CI23" s="49">
        <v>3695293</v>
      </c>
    </row>
    <row r="24" spans="1:87" ht="19.2" x14ac:dyDescent="0.3">
      <c r="A24" s="30" t="s">
        <v>450</v>
      </c>
      <c r="B24" s="42" t="s">
        <v>222</v>
      </c>
      <c r="C24" s="43" t="s">
        <v>223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12593</v>
      </c>
      <c r="S24" s="48">
        <v>1287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1588</v>
      </c>
      <c r="AS24" s="48">
        <v>927</v>
      </c>
      <c r="AT24" s="48">
        <v>22</v>
      </c>
      <c r="AU24" s="48">
        <v>7</v>
      </c>
      <c r="AV24" s="48">
        <v>12</v>
      </c>
      <c r="AW24" s="48">
        <v>4239</v>
      </c>
      <c r="AX24" s="48">
        <v>87626</v>
      </c>
      <c r="AY24" s="48">
        <v>0</v>
      </c>
      <c r="AZ24" s="48">
        <v>175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145016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253492</v>
      </c>
      <c r="CC24" s="61">
        <v>1108</v>
      </c>
      <c r="CD24" s="48">
        <v>0</v>
      </c>
      <c r="CE24" s="48">
        <v>0</v>
      </c>
      <c r="CF24" s="48">
        <v>0</v>
      </c>
      <c r="CG24" s="48">
        <v>3689</v>
      </c>
      <c r="CH24" s="55">
        <v>6355</v>
      </c>
      <c r="CI24" s="49">
        <v>264644</v>
      </c>
    </row>
    <row r="25" spans="1:87" ht="19.2" x14ac:dyDescent="0.3">
      <c r="A25" s="30" t="s">
        <v>480</v>
      </c>
      <c r="B25" s="42" t="s">
        <v>240</v>
      </c>
      <c r="C25" s="43" t="s">
        <v>241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135928</v>
      </c>
      <c r="U25" s="48">
        <v>495</v>
      </c>
      <c r="V25" s="48">
        <v>76976</v>
      </c>
      <c r="W25" s="48">
        <v>132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51064</v>
      </c>
      <c r="AF25" s="48">
        <v>6945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32543</v>
      </c>
      <c r="BN25" s="48">
        <v>232146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590</v>
      </c>
      <c r="BV25" s="48">
        <v>0</v>
      </c>
      <c r="BW25" s="48">
        <v>0</v>
      </c>
      <c r="BX25" s="48">
        <v>0</v>
      </c>
      <c r="BY25" s="48">
        <v>421</v>
      </c>
      <c r="BZ25" s="48">
        <v>15091</v>
      </c>
      <c r="CA25" s="55">
        <v>0</v>
      </c>
      <c r="CB25" s="49">
        <v>552331</v>
      </c>
      <c r="CC25" s="61">
        <v>3032873</v>
      </c>
      <c r="CD25" s="48">
        <v>0</v>
      </c>
      <c r="CE25" s="48">
        <v>0</v>
      </c>
      <c r="CF25" s="48">
        <v>0</v>
      </c>
      <c r="CG25" s="48">
        <v>0</v>
      </c>
      <c r="CH25" s="55">
        <v>2239</v>
      </c>
      <c r="CI25" s="49">
        <v>3587443</v>
      </c>
    </row>
    <row r="26" spans="1:87" ht="19.2" x14ac:dyDescent="0.3">
      <c r="A26" s="30" t="s">
        <v>508</v>
      </c>
      <c r="B26" s="42" t="s">
        <v>260</v>
      </c>
      <c r="C26" s="43" t="s">
        <v>261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763</v>
      </c>
      <c r="N26" s="48">
        <v>0</v>
      </c>
      <c r="O26" s="48">
        <v>7816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123440</v>
      </c>
      <c r="V26" s="48">
        <v>2467</v>
      </c>
      <c r="W26" s="48">
        <v>1124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164889</v>
      </c>
      <c r="AF26" s="48">
        <v>434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1881</v>
      </c>
      <c r="BN26" s="48">
        <v>5764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698</v>
      </c>
      <c r="BV26" s="48">
        <v>0</v>
      </c>
      <c r="BW26" s="48">
        <v>0</v>
      </c>
      <c r="BX26" s="48">
        <v>0</v>
      </c>
      <c r="BY26" s="48">
        <v>498</v>
      </c>
      <c r="BZ26" s="48">
        <v>1227</v>
      </c>
      <c r="CA26" s="55">
        <v>0</v>
      </c>
      <c r="CB26" s="49">
        <v>311001</v>
      </c>
      <c r="CC26" s="61">
        <v>1045353</v>
      </c>
      <c r="CD26" s="48">
        <v>0</v>
      </c>
      <c r="CE26" s="48">
        <v>0</v>
      </c>
      <c r="CF26" s="48">
        <v>0</v>
      </c>
      <c r="CG26" s="48">
        <v>112440</v>
      </c>
      <c r="CH26" s="55">
        <v>1760064</v>
      </c>
      <c r="CI26" s="49">
        <v>3228858</v>
      </c>
    </row>
    <row r="27" spans="1:87" ht="19.2" x14ac:dyDescent="0.3">
      <c r="A27" s="30" t="s">
        <v>532</v>
      </c>
      <c r="B27" s="42" t="s">
        <v>264</v>
      </c>
      <c r="C27" s="43" t="s">
        <v>265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3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32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16</v>
      </c>
      <c r="BN27" s="48">
        <v>256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237</v>
      </c>
      <c r="CA27" s="55">
        <v>0</v>
      </c>
      <c r="CB27" s="49">
        <v>544</v>
      </c>
      <c r="CC27" s="61">
        <v>288701</v>
      </c>
      <c r="CD27" s="48">
        <v>0</v>
      </c>
      <c r="CE27" s="48">
        <v>0</v>
      </c>
      <c r="CF27" s="48">
        <v>0</v>
      </c>
      <c r="CG27" s="48">
        <v>-12397</v>
      </c>
      <c r="CH27" s="55">
        <v>7251073</v>
      </c>
      <c r="CI27" s="49">
        <v>7527921</v>
      </c>
    </row>
    <row r="28" spans="1:87" ht="19.2" x14ac:dyDescent="0.3">
      <c r="A28" s="30" t="s">
        <v>558</v>
      </c>
      <c r="B28" s="42" t="s">
        <v>282</v>
      </c>
      <c r="C28" s="43" t="s">
        <v>283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159</v>
      </c>
      <c r="P28" s="48">
        <v>802</v>
      </c>
      <c r="Q28" s="48">
        <v>0</v>
      </c>
      <c r="R28" s="48">
        <v>0</v>
      </c>
      <c r="S28" s="48">
        <v>0</v>
      </c>
      <c r="T28" s="48">
        <v>15146</v>
      </c>
      <c r="U28" s="48">
        <v>50150</v>
      </c>
      <c r="V28" s="48">
        <v>289</v>
      </c>
      <c r="W28" s="48">
        <v>235731</v>
      </c>
      <c r="X28" s="48">
        <v>9999</v>
      </c>
      <c r="Y28" s="48">
        <v>36210</v>
      </c>
      <c r="Z28" s="48">
        <v>0</v>
      </c>
      <c r="AA28" s="48">
        <v>0</v>
      </c>
      <c r="AB28" s="48">
        <v>5409</v>
      </c>
      <c r="AC28" s="48">
        <v>2144</v>
      </c>
      <c r="AD28" s="48">
        <v>0</v>
      </c>
      <c r="AE28" s="48">
        <v>164314</v>
      </c>
      <c r="AF28" s="48">
        <v>27679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1165</v>
      </c>
      <c r="AR28" s="48">
        <v>615</v>
      </c>
      <c r="AS28" s="48">
        <v>25890</v>
      </c>
      <c r="AT28" s="48">
        <v>628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2480</v>
      </c>
      <c r="BN28" s="48">
        <v>19325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35</v>
      </c>
      <c r="BV28" s="48">
        <v>0</v>
      </c>
      <c r="BW28" s="48">
        <v>0</v>
      </c>
      <c r="BX28" s="48">
        <v>0</v>
      </c>
      <c r="BY28" s="48">
        <v>26</v>
      </c>
      <c r="BZ28" s="48">
        <v>1543</v>
      </c>
      <c r="CA28" s="55">
        <v>0</v>
      </c>
      <c r="CB28" s="49">
        <v>599739</v>
      </c>
      <c r="CC28" s="61">
        <v>1415465</v>
      </c>
      <c r="CD28" s="48">
        <v>0</v>
      </c>
      <c r="CE28" s="48">
        <v>0</v>
      </c>
      <c r="CF28" s="48">
        <v>0</v>
      </c>
      <c r="CG28" s="48">
        <v>-11627</v>
      </c>
      <c r="CH28" s="55">
        <v>202104</v>
      </c>
      <c r="CI28" s="49">
        <v>2205681</v>
      </c>
    </row>
    <row r="29" spans="1:87" ht="19.2" x14ac:dyDescent="0.3">
      <c r="A29" s="30" t="s">
        <v>584</v>
      </c>
      <c r="B29" s="42" t="s">
        <v>294</v>
      </c>
      <c r="C29" s="43" t="s">
        <v>295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259442</v>
      </c>
      <c r="Y29" s="48">
        <v>45463</v>
      </c>
      <c r="Z29" s="48">
        <v>0</v>
      </c>
      <c r="AA29" s="48">
        <v>0</v>
      </c>
      <c r="AB29" s="48">
        <v>7918</v>
      </c>
      <c r="AC29" s="48">
        <v>37</v>
      </c>
      <c r="AD29" s="48">
        <v>4</v>
      </c>
      <c r="AE29" s="48">
        <v>0</v>
      </c>
      <c r="AF29" s="48">
        <v>7636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16958</v>
      </c>
      <c r="BL29" s="48">
        <v>0</v>
      </c>
      <c r="BM29" s="48">
        <v>10557</v>
      </c>
      <c r="BN29" s="48">
        <v>54618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467</v>
      </c>
      <c r="BV29" s="48">
        <v>0</v>
      </c>
      <c r="BW29" s="48">
        <v>0</v>
      </c>
      <c r="BX29" s="48">
        <v>0</v>
      </c>
      <c r="BY29" s="48">
        <v>333</v>
      </c>
      <c r="BZ29" s="48">
        <v>6990</v>
      </c>
      <c r="CA29" s="55">
        <v>0</v>
      </c>
      <c r="CB29" s="49">
        <v>410423</v>
      </c>
      <c r="CC29" s="61">
        <v>1937446</v>
      </c>
      <c r="CD29" s="48">
        <v>0</v>
      </c>
      <c r="CE29" s="48">
        <v>0</v>
      </c>
      <c r="CF29" s="48">
        <v>0</v>
      </c>
      <c r="CG29" s="48">
        <v>262</v>
      </c>
      <c r="CH29" s="55">
        <v>3619</v>
      </c>
      <c r="CI29" s="49">
        <v>2351750</v>
      </c>
    </row>
    <row r="30" spans="1:87" ht="19.2" x14ac:dyDescent="0.3">
      <c r="A30" s="30" t="s">
        <v>610</v>
      </c>
      <c r="B30" s="42" t="s">
        <v>316</v>
      </c>
      <c r="C30" s="43" t="s">
        <v>317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12222</v>
      </c>
      <c r="Z30" s="48">
        <v>0</v>
      </c>
      <c r="AA30" s="48">
        <v>0</v>
      </c>
      <c r="AB30" s="48">
        <v>10834</v>
      </c>
      <c r="AC30" s="48">
        <v>0</v>
      </c>
      <c r="AD30" s="48">
        <v>0</v>
      </c>
      <c r="AE30" s="48">
        <v>0</v>
      </c>
      <c r="AF30" s="48">
        <v>4564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5567</v>
      </c>
      <c r="BL30" s="48">
        <v>0</v>
      </c>
      <c r="BM30" s="48">
        <v>4518</v>
      </c>
      <c r="BN30" s="48">
        <v>35135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93</v>
      </c>
      <c r="BV30" s="48">
        <v>0</v>
      </c>
      <c r="BW30" s="48">
        <v>0</v>
      </c>
      <c r="BX30" s="48">
        <v>0</v>
      </c>
      <c r="BY30" s="48">
        <v>66</v>
      </c>
      <c r="BZ30" s="48">
        <v>5703</v>
      </c>
      <c r="CA30" s="55">
        <v>0</v>
      </c>
      <c r="CB30" s="49">
        <v>78702</v>
      </c>
      <c r="CC30" s="61">
        <v>1056800</v>
      </c>
      <c r="CD30" s="48">
        <v>0</v>
      </c>
      <c r="CE30" s="48">
        <v>0</v>
      </c>
      <c r="CF30" s="48">
        <v>0</v>
      </c>
      <c r="CG30" s="48">
        <v>0</v>
      </c>
      <c r="CH30" s="55">
        <v>32818</v>
      </c>
      <c r="CI30" s="49">
        <v>1168320</v>
      </c>
    </row>
    <row r="31" spans="1:87" ht="19.2" x14ac:dyDescent="0.3">
      <c r="A31" s="30" t="s">
        <v>634</v>
      </c>
      <c r="B31" s="42" t="s">
        <v>302</v>
      </c>
      <c r="C31" s="43" t="s">
        <v>303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2952</v>
      </c>
      <c r="N31" s="48">
        <v>0</v>
      </c>
      <c r="O31" s="48">
        <v>208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1202</v>
      </c>
      <c r="V31" s="48">
        <v>14</v>
      </c>
      <c r="W31" s="48">
        <v>0</v>
      </c>
      <c r="X31" s="48">
        <v>5073</v>
      </c>
      <c r="Y31" s="48">
        <v>275507</v>
      </c>
      <c r="Z31" s="48">
        <v>57466</v>
      </c>
      <c r="AA31" s="48">
        <v>0</v>
      </c>
      <c r="AB31" s="48">
        <v>3528</v>
      </c>
      <c r="AC31" s="48">
        <v>94371</v>
      </c>
      <c r="AD31" s="48">
        <v>0</v>
      </c>
      <c r="AE31" s="48">
        <v>99760</v>
      </c>
      <c r="AF31" s="48">
        <v>9435</v>
      </c>
      <c r="AG31" s="48">
        <v>0</v>
      </c>
      <c r="AH31" s="48">
        <v>0</v>
      </c>
      <c r="AI31" s="48">
        <v>7478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257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4702</v>
      </c>
      <c r="BN31" s="48">
        <v>62007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352</v>
      </c>
      <c r="BV31" s="48">
        <v>0</v>
      </c>
      <c r="BW31" s="48">
        <v>0</v>
      </c>
      <c r="BX31" s="48">
        <v>0</v>
      </c>
      <c r="BY31" s="48">
        <v>251</v>
      </c>
      <c r="BZ31" s="48">
        <v>1017</v>
      </c>
      <c r="CA31" s="55">
        <v>0</v>
      </c>
      <c r="CB31" s="49">
        <v>625580</v>
      </c>
      <c r="CC31" s="61">
        <v>1841178</v>
      </c>
      <c r="CD31" s="48">
        <v>0</v>
      </c>
      <c r="CE31" s="48">
        <v>0</v>
      </c>
      <c r="CF31" s="48">
        <v>0</v>
      </c>
      <c r="CG31" s="48">
        <v>-22681</v>
      </c>
      <c r="CH31" s="55">
        <v>21343</v>
      </c>
      <c r="CI31" s="49">
        <v>2465420</v>
      </c>
    </row>
    <row r="32" spans="1:87" ht="19.2" x14ac:dyDescent="0.3">
      <c r="A32" s="30" t="s">
        <v>662</v>
      </c>
      <c r="B32" s="42" t="s">
        <v>320</v>
      </c>
      <c r="C32" s="43" t="s">
        <v>321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21873</v>
      </c>
      <c r="Y32" s="48">
        <v>27397</v>
      </c>
      <c r="Z32" s="48">
        <v>3065</v>
      </c>
      <c r="AA32" s="48">
        <v>806</v>
      </c>
      <c r="AB32" s="48">
        <v>11730</v>
      </c>
      <c r="AC32" s="48">
        <v>0</v>
      </c>
      <c r="AD32" s="48">
        <v>4</v>
      </c>
      <c r="AE32" s="48">
        <v>3671</v>
      </c>
      <c r="AF32" s="48">
        <v>11558</v>
      </c>
      <c r="AG32" s="48">
        <v>4102</v>
      </c>
      <c r="AH32" s="48">
        <v>106193</v>
      </c>
      <c r="AI32" s="48">
        <v>21607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35841</v>
      </c>
      <c r="AS32" s="48">
        <v>34</v>
      </c>
      <c r="AT32" s="48">
        <v>607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6159</v>
      </c>
      <c r="BL32" s="48">
        <v>0</v>
      </c>
      <c r="BM32" s="48">
        <v>1780</v>
      </c>
      <c r="BN32" s="48">
        <v>2390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37</v>
      </c>
      <c r="BV32" s="48">
        <v>0</v>
      </c>
      <c r="BW32" s="48">
        <v>0</v>
      </c>
      <c r="BX32" s="48">
        <v>0</v>
      </c>
      <c r="BY32" s="48">
        <v>27</v>
      </c>
      <c r="BZ32" s="48">
        <v>487</v>
      </c>
      <c r="CA32" s="55">
        <v>0</v>
      </c>
      <c r="CB32" s="49">
        <v>259368</v>
      </c>
      <c r="CC32" s="61">
        <v>400508</v>
      </c>
      <c r="CD32" s="48">
        <v>0</v>
      </c>
      <c r="CE32" s="48">
        <v>0</v>
      </c>
      <c r="CF32" s="48">
        <v>0</v>
      </c>
      <c r="CG32" s="48">
        <v>2038</v>
      </c>
      <c r="CH32" s="55">
        <v>9343</v>
      </c>
      <c r="CI32" s="49">
        <v>671257</v>
      </c>
    </row>
    <row r="33" spans="1:87" ht="19.2" x14ac:dyDescent="0.3">
      <c r="A33" s="30" t="s">
        <v>686</v>
      </c>
      <c r="B33" s="42" t="s">
        <v>324</v>
      </c>
      <c r="C33" s="43" t="s">
        <v>325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75</v>
      </c>
      <c r="X33" s="48">
        <v>7014</v>
      </c>
      <c r="Y33" s="48">
        <v>3784</v>
      </c>
      <c r="Z33" s="48">
        <v>0</v>
      </c>
      <c r="AA33" s="48">
        <v>0</v>
      </c>
      <c r="AB33" s="48">
        <v>34807</v>
      </c>
      <c r="AC33" s="48">
        <v>0</v>
      </c>
      <c r="AD33" s="48">
        <v>0</v>
      </c>
      <c r="AE33" s="48">
        <v>0</v>
      </c>
      <c r="AF33" s="48">
        <v>1890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1265</v>
      </c>
      <c r="BN33" s="48">
        <v>3784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29</v>
      </c>
      <c r="BV33" s="48">
        <v>0</v>
      </c>
      <c r="BW33" s="48">
        <v>0</v>
      </c>
      <c r="BX33" s="48">
        <v>0</v>
      </c>
      <c r="BY33" s="48">
        <v>21</v>
      </c>
      <c r="BZ33" s="48">
        <v>2049</v>
      </c>
      <c r="CA33" s="55">
        <v>0</v>
      </c>
      <c r="CB33" s="49">
        <v>54718</v>
      </c>
      <c r="CC33" s="61">
        <v>219010</v>
      </c>
      <c r="CD33" s="48">
        <v>0</v>
      </c>
      <c r="CE33" s="48">
        <v>0</v>
      </c>
      <c r="CF33" s="48">
        <v>0</v>
      </c>
      <c r="CG33" s="48">
        <v>4475</v>
      </c>
      <c r="CH33" s="55">
        <v>186791</v>
      </c>
      <c r="CI33" s="49">
        <v>464994</v>
      </c>
    </row>
    <row r="34" spans="1:87" ht="19.2" x14ac:dyDescent="0.3">
      <c r="A34" s="30" t="s">
        <v>751</v>
      </c>
      <c r="B34" s="42" t="s">
        <v>332</v>
      </c>
      <c r="C34" s="43" t="s">
        <v>333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621</v>
      </c>
      <c r="BN34" s="48">
        <v>4853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5474</v>
      </c>
      <c r="CC34" s="61">
        <v>384671</v>
      </c>
      <c r="CD34" s="48">
        <v>0</v>
      </c>
      <c r="CE34" s="48">
        <v>0</v>
      </c>
      <c r="CF34" s="48">
        <v>0</v>
      </c>
      <c r="CG34" s="48">
        <v>0</v>
      </c>
      <c r="CH34" s="55">
        <v>2751</v>
      </c>
      <c r="CI34" s="49">
        <v>392896</v>
      </c>
    </row>
    <row r="35" spans="1:87" ht="19.2" x14ac:dyDescent="0.3">
      <c r="A35" s="30" t="s">
        <v>752</v>
      </c>
      <c r="B35" s="42" t="s">
        <v>336</v>
      </c>
      <c r="C35" s="43" t="s">
        <v>337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32</v>
      </c>
      <c r="Y35" s="48">
        <v>1038</v>
      </c>
      <c r="Z35" s="48">
        <v>0</v>
      </c>
      <c r="AA35" s="48">
        <v>0</v>
      </c>
      <c r="AB35" s="48">
        <v>0</v>
      </c>
      <c r="AC35" s="48">
        <v>0</v>
      </c>
      <c r="AD35" s="48">
        <v>24550</v>
      </c>
      <c r="AE35" s="48">
        <v>0</v>
      </c>
      <c r="AF35" s="48">
        <v>2788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3424</v>
      </c>
      <c r="BN35" s="48">
        <v>10473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42305</v>
      </c>
      <c r="CC35" s="61">
        <v>160661</v>
      </c>
      <c r="CD35" s="48">
        <v>0</v>
      </c>
      <c r="CE35" s="48">
        <v>0</v>
      </c>
      <c r="CF35" s="48">
        <v>0</v>
      </c>
      <c r="CG35" s="48">
        <v>-665</v>
      </c>
      <c r="CH35" s="55">
        <v>119880</v>
      </c>
      <c r="CI35" s="49">
        <v>322181</v>
      </c>
    </row>
    <row r="36" spans="1:87" ht="19.2" x14ac:dyDescent="0.3">
      <c r="A36" s="30" t="s">
        <v>753</v>
      </c>
      <c r="B36" s="42" t="s">
        <v>312</v>
      </c>
      <c r="C36" s="43" t="s">
        <v>313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787236</v>
      </c>
      <c r="N36" s="48">
        <v>0</v>
      </c>
      <c r="O36" s="48">
        <v>1712536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67179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66999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14238</v>
      </c>
      <c r="CA36" s="55">
        <v>0</v>
      </c>
      <c r="CB36" s="49">
        <v>2648188</v>
      </c>
      <c r="CC36" s="61">
        <v>956310</v>
      </c>
      <c r="CD36" s="48">
        <v>0</v>
      </c>
      <c r="CE36" s="48">
        <v>0</v>
      </c>
      <c r="CF36" s="48">
        <v>0</v>
      </c>
      <c r="CG36" s="48">
        <v>381515</v>
      </c>
      <c r="CH36" s="55">
        <v>107244</v>
      </c>
      <c r="CI36" s="49">
        <v>4093257</v>
      </c>
    </row>
    <row r="37" spans="1:87" ht="19.2" x14ac:dyDescent="0.3">
      <c r="A37" s="30" t="s">
        <v>754</v>
      </c>
      <c r="B37" s="42" t="s">
        <v>256</v>
      </c>
      <c r="C37" s="43" t="s">
        <v>257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4288</v>
      </c>
      <c r="U37" s="48">
        <v>3254</v>
      </c>
      <c r="V37" s="48">
        <v>1139</v>
      </c>
      <c r="W37" s="48">
        <v>0</v>
      </c>
      <c r="X37" s="48">
        <v>787</v>
      </c>
      <c r="Y37" s="48">
        <v>13635</v>
      </c>
      <c r="Z37" s="48">
        <v>0</v>
      </c>
      <c r="AA37" s="48">
        <v>0</v>
      </c>
      <c r="AB37" s="48">
        <v>623</v>
      </c>
      <c r="AC37" s="48">
        <v>3482</v>
      </c>
      <c r="AD37" s="48">
        <v>89</v>
      </c>
      <c r="AE37" s="48">
        <v>4534</v>
      </c>
      <c r="AF37" s="48">
        <v>36407</v>
      </c>
      <c r="AG37" s="48">
        <v>0</v>
      </c>
      <c r="AH37" s="48">
        <v>44968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1041</v>
      </c>
      <c r="AS37" s="48">
        <v>5</v>
      </c>
      <c r="AT37" s="48">
        <v>328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4097</v>
      </c>
      <c r="BN37" s="48">
        <v>38242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886</v>
      </c>
      <c r="BV37" s="48">
        <v>0</v>
      </c>
      <c r="BW37" s="48">
        <v>88</v>
      </c>
      <c r="BX37" s="48">
        <v>0</v>
      </c>
      <c r="BY37" s="48">
        <v>7356</v>
      </c>
      <c r="BZ37" s="48">
        <v>2204</v>
      </c>
      <c r="CA37" s="55">
        <v>0</v>
      </c>
      <c r="CB37" s="49">
        <v>167453</v>
      </c>
      <c r="CC37" s="61">
        <v>651522</v>
      </c>
      <c r="CD37" s="48">
        <v>0</v>
      </c>
      <c r="CE37" s="48">
        <v>0</v>
      </c>
      <c r="CF37" s="48">
        <v>0</v>
      </c>
      <c r="CG37" s="48">
        <v>27512</v>
      </c>
      <c r="CH37" s="55">
        <v>364926</v>
      </c>
      <c r="CI37" s="49">
        <v>1211413</v>
      </c>
    </row>
    <row r="38" spans="1:87" ht="19.2" x14ac:dyDescent="0.3">
      <c r="A38" s="30" t="s">
        <v>755</v>
      </c>
      <c r="B38" s="42" t="s">
        <v>278</v>
      </c>
      <c r="C38" s="43" t="s">
        <v>279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4650</v>
      </c>
      <c r="Y38" s="48">
        <v>782</v>
      </c>
      <c r="Z38" s="48">
        <v>199</v>
      </c>
      <c r="AA38" s="48">
        <v>0</v>
      </c>
      <c r="AB38" s="48">
        <v>286</v>
      </c>
      <c r="AC38" s="48">
        <v>0</v>
      </c>
      <c r="AD38" s="48">
        <v>0</v>
      </c>
      <c r="AE38" s="48">
        <v>0</v>
      </c>
      <c r="AF38" s="48">
        <v>9629</v>
      </c>
      <c r="AG38" s="48">
        <v>405</v>
      </c>
      <c r="AH38" s="48">
        <v>0</v>
      </c>
      <c r="AI38" s="48">
        <v>610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2255</v>
      </c>
      <c r="BN38" s="48">
        <v>8090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402</v>
      </c>
      <c r="CA38" s="55">
        <v>0</v>
      </c>
      <c r="CB38" s="49">
        <v>27308</v>
      </c>
      <c r="CC38" s="61">
        <v>66765</v>
      </c>
      <c r="CD38" s="48">
        <v>0</v>
      </c>
      <c r="CE38" s="48">
        <v>0</v>
      </c>
      <c r="CF38" s="48">
        <v>0</v>
      </c>
      <c r="CG38" s="48">
        <v>191</v>
      </c>
      <c r="CH38" s="55">
        <v>278044</v>
      </c>
      <c r="CI38" s="49">
        <v>372308</v>
      </c>
    </row>
    <row r="39" spans="1:87" ht="19.2" x14ac:dyDescent="0.3">
      <c r="A39" s="30" t="s">
        <v>756</v>
      </c>
      <c r="B39" s="42" t="s">
        <v>348</v>
      </c>
      <c r="C39" s="43" t="s">
        <v>349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3192</v>
      </c>
      <c r="AI39" s="48">
        <v>4336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4354</v>
      </c>
      <c r="BK39" s="48">
        <v>8692</v>
      </c>
      <c r="BL39" s="48">
        <v>0</v>
      </c>
      <c r="BM39" s="48">
        <v>4714</v>
      </c>
      <c r="BN39" s="48">
        <v>18225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6176</v>
      </c>
      <c r="CA39" s="55">
        <v>0</v>
      </c>
      <c r="CB39" s="49">
        <v>49689</v>
      </c>
      <c r="CC39" s="61">
        <v>1250289</v>
      </c>
      <c r="CD39" s="48">
        <v>0</v>
      </c>
      <c r="CE39" s="48">
        <v>0</v>
      </c>
      <c r="CF39" s="48">
        <v>0</v>
      </c>
      <c r="CG39" s="48">
        <v>-2383</v>
      </c>
      <c r="CH39" s="55">
        <v>4801</v>
      </c>
      <c r="CI39" s="49">
        <v>1302396</v>
      </c>
    </row>
    <row r="40" spans="1:87" ht="19.2" x14ac:dyDescent="0.3">
      <c r="A40" s="30" t="s">
        <v>757</v>
      </c>
      <c r="B40" s="42" t="s">
        <v>342</v>
      </c>
      <c r="C40" s="43" t="s">
        <v>343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12561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20</v>
      </c>
      <c r="Z40" s="48">
        <v>0</v>
      </c>
      <c r="AA40" s="48">
        <v>0</v>
      </c>
      <c r="AB40" s="48">
        <v>23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25130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19328</v>
      </c>
      <c r="AR40" s="48">
        <v>636</v>
      </c>
      <c r="AS40" s="48">
        <v>1374</v>
      </c>
      <c r="AT40" s="48">
        <v>917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348</v>
      </c>
      <c r="BN40" s="48">
        <v>1439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1337</v>
      </c>
      <c r="CA40" s="55">
        <v>0</v>
      </c>
      <c r="CB40" s="49">
        <v>63113</v>
      </c>
      <c r="CC40" s="61">
        <v>1200235</v>
      </c>
      <c r="CD40" s="48">
        <v>0</v>
      </c>
      <c r="CE40" s="48">
        <v>0</v>
      </c>
      <c r="CF40" s="48">
        <v>0</v>
      </c>
      <c r="CG40" s="48">
        <v>-5342</v>
      </c>
      <c r="CH40" s="55">
        <v>5006</v>
      </c>
      <c r="CI40" s="49">
        <v>1263012</v>
      </c>
    </row>
    <row r="41" spans="1:87" ht="19.2" x14ac:dyDescent="0.3">
      <c r="A41" s="30" t="s">
        <v>758</v>
      </c>
      <c r="B41" s="42" t="s">
        <v>352</v>
      </c>
      <c r="C41" s="43" t="s">
        <v>353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0</v>
      </c>
      <c r="CD41" s="48">
        <v>0</v>
      </c>
      <c r="CE41" s="48">
        <v>0</v>
      </c>
      <c r="CF41" s="48">
        <v>0</v>
      </c>
      <c r="CG41" s="48">
        <v>0</v>
      </c>
      <c r="CH41" s="55">
        <v>0</v>
      </c>
      <c r="CI41" s="49">
        <v>0</v>
      </c>
    </row>
    <row r="42" spans="1:87" ht="19.2" x14ac:dyDescent="0.3">
      <c r="A42" s="30" t="s">
        <v>759</v>
      </c>
      <c r="B42" s="42" t="s">
        <v>356</v>
      </c>
      <c r="C42" s="43" t="s">
        <v>357</v>
      </c>
      <c r="D42" s="51">
        <v>626</v>
      </c>
      <c r="E42" s="48">
        <v>9677</v>
      </c>
      <c r="F42" s="48">
        <v>858</v>
      </c>
      <c r="G42" s="48">
        <v>1247</v>
      </c>
      <c r="H42" s="48">
        <v>10215</v>
      </c>
      <c r="I42" s="48">
        <v>967</v>
      </c>
      <c r="J42" s="48">
        <v>266</v>
      </c>
      <c r="K42" s="48">
        <v>1187</v>
      </c>
      <c r="L42" s="48">
        <v>374</v>
      </c>
      <c r="M42" s="48">
        <v>3086</v>
      </c>
      <c r="N42" s="48">
        <v>0</v>
      </c>
      <c r="O42" s="48">
        <v>2174</v>
      </c>
      <c r="P42" s="48">
        <v>1385</v>
      </c>
      <c r="Q42" s="48">
        <v>27</v>
      </c>
      <c r="R42" s="48">
        <v>1532</v>
      </c>
      <c r="S42" s="48">
        <v>150</v>
      </c>
      <c r="T42" s="48">
        <v>0</v>
      </c>
      <c r="U42" s="48">
        <v>8139</v>
      </c>
      <c r="V42" s="48">
        <v>329</v>
      </c>
      <c r="W42" s="48">
        <v>0</v>
      </c>
      <c r="X42" s="48">
        <v>171</v>
      </c>
      <c r="Y42" s="48">
        <v>0</v>
      </c>
      <c r="Z42" s="48">
        <v>1112</v>
      </c>
      <c r="AA42" s="48">
        <v>42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32106</v>
      </c>
      <c r="AL42" s="48">
        <v>99489</v>
      </c>
      <c r="AM42" s="48">
        <v>13887</v>
      </c>
      <c r="AN42" s="48">
        <v>0</v>
      </c>
      <c r="AO42" s="48">
        <v>105</v>
      </c>
      <c r="AP42" s="48">
        <v>1141</v>
      </c>
      <c r="AQ42" s="48">
        <v>2247</v>
      </c>
      <c r="AR42" s="48">
        <v>826</v>
      </c>
      <c r="AS42" s="48">
        <v>3439</v>
      </c>
      <c r="AT42" s="48">
        <v>1014</v>
      </c>
      <c r="AU42" s="48">
        <v>351</v>
      </c>
      <c r="AV42" s="48">
        <v>2401</v>
      </c>
      <c r="AW42" s="48">
        <v>37</v>
      </c>
      <c r="AX42" s="48">
        <v>0</v>
      </c>
      <c r="AY42" s="48">
        <v>0</v>
      </c>
      <c r="AZ42" s="48">
        <v>341</v>
      </c>
      <c r="BA42" s="48">
        <v>483</v>
      </c>
      <c r="BB42" s="48">
        <v>1953</v>
      </c>
      <c r="BC42" s="48">
        <v>65</v>
      </c>
      <c r="BD42" s="48">
        <v>1999</v>
      </c>
      <c r="BE42" s="48">
        <v>29764</v>
      </c>
      <c r="BF42" s="48">
        <v>426</v>
      </c>
      <c r="BG42" s="48">
        <v>65</v>
      </c>
      <c r="BH42" s="48">
        <v>0</v>
      </c>
      <c r="BI42" s="48">
        <v>2903</v>
      </c>
      <c r="BJ42" s="48">
        <v>121777</v>
      </c>
      <c r="BK42" s="48">
        <v>6589</v>
      </c>
      <c r="BL42" s="48">
        <v>1899</v>
      </c>
      <c r="BM42" s="48">
        <v>4104</v>
      </c>
      <c r="BN42" s="48">
        <v>608</v>
      </c>
      <c r="BO42" s="48">
        <v>626</v>
      </c>
      <c r="BP42" s="48">
        <v>0</v>
      </c>
      <c r="BQ42" s="48">
        <v>0</v>
      </c>
      <c r="BR42" s="48">
        <v>0</v>
      </c>
      <c r="BS42" s="48">
        <v>0</v>
      </c>
      <c r="BT42" s="48">
        <v>20670</v>
      </c>
      <c r="BU42" s="48">
        <v>0</v>
      </c>
      <c r="BV42" s="48">
        <v>4897</v>
      </c>
      <c r="BW42" s="48">
        <v>0</v>
      </c>
      <c r="BX42" s="48">
        <v>3837</v>
      </c>
      <c r="BY42" s="48">
        <v>0</v>
      </c>
      <c r="BZ42" s="48">
        <v>0</v>
      </c>
      <c r="CA42" s="55">
        <v>0</v>
      </c>
      <c r="CB42" s="49">
        <v>403613</v>
      </c>
      <c r="CC42" s="61">
        <v>127866</v>
      </c>
      <c r="CD42" s="48">
        <v>0</v>
      </c>
      <c r="CE42" s="48">
        <v>0</v>
      </c>
      <c r="CF42" s="48">
        <v>0</v>
      </c>
      <c r="CG42" s="48">
        <v>9425</v>
      </c>
      <c r="CH42" s="55">
        <v>55005</v>
      </c>
      <c r="CI42" s="49">
        <v>595909</v>
      </c>
    </row>
    <row r="43" spans="1:87" ht="19.2" x14ac:dyDescent="0.3">
      <c r="A43" s="30" t="s">
        <v>760</v>
      </c>
      <c r="B43" s="42" t="s">
        <v>364</v>
      </c>
      <c r="C43" s="43" t="s">
        <v>365</v>
      </c>
      <c r="D43" s="51">
        <v>0</v>
      </c>
      <c r="E43" s="48">
        <v>0</v>
      </c>
      <c r="F43" s="48">
        <v>0</v>
      </c>
      <c r="G43" s="48">
        <v>0</v>
      </c>
      <c r="H43" s="48">
        <v>1520</v>
      </c>
      <c r="I43" s="48">
        <v>3715</v>
      </c>
      <c r="J43" s="48">
        <v>0</v>
      </c>
      <c r="K43" s="48">
        <v>185</v>
      </c>
      <c r="L43" s="48">
        <v>139</v>
      </c>
      <c r="M43" s="48">
        <v>0</v>
      </c>
      <c r="N43" s="48">
        <v>104</v>
      </c>
      <c r="O43" s="48">
        <v>193</v>
      </c>
      <c r="P43" s="48">
        <v>2448</v>
      </c>
      <c r="Q43" s="48">
        <v>90</v>
      </c>
      <c r="R43" s="48">
        <v>2823</v>
      </c>
      <c r="S43" s="48">
        <v>276</v>
      </c>
      <c r="T43" s="48">
        <v>0</v>
      </c>
      <c r="U43" s="48">
        <v>1671</v>
      </c>
      <c r="V43" s="48">
        <v>44</v>
      </c>
      <c r="W43" s="48">
        <v>105</v>
      </c>
      <c r="X43" s="48">
        <v>0</v>
      </c>
      <c r="Y43" s="48">
        <v>559</v>
      </c>
      <c r="Z43" s="48">
        <v>58</v>
      </c>
      <c r="AA43" s="48">
        <v>0</v>
      </c>
      <c r="AB43" s="48">
        <v>331</v>
      </c>
      <c r="AC43" s="48">
        <v>153</v>
      </c>
      <c r="AD43" s="48">
        <v>29</v>
      </c>
      <c r="AE43" s="48">
        <v>557</v>
      </c>
      <c r="AF43" s="48">
        <v>906</v>
      </c>
      <c r="AG43" s="48">
        <v>62</v>
      </c>
      <c r="AH43" s="48">
        <v>1151</v>
      </c>
      <c r="AI43" s="48">
        <v>697</v>
      </c>
      <c r="AJ43" s="48">
        <v>0</v>
      </c>
      <c r="AK43" s="48">
        <v>2672</v>
      </c>
      <c r="AL43" s="48">
        <v>74783</v>
      </c>
      <c r="AM43" s="48">
        <v>6587</v>
      </c>
      <c r="AN43" s="48">
        <v>930</v>
      </c>
      <c r="AO43" s="48">
        <v>1283</v>
      </c>
      <c r="AP43" s="48">
        <v>1970</v>
      </c>
      <c r="AQ43" s="48">
        <v>4002</v>
      </c>
      <c r="AR43" s="48">
        <v>307</v>
      </c>
      <c r="AS43" s="48">
        <v>1835</v>
      </c>
      <c r="AT43" s="48">
        <v>210</v>
      </c>
      <c r="AU43" s="48">
        <v>369</v>
      </c>
      <c r="AV43" s="48">
        <v>66</v>
      </c>
      <c r="AW43" s="48">
        <v>204</v>
      </c>
      <c r="AX43" s="48">
        <v>957</v>
      </c>
      <c r="AY43" s="48">
        <v>904</v>
      </c>
      <c r="AZ43" s="48">
        <v>696</v>
      </c>
      <c r="BA43" s="48">
        <v>266</v>
      </c>
      <c r="BB43" s="48">
        <v>1183</v>
      </c>
      <c r="BC43" s="48">
        <v>132</v>
      </c>
      <c r="BD43" s="48">
        <v>224</v>
      </c>
      <c r="BE43" s="48">
        <v>265</v>
      </c>
      <c r="BF43" s="48">
        <v>1662</v>
      </c>
      <c r="BG43" s="48">
        <v>1425</v>
      </c>
      <c r="BH43" s="48">
        <v>2678</v>
      </c>
      <c r="BI43" s="48">
        <v>2474</v>
      </c>
      <c r="BJ43" s="48">
        <v>48126</v>
      </c>
      <c r="BK43" s="48">
        <v>10161</v>
      </c>
      <c r="BL43" s="48">
        <v>454</v>
      </c>
      <c r="BM43" s="48">
        <v>2560</v>
      </c>
      <c r="BN43" s="48">
        <v>2694</v>
      </c>
      <c r="BO43" s="48">
        <v>1882</v>
      </c>
      <c r="BP43" s="48">
        <v>5489</v>
      </c>
      <c r="BQ43" s="48">
        <v>1600</v>
      </c>
      <c r="BR43" s="48">
        <v>1489</v>
      </c>
      <c r="BS43" s="48">
        <v>0</v>
      </c>
      <c r="BT43" s="48">
        <v>33039</v>
      </c>
      <c r="BU43" s="48">
        <v>27704</v>
      </c>
      <c r="BV43" s="48">
        <v>12448</v>
      </c>
      <c r="BW43" s="48">
        <v>43672</v>
      </c>
      <c r="BX43" s="48">
        <v>5403</v>
      </c>
      <c r="BY43" s="48">
        <v>6596</v>
      </c>
      <c r="BZ43" s="48">
        <v>13398</v>
      </c>
      <c r="CA43" s="55">
        <v>0</v>
      </c>
      <c r="CB43" s="49">
        <v>342615</v>
      </c>
      <c r="CC43" s="61">
        <v>1246452</v>
      </c>
      <c r="CD43" s="48">
        <v>0</v>
      </c>
      <c r="CE43" s="48">
        <v>0</v>
      </c>
      <c r="CF43" s="48">
        <v>0</v>
      </c>
      <c r="CG43" s="48">
        <v>2066</v>
      </c>
      <c r="CH43" s="55">
        <v>55459</v>
      </c>
      <c r="CI43" s="49">
        <v>1646592</v>
      </c>
    </row>
    <row r="44" spans="1:87" ht="19.2" x14ac:dyDescent="0.3">
      <c r="A44" s="30" t="s">
        <v>761</v>
      </c>
      <c r="B44" s="42" t="s">
        <v>368</v>
      </c>
      <c r="C44" s="43" t="s">
        <v>369</v>
      </c>
      <c r="D44" s="51">
        <v>0</v>
      </c>
      <c r="E44" s="48">
        <v>0</v>
      </c>
      <c r="F44" s="48">
        <v>0</v>
      </c>
      <c r="G44" s="48">
        <v>0</v>
      </c>
      <c r="H44" s="48">
        <v>636</v>
      </c>
      <c r="I44" s="48">
        <v>545</v>
      </c>
      <c r="J44" s="48">
        <v>0</v>
      </c>
      <c r="K44" s="48">
        <v>209</v>
      </c>
      <c r="L44" s="48">
        <v>0</v>
      </c>
      <c r="M44" s="48">
        <v>252</v>
      </c>
      <c r="N44" s="48">
        <v>23</v>
      </c>
      <c r="O44" s="48">
        <v>16</v>
      </c>
      <c r="P44" s="48">
        <v>0</v>
      </c>
      <c r="Q44" s="48">
        <v>2096</v>
      </c>
      <c r="R44" s="48">
        <v>63</v>
      </c>
      <c r="S44" s="48">
        <v>7</v>
      </c>
      <c r="T44" s="48">
        <v>0</v>
      </c>
      <c r="U44" s="48">
        <v>288</v>
      </c>
      <c r="V44" s="48">
        <v>1</v>
      </c>
      <c r="W44" s="48">
        <v>0</v>
      </c>
      <c r="X44" s="48">
        <v>0</v>
      </c>
      <c r="Y44" s="48">
        <v>20</v>
      </c>
      <c r="Z44" s="48">
        <v>0</v>
      </c>
      <c r="AA44" s="48">
        <v>0</v>
      </c>
      <c r="AB44" s="48">
        <v>1</v>
      </c>
      <c r="AC44" s="48">
        <v>0</v>
      </c>
      <c r="AD44" s="48">
        <v>0</v>
      </c>
      <c r="AE44" s="48">
        <v>192</v>
      </c>
      <c r="AF44" s="48">
        <v>218</v>
      </c>
      <c r="AG44" s="48">
        <v>0</v>
      </c>
      <c r="AH44" s="48">
        <v>223</v>
      </c>
      <c r="AI44" s="48">
        <v>115</v>
      </c>
      <c r="AJ44" s="48">
        <v>0</v>
      </c>
      <c r="AK44" s="48">
        <v>210</v>
      </c>
      <c r="AL44" s="48">
        <v>3597</v>
      </c>
      <c r="AM44" s="48">
        <v>64821</v>
      </c>
      <c r="AN44" s="48">
        <v>160</v>
      </c>
      <c r="AO44" s="48">
        <v>287</v>
      </c>
      <c r="AP44" s="48">
        <v>0</v>
      </c>
      <c r="AQ44" s="48">
        <v>0</v>
      </c>
      <c r="AR44" s="48">
        <v>1300</v>
      </c>
      <c r="AS44" s="48">
        <v>67</v>
      </c>
      <c r="AT44" s="48">
        <v>18</v>
      </c>
      <c r="AU44" s="48">
        <v>67</v>
      </c>
      <c r="AV44" s="48">
        <v>3135</v>
      </c>
      <c r="AW44" s="48">
        <v>30</v>
      </c>
      <c r="AX44" s="48">
        <v>151</v>
      </c>
      <c r="AY44" s="48">
        <v>0</v>
      </c>
      <c r="AZ44" s="48">
        <v>325</v>
      </c>
      <c r="BA44" s="48">
        <v>6</v>
      </c>
      <c r="BB44" s="48">
        <v>10</v>
      </c>
      <c r="BC44" s="48">
        <v>49</v>
      </c>
      <c r="BD44" s="48">
        <v>324</v>
      </c>
      <c r="BE44" s="48">
        <v>963</v>
      </c>
      <c r="BF44" s="48">
        <v>3070</v>
      </c>
      <c r="BG44" s="48">
        <v>560</v>
      </c>
      <c r="BH44" s="48">
        <v>677</v>
      </c>
      <c r="BI44" s="48">
        <v>405</v>
      </c>
      <c r="BJ44" s="48">
        <v>0</v>
      </c>
      <c r="BK44" s="48">
        <v>813</v>
      </c>
      <c r="BL44" s="48">
        <v>0</v>
      </c>
      <c r="BM44" s="48">
        <v>0</v>
      </c>
      <c r="BN44" s="48">
        <v>169</v>
      </c>
      <c r="BO44" s="48">
        <v>134</v>
      </c>
      <c r="BP44" s="48">
        <v>0</v>
      </c>
      <c r="BQ44" s="48">
        <v>0</v>
      </c>
      <c r="BR44" s="48">
        <v>0</v>
      </c>
      <c r="BS44" s="48">
        <v>0</v>
      </c>
      <c r="BT44" s="48">
        <v>2825</v>
      </c>
      <c r="BU44" s="48">
        <v>0</v>
      </c>
      <c r="BV44" s="48">
        <v>427</v>
      </c>
      <c r="BW44" s="48">
        <v>0</v>
      </c>
      <c r="BX44" s="48">
        <v>2343</v>
      </c>
      <c r="BY44" s="48">
        <v>0</v>
      </c>
      <c r="BZ44" s="48">
        <v>669</v>
      </c>
      <c r="CA44" s="55">
        <v>0</v>
      </c>
      <c r="CB44" s="49">
        <v>92517</v>
      </c>
      <c r="CC44" s="61">
        <v>922109</v>
      </c>
      <c r="CD44" s="48">
        <v>0</v>
      </c>
      <c r="CE44" s="48">
        <v>0</v>
      </c>
      <c r="CF44" s="48">
        <v>0</v>
      </c>
      <c r="CG44" s="48">
        <v>13194</v>
      </c>
      <c r="CH44" s="55">
        <v>29873</v>
      </c>
      <c r="CI44" s="49">
        <v>1057693</v>
      </c>
    </row>
    <row r="45" spans="1:87" ht="19.2" x14ac:dyDescent="0.3">
      <c r="A45" s="30" t="s">
        <v>762</v>
      </c>
      <c r="B45" s="42" t="s">
        <v>374</v>
      </c>
      <c r="C45" s="43" t="s">
        <v>375</v>
      </c>
      <c r="D45" s="51">
        <v>80</v>
      </c>
      <c r="E45" s="48">
        <v>15</v>
      </c>
      <c r="F45" s="48">
        <v>110</v>
      </c>
      <c r="G45" s="48">
        <v>24</v>
      </c>
      <c r="H45" s="48">
        <v>13590</v>
      </c>
      <c r="I45" s="48">
        <v>124</v>
      </c>
      <c r="J45" s="48">
        <v>3</v>
      </c>
      <c r="K45" s="48">
        <v>13</v>
      </c>
      <c r="L45" s="48">
        <v>272</v>
      </c>
      <c r="M45" s="48">
        <v>861</v>
      </c>
      <c r="N45" s="48">
        <v>0</v>
      </c>
      <c r="O45" s="48">
        <v>0</v>
      </c>
      <c r="P45" s="48">
        <v>35</v>
      </c>
      <c r="Q45" s="48">
        <v>0</v>
      </c>
      <c r="R45" s="48">
        <v>233</v>
      </c>
      <c r="S45" s="48">
        <v>23</v>
      </c>
      <c r="T45" s="48">
        <v>0</v>
      </c>
      <c r="U45" s="48">
        <v>1002</v>
      </c>
      <c r="V45" s="48">
        <v>63</v>
      </c>
      <c r="W45" s="48">
        <v>0</v>
      </c>
      <c r="X45" s="48">
        <v>0</v>
      </c>
      <c r="Y45" s="48">
        <v>0</v>
      </c>
      <c r="Z45" s="48">
        <v>12</v>
      </c>
      <c r="AA45" s="48">
        <v>1</v>
      </c>
      <c r="AB45" s="48">
        <v>90</v>
      </c>
      <c r="AC45" s="48">
        <v>0</v>
      </c>
      <c r="AD45" s="48">
        <v>0</v>
      </c>
      <c r="AE45" s="48">
        <v>0</v>
      </c>
      <c r="AF45" s="48">
        <v>782</v>
      </c>
      <c r="AG45" s="48">
        <v>0</v>
      </c>
      <c r="AH45" s="48">
        <v>0</v>
      </c>
      <c r="AI45" s="48">
        <v>565</v>
      </c>
      <c r="AJ45" s="48">
        <v>0</v>
      </c>
      <c r="AK45" s="48">
        <v>30</v>
      </c>
      <c r="AL45" s="48">
        <v>0</v>
      </c>
      <c r="AM45" s="48">
        <v>270</v>
      </c>
      <c r="AN45" s="48">
        <v>121938</v>
      </c>
      <c r="AO45" s="48">
        <v>788</v>
      </c>
      <c r="AP45" s="48">
        <v>237</v>
      </c>
      <c r="AQ45" s="48">
        <v>59</v>
      </c>
      <c r="AR45" s="48">
        <v>106</v>
      </c>
      <c r="AS45" s="48">
        <v>1301</v>
      </c>
      <c r="AT45" s="48">
        <v>67</v>
      </c>
      <c r="AU45" s="48">
        <v>0</v>
      </c>
      <c r="AV45" s="48">
        <v>608</v>
      </c>
      <c r="AW45" s="48">
        <v>1520</v>
      </c>
      <c r="AX45" s="48">
        <v>49</v>
      </c>
      <c r="AY45" s="48">
        <v>90</v>
      </c>
      <c r="AZ45" s="48">
        <v>232</v>
      </c>
      <c r="BA45" s="48">
        <v>3</v>
      </c>
      <c r="BB45" s="48">
        <v>44</v>
      </c>
      <c r="BC45" s="48">
        <v>0</v>
      </c>
      <c r="BD45" s="48">
        <v>80</v>
      </c>
      <c r="BE45" s="48">
        <v>92775</v>
      </c>
      <c r="BF45" s="48">
        <v>329</v>
      </c>
      <c r="BG45" s="48">
        <v>0</v>
      </c>
      <c r="BH45" s="48">
        <v>0</v>
      </c>
      <c r="BI45" s="48">
        <v>299214</v>
      </c>
      <c r="BJ45" s="48">
        <v>13588</v>
      </c>
      <c r="BK45" s="48">
        <v>3517</v>
      </c>
      <c r="BL45" s="48">
        <v>0</v>
      </c>
      <c r="BM45" s="48">
        <v>0</v>
      </c>
      <c r="BN45" s="48">
        <v>157</v>
      </c>
      <c r="BO45" s="48">
        <v>43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10102</v>
      </c>
      <c r="BV45" s="48">
        <v>507</v>
      </c>
      <c r="BW45" s="48">
        <v>4505</v>
      </c>
      <c r="BX45" s="48">
        <v>1652</v>
      </c>
      <c r="BY45" s="48">
        <v>3318</v>
      </c>
      <c r="BZ45" s="48">
        <v>2551</v>
      </c>
      <c r="CA45" s="55">
        <v>0</v>
      </c>
      <c r="CB45" s="49">
        <v>577578</v>
      </c>
      <c r="CC45" s="61">
        <v>31114</v>
      </c>
      <c r="CD45" s="48">
        <v>0</v>
      </c>
      <c r="CE45" s="48">
        <v>0</v>
      </c>
      <c r="CF45" s="48">
        <v>0</v>
      </c>
      <c r="CG45" s="48">
        <v>12393</v>
      </c>
      <c r="CH45" s="55">
        <v>468245</v>
      </c>
      <c r="CI45" s="49">
        <v>1089330</v>
      </c>
    </row>
    <row r="46" spans="1:87" ht="19.2" x14ac:dyDescent="0.3">
      <c r="A46" s="30" t="s">
        <v>763</v>
      </c>
      <c r="B46" s="42" t="s">
        <v>384</v>
      </c>
      <c r="C46" s="43" t="s">
        <v>385</v>
      </c>
      <c r="D46" s="51">
        <v>943</v>
      </c>
      <c r="E46" s="48">
        <v>16</v>
      </c>
      <c r="F46" s="48">
        <v>8052</v>
      </c>
      <c r="G46" s="48">
        <v>566</v>
      </c>
      <c r="H46" s="48">
        <v>195507</v>
      </c>
      <c r="I46" s="48">
        <v>151550</v>
      </c>
      <c r="J46" s="48">
        <v>19</v>
      </c>
      <c r="K46" s="48">
        <v>2345</v>
      </c>
      <c r="L46" s="48">
        <v>923</v>
      </c>
      <c r="M46" s="48">
        <v>7110</v>
      </c>
      <c r="N46" s="48">
        <v>0</v>
      </c>
      <c r="O46" s="48">
        <v>7676</v>
      </c>
      <c r="P46" s="48">
        <v>78</v>
      </c>
      <c r="Q46" s="48">
        <v>0</v>
      </c>
      <c r="R46" s="48">
        <v>0</v>
      </c>
      <c r="S46" s="48">
        <v>0</v>
      </c>
      <c r="T46" s="48">
        <v>3233</v>
      </c>
      <c r="U46" s="48">
        <v>97618</v>
      </c>
      <c r="V46" s="48">
        <v>11515</v>
      </c>
      <c r="W46" s="48">
        <v>3000</v>
      </c>
      <c r="X46" s="48">
        <v>20815</v>
      </c>
      <c r="Y46" s="48">
        <v>4210</v>
      </c>
      <c r="Z46" s="48">
        <v>1317</v>
      </c>
      <c r="AA46" s="48">
        <v>378</v>
      </c>
      <c r="AB46" s="48">
        <v>7410</v>
      </c>
      <c r="AC46" s="48">
        <v>2752</v>
      </c>
      <c r="AD46" s="48">
        <v>870</v>
      </c>
      <c r="AE46" s="48">
        <v>1180</v>
      </c>
      <c r="AF46" s="48">
        <v>27248</v>
      </c>
      <c r="AG46" s="48">
        <v>1207</v>
      </c>
      <c r="AH46" s="48">
        <v>20604</v>
      </c>
      <c r="AI46" s="48">
        <v>12134</v>
      </c>
      <c r="AJ46" s="48">
        <v>0</v>
      </c>
      <c r="AK46" s="48">
        <v>2090</v>
      </c>
      <c r="AL46" s="48">
        <v>10305</v>
      </c>
      <c r="AM46" s="48">
        <v>3542</v>
      </c>
      <c r="AN46" s="48">
        <v>0</v>
      </c>
      <c r="AO46" s="48">
        <v>426815</v>
      </c>
      <c r="AP46" s="48">
        <v>42757</v>
      </c>
      <c r="AQ46" s="48">
        <v>123</v>
      </c>
      <c r="AR46" s="48">
        <v>2454</v>
      </c>
      <c r="AS46" s="48">
        <v>20085</v>
      </c>
      <c r="AT46" s="48">
        <v>6074</v>
      </c>
      <c r="AU46" s="48">
        <v>405</v>
      </c>
      <c r="AV46" s="48">
        <v>14847</v>
      </c>
      <c r="AW46" s="48">
        <v>7403</v>
      </c>
      <c r="AX46" s="48">
        <v>14747</v>
      </c>
      <c r="AY46" s="48">
        <v>242</v>
      </c>
      <c r="AZ46" s="48">
        <v>3723</v>
      </c>
      <c r="BA46" s="48">
        <v>931</v>
      </c>
      <c r="BB46" s="48">
        <v>3115</v>
      </c>
      <c r="BC46" s="48">
        <v>633</v>
      </c>
      <c r="BD46" s="48">
        <v>172</v>
      </c>
      <c r="BE46" s="48">
        <v>2369</v>
      </c>
      <c r="BF46" s="48">
        <v>1742</v>
      </c>
      <c r="BG46" s="48">
        <v>0</v>
      </c>
      <c r="BH46" s="48">
        <v>448</v>
      </c>
      <c r="BI46" s="48">
        <v>338</v>
      </c>
      <c r="BJ46" s="48">
        <v>461702</v>
      </c>
      <c r="BK46" s="48">
        <v>10309</v>
      </c>
      <c r="BL46" s="48">
        <v>428</v>
      </c>
      <c r="BM46" s="48">
        <v>1204</v>
      </c>
      <c r="BN46" s="48">
        <v>8626</v>
      </c>
      <c r="BO46" s="48">
        <v>2727</v>
      </c>
      <c r="BP46" s="48">
        <v>12553</v>
      </c>
      <c r="BQ46" s="48">
        <v>0</v>
      </c>
      <c r="BR46" s="48">
        <v>11008</v>
      </c>
      <c r="BS46" s="48">
        <v>1899</v>
      </c>
      <c r="BT46" s="48">
        <v>19884</v>
      </c>
      <c r="BU46" s="48">
        <v>11929</v>
      </c>
      <c r="BV46" s="48">
        <v>1010</v>
      </c>
      <c r="BW46" s="48">
        <v>3028</v>
      </c>
      <c r="BX46" s="48">
        <v>2317</v>
      </c>
      <c r="BY46" s="48">
        <v>5105</v>
      </c>
      <c r="BZ46" s="48">
        <v>47639</v>
      </c>
      <c r="CA46" s="55">
        <v>0</v>
      </c>
      <c r="CB46" s="49">
        <v>1757004</v>
      </c>
      <c r="CC46" s="61">
        <v>543778</v>
      </c>
      <c r="CD46" s="48">
        <v>0</v>
      </c>
      <c r="CE46" s="48">
        <v>0</v>
      </c>
      <c r="CF46" s="48">
        <v>0</v>
      </c>
      <c r="CG46" s="48">
        <v>-9466</v>
      </c>
      <c r="CH46" s="55">
        <v>56287</v>
      </c>
      <c r="CI46" s="49">
        <v>2347603</v>
      </c>
    </row>
    <row r="47" spans="1:87" ht="19.2" x14ac:dyDescent="0.3">
      <c r="A47" s="30" t="s">
        <v>764</v>
      </c>
      <c r="B47" s="42" t="s">
        <v>392</v>
      </c>
      <c r="C47" s="43" t="s">
        <v>393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876</v>
      </c>
      <c r="Q47" s="48">
        <v>15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4006</v>
      </c>
      <c r="AF47" s="48">
        <v>6181</v>
      </c>
      <c r="AG47" s="48">
        <v>535</v>
      </c>
      <c r="AH47" s="48">
        <v>3855</v>
      </c>
      <c r="AI47" s="48">
        <v>4524</v>
      </c>
      <c r="AJ47" s="48">
        <v>0</v>
      </c>
      <c r="AK47" s="48">
        <v>0</v>
      </c>
      <c r="AL47" s="48">
        <v>15902</v>
      </c>
      <c r="AM47" s="48">
        <v>209</v>
      </c>
      <c r="AN47" s="48">
        <v>0</v>
      </c>
      <c r="AO47" s="48">
        <v>35004</v>
      </c>
      <c r="AP47" s="48">
        <v>82473</v>
      </c>
      <c r="AQ47" s="48">
        <v>1396</v>
      </c>
      <c r="AR47" s="48">
        <v>0</v>
      </c>
      <c r="AS47" s="48">
        <v>12854</v>
      </c>
      <c r="AT47" s="48">
        <v>7026</v>
      </c>
      <c r="AU47" s="48">
        <v>1176</v>
      </c>
      <c r="AV47" s="48">
        <v>10399</v>
      </c>
      <c r="AW47" s="48">
        <v>287</v>
      </c>
      <c r="AX47" s="48">
        <v>0</v>
      </c>
      <c r="AY47" s="48">
        <v>0</v>
      </c>
      <c r="AZ47" s="48">
        <v>4679</v>
      </c>
      <c r="BA47" s="48">
        <v>0</v>
      </c>
      <c r="BB47" s="48">
        <v>1569</v>
      </c>
      <c r="BC47" s="48">
        <v>803</v>
      </c>
      <c r="BD47" s="48">
        <v>543</v>
      </c>
      <c r="BE47" s="48">
        <v>0</v>
      </c>
      <c r="BF47" s="48">
        <v>2484</v>
      </c>
      <c r="BG47" s="48">
        <v>720</v>
      </c>
      <c r="BH47" s="48">
        <v>6947</v>
      </c>
      <c r="BI47" s="48">
        <v>5070</v>
      </c>
      <c r="BJ47" s="48">
        <v>155282</v>
      </c>
      <c r="BK47" s="48">
        <v>0</v>
      </c>
      <c r="BL47" s="48">
        <v>3593</v>
      </c>
      <c r="BM47" s="48">
        <v>5556</v>
      </c>
      <c r="BN47" s="48">
        <v>0</v>
      </c>
      <c r="BO47" s="48">
        <v>20853</v>
      </c>
      <c r="BP47" s="48">
        <v>30036</v>
      </c>
      <c r="BQ47" s="48">
        <v>6046</v>
      </c>
      <c r="BR47" s="48">
        <v>1939</v>
      </c>
      <c r="BS47" s="48">
        <v>14827</v>
      </c>
      <c r="BT47" s="48">
        <v>170208</v>
      </c>
      <c r="BU47" s="48">
        <v>53728</v>
      </c>
      <c r="BV47" s="48">
        <v>72305</v>
      </c>
      <c r="BW47" s="48">
        <v>34184</v>
      </c>
      <c r="BX47" s="48">
        <v>0</v>
      </c>
      <c r="BY47" s="48">
        <v>7808</v>
      </c>
      <c r="BZ47" s="48">
        <v>46033</v>
      </c>
      <c r="CA47" s="55">
        <v>0</v>
      </c>
      <c r="CB47" s="49">
        <v>831931</v>
      </c>
      <c r="CC47" s="61">
        <v>223565</v>
      </c>
      <c r="CD47" s="48">
        <v>0</v>
      </c>
      <c r="CE47" s="48">
        <v>0</v>
      </c>
      <c r="CF47" s="48">
        <v>0</v>
      </c>
      <c r="CG47" s="48">
        <v>-29872</v>
      </c>
      <c r="CH47" s="55">
        <v>11790</v>
      </c>
      <c r="CI47" s="49">
        <v>1037414</v>
      </c>
    </row>
    <row r="48" spans="1:87" ht="19.2" x14ac:dyDescent="0.3">
      <c r="A48" s="30" t="s">
        <v>765</v>
      </c>
      <c r="B48" s="42" t="s">
        <v>396</v>
      </c>
      <c r="C48" s="43" t="s">
        <v>397</v>
      </c>
      <c r="D48" s="51">
        <v>437</v>
      </c>
      <c r="E48" s="48">
        <v>1946</v>
      </c>
      <c r="F48" s="48">
        <v>5257</v>
      </c>
      <c r="G48" s="48">
        <v>2689</v>
      </c>
      <c r="H48" s="48">
        <v>20873</v>
      </c>
      <c r="I48" s="48">
        <v>172</v>
      </c>
      <c r="J48" s="48">
        <v>216</v>
      </c>
      <c r="K48" s="48">
        <v>308</v>
      </c>
      <c r="L48" s="48">
        <v>21199</v>
      </c>
      <c r="M48" s="48">
        <v>5634</v>
      </c>
      <c r="N48" s="48">
        <v>609</v>
      </c>
      <c r="O48" s="48">
        <v>57501</v>
      </c>
      <c r="P48" s="48">
        <v>0</v>
      </c>
      <c r="Q48" s="48">
        <v>19885</v>
      </c>
      <c r="R48" s="48">
        <v>6453</v>
      </c>
      <c r="S48" s="48">
        <v>4122</v>
      </c>
      <c r="T48" s="48">
        <v>973</v>
      </c>
      <c r="U48" s="48">
        <v>3748</v>
      </c>
      <c r="V48" s="48">
        <v>512</v>
      </c>
      <c r="W48" s="48">
        <v>89</v>
      </c>
      <c r="X48" s="48">
        <v>2352</v>
      </c>
      <c r="Y48" s="48">
        <v>244</v>
      </c>
      <c r="Z48" s="48">
        <v>51</v>
      </c>
      <c r="AA48" s="48">
        <v>51</v>
      </c>
      <c r="AB48" s="48">
        <v>8</v>
      </c>
      <c r="AC48" s="48">
        <v>342</v>
      </c>
      <c r="AD48" s="48">
        <v>469</v>
      </c>
      <c r="AE48" s="48">
        <v>955</v>
      </c>
      <c r="AF48" s="48">
        <v>1114</v>
      </c>
      <c r="AG48" s="48">
        <v>2195</v>
      </c>
      <c r="AH48" s="48">
        <v>3171</v>
      </c>
      <c r="AI48" s="48">
        <v>159</v>
      </c>
      <c r="AJ48" s="48">
        <v>0</v>
      </c>
      <c r="AK48" s="48">
        <v>8154</v>
      </c>
      <c r="AL48" s="48">
        <v>3569</v>
      </c>
      <c r="AM48" s="48">
        <v>802</v>
      </c>
      <c r="AN48" s="48">
        <v>802</v>
      </c>
      <c r="AO48" s="48">
        <v>1789</v>
      </c>
      <c r="AP48" s="48">
        <v>178</v>
      </c>
      <c r="AQ48" s="48">
        <v>95419</v>
      </c>
      <c r="AR48" s="48">
        <v>217</v>
      </c>
      <c r="AS48" s="48">
        <v>2674</v>
      </c>
      <c r="AT48" s="48">
        <v>406</v>
      </c>
      <c r="AU48" s="48">
        <v>991</v>
      </c>
      <c r="AV48" s="48">
        <v>1356</v>
      </c>
      <c r="AW48" s="48">
        <v>40663</v>
      </c>
      <c r="AX48" s="48">
        <v>22938</v>
      </c>
      <c r="AY48" s="48">
        <v>2597</v>
      </c>
      <c r="AZ48" s="48">
        <v>44</v>
      </c>
      <c r="BA48" s="48">
        <v>879</v>
      </c>
      <c r="BB48" s="48">
        <v>3217</v>
      </c>
      <c r="BC48" s="48">
        <v>1366</v>
      </c>
      <c r="BD48" s="48">
        <v>64</v>
      </c>
      <c r="BE48" s="48">
        <v>1491</v>
      </c>
      <c r="BF48" s="48">
        <v>5089</v>
      </c>
      <c r="BG48" s="48">
        <v>254332</v>
      </c>
      <c r="BH48" s="48">
        <v>2490</v>
      </c>
      <c r="BI48" s="48">
        <v>11055</v>
      </c>
      <c r="BJ48" s="48">
        <v>398198</v>
      </c>
      <c r="BK48" s="48">
        <v>2098541</v>
      </c>
      <c r="BL48" s="48">
        <v>19951</v>
      </c>
      <c r="BM48" s="48">
        <v>2578</v>
      </c>
      <c r="BN48" s="48">
        <v>7627</v>
      </c>
      <c r="BO48" s="48">
        <v>300</v>
      </c>
      <c r="BP48" s="48">
        <v>138</v>
      </c>
      <c r="BQ48" s="48">
        <v>113</v>
      </c>
      <c r="BR48" s="48">
        <v>3</v>
      </c>
      <c r="BS48" s="48">
        <v>6973</v>
      </c>
      <c r="BT48" s="48">
        <v>44553</v>
      </c>
      <c r="BU48" s="48">
        <v>21480</v>
      </c>
      <c r="BV48" s="48">
        <v>49756</v>
      </c>
      <c r="BW48" s="48">
        <v>1272</v>
      </c>
      <c r="BX48" s="48">
        <v>3229</v>
      </c>
      <c r="BY48" s="48">
        <v>11375</v>
      </c>
      <c r="BZ48" s="48">
        <v>7983</v>
      </c>
      <c r="CA48" s="55">
        <v>0</v>
      </c>
      <c r="CB48" s="49">
        <v>3300386</v>
      </c>
      <c r="CC48" s="61">
        <v>690030</v>
      </c>
      <c r="CD48" s="48">
        <v>0</v>
      </c>
      <c r="CE48" s="48">
        <v>0</v>
      </c>
      <c r="CF48" s="48">
        <v>0</v>
      </c>
      <c r="CG48" s="48">
        <v>-2879</v>
      </c>
      <c r="CH48" s="55">
        <v>1285066</v>
      </c>
      <c r="CI48" s="49">
        <v>5272603</v>
      </c>
    </row>
    <row r="49" spans="1:87" ht="19.2" x14ac:dyDescent="0.3">
      <c r="A49" s="30" t="s">
        <v>766</v>
      </c>
      <c r="B49" s="42" t="s">
        <v>412</v>
      </c>
      <c r="C49" s="43" t="s">
        <v>413</v>
      </c>
      <c r="D49" s="51">
        <v>18332</v>
      </c>
      <c r="E49" s="48">
        <v>11239</v>
      </c>
      <c r="F49" s="48">
        <v>8896</v>
      </c>
      <c r="G49" s="48">
        <v>10097</v>
      </c>
      <c r="H49" s="48">
        <v>123704</v>
      </c>
      <c r="I49" s="48">
        <v>35024</v>
      </c>
      <c r="J49" s="48">
        <v>3385</v>
      </c>
      <c r="K49" s="48">
        <v>13635</v>
      </c>
      <c r="L49" s="48">
        <v>25714</v>
      </c>
      <c r="M49" s="48">
        <v>2493</v>
      </c>
      <c r="N49" s="48">
        <v>7588</v>
      </c>
      <c r="O49" s="48">
        <v>6390</v>
      </c>
      <c r="P49" s="48">
        <v>13</v>
      </c>
      <c r="Q49" s="48">
        <v>0</v>
      </c>
      <c r="R49" s="48">
        <v>662</v>
      </c>
      <c r="S49" s="48">
        <v>978</v>
      </c>
      <c r="T49" s="48">
        <v>628</v>
      </c>
      <c r="U49" s="48">
        <v>2812</v>
      </c>
      <c r="V49" s="48">
        <v>540</v>
      </c>
      <c r="W49" s="48">
        <v>369</v>
      </c>
      <c r="X49" s="48">
        <v>1523</v>
      </c>
      <c r="Y49" s="48">
        <v>48</v>
      </c>
      <c r="Z49" s="48">
        <v>287</v>
      </c>
      <c r="AA49" s="48">
        <v>131</v>
      </c>
      <c r="AB49" s="48">
        <v>46</v>
      </c>
      <c r="AC49" s="48">
        <v>302</v>
      </c>
      <c r="AD49" s="48">
        <v>0</v>
      </c>
      <c r="AE49" s="48">
        <v>0</v>
      </c>
      <c r="AF49" s="48">
        <v>289</v>
      </c>
      <c r="AG49" s="48">
        <v>268</v>
      </c>
      <c r="AH49" s="48">
        <v>19798</v>
      </c>
      <c r="AI49" s="48">
        <v>4124</v>
      </c>
      <c r="AJ49" s="48">
        <v>0</v>
      </c>
      <c r="AK49" s="48">
        <v>8754</v>
      </c>
      <c r="AL49" s="48">
        <v>3949</v>
      </c>
      <c r="AM49" s="48">
        <v>7278</v>
      </c>
      <c r="AN49" s="48">
        <v>27286</v>
      </c>
      <c r="AO49" s="48">
        <v>1900</v>
      </c>
      <c r="AP49" s="48">
        <v>64</v>
      </c>
      <c r="AQ49" s="48">
        <v>20</v>
      </c>
      <c r="AR49" s="48">
        <v>9605</v>
      </c>
      <c r="AS49" s="48">
        <v>69406</v>
      </c>
      <c r="AT49" s="48">
        <v>25067</v>
      </c>
      <c r="AU49" s="48">
        <v>2861</v>
      </c>
      <c r="AV49" s="48">
        <v>31250</v>
      </c>
      <c r="AW49" s="48">
        <v>7575</v>
      </c>
      <c r="AX49" s="48">
        <v>1827</v>
      </c>
      <c r="AY49" s="48">
        <v>955</v>
      </c>
      <c r="AZ49" s="48">
        <v>1022</v>
      </c>
      <c r="BA49" s="48">
        <v>172</v>
      </c>
      <c r="BB49" s="48">
        <v>6618</v>
      </c>
      <c r="BC49" s="48">
        <v>656</v>
      </c>
      <c r="BD49" s="48">
        <v>2672</v>
      </c>
      <c r="BE49" s="48">
        <v>6193</v>
      </c>
      <c r="BF49" s="48">
        <v>1123</v>
      </c>
      <c r="BG49" s="48">
        <v>121</v>
      </c>
      <c r="BH49" s="48">
        <v>31573</v>
      </c>
      <c r="BI49" s="48">
        <v>932</v>
      </c>
      <c r="BJ49" s="48">
        <v>24</v>
      </c>
      <c r="BK49" s="48">
        <v>6334</v>
      </c>
      <c r="BL49" s="48">
        <v>0</v>
      </c>
      <c r="BM49" s="48">
        <v>0</v>
      </c>
      <c r="BN49" s="48">
        <v>396</v>
      </c>
      <c r="BO49" s="48">
        <v>51</v>
      </c>
      <c r="BP49" s="48">
        <v>0</v>
      </c>
      <c r="BQ49" s="48">
        <v>0</v>
      </c>
      <c r="BR49" s="48">
        <v>0</v>
      </c>
      <c r="BS49" s="48">
        <v>0</v>
      </c>
      <c r="BT49" s="48">
        <v>7008</v>
      </c>
      <c r="BU49" s="48">
        <v>5498</v>
      </c>
      <c r="BV49" s="48">
        <v>43</v>
      </c>
      <c r="BW49" s="48">
        <v>1281</v>
      </c>
      <c r="BX49" s="48">
        <v>85906</v>
      </c>
      <c r="BY49" s="48">
        <v>20623</v>
      </c>
      <c r="BZ49" s="48">
        <v>548</v>
      </c>
      <c r="CA49" s="55">
        <v>0</v>
      </c>
      <c r="CB49" s="49">
        <v>675906</v>
      </c>
      <c r="CC49" s="61">
        <v>27778</v>
      </c>
      <c r="CD49" s="48">
        <v>0</v>
      </c>
      <c r="CE49" s="48">
        <v>0</v>
      </c>
      <c r="CF49" s="48">
        <v>0</v>
      </c>
      <c r="CG49" s="48">
        <v>-14783</v>
      </c>
      <c r="CH49" s="55">
        <v>91709</v>
      </c>
      <c r="CI49" s="49">
        <v>780610</v>
      </c>
    </row>
    <row r="50" spans="1:87" ht="19.2" x14ac:dyDescent="0.3">
      <c r="A50" s="30" t="s">
        <v>767</v>
      </c>
      <c r="B50" s="42" t="s">
        <v>420</v>
      </c>
      <c r="C50" s="43" t="s">
        <v>421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718</v>
      </c>
      <c r="J50" s="48">
        <v>0</v>
      </c>
      <c r="K50" s="48">
        <v>0</v>
      </c>
      <c r="L50" s="48">
        <v>0</v>
      </c>
      <c r="M50" s="48">
        <v>1596</v>
      </c>
      <c r="N50" s="48">
        <v>0</v>
      </c>
      <c r="O50" s="48">
        <v>2256</v>
      </c>
      <c r="P50" s="48">
        <v>28672</v>
      </c>
      <c r="Q50" s="48">
        <v>2802</v>
      </c>
      <c r="R50" s="48">
        <v>6270</v>
      </c>
      <c r="S50" s="48">
        <v>661</v>
      </c>
      <c r="T50" s="48">
        <v>839</v>
      </c>
      <c r="U50" s="48">
        <v>6567</v>
      </c>
      <c r="V50" s="48">
        <v>718</v>
      </c>
      <c r="W50" s="48">
        <v>1505</v>
      </c>
      <c r="X50" s="48">
        <v>1856</v>
      </c>
      <c r="Y50" s="48">
        <v>424</v>
      </c>
      <c r="Z50" s="48">
        <v>47</v>
      </c>
      <c r="AA50" s="48">
        <v>6</v>
      </c>
      <c r="AB50" s="48">
        <v>13</v>
      </c>
      <c r="AC50" s="48">
        <v>49</v>
      </c>
      <c r="AD50" s="48">
        <v>66</v>
      </c>
      <c r="AE50" s="48">
        <v>2623</v>
      </c>
      <c r="AF50" s="48">
        <v>505</v>
      </c>
      <c r="AG50" s="48">
        <v>121</v>
      </c>
      <c r="AH50" s="48">
        <v>1130</v>
      </c>
      <c r="AI50" s="48">
        <v>1532</v>
      </c>
      <c r="AJ50" s="48">
        <v>0</v>
      </c>
      <c r="AK50" s="48">
        <v>4803</v>
      </c>
      <c r="AL50" s="48">
        <v>5997</v>
      </c>
      <c r="AM50" s="48">
        <v>217</v>
      </c>
      <c r="AN50" s="48">
        <v>272</v>
      </c>
      <c r="AO50" s="48">
        <v>11894</v>
      </c>
      <c r="AP50" s="48">
        <v>5327</v>
      </c>
      <c r="AQ50" s="48">
        <v>44025</v>
      </c>
      <c r="AR50" s="48">
        <v>3919</v>
      </c>
      <c r="AS50" s="48">
        <v>90349</v>
      </c>
      <c r="AT50" s="48">
        <v>875</v>
      </c>
      <c r="AU50" s="48">
        <v>298</v>
      </c>
      <c r="AV50" s="48">
        <v>26220</v>
      </c>
      <c r="AW50" s="48">
        <v>5593</v>
      </c>
      <c r="AX50" s="48">
        <v>7460</v>
      </c>
      <c r="AY50" s="48">
        <v>532</v>
      </c>
      <c r="AZ50" s="48">
        <v>31147</v>
      </c>
      <c r="BA50" s="48">
        <v>96</v>
      </c>
      <c r="BB50" s="48">
        <v>10219</v>
      </c>
      <c r="BC50" s="48">
        <v>1315</v>
      </c>
      <c r="BD50" s="48">
        <v>1057</v>
      </c>
      <c r="BE50" s="48">
        <v>9389</v>
      </c>
      <c r="BF50" s="48">
        <v>3214</v>
      </c>
      <c r="BG50" s="48">
        <v>525</v>
      </c>
      <c r="BH50" s="48">
        <v>3607</v>
      </c>
      <c r="BI50" s="48">
        <v>91914</v>
      </c>
      <c r="BJ50" s="48">
        <v>50667</v>
      </c>
      <c r="BK50" s="48">
        <v>19013</v>
      </c>
      <c r="BL50" s="48">
        <v>3188</v>
      </c>
      <c r="BM50" s="48">
        <v>8945</v>
      </c>
      <c r="BN50" s="48">
        <v>15003</v>
      </c>
      <c r="BO50" s="48">
        <v>2715</v>
      </c>
      <c r="BP50" s="48">
        <v>452</v>
      </c>
      <c r="BQ50" s="48">
        <v>10</v>
      </c>
      <c r="BR50" s="48">
        <v>445</v>
      </c>
      <c r="BS50" s="48">
        <v>0</v>
      </c>
      <c r="BT50" s="48">
        <v>57067</v>
      </c>
      <c r="BU50" s="48">
        <v>3420</v>
      </c>
      <c r="BV50" s="48">
        <v>2993</v>
      </c>
      <c r="BW50" s="48">
        <v>2174</v>
      </c>
      <c r="BX50" s="48">
        <v>3220</v>
      </c>
      <c r="BY50" s="48">
        <v>6515</v>
      </c>
      <c r="BZ50" s="48">
        <v>15500</v>
      </c>
      <c r="CA50" s="55">
        <v>0</v>
      </c>
      <c r="CB50" s="49">
        <v>612567</v>
      </c>
      <c r="CC50" s="61">
        <v>752575</v>
      </c>
      <c r="CD50" s="48">
        <v>0</v>
      </c>
      <c r="CE50" s="48">
        <v>0</v>
      </c>
      <c r="CF50" s="48">
        <v>0</v>
      </c>
      <c r="CG50" s="48">
        <v>21111</v>
      </c>
      <c r="CH50" s="55">
        <v>78519</v>
      </c>
      <c r="CI50" s="49">
        <v>1464772</v>
      </c>
    </row>
    <row r="51" spans="1:87" ht="19.2" x14ac:dyDescent="0.3">
      <c r="A51" s="30" t="s">
        <v>768</v>
      </c>
      <c r="B51" s="42" t="s">
        <v>424</v>
      </c>
      <c r="C51" s="43" t="s">
        <v>425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12787</v>
      </c>
      <c r="N51" s="48">
        <v>0</v>
      </c>
      <c r="O51" s="48">
        <v>870</v>
      </c>
      <c r="P51" s="48">
        <v>0</v>
      </c>
      <c r="Q51" s="48">
        <v>0</v>
      </c>
      <c r="R51" s="48">
        <v>0</v>
      </c>
      <c r="S51" s="48">
        <v>0</v>
      </c>
      <c r="T51" s="48">
        <v>1938</v>
      </c>
      <c r="U51" s="48">
        <v>542</v>
      </c>
      <c r="V51" s="48">
        <v>227</v>
      </c>
      <c r="W51" s="48">
        <v>69</v>
      </c>
      <c r="X51" s="48">
        <v>771</v>
      </c>
      <c r="Y51" s="48">
        <v>170</v>
      </c>
      <c r="Z51" s="48">
        <v>147</v>
      </c>
      <c r="AA51" s="48">
        <v>0</v>
      </c>
      <c r="AB51" s="48">
        <v>282</v>
      </c>
      <c r="AC51" s="48">
        <v>0</v>
      </c>
      <c r="AD51" s="48">
        <v>33</v>
      </c>
      <c r="AE51" s="48">
        <v>1896</v>
      </c>
      <c r="AF51" s="48">
        <v>0</v>
      </c>
      <c r="AG51" s="48">
        <v>31</v>
      </c>
      <c r="AH51" s="48">
        <v>1</v>
      </c>
      <c r="AI51" s="48">
        <v>262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82</v>
      </c>
      <c r="AS51" s="48">
        <v>1157</v>
      </c>
      <c r="AT51" s="48">
        <v>42624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97</v>
      </c>
      <c r="BI51" s="48">
        <v>0</v>
      </c>
      <c r="BJ51" s="48">
        <v>0</v>
      </c>
      <c r="BK51" s="48">
        <v>317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5425</v>
      </c>
      <c r="BV51" s="48">
        <v>103</v>
      </c>
      <c r="BW51" s="48">
        <v>1850</v>
      </c>
      <c r="BX51" s="48">
        <v>264214</v>
      </c>
      <c r="BY51" s="48">
        <v>16737</v>
      </c>
      <c r="BZ51" s="48">
        <v>1717</v>
      </c>
      <c r="CA51" s="55">
        <v>0</v>
      </c>
      <c r="CB51" s="49">
        <v>354349</v>
      </c>
      <c r="CC51" s="61">
        <v>280109</v>
      </c>
      <c r="CD51" s="48">
        <v>0</v>
      </c>
      <c r="CE51" s="48">
        <v>0</v>
      </c>
      <c r="CF51" s="48">
        <v>0</v>
      </c>
      <c r="CG51" s="48">
        <v>-23171</v>
      </c>
      <c r="CH51" s="55">
        <v>36136</v>
      </c>
      <c r="CI51" s="49">
        <v>647423</v>
      </c>
    </row>
    <row r="52" spans="1:87" ht="19.2" x14ac:dyDescent="0.3">
      <c r="A52" s="30" t="s">
        <v>769</v>
      </c>
      <c r="B52" s="42" t="s">
        <v>438</v>
      </c>
      <c r="C52" s="43" t="s">
        <v>439</v>
      </c>
      <c r="D52" s="51">
        <v>33</v>
      </c>
      <c r="E52" s="48">
        <v>9</v>
      </c>
      <c r="F52" s="48">
        <v>183</v>
      </c>
      <c r="G52" s="48">
        <v>39</v>
      </c>
      <c r="H52" s="48">
        <v>496</v>
      </c>
      <c r="I52" s="48">
        <v>0</v>
      </c>
      <c r="J52" s="48">
        <v>50</v>
      </c>
      <c r="K52" s="48">
        <v>33</v>
      </c>
      <c r="L52" s="48">
        <v>0</v>
      </c>
      <c r="M52" s="48">
        <v>45</v>
      </c>
      <c r="N52" s="48">
        <v>0</v>
      </c>
      <c r="O52" s="48">
        <v>55</v>
      </c>
      <c r="P52" s="48">
        <v>773</v>
      </c>
      <c r="Q52" s="48">
        <v>0</v>
      </c>
      <c r="R52" s="48">
        <v>369</v>
      </c>
      <c r="S52" s="48">
        <v>38</v>
      </c>
      <c r="T52" s="48">
        <v>0</v>
      </c>
      <c r="U52" s="48">
        <v>58</v>
      </c>
      <c r="V52" s="48">
        <v>252</v>
      </c>
      <c r="W52" s="48">
        <v>6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</v>
      </c>
      <c r="AI52" s="48">
        <v>0</v>
      </c>
      <c r="AJ52" s="48">
        <v>0</v>
      </c>
      <c r="AK52" s="48">
        <v>0</v>
      </c>
      <c r="AL52" s="48">
        <v>0</v>
      </c>
      <c r="AM52" s="48">
        <v>1248</v>
      </c>
      <c r="AN52" s="48">
        <v>442</v>
      </c>
      <c r="AO52" s="48">
        <v>362</v>
      </c>
      <c r="AP52" s="48">
        <v>6</v>
      </c>
      <c r="AQ52" s="48">
        <v>1214</v>
      </c>
      <c r="AR52" s="48">
        <v>0</v>
      </c>
      <c r="AS52" s="48">
        <v>9576</v>
      </c>
      <c r="AT52" s="48">
        <v>43</v>
      </c>
      <c r="AU52" s="48">
        <v>3991</v>
      </c>
      <c r="AV52" s="48">
        <v>2041</v>
      </c>
      <c r="AW52" s="48">
        <v>79</v>
      </c>
      <c r="AX52" s="48">
        <v>0</v>
      </c>
      <c r="AY52" s="48">
        <v>141</v>
      </c>
      <c r="AZ52" s="48">
        <v>19</v>
      </c>
      <c r="BA52" s="48">
        <v>146</v>
      </c>
      <c r="BB52" s="48">
        <v>935</v>
      </c>
      <c r="BC52" s="48">
        <v>856</v>
      </c>
      <c r="BD52" s="48">
        <v>5958</v>
      </c>
      <c r="BE52" s="48">
        <v>0</v>
      </c>
      <c r="BF52" s="48">
        <v>0</v>
      </c>
      <c r="BG52" s="48">
        <v>513</v>
      </c>
      <c r="BH52" s="48">
        <v>2615</v>
      </c>
      <c r="BI52" s="48">
        <v>2905</v>
      </c>
      <c r="BJ52" s="48">
        <v>52968</v>
      </c>
      <c r="BK52" s="48">
        <v>51342</v>
      </c>
      <c r="BL52" s="48">
        <v>11</v>
      </c>
      <c r="BM52" s="48">
        <v>0</v>
      </c>
      <c r="BN52" s="48">
        <v>0</v>
      </c>
      <c r="BO52" s="48">
        <v>38</v>
      </c>
      <c r="BP52" s="48">
        <v>0</v>
      </c>
      <c r="BQ52" s="48">
        <v>0</v>
      </c>
      <c r="BR52" s="48">
        <v>0</v>
      </c>
      <c r="BS52" s="48">
        <v>0</v>
      </c>
      <c r="BT52" s="48">
        <v>658</v>
      </c>
      <c r="BU52" s="48">
        <v>100</v>
      </c>
      <c r="BV52" s="48">
        <v>0</v>
      </c>
      <c r="BW52" s="48">
        <v>31</v>
      </c>
      <c r="BX52" s="48">
        <v>0</v>
      </c>
      <c r="BY52" s="48">
        <v>9124</v>
      </c>
      <c r="BZ52" s="48">
        <v>0</v>
      </c>
      <c r="CA52" s="55">
        <v>0</v>
      </c>
      <c r="CB52" s="49">
        <v>149806</v>
      </c>
      <c r="CC52" s="61">
        <v>62639</v>
      </c>
      <c r="CD52" s="48">
        <v>0</v>
      </c>
      <c r="CE52" s="48">
        <v>0</v>
      </c>
      <c r="CF52" s="48">
        <v>0</v>
      </c>
      <c r="CG52" s="48">
        <v>7802</v>
      </c>
      <c r="CH52" s="55">
        <v>67731</v>
      </c>
      <c r="CI52" s="49">
        <v>287978</v>
      </c>
    </row>
    <row r="53" spans="1:87" ht="19.2" x14ac:dyDescent="0.3">
      <c r="A53" s="30" t="s">
        <v>770</v>
      </c>
      <c r="B53" s="42" t="s">
        <v>444</v>
      </c>
      <c r="C53" s="43" t="s">
        <v>445</v>
      </c>
      <c r="D53" s="51">
        <v>20047</v>
      </c>
      <c r="E53" s="48">
        <v>5599</v>
      </c>
      <c r="F53" s="48">
        <v>22297</v>
      </c>
      <c r="G53" s="48">
        <v>3077</v>
      </c>
      <c r="H53" s="48">
        <v>338774</v>
      </c>
      <c r="I53" s="48">
        <v>90853</v>
      </c>
      <c r="J53" s="48">
        <v>1573</v>
      </c>
      <c r="K53" s="48">
        <v>7087</v>
      </c>
      <c r="L53" s="48">
        <v>11734</v>
      </c>
      <c r="M53" s="48">
        <v>10246</v>
      </c>
      <c r="N53" s="48">
        <v>452</v>
      </c>
      <c r="O53" s="48">
        <v>8703</v>
      </c>
      <c r="P53" s="48">
        <v>10058</v>
      </c>
      <c r="Q53" s="48">
        <v>13</v>
      </c>
      <c r="R53" s="48">
        <v>1735</v>
      </c>
      <c r="S53" s="48">
        <v>175</v>
      </c>
      <c r="T53" s="48">
        <v>13947</v>
      </c>
      <c r="U53" s="48">
        <v>17171</v>
      </c>
      <c r="V53" s="48">
        <v>1837</v>
      </c>
      <c r="W53" s="48">
        <v>4311</v>
      </c>
      <c r="X53" s="48">
        <v>70404</v>
      </c>
      <c r="Y53" s="48">
        <v>9243</v>
      </c>
      <c r="Z53" s="48">
        <v>3329</v>
      </c>
      <c r="AA53" s="48">
        <v>1402</v>
      </c>
      <c r="AB53" s="48">
        <v>12492</v>
      </c>
      <c r="AC53" s="48">
        <v>7009</v>
      </c>
      <c r="AD53" s="48">
        <v>523</v>
      </c>
      <c r="AE53" s="48">
        <v>18041</v>
      </c>
      <c r="AF53" s="48">
        <v>33827</v>
      </c>
      <c r="AG53" s="48">
        <v>2666</v>
      </c>
      <c r="AH53" s="48">
        <v>47204</v>
      </c>
      <c r="AI53" s="48">
        <v>24761</v>
      </c>
      <c r="AJ53" s="48">
        <v>0</v>
      </c>
      <c r="AK53" s="48">
        <v>9662</v>
      </c>
      <c r="AL53" s="48">
        <v>1449</v>
      </c>
      <c r="AM53" s="48">
        <v>1251</v>
      </c>
      <c r="AN53" s="48">
        <v>5327</v>
      </c>
      <c r="AO53" s="48">
        <v>15002</v>
      </c>
      <c r="AP53" s="48">
        <v>3442</v>
      </c>
      <c r="AQ53" s="48">
        <v>17096</v>
      </c>
      <c r="AR53" s="48">
        <v>14758</v>
      </c>
      <c r="AS53" s="48">
        <v>9425</v>
      </c>
      <c r="AT53" s="48">
        <v>7854</v>
      </c>
      <c r="AU53" s="48">
        <v>848</v>
      </c>
      <c r="AV53" s="48">
        <v>106017</v>
      </c>
      <c r="AW53" s="48">
        <v>5222</v>
      </c>
      <c r="AX53" s="48">
        <v>1240</v>
      </c>
      <c r="AY53" s="48">
        <v>167</v>
      </c>
      <c r="AZ53" s="48">
        <v>11488</v>
      </c>
      <c r="BA53" s="48">
        <v>441</v>
      </c>
      <c r="BB53" s="48">
        <v>10872</v>
      </c>
      <c r="BC53" s="48">
        <v>3080</v>
      </c>
      <c r="BD53" s="48">
        <v>2121</v>
      </c>
      <c r="BE53" s="48">
        <v>17132</v>
      </c>
      <c r="BF53" s="48">
        <v>0</v>
      </c>
      <c r="BG53" s="48">
        <v>1295</v>
      </c>
      <c r="BH53" s="48">
        <v>2346</v>
      </c>
      <c r="BI53" s="48">
        <v>7472</v>
      </c>
      <c r="BJ53" s="48">
        <v>711601</v>
      </c>
      <c r="BK53" s="48">
        <v>11420</v>
      </c>
      <c r="BL53" s="48">
        <v>2016</v>
      </c>
      <c r="BM53" s="48">
        <v>1213</v>
      </c>
      <c r="BN53" s="48">
        <v>10260</v>
      </c>
      <c r="BO53" s="48">
        <v>0</v>
      </c>
      <c r="BP53" s="48">
        <v>3125</v>
      </c>
      <c r="BQ53" s="48">
        <v>0</v>
      </c>
      <c r="BR53" s="48">
        <v>0</v>
      </c>
      <c r="BS53" s="48">
        <v>0</v>
      </c>
      <c r="BT53" s="48">
        <v>25862</v>
      </c>
      <c r="BU53" s="48">
        <v>0</v>
      </c>
      <c r="BV53" s="48">
        <v>2608</v>
      </c>
      <c r="BW53" s="48">
        <v>0</v>
      </c>
      <c r="BX53" s="48">
        <v>2950</v>
      </c>
      <c r="BY53" s="48">
        <v>0</v>
      </c>
      <c r="BZ53" s="48">
        <v>7553</v>
      </c>
      <c r="CA53" s="55">
        <v>0</v>
      </c>
      <c r="CB53" s="49">
        <v>1834205</v>
      </c>
      <c r="CC53" s="61">
        <v>58369</v>
      </c>
      <c r="CD53" s="48">
        <v>0</v>
      </c>
      <c r="CE53" s="48">
        <v>0</v>
      </c>
      <c r="CF53" s="48">
        <v>0</v>
      </c>
      <c r="CG53" s="48">
        <v>-6853</v>
      </c>
      <c r="CH53" s="55">
        <v>108514</v>
      </c>
      <c r="CI53" s="49">
        <v>1994235</v>
      </c>
    </row>
    <row r="54" spans="1:87" ht="19.2" x14ac:dyDescent="0.3">
      <c r="A54" s="30" t="s">
        <v>771</v>
      </c>
      <c r="B54" s="42" t="s">
        <v>448</v>
      </c>
      <c r="C54" s="43" t="s">
        <v>449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106</v>
      </c>
      <c r="Q54" s="48">
        <v>0</v>
      </c>
      <c r="R54" s="48">
        <v>362</v>
      </c>
      <c r="S54" s="48">
        <v>34</v>
      </c>
      <c r="T54" s="48">
        <v>0</v>
      </c>
      <c r="U54" s="48">
        <v>1593</v>
      </c>
      <c r="V54" s="48">
        <v>0</v>
      </c>
      <c r="W54" s="48">
        <v>0</v>
      </c>
      <c r="X54" s="48">
        <v>688</v>
      </c>
      <c r="Y54" s="48">
        <v>0</v>
      </c>
      <c r="Z54" s="48">
        <v>0</v>
      </c>
      <c r="AA54" s="48">
        <v>0</v>
      </c>
      <c r="AB54" s="48">
        <v>9</v>
      </c>
      <c r="AC54" s="48">
        <v>0</v>
      </c>
      <c r="AD54" s="48">
        <v>138</v>
      </c>
      <c r="AE54" s="48">
        <v>0</v>
      </c>
      <c r="AF54" s="48">
        <v>6166</v>
      </c>
      <c r="AG54" s="48">
        <v>2925</v>
      </c>
      <c r="AH54" s="48">
        <v>17753</v>
      </c>
      <c r="AI54" s="48">
        <v>23526</v>
      </c>
      <c r="AJ54" s="48">
        <v>0</v>
      </c>
      <c r="AK54" s="48">
        <v>0</v>
      </c>
      <c r="AL54" s="48">
        <v>0</v>
      </c>
      <c r="AM54" s="48">
        <v>0</v>
      </c>
      <c r="AN54" s="48">
        <v>866</v>
      </c>
      <c r="AO54" s="48">
        <v>0</v>
      </c>
      <c r="AP54" s="48">
        <v>327</v>
      </c>
      <c r="AQ54" s="48">
        <v>172</v>
      </c>
      <c r="AR54" s="48">
        <v>307</v>
      </c>
      <c r="AS54" s="48">
        <v>476</v>
      </c>
      <c r="AT54" s="48">
        <v>468</v>
      </c>
      <c r="AU54" s="48">
        <v>0</v>
      </c>
      <c r="AV54" s="48">
        <v>196</v>
      </c>
      <c r="AW54" s="48">
        <v>5314</v>
      </c>
      <c r="AX54" s="48">
        <v>1300</v>
      </c>
      <c r="AY54" s="48">
        <v>0</v>
      </c>
      <c r="AZ54" s="48">
        <v>7848</v>
      </c>
      <c r="BA54" s="48">
        <v>267</v>
      </c>
      <c r="BB54" s="48">
        <v>9614</v>
      </c>
      <c r="BC54" s="48">
        <v>271</v>
      </c>
      <c r="BD54" s="48">
        <v>5549</v>
      </c>
      <c r="BE54" s="48">
        <v>2361</v>
      </c>
      <c r="BF54" s="48">
        <v>118</v>
      </c>
      <c r="BG54" s="48">
        <v>610</v>
      </c>
      <c r="BH54" s="48">
        <v>292</v>
      </c>
      <c r="BI54" s="48">
        <v>222185</v>
      </c>
      <c r="BJ54" s="48">
        <v>2860</v>
      </c>
      <c r="BK54" s="48">
        <v>8744</v>
      </c>
      <c r="BL54" s="48">
        <v>0</v>
      </c>
      <c r="BM54" s="48">
        <v>1342</v>
      </c>
      <c r="BN54" s="48">
        <v>516</v>
      </c>
      <c r="BO54" s="48">
        <v>270</v>
      </c>
      <c r="BP54" s="48">
        <v>0</v>
      </c>
      <c r="BQ54" s="48">
        <v>0</v>
      </c>
      <c r="BR54" s="48">
        <v>0</v>
      </c>
      <c r="BS54" s="48">
        <v>0</v>
      </c>
      <c r="BT54" s="48">
        <v>9691</v>
      </c>
      <c r="BU54" s="48">
        <v>0</v>
      </c>
      <c r="BV54" s="48">
        <v>2084</v>
      </c>
      <c r="BW54" s="48">
        <v>0</v>
      </c>
      <c r="BX54" s="48">
        <v>2191</v>
      </c>
      <c r="BY54" s="48">
        <v>0</v>
      </c>
      <c r="BZ54" s="48">
        <v>3014</v>
      </c>
      <c r="CA54" s="55">
        <v>0</v>
      </c>
      <c r="CB54" s="49">
        <v>342553</v>
      </c>
      <c r="CC54" s="61">
        <v>18825</v>
      </c>
      <c r="CD54" s="48">
        <v>0</v>
      </c>
      <c r="CE54" s="48">
        <v>0</v>
      </c>
      <c r="CF54" s="48">
        <v>0</v>
      </c>
      <c r="CG54" s="48">
        <v>15319</v>
      </c>
      <c r="CH54" s="55">
        <v>58653</v>
      </c>
      <c r="CI54" s="49">
        <v>435350</v>
      </c>
    </row>
    <row r="55" spans="1:87" ht="19.2" x14ac:dyDescent="0.3">
      <c r="A55" s="30" t="s">
        <v>772</v>
      </c>
      <c r="B55" s="42" t="s">
        <v>456</v>
      </c>
      <c r="C55" s="43" t="s">
        <v>457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107</v>
      </c>
      <c r="Q55" s="48">
        <v>1</v>
      </c>
      <c r="R55" s="48">
        <v>2518</v>
      </c>
      <c r="S55" s="48">
        <v>251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167</v>
      </c>
      <c r="AR55" s="48">
        <v>0</v>
      </c>
      <c r="AS55" s="48">
        <v>139</v>
      </c>
      <c r="AT55" s="48">
        <v>0</v>
      </c>
      <c r="AU55" s="48">
        <v>0</v>
      </c>
      <c r="AV55" s="48">
        <v>0</v>
      </c>
      <c r="AW55" s="48">
        <v>3960</v>
      </c>
      <c r="AX55" s="48">
        <v>109682</v>
      </c>
      <c r="AY55" s="48">
        <v>525</v>
      </c>
      <c r="AZ55" s="48">
        <v>1925</v>
      </c>
      <c r="BA55" s="48">
        <v>0</v>
      </c>
      <c r="BB55" s="48">
        <v>0</v>
      </c>
      <c r="BC55" s="48">
        <v>21</v>
      </c>
      <c r="BD55" s="48">
        <v>0</v>
      </c>
      <c r="BE55" s="48">
        <v>754</v>
      </c>
      <c r="BF55" s="48">
        <v>380</v>
      </c>
      <c r="BG55" s="48">
        <v>0</v>
      </c>
      <c r="BH55" s="48">
        <v>0</v>
      </c>
      <c r="BI55" s="48">
        <v>1262845</v>
      </c>
      <c r="BJ55" s="48">
        <v>0</v>
      </c>
      <c r="BK55" s="48">
        <v>10250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1393525</v>
      </c>
      <c r="CC55" s="61">
        <v>0</v>
      </c>
      <c r="CD55" s="48">
        <v>0</v>
      </c>
      <c r="CE55" s="48">
        <v>0</v>
      </c>
      <c r="CF55" s="48">
        <v>0</v>
      </c>
      <c r="CG55" s="48">
        <v>-28229</v>
      </c>
      <c r="CH55" s="55">
        <v>35482</v>
      </c>
      <c r="CI55" s="49">
        <v>1400778</v>
      </c>
    </row>
    <row r="56" spans="1:87" ht="19.2" x14ac:dyDescent="0.3">
      <c r="A56" s="30" t="s">
        <v>773</v>
      </c>
      <c r="B56" s="42" t="s">
        <v>476</v>
      </c>
      <c r="C56" s="43" t="s">
        <v>477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6701</v>
      </c>
      <c r="M56" s="48">
        <v>4537</v>
      </c>
      <c r="N56" s="48">
        <v>1232</v>
      </c>
      <c r="O56" s="48">
        <v>0</v>
      </c>
      <c r="P56" s="48">
        <v>7442</v>
      </c>
      <c r="Q56" s="48">
        <v>0</v>
      </c>
      <c r="R56" s="48">
        <v>243546</v>
      </c>
      <c r="S56" s="48">
        <v>23615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17</v>
      </c>
      <c r="AL56" s="48">
        <v>0</v>
      </c>
      <c r="AM56" s="48">
        <v>0</v>
      </c>
      <c r="AN56" s="48">
        <v>4903</v>
      </c>
      <c r="AO56" s="48">
        <v>0</v>
      </c>
      <c r="AP56" s="48">
        <v>956</v>
      </c>
      <c r="AQ56" s="48">
        <v>12060</v>
      </c>
      <c r="AR56" s="48">
        <v>0</v>
      </c>
      <c r="AS56" s="48">
        <v>0</v>
      </c>
      <c r="AT56" s="48">
        <v>0</v>
      </c>
      <c r="AU56" s="48">
        <v>266</v>
      </c>
      <c r="AV56" s="48">
        <v>1138</v>
      </c>
      <c r="AW56" s="48">
        <v>0</v>
      </c>
      <c r="AX56" s="48">
        <v>13843</v>
      </c>
      <c r="AY56" s="48">
        <v>139900</v>
      </c>
      <c r="AZ56" s="48">
        <v>142815</v>
      </c>
      <c r="BA56" s="48">
        <v>26662</v>
      </c>
      <c r="BB56" s="48">
        <v>151389</v>
      </c>
      <c r="BC56" s="48">
        <v>35028</v>
      </c>
      <c r="BD56" s="48">
        <v>5374</v>
      </c>
      <c r="BE56" s="48">
        <v>20958</v>
      </c>
      <c r="BF56" s="48">
        <v>3825</v>
      </c>
      <c r="BG56" s="48">
        <v>1866</v>
      </c>
      <c r="BH56" s="48">
        <v>0</v>
      </c>
      <c r="BI56" s="48">
        <v>906280</v>
      </c>
      <c r="BJ56" s="48">
        <v>0</v>
      </c>
      <c r="BK56" s="48">
        <v>16783</v>
      </c>
      <c r="BL56" s="48">
        <v>0</v>
      </c>
      <c r="BM56" s="48">
        <v>0</v>
      </c>
      <c r="BN56" s="48">
        <v>0</v>
      </c>
      <c r="BO56" s="48">
        <v>754</v>
      </c>
      <c r="BP56" s="48">
        <v>3539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1775429</v>
      </c>
      <c r="CC56" s="61">
        <v>0</v>
      </c>
      <c r="CD56" s="48">
        <v>0</v>
      </c>
      <c r="CE56" s="48">
        <v>0</v>
      </c>
      <c r="CF56" s="48">
        <v>1297</v>
      </c>
      <c r="CG56" s="48">
        <v>-38128</v>
      </c>
      <c r="CH56" s="55">
        <v>173025</v>
      </c>
      <c r="CI56" s="49">
        <v>1911623</v>
      </c>
    </row>
    <row r="57" spans="1:87" ht="19.2" x14ac:dyDescent="0.3">
      <c r="A57" s="30" t="s">
        <v>774</v>
      </c>
      <c r="B57" s="42" t="s">
        <v>486</v>
      </c>
      <c r="C57" s="43" t="s">
        <v>487</v>
      </c>
      <c r="D57" s="51">
        <v>670</v>
      </c>
      <c r="E57" s="48">
        <v>671</v>
      </c>
      <c r="F57" s="48">
        <v>3772</v>
      </c>
      <c r="G57" s="48">
        <v>14</v>
      </c>
      <c r="H57" s="48">
        <v>3663</v>
      </c>
      <c r="I57" s="48">
        <v>809</v>
      </c>
      <c r="J57" s="48">
        <v>116</v>
      </c>
      <c r="K57" s="48">
        <v>277</v>
      </c>
      <c r="L57" s="48">
        <v>1293</v>
      </c>
      <c r="M57" s="48">
        <v>0</v>
      </c>
      <c r="N57" s="48">
        <v>0</v>
      </c>
      <c r="O57" s="48">
        <v>20853</v>
      </c>
      <c r="P57" s="48">
        <v>13073</v>
      </c>
      <c r="Q57" s="48">
        <v>1006</v>
      </c>
      <c r="R57" s="48">
        <v>144034</v>
      </c>
      <c r="S57" s="48">
        <v>22158</v>
      </c>
      <c r="T57" s="48">
        <v>7561</v>
      </c>
      <c r="U57" s="48">
        <v>41139</v>
      </c>
      <c r="V57" s="48">
        <v>1352</v>
      </c>
      <c r="W57" s="48">
        <v>430</v>
      </c>
      <c r="X57" s="48">
        <v>3906</v>
      </c>
      <c r="Y57" s="48">
        <v>1839</v>
      </c>
      <c r="Z57" s="48">
        <v>623</v>
      </c>
      <c r="AA57" s="48">
        <v>609</v>
      </c>
      <c r="AB57" s="48">
        <v>1749</v>
      </c>
      <c r="AC57" s="48">
        <v>442</v>
      </c>
      <c r="AD57" s="48">
        <v>223</v>
      </c>
      <c r="AE57" s="48">
        <v>9109</v>
      </c>
      <c r="AF57" s="48">
        <v>22967</v>
      </c>
      <c r="AG57" s="48">
        <v>974</v>
      </c>
      <c r="AH57" s="48">
        <v>10367</v>
      </c>
      <c r="AI57" s="48">
        <v>6693</v>
      </c>
      <c r="AJ57" s="48">
        <v>0</v>
      </c>
      <c r="AK57" s="48">
        <v>4720</v>
      </c>
      <c r="AL57" s="48">
        <v>38657</v>
      </c>
      <c r="AM57" s="48">
        <v>2249</v>
      </c>
      <c r="AN57" s="48">
        <v>14398</v>
      </c>
      <c r="AO57" s="48">
        <v>14077</v>
      </c>
      <c r="AP57" s="48">
        <v>3697</v>
      </c>
      <c r="AQ57" s="48">
        <v>20882</v>
      </c>
      <c r="AR57" s="48">
        <v>3600</v>
      </c>
      <c r="AS57" s="48">
        <v>4389</v>
      </c>
      <c r="AT57" s="48">
        <v>1507</v>
      </c>
      <c r="AU57" s="48">
        <v>956</v>
      </c>
      <c r="AV57" s="48">
        <v>12247</v>
      </c>
      <c r="AW57" s="48">
        <v>2191</v>
      </c>
      <c r="AX57" s="48">
        <v>6429</v>
      </c>
      <c r="AY57" s="48">
        <v>15712</v>
      </c>
      <c r="AZ57" s="48">
        <v>65001</v>
      </c>
      <c r="BA57" s="48">
        <v>918</v>
      </c>
      <c r="BB57" s="48">
        <v>4709</v>
      </c>
      <c r="BC57" s="48">
        <v>4810</v>
      </c>
      <c r="BD57" s="48">
        <v>4595</v>
      </c>
      <c r="BE57" s="48">
        <v>18994</v>
      </c>
      <c r="BF57" s="48">
        <v>13449</v>
      </c>
      <c r="BG57" s="48">
        <v>10625</v>
      </c>
      <c r="BH57" s="48">
        <v>12062</v>
      </c>
      <c r="BI57" s="48">
        <v>467384</v>
      </c>
      <c r="BJ57" s="48">
        <v>0</v>
      </c>
      <c r="BK57" s="48">
        <v>24193</v>
      </c>
      <c r="BL57" s="48">
        <v>22</v>
      </c>
      <c r="BM57" s="48">
        <v>244</v>
      </c>
      <c r="BN57" s="48">
        <v>6571</v>
      </c>
      <c r="BO57" s="48">
        <v>0</v>
      </c>
      <c r="BP57" s="48">
        <v>2456</v>
      </c>
      <c r="BQ57" s="48">
        <v>47</v>
      </c>
      <c r="BR57" s="48">
        <v>42</v>
      </c>
      <c r="BS57" s="48">
        <v>0</v>
      </c>
      <c r="BT57" s="48">
        <v>19242</v>
      </c>
      <c r="BU57" s="48">
        <v>198</v>
      </c>
      <c r="BV57" s="48">
        <v>3020</v>
      </c>
      <c r="BW57" s="48">
        <v>10</v>
      </c>
      <c r="BX57" s="48">
        <v>8260</v>
      </c>
      <c r="BY57" s="48">
        <v>973</v>
      </c>
      <c r="BZ57" s="48">
        <v>1119</v>
      </c>
      <c r="CA57" s="55">
        <v>0</v>
      </c>
      <c r="CB57" s="49">
        <v>1137047</v>
      </c>
      <c r="CC57" s="61">
        <v>695174</v>
      </c>
      <c r="CD57" s="48">
        <v>0</v>
      </c>
      <c r="CE57" s="48">
        <v>0</v>
      </c>
      <c r="CF57" s="48">
        <v>523540</v>
      </c>
      <c r="CG57" s="48">
        <v>-6664</v>
      </c>
      <c r="CH57" s="55">
        <v>55557</v>
      </c>
      <c r="CI57" s="49">
        <v>2404654</v>
      </c>
    </row>
    <row r="58" spans="1:87" ht="19.2" x14ac:dyDescent="0.3">
      <c r="A58" s="30" t="s">
        <v>775</v>
      </c>
      <c r="B58" s="42" t="s">
        <v>504</v>
      </c>
      <c r="C58" s="43" t="s">
        <v>505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1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4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79</v>
      </c>
      <c r="BD58" s="48">
        <v>2436</v>
      </c>
      <c r="BE58" s="48">
        <v>0</v>
      </c>
      <c r="BF58" s="48">
        <v>0</v>
      </c>
      <c r="BG58" s="48">
        <v>108</v>
      </c>
      <c r="BH58" s="48">
        <v>204</v>
      </c>
      <c r="BI58" s="48">
        <v>1056</v>
      </c>
      <c r="BJ58" s="48">
        <v>0</v>
      </c>
      <c r="BK58" s="48">
        <v>798</v>
      </c>
      <c r="BL58" s="48">
        <v>128</v>
      </c>
      <c r="BM58" s="48">
        <v>119</v>
      </c>
      <c r="BN58" s="48">
        <v>0</v>
      </c>
      <c r="BO58" s="48">
        <v>1005</v>
      </c>
      <c r="BP58" s="48">
        <v>4478</v>
      </c>
      <c r="BQ58" s="48">
        <v>219</v>
      </c>
      <c r="BR58" s="48">
        <v>331</v>
      </c>
      <c r="BS58" s="48">
        <v>0</v>
      </c>
      <c r="BT58" s="48">
        <v>10007</v>
      </c>
      <c r="BU58" s="48">
        <v>6500</v>
      </c>
      <c r="BV58" s="48">
        <v>1076</v>
      </c>
      <c r="BW58" s="48">
        <v>495</v>
      </c>
      <c r="BX58" s="48">
        <v>190</v>
      </c>
      <c r="BY58" s="48">
        <v>144</v>
      </c>
      <c r="BZ58" s="48">
        <v>0</v>
      </c>
      <c r="CA58" s="55">
        <v>0</v>
      </c>
      <c r="CB58" s="49">
        <v>29378</v>
      </c>
      <c r="CC58" s="61">
        <v>142453</v>
      </c>
      <c r="CD58" s="48">
        <v>0</v>
      </c>
      <c r="CE58" s="48">
        <v>0</v>
      </c>
      <c r="CF58" s="48">
        <v>170089</v>
      </c>
      <c r="CG58" s="48">
        <v>18941</v>
      </c>
      <c r="CH58" s="55">
        <v>28044</v>
      </c>
      <c r="CI58" s="49">
        <v>388905</v>
      </c>
    </row>
    <row r="59" spans="1:87" ht="19.2" x14ac:dyDescent="0.3">
      <c r="A59" s="30" t="s">
        <v>776</v>
      </c>
      <c r="B59" s="42" t="s">
        <v>500</v>
      </c>
      <c r="C59" s="43" t="s">
        <v>501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17</v>
      </c>
      <c r="O59" s="48">
        <v>1203</v>
      </c>
      <c r="P59" s="48">
        <v>0</v>
      </c>
      <c r="Q59" s="48">
        <v>0</v>
      </c>
      <c r="R59" s="48">
        <v>286</v>
      </c>
      <c r="S59" s="48">
        <v>29</v>
      </c>
      <c r="T59" s="48">
        <v>0</v>
      </c>
      <c r="U59" s="48">
        <v>699</v>
      </c>
      <c r="V59" s="48">
        <v>20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19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547</v>
      </c>
      <c r="AQ59" s="48">
        <v>0</v>
      </c>
      <c r="AR59" s="48">
        <v>0</v>
      </c>
      <c r="AS59" s="48">
        <v>0</v>
      </c>
      <c r="AT59" s="48">
        <v>0</v>
      </c>
      <c r="AU59" s="48">
        <v>25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959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1</v>
      </c>
      <c r="BH59" s="48">
        <v>0</v>
      </c>
      <c r="BI59" s="48">
        <v>18347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272</v>
      </c>
      <c r="BY59" s="48">
        <v>0</v>
      </c>
      <c r="BZ59" s="48">
        <v>0</v>
      </c>
      <c r="CA59" s="55">
        <v>0</v>
      </c>
      <c r="CB59" s="49">
        <v>22424</v>
      </c>
      <c r="CC59" s="61">
        <v>175982</v>
      </c>
      <c r="CD59" s="48">
        <v>0</v>
      </c>
      <c r="CE59" s="48">
        <v>0</v>
      </c>
      <c r="CF59" s="48">
        <v>602075</v>
      </c>
      <c r="CG59" s="48">
        <v>1003</v>
      </c>
      <c r="CH59" s="55">
        <v>199184</v>
      </c>
      <c r="CI59" s="49">
        <v>1000668</v>
      </c>
    </row>
    <row r="60" spans="1:87" ht="19.2" x14ac:dyDescent="0.3">
      <c r="A60" s="30" t="s">
        <v>777</v>
      </c>
      <c r="B60" s="42" t="s">
        <v>494</v>
      </c>
      <c r="C60" s="43" t="s">
        <v>495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821</v>
      </c>
      <c r="O60" s="48">
        <v>3751</v>
      </c>
      <c r="P60" s="48">
        <v>0</v>
      </c>
      <c r="Q60" s="48">
        <v>0</v>
      </c>
      <c r="R60" s="48">
        <v>6253</v>
      </c>
      <c r="S60" s="48">
        <v>616</v>
      </c>
      <c r="T60" s="48">
        <v>0</v>
      </c>
      <c r="U60" s="48">
        <v>753</v>
      </c>
      <c r="V60" s="48">
        <v>1001</v>
      </c>
      <c r="W60" s="48">
        <v>0</v>
      </c>
      <c r="X60" s="48">
        <v>969</v>
      </c>
      <c r="Y60" s="48">
        <v>0</v>
      </c>
      <c r="Z60" s="48">
        <v>0</v>
      </c>
      <c r="AA60" s="48">
        <v>436</v>
      </c>
      <c r="AB60" s="48">
        <v>0</v>
      </c>
      <c r="AC60" s="48">
        <v>0</v>
      </c>
      <c r="AD60" s="48">
        <v>0</v>
      </c>
      <c r="AE60" s="48">
        <v>1877</v>
      </c>
      <c r="AF60" s="48">
        <v>1323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348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633</v>
      </c>
      <c r="AV60" s="48">
        <v>0</v>
      </c>
      <c r="AW60" s="48">
        <v>0</v>
      </c>
      <c r="AX60" s="48">
        <v>0</v>
      </c>
      <c r="AY60" s="48">
        <v>211</v>
      </c>
      <c r="AZ60" s="48">
        <v>2581</v>
      </c>
      <c r="BA60" s="48">
        <v>1384</v>
      </c>
      <c r="BB60" s="48">
        <v>158</v>
      </c>
      <c r="BC60" s="48">
        <v>9173</v>
      </c>
      <c r="BD60" s="48">
        <v>6205</v>
      </c>
      <c r="BE60" s="48">
        <v>753</v>
      </c>
      <c r="BF60" s="48">
        <v>1035</v>
      </c>
      <c r="BG60" s="48">
        <v>0</v>
      </c>
      <c r="BH60" s="48">
        <v>0</v>
      </c>
      <c r="BI60" s="48">
        <v>4760</v>
      </c>
      <c r="BJ60" s="48">
        <v>0</v>
      </c>
      <c r="BK60" s="48">
        <v>0</v>
      </c>
      <c r="BL60" s="48">
        <v>0</v>
      </c>
      <c r="BM60" s="48">
        <v>0</v>
      </c>
      <c r="BN60" s="48">
        <v>1763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49">
        <v>46804</v>
      </c>
      <c r="CC60" s="61">
        <v>4574</v>
      </c>
      <c r="CD60" s="48">
        <v>0</v>
      </c>
      <c r="CE60" s="48">
        <v>0</v>
      </c>
      <c r="CF60" s="48">
        <v>120345</v>
      </c>
      <c r="CG60" s="48">
        <v>12092</v>
      </c>
      <c r="CH60" s="55">
        <v>62369</v>
      </c>
      <c r="CI60" s="49">
        <v>246184</v>
      </c>
    </row>
    <row r="61" spans="1:87" ht="19.2" x14ac:dyDescent="0.3">
      <c r="A61" s="30" t="s">
        <v>778</v>
      </c>
      <c r="B61" s="42" t="s">
        <v>514</v>
      </c>
      <c r="C61" s="43" t="s">
        <v>515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625</v>
      </c>
      <c r="P61" s="48">
        <v>18733</v>
      </c>
      <c r="Q61" s="48">
        <v>0</v>
      </c>
      <c r="R61" s="48">
        <v>1224</v>
      </c>
      <c r="S61" s="48">
        <v>124</v>
      </c>
      <c r="T61" s="48">
        <v>0</v>
      </c>
      <c r="U61" s="48">
        <v>146</v>
      </c>
      <c r="V61" s="48">
        <v>40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103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26914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5264</v>
      </c>
      <c r="BE61" s="48">
        <v>0</v>
      </c>
      <c r="BF61" s="48">
        <v>0</v>
      </c>
      <c r="BG61" s="48">
        <v>25</v>
      </c>
      <c r="BH61" s="48">
        <v>508</v>
      </c>
      <c r="BI61" s="48">
        <v>1289</v>
      </c>
      <c r="BJ61" s="48">
        <v>0</v>
      </c>
      <c r="BK61" s="48">
        <v>28502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150</v>
      </c>
      <c r="BW61" s="48">
        <v>0</v>
      </c>
      <c r="BX61" s="48">
        <v>88</v>
      </c>
      <c r="BY61" s="48">
        <v>0</v>
      </c>
      <c r="BZ61" s="48">
        <v>425</v>
      </c>
      <c r="CA61" s="55">
        <v>0</v>
      </c>
      <c r="CB61" s="49">
        <v>84160</v>
      </c>
      <c r="CC61" s="61">
        <v>458552</v>
      </c>
      <c r="CD61" s="48">
        <v>0</v>
      </c>
      <c r="CE61" s="48">
        <v>0</v>
      </c>
      <c r="CF61" s="48">
        <v>288028</v>
      </c>
      <c r="CG61" s="48">
        <v>98225</v>
      </c>
      <c r="CH61" s="55">
        <v>75380</v>
      </c>
      <c r="CI61" s="49">
        <v>1004345</v>
      </c>
    </row>
    <row r="62" spans="1:87" ht="19.2" x14ac:dyDescent="0.3">
      <c r="A62" s="30" t="s">
        <v>779</v>
      </c>
      <c r="B62" s="42" t="s">
        <v>464</v>
      </c>
      <c r="C62" s="43" t="s">
        <v>465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55</v>
      </c>
      <c r="Q62" s="48">
        <v>1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84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8164</v>
      </c>
      <c r="BE62" s="48">
        <v>16884</v>
      </c>
      <c r="BF62" s="48">
        <v>0</v>
      </c>
      <c r="BG62" s="48">
        <v>0</v>
      </c>
      <c r="BH62" s="48">
        <v>0</v>
      </c>
      <c r="BI62" s="48">
        <v>29450</v>
      </c>
      <c r="BJ62" s="48">
        <v>34626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6195</v>
      </c>
      <c r="BQ62" s="48">
        <v>1101</v>
      </c>
      <c r="BR62" s="48">
        <v>605</v>
      </c>
      <c r="BS62" s="48">
        <v>0</v>
      </c>
      <c r="BT62" s="48">
        <v>0</v>
      </c>
      <c r="BU62" s="48">
        <v>1180</v>
      </c>
      <c r="BV62" s="48">
        <v>0</v>
      </c>
      <c r="BW62" s="48">
        <v>14845</v>
      </c>
      <c r="BX62" s="48">
        <v>0</v>
      </c>
      <c r="BY62" s="48">
        <v>1043</v>
      </c>
      <c r="BZ62" s="48">
        <v>0</v>
      </c>
      <c r="CA62" s="55">
        <v>0</v>
      </c>
      <c r="CB62" s="49">
        <v>114233</v>
      </c>
      <c r="CC62" s="61">
        <v>681838</v>
      </c>
      <c r="CD62" s="48">
        <v>0</v>
      </c>
      <c r="CE62" s="48">
        <v>0</v>
      </c>
      <c r="CF62" s="48">
        <v>145061</v>
      </c>
      <c r="CG62" s="48">
        <v>-4464</v>
      </c>
      <c r="CH62" s="55">
        <v>18998</v>
      </c>
      <c r="CI62" s="49">
        <v>955666</v>
      </c>
    </row>
    <row r="63" spans="1:87" ht="19.2" x14ac:dyDescent="0.3">
      <c r="A63" s="30" t="s">
        <v>780</v>
      </c>
      <c r="B63" s="42" t="s">
        <v>468</v>
      </c>
      <c r="C63" s="43" t="s">
        <v>469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123</v>
      </c>
      <c r="P63" s="48">
        <v>0</v>
      </c>
      <c r="Q63" s="48">
        <v>0</v>
      </c>
      <c r="R63" s="48">
        <v>103</v>
      </c>
      <c r="S63" s="48">
        <v>11</v>
      </c>
      <c r="T63" s="48">
        <v>0</v>
      </c>
      <c r="U63" s="48">
        <v>1129</v>
      </c>
      <c r="V63" s="48">
        <v>0</v>
      </c>
      <c r="W63" s="48">
        <v>2</v>
      </c>
      <c r="X63" s="48">
        <v>30</v>
      </c>
      <c r="Y63" s="48">
        <v>2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154</v>
      </c>
      <c r="AF63" s="48">
        <v>42</v>
      </c>
      <c r="AG63" s="48">
        <v>0</v>
      </c>
      <c r="AH63" s="48">
        <v>0</v>
      </c>
      <c r="AI63" s="48">
        <v>75</v>
      </c>
      <c r="AJ63" s="48">
        <v>0</v>
      </c>
      <c r="AK63" s="48">
        <v>451</v>
      </c>
      <c r="AL63" s="48">
        <v>3801</v>
      </c>
      <c r="AM63" s="48">
        <v>10</v>
      </c>
      <c r="AN63" s="48">
        <v>0</v>
      </c>
      <c r="AO63" s="48">
        <v>2</v>
      </c>
      <c r="AP63" s="48">
        <v>1183</v>
      </c>
      <c r="AQ63" s="48">
        <v>0</v>
      </c>
      <c r="AR63" s="48">
        <v>223</v>
      </c>
      <c r="AS63" s="48">
        <v>560</v>
      </c>
      <c r="AT63" s="48">
        <v>116</v>
      </c>
      <c r="AU63" s="48">
        <v>0</v>
      </c>
      <c r="AV63" s="48">
        <v>125</v>
      </c>
      <c r="AW63" s="48">
        <v>22</v>
      </c>
      <c r="AX63" s="48">
        <v>191</v>
      </c>
      <c r="AY63" s="48">
        <v>94</v>
      </c>
      <c r="AZ63" s="48">
        <v>20</v>
      </c>
      <c r="BA63" s="48">
        <v>394</v>
      </c>
      <c r="BB63" s="48">
        <v>349</v>
      </c>
      <c r="BC63" s="48">
        <v>333</v>
      </c>
      <c r="BD63" s="48">
        <v>41</v>
      </c>
      <c r="BE63" s="48">
        <v>892</v>
      </c>
      <c r="BF63" s="48">
        <v>3707</v>
      </c>
      <c r="BG63" s="48">
        <v>0</v>
      </c>
      <c r="BH63" s="48">
        <v>518</v>
      </c>
      <c r="BI63" s="48">
        <v>1908</v>
      </c>
      <c r="BJ63" s="48">
        <v>81927</v>
      </c>
      <c r="BK63" s="48">
        <v>1407</v>
      </c>
      <c r="BL63" s="48">
        <v>43</v>
      </c>
      <c r="BM63" s="48">
        <v>0</v>
      </c>
      <c r="BN63" s="48">
        <v>0</v>
      </c>
      <c r="BO63" s="48">
        <v>2205</v>
      </c>
      <c r="BP63" s="48">
        <v>589</v>
      </c>
      <c r="BQ63" s="48">
        <v>0</v>
      </c>
      <c r="BR63" s="48">
        <v>73</v>
      </c>
      <c r="BS63" s="48">
        <v>0</v>
      </c>
      <c r="BT63" s="48">
        <v>9912</v>
      </c>
      <c r="BU63" s="48">
        <v>20690</v>
      </c>
      <c r="BV63" s="48">
        <v>2842</v>
      </c>
      <c r="BW63" s="48">
        <v>2828</v>
      </c>
      <c r="BX63" s="48">
        <v>8935</v>
      </c>
      <c r="BY63" s="48">
        <v>14149</v>
      </c>
      <c r="BZ63" s="48">
        <v>11339</v>
      </c>
      <c r="CA63" s="55">
        <v>0</v>
      </c>
      <c r="CB63" s="49">
        <v>173550</v>
      </c>
      <c r="CC63" s="61">
        <v>100176</v>
      </c>
      <c r="CD63" s="48">
        <v>0</v>
      </c>
      <c r="CE63" s="48">
        <v>0</v>
      </c>
      <c r="CF63" s="48">
        <v>3501</v>
      </c>
      <c r="CG63" s="48">
        <v>2466</v>
      </c>
      <c r="CH63" s="55">
        <v>60927</v>
      </c>
      <c r="CI63" s="49">
        <v>340620</v>
      </c>
    </row>
    <row r="64" spans="1:87" ht="19.2" x14ac:dyDescent="0.3">
      <c r="A64" s="30" t="s">
        <v>781</v>
      </c>
      <c r="B64" s="42" t="s">
        <v>228</v>
      </c>
      <c r="C64" s="43" t="s">
        <v>229</v>
      </c>
      <c r="D64" s="51">
        <v>5329</v>
      </c>
      <c r="E64" s="48">
        <v>6295</v>
      </c>
      <c r="F64" s="48">
        <v>2962</v>
      </c>
      <c r="G64" s="48">
        <v>3056</v>
      </c>
      <c r="H64" s="48">
        <v>14256</v>
      </c>
      <c r="I64" s="48">
        <v>11452</v>
      </c>
      <c r="J64" s="48">
        <v>4492</v>
      </c>
      <c r="K64" s="48">
        <v>8647</v>
      </c>
      <c r="L64" s="48">
        <v>2470</v>
      </c>
      <c r="M64" s="48">
        <v>26209</v>
      </c>
      <c r="N64" s="48">
        <v>1151</v>
      </c>
      <c r="O64" s="48">
        <v>25241</v>
      </c>
      <c r="P64" s="48">
        <v>8276</v>
      </c>
      <c r="Q64" s="48">
        <v>10001</v>
      </c>
      <c r="R64" s="48">
        <v>73074</v>
      </c>
      <c r="S64" s="48">
        <v>2885</v>
      </c>
      <c r="T64" s="48">
        <v>14419</v>
      </c>
      <c r="U64" s="48">
        <v>23240</v>
      </c>
      <c r="V64" s="48">
        <v>21343</v>
      </c>
      <c r="W64" s="48">
        <v>3148</v>
      </c>
      <c r="X64" s="48">
        <v>10429</v>
      </c>
      <c r="Y64" s="48">
        <v>11376</v>
      </c>
      <c r="Z64" s="48">
        <v>7719</v>
      </c>
      <c r="AA64" s="48">
        <v>532</v>
      </c>
      <c r="AB64" s="48">
        <v>2371</v>
      </c>
      <c r="AC64" s="48">
        <v>1912</v>
      </c>
      <c r="AD64" s="48">
        <v>5877</v>
      </c>
      <c r="AE64" s="48">
        <v>18012</v>
      </c>
      <c r="AF64" s="48">
        <v>13868</v>
      </c>
      <c r="AG64" s="48">
        <v>1372</v>
      </c>
      <c r="AH64" s="48">
        <v>4272</v>
      </c>
      <c r="AI64" s="48">
        <v>2825</v>
      </c>
      <c r="AJ64" s="48">
        <v>0</v>
      </c>
      <c r="AK64" s="48">
        <v>12566</v>
      </c>
      <c r="AL64" s="48">
        <v>16867</v>
      </c>
      <c r="AM64" s="48">
        <v>4538</v>
      </c>
      <c r="AN64" s="48">
        <v>4742</v>
      </c>
      <c r="AO64" s="48">
        <v>24986</v>
      </c>
      <c r="AP64" s="48">
        <v>6881</v>
      </c>
      <c r="AQ64" s="48">
        <v>13747</v>
      </c>
      <c r="AR64" s="48">
        <v>7713</v>
      </c>
      <c r="AS64" s="48">
        <v>5872</v>
      </c>
      <c r="AT64" s="48">
        <v>3309</v>
      </c>
      <c r="AU64" s="48">
        <v>4033</v>
      </c>
      <c r="AV64" s="48">
        <v>27883</v>
      </c>
      <c r="AW64" s="48">
        <v>11865</v>
      </c>
      <c r="AX64" s="48">
        <v>35910</v>
      </c>
      <c r="AY64" s="48">
        <v>51060</v>
      </c>
      <c r="AZ64" s="48">
        <v>6776</v>
      </c>
      <c r="BA64" s="48">
        <v>646</v>
      </c>
      <c r="BB64" s="48">
        <v>6460</v>
      </c>
      <c r="BC64" s="48">
        <v>2265</v>
      </c>
      <c r="BD64" s="48">
        <v>2997</v>
      </c>
      <c r="BE64" s="48">
        <v>5836</v>
      </c>
      <c r="BF64" s="48">
        <v>6088</v>
      </c>
      <c r="BG64" s="48">
        <v>1236724</v>
      </c>
      <c r="BH64" s="48">
        <v>38565</v>
      </c>
      <c r="BI64" s="48">
        <v>27212</v>
      </c>
      <c r="BJ64" s="48">
        <v>391388</v>
      </c>
      <c r="BK64" s="48">
        <v>80865</v>
      </c>
      <c r="BL64" s="48">
        <v>1460</v>
      </c>
      <c r="BM64" s="48">
        <v>22610</v>
      </c>
      <c r="BN64" s="48">
        <v>59496</v>
      </c>
      <c r="BO64" s="48">
        <v>58375</v>
      </c>
      <c r="BP64" s="48">
        <v>9210</v>
      </c>
      <c r="BQ64" s="48">
        <v>1178</v>
      </c>
      <c r="BR64" s="48">
        <v>709</v>
      </c>
      <c r="BS64" s="48">
        <v>128730</v>
      </c>
      <c r="BT64" s="48">
        <v>143276</v>
      </c>
      <c r="BU64" s="48">
        <v>41313</v>
      </c>
      <c r="BV64" s="48">
        <v>25418</v>
      </c>
      <c r="BW64" s="48">
        <v>14305</v>
      </c>
      <c r="BX64" s="48">
        <v>46093</v>
      </c>
      <c r="BY64" s="48">
        <v>23142</v>
      </c>
      <c r="BZ64" s="48">
        <v>72350</v>
      </c>
      <c r="CA64" s="55">
        <v>0</v>
      </c>
      <c r="CB64" s="49">
        <v>3033970</v>
      </c>
      <c r="CC64" s="61">
        <v>558125</v>
      </c>
      <c r="CD64" s="48">
        <v>0</v>
      </c>
      <c r="CE64" s="48">
        <v>0</v>
      </c>
      <c r="CF64" s="48">
        <v>0</v>
      </c>
      <c r="CG64" s="48">
        <v>0</v>
      </c>
      <c r="CH64" s="55">
        <v>35963</v>
      </c>
      <c r="CI64" s="49">
        <v>3628058</v>
      </c>
    </row>
    <row r="65" spans="1:87" ht="19.2" x14ac:dyDescent="0.3">
      <c r="A65" s="30" t="s">
        <v>782</v>
      </c>
      <c r="B65" s="42" t="s">
        <v>234</v>
      </c>
      <c r="C65" s="43" t="s">
        <v>235</v>
      </c>
      <c r="D65" s="51">
        <v>676</v>
      </c>
      <c r="E65" s="48">
        <v>1986</v>
      </c>
      <c r="F65" s="48">
        <v>2346</v>
      </c>
      <c r="G65" s="48">
        <v>1133</v>
      </c>
      <c r="H65" s="48">
        <v>8033</v>
      </c>
      <c r="I65" s="48">
        <v>9735</v>
      </c>
      <c r="J65" s="48">
        <v>2770</v>
      </c>
      <c r="K65" s="48">
        <v>8499</v>
      </c>
      <c r="L65" s="48">
        <v>1431</v>
      </c>
      <c r="M65" s="48">
        <v>1504</v>
      </c>
      <c r="N65" s="48">
        <v>76</v>
      </c>
      <c r="O65" s="48">
        <v>9362</v>
      </c>
      <c r="P65" s="48">
        <v>606</v>
      </c>
      <c r="Q65" s="48">
        <v>7</v>
      </c>
      <c r="R65" s="48">
        <v>1226</v>
      </c>
      <c r="S65" s="48">
        <v>114</v>
      </c>
      <c r="T65" s="48">
        <v>1346</v>
      </c>
      <c r="U65" s="48">
        <v>20285</v>
      </c>
      <c r="V65" s="48">
        <v>585</v>
      </c>
      <c r="W65" s="48">
        <v>161</v>
      </c>
      <c r="X65" s="48">
        <v>3389</v>
      </c>
      <c r="Y65" s="48">
        <v>697</v>
      </c>
      <c r="Z65" s="48">
        <v>111</v>
      </c>
      <c r="AA65" s="48">
        <v>103</v>
      </c>
      <c r="AB65" s="48">
        <v>427</v>
      </c>
      <c r="AC65" s="48">
        <v>103</v>
      </c>
      <c r="AD65" s="48">
        <v>251</v>
      </c>
      <c r="AE65" s="48">
        <v>1025</v>
      </c>
      <c r="AF65" s="48">
        <v>3264</v>
      </c>
      <c r="AG65" s="48">
        <v>343</v>
      </c>
      <c r="AH65" s="48">
        <v>4843</v>
      </c>
      <c r="AI65" s="48">
        <v>10090</v>
      </c>
      <c r="AJ65" s="48">
        <v>0</v>
      </c>
      <c r="AK65" s="48">
        <v>962</v>
      </c>
      <c r="AL65" s="48">
        <v>1188</v>
      </c>
      <c r="AM65" s="48">
        <v>325</v>
      </c>
      <c r="AN65" s="48">
        <v>858</v>
      </c>
      <c r="AO65" s="48">
        <v>2606</v>
      </c>
      <c r="AP65" s="48">
        <v>1890</v>
      </c>
      <c r="AQ65" s="48">
        <v>983</v>
      </c>
      <c r="AR65" s="48">
        <v>945</v>
      </c>
      <c r="AS65" s="48">
        <v>1889</v>
      </c>
      <c r="AT65" s="48">
        <v>862</v>
      </c>
      <c r="AU65" s="48">
        <v>1061</v>
      </c>
      <c r="AV65" s="48">
        <v>2455</v>
      </c>
      <c r="AW65" s="48">
        <v>1498</v>
      </c>
      <c r="AX65" s="48">
        <v>4940</v>
      </c>
      <c r="AY65" s="48">
        <v>115268</v>
      </c>
      <c r="AZ65" s="48">
        <v>986</v>
      </c>
      <c r="BA65" s="48">
        <v>197</v>
      </c>
      <c r="BB65" s="48">
        <v>674</v>
      </c>
      <c r="BC65" s="48">
        <v>358</v>
      </c>
      <c r="BD65" s="48">
        <v>171</v>
      </c>
      <c r="BE65" s="48">
        <v>587</v>
      </c>
      <c r="BF65" s="48">
        <v>385</v>
      </c>
      <c r="BG65" s="48">
        <v>5136</v>
      </c>
      <c r="BH65" s="48">
        <v>145716</v>
      </c>
      <c r="BI65" s="48">
        <v>11494</v>
      </c>
      <c r="BJ65" s="48">
        <v>8131</v>
      </c>
      <c r="BK65" s="48">
        <v>10563</v>
      </c>
      <c r="BL65" s="48">
        <v>4965</v>
      </c>
      <c r="BM65" s="48">
        <v>10457</v>
      </c>
      <c r="BN65" s="48">
        <v>2878</v>
      </c>
      <c r="BO65" s="48">
        <v>1213</v>
      </c>
      <c r="BP65" s="48">
        <v>0</v>
      </c>
      <c r="BQ65" s="48">
        <v>0</v>
      </c>
      <c r="BR65" s="48">
        <v>0</v>
      </c>
      <c r="BS65" s="48">
        <v>46896</v>
      </c>
      <c r="BT65" s="48">
        <v>17138</v>
      </c>
      <c r="BU65" s="48">
        <v>18985</v>
      </c>
      <c r="BV65" s="48">
        <v>16965</v>
      </c>
      <c r="BW65" s="48">
        <v>10941</v>
      </c>
      <c r="BX65" s="48">
        <v>23458</v>
      </c>
      <c r="BY65" s="48">
        <v>6401</v>
      </c>
      <c r="BZ65" s="48">
        <v>14465</v>
      </c>
      <c r="CA65" s="55">
        <v>0</v>
      </c>
      <c r="CB65" s="49">
        <v>593417</v>
      </c>
      <c r="CC65" s="61">
        <v>316884</v>
      </c>
      <c r="CD65" s="48">
        <v>0</v>
      </c>
      <c r="CE65" s="48">
        <v>170</v>
      </c>
      <c r="CF65" s="48">
        <v>0</v>
      </c>
      <c r="CG65" s="48">
        <v>8878</v>
      </c>
      <c r="CH65" s="55">
        <v>144730</v>
      </c>
      <c r="CI65" s="49">
        <v>1064079</v>
      </c>
    </row>
    <row r="66" spans="1:87" ht="19.2" x14ac:dyDescent="0.3">
      <c r="A66" s="30" t="s">
        <v>783</v>
      </c>
      <c r="B66" s="42" t="s">
        <v>472</v>
      </c>
      <c r="C66" s="43" t="s">
        <v>473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47096</v>
      </c>
      <c r="Q66" s="48">
        <v>445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221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69218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335079</v>
      </c>
      <c r="BJ66" s="48">
        <v>0</v>
      </c>
      <c r="BK66" s="48">
        <v>47937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285798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42371</v>
      </c>
      <c r="CA66" s="55">
        <v>0</v>
      </c>
      <c r="CB66" s="49">
        <v>828165</v>
      </c>
      <c r="CC66" s="61">
        <v>122408</v>
      </c>
      <c r="CD66" s="48">
        <v>0</v>
      </c>
      <c r="CE66" s="48">
        <v>0</v>
      </c>
      <c r="CF66" s="48">
        <v>10602493</v>
      </c>
      <c r="CG66" s="48">
        <v>158315</v>
      </c>
      <c r="CH66" s="55">
        <v>204</v>
      </c>
      <c r="CI66" s="49">
        <v>11711585</v>
      </c>
    </row>
    <row r="67" spans="1:87" ht="19.2" x14ac:dyDescent="0.3">
      <c r="A67" s="30" t="s">
        <v>784</v>
      </c>
      <c r="B67" s="42" t="s">
        <v>530</v>
      </c>
      <c r="C67" s="43" t="s">
        <v>531</v>
      </c>
      <c r="D67" s="51">
        <v>17334</v>
      </c>
      <c r="E67" s="48">
        <v>34259</v>
      </c>
      <c r="F67" s="48">
        <v>22146</v>
      </c>
      <c r="G67" s="48">
        <v>12925</v>
      </c>
      <c r="H67" s="48">
        <v>180211</v>
      </c>
      <c r="I67" s="48">
        <v>24180</v>
      </c>
      <c r="J67" s="48">
        <v>15480</v>
      </c>
      <c r="K67" s="48">
        <v>30766</v>
      </c>
      <c r="L67" s="48">
        <v>11406</v>
      </c>
      <c r="M67" s="48">
        <v>16331</v>
      </c>
      <c r="N67" s="48">
        <v>7864</v>
      </c>
      <c r="O67" s="48">
        <v>128287</v>
      </c>
      <c r="P67" s="48">
        <v>51478</v>
      </c>
      <c r="Q67" s="48">
        <v>21298</v>
      </c>
      <c r="R67" s="48">
        <v>39062</v>
      </c>
      <c r="S67" s="48">
        <v>3858</v>
      </c>
      <c r="T67" s="48">
        <v>9250</v>
      </c>
      <c r="U67" s="48">
        <v>89003</v>
      </c>
      <c r="V67" s="48">
        <v>2727</v>
      </c>
      <c r="W67" s="48">
        <v>1127</v>
      </c>
      <c r="X67" s="48">
        <v>8657</v>
      </c>
      <c r="Y67" s="48">
        <v>5508</v>
      </c>
      <c r="Z67" s="48">
        <v>911</v>
      </c>
      <c r="AA67" s="48">
        <v>858</v>
      </c>
      <c r="AB67" s="48">
        <v>3393</v>
      </c>
      <c r="AC67" s="48">
        <v>830</v>
      </c>
      <c r="AD67" s="48">
        <v>639</v>
      </c>
      <c r="AE67" s="48">
        <v>16143</v>
      </c>
      <c r="AF67" s="48">
        <v>8782</v>
      </c>
      <c r="AG67" s="48">
        <v>1385</v>
      </c>
      <c r="AH67" s="48">
        <v>7048</v>
      </c>
      <c r="AI67" s="48">
        <v>5688</v>
      </c>
      <c r="AJ67" s="48">
        <v>0</v>
      </c>
      <c r="AK67" s="48">
        <v>2620</v>
      </c>
      <c r="AL67" s="48">
        <v>3343</v>
      </c>
      <c r="AM67" s="48">
        <v>1467</v>
      </c>
      <c r="AN67" s="48">
        <v>13300</v>
      </c>
      <c r="AO67" s="48">
        <v>33310</v>
      </c>
      <c r="AP67" s="48">
        <v>8822</v>
      </c>
      <c r="AQ67" s="48">
        <v>87817</v>
      </c>
      <c r="AR67" s="48">
        <v>9389</v>
      </c>
      <c r="AS67" s="48">
        <v>12222</v>
      </c>
      <c r="AT67" s="48">
        <v>2780</v>
      </c>
      <c r="AU67" s="48">
        <v>2436</v>
      </c>
      <c r="AV67" s="48">
        <v>13404</v>
      </c>
      <c r="AW67" s="48">
        <v>1827</v>
      </c>
      <c r="AX67" s="48">
        <v>23707</v>
      </c>
      <c r="AY67" s="48">
        <v>9882</v>
      </c>
      <c r="AZ67" s="48">
        <v>21028</v>
      </c>
      <c r="BA67" s="48">
        <v>0</v>
      </c>
      <c r="BB67" s="48">
        <v>6539</v>
      </c>
      <c r="BC67" s="48">
        <v>2536</v>
      </c>
      <c r="BD67" s="48">
        <v>4040</v>
      </c>
      <c r="BE67" s="48">
        <v>4017</v>
      </c>
      <c r="BF67" s="48">
        <v>66026</v>
      </c>
      <c r="BG67" s="48">
        <v>30503</v>
      </c>
      <c r="BH67" s="48">
        <v>34836</v>
      </c>
      <c r="BI67" s="48">
        <v>108603</v>
      </c>
      <c r="BJ67" s="48">
        <v>74765</v>
      </c>
      <c r="BK67" s="48">
        <v>827704</v>
      </c>
      <c r="BL67" s="48">
        <v>5587</v>
      </c>
      <c r="BM67" s="48">
        <v>0</v>
      </c>
      <c r="BN67" s="48">
        <v>0</v>
      </c>
      <c r="BO67" s="48">
        <v>39121</v>
      </c>
      <c r="BP67" s="48">
        <v>43083</v>
      </c>
      <c r="BQ67" s="48">
        <v>48701</v>
      </c>
      <c r="BR67" s="48">
        <v>3320</v>
      </c>
      <c r="BS67" s="48">
        <v>6416</v>
      </c>
      <c r="BT67" s="48">
        <v>0</v>
      </c>
      <c r="BU67" s="48">
        <v>94760</v>
      </c>
      <c r="BV67" s="48">
        <v>61636</v>
      </c>
      <c r="BW67" s="48">
        <v>57043</v>
      </c>
      <c r="BX67" s="48">
        <v>38605</v>
      </c>
      <c r="BY67" s="48">
        <v>64002</v>
      </c>
      <c r="BZ67" s="48">
        <v>45976</v>
      </c>
      <c r="CA67" s="55">
        <v>0</v>
      </c>
      <c r="CB67" s="49">
        <v>2694007</v>
      </c>
      <c r="CC67" s="61">
        <v>511656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3205663</v>
      </c>
    </row>
    <row r="68" spans="1:87" ht="19.2" x14ac:dyDescent="0.3">
      <c r="A68" s="30" t="s">
        <v>785</v>
      </c>
      <c r="B68" s="42" t="s">
        <v>542</v>
      </c>
      <c r="C68" s="43" t="s">
        <v>543</v>
      </c>
      <c r="D68" s="51">
        <v>53421</v>
      </c>
      <c r="E68" s="48">
        <v>79563</v>
      </c>
      <c r="F68" s="48">
        <v>44941</v>
      </c>
      <c r="G68" s="48">
        <v>24481</v>
      </c>
      <c r="H68" s="48">
        <v>460043</v>
      </c>
      <c r="I68" s="48">
        <v>94917</v>
      </c>
      <c r="J68" s="48">
        <v>32803</v>
      </c>
      <c r="K68" s="48">
        <v>57105</v>
      </c>
      <c r="L68" s="48">
        <v>21076</v>
      </c>
      <c r="M68" s="48">
        <v>74202</v>
      </c>
      <c r="N68" s="48">
        <v>56134</v>
      </c>
      <c r="O68" s="48">
        <v>54129</v>
      </c>
      <c r="P68" s="48">
        <v>102693</v>
      </c>
      <c r="Q68" s="48">
        <v>135245</v>
      </c>
      <c r="R68" s="48">
        <v>272611</v>
      </c>
      <c r="S68" s="48">
        <v>26818</v>
      </c>
      <c r="T68" s="48">
        <v>33989</v>
      </c>
      <c r="U68" s="48">
        <v>254521</v>
      </c>
      <c r="V68" s="48">
        <v>20767</v>
      </c>
      <c r="W68" s="48">
        <v>9054</v>
      </c>
      <c r="X68" s="48">
        <v>55364</v>
      </c>
      <c r="Y68" s="48">
        <v>5572</v>
      </c>
      <c r="Z68" s="48">
        <v>5588</v>
      </c>
      <c r="AA68" s="48">
        <v>3370</v>
      </c>
      <c r="AB68" s="48">
        <v>13381</v>
      </c>
      <c r="AC68" s="48">
        <v>4214</v>
      </c>
      <c r="AD68" s="48">
        <v>1869</v>
      </c>
      <c r="AE68" s="48">
        <v>66788</v>
      </c>
      <c r="AF68" s="48">
        <v>61034</v>
      </c>
      <c r="AG68" s="48">
        <v>4099</v>
      </c>
      <c r="AH68" s="48">
        <v>30842</v>
      </c>
      <c r="AI68" s="48">
        <v>48194</v>
      </c>
      <c r="AJ68" s="48">
        <v>0</v>
      </c>
      <c r="AK68" s="48">
        <v>11829</v>
      </c>
      <c r="AL68" s="48">
        <v>5970</v>
      </c>
      <c r="AM68" s="48">
        <v>6399</v>
      </c>
      <c r="AN68" s="48">
        <v>86900</v>
      </c>
      <c r="AO68" s="48">
        <v>298808</v>
      </c>
      <c r="AP68" s="48">
        <v>19398</v>
      </c>
      <c r="AQ68" s="48">
        <v>168507</v>
      </c>
      <c r="AR68" s="48">
        <v>42252</v>
      </c>
      <c r="AS68" s="48">
        <v>49350</v>
      </c>
      <c r="AT68" s="48">
        <v>8299</v>
      </c>
      <c r="AU68" s="48">
        <v>12349</v>
      </c>
      <c r="AV68" s="48">
        <v>73327</v>
      </c>
      <c r="AW68" s="48">
        <v>29236</v>
      </c>
      <c r="AX68" s="48">
        <v>125522</v>
      </c>
      <c r="AY68" s="48">
        <v>59967</v>
      </c>
      <c r="AZ68" s="48">
        <v>37773</v>
      </c>
      <c r="BA68" s="48">
        <v>5088</v>
      </c>
      <c r="BB68" s="48">
        <v>16610</v>
      </c>
      <c r="BC68" s="48">
        <v>3626</v>
      </c>
      <c r="BD68" s="48">
        <v>9114</v>
      </c>
      <c r="BE68" s="48">
        <v>15585</v>
      </c>
      <c r="BF68" s="48">
        <v>36055</v>
      </c>
      <c r="BG68" s="48">
        <v>27820</v>
      </c>
      <c r="BH68" s="48">
        <v>27298</v>
      </c>
      <c r="BI68" s="48">
        <v>193610</v>
      </c>
      <c r="BJ68" s="48">
        <v>3207440</v>
      </c>
      <c r="BK68" s="48">
        <v>1023017</v>
      </c>
      <c r="BL68" s="48">
        <v>78516</v>
      </c>
      <c r="BM68" s="48">
        <v>11671</v>
      </c>
      <c r="BN68" s="48">
        <v>33303</v>
      </c>
      <c r="BO68" s="48">
        <v>60882</v>
      </c>
      <c r="BP68" s="48">
        <v>58204</v>
      </c>
      <c r="BQ68" s="48">
        <v>6011</v>
      </c>
      <c r="BR68" s="48">
        <v>8385</v>
      </c>
      <c r="BS68" s="48">
        <v>57370</v>
      </c>
      <c r="BT68" s="48">
        <v>597059</v>
      </c>
      <c r="BU68" s="48">
        <v>37115</v>
      </c>
      <c r="BV68" s="48">
        <v>71141</v>
      </c>
      <c r="BW68" s="48">
        <v>13239</v>
      </c>
      <c r="BX68" s="48">
        <v>27158</v>
      </c>
      <c r="BY68" s="48">
        <v>5132</v>
      </c>
      <c r="BZ68" s="48">
        <v>108258</v>
      </c>
      <c r="CA68" s="55">
        <v>0</v>
      </c>
      <c r="CB68" s="49">
        <v>8983421</v>
      </c>
      <c r="CC68" s="61">
        <v>3563451</v>
      </c>
      <c r="CD68" s="48">
        <v>0</v>
      </c>
      <c r="CE68" s="48">
        <v>0</v>
      </c>
      <c r="CF68" s="48">
        <v>0</v>
      </c>
      <c r="CG68" s="48">
        <v>0</v>
      </c>
      <c r="CH68" s="55">
        <v>682258</v>
      </c>
      <c r="CI68" s="49">
        <v>13229130</v>
      </c>
    </row>
    <row r="69" spans="1:87" ht="19.2" x14ac:dyDescent="0.3">
      <c r="A69" s="30" t="s">
        <v>786</v>
      </c>
      <c r="B69" s="42" t="s">
        <v>562</v>
      </c>
      <c r="C69" s="43" t="s">
        <v>563</v>
      </c>
      <c r="D69" s="51">
        <v>29</v>
      </c>
      <c r="E69" s="48">
        <v>1897</v>
      </c>
      <c r="F69" s="48">
        <v>96</v>
      </c>
      <c r="G69" s="48">
        <v>12</v>
      </c>
      <c r="H69" s="48">
        <v>2782</v>
      </c>
      <c r="I69" s="48">
        <v>2025</v>
      </c>
      <c r="J69" s="48">
        <v>98</v>
      </c>
      <c r="K69" s="48">
        <v>752</v>
      </c>
      <c r="L69" s="48">
        <v>0</v>
      </c>
      <c r="M69" s="48">
        <v>0</v>
      </c>
      <c r="N69" s="48">
        <v>0</v>
      </c>
      <c r="O69" s="48">
        <v>220</v>
      </c>
      <c r="P69" s="48">
        <v>190</v>
      </c>
      <c r="Q69" s="48">
        <v>11</v>
      </c>
      <c r="R69" s="48">
        <v>0</v>
      </c>
      <c r="S69" s="48">
        <v>0</v>
      </c>
      <c r="T69" s="48">
        <v>1056</v>
      </c>
      <c r="U69" s="48">
        <v>2832</v>
      </c>
      <c r="V69" s="48">
        <v>110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208</v>
      </c>
      <c r="AF69" s="48">
        <v>0</v>
      </c>
      <c r="AG69" s="48">
        <v>0</v>
      </c>
      <c r="AH69" s="48">
        <v>217</v>
      </c>
      <c r="AI69" s="48">
        <v>704</v>
      </c>
      <c r="AJ69" s="48">
        <v>0</v>
      </c>
      <c r="AK69" s="48">
        <v>0</v>
      </c>
      <c r="AL69" s="48">
        <v>1416</v>
      </c>
      <c r="AM69" s="48">
        <v>481</v>
      </c>
      <c r="AN69" s="48">
        <v>0</v>
      </c>
      <c r="AO69" s="48">
        <v>0</v>
      </c>
      <c r="AP69" s="48">
        <v>4183</v>
      </c>
      <c r="AQ69" s="48">
        <v>305</v>
      </c>
      <c r="AR69" s="48">
        <v>340</v>
      </c>
      <c r="AS69" s="48">
        <v>3804</v>
      </c>
      <c r="AT69" s="48">
        <v>1199</v>
      </c>
      <c r="AU69" s="48">
        <v>843</v>
      </c>
      <c r="AV69" s="48">
        <v>2223</v>
      </c>
      <c r="AW69" s="48">
        <v>0</v>
      </c>
      <c r="AX69" s="48">
        <v>328</v>
      </c>
      <c r="AY69" s="48">
        <v>0</v>
      </c>
      <c r="AZ69" s="48">
        <v>616</v>
      </c>
      <c r="BA69" s="48">
        <v>413</v>
      </c>
      <c r="BB69" s="48">
        <v>192</v>
      </c>
      <c r="BC69" s="48">
        <v>214</v>
      </c>
      <c r="BD69" s="48">
        <v>341</v>
      </c>
      <c r="BE69" s="48">
        <v>57</v>
      </c>
      <c r="BF69" s="48">
        <v>2485</v>
      </c>
      <c r="BG69" s="48">
        <v>0</v>
      </c>
      <c r="BH69" s="48">
        <v>0</v>
      </c>
      <c r="BI69" s="48">
        <v>1410</v>
      </c>
      <c r="BJ69" s="48">
        <v>166757</v>
      </c>
      <c r="BK69" s="48">
        <v>27765</v>
      </c>
      <c r="BL69" s="48">
        <v>13386</v>
      </c>
      <c r="BM69" s="48">
        <v>0</v>
      </c>
      <c r="BN69" s="48">
        <v>0</v>
      </c>
      <c r="BO69" s="48">
        <v>0</v>
      </c>
      <c r="BP69" s="48">
        <v>12918</v>
      </c>
      <c r="BQ69" s="48">
        <v>1603</v>
      </c>
      <c r="BR69" s="48">
        <v>1375</v>
      </c>
      <c r="BS69" s="48">
        <v>1896</v>
      </c>
      <c r="BT69" s="48">
        <v>22104</v>
      </c>
      <c r="BU69" s="48">
        <v>2498</v>
      </c>
      <c r="BV69" s="48">
        <v>4170</v>
      </c>
      <c r="BW69" s="48">
        <v>17</v>
      </c>
      <c r="BX69" s="48">
        <v>3464</v>
      </c>
      <c r="BY69" s="48">
        <v>44</v>
      </c>
      <c r="BZ69" s="48">
        <v>4880</v>
      </c>
      <c r="CA69" s="55">
        <v>0</v>
      </c>
      <c r="CB69" s="49">
        <v>296966</v>
      </c>
      <c r="CC69" s="61">
        <v>138840</v>
      </c>
      <c r="CD69" s="48">
        <v>0</v>
      </c>
      <c r="CE69" s="48">
        <v>0</v>
      </c>
      <c r="CF69" s="48">
        <v>0</v>
      </c>
      <c r="CG69" s="48">
        <v>0</v>
      </c>
      <c r="CH69" s="55">
        <v>3370</v>
      </c>
      <c r="CI69" s="49">
        <v>439176</v>
      </c>
    </row>
    <row r="70" spans="1:87" ht="19.2" x14ac:dyDescent="0.3">
      <c r="A70" s="30" t="s">
        <v>787</v>
      </c>
      <c r="B70" s="42" t="s">
        <v>534</v>
      </c>
      <c r="C70" s="43" t="s">
        <v>535</v>
      </c>
      <c r="D70" s="51">
        <v>1245</v>
      </c>
      <c r="E70" s="48">
        <v>96</v>
      </c>
      <c r="F70" s="48">
        <v>379</v>
      </c>
      <c r="G70" s="48">
        <v>1152</v>
      </c>
      <c r="H70" s="48">
        <v>6563</v>
      </c>
      <c r="I70" s="48">
        <v>2849</v>
      </c>
      <c r="J70" s="48">
        <v>516</v>
      </c>
      <c r="K70" s="48">
        <v>927</v>
      </c>
      <c r="L70" s="48">
        <v>610</v>
      </c>
      <c r="M70" s="48">
        <v>0</v>
      </c>
      <c r="N70" s="48">
        <v>374</v>
      </c>
      <c r="O70" s="48">
        <v>309</v>
      </c>
      <c r="P70" s="48">
        <v>1443</v>
      </c>
      <c r="Q70" s="48">
        <v>66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2267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8039</v>
      </c>
      <c r="BJ70" s="48">
        <v>23098</v>
      </c>
      <c r="BK70" s="48">
        <v>30880</v>
      </c>
      <c r="BL70" s="48">
        <v>357</v>
      </c>
      <c r="BM70" s="48">
        <v>0</v>
      </c>
      <c r="BN70" s="48">
        <v>0</v>
      </c>
      <c r="BO70" s="48">
        <v>0</v>
      </c>
      <c r="BP70" s="48">
        <v>14122</v>
      </c>
      <c r="BQ70" s="48">
        <v>3816</v>
      </c>
      <c r="BR70" s="48">
        <v>2961</v>
      </c>
      <c r="BS70" s="48">
        <v>11944</v>
      </c>
      <c r="BT70" s="48">
        <v>160169</v>
      </c>
      <c r="BU70" s="48">
        <v>35073</v>
      </c>
      <c r="BV70" s="48">
        <v>20705</v>
      </c>
      <c r="BW70" s="48">
        <v>4133</v>
      </c>
      <c r="BX70" s="48">
        <v>8423</v>
      </c>
      <c r="BY70" s="48">
        <v>2843</v>
      </c>
      <c r="BZ70" s="48">
        <v>22075</v>
      </c>
      <c r="CA70" s="55">
        <v>0</v>
      </c>
      <c r="CB70" s="49">
        <v>367434</v>
      </c>
      <c r="CC70" s="61">
        <v>152546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519980</v>
      </c>
    </row>
    <row r="71" spans="1:87" ht="19.2" x14ac:dyDescent="0.3">
      <c r="A71" s="30" t="s">
        <v>788</v>
      </c>
      <c r="B71" s="42" t="s">
        <v>538</v>
      </c>
      <c r="C71" s="43" t="s">
        <v>539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10190</v>
      </c>
      <c r="O71" s="48">
        <v>3848</v>
      </c>
      <c r="P71" s="48">
        <v>106</v>
      </c>
      <c r="Q71" s="48">
        <v>2746</v>
      </c>
      <c r="R71" s="48">
        <v>63673</v>
      </c>
      <c r="S71" s="48">
        <v>6249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172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38696</v>
      </c>
      <c r="BJ71" s="48">
        <v>74107</v>
      </c>
      <c r="BK71" s="48">
        <v>64552</v>
      </c>
      <c r="BL71" s="48">
        <v>2857</v>
      </c>
      <c r="BM71" s="48">
        <v>0</v>
      </c>
      <c r="BN71" s="48">
        <v>71</v>
      </c>
      <c r="BO71" s="48">
        <v>0</v>
      </c>
      <c r="BP71" s="48">
        <v>29324</v>
      </c>
      <c r="BQ71" s="48">
        <v>9148</v>
      </c>
      <c r="BR71" s="48">
        <v>6488</v>
      </c>
      <c r="BS71" s="48">
        <v>35374</v>
      </c>
      <c r="BT71" s="48">
        <v>190895</v>
      </c>
      <c r="BU71" s="48">
        <v>22956</v>
      </c>
      <c r="BV71" s="48">
        <v>76568</v>
      </c>
      <c r="BW71" s="48">
        <v>139668</v>
      </c>
      <c r="BX71" s="48">
        <v>55696</v>
      </c>
      <c r="BY71" s="48">
        <v>34478</v>
      </c>
      <c r="BZ71" s="48">
        <v>54050</v>
      </c>
      <c r="CA71" s="55">
        <v>0</v>
      </c>
      <c r="CB71" s="49">
        <v>921912</v>
      </c>
      <c r="CC71" s="61">
        <v>2148231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3070143</v>
      </c>
    </row>
    <row r="72" spans="1:87" ht="19.2" x14ac:dyDescent="0.3">
      <c r="A72" s="30" t="s">
        <v>789</v>
      </c>
      <c r="B72" s="42" t="s">
        <v>616</v>
      </c>
      <c r="C72" s="43" t="s">
        <v>617</v>
      </c>
      <c r="D72" s="51">
        <v>2265</v>
      </c>
      <c r="E72" s="48">
        <v>1430</v>
      </c>
      <c r="F72" s="48">
        <v>3437</v>
      </c>
      <c r="G72" s="48">
        <v>1222</v>
      </c>
      <c r="H72" s="48">
        <v>16801</v>
      </c>
      <c r="I72" s="48">
        <v>15914</v>
      </c>
      <c r="J72" s="48">
        <v>1520</v>
      </c>
      <c r="K72" s="48">
        <v>5030</v>
      </c>
      <c r="L72" s="48">
        <v>3040</v>
      </c>
      <c r="M72" s="48">
        <v>4009</v>
      </c>
      <c r="N72" s="48">
        <v>1560</v>
      </c>
      <c r="O72" s="48">
        <v>7442</v>
      </c>
      <c r="P72" s="48">
        <v>651</v>
      </c>
      <c r="Q72" s="48">
        <v>103</v>
      </c>
      <c r="R72" s="48">
        <v>23537</v>
      </c>
      <c r="S72" s="48">
        <v>2301</v>
      </c>
      <c r="T72" s="48">
        <v>2024</v>
      </c>
      <c r="U72" s="48">
        <v>6556</v>
      </c>
      <c r="V72" s="48">
        <v>470</v>
      </c>
      <c r="W72" s="48">
        <v>191</v>
      </c>
      <c r="X72" s="48">
        <v>3364</v>
      </c>
      <c r="Y72" s="48">
        <v>819</v>
      </c>
      <c r="Z72" s="48">
        <v>189</v>
      </c>
      <c r="AA72" s="48">
        <v>1569</v>
      </c>
      <c r="AB72" s="48">
        <v>1183</v>
      </c>
      <c r="AC72" s="48">
        <v>321</v>
      </c>
      <c r="AD72" s="48">
        <v>56</v>
      </c>
      <c r="AE72" s="48">
        <v>2717</v>
      </c>
      <c r="AF72" s="48">
        <v>3964</v>
      </c>
      <c r="AG72" s="48">
        <v>607</v>
      </c>
      <c r="AH72" s="48">
        <v>2012</v>
      </c>
      <c r="AI72" s="48">
        <v>6743</v>
      </c>
      <c r="AJ72" s="48">
        <v>0</v>
      </c>
      <c r="AK72" s="48">
        <v>1955</v>
      </c>
      <c r="AL72" s="48">
        <v>3130</v>
      </c>
      <c r="AM72" s="48">
        <v>720</v>
      </c>
      <c r="AN72" s="48">
        <v>2376</v>
      </c>
      <c r="AO72" s="48">
        <v>18506</v>
      </c>
      <c r="AP72" s="48">
        <v>16904</v>
      </c>
      <c r="AQ72" s="48">
        <v>1013</v>
      </c>
      <c r="AR72" s="48">
        <v>2501</v>
      </c>
      <c r="AS72" s="48">
        <v>6022</v>
      </c>
      <c r="AT72" s="48">
        <v>1442</v>
      </c>
      <c r="AU72" s="48">
        <v>864</v>
      </c>
      <c r="AV72" s="48">
        <v>3920</v>
      </c>
      <c r="AW72" s="48">
        <v>916</v>
      </c>
      <c r="AX72" s="48">
        <v>2026</v>
      </c>
      <c r="AY72" s="48">
        <v>1588</v>
      </c>
      <c r="AZ72" s="48">
        <v>3679</v>
      </c>
      <c r="BA72" s="48">
        <v>1430</v>
      </c>
      <c r="BB72" s="48">
        <v>1558</v>
      </c>
      <c r="BC72" s="48">
        <v>1003</v>
      </c>
      <c r="BD72" s="48">
        <v>712</v>
      </c>
      <c r="BE72" s="48">
        <v>1708</v>
      </c>
      <c r="BF72" s="48">
        <v>5989</v>
      </c>
      <c r="BG72" s="48">
        <v>7007</v>
      </c>
      <c r="BH72" s="48">
        <v>6031</v>
      </c>
      <c r="BI72" s="48">
        <v>21694</v>
      </c>
      <c r="BJ72" s="48">
        <v>154366</v>
      </c>
      <c r="BK72" s="48">
        <v>57248</v>
      </c>
      <c r="BL72" s="48">
        <v>21702</v>
      </c>
      <c r="BM72" s="48">
        <v>14338</v>
      </c>
      <c r="BN72" s="48">
        <v>8859</v>
      </c>
      <c r="BO72" s="48">
        <v>1145756</v>
      </c>
      <c r="BP72" s="48">
        <v>457980</v>
      </c>
      <c r="BQ72" s="48">
        <v>20307</v>
      </c>
      <c r="BR72" s="48">
        <v>28878</v>
      </c>
      <c r="BS72" s="48">
        <v>39006</v>
      </c>
      <c r="BT72" s="48">
        <v>301826</v>
      </c>
      <c r="BU72" s="48">
        <v>72051</v>
      </c>
      <c r="BV72" s="48">
        <v>54430</v>
      </c>
      <c r="BW72" s="48">
        <v>18252</v>
      </c>
      <c r="BX72" s="48">
        <v>22665</v>
      </c>
      <c r="BY72" s="48">
        <v>22284</v>
      </c>
      <c r="BZ72" s="48">
        <v>126065</v>
      </c>
      <c r="CA72" s="55">
        <v>0</v>
      </c>
      <c r="CB72" s="49">
        <v>2803754</v>
      </c>
      <c r="CC72" s="61">
        <v>1853343</v>
      </c>
      <c r="CD72" s="48">
        <v>0</v>
      </c>
      <c r="CE72" s="48">
        <v>0</v>
      </c>
      <c r="CF72" s="48">
        <v>219750</v>
      </c>
      <c r="CG72" s="48">
        <v>0</v>
      </c>
      <c r="CH72" s="55">
        <v>96831</v>
      </c>
      <c r="CI72" s="49">
        <v>4973678</v>
      </c>
    </row>
    <row r="73" spans="1:87" ht="19.2" x14ac:dyDescent="0.3">
      <c r="A73" s="30" t="s">
        <v>790</v>
      </c>
      <c r="B73" s="42" t="s">
        <v>566</v>
      </c>
      <c r="C73" s="43" t="s">
        <v>567</v>
      </c>
      <c r="D73" s="51">
        <v>11982</v>
      </c>
      <c r="E73" s="48">
        <v>7533</v>
      </c>
      <c r="F73" s="48">
        <v>7474</v>
      </c>
      <c r="G73" s="48">
        <v>4130</v>
      </c>
      <c r="H73" s="48">
        <v>22750</v>
      </c>
      <c r="I73" s="48">
        <v>2098</v>
      </c>
      <c r="J73" s="48">
        <v>3002</v>
      </c>
      <c r="K73" s="48">
        <v>8130</v>
      </c>
      <c r="L73" s="48">
        <v>2621</v>
      </c>
      <c r="M73" s="48">
        <v>29058</v>
      </c>
      <c r="N73" s="48">
        <v>2428</v>
      </c>
      <c r="O73" s="48">
        <v>97076</v>
      </c>
      <c r="P73" s="48">
        <v>8325</v>
      </c>
      <c r="Q73" s="48">
        <v>1973</v>
      </c>
      <c r="R73" s="48">
        <v>3753</v>
      </c>
      <c r="S73" s="48">
        <v>3181</v>
      </c>
      <c r="T73" s="48">
        <v>11689</v>
      </c>
      <c r="U73" s="48">
        <v>38569</v>
      </c>
      <c r="V73" s="48">
        <v>133</v>
      </c>
      <c r="W73" s="48">
        <v>25500</v>
      </c>
      <c r="X73" s="48">
        <v>12758</v>
      </c>
      <c r="Y73" s="48">
        <v>5556</v>
      </c>
      <c r="Z73" s="48">
        <v>11228</v>
      </c>
      <c r="AA73" s="48">
        <v>7626</v>
      </c>
      <c r="AB73" s="48">
        <v>11220</v>
      </c>
      <c r="AC73" s="48">
        <v>1576</v>
      </c>
      <c r="AD73" s="48">
        <v>13112</v>
      </c>
      <c r="AE73" s="48">
        <v>23314</v>
      </c>
      <c r="AF73" s="48">
        <v>10812</v>
      </c>
      <c r="AG73" s="48">
        <v>291</v>
      </c>
      <c r="AH73" s="48">
        <v>3619</v>
      </c>
      <c r="AI73" s="48">
        <v>5250</v>
      </c>
      <c r="AJ73" s="48">
        <v>0</v>
      </c>
      <c r="AK73" s="48">
        <v>13496</v>
      </c>
      <c r="AL73" s="48">
        <v>13989</v>
      </c>
      <c r="AM73" s="48">
        <v>6296</v>
      </c>
      <c r="AN73" s="48">
        <v>8908</v>
      </c>
      <c r="AO73" s="48">
        <v>19547</v>
      </c>
      <c r="AP73" s="48">
        <v>9580</v>
      </c>
      <c r="AQ73" s="48">
        <v>3000</v>
      </c>
      <c r="AR73" s="48">
        <v>10029</v>
      </c>
      <c r="AS73" s="48">
        <v>12173</v>
      </c>
      <c r="AT73" s="48">
        <v>6354</v>
      </c>
      <c r="AU73" s="48">
        <v>4053</v>
      </c>
      <c r="AV73" s="48">
        <v>18650</v>
      </c>
      <c r="AW73" s="48">
        <v>8856</v>
      </c>
      <c r="AX73" s="48">
        <v>7643</v>
      </c>
      <c r="AY73" s="48">
        <v>32275</v>
      </c>
      <c r="AZ73" s="48">
        <v>12427</v>
      </c>
      <c r="BA73" s="48">
        <v>11327</v>
      </c>
      <c r="BB73" s="48">
        <v>11700</v>
      </c>
      <c r="BC73" s="48">
        <v>3387</v>
      </c>
      <c r="BD73" s="48">
        <v>8469</v>
      </c>
      <c r="BE73" s="48">
        <v>5585</v>
      </c>
      <c r="BF73" s="48">
        <v>10509</v>
      </c>
      <c r="BG73" s="48">
        <v>12881</v>
      </c>
      <c r="BH73" s="48">
        <v>17665</v>
      </c>
      <c r="BI73" s="48">
        <v>142118</v>
      </c>
      <c r="BJ73" s="48">
        <v>1086983</v>
      </c>
      <c r="BK73" s="48">
        <v>118798</v>
      </c>
      <c r="BL73" s="48">
        <v>5149</v>
      </c>
      <c r="BM73" s="48">
        <v>9742</v>
      </c>
      <c r="BN73" s="48">
        <v>30328</v>
      </c>
      <c r="BO73" s="48">
        <v>54262</v>
      </c>
      <c r="BP73" s="48">
        <v>271272</v>
      </c>
      <c r="BQ73" s="48">
        <v>116364</v>
      </c>
      <c r="BR73" s="48">
        <v>43911</v>
      </c>
      <c r="BS73" s="48">
        <v>151666</v>
      </c>
      <c r="BT73" s="48">
        <v>159627</v>
      </c>
      <c r="BU73" s="48">
        <v>340847</v>
      </c>
      <c r="BV73" s="48">
        <v>22513</v>
      </c>
      <c r="BW73" s="48">
        <v>417</v>
      </c>
      <c r="BX73" s="48">
        <v>29888</v>
      </c>
      <c r="BY73" s="48">
        <v>205</v>
      </c>
      <c r="BZ73" s="48">
        <v>49635</v>
      </c>
      <c r="CA73" s="55">
        <v>0</v>
      </c>
      <c r="CB73" s="49">
        <v>3300291</v>
      </c>
      <c r="CC73" s="61">
        <v>3838746</v>
      </c>
      <c r="CD73" s="48">
        <v>0</v>
      </c>
      <c r="CE73" s="48">
        <v>0</v>
      </c>
      <c r="CF73" s="48">
        <v>0</v>
      </c>
      <c r="CG73" s="48">
        <v>0</v>
      </c>
      <c r="CH73" s="55">
        <v>12223</v>
      </c>
      <c r="CI73" s="49">
        <v>7151260</v>
      </c>
    </row>
    <row r="74" spans="1:87" ht="19.2" x14ac:dyDescent="0.3">
      <c r="A74" s="30" t="s">
        <v>791</v>
      </c>
      <c r="B74" s="42" t="s">
        <v>576</v>
      </c>
      <c r="C74" s="43" t="s">
        <v>577</v>
      </c>
      <c r="D74" s="51">
        <v>5124</v>
      </c>
      <c r="E74" s="48">
        <v>1376</v>
      </c>
      <c r="F74" s="48">
        <v>4332</v>
      </c>
      <c r="G74" s="48">
        <v>1225</v>
      </c>
      <c r="H74" s="48">
        <v>13166</v>
      </c>
      <c r="I74" s="48">
        <v>23996</v>
      </c>
      <c r="J74" s="48">
        <v>2211</v>
      </c>
      <c r="K74" s="48">
        <v>4828</v>
      </c>
      <c r="L74" s="48">
        <v>238</v>
      </c>
      <c r="M74" s="48">
        <v>6605</v>
      </c>
      <c r="N74" s="48">
        <v>2987</v>
      </c>
      <c r="O74" s="48">
        <v>7800</v>
      </c>
      <c r="P74" s="48">
        <v>2996</v>
      </c>
      <c r="Q74" s="48">
        <v>1427</v>
      </c>
      <c r="R74" s="48">
        <v>11839</v>
      </c>
      <c r="S74" s="48">
        <v>4387</v>
      </c>
      <c r="T74" s="48">
        <v>3451</v>
      </c>
      <c r="U74" s="48">
        <v>11957</v>
      </c>
      <c r="V74" s="48">
        <v>503</v>
      </c>
      <c r="W74" s="48">
        <v>451</v>
      </c>
      <c r="X74" s="48">
        <v>2173</v>
      </c>
      <c r="Y74" s="48">
        <v>870</v>
      </c>
      <c r="Z74" s="48">
        <v>359</v>
      </c>
      <c r="AA74" s="48">
        <v>345</v>
      </c>
      <c r="AB74" s="48">
        <v>736</v>
      </c>
      <c r="AC74" s="48">
        <v>145</v>
      </c>
      <c r="AD74" s="48">
        <v>153</v>
      </c>
      <c r="AE74" s="48">
        <v>3243</v>
      </c>
      <c r="AF74" s="48">
        <v>1573</v>
      </c>
      <c r="AG74" s="48">
        <v>344</v>
      </c>
      <c r="AH74" s="48">
        <v>1500</v>
      </c>
      <c r="AI74" s="48">
        <v>5763</v>
      </c>
      <c r="AJ74" s="48">
        <v>0</v>
      </c>
      <c r="AK74" s="48">
        <v>1843</v>
      </c>
      <c r="AL74" s="48">
        <v>1680</v>
      </c>
      <c r="AM74" s="48">
        <v>282</v>
      </c>
      <c r="AN74" s="48">
        <v>4166</v>
      </c>
      <c r="AO74" s="48">
        <v>14161</v>
      </c>
      <c r="AP74" s="48">
        <v>4707</v>
      </c>
      <c r="AQ74" s="48">
        <v>4656</v>
      </c>
      <c r="AR74" s="48">
        <v>7825</v>
      </c>
      <c r="AS74" s="48">
        <v>1199</v>
      </c>
      <c r="AT74" s="48">
        <v>4869</v>
      </c>
      <c r="AU74" s="48">
        <v>945</v>
      </c>
      <c r="AV74" s="48">
        <v>4274</v>
      </c>
      <c r="AW74" s="48">
        <v>104</v>
      </c>
      <c r="AX74" s="48">
        <v>2562</v>
      </c>
      <c r="AY74" s="48">
        <v>2165</v>
      </c>
      <c r="AZ74" s="48">
        <v>7884</v>
      </c>
      <c r="BA74" s="48">
        <v>1368</v>
      </c>
      <c r="BB74" s="48">
        <v>2709</v>
      </c>
      <c r="BC74" s="48">
        <v>359</v>
      </c>
      <c r="BD74" s="48">
        <v>172</v>
      </c>
      <c r="BE74" s="48">
        <v>2502</v>
      </c>
      <c r="BF74" s="48">
        <v>5284</v>
      </c>
      <c r="BG74" s="48">
        <v>7999</v>
      </c>
      <c r="BH74" s="48">
        <v>9201</v>
      </c>
      <c r="BI74" s="48">
        <v>37196</v>
      </c>
      <c r="BJ74" s="48">
        <v>64986</v>
      </c>
      <c r="BK74" s="48">
        <v>115414</v>
      </c>
      <c r="BL74" s="48">
        <v>2898</v>
      </c>
      <c r="BM74" s="48">
        <v>3939</v>
      </c>
      <c r="BN74" s="48">
        <v>822</v>
      </c>
      <c r="BO74" s="48">
        <v>7402</v>
      </c>
      <c r="BP74" s="48">
        <v>165472</v>
      </c>
      <c r="BQ74" s="48">
        <v>376380</v>
      </c>
      <c r="BR74" s="48">
        <v>22250</v>
      </c>
      <c r="BS74" s="48">
        <v>63351</v>
      </c>
      <c r="BT74" s="48">
        <v>117747</v>
      </c>
      <c r="BU74" s="48">
        <v>126041</v>
      </c>
      <c r="BV74" s="48">
        <v>34299</v>
      </c>
      <c r="BW74" s="48">
        <v>4721</v>
      </c>
      <c r="BX74" s="48">
        <v>13965</v>
      </c>
      <c r="BY74" s="48">
        <v>3925</v>
      </c>
      <c r="BZ74" s="48">
        <v>24088</v>
      </c>
      <c r="CA74" s="55">
        <v>0</v>
      </c>
      <c r="CB74" s="49">
        <v>1405915</v>
      </c>
      <c r="CC74" s="61">
        <v>457964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1863879</v>
      </c>
    </row>
    <row r="75" spans="1:87" ht="19.2" x14ac:dyDescent="0.3">
      <c r="A75" s="30" t="s">
        <v>792</v>
      </c>
      <c r="B75" s="42" t="s">
        <v>586</v>
      </c>
      <c r="C75" s="43" t="s">
        <v>587</v>
      </c>
      <c r="D75" s="51">
        <v>5</v>
      </c>
      <c r="E75" s="48">
        <v>19</v>
      </c>
      <c r="F75" s="48">
        <v>36</v>
      </c>
      <c r="G75" s="48">
        <v>10</v>
      </c>
      <c r="H75" s="48">
        <v>798</v>
      </c>
      <c r="I75" s="48">
        <v>398</v>
      </c>
      <c r="J75" s="48">
        <v>133</v>
      </c>
      <c r="K75" s="48">
        <v>1012</v>
      </c>
      <c r="L75" s="48">
        <v>206</v>
      </c>
      <c r="M75" s="48">
        <v>159</v>
      </c>
      <c r="N75" s="48">
        <v>27</v>
      </c>
      <c r="O75" s="48">
        <v>345</v>
      </c>
      <c r="P75" s="48">
        <v>0</v>
      </c>
      <c r="Q75" s="48">
        <v>0</v>
      </c>
      <c r="R75" s="48">
        <v>720</v>
      </c>
      <c r="S75" s="48">
        <v>474</v>
      </c>
      <c r="T75" s="48">
        <v>297</v>
      </c>
      <c r="U75" s="48">
        <v>861</v>
      </c>
      <c r="V75" s="48">
        <v>65</v>
      </c>
      <c r="W75" s="48">
        <v>87</v>
      </c>
      <c r="X75" s="48">
        <v>402</v>
      </c>
      <c r="Y75" s="48">
        <v>58</v>
      </c>
      <c r="Z75" s="48">
        <v>26</v>
      </c>
      <c r="AA75" s="48">
        <v>69</v>
      </c>
      <c r="AB75" s="48">
        <v>64</v>
      </c>
      <c r="AC75" s="48">
        <v>67</v>
      </c>
      <c r="AD75" s="48">
        <v>17</v>
      </c>
      <c r="AE75" s="48">
        <v>396</v>
      </c>
      <c r="AF75" s="48">
        <v>110</v>
      </c>
      <c r="AG75" s="48">
        <v>40</v>
      </c>
      <c r="AH75" s="48">
        <v>39</v>
      </c>
      <c r="AI75" s="48">
        <v>379</v>
      </c>
      <c r="AJ75" s="48">
        <v>0</v>
      </c>
      <c r="AK75" s="48">
        <v>104</v>
      </c>
      <c r="AL75" s="48">
        <v>228</v>
      </c>
      <c r="AM75" s="48">
        <v>23</v>
      </c>
      <c r="AN75" s="48">
        <v>260</v>
      </c>
      <c r="AO75" s="48">
        <v>3883</v>
      </c>
      <c r="AP75" s="48">
        <v>496</v>
      </c>
      <c r="AQ75" s="48">
        <v>0</v>
      </c>
      <c r="AR75" s="48">
        <v>835</v>
      </c>
      <c r="AS75" s="48">
        <v>114</v>
      </c>
      <c r="AT75" s="48">
        <v>81</v>
      </c>
      <c r="AU75" s="48">
        <v>159</v>
      </c>
      <c r="AV75" s="48">
        <v>592</v>
      </c>
      <c r="AW75" s="48">
        <v>58</v>
      </c>
      <c r="AX75" s="48">
        <v>513</v>
      </c>
      <c r="AY75" s="48">
        <v>890</v>
      </c>
      <c r="AZ75" s="48">
        <v>982</v>
      </c>
      <c r="BA75" s="48">
        <v>0</v>
      </c>
      <c r="BB75" s="48">
        <v>308</v>
      </c>
      <c r="BC75" s="48">
        <v>78</v>
      </c>
      <c r="BD75" s="48">
        <v>60</v>
      </c>
      <c r="BE75" s="48">
        <v>280</v>
      </c>
      <c r="BF75" s="48">
        <v>139</v>
      </c>
      <c r="BG75" s="48">
        <v>336</v>
      </c>
      <c r="BH75" s="48">
        <v>2078</v>
      </c>
      <c r="BI75" s="48">
        <v>5454</v>
      </c>
      <c r="BJ75" s="48">
        <v>421</v>
      </c>
      <c r="BK75" s="48">
        <v>2831</v>
      </c>
      <c r="BL75" s="48">
        <v>283</v>
      </c>
      <c r="BM75" s="48">
        <v>901</v>
      </c>
      <c r="BN75" s="48">
        <v>809</v>
      </c>
      <c r="BO75" s="48">
        <v>6348</v>
      </c>
      <c r="BP75" s="48">
        <v>173190</v>
      </c>
      <c r="BQ75" s="48">
        <v>324543</v>
      </c>
      <c r="BR75" s="48">
        <v>90321</v>
      </c>
      <c r="BS75" s="48">
        <v>8526</v>
      </c>
      <c r="BT75" s="48">
        <v>10945</v>
      </c>
      <c r="BU75" s="48">
        <v>0</v>
      </c>
      <c r="BV75" s="48">
        <v>3504</v>
      </c>
      <c r="BW75" s="48">
        <v>0</v>
      </c>
      <c r="BX75" s="48">
        <v>3098</v>
      </c>
      <c r="BY75" s="48">
        <v>0</v>
      </c>
      <c r="BZ75" s="48">
        <v>1830</v>
      </c>
      <c r="CA75" s="55">
        <v>0</v>
      </c>
      <c r="CB75" s="49">
        <v>652820</v>
      </c>
      <c r="CC75" s="61">
        <v>55190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708010</v>
      </c>
    </row>
    <row r="76" spans="1:87" ht="19.2" x14ac:dyDescent="0.3">
      <c r="A76" s="30" t="s">
        <v>793</v>
      </c>
      <c r="B76" s="42" t="s">
        <v>592</v>
      </c>
      <c r="C76" s="43" t="s">
        <v>593</v>
      </c>
      <c r="D76" s="51">
        <v>11698</v>
      </c>
      <c r="E76" s="48">
        <v>4666</v>
      </c>
      <c r="F76" s="48">
        <v>3253</v>
      </c>
      <c r="G76" s="48">
        <v>10523</v>
      </c>
      <c r="H76" s="48">
        <v>36087</v>
      </c>
      <c r="I76" s="48">
        <v>7936</v>
      </c>
      <c r="J76" s="48">
        <v>3541</v>
      </c>
      <c r="K76" s="48">
        <v>4569</v>
      </c>
      <c r="L76" s="48">
        <v>0</v>
      </c>
      <c r="M76" s="48">
        <v>0</v>
      </c>
      <c r="N76" s="48">
        <v>0</v>
      </c>
      <c r="O76" s="48">
        <v>0</v>
      </c>
      <c r="P76" s="48">
        <v>1430</v>
      </c>
      <c r="Q76" s="48">
        <v>75</v>
      </c>
      <c r="R76" s="48">
        <v>0</v>
      </c>
      <c r="S76" s="48">
        <v>0</v>
      </c>
      <c r="T76" s="48">
        <v>6236</v>
      </c>
      <c r="U76" s="48">
        <v>0</v>
      </c>
      <c r="V76" s="48">
        <v>0</v>
      </c>
      <c r="W76" s="48">
        <v>575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8501</v>
      </c>
      <c r="AM76" s="48">
        <v>0</v>
      </c>
      <c r="AN76" s="48">
        <v>0</v>
      </c>
      <c r="AO76" s="48">
        <v>0</v>
      </c>
      <c r="AP76" s="48">
        <v>0</v>
      </c>
      <c r="AQ76" s="48">
        <v>2365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5837</v>
      </c>
      <c r="AY76" s="48">
        <v>0</v>
      </c>
      <c r="AZ76" s="48">
        <v>4879</v>
      </c>
      <c r="BA76" s="48">
        <v>2886</v>
      </c>
      <c r="BB76" s="48">
        <v>3491</v>
      </c>
      <c r="BC76" s="48">
        <v>1459</v>
      </c>
      <c r="BD76" s="48">
        <v>4236</v>
      </c>
      <c r="BE76" s="48">
        <v>3697</v>
      </c>
      <c r="BF76" s="48">
        <v>9325</v>
      </c>
      <c r="BG76" s="48">
        <v>0</v>
      </c>
      <c r="BH76" s="48">
        <v>0</v>
      </c>
      <c r="BI76" s="48">
        <v>113568</v>
      </c>
      <c r="BJ76" s="48">
        <v>454321</v>
      </c>
      <c r="BK76" s="48">
        <v>42949</v>
      </c>
      <c r="BL76" s="48">
        <v>10544</v>
      </c>
      <c r="BM76" s="48">
        <v>23724</v>
      </c>
      <c r="BN76" s="48">
        <v>79560</v>
      </c>
      <c r="BO76" s="48">
        <v>0</v>
      </c>
      <c r="BP76" s="48">
        <v>73869</v>
      </c>
      <c r="BQ76" s="48">
        <v>17535</v>
      </c>
      <c r="BR76" s="48">
        <v>27553</v>
      </c>
      <c r="BS76" s="48">
        <v>850029</v>
      </c>
      <c r="BT76" s="48">
        <v>229589</v>
      </c>
      <c r="BU76" s="48">
        <v>24363</v>
      </c>
      <c r="BV76" s="48">
        <v>25399</v>
      </c>
      <c r="BW76" s="48">
        <v>576</v>
      </c>
      <c r="BX76" s="48">
        <v>0</v>
      </c>
      <c r="BY76" s="48">
        <v>2748</v>
      </c>
      <c r="BZ76" s="48">
        <v>0</v>
      </c>
      <c r="CA76" s="55">
        <v>0</v>
      </c>
      <c r="CB76" s="49">
        <v>2113592</v>
      </c>
      <c r="CC76" s="61">
        <v>9029246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11142838</v>
      </c>
    </row>
    <row r="77" spans="1:87" ht="19.2" x14ac:dyDescent="0.3">
      <c r="A77" s="30" t="s">
        <v>794</v>
      </c>
      <c r="B77" s="42" t="s">
        <v>600</v>
      </c>
      <c r="C77" s="43" t="s">
        <v>601</v>
      </c>
      <c r="D77" s="51">
        <v>44157</v>
      </c>
      <c r="E77" s="48">
        <v>21513</v>
      </c>
      <c r="F77" s="48">
        <v>18983</v>
      </c>
      <c r="G77" s="48">
        <v>30946</v>
      </c>
      <c r="H77" s="48">
        <v>221221</v>
      </c>
      <c r="I77" s="48">
        <v>128610</v>
      </c>
      <c r="J77" s="48">
        <v>23376</v>
      </c>
      <c r="K77" s="48">
        <v>57740</v>
      </c>
      <c r="L77" s="48">
        <v>37363</v>
      </c>
      <c r="M77" s="48">
        <v>200721</v>
      </c>
      <c r="N77" s="48">
        <v>14006</v>
      </c>
      <c r="O77" s="48">
        <v>127781</v>
      </c>
      <c r="P77" s="48">
        <v>160187</v>
      </c>
      <c r="Q77" s="48">
        <v>50114</v>
      </c>
      <c r="R77" s="48">
        <v>503984</v>
      </c>
      <c r="S77" s="48">
        <v>49284</v>
      </c>
      <c r="T77" s="48">
        <v>45501</v>
      </c>
      <c r="U77" s="48">
        <v>125095</v>
      </c>
      <c r="V77" s="48">
        <v>14525</v>
      </c>
      <c r="W77" s="48">
        <v>6329</v>
      </c>
      <c r="X77" s="48">
        <v>68205</v>
      </c>
      <c r="Y77" s="48">
        <v>14397</v>
      </c>
      <c r="Z77" s="48">
        <v>4441</v>
      </c>
      <c r="AA77" s="48">
        <v>4887</v>
      </c>
      <c r="AB77" s="48">
        <v>12637</v>
      </c>
      <c r="AC77" s="48">
        <v>6101</v>
      </c>
      <c r="AD77" s="48">
        <v>1122</v>
      </c>
      <c r="AE77" s="48">
        <v>40932</v>
      </c>
      <c r="AF77" s="48">
        <v>28712</v>
      </c>
      <c r="AG77" s="48">
        <v>2143</v>
      </c>
      <c r="AH77" s="48">
        <v>119902</v>
      </c>
      <c r="AI77" s="48">
        <v>55850</v>
      </c>
      <c r="AJ77" s="48">
        <v>0</v>
      </c>
      <c r="AK77" s="48">
        <v>10570</v>
      </c>
      <c r="AL77" s="48">
        <v>27340</v>
      </c>
      <c r="AM77" s="48">
        <v>14247</v>
      </c>
      <c r="AN77" s="48">
        <v>18447</v>
      </c>
      <c r="AO77" s="48">
        <v>86170</v>
      </c>
      <c r="AP77" s="48">
        <v>46745</v>
      </c>
      <c r="AQ77" s="48">
        <v>278918</v>
      </c>
      <c r="AR77" s="48">
        <v>17073</v>
      </c>
      <c r="AS77" s="48">
        <v>84689</v>
      </c>
      <c r="AT77" s="48">
        <v>14454</v>
      </c>
      <c r="AU77" s="48">
        <v>9036</v>
      </c>
      <c r="AV77" s="48">
        <v>39588</v>
      </c>
      <c r="AW77" s="48">
        <v>13038</v>
      </c>
      <c r="AX77" s="48">
        <v>46575</v>
      </c>
      <c r="AY77" s="48">
        <v>29745</v>
      </c>
      <c r="AZ77" s="48">
        <v>42367</v>
      </c>
      <c r="BA77" s="48">
        <v>10583</v>
      </c>
      <c r="BB77" s="48">
        <v>19148</v>
      </c>
      <c r="BC77" s="48">
        <v>9947</v>
      </c>
      <c r="BD77" s="48">
        <v>13189</v>
      </c>
      <c r="BE77" s="48">
        <v>18978</v>
      </c>
      <c r="BF77" s="48">
        <v>119635</v>
      </c>
      <c r="BG77" s="48">
        <v>149663</v>
      </c>
      <c r="BH77" s="48">
        <v>183016</v>
      </c>
      <c r="BI77" s="48">
        <v>756400</v>
      </c>
      <c r="BJ77" s="48">
        <v>2005053</v>
      </c>
      <c r="BK77" s="48">
        <v>592931</v>
      </c>
      <c r="BL77" s="48">
        <v>31145</v>
      </c>
      <c r="BM77" s="48">
        <v>81878</v>
      </c>
      <c r="BN77" s="48">
        <v>78043</v>
      </c>
      <c r="BO77" s="48">
        <v>769910</v>
      </c>
      <c r="BP77" s="48">
        <v>564731</v>
      </c>
      <c r="BQ77" s="48">
        <v>152870</v>
      </c>
      <c r="BR77" s="48">
        <v>99717</v>
      </c>
      <c r="BS77" s="48">
        <v>1286695</v>
      </c>
      <c r="BT77" s="48">
        <v>2576988</v>
      </c>
      <c r="BU77" s="48">
        <v>359547</v>
      </c>
      <c r="BV77" s="48">
        <v>427054</v>
      </c>
      <c r="BW77" s="48">
        <v>116856</v>
      </c>
      <c r="BX77" s="48">
        <v>338912</v>
      </c>
      <c r="BY77" s="48">
        <v>184000</v>
      </c>
      <c r="BZ77" s="48">
        <v>322722</v>
      </c>
      <c r="CA77" s="55">
        <v>0</v>
      </c>
      <c r="CB77" s="49">
        <v>14289378</v>
      </c>
      <c r="CC77" s="61">
        <v>578710</v>
      </c>
      <c r="CD77" s="48">
        <v>0</v>
      </c>
      <c r="CE77" s="48">
        <v>0</v>
      </c>
      <c r="CF77" s="48">
        <v>369494</v>
      </c>
      <c r="CG77" s="48">
        <v>0</v>
      </c>
      <c r="CH77" s="55">
        <v>210263</v>
      </c>
      <c r="CI77" s="49">
        <v>15447845</v>
      </c>
    </row>
    <row r="78" spans="1:87" ht="19.2" x14ac:dyDescent="0.3">
      <c r="A78" s="30" t="s">
        <v>795</v>
      </c>
      <c r="B78" s="42" t="s">
        <v>650</v>
      </c>
      <c r="C78" s="43" t="s">
        <v>651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1794466</v>
      </c>
      <c r="CD78" s="48">
        <v>8043631</v>
      </c>
      <c r="CE78" s="48">
        <v>0</v>
      </c>
      <c r="CF78" s="48">
        <v>0</v>
      </c>
      <c r="CG78" s="48">
        <v>0</v>
      </c>
      <c r="CH78" s="55">
        <v>0</v>
      </c>
      <c r="CI78" s="49">
        <v>9838097</v>
      </c>
    </row>
    <row r="79" spans="1:87" ht="19.2" x14ac:dyDescent="0.3">
      <c r="A79" s="30" t="s">
        <v>796</v>
      </c>
      <c r="B79" s="42" t="s">
        <v>656</v>
      </c>
      <c r="C79" s="43" t="s">
        <v>657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61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529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1911</v>
      </c>
      <c r="BJ79" s="48">
        <v>8119</v>
      </c>
      <c r="BK79" s="48">
        <v>6457</v>
      </c>
      <c r="BL79" s="48">
        <v>0</v>
      </c>
      <c r="BM79" s="48">
        <v>1026</v>
      </c>
      <c r="BN79" s="48">
        <v>0</v>
      </c>
      <c r="BO79" s="48">
        <v>6065</v>
      </c>
      <c r="BP79" s="48">
        <v>11676</v>
      </c>
      <c r="BQ79" s="48">
        <v>2072</v>
      </c>
      <c r="BR79" s="48">
        <v>637</v>
      </c>
      <c r="BS79" s="48">
        <v>0</v>
      </c>
      <c r="BT79" s="48">
        <v>84817</v>
      </c>
      <c r="BU79" s="48">
        <v>11852</v>
      </c>
      <c r="BV79" s="48">
        <v>47085</v>
      </c>
      <c r="BW79" s="48">
        <v>3851</v>
      </c>
      <c r="BX79" s="48">
        <v>0</v>
      </c>
      <c r="BY79" s="48">
        <v>218</v>
      </c>
      <c r="BZ79" s="48">
        <v>13475</v>
      </c>
      <c r="CA79" s="55">
        <v>0</v>
      </c>
      <c r="CB79" s="49">
        <v>199851</v>
      </c>
      <c r="CC79" s="61">
        <v>2375495</v>
      </c>
      <c r="CD79" s="48">
        <v>0</v>
      </c>
      <c r="CE79" s="48">
        <v>282471</v>
      </c>
      <c r="CF79" s="48">
        <v>0</v>
      </c>
      <c r="CG79" s="48">
        <v>0</v>
      </c>
      <c r="CH79" s="55">
        <v>0</v>
      </c>
      <c r="CI79" s="49">
        <v>2857817</v>
      </c>
    </row>
    <row r="80" spans="1:87" ht="19.2" x14ac:dyDescent="0.3">
      <c r="A80" s="28" t="s">
        <v>797</v>
      </c>
      <c r="B80" s="42" t="s">
        <v>660</v>
      </c>
      <c r="C80" s="43" t="s">
        <v>661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78755</v>
      </c>
      <c r="CD80" s="48">
        <v>4411502</v>
      </c>
      <c r="CE80" s="48">
        <v>0</v>
      </c>
      <c r="CF80" s="48">
        <v>0</v>
      </c>
      <c r="CG80" s="48">
        <v>0</v>
      </c>
      <c r="CH80" s="55">
        <v>0</v>
      </c>
      <c r="CI80" s="49">
        <v>4490257</v>
      </c>
    </row>
    <row r="81" spans="1:87" ht="19.2" x14ac:dyDescent="0.3">
      <c r="A81" s="28" t="s">
        <v>798</v>
      </c>
      <c r="B81" s="42" t="s">
        <v>676</v>
      </c>
      <c r="C81" s="43" t="s">
        <v>677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2657</v>
      </c>
      <c r="BV81" s="48">
        <v>0</v>
      </c>
      <c r="BW81" s="48">
        <v>174</v>
      </c>
      <c r="BX81" s="48">
        <v>974396</v>
      </c>
      <c r="BY81" s="48">
        <v>129825</v>
      </c>
      <c r="BZ81" s="48">
        <v>0</v>
      </c>
      <c r="CA81" s="55">
        <v>0</v>
      </c>
      <c r="CB81" s="49">
        <v>1107052</v>
      </c>
      <c r="CC81" s="61">
        <v>2454304</v>
      </c>
      <c r="CD81" s="48">
        <v>0</v>
      </c>
      <c r="CE81" s="48">
        <v>565018</v>
      </c>
      <c r="CF81" s="48">
        <v>0</v>
      </c>
      <c r="CG81" s="48">
        <v>0</v>
      </c>
      <c r="CH81" s="55">
        <v>0</v>
      </c>
      <c r="CI81" s="49">
        <v>4126374</v>
      </c>
    </row>
    <row r="82" spans="1:87" ht="19.2" x14ac:dyDescent="0.3">
      <c r="A82" s="28" t="s">
        <v>799</v>
      </c>
      <c r="B82" s="42" t="s">
        <v>680</v>
      </c>
      <c r="C82" s="43" t="s">
        <v>681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64386</v>
      </c>
      <c r="CD82" s="48">
        <v>4001023</v>
      </c>
      <c r="CE82" s="48">
        <v>0</v>
      </c>
      <c r="CF82" s="48">
        <v>0</v>
      </c>
      <c r="CG82" s="48">
        <v>0</v>
      </c>
      <c r="CH82" s="55">
        <v>0</v>
      </c>
      <c r="CI82" s="49">
        <v>4065409</v>
      </c>
    </row>
    <row r="83" spans="1:87" ht="19.2" x14ac:dyDescent="0.3">
      <c r="A83" s="28" t="s">
        <v>800</v>
      </c>
      <c r="B83" s="56" t="s">
        <v>628</v>
      </c>
      <c r="C83" s="43" t="s">
        <v>629</v>
      </c>
      <c r="D83" s="51">
        <v>7605</v>
      </c>
      <c r="E83" s="48">
        <v>1494</v>
      </c>
      <c r="F83" s="48">
        <v>5100</v>
      </c>
      <c r="G83" s="48">
        <v>2951</v>
      </c>
      <c r="H83" s="48">
        <v>43681</v>
      </c>
      <c r="I83" s="48">
        <v>18771</v>
      </c>
      <c r="J83" s="48">
        <v>6198</v>
      </c>
      <c r="K83" s="48">
        <v>19312</v>
      </c>
      <c r="L83" s="48">
        <v>3566</v>
      </c>
      <c r="M83" s="48">
        <v>16993</v>
      </c>
      <c r="N83" s="48">
        <v>4454</v>
      </c>
      <c r="O83" s="48">
        <v>12221</v>
      </c>
      <c r="P83" s="48">
        <v>0</v>
      </c>
      <c r="Q83" s="48">
        <v>0</v>
      </c>
      <c r="R83" s="48">
        <v>64462</v>
      </c>
      <c r="S83" s="48">
        <v>6243</v>
      </c>
      <c r="T83" s="48">
        <v>3830</v>
      </c>
      <c r="U83" s="48">
        <v>5110</v>
      </c>
      <c r="V83" s="48">
        <v>4799</v>
      </c>
      <c r="W83" s="48">
        <v>394</v>
      </c>
      <c r="X83" s="48">
        <v>13352</v>
      </c>
      <c r="Y83" s="48">
        <v>493</v>
      </c>
      <c r="Z83" s="48">
        <v>274</v>
      </c>
      <c r="AA83" s="48">
        <v>626</v>
      </c>
      <c r="AB83" s="48">
        <v>1947</v>
      </c>
      <c r="AC83" s="48">
        <v>807</v>
      </c>
      <c r="AD83" s="48">
        <v>156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4434</v>
      </c>
      <c r="BH83" s="48">
        <v>0</v>
      </c>
      <c r="BI83" s="48">
        <v>26606</v>
      </c>
      <c r="BJ83" s="48">
        <v>8474</v>
      </c>
      <c r="BK83" s="48">
        <v>35919</v>
      </c>
      <c r="BL83" s="48">
        <v>0</v>
      </c>
      <c r="BM83" s="48">
        <v>4653</v>
      </c>
      <c r="BN83" s="48">
        <v>15431</v>
      </c>
      <c r="BO83" s="48">
        <v>107651</v>
      </c>
      <c r="BP83" s="48">
        <v>26313</v>
      </c>
      <c r="BQ83" s="48">
        <v>6304</v>
      </c>
      <c r="BR83" s="48">
        <v>2204</v>
      </c>
      <c r="BS83" s="48">
        <v>28809</v>
      </c>
      <c r="BT83" s="48">
        <v>166657</v>
      </c>
      <c r="BU83" s="48">
        <v>13421</v>
      </c>
      <c r="BV83" s="48">
        <v>62698</v>
      </c>
      <c r="BW83" s="48">
        <v>6998</v>
      </c>
      <c r="BX83" s="48">
        <v>30969</v>
      </c>
      <c r="BY83" s="48">
        <v>1186</v>
      </c>
      <c r="BZ83" s="48">
        <v>169260</v>
      </c>
      <c r="CA83" s="55">
        <v>0</v>
      </c>
      <c r="CB83" s="49">
        <v>962826</v>
      </c>
      <c r="CC83" s="61">
        <v>960025</v>
      </c>
      <c r="CD83" s="48">
        <v>0</v>
      </c>
      <c r="CE83" s="48">
        <v>732447</v>
      </c>
      <c r="CF83" s="48">
        <v>0</v>
      </c>
      <c r="CG83" s="48">
        <v>0</v>
      </c>
      <c r="CH83" s="55">
        <v>3144</v>
      </c>
      <c r="CI83" s="49">
        <v>2658442</v>
      </c>
    </row>
    <row r="84" spans="1:87" ht="19.2" x14ac:dyDescent="0.3">
      <c r="A84" s="28" t="s">
        <v>801</v>
      </c>
      <c r="B84" s="56" t="s">
        <v>692</v>
      </c>
      <c r="C84" s="43" t="s">
        <v>693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832526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832526</v>
      </c>
    </row>
    <row r="85" spans="1:87" ht="19.2" x14ac:dyDescent="0.3">
      <c r="A85" s="28" t="s">
        <v>802</v>
      </c>
      <c r="B85" s="57" t="s">
        <v>698</v>
      </c>
      <c r="C85" s="46" t="s">
        <v>697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69">
        <v>0</v>
      </c>
      <c r="CC85" s="67">
        <v>-2119655</v>
      </c>
      <c r="CD85" s="59">
        <v>0</v>
      </c>
      <c r="CE85" s="59">
        <v>0</v>
      </c>
      <c r="CF85" s="59">
        <v>0</v>
      </c>
      <c r="CG85" s="59">
        <v>0</v>
      </c>
      <c r="CH85" s="60">
        <v>2119655</v>
      </c>
      <c r="CI85" s="69">
        <v>0</v>
      </c>
    </row>
    <row r="86" spans="1:87" x14ac:dyDescent="0.3">
      <c r="A86" s="47"/>
      <c r="B86" s="62"/>
      <c r="C86" s="63" t="s">
        <v>803</v>
      </c>
      <c r="D86" s="64">
        <f>+SUM(D9:D85)</f>
        <v>220811</v>
      </c>
      <c r="E86" s="64">
        <f t="shared" ref="E86:BP86" si="0">+SUM(E9:E85)</f>
        <v>207171</v>
      </c>
      <c r="F86" s="64">
        <f t="shared" si="0"/>
        <v>329136</v>
      </c>
      <c r="G86" s="64">
        <f t="shared" si="0"/>
        <v>141133</v>
      </c>
      <c r="H86" s="64">
        <f t="shared" si="0"/>
        <v>2100469</v>
      </c>
      <c r="I86" s="64">
        <f t="shared" si="0"/>
        <v>651891</v>
      </c>
      <c r="J86" s="64">
        <f t="shared" si="0"/>
        <v>183194</v>
      </c>
      <c r="K86" s="64">
        <f t="shared" si="0"/>
        <v>411086</v>
      </c>
      <c r="L86" s="64">
        <f t="shared" si="0"/>
        <v>262572</v>
      </c>
      <c r="M86" s="64">
        <f t="shared" si="0"/>
        <v>1619964</v>
      </c>
      <c r="N86" s="64">
        <f t="shared" si="0"/>
        <v>137861</v>
      </c>
      <c r="O86" s="64">
        <f t="shared" si="0"/>
        <v>4094738</v>
      </c>
      <c r="P86" s="64">
        <f t="shared" si="0"/>
        <v>1349989</v>
      </c>
      <c r="Q86" s="64">
        <f t="shared" si="0"/>
        <v>3702437</v>
      </c>
      <c r="R86" s="64">
        <f t="shared" si="0"/>
        <v>1640690</v>
      </c>
      <c r="S86" s="64">
        <f t="shared" si="0"/>
        <v>174455</v>
      </c>
      <c r="T86" s="64">
        <f t="shared" si="0"/>
        <v>1617537</v>
      </c>
      <c r="U86" s="64">
        <f t="shared" si="0"/>
        <v>2193021</v>
      </c>
      <c r="V86" s="64">
        <f t="shared" si="0"/>
        <v>4409743</v>
      </c>
      <c r="W86" s="64">
        <f t="shared" si="0"/>
        <v>1125802</v>
      </c>
      <c r="X86" s="64">
        <f t="shared" si="0"/>
        <v>1221847</v>
      </c>
      <c r="Y86" s="64">
        <f t="shared" si="0"/>
        <v>481830</v>
      </c>
      <c r="Z86" s="64">
        <f t="shared" si="0"/>
        <v>657076</v>
      </c>
      <c r="AA86" s="64">
        <f t="shared" si="0"/>
        <v>298894</v>
      </c>
      <c r="AB86" s="64">
        <f t="shared" si="0"/>
        <v>263879</v>
      </c>
      <c r="AC86" s="64">
        <f t="shared" si="0"/>
        <v>129699</v>
      </c>
      <c r="AD86" s="64">
        <f t="shared" si="0"/>
        <v>175473</v>
      </c>
      <c r="AE86" s="64">
        <f t="shared" si="0"/>
        <v>1126900</v>
      </c>
      <c r="AF86" s="64">
        <f t="shared" si="0"/>
        <v>599421</v>
      </c>
      <c r="AG86" s="64">
        <f t="shared" si="0"/>
        <v>106775</v>
      </c>
      <c r="AH86" s="64">
        <f t="shared" si="0"/>
        <v>453909</v>
      </c>
      <c r="AI86" s="64">
        <f t="shared" si="0"/>
        <v>296434</v>
      </c>
      <c r="AJ86" s="64">
        <f t="shared" si="0"/>
        <v>0</v>
      </c>
      <c r="AK86" s="64">
        <f t="shared" si="0"/>
        <v>161451</v>
      </c>
      <c r="AL86" s="64">
        <f t="shared" si="0"/>
        <v>346027</v>
      </c>
      <c r="AM86" s="64">
        <f t="shared" si="0"/>
        <v>148560</v>
      </c>
      <c r="AN86" s="64">
        <f t="shared" si="0"/>
        <v>529795</v>
      </c>
      <c r="AO86" s="64">
        <f t="shared" si="0"/>
        <v>1011432</v>
      </c>
      <c r="AP86" s="64">
        <f t="shared" si="0"/>
        <v>263911</v>
      </c>
      <c r="AQ86" s="64">
        <f t="shared" si="0"/>
        <v>1951797</v>
      </c>
      <c r="AR86" s="64">
        <f t="shared" si="0"/>
        <v>176327</v>
      </c>
      <c r="AS86" s="64">
        <f t="shared" si="0"/>
        <v>433409</v>
      </c>
      <c r="AT86" s="64">
        <f t="shared" si="0"/>
        <v>139990</v>
      </c>
      <c r="AU86" s="64">
        <f t="shared" si="0"/>
        <v>56660</v>
      </c>
      <c r="AV86" s="64">
        <f t="shared" si="0"/>
        <v>398793</v>
      </c>
      <c r="AW86" s="64">
        <f t="shared" si="0"/>
        <v>159174</v>
      </c>
      <c r="AX86" s="64">
        <f t="shared" si="0"/>
        <v>524722</v>
      </c>
      <c r="AY86" s="64">
        <f t="shared" si="0"/>
        <v>843240</v>
      </c>
      <c r="AZ86" s="64">
        <f t="shared" si="0"/>
        <v>413537</v>
      </c>
      <c r="BA86" s="64">
        <f t="shared" si="0"/>
        <v>67945</v>
      </c>
      <c r="BB86" s="64">
        <f t="shared" si="0"/>
        <v>275343</v>
      </c>
      <c r="BC86" s="64">
        <f t="shared" si="0"/>
        <v>83902</v>
      </c>
      <c r="BD86" s="64">
        <f t="shared" si="0"/>
        <v>96343</v>
      </c>
      <c r="BE86" s="64">
        <f t="shared" si="0"/>
        <v>280812</v>
      </c>
      <c r="BF86" s="64">
        <f t="shared" si="0"/>
        <v>303573</v>
      </c>
      <c r="BG86" s="64">
        <f t="shared" si="0"/>
        <v>1776138</v>
      </c>
      <c r="BH86" s="64">
        <f t="shared" si="0"/>
        <v>535041</v>
      </c>
      <c r="BI86" s="64">
        <f t="shared" si="0"/>
        <v>5509657</v>
      </c>
      <c r="BJ86" s="64">
        <f t="shared" si="0"/>
        <v>9866109</v>
      </c>
      <c r="BK86" s="64">
        <f t="shared" si="0"/>
        <v>5437264</v>
      </c>
      <c r="BL86" s="64">
        <f t="shared" si="0"/>
        <v>210582</v>
      </c>
      <c r="BM86" s="64">
        <f t="shared" si="0"/>
        <v>309102</v>
      </c>
      <c r="BN86" s="64">
        <f t="shared" si="0"/>
        <v>1110033</v>
      </c>
      <c r="BO86" s="64">
        <f t="shared" si="0"/>
        <v>2290588</v>
      </c>
      <c r="BP86" s="64">
        <f t="shared" si="0"/>
        <v>1980414</v>
      </c>
      <c r="BQ86" s="64">
        <f t="shared" ref="BQ86:CH86" si="1">+SUM(BQ9:BQ85)</f>
        <v>1095968</v>
      </c>
      <c r="BR86" s="64">
        <f t="shared" si="1"/>
        <v>354644</v>
      </c>
      <c r="BS86" s="64">
        <f t="shared" si="1"/>
        <v>3026205</v>
      </c>
      <c r="BT86" s="64">
        <f t="shared" si="1"/>
        <v>5276462</v>
      </c>
      <c r="BU86" s="64">
        <f t="shared" si="1"/>
        <v>1379591</v>
      </c>
      <c r="BV86" s="64">
        <f t="shared" si="1"/>
        <v>1109854</v>
      </c>
      <c r="BW86" s="64">
        <f t="shared" si="1"/>
        <v>501576</v>
      </c>
      <c r="BX86" s="64">
        <f t="shared" si="1"/>
        <v>2011797</v>
      </c>
      <c r="BY86" s="64">
        <f t="shared" si="1"/>
        <v>594628</v>
      </c>
      <c r="BZ86" s="64">
        <f t="shared" si="1"/>
        <v>1293387</v>
      </c>
      <c r="CA86" s="65">
        <f t="shared" si="1"/>
        <v>0</v>
      </c>
      <c r="CB86" s="70">
        <f t="shared" si="1"/>
        <v>86721620</v>
      </c>
      <c r="CC86" s="68">
        <f t="shared" si="1"/>
        <v>63507238</v>
      </c>
      <c r="CD86" s="64">
        <f t="shared" si="1"/>
        <v>16456156</v>
      </c>
      <c r="CE86" s="64">
        <f t="shared" si="1"/>
        <v>1580106</v>
      </c>
      <c r="CF86" s="64">
        <f t="shared" si="1"/>
        <v>14090821</v>
      </c>
      <c r="CG86" s="64">
        <f t="shared" si="1"/>
        <v>700484</v>
      </c>
      <c r="CH86" s="65">
        <f t="shared" si="1"/>
        <v>34606783</v>
      </c>
      <c r="CI86" s="70">
        <f>+SUM(CI9:CI85)</f>
        <v>217663208</v>
      </c>
    </row>
    <row r="88" spans="1:87" x14ac:dyDescent="0.3">
      <c r="B88" s="9" t="s">
        <v>702</v>
      </c>
    </row>
    <row r="90" spans="1:87" ht="21" x14ac:dyDescent="0.4">
      <c r="D90" s="27"/>
    </row>
  </sheetData>
  <sheetProtection password="9A51" sheet="1" formatColumns="0" formatRows="0"/>
  <autoFilter ref="A8:CI8" xr:uid="{00000000-0001-0000-0F00-000000000000}"/>
  <mergeCells count="26">
    <mergeCell ref="BV6:BW6"/>
    <mergeCell ref="BX6:BY6"/>
    <mergeCell ref="B7:B8"/>
    <mergeCell ref="C7:C8"/>
    <mergeCell ref="D6:O6"/>
    <mergeCell ref="P6:S6"/>
    <mergeCell ref="T6:BF6"/>
    <mergeCell ref="BK6:BL6"/>
    <mergeCell ref="BM6:BN6"/>
    <mergeCell ref="BP6:BR6"/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</mergeCell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:CI8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G13" sqref="G13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</cols>
  <sheetData>
    <row r="3" spans="1:87" x14ac:dyDescent="0.3">
      <c r="CG3" s="73" t="s">
        <v>804</v>
      </c>
      <c r="CI3" s="73" t="s">
        <v>804</v>
      </c>
    </row>
    <row r="5" spans="1:87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87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</row>
    <row r="7" spans="1:87" ht="19.2" x14ac:dyDescent="0.3">
      <c r="B7" s="395" t="s">
        <v>739</v>
      </c>
      <c r="C7" s="389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  <c r="CB7" s="376" t="s">
        <v>741</v>
      </c>
      <c r="CC7" s="381" t="s">
        <v>742</v>
      </c>
      <c r="CD7" s="383" t="s">
        <v>743</v>
      </c>
      <c r="CE7" s="383" t="s">
        <v>744</v>
      </c>
      <c r="CF7" s="383" t="s">
        <v>745</v>
      </c>
      <c r="CG7" s="383" t="s">
        <v>746</v>
      </c>
      <c r="CH7" s="374" t="s">
        <v>747</v>
      </c>
      <c r="CI7" s="376" t="s">
        <v>748</v>
      </c>
    </row>
    <row r="8" spans="1:87" ht="96.6" x14ac:dyDescent="0.3">
      <c r="A8" s="29" t="s">
        <v>749</v>
      </c>
      <c r="B8" s="396"/>
      <c r="C8" s="390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41" t="s">
        <v>693</v>
      </c>
      <c r="CB8" s="394"/>
      <c r="CC8" s="397"/>
      <c r="CD8" s="392"/>
      <c r="CE8" s="392"/>
      <c r="CF8" s="392"/>
      <c r="CG8" s="392"/>
      <c r="CH8" s="393"/>
      <c r="CI8" s="394"/>
    </row>
    <row r="9" spans="1:87" ht="19.2" x14ac:dyDescent="0.3">
      <c r="A9" s="30" t="s">
        <v>64</v>
      </c>
      <c r="B9" s="74" t="s">
        <v>42</v>
      </c>
      <c r="C9" s="45" t="s">
        <v>43</v>
      </c>
      <c r="D9" s="52">
        <v>6424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83</v>
      </c>
      <c r="M9" s="53">
        <v>21114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8272</v>
      </c>
      <c r="X9" s="53">
        <v>0</v>
      </c>
      <c r="Y9" s="53">
        <v>0</v>
      </c>
      <c r="Z9" s="53">
        <v>685324</v>
      </c>
      <c r="AA9" s="53">
        <v>0</v>
      </c>
      <c r="AB9" s="53">
        <v>0</v>
      </c>
      <c r="AC9" s="53">
        <v>60052</v>
      </c>
      <c r="AD9" s="53">
        <v>0</v>
      </c>
      <c r="AE9" s="53">
        <v>321620</v>
      </c>
      <c r="AF9" s="53">
        <v>10717</v>
      </c>
      <c r="AG9" s="53">
        <v>0</v>
      </c>
      <c r="AH9" s="53">
        <v>0</v>
      </c>
      <c r="AI9" s="53">
        <v>28606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5</v>
      </c>
      <c r="BN9" s="53">
        <v>112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50">
        <v>1142329</v>
      </c>
      <c r="CC9" s="66">
        <v>246884</v>
      </c>
      <c r="CD9" s="53">
        <v>0</v>
      </c>
      <c r="CE9" s="53">
        <v>0</v>
      </c>
      <c r="CF9" s="53">
        <v>4417</v>
      </c>
      <c r="CG9" s="53">
        <v>-19649</v>
      </c>
      <c r="CH9" s="54">
        <v>0</v>
      </c>
      <c r="CI9" s="50">
        <v>1373981</v>
      </c>
    </row>
    <row r="10" spans="1:87" ht="19.2" x14ac:dyDescent="0.3">
      <c r="A10" s="30" t="s">
        <v>86</v>
      </c>
      <c r="B10" s="42" t="s">
        <v>38</v>
      </c>
      <c r="C10" s="43" t="s">
        <v>39</v>
      </c>
      <c r="D10" s="51">
        <v>0</v>
      </c>
      <c r="E10" s="48">
        <v>13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13</v>
      </c>
      <c r="CC10" s="61">
        <v>0</v>
      </c>
      <c r="CD10" s="48">
        <v>0</v>
      </c>
      <c r="CE10" s="48">
        <v>0</v>
      </c>
      <c r="CF10" s="48">
        <v>0</v>
      </c>
      <c r="CG10" s="48">
        <v>0</v>
      </c>
      <c r="CH10" s="55">
        <v>0</v>
      </c>
      <c r="CI10" s="49">
        <v>13</v>
      </c>
    </row>
    <row r="11" spans="1:87" ht="19.2" x14ac:dyDescent="0.3">
      <c r="A11" s="30" t="s">
        <v>108</v>
      </c>
      <c r="B11" s="42" t="s">
        <v>58</v>
      </c>
      <c r="C11" s="43" t="s">
        <v>59</v>
      </c>
      <c r="D11" s="51">
        <v>0</v>
      </c>
      <c r="E11" s="48">
        <v>0</v>
      </c>
      <c r="F11" s="48">
        <v>20342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49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88</v>
      </c>
      <c r="AF11" s="48">
        <v>1634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33</v>
      </c>
      <c r="BN11" s="48">
        <v>704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49">
        <v>22850</v>
      </c>
      <c r="CC11" s="61">
        <v>96500</v>
      </c>
      <c r="CD11" s="48">
        <v>0</v>
      </c>
      <c r="CE11" s="48">
        <v>0</v>
      </c>
      <c r="CF11" s="48">
        <v>0</v>
      </c>
      <c r="CG11" s="48">
        <v>0</v>
      </c>
      <c r="CH11" s="55">
        <v>0</v>
      </c>
      <c r="CI11" s="49">
        <v>119350</v>
      </c>
    </row>
    <row r="12" spans="1:87" ht="19.2" x14ac:dyDescent="0.3">
      <c r="A12" s="30" t="s">
        <v>134</v>
      </c>
      <c r="B12" s="42" t="s">
        <v>128</v>
      </c>
      <c r="C12" s="43" t="s">
        <v>129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0</v>
      </c>
      <c r="CC12" s="61">
        <v>35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35</v>
      </c>
    </row>
    <row r="13" spans="1:87" ht="19.2" x14ac:dyDescent="0.3">
      <c r="A13" s="30" t="s">
        <v>154</v>
      </c>
      <c r="B13" s="42" t="s">
        <v>74</v>
      </c>
      <c r="C13" s="43" t="s">
        <v>75</v>
      </c>
      <c r="D13" s="51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824</v>
      </c>
      <c r="AF13" s="48">
        <v>1976</v>
      </c>
      <c r="AG13" s="48">
        <v>65</v>
      </c>
      <c r="AH13" s="48">
        <v>0</v>
      </c>
      <c r="AI13" s="48">
        <v>0</v>
      </c>
      <c r="AJ13" s="48">
        <v>0</v>
      </c>
      <c r="AK13" s="48">
        <v>22652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20</v>
      </c>
      <c r="AT13" s="48">
        <v>3</v>
      </c>
      <c r="AU13" s="48">
        <v>9456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298</v>
      </c>
      <c r="BN13" s="48">
        <v>229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62</v>
      </c>
      <c r="BV13" s="48">
        <v>0</v>
      </c>
      <c r="BW13" s="48">
        <v>0</v>
      </c>
      <c r="BX13" s="48">
        <v>0</v>
      </c>
      <c r="BY13" s="48">
        <v>44</v>
      </c>
      <c r="BZ13" s="48">
        <v>0</v>
      </c>
      <c r="CA13" s="55">
        <v>0</v>
      </c>
      <c r="CB13" s="49">
        <v>35629</v>
      </c>
      <c r="CC13" s="61">
        <v>318935</v>
      </c>
      <c r="CD13" s="48">
        <v>0</v>
      </c>
      <c r="CE13" s="48">
        <v>0</v>
      </c>
      <c r="CF13" s="48">
        <v>6465</v>
      </c>
      <c r="CG13" s="48">
        <v>0</v>
      </c>
      <c r="CH13" s="55">
        <v>0</v>
      </c>
      <c r="CI13" s="49">
        <v>361029</v>
      </c>
    </row>
    <row r="14" spans="1:87" ht="19.2" x14ac:dyDescent="0.3">
      <c r="A14" s="30" t="s">
        <v>176</v>
      </c>
      <c r="B14" s="42" t="s">
        <v>132</v>
      </c>
      <c r="C14" s="43" t="s">
        <v>133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1150</v>
      </c>
      <c r="M14" s="48">
        <v>7582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902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11</v>
      </c>
      <c r="CA14" s="55">
        <v>0</v>
      </c>
      <c r="CB14" s="49">
        <v>9645</v>
      </c>
      <c r="CC14" s="61">
        <v>368</v>
      </c>
      <c r="CD14" s="48">
        <v>0</v>
      </c>
      <c r="CE14" s="48">
        <v>0</v>
      </c>
      <c r="CF14" s="48">
        <v>64903</v>
      </c>
      <c r="CG14" s="48">
        <v>0</v>
      </c>
      <c r="CH14" s="55">
        <v>0</v>
      </c>
      <c r="CI14" s="49">
        <v>74916</v>
      </c>
    </row>
    <row r="15" spans="1:87" ht="19.2" x14ac:dyDescent="0.3">
      <c r="A15" s="30" t="s">
        <v>200</v>
      </c>
      <c r="B15" s="42" t="s">
        <v>98</v>
      </c>
      <c r="C15" s="43" t="s">
        <v>99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3292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3292</v>
      </c>
      <c r="CC15" s="61">
        <v>89</v>
      </c>
      <c r="CD15" s="48">
        <v>0</v>
      </c>
      <c r="CE15" s="48">
        <v>0</v>
      </c>
      <c r="CF15" s="48">
        <v>0</v>
      </c>
      <c r="CG15" s="48">
        <v>0</v>
      </c>
      <c r="CH15" s="55">
        <v>0</v>
      </c>
      <c r="CI15" s="49">
        <v>3381</v>
      </c>
    </row>
    <row r="16" spans="1:87" ht="19.2" x14ac:dyDescent="0.3">
      <c r="A16" s="30" t="s">
        <v>230</v>
      </c>
      <c r="B16" s="42" t="s">
        <v>116</v>
      </c>
      <c r="C16" s="43" t="s">
        <v>117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14320</v>
      </c>
      <c r="L16" s="48">
        <v>680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89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154</v>
      </c>
      <c r="AC16" s="48">
        <v>0</v>
      </c>
      <c r="AD16" s="48">
        <v>10335</v>
      </c>
      <c r="AE16" s="48">
        <v>0</v>
      </c>
      <c r="AF16" s="48">
        <v>10016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392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24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36010</v>
      </c>
      <c r="CC16" s="61">
        <v>3763</v>
      </c>
      <c r="CD16" s="48">
        <v>0</v>
      </c>
      <c r="CE16" s="48">
        <v>0</v>
      </c>
      <c r="CF16" s="48">
        <v>6160</v>
      </c>
      <c r="CG16" s="48">
        <v>5</v>
      </c>
      <c r="CH16" s="55">
        <v>0</v>
      </c>
      <c r="CI16" s="49">
        <v>45938</v>
      </c>
    </row>
    <row r="17" spans="1:87" ht="19.2" x14ac:dyDescent="0.3">
      <c r="A17" s="30" t="s">
        <v>254</v>
      </c>
      <c r="B17" s="42" t="s">
        <v>640</v>
      </c>
      <c r="C17" s="43" t="s">
        <v>641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49">
        <v>0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0</v>
      </c>
    </row>
    <row r="18" spans="1:87" ht="19.2" x14ac:dyDescent="0.3">
      <c r="A18" s="30" t="s">
        <v>284</v>
      </c>
      <c r="B18" s="42" t="s">
        <v>164</v>
      </c>
      <c r="C18" s="43" t="s">
        <v>165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5665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1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49">
        <v>5666</v>
      </c>
      <c r="CC18" s="61">
        <v>6285</v>
      </c>
      <c r="CD18" s="48">
        <v>0</v>
      </c>
      <c r="CE18" s="48">
        <v>0</v>
      </c>
      <c r="CF18" s="48">
        <v>30904</v>
      </c>
      <c r="CG18" s="48">
        <v>82</v>
      </c>
      <c r="CH18" s="55">
        <v>0</v>
      </c>
      <c r="CI18" s="49">
        <v>42937</v>
      </c>
    </row>
    <row r="19" spans="1:87" ht="19.2" x14ac:dyDescent="0.3">
      <c r="A19" s="30" t="s">
        <v>308</v>
      </c>
      <c r="B19" s="42" t="s">
        <v>184</v>
      </c>
      <c r="C19" s="43" t="s">
        <v>185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733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49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782</v>
      </c>
      <c r="CC19" s="61">
        <v>7870</v>
      </c>
      <c r="CD19" s="48">
        <v>0</v>
      </c>
      <c r="CE19" s="48">
        <v>0</v>
      </c>
      <c r="CF19" s="48">
        <v>0</v>
      </c>
      <c r="CG19" s="48">
        <v>0</v>
      </c>
      <c r="CH19" s="55">
        <v>0</v>
      </c>
      <c r="CI19" s="49">
        <v>8652</v>
      </c>
    </row>
    <row r="20" spans="1:87" ht="19.2" x14ac:dyDescent="0.3">
      <c r="A20" s="30" t="s">
        <v>340</v>
      </c>
      <c r="B20" s="42" t="s">
        <v>190</v>
      </c>
      <c r="C20" s="43" t="s">
        <v>191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2537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89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2626</v>
      </c>
      <c r="CC20" s="61">
        <v>7523</v>
      </c>
      <c r="CD20" s="48">
        <v>0</v>
      </c>
      <c r="CE20" s="48">
        <v>0</v>
      </c>
      <c r="CF20" s="48">
        <v>0</v>
      </c>
      <c r="CG20" s="48">
        <v>0</v>
      </c>
      <c r="CH20" s="55">
        <v>0</v>
      </c>
      <c r="CI20" s="49">
        <v>10149</v>
      </c>
    </row>
    <row r="21" spans="1:87" ht="19.2" x14ac:dyDescent="0.3">
      <c r="A21" s="30" t="s">
        <v>372</v>
      </c>
      <c r="B21" s="42" t="s">
        <v>208</v>
      </c>
      <c r="C21" s="43" t="s">
        <v>209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0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0</v>
      </c>
    </row>
    <row r="22" spans="1:87" ht="19.2" x14ac:dyDescent="0.3">
      <c r="A22" s="30" t="s">
        <v>400</v>
      </c>
      <c r="B22" s="42" t="s">
        <v>212</v>
      </c>
      <c r="C22" s="43" t="s">
        <v>213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3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3</v>
      </c>
      <c r="CC22" s="61">
        <v>0</v>
      </c>
      <c r="CD22" s="48">
        <v>0</v>
      </c>
      <c r="CE22" s="48">
        <v>0</v>
      </c>
      <c r="CF22" s="48">
        <v>0</v>
      </c>
      <c r="CG22" s="48">
        <v>0</v>
      </c>
      <c r="CH22" s="55">
        <v>0</v>
      </c>
      <c r="CI22" s="49">
        <v>3</v>
      </c>
    </row>
    <row r="23" spans="1:87" ht="19.2" x14ac:dyDescent="0.3">
      <c r="A23" s="30" t="s">
        <v>426</v>
      </c>
      <c r="B23" s="42" t="s">
        <v>218</v>
      </c>
      <c r="C23" s="43" t="s">
        <v>219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294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4956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5252</v>
      </c>
      <c r="CC23" s="61">
        <v>0</v>
      </c>
      <c r="CD23" s="48">
        <v>0</v>
      </c>
      <c r="CE23" s="48">
        <v>0</v>
      </c>
      <c r="CF23" s="48">
        <v>0</v>
      </c>
      <c r="CG23" s="48">
        <v>40</v>
      </c>
      <c r="CH23" s="55">
        <v>0</v>
      </c>
      <c r="CI23" s="49">
        <v>5292</v>
      </c>
    </row>
    <row r="24" spans="1:87" ht="19.2" x14ac:dyDescent="0.3">
      <c r="A24" s="30" t="s">
        <v>452</v>
      </c>
      <c r="B24" s="42" t="s">
        <v>222</v>
      </c>
      <c r="C24" s="43" t="s">
        <v>223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78</v>
      </c>
      <c r="AC24" s="48">
        <v>0</v>
      </c>
      <c r="AD24" s="48">
        <v>0</v>
      </c>
      <c r="AE24" s="48">
        <v>171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711</v>
      </c>
      <c r="AS24" s="48">
        <v>0</v>
      </c>
      <c r="AT24" s="48">
        <v>742</v>
      </c>
      <c r="AU24" s="48">
        <v>27</v>
      </c>
      <c r="AV24" s="48">
        <v>351</v>
      </c>
      <c r="AW24" s="48">
        <v>0</v>
      </c>
      <c r="AX24" s="48">
        <v>17817</v>
      </c>
      <c r="AY24" s="48">
        <v>124</v>
      </c>
      <c r="AZ24" s="48">
        <v>269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51387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71677</v>
      </c>
      <c r="CC24" s="61">
        <v>985</v>
      </c>
      <c r="CD24" s="48">
        <v>0</v>
      </c>
      <c r="CE24" s="48">
        <v>0</v>
      </c>
      <c r="CF24" s="48">
        <v>0</v>
      </c>
      <c r="CG24" s="48">
        <v>-4013</v>
      </c>
      <c r="CH24" s="55">
        <v>0</v>
      </c>
      <c r="CI24" s="49">
        <v>68649</v>
      </c>
    </row>
    <row r="25" spans="1:87" ht="19.2" x14ac:dyDescent="0.3">
      <c r="A25" s="30" t="s">
        <v>482</v>
      </c>
      <c r="B25" s="42" t="s">
        <v>240</v>
      </c>
      <c r="C25" s="43" t="s">
        <v>241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5998</v>
      </c>
      <c r="U25" s="48">
        <v>0</v>
      </c>
      <c r="V25" s="48">
        <v>4207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14845</v>
      </c>
      <c r="AF25" s="48">
        <v>10401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49">
        <v>35451</v>
      </c>
      <c r="CC25" s="61">
        <v>93345</v>
      </c>
      <c r="CD25" s="48">
        <v>0</v>
      </c>
      <c r="CE25" s="48">
        <v>0</v>
      </c>
      <c r="CF25" s="48">
        <v>0</v>
      </c>
      <c r="CG25" s="48">
        <v>0</v>
      </c>
      <c r="CH25" s="55">
        <v>0</v>
      </c>
      <c r="CI25" s="49">
        <v>128796</v>
      </c>
    </row>
    <row r="26" spans="1:87" ht="19.2" x14ac:dyDescent="0.3">
      <c r="A26" s="30" t="s">
        <v>510</v>
      </c>
      <c r="B26" s="42" t="s">
        <v>260</v>
      </c>
      <c r="C26" s="43" t="s">
        <v>261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343</v>
      </c>
      <c r="N26" s="48">
        <v>0</v>
      </c>
      <c r="O26" s="48">
        <v>2204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53385</v>
      </c>
      <c r="V26" s="48">
        <v>523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107671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140711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49">
        <v>304837</v>
      </c>
      <c r="CC26" s="61">
        <v>38485</v>
      </c>
      <c r="CD26" s="48">
        <v>0</v>
      </c>
      <c r="CE26" s="48">
        <v>0</v>
      </c>
      <c r="CF26" s="48">
        <v>0</v>
      </c>
      <c r="CG26" s="48">
        <v>-9935</v>
      </c>
      <c r="CH26" s="55">
        <v>0</v>
      </c>
      <c r="CI26" s="49">
        <v>333387</v>
      </c>
    </row>
    <row r="27" spans="1:87" ht="19.2" x14ac:dyDescent="0.3">
      <c r="A27" s="30" t="s">
        <v>536</v>
      </c>
      <c r="B27" s="42" t="s">
        <v>264</v>
      </c>
      <c r="C27" s="43" t="s">
        <v>265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49">
        <v>0</v>
      </c>
      <c r="CC27" s="61">
        <v>44</v>
      </c>
      <c r="CD27" s="48">
        <v>0</v>
      </c>
      <c r="CE27" s="48">
        <v>0</v>
      </c>
      <c r="CF27" s="48">
        <v>0</v>
      </c>
      <c r="CG27" s="48">
        <v>9</v>
      </c>
      <c r="CH27" s="55">
        <v>0</v>
      </c>
      <c r="CI27" s="49">
        <v>53</v>
      </c>
    </row>
    <row r="28" spans="1:87" ht="19.2" x14ac:dyDescent="0.3">
      <c r="A28" s="30" t="s">
        <v>560</v>
      </c>
      <c r="B28" s="42" t="s">
        <v>282</v>
      </c>
      <c r="C28" s="43" t="s">
        <v>283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165048</v>
      </c>
      <c r="U28" s="48">
        <v>14517</v>
      </c>
      <c r="V28" s="48">
        <v>9628</v>
      </c>
      <c r="W28" s="48">
        <v>198780</v>
      </c>
      <c r="X28" s="48">
        <v>35</v>
      </c>
      <c r="Y28" s="48">
        <v>17301</v>
      </c>
      <c r="Z28" s="48">
        <v>0</v>
      </c>
      <c r="AA28" s="48">
        <v>0</v>
      </c>
      <c r="AB28" s="48">
        <v>554</v>
      </c>
      <c r="AC28" s="48">
        <v>11</v>
      </c>
      <c r="AD28" s="48">
        <v>0</v>
      </c>
      <c r="AE28" s="48">
        <v>990933</v>
      </c>
      <c r="AF28" s="48">
        <v>8048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2656</v>
      </c>
      <c r="AT28" s="48">
        <v>341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23</v>
      </c>
      <c r="BN28" s="48">
        <v>2076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49">
        <v>1409951</v>
      </c>
      <c r="CC28" s="61">
        <v>74922</v>
      </c>
      <c r="CD28" s="48">
        <v>0</v>
      </c>
      <c r="CE28" s="48">
        <v>0</v>
      </c>
      <c r="CF28" s="48">
        <v>0</v>
      </c>
      <c r="CG28" s="48">
        <v>1788</v>
      </c>
      <c r="CH28" s="55">
        <v>0</v>
      </c>
      <c r="CI28" s="49">
        <v>1486661</v>
      </c>
    </row>
    <row r="29" spans="1:87" ht="19.2" x14ac:dyDescent="0.3">
      <c r="A29" s="30" t="s">
        <v>588</v>
      </c>
      <c r="B29" s="42" t="s">
        <v>294</v>
      </c>
      <c r="C29" s="43" t="s">
        <v>295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1048</v>
      </c>
      <c r="AC29" s="48">
        <v>235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49">
        <v>1283</v>
      </c>
      <c r="CC29" s="61">
        <v>19513</v>
      </c>
      <c r="CD29" s="48">
        <v>0</v>
      </c>
      <c r="CE29" s="48">
        <v>0</v>
      </c>
      <c r="CF29" s="48">
        <v>0</v>
      </c>
      <c r="CG29" s="48">
        <v>0</v>
      </c>
      <c r="CH29" s="55">
        <v>0</v>
      </c>
      <c r="CI29" s="49">
        <v>20796</v>
      </c>
    </row>
    <row r="30" spans="1:87" ht="19.2" x14ac:dyDescent="0.3">
      <c r="A30" s="30" t="s">
        <v>612</v>
      </c>
      <c r="B30" s="42" t="s">
        <v>316</v>
      </c>
      <c r="C30" s="43" t="s">
        <v>317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49">
        <v>0</v>
      </c>
      <c r="CC30" s="61">
        <v>104410</v>
      </c>
      <c r="CD30" s="48">
        <v>0</v>
      </c>
      <c r="CE30" s="48">
        <v>0</v>
      </c>
      <c r="CF30" s="48">
        <v>0</v>
      </c>
      <c r="CG30" s="48">
        <v>0</v>
      </c>
      <c r="CH30" s="55">
        <v>0</v>
      </c>
      <c r="CI30" s="49">
        <v>104410</v>
      </c>
    </row>
    <row r="31" spans="1:87" ht="19.2" x14ac:dyDescent="0.3">
      <c r="A31" s="30" t="s">
        <v>636</v>
      </c>
      <c r="B31" s="42" t="s">
        <v>302</v>
      </c>
      <c r="C31" s="43" t="s">
        <v>303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4337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1</v>
      </c>
      <c r="Z31" s="48">
        <v>4</v>
      </c>
      <c r="AA31" s="48">
        <v>0</v>
      </c>
      <c r="AB31" s="48">
        <v>6</v>
      </c>
      <c r="AC31" s="48">
        <v>2855</v>
      </c>
      <c r="AD31" s="48">
        <v>0</v>
      </c>
      <c r="AE31" s="48">
        <v>355</v>
      </c>
      <c r="AF31" s="48">
        <v>180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49">
        <v>7738</v>
      </c>
      <c r="CC31" s="61">
        <v>56316</v>
      </c>
      <c r="CD31" s="48">
        <v>0</v>
      </c>
      <c r="CE31" s="48">
        <v>0</v>
      </c>
      <c r="CF31" s="48">
        <v>0</v>
      </c>
      <c r="CG31" s="48">
        <v>0</v>
      </c>
      <c r="CH31" s="55">
        <v>0</v>
      </c>
      <c r="CI31" s="49">
        <v>64054</v>
      </c>
    </row>
    <row r="32" spans="1:87" ht="19.2" x14ac:dyDescent="0.3">
      <c r="A32" s="30" t="s">
        <v>664</v>
      </c>
      <c r="B32" s="42" t="s">
        <v>320</v>
      </c>
      <c r="C32" s="43" t="s">
        <v>321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2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7</v>
      </c>
      <c r="AA32" s="48">
        <v>2286</v>
      </c>
      <c r="AB32" s="48">
        <v>635</v>
      </c>
      <c r="AC32" s="48">
        <v>0</v>
      </c>
      <c r="AD32" s="48">
        <v>0</v>
      </c>
      <c r="AE32" s="48">
        <v>0</v>
      </c>
      <c r="AF32" s="48">
        <v>1416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1364</v>
      </c>
      <c r="AS32" s="48">
        <v>0</v>
      </c>
      <c r="AT32" s="48">
        <v>262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933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49">
        <v>6905</v>
      </c>
      <c r="CC32" s="61">
        <v>191354</v>
      </c>
      <c r="CD32" s="48">
        <v>0</v>
      </c>
      <c r="CE32" s="48">
        <v>0</v>
      </c>
      <c r="CF32" s="48">
        <v>0</v>
      </c>
      <c r="CG32" s="48">
        <v>703</v>
      </c>
      <c r="CH32" s="55">
        <v>0</v>
      </c>
      <c r="CI32" s="49">
        <v>198962</v>
      </c>
    </row>
    <row r="33" spans="1:87" ht="19.2" x14ac:dyDescent="0.3">
      <c r="A33" s="30" t="s">
        <v>688</v>
      </c>
      <c r="B33" s="42" t="s">
        <v>324</v>
      </c>
      <c r="C33" s="43" t="s">
        <v>325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4046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49">
        <v>4046</v>
      </c>
      <c r="CC33" s="61">
        <v>146390</v>
      </c>
      <c r="CD33" s="48">
        <v>0</v>
      </c>
      <c r="CE33" s="48">
        <v>0</v>
      </c>
      <c r="CF33" s="48">
        <v>0</v>
      </c>
      <c r="CG33" s="48">
        <v>6569</v>
      </c>
      <c r="CH33" s="55">
        <v>0</v>
      </c>
      <c r="CI33" s="49">
        <v>157005</v>
      </c>
    </row>
    <row r="34" spans="1:87" ht="19.2" x14ac:dyDescent="0.3">
      <c r="A34" s="30" t="s">
        <v>805</v>
      </c>
      <c r="B34" s="42" t="s">
        <v>332</v>
      </c>
      <c r="C34" s="43" t="s">
        <v>333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0</v>
      </c>
      <c r="CC34" s="61">
        <v>14608</v>
      </c>
      <c r="CD34" s="48">
        <v>0</v>
      </c>
      <c r="CE34" s="48">
        <v>0</v>
      </c>
      <c r="CF34" s="48">
        <v>0</v>
      </c>
      <c r="CG34" s="48">
        <v>0</v>
      </c>
      <c r="CH34" s="55">
        <v>0</v>
      </c>
      <c r="CI34" s="49">
        <v>14608</v>
      </c>
    </row>
    <row r="35" spans="1:87" ht="19.2" x14ac:dyDescent="0.3">
      <c r="A35" s="30" t="s">
        <v>806</v>
      </c>
      <c r="B35" s="42" t="s">
        <v>336</v>
      </c>
      <c r="C35" s="43" t="s">
        <v>337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664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664</v>
      </c>
      <c r="CC35" s="61">
        <v>53131</v>
      </c>
      <c r="CD35" s="48">
        <v>0</v>
      </c>
      <c r="CE35" s="48">
        <v>0</v>
      </c>
      <c r="CF35" s="48">
        <v>0</v>
      </c>
      <c r="CG35" s="48">
        <v>821</v>
      </c>
      <c r="CH35" s="55">
        <v>0</v>
      </c>
      <c r="CI35" s="49">
        <v>54616</v>
      </c>
    </row>
    <row r="36" spans="1:87" ht="19.2" x14ac:dyDescent="0.3">
      <c r="A36" s="30" t="s">
        <v>807</v>
      </c>
      <c r="B36" s="42" t="s">
        <v>312</v>
      </c>
      <c r="C36" s="43" t="s">
        <v>313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3858</v>
      </c>
      <c r="N36" s="48">
        <v>0</v>
      </c>
      <c r="O36" s="48">
        <v>161762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89474</v>
      </c>
      <c r="AF36" s="48">
        <v>1915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27714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49">
        <v>284723</v>
      </c>
      <c r="CC36" s="61">
        <v>211567</v>
      </c>
      <c r="CD36" s="48">
        <v>0</v>
      </c>
      <c r="CE36" s="48">
        <v>0</v>
      </c>
      <c r="CF36" s="48">
        <v>0</v>
      </c>
      <c r="CG36" s="48">
        <v>16160</v>
      </c>
      <c r="CH36" s="55">
        <v>0</v>
      </c>
      <c r="CI36" s="49">
        <v>512450</v>
      </c>
    </row>
    <row r="37" spans="1:87" ht="19.2" x14ac:dyDescent="0.3">
      <c r="A37" s="30" t="s">
        <v>808</v>
      </c>
      <c r="B37" s="42" t="s">
        <v>256</v>
      </c>
      <c r="C37" s="43" t="s">
        <v>257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341</v>
      </c>
      <c r="U37" s="48">
        <v>293</v>
      </c>
      <c r="V37" s="48">
        <v>1</v>
      </c>
      <c r="W37" s="48">
        <v>76</v>
      </c>
      <c r="X37" s="48">
        <v>4790</v>
      </c>
      <c r="Y37" s="48">
        <v>212</v>
      </c>
      <c r="Z37" s="48">
        <v>729</v>
      </c>
      <c r="AA37" s="48">
        <v>0</v>
      </c>
      <c r="AB37" s="48">
        <v>11272</v>
      </c>
      <c r="AC37" s="48">
        <v>1160</v>
      </c>
      <c r="AD37" s="48">
        <v>2</v>
      </c>
      <c r="AE37" s="48">
        <v>5515</v>
      </c>
      <c r="AF37" s="48">
        <v>15897</v>
      </c>
      <c r="AG37" s="48">
        <v>0</v>
      </c>
      <c r="AH37" s="48">
        <v>152208</v>
      </c>
      <c r="AI37" s="48">
        <v>1987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3361</v>
      </c>
      <c r="AS37" s="48">
        <v>210</v>
      </c>
      <c r="AT37" s="48">
        <v>2150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11360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49">
        <v>211564</v>
      </c>
      <c r="CC37" s="61">
        <v>400645</v>
      </c>
      <c r="CD37" s="48">
        <v>0</v>
      </c>
      <c r="CE37" s="48">
        <v>0</v>
      </c>
      <c r="CF37" s="48">
        <v>0</v>
      </c>
      <c r="CG37" s="48">
        <v>-19042</v>
      </c>
      <c r="CH37" s="55">
        <v>0</v>
      </c>
      <c r="CI37" s="49">
        <v>593167</v>
      </c>
    </row>
    <row r="38" spans="1:87" ht="19.2" x14ac:dyDescent="0.3">
      <c r="A38" s="30" t="s">
        <v>809</v>
      </c>
      <c r="B38" s="42" t="s">
        <v>278</v>
      </c>
      <c r="C38" s="43" t="s">
        <v>279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59</v>
      </c>
      <c r="Y38" s="48">
        <v>0</v>
      </c>
      <c r="Z38" s="48">
        <v>19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683</v>
      </c>
      <c r="AG38" s="48">
        <v>40</v>
      </c>
      <c r="AH38" s="48">
        <v>0</v>
      </c>
      <c r="AI38" s="48">
        <v>316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21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25</v>
      </c>
      <c r="CA38" s="55">
        <v>0</v>
      </c>
      <c r="CB38" s="49">
        <v>1163</v>
      </c>
      <c r="CC38" s="61">
        <v>118223</v>
      </c>
      <c r="CD38" s="48">
        <v>0</v>
      </c>
      <c r="CE38" s="48">
        <v>0</v>
      </c>
      <c r="CF38" s="48">
        <v>0</v>
      </c>
      <c r="CG38" s="48">
        <v>0</v>
      </c>
      <c r="CH38" s="55">
        <v>0</v>
      </c>
      <c r="CI38" s="49">
        <v>119386</v>
      </c>
    </row>
    <row r="39" spans="1:87" ht="19.2" x14ac:dyDescent="0.3">
      <c r="A39" s="30" t="s">
        <v>810</v>
      </c>
      <c r="B39" s="42" t="s">
        <v>348</v>
      </c>
      <c r="C39" s="43" t="s">
        <v>349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49">
        <v>0</v>
      </c>
      <c r="CC39" s="61">
        <v>34163</v>
      </c>
      <c r="CD39" s="48">
        <v>0</v>
      </c>
      <c r="CE39" s="48">
        <v>0</v>
      </c>
      <c r="CF39" s="48">
        <v>0</v>
      </c>
      <c r="CG39" s="48">
        <v>137</v>
      </c>
      <c r="CH39" s="55">
        <v>0</v>
      </c>
      <c r="CI39" s="49">
        <v>34300</v>
      </c>
    </row>
    <row r="40" spans="1:87" ht="19.2" x14ac:dyDescent="0.3">
      <c r="A40" s="30" t="s">
        <v>811</v>
      </c>
      <c r="B40" s="42" t="s">
        <v>342</v>
      </c>
      <c r="C40" s="43" t="s">
        <v>343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30643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74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265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49">
        <v>30982</v>
      </c>
      <c r="CC40" s="61">
        <v>233986</v>
      </c>
      <c r="CD40" s="48">
        <v>0</v>
      </c>
      <c r="CE40" s="48">
        <v>0</v>
      </c>
      <c r="CF40" s="48">
        <v>0</v>
      </c>
      <c r="CG40" s="48">
        <v>5393</v>
      </c>
      <c r="CH40" s="55">
        <v>0</v>
      </c>
      <c r="CI40" s="49">
        <v>270361</v>
      </c>
    </row>
    <row r="41" spans="1:87" ht="19.2" x14ac:dyDescent="0.3">
      <c r="A41" s="30" t="s">
        <v>812</v>
      </c>
      <c r="B41" s="42" t="s">
        <v>352</v>
      </c>
      <c r="C41" s="43" t="s">
        <v>353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103849</v>
      </c>
      <c r="CD41" s="48">
        <v>0</v>
      </c>
      <c r="CE41" s="48">
        <v>0</v>
      </c>
      <c r="CF41" s="48">
        <v>0</v>
      </c>
      <c r="CG41" s="48">
        <v>927</v>
      </c>
      <c r="CH41" s="55">
        <v>0</v>
      </c>
      <c r="CI41" s="49">
        <v>104776</v>
      </c>
    </row>
    <row r="42" spans="1:87" ht="19.2" x14ac:dyDescent="0.3">
      <c r="A42" s="30" t="s">
        <v>813</v>
      </c>
      <c r="B42" s="42" t="s">
        <v>356</v>
      </c>
      <c r="C42" s="43" t="s">
        <v>357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223</v>
      </c>
      <c r="J42" s="48">
        <v>0</v>
      </c>
      <c r="K42" s="48">
        <v>0</v>
      </c>
      <c r="L42" s="48">
        <v>33</v>
      </c>
      <c r="M42" s="48">
        <v>0</v>
      </c>
      <c r="N42" s="48">
        <v>0</v>
      </c>
      <c r="O42" s="48">
        <v>441</v>
      </c>
      <c r="P42" s="48">
        <v>29</v>
      </c>
      <c r="Q42" s="48">
        <v>340</v>
      </c>
      <c r="R42" s="48">
        <v>0</v>
      </c>
      <c r="S42" s="48">
        <v>0</v>
      </c>
      <c r="T42" s="48">
        <v>0</v>
      </c>
      <c r="U42" s="48">
        <v>1318</v>
      </c>
      <c r="V42" s="48">
        <v>0</v>
      </c>
      <c r="W42" s="48">
        <v>0</v>
      </c>
      <c r="X42" s="48">
        <v>13</v>
      </c>
      <c r="Y42" s="48">
        <v>0</v>
      </c>
      <c r="Z42" s="48">
        <v>0</v>
      </c>
      <c r="AA42" s="48">
        <v>0</v>
      </c>
      <c r="AB42" s="48">
        <v>51</v>
      </c>
      <c r="AC42" s="48">
        <v>0</v>
      </c>
      <c r="AD42" s="48">
        <v>2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56181</v>
      </c>
      <c r="AL42" s="48">
        <v>177115</v>
      </c>
      <c r="AM42" s="48">
        <v>1213</v>
      </c>
      <c r="AN42" s="48">
        <v>5358</v>
      </c>
      <c r="AO42" s="48">
        <v>54</v>
      </c>
      <c r="AP42" s="48">
        <v>24</v>
      </c>
      <c r="AQ42" s="48">
        <v>49</v>
      </c>
      <c r="AR42" s="48">
        <v>275</v>
      </c>
      <c r="AS42" s="48">
        <v>156</v>
      </c>
      <c r="AT42" s="48">
        <v>65</v>
      </c>
      <c r="AU42" s="48">
        <v>6115</v>
      </c>
      <c r="AV42" s="48">
        <v>1322</v>
      </c>
      <c r="AW42" s="48">
        <v>14</v>
      </c>
      <c r="AX42" s="48">
        <v>0</v>
      </c>
      <c r="AY42" s="48">
        <v>0</v>
      </c>
      <c r="AZ42" s="48">
        <v>45</v>
      </c>
      <c r="BA42" s="48">
        <v>2</v>
      </c>
      <c r="BB42" s="48">
        <v>286</v>
      </c>
      <c r="BC42" s="48">
        <v>12</v>
      </c>
      <c r="BD42" s="48">
        <v>893</v>
      </c>
      <c r="BE42" s="48">
        <v>16916</v>
      </c>
      <c r="BF42" s="48">
        <v>839</v>
      </c>
      <c r="BG42" s="48">
        <v>70</v>
      </c>
      <c r="BH42" s="48">
        <v>0</v>
      </c>
      <c r="BI42" s="48">
        <v>214</v>
      </c>
      <c r="BJ42" s="48">
        <v>14659</v>
      </c>
      <c r="BK42" s="48">
        <v>217</v>
      </c>
      <c r="BL42" s="48">
        <v>0</v>
      </c>
      <c r="BM42" s="48">
        <v>68</v>
      </c>
      <c r="BN42" s="48">
        <v>1751</v>
      </c>
      <c r="BO42" s="48">
        <v>27</v>
      </c>
      <c r="BP42" s="48">
        <v>0</v>
      </c>
      <c r="BQ42" s="48">
        <v>0</v>
      </c>
      <c r="BR42" s="48">
        <v>0</v>
      </c>
      <c r="BS42" s="48">
        <v>0</v>
      </c>
      <c r="BT42" s="48">
        <v>1852</v>
      </c>
      <c r="BU42" s="48">
        <v>0</v>
      </c>
      <c r="BV42" s="48">
        <v>32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49">
        <v>288274</v>
      </c>
      <c r="CC42" s="61">
        <v>252888</v>
      </c>
      <c r="CD42" s="48">
        <v>0</v>
      </c>
      <c r="CE42" s="48">
        <v>0</v>
      </c>
      <c r="CF42" s="48">
        <v>0</v>
      </c>
      <c r="CG42" s="48">
        <v>12726</v>
      </c>
      <c r="CH42" s="55">
        <v>0</v>
      </c>
      <c r="CI42" s="49">
        <v>553888</v>
      </c>
    </row>
    <row r="43" spans="1:87" ht="19.2" x14ac:dyDescent="0.3">
      <c r="A43" s="30" t="s">
        <v>814</v>
      </c>
      <c r="B43" s="42" t="s">
        <v>364</v>
      </c>
      <c r="C43" s="43" t="s">
        <v>365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3315</v>
      </c>
      <c r="AL43" s="48">
        <v>33310</v>
      </c>
      <c r="AM43" s="48">
        <v>366</v>
      </c>
      <c r="AN43" s="48">
        <v>0</v>
      </c>
      <c r="AO43" s="48">
        <v>0</v>
      </c>
      <c r="AP43" s="48">
        <v>0</v>
      </c>
      <c r="AQ43" s="48">
        <v>0</v>
      </c>
      <c r="AR43" s="48">
        <v>2</v>
      </c>
      <c r="AS43" s="48">
        <v>343</v>
      </c>
      <c r="AT43" s="48">
        <v>0</v>
      </c>
      <c r="AU43" s="48">
        <v>4</v>
      </c>
      <c r="AV43" s="48">
        <v>2110</v>
      </c>
      <c r="AW43" s="48">
        <v>0</v>
      </c>
      <c r="AX43" s="48">
        <v>0</v>
      </c>
      <c r="AY43" s="48">
        <v>0</v>
      </c>
      <c r="AZ43" s="48">
        <v>0</v>
      </c>
      <c r="BA43" s="48">
        <v>87</v>
      </c>
      <c r="BB43" s="48">
        <v>0</v>
      </c>
      <c r="BC43" s="48">
        <v>0</v>
      </c>
      <c r="BD43" s="48">
        <v>63</v>
      </c>
      <c r="BE43" s="48">
        <v>3273</v>
      </c>
      <c r="BF43" s="48">
        <v>0</v>
      </c>
      <c r="BG43" s="48">
        <v>0</v>
      </c>
      <c r="BH43" s="48">
        <v>0</v>
      </c>
      <c r="BI43" s="48">
        <v>9</v>
      </c>
      <c r="BJ43" s="48">
        <v>0</v>
      </c>
      <c r="BK43" s="48">
        <v>155</v>
      </c>
      <c r="BL43" s="48">
        <v>0</v>
      </c>
      <c r="BM43" s="48">
        <v>27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2957</v>
      </c>
      <c r="BU43" s="48">
        <v>42</v>
      </c>
      <c r="BV43" s="48">
        <v>273</v>
      </c>
      <c r="BW43" s="48">
        <v>66</v>
      </c>
      <c r="BX43" s="48">
        <v>0</v>
      </c>
      <c r="BY43" s="48">
        <v>24798</v>
      </c>
      <c r="BZ43" s="48">
        <v>90</v>
      </c>
      <c r="CA43" s="55">
        <v>0</v>
      </c>
      <c r="CB43" s="49">
        <v>71290</v>
      </c>
      <c r="CC43" s="61">
        <v>1247522</v>
      </c>
      <c r="CD43" s="48">
        <v>0</v>
      </c>
      <c r="CE43" s="48">
        <v>0</v>
      </c>
      <c r="CF43" s="48">
        <v>0</v>
      </c>
      <c r="CG43" s="48">
        <v>-6774</v>
      </c>
      <c r="CH43" s="55">
        <v>0</v>
      </c>
      <c r="CI43" s="49">
        <v>1312038</v>
      </c>
    </row>
    <row r="44" spans="1:87" ht="19.2" x14ac:dyDescent="0.3">
      <c r="A44" s="30" t="s">
        <v>815</v>
      </c>
      <c r="B44" s="42" t="s">
        <v>368</v>
      </c>
      <c r="C44" s="43" t="s">
        <v>369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54</v>
      </c>
      <c r="AM44" s="48">
        <v>2976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2</v>
      </c>
      <c r="AT44" s="48">
        <v>0</v>
      </c>
      <c r="AU44" s="48">
        <v>5</v>
      </c>
      <c r="AV44" s="48">
        <v>26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25</v>
      </c>
      <c r="BF44" s="48">
        <v>336</v>
      </c>
      <c r="BG44" s="48">
        <v>0</v>
      </c>
      <c r="BH44" s="48">
        <v>0</v>
      </c>
      <c r="BI44" s="48">
        <v>0</v>
      </c>
      <c r="BJ44" s="48">
        <v>24299</v>
      </c>
      <c r="BK44" s="48">
        <v>46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14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42</v>
      </c>
      <c r="CA44" s="55">
        <v>0</v>
      </c>
      <c r="CB44" s="49">
        <v>27825</v>
      </c>
      <c r="CC44" s="61">
        <v>1162868</v>
      </c>
      <c r="CD44" s="48">
        <v>0</v>
      </c>
      <c r="CE44" s="48">
        <v>0</v>
      </c>
      <c r="CF44" s="48">
        <v>0</v>
      </c>
      <c r="CG44" s="48">
        <v>9996</v>
      </c>
      <c r="CH44" s="55">
        <v>0</v>
      </c>
      <c r="CI44" s="49">
        <v>1200689</v>
      </c>
    </row>
    <row r="45" spans="1:87" ht="19.2" x14ac:dyDescent="0.3">
      <c r="A45" s="30" t="s">
        <v>816</v>
      </c>
      <c r="B45" s="42" t="s">
        <v>374</v>
      </c>
      <c r="C45" s="43" t="s">
        <v>375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3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39</v>
      </c>
      <c r="AJ45" s="48">
        <v>0</v>
      </c>
      <c r="AK45" s="48">
        <v>0</v>
      </c>
      <c r="AL45" s="48">
        <v>0</v>
      </c>
      <c r="AM45" s="48">
        <v>0</v>
      </c>
      <c r="AN45" s="48">
        <v>22421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132</v>
      </c>
      <c r="BC45" s="48">
        <v>0</v>
      </c>
      <c r="BD45" s="48">
        <v>0</v>
      </c>
      <c r="BE45" s="48">
        <v>11731</v>
      </c>
      <c r="BF45" s="48">
        <v>3510</v>
      </c>
      <c r="BG45" s="48">
        <v>0</v>
      </c>
      <c r="BH45" s="48">
        <v>0</v>
      </c>
      <c r="BI45" s="48">
        <v>31179</v>
      </c>
      <c r="BJ45" s="48">
        <v>8223</v>
      </c>
      <c r="BK45" s="48">
        <v>233</v>
      </c>
      <c r="BL45" s="48">
        <v>0</v>
      </c>
      <c r="BM45" s="48">
        <v>0</v>
      </c>
      <c r="BN45" s="48">
        <v>55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2</v>
      </c>
      <c r="CA45" s="55">
        <v>0</v>
      </c>
      <c r="CB45" s="49">
        <v>77528</v>
      </c>
      <c r="CC45" s="61">
        <v>3119</v>
      </c>
      <c r="CD45" s="48">
        <v>0</v>
      </c>
      <c r="CE45" s="48">
        <v>0</v>
      </c>
      <c r="CF45" s="48">
        <v>0</v>
      </c>
      <c r="CG45" s="48">
        <v>-5216</v>
      </c>
      <c r="CH45" s="55">
        <v>0</v>
      </c>
      <c r="CI45" s="49">
        <v>75431</v>
      </c>
    </row>
    <row r="46" spans="1:87" ht="19.2" x14ac:dyDescent="0.3">
      <c r="A46" s="30" t="s">
        <v>817</v>
      </c>
      <c r="B46" s="42" t="s">
        <v>384</v>
      </c>
      <c r="C46" s="43" t="s">
        <v>385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679</v>
      </c>
      <c r="J46" s="48">
        <v>0</v>
      </c>
      <c r="K46" s="48">
        <v>919</v>
      </c>
      <c r="L46" s="48">
        <v>13</v>
      </c>
      <c r="M46" s="48">
        <v>0</v>
      </c>
      <c r="N46" s="48">
        <v>0</v>
      </c>
      <c r="O46" s="48">
        <v>0</v>
      </c>
      <c r="P46" s="48">
        <v>16</v>
      </c>
      <c r="Q46" s="48">
        <v>92</v>
      </c>
      <c r="R46" s="48">
        <v>0</v>
      </c>
      <c r="S46" s="48">
        <v>0</v>
      </c>
      <c r="T46" s="48">
        <v>1</v>
      </c>
      <c r="U46" s="48">
        <v>185</v>
      </c>
      <c r="V46" s="48">
        <v>4</v>
      </c>
      <c r="W46" s="48">
        <v>11</v>
      </c>
      <c r="X46" s="48">
        <v>1</v>
      </c>
      <c r="Y46" s="48">
        <v>64</v>
      </c>
      <c r="Z46" s="48">
        <v>1</v>
      </c>
      <c r="AA46" s="48">
        <v>0</v>
      </c>
      <c r="AB46" s="48">
        <v>685</v>
      </c>
      <c r="AC46" s="48">
        <v>69</v>
      </c>
      <c r="AD46" s="48">
        <v>6</v>
      </c>
      <c r="AE46" s="48">
        <v>85</v>
      </c>
      <c r="AF46" s="48">
        <v>82</v>
      </c>
      <c r="AG46" s="48">
        <v>6</v>
      </c>
      <c r="AH46" s="48">
        <v>120</v>
      </c>
      <c r="AI46" s="48">
        <v>2485</v>
      </c>
      <c r="AJ46" s="48">
        <v>0</v>
      </c>
      <c r="AK46" s="48">
        <v>655</v>
      </c>
      <c r="AL46" s="48">
        <v>3706</v>
      </c>
      <c r="AM46" s="48">
        <v>382</v>
      </c>
      <c r="AN46" s="48">
        <v>27976</v>
      </c>
      <c r="AO46" s="48">
        <v>167994</v>
      </c>
      <c r="AP46" s="48">
        <v>83476</v>
      </c>
      <c r="AQ46" s="48">
        <v>30</v>
      </c>
      <c r="AR46" s="48">
        <v>193</v>
      </c>
      <c r="AS46" s="48">
        <v>1237</v>
      </c>
      <c r="AT46" s="48">
        <v>79</v>
      </c>
      <c r="AU46" s="48">
        <v>962</v>
      </c>
      <c r="AV46" s="48">
        <v>2758</v>
      </c>
      <c r="AW46" s="48">
        <v>2</v>
      </c>
      <c r="AX46" s="48">
        <v>6432</v>
      </c>
      <c r="AY46" s="48">
        <v>45</v>
      </c>
      <c r="AZ46" s="48">
        <v>24</v>
      </c>
      <c r="BA46" s="48">
        <v>58</v>
      </c>
      <c r="BB46" s="48">
        <v>1412</v>
      </c>
      <c r="BC46" s="48">
        <v>72</v>
      </c>
      <c r="BD46" s="48">
        <v>11</v>
      </c>
      <c r="BE46" s="48">
        <v>172</v>
      </c>
      <c r="BF46" s="48">
        <v>184</v>
      </c>
      <c r="BG46" s="48">
        <v>0</v>
      </c>
      <c r="BH46" s="48">
        <v>0</v>
      </c>
      <c r="BI46" s="48">
        <v>149</v>
      </c>
      <c r="BJ46" s="48">
        <v>73348</v>
      </c>
      <c r="BK46" s="48">
        <v>352</v>
      </c>
      <c r="BL46" s="48">
        <v>44</v>
      </c>
      <c r="BM46" s="48">
        <v>0</v>
      </c>
      <c r="BN46" s="48">
        <v>417</v>
      </c>
      <c r="BO46" s="48">
        <v>62</v>
      </c>
      <c r="BP46" s="48">
        <v>0</v>
      </c>
      <c r="BQ46" s="48">
        <v>0</v>
      </c>
      <c r="BR46" s="48">
        <v>0</v>
      </c>
      <c r="BS46" s="48">
        <v>8</v>
      </c>
      <c r="BT46" s="48">
        <v>6691</v>
      </c>
      <c r="BU46" s="48">
        <v>0</v>
      </c>
      <c r="BV46" s="48">
        <v>44</v>
      </c>
      <c r="BW46" s="48">
        <v>0</v>
      </c>
      <c r="BX46" s="48">
        <v>1</v>
      </c>
      <c r="BY46" s="48">
        <v>0</v>
      </c>
      <c r="BZ46" s="48">
        <v>24</v>
      </c>
      <c r="CA46" s="55">
        <v>0</v>
      </c>
      <c r="CB46" s="49">
        <v>384524</v>
      </c>
      <c r="CC46" s="61">
        <v>127386</v>
      </c>
      <c r="CD46" s="48">
        <v>0</v>
      </c>
      <c r="CE46" s="48">
        <v>0</v>
      </c>
      <c r="CF46" s="48">
        <v>0</v>
      </c>
      <c r="CG46" s="48">
        <v>30297</v>
      </c>
      <c r="CH46" s="55">
        <v>0</v>
      </c>
      <c r="CI46" s="49">
        <v>542207</v>
      </c>
    </row>
    <row r="47" spans="1:87" ht="19.2" x14ac:dyDescent="0.3">
      <c r="A47" s="30" t="s">
        <v>818</v>
      </c>
      <c r="B47" s="42" t="s">
        <v>392</v>
      </c>
      <c r="C47" s="43" t="s">
        <v>393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2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27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49">
        <v>29</v>
      </c>
      <c r="CC47" s="61">
        <v>85623</v>
      </c>
      <c r="CD47" s="48">
        <v>0</v>
      </c>
      <c r="CE47" s="48">
        <v>0</v>
      </c>
      <c r="CF47" s="48">
        <v>0</v>
      </c>
      <c r="CG47" s="48">
        <v>1893</v>
      </c>
      <c r="CH47" s="55">
        <v>0</v>
      </c>
      <c r="CI47" s="49">
        <v>87545</v>
      </c>
    </row>
    <row r="48" spans="1:87" ht="19.2" x14ac:dyDescent="0.3">
      <c r="A48" s="30" t="s">
        <v>819</v>
      </c>
      <c r="B48" s="42" t="s">
        <v>396</v>
      </c>
      <c r="C48" s="43" t="s">
        <v>397</v>
      </c>
      <c r="D48" s="51">
        <v>0</v>
      </c>
      <c r="E48" s="48">
        <v>0</v>
      </c>
      <c r="F48" s="48">
        <v>0</v>
      </c>
      <c r="G48" s="48">
        <v>0</v>
      </c>
      <c r="H48" s="48">
        <v>8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595028</v>
      </c>
      <c r="P48" s="48">
        <v>264</v>
      </c>
      <c r="Q48" s="48">
        <v>0</v>
      </c>
      <c r="R48" s="48">
        <v>0</v>
      </c>
      <c r="S48" s="48">
        <v>2</v>
      </c>
      <c r="T48" s="48">
        <v>3</v>
      </c>
      <c r="U48" s="48">
        <v>124</v>
      </c>
      <c r="V48" s="48">
        <v>0</v>
      </c>
      <c r="W48" s="48">
        <v>0</v>
      </c>
      <c r="X48" s="48">
        <v>0</v>
      </c>
      <c r="Y48" s="48">
        <v>9</v>
      </c>
      <c r="Z48" s="48">
        <v>0</v>
      </c>
      <c r="AA48" s="48">
        <v>4</v>
      </c>
      <c r="AB48" s="48">
        <v>0</v>
      </c>
      <c r="AC48" s="48">
        <v>0</v>
      </c>
      <c r="AD48" s="48">
        <v>0</v>
      </c>
      <c r="AE48" s="48">
        <v>6</v>
      </c>
      <c r="AF48" s="48">
        <v>0</v>
      </c>
      <c r="AG48" s="48">
        <v>0</v>
      </c>
      <c r="AH48" s="48">
        <v>0</v>
      </c>
      <c r="AI48" s="48">
        <v>1</v>
      </c>
      <c r="AJ48" s="48">
        <v>0</v>
      </c>
      <c r="AK48" s="48">
        <v>536</v>
      </c>
      <c r="AL48" s="48">
        <v>202</v>
      </c>
      <c r="AM48" s="48">
        <v>102</v>
      </c>
      <c r="AN48" s="48">
        <v>441</v>
      </c>
      <c r="AO48" s="48">
        <v>52</v>
      </c>
      <c r="AP48" s="48">
        <v>3</v>
      </c>
      <c r="AQ48" s="48">
        <v>2484446</v>
      </c>
      <c r="AR48" s="48">
        <v>86</v>
      </c>
      <c r="AS48" s="48">
        <v>26</v>
      </c>
      <c r="AT48" s="48">
        <v>36</v>
      </c>
      <c r="AU48" s="48">
        <v>552</v>
      </c>
      <c r="AV48" s="48">
        <v>812</v>
      </c>
      <c r="AW48" s="48">
        <v>0</v>
      </c>
      <c r="AX48" s="48">
        <v>4327</v>
      </c>
      <c r="AY48" s="48">
        <v>436</v>
      </c>
      <c r="AZ48" s="48">
        <v>6</v>
      </c>
      <c r="BA48" s="48">
        <v>1030</v>
      </c>
      <c r="BB48" s="48">
        <v>4758</v>
      </c>
      <c r="BC48" s="48">
        <v>185</v>
      </c>
      <c r="BD48" s="48">
        <v>12</v>
      </c>
      <c r="BE48" s="48">
        <v>215</v>
      </c>
      <c r="BF48" s="48">
        <v>7655</v>
      </c>
      <c r="BG48" s="48">
        <v>4096</v>
      </c>
      <c r="BH48" s="48">
        <v>0</v>
      </c>
      <c r="BI48" s="48">
        <v>245</v>
      </c>
      <c r="BJ48" s="48">
        <v>0</v>
      </c>
      <c r="BK48" s="48">
        <v>1673424</v>
      </c>
      <c r="BL48" s="48">
        <v>12</v>
      </c>
      <c r="BM48" s="48">
        <v>12040</v>
      </c>
      <c r="BN48" s="48">
        <v>170506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150</v>
      </c>
      <c r="BU48" s="48">
        <v>9217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49">
        <v>4971057</v>
      </c>
      <c r="CC48" s="61">
        <v>571545</v>
      </c>
      <c r="CD48" s="48">
        <v>0</v>
      </c>
      <c r="CE48" s="48">
        <v>0</v>
      </c>
      <c r="CF48" s="48">
        <v>0</v>
      </c>
      <c r="CG48" s="48">
        <v>-38325</v>
      </c>
      <c r="CH48" s="55">
        <v>0</v>
      </c>
      <c r="CI48" s="49">
        <v>5504277</v>
      </c>
    </row>
    <row r="49" spans="1:87" ht="19.2" x14ac:dyDescent="0.3">
      <c r="A49" s="30" t="s">
        <v>820</v>
      </c>
      <c r="B49" s="42" t="s">
        <v>412</v>
      </c>
      <c r="C49" s="43" t="s">
        <v>413</v>
      </c>
      <c r="D49" s="51">
        <v>64296</v>
      </c>
      <c r="E49" s="48">
        <v>27464</v>
      </c>
      <c r="F49" s="48">
        <v>23115</v>
      </c>
      <c r="G49" s="48">
        <v>13566</v>
      </c>
      <c r="H49" s="48">
        <v>777724</v>
      </c>
      <c r="I49" s="48">
        <v>8043</v>
      </c>
      <c r="J49" s="48">
        <v>66163</v>
      </c>
      <c r="K49" s="48">
        <v>99701</v>
      </c>
      <c r="L49" s="48">
        <v>380</v>
      </c>
      <c r="M49" s="48">
        <v>3511</v>
      </c>
      <c r="N49" s="48">
        <v>31166</v>
      </c>
      <c r="O49" s="48">
        <v>52931</v>
      </c>
      <c r="P49" s="48">
        <v>11894</v>
      </c>
      <c r="Q49" s="48">
        <v>15817</v>
      </c>
      <c r="R49" s="48">
        <v>5006</v>
      </c>
      <c r="S49" s="48">
        <v>237</v>
      </c>
      <c r="T49" s="48">
        <v>1350</v>
      </c>
      <c r="U49" s="48">
        <v>1745</v>
      </c>
      <c r="V49" s="48">
        <v>1015</v>
      </c>
      <c r="W49" s="48">
        <v>2493</v>
      </c>
      <c r="X49" s="48">
        <v>2204</v>
      </c>
      <c r="Y49" s="48">
        <v>698</v>
      </c>
      <c r="Z49" s="48">
        <v>128</v>
      </c>
      <c r="AA49" s="48">
        <v>195</v>
      </c>
      <c r="AB49" s="48">
        <v>641</v>
      </c>
      <c r="AC49" s="48">
        <v>617</v>
      </c>
      <c r="AD49" s="48">
        <v>0</v>
      </c>
      <c r="AE49" s="48">
        <v>55903</v>
      </c>
      <c r="AF49" s="48">
        <v>9192</v>
      </c>
      <c r="AG49" s="48">
        <v>88</v>
      </c>
      <c r="AH49" s="48">
        <v>24710</v>
      </c>
      <c r="AI49" s="48">
        <v>2921</v>
      </c>
      <c r="AJ49" s="48">
        <v>0</v>
      </c>
      <c r="AK49" s="48">
        <v>51760</v>
      </c>
      <c r="AL49" s="48">
        <v>15695</v>
      </c>
      <c r="AM49" s="48">
        <v>31340</v>
      </c>
      <c r="AN49" s="48">
        <v>3515</v>
      </c>
      <c r="AO49" s="48">
        <v>55960</v>
      </c>
      <c r="AP49" s="48">
        <v>1254</v>
      </c>
      <c r="AQ49" s="48">
        <v>17248</v>
      </c>
      <c r="AR49" s="48">
        <v>240909</v>
      </c>
      <c r="AS49" s="48">
        <v>164360</v>
      </c>
      <c r="AT49" s="48">
        <v>168129</v>
      </c>
      <c r="AU49" s="48">
        <v>37581</v>
      </c>
      <c r="AV49" s="48">
        <v>561637</v>
      </c>
      <c r="AW49" s="48">
        <v>2587</v>
      </c>
      <c r="AX49" s="48">
        <v>12301</v>
      </c>
      <c r="AY49" s="48">
        <v>2878</v>
      </c>
      <c r="AZ49" s="48">
        <v>13327</v>
      </c>
      <c r="BA49" s="48">
        <v>282</v>
      </c>
      <c r="BB49" s="48">
        <v>23590</v>
      </c>
      <c r="BC49" s="48">
        <v>9025</v>
      </c>
      <c r="BD49" s="48">
        <v>1865</v>
      </c>
      <c r="BE49" s="48">
        <v>65536</v>
      </c>
      <c r="BF49" s="48">
        <v>7151</v>
      </c>
      <c r="BG49" s="48">
        <v>191</v>
      </c>
      <c r="BH49" s="48">
        <v>154</v>
      </c>
      <c r="BI49" s="48">
        <v>1522</v>
      </c>
      <c r="BJ49" s="48">
        <v>0</v>
      </c>
      <c r="BK49" s="48">
        <v>1053</v>
      </c>
      <c r="BL49" s="48">
        <v>0</v>
      </c>
      <c r="BM49" s="48">
        <v>0</v>
      </c>
      <c r="BN49" s="48">
        <v>70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19252</v>
      </c>
      <c r="BU49" s="48">
        <v>14</v>
      </c>
      <c r="BV49" s="48">
        <v>238</v>
      </c>
      <c r="BW49" s="48">
        <v>3</v>
      </c>
      <c r="BX49" s="48">
        <v>353</v>
      </c>
      <c r="BY49" s="48">
        <v>118456</v>
      </c>
      <c r="BZ49" s="48">
        <v>3905</v>
      </c>
      <c r="CA49" s="55">
        <v>0</v>
      </c>
      <c r="CB49" s="49">
        <v>2938055</v>
      </c>
      <c r="CC49" s="61">
        <v>24069</v>
      </c>
      <c r="CD49" s="48">
        <v>0</v>
      </c>
      <c r="CE49" s="48">
        <v>0</v>
      </c>
      <c r="CF49" s="48">
        <v>0</v>
      </c>
      <c r="CG49" s="48">
        <v>-142337</v>
      </c>
      <c r="CH49" s="55">
        <v>0</v>
      </c>
      <c r="CI49" s="49">
        <v>2819787</v>
      </c>
    </row>
    <row r="50" spans="1:87" ht="19.2" x14ac:dyDescent="0.3">
      <c r="A50" s="30" t="s">
        <v>821</v>
      </c>
      <c r="B50" s="42" t="s">
        <v>420</v>
      </c>
      <c r="C50" s="43" t="s">
        <v>421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492</v>
      </c>
      <c r="J50" s="48">
        <v>0</v>
      </c>
      <c r="K50" s="48">
        <v>0</v>
      </c>
      <c r="L50" s="48">
        <v>0</v>
      </c>
      <c r="M50" s="48">
        <v>39</v>
      </c>
      <c r="N50" s="48">
        <v>0</v>
      </c>
      <c r="O50" s="48">
        <v>97</v>
      </c>
      <c r="P50" s="48">
        <v>1093</v>
      </c>
      <c r="Q50" s="48">
        <v>97</v>
      </c>
      <c r="R50" s="48">
        <v>334</v>
      </c>
      <c r="S50" s="48">
        <v>2445</v>
      </c>
      <c r="T50" s="48">
        <v>5732</v>
      </c>
      <c r="U50" s="48">
        <v>478</v>
      </c>
      <c r="V50" s="48">
        <v>266</v>
      </c>
      <c r="W50" s="48">
        <v>2848</v>
      </c>
      <c r="X50" s="48">
        <v>4004</v>
      </c>
      <c r="Y50" s="48">
        <v>1347</v>
      </c>
      <c r="Z50" s="48">
        <v>27</v>
      </c>
      <c r="AA50" s="48">
        <v>332</v>
      </c>
      <c r="AB50" s="48">
        <v>11156</v>
      </c>
      <c r="AC50" s="48">
        <v>0</v>
      </c>
      <c r="AD50" s="48">
        <v>28</v>
      </c>
      <c r="AE50" s="48">
        <v>11959</v>
      </c>
      <c r="AF50" s="48">
        <v>8124</v>
      </c>
      <c r="AG50" s="48">
        <v>215</v>
      </c>
      <c r="AH50" s="48">
        <v>6848</v>
      </c>
      <c r="AI50" s="48">
        <v>4069</v>
      </c>
      <c r="AJ50" s="48">
        <v>0</v>
      </c>
      <c r="AK50" s="48">
        <v>46786</v>
      </c>
      <c r="AL50" s="48">
        <v>6892</v>
      </c>
      <c r="AM50" s="48">
        <v>8783</v>
      </c>
      <c r="AN50" s="48">
        <v>18019</v>
      </c>
      <c r="AO50" s="48">
        <v>101967</v>
      </c>
      <c r="AP50" s="48">
        <v>8899</v>
      </c>
      <c r="AQ50" s="48">
        <v>1854</v>
      </c>
      <c r="AR50" s="48">
        <v>14947</v>
      </c>
      <c r="AS50" s="48">
        <v>236667</v>
      </c>
      <c r="AT50" s="48">
        <v>144</v>
      </c>
      <c r="AU50" s="48">
        <v>5457</v>
      </c>
      <c r="AV50" s="48">
        <v>27530</v>
      </c>
      <c r="AW50" s="48">
        <v>6085</v>
      </c>
      <c r="AX50" s="48">
        <v>22173</v>
      </c>
      <c r="AY50" s="48">
        <v>5019</v>
      </c>
      <c r="AZ50" s="48">
        <v>15718</v>
      </c>
      <c r="BA50" s="48">
        <v>491</v>
      </c>
      <c r="BB50" s="48">
        <v>14546</v>
      </c>
      <c r="BC50" s="48">
        <v>926</v>
      </c>
      <c r="BD50" s="48">
        <v>947</v>
      </c>
      <c r="BE50" s="48">
        <v>19858</v>
      </c>
      <c r="BF50" s="48">
        <v>7289</v>
      </c>
      <c r="BG50" s="48">
        <v>149</v>
      </c>
      <c r="BH50" s="48">
        <v>635</v>
      </c>
      <c r="BI50" s="48">
        <v>6378</v>
      </c>
      <c r="BJ50" s="48">
        <v>0</v>
      </c>
      <c r="BK50" s="48">
        <v>4289</v>
      </c>
      <c r="BL50" s="48">
        <v>0</v>
      </c>
      <c r="BM50" s="48">
        <v>6</v>
      </c>
      <c r="BN50" s="48">
        <v>1533</v>
      </c>
      <c r="BO50" s="48">
        <v>134</v>
      </c>
      <c r="BP50" s="48">
        <v>0</v>
      </c>
      <c r="BQ50" s="48">
        <v>0</v>
      </c>
      <c r="BR50" s="48">
        <v>0</v>
      </c>
      <c r="BS50" s="48">
        <v>0</v>
      </c>
      <c r="BT50" s="48">
        <v>12345</v>
      </c>
      <c r="BU50" s="48">
        <v>37</v>
      </c>
      <c r="BV50" s="48">
        <v>3534</v>
      </c>
      <c r="BW50" s="48">
        <v>0</v>
      </c>
      <c r="BX50" s="48">
        <v>560</v>
      </c>
      <c r="BY50" s="48">
        <v>93</v>
      </c>
      <c r="BZ50" s="48">
        <v>162</v>
      </c>
      <c r="CA50" s="55">
        <v>0</v>
      </c>
      <c r="CB50" s="49">
        <v>662882</v>
      </c>
      <c r="CC50" s="61">
        <v>620453</v>
      </c>
      <c r="CD50" s="48">
        <v>0</v>
      </c>
      <c r="CE50" s="48">
        <v>0</v>
      </c>
      <c r="CF50" s="48">
        <v>0</v>
      </c>
      <c r="CG50" s="48">
        <v>96465</v>
      </c>
      <c r="CH50" s="55">
        <v>0</v>
      </c>
      <c r="CI50" s="49">
        <v>1379800</v>
      </c>
    </row>
    <row r="51" spans="1:87" ht="19.2" x14ac:dyDescent="0.3">
      <c r="A51" s="30" t="s">
        <v>822</v>
      </c>
      <c r="B51" s="42" t="s">
        <v>424</v>
      </c>
      <c r="C51" s="43" t="s">
        <v>425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20500</v>
      </c>
      <c r="N51" s="48">
        <v>0</v>
      </c>
      <c r="O51" s="48">
        <v>935</v>
      </c>
      <c r="P51" s="48">
        <v>0</v>
      </c>
      <c r="Q51" s="48">
        <v>0</v>
      </c>
      <c r="R51" s="48">
        <v>0</v>
      </c>
      <c r="S51" s="48">
        <v>0</v>
      </c>
      <c r="T51" s="48">
        <v>1349</v>
      </c>
      <c r="U51" s="48">
        <v>0</v>
      </c>
      <c r="V51" s="48">
        <v>542</v>
      </c>
      <c r="W51" s="48">
        <v>0</v>
      </c>
      <c r="X51" s="48">
        <v>9754</v>
      </c>
      <c r="Y51" s="48">
        <v>0</v>
      </c>
      <c r="Z51" s="48">
        <v>21</v>
      </c>
      <c r="AA51" s="48">
        <v>47</v>
      </c>
      <c r="AB51" s="48">
        <v>239</v>
      </c>
      <c r="AC51" s="48">
        <v>3108</v>
      </c>
      <c r="AD51" s="48">
        <v>0</v>
      </c>
      <c r="AE51" s="48">
        <v>44985</v>
      </c>
      <c r="AF51" s="48">
        <v>16824</v>
      </c>
      <c r="AG51" s="48">
        <v>0</v>
      </c>
      <c r="AH51" s="48">
        <v>40</v>
      </c>
      <c r="AI51" s="48">
        <v>133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24</v>
      </c>
      <c r="AP51" s="48">
        <v>0</v>
      </c>
      <c r="AQ51" s="48">
        <v>0</v>
      </c>
      <c r="AR51" s="48">
        <v>8433</v>
      </c>
      <c r="AS51" s="48">
        <v>5641</v>
      </c>
      <c r="AT51" s="48">
        <v>58104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174</v>
      </c>
      <c r="BI51" s="48">
        <v>0</v>
      </c>
      <c r="BJ51" s="48">
        <v>0</v>
      </c>
      <c r="BK51" s="48">
        <v>8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44396</v>
      </c>
      <c r="BU51" s="48">
        <v>2</v>
      </c>
      <c r="BV51" s="48">
        <v>0</v>
      </c>
      <c r="BW51" s="48">
        <v>0</v>
      </c>
      <c r="BX51" s="48">
        <v>192415</v>
      </c>
      <c r="BY51" s="48">
        <v>420270</v>
      </c>
      <c r="BZ51" s="48">
        <v>0</v>
      </c>
      <c r="CA51" s="55">
        <v>0</v>
      </c>
      <c r="CB51" s="49">
        <v>827944</v>
      </c>
      <c r="CC51" s="61">
        <v>709274</v>
      </c>
      <c r="CD51" s="48">
        <v>0</v>
      </c>
      <c r="CE51" s="48">
        <v>0</v>
      </c>
      <c r="CF51" s="48">
        <v>0</v>
      </c>
      <c r="CG51" s="48">
        <v>132176</v>
      </c>
      <c r="CH51" s="55">
        <v>0</v>
      </c>
      <c r="CI51" s="49">
        <v>1669394</v>
      </c>
    </row>
    <row r="52" spans="1:87" ht="19.2" x14ac:dyDescent="0.3">
      <c r="A52" s="30" t="s">
        <v>823</v>
      </c>
      <c r="B52" s="42" t="s">
        <v>438</v>
      </c>
      <c r="C52" s="43" t="s">
        <v>439</v>
      </c>
      <c r="D52" s="51">
        <v>0</v>
      </c>
      <c r="E52" s="48">
        <v>0</v>
      </c>
      <c r="F52" s="48">
        <v>0</v>
      </c>
      <c r="G52" s="48">
        <v>0</v>
      </c>
      <c r="H52" s="48">
        <v>50</v>
      </c>
      <c r="I52" s="48">
        <v>340</v>
      </c>
      <c r="J52" s="48">
        <v>0</v>
      </c>
      <c r="K52" s="48">
        <v>0</v>
      </c>
      <c r="L52" s="48">
        <v>102</v>
      </c>
      <c r="M52" s="48">
        <v>0</v>
      </c>
      <c r="N52" s="48">
        <v>0</v>
      </c>
      <c r="O52" s="48">
        <v>24</v>
      </c>
      <c r="P52" s="48">
        <v>2139</v>
      </c>
      <c r="Q52" s="48">
        <v>1</v>
      </c>
      <c r="R52" s="48">
        <v>0</v>
      </c>
      <c r="S52" s="48">
        <v>0</v>
      </c>
      <c r="T52" s="48">
        <v>0</v>
      </c>
      <c r="U52" s="48">
        <v>401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50</v>
      </c>
      <c r="AI52" s="48">
        <v>0</v>
      </c>
      <c r="AJ52" s="48">
        <v>0</v>
      </c>
      <c r="AK52" s="48">
        <v>2632</v>
      </c>
      <c r="AL52" s="48">
        <v>0</v>
      </c>
      <c r="AM52" s="48">
        <v>383</v>
      </c>
      <c r="AN52" s="48">
        <v>152</v>
      </c>
      <c r="AO52" s="48">
        <v>973</v>
      </c>
      <c r="AP52" s="48">
        <v>220</v>
      </c>
      <c r="AQ52" s="48">
        <v>3319</v>
      </c>
      <c r="AR52" s="48">
        <v>136</v>
      </c>
      <c r="AS52" s="48">
        <v>155</v>
      </c>
      <c r="AT52" s="48">
        <v>7</v>
      </c>
      <c r="AU52" s="48">
        <v>3174</v>
      </c>
      <c r="AV52" s="48">
        <v>2051</v>
      </c>
      <c r="AW52" s="48">
        <v>1674</v>
      </c>
      <c r="AX52" s="48">
        <v>0</v>
      </c>
      <c r="AY52" s="48">
        <v>0</v>
      </c>
      <c r="AZ52" s="48">
        <v>0</v>
      </c>
      <c r="BA52" s="48">
        <v>765</v>
      </c>
      <c r="BB52" s="48">
        <v>290</v>
      </c>
      <c r="BC52" s="48">
        <v>658</v>
      </c>
      <c r="BD52" s="48">
        <v>686</v>
      </c>
      <c r="BE52" s="48">
        <v>960</v>
      </c>
      <c r="BF52" s="48">
        <v>558</v>
      </c>
      <c r="BG52" s="48">
        <v>45</v>
      </c>
      <c r="BH52" s="48">
        <v>4</v>
      </c>
      <c r="BI52" s="48">
        <v>477</v>
      </c>
      <c r="BJ52" s="48">
        <v>0</v>
      </c>
      <c r="BK52" s="48">
        <v>164523</v>
      </c>
      <c r="BL52" s="48">
        <v>24</v>
      </c>
      <c r="BM52" s="48">
        <v>0</v>
      </c>
      <c r="BN52" s="48">
        <v>0</v>
      </c>
      <c r="BO52" s="48">
        <v>50</v>
      </c>
      <c r="BP52" s="48">
        <v>0</v>
      </c>
      <c r="BQ52" s="48">
        <v>0</v>
      </c>
      <c r="BR52" s="48">
        <v>0</v>
      </c>
      <c r="BS52" s="48">
        <v>0</v>
      </c>
      <c r="BT52" s="48">
        <v>2719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508</v>
      </c>
      <c r="CA52" s="55">
        <v>0</v>
      </c>
      <c r="CB52" s="49">
        <v>190250</v>
      </c>
      <c r="CC52" s="61">
        <v>335990</v>
      </c>
      <c r="CD52" s="48">
        <v>0</v>
      </c>
      <c r="CE52" s="48">
        <v>0</v>
      </c>
      <c r="CF52" s="48">
        <v>0</v>
      </c>
      <c r="CG52" s="48">
        <v>4663</v>
      </c>
      <c r="CH52" s="55">
        <v>0</v>
      </c>
      <c r="CI52" s="49">
        <v>530903</v>
      </c>
    </row>
    <row r="53" spans="1:87" ht="19.2" x14ac:dyDescent="0.3">
      <c r="A53" s="30" t="s">
        <v>824</v>
      </c>
      <c r="B53" s="42" t="s">
        <v>444</v>
      </c>
      <c r="C53" s="43" t="s">
        <v>445</v>
      </c>
      <c r="D53" s="51">
        <v>73</v>
      </c>
      <c r="E53" s="48">
        <v>0</v>
      </c>
      <c r="F53" s="48">
        <v>686</v>
      </c>
      <c r="G53" s="48">
        <v>0</v>
      </c>
      <c r="H53" s="48">
        <v>3233</v>
      </c>
      <c r="I53" s="48">
        <v>15679</v>
      </c>
      <c r="J53" s="48">
        <v>0</v>
      </c>
      <c r="K53" s="48">
        <v>11</v>
      </c>
      <c r="L53" s="48">
        <v>457</v>
      </c>
      <c r="M53" s="48">
        <v>264</v>
      </c>
      <c r="N53" s="48">
        <v>0</v>
      </c>
      <c r="O53" s="48">
        <v>896</v>
      </c>
      <c r="P53" s="48">
        <v>419</v>
      </c>
      <c r="Q53" s="48">
        <v>0</v>
      </c>
      <c r="R53" s="48">
        <v>12</v>
      </c>
      <c r="S53" s="48">
        <v>49</v>
      </c>
      <c r="T53" s="48">
        <v>7499</v>
      </c>
      <c r="U53" s="48">
        <v>596</v>
      </c>
      <c r="V53" s="48">
        <v>79</v>
      </c>
      <c r="W53" s="48">
        <v>284</v>
      </c>
      <c r="X53" s="48">
        <v>1165</v>
      </c>
      <c r="Y53" s="48">
        <v>28</v>
      </c>
      <c r="Z53" s="48">
        <v>62</v>
      </c>
      <c r="AA53" s="48">
        <v>2</v>
      </c>
      <c r="AB53" s="48">
        <v>1089</v>
      </c>
      <c r="AC53" s="48">
        <v>46</v>
      </c>
      <c r="AD53" s="48">
        <v>29</v>
      </c>
      <c r="AE53" s="48">
        <v>25</v>
      </c>
      <c r="AF53" s="48">
        <v>2461</v>
      </c>
      <c r="AG53" s="48">
        <v>103</v>
      </c>
      <c r="AH53" s="48">
        <v>3479</v>
      </c>
      <c r="AI53" s="48">
        <v>3932</v>
      </c>
      <c r="AJ53" s="48">
        <v>0</v>
      </c>
      <c r="AK53" s="48">
        <v>1585</v>
      </c>
      <c r="AL53" s="48">
        <v>5626</v>
      </c>
      <c r="AM53" s="48">
        <v>483</v>
      </c>
      <c r="AN53" s="48">
        <v>6236</v>
      </c>
      <c r="AO53" s="48">
        <v>52979</v>
      </c>
      <c r="AP53" s="48">
        <v>20899</v>
      </c>
      <c r="AQ53" s="48">
        <v>679</v>
      </c>
      <c r="AR53" s="48">
        <v>12</v>
      </c>
      <c r="AS53" s="48">
        <v>0</v>
      </c>
      <c r="AT53" s="48">
        <v>1754</v>
      </c>
      <c r="AU53" s="48">
        <v>681</v>
      </c>
      <c r="AV53" s="48">
        <v>36751</v>
      </c>
      <c r="AW53" s="48">
        <v>3572</v>
      </c>
      <c r="AX53" s="48">
        <v>1480</v>
      </c>
      <c r="AY53" s="48">
        <v>2815</v>
      </c>
      <c r="AZ53" s="48">
        <v>704</v>
      </c>
      <c r="BA53" s="48">
        <v>1552</v>
      </c>
      <c r="BB53" s="48">
        <v>2535</v>
      </c>
      <c r="BC53" s="48">
        <v>2455</v>
      </c>
      <c r="BD53" s="48">
        <v>341</v>
      </c>
      <c r="BE53" s="48">
        <v>3862</v>
      </c>
      <c r="BF53" s="48">
        <v>5077</v>
      </c>
      <c r="BG53" s="48">
        <v>21</v>
      </c>
      <c r="BH53" s="48">
        <v>2342</v>
      </c>
      <c r="BI53" s="48">
        <v>13287</v>
      </c>
      <c r="BJ53" s="48">
        <v>400848</v>
      </c>
      <c r="BK53" s="48">
        <v>1133</v>
      </c>
      <c r="BL53" s="48">
        <v>40</v>
      </c>
      <c r="BM53" s="48">
        <v>14</v>
      </c>
      <c r="BN53" s="48">
        <v>1439</v>
      </c>
      <c r="BO53" s="48">
        <v>1980</v>
      </c>
      <c r="BP53" s="48">
        <v>0</v>
      </c>
      <c r="BQ53" s="48">
        <v>0</v>
      </c>
      <c r="BR53" s="48">
        <v>179</v>
      </c>
      <c r="BS53" s="48">
        <v>0</v>
      </c>
      <c r="BT53" s="48">
        <v>18867</v>
      </c>
      <c r="BU53" s="48">
        <v>0</v>
      </c>
      <c r="BV53" s="48">
        <v>29</v>
      </c>
      <c r="BW53" s="48">
        <v>0</v>
      </c>
      <c r="BX53" s="48">
        <v>78</v>
      </c>
      <c r="BY53" s="48">
        <v>0</v>
      </c>
      <c r="BZ53" s="48">
        <v>3326</v>
      </c>
      <c r="CA53" s="55">
        <v>0</v>
      </c>
      <c r="CB53" s="49">
        <v>638319</v>
      </c>
      <c r="CC53" s="61">
        <v>17376</v>
      </c>
      <c r="CD53" s="48">
        <v>0</v>
      </c>
      <c r="CE53" s="48">
        <v>0</v>
      </c>
      <c r="CF53" s="48">
        <v>0</v>
      </c>
      <c r="CG53" s="48">
        <v>-10274</v>
      </c>
      <c r="CH53" s="55">
        <v>0</v>
      </c>
      <c r="CI53" s="49">
        <v>645421</v>
      </c>
    </row>
    <row r="54" spans="1:87" ht="19.2" x14ac:dyDescent="0.3">
      <c r="A54" s="30" t="s">
        <v>825</v>
      </c>
      <c r="B54" s="42" t="s">
        <v>448</v>
      </c>
      <c r="C54" s="43" t="s">
        <v>449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6</v>
      </c>
      <c r="V54" s="48">
        <v>0</v>
      </c>
      <c r="W54" s="48">
        <v>2</v>
      </c>
      <c r="X54" s="48">
        <v>295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9</v>
      </c>
      <c r="AE54" s="48">
        <v>0</v>
      </c>
      <c r="AF54" s="48">
        <v>1142</v>
      </c>
      <c r="AG54" s="48">
        <v>17</v>
      </c>
      <c r="AH54" s="48">
        <v>18248</v>
      </c>
      <c r="AI54" s="48">
        <v>31118</v>
      </c>
      <c r="AJ54" s="48">
        <v>0</v>
      </c>
      <c r="AK54" s="48">
        <v>0</v>
      </c>
      <c r="AL54" s="48">
        <v>0</v>
      </c>
      <c r="AM54" s="48">
        <v>0</v>
      </c>
      <c r="AN54" s="48">
        <v>8</v>
      </c>
      <c r="AO54" s="48">
        <v>0</v>
      </c>
      <c r="AP54" s="48">
        <v>210</v>
      </c>
      <c r="AQ54" s="48">
        <v>0</v>
      </c>
      <c r="AR54" s="48">
        <v>1455</v>
      </c>
      <c r="AS54" s="48">
        <v>0</v>
      </c>
      <c r="AT54" s="48">
        <v>2618</v>
      </c>
      <c r="AU54" s="48">
        <v>0</v>
      </c>
      <c r="AV54" s="48">
        <v>2739</v>
      </c>
      <c r="AW54" s="48">
        <v>71597</v>
      </c>
      <c r="AX54" s="48">
        <v>20227</v>
      </c>
      <c r="AY54" s="48">
        <v>5073</v>
      </c>
      <c r="AZ54" s="48">
        <v>0</v>
      </c>
      <c r="BA54" s="48">
        <v>415</v>
      </c>
      <c r="BB54" s="48">
        <v>2307</v>
      </c>
      <c r="BC54" s="48">
        <v>791</v>
      </c>
      <c r="BD54" s="48">
        <v>4068</v>
      </c>
      <c r="BE54" s="48">
        <v>1294</v>
      </c>
      <c r="BF54" s="48">
        <v>1549</v>
      </c>
      <c r="BG54" s="48">
        <v>0</v>
      </c>
      <c r="BH54" s="48">
        <v>308</v>
      </c>
      <c r="BI54" s="48">
        <v>139169</v>
      </c>
      <c r="BJ54" s="48">
        <v>0</v>
      </c>
      <c r="BK54" s="48">
        <v>151</v>
      </c>
      <c r="BL54" s="48">
        <v>0</v>
      </c>
      <c r="BM54" s="48">
        <v>100</v>
      </c>
      <c r="BN54" s="48">
        <v>454</v>
      </c>
      <c r="BO54" s="48">
        <v>15</v>
      </c>
      <c r="BP54" s="48">
        <v>0</v>
      </c>
      <c r="BQ54" s="48">
        <v>0</v>
      </c>
      <c r="BR54" s="48">
        <v>0</v>
      </c>
      <c r="BS54" s="48">
        <v>0</v>
      </c>
      <c r="BT54" s="48">
        <v>2936</v>
      </c>
      <c r="BU54" s="48">
        <v>0</v>
      </c>
      <c r="BV54" s="48">
        <v>40</v>
      </c>
      <c r="BW54" s="48">
        <v>0</v>
      </c>
      <c r="BX54" s="48">
        <v>50</v>
      </c>
      <c r="BY54" s="48">
        <v>0</v>
      </c>
      <c r="BZ54" s="48">
        <v>1075</v>
      </c>
      <c r="CA54" s="55">
        <v>0</v>
      </c>
      <c r="CB54" s="49">
        <v>309486</v>
      </c>
      <c r="CC54" s="61">
        <v>56207</v>
      </c>
      <c r="CD54" s="48">
        <v>0</v>
      </c>
      <c r="CE54" s="48">
        <v>0</v>
      </c>
      <c r="CF54" s="48">
        <v>0</v>
      </c>
      <c r="CG54" s="48">
        <v>1698</v>
      </c>
      <c r="CH54" s="55">
        <v>0</v>
      </c>
      <c r="CI54" s="49">
        <v>367391</v>
      </c>
    </row>
    <row r="55" spans="1:87" ht="19.2" x14ac:dyDescent="0.3">
      <c r="A55" s="30" t="s">
        <v>826</v>
      </c>
      <c r="B55" s="42" t="s">
        <v>456</v>
      </c>
      <c r="C55" s="43" t="s">
        <v>457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13</v>
      </c>
      <c r="Q55" s="48">
        <v>14</v>
      </c>
      <c r="R55" s="48">
        <v>399</v>
      </c>
      <c r="S55" s="48">
        <v>28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94</v>
      </c>
      <c r="AO55" s="48">
        <v>0</v>
      </c>
      <c r="AP55" s="48">
        <v>0</v>
      </c>
      <c r="AQ55" s="48">
        <v>20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7044</v>
      </c>
      <c r="AX55" s="48">
        <v>23453</v>
      </c>
      <c r="AY55" s="48">
        <v>7387</v>
      </c>
      <c r="AZ55" s="48">
        <v>0</v>
      </c>
      <c r="BA55" s="48">
        <v>0</v>
      </c>
      <c r="BB55" s="48">
        <v>0</v>
      </c>
      <c r="BC55" s="48">
        <v>341</v>
      </c>
      <c r="BD55" s="48">
        <v>3274</v>
      </c>
      <c r="BE55" s="48">
        <v>135</v>
      </c>
      <c r="BF55" s="48">
        <v>4068</v>
      </c>
      <c r="BG55" s="48">
        <v>0</v>
      </c>
      <c r="BH55" s="48">
        <v>445</v>
      </c>
      <c r="BI55" s="48">
        <v>92426</v>
      </c>
      <c r="BJ55" s="48">
        <v>0</v>
      </c>
      <c r="BK55" s="48">
        <v>13243</v>
      </c>
      <c r="BL55" s="48">
        <v>0</v>
      </c>
      <c r="BM55" s="48">
        <v>0</v>
      </c>
      <c r="BN55" s="48">
        <v>293</v>
      </c>
      <c r="BO55" s="48">
        <v>0</v>
      </c>
      <c r="BP55" s="48">
        <v>0</v>
      </c>
      <c r="BQ55" s="48">
        <v>0</v>
      </c>
      <c r="BR55" s="48">
        <v>0</v>
      </c>
      <c r="BS55" s="48">
        <v>8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152685</v>
      </c>
      <c r="CC55" s="61">
        <v>0</v>
      </c>
      <c r="CD55" s="48">
        <v>0</v>
      </c>
      <c r="CE55" s="48">
        <v>0</v>
      </c>
      <c r="CF55" s="48">
        <v>0</v>
      </c>
      <c r="CG55" s="48">
        <v>-2995</v>
      </c>
      <c r="CH55" s="55">
        <v>0</v>
      </c>
      <c r="CI55" s="49">
        <v>149690</v>
      </c>
    </row>
    <row r="56" spans="1:87" ht="19.2" x14ac:dyDescent="0.3">
      <c r="A56" s="30" t="s">
        <v>827</v>
      </c>
      <c r="B56" s="42" t="s">
        <v>476</v>
      </c>
      <c r="C56" s="43" t="s">
        <v>477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58</v>
      </c>
      <c r="M56" s="48">
        <v>42</v>
      </c>
      <c r="N56" s="48">
        <v>0</v>
      </c>
      <c r="O56" s="48">
        <v>419</v>
      </c>
      <c r="P56" s="48">
        <v>84</v>
      </c>
      <c r="Q56" s="48">
        <v>72</v>
      </c>
      <c r="R56" s="48">
        <v>7098</v>
      </c>
      <c r="S56" s="48">
        <v>497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481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1240</v>
      </c>
      <c r="AL56" s="48">
        <v>0</v>
      </c>
      <c r="AM56" s="48">
        <v>0</v>
      </c>
      <c r="AN56" s="48">
        <v>3110</v>
      </c>
      <c r="AO56" s="48">
        <v>5582</v>
      </c>
      <c r="AP56" s="48">
        <v>110</v>
      </c>
      <c r="AQ56" s="48">
        <v>89</v>
      </c>
      <c r="AR56" s="48">
        <v>1342</v>
      </c>
      <c r="AS56" s="48">
        <v>0</v>
      </c>
      <c r="AT56" s="48">
        <v>0</v>
      </c>
      <c r="AU56" s="48">
        <v>21543</v>
      </c>
      <c r="AV56" s="48">
        <v>7749</v>
      </c>
      <c r="AW56" s="48">
        <v>0</v>
      </c>
      <c r="AX56" s="48">
        <v>1840</v>
      </c>
      <c r="AY56" s="48">
        <v>321561</v>
      </c>
      <c r="AZ56" s="48">
        <v>265224</v>
      </c>
      <c r="BA56" s="48">
        <v>6480</v>
      </c>
      <c r="BB56" s="48">
        <v>230723</v>
      </c>
      <c r="BC56" s="48">
        <v>28497</v>
      </c>
      <c r="BD56" s="48">
        <v>3458</v>
      </c>
      <c r="BE56" s="48">
        <v>3441</v>
      </c>
      <c r="BF56" s="48">
        <v>10241</v>
      </c>
      <c r="BG56" s="48">
        <v>1445</v>
      </c>
      <c r="BH56" s="48">
        <v>0</v>
      </c>
      <c r="BI56" s="48">
        <v>485662</v>
      </c>
      <c r="BJ56" s="48">
        <v>0</v>
      </c>
      <c r="BK56" s="48">
        <v>2622</v>
      </c>
      <c r="BL56" s="48">
        <v>0</v>
      </c>
      <c r="BM56" s="48">
        <v>0</v>
      </c>
      <c r="BN56" s="48">
        <v>0</v>
      </c>
      <c r="BO56" s="48">
        <v>352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1411062</v>
      </c>
      <c r="CC56" s="61">
        <v>0</v>
      </c>
      <c r="CD56" s="48">
        <v>0</v>
      </c>
      <c r="CE56" s="48">
        <v>0</v>
      </c>
      <c r="CF56" s="48">
        <v>0</v>
      </c>
      <c r="CG56" s="48">
        <v>61421</v>
      </c>
      <c r="CH56" s="55">
        <v>0</v>
      </c>
      <c r="CI56" s="49">
        <v>1472483</v>
      </c>
    </row>
    <row r="57" spans="1:87" ht="19.2" x14ac:dyDescent="0.3">
      <c r="A57" s="30" t="s">
        <v>828</v>
      </c>
      <c r="B57" s="42" t="s">
        <v>486</v>
      </c>
      <c r="C57" s="43" t="s">
        <v>487</v>
      </c>
      <c r="D57" s="51">
        <v>147</v>
      </c>
      <c r="E57" s="48">
        <v>25</v>
      </c>
      <c r="F57" s="48">
        <v>62</v>
      </c>
      <c r="G57" s="48">
        <v>7</v>
      </c>
      <c r="H57" s="48">
        <v>669</v>
      </c>
      <c r="I57" s="48">
        <v>961</v>
      </c>
      <c r="J57" s="48">
        <v>15</v>
      </c>
      <c r="K57" s="48">
        <v>152</v>
      </c>
      <c r="L57" s="48">
        <v>471</v>
      </c>
      <c r="M57" s="48">
        <v>0</v>
      </c>
      <c r="N57" s="48">
        <v>0</v>
      </c>
      <c r="O57" s="48">
        <v>1720</v>
      </c>
      <c r="P57" s="48">
        <v>0</v>
      </c>
      <c r="Q57" s="48">
        <v>256</v>
      </c>
      <c r="R57" s="48">
        <v>65845</v>
      </c>
      <c r="S57" s="48">
        <v>755</v>
      </c>
      <c r="T57" s="48">
        <v>71</v>
      </c>
      <c r="U57" s="48">
        <v>58399</v>
      </c>
      <c r="V57" s="48">
        <v>96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49</v>
      </c>
      <c r="AF57" s="48">
        <v>30066</v>
      </c>
      <c r="AG57" s="48">
        <v>801</v>
      </c>
      <c r="AH57" s="48">
        <v>4974</v>
      </c>
      <c r="AI57" s="48">
        <v>15484</v>
      </c>
      <c r="AJ57" s="48">
        <v>0</v>
      </c>
      <c r="AK57" s="48">
        <v>0</v>
      </c>
      <c r="AL57" s="48">
        <v>1666</v>
      </c>
      <c r="AM57" s="48">
        <v>403</v>
      </c>
      <c r="AN57" s="48">
        <v>3291</v>
      </c>
      <c r="AO57" s="48">
        <v>21</v>
      </c>
      <c r="AP57" s="48">
        <v>281</v>
      </c>
      <c r="AQ57" s="48">
        <v>0</v>
      </c>
      <c r="AR57" s="48">
        <v>0</v>
      </c>
      <c r="AS57" s="48">
        <v>0</v>
      </c>
      <c r="AT57" s="48">
        <v>0</v>
      </c>
      <c r="AU57" s="48">
        <v>1374</v>
      </c>
      <c r="AV57" s="48">
        <v>56</v>
      </c>
      <c r="AW57" s="48">
        <v>0</v>
      </c>
      <c r="AX57" s="48">
        <v>2934</v>
      </c>
      <c r="AY57" s="48">
        <v>27252</v>
      </c>
      <c r="AZ57" s="48">
        <v>18233</v>
      </c>
      <c r="BA57" s="48">
        <v>786</v>
      </c>
      <c r="BB57" s="48">
        <v>10876</v>
      </c>
      <c r="BC57" s="48">
        <v>3128</v>
      </c>
      <c r="BD57" s="48">
        <v>5763</v>
      </c>
      <c r="BE57" s="48">
        <v>8087</v>
      </c>
      <c r="BF57" s="48">
        <v>3040</v>
      </c>
      <c r="BG57" s="48">
        <v>15143</v>
      </c>
      <c r="BH57" s="48">
        <v>67</v>
      </c>
      <c r="BI57" s="48">
        <v>127798</v>
      </c>
      <c r="BJ57" s="48">
        <v>0</v>
      </c>
      <c r="BK57" s="48">
        <v>7987</v>
      </c>
      <c r="BL57" s="48">
        <v>21</v>
      </c>
      <c r="BM57" s="48">
        <v>1071</v>
      </c>
      <c r="BN57" s="48">
        <v>20545</v>
      </c>
      <c r="BO57" s="48">
        <v>1990</v>
      </c>
      <c r="BP57" s="48">
        <v>0</v>
      </c>
      <c r="BQ57" s="48">
        <v>0</v>
      </c>
      <c r="BR57" s="48">
        <v>0</v>
      </c>
      <c r="BS57" s="48">
        <v>0</v>
      </c>
      <c r="BT57" s="48">
        <v>19937</v>
      </c>
      <c r="BU57" s="48">
        <v>0</v>
      </c>
      <c r="BV57" s="48">
        <v>242</v>
      </c>
      <c r="BW57" s="48">
        <v>0</v>
      </c>
      <c r="BX57" s="48">
        <v>396</v>
      </c>
      <c r="BY57" s="48">
        <v>0</v>
      </c>
      <c r="BZ57" s="48">
        <v>1030</v>
      </c>
      <c r="CA57" s="55">
        <v>0</v>
      </c>
      <c r="CB57" s="49">
        <v>464443</v>
      </c>
      <c r="CC57" s="61">
        <v>72365</v>
      </c>
      <c r="CD57" s="48">
        <v>0</v>
      </c>
      <c r="CE57" s="48">
        <v>0</v>
      </c>
      <c r="CF57" s="48">
        <v>285207</v>
      </c>
      <c r="CG57" s="48">
        <v>-3700</v>
      </c>
      <c r="CH57" s="55">
        <v>0</v>
      </c>
      <c r="CI57" s="49">
        <v>818315</v>
      </c>
    </row>
    <row r="58" spans="1:87" ht="19.2" x14ac:dyDescent="0.3">
      <c r="A58" s="30" t="s">
        <v>829</v>
      </c>
      <c r="B58" s="42" t="s">
        <v>504</v>
      </c>
      <c r="C58" s="43" t="s">
        <v>505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435</v>
      </c>
      <c r="P58" s="48">
        <v>0</v>
      </c>
      <c r="Q58" s="48">
        <v>0</v>
      </c>
      <c r="R58" s="48">
        <v>0</v>
      </c>
      <c r="S58" s="48">
        <v>98</v>
      </c>
      <c r="T58" s="48">
        <v>0</v>
      </c>
      <c r="U58" s="48">
        <v>822</v>
      </c>
      <c r="V58" s="48">
        <v>142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826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549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65098</v>
      </c>
      <c r="BB58" s="48">
        <v>2134</v>
      </c>
      <c r="BC58" s="48">
        <v>586</v>
      </c>
      <c r="BD58" s="48">
        <v>17127</v>
      </c>
      <c r="BE58" s="48">
        <v>0</v>
      </c>
      <c r="BF58" s="48">
        <v>0</v>
      </c>
      <c r="BG58" s="48">
        <v>3271</v>
      </c>
      <c r="BH58" s="48">
        <v>1</v>
      </c>
      <c r="BI58" s="48">
        <v>2366</v>
      </c>
      <c r="BJ58" s="48">
        <v>4148</v>
      </c>
      <c r="BK58" s="48">
        <v>90964</v>
      </c>
      <c r="BL58" s="48">
        <v>6</v>
      </c>
      <c r="BM58" s="48">
        <v>160</v>
      </c>
      <c r="BN58" s="48">
        <v>86</v>
      </c>
      <c r="BO58" s="48">
        <v>116815</v>
      </c>
      <c r="BP58" s="48">
        <v>32</v>
      </c>
      <c r="BQ58" s="48">
        <v>0</v>
      </c>
      <c r="BR58" s="48">
        <v>16</v>
      </c>
      <c r="BS58" s="48">
        <v>0</v>
      </c>
      <c r="BT58" s="48">
        <v>14345</v>
      </c>
      <c r="BU58" s="48">
        <v>0</v>
      </c>
      <c r="BV58" s="48">
        <v>65</v>
      </c>
      <c r="BW58" s="48">
        <v>31</v>
      </c>
      <c r="BX58" s="48">
        <v>305</v>
      </c>
      <c r="BY58" s="48">
        <v>0</v>
      </c>
      <c r="BZ58" s="48">
        <v>0</v>
      </c>
      <c r="CA58" s="55">
        <v>0</v>
      </c>
      <c r="CB58" s="49">
        <v>320428</v>
      </c>
      <c r="CC58" s="61">
        <v>807496</v>
      </c>
      <c r="CD58" s="48">
        <v>0</v>
      </c>
      <c r="CE58" s="48">
        <v>0</v>
      </c>
      <c r="CF58" s="48">
        <v>1644775</v>
      </c>
      <c r="CG58" s="48">
        <v>11033</v>
      </c>
      <c r="CH58" s="55">
        <v>0</v>
      </c>
      <c r="CI58" s="49">
        <v>2783732</v>
      </c>
    </row>
    <row r="59" spans="1:87" ht="19.2" x14ac:dyDescent="0.3">
      <c r="A59" s="30" t="s">
        <v>830</v>
      </c>
      <c r="B59" s="42" t="s">
        <v>500</v>
      </c>
      <c r="C59" s="43" t="s">
        <v>501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248</v>
      </c>
      <c r="P59" s="48">
        <v>0</v>
      </c>
      <c r="Q59" s="48">
        <v>0</v>
      </c>
      <c r="R59" s="48">
        <v>12</v>
      </c>
      <c r="S59" s="48">
        <v>5</v>
      </c>
      <c r="T59" s="48">
        <v>0</v>
      </c>
      <c r="U59" s="48">
        <v>387</v>
      </c>
      <c r="V59" s="48">
        <v>50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11</v>
      </c>
      <c r="AD59" s="48">
        <v>0</v>
      </c>
      <c r="AE59" s="48">
        <v>0</v>
      </c>
      <c r="AF59" s="48">
        <v>389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70</v>
      </c>
      <c r="AQ59" s="48">
        <v>0</v>
      </c>
      <c r="AR59" s="48">
        <v>0</v>
      </c>
      <c r="AS59" s="48">
        <v>0</v>
      </c>
      <c r="AT59" s="48">
        <v>0</v>
      </c>
      <c r="AU59" s="48">
        <v>129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4820</v>
      </c>
      <c r="BB59" s="48">
        <v>0</v>
      </c>
      <c r="BC59" s="48">
        <v>0</v>
      </c>
      <c r="BD59" s="48">
        <v>35619</v>
      </c>
      <c r="BE59" s="48">
        <v>0</v>
      </c>
      <c r="BF59" s="48">
        <v>0</v>
      </c>
      <c r="BG59" s="48">
        <v>0</v>
      </c>
      <c r="BH59" s="48">
        <v>0</v>
      </c>
      <c r="BI59" s="48">
        <v>19684</v>
      </c>
      <c r="BJ59" s="48">
        <v>44642</v>
      </c>
      <c r="BK59" s="48">
        <v>18161</v>
      </c>
      <c r="BL59" s="48">
        <v>0</v>
      </c>
      <c r="BM59" s="48">
        <v>0</v>
      </c>
      <c r="BN59" s="48">
        <v>297</v>
      </c>
      <c r="BO59" s="48">
        <v>68088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7750</v>
      </c>
      <c r="BV59" s="48">
        <v>0</v>
      </c>
      <c r="BW59" s="48">
        <v>1186</v>
      </c>
      <c r="BX59" s="48">
        <v>448</v>
      </c>
      <c r="BY59" s="48">
        <v>24924</v>
      </c>
      <c r="BZ59" s="48">
        <v>0</v>
      </c>
      <c r="CA59" s="55">
        <v>0</v>
      </c>
      <c r="CB59" s="49">
        <v>226920</v>
      </c>
      <c r="CC59" s="61">
        <v>257149</v>
      </c>
      <c r="CD59" s="48">
        <v>0</v>
      </c>
      <c r="CE59" s="48">
        <v>0</v>
      </c>
      <c r="CF59" s="48">
        <v>1230659</v>
      </c>
      <c r="CG59" s="48">
        <v>13180</v>
      </c>
      <c r="CH59" s="55">
        <v>0</v>
      </c>
      <c r="CI59" s="49">
        <v>1727908</v>
      </c>
    </row>
    <row r="60" spans="1:87" ht="19.2" x14ac:dyDescent="0.3">
      <c r="A60" s="30" t="s">
        <v>831</v>
      </c>
      <c r="B60" s="42" t="s">
        <v>494</v>
      </c>
      <c r="C60" s="43" t="s">
        <v>495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5569</v>
      </c>
      <c r="P60" s="48">
        <v>0</v>
      </c>
      <c r="Q60" s="48">
        <v>0</v>
      </c>
      <c r="R60" s="48">
        <v>2840</v>
      </c>
      <c r="S60" s="48">
        <v>1570</v>
      </c>
      <c r="T60" s="48">
        <v>0</v>
      </c>
      <c r="U60" s="48">
        <v>6911</v>
      </c>
      <c r="V60" s="48">
        <v>614</v>
      </c>
      <c r="W60" s="48">
        <v>0</v>
      </c>
      <c r="X60" s="48">
        <v>832</v>
      </c>
      <c r="Y60" s="48">
        <v>0</v>
      </c>
      <c r="Z60" s="48">
        <v>0</v>
      </c>
      <c r="AA60" s="48">
        <v>0</v>
      </c>
      <c r="AB60" s="48">
        <v>0</v>
      </c>
      <c r="AC60" s="48">
        <v>250</v>
      </c>
      <c r="AD60" s="48">
        <v>0</v>
      </c>
      <c r="AE60" s="48">
        <v>0</v>
      </c>
      <c r="AF60" s="48">
        <v>1673</v>
      </c>
      <c r="AG60" s="48">
        <v>90</v>
      </c>
      <c r="AH60" s="48">
        <v>1730</v>
      </c>
      <c r="AI60" s="48">
        <v>2504</v>
      </c>
      <c r="AJ60" s="48">
        <v>0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1960</v>
      </c>
      <c r="AV60" s="48">
        <v>0</v>
      </c>
      <c r="AW60" s="48">
        <v>2</v>
      </c>
      <c r="AX60" s="48">
        <v>8361</v>
      </c>
      <c r="AY60" s="48">
        <v>0</v>
      </c>
      <c r="AZ60" s="48">
        <v>1775</v>
      </c>
      <c r="BA60" s="48">
        <v>299</v>
      </c>
      <c r="BB60" s="48">
        <v>0</v>
      </c>
      <c r="BC60" s="48">
        <v>13048</v>
      </c>
      <c r="BD60" s="48">
        <v>3741</v>
      </c>
      <c r="BE60" s="48">
        <v>320</v>
      </c>
      <c r="BF60" s="48">
        <v>0</v>
      </c>
      <c r="BG60" s="48">
        <v>9249</v>
      </c>
      <c r="BH60" s="48">
        <v>0</v>
      </c>
      <c r="BI60" s="48">
        <v>11616</v>
      </c>
      <c r="BJ60" s="48">
        <v>2029</v>
      </c>
      <c r="BK60" s="48">
        <v>19082</v>
      </c>
      <c r="BL60" s="48">
        <v>0</v>
      </c>
      <c r="BM60" s="48">
        <v>0</v>
      </c>
      <c r="BN60" s="48">
        <v>357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19866</v>
      </c>
      <c r="BV60" s="48">
        <v>0</v>
      </c>
      <c r="BW60" s="48">
        <v>1121</v>
      </c>
      <c r="BX60" s="48">
        <v>0</v>
      </c>
      <c r="BY60" s="48">
        <v>9389</v>
      </c>
      <c r="BZ60" s="48">
        <v>0</v>
      </c>
      <c r="CA60" s="55">
        <v>0</v>
      </c>
      <c r="CB60" s="49">
        <v>126798</v>
      </c>
      <c r="CC60" s="61">
        <v>129944</v>
      </c>
      <c r="CD60" s="48">
        <v>0</v>
      </c>
      <c r="CE60" s="48">
        <v>0</v>
      </c>
      <c r="CF60" s="48">
        <v>3503545</v>
      </c>
      <c r="CG60" s="48">
        <v>6770</v>
      </c>
      <c r="CH60" s="55">
        <v>0</v>
      </c>
      <c r="CI60" s="49">
        <v>3767057</v>
      </c>
    </row>
    <row r="61" spans="1:87" ht="19.2" x14ac:dyDescent="0.3">
      <c r="A61" s="30" t="s">
        <v>832</v>
      </c>
      <c r="B61" s="42" t="s">
        <v>514</v>
      </c>
      <c r="C61" s="43" t="s">
        <v>515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5</v>
      </c>
      <c r="P61" s="48">
        <v>14062</v>
      </c>
      <c r="Q61" s="48">
        <v>285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19893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429275</v>
      </c>
      <c r="BE61" s="48">
        <v>0</v>
      </c>
      <c r="BF61" s="48">
        <v>0</v>
      </c>
      <c r="BG61" s="48">
        <v>38</v>
      </c>
      <c r="BH61" s="48">
        <v>0</v>
      </c>
      <c r="BI61" s="48">
        <v>1</v>
      </c>
      <c r="BJ61" s="48">
        <v>130767</v>
      </c>
      <c r="BK61" s="48">
        <v>207301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3</v>
      </c>
      <c r="CA61" s="55">
        <v>0</v>
      </c>
      <c r="CB61" s="49">
        <v>801630</v>
      </c>
      <c r="CC61" s="61">
        <v>2716337</v>
      </c>
      <c r="CD61" s="48">
        <v>0</v>
      </c>
      <c r="CE61" s="48">
        <v>0</v>
      </c>
      <c r="CF61" s="48">
        <v>1788708</v>
      </c>
      <c r="CG61" s="48">
        <v>97905</v>
      </c>
      <c r="CH61" s="55">
        <v>0</v>
      </c>
      <c r="CI61" s="49">
        <v>5404580</v>
      </c>
    </row>
    <row r="62" spans="1:87" ht="19.2" x14ac:dyDescent="0.3">
      <c r="A62" s="30" t="s">
        <v>833</v>
      </c>
      <c r="B62" s="42" t="s">
        <v>464</v>
      </c>
      <c r="C62" s="43" t="s">
        <v>465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5599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49">
        <v>5599</v>
      </c>
      <c r="CC62" s="61">
        <v>89015</v>
      </c>
      <c r="CD62" s="48">
        <v>0</v>
      </c>
      <c r="CE62" s="48">
        <v>0</v>
      </c>
      <c r="CF62" s="48">
        <v>37493</v>
      </c>
      <c r="CG62" s="48">
        <v>2863</v>
      </c>
      <c r="CH62" s="55">
        <v>0</v>
      </c>
      <c r="CI62" s="49">
        <v>134970</v>
      </c>
    </row>
    <row r="63" spans="1:87" ht="19.2" x14ac:dyDescent="0.3">
      <c r="A63" s="30" t="s">
        <v>834</v>
      </c>
      <c r="B63" s="42" t="s">
        <v>468</v>
      </c>
      <c r="C63" s="43" t="s">
        <v>469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3</v>
      </c>
      <c r="V63" s="48">
        <v>0</v>
      </c>
      <c r="W63" s="48">
        <v>0</v>
      </c>
      <c r="X63" s="48">
        <v>1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1</v>
      </c>
      <c r="AG63" s="48">
        <v>0</v>
      </c>
      <c r="AH63" s="48">
        <v>0</v>
      </c>
      <c r="AI63" s="48">
        <v>0</v>
      </c>
      <c r="AJ63" s="48">
        <v>0</v>
      </c>
      <c r="AK63" s="48">
        <v>974</v>
      </c>
      <c r="AL63" s="48">
        <v>5046</v>
      </c>
      <c r="AM63" s="48">
        <v>393</v>
      </c>
      <c r="AN63" s="48">
        <v>0</v>
      </c>
      <c r="AO63" s="48">
        <v>3289</v>
      </c>
      <c r="AP63" s="48">
        <v>2616</v>
      </c>
      <c r="AQ63" s="48">
        <v>0</v>
      </c>
      <c r="AR63" s="48">
        <v>0</v>
      </c>
      <c r="AS63" s="48">
        <v>2097</v>
      </c>
      <c r="AT63" s="48">
        <v>0</v>
      </c>
      <c r="AU63" s="48">
        <v>0</v>
      </c>
      <c r="AV63" s="48">
        <v>2777</v>
      </c>
      <c r="AW63" s="48">
        <v>297</v>
      </c>
      <c r="AX63" s="48">
        <v>0</v>
      </c>
      <c r="AY63" s="48">
        <v>0</v>
      </c>
      <c r="AZ63" s="48">
        <v>60</v>
      </c>
      <c r="BA63" s="48">
        <v>491</v>
      </c>
      <c r="BB63" s="48">
        <v>15</v>
      </c>
      <c r="BC63" s="48">
        <v>1046</v>
      </c>
      <c r="BD63" s="48">
        <v>4</v>
      </c>
      <c r="BE63" s="48">
        <v>323</v>
      </c>
      <c r="BF63" s="48">
        <v>6789</v>
      </c>
      <c r="BG63" s="48">
        <v>0</v>
      </c>
      <c r="BH63" s="48">
        <v>0</v>
      </c>
      <c r="BI63" s="48">
        <v>780</v>
      </c>
      <c r="BJ63" s="48">
        <v>7955</v>
      </c>
      <c r="BK63" s="48">
        <v>138</v>
      </c>
      <c r="BL63" s="48">
        <v>1</v>
      </c>
      <c r="BM63" s="48">
        <v>0</v>
      </c>
      <c r="BN63" s="48">
        <v>4</v>
      </c>
      <c r="BO63" s="48">
        <v>191</v>
      </c>
      <c r="BP63" s="48">
        <v>0</v>
      </c>
      <c r="BQ63" s="48">
        <v>0</v>
      </c>
      <c r="BR63" s="48">
        <v>0</v>
      </c>
      <c r="BS63" s="48">
        <v>0</v>
      </c>
      <c r="BT63" s="48">
        <v>4483</v>
      </c>
      <c r="BU63" s="48">
        <v>0</v>
      </c>
      <c r="BV63" s="48">
        <v>175</v>
      </c>
      <c r="BW63" s="48">
        <v>0</v>
      </c>
      <c r="BX63" s="48">
        <v>465</v>
      </c>
      <c r="BY63" s="48">
        <v>156739</v>
      </c>
      <c r="BZ63" s="48">
        <v>1195</v>
      </c>
      <c r="CA63" s="55">
        <v>0</v>
      </c>
      <c r="CB63" s="49">
        <v>198348</v>
      </c>
      <c r="CC63" s="61">
        <v>733822</v>
      </c>
      <c r="CD63" s="48">
        <v>0</v>
      </c>
      <c r="CE63" s="48">
        <v>0</v>
      </c>
      <c r="CF63" s="48">
        <v>789018</v>
      </c>
      <c r="CG63" s="48">
        <v>3068</v>
      </c>
      <c r="CH63" s="55">
        <v>0</v>
      </c>
      <c r="CI63" s="49">
        <v>1724256</v>
      </c>
    </row>
    <row r="64" spans="1:87" ht="19.2" x14ac:dyDescent="0.3">
      <c r="A64" s="30" t="s">
        <v>835</v>
      </c>
      <c r="B64" s="42" t="s">
        <v>228</v>
      </c>
      <c r="C64" s="43" t="s">
        <v>229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312060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49">
        <v>312060</v>
      </c>
      <c r="CC64" s="61">
        <v>0</v>
      </c>
      <c r="CD64" s="48">
        <v>0</v>
      </c>
      <c r="CE64" s="48">
        <v>0</v>
      </c>
      <c r="CF64" s="48">
        <v>0</v>
      </c>
      <c r="CG64" s="48">
        <v>0</v>
      </c>
      <c r="CH64" s="55">
        <v>0</v>
      </c>
      <c r="CI64" s="49">
        <v>312060</v>
      </c>
    </row>
    <row r="65" spans="1:87" ht="19.2" x14ac:dyDescent="0.3">
      <c r="A65" s="30" t="s">
        <v>836</v>
      </c>
      <c r="B65" s="42" t="s">
        <v>234</v>
      </c>
      <c r="C65" s="43" t="s">
        <v>235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7129</v>
      </c>
      <c r="U65" s="48">
        <v>3</v>
      </c>
      <c r="V65" s="48">
        <v>33</v>
      </c>
      <c r="W65" s="48">
        <v>0</v>
      </c>
      <c r="X65" s="48">
        <v>0</v>
      </c>
      <c r="Y65" s="48">
        <v>0</v>
      </c>
      <c r="Z65" s="48">
        <v>496</v>
      </c>
      <c r="AA65" s="48">
        <v>0</v>
      </c>
      <c r="AB65" s="48">
        <v>2</v>
      </c>
      <c r="AC65" s="48">
        <v>0</v>
      </c>
      <c r="AD65" s="48">
        <v>0</v>
      </c>
      <c r="AE65" s="48">
        <v>17280</v>
      </c>
      <c r="AF65" s="48">
        <v>5491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2</v>
      </c>
      <c r="AM65" s="48">
        <v>422</v>
      </c>
      <c r="AN65" s="48">
        <v>0</v>
      </c>
      <c r="AO65" s="48">
        <v>88510</v>
      </c>
      <c r="AP65" s="48">
        <v>189</v>
      </c>
      <c r="AQ65" s="48">
        <v>0</v>
      </c>
      <c r="AR65" s="48">
        <v>979</v>
      </c>
      <c r="AS65" s="48">
        <v>543</v>
      </c>
      <c r="AT65" s="48">
        <v>0</v>
      </c>
      <c r="AU65" s="48">
        <v>272</v>
      </c>
      <c r="AV65" s="48">
        <v>941</v>
      </c>
      <c r="AW65" s="48">
        <v>0</v>
      </c>
      <c r="AX65" s="48">
        <v>64</v>
      </c>
      <c r="AY65" s="48">
        <v>79032</v>
      </c>
      <c r="AZ65" s="48">
        <v>655</v>
      </c>
      <c r="BA65" s="48">
        <v>0</v>
      </c>
      <c r="BB65" s="48">
        <v>254</v>
      </c>
      <c r="BC65" s="48">
        <v>55</v>
      </c>
      <c r="BD65" s="48">
        <v>142</v>
      </c>
      <c r="BE65" s="48">
        <v>104</v>
      </c>
      <c r="BF65" s="48">
        <v>4124</v>
      </c>
      <c r="BG65" s="48">
        <v>0</v>
      </c>
      <c r="BH65" s="48">
        <v>0</v>
      </c>
      <c r="BI65" s="48">
        <v>6</v>
      </c>
      <c r="BJ65" s="48">
        <v>0</v>
      </c>
      <c r="BK65" s="48">
        <v>260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544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3</v>
      </c>
      <c r="CA65" s="55">
        <v>0</v>
      </c>
      <c r="CB65" s="49">
        <v>207535</v>
      </c>
      <c r="CC65" s="61">
        <v>1134</v>
      </c>
      <c r="CD65" s="48">
        <v>0</v>
      </c>
      <c r="CE65" s="48">
        <v>0</v>
      </c>
      <c r="CF65" s="48">
        <v>0</v>
      </c>
      <c r="CG65" s="48">
        <v>10638</v>
      </c>
      <c r="CH65" s="55">
        <v>0</v>
      </c>
      <c r="CI65" s="49">
        <v>219307</v>
      </c>
    </row>
    <row r="66" spans="1:87" ht="19.2" x14ac:dyDescent="0.3">
      <c r="A66" s="30" t="s">
        <v>837</v>
      </c>
      <c r="B66" s="42" t="s">
        <v>472</v>
      </c>
      <c r="C66" s="43" t="s">
        <v>473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49">
        <v>0</v>
      </c>
      <c r="CC66" s="61">
        <v>0</v>
      </c>
      <c r="CD66" s="48">
        <v>0</v>
      </c>
      <c r="CE66" s="48">
        <v>0</v>
      </c>
      <c r="CF66" s="48">
        <v>8718</v>
      </c>
      <c r="CG66" s="48">
        <v>52</v>
      </c>
      <c r="CH66" s="55">
        <v>0</v>
      </c>
      <c r="CI66" s="49">
        <v>8770</v>
      </c>
    </row>
    <row r="67" spans="1:87" ht="19.2" x14ac:dyDescent="0.3">
      <c r="A67" s="30" t="s">
        <v>838</v>
      </c>
      <c r="B67" s="42" t="s">
        <v>530</v>
      </c>
      <c r="C67" s="43" t="s">
        <v>531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49">
        <v>0</v>
      </c>
      <c r="CC67" s="61">
        <v>0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0</v>
      </c>
    </row>
    <row r="68" spans="1:87" ht="19.2" x14ac:dyDescent="0.3">
      <c r="A68" s="30" t="s">
        <v>839</v>
      </c>
      <c r="B68" s="42" t="s">
        <v>542</v>
      </c>
      <c r="C68" s="43" t="s">
        <v>543</v>
      </c>
      <c r="D68" s="51">
        <v>46</v>
      </c>
      <c r="E68" s="48">
        <v>17</v>
      </c>
      <c r="F68" s="48">
        <v>23</v>
      </c>
      <c r="G68" s="48">
        <v>0</v>
      </c>
      <c r="H68" s="48">
        <v>518</v>
      </c>
      <c r="I68" s="48">
        <v>73</v>
      </c>
      <c r="J68" s="48">
        <v>10</v>
      </c>
      <c r="K68" s="48">
        <v>18</v>
      </c>
      <c r="L68" s="48">
        <v>31</v>
      </c>
      <c r="M68" s="48">
        <v>0</v>
      </c>
      <c r="N68" s="48">
        <v>462</v>
      </c>
      <c r="O68" s="48">
        <v>168</v>
      </c>
      <c r="P68" s="48">
        <v>0</v>
      </c>
      <c r="Q68" s="48">
        <v>0</v>
      </c>
      <c r="R68" s="48">
        <v>141</v>
      </c>
      <c r="S68" s="48">
        <v>2</v>
      </c>
      <c r="T68" s="48">
        <v>0</v>
      </c>
      <c r="U68" s="48">
        <v>389</v>
      </c>
      <c r="V68" s="48">
        <v>59</v>
      </c>
      <c r="W68" s="48">
        <v>12</v>
      </c>
      <c r="X68" s="48">
        <v>47</v>
      </c>
      <c r="Y68" s="48">
        <v>12</v>
      </c>
      <c r="Z68" s="48">
        <v>0</v>
      </c>
      <c r="AA68" s="48">
        <v>0</v>
      </c>
      <c r="AB68" s="48">
        <v>41</v>
      </c>
      <c r="AC68" s="48">
        <v>7</v>
      </c>
      <c r="AD68" s="48">
        <v>2</v>
      </c>
      <c r="AE68" s="48">
        <v>0</v>
      </c>
      <c r="AF68" s="48">
        <v>140</v>
      </c>
      <c r="AG68" s="48">
        <v>11</v>
      </c>
      <c r="AH68" s="48">
        <v>19</v>
      </c>
      <c r="AI68" s="48">
        <v>42</v>
      </c>
      <c r="AJ68" s="48">
        <v>0</v>
      </c>
      <c r="AK68" s="48">
        <v>29</v>
      </c>
      <c r="AL68" s="48">
        <v>18</v>
      </c>
      <c r="AM68" s="48">
        <v>21</v>
      </c>
      <c r="AN68" s="48">
        <v>73</v>
      </c>
      <c r="AO68" s="48">
        <v>362</v>
      </c>
      <c r="AP68" s="48">
        <v>43</v>
      </c>
      <c r="AQ68" s="48">
        <v>0</v>
      </c>
      <c r="AR68" s="48">
        <v>79</v>
      </c>
      <c r="AS68" s="48">
        <v>0</v>
      </c>
      <c r="AT68" s="48">
        <v>34</v>
      </c>
      <c r="AU68" s="48">
        <v>29</v>
      </c>
      <c r="AV68" s="48">
        <v>136</v>
      </c>
      <c r="AW68" s="48">
        <v>52</v>
      </c>
      <c r="AX68" s="48">
        <v>43</v>
      </c>
      <c r="AY68" s="48">
        <v>0</v>
      </c>
      <c r="AZ68" s="48">
        <v>45</v>
      </c>
      <c r="BA68" s="48">
        <v>14</v>
      </c>
      <c r="BB68" s="48">
        <v>34</v>
      </c>
      <c r="BC68" s="48">
        <v>85</v>
      </c>
      <c r="BD68" s="48">
        <v>32</v>
      </c>
      <c r="BE68" s="48">
        <v>48</v>
      </c>
      <c r="BF68" s="48">
        <v>88</v>
      </c>
      <c r="BG68" s="48">
        <v>25</v>
      </c>
      <c r="BH68" s="48">
        <v>13</v>
      </c>
      <c r="BI68" s="48">
        <v>174</v>
      </c>
      <c r="BJ68" s="48">
        <v>114114</v>
      </c>
      <c r="BK68" s="48">
        <v>23962</v>
      </c>
      <c r="BL68" s="48">
        <v>105</v>
      </c>
      <c r="BM68" s="48">
        <v>9</v>
      </c>
      <c r="BN68" s="48">
        <v>109</v>
      </c>
      <c r="BO68" s="48">
        <v>222</v>
      </c>
      <c r="BP68" s="48">
        <v>0</v>
      </c>
      <c r="BQ68" s="48">
        <v>0</v>
      </c>
      <c r="BR68" s="48">
        <v>0</v>
      </c>
      <c r="BS68" s="48">
        <v>0</v>
      </c>
      <c r="BT68" s="48">
        <v>912</v>
      </c>
      <c r="BU68" s="48">
        <v>99</v>
      </c>
      <c r="BV68" s="48">
        <v>21</v>
      </c>
      <c r="BW68" s="48">
        <v>283</v>
      </c>
      <c r="BX68" s="48">
        <v>22</v>
      </c>
      <c r="BY68" s="48">
        <v>76</v>
      </c>
      <c r="BZ68" s="48">
        <v>171</v>
      </c>
      <c r="CA68" s="55">
        <v>0</v>
      </c>
      <c r="CB68" s="49">
        <v>143872</v>
      </c>
      <c r="CC68" s="61">
        <v>264469</v>
      </c>
      <c r="CD68" s="48">
        <v>0</v>
      </c>
      <c r="CE68" s="48">
        <v>0</v>
      </c>
      <c r="CF68" s="48">
        <v>0</v>
      </c>
      <c r="CG68" s="48">
        <v>0</v>
      </c>
      <c r="CH68" s="55">
        <v>0</v>
      </c>
      <c r="CI68" s="49">
        <v>408341</v>
      </c>
    </row>
    <row r="69" spans="1:87" ht="19.2" x14ac:dyDescent="0.3">
      <c r="A69" s="30" t="s">
        <v>840</v>
      </c>
      <c r="B69" s="42" t="s">
        <v>562</v>
      </c>
      <c r="C69" s="43" t="s">
        <v>563</v>
      </c>
      <c r="D69" s="51">
        <v>0</v>
      </c>
      <c r="E69" s="48">
        <v>23</v>
      </c>
      <c r="F69" s="48">
        <v>17</v>
      </c>
      <c r="G69" s="48">
        <v>0</v>
      </c>
      <c r="H69" s="48">
        <v>16</v>
      </c>
      <c r="I69" s="48">
        <v>15</v>
      </c>
      <c r="J69" s="48">
        <v>0</v>
      </c>
      <c r="K69" s="48">
        <v>16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10</v>
      </c>
      <c r="U69" s="48">
        <v>17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13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16</v>
      </c>
      <c r="AI69" s="48">
        <v>20</v>
      </c>
      <c r="AJ69" s="48">
        <v>0</v>
      </c>
      <c r="AK69" s="48">
        <v>16</v>
      </c>
      <c r="AL69" s="48">
        <v>16</v>
      </c>
      <c r="AM69" s="48">
        <v>13</v>
      </c>
      <c r="AN69" s="48">
        <v>0</v>
      </c>
      <c r="AO69" s="48">
        <v>0</v>
      </c>
      <c r="AP69" s="48">
        <v>19</v>
      </c>
      <c r="AQ69" s="48">
        <v>0</v>
      </c>
      <c r="AR69" s="48">
        <v>15</v>
      </c>
      <c r="AS69" s="48">
        <v>0</v>
      </c>
      <c r="AT69" s="48">
        <v>19</v>
      </c>
      <c r="AU69" s="48">
        <v>16</v>
      </c>
      <c r="AV69" s="48">
        <v>17</v>
      </c>
      <c r="AW69" s="48">
        <v>14</v>
      </c>
      <c r="AX69" s="48">
        <v>16</v>
      </c>
      <c r="AY69" s="48">
        <v>0</v>
      </c>
      <c r="AZ69" s="48">
        <v>16</v>
      </c>
      <c r="BA69" s="48">
        <v>9</v>
      </c>
      <c r="BB69" s="48">
        <v>16</v>
      </c>
      <c r="BC69" s="48">
        <v>16</v>
      </c>
      <c r="BD69" s="48">
        <v>0</v>
      </c>
      <c r="BE69" s="48">
        <v>0</v>
      </c>
      <c r="BF69" s="48">
        <v>15</v>
      </c>
      <c r="BG69" s="48">
        <v>0</v>
      </c>
      <c r="BH69" s="48">
        <v>0</v>
      </c>
      <c r="BI69" s="48">
        <v>14</v>
      </c>
      <c r="BJ69" s="48">
        <v>968</v>
      </c>
      <c r="BK69" s="48">
        <v>203</v>
      </c>
      <c r="BL69" s="48">
        <v>47</v>
      </c>
      <c r="BM69" s="48">
        <v>0</v>
      </c>
      <c r="BN69" s="48">
        <v>95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161</v>
      </c>
      <c r="BU69" s="48">
        <v>0</v>
      </c>
      <c r="BV69" s="48">
        <v>18</v>
      </c>
      <c r="BW69" s="48">
        <v>0</v>
      </c>
      <c r="BX69" s="48">
        <v>15</v>
      </c>
      <c r="BY69" s="48">
        <v>0</v>
      </c>
      <c r="BZ69" s="48">
        <v>48</v>
      </c>
      <c r="CA69" s="55">
        <v>0</v>
      </c>
      <c r="CB69" s="49">
        <v>1965</v>
      </c>
      <c r="CC69" s="61">
        <v>1958</v>
      </c>
      <c r="CD69" s="48">
        <v>0</v>
      </c>
      <c r="CE69" s="48">
        <v>0</v>
      </c>
      <c r="CF69" s="48">
        <v>0</v>
      </c>
      <c r="CG69" s="48">
        <v>0</v>
      </c>
      <c r="CH69" s="55">
        <v>0</v>
      </c>
      <c r="CI69" s="49">
        <v>3923</v>
      </c>
    </row>
    <row r="70" spans="1:87" ht="19.2" x14ac:dyDescent="0.3">
      <c r="A70" s="30" t="s">
        <v>841</v>
      </c>
      <c r="B70" s="42" t="s">
        <v>534</v>
      </c>
      <c r="C70" s="43" t="s">
        <v>535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49">
        <v>0</v>
      </c>
      <c r="CC70" s="61">
        <v>0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0</v>
      </c>
    </row>
    <row r="71" spans="1:87" ht="19.2" x14ac:dyDescent="0.3">
      <c r="A71" s="30" t="s">
        <v>842</v>
      </c>
      <c r="B71" s="42" t="s">
        <v>538</v>
      </c>
      <c r="C71" s="43" t="s">
        <v>539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49">
        <v>0</v>
      </c>
      <c r="CC71" s="61">
        <v>0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0</v>
      </c>
    </row>
    <row r="72" spans="1:87" ht="19.2" x14ac:dyDescent="0.3">
      <c r="A72" s="30" t="s">
        <v>843</v>
      </c>
      <c r="B72" s="42" t="s">
        <v>616</v>
      </c>
      <c r="C72" s="43" t="s">
        <v>617</v>
      </c>
      <c r="D72" s="51">
        <v>15</v>
      </c>
      <c r="E72" s="48">
        <v>4</v>
      </c>
      <c r="F72" s="48">
        <v>11</v>
      </c>
      <c r="G72" s="48">
        <v>6</v>
      </c>
      <c r="H72" s="48">
        <v>21</v>
      </c>
      <c r="I72" s="48">
        <v>17</v>
      </c>
      <c r="J72" s="48">
        <v>3</v>
      </c>
      <c r="K72" s="48">
        <v>3</v>
      </c>
      <c r="L72" s="48">
        <v>8</v>
      </c>
      <c r="M72" s="48">
        <v>5</v>
      </c>
      <c r="N72" s="48">
        <v>29</v>
      </c>
      <c r="O72" s="48">
        <v>27</v>
      </c>
      <c r="P72" s="48">
        <v>0</v>
      </c>
      <c r="Q72" s="48">
        <v>0</v>
      </c>
      <c r="R72" s="48">
        <v>78</v>
      </c>
      <c r="S72" s="48">
        <v>0</v>
      </c>
      <c r="T72" s="48">
        <v>5</v>
      </c>
      <c r="U72" s="48">
        <v>10</v>
      </c>
      <c r="V72" s="48">
        <v>2</v>
      </c>
      <c r="W72" s="48">
        <v>2</v>
      </c>
      <c r="X72" s="48">
        <v>25</v>
      </c>
      <c r="Y72" s="48">
        <v>2</v>
      </c>
      <c r="Z72" s="48">
        <v>0</v>
      </c>
      <c r="AA72" s="48">
        <v>0</v>
      </c>
      <c r="AB72" s="48">
        <v>3</v>
      </c>
      <c r="AC72" s="48">
        <v>2</v>
      </c>
      <c r="AD72" s="48">
        <v>0</v>
      </c>
      <c r="AE72" s="48">
        <v>6</v>
      </c>
      <c r="AF72" s="48">
        <v>9</v>
      </c>
      <c r="AG72" s="48">
        <v>0</v>
      </c>
      <c r="AH72" s="48">
        <v>4</v>
      </c>
      <c r="AI72" s="48">
        <v>17</v>
      </c>
      <c r="AJ72" s="48">
        <v>0</v>
      </c>
      <c r="AK72" s="48">
        <v>5</v>
      </c>
      <c r="AL72" s="48">
        <v>14</v>
      </c>
      <c r="AM72" s="48">
        <v>3</v>
      </c>
      <c r="AN72" s="48">
        <v>4</v>
      </c>
      <c r="AO72" s="48">
        <v>15</v>
      </c>
      <c r="AP72" s="48">
        <v>33</v>
      </c>
      <c r="AQ72" s="48">
        <v>0</v>
      </c>
      <c r="AR72" s="48">
        <v>3</v>
      </c>
      <c r="AS72" s="48">
        <v>7</v>
      </c>
      <c r="AT72" s="48">
        <v>0</v>
      </c>
      <c r="AU72" s="48">
        <v>6</v>
      </c>
      <c r="AV72" s="48">
        <v>16</v>
      </c>
      <c r="AW72" s="48">
        <v>3</v>
      </c>
      <c r="AX72" s="48">
        <v>3</v>
      </c>
      <c r="AY72" s="48">
        <v>2</v>
      </c>
      <c r="AZ72" s="48">
        <v>7</v>
      </c>
      <c r="BA72" s="48">
        <v>7</v>
      </c>
      <c r="BB72" s="48">
        <v>2</v>
      </c>
      <c r="BC72" s="48">
        <v>4</v>
      </c>
      <c r="BD72" s="48">
        <v>7</v>
      </c>
      <c r="BE72" s="48">
        <v>4</v>
      </c>
      <c r="BF72" s="48">
        <v>36</v>
      </c>
      <c r="BG72" s="48">
        <v>35</v>
      </c>
      <c r="BH72" s="48">
        <v>18</v>
      </c>
      <c r="BI72" s="48">
        <v>107</v>
      </c>
      <c r="BJ72" s="48">
        <v>375</v>
      </c>
      <c r="BK72" s="48">
        <v>121</v>
      </c>
      <c r="BL72" s="48">
        <v>30</v>
      </c>
      <c r="BM72" s="48">
        <v>9</v>
      </c>
      <c r="BN72" s="48">
        <v>21</v>
      </c>
      <c r="BO72" s="48">
        <v>7850</v>
      </c>
      <c r="BP72" s="48">
        <v>0</v>
      </c>
      <c r="BQ72" s="48">
        <v>0</v>
      </c>
      <c r="BR72" s="48">
        <v>0</v>
      </c>
      <c r="BS72" s="48">
        <v>469</v>
      </c>
      <c r="BT72" s="48">
        <v>9886</v>
      </c>
      <c r="BU72" s="48">
        <v>0</v>
      </c>
      <c r="BV72" s="48">
        <v>57</v>
      </c>
      <c r="BW72" s="48">
        <v>0</v>
      </c>
      <c r="BX72" s="48">
        <v>0</v>
      </c>
      <c r="BY72" s="48">
        <v>0</v>
      </c>
      <c r="BZ72" s="48">
        <v>353</v>
      </c>
      <c r="CA72" s="55">
        <v>0</v>
      </c>
      <c r="CB72" s="49">
        <v>19826</v>
      </c>
      <c r="CC72" s="61">
        <v>0</v>
      </c>
      <c r="CD72" s="48">
        <v>0</v>
      </c>
      <c r="CE72" s="48">
        <v>0</v>
      </c>
      <c r="CF72" s="48">
        <v>210809</v>
      </c>
      <c r="CG72" s="48">
        <v>0</v>
      </c>
      <c r="CH72" s="55">
        <v>0</v>
      </c>
      <c r="CI72" s="49">
        <v>230635</v>
      </c>
    </row>
    <row r="73" spans="1:87" ht="19.2" x14ac:dyDescent="0.3">
      <c r="A73" s="30" t="s">
        <v>844</v>
      </c>
      <c r="B73" s="42" t="s">
        <v>566</v>
      </c>
      <c r="C73" s="43" t="s">
        <v>567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150572</v>
      </c>
      <c r="BQ73" s="48">
        <v>0</v>
      </c>
      <c r="BR73" s="48">
        <v>0</v>
      </c>
      <c r="BS73" s="48">
        <v>0</v>
      </c>
      <c r="BT73" s="48">
        <v>0</v>
      </c>
      <c r="BU73" s="48">
        <v>100389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49">
        <v>250961</v>
      </c>
      <c r="CC73" s="61">
        <v>0</v>
      </c>
      <c r="CD73" s="48">
        <v>0</v>
      </c>
      <c r="CE73" s="48">
        <v>0</v>
      </c>
      <c r="CF73" s="48">
        <v>0</v>
      </c>
      <c r="CG73" s="48">
        <v>0</v>
      </c>
      <c r="CH73" s="55">
        <v>0</v>
      </c>
      <c r="CI73" s="49">
        <v>250961</v>
      </c>
    </row>
    <row r="74" spans="1:87" ht="19.2" x14ac:dyDescent="0.3">
      <c r="A74" s="30" t="s">
        <v>845</v>
      </c>
      <c r="B74" s="42" t="s">
        <v>576</v>
      </c>
      <c r="C74" s="43" t="s">
        <v>577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2432</v>
      </c>
      <c r="Q74" s="48">
        <v>6498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3889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232560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49">
        <v>245379</v>
      </c>
      <c r="CC74" s="61">
        <v>105731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351110</v>
      </c>
    </row>
    <row r="75" spans="1:87" ht="19.2" x14ac:dyDescent="0.3">
      <c r="A75" s="30" t="s">
        <v>846</v>
      </c>
      <c r="B75" s="42" t="s">
        <v>586</v>
      </c>
      <c r="C75" s="43" t="s">
        <v>587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49">
        <v>0</v>
      </c>
      <c r="CC75" s="61">
        <v>0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0</v>
      </c>
    </row>
    <row r="76" spans="1:87" ht="19.2" x14ac:dyDescent="0.3">
      <c r="A76" s="30" t="s">
        <v>847</v>
      </c>
      <c r="B76" s="42" t="s">
        <v>592</v>
      </c>
      <c r="C76" s="43" t="s">
        <v>593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49">
        <v>0</v>
      </c>
      <c r="CC76" s="61">
        <v>0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0</v>
      </c>
    </row>
    <row r="77" spans="1:87" ht="19.2" x14ac:dyDescent="0.3">
      <c r="A77" s="30" t="s">
        <v>848</v>
      </c>
      <c r="B77" s="42" t="s">
        <v>600</v>
      </c>
      <c r="C77" s="43" t="s">
        <v>601</v>
      </c>
      <c r="D77" s="51">
        <v>117</v>
      </c>
      <c r="E77" s="48">
        <v>15</v>
      </c>
      <c r="F77" s="48">
        <v>396</v>
      </c>
      <c r="G77" s="48">
        <v>161</v>
      </c>
      <c r="H77" s="48">
        <v>352</v>
      </c>
      <c r="I77" s="48">
        <v>322</v>
      </c>
      <c r="J77" s="48">
        <v>59</v>
      </c>
      <c r="K77" s="48">
        <v>112</v>
      </c>
      <c r="L77" s="48">
        <v>89</v>
      </c>
      <c r="M77" s="48">
        <v>8</v>
      </c>
      <c r="N77" s="48">
        <v>12</v>
      </c>
      <c r="O77" s="48">
        <v>2414</v>
      </c>
      <c r="P77" s="48">
        <v>0</v>
      </c>
      <c r="Q77" s="48">
        <v>0</v>
      </c>
      <c r="R77" s="48">
        <v>342</v>
      </c>
      <c r="S77" s="48">
        <v>44</v>
      </c>
      <c r="T77" s="48">
        <v>256</v>
      </c>
      <c r="U77" s="48">
        <v>636</v>
      </c>
      <c r="V77" s="48">
        <v>45</v>
      </c>
      <c r="W77" s="48">
        <v>14</v>
      </c>
      <c r="X77" s="48">
        <v>172</v>
      </c>
      <c r="Y77" s="48">
        <v>44</v>
      </c>
      <c r="Z77" s="48">
        <v>0</v>
      </c>
      <c r="AA77" s="48">
        <v>12</v>
      </c>
      <c r="AB77" s="48">
        <v>149</v>
      </c>
      <c r="AC77" s="48">
        <v>37</v>
      </c>
      <c r="AD77" s="48">
        <v>12</v>
      </c>
      <c r="AE77" s="48">
        <v>17</v>
      </c>
      <c r="AF77" s="48">
        <v>0</v>
      </c>
      <c r="AG77" s="48">
        <v>5</v>
      </c>
      <c r="AH77" s="48">
        <v>139</v>
      </c>
      <c r="AI77" s="48">
        <v>96</v>
      </c>
      <c r="AJ77" s="48">
        <v>0</v>
      </c>
      <c r="AK77" s="48">
        <v>6</v>
      </c>
      <c r="AL77" s="48">
        <v>477</v>
      </c>
      <c r="AM77" s="48">
        <v>103</v>
      </c>
      <c r="AN77" s="48">
        <v>2</v>
      </c>
      <c r="AO77" s="48">
        <v>89</v>
      </c>
      <c r="AP77" s="48">
        <v>75</v>
      </c>
      <c r="AQ77" s="48">
        <v>0</v>
      </c>
      <c r="AR77" s="48">
        <v>2</v>
      </c>
      <c r="AS77" s="48">
        <v>181</v>
      </c>
      <c r="AT77" s="48">
        <v>8</v>
      </c>
      <c r="AU77" s="48">
        <v>11</v>
      </c>
      <c r="AV77" s="48">
        <v>23</v>
      </c>
      <c r="AW77" s="48">
        <v>21</v>
      </c>
      <c r="AX77" s="48">
        <v>210</v>
      </c>
      <c r="AY77" s="48">
        <v>231</v>
      </c>
      <c r="AZ77" s="48">
        <v>26</v>
      </c>
      <c r="BA77" s="48">
        <v>52</v>
      </c>
      <c r="BB77" s="48">
        <v>27936</v>
      </c>
      <c r="BC77" s="48">
        <v>3497</v>
      </c>
      <c r="BD77" s="48">
        <v>160</v>
      </c>
      <c r="BE77" s="48">
        <v>2569</v>
      </c>
      <c r="BF77" s="48">
        <v>273</v>
      </c>
      <c r="BG77" s="48">
        <v>443</v>
      </c>
      <c r="BH77" s="48">
        <v>943</v>
      </c>
      <c r="BI77" s="48">
        <v>2900</v>
      </c>
      <c r="BJ77" s="48">
        <v>34447</v>
      </c>
      <c r="BK77" s="48">
        <v>3984</v>
      </c>
      <c r="BL77" s="48">
        <v>70</v>
      </c>
      <c r="BM77" s="48">
        <v>276</v>
      </c>
      <c r="BN77" s="48">
        <v>14215</v>
      </c>
      <c r="BO77" s="48">
        <v>4435</v>
      </c>
      <c r="BP77" s="48">
        <v>0</v>
      </c>
      <c r="BQ77" s="48">
        <v>0</v>
      </c>
      <c r="BR77" s="48">
        <v>0</v>
      </c>
      <c r="BS77" s="48">
        <v>10164</v>
      </c>
      <c r="BT77" s="48">
        <v>321027</v>
      </c>
      <c r="BU77" s="48">
        <v>14631</v>
      </c>
      <c r="BV77" s="48">
        <v>1935</v>
      </c>
      <c r="BW77" s="48">
        <v>2802</v>
      </c>
      <c r="BX77" s="48">
        <v>0</v>
      </c>
      <c r="BY77" s="48">
        <v>211</v>
      </c>
      <c r="BZ77" s="48">
        <v>1841</v>
      </c>
      <c r="CA77" s="55">
        <v>0</v>
      </c>
      <c r="CB77" s="49">
        <v>456353</v>
      </c>
      <c r="CC77" s="61">
        <v>1302</v>
      </c>
      <c r="CD77" s="48">
        <v>0</v>
      </c>
      <c r="CE77" s="48">
        <v>0</v>
      </c>
      <c r="CF77" s="48">
        <v>347282</v>
      </c>
      <c r="CG77" s="48">
        <v>0</v>
      </c>
      <c r="CH77" s="55">
        <v>0</v>
      </c>
      <c r="CI77" s="49">
        <v>804937</v>
      </c>
    </row>
    <row r="78" spans="1:87" ht="19.2" x14ac:dyDescent="0.3">
      <c r="A78" s="30" t="s">
        <v>849</v>
      </c>
      <c r="B78" s="42" t="s">
        <v>650</v>
      </c>
      <c r="C78" s="43" t="s">
        <v>651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0</v>
      </c>
      <c r="CD78" s="48">
        <v>0</v>
      </c>
      <c r="CE78" s="48">
        <v>0</v>
      </c>
      <c r="CF78" s="48">
        <v>0</v>
      </c>
      <c r="CG78" s="48">
        <v>0</v>
      </c>
      <c r="CH78" s="55">
        <v>0</v>
      </c>
      <c r="CI78" s="49">
        <v>0</v>
      </c>
    </row>
    <row r="79" spans="1:87" ht="19.2" x14ac:dyDescent="0.3">
      <c r="A79" s="30" t="s">
        <v>850</v>
      </c>
      <c r="B79" s="42" t="s">
        <v>656</v>
      </c>
      <c r="C79" s="43" t="s">
        <v>657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49">
        <v>0</v>
      </c>
      <c r="CC79" s="61">
        <v>0</v>
      </c>
      <c r="CD79" s="48">
        <v>0</v>
      </c>
      <c r="CE79" s="48">
        <v>0</v>
      </c>
      <c r="CF79" s="48">
        <v>0</v>
      </c>
      <c r="CG79" s="48">
        <v>0</v>
      </c>
      <c r="CH79" s="55">
        <v>0</v>
      </c>
      <c r="CI79" s="49">
        <v>0</v>
      </c>
    </row>
    <row r="80" spans="1:87" ht="19.2" x14ac:dyDescent="0.3">
      <c r="A80" s="28" t="s">
        <v>851</v>
      </c>
      <c r="B80" s="42" t="s">
        <v>660</v>
      </c>
      <c r="C80" s="43" t="s">
        <v>661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0</v>
      </c>
      <c r="CD80" s="48">
        <v>0</v>
      </c>
      <c r="CE80" s="48">
        <v>0</v>
      </c>
      <c r="CF80" s="48">
        <v>0</v>
      </c>
      <c r="CG80" s="48">
        <v>0</v>
      </c>
      <c r="CH80" s="55">
        <v>0</v>
      </c>
      <c r="CI80" s="49">
        <v>0</v>
      </c>
    </row>
    <row r="81" spans="1:87" ht="19.2" x14ac:dyDescent="0.3">
      <c r="A81" s="28" t="s">
        <v>852</v>
      </c>
      <c r="B81" s="42" t="s">
        <v>676</v>
      </c>
      <c r="C81" s="43" t="s">
        <v>677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49">
        <v>0</v>
      </c>
      <c r="CC81" s="61">
        <v>0</v>
      </c>
      <c r="CD81" s="48">
        <v>0</v>
      </c>
      <c r="CE81" s="48">
        <v>0</v>
      </c>
      <c r="CF81" s="48">
        <v>0</v>
      </c>
      <c r="CG81" s="48">
        <v>0</v>
      </c>
      <c r="CH81" s="55">
        <v>0</v>
      </c>
      <c r="CI81" s="49">
        <v>0</v>
      </c>
    </row>
    <row r="82" spans="1:87" ht="19.2" x14ac:dyDescent="0.3">
      <c r="A82" s="28" t="s">
        <v>853</v>
      </c>
      <c r="B82" s="42" t="s">
        <v>680</v>
      </c>
      <c r="C82" s="43" t="s">
        <v>681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0</v>
      </c>
      <c r="CD82" s="48">
        <v>0</v>
      </c>
      <c r="CE82" s="48">
        <v>0</v>
      </c>
      <c r="CF82" s="48">
        <v>0</v>
      </c>
      <c r="CG82" s="48">
        <v>0</v>
      </c>
      <c r="CH82" s="55">
        <v>0</v>
      </c>
      <c r="CI82" s="49">
        <v>0</v>
      </c>
    </row>
    <row r="83" spans="1:87" ht="19.2" x14ac:dyDescent="0.3">
      <c r="A83" s="28" t="s">
        <v>854</v>
      </c>
      <c r="B83" s="56" t="s">
        <v>628</v>
      </c>
      <c r="C83" s="43" t="s">
        <v>629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30</v>
      </c>
      <c r="V83" s="48">
        <v>3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186</v>
      </c>
      <c r="BJ83" s="48">
        <v>178</v>
      </c>
      <c r="BK83" s="48">
        <v>434</v>
      </c>
      <c r="BL83" s="48">
        <v>0</v>
      </c>
      <c r="BM83" s="48">
        <v>175</v>
      </c>
      <c r="BN83" s="48">
        <v>402</v>
      </c>
      <c r="BO83" s="48">
        <v>4126</v>
      </c>
      <c r="BP83" s="48">
        <v>0</v>
      </c>
      <c r="BQ83" s="48">
        <v>0</v>
      </c>
      <c r="BR83" s="48">
        <v>0</v>
      </c>
      <c r="BS83" s="48">
        <v>0</v>
      </c>
      <c r="BT83" s="48">
        <v>4857</v>
      </c>
      <c r="BU83" s="48">
        <v>0</v>
      </c>
      <c r="BV83" s="48">
        <v>671</v>
      </c>
      <c r="BW83" s="48">
        <v>0</v>
      </c>
      <c r="BX83" s="48">
        <v>0</v>
      </c>
      <c r="BY83" s="48">
        <v>0</v>
      </c>
      <c r="BZ83" s="48">
        <v>3767</v>
      </c>
      <c r="CA83" s="55">
        <v>0</v>
      </c>
      <c r="CB83" s="49">
        <v>14829</v>
      </c>
      <c r="CC83" s="61">
        <v>73101</v>
      </c>
      <c r="CD83" s="48">
        <v>0</v>
      </c>
      <c r="CE83" s="48">
        <v>0</v>
      </c>
      <c r="CF83" s="48">
        <v>0</v>
      </c>
      <c r="CG83" s="48">
        <v>0</v>
      </c>
      <c r="CH83" s="55">
        <v>0</v>
      </c>
      <c r="CI83" s="49">
        <v>87930</v>
      </c>
    </row>
    <row r="84" spans="1:87" ht="19.2" x14ac:dyDescent="0.3">
      <c r="A84" s="28" t="s">
        <v>855</v>
      </c>
      <c r="B84" s="56" t="s">
        <v>692</v>
      </c>
      <c r="C84" s="43" t="s">
        <v>693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0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0</v>
      </c>
    </row>
    <row r="85" spans="1:87" ht="19.2" x14ac:dyDescent="0.3">
      <c r="A85" s="28" t="s">
        <v>856</v>
      </c>
      <c r="B85" s="57" t="s">
        <v>698</v>
      </c>
      <c r="C85" s="46" t="s">
        <v>697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79">
        <v>0</v>
      </c>
      <c r="CC85" s="76">
        <v>1371175</v>
      </c>
      <c r="CD85" s="75">
        <v>0</v>
      </c>
      <c r="CE85" s="75">
        <v>0</v>
      </c>
      <c r="CF85" s="75">
        <v>0</v>
      </c>
      <c r="CG85" s="75">
        <v>0</v>
      </c>
      <c r="CH85" s="77">
        <v>0</v>
      </c>
      <c r="CI85" s="79">
        <v>1371175</v>
      </c>
    </row>
    <row r="86" spans="1:87" x14ac:dyDescent="0.3">
      <c r="A86" s="47"/>
      <c r="B86" s="62"/>
      <c r="C86" s="63" t="s">
        <v>803</v>
      </c>
      <c r="D86" s="64">
        <f>+SUM(D9:D85)</f>
        <v>71118</v>
      </c>
      <c r="E86" s="64">
        <f t="shared" ref="E86:BP86" si="0">+SUM(E9:E85)</f>
        <v>27561</v>
      </c>
      <c r="F86" s="64">
        <f t="shared" si="0"/>
        <v>44652</v>
      </c>
      <c r="G86" s="64">
        <f t="shared" si="0"/>
        <v>13740</v>
      </c>
      <c r="H86" s="64">
        <f t="shared" si="0"/>
        <v>782591</v>
      </c>
      <c r="I86" s="64">
        <f t="shared" si="0"/>
        <v>27577</v>
      </c>
      <c r="J86" s="64">
        <f t="shared" si="0"/>
        <v>69542</v>
      </c>
      <c r="K86" s="64">
        <f t="shared" si="0"/>
        <v>115252</v>
      </c>
      <c r="L86" s="64">
        <f t="shared" si="0"/>
        <v>3555</v>
      </c>
      <c r="M86" s="64">
        <f t="shared" si="0"/>
        <v>57315</v>
      </c>
      <c r="N86" s="64">
        <f t="shared" si="0"/>
        <v>31669</v>
      </c>
      <c r="O86" s="64">
        <f t="shared" si="0"/>
        <v>832199</v>
      </c>
      <c r="P86" s="64">
        <f t="shared" si="0"/>
        <v>32445</v>
      </c>
      <c r="Q86" s="64">
        <f t="shared" si="0"/>
        <v>23472</v>
      </c>
      <c r="R86" s="64">
        <f t="shared" si="0"/>
        <v>82107</v>
      </c>
      <c r="S86" s="64">
        <f t="shared" si="0"/>
        <v>5732</v>
      </c>
      <c r="T86" s="64">
        <f t="shared" si="0"/>
        <v>200546</v>
      </c>
      <c r="U86" s="64">
        <f t="shared" si="0"/>
        <v>140744</v>
      </c>
      <c r="V86" s="64">
        <f t="shared" si="0"/>
        <v>17309</v>
      </c>
      <c r="W86" s="64">
        <f t="shared" si="0"/>
        <v>212794</v>
      </c>
      <c r="X86" s="64">
        <f t="shared" si="0"/>
        <v>23397</v>
      </c>
      <c r="Y86" s="64">
        <f t="shared" si="0"/>
        <v>19718</v>
      </c>
      <c r="Z86" s="64">
        <f t="shared" si="0"/>
        <v>686818</v>
      </c>
      <c r="AA86" s="64">
        <f t="shared" si="0"/>
        <v>2878</v>
      </c>
      <c r="AB86" s="64">
        <f t="shared" si="0"/>
        <v>32346</v>
      </c>
      <c r="AC86" s="64">
        <f t="shared" si="0"/>
        <v>68460</v>
      </c>
      <c r="AD86" s="64">
        <f t="shared" si="0"/>
        <v>10425</v>
      </c>
      <c r="AE86" s="64">
        <f t="shared" si="0"/>
        <v>1662713</v>
      </c>
      <c r="AF86" s="64">
        <f t="shared" si="0"/>
        <v>139303</v>
      </c>
      <c r="AG86" s="64">
        <f t="shared" si="0"/>
        <v>1441</v>
      </c>
      <c r="AH86" s="64">
        <f t="shared" si="0"/>
        <v>212585</v>
      </c>
      <c r="AI86" s="64">
        <f t="shared" si="0"/>
        <v>124413</v>
      </c>
      <c r="AJ86" s="64">
        <f t="shared" si="0"/>
        <v>0</v>
      </c>
      <c r="AK86" s="64">
        <f t="shared" si="0"/>
        <v>188372</v>
      </c>
      <c r="AL86" s="64">
        <f t="shared" si="0"/>
        <v>249839</v>
      </c>
      <c r="AM86" s="64">
        <f t="shared" si="0"/>
        <v>47386</v>
      </c>
      <c r="AN86" s="64">
        <f t="shared" si="0"/>
        <v>90700</v>
      </c>
      <c r="AO86" s="64">
        <f t="shared" si="0"/>
        <v>477873</v>
      </c>
      <c r="AP86" s="64">
        <f t="shared" si="0"/>
        <v>118421</v>
      </c>
      <c r="AQ86" s="64">
        <f t="shared" si="0"/>
        <v>2531516</v>
      </c>
      <c r="AR86" s="64">
        <f t="shared" si="0"/>
        <v>274672</v>
      </c>
      <c r="AS86" s="64">
        <f t="shared" si="0"/>
        <v>414301</v>
      </c>
      <c r="AT86" s="64">
        <f t="shared" si="0"/>
        <v>234887</v>
      </c>
      <c r="AU86" s="64">
        <f t="shared" si="0"/>
        <v>89903</v>
      </c>
      <c r="AV86" s="64">
        <f t="shared" si="0"/>
        <v>649802</v>
      </c>
      <c r="AW86" s="64">
        <f t="shared" si="0"/>
        <v>92964</v>
      </c>
      <c r="AX86" s="64">
        <f t="shared" si="0"/>
        <v>121681</v>
      </c>
      <c r="AY86" s="64">
        <f t="shared" si="0"/>
        <v>456811</v>
      </c>
      <c r="AZ86" s="64">
        <f t="shared" si="0"/>
        <v>316134</v>
      </c>
      <c r="BA86" s="64">
        <f t="shared" si="0"/>
        <v>82738</v>
      </c>
      <c r="BB86" s="64">
        <f t="shared" si="0"/>
        <v>321873</v>
      </c>
      <c r="BC86" s="64">
        <f t="shared" si="0"/>
        <v>64427</v>
      </c>
      <c r="BD86" s="64">
        <f t="shared" si="0"/>
        <v>507488</v>
      </c>
      <c r="BE86" s="64">
        <f t="shared" si="0"/>
        <v>144472</v>
      </c>
      <c r="BF86" s="64">
        <f t="shared" si="0"/>
        <v>62822</v>
      </c>
      <c r="BG86" s="64">
        <f t="shared" si="0"/>
        <v>346281</v>
      </c>
      <c r="BH86" s="64">
        <f t="shared" si="0"/>
        <v>5104</v>
      </c>
      <c r="BI86" s="64">
        <f t="shared" si="0"/>
        <v>987787</v>
      </c>
      <c r="BJ86" s="64">
        <f t="shared" si="0"/>
        <v>861000</v>
      </c>
      <c r="BK86" s="64">
        <f t="shared" si="0"/>
        <v>2234982</v>
      </c>
      <c r="BL86" s="64">
        <f t="shared" si="0"/>
        <v>400</v>
      </c>
      <c r="BM86" s="64">
        <f t="shared" si="0"/>
        <v>14314</v>
      </c>
      <c r="BN86" s="64">
        <f t="shared" si="0"/>
        <v>368816</v>
      </c>
      <c r="BO86" s="64">
        <f t="shared" si="0"/>
        <v>206337</v>
      </c>
      <c r="BP86" s="64">
        <f t="shared" si="0"/>
        <v>150604</v>
      </c>
      <c r="BQ86" s="64">
        <f t="shared" ref="BQ86:CH86" si="1">+SUM(BQ9:BQ85)</f>
        <v>232560</v>
      </c>
      <c r="BR86" s="64">
        <f t="shared" si="1"/>
        <v>195</v>
      </c>
      <c r="BS86" s="64">
        <f t="shared" si="1"/>
        <v>10649</v>
      </c>
      <c r="BT86" s="64">
        <f t="shared" si="1"/>
        <v>516045</v>
      </c>
      <c r="BU86" s="64">
        <f t="shared" si="1"/>
        <v>152109</v>
      </c>
      <c r="BV86" s="64">
        <f t="shared" si="1"/>
        <v>7374</v>
      </c>
      <c r="BW86" s="64">
        <f t="shared" si="1"/>
        <v>5492</v>
      </c>
      <c r="BX86" s="64">
        <f t="shared" si="1"/>
        <v>195108</v>
      </c>
      <c r="BY86" s="64">
        <f t="shared" si="1"/>
        <v>755000</v>
      </c>
      <c r="BZ86" s="64">
        <f t="shared" si="1"/>
        <v>17581</v>
      </c>
      <c r="CA86" s="65">
        <f t="shared" si="1"/>
        <v>0</v>
      </c>
      <c r="CB86" s="70">
        <f t="shared" si="1"/>
        <v>20383237</v>
      </c>
      <c r="CC86" s="68">
        <f t="shared" si="1"/>
        <v>14423506</v>
      </c>
      <c r="CD86" s="64">
        <f t="shared" si="1"/>
        <v>0</v>
      </c>
      <c r="CE86" s="64">
        <f t="shared" si="1"/>
        <v>0</v>
      </c>
      <c r="CF86" s="64">
        <f t="shared" si="1"/>
        <v>9959063</v>
      </c>
      <c r="CG86" s="64">
        <f t="shared" si="1"/>
        <v>267218</v>
      </c>
      <c r="CH86" s="65">
        <f t="shared" si="1"/>
        <v>0</v>
      </c>
      <c r="CI86" s="70">
        <f>+SUM(CI9:CI85)</f>
        <v>45033024</v>
      </c>
    </row>
    <row r="88" spans="1:87" x14ac:dyDescent="0.3">
      <c r="B88" s="9" t="s">
        <v>702</v>
      </c>
    </row>
    <row r="89" spans="1:87" ht="21" x14ac:dyDescent="0.4">
      <c r="D89" s="27"/>
    </row>
  </sheetData>
  <sheetProtection password="8651" sheet="1" formatColumns="0" formatRows="0"/>
  <autoFilter ref="A8:CI8" xr:uid="{00000000-0001-0000-10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5:CP92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17" sqref="F17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  <col min="89" max="94" width="0.6640625" hidden="1" bestFit="1" customWidth="1"/>
  </cols>
  <sheetData>
    <row r="5" spans="1:94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4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  <c r="CM6" s="81"/>
      <c r="CN6" s="81"/>
      <c r="CO6" s="81"/>
      <c r="CP6" s="81"/>
    </row>
    <row r="7" spans="1:94" ht="19.2" x14ac:dyDescent="0.3">
      <c r="B7" s="395" t="s">
        <v>739</v>
      </c>
      <c r="C7" s="389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04" t="s">
        <v>857</v>
      </c>
      <c r="CC7" s="406" t="s">
        <v>858</v>
      </c>
      <c r="CD7" s="398" t="s">
        <v>859</v>
      </c>
      <c r="CE7" s="398" t="s">
        <v>860</v>
      </c>
      <c r="CF7" s="398" t="s">
        <v>861</v>
      </c>
      <c r="CG7" s="398" t="s">
        <v>746</v>
      </c>
      <c r="CH7" s="400" t="s">
        <v>862</v>
      </c>
      <c r="CI7" s="402" t="s">
        <v>863</v>
      </c>
    </row>
    <row r="8" spans="1:94" ht="96.6" x14ac:dyDescent="0.3">
      <c r="A8" s="29" t="s">
        <v>749</v>
      </c>
      <c r="B8" s="396"/>
      <c r="C8" s="390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05"/>
      <c r="CC8" s="407"/>
      <c r="CD8" s="399" t="s">
        <v>859</v>
      </c>
      <c r="CE8" s="399" t="s">
        <v>860</v>
      </c>
      <c r="CF8" s="399" t="s">
        <v>861</v>
      </c>
      <c r="CG8" s="399" t="s">
        <v>746</v>
      </c>
      <c r="CH8" s="401" t="s">
        <v>862</v>
      </c>
      <c r="CI8" s="403" t="s">
        <v>863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2" x14ac:dyDescent="0.3">
      <c r="A9" s="30" t="s">
        <v>62</v>
      </c>
      <c r="B9" s="74" t="s">
        <v>42</v>
      </c>
      <c r="C9" s="45" t="s">
        <v>43</v>
      </c>
      <c r="D9" s="52">
        <v>3968.95164262138</v>
      </c>
      <c r="E9" s="53">
        <v>0</v>
      </c>
      <c r="F9" s="53">
        <v>4337.3797702588699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12901.345816278401</v>
      </c>
      <c r="M9" s="53">
        <v>24676.202753089699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32427.5064686513</v>
      </c>
      <c r="X9" s="53">
        <v>0</v>
      </c>
      <c r="Y9" s="53">
        <v>3.1806744832013201</v>
      </c>
      <c r="Z9" s="53">
        <v>7985.0832900769101</v>
      </c>
      <c r="AA9" s="53">
        <v>0</v>
      </c>
      <c r="AB9" s="53">
        <v>0</v>
      </c>
      <c r="AC9" s="53">
        <v>14.313035174405901</v>
      </c>
      <c r="AD9" s="53">
        <v>0</v>
      </c>
      <c r="AE9" s="53">
        <v>134526.627267</v>
      </c>
      <c r="AF9" s="53">
        <v>34138.179228199799</v>
      </c>
      <c r="AG9" s="53">
        <v>0</v>
      </c>
      <c r="AH9" s="53">
        <v>0</v>
      </c>
      <c r="AI9" s="53">
        <v>8809.9382060537901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110.793494498179</v>
      </c>
      <c r="BN9" s="53">
        <v>2634.65869691843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42.408993109350902</v>
      </c>
      <c r="BV9" s="53">
        <v>0</v>
      </c>
      <c r="BW9" s="53">
        <v>0</v>
      </c>
      <c r="BX9" s="53">
        <v>0</v>
      </c>
      <c r="BY9" s="53">
        <v>30.216407590412501</v>
      </c>
      <c r="BZ9" s="53">
        <v>963.21425599613303</v>
      </c>
      <c r="CA9" s="54">
        <v>0</v>
      </c>
      <c r="CB9" s="90">
        <v>267570</v>
      </c>
      <c r="CC9" s="96">
        <v>430821</v>
      </c>
      <c r="CD9" s="88">
        <v>0</v>
      </c>
      <c r="CE9" s="88">
        <v>0</v>
      </c>
      <c r="CF9" s="88">
        <v>42759</v>
      </c>
      <c r="CG9" s="88">
        <v>-1576</v>
      </c>
      <c r="CH9" s="97">
        <v>15406</v>
      </c>
      <c r="CI9" s="92">
        <v>754980</v>
      </c>
      <c r="CJ9" s="73"/>
      <c r="CK9" s="355">
        <v>0</v>
      </c>
      <c r="CL9" s="355">
        <v>0</v>
      </c>
      <c r="CM9" s="356">
        <v>0</v>
      </c>
      <c r="CN9" s="356">
        <v>0</v>
      </c>
      <c r="CO9" s="356">
        <v>0</v>
      </c>
      <c r="CP9" s="356">
        <v>0</v>
      </c>
    </row>
    <row r="10" spans="1:94" ht="19.2" x14ac:dyDescent="0.3">
      <c r="A10" s="30" t="s">
        <v>84</v>
      </c>
      <c r="B10" s="42" t="s">
        <v>38</v>
      </c>
      <c r="C10" s="43" t="s">
        <v>39</v>
      </c>
      <c r="D10" s="51">
        <v>0</v>
      </c>
      <c r="E10" s="48">
        <v>2048.2347143561401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11542.167787631701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295043.35980764299</v>
      </c>
      <c r="AA10" s="48">
        <v>0</v>
      </c>
      <c r="AB10" s="48">
        <v>0</v>
      </c>
      <c r="AC10" s="48">
        <v>0</v>
      </c>
      <c r="AD10" s="48">
        <v>0</v>
      </c>
      <c r="AE10" s="48">
        <v>48493.237690369497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357127</v>
      </c>
      <c r="CC10" s="51">
        <v>17726</v>
      </c>
      <c r="CD10" s="48">
        <v>0</v>
      </c>
      <c r="CE10" s="48">
        <v>0</v>
      </c>
      <c r="CF10" s="48">
        <v>0</v>
      </c>
      <c r="CG10" s="48">
        <v>3246</v>
      </c>
      <c r="CH10" s="82">
        <v>9</v>
      </c>
      <c r="CI10" s="93">
        <v>378108</v>
      </c>
      <c r="CJ10" s="73"/>
      <c r="CK10" s="355">
        <v>0</v>
      </c>
      <c r="CL10" s="355">
        <v>0</v>
      </c>
      <c r="CM10" s="356">
        <v>0</v>
      </c>
      <c r="CN10" s="356">
        <v>0</v>
      </c>
      <c r="CO10" s="356">
        <v>0</v>
      </c>
      <c r="CP10" s="356">
        <v>0</v>
      </c>
    </row>
    <row r="11" spans="1:94" ht="19.2" x14ac:dyDescent="0.3">
      <c r="A11" s="30" t="s">
        <v>106</v>
      </c>
      <c r="B11" s="42" t="s">
        <v>58</v>
      </c>
      <c r="C11" s="43" t="s">
        <v>59</v>
      </c>
      <c r="D11" s="51">
        <v>0</v>
      </c>
      <c r="E11" s="48">
        <v>0</v>
      </c>
      <c r="F11" s="48">
        <v>56225.460329622198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475.18410420262302</v>
      </c>
      <c r="M11" s="48">
        <v>1976.2068333603199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90.378153152263593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559.97185612897397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49289.170008570298</v>
      </c>
      <c r="AG11" s="48">
        <v>1561.1195423362699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1261.5672099810799</v>
      </c>
      <c r="BN11" s="48">
        <v>5732.0247236363502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126.249894351873</v>
      </c>
      <c r="BV11" s="48">
        <v>0</v>
      </c>
      <c r="BW11" s="48">
        <v>0</v>
      </c>
      <c r="BX11" s="48">
        <v>0</v>
      </c>
      <c r="BY11" s="48">
        <v>89.446419614611401</v>
      </c>
      <c r="BZ11" s="48">
        <v>570.22092504314799</v>
      </c>
      <c r="CA11" s="55">
        <v>0</v>
      </c>
      <c r="CB11" s="83">
        <v>117957</v>
      </c>
      <c r="CC11" s="51">
        <v>677061</v>
      </c>
      <c r="CD11" s="48">
        <v>0</v>
      </c>
      <c r="CE11" s="48">
        <v>0</v>
      </c>
      <c r="CF11" s="48">
        <v>0</v>
      </c>
      <c r="CG11" s="48">
        <v>0</v>
      </c>
      <c r="CH11" s="82">
        <v>104575</v>
      </c>
      <c r="CI11" s="93">
        <v>899593</v>
      </c>
      <c r="CJ11" s="73"/>
      <c r="CK11" s="355">
        <v>0</v>
      </c>
      <c r="CL11" s="355">
        <v>0</v>
      </c>
      <c r="CM11" s="356">
        <v>0</v>
      </c>
      <c r="CN11" s="356">
        <v>0</v>
      </c>
      <c r="CO11" s="356">
        <v>0</v>
      </c>
      <c r="CP11" s="356">
        <v>0</v>
      </c>
    </row>
    <row r="12" spans="1:94" ht="19.2" x14ac:dyDescent="0.3">
      <c r="A12" s="30" t="s">
        <v>130</v>
      </c>
      <c r="B12" s="42" t="s">
        <v>128</v>
      </c>
      <c r="C12" s="43" t="s">
        <v>129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1493.92436464108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149908.578884143</v>
      </c>
      <c r="AB12" s="48">
        <v>0</v>
      </c>
      <c r="AC12" s="48">
        <v>0</v>
      </c>
      <c r="AD12" s="48">
        <v>0</v>
      </c>
      <c r="AE12" s="48">
        <v>0</v>
      </c>
      <c r="AF12" s="48">
        <v>2856.4967512163098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154259</v>
      </c>
      <c r="CC12" s="51">
        <v>76638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230897</v>
      </c>
      <c r="CJ12" s="73"/>
      <c r="CK12" s="355">
        <v>0</v>
      </c>
      <c r="CL12" s="355">
        <v>0</v>
      </c>
      <c r="CM12" s="356">
        <v>0</v>
      </c>
      <c r="CN12" s="356">
        <v>0</v>
      </c>
      <c r="CO12" s="356">
        <v>0</v>
      </c>
      <c r="CP12" s="356">
        <v>0</v>
      </c>
    </row>
    <row r="13" spans="1:94" ht="19.2" x14ac:dyDescent="0.3">
      <c r="A13" s="30" t="s">
        <v>152</v>
      </c>
      <c r="B13" s="42" t="s">
        <v>74</v>
      </c>
      <c r="C13" s="43" t="s">
        <v>75</v>
      </c>
      <c r="D13" s="51">
        <v>0</v>
      </c>
      <c r="E13" s="48">
        <v>0</v>
      </c>
      <c r="F13" s="48">
        <v>0</v>
      </c>
      <c r="G13" s="48">
        <v>0</v>
      </c>
      <c r="H13" s="48">
        <v>22381.119266247599</v>
      </c>
      <c r="I13" s="48">
        <v>0</v>
      </c>
      <c r="J13" s="48">
        <v>0</v>
      </c>
      <c r="K13" s="48">
        <v>0</v>
      </c>
      <c r="L13" s="48">
        <v>37.401286585301897</v>
      </c>
      <c r="M13" s="48">
        <v>10568.4673473885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58.232382911292802</v>
      </c>
      <c r="U13" s="48">
        <v>0</v>
      </c>
      <c r="V13" s="48">
        <v>0</v>
      </c>
      <c r="W13" s="48">
        <v>126.880313985581</v>
      </c>
      <c r="X13" s="48">
        <v>9585.1449140002696</v>
      </c>
      <c r="Y13" s="48">
        <v>50.657438792750597</v>
      </c>
      <c r="Z13" s="48">
        <v>436.03272082358302</v>
      </c>
      <c r="AA13" s="48">
        <v>0</v>
      </c>
      <c r="AB13" s="48">
        <v>4129.2914126202904</v>
      </c>
      <c r="AC13" s="48">
        <v>0</v>
      </c>
      <c r="AD13" s="48">
        <v>0</v>
      </c>
      <c r="AE13" s="48">
        <v>40.241890629755197</v>
      </c>
      <c r="AF13" s="48">
        <v>32011.7138449591</v>
      </c>
      <c r="AG13" s="48">
        <v>36600.709678773397</v>
      </c>
      <c r="AH13" s="48">
        <v>0</v>
      </c>
      <c r="AI13" s="48">
        <v>0.47343400740888397</v>
      </c>
      <c r="AJ13" s="48">
        <v>0</v>
      </c>
      <c r="AK13" s="48">
        <v>11919.648004533499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2486.4754069114601</v>
      </c>
      <c r="AV13" s="48">
        <v>58.7058169187017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1814.1991163908399</v>
      </c>
      <c r="BN13" s="48">
        <v>1466.6985549527201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916.5682383436</v>
      </c>
      <c r="BV13" s="48">
        <v>0</v>
      </c>
      <c r="BW13" s="48">
        <v>0</v>
      </c>
      <c r="BX13" s="48">
        <v>0</v>
      </c>
      <c r="BY13" s="48">
        <v>653.33893022426003</v>
      </c>
      <c r="BZ13" s="48">
        <v>0</v>
      </c>
      <c r="CA13" s="55">
        <v>0</v>
      </c>
      <c r="CB13" s="83">
        <v>135342</v>
      </c>
      <c r="CC13" s="51">
        <v>1604881</v>
      </c>
      <c r="CD13" s="48">
        <v>0</v>
      </c>
      <c r="CE13" s="48">
        <v>0</v>
      </c>
      <c r="CF13" s="48">
        <v>7750</v>
      </c>
      <c r="CG13" s="48">
        <v>1207</v>
      </c>
      <c r="CH13" s="82">
        <v>4184359</v>
      </c>
      <c r="CI13" s="93">
        <v>5933539</v>
      </c>
      <c r="CJ13" s="73"/>
      <c r="CK13" s="355">
        <v>0</v>
      </c>
      <c r="CL13" s="355">
        <v>0</v>
      </c>
      <c r="CM13" s="356">
        <v>0</v>
      </c>
      <c r="CN13" s="356">
        <v>0</v>
      </c>
      <c r="CO13" s="356">
        <v>0</v>
      </c>
      <c r="CP13" s="356">
        <v>0</v>
      </c>
    </row>
    <row r="14" spans="1:94" ht="19.2" x14ac:dyDescent="0.3">
      <c r="A14" s="30" t="s">
        <v>174</v>
      </c>
      <c r="B14" s="42" t="s">
        <v>132</v>
      </c>
      <c r="C14" s="43" t="s">
        <v>133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4.9387115658935201</v>
      </c>
      <c r="J14" s="48">
        <v>0</v>
      </c>
      <c r="K14" s="48">
        <v>0</v>
      </c>
      <c r="L14" s="48">
        <v>4794.0778700352103</v>
      </c>
      <c r="M14" s="48">
        <v>162655.05436225599</v>
      </c>
      <c r="N14" s="48">
        <v>745.03991622622198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2340.2437520098301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263.16277343975497</v>
      </c>
      <c r="BN14" s="48">
        <v>143.22263541091201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186.25997905655601</v>
      </c>
      <c r="CA14" s="55">
        <v>0</v>
      </c>
      <c r="CB14" s="83">
        <v>171132</v>
      </c>
      <c r="CC14" s="51">
        <v>109546</v>
      </c>
      <c r="CD14" s="48">
        <v>0</v>
      </c>
      <c r="CE14" s="48">
        <v>0</v>
      </c>
      <c r="CF14" s="48">
        <v>161677</v>
      </c>
      <c r="CG14" s="48">
        <v>0</v>
      </c>
      <c r="CH14" s="82">
        <v>1001342</v>
      </c>
      <c r="CI14" s="93">
        <v>1443697</v>
      </c>
      <c r="CJ14" s="73"/>
      <c r="CK14" s="355">
        <v>0</v>
      </c>
      <c r="CL14" s="355">
        <v>0</v>
      </c>
      <c r="CM14" s="356">
        <v>0</v>
      </c>
      <c r="CN14" s="356">
        <v>0</v>
      </c>
      <c r="CO14" s="356">
        <v>0</v>
      </c>
      <c r="CP14" s="356">
        <v>0</v>
      </c>
    </row>
    <row r="15" spans="1:94" ht="19.2" x14ac:dyDescent="0.3">
      <c r="A15" s="30" t="s">
        <v>198</v>
      </c>
      <c r="B15" s="42" t="s">
        <v>98</v>
      </c>
      <c r="C15" s="43" t="s">
        <v>99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31628.975680515701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418483.85363145499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14.1706880289049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450127</v>
      </c>
      <c r="CC15" s="51">
        <v>3325</v>
      </c>
      <c r="CD15" s="48">
        <v>0</v>
      </c>
      <c r="CE15" s="48">
        <v>0</v>
      </c>
      <c r="CF15" s="48">
        <v>0</v>
      </c>
      <c r="CG15" s="48">
        <v>0</v>
      </c>
      <c r="CH15" s="82">
        <v>2753</v>
      </c>
      <c r="CI15" s="93">
        <v>456205</v>
      </c>
      <c r="CJ15" s="73"/>
      <c r="CK15" s="355">
        <v>0</v>
      </c>
      <c r="CL15" s="355">
        <v>0</v>
      </c>
      <c r="CM15" s="356">
        <v>0</v>
      </c>
      <c r="CN15" s="356">
        <v>0</v>
      </c>
      <c r="CO15" s="356">
        <v>0</v>
      </c>
      <c r="CP15" s="356">
        <v>0</v>
      </c>
    </row>
    <row r="16" spans="1:94" ht="19.2" x14ac:dyDescent="0.3">
      <c r="A16" s="30" t="s">
        <v>226</v>
      </c>
      <c r="B16" s="42" t="s">
        <v>116</v>
      </c>
      <c r="C16" s="43" t="s">
        <v>117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67761.083636947995</v>
      </c>
      <c r="L16" s="48">
        <v>19050.889737029102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5.9953020285895802</v>
      </c>
      <c r="U16" s="48">
        <v>0</v>
      </c>
      <c r="V16" s="48">
        <v>0</v>
      </c>
      <c r="W16" s="48">
        <v>1403.4457021471101</v>
      </c>
      <c r="X16" s="48">
        <v>0</v>
      </c>
      <c r="Y16" s="48">
        <v>0</v>
      </c>
      <c r="Z16" s="48">
        <v>0</v>
      </c>
      <c r="AA16" s="48">
        <v>0</v>
      </c>
      <c r="AB16" s="48">
        <v>60059.845667496098</v>
      </c>
      <c r="AC16" s="48">
        <v>0</v>
      </c>
      <c r="AD16" s="48">
        <v>68129.522197977698</v>
      </c>
      <c r="AE16" s="48">
        <v>0</v>
      </c>
      <c r="AF16" s="48">
        <v>501.97028803009101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2.18010982857803</v>
      </c>
      <c r="AT16" s="48">
        <v>21.801098285780299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63.223185028762799</v>
      </c>
      <c r="BN16" s="48">
        <v>61.043075200184802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217061</v>
      </c>
      <c r="CC16" s="51">
        <v>2186</v>
      </c>
      <c r="CD16" s="48">
        <v>0</v>
      </c>
      <c r="CE16" s="48">
        <v>0</v>
      </c>
      <c r="CF16" s="48">
        <v>3905</v>
      </c>
      <c r="CG16" s="48">
        <v>21033</v>
      </c>
      <c r="CH16" s="82">
        <v>1199530</v>
      </c>
      <c r="CI16" s="93">
        <v>1443715</v>
      </c>
      <c r="CJ16" s="73"/>
      <c r="CK16" s="355">
        <v>0</v>
      </c>
      <c r="CL16" s="355">
        <v>0</v>
      </c>
      <c r="CM16" s="356">
        <v>0</v>
      </c>
      <c r="CN16" s="356">
        <v>0</v>
      </c>
      <c r="CO16" s="356">
        <v>0</v>
      </c>
      <c r="CP16" s="356">
        <v>0</v>
      </c>
    </row>
    <row r="17" spans="1:94" ht="19.2" x14ac:dyDescent="0.3">
      <c r="A17" s="30" t="s">
        <v>252</v>
      </c>
      <c r="B17" s="42" t="s">
        <v>640</v>
      </c>
      <c r="C17" s="43" t="s">
        <v>641</v>
      </c>
      <c r="D17" s="51">
        <v>10471.936315094399</v>
      </c>
      <c r="E17" s="48">
        <v>11240.2123445909</v>
      </c>
      <c r="F17" s="48">
        <v>32803.901868141598</v>
      </c>
      <c r="G17" s="48">
        <v>27477.930359312799</v>
      </c>
      <c r="H17" s="48">
        <v>294900.15588737099</v>
      </c>
      <c r="I17" s="48">
        <v>22756.929830232501</v>
      </c>
      <c r="J17" s="48">
        <v>21706.581442080202</v>
      </c>
      <c r="K17" s="48">
        <v>50257.129059965497</v>
      </c>
      <c r="L17" s="48">
        <v>17715.814288861999</v>
      </c>
      <c r="M17" s="48">
        <v>21868.030752626601</v>
      </c>
      <c r="N17" s="48">
        <v>9972.7424698417599</v>
      </c>
      <c r="O17" s="48">
        <v>2056.1590354642099</v>
      </c>
      <c r="P17" s="48">
        <v>3787.56371063399</v>
      </c>
      <c r="Q17" s="48">
        <v>0</v>
      </c>
      <c r="R17" s="48">
        <v>140666.88722673501</v>
      </c>
      <c r="S17" s="48">
        <v>13080.1777630591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4407.38060399594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5412.26338170702</v>
      </c>
      <c r="AO17" s="48">
        <v>136.396831323664</v>
      </c>
      <c r="AP17" s="48">
        <v>0</v>
      </c>
      <c r="AQ17" s="48">
        <v>6459.8281610567901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227.32805220610601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3315.2780838057902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2416.1724405906202</v>
      </c>
      <c r="BV17" s="48">
        <v>0</v>
      </c>
      <c r="BW17" s="48">
        <v>113.200091302633</v>
      </c>
      <c r="BX17" s="48">
        <v>0</v>
      </c>
      <c r="BY17" s="48">
        <v>0</v>
      </c>
      <c r="BZ17" s="48">
        <v>0</v>
      </c>
      <c r="CA17" s="55">
        <v>0</v>
      </c>
      <c r="CB17" s="83">
        <v>703250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703250</v>
      </c>
      <c r="CJ17" s="73"/>
      <c r="CK17" s="355">
        <v>0</v>
      </c>
      <c r="CL17" s="355">
        <v>0</v>
      </c>
      <c r="CM17" s="356">
        <v>0</v>
      </c>
      <c r="CN17" s="356">
        <v>0</v>
      </c>
      <c r="CO17" s="356">
        <v>0</v>
      </c>
      <c r="CP17" s="356">
        <v>0</v>
      </c>
    </row>
    <row r="18" spans="1:94" ht="19.2" x14ac:dyDescent="0.3">
      <c r="A18" s="30" t="s">
        <v>280</v>
      </c>
      <c r="B18" s="42" t="s">
        <v>164</v>
      </c>
      <c r="C18" s="43" t="s">
        <v>165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54572.232295813599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916926.38630809495</v>
      </c>
      <c r="U18" s="48">
        <v>0</v>
      </c>
      <c r="V18" s="48">
        <v>0</v>
      </c>
      <c r="W18" s="48">
        <v>0</v>
      </c>
      <c r="X18" s="48">
        <v>431182.72119306203</v>
      </c>
      <c r="Y18" s="48">
        <v>2464.3931145349302</v>
      </c>
      <c r="Z18" s="48">
        <v>0</v>
      </c>
      <c r="AA18" s="48">
        <v>0</v>
      </c>
      <c r="AB18" s="48">
        <v>9.1718037471955594</v>
      </c>
      <c r="AC18" s="48">
        <v>1759.5752727312099</v>
      </c>
      <c r="AD18" s="48">
        <v>0</v>
      </c>
      <c r="AE18" s="48">
        <v>5098.11183671039</v>
      </c>
      <c r="AF18" s="48">
        <v>46.564542101146699</v>
      </c>
      <c r="AG18" s="48">
        <v>0</v>
      </c>
      <c r="AH18" s="48">
        <v>0</v>
      </c>
      <c r="AI18" s="48">
        <v>0</v>
      </c>
      <c r="AJ18" s="48">
        <v>0</v>
      </c>
      <c r="AK18" s="48">
        <v>704.11231843855103</v>
      </c>
      <c r="AL18" s="48">
        <v>0</v>
      </c>
      <c r="AM18" s="48">
        <v>8050.7271199421903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110.061644966347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4041.94335905257</v>
      </c>
      <c r="BN18" s="48">
        <v>138818.07180726499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56.441869213511097</v>
      </c>
      <c r="BV18" s="48">
        <v>0</v>
      </c>
      <c r="BW18" s="48">
        <v>0</v>
      </c>
      <c r="BX18" s="48">
        <v>0</v>
      </c>
      <c r="BY18" s="48">
        <v>40.214831814626699</v>
      </c>
      <c r="BZ18" s="48">
        <v>277.27068251137302</v>
      </c>
      <c r="CA18" s="55">
        <v>0</v>
      </c>
      <c r="CB18" s="83">
        <v>1564158</v>
      </c>
      <c r="CC18" s="51">
        <v>869851</v>
      </c>
      <c r="CD18" s="48">
        <v>0</v>
      </c>
      <c r="CE18" s="48">
        <v>0</v>
      </c>
      <c r="CF18" s="48">
        <v>497957</v>
      </c>
      <c r="CG18" s="48">
        <v>-211</v>
      </c>
      <c r="CH18" s="82">
        <v>2699</v>
      </c>
      <c r="CI18" s="93">
        <v>2934454</v>
      </c>
      <c r="CJ18" s="73"/>
      <c r="CK18" s="355">
        <v>0</v>
      </c>
      <c r="CL18" s="355">
        <v>0</v>
      </c>
      <c r="CM18" s="356">
        <v>0</v>
      </c>
      <c r="CN18" s="356">
        <v>0</v>
      </c>
      <c r="CO18" s="356">
        <v>0</v>
      </c>
      <c r="CP18" s="356">
        <v>0</v>
      </c>
    </row>
    <row r="19" spans="1:94" ht="19.2" x14ac:dyDescent="0.3">
      <c r="A19" s="30" t="s">
        <v>306</v>
      </c>
      <c r="B19" s="42" t="s">
        <v>184</v>
      </c>
      <c r="C19" s="43" t="s">
        <v>185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11115.2241195304</v>
      </c>
      <c r="O19" s="48">
        <v>0</v>
      </c>
      <c r="P19" s="48">
        <v>0</v>
      </c>
      <c r="Q19" s="48">
        <v>0</v>
      </c>
      <c r="R19" s="48">
        <v>70.0723348748962</v>
      </c>
      <c r="S19" s="48">
        <v>7.16648879402348</v>
      </c>
      <c r="T19" s="48">
        <v>0</v>
      </c>
      <c r="U19" s="48">
        <v>6.3702122613542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4508.5177279734398</v>
      </c>
      <c r="AL19" s="48">
        <v>0</v>
      </c>
      <c r="AM19" s="48">
        <v>0</v>
      </c>
      <c r="AN19" s="48">
        <v>164575.23004861901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1895.93442428554</v>
      </c>
      <c r="AV19" s="48">
        <v>0</v>
      </c>
      <c r="AW19" s="48">
        <v>0</v>
      </c>
      <c r="AX19" s="48">
        <v>377.435076485237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34.239890904778797</v>
      </c>
      <c r="BF19" s="48">
        <v>0</v>
      </c>
      <c r="BG19" s="48">
        <v>0</v>
      </c>
      <c r="BH19" s="48">
        <v>0</v>
      </c>
      <c r="BI19" s="48">
        <v>153159.80967627201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335750</v>
      </c>
      <c r="CC19" s="51">
        <v>25699</v>
      </c>
      <c r="CD19" s="48">
        <v>0</v>
      </c>
      <c r="CE19" s="48">
        <v>0</v>
      </c>
      <c r="CF19" s="48">
        <v>0</v>
      </c>
      <c r="CG19" s="48">
        <v>-17450</v>
      </c>
      <c r="CH19" s="82">
        <v>83650</v>
      </c>
      <c r="CI19" s="93">
        <v>427649</v>
      </c>
      <c r="CJ19" s="73"/>
      <c r="CK19" s="355">
        <v>0</v>
      </c>
      <c r="CL19" s="355">
        <v>0</v>
      </c>
      <c r="CM19" s="356">
        <v>0</v>
      </c>
      <c r="CN19" s="356">
        <v>0</v>
      </c>
      <c r="CO19" s="356">
        <v>0</v>
      </c>
      <c r="CP19" s="356">
        <v>0</v>
      </c>
    </row>
    <row r="20" spans="1:94" ht="19.2" x14ac:dyDescent="0.3">
      <c r="A20" s="30" t="s">
        <v>338</v>
      </c>
      <c r="B20" s="42" t="s">
        <v>190</v>
      </c>
      <c r="C20" s="43" t="s">
        <v>191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1125081.2962210199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788579.67988882004</v>
      </c>
      <c r="V20" s="48">
        <v>2674698.2675971501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1616.3965187817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5123.3152817525397</v>
      </c>
      <c r="BN20" s="48">
        <v>20071.044492474601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4615170</v>
      </c>
      <c r="CC20" s="51">
        <v>1617396</v>
      </c>
      <c r="CD20" s="48">
        <v>0</v>
      </c>
      <c r="CE20" s="48">
        <v>0</v>
      </c>
      <c r="CF20" s="48">
        <v>0</v>
      </c>
      <c r="CG20" s="48">
        <v>0</v>
      </c>
      <c r="CH20" s="82">
        <v>94010</v>
      </c>
      <c r="CI20" s="93">
        <v>6326576</v>
      </c>
      <c r="CJ20" s="73"/>
      <c r="CK20" s="355">
        <v>0</v>
      </c>
      <c r="CL20" s="355">
        <v>0</v>
      </c>
      <c r="CM20" s="356">
        <v>0</v>
      </c>
      <c r="CN20" s="356">
        <v>0</v>
      </c>
      <c r="CO20" s="356">
        <v>0</v>
      </c>
      <c r="CP20" s="356">
        <v>0</v>
      </c>
    </row>
    <row r="21" spans="1:94" ht="19.2" x14ac:dyDescent="0.3">
      <c r="A21" s="30" t="s">
        <v>370</v>
      </c>
      <c r="B21" s="42" t="s">
        <v>208</v>
      </c>
      <c r="C21" s="43" t="s">
        <v>209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812579</v>
      </c>
      <c r="Q21" s="48">
        <v>3250316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4062895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4062895</v>
      </c>
      <c r="CJ21" s="73"/>
      <c r="CK21" s="355">
        <v>0</v>
      </c>
      <c r="CL21" s="355">
        <v>0</v>
      </c>
      <c r="CM21" s="356">
        <v>0</v>
      </c>
      <c r="CN21" s="356">
        <v>0</v>
      </c>
      <c r="CO21" s="356">
        <v>0</v>
      </c>
      <c r="CP21" s="356">
        <v>0</v>
      </c>
    </row>
    <row r="22" spans="1:94" ht="19.2" x14ac:dyDescent="0.3">
      <c r="A22" s="30" t="s">
        <v>398</v>
      </c>
      <c r="B22" s="42" t="s">
        <v>212</v>
      </c>
      <c r="C22" s="43" t="s">
        <v>213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138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1065494</v>
      </c>
      <c r="AR22" s="48">
        <v>0</v>
      </c>
      <c r="AS22" s="48">
        <v>104</v>
      </c>
      <c r="AT22" s="48">
        <v>0</v>
      </c>
      <c r="AU22" s="48">
        <v>0</v>
      </c>
      <c r="AV22" s="48">
        <v>295</v>
      </c>
      <c r="AW22" s="48">
        <v>7405</v>
      </c>
      <c r="AX22" s="48">
        <v>0</v>
      </c>
      <c r="AY22" s="48">
        <v>0</v>
      </c>
      <c r="AZ22" s="48">
        <v>17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20844</v>
      </c>
      <c r="BH22" s="48">
        <v>0</v>
      </c>
      <c r="BI22" s="48">
        <v>0</v>
      </c>
      <c r="BJ22" s="48">
        <v>0</v>
      </c>
      <c r="BK22" s="48">
        <v>5025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1099322</v>
      </c>
      <c r="CC22" s="51">
        <v>0</v>
      </c>
      <c r="CD22" s="48">
        <v>0</v>
      </c>
      <c r="CE22" s="48">
        <v>0</v>
      </c>
      <c r="CF22" s="48">
        <v>0</v>
      </c>
      <c r="CG22" s="48">
        <v>2728</v>
      </c>
      <c r="CH22" s="82">
        <v>7823367</v>
      </c>
      <c r="CI22" s="93">
        <v>8925417</v>
      </c>
      <c r="CJ22" s="73"/>
      <c r="CK22" s="355">
        <v>0</v>
      </c>
      <c r="CL22" s="355">
        <v>0</v>
      </c>
      <c r="CM22" s="356">
        <v>0</v>
      </c>
      <c r="CN22" s="356">
        <v>0</v>
      </c>
      <c r="CO22" s="356">
        <v>0</v>
      </c>
      <c r="CP22" s="356">
        <v>0</v>
      </c>
    </row>
    <row r="23" spans="1:94" ht="19.2" x14ac:dyDescent="0.3">
      <c r="A23" s="30" t="s">
        <v>422</v>
      </c>
      <c r="B23" s="42" t="s">
        <v>218</v>
      </c>
      <c r="C23" s="43" t="s">
        <v>219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4.6114784268284401</v>
      </c>
      <c r="AT23" s="48">
        <v>15.6790266512167</v>
      </c>
      <c r="AU23" s="48">
        <v>0</v>
      </c>
      <c r="AV23" s="48">
        <v>0</v>
      </c>
      <c r="AW23" s="48">
        <v>29.513461931702</v>
      </c>
      <c r="AX23" s="48">
        <v>0</v>
      </c>
      <c r="AY23" s="48">
        <v>348932.126644401</v>
      </c>
      <c r="AZ23" s="48">
        <v>38.7364187853589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2785.3329698043799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351806</v>
      </c>
      <c r="CC23" s="51">
        <v>0</v>
      </c>
      <c r="CD23" s="48">
        <v>0</v>
      </c>
      <c r="CE23" s="48">
        <v>0</v>
      </c>
      <c r="CF23" s="48">
        <v>0</v>
      </c>
      <c r="CG23" s="48">
        <v>-2241</v>
      </c>
      <c r="CH23" s="82">
        <v>3316088</v>
      </c>
      <c r="CI23" s="93">
        <v>3665653</v>
      </c>
      <c r="CJ23" s="73"/>
      <c r="CK23" s="355">
        <v>0</v>
      </c>
      <c r="CL23" s="355">
        <v>0</v>
      </c>
      <c r="CM23" s="356">
        <v>0</v>
      </c>
      <c r="CN23" s="356">
        <v>0</v>
      </c>
      <c r="CO23" s="356">
        <v>0</v>
      </c>
      <c r="CP23" s="356">
        <v>0</v>
      </c>
    </row>
    <row r="24" spans="1:94" ht="19.2" x14ac:dyDescent="0.3">
      <c r="A24" s="30" t="s">
        <v>450</v>
      </c>
      <c r="B24" s="42" t="s">
        <v>222</v>
      </c>
      <c r="C24" s="43" t="s">
        <v>223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11614.4905361905</v>
      </c>
      <c r="S24" s="48">
        <v>1186.9966902308599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1464.60819276348</v>
      </c>
      <c r="AS24" s="48">
        <v>854.96964401243395</v>
      </c>
      <c r="AT24" s="48">
        <v>20.290541713347999</v>
      </c>
      <c r="AU24" s="48">
        <v>6.4560814542470801</v>
      </c>
      <c r="AV24" s="48">
        <v>11.067568207280701</v>
      </c>
      <c r="AW24" s="48">
        <v>3909.6184692219099</v>
      </c>
      <c r="AX24" s="48">
        <v>80817.227644264902</v>
      </c>
      <c r="AY24" s="48">
        <v>0</v>
      </c>
      <c r="AZ24" s="48">
        <v>161.40203635617701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133747.87259558501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233795</v>
      </c>
      <c r="CC24" s="51">
        <v>1108</v>
      </c>
      <c r="CD24" s="48">
        <v>0</v>
      </c>
      <c r="CE24" s="48">
        <v>0</v>
      </c>
      <c r="CF24" s="48">
        <v>0</v>
      </c>
      <c r="CG24" s="48">
        <v>3689</v>
      </c>
      <c r="CH24" s="82">
        <v>6355</v>
      </c>
      <c r="CI24" s="93">
        <v>244947</v>
      </c>
      <c r="CJ24" s="73"/>
      <c r="CK24" s="355">
        <v>0</v>
      </c>
      <c r="CL24" s="355">
        <v>0</v>
      </c>
      <c r="CM24" s="356">
        <v>0</v>
      </c>
      <c r="CN24" s="356">
        <v>0</v>
      </c>
      <c r="CO24" s="356">
        <v>0</v>
      </c>
      <c r="CP24" s="356">
        <v>0</v>
      </c>
    </row>
    <row r="25" spans="1:94" ht="19.2" x14ac:dyDescent="0.3">
      <c r="A25" s="30" t="s">
        <v>480</v>
      </c>
      <c r="B25" s="42" t="s">
        <v>240</v>
      </c>
      <c r="C25" s="43" t="s">
        <v>241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112386.306385932</v>
      </c>
      <c r="U25" s="48">
        <v>413.388786551137</v>
      </c>
      <c r="V25" s="48">
        <v>64137.276839658698</v>
      </c>
      <c r="W25" s="48">
        <v>110.19743358515601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42623.579484522197</v>
      </c>
      <c r="AF25" s="48">
        <v>5749.8730799096202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26969.0693498211</v>
      </c>
      <c r="BN25" s="48">
        <v>191020.49324108899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492.36255483546</v>
      </c>
      <c r="BV25" s="48">
        <v>0</v>
      </c>
      <c r="BW25" s="48">
        <v>0</v>
      </c>
      <c r="BX25" s="48">
        <v>0</v>
      </c>
      <c r="BY25" s="48">
        <v>350.69886978911501</v>
      </c>
      <c r="BZ25" s="48">
        <v>12486.753974306899</v>
      </c>
      <c r="CA25" s="55">
        <v>0</v>
      </c>
      <c r="CB25" s="83">
        <v>456740</v>
      </c>
      <c r="CC25" s="51">
        <v>2042008</v>
      </c>
      <c r="CD25" s="48">
        <v>0</v>
      </c>
      <c r="CE25" s="48">
        <v>0</v>
      </c>
      <c r="CF25" s="48">
        <v>0</v>
      </c>
      <c r="CG25" s="48">
        <v>0</v>
      </c>
      <c r="CH25" s="82">
        <v>2239</v>
      </c>
      <c r="CI25" s="93">
        <v>2500987</v>
      </c>
      <c r="CJ25" s="73"/>
      <c r="CK25" s="355">
        <v>0</v>
      </c>
      <c r="CL25" s="355">
        <v>0</v>
      </c>
      <c r="CM25" s="356">
        <v>0</v>
      </c>
      <c r="CN25" s="356">
        <v>0</v>
      </c>
      <c r="CO25" s="356">
        <v>0</v>
      </c>
      <c r="CP25" s="356">
        <v>0</v>
      </c>
    </row>
    <row r="26" spans="1:94" ht="19.2" x14ac:dyDescent="0.3">
      <c r="A26" s="30" t="s">
        <v>508</v>
      </c>
      <c r="B26" s="42" t="s">
        <v>260</v>
      </c>
      <c r="C26" s="43" t="s">
        <v>261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636.31787357596897</v>
      </c>
      <c r="N26" s="48">
        <v>0</v>
      </c>
      <c r="O26" s="48">
        <v>6518.2968543509496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102945.05676830601</v>
      </c>
      <c r="V26" s="48">
        <v>2057.3999922829798</v>
      </c>
      <c r="W26" s="48">
        <v>937.38045858373403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137512.212131151</v>
      </c>
      <c r="AF26" s="48">
        <v>361.94227671293697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1568.6945218825699</v>
      </c>
      <c r="BN26" s="48">
        <v>4806.9937395699699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582.10992890698105</v>
      </c>
      <c r="BV26" s="48">
        <v>0</v>
      </c>
      <c r="BW26" s="48">
        <v>0</v>
      </c>
      <c r="BX26" s="48">
        <v>0</v>
      </c>
      <c r="BY26" s="48">
        <v>415.31625300240199</v>
      </c>
      <c r="BZ26" s="48">
        <v>1023.27920167459</v>
      </c>
      <c r="CA26" s="55">
        <v>0</v>
      </c>
      <c r="CB26" s="83">
        <v>259365</v>
      </c>
      <c r="CC26" s="51">
        <v>653247</v>
      </c>
      <c r="CD26" s="48">
        <v>0</v>
      </c>
      <c r="CE26" s="48">
        <v>0</v>
      </c>
      <c r="CF26" s="48">
        <v>0</v>
      </c>
      <c r="CG26" s="48">
        <v>112440</v>
      </c>
      <c r="CH26" s="82">
        <v>1760064</v>
      </c>
      <c r="CI26" s="93">
        <v>2785116</v>
      </c>
      <c r="CJ26" s="73"/>
      <c r="CK26" s="355">
        <v>0</v>
      </c>
      <c r="CL26" s="355">
        <v>0</v>
      </c>
      <c r="CM26" s="356">
        <v>0</v>
      </c>
      <c r="CN26" s="356">
        <v>0</v>
      </c>
      <c r="CO26" s="356">
        <v>0</v>
      </c>
      <c r="CP26" s="356">
        <v>0</v>
      </c>
    </row>
    <row r="27" spans="1:94" ht="19.2" x14ac:dyDescent="0.3">
      <c r="A27" s="30" t="s">
        <v>532</v>
      </c>
      <c r="B27" s="42" t="s">
        <v>264</v>
      </c>
      <c r="C27" s="43" t="s">
        <v>265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2.5036764705882399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26.705882352941199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13.352941176470599</v>
      </c>
      <c r="BN27" s="48">
        <v>213.64705882352899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197.79044117647101</v>
      </c>
      <c r="CA27" s="55">
        <v>0</v>
      </c>
      <c r="CB27" s="83">
        <v>454</v>
      </c>
      <c r="CC27" s="51">
        <v>182073</v>
      </c>
      <c r="CD27" s="48">
        <v>0</v>
      </c>
      <c r="CE27" s="48">
        <v>0</v>
      </c>
      <c r="CF27" s="48">
        <v>0</v>
      </c>
      <c r="CG27" s="48">
        <v>-12397</v>
      </c>
      <c r="CH27" s="82">
        <v>7251073</v>
      </c>
      <c r="CI27" s="93">
        <v>7421203</v>
      </c>
      <c r="CJ27" s="73"/>
      <c r="CK27" s="355">
        <v>0</v>
      </c>
      <c r="CL27" s="355">
        <v>0</v>
      </c>
      <c r="CM27" s="356">
        <v>0</v>
      </c>
      <c r="CN27" s="356">
        <v>0</v>
      </c>
      <c r="CO27" s="356">
        <v>0</v>
      </c>
      <c r="CP27" s="356">
        <v>0</v>
      </c>
    </row>
    <row r="28" spans="1:94" ht="19.2" x14ac:dyDescent="0.3">
      <c r="A28" s="30" t="s">
        <v>558</v>
      </c>
      <c r="B28" s="42" t="s">
        <v>282</v>
      </c>
      <c r="C28" s="43" t="s">
        <v>283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132.911552591874</v>
      </c>
      <c r="P28" s="48">
        <v>672.53697358350905</v>
      </c>
      <c r="Q28" s="48">
        <v>0</v>
      </c>
      <c r="R28" s="48">
        <v>0</v>
      </c>
      <c r="S28" s="48">
        <v>0</v>
      </c>
      <c r="T28" s="48">
        <v>11315.2146473845</v>
      </c>
      <c r="U28" s="48">
        <v>40371.771207676997</v>
      </c>
      <c r="V28" s="48">
        <v>196.88245359096899</v>
      </c>
      <c r="W28" s="48">
        <v>197546.54244556901</v>
      </c>
      <c r="X28" s="48">
        <v>7654.1080912778698</v>
      </c>
      <c r="Y28" s="48">
        <v>29063.5885355961</v>
      </c>
      <c r="Z28" s="48">
        <v>0</v>
      </c>
      <c r="AA28" s="48">
        <v>0</v>
      </c>
      <c r="AB28" s="48">
        <v>4093.6658018005201</v>
      </c>
      <c r="AC28" s="48">
        <v>1673.92139295385</v>
      </c>
      <c r="AD28" s="48">
        <v>0</v>
      </c>
      <c r="AE28" s="48">
        <v>137297.16216608699</v>
      </c>
      <c r="AF28" s="48">
        <v>21529.482136454699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975.29213847913604</v>
      </c>
      <c r="AR28" s="48">
        <v>499.738988699309</v>
      </c>
      <c r="AS28" s="48">
        <v>20261.674278429498</v>
      </c>
      <c r="AT28" s="48">
        <v>519.06430694128005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1942.6316214298899</v>
      </c>
      <c r="BN28" s="48">
        <v>14543.733637711701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28.659200605835998</v>
      </c>
      <c r="BV28" s="48">
        <v>0</v>
      </c>
      <c r="BW28" s="48">
        <v>0</v>
      </c>
      <c r="BX28" s="48">
        <v>0</v>
      </c>
      <c r="BY28" s="48">
        <v>20.492613217814501</v>
      </c>
      <c r="BZ28" s="48">
        <v>1204.92580991921</v>
      </c>
      <c r="CA28" s="55">
        <v>0</v>
      </c>
      <c r="CB28" s="83">
        <v>491544</v>
      </c>
      <c r="CC28" s="51">
        <v>1041572</v>
      </c>
      <c r="CD28" s="48">
        <v>0</v>
      </c>
      <c r="CE28" s="48">
        <v>0</v>
      </c>
      <c r="CF28" s="48">
        <v>0</v>
      </c>
      <c r="CG28" s="48">
        <v>-11627</v>
      </c>
      <c r="CH28" s="82">
        <v>202104</v>
      </c>
      <c r="CI28" s="93">
        <v>1723593</v>
      </c>
      <c r="CJ28" s="73"/>
      <c r="CK28" s="355">
        <v>0</v>
      </c>
      <c r="CL28" s="355">
        <v>0</v>
      </c>
      <c r="CM28" s="356">
        <v>0</v>
      </c>
      <c r="CN28" s="356">
        <v>0</v>
      </c>
      <c r="CO28" s="356">
        <v>0</v>
      </c>
      <c r="CP28" s="356">
        <v>0</v>
      </c>
    </row>
    <row r="29" spans="1:94" ht="19.2" x14ac:dyDescent="0.3">
      <c r="A29" s="30" t="s">
        <v>584</v>
      </c>
      <c r="B29" s="42" t="s">
        <v>294</v>
      </c>
      <c r="C29" s="43" t="s">
        <v>295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211372.27172910899</v>
      </c>
      <c r="Y29" s="48">
        <v>37380.9447084114</v>
      </c>
      <c r="Z29" s="48">
        <v>0</v>
      </c>
      <c r="AA29" s="48">
        <v>0</v>
      </c>
      <c r="AB29" s="48">
        <v>6415.12268635091</v>
      </c>
      <c r="AC29" s="48">
        <v>30.5902968057488</v>
      </c>
      <c r="AD29" s="48">
        <v>3.2194751740931</v>
      </c>
      <c r="AE29" s="48">
        <v>0</v>
      </c>
      <c r="AF29" s="48">
        <v>6339.7573980441302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13570.511020066</v>
      </c>
      <c r="BL29" s="48">
        <v>0</v>
      </c>
      <c r="BM29" s="48">
        <v>8640.9147013235397</v>
      </c>
      <c r="BN29" s="48">
        <v>44847.437752924001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386.43319429987503</v>
      </c>
      <c r="BV29" s="48">
        <v>0</v>
      </c>
      <c r="BW29" s="48">
        <v>0</v>
      </c>
      <c r="BX29" s="48">
        <v>0</v>
      </c>
      <c r="BY29" s="48">
        <v>269.66876847269299</v>
      </c>
      <c r="BZ29" s="48">
        <v>5748.1282690184798</v>
      </c>
      <c r="CA29" s="55">
        <v>0</v>
      </c>
      <c r="CB29" s="83">
        <v>335005</v>
      </c>
      <c r="CC29" s="51">
        <v>1534048</v>
      </c>
      <c r="CD29" s="48">
        <v>0</v>
      </c>
      <c r="CE29" s="48">
        <v>0</v>
      </c>
      <c r="CF29" s="48">
        <v>0</v>
      </c>
      <c r="CG29" s="48">
        <v>262</v>
      </c>
      <c r="CH29" s="82">
        <v>3619</v>
      </c>
      <c r="CI29" s="93">
        <v>1872934</v>
      </c>
      <c r="CJ29" s="73"/>
      <c r="CK29" s="355">
        <v>0</v>
      </c>
      <c r="CL29" s="355">
        <v>0</v>
      </c>
      <c r="CM29" s="356">
        <v>0</v>
      </c>
      <c r="CN29" s="356">
        <v>0</v>
      </c>
      <c r="CO29" s="356">
        <v>0</v>
      </c>
      <c r="CP29" s="356">
        <v>0</v>
      </c>
    </row>
    <row r="30" spans="1:94" ht="19.2" x14ac:dyDescent="0.3">
      <c r="A30" s="30" t="s">
        <v>610</v>
      </c>
      <c r="B30" s="42" t="s">
        <v>316</v>
      </c>
      <c r="C30" s="43" t="s">
        <v>317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10499.6269726309</v>
      </c>
      <c r="Z30" s="48">
        <v>0</v>
      </c>
      <c r="AA30" s="48">
        <v>0</v>
      </c>
      <c r="AB30" s="48">
        <v>9307.2294732027094</v>
      </c>
      <c r="AC30" s="48">
        <v>0</v>
      </c>
      <c r="AD30" s="48">
        <v>0</v>
      </c>
      <c r="AE30" s="48">
        <v>0</v>
      </c>
      <c r="AF30" s="48">
        <v>3920.8229015780998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4782.4761378364001</v>
      </c>
      <c r="BL30" s="48">
        <v>0</v>
      </c>
      <c r="BM30" s="48">
        <v>3881.3054051993599</v>
      </c>
      <c r="BN30" s="48">
        <v>30183.635549287199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79.894068765723901</v>
      </c>
      <c r="BV30" s="48">
        <v>0</v>
      </c>
      <c r="BW30" s="48">
        <v>0</v>
      </c>
      <c r="BX30" s="48">
        <v>0</v>
      </c>
      <c r="BY30" s="48">
        <v>56.699016543416903</v>
      </c>
      <c r="BZ30" s="48">
        <v>4899.3104749561599</v>
      </c>
      <c r="CA30" s="55">
        <v>0</v>
      </c>
      <c r="CB30" s="83">
        <v>67611</v>
      </c>
      <c r="CC30" s="51">
        <v>722165</v>
      </c>
      <c r="CD30" s="48">
        <v>0</v>
      </c>
      <c r="CE30" s="48">
        <v>0</v>
      </c>
      <c r="CF30" s="48">
        <v>0</v>
      </c>
      <c r="CG30" s="48">
        <v>0</v>
      </c>
      <c r="CH30" s="82">
        <v>32818</v>
      </c>
      <c r="CI30" s="93">
        <v>822594</v>
      </c>
      <c r="CJ30" s="73"/>
      <c r="CK30" s="355">
        <v>0</v>
      </c>
      <c r="CL30" s="355">
        <v>0</v>
      </c>
      <c r="CM30" s="356">
        <v>0</v>
      </c>
      <c r="CN30" s="356">
        <v>0</v>
      </c>
      <c r="CO30" s="356">
        <v>0</v>
      </c>
      <c r="CP30" s="356">
        <v>0</v>
      </c>
    </row>
    <row r="31" spans="1:94" ht="19.2" x14ac:dyDescent="0.3">
      <c r="A31" s="30" t="s">
        <v>634</v>
      </c>
      <c r="B31" s="42" t="s">
        <v>302</v>
      </c>
      <c r="C31" s="43" t="s">
        <v>303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2461.8749448511799</v>
      </c>
      <c r="N31" s="48">
        <v>0</v>
      </c>
      <c r="O31" s="48">
        <v>173.46544326864699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1002.43010965824</v>
      </c>
      <c r="V31" s="48">
        <v>11.6755586815435</v>
      </c>
      <c r="W31" s="48">
        <v>0</v>
      </c>
      <c r="X31" s="48">
        <v>4230.7220851050197</v>
      </c>
      <c r="Y31" s="48">
        <v>229764.15326257201</v>
      </c>
      <c r="Z31" s="48">
        <v>47924.832513827198</v>
      </c>
      <c r="AA31" s="48">
        <v>0</v>
      </c>
      <c r="AB31" s="48">
        <v>2942.24078774897</v>
      </c>
      <c r="AC31" s="48">
        <v>78702.439166853204</v>
      </c>
      <c r="AD31" s="48">
        <v>0</v>
      </c>
      <c r="AE31" s="48">
        <v>83196.695290770207</v>
      </c>
      <c r="AF31" s="48">
        <v>7868.4925828830801</v>
      </c>
      <c r="AG31" s="48">
        <v>0</v>
      </c>
      <c r="AH31" s="48">
        <v>0</v>
      </c>
      <c r="AI31" s="48">
        <v>6236.4162728987503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214.329898654049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3921.3197800441199</v>
      </c>
      <c r="BN31" s="48">
        <v>51711.883369033501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293.55690399309401</v>
      </c>
      <c r="BV31" s="48">
        <v>0</v>
      </c>
      <c r="BW31" s="48">
        <v>0</v>
      </c>
      <c r="BX31" s="48">
        <v>0</v>
      </c>
      <c r="BY31" s="48">
        <v>209.32608779053001</v>
      </c>
      <c r="BZ31" s="48">
        <v>848.14594136641199</v>
      </c>
      <c r="CA31" s="55">
        <v>0</v>
      </c>
      <c r="CB31" s="83">
        <v>521714</v>
      </c>
      <c r="CC31" s="51">
        <v>1553022</v>
      </c>
      <c r="CD31" s="48">
        <v>0</v>
      </c>
      <c r="CE31" s="48">
        <v>0</v>
      </c>
      <c r="CF31" s="48">
        <v>0</v>
      </c>
      <c r="CG31" s="48">
        <v>-22681</v>
      </c>
      <c r="CH31" s="82">
        <v>21343</v>
      </c>
      <c r="CI31" s="93">
        <v>2073398</v>
      </c>
      <c r="CJ31" s="73"/>
      <c r="CK31" s="355">
        <v>0</v>
      </c>
      <c r="CL31" s="355">
        <v>0</v>
      </c>
      <c r="CM31" s="356">
        <v>0</v>
      </c>
      <c r="CN31" s="356">
        <v>0</v>
      </c>
      <c r="CO31" s="356">
        <v>0</v>
      </c>
      <c r="CP31" s="356">
        <v>0</v>
      </c>
    </row>
    <row r="32" spans="1:94" ht="19.2" x14ac:dyDescent="0.3">
      <c r="A32" s="30" t="s">
        <v>662</v>
      </c>
      <c r="B32" s="42" t="s">
        <v>320</v>
      </c>
      <c r="C32" s="43" t="s">
        <v>321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18790.584193115599</v>
      </c>
      <c r="Y32" s="48">
        <v>23536.123766231802</v>
      </c>
      <c r="Z32" s="48">
        <v>2633.0700202029502</v>
      </c>
      <c r="AA32" s="48">
        <v>692.415803028901</v>
      </c>
      <c r="AB32" s="48">
        <v>10076.969441103</v>
      </c>
      <c r="AC32" s="48">
        <v>0</v>
      </c>
      <c r="AD32" s="48">
        <v>3.4363067147836301</v>
      </c>
      <c r="AE32" s="48">
        <v>3153.67048749267</v>
      </c>
      <c r="AF32" s="48">
        <v>9929.2082523672907</v>
      </c>
      <c r="AG32" s="48">
        <v>3523.93253601061</v>
      </c>
      <c r="AH32" s="48">
        <v>91227.929740754495</v>
      </c>
      <c r="AI32" s="48">
        <v>18562.069796582498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30790.16724114</v>
      </c>
      <c r="AS32" s="48">
        <v>29.208607075660801</v>
      </c>
      <c r="AT32" s="48">
        <v>521.45954396841603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5291.0532640880901</v>
      </c>
      <c r="BL32" s="48">
        <v>0</v>
      </c>
      <c r="BM32" s="48">
        <v>1529.15648807871</v>
      </c>
      <c r="BN32" s="48">
        <v>2053.1932620832199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31.785837111748599</v>
      </c>
      <c r="BV32" s="48">
        <v>0</v>
      </c>
      <c r="BW32" s="48">
        <v>0</v>
      </c>
      <c r="BX32" s="48">
        <v>0</v>
      </c>
      <c r="BY32" s="48">
        <v>23.195070324789501</v>
      </c>
      <c r="BZ32" s="48">
        <v>418.37034252490702</v>
      </c>
      <c r="CA32" s="55">
        <v>0</v>
      </c>
      <c r="CB32" s="83">
        <v>222817</v>
      </c>
      <c r="CC32" s="51">
        <v>292893</v>
      </c>
      <c r="CD32" s="48">
        <v>0</v>
      </c>
      <c r="CE32" s="48">
        <v>0</v>
      </c>
      <c r="CF32" s="48">
        <v>0</v>
      </c>
      <c r="CG32" s="48">
        <v>2038</v>
      </c>
      <c r="CH32" s="82">
        <v>9343</v>
      </c>
      <c r="CI32" s="93">
        <v>527091</v>
      </c>
      <c r="CJ32" s="73"/>
      <c r="CK32" s="355">
        <v>0</v>
      </c>
      <c r="CL32" s="355">
        <v>0</v>
      </c>
      <c r="CM32" s="356">
        <v>0</v>
      </c>
      <c r="CN32" s="356">
        <v>0</v>
      </c>
      <c r="CO32" s="356">
        <v>0</v>
      </c>
      <c r="CP32" s="356">
        <v>0</v>
      </c>
    </row>
    <row r="33" spans="1:94" ht="19.2" x14ac:dyDescent="0.3">
      <c r="A33" s="30" t="s">
        <v>686</v>
      </c>
      <c r="B33" s="42" t="s">
        <v>324</v>
      </c>
      <c r="C33" s="43" t="s">
        <v>325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63.372812289602997</v>
      </c>
      <c r="X33" s="48">
        <v>5858.0579638967702</v>
      </c>
      <c r="Y33" s="48">
        <v>3147.0170302117799</v>
      </c>
      <c r="Z33" s="48">
        <v>0</v>
      </c>
      <c r="AA33" s="48">
        <v>0</v>
      </c>
      <c r="AB33" s="48">
        <v>28420.676280482101</v>
      </c>
      <c r="AC33" s="48">
        <v>0</v>
      </c>
      <c r="AD33" s="48">
        <v>0</v>
      </c>
      <c r="AE33" s="48">
        <v>0</v>
      </c>
      <c r="AF33" s="48">
        <v>1583.82591506883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1049.89473149225</v>
      </c>
      <c r="BN33" s="48">
        <v>3107.2741424022602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23.782997261228399</v>
      </c>
      <c r="BV33" s="48">
        <v>0</v>
      </c>
      <c r="BW33" s="48">
        <v>0</v>
      </c>
      <c r="BX33" s="48">
        <v>0</v>
      </c>
      <c r="BY33" s="48">
        <v>15.682111456908601</v>
      </c>
      <c r="BZ33" s="48">
        <v>1630.41601543823</v>
      </c>
      <c r="CA33" s="55">
        <v>0</v>
      </c>
      <c r="CB33" s="83">
        <v>44900</v>
      </c>
      <c r="CC33" s="51">
        <v>166425</v>
      </c>
      <c r="CD33" s="48">
        <v>0</v>
      </c>
      <c r="CE33" s="48">
        <v>0</v>
      </c>
      <c r="CF33" s="48">
        <v>0</v>
      </c>
      <c r="CG33" s="48">
        <v>4475</v>
      </c>
      <c r="CH33" s="82">
        <v>186791</v>
      </c>
      <c r="CI33" s="93">
        <v>402591</v>
      </c>
      <c r="CJ33" s="73"/>
      <c r="CK33" s="355">
        <v>0</v>
      </c>
      <c r="CL33" s="355">
        <v>0</v>
      </c>
      <c r="CM33" s="356">
        <v>0</v>
      </c>
      <c r="CN33" s="356">
        <v>0</v>
      </c>
      <c r="CO33" s="356">
        <v>0</v>
      </c>
      <c r="CP33" s="356">
        <v>0</v>
      </c>
    </row>
    <row r="34" spans="1:94" ht="19.2" x14ac:dyDescent="0.3">
      <c r="A34" s="30" t="s">
        <v>751</v>
      </c>
      <c r="B34" s="42" t="s">
        <v>332</v>
      </c>
      <c r="C34" s="43" t="s">
        <v>333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533.53361344537802</v>
      </c>
      <c r="BN34" s="48">
        <v>4169.4663865546199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4703</v>
      </c>
      <c r="CC34" s="51">
        <v>277624</v>
      </c>
      <c r="CD34" s="48">
        <v>0</v>
      </c>
      <c r="CE34" s="48">
        <v>0</v>
      </c>
      <c r="CF34" s="48">
        <v>0</v>
      </c>
      <c r="CG34" s="48">
        <v>0</v>
      </c>
      <c r="CH34" s="82">
        <v>2751</v>
      </c>
      <c r="CI34" s="93">
        <v>285078</v>
      </c>
      <c r="CJ34" s="73"/>
      <c r="CK34" s="355">
        <v>0</v>
      </c>
      <c r="CL34" s="355">
        <v>0</v>
      </c>
      <c r="CM34" s="356">
        <v>0</v>
      </c>
      <c r="CN34" s="356">
        <v>0</v>
      </c>
      <c r="CO34" s="356">
        <v>0</v>
      </c>
      <c r="CP34" s="356">
        <v>0</v>
      </c>
    </row>
    <row r="35" spans="1:94" ht="19.2" x14ac:dyDescent="0.3">
      <c r="A35" s="30" t="s">
        <v>752</v>
      </c>
      <c r="B35" s="42" t="s">
        <v>336</v>
      </c>
      <c r="C35" s="43" t="s">
        <v>337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27.490273017373799</v>
      </c>
      <c r="Y35" s="48">
        <v>891.715731001064</v>
      </c>
      <c r="Z35" s="48">
        <v>0</v>
      </c>
      <c r="AA35" s="48">
        <v>0</v>
      </c>
      <c r="AB35" s="48">
        <v>0</v>
      </c>
      <c r="AC35" s="48">
        <v>0</v>
      </c>
      <c r="AD35" s="48">
        <v>21090.193830516499</v>
      </c>
      <c r="AE35" s="48">
        <v>0</v>
      </c>
      <c r="AF35" s="48">
        <v>2395.09003663869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2941.4592128590002</v>
      </c>
      <c r="BN35" s="48">
        <v>8997.0509159673802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36343</v>
      </c>
      <c r="CC35" s="51">
        <v>111793</v>
      </c>
      <c r="CD35" s="48">
        <v>0</v>
      </c>
      <c r="CE35" s="48">
        <v>0</v>
      </c>
      <c r="CF35" s="48">
        <v>0</v>
      </c>
      <c r="CG35" s="48">
        <v>-665</v>
      </c>
      <c r="CH35" s="82">
        <v>119880</v>
      </c>
      <c r="CI35" s="93">
        <v>267351</v>
      </c>
      <c r="CJ35" s="73"/>
      <c r="CK35" s="355">
        <v>0</v>
      </c>
      <c r="CL35" s="355">
        <v>0</v>
      </c>
      <c r="CM35" s="356">
        <v>0</v>
      </c>
      <c r="CN35" s="356">
        <v>0</v>
      </c>
      <c r="CO35" s="356">
        <v>0</v>
      </c>
      <c r="CP35" s="356">
        <v>0</v>
      </c>
    </row>
    <row r="36" spans="1:94" ht="19.2" x14ac:dyDescent="0.3">
      <c r="A36" s="30" t="s">
        <v>753</v>
      </c>
      <c r="B36" s="42" t="s">
        <v>312</v>
      </c>
      <c r="C36" s="43" t="s">
        <v>313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691085.87325673201</v>
      </c>
      <c r="N36" s="48">
        <v>0</v>
      </c>
      <c r="O36" s="48">
        <v>1503373.1143438499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58974.002560241199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58815.9871021242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12499.022737056401</v>
      </c>
      <c r="CA36" s="55">
        <v>0</v>
      </c>
      <c r="CB36" s="83">
        <v>2324748</v>
      </c>
      <c r="CC36" s="51">
        <v>674143</v>
      </c>
      <c r="CD36" s="48">
        <v>0</v>
      </c>
      <c r="CE36" s="48">
        <v>0</v>
      </c>
      <c r="CF36" s="48">
        <v>0</v>
      </c>
      <c r="CG36" s="48">
        <v>381515</v>
      </c>
      <c r="CH36" s="82">
        <v>107244</v>
      </c>
      <c r="CI36" s="93">
        <v>3487650</v>
      </c>
      <c r="CJ36" s="73"/>
      <c r="CK36" s="355">
        <v>0</v>
      </c>
      <c r="CL36" s="355">
        <v>0</v>
      </c>
      <c r="CM36" s="356">
        <v>0</v>
      </c>
      <c r="CN36" s="356">
        <v>0</v>
      </c>
      <c r="CO36" s="356">
        <v>0</v>
      </c>
      <c r="CP36" s="356">
        <v>0</v>
      </c>
    </row>
    <row r="37" spans="1:94" ht="19.2" x14ac:dyDescent="0.3">
      <c r="A37" s="30" t="s">
        <v>754</v>
      </c>
      <c r="B37" s="42" t="s">
        <v>256</v>
      </c>
      <c r="C37" s="43" t="s">
        <v>257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3432.4115769411801</v>
      </c>
      <c r="U37" s="48">
        <v>2650.3878838698201</v>
      </c>
      <c r="V37" s="48">
        <v>766.55451858343099</v>
      </c>
      <c r="W37" s="48">
        <v>0</v>
      </c>
      <c r="X37" s="48">
        <v>657.52800307982602</v>
      </c>
      <c r="Y37" s="48">
        <v>11287.2580686241</v>
      </c>
      <c r="Z37" s="48">
        <v>0</v>
      </c>
      <c r="AA37" s="48">
        <v>0</v>
      </c>
      <c r="AB37" s="48">
        <v>519.30322191180005</v>
      </c>
      <c r="AC37" s="48">
        <v>2962.4584389204301</v>
      </c>
      <c r="AD37" s="48">
        <v>69.761939473823503</v>
      </c>
      <c r="AE37" s="48">
        <v>3651.04801753526</v>
      </c>
      <c r="AF37" s="48">
        <v>28867.500329001901</v>
      </c>
      <c r="AG37" s="48">
        <v>0</v>
      </c>
      <c r="AH37" s="48">
        <v>37133.186403346699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818.17621949738998</v>
      </c>
      <c r="AS37" s="48">
        <v>4.0266517748433097</v>
      </c>
      <c r="AT37" s="48">
        <v>267.47982610494103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3346.7722649247999</v>
      </c>
      <c r="BN37" s="48">
        <v>30513.964672706199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721.10891687580204</v>
      </c>
      <c r="BV37" s="48">
        <v>0</v>
      </c>
      <c r="BW37" s="48">
        <v>69.253268269289094</v>
      </c>
      <c r="BX37" s="48">
        <v>0</v>
      </c>
      <c r="BY37" s="48">
        <v>5913.2879579957998</v>
      </c>
      <c r="BZ37" s="48">
        <v>1826.53182056281</v>
      </c>
      <c r="CA37" s="55">
        <v>0</v>
      </c>
      <c r="CB37" s="83">
        <v>135478</v>
      </c>
      <c r="CC37" s="51">
        <v>498837</v>
      </c>
      <c r="CD37" s="48">
        <v>0</v>
      </c>
      <c r="CE37" s="48">
        <v>0</v>
      </c>
      <c r="CF37" s="48">
        <v>0</v>
      </c>
      <c r="CG37" s="48">
        <v>27512</v>
      </c>
      <c r="CH37" s="82">
        <v>364926</v>
      </c>
      <c r="CI37" s="93">
        <v>1026753</v>
      </c>
      <c r="CJ37" s="73"/>
      <c r="CK37" s="355">
        <v>0</v>
      </c>
      <c r="CL37" s="355">
        <v>0</v>
      </c>
      <c r="CM37" s="356">
        <v>0</v>
      </c>
      <c r="CN37" s="356">
        <v>0</v>
      </c>
      <c r="CO37" s="356">
        <v>0</v>
      </c>
      <c r="CP37" s="356">
        <v>0</v>
      </c>
    </row>
    <row r="38" spans="1:94" ht="19.2" x14ac:dyDescent="0.3">
      <c r="A38" s="30" t="s">
        <v>755</v>
      </c>
      <c r="B38" s="42" t="s">
        <v>278</v>
      </c>
      <c r="C38" s="43" t="s">
        <v>279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3656.05531535712</v>
      </c>
      <c r="Y38" s="48">
        <v>598.51372248137204</v>
      </c>
      <c r="Z38" s="48">
        <v>155.66178634676101</v>
      </c>
      <c r="AA38" s="48">
        <v>0</v>
      </c>
      <c r="AB38" s="48">
        <v>219.60732576494701</v>
      </c>
      <c r="AC38" s="48">
        <v>0</v>
      </c>
      <c r="AD38" s="48">
        <v>0</v>
      </c>
      <c r="AE38" s="48">
        <v>0</v>
      </c>
      <c r="AF38" s="48">
        <v>7482.1479293318898</v>
      </c>
      <c r="AG38" s="48">
        <v>301.32246265026401</v>
      </c>
      <c r="AH38" s="48">
        <v>0</v>
      </c>
      <c r="AI38" s="48">
        <v>504.196832220815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1745.6597072990501</v>
      </c>
      <c r="BN38" s="48">
        <v>6247.0033086580797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315.83160988971099</v>
      </c>
      <c r="CA38" s="55">
        <v>0</v>
      </c>
      <c r="CB38" s="83">
        <v>21226</v>
      </c>
      <c r="CC38" s="51">
        <v>50431</v>
      </c>
      <c r="CD38" s="48">
        <v>0</v>
      </c>
      <c r="CE38" s="48">
        <v>0</v>
      </c>
      <c r="CF38" s="48">
        <v>0</v>
      </c>
      <c r="CG38" s="48">
        <v>191</v>
      </c>
      <c r="CH38" s="82">
        <v>278044</v>
      </c>
      <c r="CI38" s="93">
        <v>349892</v>
      </c>
      <c r="CJ38" s="73"/>
      <c r="CK38" s="355">
        <v>0</v>
      </c>
      <c r="CL38" s="355">
        <v>0</v>
      </c>
      <c r="CM38" s="356">
        <v>0</v>
      </c>
      <c r="CN38" s="356">
        <v>0</v>
      </c>
      <c r="CO38" s="356">
        <v>0</v>
      </c>
      <c r="CP38" s="356">
        <v>0</v>
      </c>
    </row>
    <row r="39" spans="1:94" ht="19.2" x14ac:dyDescent="0.3">
      <c r="A39" s="30" t="s">
        <v>756</v>
      </c>
      <c r="B39" s="42" t="s">
        <v>348</v>
      </c>
      <c r="C39" s="43" t="s">
        <v>349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2502.3745329902999</v>
      </c>
      <c r="AI39" s="48">
        <v>3330.8170201948701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3439.39602825164</v>
      </c>
      <c r="BK39" s="48">
        <v>5668.39397728933</v>
      </c>
      <c r="BL39" s="48">
        <v>0</v>
      </c>
      <c r="BM39" s="48">
        <v>3613.9395581057402</v>
      </c>
      <c r="BN39" s="48">
        <v>13820.818762975299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4824.2601201928501</v>
      </c>
      <c r="CA39" s="55">
        <v>0</v>
      </c>
      <c r="CB39" s="83">
        <v>37200</v>
      </c>
      <c r="CC39" s="51">
        <v>868711</v>
      </c>
      <c r="CD39" s="48">
        <v>0</v>
      </c>
      <c r="CE39" s="48">
        <v>0</v>
      </c>
      <c r="CF39" s="48">
        <v>0</v>
      </c>
      <c r="CG39" s="48">
        <v>-2383</v>
      </c>
      <c r="CH39" s="82">
        <v>4801</v>
      </c>
      <c r="CI39" s="93">
        <v>908329</v>
      </c>
      <c r="CJ39" s="73"/>
      <c r="CK39" s="355">
        <v>0</v>
      </c>
      <c r="CL39" s="355">
        <v>0</v>
      </c>
      <c r="CM39" s="356">
        <v>0</v>
      </c>
      <c r="CN39" s="356">
        <v>0</v>
      </c>
      <c r="CO39" s="356">
        <v>0</v>
      </c>
      <c r="CP39" s="356">
        <v>0</v>
      </c>
    </row>
    <row r="40" spans="1:94" ht="19.2" x14ac:dyDescent="0.3">
      <c r="A40" s="30" t="s">
        <v>757</v>
      </c>
      <c r="B40" s="42" t="s">
        <v>342</v>
      </c>
      <c r="C40" s="43" t="s">
        <v>343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8476.2311301028403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10.276029743660899</v>
      </c>
      <c r="Z40" s="48">
        <v>0</v>
      </c>
      <c r="AA40" s="48">
        <v>0</v>
      </c>
      <c r="AB40" s="48">
        <v>9.34235091097473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15798.3213004561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11104.899463747501</v>
      </c>
      <c r="AR40" s="48">
        <v>381.73431329407998</v>
      </c>
      <c r="AS40" s="48">
        <v>865.25028254181302</v>
      </c>
      <c r="AT40" s="48">
        <v>452.12655845888298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203.035149387974</v>
      </c>
      <c r="BN40" s="48">
        <v>857.49067401998104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797.29274733618399</v>
      </c>
      <c r="CA40" s="55">
        <v>0</v>
      </c>
      <c r="CB40" s="83">
        <v>38956</v>
      </c>
      <c r="CC40" s="51">
        <v>657763</v>
      </c>
      <c r="CD40" s="48">
        <v>0</v>
      </c>
      <c r="CE40" s="48">
        <v>0</v>
      </c>
      <c r="CF40" s="48">
        <v>0</v>
      </c>
      <c r="CG40" s="48">
        <v>-5342</v>
      </c>
      <c r="CH40" s="82">
        <v>5006</v>
      </c>
      <c r="CI40" s="93">
        <v>696383</v>
      </c>
      <c r="CJ40" s="73"/>
      <c r="CK40" s="355">
        <v>0</v>
      </c>
      <c r="CL40" s="355">
        <v>0</v>
      </c>
      <c r="CM40" s="356">
        <v>0</v>
      </c>
      <c r="CN40" s="356">
        <v>0</v>
      </c>
      <c r="CO40" s="356">
        <v>0</v>
      </c>
      <c r="CP40" s="356">
        <v>0</v>
      </c>
    </row>
    <row r="41" spans="1:94" ht="19.2" x14ac:dyDescent="0.3">
      <c r="A41" s="30" t="s">
        <v>758</v>
      </c>
      <c r="B41" s="42" t="s">
        <v>352</v>
      </c>
      <c r="C41" s="43" t="s">
        <v>353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0</v>
      </c>
      <c r="CC41" s="51">
        <v>0</v>
      </c>
      <c r="CD41" s="48">
        <v>0</v>
      </c>
      <c r="CE41" s="48">
        <v>0</v>
      </c>
      <c r="CF41" s="48">
        <v>0</v>
      </c>
      <c r="CG41" s="48">
        <v>0</v>
      </c>
      <c r="CH41" s="82">
        <v>0</v>
      </c>
      <c r="CI41" s="93">
        <v>0</v>
      </c>
      <c r="CJ41" s="73"/>
      <c r="CK41" s="355">
        <v>0</v>
      </c>
      <c r="CL41" s="355">
        <v>0</v>
      </c>
      <c r="CM41" s="356">
        <v>0</v>
      </c>
      <c r="CN41" s="356">
        <v>0</v>
      </c>
      <c r="CO41" s="356">
        <v>0</v>
      </c>
      <c r="CP41" s="356">
        <v>0</v>
      </c>
    </row>
    <row r="42" spans="1:94" ht="19.2" x14ac:dyDescent="0.3">
      <c r="A42" s="30" t="s">
        <v>759</v>
      </c>
      <c r="B42" s="42" t="s">
        <v>356</v>
      </c>
      <c r="C42" s="43" t="s">
        <v>357</v>
      </c>
      <c r="D42" s="51">
        <v>450.02637400701798</v>
      </c>
      <c r="E42" s="48">
        <v>7696.6709466263201</v>
      </c>
      <c r="F42" s="48">
        <v>637.25913639183705</v>
      </c>
      <c r="G42" s="48">
        <v>960.03546919614996</v>
      </c>
      <c r="H42" s="48">
        <v>7689.4159787578601</v>
      </c>
      <c r="I42" s="48">
        <v>750.87761937365099</v>
      </c>
      <c r="J42" s="48">
        <v>202.36072860947399</v>
      </c>
      <c r="K42" s="48">
        <v>879.68361623379496</v>
      </c>
      <c r="L42" s="48">
        <v>274.41396785393601</v>
      </c>
      <c r="M42" s="48">
        <v>2287.7795305278</v>
      </c>
      <c r="N42" s="48">
        <v>0</v>
      </c>
      <c r="O42" s="48">
        <v>1620.7535796480599</v>
      </c>
      <c r="P42" s="48">
        <v>1180.1399761814</v>
      </c>
      <c r="Q42" s="48">
        <v>21.145083082909199</v>
      </c>
      <c r="R42" s="48">
        <v>1253.72254279816</v>
      </c>
      <c r="S42" s="48">
        <v>121.165130006094</v>
      </c>
      <c r="T42" s="48">
        <v>0</v>
      </c>
      <c r="U42" s="48">
        <v>6966.2829562646602</v>
      </c>
      <c r="V42" s="48">
        <v>255.12752416405999</v>
      </c>
      <c r="W42" s="48">
        <v>0</v>
      </c>
      <c r="X42" s="48">
        <v>142.79536607389301</v>
      </c>
      <c r="Y42" s="48">
        <v>0</v>
      </c>
      <c r="Z42" s="48">
        <v>900.34635929125102</v>
      </c>
      <c r="AA42" s="48">
        <v>35.689456558352397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27246.946155588601</v>
      </c>
      <c r="AL42" s="48">
        <v>82529.096357216506</v>
      </c>
      <c r="AM42" s="48">
        <v>11442.3837889062</v>
      </c>
      <c r="AN42" s="48">
        <v>0</v>
      </c>
      <c r="AO42" s="48">
        <v>89.377559951253005</v>
      </c>
      <c r="AP42" s="48">
        <v>914.07191881730898</v>
      </c>
      <c r="AQ42" s="48">
        <v>1843.69165377328</v>
      </c>
      <c r="AR42" s="48">
        <v>704.392546492571</v>
      </c>
      <c r="AS42" s="48">
        <v>2903.0043055952401</v>
      </c>
      <c r="AT42" s="48">
        <v>858.96268265017</v>
      </c>
      <c r="AU42" s="48">
        <v>300.09957096673702</v>
      </c>
      <c r="AV42" s="48">
        <v>2055.7022270504399</v>
      </c>
      <c r="AW42" s="48">
        <v>31.560524562041302</v>
      </c>
      <c r="AX42" s="48">
        <v>0</v>
      </c>
      <c r="AY42" s="48">
        <v>0</v>
      </c>
      <c r="AZ42" s="48">
        <v>288.82100856031201</v>
      </c>
      <c r="BA42" s="48">
        <v>405.34116046084301</v>
      </c>
      <c r="BB42" s="48">
        <v>1654.3818337336199</v>
      </c>
      <c r="BC42" s="48">
        <v>54.6645512134154</v>
      </c>
      <c r="BD42" s="48">
        <v>1705.7829668721999</v>
      </c>
      <c r="BE42" s="48">
        <v>24974.0278898447</v>
      </c>
      <c r="BF42" s="48">
        <v>356.20193262450698</v>
      </c>
      <c r="BG42" s="48">
        <v>53.122162547445399</v>
      </c>
      <c r="BH42" s="48">
        <v>0</v>
      </c>
      <c r="BI42" s="48">
        <v>2108.5222424639201</v>
      </c>
      <c r="BJ42" s="48">
        <v>104011.987495493</v>
      </c>
      <c r="BK42" s="48">
        <v>4904.4282980219396</v>
      </c>
      <c r="BL42" s="48">
        <v>1426.99988406993</v>
      </c>
      <c r="BM42" s="48">
        <v>3433.6555936937102</v>
      </c>
      <c r="BN42" s="48">
        <v>496.88176740444402</v>
      </c>
      <c r="BO42" s="48">
        <v>532.02081956467805</v>
      </c>
      <c r="BP42" s="48">
        <v>0</v>
      </c>
      <c r="BQ42" s="48">
        <v>0</v>
      </c>
      <c r="BR42" s="48">
        <v>0</v>
      </c>
      <c r="BS42" s="48">
        <v>0</v>
      </c>
      <c r="BT42" s="48">
        <v>17172.65047714</v>
      </c>
      <c r="BU42" s="48">
        <v>0</v>
      </c>
      <c r="BV42" s="48">
        <v>4080.8702166923699</v>
      </c>
      <c r="BW42" s="48">
        <v>0</v>
      </c>
      <c r="BX42" s="48">
        <v>3251.6590663821098</v>
      </c>
      <c r="BY42" s="48">
        <v>0</v>
      </c>
      <c r="BZ42" s="48">
        <v>0</v>
      </c>
      <c r="CA42" s="55">
        <v>0</v>
      </c>
      <c r="CB42" s="83">
        <v>336157</v>
      </c>
      <c r="CC42" s="51">
        <v>84479</v>
      </c>
      <c r="CD42" s="48">
        <v>0</v>
      </c>
      <c r="CE42" s="48">
        <v>0</v>
      </c>
      <c r="CF42" s="48">
        <v>0</v>
      </c>
      <c r="CG42" s="48">
        <v>9425</v>
      </c>
      <c r="CH42" s="82">
        <v>55005</v>
      </c>
      <c r="CI42" s="93">
        <v>485066</v>
      </c>
      <c r="CJ42" s="73"/>
      <c r="CK42" s="355">
        <v>0</v>
      </c>
      <c r="CL42" s="355">
        <v>0</v>
      </c>
      <c r="CM42" s="356">
        <v>0</v>
      </c>
      <c r="CN42" s="356">
        <v>0</v>
      </c>
      <c r="CO42" s="356">
        <v>0</v>
      </c>
      <c r="CP42" s="356">
        <v>0</v>
      </c>
    </row>
    <row r="43" spans="1:94" ht="19.2" x14ac:dyDescent="0.3">
      <c r="A43" s="30" t="s">
        <v>760</v>
      </c>
      <c r="B43" s="42" t="s">
        <v>364</v>
      </c>
      <c r="C43" s="43" t="s">
        <v>365</v>
      </c>
      <c r="D43" s="51">
        <v>0</v>
      </c>
      <c r="E43" s="48">
        <v>0</v>
      </c>
      <c r="F43" s="48">
        <v>0</v>
      </c>
      <c r="G43" s="48">
        <v>0</v>
      </c>
      <c r="H43" s="48">
        <v>941.33548290991303</v>
      </c>
      <c r="I43" s="48">
        <v>2467.3793261381402</v>
      </c>
      <c r="J43" s="48">
        <v>0</v>
      </c>
      <c r="K43" s="48">
        <v>110.590087024304</v>
      </c>
      <c r="L43" s="48">
        <v>81.010625314865493</v>
      </c>
      <c r="M43" s="48">
        <v>0</v>
      </c>
      <c r="N43" s="48">
        <v>57.297936955932798</v>
      </c>
      <c r="O43" s="48">
        <v>115.17451104924</v>
      </c>
      <c r="P43" s="48">
        <v>2023.75428182463</v>
      </c>
      <c r="Q43" s="48">
        <v>60.451074383309802</v>
      </c>
      <c r="R43" s="48">
        <v>2266.7805939099399</v>
      </c>
      <c r="S43" s="48">
        <v>205.18233253255201</v>
      </c>
      <c r="T43" s="48">
        <v>0</v>
      </c>
      <c r="U43" s="48">
        <v>1366.9366291783799</v>
      </c>
      <c r="V43" s="48">
        <v>26.5491432770804</v>
      </c>
      <c r="W43" s="48">
        <v>76.162347001631801</v>
      </c>
      <c r="X43" s="48">
        <v>0</v>
      </c>
      <c r="Y43" s="48">
        <v>432.76035491238798</v>
      </c>
      <c r="Z43" s="48">
        <v>42.235850576250897</v>
      </c>
      <c r="AA43" s="48">
        <v>0</v>
      </c>
      <c r="AB43" s="48">
        <v>260.39649035763603</v>
      </c>
      <c r="AC43" s="48">
        <v>114.66312382825799</v>
      </c>
      <c r="AD43" s="48">
        <v>21.705446709946099</v>
      </c>
      <c r="AE43" s="48">
        <v>443.15048733373101</v>
      </c>
      <c r="AF43" s="48">
        <v>716.37969709605898</v>
      </c>
      <c r="AG43" s="48">
        <v>44.7401552792874</v>
      </c>
      <c r="AH43" s="48">
        <v>935.67323320455796</v>
      </c>
      <c r="AI43" s="48">
        <v>548.04452133924894</v>
      </c>
      <c r="AJ43" s="48">
        <v>0</v>
      </c>
      <c r="AK43" s="48">
        <v>2127.2834789705298</v>
      </c>
      <c r="AL43" s="48">
        <v>56891.431799136197</v>
      </c>
      <c r="AM43" s="48">
        <v>4971.5358408909697</v>
      </c>
      <c r="AN43" s="48">
        <v>677.67702957730796</v>
      </c>
      <c r="AO43" s="48">
        <v>1033.5644489695501</v>
      </c>
      <c r="AP43" s="48">
        <v>1456.21203965271</v>
      </c>
      <c r="AQ43" s="48">
        <v>2996.01795916129</v>
      </c>
      <c r="AR43" s="48">
        <v>249.660424942915</v>
      </c>
      <c r="AS43" s="48">
        <v>1460.0807273980899</v>
      </c>
      <c r="AT43" s="48">
        <v>165.04928515233101</v>
      </c>
      <c r="AU43" s="48">
        <v>292.02758144826902</v>
      </c>
      <c r="AV43" s="48">
        <v>54.195679213920798</v>
      </c>
      <c r="AW43" s="48">
        <v>162.251423010716</v>
      </c>
      <c r="AX43" s="48">
        <v>764.40445429562897</v>
      </c>
      <c r="AY43" s="48">
        <v>695.47863836619103</v>
      </c>
      <c r="AZ43" s="48">
        <v>560.35222057478802</v>
      </c>
      <c r="BA43" s="48">
        <v>206.84316435232699</v>
      </c>
      <c r="BB43" s="48">
        <v>969.59480985174696</v>
      </c>
      <c r="BC43" s="48">
        <v>103.440351118896</v>
      </c>
      <c r="BD43" s="48">
        <v>181.21459780498199</v>
      </c>
      <c r="BE43" s="48">
        <v>203.434735932493</v>
      </c>
      <c r="BF43" s="48">
        <v>1329.0020172218301</v>
      </c>
      <c r="BG43" s="48">
        <v>1061.6136773385699</v>
      </c>
      <c r="BH43" s="48">
        <v>2187.42403057311</v>
      </c>
      <c r="BI43" s="48">
        <v>1394.9440245426599</v>
      </c>
      <c r="BJ43" s="48">
        <v>39172.2793432096</v>
      </c>
      <c r="BK43" s="48">
        <v>6154.6446403484097</v>
      </c>
      <c r="BL43" s="48">
        <v>278.48440663128201</v>
      </c>
      <c r="BM43" s="48">
        <v>1983.6431478837901</v>
      </c>
      <c r="BN43" s="48">
        <v>2028.17640436329</v>
      </c>
      <c r="BO43" s="48">
        <v>1540.0223138479</v>
      </c>
      <c r="BP43" s="48">
        <v>4420.81429134466</v>
      </c>
      <c r="BQ43" s="48">
        <v>1290.46168576997</v>
      </c>
      <c r="BR43" s="48">
        <v>1217.9507750719199</v>
      </c>
      <c r="BS43" s="48">
        <v>0</v>
      </c>
      <c r="BT43" s="48">
        <v>25228.6042389918</v>
      </c>
      <c r="BU43" s="48">
        <v>20642.502161075699</v>
      </c>
      <c r="BV43" s="48">
        <v>9622.7182862150494</v>
      </c>
      <c r="BW43" s="48">
        <v>35567.125915305798</v>
      </c>
      <c r="BX43" s="48">
        <v>4264.3131112114397</v>
      </c>
      <c r="BY43" s="48">
        <v>4683.37569833828</v>
      </c>
      <c r="BZ43" s="48">
        <v>10538.795408755799</v>
      </c>
      <c r="CA43" s="55">
        <v>0</v>
      </c>
      <c r="CB43" s="83">
        <v>264187</v>
      </c>
      <c r="CC43" s="51">
        <v>537465</v>
      </c>
      <c r="CD43" s="48">
        <v>0</v>
      </c>
      <c r="CE43" s="48">
        <v>0</v>
      </c>
      <c r="CF43" s="48">
        <v>0</v>
      </c>
      <c r="CG43" s="48">
        <v>2066</v>
      </c>
      <c r="CH43" s="82">
        <v>55459</v>
      </c>
      <c r="CI43" s="93">
        <v>859177</v>
      </c>
      <c r="CJ43" s="73"/>
      <c r="CK43" s="355">
        <v>0</v>
      </c>
      <c r="CL43" s="355">
        <v>0</v>
      </c>
      <c r="CM43" s="356">
        <v>0</v>
      </c>
      <c r="CN43" s="356">
        <v>0</v>
      </c>
      <c r="CO43" s="356">
        <v>0</v>
      </c>
      <c r="CP43" s="356">
        <v>0</v>
      </c>
    </row>
    <row r="44" spans="1:94" ht="19.2" x14ac:dyDescent="0.3">
      <c r="A44" s="30" t="s">
        <v>761</v>
      </c>
      <c r="B44" s="42" t="s">
        <v>368</v>
      </c>
      <c r="C44" s="43" t="s">
        <v>369</v>
      </c>
      <c r="D44" s="51">
        <v>0</v>
      </c>
      <c r="E44" s="48">
        <v>0</v>
      </c>
      <c r="F44" s="48">
        <v>0</v>
      </c>
      <c r="G44" s="48">
        <v>0</v>
      </c>
      <c r="H44" s="48">
        <v>451.52060715171802</v>
      </c>
      <c r="I44" s="48">
        <v>395.838998017932</v>
      </c>
      <c r="J44" s="48">
        <v>0</v>
      </c>
      <c r="K44" s="48">
        <v>146.46544054638099</v>
      </c>
      <c r="L44" s="48">
        <v>0</v>
      </c>
      <c r="M44" s="48">
        <v>183.765092885982</v>
      </c>
      <c r="N44" s="48">
        <v>15.8193947726768</v>
      </c>
      <c r="O44" s="48">
        <v>11.099707496560701</v>
      </c>
      <c r="P44" s="48">
        <v>0</v>
      </c>
      <c r="Q44" s="48">
        <v>1564.4392910875499</v>
      </c>
      <c r="R44" s="48">
        <v>48.545105919366698</v>
      </c>
      <c r="S44" s="48">
        <v>5.2837355445968903</v>
      </c>
      <c r="T44" s="48">
        <v>0</v>
      </c>
      <c r="U44" s="48">
        <v>224.45817925760301</v>
      </c>
      <c r="V44" s="48">
        <v>0.66940430137326501</v>
      </c>
      <c r="W44" s="48">
        <v>0</v>
      </c>
      <c r="X44" s="48">
        <v>0</v>
      </c>
      <c r="Y44" s="48">
        <v>15.134941598292301</v>
      </c>
      <c r="Z44" s="48">
        <v>0</v>
      </c>
      <c r="AA44" s="48">
        <v>0</v>
      </c>
      <c r="AB44" s="48">
        <v>0.68255899317201196</v>
      </c>
      <c r="AC44" s="48">
        <v>0</v>
      </c>
      <c r="AD44" s="48">
        <v>0</v>
      </c>
      <c r="AE44" s="48">
        <v>149.023364091389</v>
      </c>
      <c r="AF44" s="48">
        <v>168.149038237138</v>
      </c>
      <c r="AG44" s="48">
        <v>0</v>
      </c>
      <c r="AH44" s="48">
        <v>173.530514856004</v>
      </c>
      <c r="AI44" s="48">
        <v>88.496221325541896</v>
      </c>
      <c r="AJ44" s="48">
        <v>0</v>
      </c>
      <c r="AK44" s="48">
        <v>163.259050855765</v>
      </c>
      <c r="AL44" s="48">
        <v>2754.6053430874899</v>
      </c>
      <c r="AM44" s="48">
        <v>49617.203178582102</v>
      </c>
      <c r="AN44" s="48">
        <v>123.137982135375</v>
      </c>
      <c r="AO44" s="48">
        <v>222.812163002924</v>
      </c>
      <c r="AP44" s="48">
        <v>0</v>
      </c>
      <c r="AQ44" s="48">
        <v>0</v>
      </c>
      <c r="AR44" s="48">
        <v>1014.21377756971</v>
      </c>
      <c r="AS44" s="48">
        <v>51.786960957976</v>
      </c>
      <c r="AT44" s="48">
        <v>13.7434185663889</v>
      </c>
      <c r="AU44" s="48">
        <v>52.301515753850197</v>
      </c>
      <c r="AV44" s="48">
        <v>2450.4560411490202</v>
      </c>
      <c r="AW44" s="48">
        <v>23.042017677443699</v>
      </c>
      <c r="AX44" s="48">
        <v>114.64172147938901</v>
      </c>
      <c r="AY44" s="48">
        <v>0</v>
      </c>
      <c r="AZ44" s="48">
        <v>252.58876358229901</v>
      </c>
      <c r="BA44" s="48">
        <v>4.6147030274087797</v>
      </c>
      <c r="BB44" s="48">
        <v>7.6658507263664104</v>
      </c>
      <c r="BC44" s="48">
        <v>37.979873614572597</v>
      </c>
      <c r="BD44" s="48">
        <v>251.82680406234499</v>
      </c>
      <c r="BE44" s="48">
        <v>741.74518913856605</v>
      </c>
      <c r="BF44" s="48">
        <v>2390.5525928092302</v>
      </c>
      <c r="BG44" s="48">
        <v>411.436636433682</v>
      </c>
      <c r="BH44" s="48">
        <v>528.27625927635404</v>
      </c>
      <c r="BI44" s="48">
        <v>280.10152506284697</v>
      </c>
      <c r="BJ44" s="48">
        <v>0</v>
      </c>
      <c r="BK44" s="48">
        <v>573.98390394953799</v>
      </c>
      <c r="BL44" s="48">
        <v>0</v>
      </c>
      <c r="BM44" s="48">
        <v>0</v>
      </c>
      <c r="BN44" s="48">
        <v>128.852875060797</v>
      </c>
      <c r="BO44" s="48">
        <v>104.79280993947199</v>
      </c>
      <c r="BP44" s="48">
        <v>0</v>
      </c>
      <c r="BQ44" s="48">
        <v>0</v>
      </c>
      <c r="BR44" s="48">
        <v>0</v>
      </c>
      <c r="BS44" s="48">
        <v>0</v>
      </c>
      <c r="BT44" s="48">
        <v>2157.5462983594398</v>
      </c>
      <c r="BU44" s="48">
        <v>0</v>
      </c>
      <c r="BV44" s="48">
        <v>320.51912011287902</v>
      </c>
      <c r="BW44" s="48">
        <v>0</v>
      </c>
      <c r="BX44" s="48">
        <v>1795.4086303213101</v>
      </c>
      <c r="BY44" s="48">
        <v>0</v>
      </c>
      <c r="BZ44" s="48">
        <v>514.98339762218598</v>
      </c>
      <c r="CA44" s="55">
        <v>0</v>
      </c>
      <c r="CB44" s="83">
        <v>70747</v>
      </c>
      <c r="CC44" s="51">
        <v>193022</v>
      </c>
      <c r="CD44" s="48">
        <v>0</v>
      </c>
      <c r="CE44" s="48">
        <v>0</v>
      </c>
      <c r="CF44" s="48">
        <v>0</v>
      </c>
      <c r="CG44" s="48">
        <v>13194</v>
      </c>
      <c r="CH44" s="82">
        <v>29873</v>
      </c>
      <c r="CI44" s="93">
        <v>306836</v>
      </c>
      <c r="CJ44" s="73"/>
      <c r="CK44" s="355">
        <v>0</v>
      </c>
      <c r="CL44" s="355">
        <v>0</v>
      </c>
      <c r="CM44" s="356">
        <v>0</v>
      </c>
      <c r="CN44" s="356">
        <v>0</v>
      </c>
      <c r="CO44" s="356">
        <v>0</v>
      </c>
      <c r="CP44" s="356">
        <v>0</v>
      </c>
    </row>
    <row r="45" spans="1:94" ht="19.2" x14ac:dyDescent="0.3">
      <c r="A45" s="30" t="s">
        <v>762</v>
      </c>
      <c r="B45" s="42" t="s">
        <v>374</v>
      </c>
      <c r="C45" s="43" t="s">
        <v>375</v>
      </c>
      <c r="D45" s="51">
        <v>64.913986407004899</v>
      </c>
      <c r="E45" s="48">
        <v>12.932025351043499</v>
      </c>
      <c r="F45" s="48">
        <v>90.8809464918793</v>
      </c>
      <c r="G45" s="48">
        <v>20.318654635649501</v>
      </c>
      <c r="H45" s="48">
        <v>11348.2778014248</v>
      </c>
      <c r="I45" s="48">
        <v>105.0343835135</v>
      </c>
      <c r="J45" s="48">
        <v>2.4529240332899498</v>
      </c>
      <c r="K45" s="48">
        <v>10.897466978597899</v>
      </c>
      <c r="L45" s="48">
        <v>222.707601312961</v>
      </c>
      <c r="M45" s="48">
        <v>700.60028569695203</v>
      </c>
      <c r="N45" s="48">
        <v>0</v>
      </c>
      <c r="O45" s="48">
        <v>0</v>
      </c>
      <c r="P45" s="48">
        <v>31.473746866909501</v>
      </c>
      <c r="Q45" s="48">
        <v>0</v>
      </c>
      <c r="R45" s="48">
        <v>207.92757713617999</v>
      </c>
      <c r="S45" s="48">
        <v>19.870076189731702</v>
      </c>
      <c r="T45" s="48">
        <v>0</v>
      </c>
      <c r="U45" s="48">
        <v>898.33703475126902</v>
      </c>
      <c r="V45" s="48">
        <v>52.936543748280997</v>
      </c>
      <c r="W45" s="48">
        <v>0</v>
      </c>
      <c r="X45" s="48">
        <v>0</v>
      </c>
      <c r="Y45" s="48">
        <v>0</v>
      </c>
      <c r="Z45" s="48">
        <v>10.5002181270431</v>
      </c>
      <c r="AA45" s="48">
        <v>0.88498664171179697</v>
      </c>
      <c r="AB45" s="48">
        <v>79.697346955846697</v>
      </c>
      <c r="AC45" s="48">
        <v>0</v>
      </c>
      <c r="AD45" s="48">
        <v>0</v>
      </c>
      <c r="AE45" s="48">
        <v>0</v>
      </c>
      <c r="AF45" s="48">
        <v>697.38390209882596</v>
      </c>
      <c r="AG45" s="48">
        <v>0</v>
      </c>
      <c r="AH45" s="48">
        <v>0</v>
      </c>
      <c r="AI45" s="48">
        <v>503.654870114213</v>
      </c>
      <c r="AJ45" s="48">
        <v>0</v>
      </c>
      <c r="AK45" s="48">
        <v>25.9142155558309</v>
      </c>
      <c r="AL45" s="48">
        <v>0</v>
      </c>
      <c r="AM45" s="48">
        <v>234.68573175604899</v>
      </c>
      <c r="AN45" s="48">
        <v>105988.399856105</v>
      </c>
      <c r="AO45" s="48">
        <v>704.92258610203601</v>
      </c>
      <c r="AP45" s="48">
        <v>205.00285256524401</v>
      </c>
      <c r="AQ45" s="48">
        <v>51.848468884148701</v>
      </c>
      <c r="AR45" s="48">
        <v>93.356091202465606</v>
      </c>
      <c r="AS45" s="48">
        <v>1159.150533477</v>
      </c>
      <c r="AT45" s="48">
        <v>59.628619468865097</v>
      </c>
      <c r="AU45" s="48">
        <v>0</v>
      </c>
      <c r="AV45" s="48">
        <v>545.17084388312003</v>
      </c>
      <c r="AW45" s="48">
        <v>1363.80042480405</v>
      </c>
      <c r="AX45" s="48">
        <v>44.012730993617303</v>
      </c>
      <c r="AY45" s="48">
        <v>80.513773651480605</v>
      </c>
      <c r="AZ45" s="48">
        <v>207.18092535020401</v>
      </c>
      <c r="BA45" s="48">
        <v>2.64591833017833</v>
      </c>
      <c r="BB45" s="48">
        <v>39.333314072531401</v>
      </c>
      <c r="BC45" s="48">
        <v>0</v>
      </c>
      <c r="BD45" s="48">
        <v>71.785049541537902</v>
      </c>
      <c r="BE45" s="48">
        <v>81710.190935233302</v>
      </c>
      <c r="BF45" s="48">
        <v>286.44884007906501</v>
      </c>
      <c r="BG45" s="48">
        <v>0</v>
      </c>
      <c r="BH45" s="48">
        <v>0</v>
      </c>
      <c r="BI45" s="48">
        <v>239267.64514532601</v>
      </c>
      <c r="BJ45" s="48">
        <v>12123.1069666113</v>
      </c>
      <c r="BK45" s="48">
        <v>2762.2454081566102</v>
      </c>
      <c r="BL45" s="48">
        <v>0</v>
      </c>
      <c r="BM45" s="48">
        <v>0</v>
      </c>
      <c r="BN45" s="48">
        <v>135.60310680086801</v>
      </c>
      <c r="BO45" s="48">
        <v>38.558921180539897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9084.2407016887792</v>
      </c>
      <c r="BV45" s="48">
        <v>444.39036241484598</v>
      </c>
      <c r="BW45" s="48">
        <v>4051.1289211154199</v>
      </c>
      <c r="BX45" s="48">
        <v>1464.86990618903</v>
      </c>
      <c r="BY45" s="48">
        <v>2983.7171498914399</v>
      </c>
      <c r="BZ45" s="48">
        <v>2249.81932109328</v>
      </c>
      <c r="CA45" s="55">
        <v>0</v>
      </c>
      <c r="CB45" s="83">
        <v>482561</v>
      </c>
      <c r="CC45" s="51">
        <v>24942</v>
      </c>
      <c r="CD45" s="48">
        <v>0</v>
      </c>
      <c r="CE45" s="48">
        <v>0</v>
      </c>
      <c r="CF45" s="48">
        <v>0</v>
      </c>
      <c r="CG45" s="48">
        <v>12393</v>
      </c>
      <c r="CH45" s="82">
        <v>468245</v>
      </c>
      <c r="CI45" s="93">
        <v>988141</v>
      </c>
      <c r="CJ45" s="73"/>
      <c r="CK45" s="355">
        <v>0</v>
      </c>
      <c r="CL45" s="355">
        <v>0</v>
      </c>
      <c r="CM45" s="356">
        <v>0</v>
      </c>
      <c r="CN45" s="356">
        <v>0</v>
      </c>
      <c r="CO45" s="356">
        <v>0</v>
      </c>
      <c r="CP45" s="356">
        <v>0</v>
      </c>
    </row>
    <row r="46" spans="1:94" ht="19.2" x14ac:dyDescent="0.3">
      <c r="A46" s="30" t="s">
        <v>763</v>
      </c>
      <c r="B46" s="42" t="s">
        <v>384</v>
      </c>
      <c r="C46" s="43" t="s">
        <v>385</v>
      </c>
      <c r="D46" s="51">
        <v>685.41061337263795</v>
      </c>
      <c r="E46" s="48">
        <v>13.169670709459099</v>
      </c>
      <c r="F46" s="48">
        <v>6064.2741886914</v>
      </c>
      <c r="G46" s="48">
        <v>444.20426124221802</v>
      </c>
      <c r="H46" s="48">
        <v>151010.09217856001</v>
      </c>
      <c r="I46" s="48">
        <v>120185.809412813</v>
      </c>
      <c r="J46" s="48">
        <v>14.763699134623099</v>
      </c>
      <c r="K46" s="48">
        <v>1771.5785793457601</v>
      </c>
      <c r="L46" s="48">
        <v>695.23821903875898</v>
      </c>
      <c r="M46" s="48">
        <v>5346.39665922519</v>
      </c>
      <c r="N46" s="48">
        <v>0</v>
      </c>
      <c r="O46" s="48">
        <v>5785.2156352272305</v>
      </c>
      <c r="P46" s="48">
        <v>69.362310014611495</v>
      </c>
      <c r="Q46" s="48">
        <v>0</v>
      </c>
      <c r="R46" s="48">
        <v>0</v>
      </c>
      <c r="S46" s="48">
        <v>0</v>
      </c>
      <c r="T46" s="48">
        <v>2745.5534919655001</v>
      </c>
      <c r="U46" s="48">
        <v>82222.325832124101</v>
      </c>
      <c r="V46" s="48">
        <v>7371.9921638763199</v>
      </c>
      <c r="W46" s="48">
        <v>2613.5337242711498</v>
      </c>
      <c r="X46" s="48">
        <v>17952.692216781899</v>
      </c>
      <c r="Y46" s="48">
        <v>3622.74899922636</v>
      </c>
      <c r="Z46" s="48">
        <v>1107.7844912421699</v>
      </c>
      <c r="AA46" s="48">
        <v>332.797969487697</v>
      </c>
      <c r="AB46" s="48">
        <v>6430.9196738567398</v>
      </c>
      <c r="AC46" s="48">
        <v>2422.7248762804102</v>
      </c>
      <c r="AD46" s="48">
        <v>736.82548695716298</v>
      </c>
      <c r="AE46" s="48">
        <v>1046.9443329345299</v>
      </c>
      <c r="AF46" s="48">
        <v>23247.987490092699</v>
      </c>
      <c r="AG46" s="48">
        <v>1012.61960688305</v>
      </c>
      <c r="AH46" s="48">
        <v>18162.754436363699</v>
      </c>
      <c r="AI46" s="48">
        <v>10598.6747863527</v>
      </c>
      <c r="AJ46" s="48">
        <v>0</v>
      </c>
      <c r="AK46" s="48">
        <v>1848.5896198333301</v>
      </c>
      <c r="AL46" s="48">
        <v>8893.3686641036493</v>
      </c>
      <c r="AM46" s="48">
        <v>3015.4918961175499</v>
      </c>
      <c r="AN46" s="48">
        <v>0</v>
      </c>
      <c r="AO46" s="48">
        <v>377462.63139222102</v>
      </c>
      <c r="AP46" s="48">
        <v>37287.887357018903</v>
      </c>
      <c r="AQ46" s="48">
        <v>105.01173991314</v>
      </c>
      <c r="AR46" s="48">
        <v>2176.7063234470902</v>
      </c>
      <c r="AS46" s="48">
        <v>17496.1347697044</v>
      </c>
      <c r="AT46" s="48">
        <v>5070.3424796970803</v>
      </c>
      <c r="AU46" s="48">
        <v>358.97524195176698</v>
      </c>
      <c r="AV46" s="48">
        <v>13166.5620721016</v>
      </c>
      <c r="AW46" s="48">
        <v>6508.1301356556796</v>
      </c>
      <c r="AX46" s="48">
        <v>13089.031585966901</v>
      </c>
      <c r="AY46" s="48">
        <v>214.38188102693101</v>
      </c>
      <c r="AZ46" s="48">
        <v>3282.0308977836999</v>
      </c>
      <c r="BA46" s="48">
        <v>810.28401780812897</v>
      </c>
      <c r="BB46" s="48">
        <v>2746.45905384054</v>
      </c>
      <c r="BC46" s="48">
        <v>555.444290561716</v>
      </c>
      <c r="BD46" s="48">
        <v>152.55821661561001</v>
      </c>
      <c r="BE46" s="48">
        <v>2061.5038622831999</v>
      </c>
      <c r="BF46" s="48">
        <v>1528.2374908173499</v>
      </c>
      <c r="BG46" s="48">
        <v>0</v>
      </c>
      <c r="BH46" s="48">
        <v>397.16076708646301</v>
      </c>
      <c r="BI46" s="48">
        <v>247.72186586645799</v>
      </c>
      <c r="BJ46" s="48">
        <v>394781.95868892298</v>
      </c>
      <c r="BK46" s="48">
        <v>7828.9028187470103</v>
      </c>
      <c r="BL46" s="48">
        <v>325.57815650305798</v>
      </c>
      <c r="BM46" s="48">
        <v>1045.1671575564301</v>
      </c>
      <c r="BN46" s="48">
        <v>7410.9650469979697</v>
      </c>
      <c r="BO46" s="48">
        <v>2406.0948418786502</v>
      </c>
      <c r="BP46" s="48">
        <v>11161.7418090841</v>
      </c>
      <c r="BQ46" s="48">
        <v>0</v>
      </c>
      <c r="BR46" s="48">
        <v>9758.6910491782201</v>
      </c>
      <c r="BS46" s="48">
        <v>1630.4107059130499</v>
      </c>
      <c r="BT46" s="48">
        <v>17179.858192579301</v>
      </c>
      <c r="BU46" s="48">
        <v>10361.904143235401</v>
      </c>
      <c r="BV46" s="48">
        <v>872.18138076190598</v>
      </c>
      <c r="BW46" s="48">
        <v>2643.4642857908898</v>
      </c>
      <c r="BX46" s="48">
        <v>2052.7149727312099</v>
      </c>
      <c r="BY46" s="48">
        <v>4421.8731718139597</v>
      </c>
      <c r="BZ46" s="48">
        <v>41278.452950813196</v>
      </c>
      <c r="CA46" s="55">
        <v>0</v>
      </c>
      <c r="CB46" s="83">
        <v>1487349</v>
      </c>
      <c r="CC46" s="51">
        <v>403383</v>
      </c>
      <c r="CD46" s="48">
        <v>0</v>
      </c>
      <c r="CE46" s="48">
        <v>0</v>
      </c>
      <c r="CF46" s="48">
        <v>0</v>
      </c>
      <c r="CG46" s="48">
        <v>-9466</v>
      </c>
      <c r="CH46" s="82">
        <v>56287</v>
      </c>
      <c r="CI46" s="93">
        <v>1937553</v>
      </c>
      <c r="CJ46" s="73"/>
      <c r="CK46" s="355">
        <v>0</v>
      </c>
      <c r="CL46" s="355">
        <v>0</v>
      </c>
      <c r="CM46" s="356">
        <v>0</v>
      </c>
      <c r="CN46" s="356">
        <v>0</v>
      </c>
      <c r="CO46" s="356">
        <v>0</v>
      </c>
      <c r="CP46" s="356">
        <v>0</v>
      </c>
    </row>
    <row r="47" spans="1:94" ht="19.2" x14ac:dyDescent="0.3">
      <c r="A47" s="30" t="s">
        <v>764</v>
      </c>
      <c r="B47" s="42" t="s">
        <v>392</v>
      </c>
      <c r="C47" s="43" t="s">
        <v>393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671.14198228511202</v>
      </c>
      <c r="Q47" s="48">
        <v>9.7771435524157901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3008.7465805850002</v>
      </c>
      <c r="AF47" s="48">
        <v>4630.6804844148</v>
      </c>
      <c r="AG47" s="48">
        <v>376.13793228627998</v>
      </c>
      <c r="AH47" s="48">
        <v>2924.4975110371302</v>
      </c>
      <c r="AI47" s="48">
        <v>3394.86028296007</v>
      </c>
      <c r="AJ47" s="48">
        <v>0</v>
      </c>
      <c r="AK47" s="48">
        <v>0</v>
      </c>
      <c r="AL47" s="48">
        <v>11537.4014537982</v>
      </c>
      <c r="AM47" s="48">
        <v>147.21969426064501</v>
      </c>
      <c r="AN47" s="48">
        <v>0</v>
      </c>
      <c r="AO47" s="48">
        <v>26145.450419921399</v>
      </c>
      <c r="AP47" s="48">
        <v>56823.494211381803</v>
      </c>
      <c r="AQ47" s="48">
        <v>991.56776160030199</v>
      </c>
      <c r="AR47" s="48">
        <v>0</v>
      </c>
      <c r="AS47" s="48">
        <v>9624.8828836855791</v>
      </c>
      <c r="AT47" s="48">
        <v>4887.0639803150798</v>
      </c>
      <c r="AU47" s="48">
        <v>897.69106788183603</v>
      </c>
      <c r="AV47" s="48">
        <v>7929.7083101061198</v>
      </c>
      <c r="AW47" s="48">
        <v>214.71919485852101</v>
      </c>
      <c r="AX47" s="48">
        <v>0</v>
      </c>
      <c r="AY47" s="48">
        <v>0</v>
      </c>
      <c r="AZ47" s="48">
        <v>3488.5579774162702</v>
      </c>
      <c r="BA47" s="48">
        <v>0</v>
      </c>
      <c r="BB47" s="48">
        <v>1198.77674174665</v>
      </c>
      <c r="BC47" s="48">
        <v>600.12946038333303</v>
      </c>
      <c r="BD47" s="48">
        <v>413.11164368752702</v>
      </c>
      <c r="BE47" s="48">
        <v>0</v>
      </c>
      <c r="BF47" s="48">
        <v>1834.0437488791299</v>
      </c>
      <c r="BG47" s="48">
        <v>504.43130519094399</v>
      </c>
      <c r="BH47" s="48">
        <v>5283.2691275035504</v>
      </c>
      <c r="BI47" s="48">
        <v>2912.6055253231698</v>
      </c>
      <c r="BJ47" s="48">
        <v>115856.924067503</v>
      </c>
      <c r="BK47" s="48">
        <v>0</v>
      </c>
      <c r="BL47" s="48">
        <v>2196.1716375973801</v>
      </c>
      <c r="BM47" s="48">
        <v>4051.7842117007999</v>
      </c>
      <c r="BN47" s="48">
        <v>0</v>
      </c>
      <c r="BO47" s="48">
        <v>15662.051536516599</v>
      </c>
      <c r="BP47" s="48">
        <v>22765.419440375001</v>
      </c>
      <c r="BQ47" s="48">
        <v>4554.6702171533198</v>
      </c>
      <c r="BR47" s="48">
        <v>1471.1398478129299</v>
      </c>
      <c r="BS47" s="48">
        <v>9861.67272621968</v>
      </c>
      <c r="BT47" s="48">
        <v>125108.52848390301</v>
      </c>
      <c r="BU47" s="48">
        <v>38217.656878481503</v>
      </c>
      <c r="BV47" s="48">
        <v>52806.649025513398</v>
      </c>
      <c r="BW47" s="48">
        <v>22036.542675629102</v>
      </c>
      <c r="BX47" s="48">
        <v>0</v>
      </c>
      <c r="BY47" s="48">
        <v>5448.1141734664698</v>
      </c>
      <c r="BZ47" s="48">
        <v>33487.708653066802</v>
      </c>
      <c r="CA47" s="55">
        <v>0</v>
      </c>
      <c r="CB47" s="83">
        <v>603975</v>
      </c>
      <c r="CC47" s="51">
        <v>170275</v>
      </c>
      <c r="CD47" s="48">
        <v>0</v>
      </c>
      <c r="CE47" s="48">
        <v>0</v>
      </c>
      <c r="CF47" s="48">
        <v>0</v>
      </c>
      <c r="CG47" s="48">
        <v>-29872</v>
      </c>
      <c r="CH47" s="82">
        <v>11790</v>
      </c>
      <c r="CI47" s="93">
        <v>756168</v>
      </c>
      <c r="CJ47" s="73"/>
      <c r="CK47" s="355">
        <v>0</v>
      </c>
      <c r="CL47" s="355">
        <v>0</v>
      </c>
      <c r="CM47" s="356">
        <v>0</v>
      </c>
      <c r="CN47" s="356">
        <v>0</v>
      </c>
      <c r="CO47" s="356">
        <v>0</v>
      </c>
      <c r="CP47" s="356">
        <v>0</v>
      </c>
    </row>
    <row r="48" spans="1:94" ht="19.2" x14ac:dyDescent="0.3">
      <c r="A48" s="30" t="s">
        <v>765</v>
      </c>
      <c r="B48" s="42" t="s">
        <v>396</v>
      </c>
      <c r="C48" s="43" t="s">
        <v>397</v>
      </c>
      <c r="D48" s="51">
        <v>409.961724995091</v>
      </c>
      <c r="E48" s="48">
        <v>1864.34672361197</v>
      </c>
      <c r="F48" s="48">
        <v>4978.4454550957698</v>
      </c>
      <c r="G48" s="48">
        <v>2545.7895694664599</v>
      </c>
      <c r="H48" s="48">
        <v>19754.856980587101</v>
      </c>
      <c r="I48" s="48">
        <v>164.26482948971099</v>
      </c>
      <c r="J48" s="48">
        <v>203.871255905693</v>
      </c>
      <c r="K48" s="48">
        <v>289.94817634370003</v>
      </c>
      <c r="L48" s="48">
        <v>19864.4364672724</v>
      </c>
      <c r="M48" s="48">
        <v>5343.49197210898</v>
      </c>
      <c r="N48" s="48">
        <v>561.89582476373005</v>
      </c>
      <c r="O48" s="48">
        <v>54029.640538899897</v>
      </c>
      <c r="P48" s="48">
        <v>0</v>
      </c>
      <c r="Q48" s="48">
        <v>19041.688058417702</v>
      </c>
      <c r="R48" s="48">
        <v>6276.0778018362398</v>
      </c>
      <c r="S48" s="48">
        <v>3961.77691833172</v>
      </c>
      <c r="T48" s="48">
        <v>939.01845230687604</v>
      </c>
      <c r="U48" s="48">
        <v>3655.20722246594</v>
      </c>
      <c r="V48" s="48">
        <v>493.62309529398698</v>
      </c>
      <c r="W48" s="48">
        <v>86.339080051109306</v>
      </c>
      <c r="X48" s="48">
        <v>2282.34456518043</v>
      </c>
      <c r="Y48" s="48">
        <v>236.08654745699201</v>
      </c>
      <c r="Z48" s="48">
        <v>48.992568491439101</v>
      </c>
      <c r="AA48" s="48">
        <v>49.613759819305898</v>
      </c>
      <c r="AB48" s="48">
        <v>7.7521464847555297</v>
      </c>
      <c r="AC48" s="48">
        <v>332.85128886459103</v>
      </c>
      <c r="AD48" s="48">
        <v>454.28016034114802</v>
      </c>
      <c r="AE48" s="48">
        <v>931.36127183974304</v>
      </c>
      <c r="AF48" s="48">
        <v>1083.9636418759101</v>
      </c>
      <c r="AG48" s="48">
        <v>2077.1178035930702</v>
      </c>
      <c r="AH48" s="48">
        <v>3087.8869680842499</v>
      </c>
      <c r="AI48" s="48">
        <v>154.471366842875</v>
      </c>
      <c r="AJ48" s="48">
        <v>0</v>
      </c>
      <c r="AK48" s="48">
        <v>7945.8463460201501</v>
      </c>
      <c r="AL48" s="48">
        <v>3457.3575650368198</v>
      </c>
      <c r="AM48" s="48">
        <v>775.338449400998</v>
      </c>
      <c r="AN48" s="48">
        <v>774.37685288778698</v>
      </c>
      <c r="AO48" s="48">
        <v>1741.47709973521</v>
      </c>
      <c r="AP48" s="48">
        <v>171.55133633596</v>
      </c>
      <c r="AQ48" s="48">
        <v>90509.856526475705</v>
      </c>
      <c r="AR48" s="48">
        <v>210.62097322841899</v>
      </c>
      <c r="AS48" s="48">
        <v>2598.47877673415</v>
      </c>
      <c r="AT48" s="48">
        <v>389.30203245262697</v>
      </c>
      <c r="AU48" s="48">
        <v>966.26723694955103</v>
      </c>
      <c r="AV48" s="48">
        <v>1322.43240696407</v>
      </c>
      <c r="AW48" s="48">
        <v>39630.183297643503</v>
      </c>
      <c r="AX48" s="48">
        <v>22372.956194691898</v>
      </c>
      <c r="AY48" s="48">
        <v>2531.84919803711</v>
      </c>
      <c r="AZ48" s="48">
        <v>42.826352049450797</v>
      </c>
      <c r="BA48" s="48">
        <v>853.02739641690198</v>
      </c>
      <c r="BB48" s="48">
        <v>3136.13922979177</v>
      </c>
      <c r="BC48" s="48">
        <v>1329.4412734797299</v>
      </c>
      <c r="BD48" s="48">
        <v>62.414921586141404</v>
      </c>
      <c r="BE48" s="48">
        <v>1446.7663039965701</v>
      </c>
      <c r="BF48" s="48">
        <v>4949.9813144096497</v>
      </c>
      <c r="BG48" s="48">
        <v>245622.40566144601</v>
      </c>
      <c r="BH48" s="48">
        <v>2427.89278240063</v>
      </c>
      <c r="BI48" s="48">
        <v>10409.7045025929</v>
      </c>
      <c r="BJ48" s="48">
        <v>388151.46094090899</v>
      </c>
      <c r="BK48" s="48">
        <v>1982051.3162910601</v>
      </c>
      <c r="BL48" s="48">
        <v>18794.937275659999</v>
      </c>
      <c r="BM48" s="48">
        <v>2500.8974664080702</v>
      </c>
      <c r="BN48" s="48">
        <v>7380.8538227871804</v>
      </c>
      <c r="BO48" s="48">
        <v>292.79388298363301</v>
      </c>
      <c r="BP48" s="48">
        <v>134.408199617864</v>
      </c>
      <c r="BQ48" s="48">
        <v>110.27111382344999</v>
      </c>
      <c r="BR48" s="48">
        <v>2.9214914008872599</v>
      </c>
      <c r="BS48" s="48">
        <v>6660.6184716362995</v>
      </c>
      <c r="BT48" s="48">
        <v>43167.922837686703</v>
      </c>
      <c r="BU48" s="48">
        <v>20295.722701456201</v>
      </c>
      <c r="BV48" s="48">
        <v>48447.029822351702</v>
      </c>
      <c r="BW48" s="48">
        <v>1217.0585740302799</v>
      </c>
      <c r="BX48" s="48">
        <v>3149.3119189071499</v>
      </c>
      <c r="BY48" s="48">
        <v>10824.209367065299</v>
      </c>
      <c r="BZ48" s="48">
        <v>7778.3695553308498</v>
      </c>
      <c r="CA48" s="55">
        <v>0</v>
      </c>
      <c r="CB48" s="83">
        <v>3141850</v>
      </c>
      <c r="CC48" s="51">
        <v>703493</v>
      </c>
      <c r="CD48" s="48">
        <v>0</v>
      </c>
      <c r="CE48" s="48">
        <v>0</v>
      </c>
      <c r="CF48" s="48">
        <v>0</v>
      </c>
      <c r="CG48" s="48">
        <v>-2879</v>
      </c>
      <c r="CH48" s="82">
        <v>1274547</v>
      </c>
      <c r="CI48" s="93">
        <v>5117011</v>
      </c>
      <c r="CJ48" s="73"/>
      <c r="CK48" s="355">
        <v>0</v>
      </c>
      <c r="CL48" s="355">
        <v>0</v>
      </c>
      <c r="CM48" s="356">
        <v>0</v>
      </c>
      <c r="CN48" s="356">
        <v>0</v>
      </c>
      <c r="CO48" s="356">
        <v>0</v>
      </c>
      <c r="CP48" s="356">
        <v>0</v>
      </c>
    </row>
    <row r="49" spans="1:94" ht="19.2" x14ac:dyDescent="0.3">
      <c r="A49" s="30" t="s">
        <v>766</v>
      </c>
      <c r="B49" s="42" t="s">
        <v>412</v>
      </c>
      <c r="C49" s="43" t="s">
        <v>413</v>
      </c>
      <c r="D49" s="51">
        <v>13880.529663333</v>
      </c>
      <c r="E49" s="48">
        <v>9137.0762155905995</v>
      </c>
      <c r="F49" s="48">
        <v>6942.2445168108798</v>
      </c>
      <c r="G49" s="48">
        <v>8009.7944321894201</v>
      </c>
      <c r="H49" s="48">
        <v>98298.403409682694</v>
      </c>
      <c r="I49" s="48">
        <v>28205.011016525201</v>
      </c>
      <c r="J49" s="48">
        <v>2667.5697087640701</v>
      </c>
      <c r="K49" s="48">
        <v>10712.1710907201</v>
      </c>
      <c r="L49" s="48">
        <v>19753.373213050399</v>
      </c>
      <c r="M49" s="48">
        <v>1925.93924982819</v>
      </c>
      <c r="N49" s="48">
        <v>5740.8553102784899</v>
      </c>
      <c r="O49" s="48">
        <v>4893.5061301158003</v>
      </c>
      <c r="P49" s="48">
        <v>11.1880365021172</v>
      </c>
      <c r="Q49" s="48">
        <v>0</v>
      </c>
      <c r="R49" s="48">
        <v>564.42427605980004</v>
      </c>
      <c r="S49" s="48">
        <v>811.27949098194995</v>
      </c>
      <c r="T49" s="48">
        <v>503.19978476161401</v>
      </c>
      <c r="U49" s="48">
        <v>2415.38014102136</v>
      </c>
      <c r="V49" s="48">
        <v>436.23117166565498</v>
      </c>
      <c r="W49" s="48">
        <v>308.88263083165401</v>
      </c>
      <c r="X49" s="48">
        <v>1284.0159735181901</v>
      </c>
      <c r="Y49" s="48">
        <v>40.371400518376703</v>
      </c>
      <c r="Z49" s="48">
        <v>228.38830082785901</v>
      </c>
      <c r="AA49" s="48">
        <v>106.30743286145299</v>
      </c>
      <c r="AB49" s="48">
        <v>38.799304961029399</v>
      </c>
      <c r="AC49" s="48">
        <v>249.750304573905</v>
      </c>
      <c r="AD49" s="48">
        <v>0</v>
      </c>
      <c r="AE49" s="48">
        <v>0</v>
      </c>
      <c r="AF49" s="48">
        <v>245.895298200398</v>
      </c>
      <c r="AG49" s="48">
        <v>222.50623405348401</v>
      </c>
      <c r="AH49" s="48">
        <v>17014.542568608202</v>
      </c>
      <c r="AI49" s="48">
        <v>3512.4832948530202</v>
      </c>
      <c r="AJ49" s="48">
        <v>0</v>
      </c>
      <c r="AK49" s="48">
        <v>7513.4438134944603</v>
      </c>
      <c r="AL49" s="48">
        <v>3331.8139171654698</v>
      </c>
      <c r="AM49" s="48">
        <v>6257.5324406094696</v>
      </c>
      <c r="AN49" s="48">
        <v>22810.427321251002</v>
      </c>
      <c r="AO49" s="48">
        <v>1625.7638006939301</v>
      </c>
      <c r="AP49" s="48">
        <v>53.524529338664401</v>
      </c>
      <c r="AQ49" s="48">
        <v>17.212363849410998</v>
      </c>
      <c r="AR49" s="48">
        <v>7863.2523819458302</v>
      </c>
      <c r="AS49" s="48">
        <v>59345.579668545601</v>
      </c>
      <c r="AT49" s="48">
        <v>19560.7256580676</v>
      </c>
      <c r="AU49" s="48">
        <v>2457.7532152806898</v>
      </c>
      <c r="AV49" s="48">
        <v>26873.708440761799</v>
      </c>
      <c r="AW49" s="48">
        <v>6501.4724146660001</v>
      </c>
      <c r="AX49" s="48">
        <v>1570.153949537</v>
      </c>
      <c r="AY49" s="48">
        <v>819.78598472541</v>
      </c>
      <c r="AZ49" s="48">
        <v>878.19149776080997</v>
      </c>
      <c r="BA49" s="48">
        <v>146.46045370964899</v>
      </c>
      <c r="BB49" s="48">
        <v>5693.1087618898</v>
      </c>
      <c r="BC49" s="48">
        <v>562.60322057565497</v>
      </c>
      <c r="BD49" s="48">
        <v>2299.2911081667398</v>
      </c>
      <c r="BE49" s="48">
        <v>5329.8084659701199</v>
      </c>
      <c r="BF49" s="48">
        <v>957.10533278347305</v>
      </c>
      <c r="BG49" s="48">
        <v>100.454440428683</v>
      </c>
      <c r="BH49" s="48">
        <v>27112.630870446999</v>
      </c>
      <c r="BI49" s="48">
        <v>703.64979537655904</v>
      </c>
      <c r="BJ49" s="48">
        <v>20.1240369468042</v>
      </c>
      <c r="BK49" s="48">
        <v>5107.9635897053204</v>
      </c>
      <c r="BL49" s="48">
        <v>0</v>
      </c>
      <c r="BM49" s="48">
        <v>0</v>
      </c>
      <c r="BN49" s="48">
        <v>332.02195654145402</v>
      </c>
      <c r="BO49" s="48">
        <v>43.913377469851</v>
      </c>
      <c r="BP49" s="48">
        <v>0</v>
      </c>
      <c r="BQ49" s="48">
        <v>0</v>
      </c>
      <c r="BR49" s="48">
        <v>0</v>
      </c>
      <c r="BS49" s="48">
        <v>0</v>
      </c>
      <c r="BT49" s="48">
        <v>5919.4088544816304</v>
      </c>
      <c r="BU49" s="48">
        <v>4314.7194752382102</v>
      </c>
      <c r="BV49" s="48">
        <v>36.7728217888532</v>
      </c>
      <c r="BW49" s="48">
        <v>1051.82584313799</v>
      </c>
      <c r="BX49" s="48">
        <v>70539.620401754903</v>
      </c>
      <c r="BY49" s="48">
        <v>16869.136573018499</v>
      </c>
      <c r="BZ49" s="48">
        <v>459.91962118677498</v>
      </c>
      <c r="CA49" s="55">
        <v>0</v>
      </c>
      <c r="CB49" s="83">
        <v>553241</v>
      </c>
      <c r="CC49" s="51">
        <v>30386</v>
      </c>
      <c r="CD49" s="48">
        <v>0</v>
      </c>
      <c r="CE49" s="48">
        <v>0</v>
      </c>
      <c r="CF49" s="48">
        <v>0</v>
      </c>
      <c r="CG49" s="48">
        <v>-14783</v>
      </c>
      <c r="CH49" s="82">
        <v>91709</v>
      </c>
      <c r="CI49" s="93">
        <v>660553</v>
      </c>
      <c r="CJ49" s="73"/>
      <c r="CK49" s="355">
        <v>0</v>
      </c>
      <c r="CL49" s="355">
        <v>0</v>
      </c>
      <c r="CM49" s="356">
        <v>0</v>
      </c>
      <c r="CN49" s="356">
        <v>0</v>
      </c>
      <c r="CO49" s="356">
        <v>0</v>
      </c>
      <c r="CP49" s="356">
        <v>0</v>
      </c>
    </row>
    <row r="50" spans="1:94" ht="19.2" x14ac:dyDescent="0.3">
      <c r="A50" s="30" t="s">
        <v>767</v>
      </c>
      <c r="B50" s="42" t="s">
        <v>420</v>
      </c>
      <c r="C50" s="43" t="s">
        <v>421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488.02357111320498</v>
      </c>
      <c r="J50" s="48">
        <v>0</v>
      </c>
      <c r="K50" s="48">
        <v>0</v>
      </c>
      <c r="L50" s="48">
        <v>0</v>
      </c>
      <c r="M50" s="48">
        <v>1196.59625407724</v>
      </c>
      <c r="N50" s="48">
        <v>0</v>
      </c>
      <c r="O50" s="48">
        <v>1721.20677437727</v>
      </c>
      <c r="P50" s="48">
        <v>24230.006008584201</v>
      </c>
      <c r="Q50" s="48">
        <v>2160.6604088393501</v>
      </c>
      <c r="R50" s="48">
        <v>5255.9342735120899</v>
      </c>
      <c r="S50" s="48">
        <v>541.40464516335396</v>
      </c>
      <c r="T50" s="48">
        <v>651.50747042512705</v>
      </c>
      <c r="U50" s="48">
        <v>5530.7219339704898</v>
      </c>
      <c r="V50" s="48">
        <v>429.21709790888099</v>
      </c>
      <c r="W50" s="48">
        <v>1253.0949914534101</v>
      </c>
      <c r="X50" s="48">
        <v>1496.2399344795499</v>
      </c>
      <c r="Y50" s="48">
        <v>340.33715754098</v>
      </c>
      <c r="Z50" s="48">
        <v>37.802816983796902</v>
      </c>
      <c r="AA50" s="48">
        <v>4.9012367030455897</v>
      </c>
      <c r="AB50" s="48">
        <v>10.6566003498226</v>
      </c>
      <c r="AC50" s="48">
        <v>40.733698780875997</v>
      </c>
      <c r="AD50" s="48">
        <v>53.951516651582502</v>
      </c>
      <c r="AE50" s="48">
        <v>2126.6449424758298</v>
      </c>
      <c r="AF50" s="48">
        <v>417.27052839646302</v>
      </c>
      <c r="AG50" s="48">
        <v>93.888988996982405</v>
      </c>
      <c r="AH50" s="48">
        <v>942.10240745247802</v>
      </c>
      <c r="AI50" s="48">
        <v>1260.6097194095601</v>
      </c>
      <c r="AJ50" s="48">
        <v>0</v>
      </c>
      <c r="AK50" s="48">
        <v>4038.7335524647501</v>
      </c>
      <c r="AL50" s="48">
        <v>4874.7198448105901</v>
      </c>
      <c r="AM50" s="48">
        <v>170.98056951978299</v>
      </c>
      <c r="AN50" s="48">
        <v>192.30559882517699</v>
      </c>
      <c r="AO50" s="48">
        <v>9970.2653947816998</v>
      </c>
      <c r="AP50" s="48">
        <v>4170.8780406219503</v>
      </c>
      <c r="AQ50" s="48">
        <v>35569.451948745598</v>
      </c>
      <c r="AR50" s="48">
        <v>3280.2488835808899</v>
      </c>
      <c r="AS50" s="48">
        <v>73932.5185789565</v>
      </c>
      <c r="AT50" s="48">
        <v>699.45683669316804</v>
      </c>
      <c r="AU50" s="48">
        <v>251.07996585301399</v>
      </c>
      <c r="AV50" s="48">
        <v>22007.434066259</v>
      </c>
      <c r="AW50" s="48">
        <v>4686.3294954810099</v>
      </c>
      <c r="AX50" s="48">
        <v>6284.1031355149998</v>
      </c>
      <c r="AY50" s="48">
        <v>445.96330077977302</v>
      </c>
      <c r="AZ50" s="48">
        <v>24673.140724064</v>
      </c>
      <c r="BA50" s="48">
        <v>78.245117405415201</v>
      </c>
      <c r="BB50" s="48">
        <v>8592.7964297820799</v>
      </c>
      <c r="BC50" s="48">
        <v>1090.4792415172201</v>
      </c>
      <c r="BD50" s="48">
        <v>888.940514659511</v>
      </c>
      <c r="BE50" s="48">
        <v>7654.4012314373804</v>
      </c>
      <c r="BF50" s="48">
        <v>2662.2493966646398</v>
      </c>
      <c r="BG50" s="48">
        <v>423.70526359394398</v>
      </c>
      <c r="BH50" s="48">
        <v>3041.1927577913102</v>
      </c>
      <c r="BI50" s="48">
        <v>57371.670055520597</v>
      </c>
      <c r="BJ50" s="48">
        <v>42515.009803399596</v>
      </c>
      <c r="BK50" s="48">
        <v>13096.563305621599</v>
      </c>
      <c r="BL50" s="48">
        <v>1996.70941920214</v>
      </c>
      <c r="BM50" s="48">
        <v>7230.9241396184198</v>
      </c>
      <c r="BN50" s="48">
        <v>12007.889134241101</v>
      </c>
      <c r="BO50" s="48">
        <v>2294.1821460051401</v>
      </c>
      <c r="BP50" s="48">
        <v>381.73967494700298</v>
      </c>
      <c r="BQ50" s="48">
        <v>7.4674283531632399</v>
      </c>
      <c r="BR50" s="48">
        <v>376.01395853956802</v>
      </c>
      <c r="BS50" s="48">
        <v>0</v>
      </c>
      <c r="BT50" s="48">
        <v>45998.695000854903</v>
      </c>
      <c r="BU50" s="48">
        <v>2222.9193703676601</v>
      </c>
      <c r="BV50" s="48">
        <v>2463.8930386868001</v>
      </c>
      <c r="BW50" s="48">
        <v>1619.86246619244</v>
      </c>
      <c r="BX50" s="48">
        <v>2698.9191220472098</v>
      </c>
      <c r="BY50" s="48">
        <v>4569.7959023623998</v>
      </c>
      <c r="BZ50" s="48">
        <v>12953.6131665912</v>
      </c>
      <c r="CA50" s="55">
        <v>0</v>
      </c>
      <c r="CB50" s="83">
        <v>479769</v>
      </c>
      <c r="CC50" s="51">
        <v>662672</v>
      </c>
      <c r="CD50" s="48">
        <v>0</v>
      </c>
      <c r="CE50" s="48">
        <v>0</v>
      </c>
      <c r="CF50" s="48">
        <v>0</v>
      </c>
      <c r="CG50" s="48">
        <v>21111</v>
      </c>
      <c r="CH50" s="82">
        <v>78519</v>
      </c>
      <c r="CI50" s="93">
        <v>1242071</v>
      </c>
      <c r="CJ50" s="73"/>
      <c r="CK50" s="355">
        <v>0</v>
      </c>
      <c r="CL50" s="355">
        <v>0</v>
      </c>
      <c r="CM50" s="356">
        <v>0</v>
      </c>
      <c r="CN50" s="356">
        <v>0</v>
      </c>
      <c r="CO50" s="356">
        <v>0</v>
      </c>
      <c r="CP50" s="356">
        <v>0</v>
      </c>
    </row>
    <row r="51" spans="1:94" ht="19.2" x14ac:dyDescent="0.3">
      <c r="A51" s="30" t="s">
        <v>768</v>
      </c>
      <c r="B51" s="42" t="s">
        <v>424</v>
      </c>
      <c r="C51" s="43" t="s">
        <v>425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10095.1367465408</v>
      </c>
      <c r="N51" s="48">
        <v>0</v>
      </c>
      <c r="O51" s="48">
        <v>686.85140920391996</v>
      </c>
      <c r="P51" s="48">
        <v>0</v>
      </c>
      <c r="Q51" s="48">
        <v>0</v>
      </c>
      <c r="R51" s="48">
        <v>0</v>
      </c>
      <c r="S51" s="48">
        <v>0</v>
      </c>
      <c r="T51" s="48">
        <v>1530.0207253301101</v>
      </c>
      <c r="U51" s="48">
        <v>427.90053309025802</v>
      </c>
      <c r="V51" s="48">
        <v>179.21295389573601</v>
      </c>
      <c r="W51" s="48">
        <v>54.474422109276396</v>
      </c>
      <c r="X51" s="48">
        <v>608.692455742785</v>
      </c>
      <c r="Y51" s="48">
        <v>134.212344327203</v>
      </c>
      <c r="Z51" s="48">
        <v>116.054203624111</v>
      </c>
      <c r="AA51" s="48">
        <v>0</v>
      </c>
      <c r="AB51" s="48">
        <v>222.63459470747799</v>
      </c>
      <c r="AC51" s="48">
        <v>0</v>
      </c>
      <c r="AD51" s="48">
        <v>26.0529844870453</v>
      </c>
      <c r="AE51" s="48">
        <v>1496.8623814375101</v>
      </c>
      <c r="AF51" s="48">
        <v>0</v>
      </c>
      <c r="AG51" s="48">
        <v>24.4740157302546</v>
      </c>
      <c r="AH51" s="48">
        <v>0.78948437839531105</v>
      </c>
      <c r="AI51" s="48">
        <v>206.84490713957101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64.737719028415498</v>
      </c>
      <c r="AS51" s="48">
        <v>913.43342580337503</v>
      </c>
      <c r="AT51" s="48">
        <v>33650.982144721696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76.579984704345193</v>
      </c>
      <c r="BI51" s="48">
        <v>0</v>
      </c>
      <c r="BJ51" s="48">
        <v>0</v>
      </c>
      <c r="BK51" s="48">
        <v>250.26654795131401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4282.9527527945602</v>
      </c>
      <c r="BV51" s="48">
        <v>81.316890974716998</v>
      </c>
      <c r="BW51" s="48">
        <v>1460.5461000313301</v>
      </c>
      <c r="BX51" s="48">
        <v>208592.825553339</v>
      </c>
      <c r="BY51" s="48">
        <v>13213.6000412023</v>
      </c>
      <c r="BZ51" s="48">
        <v>1355.54467770475</v>
      </c>
      <c r="CA51" s="55">
        <v>0</v>
      </c>
      <c r="CB51" s="83">
        <v>279753</v>
      </c>
      <c r="CC51" s="51">
        <v>280109</v>
      </c>
      <c r="CD51" s="48">
        <v>0</v>
      </c>
      <c r="CE51" s="48">
        <v>0</v>
      </c>
      <c r="CF51" s="48">
        <v>0</v>
      </c>
      <c r="CG51" s="48">
        <v>-23171</v>
      </c>
      <c r="CH51" s="82">
        <v>36136</v>
      </c>
      <c r="CI51" s="93">
        <v>572827</v>
      </c>
      <c r="CJ51" s="73"/>
      <c r="CK51" s="355">
        <v>0</v>
      </c>
      <c r="CL51" s="355">
        <v>0</v>
      </c>
      <c r="CM51" s="356">
        <v>0</v>
      </c>
      <c r="CN51" s="356">
        <v>0</v>
      </c>
      <c r="CO51" s="356">
        <v>0</v>
      </c>
      <c r="CP51" s="356">
        <v>0</v>
      </c>
    </row>
    <row r="52" spans="1:94" ht="19.2" x14ac:dyDescent="0.3">
      <c r="A52" s="30" t="s">
        <v>769</v>
      </c>
      <c r="B52" s="42" t="s">
        <v>438</v>
      </c>
      <c r="C52" s="43" t="s">
        <v>439</v>
      </c>
      <c r="D52" s="51">
        <v>21.6138223182503</v>
      </c>
      <c r="E52" s="48">
        <v>6.5276515072441201</v>
      </c>
      <c r="F52" s="48">
        <v>123.376967557613</v>
      </c>
      <c r="G52" s="48">
        <v>27.410396440393502</v>
      </c>
      <c r="H52" s="48">
        <v>338.61609663413299</v>
      </c>
      <c r="I52" s="48">
        <v>0</v>
      </c>
      <c r="J52" s="48">
        <v>34.511841607784497</v>
      </c>
      <c r="K52" s="48">
        <v>22.331160539814199</v>
      </c>
      <c r="L52" s="48">
        <v>0</v>
      </c>
      <c r="M52" s="48">
        <v>30.574266956871998</v>
      </c>
      <c r="N52" s="48">
        <v>0</v>
      </c>
      <c r="O52" s="48">
        <v>37.362947194954998</v>
      </c>
      <c r="P52" s="48">
        <v>608.79289239552202</v>
      </c>
      <c r="Q52" s="48">
        <v>0</v>
      </c>
      <c r="R52" s="48">
        <v>285.46386566151699</v>
      </c>
      <c r="S52" s="48">
        <v>27.920084465579901</v>
      </c>
      <c r="T52" s="48">
        <v>0</v>
      </c>
      <c r="U52" s="48">
        <v>45.225683142862799</v>
      </c>
      <c r="V52" s="48">
        <v>179.763237039476</v>
      </c>
      <c r="W52" s="48">
        <v>4.6262326978633403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3.89804367705838</v>
      </c>
      <c r="AI52" s="48">
        <v>0</v>
      </c>
      <c r="AJ52" s="48">
        <v>0</v>
      </c>
      <c r="AK52" s="48">
        <v>0</v>
      </c>
      <c r="AL52" s="48">
        <v>0</v>
      </c>
      <c r="AM52" s="48">
        <v>943.14413930047704</v>
      </c>
      <c r="AN52" s="48">
        <v>334.69676946653198</v>
      </c>
      <c r="AO52" s="48">
        <v>282.62340638455601</v>
      </c>
      <c r="AP52" s="48">
        <v>4.5285698087272399</v>
      </c>
      <c r="AQ52" s="48">
        <v>896.92573085288905</v>
      </c>
      <c r="AR52" s="48">
        <v>0</v>
      </c>
      <c r="AS52" s="48">
        <v>7424.2491233131504</v>
      </c>
      <c r="AT52" s="48">
        <v>33.066688284222501</v>
      </c>
      <c r="AU52" s="48">
        <v>3127.4252466541302</v>
      </c>
      <c r="AV52" s="48">
        <v>1583.7291490855901</v>
      </c>
      <c r="AW52" s="48">
        <v>60.836646734445303</v>
      </c>
      <c r="AX52" s="48">
        <v>0</v>
      </c>
      <c r="AY52" s="48">
        <v>110.48573687579901</v>
      </c>
      <c r="AZ52" s="48">
        <v>14.777880182133901</v>
      </c>
      <c r="BA52" s="48">
        <v>109.493365949669</v>
      </c>
      <c r="BB52" s="48">
        <v>734.56161599274901</v>
      </c>
      <c r="BC52" s="48">
        <v>665.60337843332604</v>
      </c>
      <c r="BD52" s="48">
        <v>4676.6323491355797</v>
      </c>
      <c r="BE52" s="48">
        <v>0</v>
      </c>
      <c r="BF52" s="48">
        <v>0</v>
      </c>
      <c r="BG52" s="48">
        <v>377.304408572157</v>
      </c>
      <c r="BH52" s="48">
        <v>2050.99698748426</v>
      </c>
      <c r="BI52" s="48">
        <v>1829.05406215426</v>
      </c>
      <c r="BJ52" s="48">
        <v>41502.580284568699</v>
      </c>
      <c r="BK52" s="48">
        <v>32610.238793004501</v>
      </c>
      <c r="BL52" s="48">
        <v>7.1360222516302896</v>
      </c>
      <c r="BM52" s="48">
        <v>0</v>
      </c>
      <c r="BN52" s="48">
        <v>0</v>
      </c>
      <c r="BO52" s="48">
        <v>29.9439547248281</v>
      </c>
      <c r="BP52" s="48">
        <v>0</v>
      </c>
      <c r="BQ52" s="48">
        <v>0</v>
      </c>
      <c r="BR52" s="48">
        <v>0</v>
      </c>
      <c r="BS52" s="48">
        <v>0</v>
      </c>
      <c r="BT52" s="48">
        <v>447.285314677239</v>
      </c>
      <c r="BU52" s="48">
        <v>67.095957051442099</v>
      </c>
      <c r="BV52" s="48">
        <v>0</v>
      </c>
      <c r="BW52" s="48">
        <v>23.0551585187048</v>
      </c>
      <c r="BX52" s="48">
        <v>0</v>
      </c>
      <c r="BY52" s="48">
        <v>6584.5140707013798</v>
      </c>
      <c r="BZ52" s="48">
        <v>0</v>
      </c>
      <c r="CA52" s="55">
        <v>0</v>
      </c>
      <c r="CB52" s="83">
        <v>108330</v>
      </c>
      <c r="CC52" s="51">
        <v>43554</v>
      </c>
      <c r="CD52" s="48">
        <v>0</v>
      </c>
      <c r="CE52" s="48">
        <v>0</v>
      </c>
      <c r="CF52" s="48">
        <v>0</v>
      </c>
      <c r="CG52" s="48">
        <v>7802</v>
      </c>
      <c r="CH52" s="82">
        <v>67731</v>
      </c>
      <c r="CI52" s="93">
        <v>227417</v>
      </c>
      <c r="CJ52" s="73"/>
      <c r="CK52" s="355">
        <v>0</v>
      </c>
      <c r="CL52" s="355">
        <v>0</v>
      </c>
      <c r="CM52" s="356">
        <v>0</v>
      </c>
      <c r="CN52" s="356">
        <v>0</v>
      </c>
      <c r="CO52" s="356">
        <v>0</v>
      </c>
      <c r="CP52" s="356">
        <v>0</v>
      </c>
    </row>
    <row r="53" spans="1:94" ht="19.2" x14ac:dyDescent="0.3">
      <c r="A53" s="30" t="s">
        <v>770</v>
      </c>
      <c r="B53" s="42" t="s">
        <v>444</v>
      </c>
      <c r="C53" s="43" t="s">
        <v>445</v>
      </c>
      <c r="D53" s="51">
        <v>11434.513835384399</v>
      </c>
      <c r="E53" s="48">
        <v>4085.1482093674099</v>
      </c>
      <c r="F53" s="48">
        <v>13791.5761809</v>
      </c>
      <c r="G53" s="48">
        <v>2076.0618903515901</v>
      </c>
      <c r="H53" s="48">
        <v>217738.76255389</v>
      </c>
      <c r="I53" s="48">
        <v>62581.456969633597</v>
      </c>
      <c r="J53" s="48">
        <v>1029.23144119264</v>
      </c>
      <c r="K53" s="48">
        <v>4391.2303789354801</v>
      </c>
      <c r="L53" s="48">
        <v>7048.4524322339703</v>
      </c>
      <c r="M53" s="48">
        <v>6322.9348332604004</v>
      </c>
      <c r="N53" s="48">
        <v>260.30887995121498</v>
      </c>
      <c r="O53" s="48">
        <v>5417.8651320008903</v>
      </c>
      <c r="P53" s="48">
        <v>8643.5841411315505</v>
      </c>
      <c r="Q53" s="48">
        <v>8.9872261753846896</v>
      </c>
      <c r="R53" s="48">
        <v>1445.0367996874299</v>
      </c>
      <c r="S53" s="48">
        <v>135.83460899101399</v>
      </c>
      <c r="T53" s="48">
        <v>11014.5016728475</v>
      </c>
      <c r="U53" s="48">
        <v>14477.3587002285</v>
      </c>
      <c r="V53" s="48">
        <v>1258.27814341312</v>
      </c>
      <c r="W53" s="48">
        <v>3564.1136200273299</v>
      </c>
      <c r="X53" s="48">
        <v>57115.2799996541</v>
      </c>
      <c r="Y53" s="48">
        <v>7461.2419740531795</v>
      </c>
      <c r="Z53" s="48">
        <v>2552.9044035615302</v>
      </c>
      <c r="AA53" s="48">
        <v>1182.61087154187</v>
      </c>
      <c r="AB53" s="48">
        <v>10258.925325784799</v>
      </c>
      <c r="AC53" s="48">
        <v>5909.6830042290803</v>
      </c>
      <c r="AD53" s="48">
        <v>423.95074801129601</v>
      </c>
      <c r="AE53" s="48">
        <v>15319.0896356379</v>
      </c>
      <c r="AF53" s="48">
        <v>28246.375016625399</v>
      </c>
      <c r="AG53" s="48">
        <v>2067.4982667388599</v>
      </c>
      <c r="AH53" s="48">
        <v>39920.251026608901</v>
      </c>
      <c r="AI53" s="48">
        <v>20597.022492793902</v>
      </c>
      <c r="AJ53" s="48">
        <v>0</v>
      </c>
      <c r="AK53" s="48">
        <v>8182.45270943384</v>
      </c>
      <c r="AL53" s="48">
        <v>1174.6575602247899</v>
      </c>
      <c r="AM53" s="48">
        <v>990.56122610988803</v>
      </c>
      <c r="AN53" s="48">
        <v>4244.3000988776203</v>
      </c>
      <c r="AO53" s="48">
        <v>12690.5835099089</v>
      </c>
      <c r="AP53" s="48">
        <v>2736.3067100677299</v>
      </c>
      <c r="AQ53" s="48">
        <v>13257.965521283601</v>
      </c>
      <c r="AR53" s="48">
        <v>12164.434667028099</v>
      </c>
      <c r="AS53" s="48">
        <v>7833.9400475987004</v>
      </c>
      <c r="AT53" s="48">
        <v>5881.9443673399801</v>
      </c>
      <c r="AU53" s="48">
        <v>724.33282172235295</v>
      </c>
      <c r="AV53" s="48">
        <v>90853.609351903404</v>
      </c>
      <c r="AW53" s="48">
        <v>4452.0715160566497</v>
      </c>
      <c r="AX53" s="48">
        <v>1060.1147163200801</v>
      </c>
      <c r="AY53" s="48">
        <v>142.17520129369001</v>
      </c>
      <c r="AZ53" s="48">
        <v>9484.9787998318407</v>
      </c>
      <c r="BA53" s="48">
        <v>363.75043028954502</v>
      </c>
      <c r="BB53" s="48">
        <v>9297.9898658499897</v>
      </c>
      <c r="BC53" s="48">
        <v>2593.8594073173099</v>
      </c>
      <c r="BD53" s="48">
        <v>1814.0934328533299</v>
      </c>
      <c r="BE53" s="48">
        <v>14103.189005582801</v>
      </c>
      <c r="BF53" s="48">
        <v>0</v>
      </c>
      <c r="BG53" s="48">
        <v>953.60100363394997</v>
      </c>
      <c r="BH53" s="48">
        <v>1995.61319066899</v>
      </c>
      <c r="BI53" s="48">
        <v>4366.0841469908901</v>
      </c>
      <c r="BJ53" s="48">
        <v>592267.73828582303</v>
      </c>
      <c r="BK53" s="48">
        <v>7159.0483711540201</v>
      </c>
      <c r="BL53" s="48">
        <v>1277.3963281328299</v>
      </c>
      <c r="BM53" s="48">
        <v>991.20838548285701</v>
      </c>
      <c r="BN53" s="48">
        <v>8263.7606687085299</v>
      </c>
      <c r="BO53" s="48">
        <v>0</v>
      </c>
      <c r="BP53" s="48">
        <v>2625.8561098743799</v>
      </c>
      <c r="BQ53" s="48">
        <v>0</v>
      </c>
      <c r="BR53" s="48">
        <v>0</v>
      </c>
      <c r="BS53" s="48">
        <v>0</v>
      </c>
      <c r="BT53" s="48">
        <v>20963.216489947899</v>
      </c>
      <c r="BU53" s="48">
        <v>0</v>
      </c>
      <c r="BV53" s="48">
        <v>2151.7988847480201</v>
      </c>
      <c r="BW53" s="48">
        <v>0</v>
      </c>
      <c r="BX53" s="48">
        <v>2481.2891372923</v>
      </c>
      <c r="BY53" s="48">
        <v>0</v>
      </c>
      <c r="BZ53" s="48">
        <v>6243.0076158040001</v>
      </c>
      <c r="CA53" s="55">
        <v>0</v>
      </c>
      <c r="CB53" s="83">
        <v>1423567</v>
      </c>
      <c r="CC53" s="51">
        <v>40608</v>
      </c>
      <c r="CD53" s="48">
        <v>0</v>
      </c>
      <c r="CE53" s="48">
        <v>0</v>
      </c>
      <c r="CF53" s="48">
        <v>0</v>
      </c>
      <c r="CG53" s="48">
        <v>-6853</v>
      </c>
      <c r="CH53" s="82">
        <v>108514</v>
      </c>
      <c r="CI53" s="93">
        <v>1565836</v>
      </c>
      <c r="CJ53" s="73"/>
      <c r="CK53" s="355">
        <v>0</v>
      </c>
      <c r="CL53" s="355">
        <v>0</v>
      </c>
      <c r="CM53" s="356">
        <v>0</v>
      </c>
      <c r="CN53" s="356">
        <v>0</v>
      </c>
      <c r="CO53" s="356">
        <v>0</v>
      </c>
      <c r="CP53" s="356">
        <v>0</v>
      </c>
    </row>
    <row r="54" spans="1:94" ht="19.2" x14ac:dyDescent="0.3">
      <c r="A54" s="30" t="s">
        <v>771</v>
      </c>
      <c r="B54" s="42" t="s">
        <v>448</v>
      </c>
      <c r="C54" s="43" t="s">
        <v>449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91.488005128918303</v>
      </c>
      <c r="Q54" s="48">
        <v>0</v>
      </c>
      <c r="R54" s="48">
        <v>299.40187329134397</v>
      </c>
      <c r="S54" s="48">
        <v>21.0317924986064</v>
      </c>
      <c r="T54" s="48">
        <v>0</v>
      </c>
      <c r="U54" s="48">
        <v>1362.72265388904</v>
      </c>
      <c r="V54" s="48">
        <v>0</v>
      </c>
      <c r="W54" s="48">
        <v>0</v>
      </c>
      <c r="X54" s="48">
        <v>480.17381297838</v>
      </c>
      <c r="Y54" s="48">
        <v>0</v>
      </c>
      <c r="Z54" s="48">
        <v>0</v>
      </c>
      <c r="AA54" s="48">
        <v>0</v>
      </c>
      <c r="AB54" s="48">
        <v>7.2441947005173102</v>
      </c>
      <c r="AC54" s="48">
        <v>0</v>
      </c>
      <c r="AD54" s="48">
        <v>108.266103784118</v>
      </c>
      <c r="AE54" s="48">
        <v>0</v>
      </c>
      <c r="AF54" s="48">
        <v>5090.1803640903199</v>
      </c>
      <c r="AG54" s="48">
        <v>2142.0050389111502</v>
      </c>
      <c r="AH54" s="48">
        <v>15086.716010882201</v>
      </c>
      <c r="AI54" s="48">
        <v>19524.782018955601</v>
      </c>
      <c r="AJ54" s="48">
        <v>0</v>
      </c>
      <c r="AK54" s="48">
        <v>0</v>
      </c>
      <c r="AL54" s="48">
        <v>0</v>
      </c>
      <c r="AM54" s="48">
        <v>0</v>
      </c>
      <c r="AN54" s="48">
        <v>654.46321014307705</v>
      </c>
      <c r="AO54" s="48">
        <v>0</v>
      </c>
      <c r="AP54" s="48">
        <v>242.39130343085401</v>
      </c>
      <c r="AQ54" s="48">
        <v>129.39386244616901</v>
      </c>
      <c r="AR54" s="48">
        <v>255.81034434302299</v>
      </c>
      <c r="AS54" s="48">
        <v>386.00097411806303</v>
      </c>
      <c r="AT54" s="48">
        <v>329.75556481438201</v>
      </c>
      <c r="AU54" s="48">
        <v>0</v>
      </c>
      <c r="AV54" s="48">
        <v>168.79540448349999</v>
      </c>
      <c r="AW54" s="48">
        <v>4353.1994193196997</v>
      </c>
      <c r="AX54" s="48">
        <v>1114.7647643891701</v>
      </c>
      <c r="AY54" s="48">
        <v>0</v>
      </c>
      <c r="AZ54" s="48">
        <v>6597.3546096261298</v>
      </c>
      <c r="BA54" s="48">
        <v>215.70704247622101</v>
      </c>
      <c r="BB54" s="48">
        <v>8233.0346864146795</v>
      </c>
      <c r="BC54" s="48">
        <v>221.70133156757501</v>
      </c>
      <c r="BD54" s="48">
        <v>4720.2172745422204</v>
      </c>
      <c r="BE54" s="48">
        <v>1855.2288033879599</v>
      </c>
      <c r="BF54" s="48">
        <v>96.380978625916399</v>
      </c>
      <c r="BG54" s="48">
        <v>441.89778761521399</v>
      </c>
      <c r="BH54" s="48">
        <v>240.14796162736999</v>
      </c>
      <c r="BI54" s="48">
        <v>177850.72854147799</v>
      </c>
      <c r="BJ54" s="48">
        <v>2386.4940758316202</v>
      </c>
      <c r="BK54" s="48">
        <v>6196.5132029515498</v>
      </c>
      <c r="BL54" s="48">
        <v>0</v>
      </c>
      <c r="BM54" s="48">
        <v>1042.22666798716</v>
      </c>
      <c r="BN54" s="48">
        <v>387.099531295323</v>
      </c>
      <c r="BO54" s="48">
        <v>231.82004975893301</v>
      </c>
      <c r="BP54" s="48">
        <v>0</v>
      </c>
      <c r="BQ54" s="48">
        <v>0</v>
      </c>
      <c r="BR54" s="48">
        <v>0</v>
      </c>
      <c r="BS54" s="48">
        <v>0</v>
      </c>
      <c r="BT54" s="48">
        <v>7309.2443670586199</v>
      </c>
      <c r="BU54" s="48">
        <v>0</v>
      </c>
      <c r="BV54" s="48">
        <v>1590.6973027585</v>
      </c>
      <c r="BW54" s="48">
        <v>0</v>
      </c>
      <c r="BX54" s="48">
        <v>1823.85425196603</v>
      </c>
      <c r="BY54" s="48">
        <v>0</v>
      </c>
      <c r="BZ54" s="48">
        <v>2360.0648164324102</v>
      </c>
      <c r="CA54" s="55">
        <v>0</v>
      </c>
      <c r="CB54" s="83">
        <v>275649</v>
      </c>
      <c r="CC54" s="51">
        <v>11417</v>
      </c>
      <c r="CD54" s="48">
        <v>0</v>
      </c>
      <c r="CE54" s="48">
        <v>0</v>
      </c>
      <c r="CF54" s="48">
        <v>0</v>
      </c>
      <c r="CG54" s="48">
        <v>15319</v>
      </c>
      <c r="CH54" s="82">
        <v>58653</v>
      </c>
      <c r="CI54" s="93">
        <v>361038</v>
      </c>
      <c r="CJ54" s="73"/>
      <c r="CK54" s="355">
        <v>0</v>
      </c>
      <c r="CL54" s="355">
        <v>0</v>
      </c>
      <c r="CM54" s="356">
        <v>0</v>
      </c>
      <c r="CN54" s="356">
        <v>0</v>
      </c>
      <c r="CO54" s="356">
        <v>0</v>
      </c>
      <c r="CP54" s="356">
        <v>0</v>
      </c>
    </row>
    <row r="55" spans="1:94" ht="19.2" x14ac:dyDescent="0.3">
      <c r="A55" s="30" t="s">
        <v>772</v>
      </c>
      <c r="B55" s="42" t="s">
        <v>456</v>
      </c>
      <c r="C55" s="43" t="s">
        <v>457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78.985084587646398</v>
      </c>
      <c r="Q55" s="48">
        <v>0.73817836063220998</v>
      </c>
      <c r="R55" s="48">
        <v>1858.7331120719</v>
      </c>
      <c r="S55" s="48">
        <v>185.282768518685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123.275786225579</v>
      </c>
      <c r="AR55" s="48">
        <v>0</v>
      </c>
      <c r="AS55" s="48">
        <v>102.606792127877</v>
      </c>
      <c r="AT55" s="48">
        <v>0</v>
      </c>
      <c r="AU55" s="48">
        <v>0</v>
      </c>
      <c r="AV55" s="48">
        <v>0</v>
      </c>
      <c r="AW55" s="48">
        <v>2923.1863081035499</v>
      </c>
      <c r="AX55" s="48">
        <v>80964.878950861996</v>
      </c>
      <c r="AY55" s="48">
        <v>387.54363933191001</v>
      </c>
      <c r="AZ55" s="48">
        <v>1420.993344217</v>
      </c>
      <c r="BA55" s="48">
        <v>0</v>
      </c>
      <c r="BB55" s="48">
        <v>0</v>
      </c>
      <c r="BC55" s="48">
        <v>15.5017455732764</v>
      </c>
      <c r="BD55" s="48">
        <v>0</v>
      </c>
      <c r="BE55" s="48">
        <v>556.58648391668601</v>
      </c>
      <c r="BF55" s="48">
        <v>280.50777704024</v>
      </c>
      <c r="BG55" s="48">
        <v>0</v>
      </c>
      <c r="BH55" s="48">
        <v>0</v>
      </c>
      <c r="BI55" s="48">
        <v>932204.85183258296</v>
      </c>
      <c r="BJ55" s="48">
        <v>0</v>
      </c>
      <c r="BK55" s="48">
        <v>7566.3281964801499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1028670</v>
      </c>
      <c r="CC55" s="51">
        <v>0</v>
      </c>
      <c r="CD55" s="48">
        <v>0</v>
      </c>
      <c r="CE55" s="48">
        <v>0</v>
      </c>
      <c r="CF55" s="48">
        <v>0</v>
      </c>
      <c r="CG55" s="48">
        <v>-28229</v>
      </c>
      <c r="CH55" s="82">
        <v>35482</v>
      </c>
      <c r="CI55" s="93">
        <v>1035923</v>
      </c>
      <c r="CJ55" s="73"/>
      <c r="CK55" s="355">
        <v>0</v>
      </c>
      <c r="CL55" s="355">
        <v>0</v>
      </c>
      <c r="CM55" s="356">
        <v>0</v>
      </c>
      <c r="CN55" s="356">
        <v>0</v>
      </c>
      <c r="CO55" s="356">
        <v>0</v>
      </c>
      <c r="CP55" s="356">
        <v>0</v>
      </c>
    </row>
    <row r="56" spans="1:94" ht="19.2" x14ac:dyDescent="0.3">
      <c r="A56" s="30" t="s">
        <v>773</v>
      </c>
      <c r="B56" s="42" t="s">
        <v>476</v>
      </c>
      <c r="C56" s="43" t="s">
        <v>477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5777.6592530593998</v>
      </c>
      <c r="M56" s="48">
        <v>3911.8400285226799</v>
      </c>
      <c r="N56" s="48">
        <v>1062.24088938504</v>
      </c>
      <c r="O56" s="48">
        <v>0</v>
      </c>
      <c r="P56" s="48">
        <v>6416.5557620158297</v>
      </c>
      <c r="Q56" s="48">
        <v>0</v>
      </c>
      <c r="R56" s="48">
        <v>209987.434777735</v>
      </c>
      <c r="S56" s="48">
        <v>20361.0540607369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14.657544739891</v>
      </c>
      <c r="AL56" s="48">
        <v>0</v>
      </c>
      <c r="AM56" s="48">
        <v>0</v>
      </c>
      <c r="AN56" s="48">
        <v>4227.4083446874001</v>
      </c>
      <c r="AO56" s="48">
        <v>0</v>
      </c>
      <c r="AP56" s="48">
        <v>824.27133949034305</v>
      </c>
      <c r="AQ56" s="48">
        <v>10398.2346801815</v>
      </c>
      <c r="AR56" s="48">
        <v>0</v>
      </c>
      <c r="AS56" s="48">
        <v>0</v>
      </c>
      <c r="AT56" s="48">
        <v>0</v>
      </c>
      <c r="AU56" s="48">
        <v>229.34746475358901</v>
      </c>
      <c r="AV56" s="48">
        <v>981.19328905858799</v>
      </c>
      <c r="AW56" s="48">
        <v>0</v>
      </c>
      <c r="AX56" s="48">
        <v>11935.5524608419</v>
      </c>
      <c r="AY56" s="48">
        <v>120622.971124162</v>
      </c>
      <c r="AZ56" s="48">
        <v>123136.30894279599</v>
      </c>
      <c r="BA56" s="48">
        <v>22988.203403233802</v>
      </c>
      <c r="BB56" s="48">
        <v>130528.884742786</v>
      </c>
      <c r="BC56" s="48">
        <v>30201.439832288401</v>
      </c>
      <c r="BD56" s="48">
        <v>4633.5085548337902</v>
      </c>
      <c r="BE56" s="48">
        <v>18070.1660387433</v>
      </c>
      <c r="BF56" s="48">
        <v>3297.94756647548</v>
      </c>
      <c r="BG56" s="48">
        <v>1608.8810873315699</v>
      </c>
      <c r="BH56" s="48">
        <v>0</v>
      </c>
      <c r="BI56" s="48">
        <v>781402.33216873195</v>
      </c>
      <c r="BJ56" s="48">
        <v>0</v>
      </c>
      <c r="BK56" s="48">
        <v>14470.445492328899</v>
      </c>
      <c r="BL56" s="48">
        <v>0</v>
      </c>
      <c r="BM56" s="48">
        <v>0</v>
      </c>
      <c r="BN56" s="48">
        <v>0</v>
      </c>
      <c r="BO56" s="48">
        <v>650.10521963987298</v>
      </c>
      <c r="BP56" s="48">
        <v>3051.3559314396698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1530790</v>
      </c>
      <c r="CC56" s="51">
        <v>0</v>
      </c>
      <c r="CD56" s="48">
        <v>0</v>
      </c>
      <c r="CE56" s="48">
        <v>0</v>
      </c>
      <c r="CF56" s="48">
        <v>1110</v>
      </c>
      <c r="CG56" s="48">
        <v>-38128</v>
      </c>
      <c r="CH56" s="82">
        <v>173025</v>
      </c>
      <c r="CI56" s="93">
        <v>1666797</v>
      </c>
      <c r="CJ56" s="73"/>
      <c r="CK56" s="355">
        <v>0</v>
      </c>
      <c r="CL56" s="355">
        <v>0</v>
      </c>
      <c r="CM56" s="356">
        <v>0</v>
      </c>
      <c r="CN56" s="356">
        <v>0</v>
      </c>
      <c r="CO56" s="356">
        <v>0</v>
      </c>
      <c r="CP56" s="356">
        <v>0</v>
      </c>
    </row>
    <row r="57" spans="1:94" ht="19.2" x14ac:dyDescent="0.3">
      <c r="A57" s="30" t="s">
        <v>774</v>
      </c>
      <c r="B57" s="42" t="s">
        <v>486</v>
      </c>
      <c r="C57" s="43" t="s">
        <v>487</v>
      </c>
      <c r="D57" s="51">
        <v>230.65141542681801</v>
      </c>
      <c r="E57" s="48">
        <v>386.91226587516098</v>
      </c>
      <c r="F57" s="48">
        <v>1562.6659109493501</v>
      </c>
      <c r="G57" s="48">
        <v>7.38598008347312</v>
      </c>
      <c r="H57" s="48">
        <v>1661.52496744113</v>
      </c>
      <c r="I57" s="48">
        <v>420.19583194369602</v>
      </c>
      <c r="J57" s="48">
        <v>54.519976231026099</v>
      </c>
      <c r="K57" s="48">
        <v>117.34635664139699</v>
      </c>
      <c r="L57" s="48">
        <v>999.57391031329405</v>
      </c>
      <c r="M57" s="48">
        <v>0</v>
      </c>
      <c r="N57" s="48">
        <v>0</v>
      </c>
      <c r="O57" s="48">
        <v>9870.0660469706309</v>
      </c>
      <c r="P57" s="48">
        <v>9673.1658718319995</v>
      </c>
      <c r="Q57" s="48">
        <v>684.710255892394</v>
      </c>
      <c r="R57" s="48">
        <v>100678.412338517</v>
      </c>
      <c r="S57" s="48">
        <v>15149.104665835999</v>
      </c>
      <c r="T57" s="48">
        <v>5522.2381805076202</v>
      </c>
      <c r="U57" s="48">
        <v>24820.784398600201</v>
      </c>
      <c r="V57" s="48">
        <v>697.73416229635302</v>
      </c>
      <c r="W57" s="48">
        <v>299.28547773707902</v>
      </c>
      <c r="X57" s="48">
        <v>2712.1381118245999</v>
      </c>
      <c r="Y57" s="48">
        <v>1211.7529629967</v>
      </c>
      <c r="Z57" s="48">
        <v>367.89708147000601</v>
      </c>
      <c r="AA57" s="48">
        <v>374.62712446559499</v>
      </c>
      <c r="AB57" s="48">
        <v>1188.7588314635</v>
      </c>
      <c r="AC57" s="48">
        <v>292.35660559417698</v>
      </c>
      <c r="AD57" s="48">
        <v>149.723492336437</v>
      </c>
      <c r="AE57" s="48">
        <v>6741.1976180051497</v>
      </c>
      <c r="AF57" s="48">
        <v>9120.1619953011395</v>
      </c>
      <c r="AG57" s="48">
        <v>615.64948843979403</v>
      </c>
      <c r="AH57" s="48">
        <v>7746.7452491250297</v>
      </c>
      <c r="AI57" s="48">
        <v>4910.6316101796601</v>
      </c>
      <c r="AJ57" s="48">
        <v>0</v>
      </c>
      <c r="AK57" s="48">
        <v>3342.9817696197902</v>
      </c>
      <c r="AL57" s="48">
        <v>25169.7784806909</v>
      </c>
      <c r="AM57" s="48">
        <v>1349.86306246713</v>
      </c>
      <c r="AN57" s="48">
        <v>9264.2971337060007</v>
      </c>
      <c r="AO57" s="48">
        <v>10131.140698434099</v>
      </c>
      <c r="AP57" s="48">
        <v>2322.39120400003</v>
      </c>
      <c r="AQ57" s="48">
        <v>14925.4691770349</v>
      </c>
      <c r="AR57" s="48">
        <v>2479.5371239472902</v>
      </c>
      <c r="AS57" s="48">
        <v>3154.1792412622899</v>
      </c>
      <c r="AT57" s="48">
        <v>1089.2807031862101</v>
      </c>
      <c r="AU57" s="48">
        <v>701.14852608845797</v>
      </c>
      <c r="AV57" s="48">
        <v>9079.2496345534491</v>
      </c>
      <c r="AW57" s="48">
        <v>1658.7988905045599</v>
      </c>
      <c r="AX57" s="48">
        <v>4879.1004309455502</v>
      </c>
      <c r="AY57" s="48">
        <v>11801.218197662</v>
      </c>
      <c r="AZ57" s="48">
        <v>49464.085062329403</v>
      </c>
      <c r="BA57" s="48">
        <v>641.79626303166594</v>
      </c>
      <c r="BB57" s="48">
        <v>3595.17872076502</v>
      </c>
      <c r="BC57" s="48">
        <v>3415.7050679048398</v>
      </c>
      <c r="BD57" s="48">
        <v>3515.96873427023</v>
      </c>
      <c r="BE57" s="48">
        <v>13619.358949127</v>
      </c>
      <c r="BF57" s="48">
        <v>9833.4221709676603</v>
      </c>
      <c r="BG57" s="48">
        <v>6730.7471609940103</v>
      </c>
      <c r="BH57" s="48">
        <v>9013.2795639121196</v>
      </c>
      <c r="BI57" s="48">
        <v>340582.82595182298</v>
      </c>
      <c r="BJ57" s="48">
        <v>0</v>
      </c>
      <c r="BK57" s="48">
        <v>18684.925129391599</v>
      </c>
      <c r="BL57" s="48">
        <v>9.5001104910130092</v>
      </c>
      <c r="BM57" s="48">
        <v>185.36755524625701</v>
      </c>
      <c r="BN57" s="48">
        <v>4877.9734339788802</v>
      </c>
      <c r="BO57" s="48">
        <v>0</v>
      </c>
      <c r="BP57" s="48">
        <v>1858.5977419703099</v>
      </c>
      <c r="BQ57" s="48">
        <v>31.6706581633875</v>
      </c>
      <c r="BR57" s="48">
        <v>31.238627405555501</v>
      </c>
      <c r="BS57" s="48">
        <v>0</v>
      </c>
      <c r="BT57" s="48">
        <v>13192.1906277075</v>
      </c>
      <c r="BU57" s="48">
        <v>92.048570086618795</v>
      </c>
      <c r="BV57" s="48">
        <v>2163.7180603970701</v>
      </c>
      <c r="BW57" s="48">
        <v>4.1280009697307598</v>
      </c>
      <c r="BX57" s="48">
        <v>6306.7118426043899</v>
      </c>
      <c r="BY57" s="48">
        <v>727.44845487342695</v>
      </c>
      <c r="BZ57" s="48">
        <v>800.76108319089997</v>
      </c>
      <c r="CA57" s="55">
        <v>0</v>
      </c>
      <c r="CB57" s="83">
        <v>798995</v>
      </c>
      <c r="CC57" s="51">
        <v>652661</v>
      </c>
      <c r="CD57" s="48">
        <v>0</v>
      </c>
      <c r="CE57" s="48">
        <v>0</v>
      </c>
      <c r="CF57" s="48">
        <v>315729</v>
      </c>
      <c r="CG57" s="48">
        <v>-6664</v>
      </c>
      <c r="CH57" s="82">
        <v>55557</v>
      </c>
      <c r="CI57" s="93">
        <v>1816278</v>
      </c>
      <c r="CJ57" s="73"/>
      <c r="CK57" s="355">
        <v>0</v>
      </c>
      <c r="CL57" s="355">
        <v>0</v>
      </c>
      <c r="CM57" s="356">
        <v>0</v>
      </c>
      <c r="CN57" s="356">
        <v>0</v>
      </c>
      <c r="CO57" s="356">
        <v>0</v>
      </c>
      <c r="CP57" s="356">
        <v>0</v>
      </c>
    </row>
    <row r="58" spans="1:94" ht="19.2" x14ac:dyDescent="0.3">
      <c r="A58" s="30" t="s">
        <v>775</v>
      </c>
      <c r="B58" s="42" t="s">
        <v>504</v>
      </c>
      <c r="C58" s="43" t="s">
        <v>505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0.52404806916857005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3.3744337376513398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64.999560673842495</v>
      </c>
      <c r="BD58" s="48">
        <v>2054.9308980565202</v>
      </c>
      <c r="BE58" s="48">
        <v>0</v>
      </c>
      <c r="BF58" s="48">
        <v>0</v>
      </c>
      <c r="BG58" s="48">
        <v>81.776347336171597</v>
      </c>
      <c r="BH58" s="48">
        <v>171.83308601649301</v>
      </c>
      <c r="BI58" s="48">
        <v>578.89394560631001</v>
      </c>
      <c r="BJ58" s="48">
        <v>0</v>
      </c>
      <c r="BK58" s="48">
        <v>555.75506983463401</v>
      </c>
      <c r="BL58" s="48">
        <v>93.218998687992595</v>
      </c>
      <c r="BM58" s="48">
        <v>96.031056098323305</v>
      </c>
      <c r="BN58" s="48">
        <v>0</v>
      </c>
      <c r="BO58" s="48">
        <v>843.20498014798102</v>
      </c>
      <c r="BP58" s="48">
        <v>3797.6844283851401</v>
      </c>
      <c r="BQ58" s="48">
        <v>184.46310691193599</v>
      </c>
      <c r="BR58" s="48">
        <v>280.06783306391401</v>
      </c>
      <c r="BS58" s="48">
        <v>0</v>
      </c>
      <c r="BT58" s="48">
        <v>7981.8249017792205</v>
      </c>
      <c r="BU58" s="48">
        <v>5007.92458577038</v>
      </c>
      <c r="BV58" s="48">
        <v>876.12601217372901</v>
      </c>
      <c r="BW58" s="48">
        <v>392.39811759850801</v>
      </c>
      <c r="BX58" s="48">
        <v>158.19328441355401</v>
      </c>
      <c r="BY58" s="48">
        <v>112.775305638538</v>
      </c>
      <c r="BZ58" s="48">
        <v>0</v>
      </c>
      <c r="CA58" s="55">
        <v>0</v>
      </c>
      <c r="CB58" s="83">
        <v>23336</v>
      </c>
      <c r="CC58" s="51">
        <v>97779</v>
      </c>
      <c r="CD58" s="48">
        <v>0</v>
      </c>
      <c r="CE58" s="48">
        <v>0</v>
      </c>
      <c r="CF58" s="48">
        <v>116016</v>
      </c>
      <c r="CG58" s="48">
        <v>18941</v>
      </c>
      <c r="CH58" s="82">
        <v>28044</v>
      </c>
      <c r="CI58" s="93">
        <v>284116</v>
      </c>
      <c r="CJ58" s="73"/>
      <c r="CK58" s="355">
        <v>0</v>
      </c>
      <c r="CL58" s="355">
        <v>0</v>
      </c>
      <c r="CM58" s="356">
        <v>0</v>
      </c>
      <c r="CN58" s="356">
        <v>0</v>
      </c>
      <c r="CO58" s="356">
        <v>0</v>
      </c>
      <c r="CP58" s="356">
        <v>0</v>
      </c>
    </row>
    <row r="59" spans="1:94" ht="19.2" x14ac:dyDescent="0.3">
      <c r="A59" s="30" t="s">
        <v>776</v>
      </c>
      <c r="B59" s="42" t="s">
        <v>500</v>
      </c>
      <c r="C59" s="43" t="s">
        <v>501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12.481191890607899</v>
      </c>
      <c r="O59" s="48">
        <v>904.76400059886998</v>
      </c>
      <c r="P59" s="48">
        <v>0</v>
      </c>
      <c r="Q59" s="48">
        <v>0</v>
      </c>
      <c r="R59" s="48">
        <v>232.44905284888</v>
      </c>
      <c r="S59" s="48">
        <v>23.058536242574199</v>
      </c>
      <c r="T59" s="48">
        <v>0</v>
      </c>
      <c r="U59" s="48">
        <v>570.57240101382001</v>
      </c>
      <c r="V59" s="48">
        <v>15.426249675715001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15.316935553287299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429.56060489919798</v>
      </c>
      <c r="AQ59" s="48">
        <v>0</v>
      </c>
      <c r="AR59" s="48">
        <v>0</v>
      </c>
      <c r="AS59" s="48">
        <v>0</v>
      </c>
      <c r="AT59" s="48">
        <v>0</v>
      </c>
      <c r="AU59" s="48">
        <v>20.4115169431015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775.47523531819695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0.790139570968585</v>
      </c>
      <c r="BH59" s="48">
        <v>0</v>
      </c>
      <c r="BI59" s="48">
        <v>13557.5717284244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221.12240702034401</v>
      </c>
      <c r="BY59" s="48">
        <v>0</v>
      </c>
      <c r="BZ59" s="48">
        <v>0</v>
      </c>
      <c r="CA59" s="55">
        <v>0</v>
      </c>
      <c r="CB59" s="83">
        <v>16779</v>
      </c>
      <c r="CC59" s="51">
        <v>120946</v>
      </c>
      <c r="CD59" s="48">
        <v>0</v>
      </c>
      <c r="CE59" s="48">
        <v>0</v>
      </c>
      <c r="CF59" s="48">
        <v>409941</v>
      </c>
      <c r="CG59" s="48">
        <v>1003</v>
      </c>
      <c r="CH59" s="82">
        <v>199184</v>
      </c>
      <c r="CI59" s="93">
        <v>747853</v>
      </c>
      <c r="CJ59" s="73"/>
      <c r="CK59" s="355">
        <v>0</v>
      </c>
      <c r="CL59" s="355">
        <v>0</v>
      </c>
      <c r="CM59" s="356">
        <v>0</v>
      </c>
      <c r="CN59" s="356">
        <v>0</v>
      </c>
      <c r="CO59" s="356">
        <v>0</v>
      </c>
      <c r="CP59" s="356">
        <v>0</v>
      </c>
    </row>
    <row r="60" spans="1:94" ht="19.2" x14ac:dyDescent="0.3">
      <c r="A60" s="30" t="s">
        <v>777</v>
      </c>
      <c r="B60" s="42" t="s">
        <v>494</v>
      </c>
      <c r="C60" s="43" t="s">
        <v>495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507.19232320222397</v>
      </c>
      <c r="O60" s="48">
        <v>2448.4917097500802</v>
      </c>
      <c r="P60" s="48">
        <v>0</v>
      </c>
      <c r="Q60" s="48">
        <v>0</v>
      </c>
      <c r="R60" s="48">
        <v>4807.77901751844</v>
      </c>
      <c r="S60" s="48">
        <v>467.16303877183202</v>
      </c>
      <c r="T60" s="48">
        <v>0</v>
      </c>
      <c r="U60" s="48">
        <v>611.64179749938705</v>
      </c>
      <c r="V60" s="48">
        <v>698.57017406289299</v>
      </c>
      <c r="W60" s="48">
        <v>0</v>
      </c>
      <c r="X60" s="48">
        <v>733.33503668176797</v>
      </c>
      <c r="Y60" s="48">
        <v>0</v>
      </c>
      <c r="Z60" s="48">
        <v>0</v>
      </c>
      <c r="AA60" s="48">
        <v>350.10677149037798</v>
      </c>
      <c r="AB60" s="48">
        <v>0</v>
      </c>
      <c r="AC60" s="48">
        <v>0</v>
      </c>
      <c r="AD60" s="48">
        <v>0</v>
      </c>
      <c r="AE60" s="48">
        <v>1456.04298288427</v>
      </c>
      <c r="AF60" s="48">
        <v>1050.6735270214499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268.39375958973801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513.45073022890301</v>
      </c>
      <c r="AV60" s="48">
        <v>0</v>
      </c>
      <c r="AW60" s="48">
        <v>0</v>
      </c>
      <c r="AX60" s="48">
        <v>0</v>
      </c>
      <c r="AY60" s="48">
        <v>169.07622687427701</v>
      </c>
      <c r="AZ60" s="48">
        <v>2068.9821533004801</v>
      </c>
      <c r="BA60" s="48">
        <v>1039.49227705766</v>
      </c>
      <c r="BB60" s="48">
        <v>128.154456766523</v>
      </c>
      <c r="BC60" s="48">
        <v>7277.7248311793501</v>
      </c>
      <c r="BD60" s="48">
        <v>5042.3010693830302</v>
      </c>
      <c r="BE60" s="48">
        <v>575.28216183693905</v>
      </c>
      <c r="BF60" s="48">
        <v>800.40960015590099</v>
      </c>
      <c r="BG60" s="48">
        <v>0</v>
      </c>
      <c r="BH60" s="48">
        <v>0</v>
      </c>
      <c r="BI60" s="48">
        <v>2981.8357202289199</v>
      </c>
      <c r="BJ60" s="48">
        <v>0</v>
      </c>
      <c r="BK60" s="48">
        <v>0</v>
      </c>
      <c r="BL60" s="48">
        <v>0</v>
      </c>
      <c r="BM60" s="48">
        <v>0</v>
      </c>
      <c r="BN60" s="48">
        <v>1365.9006345155599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83">
        <v>35362</v>
      </c>
      <c r="CC60" s="51">
        <v>3059</v>
      </c>
      <c r="CD60" s="48">
        <v>0</v>
      </c>
      <c r="CE60" s="48">
        <v>0</v>
      </c>
      <c r="CF60" s="48">
        <v>80765</v>
      </c>
      <c r="CG60" s="48">
        <v>12092</v>
      </c>
      <c r="CH60" s="82">
        <v>62369</v>
      </c>
      <c r="CI60" s="93">
        <v>193647</v>
      </c>
      <c r="CJ60" s="73"/>
      <c r="CK60" s="355">
        <v>0</v>
      </c>
      <c r="CL60" s="355">
        <v>0</v>
      </c>
      <c r="CM60" s="356">
        <v>0</v>
      </c>
      <c r="CN60" s="356">
        <v>0</v>
      </c>
      <c r="CO60" s="356">
        <v>0</v>
      </c>
      <c r="CP60" s="356">
        <v>0</v>
      </c>
    </row>
    <row r="61" spans="1:94" ht="19.2" x14ac:dyDescent="0.3">
      <c r="A61" s="30" t="s">
        <v>778</v>
      </c>
      <c r="B61" s="42" t="s">
        <v>514</v>
      </c>
      <c r="C61" s="43" t="s">
        <v>515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427.52341185079501</v>
      </c>
      <c r="P61" s="48">
        <v>14328.430085551299</v>
      </c>
      <c r="Q61" s="48">
        <v>0</v>
      </c>
      <c r="R61" s="48">
        <v>916.46572555771297</v>
      </c>
      <c r="S61" s="48">
        <v>91.370184672872099</v>
      </c>
      <c r="T61" s="48">
        <v>0</v>
      </c>
      <c r="U61" s="48">
        <v>111.34977107517</v>
      </c>
      <c r="V61" s="48">
        <v>28.0171858828365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76.269500263956701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19807.6574886825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4018.6240065063898</v>
      </c>
      <c r="BE61" s="48">
        <v>0</v>
      </c>
      <c r="BF61" s="48">
        <v>0</v>
      </c>
      <c r="BG61" s="48">
        <v>18.459539429857699</v>
      </c>
      <c r="BH61" s="48">
        <v>387.73169732421599</v>
      </c>
      <c r="BI61" s="48">
        <v>866.33419643250795</v>
      </c>
      <c r="BJ61" s="48">
        <v>0</v>
      </c>
      <c r="BK61" s="48">
        <v>19815.264193801901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113.804416853907</v>
      </c>
      <c r="BW61" s="48">
        <v>0</v>
      </c>
      <c r="BX61" s="48">
        <v>67.163316084073401</v>
      </c>
      <c r="BY61" s="48">
        <v>0</v>
      </c>
      <c r="BZ61" s="48">
        <v>321.53528002990203</v>
      </c>
      <c r="CA61" s="55">
        <v>0</v>
      </c>
      <c r="CB61" s="83">
        <v>61396</v>
      </c>
      <c r="CC61" s="51">
        <v>271042</v>
      </c>
      <c r="CD61" s="48">
        <v>0</v>
      </c>
      <c r="CE61" s="48">
        <v>0</v>
      </c>
      <c r="CF61" s="48">
        <v>185029</v>
      </c>
      <c r="CG61" s="48">
        <v>98225</v>
      </c>
      <c r="CH61" s="82">
        <v>75380</v>
      </c>
      <c r="CI61" s="93">
        <v>691072</v>
      </c>
      <c r="CJ61" s="73"/>
      <c r="CK61" s="355">
        <v>0</v>
      </c>
      <c r="CL61" s="355">
        <v>0</v>
      </c>
      <c r="CM61" s="356">
        <v>0</v>
      </c>
      <c r="CN61" s="356">
        <v>0</v>
      </c>
      <c r="CO61" s="356">
        <v>0</v>
      </c>
      <c r="CP61" s="356">
        <v>0</v>
      </c>
    </row>
    <row r="62" spans="1:94" ht="19.2" x14ac:dyDescent="0.3">
      <c r="A62" s="30" t="s">
        <v>779</v>
      </c>
      <c r="B62" s="42" t="s">
        <v>464</v>
      </c>
      <c r="C62" s="43" t="s">
        <v>465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42.226005560467001</v>
      </c>
      <c r="Q62" s="48">
        <v>0.71745967339298899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64.459242914174894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6697.4812822132299</v>
      </c>
      <c r="BE62" s="48">
        <v>13077.1970836892</v>
      </c>
      <c r="BF62" s="48">
        <v>0</v>
      </c>
      <c r="BG62" s="48">
        <v>0</v>
      </c>
      <c r="BH62" s="48">
        <v>0</v>
      </c>
      <c r="BI62" s="48">
        <v>18697.002204416302</v>
      </c>
      <c r="BJ62" s="48">
        <v>28193.747215215401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5043.3974491089002</v>
      </c>
      <c r="BQ62" s="48">
        <v>901.91319127546797</v>
      </c>
      <c r="BR62" s="48">
        <v>489.63311593268901</v>
      </c>
      <c r="BS62" s="48">
        <v>0</v>
      </c>
      <c r="BT62" s="48">
        <v>0</v>
      </c>
      <c r="BU62" s="48">
        <v>906.22819038003104</v>
      </c>
      <c r="BV62" s="48">
        <v>0</v>
      </c>
      <c r="BW62" s="48">
        <v>12072.7428153375</v>
      </c>
      <c r="BX62" s="48">
        <v>0</v>
      </c>
      <c r="BY62" s="48">
        <v>806.254744283185</v>
      </c>
      <c r="BZ62" s="48">
        <v>0</v>
      </c>
      <c r="CA62" s="55">
        <v>0</v>
      </c>
      <c r="CB62" s="83">
        <v>86993</v>
      </c>
      <c r="CC62" s="51">
        <v>475289</v>
      </c>
      <c r="CD62" s="48">
        <v>0</v>
      </c>
      <c r="CE62" s="48">
        <v>0</v>
      </c>
      <c r="CF62" s="48">
        <v>133571</v>
      </c>
      <c r="CG62" s="48">
        <v>-4464</v>
      </c>
      <c r="CH62" s="82">
        <v>18998</v>
      </c>
      <c r="CI62" s="93">
        <v>710387</v>
      </c>
      <c r="CJ62" s="73"/>
      <c r="CK62" s="355">
        <v>0</v>
      </c>
      <c r="CL62" s="355">
        <v>0</v>
      </c>
      <c r="CM62" s="356">
        <v>0</v>
      </c>
      <c r="CN62" s="356">
        <v>0</v>
      </c>
      <c r="CO62" s="356">
        <v>0</v>
      </c>
      <c r="CP62" s="356">
        <v>0</v>
      </c>
    </row>
    <row r="63" spans="1:94" ht="19.2" x14ac:dyDescent="0.3">
      <c r="A63" s="30" t="s">
        <v>780</v>
      </c>
      <c r="B63" s="42" t="s">
        <v>468</v>
      </c>
      <c r="C63" s="43" t="s">
        <v>469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47.1463009477093</v>
      </c>
      <c r="P63" s="48">
        <v>0</v>
      </c>
      <c r="Q63" s="48">
        <v>0</v>
      </c>
      <c r="R63" s="48">
        <v>49.835137376274901</v>
      </c>
      <c r="S63" s="48">
        <v>5.9074550941620503</v>
      </c>
      <c r="T63" s="48">
        <v>0</v>
      </c>
      <c r="U63" s="48">
        <v>738.17835094100803</v>
      </c>
      <c r="V63" s="48">
        <v>0</v>
      </c>
      <c r="W63" s="48">
        <v>0.93730884953179805</v>
      </c>
      <c r="X63" s="48">
        <v>17.430185150255198</v>
      </c>
      <c r="Y63" s="48">
        <v>0.65233800956905996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99.3733391738931</v>
      </c>
      <c r="AF63" s="48">
        <v>26.296123388829301</v>
      </c>
      <c r="AG63" s="48">
        <v>0</v>
      </c>
      <c r="AH63" s="48">
        <v>0</v>
      </c>
      <c r="AI63" s="48">
        <v>47.069481650603002</v>
      </c>
      <c r="AJ63" s="48">
        <v>0</v>
      </c>
      <c r="AK63" s="48">
        <v>287.09833126400798</v>
      </c>
      <c r="AL63" s="48">
        <v>2288.8869650578599</v>
      </c>
      <c r="AM63" s="48">
        <v>5.6916608743424497</v>
      </c>
      <c r="AN63" s="48">
        <v>0</v>
      </c>
      <c r="AO63" s="48">
        <v>1.2508266728307</v>
      </c>
      <c r="AP63" s="48">
        <v>699.90339360001701</v>
      </c>
      <c r="AQ63" s="48">
        <v>0</v>
      </c>
      <c r="AR63" s="48">
        <v>145.06656389452499</v>
      </c>
      <c r="AS63" s="48">
        <v>356.21673078423299</v>
      </c>
      <c r="AT63" s="48">
        <v>67.912852062722294</v>
      </c>
      <c r="AU63" s="48">
        <v>0</v>
      </c>
      <c r="AV63" s="48">
        <v>80.441540304533802</v>
      </c>
      <c r="AW63" s="48">
        <v>14.164646789658599</v>
      </c>
      <c r="AX63" s="48">
        <v>123.185892400296</v>
      </c>
      <c r="AY63" s="48">
        <v>55.295962791129803</v>
      </c>
      <c r="AZ63" s="48">
        <v>12.1930920714215</v>
      </c>
      <c r="BA63" s="48">
        <v>243.46351053813299</v>
      </c>
      <c r="BB63" s="48">
        <v>227.17927181746199</v>
      </c>
      <c r="BC63" s="48">
        <v>166.604134664811</v>
      </c>
      <c r="BD63" s="48">
        <v>26.812731665340198</v>
      </c>
      <c r="BE63" s="48">
        <v>554.29398089547999</v>
      </c>
      <c r="BF63" s="48">
        <v>2275.2993598954099</v>
      </c>
      <c r="BG63" s="48">
        <v>0</v>
      </c>
      <c r="BH63" s="48">
        <v>325.92379185323301</v>
      </c>
      <c r="BI63" s="48">
        <v>749.68934636388303</v>
      </c>
      <c r="BJ63" s="48">
        <v>51988.249302725002</v>
      </c>
      <c r="BK63" s="48">
        <v>645.35953696526406</v>
      </c>
      <c r="BL63" s="48">
        <v>19.509851041416901</v>
      </c>
      <c r="BM63" s="48">
        <v>0</v>
      </c>
      <c r="BN63" s="48">
        <v>0</v>
      </c>
      <c r="BO63" s="48">
        <v>1447.9888481319199</v>
      </c>
      <c r="BP63" s="48">
        <v>370.08228015563202</v>
      </c>
      <c r="BQ63" s="48">
        <v>0</v>
      </c>
      <c r="BR63" s="48">
        <v>42.110823971787603</v>
      </c>
      <c r="BS63" s="48">
        <v>0</v>
      </c>
      <c r="BT63" s="48">
        <v>5929.3162509488702</v>
      </c>
      <c r="BU63" s="48">
        <v>12431.7685507059</v>
      </c>
      <c r="BV63" s="48">
        <v>1684.2105498952999</v>
      </c>
      <c r="BW63" s="48">
        <v>1686.2270368668101</v>
      </c>
      <c r="BX63" s="48">
        <v>5392.7753428460101</v>
      </c>
      <c r="BY63" s="48">
        <v>7705.8491394951097</v>
      </c>
      <c r="BZ63" s="48">
        <v>6966.1518794078802</v>
      </c>
      <c r="CA63" s="55">
        <v>0</v>
      </c>
      <c r="CB63" s="83">
        <v>106049</v>
      </c>
      <c r="CC63" s="51">
        <v>57556</v>
      </c>
      <c r="CD63" s="48">
        <v>0</v>
      </c>
      <c r="CE63" s="48">
        <v>0</v>
      </c>
      <c r="CF63" s="48">
        <v>2648</v>
      </c>
      <c r="CG63" s="48">
        <v>2466</v>
      </c>
      <c r="CH63" s="82">
        <v>60927</v>
      </c>
      <c r="CI63" s="93">
        <v>229646</v>
      </c>
      <c r="CJ63" s="73"/>
      <c r="CK63" s="355">
        <v>0</v>
      </c>
      <c r="CL63" s="355">
        <v>0</v>
      </c>
      <c r="CM63" s="356">
        <v>0</v>
      </c>
      <c r="CN63" s="356">
        <v>0</v>
      </c>
      <c r="CO63" s="356">
        <v>0</v>
      </c>
      <c r="CP63" s="356">
        <v>0</v>
      </c>
    </row>
    <row r="64" spans="1:94" ht="19.2" x14ac:dyDescent="0.3">
      <c r="A64" s="30" t="s">
        <v>781</v>
      </c>
      <c r="B64" s="42" t="s">
        <v>228</v>
      </c>
      <c r="C64" s="43" t="s">
        <v>229</v>
      </c>
      <c r="D64" s="51">
        <v>5329</v>
      </c>
      <c r="E64" s="48">
        <v>6295</v>
      </c>
      <c r="F64" s="48">
        <v>2962</v>
      </c>
      <c r="G64" s="48">
        <v>3056</v>
      </c>
      <c r="H64" s="48">
        <v>14256</v>
      </c>
      <c r="I64" s="48">
        <v>11452</v>
      </c>
      <c r="J64" s="48">
        <v>4492</v>
      </c>
      <c r="K64" s="48">
        <v>8647</v>
      </c>
      <c r="L64" s="48">
        <v>2470</v>
      </c>
      <c r="M64" s="48">
        <v>26209</v>
      </c>
      <c r="N64" s="48">
        <v>1151</v>
      </c>
      <c r="O64" s="48">
        <v>25241</v>
      </c>
      <c r="P64" s="48">
        <v>8276</v>
      </c>
      <c r="Q64" s="48">
        <v>10001</v>
      </c>
      <c r="R64" s="48">
        <v>73074</v>
      </c>
      <c r="S64" s="48">
        <v>2885</v>
      </c>
      <c r="T64" s="48">
        <v>14419</v>
      </c>
      <c r="U64" s="48">
        <v>23240</v>
      </c>
      <c r="V64" s="48">
        <v>21343</v>
      </c>
      <c r="W64" s="48">
        <v>3148</v>
      </c>
      <c r="X64" s="48">
        <v>10429</v>
      </c>
      <c r="Y64" s="48">
        <v>11376</v>
      </c>
      <c r="Z64" s="48">
        <v>7719</v>
      </c>
      <c r="AA64" s="48">
        <v>532</v>
      </c>
      <c r="AB64" s="48">
        <v>2371</v>
      </c>
      <c r="AC64" s="48">
        <v>1912</v>
      </c>
      <c r="AD64" s="48">
        <v>5877</v>
      </c>
      <c r="AE64" s="48">
        <v>18012</v>
      </c>
      <c r="AF64" s="48">
        <v>13868</v>
      </c>
      <c r="AG64" s="48">
        <v>1372</v>
      </c>
      <c r="AH64" s="48">
        <v>4272</v>
      </c>
      <c r="AI64" s="48">
        <v>2825</v>
      </c>
      <c r="AJ64" s="48">
        <v>0</v>
      </c>
      <c r="AK64" s="48">
        <v>12566</v>
      </c>
      <c r="AL64" s="48">
        <v>16867</v>
      </c>
      <c r="AM64" s="48">
        <v>4538</v>
      </c>
      <c r="AN64" s="48">
        <v>4742</v>
      </c>
      <c r="AO64" s="48">
        <v>24986</v>
      </c>
      <c r="AP64" s="48">
        <v>6881</v>
      </c>
      <c r="AQ64" s="48">
        <v>13747</v>
      </c>
      <c r="AR64" s="48">
        <v>7713</v>
      </c>
      <c r="AS64" s="48">
        <v>5872</v>
      </c>
      <c r="AT64" s="48">
        <v>3309</v>
      </c>
      <c r="AU64" s="48">
        <v>4033</v>
      </c>
      <c r="AV64" s="48">
        <v>27883</v>
      </c>
      <c r="AW64" s="48">
        <v>11865</v>
      </c>
      <c r="AX64" s="48">
        <v>35910</v>
      </c>
      <c r="AY64" s="48">
        <v>51060</v>
      </c>
      <c r="AZ64" s="48">
        <v>6776</v>
      </c>
      <c r="BA64" s="48">
        <v>646</v>
      </c>
      <c r="BB64" s="48">
        <v>6460</v>
      </c>
      <c r="BC64" s="48">
        <v>2265</v>
      </c>
      <c r="BD64" s="48">
        <v>2997</v>
      </c>
      <c r="BE64" s="48">
        <v>5836</v>
      </c>
      <c r="BF64" s="48">
        <v>6088</v>
      </c>
      <c r="BG64" s="48">
        <v>1236724</v>
      </c>
      <c r="BH64" s="48">
        <v>38565</v>
      </c>
      <c r="BI64" s="48">
        <v>27212</v>
      </c>
      <c r="BJ64" s="48">
        <v>391388</v>
      </c>
      <c r="BK64" s="48">
        <v>80865</v>
      </c>
      <c r="BL64" s="48">
        <v>1460</v>
      </c>
      <c r="BM64" s="48">
        <v>22610</v>
      </c>
      <c r="BN64" s="48">
        <v>59496</v>
      </c>
      <c r="BO64" s="48">
        <v>58375</v>
      </c>
      <c r="BP64" s="48">
        <v>9210</v>
      </c>
      <c r="BQ64" s="48">
        <v>1178</v>
      </c>
      <c r="BR64" s="48">
        <v>709</v>
      </c>
      <c r="BS64" s="48">
        <v>128730</v>
      </c>
      <c r="BT64" s="48">
        <v>143276</v>
      </c>
      <c r="BU64" s="48">
        <v>41313</v>
      </c>
      <c r="BV64" s="48">
        <v>25418</v>
      </c>
      <c r="BW64" s="48">
        <v>14305</v>
      </c>
      <c r="BX64" s="48">
        <v>46093</v>
      </c>
      <c r="BY64" s="48">
        <v>23142</v>
      </c>
      <c r="BZ64" s="48">
        <v>72350</v>
      </c>
      <c r="CA64" s="55">
        <v>0</v>
      </c>
      <c r="CB64" s="83">
        <v>3033970</v>
      </c>
      <c r="CC64" s="51">
        <v>662867</v>
      </c>
      <c r="CD64" s="48">
        <v>0</v>
      </c>
      <c r="CE64" s="48">
        <v>0</v>
      </c>
      <c r="CF64" s="48">
        <v>0</v>
      </c>
      <c r="CG64" s="48">
        <v>0</v>
      </c>
      <c r="CH64" s="82">
        <v>35963</v>
      </c>
      <c r="CI64" s="93">
        <v>3732800</v>
      </c>
      <c r="CJ64" s="73"/>
      <c r="CK64" s="355">
        <v>0</v>
      </c>
      <c r="CL64" s="355">
        <v>0</v>
      </c>
      <c r="CM64" s="356">
        <v>0</v>
      </c>
      <c r="CN64" s="356">
        <v>0</v>
      </c>
      <c r="CO64" s="356">
        <v>0</v>
      </c>
      <c r="CP64" s="356">
        <v>0</v>
      </c>
    </row>
    <row r="65" spans="1:94" ht="19.2" x14ac:dyDescent="0.3">
      <c r="A65" s="30" t="s">
        <v>782</v>
      </c>
      <c r="B65" s="42" t="s">
        <v>234</v>
      </c>
      <c r="C65" s="43" t="s">
        <v>235</v>
      </c>
      <c r="D65" s="51">
        <v>656.04524305842301</v>
      </c>
      <c r="E65" s="48">
        <v>1927.3755217663099</v>
      </c>
      <c r="F65" s="48">
        <v>2276.7487281287899</v>
      </c>
      <c r="G65" s="48">
        <v>1099.5551189130099</v>
      </c>
      <c r="H65" s="48">
        <v>7795.8749075270798</v>
      </c>
      <c r="I65" s="48">
        <v>9447.63378871856</v>
      </c>
      <c r="J65" s="48">
        <v>2688.2327267334799</v>
      </c>
      <c r="K65" s="48">
        <v>8248.1191135407298</v>
      </c>
      <c r="L65" s="48">
        <v>1388.7584952908301</v>
      </c>
      <c r="M65" s="48">
        <v>1459.60361769211</v>
      </c>
      <c r="N65" s="48">
        <v>73.756565787633306</v>
      </c>
      <c r="O65" s="48">
        <v>9085.6443276818809</v>
      </c>
      <c r="P65" s="48">
        <v>588.11156404349697</v>
      </c>
      <c r="Q65" s="48">
        <v>6.7933679014925401</v>
      </c>
      <c r="R65" s="48">
        <v>1189.8098638899801</v>
      </c>
      <c r="S65" s="48">
        <v>110.63484868144999</v>
      </c>
      <c r="T65" s="48">
        <v>1306.2675993441401</v>
      </c>
      <c r="U65" s="48">
        <v>19686.2096973966</v>
      </c>
      <c r="V65" s="48">
        <v>567.73146033902003</v>
      </c>
      <c r="W65" s="48">
        <v>156.247461734328</v>
      </c>
      <c r="X65" s="48">
        <v>3288.9605454511802</v>
      </c>
      <c r="Y65" s="48">
        <v>676.42534676289995</v>
      </c>
      <c r="Z65" s="48">
        <v>107.723405295096</v>
      </c>
      <c r="AA65" s="48">
        <v>99.959556264818801</v>
      </c>
      <c r="AB65" s="48">
        <v>414.395441991045</v>
      </c>
      <c r="AC65" s="48">
        <v>99.959556264818801</v>
      </c>
      <c r="AD65" s="48">
        <v>243.59076332494701</v>
      </c>
      <c r="AE65" s="48">
        <v>994.74315700426496</v>
      </c>
      <c r="AF65" s="48">
        <v>3167.6504043530899</v>
      </c>
      <c r="AG65" s="48">
        <v>332.87502717313498</v>
      </c>
      <c r="AH65" s="48">
        <v>4700.0401067040502</v>
      </c>
      <c r="AI65" s="48">
        <v>9792.1545894371102</v>
      </c>
      <c r="AJ65" s="48">
        <v>0</v>
      </c>
      <c r="AK65" s="48">
        <v>933.60284589083199</v>
      </c>
      <c r="AL65" s="48">
        <v>1152.9315809961599</v>
      </c>
      <c r="AM65" s="48">
        <v>315.40636685501102</v>
      </c>
      <c r="AN65" s="48">
        <v>832.67280849722897</v>
      </c>
      <c r="AO65" s="48">
        <v>2529.0738216128002</v>
      </c>
      <c r="AP65" s="48">
        <v>1834.2093334029901</v>
      </c>
      <c r="AQ65" s="48">
        <v>953.98294959530995</v>
      </c>
      <c r="AR65" s="48">
        <v>917.10466670149299</v>
      </c>
      <c r="AS65" s="48">
        <v>1833.2388522742001</v>
      </c>
      <c r="AT65" s="48">
        <v>836.55473301236702</v>
      </c>
      <c r="AU65" s="48">
        <v>1029.6804776405099</v>
      </c>
      <c r="AV65" s="48">
        <v>2382.5311711663098</v>
      </c>
      <c r="AW65" s="48">
        <v>1453.7807309194</v>
      </c>
      <c r="AX65" s="48">
        <v>4794.1767761961701</v>
      </c>
      <c r="AY65" s="48">
        <v>111865.418752749</v>
      </c>
      <c r="AZ65" s="48">
        <v>956.89439298166405</v>
      </c>
      <c r="BA65" s="48">
        <v>191.18478237057599</v>
      </c>
      <c r="BB65" s="48">
        <v>654.10428080085296</v>
      </c>
      <c r="BC65" s="48">
        <v>347.43224410490399</v>
      </c>
      <c r="BD65" s="48">
        <v>165.95227302217501</v>
      </c>
      <c r="BE65" s="48">
        <v>569.67242259658894</v>
      </c>
      <c r="BF65" s="48">
        <v>373.63523458208999</v>
      </c>
      <c r="BG65" s="48">
        <v>4984.3910774379601</v>
      </c>
      <c r="BH65" s="48">
        <v>141414.628161984</v>
      </c>
      <c r="BI65" s="48">
        <v>11154.7100942508</v>
      </c>
      <c r="BJ65" s="48">
        <v>7890.9820581479798</v>
      </c>
      <c r="BK65" s="48">
        <v>10251.1921633522</v>
      </c>
      <c r="BL65" s="48">
        <v>4818.4388044157804</v>
      </c>
      <c r="BM65" s="48">
        <v>10148.321163701101</v>
      </c>
      <c r="BN65" s="48">
        <v>2793.0446886422201</v>
      </c>
      <c r="BO65" s="48">
        <v>1177.19360921578</v>
      </c>
      <c r="BP65" s="48">
        <v>0</v>
      </c>
      <c r="BQ65" s="48">
        <v>0</v>
      </c>
      <c r="BR65" s="48">
        <v>0</v>
      </c>
      <c r="BS65" s="48">
        <v>45511.683015484901</v>
      </c>
      <c r="BT65" s="48">
        <v>16632.105585111301</v>
      </c>
      <c r="BU65" s="48">
        <v>18424.584229976601</v>
      </c>
      <c r="BV65" s="48">
        <v>16464.2123498316</v>
      </c>
      <c r="BW65" s="48">
        <v>10618.034030032801</v>
      </c>
      <c r="BX65" s="48">
        <v>22765.546319030302</v>
      </c>
      <c r="BY65" s="48">
        <v>6212.0497053505396</v>
      </c>
      <c r="BZ65" s="48">
        <v>14038.009527869899</v>
      </c>
      <c r="CA65" s="55">
        <v>0</v>
      </c>
      <c r="CB65" s="83">
        <v>575900</v>
      </c>
      <c r="CC65" s="51">
        <v>306790</v>
      </c>
      <c r="CD65" s="48">
        <v>0</v>
      </c>
      <c r="CE65" s="48">
        <v>170</v>
      </c>
      <c r="CF65" s="48">
        <v>0</v>
      </c>
      <c r="CG65" s="48">
        <v>8878</v>
      </c>
      <c r="CH65" s="82">
        <v>144730</v>
      </c>
      <c r="CI65" s="93">
        <v>1036468</v>
      </c>
      <c r="CJ65" s="73"/>
      <c r="CK65" s="355">
        <v>0</v>
      </c>
      <c r="CL65" s="355">
        <v>0</v>
      </c>
      <c r="CM65" s="356">
        <v>0</v>
      </c>
      <c r="CN65" s="356">
        <v>0</v>
      </c>
      <c r="CO65" s="356">
        <v>0</v>
      </c>
      <c r="CP65" s="356">
        <v>0</v>
      </c>
    </row>
    <row r="66" spans="1:94" ht="19.2" x14ac:dyDescent="0.3">
      <c r="A66" s="30" t="s">
        <v>783</v>
      </c>
      <c r="B66" s="42" t="s">
        <v>472</v>
      </c>
      <c r="C66" s="43" t="s">
        <v>473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47095.747278334296</v>
      </c>
      <c r="Q66" s="48">
        <v>412.80038897936703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216.869901155706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66695.990917827497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300995.500627373</v>
      </c>
      <c r="BJ66" s="48">
        <v>0</v>
      </c>
      <c r="BK66" s="48">
        <v>43814.717156038299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267506.60858570598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41692.765144585603</v>
      </c>
      <c r="CA66" s="55">
        <v>0</v>
      </c>
      <c r="CB66" s="83">
        <v>768431</v>
      </c>
      <c r="CC66" s="51">
        <v>122408</v>
      </c>
      <c r="CD66" s="48">
        <v>0</v>
      </c>
      <c r="CE66" s="48">
        <v>0</v>
      </c>
      <c r="CF66" s="48">
        <v>10602493</v>
      </c>
      <c r="CG66" s="48">
        <v>158315</v>
      </c>
      <c r="CH66" s="82">
        <v>204</v>
      </c>
      <c r="CI66" s="93">
        <v>11651851</v>
      </c>
      <c r="CJ66" s="73"/>
      <c r="CK66" s="355">
        <v>0</v>
      </c>
      <c r="CL66" s="355">
        <v>0</v>
      </c>
      <c r="CM66" s="356">
        <v>0</v>
      </c>
      <c r="CN66" s="356">
        <v>0</v>
      </c>
      <c r="CO66" s="356">
        <v>0</v>
      </c>
      <c r="CP66" s="356">
        <v>0</v>
      </c>
    </row>
    <row r="67" spans="1:94" ht="19.2" x14ac:dyDescent="0.3">
      <c r="A67" s="30" t="s">
        <v>784</v>
      </c>
      <c r="B67" s="42" t="s">
        <v>530</v>
      </c>
      <c r="C67" s="43" t="s">
        <v>531</v>
      </c>
      <c r="D67" s="51">
        <v>37317.771821561502</v>
      </c>
      <c r="E67" s="48">
        <v>42696.918145419397</v>
      </c>
      <c r="F67" s="48">
        <v>109835.317494409</v>
      </c>
      <c r="G67" s="48">
        <v>16728.8695805975</v>
      </c>
      <c r="H67" s="48">
        <v>399269.356659832</v>
      </c>
      <c r="I67" s="48">
        <v>60743.803434225403</v>
      </c>
      <c r="J67" s="48">
        <v>53222.5656080318</v>
      </c>
      <c r="K67" s="48">
        <v>109999.038406033</v>
      </c>
      <c r="L67" s="48">
        <v>61663.7436389055</v>
      </c>
      <c r="M67" s="48">
        <v>261733.62331398</v>
      </c>
      <c r="N67" s="48">
        <v>16576.45911761</v>
      </c>
      <c r="O67" s="48">
        <v>1113639.4289730701</v>
      </c>
      <c r="P67" s="48">
        <v>71604.577896504401</v>
      </c>
      <c r="Q67" s="48">
        <v>26493.781736157001</v>
      </c>
      <c r="R67" s="48">
        <v>107006.936885495</v>
      </c>
      <c r="S67" s="48">
        <v>12634.1834612077</v>
      </c>
      <c r="T67" s="48">
        <v>449286.88644157897</v>
      </c>
      <c r="U67" s="48">
        <v>628589.27893759601</v>
      </c>
      <c r="V67" s="48">
        <v>1590478.5941745399</v>
      </c>
      <c r="W67" s="48">
        <v>451117.45543089998</v>
      </c>
      <c r="X67" s="48">
        <v>265404.87746769999</v>
      </c>
      <c r="Y67" s="48">
        <v>78591.4366489721</v>
      </c>
      <c r="Z67" s="48">
        <v>561144.23730475805</v>
      </c>
      <c r="AA67" s="48">
        <v>126946.646322391</v>
      </c>
      <c r="AB67" s="48">
        <v>76196.176139953706</v>
      </c>
      <c r="AC67" s="48">
        <v>46722.118288424303</v>
      </c>
      <c r="AD67" s="48">
        <v>65824.411821692804</v>
      </c>
      <c r="AE67" s="48">
        <v>597624.60331606795</v>
      </c>
      <c r="AF67" s="48">
        <v>196215.37011829199</v>
      </c>
      <c r="AG67" s="48">
        <v>46311.728708763701</v>
      </c>
      <c r="AH67" s="48">
        <v>75927.330899755601</v>
      </c>
      <c r="AI67" s="48">
        <v>57183.846407916499</v>
      </c>
      <c r="AJ67" s="48">
        <v>0</v>
      </c>
      <c r="AK67" s="48">
        <v>59871.190628058903</v>
      </c>
      <c r="AL67" s="48">
        <v>85312.338068303798</v>
      </c>
      <c r="AM67" s="48">
        <v>31997.251926039899</v>
      </c>
      <c r="AN67" s="48">
        <v>88021.549511624704</v>
      </c>
      <c r="AO67" s="48">
        <v>153511.35955206901</v>
      </c>
      <c r="AP67" s="48">
        <v>49902.072295701197</v>
      </c>
      <c r="AQ67" s="48">
        <v>454471.06924172398</v>
      </c>
      <c r="AR67" s="48">
        <v>63339.8144935811</v>
      </c>
      <c r="AS67" s="48">
        <v>116575.516811758</v>
      </c>
      <c r="AT67" s="48">
        <v>59963.499156002297</v>
      </c>
      <c r="AU67" s="48">
        <v>21665.707687972699</v>
      </c>
      <c r="AV67" s="48">
        <v>143184.618346459</v>
      </c>
      <c r="AW67" s="48">
        <v>27592.641777599802</v>
      </c>
      <c r="AX67" s="48">
        <v>78450.913372042894</v>
      </c>
      <c r="AY67" s="48">
        <v>95040.731883061497</v>
      </c>
      <c r="AZ67" s="48">
        <v>83111.619850044503</v>
      </c>
      <c r="BA67" s="48">
        <v>15174.227396308999</v>
      </c>
      <c r="BB67" s="48">
        <v>52221.255820334598</v>
      </c>
      <c r="BC67" s="48">
        <v>16703.463775872398</v>
      </c>
      <c r="BD67" s="48">
        <v>98898.227047213994</v>
      </c>
      <c r="BE67" s="48">
        <v>53711.005777865699</v>
      </c>
      <c r="BF67" s="48">
        <v>82104.800473141295</v>
      </c>
      <c r="BG67" s="48">
        <v>103807.27552422701</v>
      </c>
      <c r="BH67" s="48">
        <v>51755.340251478701</v>
      </c>
      <c r="BI67" s="48">
        <v>758529.14075119596</v>
      </c>
      <c r="BJ67" s="48">
        <v>483313.226206274</v>
      </c>
      <c r="BK67" s="48">
        <v>1432508.2964846401</v>
      </c>
      <c r="BL67" s="48">
        <v>10312.5817286486</v>
      </c>
      <c r="BM67" s="48">
        <v>26965.929343444001</v>
      </c>
      <c r="BN67" s="48">
        <v>218387.46609984399</v>
      </c>
      <c r="BO67" s="48">
        <v>76626.963459086197</v>
      </c>
      <c r="BP67" s="48">
        <v>55476.372799216799</v>
      </c>
      <c r="BQ67" s="48">
        <v>50083.346497316197</v>
      </c>
      <c r="BR67" s="48">
        <v>5508.2924402340605</v>
      </c>
      <c r="BS67" s="48">
        <v>12101.555911117401</v>
      </c>
      <c r="BT67" s="48">
        <v>118439.652076407</v>
      </c>
      <c r="BU67" s="48">
        <v>129806.547761044</v>
      </c>
      <c r="BV67" s="48">
        <v>92247.506024102404</v>
      </c>
      <c r="BW67" s="48">
        <v>77566.548322524206</v>
      </c>
      <c r="BX67" s="48">
        <v>158415.32389397101</v>
      </c>
      <c r="BY67" s="48">
        <v>239547.80859457899</v>
      </c>
      <c r="BZ67" s="48">
        <v>85695.576335522797</v>
      </c>
      <c r="CA67" s="55">
        <v>0</v>
      </c>
      <c r="CB67" s="83">
        <v>13932651</v>
      </c>
      <c r="CC67" s="51">
        <v>14840857</v>
      </c>
      <c r="CD67" s="48">
        <v>0</v>
      </c>
      <c r="CE67" s="48">
        <v>0</v>
      </c>
      <c r="CF67" s="48">
        <v>2870868</v>
      </c>
      <c r="CG67" s="48">
        <v>0</v>
      </c>
      <c r="CH67" s="82">
        <v>10519</v>
      </c>
      <c r="CI67" s="93">
        <v>31654895</v>
      </c>
      <c r="CJ67" s="73"/>
      <c r="CK67" s="355">
        <v>0</v>
      </c>
      <c r="CL67" s="355">
        <v>0</v>
      </c>
      <c r="CM67" s="356">
        <v>0</v>
      </c>
      <c r="CN67" s="356">
        <v>0</v>
      </c>
      <c r="CO67" s="356">
        <v>0</v>
      </c>
      <c r="CP67" s="356">
        <v>0</v>
      </c>
    </row>
    <row r="68" spans="1:94" ht="19.2" x14ac:dyDescent="0.3">
      <c r="A68" s="30" t="s">
        <v>785</v>
      </c>
      <c r="B68" s="42" t="s">
        <v>542</v>
      </c>
      <c r="C68" s="43" t="s">
        <v>543</v>
      </c>
      <c r="D68" s="51">
        <v>52901.675591039297</v>
      </c>
      <c r="E68" s="48">
        <v>79156.1161013854</v>
      </c>
      <c r="F68" s="48">
        <v>44566.2035456905</v>
      </c>
      <c r="G68" s="48">
        <v>24320.1769510661</v>
      </c>
      <c r="H68" s="48">
        <v>456540.63999656303</v>
      </c>
      <c r="I68" s="48">
        <v>94338.241546856996</v>
      </c>
      <c r="J68" s="48">
        <v>32570.243007236098</v>
      </c>
      <c r="K68" s="48">
        <v>56623.360163535297</v>
      </c>
      <c r="L68" s="48">
        <v>20873.186795023601</v>
      </c>
      <c r="M68" s="48">
        <v>73571.230521170801</v>
      </c>
      <c r="N68" s="48">
        <v>55589.340685426403</v>
      </c>
      <c r="O68" s="48">
        <v>53660.081963366698</v>
      </c>
      <c r="P68" s="48">
        <v>102299.41492672201</v>
      </c>
      <c r="Q68" s="48">
        <v>134927.83071546201</v>
      </c>
      <c r="R68" s="48">
        <v>271277.195428985</v>
      </c>
      <c r="S68" s="48">
        <v>26621.345912121898</v>
      </c>
      <c r="T68" s="48">
        <v>33711.853535106296</v>
      </c>
      <c r="U68" s="48">
        <v>253552.85658697199</v>
      </c>
      <c r="V68" s="48">
        <v>20507.307591327801</v>
      </c>
      <c r="W68" s="48">
        <v>8988.5461208767701</v>
      </c>
      <c r="X68" s="48">
        <v>55024.897966466298</v>
      </c>
      <c r="Y68" s="48">
        <v>5535.3848338628804</v>
      </c>
      <c r="Z68" s="48">
        <v>5544.2211140229201</v>
      </c>
      <c r="AA68" s="48">
        <v>3350.6259574269202</v>
      </c>
      <c r="AB68" s="48">
        <v>13311.939006970601</v>
      </c>
      <c r="AC68" s="48">
        <v>4191.1453000197998</v>
      </c>
      <c r="AD68" s="48">
        <v>1859.9668432281901</v>
      </c>
      <c r="AE68" s="48">
        <v>66450.151651614899</v>
      </c>
      <c r="AF68" s="48">
        <v>60747.904360526903</v>
      </c>
      <c r="AG68" s="48">
        <v>4071.4600294578099</v>
      </c>
      <c r="AH68" s="48">
        <v>30684.2272724379</v>
      </c>
      <c r="AI68" s="48">
        <v>47957.954041064499</v>
      </c>
      <c r="AJ68" s="48">
        <v>0</v>
      </c>
      <c r="AK68" s="48">
        <v>11782.1445764809</v>
      </c>
      <c r="AL68" s="48">
        <v>5938.9797437895904</v>
      </c>
      <c r="AM68" s="48">
        <v>6356.62071879021</v>
      </c>
      <c r="AN68" s="48">
        <v>86326.391187232104</v>
      </c>
      <c r="AO68" s="48">
        <v>297295.65178177197</v>
      </c>
      <c r="AP68" s="48">
        <v>19281.000306021098</v>
      </c>
      <c r="AQ68" s="48">
        <v>167873.37098744899</v>
      </c>
      <c r="AR68" s="48">
        <v>42075.526503638801</v>
      </c>
      <c r="AS68" s="48">
        <v>49103.353061741</v>
      </c>
      <c r="AT68" s="48">
        <v>8264.8078606469498</v>
      </c>
      <c r="AU68" s="48">
        <v>12293.003283816501</v>
      </c>
      <c r="AV68" s="48">
        <v>73042.588067738194</v>
      </c>
      <c r="AW68" s="48">
        <v>29083.242283833501</v>
      </c>
      <c r="AX68" s="48">
        <v>124829.629058725</v>
      </c>
      <c r="AY68" s="48">
        <v>59605.892155194597</v>
      </c>
      <c r="AZ68" s="48">
        <v>37637.646589623699</v>
      </c>
      <c r="BA68" s="48">
        <v>5059.9980153897404</v>
      </c>
      <c r="BB68" s="48">
        <v>16543.230586542199</v>
      </c>
      <c r="BC68" s="48">
        <v>3608.7427762960801</v>
      </c>
      <c r="BD68" s="48">
        <v>9085.1713376841308</v>
      </c>
      <c r="BE68" s="48">
        <v>15491.3051479314</v>
      </c>
      <c r="BF68" s="48">
        <v>35930.575409732301</v>
      </c>
      <c r="BG68" s="48">
        <v>27567.773527007699</v>
      </c>
      <c r="BH68" s="48">
        <v>27216.968829981801</v>
      </c>
      <c r="BI68" s="48">
        <v>191870.55606911099</v>
      </c>
      <c r="BJ68" s="48">
        <v>3194533.2499091998</v>
      </c>
      <c r="BK68" s="48">
        <v>1014318.82123536</v>
      </c>
      <c r="BL68" s="48">
        <v>77885.336104955</v>
      </c>
      <c r="BM68" s="48">
        <v>11618.4938688866</v>
      </c>
      <c r="BN68" s="48">
        <v>33139.757068638202</v>
      </c>
      <c r="BO68" s="48">
        <v>60718.867106367703</v>
      </c>
      <c r="BP68" s="48">
        <v>58081.655456535103</v>
      </c>
      <c r="BQ68" s="48">
        <v>5990.4930877032002</v>
      </c>
      <c r="BR68" s="48">
        <v>8352.3967126289608</v>
      </c>
      <c r="BS68" s="48">
        <v>56914.751322690798</v>
      </c>
      <c r="BT68" s="48">
        <v>593867.53873992502</v>
      </c>
      <c r="BU68" s="48">
        <v>36969.123405214399</v>
      </c>
      <c r="BV68" s="48">
        <v>70837.620159045997</v>
      </c>
      <c r="BW68" s="48">
        <v>13212.406661165</v>
      </c>
      <c r="BX68" s="48">
        <v>27056.6300883726</v>
      </c>
      <c r="BY68" s="48">
        <v>5090.71795751015</v>
      </c>
      <c r="BZ68" s="48">
        <v>107800.245186595</v>
      </c>
      <c r="CA68" s="55">
        <v>0</v>
      </c>
      <c r="CB68" s="83">
        <v>8934879</v>
      </c>
      <c r="CC68" s="51">
        <v>3486172</v>
      </c>
      <c r="CD68" s="48">
        <v>0</v>
      </c>
      <c r="CE68" s="48">
        <v>0</v>
      </c>
      <c r="CF68" s="48">
        <v>0</v>
      </c>
      <c r="CG68" s="48">
        <v>0</v>
      </c>
      <c r="CH68" s="82">
        <v>682258</v>
      </c>
      <c r="CI68" s="93">
        <v>13103309</v>
      </c>
      <c r="CJ68" s="73"/>
      <c r="CK68" s="355">
        <v>0</v>
      </c>
      <c r="CL68" s="355">
        <v>0</v>
      </c>
      <c r="CM68" s="356">
        <v>0</v>
      </c>
      <c r="CN68" s="356">
        <v>0</v>
      </c>
      <c r="CO68" s="356">
        <v>0</v>
      </c>
      <c r="CP68" s="356">
        <v>0</v>
      </c>
    </row>
    <row r="69" spans="1:94" ht="19.2" x14ac:dyDescent="0.3">
      <c r="A69" s="30" t="s">
        <v>786</v>
      </c>
      <c r="B69" s="42" t="s">
        <v>562</v>
      </c>
      <c r="C69" s="43" t="s">
        <v>563</v>
      </c>
      <c r="D69" s="51">
        <v>22.6522936885438</v>
      </c>
      <c r="E69" s="48">
        <v>1713.42601383788</v>
      </c>
      <c r="F69" s="48">
        <v>79.124413094999497</v>
      </c>
      <c r="G69" s="48">
        <v>10.501707303529299</v>
      </c>
      <c r="H69" s="48">
        <v>2331.5402902263199</v>
      </c>
      <c r="I69" s="48">
        <v>1770.41970761632</v>
      </c>
      <c r="J69" s="48">
        <v>83.037616865799706</v>
      </c>
      <c r="K69" s="48">
        <v>616.53558069586904</v>
      </c>
      <c r="L69" s="48">
        <v>0</v>
      </c>
      <c r="M69" s="48">
        <v>0</v>
      </c>
      <c r="N69" s="48">
        <v>0</v>
      </c>
      <c r="O69" s="48">
        <v>181.87219615965299</v>
      </c>
      <c r="P69" s="48">
        <v>189.46913739631901</v>
      </c>
      <c r="Q69" s="48">
        <v>9.6658299354733401</v>
      </c>
      <c r="R69" s="48">
        <v>0</v>
      </c>
      <c r="S69" s="48">
        <v>0</v>
      </c>
      <c r="T69" s="48">
        <v>901.985681750293</v>
      </c>
      <c r="U69" s="48">
        <v>2810.1410073183902</v>
      </c>
      <c r="V69" s="48">
        <v>96.841207998916403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204.511512048345</v>
      </c>
      <c r="AF69" s="48">
        <v>0</v>
      </c>
      <c r="AG69" s="48">
        <v>0</v>
      </c>
      <c r="AH69" s="48">
        <v>210.500282628815</v>
      </c>
      <c r="AI69" s="48">
        <v>673.99657000899799</v>
      </c>
      <c r="AJ69" s="48">
        <v>0</v>
      </c>
      <c r="AK69" s="48">
        <v>0</v>
      </c>
      <c r="AL69" s="48">
        <v>1293.39486285565</v>
      </c>
      <c r="AM69" s="48">
        <v>430.89720700638298</v>
      </c>
      <c r="AN69" s="48">
        <v>0</v>
      </c>
      <c r="AO69" s="48">
        <v>0</v>
      </c>
      <c r="AP69" s="48">
        <v>3890.6018524085198</v>
      </c>
      <c r="AQ69" s="48">
        <v>286.766342670337</v>
      </c>
      <c r="AR69" s="48">
        <v>327.36872581151101</v>
      </c>
      <c r="AS69" s="48">
        <v>3698.6089896211802</v>
      </c>
      <c r="AT69" s="48">
        <v>1122.1706478428</v>
      </c>
      <c r="AU69" s="48">
        <v>838.22953629213805</v>
      </c>
      <c r="AV69" s="48">
        <v>2203.7659254527098</v>
      </c>
      <c r="AW69" s="48">
        <v>0</v>
      </c>
      <c r="AX69" s="48">
        <v>324.27422098075499</v>
      </c>
      <c r="AY69" s="48">
        <v>0</v>
      </c>
      <c r="AZ69" s="48">
        <v>605.15869238519304</v>
      </c>
      <c r="BA69" s="48">
        <v>397.53881375676502</v>
      </c>
      <c r="BB69" s="48">
        <v>188.71494042868699</v>
      </c>
      <c r="BC69" s="48">
        <v>206.307948578577</v>
      </c>
      <c r="BD69" s="48">
        <v>323.51440361264901</v>
      </c>
      <c r="BE69" s="48">
        <v>53.967910667890301</v>
      </c>
      <c r="BF69" s="48">
        <v>2420.6089427739498</v>
      </c>
      <c r="BG69" s="48">
        <v>0</v>
      </c>
      <c r="BH69" s="48">
        <v>0</v>
      </c>
      <c r="BI69" s="48">
        <v>1124.35809058629</v>
      </c>
      <c r="BJ69" s="48">
        <v>158962.71093824899</v>
      </c>
      <c r="BK69" s="48">
        <v>23039.670981242001</v>
      </c>
      <c r="BL69" s="48">
        <v>11193.4418068706</v>
      </c>
      <c r="BM69" s="48">
        <v>0</v>
      </c>
      <c r="BN69" s="48">
        <v>0</v>
      </c>
      <c r="BO69" s="48">
        <v>0</v>
      </c>
      <c r="BP69" s="48">
        <v>12871.1232571334</v>
      </c>
      <c r="BQ69" s="48">
        <v>1576.2052724160001</v>
      </c>
      <c r="BR69" s="48">
        <v>1337.70834997371</v>
      </c>
      <c r="BS69" s="48">
        <v>1639.7272396435301</v>
      </c>
      <c r="BT69" s="48">
        <v>21063.587950073099</v>
      </c>
      <c r="BU69" s="48">
        <v>2280.9743944372899</v>
      </c>
      <c r="BV69" s="48">
        <v>4045.78862674123</v>
      </c>
      <c r="BW69" s="48">
        <v>14.776380306108701</v>
      </c>
      <c r="BX69" s="48">
        <v>3365.1755929372198</v>
      </c>
      <c r="BY69" s="48">
        <v>39.219224309968297</v>
      </c>
      <c r="BZ69" s="48">
        <v>4754.4208833602697</v>
      </c>
      <c r="CA69" s="55">
        <v>0</v>
      </c>
      <c r="CB69" s="83">
        <v>277827</v>
      </c>
      <c r="CC69" s="51">
        <v>126024</v>
      </c>
      <c r="CD69" s="48">
        <v>0</v>
      </c>
      <c r="CE69" s="48">
        <v>0</v>
      </c>
      <c r="CF69" s="48">
        <v>0</v>
      </c>
      <c r="CG69" s="48">
        <v>0</v>
      </c>
      <c r="CH69" s="82">
        <v>3370</v>
      </c>
      <c r="CI69" s="93">
        <v>407221</v>
      </c>
      <c r="CJ69" s="73"/>
      <c r="CK69" s="355">
        <v>0</v>
      </c>
      <c r="CL69" s="355">
        <v>0</v>
      </c>
      <c r="CM69" s="356">
        <v>0</v>
      </c>
      <c r="CN69" s="356">
        <v>0</v>
      </c>
      <c r="CO69" s="356">
        <v>0</v>
      </c>
      <c r="CP69" s="356">
        <v>0</v>
      </c>
    </row>
    <row r="70" spans="1:94" ht="19.2" x14ac:dyDescent="0.3">
      <c r="A70" s="30" t="s">
        <v>787</v>
      </c>
      <c r="B70" s="42" t="s">
        <v>534</v>
      </c>
      <c r="C70" s="43" t="s">
        <v>535</v>
      </c>
      <c r="D70" s="51">
        <v>964.06623698994395</v>
      </c>
      <c r="E70" s="48">
        <v>86.330548784292503</v>
      </c>
      <c r="F70" s="48">
        <v>308.18867036278101</v>
      </c>
      <c r="G70" s="48">
        <v>985.75111822054203</v>
      </c>
      <c r="H70" s="48">
        <v>5442.7955942343797</v>
      </c>
      <c r="I70" s="48">
        <v>2469.0174289664501</v>
      </c>
      <c r="J70" s="48">
        <v>433.25051643161999</v>
      </c>
      <c r="K70" s="48">
        <v>752.03694363431703</v>
      </c>
      <c r="L70" s="48">
        <v>487.58298482191498</v>
      </c>
      <c r="M70" s="48">
        <v>0</v>
      </c>
      <c r="N70" s="48">
        <v>291.78015962361701</v>
      </c>
      <c r="O70" s="48">
        <v>251.957425919184</v>
      </c>
      <c r="P70" s="48">
        <v>1434.53367523418</v>
      </c>
      <c r="Q70" s="48">
        <v>57.590038673409097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2120.6666746738401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6313.6598600396101</v>
      </c>
      <c r="BJ70" s="48">
        <v>22390.3962825206</v>
      </c>
      <c r="BK70" s="48">
        <v>25319.835416966402</v>
      </c>
      <c r="BL70" s="48">
        <v>294.371182692736</v>
      </c>
      <c r="BM70" s="48">
        <v>0</v>
      </c>
      <c r="BN70" s="48">
        <v>0</v>
      </c>
      <c r="BO70" s="48">
        <v>0</v>
      </c>
      <c r="BP70" s="48">
        <v>14029.2535417122</v>
      </c>
      <c r="BQ70" s="48">
        <v>3763.6283932685101</v>
      </c>
      <c r="BR70" s="48">
        <v>2919.3106132869798</v>
      </c>
      <c r="BS70" s="48">
        <v>10521.790567390701</v>
      </c>
      <c r="BT70" s="48">
        <v>153085.89046701201</v>
      </c>
      <c r="BU70" s="48">
        <v>32221.529484661602</v>
      </c>
      <c r="BV70" s="48">
        <v>20214.4644082265</v>
      </c>
      <c r="BW70" s="48">
        <v>3953.7474460748999</v>
      </c>
      <c r="BX70" s="48">
        <v>8309.8125163736804</v>
      </c>
      <c r="BY70" s="48">
        <v>2657.8607230140001</v>
      </c>
      <c r="BZ70" s="48">
        <v>21674.9010801894</v>
      </c>
      <c r="CA70" s="55">
        <v>0</v>
      </c>
      <c r="CB70" s="83">
        <v>343756</v>
      </c>
      <c r="CC70" s="51">
        <v>142367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486123</v>
      </c>
      <c r="CJ70" s="73"/>
      <c r="CK70" s="355">
        <v>0</v>
      </c>
      <c r="CL70" s="355">
        <v>0</v>
      </c>
      <c r="CM70" s="356">
        <v>0</v>
      </c>
      <c r="CN70" s="356">
        <v>0</v>
      </c>
      <c r="CO70" s="356">
        <v>0</v>
      </c>
      <c r="CP70" s="356">
        <v>0</v>
      </c>
    </row>
    <row r="71" spans="1:94" ht="19.2" x14ac:dyDescent="0.3">
      <c r="A71" s="30" t="s">
        <v>788</v>
      </c>
      <c r="B71" s="42" t="s">
        <v>538</v>
      </c>
      <c r="C71" s="43" t="s">
        <v>539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7388.4524082507196</v>
      </c>
      <c r="O71" s="48">
        <v>2970.2102627262798</v>
      </c>
      <c r="P71" s="48">
        <v>104.51886118629901</v>
      </c>
      <c r="Q71" s="48">
        <v>2306.5006059343</v>
      </c>
      <c r="R71" s="48">
        <v>62080.185896233903</v>
      </c>
      <c r="S71" s="48">
        <v>5732.0206439355097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158.218833071338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28385.4571021675</v>
      </c>
      <c r="BJ71" s="48">
        <v>70038.559675503595</v>
      </c>
      <c r="BK71" s="48">
        <v>50088.783421136402</v>
      </c>
      <c r="BL71" s="48">
        <v>2238.1659155572902</v>
      </c>
      <c r="BM71" s="48">
        <v>0</v>
      </c>
      <c r="BN71" s="48">
        <v>62.415297797436899</v>
      </c>
      <c r="BO71" s="48">
        <v>0</v>
      </c>
      <c r="BP71" s="48">
        <v>28828.160428651001</v>
      </c>
      <c r="BQ71" s="48">
        <v>8935.1768091935392</v>
      </c>
      <c r="BR71" s="48">
        <v>6375.3041482762501</v>
      </c>
      <c r="BS71" s="48">
        <v>28809.719852947499</v>
      </c>
      <c r="BT71" s="48">
        <v>177502.17889827199</v>
      </c>
      <c r="BU71" s="48">
        <v>18079.960611844701</v>
      </c>
      <c r="BV71" s="48">
        <v>72969.238926258797</v>
      </c>
      <c r="BW71" s="48">
        <v>123707.88959599601</v>
      </c>
      <c r="BX71" s="48">
        <v>54002.256200315402</v>
      </c>
      <c r="BY71" s="48">
        <v>30386.791237092901</v>
      </c>
      <c r="BZ71" s="48">
        <v>51187.834367651303</v>
      </c>
      <c r="CA71" s="55">
        <v>0</v>
      </c>
      <c r="CB71" s="83">
        <v>832338</v>
      </c>
      <c r="CC71" s="51">
        <v>1957572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2789910</v>
      </c>
      <c r="CJ71" s="73"/>
      <c r="CK71" s="355">
        <v>0</v>
      </c>
      <c r="CL71" s="355">
        <v>0</v>
      </c>
      <c r="CM71" s="356">
        <v>0</v>
      </c>
      <c r="CN71" s="356">
        <v>0</v>
      </c>
      <c r="CO71" s="356">
        <v>0</v>
      </c>
      <c r="CP71" s="356">
        <v>0</v>
      </c>
    </row>
    <row r="72" spans="1:94" ht="19.2" x14ac:dyDescent="0.3">
      <c r="A72" s="30" t="s">
        <v>789</v>
      </c>
      <c r="B72" s="42" t="s">
        <v>616</v>
      </c>
      <c r="C72" s="43" t="s">
        <v>617</v>
      </c>
      <c r="D72" s="51">
        <v>1323.6591935388201</v>
      </c>
      <c r="E72" s="48">
        <v>1164.59886438886</v>
      </c>
      <c r="F72" s="48">
        <v>2264.0949969827302</v>
      </c>
      <c r="G72" s="48">
        <v>900.06414797116497</v>
      </c>
      <c r="H72" s="48">
        <v>11525.683577711899</v>
      </c>
      <c r="I72" s="48">
        <v>12045.6357383911</v>
      </c>
      <c r="J72" s="48">
        <v>1071.94295154061</v>
      </c>
      <c r="K72" s="48">
        <v>3302.0755824231601</v>
      </c>
      <c r="L72" s="48">
        <v>1913.6602239608501</v>
      </c>
      <c r="M72" s="48">
        <v>2635.2252533477799</v>
      </c>
      <c r="N72" s="48">
        <v>944.21813756133304</v>
      </c>
      <c r="O72" s="48">
        <v>4982.81913105478</v>
      </c>
      <c r="P72" s="48">
        <v>647.39120853125405</v>
      </c>
      <c r="Q72" s="48">
        <v>81.826394667718105</v>
      </c>
      <c r="R72" s="48">
        <v>22706.088565985501</v>
      </c>
      <c r="S72" s="48">
        <v>1972.0498700820399</v>
      </c>
      <c r="T72" s="48">
        <v>1739.2689225865299</v>
      </c>
      <c r="U72" s="48">
        <v>6464.5346669356104</v>
      </c>
      <c r="V72" s="48">
        <v>354.87282496538</v>
      </c>
      <c r="W72" s="48">
        <v>180.23786456581999</v>
      </c>
      <c r="X72" s="48">
        <v>2994.3172811495501</v>
      </c>
      <c r="Y72" s="48">
        <v>751.60732967776596</v>
      </c>
      <c r="Z72" s="48">
        <v>158.26332353409501</v>
      </c>
      <c r="AA72" s="48">
        <v>1497.3124958723299</v>
      </c>
      <c r="AB72" s="48">
        <v>1110.65158034557</v>
      </c>
      <c r="AC72" s="48">
        <v>307.89022172580701</v>
      </c>
      <c r="AD72" s="48">
        <v>52.099860484389403</v>
      </c>
      <c r="AE72" s="48">
        <v>2693.3857552233299</v>
      </c>
      <c r="AF72" s="48">
        <v>3796.5937512743399</v>
      </c>
      <c r="AG72" s="48">
        <v>534.06320991522705</v>
      </c>
      <c r="AH72" s="48">
        <v>1931.3925735011201</v>
      </c>
      <c r="AI72" s="48">
        <v>6434.9323607851602</v>
      </c>
      <c r="AJ72" s="48">
        <v>0</v>
      </c>
      <c r="AK72" s="48">
        <v>1904.3022023282899</v>
      </c>
      <c r="AL72" s="48">
        <v>2880.5477499406802</v>
      </c>
      <c r="AM72" s="48">
        <v>635.88731318788496</v>
      </c>
      <c r="AN72" s="48">
        <v>2142.58018486528</v>
      </c>
      <c r="AO72" s="48">
        <v>17732.0889813293</v>
      </c>
      <c r="AP72" s="48">
        <v>15248.507901937301</v>
      </c>
      <c r="AQ72" s="48">
        <v>905.50034556171204</v>
      </c>
      <c r="AR72" s="48">
        <v>2465.53126952306</v>
      </c>
      <c r="AS72" s="48">
        <v>5758.5623823077603</v>
      </c>
      <c r="AT72" s="48">
        <v>1381.9052831735901</v>
      </c>
      <c r="AU72" s="48">
        <v>833.26036395200697</v>
      </c>
      <c r="AV72" s="48">
        <v>3872.6733831750098</v>
      </c>
      <c r="AW72" s="48">
        <v>876.68993268202701</v>
      </c>
      <c r="AX72" s="48">
        <v>1978.5941336297799</v>
      </c>
      <c r="AY72" s="48">
        <v>1564.45230157735</v>
      </c>
      <c r="AZ72" s="48">
        <v>3567.0628872217299</v>
      </c>
      <c r="BA72" s="48">
        <v>1341.2959238133401</v>
      </c>
      <c r="BB72" s="48">
        <v>1535.7457447725401</v>
      </c>
      <c r="BC72" s="48">
        <v>971.22174675815802</v>
      </c>
      <c r="BD72" s="48">
        <v>702.56961858514001</v>
      </c>
      <c r="BE72" s="48">
        <v>1586.0598355786601</v>
      </c>
      <c r="BF72" s="48">
        <v>5793.1205910130502</v>
      </c>
      <c r="BG72" s="48">
        <v>6194.7450249876301</v>
      </c>
      <c r="BH72" s="48">
        <v>5947.7489913058898</v>
      </c>
      <c r="BI72" s="48">
        <v>13554.5351199121</v>
      </c>
      <c r="BJ72" s="48">
        <v>152016.953385981</v>
      </c>
      <c r="BK72" s="48">
        <v>38715.396640630599</v>
      </c>
      <c r="BL72" s="48">
        <v>15108.394752575399</v>
      </c>
      <c r="BM72" s="48">
        <v>13449.1728531019</v>
      </c>
      <c r="BN72" s="48">
        <v>8110.7053957020498</v>
      </c>
      <c r="BO72" s="48">
        <v>1139060.99797227</v>
      </c>
      <c r="BP72" s="48">
        <v>438295.89317643299</v>
      </c>
      <c r="BQ72" s="48">
        <v>20156.262241078901</v>
      </c>
      <c r="BR72" s="48">
        <v>28703.2012515918</v>
      </c>
      <c r="BS72" s="48">
        <v>30880.202776300899</v>
      </c>
      <c r="BT72" s="48">
        <v>281652.46494151198</v>
      </c>
      <c r="BU72" s="48">
        <v>57818.020900279203</v>
      </c>
      <c r="BV72" s="48">
        <v>52544.687632125097</v>
      </c>
      <c r="BW72" s="48">
        <v>15001.9134761389</v>
      </c>
      <c r="BX72" s="48">
        <v>22249.759773366601</v>
      </c>
      <c r="BY72" s="48">
        <v>18111.190725853099</v>
      </c>
      <c r="BZ72" s="48">
        <v>122718.135031254</v>
      </c>
      <c r="CA72" s="55">
        <v>0</v>
      </c>
      <c r="CB72" s="83">
        <v>2656451</v>
      </c>
      <c r="CC72" s="51">
        <v>1662987</v>
      </c>
      <c r="CD72" s="48">
        <v>0</v>
      </c>
      <c r="CE72" s="48">
        <v>0</v>
      </c>
      <c r="CF72" s="48">
        <v>204616</v>
      </c>
      <c r="CG72" s="48">
        <v>0</v>
      </c>
      <c r="CH72" s="82">
        <v>96831</v>
      </c>
      <c r="CI72" s="93">
        <v>4620885</v>
      </c>
      <c r="CJ72" s="73"/>
      <c r="CK72" s="355">
        <v>0</v>
      </c>
      <c r="CL72" s="355">
        <v>0</v>
      </c>
      <c r="CM72" s="356">
        <v>0</v>
      </c>
      <c r="CN72" s="356">
        <v>0</v>
      </c>
      <c r="CO72" s="356">
        <v>0</v>
      </c>
      <c r="CP72" s="356">
        <v>0</v>
      </c>
    </row>
    <row r="73" spans="1:94" ht="19.2" x14ac:dyDescent="0.3">
      <c r="A73" s="30" t="s">
        <v>790</v>
      </c>
      <c r="B73" s="42" t="s">
        <v>566</v>
      </c>
      <c r="C73" s="43" t="s">
        <v>567</v>
      </c>
      <c r="D73" s="51">
        <v>11030.8753249734</v>
      </c>
      <c r="E73" s="48">
        <v>7074.0580078979401</v>
      </c>
      <c r="F73" s="48">
        <v>6848.74697767011</v>
      </c>
      <c r="G73" s="48">
        <v>3850.14026701378</v>
      </c>
      <c r="H73" s="48">
        <v>21062.0214448226</v>
      </c>
      <c r="I73" s="48">
        <v>1973.4865813951999</v>
      </c>
      <c r="J73" s="48">
        <v>2795.1351046536302</v>
      </c>
      <c r="K73" s="48">
        <v>7463.48105460842</v>
      </c>
      <c r="L73" s="48">
        <v>2406.4971321021599</v>
      </c>
      <c r="M73" s="48">
        <v>26935.277914699502</v>
      </c>
      <c r="N73" s="48">
        <v>2211.0501972164102</v>
      </c>
      <c r="O73" s="48">
        <v>90702.940457532604</v>
      </c>
      <c r="P73" s="48">
        <v>8056.45885645414</v>
      </c>
      <c r="Q73" s="48">
        <v>1855.1594440900999</v>
      </c>
      <c r="R73" s="48">
        <v>3603.55104628963</v>
      </c>
      <c r="S73" s="48">
        <v>3021.8780586887001</v>
      </c>
      <c r="T73" s="48">
        <v>11159.918516310599</v>
      </c>
      <c r="U73" s="48">
        <v>37169.051064498402</v>
      </c>
      <c r="V73" s="48">
        <v>119.326008126806</v>
      </c>
      <c r="W73" s="48">
        <v>24593.1301245621</v>
      </c>
      <c r="X73" s="48">
        <v>12205.1928805964</v>
      </c>
      <c r="Y73" s="48">
        <v>5314.2270256456804</v>
      </c>
      <c r="Z73" s="48">
        <v>10670.2940305018</v>
      </c>
      <c r="AA73" s="48">
        <v>7366.8518485751301</v>
      </c>
      <c r="AB73" s="48">
        <v>10785.837038547101</v>
      </c>
      <c r="AC73" s="48">
        <v>1521.0460011981199</v>
      </c>
      <c r="AD73" s="48">
        <v>12541.669492351601</v>
      </c>
      <c r="AE73" s="48">
        <v>22389.7788002257</v>
      </c>
      <c r="AF73" s="48">
        <v>10417.9747912281</v>
      </c>
      <c r="AG73" s="48">
        <v>275.18920098668099</v>
      </c>
      <c r="AH73" s="48">
        <v>3496.6159778455399</v>
      </c>
      <c r="AI73" s="48">
        <v>5044.2979488623096</v>
      </c>
      <c r="AJ73" s="48">
        <v>0</v>
      </c>
      <c r="AK73" s="48">
        <v>13024.430822546299</v>
      </c>
      <c r="AL73" s="48">
        <v>13384.138070167601</v>
      </c>
      <c r="AM73" s="48">
        <v>6005.41057049542</v>
      </c>
      <c r="AN73" s="48">
        <v>8545.8434100135</v>
      </c>
      <c r="AO73" s="48">
        <v>18858.409899458398</v>
      </c>
      <c r="AP73" s="48">
        <v>9116.3288454886297</v>
      </c>
      <c r="AQ73" s="48">
        <v>2837.1319210081401</v>
      </c>
      <c r="AR73" s="48">
        <v>9703.5258454210707</v>
      </c>
      <c r="AS73" s="48">
        <v>11698.5777621535</v>
      </c>
      <c r="AT73" s="48">
        <v>6129.6710951813402</v>
      </c>
      <c r="AU73" s="48">
        <v>3915.2727558566498</v>
      </c>
      <c r="AV73" s="48">
        <v>17997.147035937898</v>
      </c>
      <c r="AW73" s="48">
        <v>8570.2884796850103</v>
      </c>
      <c r="AX73" s="48">
        <v>7391.07622646647</v>
      </c>
      <c r="AY73" s="48">
        <v>31156.057390028302</v>
      </c>
      <c r="AZ73" s="48">
        <v>12016.149477599</v>
      </c>
      <c r="BA73" s="48">
        <v>10899.1520519852</v>
      </c>
      <c r="BB73" s="48">
        <v>11305.3634376482</v>
      </c>
      <c r="BC73" s="48">
        <v>3260.8438975253298</v>
      </c>
      <c r="BD73" s="48">
        <v>8190.1435370802801</v>
      </c>
      <c r="BE73" s="48">
        <v>5358.3175273708503</v>
      </c>
      <c r="BF73" s="48">
        <v>10129.7058777315</v>
      </c>
      <c r="BG73" s="48">
        <v>12255.9518842821</v>
      </c>
      <c r="BH73" s="48">
        <v>17050.7224895582</v>
      </c>
      <c r="BI73" s="48">
        <v>130215.37101595401</v>
      </c>
      <c r="BJ73" s="48">
        <v>1050133.37994065</v>
      </c>
      <c r="BK73" s="48">
        <v>109926.057310232</v>
      </c>
      <c r="BL73" s="48">
        <v>4760.65863205805</v>
      </c>
      <c r="BM73" s="48">
        <v>9336.4789439256492</v>
      </c>
      <c r="BN73" s="48">
        <v>29132.638153555399</v>
      </c>
      <c r="BO73" s="48">
        <v>52549.871223020498</v>
      </c>
      <c r="BP73" s="48">
        <v>259436.929359384</v>
      </c>
      <c r="BQ73" s="48">
        <v>111999.48349586999</v>
      </c>
      <c r="BR73" s="48">
        <v>42416.502709065899</v>
      </c>
      <c r="BS73" s="48">
        <v>139835.090096992</v>
      </c>
      <c r="BT73" s="48">
        <v>152586.89725778601</v>
      </c>
      <c r="BU73" s="48">
        <v>321413.66384168802</v>
      </c>
      <c r="BV73" s="48">
        <v>21693.316079542201</v>
      </c>
      <c r="BW73" s="48">
        <v>399.29217061280599</v>
      </c>
      <c r="BX73" s="48">
        <v>28842.2364793874</v>
      </c>
      <c r="BY73" s="48">
        <v>27.506674397587101</v>
      </c>
      <c r="BZ73" s="48">
        <v>47940.807685013802</v>
      </c>
      <c r="CA73" s="55">
        <v>0</v>
      </c>
      <c r="CB73" s="83">
        <v>3147407</v>
      </c>
      <c r="CC73" s="51">
        <v>3623439</v>
      </c>
      <c r="CD73" s="48">
        <v>0</v>
      </c>
      <c r="CE73" s="48">
        <v>0</v>
      </c>
      <c r="CF73" s="48">
        <v>0</v>
      </c>
      <c r="CG73" s="48">
        <v>0</v>
      </c>
      <c r="CH73" s="82">
        <v>12223</v>
      </c>
      <c r="CI73" s="93">
        <v>6783069</v>
      </c>
      <c r="CJ73" s="73"/>
      <c r="CK73" s="355">
        <v>0</v>
      </c>
      <c r="CL73" s="355">
        <v>0</v>
      </c>
      <c r="CM73" s="356">
        <v>0</v>
      </c>
      <c r="CN73" s="356">
        <v>0</v>
      </c>
      <c r="CO73" s="356">
        <v>0</v>
      </c>
      <c r="CP73" s="356">
        <v>0</v>
      </c>
    </row>
    <row r="74" spans="1:94" ht="19.2" x14ac:dyDescent="0.3">
      <c r="A74" s="30" t="s">
        <v>791</v>
      </c>
      <c r="B74" s="42" t="s">
        <v>576</v>
      </c>
      <c r="C74" s="43" t="s">
        <v>577</v>
      </c>
      <c r="D74" s="51">
        <v>4506.3471352562101</v>
      </c>
      <c r="E74" s="48">
        <v>1301.2500808296099</v>
      </c>
      <c r="F74" s="48">
        <v>3898.5942137751399</v>
      </c>
      <c r="G74" s="48">
        <v>1131.3479498496999</v>
      </c>
      <c r="H74" s="48">
        <v>11965.7282623466</v>
      </c>
      <c r="I74" s="48">
        <v>22296.719076766101</v>
      </c>
      <c r="J74" s="48">
        <v>2022.12815437724</v>
      </c>
      <c r="K74" s="48">
        <v>4339.8224176124704</v>
      </c>
      <c r="L74" s="48">
        <v>212.36586062401</v>
      </c>
      <c r="M74" s="48">
        <v>5936.6651524654098</v>
      </c>
      <c r="N74" s="48">
        <v>2635.0132240258099</v>
      </c>
      <c r="O74" s="48">
        <v>7039.3665263135199</v>
      </c>
      <c r="P74" s="48">
        <v>2917.6884417204001</v>
      </c>
      <c r="Q74" s="48">
        <v>1320.25709619691</v>
      </c>
      <c r="R74" s="48">
        <v>11353.583579739199</v>
      </c>
      <c r="S74" s="48">
        <v>4097.6709168030802</v>
      </c>
      <c r="T74" s="48">
        <v>3232.0549085719199</v>
      </c>
      <c r="U74" s="48">
        <v>11850.4315282888</v>
      </c>
      <c r="V74" s="48">
        <v>464.01715758946102</v>
      </c>
      <c r="W74" s="48">
        <v>434.844861466098</v>
      </c>
      <c r="X74" s="48">
        <v>2053.86856703782</v>
      </c>
      <c r="Y74" s="48">
        <v>814.93302273119195</v>
      </c>
      <c r="Z74" s="48">
        <v>336.67241841839501</v>
      </c>
      <c r="AA74" s="48">
        <v>333.74227413621702</v>
      </c>
      <c r="AB74" s="48">
        <v>700.32197850952798</v>
      </c>
      <c r="AC74" s="48">
        <v>142.07746580051301</v>
      </c>
      <c r="AD74" s="48">
        <v>148.81286783335199</v>
      </c>
      <c r="AE74" s="48">
        <v>3203.5345799268998</v>
      </c>
      <c r="AF74" s="48">
        <v>1510.83545986115</v>
      </c>
      <c r="AG74" s="48">
        <v>325.20348131854598</v>
      </c>
      <c r="AH74" s="48">
        <v>1449.4134011476899</v>
      </c>
      <c r="AI74" s="48">
        <v>5516.3113667778198</v>
      </c>
      <c r="AJ74" s="48">
        <v>0</v>
      </c>
      <c r="AK74" s="48">
        <v>1801.2320647701099</v>
      </c>
      <c r="AL74" s="48">
        <v>1611.0612495677799</v>
      </c>
      <c r="AM74" s="48">
        <v>263.99191650332398</v>
      </c>
      <c r="AN74" s="48">
        <v>3978.7562053370302</v>
      </c>
      <c r="AO74" s="48">
        <v>13710.233893565601</v>
      </c>
      <c r="AP74" s="48">
        <v>4427.6428081957602</v>
      </c>
      <c r="AQ74" s="48">
        <v>4480.6866896246302</v>
      </c>
      <c r="AR74" s="48">
        <v>7644.1788552092903</v>
      </c>
      <c r="AS74" s="48">
        <v>1167.3983476558899</v>
      </c>
      <c r="AT74" s="48">
        <v>4711.1991804139698</v>
      </c>
      <c r="AU74" s="48">
        <v>934.362817336185</v>
      </c>
      <c r="AV74" s="48">
        <v>4210.01295938562</v>
      </c>
      <c r="AW74" s="48">
        <v>101.006070510635</v>
      </c>
      <c r="AX74" s="48">
        <v>2528.2392678393298</v>
      </c>
      <c r="AY74" s="48">
        <v>2099.72708764032</v>
      </c>
      <c r="AZ74" s="48">
        <v>7773.0360019222098</v>
      </c>
      <c r="BA74" s="48">
        <v>1331.7345927890401</v>
      </c>
      <c r="BB74" s="48">
        <v>2660.9567076580101</v>
      </c>
      <c r="BC74" s="48">
        <v>345.74526863438001</v>
      </c>
      <c r="BD74" s="48">
        <v>169.978298215877</v>
      </c>
      <c r="BE74" s="48">
        <v>2414.8276461435398</v>
      </c>
      <c r="BF74" s="48">
        <v>5158.1666680492199</v>
      </c>
      <c r="BG74" s="48">
        <v>7684.5305715739696</v>
      </c>
      <c r="BH74" s="48">
        <v>9098.1363444970593</v>
      </c>
      <c r="BI74" s="48">
        <v>32888.651551075098</v>
      </c>
      <c r="BJ74" s="48">
        <v>63237.728618098299</v>
      </c>
      <c r="BK74" s="48">
        <v>104148.791596746</v>
      </c>
      <c r="BL74" s="48">
        <v>2629.4055358529899</v>
      </c>
      <c r="BM74" s="48">
        <v>3786.965380699</v>
      </c>
      <c r="BN74" s="48">
        <v>768.08468133208896</v>
      </c>
      <c r="BO74" s="48">
        <v>7199.3976263485201</v>
      </c>
      <c r="BP74" s="48">
        <v>157645.71260397299</v>
      </c>
      <c r="BQ74" s="48">
        <v>365718.25261798402</v>
      </c>
      <c r="BR74" s="48">
        <v>21125.596945036101</v>
      </c>
      <c r="BS74" s="48">
        <v>58229.412006982799</v>
      </c>
      <c r="BT74" s="48">
        <v>112317.820487805</v>
      </c>
      <c r="BU74" s="48">
        <v>121650.787529906</v>
      </c>
      <c r="BV74" s="48">
        <v>32351.813091279</v>
      </c>
      <c r="BW74" s="48">
        <v>4426.1258431289998</v>
      </c>
      <c r="BX74" s="48">
        <v>13523.416728805099</v>
      </c>
      <c r="BY74" s="48">
        <v>3620.2504343415098</v>
      </c>
      <c r="BZ74" s="48">
        <v>22823.3217794513</v>
      </c>
      <c r="CA74" s="55">
        <v>0</v>
      </c>
      <c r="CB74" s="83">
        <v>1337890</v>
      </c>
      <c r="CC74" s="51">
        <v>449337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1787227</v>
      </c>
      <c r="CJ74" s="73"/>
      <c r="CK74" s="355">
        <v>0</v>
      </c>
      <c r="CL74" s="355">
        <v>0</v>
      </c>
      <c r="CM74" s="356">
        <v>0</v>
      </c>
      <c r="CN74" s="356">
        <v>0</v>
      </c>
      <c r="CO74" s="356">
        <v>0</v>
      </c>
      <c r="CP74" s="356">
        <v>0</v>
      </c>
    </row>
    <row r="75" spans="1:94" ht="19.2" x14ac:dyDescent="0.3">
      <c r="A75" s="30" t="s">
        <v>792</v>
      </c>
      <c r="B75" s="42" t="s">
        <v>586</v>
      </c>
      <c r="C75" s="43" t="s">
        <v>587</v>
      </c>
      <c r="D75" s="51">
        <v>2.5096543345271298</v>
      </c>
      <c r="E75" s="48">
        <v>15.2709673551871</v>
      </c>
      <c r="F75" s="48">
        <v>22.953574034356201</v>
      </c>
      <c r="G75" s="48">
        <v>7.1784219842539203</v>
      </c>
      <c r="H75" s="48">
        <v>544.89471622106396</v>
      </c>
      <c r="I75" s="48">
        <v>299.712642730808</v>
      </c>
      <c r="J75" s="48">
        <v>93.160643595961602</v>
      </c>
      <c r="K75" s="48">
        <v>653.99360570138197</v>
      </c>
      <c r="L75" s="48">
        <v>129.88689893555801</v>
      </c>
      <c r="M75" s="48">
        <v>103.559685225124</v>
      </c>
      <c r="N75" s="48">
        <v>15.0305240218658</v>
      </c>
      <c r="O75" s="48">
        <v>230.10302916249</v>
      </c>
      <c r="P75" s="48">
        <v>0</v>
      </c>
      <c r="Q75" s="48">
        <v>0</v>
      </c>
      <c r="R75" s="48">
        <v>698.61049917668402</v>
      </c>
      <c r="S75" s="48">
        <v>357.23464527416297</v>
      </c>
      <c r="T75" s="48">
        <v>247.52949690051301</v>
      </c>
      <c r="U75" s="48">
        <v>822.02886346665105</v>
      </c>
      <c r="V75" s="48">
        <v>47.234501936412698</v>
      </c>
      <c r="W75" s="48">
        <v>68.100324171614105</v>
      </c>
      <c r="X75" s="48">
        <v>339.11533542790801</v>
      </c>
      <c r="Y75" s="48">
        <v>50.722285243862999</v>
      </c>
      <c r="Z75" s="48">
        <v>19.568448784330201</v>
      </c>
      <c r="AA75" s="48">
        <v>56.169214549159001</v>
      </c>
      <c r="AB75" s="48">
        <v>57.734932589106798</v>
      </c>
      <c r="AC75" s="48">
        <v>56.577737464141798</v>
      </c>
      <c r="AD75" s="48">
        <v>15.7926995063028</v>
      </c>
      <c r="AE75" s="48">
        <v>334.69648037517402</v>
      </c>
      <c r="AF75" s="48">
        <v>98.299908246986504</v>
      </c>
      <c r="AG75" s="48">
        <v>31.409445310599502</v>
      </c>
      <c r="AH75" s="48">
        <v>37.533986023368399</v>
      </c>
      <c r="AI75" s="48">
        <v>356.73152272847898</v>
      </c>
      <c r="AJ75" s="48">
        <v>0</v>
      </c>
      <c r="AK75" s="48">
        <v>97.153639141717306</v>
      </c>
      <c r="AL75" s="48">
        <v>202.31024246038101</v>
      </c>
      <c r="AM75" s="48">
        <v>16.445292663281599</v>
      </c>
      <c r="AN75" s="48">
        <v>174.754633541836</v>
      </c>
      <c r="AO75" s="48">
        <v>3086.3755004152299</v>
      </c>
      <c r="AP75" s="48">
        <v>440.93834209905299</v>
      </c>
      <c r="AQ75" s="48">
        <v>0</v>
      </c>
      <c r="AR75" s="48">
        <v>691.56494449553497</v>
      </c>
      <c r="AS75" s="48">
        <v>100.43740073831</v>
      </c>
      <c r="AT75" s="48">
        <v>66.647734770458101</v>
      </c>
      <c r="AU75" s="48">
        <v>141.678002455003</v>
      </c>
      <c r="AV75" s="48">
        <v>506.96375393574101</v>
      </c>
      <c r="AW75" s="48">
        <v>47.991607063123901</v>
      </c>
      <c r="AX75" s="48">
        <v>429.32976496720403</v>
      </c>
      <c r="AY75" s="48">
        <v>778.05178630669002</v>
      </c>
      <c r="AZ75" s="48">
        <v>851.17484725592601</v>
      </c>
      <c r="BA75" s="48">
        <v>0</v>
      </c>
      <c r="BB75" s="48">
        <v>252.87338809490399</v>
      </c>
      <c r="BC75" s="48">
        <v>75.766486368172593</v>
      </c>
      <c r="BD75" s="48">
        <v>51.4743235289422</v>
      </c>
      <c r="BE75" s="48">
        <v>257.769838520782</v>
      </c>
      <c r="BF75" s="48">
        <v>115.11083261137099</v>
      </c>
      <c r="BG75" s="48">
        <v>292.121653448975</v>
      </c>
      <c r="BH75" s="48">
        <v>2044.6855070920201</v>
      </c>
      <c r="BI75" s="48">
        <v>3292.7621183831902</v>
      </c>
      <c r="BJ75" s="48">
        <v>394.10031830001799</v>
      </c>
      <c r="BK75" s="48">
        <v>1889.41801252961</v>
      </c>
      <c r="BL75" s="48">
        <v>193.217679794639</v>
      </c>
      <c r="BM75" s="48">
        <v>829.91613012283096</v>
      </c>
      <c r="BN75" s="48">
        <v>733.62085881318001</v>
      </c>
      <c r="BO75" s="48">
        <v>6271.2628115138396</v>
      </c>
      <c r="BP75" s="48">
        <v>154926.61657925701</v>
      </c>
      <c r="BQ75" s="48">
        <v>324221.82112001098</v>
      </c>
      <c r="BR75" s="48">
        <v>78571.834929603603</v>
      </c>
      <c r="BS75" s="48">
        <v>6465.4676492896497</v>
      </c>
      <c r="BT75" s="48">
        <v>9890.6423626808191</v>
      </c>
      <c r="BU75" s="48">
        <v>0</v>
      </c>
      <c r="BV75" s="48">
        <v>3365.8873516561398</v>
      </c>
      <c r="BW75" s="48">
        <v>0</v>
      </c>
      <c r="BX75" s="48">
        <v>2642.6293778426402</v>
      </c>
      <c r="BY75" s="48">
        <v>0</v>
      </c>
      <c r="BZ75" s="48">
        <v>1763.8384877491701</v>
      </c>
      <c r="CA75" s="55">
        <v>0</v>
      </c>
      <c r="CB75" s="83">
        <v>611988</v>
      </c>
      <c r="CC75" s="51">
        <v>49763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661751</v>
      </c>
      <c r="CJ75" s="73"/>
      <c r="CK75" s="355">
        <v>0</v>
      </c>
      <c r="CL75" s="355">
        <v>0</v>
      </c>
      <c r="CM75" s="356">
        <v>0</v>
      </c>
      <c r="CN75" s="356">
        <v>0</v>
      </c>
      <c r="CO75" s="356">
        <v>0</v>
      </c>
      <c r="CP75" s="356">
        <v>0</v>
      </c>
    </row>
    <row r="76" spans="1:94" ht="19.2" x14ac:dyDescent="0.3">
      <c r="A76" s="30" t="s">
        <v>793</v>
      </c>
      <c r="B76" s="42" t="s">
        <v>592</v>
      </c>
      <c r="C76" s="43" t="s">
        <v>593</v>
      </c>
      <c r="D76" s="51">
        <v>10854.2143545206</v>
      </c>
      <c r="E76" s="48">
        <v>4329.4378678571802</v>
      </c>
      <c r="F76" s="48">
        <v>3018.3586335489499</v>
      </c>
      <c r="G76" s="48">
        <v>9763.9679990272507</v>
      </c>
      <c r="H76" s="48">
        <v>33484.0172176087</v>
      </c>
      <c r="I76" s="48">
        <v>7363.5702784643399</v>
      </c>
      <c r="J76" s="48">
        <v>3285.5849742996802</v>
      </c>
      <c r="K76" s="48">
        <v>4239.4345517015599</v>
      </c>
      <c r="L76" s="48">
        <v>0</v>
      </c>
      <c r="M76" s="48">
        <v>0</v>
      </c>
      <c r="N76" s="48">
        <v>0</v>
      </c>
      <c r="O76" s="48">
        <v>0</v>
      </c>
      <c r="P76" s="48">
        <v>1326.8530113664301</v>
      </c>
      <c r="Q76" s="48">
        <v>69.590192903833895</v>
      </c>
      <c r="R76" s="48">
        <v>0</v>
      </c>
      <c r="S76" s="48">
        <v>0</v>
      </c>
      <c r="T76" s="48">
        <v>5786.1925726441004</v>
      </c>
      <c r="U76" s="48">
        <v>0</v>
      </c>
      <c r="V76" s="48">
        <v>0</v>
      </c>
      <c r="W76" s="48">
        <v>533.52481226272596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7887.8163983398899</v>
      </c>
      <c r="AM76" s="48">
        <v>0</v>
      </c>
      <c r="AN76" s="48">
        <v>0</v>
      </c>
      <c r="AO76" s="48">
        <v>0</v>
      </c>
      <c r="AP76" s="48">
        <v>0</v>
      </c>
      <c r="AQ76" s="48">
        <v>2194.4107495675598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5415.9727463957097</v>
      </c>
      <c r="AY76" s="48">
        <v>0</v>
      </c>
      <c r="AZ76" s="48">
        <v>4527.07401570407</v>
      </c>
      <c r="BA76" s="48">
        <v>2677.8306229395298</v>
      </c>
      <c r="BB76" s="48">
        <v>3239.19151236379</v>
      </c>
      <c r="BC76" s="48">
        <v>1353.76121928925</v>
      </c>
      <c r="BD76" s="48">
        <v>3930.4540952085399</v>
      </c>
      <c r="BE76" s="48">
        <v>3430.33257553965</v>
      </c>
      <c r="BF76" s="48">
        <v>8652.3806510433405</v>
      </c>
      <c r="BG76" s="48">
        <v>0</v>
      </c>
      <c r="BH76" s="48">
        <v>0</v>
      </c>
      <c r="BI76" s="48">
        <v>105376.253702701</v>
      </c>
      <c r="BJ76" s="48">
        <v>421550.480403503</v>
      </c>
      <c r="BK76" s="48">
        <v>39851.055933690099</v>
      </c>
      <c r="BL76" s="48">
        <v>9783.4532530403194</v>
      </c>
      <c r="BM76" s="48">
        <v>22012.769819340701</v>
      </c>
      <c r="BN76" s="48">
        <v>73821.276632387002</v>
      </c>
      <c r="BO76" s="48">
        <v>0</v>
      </c>
      <c r="BP76" s="48">
        <v>68540.772794844001</v>
      </c>
      <c r="BQ76" s="48">
        <v>16270.187100916401</v>
      </c>
      <c r="BR76" s="48">
        <v>25565.581134391101</v>
      </c>
      <c r="BS76" s="48">
        <v>788715.76111803995</v>
      </c>
      <c r="BT76" s="48">
        <v>213028.570647977</v>
      </c>
      <c r="BU76" s="48">
        <v>22605.6782628814</v>
      </c>
      <c r="BV76" s="48">
        <v>23566.950794192999</v>
      </c>
      <c r="BW76" s="48">
        <v>534.45268150144398</v>
      </c>
      <c r="BX76" s="48">
        <v>0</v>
      </c>
      <c r="BY76" s="48">
        <v>2549.78466799647</v>
      </c>
      <c r="BZ76" s="48">
        <v>0</v>
      </c>
      <c r="CA76" s="55">
        <v>0</v>
      </c>
      <c r="CB76" s="83">
        <v>1961137</v>
      </c>
      <c r="CC76" s="51">
        <v>9029246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10990383</v>
      </c>
      <c r="CJ76" s="73"/>
      <c r="CK76" s="355">
        <v>0</v>
      </c>
      <c r="CL76" s="355">
        <v>0</v>
      </c>
      <c r="CM76" s="356">
        <v>0</v>
      </c>
      <c r="CN76" s="356">
        <v>0</v>
      </c>
      <c r="CO76" s="356">
        <v>0</v>
      </c>
      <c r="CP76" s="356">
        <v>0</v>
      </c>
    </row>
    <row r="77" spans="1:94" ht="19.2" x14ac:dyDescent="0.3">
      <c r="A77" s="30" t="s">
        <v>794</v>
      </c>
      <c r="B77" s="42" t="s">
        <v>600</v>
      </c>
      <c r="C77" s="43" t="s">
        <v>601</v>
      </c>
      <c r="D77" s="51">
        <v>37254.511474389903</v>
      </c>
      <c r="E77" s="48">
        <v>20276.8858002009</v>
      </c>
      <c r="F77" s="48">
        <v>16342.577845645799</v>
      </c>
      <c r="G77" s="48">
        <v>26933.4284565296</v>
      </c>
      <c r="H77" s="48">
        <v>182995.791466328</v>
      </c>
      <c r="I77" s="48">
        <v>115538.845690192</v>
      </c>
      <c r="J77" s="48">
        <v>20208.329353659501</v>
      </c>
      <c r="K77" s="48">
        <v>49531.857152698401</v>
      </c>
      <c r="L77" s="48">
        <v>31337.514312310999</v>
      </c>
      <c r="M77" s="48">
        <v>172566.63183646699</v>
      </c>
      <c r="N77" s="48">
        <v>11196.6993234119</v>
      </c>
      <c r="O77" s="48">
        <v>105719.583071659</v>
      </c>
      <c r="P77" s="48">
        <v>159864.22038568099</v>
      </c>
      <c r="Q77" s="48">
        <v>38838.7560569411</v>
      </c>
      <c r="R77" s="48">
        <v>493214.206109536</v>
      </c>
      <c r="S77" s="48">
        <v>45512.733439650197</v>
      </c>
      <c r="T77" s="48">
        <v>42704.773538195797</v>
      </c>
      <c r="U77" s="48">
        <v>123536.117571811</v>
      </c>
      <c r="V77" s="48">
        <v>12013.059769825901</v>
      </c>
      <c r="W77" s="48">
        <v>6106.3561020823699</v>
      </c>
      <c r="X77" s="48">
        <v>66023.953177554999</v>
      </c>
      <c r="Y77" s="48">
        <v>14009.979954259899</v>
      </c>
      <c r="Z77" s="48">
        <v>4159.7564916352203</v>
      </c>
      <c r="AA77" s="48">
        <v>4715.6253232489398</v>
      </c>
      <c r="AB77" s="48">
        <v>12371.256736355401</v>
      </c>
      <c r="AC77" s="48">
        <v>6063.2848108963999</v>
      </c>
      <c r="AD77" s="48">
        <v>1048.2882967118001</v>
      </c>
      <c r="AE77" s="48">
        <v>38700.219277968303</v>
      </c>
      <c r="AF77" s="48">
        <v>27610.624833913302</v>
      </c>
      <c r="AG77" s="48">
        <v>2004.7051998960901</v>
      </c>
      <c r="AH77" s="48">
        <v>118444.37576844</v>
      </c>
      <c r="AI77" s="48">
        <v>55159.417300584799</v>
      </c>
      <c r="AJ77" s="48">
        <v>0</v>
      </c>
      <c r="AK77" s="48">
        <v>10360.4893880155</v>
      </c>
      <c r="AL77" s="48">
        <v>26290.574754675399</v>
      </c>
      <c r="AM77" s="48">
        <v>13939.739289138</v>
      </c>
      <c r="AN77" s="48">
        <v>17347.642710740201</v>
      </c>
      <c r="AO77" s="48">
        <v>84362.717541448306</v>
      </c>
      <c r="AP77" s="48">
        <v>44988.149896122697</v>
      </c>
      <c r="AQ77" s="48">
        <v>242642.230047611</v>
      </c>
      <c r="AR77" s="48">
        <v>16905.659814963401</v>
      </c>
      <c r="AS77" s="48">
        <v>83356.712452068503</v>
      </c>
      <c r="AT77" s="48">
        <v>13878.3317686966</v>
      </c>
      <c r="AU77" s="48">
        <v>8978.1550880700597</v>
      </c>
      <c r="AV77" s="48">
        <v>39288.463604748104</v>
      </c>
      <c r="AW77" s="48">
        <v>12847.2234007027</v>
      </c>
      <c r="AX77" s="48">
        <v>46069.980762878302</v>
      </c>
      <c r="AY77" s="48">
        <v>29598.324977662902</v>
      </c>
      <c r="AZ77" s="48">
        <v>41527.771466190301</v>
      </c>
      <c r="BA77" s="48">
        <v>10232.557249596999</v>
      </c>
      <c r="BB77" s="48">
        <v>19034.890360070302</v>
      </c>
      <c r="BC77" s="48">
        <v>9730.1097541623603</v>
      </c>
      <c r="BD77" s="48">
        <v>13124.402525617201</v>
      </c>
      <c r="BE77" s="48">
        <v>18514.030020484999</v>
      </c>
      <c r="BF77" s="48">
        <v>116981.195876805</v>
      </c>
      <c r="BG77" s="48">
        <v>136533.59409634501</v>
      </c>
      <c r="BH77" s="48">
        <v>181978.447031282</v>
      </c>
      <c r="BI77" s="48">
        <v>529263.51537630602</v>
      </c>
      <c r="BJ77" s="48">
        <v>1988865.6074065401</v>
      </c>
      <c r="BK77" s="48">
        <v>502999.601388351</v>
      </c>
      <c r="BL77" s="48">
        <v>26842.723249495699</v>
      </c>
      <c r="BM77" s="48">
        <v>78535.050317353103</v>
      </c>
      <c r="BN77" s="48">
        <v>74338.7623198285</v>
      </c>
      <c r="BO77" s="48">
        <v>768666.46158090804</v>
      </c>
      <c r="BP77" s="48">
        <v>557532.42276956397</v>
      </c>
      <c r="BQ77" s="48">
        <v>150900.052618694</v>
      </c>
      <c r="BR77" s="48">
        <v>98621.821654987798</v>
      </c>
      <c r="BS77" s="48">
        <v>1117481.2311875799</v>
      </c>
      <c r="BT77" s="48">
        <v>2430586.3387266002</v>
      </c>
      <c r="BU77" s="48">
        <v>325714.498433712</v>
      </c>
      <c r="BV77" s="48">
        <v>417505.34307853301</v>
      </c>
      <c r="BW77" s="48">
        <v>107080.213557258</v>
      </c>
      <c r="BX77" s="48">
        <v>332329.50516720902</v>
      </c>
      <c r="BY77" s="48">
        <v>166041.13886484201</v>
      </c>
      <c r="BZ77" s="48">
        <v>313263.95249545999</v>
      </c>
      <c r="CA77" s="55">
        <v>0</v>
      </c>
      <c r="CB77" s="83">
        <v>13287084</v>
      </c>
      <c r="CC77" s="51">
        <v>539438</v>
      </c>
      <c r="CD77" s="48">
        <v>0</v>
      </c>
      <c r="CE77" s="48">
        <v>0</v>
      </c>
      <c r="CF77" s="48">
        <v>353918</v>
      </c>
      <c r="CG77" s="48">
        <v>0</v>
      </c>
      <c r="CH77" s="82">
        <v>210263</v>
      </c>
      <c r="CI77" s="93">
        <v>14390703</v>
      </c>
      <c r="CJ77" s="73"/>
      <c r="CK77" s="355">
        <v>0</v>
      </c>
      <c r="CL77" s="355">
        <v>0</v>
      </c>
      <c r="CM77" s="356">
        <v>0</v>
      </c>
      <c r="CN77" s="356">
        <v>0</v>
      </c>
      <c r="CO77" s="356">
        <v>0</v>
      </c>
      <c r="CP77" s="356">
        <v>0</v>
      </c>
    </row>
    <row r="78" spans="1:94" ht="19.2" x14ac:dyDescent="0.3">
      <c r="A78" s="30" t="s">
        <v>795</v>
      </c>
      <c r="B78" s="42" t="s">
        <v>650</v>
      </c>
      <c r="C78" s="43" t="s">
        <v>651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1794466</v>
      </c>
      <c r="CD78" s="48">
        <v>8043631</v>
      </c>
      <c r="CE78" s="48">
        <v>0</v>
      </c>
      <c r="CF78" s="48">
        <v>0</v>
      </c>
      <c r="CG78" s="48">
        <v>0</v>
      </c>
      <c r="CH78" s="82">
        <v>0</v>
      </c>
      <c r="CI78" s="93">
        <v>9838097</v>
      </c>
      <c r="CJ78" s="73"/>
      <c r="CK78" s="355">
        <v>0</v>
      </c>
      <c r="CL78" s="355">
        <v>0</v>
      </c>
      <c r="CM78" s="356">
        <v>0</v>
      </c>
      <c r="CN78" s="356">
        <v>0</v>
      </c>
      <c r="CO78" s="356">
        <v>0</v>
      </c>
      <c r="CP78" s="356">
        <v>0</v>
      </c>
    </row>
    <row r="79" spans="1:94" ht="19.2" x14ac:dyDescent="0.3">
      <c r="A79" s="30" t="s">
        <v>796</v>
      </c>
      <c r="B79" s="42" t="s">
        <v>656</v>
      </c>
      <c r="C79" s="43" t="s">
        <v>657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53.659977524223997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492.06284251583003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1435.05223361772</v>
      </c>
      <c r="BJ79" s="48">
        <v>7793.6208543069097</v>
      </c>
      <c r="BK79" s="48">
        <v>5106.6983928788204</v>
      </c>
      <c r="BL79" s="48">
        <v>0</v>
      </c>
      <c r="BM79" s="48">
        <v>971.02312236102102</v>
      </c>
      <c r="BN79" s="48">
        <v>0</v>
      </c>
      <c r="BO79" s="48">
        <v>6017.4632289374404</v>
      </c>
      <c r="BP79" s="48">
        <v>11217.775222875</v>
      </c>
      <c r="BQ79" s="48">
        <v>2024.27160245656</v>
      </c>
      <c r="BR79" s="48">
        <v>616.16313461198604</v>
      </c>
      <c r="BS79" s="48">
        <v>0</v>
      </c>
      <c r="BT79" s="48">
        <v>79592.640984487502</v>
      </c>
      <c r="BU79" s="48">
        <v>11019.3814921761</v>
      </c>
      <c r="BV79" s="48">
        <v>43577.635117478902</v>
      </c>
      <c r="BW79" s="48">
        <v>3349.0915634289699</v>
      </c>
      <c r="BX79" s="48">
        <v>0</v>
      </c>
      <c r="BY79" s="48">
        <v>160.26972967555099</v>
      </c>
      <c r="BZ79" s="48">
        <v>12649.190500667501</v>
      </c>
      <c r="CA79" s="55">
        <v>0</v>
      </c>
      <c r="CB79" s="83">
        <v>186076</v>
      </c>
      <c r="CC79" s="51">
        <v>2373440</v>
      </c>
      <c r="CD79" s="48">
        <v>0</v>
      </c>
      <c r="CE79" s="48">
        <v>282471</v>
      </c>
      <c r="CF79" s="48">
        <v>0</v>
      </c>
      <c r="CG79" s="48">
        <v>0</v>
      </c>
      <c r="CH79" s="82">
        <v>0</v>
      </c>
      <c r="CI79" s="93">
        <v>2841987</v>
      </c>
      <c r="CJ79" s="73"/>
      <c r="CK79" s="355">
        <v>0</v>
      </c>
      <c r="CL79" s="355">
        <v>0</v>
      </c>
      <c r="CM79" s="356">
        <v>0</v>
      </c>
      <c r="CN79" s="356">
        <v>0</v>
      </c>
      <c r="CO79" s="356">
        <v>0</v>
      </c>
      <c r="CP79" s="356">
        <v>0</v>
      </c>
    </row>
    <row r="80" spans="1:94" ht="19.2" x14ac:dyDescent="0.3">
      <c r="A80" s="28" t="s">
        <v>797</v>
      </c>
      <c r="B80" s="42" t="s">
        <v>660</v>
      </c>
      <c r="C80" s="43" t="s">
        <v>661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78755</v>
      </c>
      <c r="CD80" s="48">
        <v>4411502</v>
      </c>
      <c r="CE80" s="48">
        <v>0</v>
      </c>
      <c r="CF80" s="48">
        <v>0</v>
      </c>
      <c r="CG80" s="48">
        <v>0</v>
      </c>
      <c r="CH80" s="82">
        <v>0</v>
      </c>
      <c r="CI80" s="93">
        <v>4490257</v>
      </c>
      <c r="CJ80" s="73"/>
      <c r="CK80" s="355">
        <v>0</v>
      </c>
      <c r="CL80" s="355">
        <v>0</v>
      </c>
      <c r="CM80" s="356">
        <v>0</v>
      </c>
      <c r="CN80" s="356">
        <v>0</v>
      </c>
      <c r="CO80" s="356">
        <v>0</v>
      </c>
      <c r="CP80" s="356">
        <v>0</v>
      </c>
    </row>
    <row r="81" spans="1:94" ht="19.2" x14ac:dyDescent="0.3">
      <c r="A81" s="28" t="s">
        <v>798</v>
      </c>
      <c r="B81" s="42" t="s">
        <v>676</v>
      </c>
      <c r="C81" s="43" t="s">
        <v>677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2657</v>
      </c>
      <c r="BV81" s="48">
        <v>0</v>
      </c>
      <c r="BW81" s="48">
        <v>174</v>
      </c>
      <c r="BX81" s="48">
        <v>974396</v>
      </c>
      <c r="BY81" s="48">
        <v>129825</v>
      </c>
      <c r="BZ81" s="48">
        <v>0</v>
      </c>
      <c r="CA81" s="55">
        <v>0</v>
      </c>
      <c r="CB81" s="83">
        <v>1107052</v>
      </c>
      <c r="CC81" s="51">
        <v>2454304</v>
      </c>
      <c r="CD81" s="48">
        <v>0</v>
      </c>
      <c r="CE81" s="48">
        <v>565018</v>
      </c>
      <c r="CF81" s="48">
        <v>0</v>
      </c>
      <c r="CG81" s="48">
        <v>0</v>
      </c>
      <c r="CH81" s="82">
        <v>0</v>
      </c>
      <c r="CI81" s="93">
        <v>4126374</v>
      </c>
      <c r="CJ81" s="73"/>
      <c r="CK81" s="355">
        <v>0</v>
      </c>
      <c r="CL81" s="355">
        <v>0</v>
      </c>
      <c r="CM81" s="356">
        <v>0</v>
      </c>
      <c r="CN81" s="356">
        <v>0</v>
      </c>
      <c r="CO81" s="356">
        <v>0</v>
      </c>
      <c r="CP81" s="356">
        <v>0</v>
      </c>
    </row>
    <row r="82" spans="1:94" ht="19.2" x14ac:dyDescent="0.3">
      <c r="A82" s="28" t="s">
        <v>799</v>
      </c>
      <c r="B82" s="42" t="s">
        <v>680</v>
      </c>
      <c r="C82" s="43" t="s">
        <v>681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64386</v>
      </c>
      <c r="CD82" s="48">
        <v>4001023</v>
      </c>
      <c r="CE82" s="48">
        <v>0</v>
      </c>
      <c r="CF82" s="48">
        <v>0</v>
      </c>
      <c r="CG82" s="48">
        <v>0</v>
      </c>
      <c r="CH82" s="82">
        <v>0</v>
      </c>
      <c r="CI82" s="93">
        <v>4065409</v>
      </c>
      <c r="CJ82" s="73"/>
      <c r="CK82" s="355">
        <v>0</v>
      </c>
      <c r="CL82" s="355">
        <v>0</v>
      </c>
      <c r="CM82" s="356">
        <v>0</v>
      </c>
      <c r="CN82" s="356">
        <v>0</v>
      </c>
      <c r="CO82" s="356">
        <v>0</v>
      </c>
      <c r="CP82" s="356">
        <v>0</v>
      </c>
    </row>
    <row r="83" spans="1:94" ht="19.2" x14ac:dyDescent="0.3">
      <c r="A83" s="28" t="s">
        <v>800</v>
      </c>
      <c r="B83" s="56" t="s">
        <v>628</v>
      </c>
      <c r="C83" s="43" t="s">
        <v>629</v>
      </c>
      <c r="D83" s="51">
        <v>5930.3984395465404</v>
      </c>
      <c r="E83" s="48">
        <v>1334.84380160039</v>
      </c>
      <c r="F83" s="48">
        <v>4156.5919062747598</v>
      </c>
      <c r="G83" s="48">
        <v>2525.6467259844999</v>
      </c>
      <c r="H83" s="48">
        <v>36264.023003803602</v>
      </c>
      <c r="I83" s="48">
        <v>16245.6753130255</v>
      </c>
      <c r="J83" s="48">
        <v>5209.4991591981498</v>
      </c>
      <c r="K83" s="48">
        <v>15702.9451793393</v>
      </c>
      <c r="L83" s="48">
        <v>2860.27025237209</v>
      </c>
      <c r="M83" s="48">
        <v>13817.9796463862</v>
      </c>
      <c r="N83" s="48">
        <v>3494.1109621974201</v>
      </c>
      <c r="O83" s="48">
        <v>10016.1581346476</v>
      </c>
      <c r="P83" s="48">
        <v>0</v>
      </c>
      <c r="Q83" s="48">
        <v>0</v>
      </c>
      <c r="R83" s="48">
        <v>61837.530888973801</v>
      </c>
      <c r="S83" s="48">
        <v>5724.7939329573001</v>
      </c>
      <c r="T83" s="48">
        <v>3141.5180294269098</v>
      </c>
      <c r="U83" s="48">
        <v>4888.1711400825698</v>
      </c>
      <c r="V83" s="48">
        <v>3425.7217772471199</v>
      </c>
      <c r="W83" s="48">
        <v>367.47410229172698</v>
      </c>
      <c r="X83" s="48">
        <v>11587.1102898233</v>
      </c>
      <c r="Y83" s="48">
        <v>455.35454240511399</v>
      </c>
      <c r="Z83" s="48">
        <v>229.65246815186001</v>
      </c>
      <c r="AA83" s="48">
        <v>566.33157525027298</v>
      </c>
      <c r="AB83" s="48">
        <v>1757.9010632342599</v>
      </c>
      <c r="AC83" s="48">
        <v>732.73019341715099</v>
      </c>
      <c r="AD83" s="48">
        <v>141.34776876440901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4096.0976060397197</v>
      </c>
      <c r="BH83" s="48">
        <v>0</v>
      </c>
      <c r="BI83" s="48">
        <v>21225.512343971801</v>
      </c>
      <c r="BJ83" s="48">
        <v>8144.7088489132602</v>
      </c>
      <c r="BK83" s="48">
        <v>29934.801100967899</v>
      </c>
      <c r="BL83" s="48">
        <v>0</v>
      </c>
      <c r="BM83" s="48">
        <v>4468.5298066566502</v>
      </c>
      <c r="BN83" s="48">
        <v>14276.161070239399</v>
      </c>
      <c r="BO83" s="48">
        <v>100905.414327354</v>
      </c>
      <c r="BP83" s="48">
        <v>25921.2070088619</v>
      </c>
      <c r="BQ83" s="48">
        <v>6189.48051708809</v>
      </c>
      <c r="BR83" s="48">
        <v>2161.0955840839501</v>
      </c>
      <c r="BS83" s="48">
        <v>26007.250020001</v>
      </c>
      <c r="BT83" s="48">
        <v>159326.43602552</v>
      </c>
      <c r="BU83" s="48">
        <v>12821.1045505611</v>
      </c>
      <c r="BV83" s="48">
        <v>59065.883005486598</v>
      </c>
      <c r="BW83" s="48">
        <v>6562.9442813552896</v>
      </c>
      <c r="BX83" s="48">
        <v>29002.9954309608</v>
      </c>
      <c r="BY83" s="48">
        <v>1159.63741557666</v>
      </c>
      <c r="BZ83" s="48">
        <v>155122.96075995901</v>
      </c>
      <c r="CA83" s="55">
        <v>0</v>
      </c>
      <c r="CB83" s="83">
        <v>878806</v>
      </c>
      <c r="CC83" s="51">
        <v>872713</v>
      </c>
      <c r="CD83" s="48">
        <v>0</v>
      </c>
      <c r="CE83" s="48">
        <v>732447</v>
      </c>
      <c r="CF83" s="48">
        <v>0</v>
      </c>
      <c r="CG83" s="48">
        <v>0</v>
      </c>
      <c r="CH83" s="82">
        <v>3144</v>
      </c>
      <c r="CI83" s="93">
        <v>2487110</v>
      </c>
      <c r="CJ83" s="73"/>
      <c r="CK83" s="355">
        <v>0</v>
      </c>
      <c r="CL83" s="355">
        <v>0</v>
      </c>
      <c r="CM83" s="356">
        <v>0</v>
      </c>
      <c r="CN83" s="356">
        <v>0</v>
      </c>
      <c r="CO83" s="356">
        <v>0</v>
      </c>
      <c r="CP83" s="356">
        <v>0</v>
      </c>
    </row>
    <row r="84" spans="1:94" ht="19.2" x14ac:dyDescent="0.3">
      <c r="A84" s="28" t="s">
        <v>801</v>
      </c>
      <c r="B84" s="56" t="s">
        <v>692</v>
      </c>
      <c r="C84" s="43" t="s">
        <v>693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832526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832526</v>
      </c>
      <c r="CJ84" s="73"/>
      <c r="CK84" s="355">
        <v>0</v>
      </c>
      <c r="CL84" s="355">
        <v>0</v>
      </c>
      <c r="CM84" s="356">
        <v>0</v>
      </c>
      <c r="CN84" s="356">
        <v>0</v>
      </c>
      <c r="CO84" s="356">
        <v>0</v>
      </c>
      <c r="CP84" s="356">
        <v>0</v>
      </c>
    </row>
    <row r="85" spans="1:94" ht="19.2" x14ac:dyDescent="0.3">
      <c r="A85" s="28" t="s">
        <v>802</v>
      </c>
      <c r="B85" s="57" t="s">
        <v>698</v>
      </c>
      <c r="C85" s="46" t="s">
        <v>697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-2119655</v>
      </c>
      <c r="CD85" s="75">
        <v>0</v>
      </c>
      <c r="CE85" s="75">
        <v>0</v>
      </c>
      <c r="CF85" s="75">
        <v>0</v>
      </c>
      <c r="CG85" s="75">
        <v>0</v>
      </c>
      <c r="CH85" s="98">
        <v>2119655</v>
      </c>
      <c r="CI85" s="94">
        <v>0</v>
      </c>
      <c r="CJ85" s="73"/>
      <c r="CK85" s="355">
        <v>0</v>
      </c>
      <c r="CL85" s="355">
        <v>0</v>
      </c>
      <c r="CM85" s="356">
        <v>0</v>
      </c>
      <c r="CN85" s="356">
        <v>0</v>
      </c>
      <c r="CO85" s="356">
        <v>0</v>
      </c>
      <c r="CP85" s="356">
        <v>0</v>
      </c>
    </row>
    <row r="86" spans="1:94" x14ac:dyDescent="0.3">
      <c r="A86" s="47"/>
      <c r="B86" s="62"/>
      <c r="C86" s="63" t="s">
        <v>864</v>
      </c>
      <c r="D86" s="64">
        <f>+SUM(D9:D85)</f>
        <v>209712.23615585771</v>
      </c>
      <c r="E86" s="64">
        <f t="shared" ref="E86:BP86" si="0">+SUM(E9:E85)</f>
        <v>203862.74248890954</v>
      </c>
      <c r="F86" s="64">
        <f t="shared" si="0"/>
        <v>324136.96627052926</v>
      </c>
      <c r="G86" s="64">
        <f t="shared" si="0"/>
        <v>132881.5594573791</v>
      </c>
      <c r="H86" s="64">
        <f t="shared" si="0"/>
        <v>2009992.4483478835</v>
      </c>
      <c r="I86" s="64">
        <f t="shared" si="0"/>
        <v>594510.52172770875</v>
      </c>
      <c r="J86" s="64">
        <f t="shared" si="0"/>
        <v>185719.94851469807</v>
      </c>
      <c r="K86" s="64">
        <f t="shared" si="0"/>
        <v>406590.15480174671</v>
      </c>
      <c r="L86" s="64">
        <f t="shared" si="0"/>
        <v>248471.13753906291</v>
      </c>
      <c r="M86" s="64">
        <f t="shared" si="0"/>
        <v>1592814.1122807586</v>
      </c>
      <c r="N86" s="64">
        <f t="shared" si="0"/>
        <v>131618.53361000057</v>
      </c>
      <c r="O86" s="64">
        <f t="shared" si="0"/>
        <v>4149075.5804616418</v>
      </c>
      <c r="P86" s="64">
        <f t="shared" si="0"/>
        <v>1298020.611247957</v>
      </c>
      <c r="Q86" s="64">
        <f t="shared" si="0"/>
        <v>3490388.8660473078</v>
      </c>
      <c r="R86" s="64">
        <f t="shared" si="0"/>
        <v>1596827.5727335424</v>
      </c>
      <c r="S86" s="64">
        <f t="shared" si="0"/>
        <v>165077.57619606427</v>
      </c>
      <c r="T86" s="64">
        <f t="shared" si="0"/>
        <v>1634758.2137770057</v>
      </c>
      <c r="U86" s="64">
        <f t="shared" si="0"/>
        <v>2195023.2901400239</v>
      </c>
      <c r="V86" s="64">
        <f t="shared" si="0"/>
        <v>4403409.1116843456</v>
      </c>
      <c r="W86" s="64">
        <f t="shared" si="0"/>
        <v>1155054.5463062101</v>
      </c>
      <c r="X86" s="64">
        <f t="shared" si="0"/>
        <v>1207191.1149302942</v>
      </c>
      <c r="Y86" s="64">
        <f t="shared" si="0"/>
        <v>479822.47904304077</v>
      </c>
      <c r="Z86" s="64">
        <f t="shared" si="0"/>
        <v>950240.30729434651</v>
      </c>
      <c r="AA86" s="64">
        <f t="shared" si="0"/>
        <v>298503.79886445613</v>
      </c>
      <c r="AB86" s="64">
        <f t="shared" si="0"/>
        <v>263786.14724025119</v>
      </c>
      <c r="AC86" s="64">
        <f t="shared" si="0"/>
        <v>156270.20701635446</v>
      </c>
      <c r="AD86" s="64">
        <f t="shared" si="0"/>
        <v>179240.74000418911</v>
      </c>
      <c r="AE86" s="64">
        <f t="shared" si="0"/>
        <v>1444740.2746453686</v>
      </c>
      <c r="AF86" s="64">
        <f t="shared" si="0"/>
        <v>608780.43082503066</v>
      </c>
      <c r="AG86" s="64">
        <f t="shared" si="0"/>
        <v>105922.35605350454</v>
      </c>
      <c r="AH86" s="64">
        <f t="shared" si="0"/>
        <v>478016.30839985353</v>
      </c>
      <c r="AI86" s="64">
        <f t="shared" si="0"/>
        <v>309534.52054449648</v>
      </c>
      <c r="AJ86" s="64">
        <f t="shared" si="0"/>
        <v>0</v>
      </c>
      <c r="AK86" s="64">
        <f t="shared" si="0"/>
        <v>192210.03080601894</v>
      </c>
      <c r="AL86" s="64">
        <f t="shared" si="0"/>
        <v>366484.66727353097</v>
      </c>
      <c r="AM86" s="64">
        <f t="shared" si="0"/>
        <v>152472.00939941721</v>
      </c>
      <c r="AN86" s="64">
        <f t="shared" si="0"/>
        <v>531391.17427984008</v>
      </c>
      <c r="AO86" s="64">
        <f t="shared" si="0"/>
        <v>1058310.1711097737</v>
      </c>
      <c r="AP86" s="64">
        <f t="shared" si="0"/>
        <v>264352.42699240672</v>
      </c>
      <c r="AQ86" s="64">
        <f t="shared" si="0"/>
        <v>2235089.0853756918</v>
      </c>
      <c r="AR86" s="64">
        <f t="shared" si="0"/>
        <v>216439.73789539075</v>
      </c>
      <c r="AS86" s="64">
        <f t="shared" si="0"/>
        <v>490032.57065247028</v>
      </c>
      <c r="AT86" s="64">
        <f t="shared" si="0"/>
        <v>174563.29721895719</v>
      </c>
      <c r="AU86" s="64">
        <f t="shared" si="0"/>
        <v>69946.902062256908</v>
      </c>
      <c r="AV86" s="64">
        <f t="shared" si="0"/>
        <v>494088.92609000264</v>
      </c>
      <c r="AW86" s="64">
        <f t="shared" si="0"/>
        <v>176365.74257001735</v>
      </c>
      <c r="AX86" s="64">
        <f t="shared" si="0"/>
        <v>533861.07809131627</v>
      </c>
      <c r="AY86" s="64">
        <f t="shared" si="0"/>
        <v>869777.52184419916</v>
      </c>
      <c r="AZ86" s="64">
        <f t="shared" si="0"/>
        <v>425440.09092756605</v>
      </c>
      <c r="BA86" s="64">
        <f t="shared" si="0"/>
        <v>76836.362908355935</v>
      </c>
      <c r="BB86" s="64">
        <f t="shared" si="0"/>
        <v>290879.56616454158</v>
      </c>
      <c r="BC86" s="64">
        <f t="shared" si="0"/>
        <v>87825.716669656889</v>
      </c>
      <c r="BD86" s="64">
        <f t="shared" si="0"/>
        <v>180866.38361622515</v>
      </c>
      <c r="BE86" s="64">
        <f t="shared" si="0"/>
        <v>293790.70971462061</v>
      </c>
      <c r="BF86" s="64">
        <f t="shared" si="0"/>
        <v>306625.0906769326</v>
      </c>
      <c r="BG86" s="64">
        <f t="shared" si="0"/>
        <v>1819375.1075868132</v>
      </c>
      <c r="BH86" s="64">
        <f t="shared" si="0"/>
        <v>533626.908549655</v>
      </c>
      <c r="BI86" s="64">
        <f t="shared" si="0"/>
        <v>5042893.8198256148</v>
      </c>
      <c r="BJ86" s="64">
        <f t="shared" si="0"/>
        <v>9837064.7613815982</v>
      </c>
      <c r="BK86" s="64">
        <f t="shared" si="0"/>
        <v>5677549.7644235147</v>
      </c>
      <c r="BL86" s="64">
        <f t="shared" si="0"/>
        <v>193945.83073622579</v>
      </c>
      <c r="BM86" s="64">
        <f t="shared" si="0"/>
        <v>301872.49959788204</v>
      </c>
      <c r="BN86" s="64">
        <f t="shared" si="0"/>
        <v>1135896.7611091391</v>
      </c>
      <c r="BO86" s="64">
        <f t="shared" si="0"/>
        <v>2303686.3866468123</v>
      </c>
      <c r="BP86" s="64">
        <f t="shared" si="0"/>
        <v>1907624.9923547432</v>
      </c>
      <c r="BQ86" s="64">
        <f t="shared" ref="BQ86:CH86" si="1">+SUM(BQ9:BQ85)</f>
        <v>1076087.5787754471</v>
      </c>
      <c r="BR86" s="64">
        <f t="shared" si="1"/>
        <v>336653.57713014964</v>
      </c>
      <c r="BS86" s="64">
        <f t="shared" si="1"/>
        <v>2737502.953253936</v>
      </c>
      <c r="BT86" s="64">
        <f t="shared" si="1"/>
        <v>5059421.0445894096</v>
      </c>
      <c r="BU86" s="64">
        <f t="shared" si="1"/>
        <v>1288921.0739749796</v>
      </c>
      <c r="BV86" s="64">
        <f t="shared" si="1"/>
        <v>1083625.0428368393</v>
      </c>
      <c r="BW86" s="64">
        <f t="shared" si="1"/>
        <v>464914.99527961994</v>
      </c>
      <c r="BX86" s="64">
        <f t="shared" si="1"/>
        <v>2037255.0398336819</v>
      </c>
      <c r="BY86" s="64">
        <f t="shared" si="1"/>
        <v>715609.47308452707</v>
      </c>
      <c r="BZ86" s="64">
        <f t="shared" si="1"/>
        <v>1253501.7120403857</v>
      </c>
      <c r="CA86" s="65">
        <f t="shared" si="1"/>
        <v>0</v>
      </c>
      <c r="CB86" s="91">
        <f t="shared" si="1"/>
        <v>86904673</v>
      </c>
      <c r="CC86" s="86">
        <f t="shared" si="1"/>
        <v>64977332</v>
      </c>
      <c r="CD86" s="64">
        <f t="shared" si="1"/>
        <v>16456156</v>
      </c>
      <c r="CE86" s="64">
        <f t="shared" si="1"/>
        <v>1580106</v>
      </c>
      <c r="CF86" s="64">
        <f t="shared" si="1"/>
        <v>15990752</v>
      </c>
      <c r="CG86" s="64">
        <f t="shared" si="1"/>
        <v>700484</v>
      </c>
      <c r="CH86" s="87">
        <f t="shared" si="1"/>
        <v>34606783</v>
      </c>
      <c r="CI86" s="95">
        <f>+SUM(CI9:CI85)</f>
        <v>221216286</v>
      </c>
      <c r="CJ86" s="85"/>
      <c r="CK86" s="85"/>
      <c r="CL86" s="85"/>
    </row>
    <row r="87" spans="1:94" x14ac:dyDescent="0.3">
      <c r="B87" s="26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81"/>
      <c r="CL87" s="81"/>
    </row>
    <row r="88" spans="1:94" ht="21" x14ac:dyDescent="0.3">
      <c r="B88" s="9" t="s">
        <v>702</v>
      </c>
      <c r="C88" s="73"/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J88" s="73"/>
      <c r="CK88" s="81"/>
      <c r="CL88" s="81"/>
    </row>
    <row r="89" spans="1:94" ht="0" hidden="1" customHeight="1" x14ac:dyDescent="0.3">
      <c r="A89" s="357"/>
      <c r="B89" s="358"/>
      <c r="C89" s="358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8">
        <v>0</v>
      </c>
      <c r="CK89" s="360">
        <v>0</v>
      </c>
      <c r="CL89" s="360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3">
      <c r="A90" s="357"/>
      <c r="B90" s="361"/>
      <c r="C90" s="362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61">
        <v>0</v>
      </c>
      <c r="CK90" s="366">
        <v>0</v>
      </c>
      <c r="CL90" s="366">
        <v>0</v>
      </c>
      <c r="CM90" s="367">
        <v>0</v>
      </c>
      <c r="CN90" s="367">
        <v>0</v>
      </c>
      <c r="CO90" s="367">
        <v>0</v>
      </c>
      <c r="CP90" s="367">
        <v>0</v>
      </c>
    </row>
    <row r="91" spans="1:94" x14ac:dyDescent="0.3">
      <c r="B91" s="26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J91" s="73"/>
      <c r="CK91" s="81"/>
      <c r="CL91" s="81"/>
    </row>
    <row r="92" spans="1:94" x14ac:dyDescent="0.3">
      <c r="B92" s="26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J92" s="73"/>
      <c r="CK92" s="81"/>
      <c r="CL92" s="81"/>
    </row>
  </sheetData>
  <sheetProtection password="8251" sheet="1" formatColumns="0" formatRows="0"/>
  <autoFilter ref="A8:CP8" xr:uid="{00000000-0001-0000-16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5:CP9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2" sqref="D12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  <col min="89" max="94" width="0.6640625" hidden="1" bestFit="1" customWidth="1"/>
  </cols>
  <sheetData>
    <row r="5" spans="1:94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4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  <c r="CM6" s="81"/>
      <c r="CN6" s="81"/>
      <c r="CO6" s="81"/>
      <c r="CP6" s="81"/>
    </row>
    <row r="7" spans="1:94" ht="19.2" x14ac:dyDescent="0.3">
      <c r="B7" s="395" t="s">
        <v>739</v>
      </c>
      <c r="C7" s="389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04" t="s">
        <v>857</v>
      </c>
      <c r="CC7" s="406" t="s">
        <v>858</v>
      </c>
      <c r="CD7" s="398" t="s">
        <v>859</v>
      </c>
      <c r="CE7" s="398" t="s">
        <v>860</v>
      </c>
      <c r="CF7" s="398" t="s">
        <v>861</v>
      </c>
      <c r="CG7" s="398" t="s">
        <v>746</v>
      </c>
      <c r="CH7" s="400" t="s">
        <v>862</v>
      </c>
      <c r="CI7" s="402" t="s">
        <v>863</v>
      </c>
    </row>
    <row r="8" spans="1:94" ht="96.6" x14ac:dyDescent="0.3">
      <c r="A8" s="29"/>
      <c r="B8" s="396"/>
      <c r="C8" s="390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05"/>
      <c r="CC8" s="407"/>
      <c r="CD8" s="399" t="s">
        <v>859</v>
      </c>
      <c r="CE8" s="399" t="s">
        <v>860</v>
      </c>
      <c r="CF8" s="399" t="s">
        <v>861</v>
      </c>
      <c r="CG8" s="399" t="s">
        <v>746</v>
      </c>
      <c r="CH8" s="401" t="s">
        <v>862</v>
      </c>
      <c r="CI8" s="403" t="s">
        <v>863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2" x14ac:dyDescent="0.3">
      <c r="A9" s="30" t="s">
        <v>64</v>
      </c>
      <c r="B9" s="74" t="s">
        <v>42</v>
      </c>
      <c r="C9" s="45" t="s">
        <v>43</v>
      </c>
      <c r="D9" s="52">
        <v>3301.5811171737701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42.6574148078181</v>
      </c>
      <c r="M9" s="53">
        <v>10851.429593400901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4251.3510275936296</v>
      </c>
      <c r="X9" s="53">
        <v>0</v>
      </c>
      <c r="Y9" s="53">
        <v>0</v>
      </c>
      <c r="Z9" s="53">
        <v>352218.67645485699</v>
      </c>
      <c r="AA9" s="53">
        <v>0</v>
      </c>
      <c r="AB9" s="53">
        <v>0</v>
      </c>
      <c r="AC9" s="53">
        <v>30863.410530591402</v>
      </c>
      <c r="AD9" s="53">
        <v>0</v>
      </c>
      <c r="AE9" s="53">
        <v>165294.91265651101</v>
      </c>
      <c r="AF9" s="53">
        <v>5507.9459577757398</v>
      </c>
      <c r="AG9" s="53">
        <v>0</v>
      </c>
      <c r="AH9" s="53">
        <v>0</v>
      </c>
      <c r="AI9" s="53">
        <v>14701.9037107523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2.5697237836035001</v>
      </c>
      <c r="BN9" s="53">
        <v>57.561812752718303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90">
        <v>587094</v>
      </c>
      <c r="CC9" s="96">
        <v>125600</v>
      </c>
      <c r="CD9" s="88">
        <v>0</v>
      </c>
      <c r="CE9" s="88">
        <v>0</v>
      </c>
      <c r="CF9" s="88">
        <v>2398</v>
      </c>
      <c r="CG9" s="88">
        <v>-19649</v>
      </c>
      <c r="CH9" s="97">
        <v>0</v>
      </c>
      <c r="CI9" s="92">
        <v>695443</v>
      </c>
      <c r="CK9" s="355">
        <v>0</v>
      </c>
      <c r="CL9" s="355">
        <v>0</v>
      </c>
      <c r="CM9" s="355">
        <v>0</v>
      </c>
      <c r="CN9" s="355">
        <v>0</v>
      </c>
      <c r="CO9" s="355">
        <v>0</v>
      </c>
      <c r="CP9" s="355">
        <v>0</v>
      </c>
    </row>
    <row r="10" spans="1:94" ht="19.2" x14ac:dyDescent="0.3">
      <c r="A10" s="30" t="s">
        <v>86</v>
      </c>
      <c r="B10" s="42" t="s">
        <v>38</v>
      </c>
      <c r="C10" s="43" t="s">
        <v>39</v>
      </c>
      <c r="D10" s="51">
        <v>0</v>
      </c>
      <c r="E10" s="48">
        <v>7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7</v>
      </c>
      <c r="CC10" s="51">
        <v>0</v>
      </c>
      <c r="CD10" s="48">
        <v>0</v>
      </c>
      <c r="CE10" s="48">
        <v>0</v>
      </c>
      <c r="CF10" s="48">
        <v>0</v>
      </c>
      <c r="CG10" s="48">
        <v>0</v>
      </c>
      <c r="CH10" s="82">
        <v>0</v>
      </c>
      <c r="CI10" s="93">
        <v>7</v>
      </c>
      <c r="CK10" s="355">
        <v>0</v>
      </c>
      <c r="CL10" s="355">
        <v>0</v>
      </c>
      <c r="CM10" s="355">
        <v>0</v>
      </c>
      <c r="CN10" s="355">
        <v>0</v>
      </c>
      <c r="CO10" s="355">
        <v>0</v>
      </c>
      <c r="CP10" s="355">
        <v>0</v>
      </c>
    </row>
    <row r="11" spans="1:94" ht="19.2" x14ac:dyDescent="0.3">
      <c r="A11" s="30" t="s">
        <v>108</v>
      </c>
      <c r="B11" s="42" t="s">
        <v>58</v>
      </c>
      <c r="C11" s="43" t="s">
        <v>59</v>
      </c>
      <c r="D11" s="51">
        <v>0</v>
      </c>
      <c r="E11" s="48">
        <v>0</v>
      </c>
      <c r="F11" s="48">
        <v>8066.47098468271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19.430590809628001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34.895754923413598</v>
      </c>
      <c r="AF11" s="48">
        <v>647.950722100657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13.0859080962801</v>
      </c>
      <c r="BN11" s="48">
        <v>279.16603938730901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83">
        <v>9061</v>
      </c>
      <c r="CC11" s="51">
        <v>37434</v>
      </c>
      <c r="CD11" s="48">
        <v>0</v>
      </c>
      <c r="CE11" s="48">
        <v>0</v>
      </c>
      <c r="CF11" s="48">
        <v>0</v>
      </c>
      <c r="CG11" s="48">
        <v>0</v>
      </c>
      <c r="CH11" s="82">
        <v>0</v>
      </c>
      <c r="CI11" s="93">
        <v>46495</v>
      </c>
      <c r="CK11" s="355">
        <v>0</v>
      </c>
      <c r="CL11" s="355">
        <v>0</v>
      </c>
      <c r="CM11" s="355">
        <v>0</v>
      </c>
      <c r="CN11" s="355">
        <v>0</v>
      </c>
      <c r="CO11" s="355">
        <v>0</v>
      </c>
      <c r="CP11" s="355">
        <v>0</v>
      </c>
    </row>
    <row r="12" spans="1:94" ht="19.2" x14ac:dyDescent="0.3">
      <c r="A12" s="30" t="s">
        <v>134</v>
      </c>
      <c r="B12" s="42" t="s">
        <v>128</v>
      </c>
      <c r="C12" s="43" t="s">
        <v>129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0</v>
      </c>
      <c r="CC12" s="51">
        <v>19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19</v>
      </c>
      <c r="CK12" s="355">
        <v>0</v>
      </c>
      <c r="CL12" s="355">
        <v>0</v>
      </c>
      <c r="CM12" s="355">
        <v>0</v>
      </c>
      <c r="CN12" s="355">
        <v>0</v>
      </c>
      <c r="CO12" s="355">
        <v>0</v>
      </c>
      <c r="CP12" s="355">
        <v>0</v>
      </c>
    </row>
    <row r="13" spans="1:94" ht="19.2" x14ac:dyDescent="0.3">
      <c r="A13" s="30" t="s">
        <v>154</v>
      </c>
      <c r="B13" s="42" t="s">
        <v>74</v>
      </c>
      <c r="C13" s="43" t="s">
        <v>75</v>
      </c>
      <c r="D13" s="51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536.20477700749404</v>
      </c>
      <c r="AF13" s="48">
        <v>1285.8502904937</v>
      </c>
      <c r="AG13" s="48">
        <v>42.2977069241348</v>
      </c>
      <c r="AH13" s="48">
        <v>0</v>
      </c>
      <c r="AI13" s="48">
        <v>0</v>
      </c>
      <c r="AJ13" s="48">
        <v>0</v>
      </c>
      <c r="AK13" s="48">
        <v>14740.425496084699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13.01467905358</v>
      </c>
      <c r="AT13" s="48">
        <v>1.95220185803699</v>
      </c>
      <c r="AU13" s="48">
        <v>6153.3402565325996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193.91871789834099</v>
      </c>
      <c r="BN13" s="48">
        <v>149.01807516349001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40.3455050660978</v>
      </c>
      <c r="BV13" s="48">
        <v>0</v>
      </c>
      <c r="BW13" s="48">
        <v>0</v>
      </c>
      <c r="BX13" s="48">
        <v>0</v>
      </c>
      <c r="BY13" s="48">
        <v>28.632293917875899</v>
      </c>
      <c r="BZ13" s="48">
        <v>0</v>
      </c>
      <c r="CA13" s="55">
        <v>0</v>
      </c>
      <c r="CB13" s="83">
        <v>23185</v>
      </c>
      <c r="CC13" s="51">
        <v>121306</v>
      </c>
      <c r="CD13" s="48">
        <v>0</v>
      </c>
      <c r="CE13" s="48">
        <v>0</v>
      </c>
      <c r="CF13" s="48">
        <v>3471</v>
      </c>
      <c r="CG13" s="48">
        <v>0</v>
      </c>
      <c r="CH13" s="82">
        <v>0</v>
      </c>
      <c r="CI13" s="93">
        <v>147962</v>
      </c>
      <c r="CK13" s="355">
        <v>0</v>
      </c>
      <c r="CL13" s="355">
        <v>0</v>
      </c>
      <c r="CM13" s="355">
        <v>0</v>
      </c>
      <c r="CN13" s="355">
        <v>0</v>
      </c>
      <c r="CO13" s="355">
        <v>0</v>
      </c>
      <c r="CP13" s="355">
        <v>0</v>
      </c>
    </row>
    <row r="14" spans="1:94" ht="19.2" x14ac:dyDescent="0.3">
      <c r="A14" s="30" t="s">
        <v>176</v>
      </c>
      <c r="B14" s="42" t="s">
        <v>132</v>
      </c>
      <c r="C14" s="43" t="s">
        <v>133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760.34733022291402</v>
      </c>
      <c r="M14" s="48">
        <v>5013.0030067392399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596.37677553136302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7.27288750648004</v>
      </c>
      <c r="CA14" s="55">
        <v>0</v>
      </c>
      <c r="CB14" s="83">
        <v>6377</v>
      </c>
      <c r="CC14" s="51">
        <v>200</v>
      </c>
      <c r="CD14" s="48">
        <v>0</v>
      </c>
      <c r="CE14" s="48">
        <v>0</v>
      </c>
      <c r="CF14" s="48">
        <v>32509</v>
      </c>
      <c r="CG14" s="48">
        <v>0</v>
      </c>
      <c r="CH14" s="82">
        <v>0</v>
      </c>
      <c r="CI14" s="93">
        <v>39086</v>
      </c>
      <c r="CK14" s="355">
        <v>0</v>
      </c>
      <c r="CL14" s="355">
        <v>0</v>
      </c>
      <c r="CM14" s="355">
        <v>0</v>
      </c>
      <c r="CN14" s="355">
        <v>0</v>
      </c>
      <c r="CO14" s="355">
        <v>0</v>
      </c>
      <c r="CP14" s="355">
        <v>0</v>
      </c>
    </row>
    <row r="15" spans="1:94" ht="19.2" x14ac:dyDescent="0.3">
      <c r="A15" s="30" t="s">
        <v>200</v>
      </c>
      <c r="B15" s="42" t="s">
        <v>98</v>
      </c>
      <c r="C15" s="43" t="s">
        <v>99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1682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1682</v>
      </c>
      <c r="CC15" s="51">
        <v>63</v>
      </c>
      <c r="CD15" s="48">
        <v>0</v>
      </c>
      <c r="CE15" s="48">
        <v>0</v>
      </c>
      <c r="CF15" s="48">
        <v>0</v>
      </c>
      <c r="CG15" s="48">
        <v>0</v>
      </c>
      <c r="CH15" s="82">
        <v>0</v>
      </c>
      <c r="CI15" s="93">
        <v>1745</v>
      </c>
      <c r="CK15" s="355">
        <v>0</v>
      </c>
      <c r="CL15" s="355">
        <v>0</v>
      </c>
      <c r="CM15" s="355">
        <v>0</v>
      </c>
      <c r="CN15" s="355">
        <v>0</v>
      </c>
      <c r="CO15" s="355">
        <v>0</v>
      </c>
      <c r="CP15" s="355">
        <v>0</v>
      </c>
    </row>
    <row r="16" spans="1:94" ht="19.2" x14ac:dyDescent="0.3">
      <c r="A16" s="30" t="s">
        <v>230</v>
      </c>
      <c r="B16" s="42" t="s">
        <v>116</v>
      </c>
      <c r="C16" s="43" t="s">
        <v>117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6890.3815606775897</v>
      </c>
      <c r="L16" s="48">
        <v>327.196889752846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42.824298805887302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74.100472091085805</v>
      </c>
      <c r="AC16" s="48">
        <v>0</v>
      </c>
      <c r="AD16" s="48">
        <v>4972.9115523465698</v>
      </c>
      <c r="AE16" s="48">
        <v>0</v>
      </c>
      <c r="AF16" s="48">
        <v>4819.4177173007502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188.619383504582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11.5481255206887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17327</v>
      </c>
      <c r="CC16" s="51">
        <v>2372</v>
      </c>
      <c r="CD16" s="48">
        <v>0</v>
      </c>
      <c r="CE16" s="48">
        <v>0</v>
      </c>
      <c r="CF16" s="48">
        <v>5696</v>
      </c>
      <c r="CG16" s="48">
        <v>5</v>
      </c>
      <c r="CH16" s="82">
        <v>0</v>
      </c>
      <c r="CI16" s="93">
        <v>25400</v>
      </c>
      <c r="CK16" s="355">
        <v>0</v>
      </c>
      <c r="CL16" s="355">
        <v>0</v>
      </c>
      <c r="CM16" s="355">
        <v>0</v>
      </c>
      <c r="CN16" s="355">
        <v>0</v>
      </c>
      <c r="CO16" s="355">
        <v>0</v>
      </c>
      <c r="CP16" s="355">
        <v>0</v>
      </c>
    </row>
    <row r="17" spans="1:94" ht="19.2" x14ac:dyDescent="0.3">
      <c r="A17" s="30" t="s">
        <v>254</v>
      </c>
      <c r="B17" s="42" t="s">
        <v>640</v>
      </c>
      <c r="C17" s="43" t="s">
        <v>641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83">
        <v>0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0</v>
      </c>
      <c r="CK17" s="355">
        <v>0</v>
      </c>
      <c r="CL17" s="355">
        <v>0</v>
      </c>
      <c r="CM17" s="355">
        <v>0</v>
      </c>
      <c r="CN17" s="355">
        <v>0</v>
      </c>
      <c r="CO17" s="355">
        <v>0</v>
      </c>
      <c r="CP17" s="355">
        <v>0</v>
      </c>
    </row>
    <row r="18" spans="1:94" ht="19.2" x14ac:dyDescent="0.3">
      <c r="A18" s="30" t="s">
        <v>284</v>
      </c>
      <c r="B18" s="42" t="s">
        <v>164</v>
      </c>
      <c r="C18" s="43" t="s">
        <v>165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3728.3418637486802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0.65813625132368503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83">
        <v>3729</v>
      </c>
      <c r="CC18" s="51">
        <v>3219</v>
      </c>
      <c r="CD18" s="48">
        <v>0</v>
      </c>
      <c r="CE18" s="48">
        <v>0</v>
      </c>
      <c r="CF18" s="48">
        <v>24716</v>
      </c>
      <c r="CG18" s="48">
        <v>82</v>
      </c>
      <c r="CH18" s="82">
        <v>0</v>
      </c>
      <c r="CI18" s="93">
        <v>31746</v>
      </c>
      <c r="CK18" s="355">
        <v>0</v>
      </c>
      <c r="CL18" s="355">
        <v>0</v>
      </c>
      <c r="CM18" s="355">
        <v>0</v>
      </c>
      <c r="CN18" s="355">
        <v>0</v>
      </c>
      <c r="CO18" s="355">
        <v>0</v>
      </c>
      <c r="CP18" s="355">
        <v>0</v>
      </c>
    </row>
    <row r="19" spans="1:94" ht="19.2" x14ac:dyDescent="0.3">
      <c r="A19" s="30" t="s">
        <v>308</v>
      </c>
      <c r="B19" s="42" t="s">
        <v>184</v>
      </c>
      <c r="C19" s="43" t="s">
        <v>185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490.22890025575401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32.771099744245497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523</v>
      </c>
      <c r="CC19" s="51">
        <v>7742</v>
      </c>
      <c r="CD19" s="48">
        <v>0</v>
      </c>
      <c r="CE19" s="48">
        <v>0</v>
      </c>
      <c r="CF19" s="48">
        <v>0</v>
      </c>
      <c r="CG19" s="48">
        <v>0</v>
      </c>
      <c r="CH19" s="82">
        <v>0</v>
      </c>
      <c r="CI19" s="93">
        <v>8265</v>
      </c>
      <c r="CK19" s="355">
        <v>0</v>
      </c>
      <c r="CL19" s="355">
        <v>0</v>
      </c>
      <c r="CM19" s="355">
        <v>0</v>
      </c>
      <c r="CN19" s="355">
        <v>0</v>
      </c>
      <c r="CO19" s="355">
        <v>0</v>
      </c>
      <c r="CP19" s="355">
        <v>0</v>
      </c>
    </row>
    <row r="20" spans="1:94" ht="19.2" x14ac:dyDescent="0.3">
      <c r="A20" s="30" t="s">
        <v>340</v>
      </c>
      <c r="B20" s="42" t="s">
        <v>190</v>
      </c>
      <c r="C20" s="43" t="s">
        <v>191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1567.0274181264299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54.972581873571997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1622</v>
      </c>
      <c r="CC20" s="51">
        <v>4336</v>
      </c>
      <c r="CD20" s="48">
        <v>0</v>
      </c>
      <c r="CE20" s="48">
        <v>0</v>
      </c>
      <c r="CF20" s="48">
        <v>0</v>
      </c>
      <c r="CG20" s="48">
        <v>0</v>
      </c>
      <c r="CH20" s="82">
        <v>0</v>
      </c>
      <c r="CI20" s="93">
        <v>5958</v>
      </c>
      <c r="CK20" s="355">
        <v>0</v>
      </c>
      <c r="CL20" s="355">
        <v>0</v>
      </c>
      <c r="CM20" s="355">
        <v>0</v>
      </c>
      <c r="CN20" s="355">
        <v>0</v>
      </c>
      <c r="CO20" s="355">
        <v>0</v>
      </c>
      <c r="CP20" s="355">
        <v>0</v>
      </c>
    </row>
    <row r="21" spans="1:94" ht="19.2" x14ac:dyDescent="0.3">
      <c r="A21" s="30" t="s">
        <v>372</v>
      </c>
      <c r="B21" s="42" t="s">
        <v>208</v>
      </c>
      <c r="C21" s="43" t="s">
        <v>209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0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0</v>
      </c>
      <c r="CK21" s="355">
        <v>0</v>
      </c>
      <c r="CL21" s="355">
        <v>0</v>
      </c>
      <c r="CM21" s="355">
        <v>0</v>
      </c>
      <c r="CN21" s="355">
        <v>0</v>
      </c>
      <c r="CO21" s="355">
        <v>0</v>
      </c>
      <c r="CP21" s="355">
        <v>0</v>
      </c>
    </row>
    <row r="22" spans="1:94" ht="19.2" x14ac:dyDescent="0.3">
      <c r="A22" s="30" t="s">
        <v>400</v>
      </c>
      <c r="B22" s="42" t="s">
        <v>212</v>
      </c>
      <c r="C22" s="43" t="s">
        <v>213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3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3</v>
      </c>
      <c r="CC22" s="51">
        <v>0</v>
      </c>
      <c r="CD22" s="48">
        <v>0</v>
      </c>
      <c r="CE22" s="48">
        <v>0</v>
      </c>
      <c r="CF22" s="48">
        <v>0</v>
      </c>
      <c r="CG22" s="48">
        <v>0</v>
      </c>
      <c r="CH22" s="82">
        <v>0</v>
      </c>
      <c r="CI22" s="93">
        <v>3</v>
      </c>
      <c r="CK22" s="355">
        <v>0</v>
      </c>
      <c r="CL22" s="355">
        <v>0</v>
      </c>
      <c r="CM22" s="355">
        <v>0</v>
      </c>
      <c r="CN22" s="355">
        <v>0</v>
      </c>
      <c r="CO22" s="355">
        <v>0</v>
      </c>
      <c r="CP22" s="355">
        <v>0</v>
      </c>
    </row>
    <row r="23" spans="1:94" ht="19.2" x14ac:dyDescent="0.3">
      <c r="A23" s="30" t="s">
        <v>426</v>
      </c>
      <c r="B23" s="42" t="s">
        <v>218</v>
      </c>
      <c r="C23" s="43" t="s">
        <v>219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253.91926884996201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4280.3533891850702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1.72734196496573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4536</v>
      </c>
      <c r="CC23" s="51">
        <v>0</v>
      </c>
      <c r="CD23" s="48">
        <v>0</v>
      </c>
      <c r="CE23" s="48">
        <v>0</v>
      </c>
      <c r="CF23" s="48">
        <v>0</v>
      </c>
      <c r="CG23" s="48">
        <v>40</v>
      </c>
      <c r="CH23" s="82">
        <v>0</v>
      </c>
      <c r="CI23" s="93">
        <v>4576</v>
      </c>
      <c r="CK23" s="355">
        <v>0</v>
      </c>
      <c r="CL23" s="355">
        <v>0</v>
      </c>
      <c r="CM23" s="355">
        <v>0</v>
      </c>
      <c r="CN23" s="355">
        <v>0</v>
      </c>
      <c r="CO23" s="355">
        <v>0</v>
      </c>
      <c r="CP23" s="355">
        <v>0</v>
      </c>
    </row>
    <row r="24" spans="1:94" ht="19.2" x14ac:dyDescent="0.3">
      <c r="A24" s="30" t="s">
        <v>452</v>
      </c>
      <c r="B24" s="42" t="s">
        <v>222</v>
      </c>
      <c r="C24" s="43" t="s">
        <v>223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67.499811655063695</v>
      </c>
      <c r="AC24" s="48">
        <v>0</v>
      </c>
      <c r="AD24" s="48">
        <v>0</v>
      </c>
      <c r="AE24" s="48">
        <v>147.98035632071699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615.28674470192698</v>
      </c>
      <c r="AS24" s="48">
        <v>0</v>
      </c>
      <c r="AT24" s="48">
        <v>642.11359292381098</v>
      </c>
      <c r="AU24" s="48">
        <v>23.365319419060501</v>
      </c>
      <c r="AV24" s="48">
        <v>303.74915244778703</v>
      </c>
      <c r="AW24" s="48">
        <v>0</v>
      </c>
      <c r="AX24" s="48">
        <v>15418.5146699778</v>
      </c>
      <c r="AY24" s="48">
        <v>107.30739288753701</v>
      </c>
      <c r="AZ24" s="48">
        <v>232.78781198989901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44469.395147676398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62028</v>
      </c>
      <c r="CC24" s="51">
        <v>883</v>
      </c>
      <c r="CD24" s="48">
        <v>0</v>
      </c>
      <c r="CE24" s="48">
        <v>0</v>
      </c>
      <c r="CF24" s="48">
        <v>0</v>
      </c>
      <c r="CG24" s="48">
        <v>-4013</v>
      </c>
      <c r="CH24" s="82">
        <v>0</v>
      </c>
      <c r="CI24" s="93">
        <v>58898</v>
      </c>
      <c r="CK24" s="355">
        <v>0</v>
      </c>
      <c r="CL24" s="355">
        <v>0</v>
      </c>
      <c r="CM24" s="355">
        <v>0</v>
      </c>
      <c r="CN24" s="355">
        <v>0</v>
      </c>
      <c r="CO24" s="355">
        <v>0</v>
      </c>
      <c r="CP24" s="355">
        <v>0</v>
      </c>
    </row>
    <row r="25" spans="1:94" ht="19.2" x14ac:dyDescent="0.3">
      <c r="A25" s="30" t="s">
        <v>482</v>
      </c>
      <c r="B25" s="42" t="s">
        <v>240</v>
      </c>
      <c r="C25" s="43" t="s">
        <v>241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4953.4130489972104</v>
      </c>
      <c r="U25" s="48">
        <v>0</v>
      </c>
      <c r="V25" s="48">
        <v>3474.3262249301902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12259.656004061901</v>
      </c>
      <c r="AF25" s="48">
        <v>8589.6047220106593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83">
        <v>29277</v>
      </c>
      <c r="CC25" s="51">
        <v>59346</v>
      </c>
      <c r="CD25" s="48">
        <v>0</v>
      </c>
      <c r="CE25" s="48">
        <v>0</v>
      </c>
      <c r="CF25" s="48">
        <v>0</v>
      </c>
      <c r="CG25" s="48">
        <v>0</v>
      </c>
      <c r="CH25" s="82">
        <v>0</v>
      </c>
      <c r="CI25" s="93">
        <v>88623</v>
      </c>
      <c r="CK25" s="355">
        <v>0</v>
      </c>
      <c r="CL25" s="355">
        <v>0</v>
      </c>
      <c r="CM25" s="355">
        <v>0</v>
      </c>
      <c r="CN25" s="355">
        <v>0</v>
      </c>
      <c r="CO25" s="355">
        <v>0</v>
      </c>
      <c r="CP25" s="355">
        <v>0</v>
      </c>
    </row>
    <row r="26" spans="1:94" ht="19.2" x14ac:dyDescent="0.3">
      <c r="A26" s="30" t="s">
        <v>510</v>
      </c>
      <c r="B26" s="42" t="s">
        <v>260</v>
      </c>
      <c r="C26" s="43" t="s">
        <v>261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275.42212395476901</v>
      </c>
      <c r="N26" s="48">
        <v>0</v>
      </c>
      <c r="O26" s="48">
        <v>1769.76781689887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42867.084802697798</v>
      </c>
      <c r="V26" s="48">
        <v>419.95851553453201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86457.6545432477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112988.11219766601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83">
        <v>244778</v>
      </c>
      <c r="CC26" s="51">
        <v>25114</v>
      </c>
      <c r="CD26" s="48">
        <v>0</v>
      </c>
      <c r="CE26" s="48">
        <v>0</v>
      </c>
      <c r="CF26" s="48">
        <v>0</v>
      </c>
      <c r="CG26" s="48">
        <v>-9935</v>
      </c>
      <c r="CH26" s="82">
        <v>0</v>
      </c>
      <c r="CI26" s="93">
        <v>259957</v>
      </c>
      <c r="CK26" s="355">
        <v>0</v>
      </c>
      <c r="CL26" s="355">
        <v>0</v>
      </c>
      <c r="CM26" s="355">
        <v>0</v>
      </c>
      <c r="CN26" s="355">
        <v>0</v>
      </c>
      <c r="CO26" s="355">
        <v>0</v>
      </c>
      <c r="CP26" s="355">
        <v>0</v>
      </c>
    </row>
    <row r="27" spans="1:94" ht="19.2" x14ac:dyDescent="0.3">
      <c r="A27" s="30" t="s">
        <v>536</v>
      </c>
      <c r="B27" s="42" t="s">
        <v>264</v>
      </c>
      <c r="C27" s="43" t="s">
        <v>265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83">
        <v>0</v>
      </c>
      <c r="CC27" s="51">
        <v>28</v>
      </c>
      <c r="CD27" s="48">
        <v>0</v>
      </c>
      <c r="CE27" s="48">
        <v>0</v>
      </c>
      <c r="CF27" s="48">
        <v>0</v>
      </c>
      <c r="CG27" s="48">
        <v>9</v>
      </c>
      <c r="CH27" s="82">
        <v>0</v>
      </c>
      <c r="CI27" s="93">
        <v>37</v>
      </c>
      <c r="CK27" s="355">
        <v>0</v>
      </c>
      <c r="CL27" s="355">
        <v>0</v>
      </c>
      <c r="CM27" s="355">
        <v>0</v>
      </c>
      <c r="CN27" s="355">
        <v>0</v>
      </c>
      <c r="CO27" s="355">
        <v>0</v>
      </c>
      <c r="CP27" s="355">
        <v>0</v>
      </c>
    </row>
    <row r="28" spans="1:94" ht="19.2" x14ac:dyDescent="0.3">
      <c r="A28" s="30" t="s">
        <v>560</v>
      </c>
      <c r="B28" s="42" t="s">
        <v>282</v>
      </c>
      <c r="C28" s="43" t="s">
        <v>283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141902.90090932199</v>
      </c>
      <c r="U28" s="48">
        <v>12481.244319838101</v>
      </c>
      <c r="V28" s="48">
        <v>8277.8411732038894</v>
      </c>
      <c r="W28" s="48">
        <v>170904.577109417</v>
      </c>
      <c r="X28" s="48">
        <v>30.091861348373101</v>
      </c>
      <c r="Y28" s="48">
        <v>14874.836948234401</v>
      </c>
      <c r="Z28" s="48">
        <v>0</v>
      </c>
      <c r="AA28" s="48">
        <v>0</v>
      </c>
      <c r="AB28" s="48">
        <v>476.31117677139099</v>
      </c>
      <c r="AC28" s="48">
        <v>9.4574421380601201</v>
      </c>
      <c r="AD28" s="48">
        <v>0</v>
      </c>
      <c r="AE28" s="48">
        <v>851971.955472211</v>
      </c>
      <c r="AF28" s="48">
        <v>6919.40857519162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2283.5423926079702</v>
      </c>
      <c r="AT28" s="48">
        <v>293.18070627986401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19.774651743216602</v>
      </c>
      <c r="BN28" s="48">
        <v>1784.8772616920701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83">
        <v>1212230</v>
      </c>
      <c r="CC28" s="51">
        <v>56898</v>
      </c>
      <c r="CD28" s="48">
        <v>0</v>
      </c>
      <c r="CE28" s="48">
        <v>0</v>
      </c>
      <c r="CF28" s="48">
        <v>0</v>
      </c>
      <c r="CG28" s="48">
        <v>1788</v>
      </c>
      <c r="CH28" s="82">
        <v>0</v>
      </c>
      <c r="CI28" s="93">
        <v>1270916</v>
      </c>
      <c r="CK28" s="355">
        <v>0</v>
      </c>
      <c r="CL28" s="355">
        <v>0</v>
      </c>
      <c r="CM28" s="355">
        <v>0</v>
      </c>
      <c r="CN28" s="355">
        <v>0</v>
      </c>
      <c r="CO28" s="355">
        <v>0</v>
      </c>
      <c r="CP28" s="355">
        <v>0</v>
      </c>
    </row>
    <row r="29" spans="1:94" ht="19.2" x14ac:dyDescent="0.3">
      <c r="A29" s="30" t="s">
        <v>588</v>
      </c>
      <c r="B29" s="42" t="s">
        <v>294</v>
      </c>
      <c r="C29" s="43" t="s">
        <v>295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809.48402182384996</v>
      </c>
      <c r="AC29" s="48">
        <v>181.51597817615001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83">
        <v>991</v>
      </c>
      <c r="CC29" s="51">
        <v>14666</v>
      </c>
      <c r="CD29" s="48">
        <v>0</v>
      </c>
      <c r="CE29" s="48">
        <v>0</v>
      </c>
      <c r="CF29" s="48">
        <v>0</v>
      </c>
      <c r="CG29" s="48">
        <v>0</v>
      </c>
      <c r="CH29" s="82">
        <v>0</v>
      </c>
      <c r="CI29" s="93">
        <v>15657</v>
      </c>
      <c r="CK29" s="355">
        <v>0</v>
      </c>
      <c r="CL29" s="355">
        <v>0</v>
      </c>
      <c r="CM29" s="355">
        <v>0</v>
      </c>
      <c r="CN29" s="355">
        <v>0</v>
      </c>
      <c r="CO29" s="355">
        <v>0</v>
      </c>
      <c r="CP29" s="355">
        <v>0</v>
      </c>
    </row>
    <row r="30" spans="1:94" ht="19.2" x14ac:dyDescent="0.3">
      <c r="A30" s="30" t="s">
        <v>612</v>
      </c>
      <c r="B30" s="42" t="s">
        <v>316</v>
      </c>
      <c r="C30" s="43" t="s">
        <v>317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83">
        <v>0</v>
      </c>
      <c r="CC30" s="51">
        <v>68699</v>
      </c>
      <c r="CD30" s="48">
        <v>0</v>
      </c>
      <c r="CE30" s="48">
        <v>0</v>
      </c>
      <c r="CF30" s="48">
        <v>0</v>
      </c>
      <c r="CG30" s="48">
        <v>0</v>
      </c>
      <c r="CH30" s="82">
        <v>0</v>
      </c>
      <c r="CI30" s="93">
        <v>68699</v>
      </c>
      <c r="CK30" s="355">
        <v>0</v>
      </c>
      <c r="CL30" s="355">
        <v>0</v>
      </c>
      <c r="CM30" s="355">
        <v>0</v>
      </c>
      <c r="CN30" s="355">
        <v>0</v>
      </c>
      <c r="CO30" s="355">
        <v>0</v>
      </c>
      <c r="CP30" s="355">
        <v>0</v>
      </c>
    </row>
    <row r="31" spans="1:94" ht="19.2" x14ac:dyDescent="0.3">
      <c r="A31" s="30" t="s">
        <v>636</v>
      </c>
      <c r="B31" s="42" t="s">
        <v>302</v>
      </c>
      <c r="C31" s="43" t="s">
        <v>303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3508.6094598087402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0.808994572240889</v>
      </c>
      <c r="Z31" s="48">
        <v>3.23597828896356</v>
      </c>
      <c r="AA31" s="48">
        <v>0</v>
      </c>
      <c r="AB31" s="48">
        <v>4.8539674334453302</v>
      </c>
      <c r="AC31" s="48">
        <v>2309.67950374774</v>
      </c>
      <c r="AD31" s="48">
        <v>0</v>
      </c>
      <c r="AE31" s="48">
        <v>287.193073145516</v>
      </c>
      <c r="AF31" s="48">
        <v>145.61902300336001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83">
        <v>6260</v>
      </c>
      <c r="CC31" s="51">
        <v>51893</v>
      </c>
      <c r="CD31" s="48">
        <v>0</v>
      </c>
      <c r="CE31" s="48">
        <v>0</v>
      </c>
      <c r="CF31" s="48">
        <v>0</v>
      </c>
      <c r="CG31" s="48">
        <v>0</v>
      </c>
      <c r="CH31" s="82">
        <v>0</v>
      </c>
      <c r="CI31" s="93">
        <v>58153</v>
      </c>
      <c r="CK31" s="355">
        <v>0</v>
      </c>
      <c r="CL31" s="355">
        <v>0</v>
      </c>
      <c r="CM31" s="355">
        <v>0</v>
      </c>
      <c r="CN31" s="355">
        <v>0</v>
      </c>
      <c r="CO31" s="355">
        <v>0</v>
      </c>
      <c r="CP31" s="355">
        <v>0</v>
      </c>
    </row>
    <row r="32" spans="1:94" ht="19.2" x14ac:dyDescent="0.3">
      <c r="A32" s="30" t="s">
        <v>664</v>
      </c>
      <c r="B32" s="42" t="s">
        <v>320</v>
      </c>
      <c r="C32" s="43" t="s">
        <v>321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1.6173787110789299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5.6608254887762497</v>
      </c>
      <c r="AA32" s="48">
        <v>1848.6638667632201</v>
      </c>
      <c r="AB32" s="48">
        <v>513.51774076755999</v>
      </c>
      <c r="AC32" s="48">
        <v>0</v>
      </c>
      <c r="AD32" s="48">
        <v>0</v>
      </c>
      <c r="AE32" s="48">
        <v>0</v>
      </c>
      <c r="AF32" s="48">
        <v>1145.1041274438801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1103.0522809558299</v>
      </c>
      <c r="AS32" s="48">
        <v>0</v>
      </c>
      <c r="AT32" s="48">
        <v>211.87661115134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754.50716871832003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83">
        <v>5584</v>
      </c>
      <c r="CC32" s="51">
        <v>126649</v>
      </c>
      <c r="CD32" s="48">
        <v>0</v>
      </c>
      <c r="CE32" s="48">
        <v>0</v>
      </c>
      <c r="CF32" s="48">
        <v>0</v>
      </c>
      <c r="CG32" s="48">
        <v>703</v>
      </c>
      <c r="CH32" s="82">
        <v>0</v>
      </c>
      <c r="CI32" s="93">
        <v>132936</v>
      </c>
      <c r="CK32" s="355">
        <v>0</v>
      </c>
      <c r="CL32" s="355">
        <v>0</v>
      </c>
      <c r="CM32" s="355">
        <v>0</v>
      </c>
      <c r="CN32" s="355">
        <v>0</v>
      </c>
      <c r="CO32" s="355">
        <v>0</v>
      </c>
      <c r="CP32" s="355">
        <v>0</v>
      </c>
    </row>
    <row r="33" spans="1:94" ht="19.2" x14ac:dyDescent="0.3">
      <c r="A33" s="30" t="s">
        <v>688</v>
      </c>
      <c r="B33" s="42" t="s">
        <v>324</v>
      </c>
      <c r="C33" s="43" t="s">
        <v>325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3300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83">
        <v>3300</v>
      </c>
      <c r="CC33" s="51">
        <v>105427</v>
      </c>
      <c r="CD33" s="48">
        <v>0</v>
      </c>
      <c r="CE33" s="48">
        <v>0</v>
      </c>
      <c r="CF33" s="48">
        <v>0</v>
      </c>
      <c r="CG33" s="48">
        <v>6569</v>
      </c>
      <c r="CH33" s="82">
        <v>0</v>
      </c>
      <c r="CI33" s="93">
        <v>115296</v>
      </c>
      <c r="CK33" s="355">
        <v>0</v>
      </c>
      <c r="CL33" s="355">
        <v>0</v>
      </c>
      <c r="CM33" s="355">
        <v>0</v>
      </c>
      <c r="CN33" s="355">
        <v>0</v>
      </c>
      <c r="CO33" s="355">
        <v>0</v>
      </c>
      <c r="CP33" s="355">
        <v>0</v>
      </c>
    </row>
    <row r="34" spans="1:94" ht="19.2" x14ac:dyDescent="0.3">
      <c r="A34" s="30" t="s">
        <v>805</v>
      </c>
      <c r="B34" s="42" t="s">
        <v>332</v>
      </c>
      <c r="C34" s="43" t="s">
        <v>333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0</v>
      </c>
      <c r="CC34" s="51">
        <v>9064</v>
      </c>
      <c r="CD34" s="48">
        <v>0</v>
      </c>
      <c r="CE34" s="48">
        <v>0</v>
      </c>
      <c r="CF34" s="48">
        <v>0</v>
      </c>
      <c r="CG34" s="48">
        <v>0</v>
      </c>
      <c r="CH34" s="82">
        <v>0</v>
      </c>
      <c r="CI34" s="93">
        <v>9064</v>
      </c>
      <c r="CK34" s="355">
        <v>0</v>
      </c>
      <c r="CL34" s="355">
        <v>0</v>
      </c>
      <c r="CM34" s="355">
        <v>0</v>
      </c>
      <c r="CN34" s="355">
        <v>0</v>
      </c>
      <c r="CO34" s="355">
        <v>0</v>
      </c>
      <c r="CP34" s="355">
        <v>0</v>
      </c>
    </row>
    <row r="35" spans="1:94" ht="19.2" x14ac:dyDescent="0.3">
      <c r="A35" s="30" t="s">
        <v>806</v>
      </c>
      <c r="B35" s="42" t="s">
        <v>336</v>
      </c>
      <c r="C35" s="43" t="s">
        <v>337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534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534</v>
      </c>
      <c r="CC35" s="51">
        <v>34940</v>
      </c>
      <c r="CD35" s="48">
        <v>0</v>
      </c>
      <c r="CE35" s="48">
        <v>0</v>
      </c>
      <c r="CF35" s="48">
        <v>0</v>
      </c>
      <c r="CG35" s="48">
        <v>821</v>
      </c>
      <c r="CH35" s="82">
        <v>0</v>
      </c>
      <c r="CI35" s="93">
        <v>36295</v>
      </c>
      <c r="CK35" s="355">
        <v>0</v>
      </c>
      <c r="CL35" s="355">
        <v>0</v>
      </c>
      <c r="CM35" s="355">
        <v>0</v>
      </c>
      <c r="CN35" s="355">
        <v>0</v>
      </c>
      <c r="CO35" s="355">
        <v>0</v>
      </c>
      <c r="CP35" s="355">
        <v>0</v>
      </c>
    </row>
    <row r="36" spans="1:94" ht="19.2" x14ac:dyDescent="0.3">
      <c r="A36" s="30" t="s">
        <v>807</v>
      </c>
      <c r="B36" s="42" t="s">
        <v>312</v>
      </c>
      <c r="C36" s="43" t="s">
        <v>313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3169.0903018020999</v>
      </c>
      <c r="N36" s="48">
        <v>0</v>
      </c>
      <c r="O36" s="48">
        <v>132876.719906716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73496.937704365293</v>
      </c>
      <c r="AF36" s="48">
        <v>1573.04508241343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22765.207004702799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83">
        <v>233881</v>
      </c>
      <c r="CC36" s="51">
        <v>147681</v>
      </c>
      <c r="CD36" s="48">
        <v>0</v>
      </c>
      <c r="CE36" s="48">
        <v>0</v>
      </c>
      <c r="CF36" s="48">
        <v>0</v>
      </c>
      <c r="CG36" s="48">
        <v>16160</v>
      </c>
      <c r="CH36" s="82">
        <v>0</v>
      </c>
      <c r="CI36" s="93">
        <v>397722</v>
      </c>
      <c r="CK36" s="355">
        <v>0</v>
      </c>
      <c r="CL36" s="355">
        <v>0</v>
      </c>
      <c r="CM36" s="355">
        <v>0</v>
      </c>
      <c r="CN36" s="355">
        <v>0</v>
      </c>
      <c r="CO36" s="355">
        <v>0</v>
      </c>
      <c r="CP36" s="355">
        <v>0</v>
      </c>
    </row>
    <row r="37" spans="1:94" ht="19.2" x14ac:dyDescent="0.3">
      <c r="A37" s="30" t="s">
        <v>808</v>
      </c>
      <c r="B37" s="42" t="s">
        <v>256</v>
      </c>
      <c r="C37" s="43" t="s">
        <v>257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262.17787997958101</v>
      </c>
      <c r="U37" s="48">
        <v>225.27307575958099</v>
      </c>
      <c r="V37" s="48">
        <v>0.76885008791665899</v>
      </c>
      <c r="W37" s="48">
        <v>58.432606681666101</v>
      </c>
      <c r="X37" s="48">
        <v>3682.7919211208</v>
      </c>
      <c r="Y37" s="48">
        <v>162.99621863833201</v>
      </c>
      <c r="Z37" s="48">
        <v>560.49171409124403</v>
      </c>
      <c r="AA37" s="48">
        <v>0</v>
      </c>
      <c r="AB37" s="48">
        <v>8666.4781909965805</v>
      </c>
      <c r="AC37" s="48">
        <v>891.86610198332403</v>
      </c>
      <c r="AD37" s="48">
        <v>1.53770017583332</v>
      </c>
      <c r="AE37" s="48">
        <v>4240.2082348603699</v>
      </c>
      <c r="AF37" s="48">
        <v>12222.409847611099</v>
      </c>
      <c r="AG37" s="48">
        <v>0</v>
      </c>
      <c r="AH37" s="48">
        <v>117025.134181619</v>
      </c>
      <c r="AI37" s="48">
        <v>1527.7051246904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2584.1051454878898</v>
      </c>
      <c r="AS37" s="48">
        <v>161.45851846249801</v>
      </c>
      <c r="AT37" s="48">
        <v>1653.0276890208199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8734.13699873324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83">
        <v>162661</v>
      </c>
      <c r="CC37" s="51">
        <v>297314</v>
      </c>
      <c r="CD37" s="48">
        <v>0</v>
      </c>
      <c r="CE37" s="48">
        <v>0</v>
      </c>
      <c r="CF37" s="48">
        <v>0</v>
      </c>
      <c r="CG37" s="48">
        <v>-19042</v>
      </c>
      <c r="CH37" s="82">
        <v>0</v>
      </c>
      <c r="CI37" s="93">
        <v>440933</v>
      </c>
      <c r="CK37" s="355">
        <v>0</v>
      </c>
      <c r="CL37" s="355">
        <v>0</v>
      </c>
      <c r="CM37" s="355">
        <v>0</v>
      </c>
      <c r="CN37" s="355">
        <v>0</v>
      </c>
      <c r="CO37" s="355">
        <v>0</v>
      </c>
      <c r="CP37" s="355">
        <v>0</v>
      </c>
    </row>
    <row r="38" spans="1:94" ht="19.2" x14ac:dyDescent="0.3">
      <c r="A38" s="30" t="s">
        <v>809</v>
      </c>
      <c r="B38" s="42" t="s">
        <v>278</v>
      </c>
      <c r="C38" s="43" t="s">
        <v>279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44.541702493551199</v>
      </c>
      <c r="Y38" s="48">
        <v>0</v>
      </c>
      <c r="Z38" s="48">
        <v>14.343938091143601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515.62682717110897</v>
      </c>
      <c r="AG38" s="48">
        <v>30.1977644024076</v>
      </c>
      <c r="AH38" s="48">
        <v>0</v>
      </c>
      <c r="AI38" s="48">
        <v>238.56233877902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15.853826311263999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18.873602751504698</v>
      </c>
      <c r="CA38" s="55">
        <v>0</v>
      </c>
      <c r="CB38" s="83">
        <v>878</v>
      </c>
      <c r="CC38" s="51">
        <v>84135</v>
      </c>
      <c r="CD38" s="48">
        <v>0</v>
      </c>
      <c r="CE38" s="48">
        <v>0</v>
      </c>
      <c r="CF38" s="48">
        <v>0</v>
      </c>
      <c r="CG38" s="48">
        <v>0</v>
      </c>
      <c r="CH38" s="82">
        <v>0</v>
      </c>
      <c r="CI38" s="93">
        <v>85013</v>
      </c>
      <c r="CK38" s="355">
        <v>0</v>
      </c>
      <c r="CL38" s="355">
        <v>0</v>
      </c>
      <c r="CM38" s="355">
        <v>0</v>
      </c>
      <c r="CN38" s="355">
        <v>0</v>
      </c>
      <c r="CO38" s="355">
        <v>0</v>
      </c>
      <c r="CP38" s="355">
        <v>0</v>
      </c>
    </row>
    <row r="39" spans="1:94" ht="19.2" x14ac:dyDescent="0.3">
      <c r="A39" s="30" t="s">
        <v>810</v>
      </c>
      <c r="B39" s="42" t="s">
        <v>348</v>
      </c>
      <c r="C39" s="43" t="s">
        <v>349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83">
        <v>0</v>
      </c>
      <c r="CC39" s="51">
        <v>21942</v>
      </c>
      <c r="CD39" s="48">
        <v>0</v>
      </c>
      <c r="CE39" s="48">
        <v>0</v>
      </c>
      <c r="CF39" s="48">
        <v>0</v>
      </c>
      <c r="CG39" s="48">
        <v>137</v>
      </c>
      <c r="CH39" s="82">
        <v>0</v>
      </c>
      <c r="CI39" s="93">
        <v>22079</v>
      </c>
      <c r="CK39" s="355">
        <v>0</v>
      </c>
      <c r="CL39" s="355">
        <v>0</v>
      </c>
      <c r="CM39" s="355">
        <v>0</v>
      </c>
      <c r="CN39" s="355">
        <v>0</v>
      </c>
      <c r="CO39" s="355">
        <v>0</v>
      </c>
      <c r="CP39" s="355">
        <v>0</v>
      </c>
    </row>
    <row r="40" spans="1:94" ht="19.2" x14ac:dyDescent="0.3">
      <c r="A40" s="30" t="s">
        <v>811</v>
      </c>
      <c r="B40" s="42" t="s">
        <v>342</v>
      </c>
      <c r="C40" s="43" t="s">
        <v>343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18711.002323929999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45.185333419404799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161.812342650571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83">
        <v>18918</v>
      </c>
      <c r="CC40" s="51">
        <v>127689</v>
      </c>
      <c r="CD40" s="48">
        <v>0</v>
      </c>
      <c r="CE40" s="48">
        <v>0</v>
      </c>
      <c r="CF40" s="48">
        <v>0</v>
      </c>
      <c r="CG40" s="48">
        <v>5393</v>
      </c>
      <c r="CH40" s="82">
        <v>0</v>
      </c>
      <c r="CI40" s="93">
        <v>152000</v>
      </c>
      <c r="CK40" s="355">
        <v>0</v>
      </c>
      <c r="CL40" s="355">
        <v>0</v>
      </c>
      <c r="CM40" s="355">
        <v>0</v>
      </c>
      <c r="CN40" s="355">
        <v>0</v>
      </c>
      <c r="CO40" s="355">
        <v>0</v>
      </c>
      <c r="CP40" s="355">
        <v>0</v>
      </c>
    </row>
    <row r="41" spans="1:94" ht="19.2" x14ac:dyDescent="0.3">
      <c r="A41" s="30" t="s">
        <v>812</v>
      </c>
      <c r="B41" s="42" t="s">
        <v>352</v>
      </c>
      <c r="C41" s="43" t="s">
        <v>353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0</v>
      </c>
      <c r="CC41" s="51">
        <v>27484</v>
      </c>
      <c r="CD41" s="48">
        <v>0</v>
      </c>
      <c r="CE41" s="48">
        <v>0</v>
      </c>
      <c r="CF41" s="48">
        <v>0</v>
      </c>
      <c r="CG41" s="48">
        <v>927</v>
      </c>
      <c r="CH41" s="82">
        <v>0</v>
      </c>
      <c r="CI41" s="93">
        <v>28411</v>
      </c>
      <c r="CK41" s="355">
        <v>0</v>
      </c>
      <c r="CL41" s="355">
        <v>0</v>
      </c>
      <c r="CM41" s="355">
        <v>0</v>
      </c>
      <c r="CN41" s="355">
        <v>0</v>
      </c>
      <c r="CO41" s="355">
        <v>0</v>
      </c>
      <c r="CP41" s="355">
        <v>0</v>
      </c>
    </row>
    <row r="42" spans="1:94" ht="19.2" x14ac:dyDescent="0.3">
      <c r="A42" s="30" t="s">
        <v>813</v>
      </c>
      <c r="B42" s="42" t="s">
        <v>356</v>
      </c>
      <c r="C42" s="43" t="s">
        <v>357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163.99752665866501</v>
      </c>
      <c r="J42" s="48">
        <v>0</v>
      </c>
      <c r="K42" s="48">
        <v>0</v>
      </c>
      <c r="L42" s="48">
        <v>24.268692285811401</v>
      </c>
      <c r="M42" s="48">
        <v>0</v>
      </c>
      <c r="N42" s="48">
        <v>0</v>
      </c>
      <c r="O42" s="48">
        <v>324.31797872857101</v>
      </c>
      <c r="P42" s="48">
        <v>21.327032614804001</v>
      </c>
      <c r="Q42" s="48">
        <v>250.04107203563299</v>
      </c>
      <c r="R42" s="48">
        <v>0</v>
      </c>
      <c r="S42" s="48">
        <v>0</v>
      </c>
      <c r="T42" s="48">
        <v>0</v>
      </c>
      <c r="U42" s="48">
        <v>969.27686159695304</v>
      </c>
      <c r="V42" s="48">
        <v>0</v>
      </c>
      <c r="W42" s="48">
        <v>0</v>
      </c>
      <c r="X42" s="48">
        <v>9.5603939307741896</v>
      </c>
      <c r="Y42" s="48">
        <v>0</v>
      </c>
      <c r="Z42" s="48">
        <v>0</v>
      </c>
      <c r="AA42" s="48">
        <v>0</v>
      </c>
      <c r="AB42" s="48">
        <v>37.506160805344898</v>
      </c>
      <c r="AC42" s="48">
        <v>0</v>
      </c>
      <c r="AD42" s="48">
        <v>1.4708298355037199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41316.345494217298</v>
      </c>
      <c r="AL42" s="48">
        <v>130253.013157621</v>
      </c>
      <c r="AM42" s="48">
        <v>892.05829523300804</v>
      </c>
      <c r="AN42" s="48">
        <v>3940.3531293144702</v>
      </c>
      <c r="AO42" s="48">
        <v>39.712405558600501</v>
      </c>
      <c r="AP42" s="48">
        <v>17.6499580260447</v>
      </c>
      <c r="AQ42" s="48">
        <v>36.035330969841198</v>
      </c>
      <c r="AR42" s="48">
        <v>202.239102381762</v>
      </c>
      <c r="AS42" s="48">
        <v>114.72472716929001</v>
      </c>
      <c r="AT42" s="48">
        <v>47.801969653870998</v>
      </c>
      <c r="AU42" s="48">
        <v>4497.0622220526302</v>
      </c>
      <c r="AV42" s="48">
        <v>972.21852126796</v>
      </c>
      <c r="AW42" s="48">
        <v>10.2958088485261</v>
      </c>
      <c r="AX42" s="48">
        <v>0</v>
      </c>
      <c r="AY42" s="48">
        <v>0</v>
      </c>
      <c r="AZ42" s="48">
        <v>33.093671298833698</v>
      </c>
      <c r="BA42" s="48">
        <v>1.4708298355037199</v>
      </c>
      <c r="BB42" s="48">
        <v>210.32866647703199</v>
      </c>
      <c r="BC42" s="48">
        <v>8.8249790130223307</v>
      </c>
      <c r="BD42" s="48">
        <v>656.72552155241203</v>
      </c>
      <c r="BE42" s="48">
        <v>12440.2787486905</v>
      </c>
      <c r="BF42" s="48">
        <v>617.01311599381199</v>
      </c>
      <c r="BG42" s="48">
        <v>51.479044242630302</v>
      </c>
      <c r="BH42" s="48">
        <v>0</v>
      </c>
      <c r="BI42" s="48">
        <v>157.37879239889801</v>
      </c>
      <c r="BJ42" s="48">
        <v>10780.4472793245</v>
      </c>
      <c r="BK42" s="48">
        <v>159.585037152154</v>
      </c>
      <c r="BL42" s="48">
        <v>0</v>
      </c>
      <c r="BM42" s="48">
        <v>50.008214407126601</v>
      </c>
      <c r="BN42" s="48">
        <v>1287.7115209835099</v>
      </c>
      <c r="BO42" s="48">
        <v>19.8562027793003</v>
      </c>
      <c r="BP42" s="48">
        <v>0</v>
      </c>
      <c r="BQ42" s="48">
        <v>0</v>
      </c>
      <c r="BR42" s="48">
        <v>0</v>
      </c>
      <c r="BS42" s="48">
        <v>0</v>
      </c>
      <c r="BT42" s="48">
        <v>1361.9884276764501</v>
      </c>
      <c r="BU42" s="48">
        <v>0</v>
      </c>
      <c r="BV42" s="48">
        <v>23.533277368059601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83">
        <v>212001</v>
      </c>
      <c r="CC42" s="51">
        <v>157220</v>
      </c>
      <c r="CD42" s="48">
        <v>0</v>
      </c>
      <c r="CE42" s="48">
        <v>0</v>
      </c>
      <c r="CF42" s="48">
        <v>0</v>
      </c>
      <c r="CG42" s="48">
        <v>12726</v>
      </c>
      <c r="CH42" s="82">
        <v>0</v>
      </c>
      <c r="CI42" s="93">
        <v>381947</v>
      </c>
      <c r="CK42" s="355">
        <v>0</v>
      </c>
      <c r="CL42" s="355">
        <v>0</v>
      </c>
      <c r="CM42" s="355">
        <v>0</v>
      </c>
      <c r="CN42" s="355">
        <v>0</v>
      </c>
      <c r="CO42" s="355">
        <v>0</v>
      </c>
      <c r="CP42" s="355">
        <v>0</v>
      </c>
    </row>
    <row r="43" spans="1:94" ht="19.2" x14ac:dyDescent="0.3">
      <c r="A43" s="30" t="s">
        <v>814</v>
      </c>
      <c r="B43" s="42" t="s">
        <v>364</v>
      </c>
      <c r="C43" s="43" t="s">
        <v>365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2196.80944031421</v>
      </c>
      <c r="AL43" s="48">
        <v>22074.124421377499</v>
      </c>
      <c r="AM43" s="48">
        <v>242.54366671342399</v>
      </c>
      <c r="AN43" s="48">
        <v>0</v>
      </c>
      <c r="AO43" s="48">
        <v>0</v>
      </c>
      <c r="AP43" s="48">
        <v>0</v>
      </c>
      <c r="AQ43" s="48">
        <v>0</v>
      </c>
      <c r="AR43" s="48">
        <v>1.32537522794221</v>
      </c>
      <c r="AS43" s="48">
        <v>227.30185159208901</v>
      </c>
      <c r="AT43" s="48">
        <v>0</v>
      </c>
      <c r="AU43" s="48">
        <v>2.6507504558844199</v>
      </c>
      <c r="AV43" s="48">
        <v>1398.2708654790299</v>
      </c>
      <c r="AW43" s="48">
        <v>0</v>
      </c>
      <c r="AX43" s="48">
        <v>0</v>
      </c>
      <c r="AY43" s="48">
        <v>0</v>
      </c>
      <c r="AZ43" s="48">
        <v>0</v>
      </c>
      <c r="BA43" s="48">
        <v>57.653822415485998</v>
      </c>
      <c r="BB43" s="48">
        <v>0</v>
      </c>
      <c r="BC43" s="48">
        <v>0</v>
      </c>
      <c r="BD43" s="48">
        <v>41.749319680179603</v>
      </c>
      <c r="BE43" s="48">
        <v>2168.9765605274201</v>
      </c>
      <c r="BF43" s="48">
        <v>0</v>
      </c>
      <c r="BG43" s="48">
        <v>0</v>
      </c>
      <c r="BH43" s="48">
        <v>0</v>
      </c>
      <c r="BI43" s="48">
        <v>5.9641885257399396</v>
      </c>
      <c r="BJ43" s="48">
        <v>0</v>
      </c>
      <c r="BK43" s="48">
        <v>102.71658016552099</v>
      </c>
      <c r="BL43" s="48">
        <v>0</v>
      </c>
      <c r="BM43" s="48">
        <v>17.892565577219798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1959.5672745125501</v>
      </c>
      <c r="BU43" s="48">
        <v>27.8328797867864</v>
      </c>
      <c r="BV43" s="48">
        <v>180.91371861411099</v>
      </c>
      <c r="BW43" s="48">
        <v>43.737382522092901</v>
      </c>
      <c r="BX43" s="48">
        <v>0</v>
      </c>
      <c r="BY43" s="48">
        <v>16433.327451255402</v>
      </c>
      <c r="BZ43" s="48">
        <v>59.641885257399402</v>
      </c>
      <c r="CA43" s="55">
        <v>0</v>
      </c>
      <c r="CB43" s="83">
        <v>47243</v>
      </c>
      <c r="CC43" s="51">
        <v>453948</v>
      </c>
      <c r="CD43" s="48">
        <v>0</v>
      </c>
      <c r="CE43" s="48">
        <v>0</v>
      </c>
      <c r="CF43" s="48">
        <v>0</v>
      </c>
      <c r="CG43" s="48">
        <v>-6774</v>
      </c>
      <c r="CH43" s="82">
        <v>0</v>
      </c>
      <c r="CI43" s="93">
        <v>494417</v>
      </c>
      <c r="CK43" s="355">
        <v>0</v>
      </c>
      <c r="CL43" s="355">
        <v>0</v>
      </c>
      <c r="CM43" s="355">
        <v>0</v>
      </c>
      <c r="CN43" s="355">
        <v>0</v>
      </c>
      <c r="CO43" s="355">
        <v>0</v>
      </c>
      <c r="CP43" s="355">
        <v>0</v>
      </c>
    </row>
    <row r="44" spans="1:94" ht="19.2" x14ac:dyDescent="0.3">
      <c r="A44" s="30" t="s">
        <v>815</v>
      </c>
      <c r="B44" s="42" t="s">
        <v>368</v>
      </c>
      <c r="C44" s="43" t="s">
        <v>369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36.188247978436699</v>
      </c>
      <c r="AM44" s="48">
        <v>1994.3745552560599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1.3403054806828401</v>
      </c>
      <c r="AT44" s="48">
        <v>0</v>
      </c>
      <c r="AU44" s="48">
        <v>3.3507637017071001</v>
      </c>
      <c r="AV44" s="48">
        <v>17.423971248876899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16.753818508535499</v>
      </c>
      <c r="BF44" s="48">
        <v>225.17132075471699</v>
      </c>
      <c r="BG44" s="48">
        <v>0</v>
      </c>
      <c r="BH44" s="48">
        <v>0</v>
      </c>
      <c r="BI44" s="48">
        <v>0</v>
      </c>
      <c r="BJ44" s="48">
        <v>16284.0414375562</v>
      </c>
      <c r="BK44" s="48">
        <v>30.8270260557053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9.3821383647798697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28.146415094339599</v>
      </c>
      <c r="CA44" s="55">
        <v>0</v>
      </c>
      <c r="CB44" s="83">
        <v>18647</v>
      </c>
      <c r="CC44" s="51">
        <v>270549</v>
      </c>
      <c r="CD44" s="48">
        <v>0</v>
      </c>
      <c r="CE44" s="48">
        <v>0</v>
      </c>
      <c r="CF44" s="48">
        <v>0</v>
      </c>
      <c r="CG44" s="48">
        <v>9996</v>
      </c>
      <c r="CH44" s="82">
        <v>0</v>
      </c>
      <c r="CI44" s="93">
        <v>299192</v>
      </c>
      <c r="CK44" s="355">
        <v>0</v>
      </c>
      <c r="CL44" s="355">
        <v>0</v>
      </c>
      <c r="CM44" s="355">
        <v>0</v>
      </c>
      <c r="CN44" s="355">
        <v>0</v>
      </c>
      <c r="CO44" s="355">
        <v>0</v>
      </c>
      <c r="CP44" s="355">
        <v>0</v>
      </c>
    </row>
    <row r="45" spans="1:94" ht="19.2" x14ac:dyDescent="0.3">
      <c r="A45" s="30" t="s">
        <v>816</v>
      </c>
      <c r="B45" s="42" t="s">
        <v>374</v>
      </c>
      <c r="C45" s="43" t="s">
        <v>375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2.3383809720359099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30.398952636466799</v>
      </c>
      <c r="AJ45" s="48">
        <v>0</v>
      </c>
      <c r="AK45" s="48">
        <v>0</v>
      </c>
      <c r="AL45" s="48">
        <v>0</v>
      </c>
      <c r="AM45" s="48">
        <v>0</v>
      </c>
      <c r="AN45" s="48">
        <v>17476.279924672399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102.88876276958</v>
      </c>
      <c r="BC45" s="48">
        <v>0</v>
      </c>
      <c r="BD45" s="48">
        <v>0</v>
      </c>
      <c r="BE45" s="48">
        <v>9143.8490609844193</v>
      </c>
      <c r="BF45" s="48">
        <v>2735.9057372820098</v>
      </c>
      <c r="BG45" s="48">
        <v>0</v>
      </c>
      <c r="BH45" s="48">
        <v>0</v>
      </c>
      <c r="BI45" s="48">
        <v>24302.793442369199</v>
      </c>
      <c r="BJ45" s="48">
        <v>6409.5022443504304</v>
      </c>
      <c r="BK45" s="48">
        <v>181.61425549478901</v>
      </c>
      <c r="BL45" s="48">
        <v>0</v>
      </c>
      <c r="BM45" s="48">
        <v>0</v>
      </c>
      <c r="BN45" s="48">
        <v>42.8703178206583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1.5589206480239399</v>
      </c>
      <c r="CA45" s="55">
        <v>0</v>
      </c>
      <c r="CB45" s="83">
        <v>60430</v>
      </c>
      <c r="CC45" s="51">
        <v>2571</v>
      </c>
      <c r="CD45" s="48">
        <v>0</v>
      </c>
      <c r="CE45" s="48">
        <v>0</v>
      </c>
      <c r="CF45" s="48">
        <v>0</v>
      </c>
      <c r="CG45" s="48">
        <v>-5216</v>
      </c>
      <c r="CH45" s="82">
        <v>0</v>
      </c>
      <c r="CI45" s="93">
        <v>57785</v>
      </c>
      <c r="CK45" s="355">
        <v>0</v>
      </c>
      <c r="CL45" s="355">
        <v>0</v>
      </c>
      <c r="CM45" s="355">
        <v>0</v>
      </c>
      <c r="CN45" s="355">
        <v>0</v>
      </c>
      <c r="CO45" s="355">
        <v>0</v>
      </c>
      <c r="CP45" s="355">
        <v>0</v>
      </c>
    </row>
    <row r="46" spans="1:94" ht="19.2" x14ac:dyDescent="0.3">
      <c r="A46" s="30" t="s">
        <v>817</v>
      </c>
      <c r="B46" s="42" t="s">
        <v>384</v>
      </c>
      <c r="C46" s="43" t="s">
        <v>385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588.02497633437702</v>
      </c>
      <c r="J46" s="48">
        <v>0</v>
      </c>
      <c r="K46" s="48">
        <v>795.86885604019506</v>
      </c>
      <c r="L46" s="48">
        <v>11.2582101507318</v>
      </c>
      <c r="M46" s="48">
        <v>0</v>
      </c>
      <c r="N46" s="48">
        <v>0</v>
      </c>
      <c r="O46" s="48">
        <v>0</v>
      </c>
      <c r="P46" s="48">
        <v>13.856258647054499</v>
      </c>
      <c r="Q46" s="48">
        <v>79.673487220563601</v>
      </c>
      <c r="R46" s="48">
        <v>0</v>
      </c>
      <c r="S46" s="48">
        <v>0</v>
      </c>
      <c r="T46" s="48">
        <v>0.86601616544090898</v>
      </c>
      <c r="U46" s="48">
        <v>160.21299060656801</v>
      </c>
      <c r="V46" s="48">
        <v>3.4640646617636399</v>
      </c>
      <c r="W46" s="48">
        <v>9.52617781985</v>
      </c>
      <c r="X46" s="48">
        <v>0.86601616544090898</v>
      </c>
      <c r="Y46" s="48">
        <v>55.425034588218203</v>
      </c>
      <c r="Z46" s="48">
        <v>0.86601616544090898</v>
      </c>
      <c r="AA46" s="48">
        <v>0</v>
      </c>
      <c r="AB46" s="48">
        <v>593.22107332702296</v>
      </c>
      <c r="AC46" s="48">
        <v>59.755115415422701</v>
      </c>
      <c r="AD46" s="48">
        <v>5.1960969926454501</v>
      </c>
      <c r="AE46" s="48">
        <v>73.611374062477296</v>
      </c>
      <c r="AF46" s="48">
        <v>71.013325566154506</v>
      </c>
      <c r="AG46" s="48">
        <v>5.1960969926454501</v>
      </c>
      <c r="AH46" s="48">
        <v>103.92193985290901</v>
      </c>
      <c r="AI46" s="48">
        <v>2152.0501711206598</v>
      </c>
      <c r="AJ46" s="48">
        <v>0</v>
      </c>
      <c r="AK46" s="48">
        <v>567.24058836379504</v>
      </c>
      <c r="AL46" s="48">
        <v>3209.4559091240098</v>
      </c>
      <c r="AM46" s="48">
        <v>330.81817519842701</v>
      </c>
      <c r="AN46" s="48">
        <v>24227.668244374901</v>
      </c>
      <c r="AO46" s="48">
        <v>145485.51969707999</v>
      </c>
      <c r="AP46" s="48">
        <v>72291.565426345303</v>
      </c>
      <c r="AQ46" s="48">
        <v>25.980484963227301</v>
      </c>
      <c r="AR46" s="48">
        <v>167.14111993009499</v>
      </c>
      <c r="AS46" s="48">
        <v>1071.2619966504001</v>
      </c>
      <c r="AT46" s="48">
        <v>68.415277069831802</v>
      </c>
      <c r="AU46" s="48">
        <v>833.10755115415395</v>
      </c>
      <c r="AV46" s="48">
        <v>2388.4725842860298</v>
      </c>
      <c r="AW46" s="48">
        <v>1.73203233088182</v>
      </c>
      <c r="AX46" s="48">
        <v>5570.2159761159201</v>
      </c>
      <c r="AY46" s="48">
        <v>38.970727444840897</v>
      </c>
      <c r="AZ46" s="48">
        <v>20.7843879705818</v>
      </c>
      <c r="BA46" s="48">
        <v>50.228937595572702</v>
      </c>
      <c r="BB46" s="48">
        <v>1222.8148256025599</v>
      </c>
      <c r="BC46" s="48">
        <v>62.353163911745398</v>
      </c>
      <c r="BD46" s="48">
        <v>9.52617781985</v>
      </c>
      <c r="BE46" s="48">
        <v>148.95478045583599</v>
      </c>
      <c r="BF46" s="48">
        <v>159.346974441127</v>
      </c>
      <c r="BG46" s="48">
        <v>0</v>
      </c>
      <c r="BH46" s="48">
        <v>0</v>
      </c>
      <c r="BI46" s="48">
        <v>129.03640865069499</v>
      </c>
      <c r="BJ46" s="48">
        <v>63520.553702759797</v>
      </c>
      <c r="BK46" s="48">
        <v>304.8376902352</v>
      </c>
      <c r="BL46" s="48">
        <v>38.1047112794</v>
      </c>
      <c r="BM46" s="48">
        <v>0</v>
      </c>
      <c r="BN46" s="48">
        <v>361.12874098885902</v>
      </c>
      <c r="BO46" s="48">
        <v>53.693002257336303</v>
      </c>
      <c r="BP46" s="48">
        <v>0</v>
      </c>
      <c r="BQ46" s="48">
        <v>0</v>
      </c>
      <c r="BR46" s="48">
        <v>0</v>
      </c>
      <c r="BS46" s="48">
        <v>6.9281293235272701</v>
      </c>
      <c r="BT46" s="48">
        <v>5794.5141629651198</v>
      </c>
      <c r="BU46" s="48">
        <v>0</v>
      </c>
      <c r="BV46" s="48">
        <v>38.1047112794</v>
      </c>
      <c r="BW46" s="48">
        <v>0</v>
      </c>
      <c r="BX46" s="48">
        <v>0.86601616544090898</v>
      </c>
      <c r="BY46" s="48">
        <v>0</v>
      </c>
      <c r="BZ46" s="48">
        <v>20.7843879705818</v>
      </c>
      <c r="CA46" s="55">
        <v>0</v>
      </c>
      <c r="CB46" s="83">
        <v>333004</v>
      </c>
      <c r="CC46" s="51">
        <v>93210</v>
      </c>
      <c r="CD46" s="48">
        <v>0</v>
      </c>
      <c r="CE46" s="48">
        <v>0</v>
      </c>
      <c r="CF46" s="48">
        <v>0</v>
      </c>
      <c r="CG46" s="48">
        <v>30297</v>
      </c>
      <c r="CH46" s="82">
        <v>0</v>
      </c>
      <c r="CI46" s="93">
        <v>456511</v>
      </c>
      <c r="CK46" s="355">
        <v>0</v>
      </c>
      <c r="CL46" s="355">
        <v>0</v>
      </c>
      <c r="CM46" s="355">
        <v>0</v>
      </c>
      <c r="CN46" s="355">
        <v>0</v>
      </c>
      <c r="CO46" s="355">
        <v>0</v>
      </c>
      <c r="CP46" s="355">
        <v>0</v>
      </c>
    </row>
    <row r="47" spans="1:94" ht="19.2" x14ac:dyDescent="0.3">
      <c r="A47" s="30" t="s">
        <v>818</v>
      </c>
      <c r="B47" s="42" t="s">
        <v>392</v>
      </c>
      <c r="C47" s="43" t="s">
        <v>393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1.3793103448275901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18.620689655172399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83">
        <v>20</v>
      </c>
      <c r="CC47" s="51">
        <v>57701</v>
      </c>
      <c r="CD47" s="48">
        <v>0</v>
      </c>
      <c r="CE47" s="48">
        <v>0</v>
      </c>
      <c r="CF47" s="48">
        <v>0</v>
      </c>
      <c r="CG47" s="48">
        <v>1893</v>
      </c>
      <c r="CH47" s="82">
        <v>0</v>
      </c>
      <c r="CI47" s="93">
        <v>59614</v>
      </c>
      <c r="CK47" s="355">
        <v>0</v>
      </c>
      <c r="CL47" s="355">
        <v>0</v>
      </c>
      <c r="CM47" s="355">
        <v>0</v>
      </c>
      <c r="CN47" s="355">
        <v>0</v>
      </c>
      <c r="CO47" s="355">
        <v>0</v>
      </c>
      <c r="CP47" s="355">
        <v>0</v>
      </c>
    </row>
    <row r="48" spans="1:94" ht="19.2" x14ac:dyDescent="0.3">
      <c r="A48" s="30" t="s">
        <v>819</v>
      </c>
      <c r="B48" s="42" t="s">
        <v>396</v>
      </c>
      <c r="C48" s="43" t="s">
        <v>397</v>
      </c>
      <c r="D48" s="51">
        <v>0</v>
      </c>
      <c r="E48" s="48">
        <v>0</v>
      </c>
      <c r="F48" s="48">
        <v>0</v>
      </c>
      <c r="G48" s="48">
        <v>0</v>
      </c>
      <c r="H48" s="48">
        <v>10.1197069355672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752688.62230708695</v>
      </c>
      <c r="P48" s="48">
        <v>333.95032887371798</v>
      </c>
      <c r="Q48" s="48">
        <v>0</v>
      </c>
      <c r="R48" s="48">
        <v>0</v>
      </c>
      <c r="S48" s="48">
        <v>2.5299267338918101</v>
      </c>
      <c r="T48" s="48">
        <v>3.7948901008377098</v>
      </c>
      <c r="U48" s="48">
        <v>156.85545750129199</v>
      </c>
      <c r="V48" s="48">
        <v>0</v>
      </c>
      <c r="W48" s="48">
        <v>0</v>
      </c>
      <c r="X48" s="48">
        <v>0</v>
      </c>
      <c r="Y48" s="48">
        <v>11.384670302513101</v>
      </c>
      <c r="Z48" s="48">
        <v>0</v>
      </c>
      <c r="AA48" s="48">
        <v>5.0598534677836096</v>
      </c>
      <c r="AB48" s="48">
        <v>0</v>
      </c>
      <c r="AC48" s="48">
        <v>0</v>
      </c>
      <c r="AD48" s="48">
        <v>0</v>
      </c>
      <c r="AE48" s="48">
        <v>7.5897802016754197</v>
      </c>
      <c r="AF48" s="48">
        <v>0</v>
      </c>
      <c r="AG48" s="48">
        <v>0</v>
      </c>
      <c r="AH48" s="48">
        <v>0</v>
      </c>
      <c r="AI48" s="48">
        <v>1.2649633669458999</v>
      </c>
      <c r="AJ48" s="48">
        <v>0</v>
      </c>
      <c r="AK48" s="48">
        <v>678.020364683004</v>
      </c>
      <c r="AL48" s="48">
        <v>255.52260012307201</v>
      </c>
      <c r="AM48" s="48">
        <v>129.026263428482</v>
      </c>
      <c r="AN48" s="48">
        <v>557.84884482314305</v>
      </c>
      <c r="AO48" s="48">
        <v>65.778095081187004</v>
      </c>
      <c r="AP48" s="48">
        <v>3.7948901008377098</v>
      </c>
      <c r="AQ48" s="48">
        <v>3142733.17715528</v>
      </c>
      <c r="AR48" s="48">
        <v>108.78684955734801</v>
      </c>
      <c r="AS48" s="48">
        <v>32.889047540593502</v>
      </c>
      <c r="AT48" s="48">
        <v>45.538681210052502</v>
      </c>
      <c r="AU48" s="48">
        <v>698.25977855413805</v>
      </c>
      <c r="AV48" s="48">
        <v>1027.1502539600699</v>
      </c>
      <c r="AW48" s="48">
        <v>0</v>
      </c>
      <c r="AX48" s="48">
        <v>5473.4964887749202</v>
      </c>
      <c r="AY48" s="48">
        <v>551.52402798841399</v>
      </c>
      <c r="AZ48" s="48">
        <v>7.5897802016754197</v>
      </c>
      <c r="BA48" s="48">
        <v>1302.91226795428</v>
      </c>
      <c r="BB48" s="48">
        <v>6018.6956999286103</v>
      </c>
      <c r="BC48" s="48">
        <v>234.01822288499201</v>
      </c>
      <c r="BD48" s="48">
        <v>15.1795604033508</v>
      </c>
      <c r="BE48" s="48">
        <v>271.96712389336898</v>
      </c>
      <c r="BF48" s="48">
        <v>9683.2945739708903</v>
      </c>
      <c r="BG48" s="48">
        <v>5181.2899510104198</v>
      </c>
      <c r="BH48" s="48">
        <v>0</v>
      </c>
      <c r="BI48" s="48">
        <v>309.91602490174603</v>
      </c>
      <c r="BJ48" s="48">
        <v>0</v>
      </c>
      <c r="BK48" s="48">
        <v>2116820.0573680801</v>
      </c>
      <c r="BL48" s="48">
        <v>15.1795604033508</v>
      </c>
      <c r="BM48" s="48">
        <v>15230.158938028701</v>
      </c>
      <c r="BN48" s="48">
        <v>215683.84384447799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189.74450504188499</v>
      </c>
      <c r="BU48" s="48">
        <v>11659.167353140399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83">
        <v>6288205</v>
      </c>
      <c r="CC48" s="51">
        <v>937056</v>
      </c>
      <c r="CD48" s="48">
        <v>0</v>
      </c>
      <c r="CE48" s="48">
        <v>0</v>
      </c>
      <c r="CF48" s="48">
        <v>0</v>
      </c>
      <c r="CG48" s="48">
        <v>-38325</v>
      </c>
      <c r="CH48" s="82">
        <v>0</v>
      </c>
      <c r="CI48" s="93">
        <v>7186936</v>
      </c>
      <c r="CK48" s="355">
        <v>0</v>
      </c>
      <c r="CL48" s="355">
        <v>0</v>
      </c>
      <c r="CM48" s="355">
        <v>0</v>
      </c>
      <c r="CN48" s="355">
        <v>0</v>
      </c>
      <c r="CO48" s="355">
        <v>0</v>
      </c>
      <c r="CP48" s="355">
        <v>0</v>
      </c>
    </row>
    <row r="49" spans="1:94" ht="19.2" x14ac:dyDescent="0.3">
      <c r="A49" s="30" t="s">
        <v>820</v>
      </c>
      <c r="B49" s="42" t="s">
        <v>412</v>
      </c>
      <c r="C49" s="43" t="s">
        <v>413</v>
      </c>
      <c r="D49" s="51">
        <v>50582.869690322303</v>
      </c>
      <c r="E49" s="48">
        <v>21606.444151658201</v>
      </c>
      <c r="F49" s="48">
        <v>18185.004244304499</v>
      </c>
      <c r="G49" s="48">
        <v>10672.626760901299</v>
      </c>
      <c r="H49" s="48">
        <v>611850.06449913303</v>
      </c>
      <c r="I49" s="48">
        <v>6327.5790238780401</v>
      </c>
      <c r="J49" s="48">
        <v>52051.673623877003</v>
      </c>
      <c r="K49" s="48">
        <v>78436.647551866801</v>
      </c>
      <c r="L49" s="48">
        <v>298.95313055746101</v>
      </c>
      <c r="M49" s="48">
        <v>2762.16958259801</v>
      </c>
      <c r="N49" s="48">
        <v>24518.877018299499</v>
      </c>
      <c r="O49" s="48">
        <v>41641.8109303604</v>
      </c>
      <c r="P49" s="48">
        <v>9357.23298644852</v>
      </c>
      <c r="Q49" s="48">
        <v>12443.530700072</v>
      </c>
      <c r="R49" s="48">
        <v>3938.3141357122299</v>
      </c>
      <c r="S49" s="48">
        <v>186.45234721610001</v>
      </c>
      <c r="T49" s="48">
        <v>1062.07033224361</v>
      </c>
      <c r="U49" s="48">
        <v>1372.82424427044</v>
      </c>
      <c r="V49" s="48">
        <v>798.51954609427003</v>
      </c>
      <c r="W49" s="48">
        <v>1961.28988020987</v>
      </c>
      <c r="X49" s="48">
        <v>1733.92815723327</v>
      </c>
      <c r="Y49" s="48">
        <v>549.12969770817801</v>
      </c>
      <c r="Z49" s="48">
        <v>100.700001871987</v>
      </c>
      <c r="AA49" s="48">
        <v>153.41015910185499</v>
      </c>
      <c r="AB49" s="48">
        <v>504.28672812455898</v>
      </c>
      <c r="AC49" s="48">
        <v>485.40547777356102</v>
      </c>
      <c r="AD49" s="48">
        <v>0</v>
      </c>
      <c r="AE49" s="48">
        <v>43979.939098825598</v>
      </c>
      <c r="AF49" s="48">
        <v>7231.5188844320501</v>
      </c>
      <c r="AG49" s="48">
        <v>69.231251286990897</v>
      </c>
      <c r="AH49" s="48">
        <v>19439.8206738812</v>
      </c>
      <c r="AI49" s="48">
        <v>2298.00551146932</v>
      </c>
      <c r="AJ49" s="48">
        <v>0</v>
      </c>
      <c r="AK49" s="48">
        <v>40720.563256984598</v>
      </c>
      <c r="AL49" s="48">
        <v>12347.5510107877</v>
      </c>
      <c r="AM49" s="48">
        <v>24655.766083344301</v>
      </c>
      <c r="AN49" s="48">
        <v>2765.31645765651</v>
      </c>
      <c r="AO49" s="48">
        <v>44024.7820684092</v>
      </c>
      <c r="AP49" s="48">
        <v>986.54533083961996</v>
      </c>
      <c r="AQ49" s="48">
        <v>13569.325252250201</v>
      </c>
      <c r="AR49" s="48">
        <v>189527.630867019</v>
      </c>
      <c r="AS49" s="48">
        <v>129305.096153748</v>
      </c>
      <c r="AT49" s="48">
        <v>132270.23917761899</v>
      </c>
      <c r="AU49" s="48">
        <v>29565.6778933682</v>
      </c>
      <c r="AV49" s="48">
        <v>441850.36680763302</v>
      </c>
      <c r="AW49" s="48">
        <v>2035.2414440846101</v>
      </c>
      <c r="AX49" s="48">
        <v>9677.4275236508493</v>
      </c>
      <c r="AY49" s="48">
        <v>2264.1766045904501</v>
      </c>
      <c r="AZ49" s="48">
        <v>10484.600976156</v>
      </c>
      <c r="BA49" s="48">
        <v>221.854691624221</v>
      </c>
      <c r="BB49" s="48">
        <v>18558.695657501299</v>
      </c>
      <c r="BC49" s="48">
        <v>7100.1368507396901</v>
      </c>
      <c r="BD49" s="48">
        <v>1467.2304960254301</v>
      </c>
      <c r="BE49" s="48">
        <v>51558.400958457198</v>
      </c>
      <c r="BF49" s="48">
        <v>5625.8258858326299</v>
      </c>
      <c r="BG49" s="48">
        <v>150.26328404335499</v>
      </c>
      <c r="BH49" s="48">
        <v>121.15468975223401</v>
      </c>
      <c r="BI49" s="48">
        <v>1197.3859597590899</v>
      </c>
      <c r="BJ49" s="48">
        <v>0</v>
      </c>
      <c r="BK49" s="48">
        <v>828.41485915001601</v>
      </c>
      <c r="BL49" s="48">
        <v>0</v>
      </c>
      <c r="BM49" s="48">
        <v>0</v>
      </c>
      <c r="BN49" s="48">
        <v>55.070313523742698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15145.909656558501</v>
      </c>
      <c r="BU49" s="48">
        <v>11.0140627047486</v>
      </c>
      <c r="BV49" s="48">
        <v>187.239065980725</v>
      </c>
      <c r="BW49" s="48">
        <v>2.3601562938746898</v>
      </c>
      <c r="BX49" s="48">
        <v>277.71172391258801</v>
      </c>
      <c r="BY49" s="48">
        <v>93191.557982406695</v>
      </c>
      <c r="BZ49" s="48">
        <v>3072.13677586022</v>
      </c>
      <c r="CA49" s="55">
        <v>0</v>
      </c>
      <c r="CB49" s="83">
        <v>2311423</v>
      </c>
      <c r="CC49" s="51">
        <v>22048</v>
      </c>
      <c r="CD49" s="48">
        <v>0</v>
      </c>
      <c r="CE49" s="48">
        <v>0</v>
      </c>
      <c r="CF49" s="48">
        <v>0</v>
      </c>
      <c r="CG49" s="48">
        <v>-142337</v>
      </c>
      <c r="CH49" s="82">
        <v>0</v>
      </c>
      <c r="CI49" s="93">
        <v>2191134</v>
      </c>
      <c r="CK49" s="355">
        <v>0</v>
      </c>
      <c r="CL49" s="355">
        <v>0</v>
      </c>
      <c r="CM49" s="355">
        <v>0</v>
      </c>
      <c r="CN49" s="355">
        <v>0</v>
      </c>
      <c r="CO49" s="355">
        <v>0</v>
      </c>
      <c r="CP49" s="355">
        <v>0</v>
      </c>
    </row>
    <row r="50" spans="1:94" ht="19.2" x14ac:dyDescent="0.3">
      <c r="A50" s="30" t="s">
        <v>821</v>
      </c>
      <c r="B50" s="42" t="s">
        <v>420</v>
      </c>
      <c r="C50" s="43" t="s">
        <v>421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401.84035167646698</v>
      </c>
      <c r="J50" s="48">
        <v>0</v>
      </c>
      <c r="K50" s="48">
        <v>0</v>
      </c>
      <c r="L50" s="48">
        <v>0</v>
      </c>
      <c r="M50" s="48">
        <v>31.853198608500499</v>
      </c>
      <c r="N50" s="48">
        <v>0</v>
      </c>
      <c r="O50" s="48">
        <v>79.224622180116498</v>
      </c>
      <c r="P50" s="48">
        <v>892.70630972028198</v>
      </c>
      <c r="Q50" s="48">
        <v>79.224622180116498</v>
      </c>
      <c r="R50" s="48">
        <v>272.794059877927</v>
      </c>
      <c r="S50" s="48">
        <v>1996.9505281483</v>
      </c>
      <c r="T50" s="48">
        <v>4681.6034467672998</v>
      </c>
      <c r="U50" s="48">
        <v>390.40587012469803</v>
      </c>
      <c r="V50" s="48">
        <v>217.255149483618</v>
      </c>
      <c r="W50" s="48">
        <v>2326.1002471028</v>
      </c>
      <c r="X50" s="48">
        <v>3270.2617238060502</v>
      </c>
      <c r="Y50" s="48">
        <v>1100.16047501667</v>
      </c>
      <c r="Z50" s="48">
        <v>22.0522144212695</v>
      </c>
      <c r="AA50" s="48">
        <v>271.16056251338898</v>
      </c>
      <c r="AB50" s="48">
        <v>9111.6482993956706</v>
      </c>
      <c r="AC50" s="48">
        <v>0</v>
      </c>
      <c r="AD50" s="48">
        <v>22.8689631035388</v>
      </c>
      <c r="AE50" s="48">
        <v>9767.4974912578691</v>
      </c>
      <c r="AF50" s="48">
        <v>6635.2662947553299</v>
      </c>
      <c r="AG50" s="48">
        <v>175.600966687887</v>
      </c>
      <c r="AH50" s="48">
        <v>5593.0949761797701</v>
      </c>
      <c r="AI50" s="48">
        <v>3323.3503881535498</v>
      </c>
      <c r="AJ50" s="48">
        <v>0</v>
      </c>
      <c r="AK50" s="48">
        <v>38212.403848648799</v>
      </c>
      <c r="AL50" s="48">
        <v>5629.0319181996201</v>
      </c>
      <c r="AM50" s="48">
        <v>7173.5036763707603</v>
      </c>
      <c r="AN50" s="48">
        <v>14716.9945058095</v>
      </c>
      <c r="AO50" s="48">
        <v>83281.4128849478</v>
      </c>
      <c r="AP50" s="48">
        <v>7268.2465235139898</v>
      </c>
      <c r="AQ50" s="48">
        <v>1514.2520569271801</v>
      </c>
      <c r="AR50" s="48">
        <v>12207.9425538784</v>
      </c>
      <c r="AS50" s="48">
        <v>193297.46038661501</v>
      </c>
      <c r="AT50" s="48">
        <v>117.611810246771</v>
      </c>
      <c r="AU50" s="48">
        <v>4456.9975591432603</v>
      </c>
      <c r="AV50" s="48">
        <v>22485.091222872201</v>
      </c>
      <c r="AW50" s="48">
        <v>4969.9157316083401</v>
      </c>
      <c r="AX50" s="48">
        <v>18109.768531955899</v>
      </c>
      <c r="AY50" s="48">
        <v>4099.2616363093302</v>
      </c>
      <c r="AZ50" s="48">
        <v>12837.655787907999</v>
      </c>
      <c r="BA50" s="48">
        <v>401.02360299419797</v>
      </c>
      <c r="BB50" s="48">
        <v>11880.4263322884</v>
      </c>
      <c r="BC50" s="48">
        <v>756.30927978131899</v>
      </c>
      <c r="BD50" s="48">
        <v>773.46100210897305</v>
      </c>
      <c r="BE50" s="48">
        <v>16218.9953325026</v>
      </c>
      <c r="BF50" s="48">
        <v>5953.2811450605104</v>
      </c>
      <c r="BG50" s="48">
        <v>121.69555365811701</v>
      </c>
      <c r="BH50" s="48">
        <v>518.635413240969</v>
      </c>
      <c r="BI50" s="48">
        <v>5209.22309551323</v>
      </c>
      <c r="BJ50" s="48">
        <v>0</v>
      </c>
      <c r="BK50" s="48">
        <v>3503.0350982527798</v>
      </c>
      <c r="BL50" s="48">
        <v>0</v>
      </c>
      <c r="BM50" s="48">
        <v>4.9004920936154504</v>
      </c>
      <c r="BN50" s="48">
        <v>1252.0757299187501</v>
      </c>
      <c r="BO50" s="48">
        <v>109.444323424079</v>
      </c>
      <c r="BP50" s="48">
        <v>0</v>
      </c>
      <c r="BQ50" s="48">
        <v>0</v>
      </c>
      <c r="BR50" s="48">
        <v>0</v>
      </c>
      <c r="BS50" s="48">
        <v>0</v>
      </c>
      <c r="BT50" s="48">
        <v>10082.7624826138</v>
      </c>
      <c r="BU50" s="48">
        <v>30.219701243962</v>
      </c>
      <c r="BV50" s="48">
        <v>2886.3898431395</v>
      </c>
      <c r="BW50" s="48">
        <v>0</v>
      </c>
      <c r="BX50" s="48">
        <v>457.37926207077601</v>
      </c>
      <c r="BY50" s="48">
        <v>75.957627451039599</v>
      </c>
      <c r="BZ50" s="48">
        <v>132.31328652761701</v>
      </c>
      <c r="CA50" s="55">
        <v>0</v>
      </c>
      <c r="CB50" s="83">
        <v>541408</v>
      </c>
      <c r="CC50" s="51">
        <v>520282</v>
      </c>
      <c r="CD50" s="48">
        <v>0</v>
      </c>
      <c r="CE50" s="48">
        <v>0</v>
      </c>
      <c r="CF50" s="48">
        <v>0</v>
      </c>
      <c r="CG50" s="48">
        <v>96465</v>
      </c>
      <c r="CH50" s="82">
        <v>0</v>
      </c>
      <c r="CI50" s="93">
        <v>1158155</v>
      </c>
      <c r="CK50" s="355">
        <v>0</v>
      </c>
      <c r="CL50" s="355">
        <v>0</v>
      </c>
      <c r="CM50" s="355">
        <v>0</v>
      </c>
      <c r="CN50" s="355">
        <v>0</v>
      </c>
      <c r="CO50" s="355">
        <v>0</v>
      </c>
      <c r="CP50" s="355">
        <v>0</v>
      </c>
    </row>
    <row r="51" spans="1:94" ht="19.2" x14ac:dyDescent="0.3">
      <c r="A51" s="30" t="s">
        <v>822</v>
      </c>
      <c r="B51" s="42" t="s">
        <v>424</v>
      </c>
      <c r="C51" s="43" t="s">
        <v>425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15843.164513542</v>
      </c>
      <c r="N51" s="48">
        <v>0</v>
      </c>
      <c r="O51" s="48">
        <v>722.60286927618301</v>
      </c>
      <c r="P51" s="48">
        <v>0</v>
      </c>
      <c r="Q51" s="48">
        <v>0</v>
      </c>
      <c r="R51" s="48">
        <v>0</v>
      </c>
      <c r="S51" s="48">
        <v>0</v>
      </c>
      <c r="T51" s="48">
        <v>1042.5575087203999</v>
      </c>
      <c r="U51" s="48">
        <v>0</v>
      </c>
      <c r="V51" s="48">
        <v>418.87781299218301</v>
      </c>
      <c r="W51" s="48">
        <v>0</v>
      </c>
      <c r="X51" s="48">
        <v>7538.25495927261</v>
      </c>
      <c r="Y51" s="48">
        <v>0</v>
      </c>
      <c r="Z51" s="48">
        <v>16.2295831602137</v>
      </c>
      <c r="AA51" s="48">
        <v>36.323352787144998</v>
      </c>
      <c r="AB51" s="48">
        <v>184.708113109099</v>
      </c>
      <c r="AC51" s="48">
        <v>2401.9783077116299</v>
      </c>
      <c r="AD51" s="48">
        <v>0</v>
      </c>
      <c r="AE51" s="48">
        <v>34766.085641057798</v>
      </c>
      <c r="AF51" s="48">
        <v>13002.214623211201</v>
      </c>
      <c r="AG51" s="48">
        <v>0</v>
      </c>
      <c r="AH51" s="48">
        <v>30.9134917337405</v>
      </c>
      <c r="AI51" s="48">
        <v>102.787360014687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18.548095040244299</v>
      </c>
      <c r="AP51" s="48">
        <v>0</v>
      </c>
      <c r="AQ51" s="48">
        <v>0</v>
      </c>
      <c r="AR51" s="48">
        <v>6517.33689476583</v>
      </c>
      <c r="AS51" s="48">
        <v>4359.5751717507501</v>
      </c>
      <c r="AT51" s="48">
        <v>44904.938092431403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134.473689041771</v>
      </c>
      <c r="BI51" s="48">
        <v>0</v>
      </c>
      <c r="BJ51" s="48">
        <v>0</v>
      </c>
      <c r="BK51" s="48">
        <v>6.18269834674809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34310.884475278501</v>
      </c>
      <c r="BU51" s="48">
        <v>1.5456745866870201</v>
      </c>
      <c r="BV51" s="48">
        <v>0</v>
      </c>
      <c r="BW51" s="48">
        <v>0</v>
      </c>
      <c r="BX51" s="48">
        <v>148705.48779869199</v>
      </c>
      <c r="BY51" s="48">
        <v>324800.32927347702</v>
      </c>
      <c r="BZ51" s="48">
        <v>0</v>
      </c>
      <c r="CA51" s="55">
        <v>0</v>
      </c>
      <c r="CB51" s="83">
        <v>639866</v>
      </c>
      <c r="CC51" s="51">
        <v>693589</v>
      </c>
      <c r="CD51" s="48">
        <v>0</v>
      </c>
      <c r="CE51" s="48">
        <v>0</v>
      </c>
      <c r="CF51" s="48">
        <v>0</v>
      </c>
      <c r="CG51" s="48">
        <v>132176</v>
      </c>
      <c r="CH51" s="82">
        <v>0</v>
      </c>
      <c r="CI51" s="93">
        <v>1465631</v>
      </c>
      <c r="CK51" s="355">
        <v>0</v>
      </c>
      <c r="CL51" s="355">
        <v>0</v>
      </c>
      <c r="CM51" s="355">
        <v>0</v>
      </c>
      <c r="CN51" s="355">
        <v>0</v>
      </c>
      <c r="CO51" s="355">
        <v>0</v>
      </c>
      <c r="CP51" s="355">
        <v>0</v>
      </c>
    </row>
    <row r="52" spans="1:94" ht="19.2" x14ac:dyDescent="0.3">
      <c r="A52" s="30" t="s">
        <v>823</v>
      </c>
      <c r="B52" s="42" t="s">
        <v>438</v>
      </c>
      <c r="C52" s="43" t="s">
        <v>439</v>
      </c>
      <c r="D52" s="51">
        <v>0</v>
      </c>
      <c r="E52" s="48">
        <v>0</v>
      </c>
      <c r="F52" s="48">
        <v>0</v>
      </c>
      <c r="G52" s="48">
        <v>0</v>
      </c>
      <c r="H52" s="48">
        <v>30.6712220762155</v>
      </c>
      <c r="I52" s="48">
        <v>208.56431011826501</v>
      </c>
      <c r="J52" s="48">
        <v>0</v>
      </c>
      <c r="K52" s="48">
        <v>0</v>
      </c>
      <c r="L52" s="48">
        <v>62.569293035479603</v>
      </c>
      <c r="M52" s="48">
        <v>0</v>
      </c>
      <c r="N52" s="48">
        <v>0</v>
      </c>
      <c r="O52" s="48">
        <v>14.7221865965834</v>
      </c>
      <c r="P52" s="48">
        <v>1312.1148804205</v>
      </c>
      <c r="Q52" s="48">
        <v>0.61342444152430997</v>
      </c>
      <c r="R52" s="48">
        <v>0</v>
      </c>
      <c r="S52" s="48">
        <v>0</v>
      </c>
      <c r="T52" s="48">
        <v>0</v>
      </c>
      <c r="U52" s="48">
        <v>245.98320105124799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30.6712220762155</v>
      </c>
      <c r="AI52" s="48">
        <v>0</v>
      </c>
      <c r="AJ52" s="48">
        <v>0</v>
      </c>
      <c r="AK52" s="48">
        <v>1614.53313009198</v>
      </c>
      <c r="AL52" s="48">
        <v>0</v>
      </c>
      <c r="AM52" s="48">
        <v>234.94156110381101</v>
      </c>
      <c r="AN52" s="48">
        <v>93.240515111695103</v>
      </c>
      <c r="AO52" s="48">
        <v>596.86198160315405</v>
      </c>
      <c r="AP52" s="48">
        <v>134.95337713534801</v>
      </c>
      <c r="AQ52" s="48">
        <v>2035.95572141919</v>
      </c>
      <c r="AR52" s="48">
        <v>83.425724047306204</v>
      </c>
      <c r="AS52" s="48">
        <v>95.080788436268094</v>
      </c>
      <c r="AT52" s="48">
        <v>4.29397109067017</v>
      </c>
      <c r="AU52" s="48">
        <v>1947.0091773981601</v>
      </c>
      <c r="AV52" s="48">
        <v>1258.13352956636</v>
      </c>
      <c r="AW52" s="48">
        <v>1026.8725151117001</v>
      </c>
      <c r="AX52" s="48">
        <v>0</v>
      </c>
      <c r="AY52" s="48">
        <v>0</v>
      </c>
      <c r="AZ52" s="48">
        <v>0</v>
      </c>
      <c r="BA52" s="48">
        <v>469.26969776609701</v>
      </c>
      <c r="BB52" s="48">
        <v>177.89308804205001</v>
      </c>
      <c r="BC52" s="48">
        <v>403.63328252299601</v>
      </c>
      <c r="BD52" s="48">
        <v>420.80916688567697</v>
      </c>
      <c r="BE52" s="48">
        <v>588.88746386333798</v>
      </c>
      <c r="BF52" s="48">
        <v>342.29083837056498</v>
      </c>
      <c r="BG52" s="48">
        <v>27.604099868593998</v>
      </c>
      <c r="BH52" s="48">
        <v>2.4536977660972399</v>
      </c>
      <c r="BI52" s="48">
        <v>292.603458607096</v>
      </c>
      <c r="BJ52" s="48">
        <v>0</v>
      </c>
      <c r="BK52" s="48">
        <v>100922.429392904</v>
      </c>
      <c r="BL52" s="48">
        <v>14.7221865965834</v>
      </c>
      <c r="BM52" s="48">
        <v>0</v>
      </c>
      <c r="BN52" s="48">
        <v>0</v>
      </c>
      <c r="BO52" s="48">
        <v>30.6712220762155</v>
      </c>
      <c r="BP52" s="48">
        <v>0</v>
      </c>
      <c r="BQ52" s="48">
        <v>0</v>
      </c>
      <c r="BR52" s="48">
        <v>0</v>
      </c>
      <c r="BS52" s="48">
        <v>0</v>
      </c>
      <c r="BT52" s="48">
        <v>1667.9010565046001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311.61961629435001</v>
      </c>
      <c r="CA52" s="55">
        <v>0</v>
      </c>
      <c r="CB52" s="83">
        <v>116704</v>
      </c>
      <c r="CC52" s="51">
        <v>220811</v>
      </c>
      <c r="CD52" s="48">
        <v>0</v>
      </c>
      <c r="CE52" s="48">
        <v>0</v>
      </c>
      <c r="CF52" s="48">
        <v>0</v>
      </c>
      <c r="CG52" s="48">
        <v>4663</v>
      </c>
      <c r="CH52" s="82">
        <v>0</v>
      </c>
      <c r="CI52" s="93">
        <v>342178</v>
      </c>
      <c r="CK52" s="355">
        <v>0</v>
      </c>
      <c r="CL52" s="355">
        <v>0</v>
      </c>
      <c r="CM52" s="355">
        <v>0</v>
      </c>
      <c r="CN52" s="355">
        <v>0</v>
      </c>
      <c r="CO52" s="355">
        <v>0</v>
      </c>
      <c r="CP52" s="355">
        <v>0</v>
      </c>
    </row>
    <row r="53" spans="1:94" ht="19.2" x14ac:dyDescent="0.3">
      <c r="A53" s="30" t="s">
        <v>824</v>
      </c>
      <c r="B53" s="42" t="s">
        <v>444</v>
      </c>
      <c r="C53" s="43" t="s">
        <v>445</v>
      </c>
      <c r="D53" s="51">
        <v>55.302458488623998</v>
      </c>
      <c r="E53" s="48">
        <v>0</v>
      </c>
      <c r="F53" s="48">
        <v>519.69159620816504</v>
      </c>
      <c r="G53" s="48">
        <v>0</v>
      </c>
      <c r="H53" s="48">
        <v>2449.2170999139898</v>
      </c>
      <c r="I53" s="48">
        <v>11877.907488262101</v>
      </c>
      <c r="J53" s="48">
        <v>0</v>
      </c>
      <c r="K53" s="48">
        <v>8.3332471695186907</v>
      </c>
      <c r="L53" s="48">
        <v>346.20854149727597</v>
      </c>
      <c r="M53" s="48">
        <v>199.99793206844899</v>
      </c>
      <c r="N53" s="48">
        <v>0</v>
      </c>
      <c r="O53" s="48">
        <v>678.78086035352203</v>
      </c>
      <c r="P53" s="48">
        <v>317.420960366212</v>
      </c>
      <c r="Q53" s="48">
        <v>0</v>
      </c>
      <c r="R53" s="48">
        <v>9.0908150940203907</v>
      </c>
      <c r="S53" s="48">
        <v>37.120828300583199</v>
      </c>
      <c r="T53" s="48">
        <v>5681.0018658382396</v>
      </c>
      <c r="U53" s="48">
        <v>451.51048300301301</v>
      </c>
      <c r="V53" s="48">
        <v>59.847866035634198</v>
      </c>
      <c r="W53" s="48">
        <v>215.14929055848299</v>
      </c>
      <c r="X53" s="48">
        <v>882.56663204447898</v>
      </c>
      <c r="Y53" s="48">
        <v>21.211901886047599</v>
      </c>
      <c r="Z53" s="48">
        <v>46.969211319105298</v>
      </c>
      <c r="AA53" s="48">
        <v>1.5151358490033999</v>
      </c>
      <c r="AB53" s="48">
        <v>824.99146978235001</v>
      </c>
      <c r="AC53" s="48">
        <v>34.848124527078099</v>
      </c>
      <c r="AD53" s="48">
        <v>21.969469810549299</v>
      </c>
      <c r="AE53" s="48">
        <v>18.939198112542499</v>
      </c>
      <c r="AF53" s="48">
        <v>1864.37466219868</v>
      </c>
      <c r="AG53" s="48">
        <v>78.029496223674997</v>
      </c>
      <c r="AH53" s="48">
        <v>2635.5788093414099</v>
      </c>
      <c r="AI53" s="48">
        <v>2978.7570791406802</v>
      </c>
      <c r="AJ53" s="48">
        <v>0</v>
      </c>
      <c r="AK53" s="48">
        <v>1200.7451603351899</v>
      </c>
      <c r="AL53" s="48">
        <v>4262.0771432465599</v>
      </c>
      <c r="AM53" s="48">
        <v>365.90530753432103</v>
      </c>
      <c r="AN53" s="48">
        <v>4724.1935771925901</v>
      </c>
      <c r="AO53" s="48">
        <v>40135.191072175498</v>
      </c>
      <c r="AP53" s="48">
        <v>15832.412054160999</v>
      </c>
      <c r="AQ53" s="48">
        <v>514.38862073665405</v>
      </c>
      <c r="AR53" s="48">
        <v>9.0908150940203907</v>
      </c>
      <c r="AS53" s="48">
        <v>0</v>
      </c>
      <c r="AT53" s="48">
        <v>1328.7741395759799</v>
      </c>
      <c r="AU53" s="48">
        <v>515.90375658565699</v>
      </c>
      <c r="AV53" s="48">
        <v>27841.378793361899</v>
      </c>
      <c r="AW53" s="48">
        <v>2706.03262632007</v>
      </c>
      <c r="AX53" s="48">
        <v>1121.20052826251</v>
      </c>
      <c r="AY53" s="48">
        <v>2132.5537074722802</v>
      </c>
      <c r="AZ53" s="48">
        <v>533.32781884919598</v>
      </c>
      <c r="BA53" s="48">
        <v>1175.7454188266399</v>
      </c>
      <c r="BB53" s="48">
        <v>1920.4346886118101</v>
      </c>
      <c r="BC53" s="48">
        <v>1859.82925465167</v>
      </c>
      <c r="BD53" s="48">
        <v>258.33066225507901</v>
      </c>
      <c r="BE53" s="48">
        <v>2925.7273244255598</v>
      </c>
      <c r="BF53" s="48">
        <v>3846.17235269513</v>
      </c>
      <c r="BG53" s="48">
        <v>15.908926414535699</v>
      </c>
      <c r="BH53" s="48">
        <v>1774.2240791829799</v>
      </c>
      <c r="BI53" s="48">
        <v>10065.8050128541</v>
      </c>
      <c r="BJ53" s="48">
        <v>303669.58740065701</v>
      </c>
      <c r="BK53" s="48">
        <v>858.32445846042503</v>
      </c>
      <c r="BL53" s="48">
        <v>30.302716980067999</v>
      </c>
      <c r="BM53" s="48">
        <v>10.605950943023799</v>
      </c>
      <c r="BN53" s="48">
        <v>1090.1402433579401</v>
      </c>
      <c r="BO53" s="48">
        <v>1499.98449051336</v>
      </c>
      <c r="BP53" s="48">
        <v>0</v>
      </c>
      <c r="BQ53" s="48">
        <v>0</v>
      </c>
      <c r="BR53" s="48">
        <v>135.60465848580401</v>
      </c>
      <c r="BS53" s="48">
        <v>0</v>
      </c>
      <c r="BT53" s="48">
        <v>14293.034031573599</v>
      </c>
      <c r="BU53" s="48">
        <v>0</v>
      </c>
      <c r="BV53" s="48">
        <v>21.969469810549299</v>
      </c>
      <c r="BW53" s="48">
        <v>0</v>
      </c>
      <c r="BX53" s="48">
        <v>59.090298111132498</v>
      </c>
      <c r="BY53" s="48">
        <v>0</v>
      </c>
      <c r="BZ53" s="48">
        <v>2519.67091689265</v>
      </c>
      <c r="CA53" s="55">
        <v>0</v>
      </c>
      <c r="CB53" s="83">
        <v>483570</v>
      </c>
      <c r="CC53" s="51">
        <v>11775</v>
      </c>
      <c r="CD53" s="48">
        <v>0</v>
      </c>
      <c r="CE53" s="48">
        <v>0</v>
      </c>
      <c r="CF53" s="48">
        <v>0</v>
      </c>
      <c r="CG53" s="48">
        <v>-10274</v>
      </c>
      <c r="CH53" s="82">
        <v>0</v>
      </c>
      <c r="CI53" s="93">
        <v>485071</v>
      </c>
      <c r="CK53" s="355">
        <v>0</v>
      </c>
      <c r="CL53" s="355">
        <v>0</v>
      </c>
      <c r="CM53" s="355">
        <v>0</v>
      </c>
      <c r="CN53" s="355">
        <v>0</v>
      </c>
      <c r="CO53" s="355">
        <v>0</v>
      </c>
      <c r="CP53" s="355">
        <v>0</v>
      </c>
    </row>
    <row r="54" spans="1:94" ht="19.2" x14ac:dyDescent="0.3">
      <c r="A54" s="30" t="s">
        <v>825</v>
      </c>
      <c r="B54" s="42" t="s">
        <v>448</v>
      </c>
      <c r="C54" s="43" t="s">
        <v>449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4.5711793102111198</v>
      </c>
      <c r="V54" s="48">
        <v>0</v>
      </c>
      <c r="W54" s="48">
        <v>1.52372643673704</v>
      </c>
      <c r="X54" s="48">
        <v>224.749649418714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6.8567689653166903</v>
      </c>
      <c r="AE54" s="48">
        <v>0</v>
      </c>
      <c r="AF54" s="48">
        <v>870.04779537685101</v>
      </c>
      <c r="AG54" s="48">
        <v>12.9516747122649</v>
      </c>
      <c r="AH54" s="48">
        <v>13902.4800087888</v>
      </c>
      <c r="AI54" s="48">
        <v>23707.659629191599</v>
      </c>
      <c r="AJ54" s="48">
        <v>0</v>
      </c>
      <c r="AK54" s="48">
        <v>0</v>
      </c>
      <c r="AL54" s="48">
        <v>0</v>
      </c>
      <c r="AM54" s="48">
        <v>0</v>
      </c>
      <c r="AN54" s="48">
        <v>6.0949057469481698</v>
      </c>
      <c r="AO54" s="48">
        <v>0</v>
      </c>
      <c r="AP54" s="48">
        <v>159.99127585738901</v>
      </c>
      <c r="AQ54" s="48">
        <v>0</v>
      </c>
      <c r="AR54" s="48">
        <v>1108.5109827261999</v>
      </c>
      <c r="AS54" s="48">
        <v>0</v>
      </c>
      <c r="AT54" s="48">
        <v>1994.55790568879</v>
      </c>
      <c r="AU54" s="48">
        <v>0</v>
      </c>
      <c r="AV54" s="48">
        <v>2086.74335511138</v>
      </c>
      <c r="AW54" s="48">
        <v>54547.120845530997</v>
      </c>
      <c r="AX54" s="48">
        <v>15410.2073179401</v>
      </c>
      <c r="AY54" s="48">
        <v>3864.9321067835099</v>
      </c>
      <c r="AZ54" s="48">
        <v>0</v>
      </c>
      <c r="BA54" s="48">
        <v>316.17323562293598</v>
      </c>
      <c r="BB54" s="48">
        <v>1757.61844477618</v>
      </c>
      <c r="BC54" s="48">
        <v>602.63380572949995</v>
      </c>
      <c r="BD54" s="48">
        <v>3099.2595723231402</v>
      </c>
      <c r="BE54" s="48">
        <v>985.85100456886596</v>
      </c>
      <c r="BF54" s="48">
        <v>1180.12612525284</v>
      </c>
      <c r="BG54" s="48">
        <v>0</v>
      </c>
      <c r="BH54" s="48">
        <v>234.65387125750399</v>
      </c>
      <c r="BI54" s="48">
        <v>106027.742237129</v>
      </c>
      <c r="BJ54" s="48">
        <v>0</v>
      </c>
      <c r="BK54" s="48">
        <v>115.041345973647</v>
      </c>
      <c r="BL54" s="48">
        <v>0</v>
      </c>
      <c r="BM54" s="48">
        <v>76.186321836852102</v>
      </c>
      <c r="BN54" s="48">
        <v>345.88590113930798</v>
      </c>
      <c r="BO54" s="48">
        <v>11.4279482755278</v>
      </c>
      <c r="BP54" s="48">
        <v>0</v>
      </c>
      <c r="BQ54" s="48">
        <v>0</v>
      </c>
      <c r="BR54" s="48">
        <v>0</v>
      </c>
      <c r="BS54" s="48">
        <v>0</v>
      </c>
      <c r="BT54" s="48">
        <v>2236.8304091299801</v>
      </c>
      <c r="BU54" s="48">
        <v>0</v>
      </c>
      <c r="BV54" s="48">
        <v>30.474528734740801</v>
      </c>
      <c r="BW54" s="48">
        <v>0</v>
      </c>
      <c r="BX54" s="48">
        <v>38.093160918426001</v>
      </c>
      <c r="BY54" s="48">
        <v>0</v>
      </c>
      <c r="BZ54" s="48">
        <v>819.00295974615995</v>
      </c>
      <c r="CA54" s="55">
        <v>0</v>
      </c>
      <c r="CB54" s="83">
        <v>235786</v>
      </c>
      <c r="CC54" s="51">
        <v>29872</v>
      </c>
      <c r="CD54" s="48">
        <v>0</v>
      </c>
      <c r="CE54" s="48">
        <v>0</v>
      </c>
      <c r="CF54" s="48">
        <v>0</v>
      </c>
      <c r="CG54" s="48">
        <v>1698</v>
      </c>
      <c r="CH54" s="82">
        <v>0</v>
      </c>
      <c r="CI54" s="93">
        <v>267356</v>
      </c>
      <c r="CK54" s="355">
        <v>0</v>
      </c>
      <c r="CL54" s="355">
        <v>0</v>
      </c>
      <c r="CM54" s="355">
        <v>0</v>
      </c>
      <c r="CN54" s="355">
        <v>0</v>
      </c>
      <c r="CO54" s="355">
        <v>0</v>
      </c>
      <c r="CP54" s="355">
        <v>0</v>
      </c>
    </row>
    <row r="55" spans="1:94" ht="19.2" x14ac:dyDescent="0.3">
      <c r="A55" s="30" t="s">
        <v>826</v>
      </c>
      <c r="B55" s="42" t="s">
        <v>456</v>
      </c>
      <c r="C55" s="43" t="s">
        <v>457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9.4256279267773504</v>
      </c>
      <c r="Q55" s="48">
        <v>10.150676228837099</v>
      </c>
      <c r="R55" s="48">
        <v>289.294272521859</v>
      </c>
      <c r="S55" s="48">
        <v>20.301352457674302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68.154540393620806</v>
      </c>
      <c r="AO55" s="48">
        <v>0</v>
      </c>
      <c r="AP55" s="48">
        <v>0</v>
      </c>
      <c r="AQ55" s="48">
        <v>14.5009660411959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5107.2402397092001</v>
      </c>
      <c r="AX55" s="48">
        <v>17004.557828208399</v>
      </c>
      <c r="AY55" s="48">
        <v>5355.9318073157201</v>
      </c>
      <c r="AZ55" s="48">
        <v>0</v>
      </c>
      <c r="BA55" s="48">
        <v>0</v>
      </c>
      <c r="BB55" s="48">
        <v>0</v>
      </c>
      <c r="BC55" s="48">
        <v>247.24147100239099</v>
      </c>
      <c r="BD55" s="48">
        <v>2373.80814094377</v>
      </c>
      <c r="BE55" s="48">
        <v>97.881520778072499</v>
      </c>
      <c r="BF55" s="48">
        <v>2949.4964927792498</v>
      </c>
      <c r="BG55" s="48">
        <v>0</v>
      </c>
      <c r="BH55" s="48">
        <v>322.64649441660902</v>
      </c>
      <c r="BI55" s="48">
        <v>67013.314366178703</v>
      </c>
      <c r="BJ55" s="48">
        <v>0</v>
      </c>
      <c r="BK55" s="48">
        <v>9601.8146641778803</v>
      </c>
      <c r="BL55" s="48">
        <v>0</v>
      </c>
      <c r="BM55" s="48">
        <v>0</v>
      </c>
      <c r="BN55" s="48">
        <v>212.43915250352001</v>
      </c>
      <c r="BO55" s="48">
        <v>0</v>
      </c>
      <c r="BP55" s="48">
        <v>0</v>
      </c>
      <c r="BQ55" s="48">
        <v>0</v>
      </c>
      <c r="BR55" s="48">
        <v>0</v>
      </c>
      <c r="BS55" s="48">
        <v>5.8003864164783696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110704</v>
      </c>
      <c r="CC55" s="51">
        <v>0</v>
      </c>
      <c r="CD55" s="48">
        <v>0</v>
      </c>
      <c r="CE55" s="48">
        <v>0</v>
      </c>
      <c r="CF55" s="48">
        <v>0</v>
      </c>
      <c r="CG55" s="48">
        <v>-2995</v>
      </c>
      <c r="CH55" s="82">
        <v>0</v>
      </c>
      <c r="CI55" s="93">
        <v>107709</v>
      </c>
      <c r="CK55" s="355">
        <v>0</v>
      </c>
      <c r="CL55" s="355">
        <v>0</v>
      </c>
      <c r="CM55" s="355">
        <v>0</v>
      </c>
      <c r="CN55" s="355">
        <v>0</v>
      </c>
      <c r="CO55" s="355">
        <v>0</v>
      </c>
      <c r="CP55" s="355">
        <v>0</v>
      </c>
    </row>
    <row r="56" spans="1:94" ht="19.2" x14ac:dyDescent="0.3">
      <c r="A56" s="30" t="s">
        <v>827</v>
      </c>
      <c r="B56" s="42" t="s">
        <v>476</v>
      </c>
      <c r="C56" s="43" t="s">
        <v>477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49.329237127780402</v>
      </c>
      <c r="M56" s="48">
        <v>35.721171713220301</v>
      </c>
      <c r="N56" s="48">
        <v>0</v>
      </c>
      <c r="O56" s="48">
        <v>356.36121304379299</v>
      </c>
      <c r="P56" s="48">
        <v>71.442343426440502</v>
      </c>
      <c r="Q56" s="48">
        <v>61.236294365520401</v>
      </c>
      <c r="R56" s="48">
        <v>6036.8780195342197</v>
      </c>
      <c r="S56" s="48">
        <v>422.70053193977299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409.09246652521301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1054.6250696284101</v>
      </c>
      <c r="AL56" s="48">
        <v>0</v>
      </c>
      <c r="AM56" s="48">
        <v>0</v>
      </c>
      <c r="AN56" s="48">
        <v>2645.0677149551202</v>
      </c>
      <c r="AO56" s="48">
        <v>4747.51382150465</v>
      </c>
      <c r="AP56" s="48">
        <v>93.555449725100701</v>
      </c>
      <c r="AQ56" s="48">
        <v>75.694863868490501</v>
      </c>
      <c r="AR56" s="48">
        <v>1141.37648664623</v>
      </c>
      <c r="AS56" s="48">
        <v>0</v>
      </c>
      <c r="AT56" s="48">
        <v>0</v>
      </c>
      <c r="AU56" s="48">
        <v>18322.409576616799</v>
      </c>
      <c r="AV56" s="48">
        <v>6590.5561810891404</v>
      </c>
      <c r="AW56" s="48">
        <v>0</v>
      </c>
      <c r="AX56" s="48">
        <v>1564.9275226744101</v>
      </c>
      <c r="AY56" s="48">
        <v>273488.94517321</v>
      </c>
      <c r="AZ56" s="48">
        <v>225574.096344455</v>
      </c>
      <c r="BA56" s="48">
        <v>5511.2664928968397</v>
      </c>
      <c r="BB56" s="48">
        <v>196230.85479022199</v>
      </c>
      <c r="BC56" s="48">
        <v>24236.8150074199</v>
      </c>
      <c r="BD56" s="48">
        <v>2941.0431377218001</v>
      </c>
      <c r="BE56" s="48">
        <v>2926.5845682188301</v>
      </c>
      <c r="BF56" s="48">
        <v>8710.0123694068698</v>
      </c>
      <c r="BG56" s="48">
        <v>1228.97840775246</v>
      </c>
      <c r="BH56" s="48">
        <v>0</v>
      </c>
      <c r="BI56" s="48">
        <v>413057.51658538001</v>
      </c>
      <c r="BJ56" s="48">
        <v>0</v>
      </c>
      <c r="BK56" s="48">
        <v>2230.0217198110399</v>
      </c>
      <c r="BL56" s="48">
        <v>0</v>
      </c>
      <c r="BM56" s="48">
        <v>0</v>
      </c>
      <c r="BN56" s="48">
        <v>0</v>
      </c>
      <c r="BO56" s="48">
        <v>299.37743912032198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1200114</v>
      </c>
      <c r="CC56" s="51">
        <v>0</v>
      </c>
      <c r="CD56" s="48">
        <v>0</v>
      </c>
      <c r="CE56" s="48">
        <v>0</v>
      </c>
      <c r="CF56" s="48">
        <v>0</v>
      </c>
      <c r="CG56" s="48">
        <v>61421</v>
      </c>
      <c r="CH56" s="82">
        <v>0</v>
      </c>
      <c r="CI56" s="93">
        <v>1261535</v>
      </c>
      <c r="CK56" s="355">
        <v>0</v>
      </c>
      <c r="CL56" s="355">
        <v>0</v>
      </c>
      <c r="CM56" s="355">
        <v>0</v>
      </c>
      <c r="CN56" s="355">
        <v>0</v>
      </c>
      <c r="CO56" s="355">
        <v>0</v>
      </c>
      <c r="CP56" s="355">
        <v>0</v>
      </c>
    </row>
    <row r="57" spans="1:94" ht="19.2" x14ac:dyDescent="0.3">
      <c r="A57" s="30" t="s">
        <v>828</v>
      </c>
      <c r="B57" s="42" t="s">
        <v>486</v>
      </c>
      <c r="C57" s="43" t="s">
        <v>487</v>
      </c>
      <c r="D57" s="51">
        <v>109.437760930835</v>
      </c>
      <c r="E57" s="48">
        <v>18.611864103883601</v>
      </c>
      <c r="F57" s="48">
        <v>46.157422977631299</v>
      </c>
      <c r="G57" s="48">
        <v>5.2113219490873997</v>
      </c>
      <c r="H57" s="48">
        <v>498.05348341992499</v>
      </c>
      <c r="I57" s="48">
        <v>715.44005615328501</v>
      </c>
      <c r="J57" s="48">
        <v>11.1671184623301</v>
      </c>
      <c r="K57" s="48">
        <v>113.16013375161199</v>
      </c>
      <c r="L57" s="48">
        <v>350.64751971716697</v>
      </c>
      <c r="M57" s="48">
        <v>0</v>
      </c>
      <c r="N57" s="48">
        <v>0</v>
      </c>
      <c r="O57" s="48">
        <v>1280.49625034719</v>
      </c>
      <c r="P57" s="48">
        <v>0</v>
      </c>
      <c r="Q57" s="48">
        <v>190.585488423768</v>
      </c>
      <c r="R57" s="48">
        <v>49019.927676808598</v>
      </c>
      <c r="S57" s="48">
        <v>562.078295937284</v>
      </c>
      <c r="T57" s="48">
        <v>52.857694055029398</v>
      </c>
      <c r="U57" s="48">
        <v>43476.570072107897</v>
      </c>
      <c r="V57" s="48">
        <v>71.469558158912903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36.479253643611798</v>
      </c>
      <c r="AF57" s="48">
        <v>22383.372245894501</v>
      </c>
      <c r="AG57" s="48">
        <v>596.32412588842999</v>
      </c>
      <c r="AH57" s="48">
        <v>3703.0164821086801</v>
      </c>
      <c r="AI57" s="48">
        <v>11527.4441513813</v>
      </c>
      <c r="AJ57" s="48">
        <v>0</v>
      </c>
      <c r="AK57" s="48">
        <v>0</v>
      </c>
      <c r="AL57" s="48">
        <v>1240.2946238827999</v>
      </c>
      <c r="AM57" s="48">
        <v>300.02324935460302</v>
      </c>
      <c r="AN57" s="48">
        <v>2450.0657906352299</v>
      </c>
      <c r="AO57" s="48">
        <v>15.6339658472622</v>
      </c>
      <c r="AP57" s="48">
        <v>209.19735252765099</v>
      </c>
      <c r="AQ57" s="48">
        <v>0</v>
      </c>
      <c r="AR57" s="48">
        <v>0</v>
      </c>
      <c r="AS57" s="48">
        <v>0</v>
      </c>
      <c r="AT57" s="48">
        <v>0</v>
      </c>
      <c r="AU57" s="48">
        <v>1022.90805114944</v>
      </c>
      <c r="AV57" s="48">
        <v>41.690575592699197</v>
      </c>
      <c r="AW57" s="48">
        <v>0</v>
      </c>
      <c r="AX57" s="48">
        <v>2184.2883712317798</v>
      </c>
      <c r="AY57" s="48">
        <v>20288.4208223614</v>
      </c>
      <c r="AZ57" s="48">
        <v>13574.004728244399</v>
      </c>
      <c r="BA57" s="48">
        <v>585.15700742609999</v>
      </c>
      <c r="BB57" s="48">
        <v>8096.9053597535103</v>
      </c>
      <c r="BC57" s="48">
        <v>2328.7164366779102</v>
      </c>
      <c r="BD57" s="48">
        <v>4290.4069132272398</v>
      </c>
      <c r="BE57" s="48">
        <v>6020.5658003242597</v>
      </c>
      <c r="BF57" s="48">
        <v>2263.2026750322402</v>
      </c>
      <c r="BG57" s="48">
        <v>11273.578325004401</v>
      </c>
      <c r="BH57" s="48">
        <v>49.879795798407997</v>
      </c>
      <c r="BI57" s="48">
        <v>95142.360349924493</v>
      </c>
      <c r="BJ57" s="48">
        <v>0</v>
      </c>
      <c r="BK57" s="48">
        <v>5946.1183439087299</v>
      </c>
      <c r="BL57" s="48">
        <v>15.6339658472622</v>
      </c>
      <c r="BM57" s="48">
        <v>797.33225821037195</v>
      </c>
      <c r="BN57" s="48">
        <v>15295.229920571501</v>
      </c>
      <c r="BO57" s="48">
        <v>1481.5043826691301</v>
      </c>
      <c r="BP57" s="48">
        <v>0</v>
      </c>
      <c r="BQ57" s="48">
        <v>0</v>
      </c>
      <c r="BR57" s="48">
        <v>0</v>
      </c>
      <c r="BS57" s="48">
        <v>0</v>
      </c>
      <c r="BT57" s="48">
        <v>14842.589385565099</v>
      </c>
      <c r="BU57" s="48">
        <v>0</v>
      </c>
      <c r="BV57" s="48">
        <v>180.16284452559299</v>
      </c>
      <c r="BW57" s="48">
        <v>0</v>
      </c>
      <c r="BX57" s="48">
        <v>294.81192740551597</v>
      </c>
      <c r="BY57" s="48">
        <v>0</v>
      </c>
      <c r="BZ57" s="48">
        <v>766.80880108000304</v>
      </c>
      <c r="CA57" s="55">
        <v>0</v>
      </c>
      <c r="CB57" s="83">
        <v>345766</v>
      </c>
      <c r="CC57" s="51">
        <v>58862</v>
      </c>
      <c r="CD57" s="48">
        <v>0</v>
      </c>
      <c r="CE57" s="48">
        <v>0</v>
      </c>
      <c r="CF57" s="48">
        <v>164223</v>
      </c>
      <c r="CG57" s="48">
        <v>-3700</v>
      </c>
      <c r="CH57" s="82">
        <v>0</v>
      </c>
      <c r="CI57" s="93">
        <v>565151</v>
      </c>
      <c r="CK57" s="355">
        <v>0</v>
      </c>
      <c r="CL57" s="355">
        <v>0</v>
      </c>
      <c r="CM57" s="355">
        <v>0</v>
      </c>
      <c r="CN57" s="355">
        <v>0</v>
      </c>
      <c r="CO57" s="355">
        <v>0</v>
      </c>
      <c r="CP57" s="355">
        <v>0</v>
      </c>
    </row>
    <row r="58" spans="1:94" ht="19.2" x14ac:dyDescent="0.3">
      <c r="A58" s="30" t="s">
        <v>829</v>
      </c>
      <c r="B58" s="42" t="s">
        <v>504</v>
      </c>
      <c r="C58" s="43" t="s">
        <v>505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337.37791329097303</v>
      </c>
      <c r="P58" s="48">
        <v>0</v>
      </c>
      <c r="Q58" s="48">
        <v>0</v>
      </c>
      <c r="R58" s="48">
        <v>0</v>
      </c>
      <c r="S58" s="48">
        <v>76.006978166701998</v>
      </c>
      <c r="T58" s="48">
        <v>0</v>
      </c>
      <c r="U58" s="48">
        <v>637.52791890846004</v>
      </c>
      <c r="V58" s="48">
        <v>110.132560200732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640.63024454791696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425.79419401550399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50488.798619346599</v>
      </c>
      <c r="BB58" s="48">
        <v>1655.09072865043</v>
      </c>
      <c r="BC58" s="48">
        <v>454.49070618048398</v>
      </c>
      <c r="BD58" s="48">
        <v>13283.382806746</v>
      </c>
      <c r="BE58" s="48">
        <v>0</v>
      </c>
      <c r="BF58" s="48">
        <v>0</v>
      </c>
      <c r="BG58" s="48">
        <v>2536.9267916661502</v>
      </c>
      <c r="BH58" s="48">
        <v>0.77558140986430602</v>
      </c>
      <c r="BI58" s="48">
        <v>1835.0256157389499</v>
      </c>
      <c r="BJ58" s="48">
        <v>3217.1116881171401</v>
      </c>
      <c r="BK58" s="48">
        <v>70549.987366896807</v>
      </c>
      <c r="BL58" s="48">
        <v>4.6534884591858399</v>
      </c>
      <c r="BM58" s="48">
        <v>124.093025578289</v>
      </c>
      <c r="BN58" s="48">
        <v>66.700001248330395</v>
      </c>
      <c r="BO58" s="48">
        <v>90599.542393298994</v>
      </c>
      <c r="BP58" s="48">
        <v>24.8186051156578</v>
      </c>
      <c r="BQ58" s="48">
        <v>0</v>
      </c>
      <c r="BR58" s="48">
        <v>12.4093025578289</v>
      </c>
      <c r="BS58" s="48">
        <v>0</v>
      </c>
      <c r="BT58" s="48">
        <v>11125.715324503501</v>
      </c>
      <c r="BU58" s="48">
        <v>0</v>
      </c>
      <c r="BV58" s="48">
        <v>50.412791641179901</v>
      </c>
      <c r="BW58" s="48">
        <v>24.043023705793502</v>
      </c>
      <c r="BX58" s="48">
        <v>236.55233000861301</v>
      </c>
      <c r="BY58" s="48">
        <v>0</v>
      </c>
      <c r="BZ58" s="48">
        <v>0</v>
      </c>
      <c r="CA58" s="55">
        <v>0</v>
      </c>
      <c r="CB58" s="83">
        <v>248518</v>
      </c>
      <c r="CC58" s="51">
        <v>534152</v>
      </c>
      <c r="CD58" s="48">
        <v>0</v>
      </c>
      <c r="CE58" s="48">
        <v>0</v>
      </c>
      <c r="CF58" s="48">
        <v>1095944</v>
      </c>
      <c r="CG58" s="48">
        <v>11033</v>
      </c>
      <c r="CH58" s="82">
        <v>0</v>
      </c>
      <c r="CI58" s="93">
        <v>1889647</v>
      </c>
      <c r="CK58" s="355">
        <v>0</v>
      </c>
      <c r="CL58" s="355">
        <v>0</v>
      </c>
      <c r="CM58" s="355">
        <v>0</v>
      </c>
      <c r="CN58" s="355">
        <v>0</v>
      </c>
      <c r="CO58" s="355">
        <v>0</v>
      </c>
      <c r="CP58" s="355">
        <v>0</v>
      </c>
    </row>
    <row r="59" spans="1:94" ht="19.2" x14ac:dyDescent="0.3">
      <c r="A59" s="30" t="s">
        <v>830</v>
      </c>
      <c r="B59" s="42" t="s">
        <v>500</v>
      </c>
      <c r="C59" s="43" t="s">
        <v>501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183.144262295082</v>
      </c>
      <c r="P59" s="48">
        <v>0</v>
      </c>
      <c r="Q59" s="48">
        <v>0</v>
      </c>
      <c r="R59" s="48">
        <v>8.8618191433104201</v>
      </c>
      <c r="S59" s="48">
        <v>3.6924246430460101</v>
      </c>
      <c r="T59" s="48">
        <v>0</v>
      </c>
      <c r="U59" s="48">
        <v>285.79366737176099</v>
      </c>
      <c r="V59" s="48">
        <v>36.924246430460101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8.1233342147012202</v>
      </c>
      <c r="AD59" s="48">
        <v>0</v>
      </c>
      <c r="AE59" s="48">
        <v>0</v>
      </c>
      <c r="AF59" s="48">
        <v>287.27063722897901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51.693945002644099</v>
      </c>
      <c r="AQ59" s="48">
        <v>0</v>
      </c>
      <c r="AR59" s="48">
        <v>0</v>
      </c>
      <c r="AS59" s="48">
        <v>0</v>
      </c>
      <c r="AT59" s="48">
        <v>0</v>
      </c>
      <c r="AU59" s="48">
        <v>95.264555790586996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3559.4973558963502</v>
      </c>
      <c r="BB59" s="48">
        <v>0</v>
      </c>
      <c r="BC59" s="48">
        <v>0</v>
      </c>
      <c r="BD59" s="48">
        <v>26304.094672131101</v>
      </c>
      <c r="BE59" s="48">
        <v>0</v>
      </c>
      <c r="BF59" s="48">
        <v>0</v>
      </c>
      <c r="BG59" s="48">
        <v>0</v>
      </c>
      <c r="BH59" s="48">
        <v>0</v>
      </c>
      <c r="BI59" s="48">
        <v>14536.337334743501</v>
      </c>
      <c r="BJ59" s="48">
        <v>32967.444182972002</v>
      </c>
      <c r="BK59" s="48">
        <v>13411.6247884717</v>
      </c>
      <c r="BL59" s="48">
        <v>0</v>
      </c>
      <c r="BM59" s="48">
        <v>0</v>
      </c>
      <c r="BN59" s="48">
        <v>219.33002379693301</v>
      </c>
      <c r="BO59" s="48">
        <v>50281.961819143296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5723.25819672131</v>
      </c>
      <c r="BV59" s="48">
        <v>0</v>
      </c>
      <c r="BW59" s="48">
        <v>875.84312533051298</v>
      </c>
      <c r="BX59" s="48">
        <v>330.84124801692201</v>
      </c>
      <c r="BY59" s="48">
        <v>18405.9983606557</v>
      </c>
      <c r="BZ59" s="48">
        <v>0</v>
      </c>
      <c r="CA59" s="55">
        <v>0</v>
      </c>
      <c r="CB59" s="83">
        <v>167577</v>
      </c>
      <c r="CC59" s="51">
        <v>151431</v>
      </c>
      <c r="CD59" s="48">
        <v>0</v>
      </c>
      <c r="CE59" s="48">
        <v>0</v>
      </c>
      <c r="CF59" s="48">
        <v>791593</v>
      </c>
      <c r="CG59" s="48">
        <v>13180</v>
      </c>
      <c r="CH59" s="82">
        <v>0</v>
      </c>
      <c r="CI59" s="93">
        <v>1123781</v>
      </c>
      <c r="CK59" s="355">
        <v>0</v>
      </c>
      <c r="CL59" s="355">
        <v>0</v>
      </c>
      <c r="CM59" s="355">
        <v>0</v>
      </c>
      <c r="CN59" s="355">
        <v>0</v>
      </c>
      <c r="CO59" s="355">
        <v>0</v>
      </c>
      <c r="CP59" s="355">
        <v>0</v>
      </c>
    </row>
    <row r="60" spans="1:94" ht="19.2" x14ac:dyDescent="0.3">
      <c r="A60" s="30" t="s">
        <v>831</v>
      </c>
      <c r="B60" s="42" t="s">
        <v>494</v>
      </c>
      <c r="C60" s="43" t="s">
        <v>495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4104.8305888105497</v>
      </c>
      <c r="P60" s="48">
        <v>0</v>
      </c>
      <c r="Q60" s="48">
        <v>0</v>
      </c>
      <c r="R60" s="48">
        <v>2093.3235539992702</v>
      </c>
      <c r="S60" s="48">
        <v>1157.2246407672001</v>
      </c>
      <c r="T60" s="48">
        <v>0</v>
      </c>
      <c r="U60" s="48">
        <v>5093.9996766510503</v>
      </c>
      <c r="V60" s="48">
        <v>452.57065568857598</v>
      </c>
      <c r="W60" s="48">
        <v>0</v>
      </c>
      <c r="X60" s="48">
        <v>613.255351030773</v>
      </c>
      <c r="Y60" s="48">
        <v>0</v>
      </c>
      <c r="Z60" s="48">
        <v>0</v>
      </c>
      <c r="AA60" s="48">
        <v>0</v>
      </c>
      <c r="AB60" s="48">
        <v>0</v>
      </c>
      <c r="AC60" s="48">
        <v>184.271439612612</v>
      </c>
      <c r="AD60" s="48">
        <v>0</v>
      </c>
      <c r="AE60" s="48">
        <v>0</v>
      </c>
      <c r="AF60" s="48">
        <v>1233.1444738876</v>
      </c>
      <c r="AG60" s="48">
        <v>66.337718260540399</v>
      </c>
      <c r="AH60" s="48">
        <v>1275.1583621192799</v>
      </c>
      <c r="AI60" s="48">
        <v>1845.66273915992</v>
      </c>
      <c r="AJ60" s="48">
        <v>0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1444.68808656288</v>
      </c>
      <c r="AV60" s="48">
        <v>0</v>
      </c>
      <c r="AW60" s="48">
        <v>1.4741715169009</v>
      </c>
      <c r="AX60" s="48">
        <v>6162.7740264042004</v>
      </c>
      <c r="AY60" s="48">
        <v>0</v>
      </c>
      <c r="AZ60" s="48">
        <v>1308.3272212495499</v>
      </c>
      <c r="BA60" s="48">
        <v>220.38864177668401</v>
      </c>
      <c r="BB60" s="48">
        <v>0</v>
      </c>
      <c r="BC60" s="48">
        <v>9617.4949762614597</v>
      </c>
      <c r="BD60" s="48">
        <v>2757.4378223631302</v>
      </c>
      <c r="BE60" s="48">
        <v>235.867442704144</v>
      </c>
      <c r="BF60" s="48">
        <v>0</v>
      </c>
      <c r="BG60" s="48">
        <v>6817.3061799081997</v>
      </c>
      <c r="BH60" s="48">
        <v>0</v>
      </c>
      <c r="BI60" s="48">
        <v>8561.9881701604099</v>
      </c>
      <c r="BJ60" s="48">
        <v>1495.54700389596</v>
      </c>
      <c r="BK60" s="48">
        <v>14065.070442751499</v>
      </c>
      <c r="BL60" s="48">
        <v>0</v>
      </c>
      <c r="BM60" s="48">
        <v>0</v>
      </c>
      <c r="BN60" s="48">
        <v>263.13961576680998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14642.9456773766</v>
      </c>
      <c r="BV60" s="48">
        <v>0</v>
      </c>
      <c r="BW60" s="48">
        <v>826.27313522295299</v>
      </c>
      <c r="BX60" s="48">
        <v>0</v>
      </c>
      <c r="BY60" s="48">
        <v>6920.4981860912603</v>
      </c>
      <c r="BZ60" s="48">
        <v>0</v>
      </c>
      <c r="CA60" s="55">
        <v>0</v>
      </c>
      <c r="CB60" s="83">
        <v>93461</v>
      </c>
      <c r="CC60" s="51">
        <v>86424</v>
      </c>
      <c r="CD60" s="48">
        <v>0</v>
      </c>
      <c r="CE60" s="48">
        <v>0</v>
      </c>
      <c r="CF60" s="48">
        <v>2339890</v>
      </c>
      <c r="CG60" s="48">
        <v>6770</v>
      </c>
      <c r="CH60" s="82">
        <v>0</v>
      </c>
      <c r="CI60" s="93">
        <v>2526545</v>
      </c>
      <c r="CK60" s="355">
        <v>0</v>
      </c>
      <c r="CL60" s="355">
        <v>0</v>
      </c>
      <c r="CM60" s="355">
        <v>0</v>
      </c>
      <c r="CN60" s="355">
        <v>0</v>
      </c>
      <c r="CO60" s="355">
        <v>0</v>
      </c>
      <c r="CP60" s="355">
        <v>0</v>
      </c>
    </row>
    <row r="61" spans="1:94" ht="19.2" x14ac:dyDescent="0.3">
      <c r="A61" s="30" t="s">
        <v>832</v>
      </c>
      <c r="B61" s="42" t="s">
        <v>514</v>
      </c>
      <c r="C61" s="43" t="s">
        <v>515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3.1603108666092798</v>
      </c>
      <c r="P61" s="48">
        <v>8888.0582812519497</v>
      </c>
      <c r="Q61" s="48">
        <v>180.13771939672901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12573.612813891699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271328.48945274</v>
      </c>
      <c r="BE61" s="48">
        <v>0</v>
      </c>
      <c r="BF61" s="48">
        <v>0</v>
      </c>
      <c r="BG61" s="48">
        <v>24.018362586230602</v>
      </c>
      <c r="BH61" s="48">
        <v>0</v>
      </c>
      <c r="BI61" s="48">
        <v>0.63206217332185699</v>
      </c>
      <c r="BJ61" s="48">
        <v>82652.874218779194</v>
      </c>
      <c r="BK61" s="48">
        <v>131027.120591794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1.8961865199655701</v>
      </c>
      <c r="CA61" s="55">
        <v>0</v>
      </c>
      <c r="CB61" s="83">
        <v>506680</v>
      </c>
      <c r="CC61" s="51">
        <v>1217694</v>
      </c>
      <c r="CD61" s="48">
        <v>0</v>
      </c>
      <c r="CE61" s="48">
        <v>0</v>
      </c>
      <c r="CF61" s="48">
        <v>1050120</v>
      </c>
      <c r="CG61" s="48">
        <v>97905</v>
      </c>
      <c r="CH61" s="82">
        <v>0</v>
      </c>
      <c r="CI61" s="93">
        <v>2872399</v>
      </c>
      <c r="CK61" s="355">
        <v>0</v>
      </c>
      <c r="CL61" s="355">
        <v>0</v>
      </c>
      <c r="CM61" s="355">
        <v>0</v>
      </c>
      <c r="CN61" s="355">
        <v>0</v>
      </c>
      <c r="CO61" s="355">
        <v>0</v>
      </c>
      <c r="CP61" s="355">
        <v>0</v>
      </c>
    </row>
    <row r="62" spans="1:94" ht="19.2" x14ac:dyDescent="0.3">
      <c r="A62" s="30" t="s">
        <v>833</v>
      </c>
      <c r="B62" s="42" t="s">
        <v>464</v>
      </c>
      <c r="C62" s="43" t="s">
        <v>465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3678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83">
        <v>3678</v>
      </c>
      <c r="CC62" s="51">
        <v>52780</v>
      </c>
      <c r="CD62" s="48">
        <v>0</v>
      </c>
      <c r="CE62" s="48">
        <v>0</v>
      </c>
      <c r="CF62" s="48">
        <v>29480</v>
      </c>
      <c r="CG62" s="48">
        <v>2863</v>
      </c>
      <c r="CH62" s="82">
        <v>0</v>
      </c>
      <c r="CI62" s="93">
        <v>88801</v>
      </c>
      <c r="CK62" s="355">
        <v>0</v>
      </c>
      <c r="CL62" s="355">
        <v>0</v>
      </c>
      <c r="CM62" s="355">
        <v>0</v>
      </c>
      <c r="CN62" s="355">
        <v>0</v>
      </c>
      <c r="CO62" s="355">
        <v>0</v>
      </c>
      <c r="CP62" s="355">
        <v>0</v>
      </c>
    </row>
    <row r="63" spans="1:94" ht="19.2" x14ac:dyDescent="0.3">
      <c r="A63" s="30" t="s">
        <v>834</v>
      </c>
      <c r="B63" s="42" t="s">
        <v>468</v>
      </c>
      <c r="C63" s="43" t="s">
        <v>469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2.0384929517817199</v>
      </c>
      <c r="V63" s="48">
        <v>0</v>
      </c>
      <c r="W63" s="48">
        <v>0</v>
      </c>
      <c r="X63" s="48">
        <v>0.67949765059390599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0.67949765059390599</v>
      </c>
      <c r="AG63" s="48">
        <v>0</v>
      </c>
      <c r="AH63" s="48">
        <v>0</v>
      </c>
      <c r="AI63" s="48">
        <v>0</v>
      </c>
      <c r="AJ63" s="48">
        <v>0</v>
      </c>
      <c r="AK63" s="48">
        <v>661.83071167846401</v>
      </c>
      <c r="AL63" s="48">
        <v>3428.74514489685</v>
      </c>
      <c r="AM63" s="48">
        <v>267.042576683405</v>
      </c>
      <c r="AN63" s="48">
        <v>0</v>
      </c>
      <c r="AO63" s="48">
        <v>2234.8677728033599</v>
      </c>
      <c r="AP63" s="48">
        <v>1777.5658539536601</v>
      </c>
      <c r="AQ63" s="48">
        <v>0</v>
      </c>
      <c r="AR63" s="48">
        <v>0</v>
      </c>
      <c r="AS63" s="48">
        <v>1424.90657329542</v>
      </c>
      <c r="AT63" s="48">
        <v>0</v>
      </c>
      <c r="AU63" s="48">
        <v>0</v>
      </c>
      <c r="AV63" s="48">
        <v>1886.9649756992801</v>
      </c>
      <c r="AW63" s="48">
        <v>201.81080222639</v>
      </c>
      <c r="AX63" s="48">
        <v>0</v>
      </c>
      <c r="AY63" s="48">
        <v>0</v>
      </c>
      <c r="AZ63" s="48">
        <v>40.769859035634298</v>
      </c>
      <c r="BA63" s="48">
        <v>333.63334644160801</v>
      </c>
      <c r="BB63" s="48">
        <v>10.192464758908599</v>
      </c>
      <c r="BC63" s="48">
        <v>710.75454252122495</v>
      </c>
      <c r="BD63" s="48">
        <v>2.71799060237562</v>
      </c>
      <c r="BE63" s="48">
        <v>219.47774114183201</v>
      </c>
      <c r="BF63" s="48">
        <v>4613.1095498820296</v>
      </c>
      <c r="BG63" s="48">
        <v>0</v>
      </c>
      <c r="BH63" s="48">
        <v>0</v>
      </c>
      <c r="BI63" s="48">
        <v>530.00816746324597</v>
      </c>
      <c r="BJ63" s="48">
        <v>5405.4038104745196</v>
      </c>
      <c r="BK63" s="48">
        <v>93.770675781959</v>
      </c>
      <c r="BL63" s="48">
        <v>0.67949765059390599</v>
      </c>
      <c r="BM63" s="48">
        <v>0</v>
      </c>
      <c r="BN63" s="48">
        <v>2.71799060237562</v>
      </c>
      <c r="BO63" s="48">
        <v>129.784051263436</v>
      </c>
      <c r="BP63" s="48">
        <v>0</v>
      </c>
      <c r="BQ63" s="48">
        <v>0</v>
      </c>
      <c r="BR63" s="48">
        <v>0</v>
      </c>
      <c r="BS63" s="48">
        <v>0</v>
      </c>
      <c r="BT63" s="48">
        <v>3046.18796761248</v>
      </c>
      <c r="BU63" s="48">
        <v>0</v>
      </c>
      <c r="BV63" s="48">
        <v>118.912088853933</v>
      </c>
      <c r="BW63" s="48">
        <v>0</v>
      </c>
      <c r="BX63" s="48">
        <v>315.96640752616599</v>
      </c>
      <c r="BY63" s="48">
        <v>106503.782256438</v>
      </c>
      <c r="BZ63" s="48">
        <v>811.99969245971704</v>
      </c>
      <c r="CA63" s="55">
        <v>0</v>
      </c>
      <c r="CB63" s="83">
        <v>134777</v>
      </c>
      <c r="CC63" s="51">
        <v>373546</v>
      </c>
      <c r="CD63" s="48">
        <v>0</v>
      </c>
      <c r="CE63" s="48">
        <v>0</v>
      </c>
      <c r="CF63" s="48">
        <v>541906</v>
      </c>
      <c r="CG63" s="48">
        <v>3068</v>
      </c>
      <c r="CH63" s="82">
        <v>0</v>
      </c>
      <c r="CI63" s="93">
        <v>1053297</v>
      </c>
      <c r="CK63" s="355">
        <v>0</v>
      </c>
      <c r="CL63" s="355">
        <v>0</v>
      </c>
      <c r="CM63" s="355">
        <v>0</v>
      </c>
      <c r="CN63" s="355">
        <v>0</v>
      </c>
      <c r="CO63" s="355">
        <v>0</v>
      </c>
      <c r="CP63" s="355">
        <v>0</v>
      </c>
    </row>
    <row r="64" spans="1:94" ht="19.2" x14ac:dyDescent="0.3">
      <c r="A64" s="30" t="s">
        <v>835</v>
      </c>
      <c r="B64" s="42" t="s">
        <v>228</v>
      </c>
      <c r="C64" s="43" t="s">
        <v>229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285876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83">
        <v>285876</v>
      </c>
      <c r="CC64" s="51">
        <v>0</v>
      </c>
      <c r="CD64" s="48">
        <v>0</v>
      </c>
      <c r="CE64" s="48">
        <v>0</v>
      </c>
      <c r="CF64" s="48">
        <v>0</v>
      </c>
      <c r="CG64" s="48">
        <v>0</v>
      </c>
      <c r="CH64" s="82">
        <v>0</v>
      </c>
      <c r="CI64" s="93">
        <v>285876</v>
      </c>
      <c r="CK64" s="355">
        <v>0</v>
      </c>
      <c r="CL64" s="355">
        <v>0</v>
      </c>
      <c r="CM64" s="355">
        <v>0</v>
      </c>
      <c r="CN64" s="355">
        <v>0</v>
      </c>
      <c r="CO64" s="355">
        <v>0</v>
      </c>
      <c r="CP64" s="355">
        <v>0</v>
      </c>
    </row>
    <row r="65" spans="1:94" ht="19.2" x14ac:dyDescent="0.3">
      <c r="A65" s="30" t="s">
        <v>836</v>
      </c>
      <c r="B65" s="42" t="s">
        <v>234</v>
      </c>
      <c r="C65" s="43" t="s">
        <v>235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6176.5201194979199</v>
      </c>
      <c r="U65" s="48">
        <v>2.5991808610595801</v>
      </c>
      <c r="V65" s="48">
        <v>28.590989471655401</v>
      </c>
      <c r="W65" s="48">
        <v>0</v>
      </c>
      <c r="X65" s="48">
        <v>0</v>
      </c>
      <c r="Y65" s="48">
        <v>0</v>
      </c>
      <c r="Z65" s="48">
        <v>429.73123569518401</v>
      </c>
      <c r="AA65" s="48">
        <v>0</v>
      </c>
      <c r="AB65" s="48">
        <v>1.73278724070639</v>
      </c>
      <c r="AC65" s="48">
        <v>0</v>
      </c>
      <c r="AD65" s="48">
        <v>0</v>
      </c>
      <c r="AE65" s="48">
        <v>14971.281759703201</v>
      </c>
      <c r="AF65" s="48">
        <v>4757.3673693593901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1.73278724070639</v>
      </c>
      <c r="AM65" s="48">
        <v>365.618107789048</v>
      </c>
      <c r="AN65" s="48">
        <v>0</v>
      </c>
      <c r="AO65" s="48">
        <v>76684.499337461195</v>
      </c>
      <c r="AP65" s="48">
        <v>163.748394246754</v>
      </c>
      <c r="AQ65" s="48">
        <v>0</v>
      </c>
      <c r="AR65" s="48">
        <v>848.19935432577597</v>
      </c>
      <c r="AS65" s="48">
        <v>470.45173585178401</v>
      </c>
      <c r="AT65" s="48">
        <v>0</v>
      </c>
      <c r="AU65" s="48">
        <v>235.65906473606901</v>
      </c>
      <c r="AV65" s="48">
        <v>815.27639675235503</v>
      </c>
      <c r="AW65" s="48">
        <v>0</v>
      </c>
      <c r="AX65" s="48">
        <v>55.449191702604402</v>
      </c>
      <c r="AY65" s="48">
        <v>68472.8206037536</v>
      </c>
      <c r="AZ65" s="48">
        <v>567.48782133134205</v>
      </c>
      <c r="BA65" s="48">
        <v>0</v>
      </c>
      <c r="BB65" s="48">
        <v>220.06397956971099</v>
      </c>
      <c r="BC65" s="48">
        <v>47.651649119425599</v>
      </c>
      <c r="BD65" s="48">
        <v>123.027894090153</v>
      </c>
      <c r="BE65" s="48">
        <v>90.104936516732096</v>
      </c>
      <c r="BF65" s="48">
        <v>3573.0072903365699</v>
      </c>
      <c r="BG65" s="48">
        <v>0</v>
      </c>
      <c r="BH65" s="48">
        <v>0</v>
      </c>
      <c r="BI65" s="48">
        <v>5.1983617221191603</v>
      </c>
      <c r="BJ65" s="48">
        <v>0</v>
      </c>
      <c r="BK65" s="48">
        <v>225.26234129183001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471.318129472137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2.5991808610595801</v>
      </c>
      <c r="CA65" s="55">
        <v>0</v>
      </c>
      <c r="CB65" s="83">
        <v>179807</v>
      </c>
      <c r="CC65" s="51">
        <v>936</v>
      </c>
      <c r="CD65" s="48">
        <v>0</v>
      </c>
      <c r="CE65" s="48">
        <v>0</v>
      </c>
      <c r="CF65" s="48">
        <v>0</v>
      </c>
      <c r="CG65" s="48">
        <v>10638</v>
      </c>
      <c r="CH65" s="82">
        <v>0</v>
      </c>
      <c r="CI65" s="93">
        <v>191381</v>
      </c>
      <c r="CK65" s="355">
        <v>0</v>
      </c>
      <c r="CL65" s="355">
        <v>0</v>
      </c>
      <c r="CM65" s="355">
        <v>0</v>
      </c>
      <c r="CN65" s="355">
        <v>0</v>
      </c>
      <c r="CO65" s="355">
        <v>0</v>
      </c>
      <c r="CP65" s="355">
        <v>0</v>
      </c>
    </row>
    <row r="66" spans="1:94" ht="19.2" x14ac:dyDescent="0.3">
      <c r="A66" s="30" t="s">
        <v>837</v>
      </c>
      <c r="B66" s="42" t="s">
        <v>472</v>
      </c>
      <c r="C66" s="43" t="s">
        <v>473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83">
        <v>0</v>
      </c>
      <c r="CC66" s="51">
        <v>0</v>
      </c>
      <c r="CD66" s="48">
        <v>0</v>
      </c>
      <c r="CE66" s="48">
        <v>0</v>
      </c>
      <c r="CF66" s="48">
        <v>7804</v>
      </c>
      <c r="CG66" s="48">
        <v>52</v>
      </c>
      <c r="CH66" s="82">
        <v>0</v>
      </c>
      <c r="CI66" s="93">
        <v>7856</v>
      </c>
      <c r="CK66" s="355">
        <v>0</v>
      </c>
      <c r="CL66" s="355">
        <v>0</v>
      </c>
      <c r="CM66" s="355">
        <v>0</v>
      </c>
      <c r="CN66" s="355">
        <v>0</v>
      </c>
      <c r="CO66" s="355">
        <v>0</v>
      </c>
      <c r="CP66" s="355">
        <v>0</v>
      </c>
    </row>
    <row r="67" spans="1:94" ht="19.2" x14ac:dyDescent="0.3">
      <c r="A67" s="30" t="s">
        <v>838</v>
      </c>
      <c r="B67" s="42" t="s">
        <v>530</v>
      </c>
      <c r="C67" s="43" t="s">
        <v>531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83">
        <v>0</v>
      </c>
      <c r="CC67" s="51">
        <v>0</v>
      </c>
      <c r="CD67" s="48">
        <v>0</v>
      </c>
      <c r="CE67" s="48">
        <v>0</v>
      </c>
      <c r="CF67" s="48">
        <v>0</v>
      </c>
      <c r="CG67" s="48">
        <v>0</v>
      </c>
      <c r="CH67" s="82">
        <v>0</v>
      </c>
      <c r="CI67" s="93">
        <v>0</v>
      </c>
      <c r="CK67" s="355">
        <v>0</v>
      </c>
      <c r="CL67" s="355">
        <v>0</v>
      </c>
      <c r="CM67" s="355">
        <v>0</v>
      </c>
      <c r="CN67" s="355">
        <v>0</v>
      </c>
      <c r="CO67" s="355">
        <v>0</v>
      </c>
      <c r="CP67" s="355">
        <v>0</v>
      </c>
    </row>
    <row r="68" spans="1:94" ht="19.2" x14ac:dyDescent="0.3">
      <c r="A68" s="30" t="s">
        <v>839</v>
      </c>
      <c r="B68" s="42" t="s">
        <v>542</v>
      </c>
      <c r="C68" s="43" t="s">
        <v>543</v>
      </c>
      <c r="D68" s="51">
        <v>45.9904081405694</v>
      </c>
      <c r="E68" s="48">
        <v>16.996455182384299</v>
      </c>
      <c r="F68" s="48">
        <v>22.9952040702847</v>
      </c>
      <c r="G68" s="48">
        <v>0</v>
      </c>
      <c r="H68" s="48">
        <v>517.89198732206398</v>
      </c>
      <c r="I68" s="48">
        <v>72.984778136120994</v>
      </c>
      <c r="J68" s="48">
        <v>9.9979148131672595</v>
      </c>
      <c r="K68" s="48">
        <v>17.9962466637011</v>
      </c>
      <c r="L68" s="48">
        <v>30.993535920818498</v>
      </c>
      <c r="M68" s="48">
        <v>0</v>
      </c>
      <c r="N68" s="48">
        <v>461.90366436832699</v>
      </c>
      <c r="O68" s="48">
        <v>167.96496886121</v>
      </c>
      <c r="P68" s="48">
        <v>0</v>
      </c>
      <c r="Q68" s="48">
        <v>0</v>
      </c>
      <c r="R68" s="48">
        <v>140.97059886565799</v>
      </c>
      <c r="S68" s="48">
        <v>1.99958296263345</v>
      </c>
      <c r="T68" s="48">
        <v>0</v>
      </c>
      <c r="U68" s="48">
        <v>388.91888623220598</v>
      </c>
      <c r="V68" s="48">
        <v>58.987697397686802</v>
      </c>
      <c r="W68" s="48">
        <v>11.997497775800699</v>
      </c>
      <c r="X68" s="48">
        <v>46.990199621886099</v>
      </c>
      <c r="Y68" s="48">
        <v>11.997497775800699</v>
      </c>
      <c r="Z68" s="48">
        <v>0</v>
      </c>
      <c r="AA68" s="48">
        <v>0</v>
      </c>
      <c r="AB68" s="48">
        <v>40.991450733985801</v>
      </c>
      <c r="AC68" s="48">
        <v>6.9985403692170802</v>
      </c>
      <c r="AD68" s="48">
        <v>1.99958296263345</v>
      </c>
      <c r="AE68" s="48">
        <v>0</v>
      </c>
      <c r="AF68" s="48">
        <v>139.97080738434201</v>
      </c>
      <c r="AG68" s="48">
        <v>10.997706294484001</v>
      </c>
      <c r="AH68" s="48">
        <v>18.996038145017799</v>
      </c>
      <c r="AI68" s="48">
        <v>41.991242215302499</v>
      </c>
      <c r="AJ68" s="48">
        <v>0</v>
      </c>
      <c r="AK68" s="48">
        <v>28.993952958185101</v>
      </c>
      <c r="AL68" s="48">
        <v>17.9962466637011</v>
      </c>
      <c r="AM68" s="48">
        <v>20.9956211076512</v>
      </c>
      <c r="AN68" s="48">
        <v>72.984778136120994</v>
      </c>
      <c r="AO68" s="48">
        <v>361.92451623665499</v>
      </c>
      <c r="AP68" s="48">
        <v>42.991033696619198</v>
      </c>
      <c r="AQ68" s="48">
        <v>0</v>
      </c>
      <c r="AR68" s="48">
        <v>78.983527024021399</v>
      </c>
      <c r="AS68" s="48">
        <v>0</v>
      </c>
      <c r="AT68" s="48">
        <v>33.992910364768697</v>
      </c>
      <c r="AU68" s="48">
        <v>28.993952958185101</v>
      </c>
      <c r="AV68" s="48">
        <v>135.97164145907499</v>
      </c>
      <c r="AW68" s="48">
        <v>51.989157028469698</v>
      </c>
      <c r="AX68" s="48">
        <v>42.991033696619198</v>
      </c>
      <c r="AY68" s="48">
        <v>0</v>
      </c>
      <c r="AZ68" s="48">
        <v>44.990616659252701</v>
      </c>
      <c r="BA68" s="48">
        <v>13.9970807384342</v>
      </c>
      <c r="BB68" s="48">
        <v>33.992910364768697</v>
      </c>
      <c r="BC68" s="48">
        <v>84.982275911921704</v>
      </c>
      <c r="BD68" s="48">
        <v>31.993327402135201</v>
      </c>
      <c r="BE68" s="48">
        <v>47.989991103202797</v>
      </c>
      <c r="BF68" s="48">
        <v>87.981650355871906</v>
      </c>
      <c r="BG68" s="48">
        <v>24.9947870329182</v>
      </c>
      <c r="BH68" s="48">
        <v>12.9972892571174</v>
      </c>
      <c r="BI68" s="48">
        <v>173.96371774911</v>
      </c>
      <c r="BJ68" s="48">
        <v>114090.20509897701</v>
      </c>
      <c r="BK68" s="48">
        <v>23957.003475311401</v>
      </c>
      <c r="BL68" s="48">
        <v>104.978105538256</v>
      </c>
      <c r="BM68" s="48">
        <v>8.9981233318505307</v>
      </c>
      <c r="BN68" s="48">
        <v>108.977271463523</v>
      </c>
      <c r="BO68" s="48">
        <v>221.95370885231301</v>
      </c>
      <c r="BP68" s="48">
        <v>0</v>
      </c>
      <c r="BQ68" s="48">
        <v>0</v>
      </c>
      <c r="BR68" s="48">
        <v>0</v>
      </c>
      <c r="BS68" s="48">
        <v>0</v>
      </c>
      <c r="BT68" s="48">
        <v>911.80983096085401</v>
      </c>
      <c r="BU68" s="48">
        <v>98.979356650355896</v>
      </c>
      <c r="BV68" s="48">
        <v>20.9956211076512</v>
      </c>
      <c r="BW68" s="48">
        <v>282.94098921263299</v>
      </c>
      <c r="BX68" s="48">
        <v>21.995412588968001</v>
      </c>
      <c r="BY68" s="48">
        <v>75.984152580071196</v>
      </c>
      <c r="BZ68" s="48">
        <v>170.96434330516001</v>
      </c>
      <c r="CA68" s="55">
        <v>0</v>
      </c>
      <c r="CB68" s="83">
        <v>143842</v>
      </c>
      <c r="CC68" s="51">
        <v>238726</v>
      </c>
      <c r="CD68" s="48">
        <v>0</v>
      </c>
      <c r="CE68" s="48">
        <v>0</v>
      </c>
      <c r="CF68" s="48">
        <v>0</v>
      </c>
      <c r="CG68" s="48">
        <v>0</v>
      </c>
      <c r="CH68" s="82">
        <v>0</v>
      </c>
      <c r="CI68" s="93">
        <v>382568</v>
      </c>
      <c r="CK68" s="355">
        <v>0</v>
      </c>
      <c r="CL68" s="355">
        <v>0</v>
      </c>
      <c r="CM68" s="355">
        <v>0</v>
      </c>
      <c r="CN68" s="355">
        <v>0</v>
      </c>
      <c r="CO68" s="355">
        <v>0</v>
      </c>
      <c r="CP68" s="355">
        <v>0</v>
      </c>
    </row>
    <row r="69" spans="1:94" ht="19.2" x14ac:dyDescent="0.3">
      <c r="A69" s="30" t="s">
        <v>840</v>
      </c>
      <c r="B69" s="42" t="s">
        <v>562</v>
      </c>
      <c r="C69" s="43" t="s">
        <v>563</v>
      </c>
      <c r="D69" s="51">
        <v>0</v>
      </c>
      <c r="E69" s="48">
        <v>21.5017811704835</v>
      </c>
      <c r="F69" s="48">
        <v>15.8926208651399</v>
      </c>
      <c r="G69" s="48">
        <v>0</v>
      </c>
      <c r="H69" s="48">
        <v>14.957760814249401</v>
      </c>
      <c r="I69" s="48">
        <v>14.0229007633588</v>
      </c>
      <c r="J69" s="48">
        <v>0</v>
      </c>
      <c r="K69" s="48">
        <v>14.957760814249401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9.3486005089058501</v>
      </c>
      <c r="U69" s="48">
        <v>15.8926208651399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12.153180661577601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14.957760814249401</v>
      </c>
      <c r="AI69" s="48">
        <v>18.6972010178117</v>
      </c>
      <c r="AJ69" s="48">
        <v>0</v>
      </c>
      <c r="AK69" s="48">
        <v>14.957760814249401</v>
      </c>
      <c r="AL69" s="48">
        <v>14.957760814249401</v>
      </c>
      <c r="AM69" s="48">
        <v>12.153180661577601</v>
      </c>
      <c r="AN69" s="48">
        <v>0</v>
      </c>
      <c r="AO69" s="48">
        <v>0</v>
      </c>
      <c r="AP69" s="48">
        <v>17.762340966921101</v>
      </c>
      <c r="AQ69" s="48">
        <v>0</v>
      </c>
      <c r="AR69" s="48">
        <v>14.0229007633588</v>
      </c>
      <c r="AS69" s="48">
        <v>0</v>
      </c>
      <c r="AT69" s="48">
        <v>17.762340966921101</v>
      </c>
      <c r="AU69" s="48">
        <v>14.957760814249401</v>
      </c>
      <c r="AV69" s="48">
        <v>15.8926208651399</v>
      </c>
      <c r="AW69" s="48">
        <v>13.088040712468199</v>
      </c>
      <c r="AX69" s="48">
        <v>14.957760814249401</v>
      </c>
      <c r="AY69" s="48">
        <v>0</v>
      </c>
      <c r="AZ69" s="48">
        <v>14.957760814249401</v>
      </c>
      <c r="BA69" s="48">
        <v>8.4137404580152708</v>
      </c>
      <c r="BB69" s="48">
        <v>14.957760814249401</v>
      </c>
      <c r="BC69" s="48">
        <v>14.957760814249401</v>
      </c>
      <c r="BD69" s="48">
        <v>0</v>
      </c>
      <c r="BE69" s="48">
        <v>0</v>
      </c>
      <c r="BF69" s="48">
        <v>14.0229007633588</v>
      </c>
      <c r="BG69" s="48">
        <v>0</v>
      </c>
      <c r="BH69" s="48">
        <v>0</v>
      </c>
      <c r="BI69" s="48">
        <v>13.088040712468199</v>
      </c>
      <c r="BJ69" s="48">
        <v>904.94452926208601</v>
      </c>
      <c r="BK69" s="48">
        <v>189.77659033078899</v>
      </c>
      <c r="BL69" s="48">
        <v>43.9384223918575</v>
      </c>
      <c r="BM69" s="48">
        <v>0</v>
      </c>
      <c r="BN69" s="48">
        <v>88.811704834605607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150.512468193384</v>
      </c>
      <c r="BU69" s="48">
        <v>0</v>
      </c>
      <c r="BV69" s="48">
        <v>16.827480916030499</v>
      </c>
      <c r="BW69" s="48">
        <v>0</v>
      </c>
      <c r="BX69" s="48">
        <v>14.0229007633588</v>
      </c>
      <c r="BY69" s="48">
        <v>0</v>
      </c>
      <c r="BZ69" s="48">
        <v>44.873282442748099</v>
      </c>
      <c r="CA69" s="55">
        <v>0</v>
      </c>
      <c r="CB69" s="83">
        <v>1837</v>
      </c>
      <c r="CC69" s="51">
        <v>1789</v>
      </c>
      <c r="CD69" s="48">
        <v>0</v>
      </c>
      <c r="CE69" s="48">
        <v>0</v>
      </c>
      <c r="CF69" s="48">
        <v>0</v>
      </c>
      <c r="CG69" s="48">
        <v>0</v>
      </c>
      <c r="CH69" s="82">
        <v>0</v>
      </c>
      <c r="CI69" s="93">
        <v>3626</v>
      </c>
      <c r="CK69" s="355">
        <v>0</v>
      </c>
      <c r="CL69" s="355">
        <v>0</v>
      </c>
      <c r="CM69" s="355">
        <v>0</v>
      </c>
      <c r="CN69" s="355">
        <v>0</v>
      </c>
      <c r="CO69" s="355">
        <v>0</v>
      </c>
      <c r="CP69" s="355">
        <v>0</v>
      </c>
    </row>
    <row r="70" spans="1:94" ht="19.2" x14ac:dyDescent="0.3">
      <c r="A70" s="30" t="s">
        <v>841</v>
      </c>
      <c r="B70" s="42" t="s">
        <v>534</v>
      </c>
      <c r="C70" s="43" t="s">
        <v>535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83">
        <v>0</v>
      </c>
      <c r="CC70" s="51">
        <v>0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0</v>
      </c>
      <c r="CK70" s="355">
        <v>0</v>
      </c>
      <c r="CL70" s="355">
        <v>0</v>
      </c>
      <c r="CM70" s="355">
        <v>0</v>
      </c>
      <c r="CN70" s="355">
        <v>0</v>
      </c>
      <c r="CO70" s="355">
        <v>0</v>
      </c>
      <c r="CP70" s="355">
        <v>0</v>
      </c>
    </row>
    <row r="71" spans="1:94" ht="19.2" x14ac:dyDescent="0.3">
      <c r="A71" s="30" t="s">
        <v>842</v>
      </c>
      <c r="B71" s="42" t="s">
        <v>538</v>
      </c>
      <c r="C71" s="43" t="s">
        <v>539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83">
        <v>0</v>
      </c>
      <c r="CC71" s="51">
        <v>0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0</v>
      </c>
      <c r="CK71" s="355">
        <v>0</v>
      </c>
      <c r="CL71" s="355">
        <v>0</v>
      </c>
      <c r="CM71" s="355">
        <v>0</v>
      </c>
      <c r="CN71" s="355">
        <v>0</v>
      </c>
      <c r="CO71" s="355">
        <v>0</v>
      </c>
      <c r="CP71" s="355">
        <v>0</v>
      </c>
    </row>
    <row r="72" spans="1:94" ht="19.2" x14ac:dyDescent="0.3">
      <c r="A72" s="30" t="s">
        <v>843</v>
      </c>
      <c r="B72" s="42" t="s">
        <v>616</v>
      </c>
      <c r="C72" s="43" t="s">
        <v>617</v>
      </c>
      <c r="D72" s="51">
        <v>14.217693937254101</v>
      </c>
      <c r="E72" s="48">
        <v>3.7913850499344299</v>
      </c>
      <c r="F72" s="48">
        <v>10.426308887319699</v>
      </c>
      <c r="G72" s="48">
        <v>5.6870775749016396</v>
      </c>
      <c r="H72" s="48">
        <v>19.904771512155801</v>
      </c>
      <c r="I72" s="48">
        <v>16.1133864622213</v>
      </c>
      <c r="J72" s="48">
        <v>2.8435387874508198</v>
      </c>
      <c r="K72" s="48">
        <v>2.8435387874508198</v>
      </c>
      <c r="L72" s="48">
        <v>7.5827700998688599</v>
      </c>
      <c r="M72" s="48">
        <v>4.7392313124180401</v>
      </c>
      <c r="N72" s="48">
        <v>27.4875416120246</v>
      </c>
      <c r="O72" s="48">
        <v>25.591849087057401</v>
      </c>
      <c r="P72" s="48">
        <v>0</v>
      </c>
      <c r="Q72" s="48">
        <v>0</v>
      </c>
      <c r="R72" s="48">
        <v>73.932008473721396</v>
      </c>
      <c r="S72" s="48">
        <v>0</v>
      </c>
      <c r="T72" s="48">
        <v>4.7392313124180401</v>
      </c>
      <c r="U72" s="48">
        <v>9.4784626248360695</v>
      </c>
      <c r="V72" s="48">
        <v>1.8956925249672101</v>
      </c>
      <c r="W72" s="48">
        <v>1.8956925249672101</v>
      </c>
      <c r="X72" s="48">
        <v>23.696156562090199</v>
      </c>
      <c r="Y72" s="48">
        <v>1.8956925249672101</v>
      </c>
      <c r="Z72" s="48">
        <v>0</v>
      </c>
      <c r="AA72" s="48">
        <v>0</v>
      </c>
      <c r="AB72" s="48">
        <v>2.8435387874508198</v>
      </c>
      <c r="AC72" s="48">
        <v>1.8956925249672101</v>
      </c>
      <c r="AD72" s="48">
        <v>0</v>
      </c>
      <c r="AE72" s="48">
        <v>5.6870775749016396</v>
      </c>
      <c r="AF72" s="48">
        <v>8.53061636235247</v>
      </c>
      <c r="AG72" s="48">
        <v>0</v>
      </c>
      <c r="AH72" s="48">
        <v>3.7913850499344299</v>
      </c>
      <c r="AI72" s="48">
        <v>16.1133864622213</v>
      </c>
      <c r="AJ72" s="48">
        <v>0</v>
      </c>
      <c r="AK72" s="48">
        <v>4.7392313124180401</v>
      </c>
      <c r="AL72" s="48">
        <v>13.269847674770499</v>
      </c>
      <c r="AM72" s="48">
        <v>2.8435387874508198</v>
      </c>
      <c r="AN72" s="48">
        <v>3.7913850499344299</v>
      </c>
      <c r="AO72" s="48">
        <v>14.217693937254101</v>
      </c>
      <c r="AP72" s="48">
        <v>31.278926661959002</v>
      </c>
      <c r="AQ72" s="48">
        <v>0</v>
      </c>
      <c r="AR72" s="48">
        <v>2.8435387874508198</v>
      </c>
      <c r="AS72" s="48">
        <v>6.6349238373852497</v>
      </c>
      <c r="AT72" s="48">
        <v>0</v>
      </c>
      <c r="AU72" s="48">
        <v>5.6870775749016396</v>
      </c>
      <c r="AV72" s="48">
        <v>15.1655401997377</v>
      </c>
      <c r="AW72" s="48">
        <v>2.8435387874508198</v>
      </c>
      <c r="AX72" s="48">
        <v>2.8435387874508198</v>
      </c>
      <c r="AY72" s="48">
        <v>1.8956925249672101</v>
      </c>
      <c r="AZ72" s="48">
        <v>6.6349238373852497</v>
      </c>
      <c r="BA72" s="48">
        <v>6.6349238373852497</v>
      </c>
      <c r="BB72" s="48">
        <v>1.8956925249672101</v>
      </c>
      <c r="BC72" s="48">
        <v>3.7913850499344299</v>
      </c>
      <c r="BD72" s="48">
        <v>6.6349238373852497</v>
      </c>
      <c r="BE72" s="48">
        <v>3.7913850499344299</v>
      </c>
      <c r="BF72" s="48">
        <v>34.122465449409901</v>
      </c>
      <c r="BG72" s="48">
        <v>33.1746191869263</v>
      </c>
      <c r="BH72" s="48">
        <v>17.061232724704901</v>
      </c>
      <c r="BI72" s="48">
        <v>101.419550085746</v>
      </c>
      <c r="BJ72" s="48">
        <v>355.44234843135303</v>
      </c>
      <c r="BK72" s="48">
        <v>114.689397760516</v>
      </c>
      <c r="BL72" s="48">
        <v>28.435387874508201</v>
      </c>
      <c r="BM72" s="48">
        <v>8.53061636235247</v>
      </c>
      <c r="BN72" s="48">
        <v>19.904771512155801</v>
      </c>
      <c r="BO72" s="48">
        <v>7440.5931604963198</v>
      </c>
      <c r="BP72" s="48">
        <v>0</v>
      </c>
      <c r="BQ72" s="48">
        <v>0</v>
      </c>
      <c r="BR72" s="48">
        <v>0</v>
      </c>
      <c r="BS72" s="48">
        <v>444.53989710481198</v>
      </c>
      <c r="BT72" s="48">
        <v>9370.4081509129392</v>
      </c>
      <c r="BU72" s="48">
        <v>0</v>
      </c>
      <c r="BV72" s="48">
        <v>54.027236961565599</v>
      </c>
      <c r="BW72" s="48">
        <v>0</v>
      </c>
      <c r="BX72" s="48">
        <v>0</v>
      </c>
      <c r="BY72" s="48">
        <v>0</v>
      </c>
      <c r="BZ72" s="48">
        <v>334.58973065671302</v>
      </c>
      <c r="CA72" s="55">
        <v>0</v>
      </c>
      <c r="CB72" s="83">
        <v>18792</v>
      </c>
      <c r="CC72" s="51">
        <v>0</v>
      </c>
      <c r="CD72" s="48">
        <v>0</v>
      </c>
      <c r="CE72" s="48">
        <v>0</v>
      </c>
      <c r="CF72" s="48">
        <v>195212</v>
      </c>
      <c r="CG72" s="48">
        <v>0</v>
      </c>
      <c r="CH72" s="82">
        <v>0</v>
      </c>
      <c r="CI72" s="93">
        <v>214004</v>
      </c>
      <c r="CK72" s="355">
        <v>0</v>
      </c>
      <c r="CL72" s="355">
        <v>0</v>
      </c>
      <c r="CM72" s="355">
        <v>0</v>
      </c>
      <c r="CN72" s="355">
        <v>0</v>
      </c>
      <c r="CO72" s="355">
        <v>0</v>
      </c>
      <c r="CP72" s="355">
        <v>0</v>
      </c>
    </row>
    <row r="73" spans="1:94" ht="19.2" x14ac:dyDescent="0.3">
      <c r="A73" s="30" t="s">
        <v>844</v>
      </c>
      <c r="B73" s="42" t="s">
        <v>566</v>
      </c>
      <c r="C73" s="43" t="s">
        <v>567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143918.20327461199</v>
      </c>
      <c r="BQ73" s="48">
        <v>0</v>
      </c>
      <c r="BR73" s="48">
        <v>0</v>
      </c>
      <c r="BS73" s="48">
        <v>0</v>
      </c>
      <c r="BT73" s="48">
        <v>0</v>
      </c>
      <c r="BU73" s="48">
        <v>95952.796725387598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83">
        <v>239871</v>
      </c>
      <c r="CC73" s="51">
        <v>0</v>
      </c>
      <c r="CD73" s="48">
        <v>0</v>
      </c>
      <c r="CE73" s="48">
        <v>0</v>
      </c>
      <c r="CF73" s="48">
        <v>0</v>
      </c>
      <c r="CG73" s="48">
        <v>0</v>
      </c>
      <c r="CH73" s="82">
        <v>0</v>
      </c>
      <c r="CI73" s="93">
        <v>239871</v>
      </c>
      <c r="CK73" s="355">
        <v>0</v>
      </c>
      <c r="CL73" s="355">
        <v>0</v>
      </c>
      <c r="CM73" s="355">
        <v>0</v>
      </c>
      <c r="CN73" s="355">
        <v>0</v>
      </c>
      <c r="CO73" s="355">
        <v>0</v>
      </c>
      <c r="CP73" s="355">
        <v>0</v>
      </c>
    </row>
    <row r="74" spans="1:94" ht="19.2" x14ac:dyDescent="0.3">
      <c r="A74" s="30" t="s">
        <v>845</v>
      </c>
      <c r="B74" s="42" t="s">
        <v>576</v>
      </c>
      <c r="C74" s="43" t="s">
        <v>577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2287.5541916789898</v>
      </c>
      <c r="Q74" s="48">
        <v>6112.05885589231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3658.0173731248401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218747.36957930401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83">
        <v>230805</v>
      </c>
      <c r="CC74" s="51">
        <v>105731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336536</v>
      </c>
      <c r="CK74" s="355">
        <v>0</v>
      </c>
      <c r="CL74" s="355">
        <v>0</v>
      </c>
      <c r="CM74" s="355">
        <v>0</v>
      </c>
      <c r="CN74" s="355">
        <v>0</v>
      </c>
      <c r="CO74" s="355">
        <v>0</v>
      </c>
      <c r="CP74" s="355">
        <v>0</v>
      </c>
    </row>
    <row r="75" spans="1:94" ht="19.2" x14ac:dyDescent="0.3">
      <c r="A75" s="30" t="s">
        <v>846</v>
      </c>
      <c r="B75" s="42" t="s">
        <v>586</v>
      </c>
      <c r="C75" s="43" t="s">
        <v>587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83">
        <v>0</v>
      </c>
      <c r="CC75" s="51">
        <v>0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0</v>
      </c>
      <c r="CK75" s="355">
        <v>0</v>
      </c>
      <c r="CL75" s="355">
        <v>0</v>
      </c>
      <c r="CM75" s="355">
        <v>0</v>
      </c>
      <c r="CN75" s="355">
        <v>0</v>
      </c>
      <c r="CO75" s="355">
        <v>0</v>
      </c>
      <c r="CP75" s="355">
        <v>0</v>
      </c>
    </row>
    <row r="76" spans="1:94" ht="19.2" x14ac:dyDescent="0.3">
      <c r="A76" s="30" t="s">
        <v>847</v>
      </c>
      <c r="B76" s="42" t="s">
        <v>592</v>
      </c>
      <c r="C76" s="43" t="s">
        <v>593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83">
        <v>0</v>
      </c>
      <c r="CC76" s="51">
        <v>0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0</v>
      </c>
      <c r="CK76" s="355">
        <v>0</v>
      </c>
      <c r="CL76" s="355">
        <v>0</v>
      </c>
      <c r="CM76" s="355">
        <v>0</v>
      </c>
      <c r="CN76" s="355">
        <v>0</v>
      </c>
      <c r="CO76" s="355">
        <v>0</v>
      </c>
      <c r="CP76" s="355">
        <v>0</v>
      </c>
    </row>
    <row r="77" spans="1:94" ht="19.2" x14ac:dyDescent="0.3">
      <c r="A77" s="30" t="s">
        <v>848</v>
      </c>
      <c r="B77" s="42" t="s">
        <v>600</v>
      </c>
      <c r="C77" s="43" t="s">
        <v>601</v>
      </c>
      <c r="D77" s="51">
        <v>110.441787388272</v>
      </c>
      <c r="E77" s="48">
        <v>14.1592035113169</v>
      </c>
      <c r="F77" s="48">
        <v>373.80297269876598</v>
      </c>
      <c r="G77" s="48">
        <v>151.97545102146799</v>
      </c>
      <c r="H77" s="48">
        <v>332.26930906556998</v>
      </c>
      <c r="I77" s="48">
        <v>303.95090204293598</v>
      </c>
      <c r="J77" s="48">
        <v>55.692867144513102</v>
      </c>
      <c r="K77" s="48">
        <v>105.7220528845</v>
      </c>
      <c r="L77" s="48">
        <v>84.011274167146894</v>
      </c>
      <c r="M77" s="48">
        <v>7.5515752060356798</v>
      </c>
      <c r="N77" s="48">
        <v>11.327362809053501</v>
      </c>
      <c r="O77" s="48">
        <v>2278.6878184212701</v>
      </c>
      <c r="P77" s="48">
        <v>0</v>
      </c>
      <c r="Q77" s="48">
        <v>0</v>
      </c>
      <c r="R77" s="48">
        <v>322.82984005802501</v>
      </c>
      <c r="S77" s="48">
        <v>41.533663633196198</v>
      </c>
      <c r="T77" s="48">
        <v>241.65040659314201</v>
      </c>
      <c r="U77" s="48">
        <v>600.35022887983598</v>
      </c>
      <c r="V77" s="48">
        <v>42.477610533950703</v>
      </c>
      <c r="W77" s="48">
        <v>13.215256610562401</v>
      </c>
      <c r="X77" s="48">
        <v>162.358866929767</v>
      </c>
      <c r="Y77" s="48">
        <v>41.533663633196198</v>
      </c>
      <c r="Z77" s="48">
        <v>0</v>
      </c>
      <c r="AA77" s="48">
        <v>11.327362809053501</v>
      </c>
      <c r="AB77" s="48">
        <v>140.64808821241499</v>
      </c>
      <c r="AC77" s="48">
        <v>34.926035327915002</v>
      </c>
      <c r="AD77" s="48">
        <v>11.327362809053501</v>
      </c>
      <c r="AE77" s="48">
        <v>16.047097312825802</v>
      </c>
      <c r="AF77" s="48">
        <v>0</v>
      </c>
      <c r="AG77" s="48">
        <v>4.7197345037723002</v>
      </c>
      <c r="AH77" s="48">
        <v>131.20861920486999</v>
      </c>
      <c r="AI77" s="48">
        <v>90.618902472428104</v>
      </c>
      <c r="AJ77" s="48">
        <v>0</v>
      </c>
      <c r="AK77" s="48">
        <v>5.6636814045267601</v>
      </c>
      <c r="AL77" s="48">
        <v>450.26267165987701</v>
      </c>
      <c r="AM77" s="48">
        <v>97.226530777709399</v>
      </c>
      <c r="AN77" s="48">
        <v>1.8878938015089199</v>
      </c>
      <c r="AO77" s="48">
        <v>84.011274167146894</v>
      </c>
      <c r="AP77" s="48">
        <v>70.796017556584502</v>
      </c>
      <c r="AQ77" s="48">
        <v>0</v>
      </c>
      <c r="AR77" s="48">
        <v>1.8878938015089199</v>
      </c>
      <c r="AS77" s="48">
        <v>170.854389036557</v>
      </c>
      <c r="AT77" s="48">
        <v>7.5515752060356798</v>
      </c>
      <c r="AU77" s="48">
        <v>10.383415908299099</v>
      </c>
      <c r="AV77" s="48">
        <v>21.7107787173526</v>
      </c>
      <c r="AW77" s="48">
        <v>19.822884915843701</v>
      </c>
      <c r="AX77" s="48">
        <v>198.22884915843699</v>
      </c>
      <c r="AY77" s="48">
        <v>218.05173407428001</v>
      </c>
      <c r="AZ77" s="48">
        <v>24.542619419615999</v>
      </c>
      <c r="BA77" s="48">
        <v>49.085238839231899</v>
      </c>
      <c r="BB77" s="48">
        <v>26370.100619476601</v>
      </c>
      <c r="BC77" s="48">
        <v>3300.98231193835</v>
      </c>
      <c r="BD77" s="48">
        <v>151.031504120714</v>
      </c>
      <c r="BE77" s="48">
        <v>2424.9995880382098</v>
      </c>
      <c r="BF77" s="48">
        <v>257.69750390596801</v>
      </c>
      <c r="BG77" s="48">
        <v>418.16847703422599</v>
      </c>
      <c r="BH77" s="48">
        <v>890.14192741145598</v>
      </c>
      <c r="BI77" s="48">
        <v>2737.4460121879301</v>
      </c>
      <c r="BJ77" s="48">
        <v>32516.138890288901</v>
      </c>
      <c r="BK77" s="48">
        <v>3760.6844526057698</v>
      </c>
      <c r="BL77" s="48">
        <v>66.076283052812201</v>
      </c>
      <c r="BM77" s="48">
        <v>260.52934460823099</v>
      </c>
      <c r="BN77" s="48">
        <v>13418.2051942246</v>
      </c>
      <c r="BO77" s="48">
        <v>4186.4045048460302</v>
      </c>
      <c r="BP77" s="48">
        <v>0</v>
      </c>
      <c r="BQ77" s="48">
        <v>0</v>
      </c>
      <c r="BR77" s="48">
        <v>0</v>
      </c>
      <c r="BS77" s="48">
        <v>9594.2762992683292</v>
      </c>
      <c r="BT77" s="48">
        <v>303032.44170850201</v>
      </c>
      <c r="BU77" s="48">
        <v>13810.8871049385</v>
      </c>
      <c r="BV77" s="48">
        <v>1826.5372529598801</v>
      </c>
      <c r="BW77" s="48">
        <v>2644.9392159140002</v>
      </c>
      <c r="BX77" s="48">
        <v>0</v>
      </c>
      <c r="BY77" s="48">
        <v>199.172796059191</v>
      </c>
      <c r="BZ77" s="48">
        <v>1737.80624428896</v>
      </c>
      <c r="CA77" s="55">
        <v>0</v>
      </c>
      <c r="CB77" s="83">
        <v>430773</v>
      </c>
      <c r="CC77" s="51">
        <v>1200</v>
      </c>
      <c r="CD77" s="48">
        <v>0</v>
      </c>
      <c r="CE77" s="48">
        <v>0</v>
      </c>
      <c r="CF77" s="48">
        <v>317375</v>
      </c>
      <c r="CG77" s="48">
        <v>0</v>
      </c>
      <c r="CH77" s="82">
        <v>0</v>
      </c>
      <c r="CI77" s="93">
        <v>749348</v>
      </c>
      <c r="CK77" s="355">
        <v>0</v>
      </c>
      <c r="CL77" s="355">
        <v>0</v>
      </c>
      <c r="CM77" s="355">
        <v>0</v>
      </c>
      <c r="CN77" s="355">
        <v>0</v>
      </c>
      <c r="CO77" s="355">
        <v>0</v>
      </c>
      <c r="CP77" s="355">
        <v>0</v>
      </c>
    </row>
    <row r="78" spans="1:94" ht="19.2" x14ac:dyDescent="0.3">
      <c r="A78" s="30" t="s">
        <v>849</v>
      </c>
      <c r="B78" s="42" t="s">
        <v>650</v>
      </c>
      <c r="C78" s="43" t="s">
        <v>651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0</v>
      </c>
      <c r="CD78" s="48">
        <v>0</v>
      </c>
      <c r="CE78" s="48">
        <v>0</v>
      </c>
      <c r="CF78" s="48">
        <v>0</v>
      </c>
      <c r="CG78" s="48">
        <v>0</v>
      </c>
      <c r="CH78" s="82">
        <v>0</v>
      </c>
      <c r="CI78" s="93">
        <v>0</v>
      </c>
      <c r="CK78" s="355">
        <v>0</v>
      </c>
      <c r="CL78" s="355">
        <v>0</v>
      </c>
      <c r="CM78" s="355">
        <v>0</v>
      </c>
      <c r="CN78" s="355">
        <v>0</v>
      </c>
      <c r="CO78" s="355">
        <v>0</v>
      </c>
      <c r="CP78" s="355">
        <v>0</v>
      </c>
    </row>
    <row r="79" spans="1:94" ht="19.2" x14ac:dyDescent="0.3">
      <c r="A79" s="30" t="s">
        <v>850</v>
      </c>
      <c r="B79" s="42" t="s">
        <v>656</v>
      </c>
      <c r="C79" s="43" t="s">
        <v>657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83">
        <v>0</v>
      </c>
      <c r="CC79" s="51">
        <v>0</v>
      </c>
      <c r="CD79" s="48">
        <v>0</v>
      </c>
      <c r="CE79" s="48">
        <v>0</v>
      </c>
      <c r="CF79" s="48">
        <v>0</v>
      </c>
      <c r="CG79" s="48">
        <v>0</v>
      </c>
      <c r="CH79" s="82">
        <v>0</v>
      </c>
      <c r="CI79" s="93">
        <v>0</v>
      </c>
      <c r="CK79" s="355">
        <v>0</v>
      </c>
      <c r="CL79" s="355">
        <v>0</v>
      </c>
      <c r="CM79" s="355">
        <v>0</v>
      </c>
      <c r="CN79" s="355">
        <v>0</v>
      </c>
      <c r="CO79" s="355">
        <v>0</v>
      </c>
      <c r="CP79" s="355">
        <v>0</v>
      </c>
    </row>
    <row r="80" spans="1:94" ht="19.2" x14ac:dyDescent="0.35">
      <c r="A80" s="28" t="s">
        <v>851</v>
      </c>
      <c r="B80" s="99" t="s">
        <v>660</v>
      </c>
      <c r="C80" s="43" t="s">
        <v>661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0</v>
      </c>
      <c r="CD80" s="48">
        <v>0</v>
      </c>
      <c r="CE80" s="48">
        <v>0</v>
      </c>
      <c r="CF80" s="48">
        <v>0</v>
      </c>
      <c r="CG80" s="48">
        <v>0</v>
      </c>
      <c r="CH80" s="82">
        <v>0</v>
      </c>
      <c r="CI80" s="93">
        <v>0</v>
      </c>
      <c r="CK80" s="355">
        <v>0</v>
      </c>
      <c r="CL80" s="355">
        <v>0</v>
      </c>
      <c r="CM80" s="355">
        <v>0</v>
      </c>
      <c r="CN80" s="355">
        <v>0</v>
      </c>
      <c r="CO80" s="355">
        <v>0</v>
      </c>
      <c r="CP80" s="355">
        <v>0</v>
      </c>
    </row>
    <row r="81" spans="1:94" ht="19.2" x14ac:dyDescent="0.35">
      <c r="A81" s="28" t="s">
        <v>852</v>
      </c>
      <c r="B81" s="99" t="s">
        <v>676</v>
      </c>
      <c r="C81" s="43" t="s">
        <v>677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83">
        <v>0</v>
      </c>
      <c r="CC81" s="51">
        <v>0</v>
      </c>
      <c r="CD81" s="48">
        <v>0</v>
      </c>
      <c r="CE81" s="48">
        <v>0</v>
      </c>
      <c r="CF81" s="48">
        <v>0</v>
      </c>
      <c r="CG81" s="48">
        <v>0</v>
      </c>
      <c r="CH81" s="82">
        <v>0</v>
      </c>
      <c r="CI81" s="93">
        <v>0</v>
      </c>
      <c r="CK81" s="355">
        <v>0</v>
      </c>
      <c r="CL81" s="355">
        <v>0</v>
      </c>
      <c r="CM81" s="355">
        <v>0</v>
      </c>
      <c r="CN81" s="355">
        <v>0</v>
      </c>
      <c r="CO81" s="355">
        <v>0</v>
      </c>
      <c r="CP81" s="355">
        <v>0</v>
      </c>
    </row>
    <row r="82" spans="1:94" ht="19.2" x14ac:dyDescent="0.35">
      <c r="A82" s="28" t="s">
        <v>853</v>
      </c>
      <c r="B82" s="99" t="s">
        <v>680</v>
      </c>
      <c r="C82" s="43" t="s">
        <v>681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0</v>
      </c>
      <c r="CD82" s="48">
        <v>0</v>
      </c>
      <c r="CE82" s="48">
        <v>0</v>
      </c>
      <c r="CF82" s="48">
        <v>0</v>
      </c>
      <c r="CG82" s="48">
        <v>0</v>
      </c>
      <c r="CH82" s="82">
        <v>0</v>
      </c>
      <c r="CI82" s="93">
        <v>0</v>
      </c>
      <c r="CK82" s="355">
        <v>0</v>
      </c>
      <c r="CL82" s="355">
        <v>0</v>
      </c>
      <c r="CM82" s="355">
        <v>0</v>
      </c>
      <c r="CN82" s="355">
        <v>0</v>
      </c>
      <c r="CO82" s="355">
        <v>0</v>
      </c>
      <c r="CP82" s="355">
        <v>0</v>
      </c>
    </row>
    <row r="83" spans="1:94" ht="19.2" x14ac:dyDescent="0.35">
      <c r="A83" s="28" t="s">
        <v>854</v>
      </c>
      <c r="B83" s="100" t="s">
        <v>628</v>
      </c>
      <c r="C83" s="43" t="s">
        <v>629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28.363342099939299</v>
      </c>
      <c r="V83" s="48">
        <v>2.8363342099939302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175.852721019624</v>
      </c>
      <c r="BJ83" s="48">
        <v>168.28916312630699</v>
      </c>
      <c r="BK83" s="48">
        <v>410.323015712455</v>
      </c>
      <c r="BL83" s="48">
        <v>0</v>
      </c>
      <c r="BM83" s="48">
        <v>165.452828916313</v>
      </c>
      <c r="BN83" s="48">
        <v>380.06878413918702</v>
      </c>
      <c r="BO83" s="48">
        <v>3900.90498347832</v>
      </c>
      <c r="BP83" s="48">
        <v>0</v>
      </c>
      <c r="BQ83" s="48">
        <v>0</v>
      </c>
      <c r="BR83" s="48">
        <v>0</v>
      </c>
      <c r="BS83" s="48">
        <v>0</v>
      </c>
      <c r="BT83" s="48">
        <v>4592.0250859801699</v>
      </c>
      <c r="BU83" s="48">
        <v>0</v>
      </c>
      <c r="BV83" s="48">
        <v>634.393418301976</v>
      </c>
      <c r="BW83" s="48">
        <v>0</v>
      </c>
      <c r="BX83" s="48">
        <v>0</v>
      </c>
      <c r="BY83" s="48">
        <v>0</v>
      </c>
      <c r="BZ83" s="48">
        <v>3561.4903230157101</v>
      </c>
      <c r="CA83" s="55">
        <v>0</v>
      </c>
      <c r="CB83" s="83">
        <v>14020</v>
      </c>
      <c r="CC83" s="51">
        <v>65871</v>
      </c>
      <c r="CD83" s="48">
        <v>0</v>
      </c>
      <c r="CE83" s="48">
        <v>0</v>
      </c>
      <c r="CF83" s="48">
        <v>0</v>
      </c>
      <c r="CG83" s="48">
        <v>0</v>
      </c>
      <c r="CH83" s="82">
        <v>0</v>
      </c>
      <c r="CI83" s="93">
        <v>79891</v>
      </c>
      <c r="CK83" s="355">
        <v>0</v>
      </c>
      <c r="CL83" s="355">
        <v>0</v>
      </c>
      <c r="CM83" s="355">
        <v>0</v>
      </c>
      <c r="CN83" s="355">
        <v>0</v>
      </c>
      <c r="CO83" s="355">
        <v>0</v>
      </c>
      <c r="CP83" s="355">
        <v>0</v>
      </c>
    </row>
    <row r="84" spans="1:94" ht="19.2" x14ac:dyDescent="0.35">
      <c r="A84" s="28" t="s">
        <v>855</v>
      </c>
      <c r="B84" s="100" t="s">
        <v>692</v>
      </c>
      <c r="C84" s="43" t="s">
        <v>693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0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0</v>
      </c>
      <c r="CK84" s="355">
        <v>0</v>
      </c>
      <c r="CL84" s="355">
        <v>0</v>
      </c>
      <c r="CM84" s="355">
        <v>0</v>
      </c>
      <c r="CN84" s="355">
        <v>0</v>
      </c>
      <c r="CO84" s="355">
        <v>0</v>
      </c>
      <c r="CP84" s="355">
        <v>0</v>
      </c>
    </row>
    <row r="85" spans="1:94" ht="19.2" x14ac:dyDescent="0.35">
      <c r="A85" s="28" t="s">
        <v>856</v>
      </c>
      <c r="B85" s="101" t="s">
        <v>698</v>
      </c>
      <c r="C85" s="46" t="s">
        <v>697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1371175</v>
      </c>
      <c r="CD85" s="75">
        <v>0</v>
      </c>
      <c r="CE85" s="75">
        <v>0</v>
      </c>
      <c r="CF85" s="75">
        <v>0</v>
      </c>
      <c r="CG85" s="75">
        <v>0</v>
      </c>
      <c r="CH85" s="98">
        <v>0</v>
      </c>
      <c r="CI85" s="94">
        <v>1371175</v>
      </c>
      <c r="CK85" s="355">
        <v>0</v>
      </c>
      <c r="CL85" s="355">
        <v>0</v>
      </c>
      <c r="CM85" s="355">
        <v>0</v>
      </c>
      <c r="CN85" s="355">
        <v>0</v>
      </c>
      <c r="CO85" s="355">
        <v>0</v>
      </c>
      <c r="CP85" s="355">
        <v>0</v>
      </c>
    </row>
    <row r="86" spans="1:94" x14ac:dyDescent="0.3">
      <c r="A86" s="47"/>
      <c r="B86" s="103"/>
      <c r="C86" s="102" t="s">
        <v>864</v>
      </c>
      <c r="D86" s="64">
        <f>+SUM(D9:D85)</f>
        <v>54219.840916381625</v>
      </c>
      <c r="E86" s="64">
        <f t="shared" ref="E86:BP86" si="0">+SUM(E9:E85)</f>
        <v>21688.504840676203</v>
      </c>
      <c r="F86" s="64">
        <f t="shared" si="0"/>
        <v>27240.441354694514</v>
      </c>
      <c r="G86" s="64">
        <f t="shared" si="0"/>
        <v>10835.500611446756</v>
      </c>
      <c r="H86" s="64">
        <f t="shared" si="0"/>
        <v>615723.14984019264</v>
      </c>
      <c r="I86" s="64">
        <f t="shared" si="0"/>
        <v>21180.654600741589</v>
      </c>
      <c r="J86" s="64">
        <f t="shared" si="0"/>
        <v>53813.375063084459</v>
      </c>
      <c r="K86" s="64">
        <f t="shared" si="0"/>
        <v>86385.910948655626</v>
      </c>
      <c r="L86" s="64">
        <f t="shared" si="0"/>
        <v>2396.0238393431196</v>
      </c>
      <c r="M86" s="64">
        <f t="shared" si="0"/>
        <v>38213.572821755275</v>
      </c>
      <c r="N86" s="64">
        <f t="shared" si="0"/>
        <v>25019.595587088905</v>
      </c>
      <c r="O86" s="64">
        <f t="shared" si="0"/>
        <v>944611.43890986708</v>
      </c>
      <c r="P86" s="64">
        <f t="shared" si="0"/>
        <v>23505.089201375245</v>
      </c>
      <c r="Q86" s="64">
        <f t="shared" si="0"/>
        <v>19407.252340257004</v>
      </c>
      <c r="R86" s="64">
        <f t="shared" si="0"/>
        <v>62206.216800088834</v>
      </c>
      <c r="S86" s="64">
        <f t="shared" si="0"/>
        <v>4508.5911009063839</v>
      </c>
      <c r="T86" s="64">
        <f t="shared" si="0"/>
        <v>169846.6681126566</v>
      </c>
      <c r="U86" s="64">
        <f t="shared" si="0"/>
        <v>109921.74761718742</v>
      </c>
      <c r="V86" s="64">
        <f t="shared" si="0"/>
        <v>14476.744547640936</v>
      </c>
      <c r="W86" s="64">
        <f t="shared" si="0"/>
        <v>179755.05851273134</v>
      </c>
      <c r="X86" s="64">
        <f t="shared" si="0"/>
        <v>18264.593088629179</v>
      </c>
      <c r="Y86" s="64">
        <f t="shared" si="0"/>
        <v>16831.380794880562</v>
      </c>
      <c r="Z86" s="64">
        <f t="shared" si="0"/>
        <v>353418.95717345038</v>
      </c>
      <c r="AA86" s="64">
        <f t="shared" si="0"/>
        <v>2327.460293291449</v>
      </c>
      <c r="AB86" s="64">
        <f t="shared" si="0"/>
        <v>25778.407119216416</v>
      </c>
      <c r="AC86" s="64">
        <f t="shared" si="0"/>
        <v>37474.131624113783</v>
      </c>
      <c r="AD86" s="64">
        <f t="shared" si="0"/>
        <v>5046.138327001644</v>
      </c>
      <c r="AE86" s="64">
        <f t="shared" si="0"/>
        <v>1298967.1331239385</v>
      </c>
      <c r="AF86" s="64">
        <f t="shared" si="0"/>
        <v>102497.38437037195</v>
      </c>
      <c r="AG86" s="64">
        <f t="shared" si="0"/>
        <v>1091.8842421772324</v>
      </c>
      <c r="AH86" s="64">
        <f t="shared" si="0"/>
        <v>163908.74395091512</v>
      </c>
      <c r="AI86" s="64">
        <f t="shared" si="0"/>
        <v>83313.97517595462</v>
      </c>
      <c r="AJ86" s="64">
        <f t="shared" si="0"/>
        <v>0</v>
      </c>
      <c r="AK86" s="64">
        <f t="shared" si="0"/>
        <v>143017.89718751982</v>
      </c>
      <c r="AL86" s="64">
        <f t="shared" si="0"/>
        <v>183234.22349129085</v>
      </c>
      <c r="AM86" s="64">
        <f t="shared" si="0"/>
        <v>37084.840389344034</v>
      </c>
      <c r="AN86" s="64">
        <f t="shared" si="0"/>
        <v>73749.942207673696</v>
      </c>
      <c r="AO86" s="64">
        <f t="shared" si="0"/>
        <v>397791.85399219801</v>
      </c>
      <c r="AP86" s="64">
        <f t="shared" si="0"/>
        <v>99153.748150317435</v>
      </c>
      <c r="AQ86" s="64">
        <f t="shared" si="0"/>
        <v>3176750.940639473</v>
      </c>
      <c r="AR86" s="64">
        <f t="shared" si="0"/>
        <v>216622.29275939122</v>
      </c>
      <c r="AS86" s="64">
        <f t="shared" si="0"/>
        <v>333035.59364112822</v>
      </c>
      <c r="AT86" s="64">
        <f t="shared" si="0"/>
        <v>183832.24803586255</v>
      </c>
      <c r="AU86" s="64">
        <f t="shared" si="0"/>
        <v>70303.470764492362</v>
      </c>
      <c r="AV86" s="64">
        <f t="shared" si="0"/>
        <v>511152.22776760935</v>
      </c>
      <c r="AW86" s="64">
        <f t="shared" si="0"/>
        <v>70695.479838731844</v>
      </c>
      <c r="AX86" s="64">
        <f t="shared" si="0"/>
        <v>98011.849159356119</v>
      </c>
      <c r="AY86" s="64">
        <f t="shared" si="0"/>
        <v>385165.1454259014</v>
      </c>
      <c r="AZ86" s="64">
        <f t="shared" si="0"/>
        <v>265305.65212942054</v>
      </c>
      <c r="BA86" s="64">
        <f t="shared" si="0"/>
        <v>64773.204952292181</v>
      </c>
      <c r="BB86" s="64">
        <f t="shared" si="0"/>
        <v>274502.47116178781</v>
      </c>
      <c r="BC86" s="64">
        <f t="shared" si="0"/>
        <v>52075.61736213218</v>
      </c>
      <c r="BD86" s="64">
        <f t="shared" si="0"/>
        <v>330336.34006497992</v>
      </c>
      <c r="BE86" s="64">
        <f t="shared" si="0"/>
        <v>112213.90515075285</v>
      </c>
      <c r="BF86" s="64">
        <f t="shared" si="0"/>
        <v>52871.080967565795</v>
      </c>
      <c r="BG86" s="64">
        <f t="shared" si="0"/>
        <v>313781.38680940913</v>
      </c>
      <c r="BH86" s="64">
        <f t="shared" si="0"/>
        <v>4079.0977612597144</v>
      </c>
      <c r="BI86" s="64">
        <f t="shared" si="0"/>
        <v>796085.89326533431</v>
      </c>
      <c r="BJ86" s="64">
        <f t="shared" si="0"/>
        <v>674437.53299897246</v>
      </c>
      <c r="BK86" s="64">
        <f t="shared" si="0"/>
        <v>2500173.840845596</v>
      </c>
      <c r="BL86" s="64">
        <f t="shared" si="0"/>
        <v>362.70432607387801</v>
      </c>
      <c r="BM86" s="64">
        <f t="shared" si="0"/>
        <v>16984.037681415386</v>
      </c>
      <c r="BN86" s="64">
        <f t="shared" si="0"/>
        <v>374910.99585900299</v>
      </c>
      <c r="BO86" s="64">
        <f t="shared" si="0"/>
        <v>160267.10363249399</v>
      </c>
      <c r="BP86" s="64">
        <f t="shared" si="0"/>
        <v>143943.02187972766</v>
      </c>
      <c r="BQ86" s="64">
        <f t="shared" ref="BQ86:CH86" si="1">+SUM(BQ9:BQ85)</f>
        <v>218747.36957930401</v>
      </c>
      <c r="BR86" s="64">
        <f t="shared" si="1"/>
        <v>148.01396104363292</v>
      </c>
      <c r="BS86" s="64">
        <f t="shared" si="1"/>
        <v>10051.544712113147</v>
      </c>
      <c r="BT86" s="64">
        <f t="shared" si="1"/>
        <v>457360.73367662518</v>
      </c>
      <c r="BU86" s="64">
        <f t="shared" si="1"/>
        <v>141998.99223760306</v>
      </c>
      <c r="BV86" s="64">
        <f t="shared" si="1"/>
        <v>6270.8933501948941</v>
      </c>
      <c r="BW86" s="64">
        <f t="shared" si="1"/>
        <v>4700.1370282018597</v>
      </c>
      <c r="BX86" s="64">
        <f t="shared" si="1"/>
        <v>150752.81848617989</v>
      </c>
      <c r="BY86" s="64">
        <f t="shared" si="1"/>
        <v>566635.24038033222</v>
      </c>
      <c r="BZ86" s="64">
        <f t="shared" si="1"/>
        <v>14424.049439179364</v>
      </c>
      <c r="CA86" s="65">
        <f t="shared" si="1"/>
        <v>0</v>
      </c>
      <c r="CB86" s="91">
        <f t="shared" si="1"/>
        <v>18281671</v>
      </c>
      <c r="CC86" s="86">
        <f t="shared" si="1"/>
        <v>9293092</v>
      </c>
      <c r="CD86" s="64">
        <f t="shared" si="1"/>
        <v>0</v>
      </c>
      <c r="CE86" s="64">
        <f t="shared" si="1"/>
        <v>0</v>
      </c>
      <c r="CF86" s="64">
        <f t="shared" si="1"/>
        <v>6602337</v>
      </c>
      <c r="CG86" s="64">
        <f t="shared" si="1"/>
        <v>267218</v>
      </c>
      <c r="CH86" s="87">
        <f t="shared" si="1"/>
        <v>0</v>
      </c>
      <c r="CI86" s="95">
        <f>+SUM(CI9:CI85)</f>
        <v>34444318</v>
      </c>
      <c r="CK86" s="85"/>
      <c r="CL86" s="85"/>
      <c r="CM86" s="85"/>
      <c r="CN86" s="85"/>
      <c r="CO86" s="85"/>
      <c r="CP86" s="85"/>
    </row>
    <row r="87" spans="1:94" x14ac:dyDescent="0.3"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</row>
    <row r="88" spans="1:94" ht="21" x14ac:dyDescent="0.3">
      <c r="B88" s="9" t="s">
        <v>702</v>
      </c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</row>
    <row r="89" spans="1:94" ht="0" hidden="1" customHeight="1" x14ac:dyDescent="0.3">
      <c r="A89" s="357"/>
      <c r="B89" s="358"/>
      <c r="C89" s="357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7">
        <v>0</v>
      </c>
      <c r="CK89" s="357">
        <v>0</v>
      </c>
      <c r="CL89" s="357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3">
      <c r="A90" s="357"/>
      <c r="B90" s="361"/>
      <c r="C90" s="368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57">
        <v>0</v>
      </c>
      <c r="CK90" s="366">
        <v>0</v>
      </c>
      <c r="CL90" s="366">
        <v>0</v>
      </c>
      <c r="CM90" s="366">
        <v>0</v>
      </c>
      <c r="CN90" s="366">
        <v>0</v>
      </c>
      <c r="CO90" s="366">
        <v>0</v>
      </c>
      <c r="CP90" s="366">
        <v>0</v>
      </c>
    </row>
    <row r="91" spans="1:94" x14ac:dyDescent="0.3"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</row>
    <row r="92" spans="1:94" x14ac:dyDescent="0.3"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</row>
    <row r="93" spans="1:94" x14ac:dyDescent="0.3"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</row>
  </sheetData>
  <sheetProtection password="8E51" sheet="1" formatColumns="0" formatRows="0"/>
  <autoFilter ref="A8:CP8" xr:uid="{00000000-0001-0000-17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</mergeCells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X76"/>
  <sheetViews>
    <sheetView zoomScale="70" zoomScaleNormal="70" workbookViewId="0">
      <selection activeCell="M23" sqref="M23"/>
    </sheetView>
  </sheetViews>
  <sheetFormatPr baseColWidth="10" defaultColWidth="11.44140625" defaultRowHeight="14.4" x14ac:dyDescent="0.3"/>
  <sheetData>
    <row r="1" spans="1:76" x14ac:dyDescent="0.3">
      <c r="A1">
        <f>IF(ROW()=COLUMN(),1,0)</f>
        <v>1</v>
      </c>
      <c r="B1">
        <f t="shared" ref="B1:Q16" si="0">IF(ROW()=COLUMN(),1,0)</f>
        <v>0</v>
      </c>
      <c r="C1">
        <f t="shared" si="0"/>
        <v>0</v>
      </c>
      <c r="D1">
        <f t="shared" si="0"/>
        <v>0</v>
      </c>
      <c r="E1">
        <f t="shared" si="0"/>
        <v>0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  <c r="J1">
        <f t="shared" si="0"/>
        <v>0</v>
      </c>
      <c r="K1">
        <f t="shared" si="0"/>
        <v>0</v>
      </c>
      <c r="L1">
        <f t="shared" si="0"/>
        <v>0</v>
      </c>
      <c r="M1">
        <f t="shared" si="0"/>
        <v>0</v>
      </c>
      <c r="N1">
        <f t="shared" si="0"/>
        <v>0</v>
      </c>
      <c r="O1">
        <f t="shared" si="0"/>
        <v>0</v>
      </c>
      <c r="P1">
        <f t="shared" si="0"/>
        <v>0</v>
      </c>
      <c r="Q1">
        <f t="shared" si="0"/>
        <v>0</v>
      </c>
      <c r="R1">
        <f t="shared" ref="R1:AG16" si="1">IF(ROW()=COLUMN(),1,0)</f>
        <v>0</v>
      </c>
      <c r="S1">
        <f t="shared" si="1"/>
        <v>0</v>
      </c>
      <c r="T1">
        <f t="shared" si="1"/>
        <v>0</v>
      </c>
      <c r="U1">
        <f t="shared" si="1"/>
        <v>0</v>
      </c>
      <c r="V1">
        <f t="shared" si="1"/>
        <v>0</v>
      </c>
      <c r="W1">
        <f t="shared" si="1"/>
        <v>0</v>
      </c>
      <c r="X1">
        <f t="shared" si="1"/>
        <v>0</v>
      </c>
      <c r="Y1">
        <f t="shared" si="1"/>
        <v>0</v>
      </c>
      <c r="Z1">
        <f t="shared" si="1"/>
        <v>0</v>
      </c>
      <c r="AA1">
        <f t="shared" si="1"/>
        <v>0</v>
      </c>
      <c r="AB1">
        <f t="shared" si="1"/>
        <v>0</v>
      </c>
      <c r="AC1">
        <f t="shared" si="1"/>
        <v>0</v>
      </c>
      <c r="AD1">
        <f t="shared" si="1"/>
        <v>0</v>
      </c>
      <c r="AE1">
        <f t="shared" si="1"/>
        <v>0</v>
      </c>
      <c r="AF1">
        <f t="shared" si="1"/>
        <v>0</v>
      </c>
      <c r="AG1">
        <f t="shared" si="1"/>
        <v>0</v>
      </c>
      <c r="AH1">
        <f t="shared" ref="AH1:AW16" si="2">IF(ROW()=COLUMN(),1,0)</f>
        <v>0</v>
      </c>
      <c r="AI1">
        <f t="shared" si="2"/>
        <v>0</v>
      </c>
      <c r="AJ1">
        <f t="shared" si="2"/>
        <v>0</v>
      </c>
      <c r="AK1">
        <f t="shared" si="2"/>
        <v>0</v>
      </c>
      <c r="AL1">
        <f t="shared" si="2"/>
        <v>0</v>
      </c>
      <c r="AM1">
        <f t="shared" si="2"/>
        <v>0</v>
      </c>
      <c r="AN1">
        <f t="shared" si="2"/>
        <v>0</v>
      </c>
      <c r="AO1">
        <f t="shared" si="2"/>
        <v>0</v>
      </c>
      <c r="AP1">
        <f t="shared" si="2"/>
        <v>0</v>
      </c>
      <c r="AQ1">
        <f t="shared" si="2"/>
        <v>0</v>
      </c>
      <c r="AR1">
        <f t="shared" si="2"/>
        <v>0</v>
      </c>
      <c r="AS1">
        <f t="shared" si="2"/>
        <v>0</v>
      </c>
      <c r="AT1">
        <f t="shared" si="2"/>
        <v>0</v>
      </c>
      <c r="AU1">
        <f t="shared" si="2"/>
        <v>0</v>
      </c>
      <c r="AV1">
        <f t="shared" si="2"/>
        <v>0</v>
      </c>
      <c r="AW1">
        <f t="shared" si="2"/>
        <v>0</v>
      </c>
      <c r="AX1">
        <f t="shared" ref="AX1:BM16" si="3">IF(ROW()=COLUMN(),1,0)</f>
        <v>0</v>
      </c>
      <c r="AY1">
        <f t="shared" si="3"/>
        <v>0</v>
      </c>
      <c r="AZ1">
        <f t="shared" si="3"/>
        <v>0</v>
      </c>
      <c r="BA1">
        <f t="shared" si="3"/>
        <v>0</v>
      </c>
      <c r="BB1">
        <f t="shared" si="3"/>
        <v>0</v>
      </c>
      <c r="BC1">
        <f t="shared" si="3"/>
        <v>0</v>
      </c>
      <c r="BD1">
        <f t="shared" si="3"/>
        <v>0</v>
      </c>
      <c r="BE1">
        <f t="shared" si="3"/>
        <v>0</v>
      </c>
      <c r="BF1">
        <f t="shared" si="3"/>
        <v>0</v>
      </c>
      <c r="BG1">
        <f t="shared" si="3"/>
        <v>0</v>
      </c>
      <c r="BH1">
        <f t="shared" si="3"/>
        <v>0</v>
      </c>
      <c r="BI1">
        <f t="shared" si="3"/>
        <v>0</v>
      </c>
      <c r="BJ1">
        <f t="shared" si="3"/>
        <v>0</v>
      </c>
      <c r="BK1">
        <f t="shared" si="3"/>
        <v>0</v>
      </c>
      <c r="BL1">
        <f t="shared" si="3"/>
        <v>0</v>
      </c>
      <c r="BM1">
        <f t="shared" si="3"/>
        <v>0</v>
      </c>
      <c r="BN1">
        <f t="shared" ref="BN1:BX16" si="4">IF(ROW()=COLUMN(),1,0)</f>
        <v>0</v>
      </c>
      <c r="BO1">
        <f t="shared" si="4"/>
        <v>0</v>
      </c>
      <c r="BP1">
        <f t="shared" si="4"/>
        <v>0</v>
      </c>
      <c r="BQ1">
        <f t="shared" si="4"/>
        <v>0</v>
      </c>
      <c r="BR1">
        <f t="shared" si="4"/>
        <v>0</v>
      </c>
      <c r="BS1">
        <f t="shared" si="4"/>
        <v>0</v>
      </c>
      <c r="BT1">
        <f t="shared" si="4"/>
        <v>0</v>
      </c>
      <c r="BU1">
        <f t="shared" si="4"/>
        <v>0</v>
      </c>
      <c r="BV1">
        <f t="shared" si="4"/>
        <v>0</v>
      </c>
      <c r="BW1">
        <f t="shared" si="4"/>
        <v>0</v>
      </c>
      <c r="BX1">
        <f t="shared" si="4"/>
        <v>0</v>
      </c>
    </row>
    <row r="2" spans="1:76" x14ac:dyDescent="0.3">
      <c r="A2">
        <f t="shared" ref="A2:P17" si="5">IF(ROW()=COLUMN(),1,0)</f>
        <v>0</v>
      </c>
      <c r="B2">
        <f t="shared" si="0"/>
        <v>1</v>
      </c>
      <c r="C2">
        <f t="shared" si="0"/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1"/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0</v>
      </c>
      <c r="Y2">
        <f t="shared" si="1"/>
        <v>0</v>
      </c>
      <c r="Z2">
        <f t="shared" si="1"/>
        <v>0</v>
      </c>
      <c r="AA2">
        <f t="shared" si="1"/>
        <v>0</v>
      </c>
      <c r="AB2">
        <f t="shared" si="1"/>
        <v>0</v>
      </c>
      <c r="AC2">
        <f t="shared" si="1"/>
        <v>0</v>
      </c>
      <c r="AD2">
        <f t="shared" si="1"/>
        <v>0</v>
      </c>
      <c r="AE2">
        <f t="shared" si="1"/>
        <v>0</v>
      </c>
      <c r="AF2">
        <f t="shared" si="1"/>
        <v>0</v>
      </c>
      <c r="AG2">
        <f t="shared" si="1"/>
        <v>0</v>
      </c>
      <c r="AH2">
        <f t="shared" si="2"/>
        <v>0</v>
      </c>
      <c r="AI2">
        <f t="shared" si="2"/>
        <v>0</v>
      </c>
      <c r="AJ2">
        <f t="shared" si="2"/>
        <v>0</v>
      </c>
      <c r="AK2">
        <f t="shared" si="2"/>
        <v>0</v>
      </c>
      <c r="AL2">
        <f t="shared" si="2"/>
        <v>0</v>
      </c>
      <c r="AM2">
        <f t="shared" si="2"/>
        <v>0</v>
      </c>
      <c r="AN2">
        <f t="shared" si="2"/>
        <v>0</v>
      </c>
      <c r="AO2">
        <f t="shared" si="2"/>
        <v>0</v>
      </c>
      <c r="AP2">
        <f t="shared" si="2"/>
        <v>0</v>
      </c>
      <c r="AQ2">
        <f t="shared" si="2"/>
        <v>0</v>
      </c>
      <c r="AR2">
        <f t="shared" si="2"/>
        <v>0</v>
      </c>
      <c r="AS2">
        <f t="shared" si="2"/>
        <v>0</v>
      </c>
      <c r="AT2">
        <f t="shared" si="2"/>
        <v>0</v>
      </c>
      <c r="AU2">
        <f t="shared" si="2"/>
        <v>0</v>
      </c>
      <c r="AV2">
        <f t="shared" si="2"/>
        <v>0</v>
      </c>
      <c r="AW2">
        <f t="shared" si="2"/>
        <v>0</v>
      </c>
      <c r="AX2">
        <f t="shared" si="3"/>
        <v>0</v>
      </c>
      <c r="AY2">
        <f t="shared" si="3"/>
        <v>0</v>
      </c>
      <c r="AZ2">
        <f t="shared" si="3"/>
        <v>0</v>
      </c>
      <c r="BA2">
        <f t="shared" si="3"/>
        <v>0</v>
      </c>
      <c r="BB2">
        <f t="shared" si="3"/>
        <v>0</v>
      </c>
      <c r="BC2">
        <f t="shared" si="3"/>
        <v>0</v>
      </c>
      <c r="BD2">
        <f t="shared" si="3"/>
        <v>0</v>
      </c>
      <c r="BE2">
        <f t="shared" si="3"/>
        <v>0</v>
      </c>
      <c r="BF2">
        <f t="shared" si="3"/>
        <v>0</v>
      </c>
      <c r="BG2">
        <f t="shared" si="3"/>
        <v>0</v>
      </c>
      <c r="BH2">
        <f t="shared" si="3"/>
        <v>0</v>
      </c>
      <c r="BI2">
        <f t="shared" si="3"/>
        <v>0</v>
      </c>
      <c r="BJ2">
        <f t="shared" si="3"/>
        <v>0</v>
      </c>
      <c r="BK2">
        <f t="shared" si="3"/>
        <v>0</v>
      </c>
      <c r="BL2">
        <f t="shared" si="3"/>
        <v>0</v>
      </c>
      <c r="BM2">
        <f t="shared" si="3"/>
        <v>0</v>
      </c>
      <c r="BN2">
        <f t="shared" si="4"/>
        <v>0</v>
      </c>
      <c r="BO2">
        <f t="shared" si="4"/>
        <v>0</v>
      </c>
      <c r="BP2">
        <f t="shared" si="4"/>
        <v>0</v>
      </c>
      <c r="BQ2">
        <f t="shared" si="4"/>
        <v>0</v>
      </c>
      <c r="BR2">
        <f t="shared" si="4"/>
        <v>0</v>
      </c>
      <c r="BS2">
        <f t="shared" si="4"/>
        <v>0</v>
      </c>
      <c r="BT2">
        <f t="shared" si="4"/>
        <v>0</v>
      </c>
      <c r="BU2">
        <f t="shared" si="4"/>
        <v>0</v>
      </c>
      <c r="BV2">
        <f t="shared" si="4"/>
        <v>0</v>
      </c>
      <c r="BW2">
        <f t="shared" si="4"/>
        <v>0</v>
      </c>
      <c r="BX2">
        <f t="shared" si="4"/>
        <v>0</v>
      </c>
    </row>
    <row r="3" spans="1:76" x14ac:dyDescent="0.3">
      <c r="A3">
        <f t="shared" si="5"/>
        <v>0</v>
      </c>
      <c r="B3">
        <f t="shared" si="0"/>
        <v>0</v>
      </c>
      <c r="C3">
        <f t="shared" si="0"/>
        <v>1</v>
      </c>
      <c r="D3">
        <f t="shared" si="0"/>
        <v>0</v>
      </c>
      <c r="E3">
        <f t="shared" si="0"/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1"/>
        <v>0</v>
      </c>
      <c r="S3">
        <f t="shared" si="1"/>
        <v>0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2"/>
        <v>0</v>
      </c>
      <c r="AI3">
        <f t="shared" si="2"/>
        <v>0</v>
      </c>
      <c r="AJ3">
        <f t="shared" si="2"/>
        <v>0</v>
      </c>
      <c r="AK3">
        <f t="shared" si="2"/>
        <v>0</v>
      </c>
      <c r="AL3">
        <f t="shared" si="2"/>
        <v>0</v>
      </c>
      <c r="AM3">
        <f t="shared" si="2"/>
        <v>0</v>
      </c>
      <c r="AN3">
        <f t="shared" si="2"/>
        <v>0</v>
      </c>
      <c r="AO3">
        <f t="shared" si="2"/>
        <v>0</v>
      </c>
      <c r="AP3">
        <f t="shared" si="2"/>
        <v>0</v>
      </c>
      <c r="AQ3">
        <f t="shared" si="2"/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  <c r="AV3">
        <f t="shared" si="2"/>
        <v>0</v>
      </c>
      <c r="AW3">
        <f t="shared" si="2"/>
        <v>0</v>
      </c>
      <c r="AX3">
        <f t="shared" si="3"/>
        <v>0</v>
      </c>
      <c r="AY3">
        <f t="shared" si="3"/>
        <v>0</v>
      </c>
      <c r="AZ3">
        <f t="shared" si="3"/>
        <v>0</v>
      </c>
      <c r="BA3">
        <f t="shared" si="3"/>
        <v>0</v>
      </c>
      <c r="BB3">
        <f t="shared" si="3"/>
        <v>0</v>
      </c>
      <c r="BC3">
        <f t="shared" si="3"/>
        <v>0</v>
      </c>
      <c r="BD3">
        <f t="shared" si="3"/>
        <v>0</v>
      </c>
      <c r="BE3">
        <f t="shared" si="3"/>
        <v>0</v>
      </c>
      <c r="BF3">
        <f t="shared" si="3"/>
        <v>0</v>
      </c>
      <c r="BG3">
        <f t="shared" si="3"/>
        <v>0</v>
      </c>
      <c r="BH3">
        <f t="shared" si="3"/>
        <v>0</v>
      </c>
      <c r="BI3">
        <f t="shared" si="3"/>
        <v>0</v>
      </c>
      <c r="BJ3">
        <f t="shared" si="3"/>
        <v>0</v>
      </c>
      <c r="BK3">
        <f t="shared" si="3"/>
        <v>0</v>
      </c>
      <c r="BL3">
        <f t="shared" si="3"/>
        <v>0</v>
      </c>
      <c r="BM3">
        <f t="shared" si="3"/>
        <v>0</v>
      </c>
      <c r="BN3">
        <f t="shared" si="4"/>
        <v>0</v>
      </c>
      <c r="BO3">
        <f t="shared" si="4"/>
        <v>0</v>
      </c>
      <c r="BP3">
        <f t="shared" si="4"/>
        <v>0</v>
      </c>
      <c r="BQ3">
        <f t="shared" si="4"/>
        <v>0</v>
      </c>
      <c r="BR3">
        <f t="shared" si="4"/>
        <v>0</v>
      </c>
      <c r="BS3">
        <f t="shared" si="4"/>
        <v>0</v>
      </c>
      <c r="BT3">
        <f t="shared" si="4"/>
        <v>0</v>
      </c>
      <c r="BU3">
        <f t="shared" si="4"/>
        <v>0</v>
      </c>
      <c r="BV3">
        <f t="shared" si="4"/>
        <v>0</v>
      </c>
      <c r="BW3">
        <f t="shared" si="4"/>
        <v>0</v>
      </c>
      <c r="BX3">
        <f t="shared" si="4"/>
        <v>0</v>
      </c>
    </row>
    <row r="4" spans="1:76" x14ac:dyDescent="0.3">
      <c r="A4">
        <f t="shared" si="5"/>
        <v>0</v>
      </c>
      <c r="B4">
        <f t="shared" si="0"/>
        <v>0</v>
      </c>
      <c r="C4">
        <f t="shared" si="0"/>
        <v>0</v>
      </c>
      <c r="D4">
        <f t="shared" si="0"/>
        <v>1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1"/>
        <v>0</v>
      </c>
      <c r="S4">
        <f t="shared" si="1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1"/>
        <v>0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2"/>
        <v>0</v>
      </c>
      <c r="AI4">
        <f t="shared" si="2"/>
        <v>0</v>
      </c>
      <c r="AJ4">
        <f t="shared" si="2"/>
        <v>0</v>
      </c>
      <c r="AK4">
        <f t="shared" si="2"/>
        <v>0</v>
      </c>
      <c r="AL4">
        <f t="shared" si="2"/>
        <v>0</v>
      </c>
      <c r="AM4">
        <f t="shared" si="2"/>
        <v>0</v>
      </c>
      <c r="AN4">
        <f t="shared" si="2"/>
        <v>0</v>
      </c>
      <c r="AO4">
        <f t="shared" si="2"/>
        <v>0</v>
      </c>
      <c r="AP4">
        <f t="shared" si="2"/>
        <v>0</v>
      </c>
      <c r="AQ4">
        <f t="shared" si="2"/>
        <v>0</v>
      </c>
      <c r="AR4">
        <f t="shared" si="2"/>
        <v>0</v>
      </c>
      <c r="AS4">
        <f t="shared" si="2"/>
        <v>0</v>
      </c>
      <c r="AT4">
        <f t="shared" si="2"/>
        <v>0</v>
      </c>
      <c r="AU4">
        <f t="shared" si="2"/>
        <v>0</v>
      </c>
      <c r="AV4">
        <f t="shared" si="2"/>
        <v>0</v>
      </c>
      <c r="AW4">
        <f t="shared" si="2"/>
        <v>0</v>
      </c>
      <c r="AX4">
        <f t="shared" si="3"/>
        <v>0</v>
      </c>
      <c r="AY4">
        <f t="shared" si="3"/>
        <v>0</v>
      </c>
      <c r="AZ4">
        <f t="shared" si="3"/>
        <v>0</v>
      </c>
      <c r="BA4">
        <f t="shared" si="3"/>
        <v>0</v>
      </c>
      <c r="BB4">
        <f t="shared" si="3"/>
        <v>0</v>
      </c>
      <c r="BC4">
        <f t="shared" si="3"/>
        <v>0</v>
      </c>
      <c r="BD4">
        <f t="shared" si="3"/>
        <v>0</v>
      </c>
      <c r="BE4">
        <f t="shared" si="3"/>
        <v>0</v>
      </c>
      <c r="BF4">
        <f t="shared" si="3"/>
        <v>0</v>
      </c>
      <c r="BG4">
        <f t="shared" si="3"/>
        <v>0</v>
      </c>
      <c r="BH4">
        <f t="shared" si="3"/>
        <v>0</v>
      </c>
      <c r="BI4">
        <f t="shared" si="3"/>
        <v>0</v>
      </c>
      <c r="BJ4">
        <f t="shared" si="3"/>
        <v>0</v>
      </c>
      <c r="BK4">
        <f t="shared" si="3"/>
        <v>0</v>
      </c>
      <c r="BL4">
        <f t="shared" si="3"/>
        <v>0</v>
      </c>
      <c r="BM4">
        <f t="shared" si="3"/>
        <v>0</v>
      </c>
      <c r="BN4">
        <f t="shared" si="4"/>
        <v>0</v>
      </c>
      <c r="BO4">
        <f t="shared" si="4"/>
        <v>0</v>
      </c>
      <c r="BP4">
        <f t="shared" si="4"/>
        <v>0</v>
      </c>
      <c r="BQ4">
        <f t="shared" si="4"/>
        <v>0</v>
      </c>
      <c r="BR4">
        <f t="shared" si="4"/>
        <v>0</v>
      </c>
      <c r="BS4">
        <f t="shared" si="4"/>
        <v>0</v>
      </c>
      <c r="BT4">
        <f t="shared" si="4"/>
        <v>0</v>
      </c>
      <c r="BU4">
        <f t="shared" si="4"/>
        <v>0</v>
      </c>
      <c r="BV4">
        <f t="shared" si="4"/>
        <v>0</v>
      </c>
      <c r="BW4">
        <f t="shared" si="4"/>
        <v>0</v>
      </c>
      <c r="BX4">
        <f t="shared" si="4"/>
        <v>0</v>
      </c>
    </row>
    <row r="5" spans="1:76" x14ac:dyDescent="0.3">
      <c r="A5">
        <f t="shared" si="5"/>
        <v>0</v>
      </c>
      <c r="B5">
        <f t="shared" si="0"/>
        <v>0</v>
      </c>
      <c r="C5">
        <f t="shared" si="0"/>
        <v>0</v>
      </c>
      <c r="D5">
        <f t="shared" si="0"/>
        <v>0</v>
      </c>
      <c r="E5">
        <f t="shared" si="0"/>
        <v>1</v>
      </c>
      <c r="F5">
        <f t="shared" si="0"/>
        <v>0</v>
      </c>
      <c r="G5">
        <f t="shared" si="0"/>
        <v>0</v>
      </c>
      <c r="H5">
        <f t="shared" si="0"/>
        <v>0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1"/>
        <v>0</v>
      </c>
      <c r="S5">
        <f t="shared" si="1"/>
        <v>0</v>
      </c>
      <c r="T5">
        <f t="shared" si="1"/>
        <v>0</v>
      </c>
      <c r="U5">
        <f t="shared" si="1"/>
        <v>0</v>
      </c>
      <c r="V5">
        <f t="shared" si="1"/>
        <v>0</v>
      </c>
      <c r="W5">
        <f t="shared" si="1"/>
        <v>0</v>
      </c>
      <c r="X5">
        <f t="shared" si="1"/>
        <v>0</v>
      </c>
      <c r="Y5">
        <f t="shared" si="1"/>
        <v>0</v>
      </c>
      <c r="Z5">
        <f t="shared" si="1"/>
        <v>0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2"/>
        <v>0</v>
      </c>
      <c r="AI5">
        <f t="shared" si="2"/>
        <v>0</v>
      </c>
      <c r="AJ5">
        <f t="shared" si="2"/>
        <v>0</v>
      </c>
      <c r="AK5">
        <f t="shared" si="2"/>
        <v>0</v>
      </c>
      <c r="AL5">
        <f t="shared" si="2"/>
        <v>0</v>
      </c>
      <c r="AM5">
        <f t="shared" si="2"/>
        <v>0</v>
      </c>
      <c r="AN5">
        <f t="shared" si="2"/>
        <v>0</v>
      </c>
      <c r="AO5">
        <f t="shared" si="2"/>
        <v>0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  <c r="AT5">
        <f t="shared" si="2"/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3"/>
        <v>0</v>
      </c>
      <c r="AY5">
        <f t="shared" si="3"/>
        <v>0</v>
      </c>
      <c r="AZ5">
        <f t="shared" si="3"/>
        <v>0</v>
      </c>
      <c r="BA5">
        <f t="shared" si="3"/>
        <v>0</v>
      </c>
      <c r="BB5">
        <f t="shared" si="3"/>
        <v>0</v>
      </c>
      <c r="BC5">
        <f t="shared" si="3"/>
        <v>0</v>
      </c>
      <c r="BD5">
        <f t="shared" si="3"/>
        <v>0</v>
      </c>
      <c r="BE5">
        <f t="shared" si="3"/>
        <v>0</v>
      </c>
      <c r="BF5">
        <f t="shared" si="3"/>
        <v>0</v>
      </c>
      <c r="BG5">
        <f t="shared" si="3"/>
        <v>0</v>
      </c>
      <c r="BH5">
        <f t="shared" si="3"/>
        <v>0</v>
      </c>
      <c r="BI5">
        <f t="shared" si="3"/>
        <v>0</v>
      </c>
      <c r="BJ5">
        <f t="shared" si="3"/>
        <v>0</v>
      </c>
      <c r="BK5">
        <f t="shared" si="3"/>
        <v>0</v>
      </c>
      <c r="BL5">
        <f t="shared" si="3"/>
        <v>0</v>
      </c>
      <c r="BM5">
        <f t="shared" si="3"/>
        <v>0</v>
      </c>
      <c r="BN5">
        <f t="shared" si="4"/>
        <v>0</v>
      </c>
      <c r="BO5">
        <f t="shared" si="4"/>
        <v>0</v>
      </c>
      <c r="BP5">
        <f t="shared" si="4"/>
        <v>0</v>
      </c>
      <c r="BQ5">
        <f t="shared" si="4"/>
        <v>0</v>
      </c>
      <c r="BR5">
        <f t="shared" si="4"/>
        <v>0</v>
      </c>
      <c r="BS5">
        <f t="shared" si="4"/>
        <v>0</v>
      </c>
      <c r="BT5">
        <f t="shared" si="4"/>
        <v>0</v>
      </c>
      <c r="BU5">
        <f t="shared" si="4"/>
        <v>0</v>
      </c>
      <c r="BV5">
        <f t="shared" si="4"/>
        <v>0</v>
      </c>
      <c r="BW5">
        <f t="shared" si="4"/>
        <v>0</v>
      </c>
      <c r="BX5">
        <f t="shared" si="4"/>
        <v>0</v>
      </c>
    </row>
    <row r="6" spans="1:76" x14ac:dyDescent="0.3">
      <c r="A6">
        <f t="shared" si="5"/>
        <v>0</v>
      </c>
      <c r="B6">
        <f t="shared" si="0"/>
        <v>0</v>
      </c>
      <c r="C6">
        <f t="shared" si="0"/>
        <v>0</v>
      </c>
      <c r="D6">
        <f t="shared" si="0"/>
        <v>0</v>
      </c>
      <c r="E6">
        <f t="shared" si="0"/>
        <v>0</v>
      </c>
      <c r="F6">
        <f t="shared" si="0"/>
        <v>1</v>
      </c>
      <c r="G6">
        <f t="shared" si="0"/>
        <v>0</v>
      </c>
      <c r="H6">
        <f t="shared" si="0"/>
        <v>0</v>
      </c>
      <c r="I6">
        <f t="shared" si="0"/>
        <v>0</v>
      </c>
      <c r="J6">
        <f t="shared" si="0"/>
        <v>0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>
        <f t="shared" si="0"/>
        <v>0</v>
      </c>
      <c r="R6">
        <f t="shared" si="1"/>
        <v>0</v>
      </c>
      <c r="S6">
        <f t="shared" si="1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f t="shared" si="1"/>
        <v>0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2"/>
        <v>0</v>
      </c>
      <c r="AI6">
        <f t="shared" si="2"/>
        <v>0</v>
      </c>
      <c r="AJ6">
        <f t="shared" si="2"/>
        <v>0</v>
      </c>
      <c r="AK6">
        <f t="shared" si="2"/>
        <v>0</v>
      </c>
      <c r="AL6">
        <f t="shared" si="2"/>
        <v>0</v>
      </c>
      <c r="AM6">
        <f t="shared" si="2"/>
        <v>0</v>
      </c>
      <c r="AN6">
        <f t="shared" si="2"/>
        <v>0</v>
      </c>
      <c r="AO6">
        <f t="shared" si="2"/>
        <v>0</v>
      </c>
      <c r="AP6">
        <f t="shared" si="2"/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4"/>
        <v>0</v>
      </c>
      <c r="BO6">
        <f t="shared" si="4"/>
        <v>0</v>
      </c>
      <c r="BP6">
        <f t="shared" si="4"/>
        <v>0</v>
      </c>
      <c r="BQ6">
        <f t="shared" si="4"/>
        <v>0</v>
      </c>
      <c r="BR6">
        <f t="shared" si="4"/>
        <v>0</v>
      </c>
      <c r="BS6">
        <f t="shared" si="4"/>
        <v>0</v>
      </c>
      <c r="BT6">
        <f t="shared" si="4"/>
        <v>0</v>
      </c>
      <c r="BU6">
        <f t="shared" si="4"/>
        <v>0</v>
      </c>
      <c r="BV6">
        <f t="shared" si="4"/>
        <v>0</v>
      </c>
      <c r="BW6">
        <f t="shared" si="4"/>
        <v>0</v>
      </c>
      <c r="BX6">
        <f t="shared" si="4"/>
        <v>0</v>
      </c>
    </row>
    <row r="7" spans="1:76" x14ac:dyDescent="0.3">
      <c r="A7">
        <f t="shared" si="5"/>
        <v>0</v>
      </c>
      <c r="B7">
        <f t="shared" si="0"/>
        <v>0</v>
      </c>
      <c r="C7">
        <f t="shared" si="0"/>
        <v>0</v>
      </c>
      <c r="D7">
        <f t="shared" si="0"/>
        <v>0</v>
      </c>
      <c r="E7">
        <f t="shared" si="0"/>
        <v>0</v>
      </c>
      <c r="F7">
        <f t="shared" si="0"/>
        <v>0</v>
      </c>
      <c r="G7">
        <f t="shared" si="0"/>
        <v>1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1"/>
        <v>0</v>
      </c>
      <c r="S7">
        <f t="shared" si="1"/>
        <v>0</v>
      </c>
      <c r="T7">
        <f t="shared" si="1"/>
        <v>0</v>
      </c>
      <c r="U7">
        <f t="shared" si="1"/>
        <v>0</v>
      </c>
      <c r="V7">
        <f t="shared" si="1"/>
        <v>0</v>
      </c>
      <c r="W7">
        <f t="shared" si="1"/>
        <v>0</v>
      </c>
      <c r="X7">
        <f t="shared" si="1"/>
        <v>0</v>
      </c>
      <c r="Y7">
        <f t="shared" si="1"/>
        <v>0</v>
      </c>
      <c r="Z7">
        <f t="shared" si="1"/>
        <v>0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2"/>
        <v>0</v>
      </c>
      <c r="AI7">
        <f t="shared" si="2"/>
        <v>0</v>
      </c>
      <c r="AJ7">
        <f t="shared" si="2"/>
        <v>0</v>
      </c>
      <c r="AK7">
        <f t="shared" si="2"/>
        <v>0</v>
      </c>
      <c r="AL7">
        <f t="shared" si="2"/>
        <v>0</v>
      </c>
      <c r="AM7">
        <f t="shared" si="2"/>
        <v>0</v>
      </c>
      <c r="AN7">
        <f t="shared" si="2"/>
        <v>0</v>
      </c>
      <c r="AO7">
        <f t="shared" si="2"/>
        <v>0</v>
      </c>
      <c r="AP7">
        <f t="shared" si="2"/>
        <v>0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4"/>
        <v>0</v>
      </c>
      <c r="BO7">
        <f t="shared" si="4"/>
        <v>0</v>
      </c>
      <c r="BP7">
        <f t="shared" si="4"/>
        <v>0</v>
      </c>
      <c r="BQ7">
        <f t="shared" si="4"/>
        <v>0</v>
      </c>
      <c r="BR7">
        <f t="shared" si="4"/>
        <v>0</v>
      </c>
      <c r="BS7">
        <f t="shared" si="4"/>
        <v>0</v>
      </c>
      <c r="BT7">
        <f t="shared" si="4"/>
        <v>0</v>
      </c>
      <c r="BU7">
        <f t="shared" si="4"/>
        <v>0</v>
      </c>
      <c r="BV7">
        <f t="shared" si="4"/>
        <v>0</v>
      </c>
      <c r="BW7">
        <f t="shared" si="4"/>
        <v>0</v>
      </c>
      <c r="BX7">
        <f t="shared" si="4"/>
        <v>0</v>
      </c>
    </row>
    <row r="8" spans="1:76" x14ac:dyDescent="0.3">
      <c r="A8">
        <f t="shared" si="5"/>
        <v>0</v>
      </c>
      <c r="B8">
        <f t="shared" si="0"/>
        <v>0</v>
      </c>
      <c r="C8">
        <f t="shared" si="0"/>
        <v>0</v>
      </c>
      <c r="D8">
        <f t="shared" si="0"/>
        <v>0</v>
      </c>
      <c r="E8">
        <f t="shared" si="0"/>
        <v>0</v>
      </c>
      <c r="F8">
        <f t="shared" si="0"/>
        <v>0</v>
      </c>
      <c r="G8">
        <f t="shared" si="0"/>
        <v>0</v>
      </c>
      <c r="H8">
        <f t="shared" si="0"/>
        <v>1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1"/>
        <v>0</v>
      </c>
      <c r="S8">
        <f t="shared" si="1"/>
        <v>0</v>
      </c>
      <c r="T8">
        <f t="shared" si="1"/>
        <v>0</v>
      </c>
      <c r="U8">
        <f t="shared" si="1"/>
        <v>0</v>
      </c>
      <c r="V8">
        <f t="shared" si="1"/>
        <v>0</v>
      </c>
      <c r="W8">
        <f t="shared" si="1"/>
        <v>0</v>
      </c>
      <c r="X8">
        <f t="shared" si="1"/>
        <v>0</v>
      </c>
      <c r="Y8">
        <f t="shared" si="1"/>
        <v>0</v>
      </c>
      <c r="Z8">
        <f t="shared" si="1"/>
        <v>0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2"/>
        <v>0</v>
      </c>
      <c r="AI8">
        <f t="shared" si="2"/>
        <v>0</v>
      </c>
      <c r="AJ8">
        <f t="shared" si="2"/>
        <v>0</v>
      </c>
      <c r="AK8">
        <f t="shared" si="2"/>
        <v>0</v>
      </c>
      <c r="AL8">
        <f t="shared" si="2"/>
        <v>0</v>
      </c>
      <c r="AM8">
        <f t="shared" si="2"/>
        <v>0</v>
      </c>
      <c r="AN8">
        <f t="shared" si="2"/>
        <v>0</v>
      </c>
      <c r="AO8">
        <f t="shared" si="2"/>
        <v>0</v>
      </c>
      <c r="AP8">
        <f t="shared" si="2"/>
        <v>0</v>
      </c>
      <c r="AQ8">
        <f t="shared" si="2"/>
        <v>0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4"/>
        <v>0</v>
      </c>
      <c r="BO8">
        <f t="shared" si="4"/>
        <v>0</v>
      </c>
      <c r="BP8">
        <f t="shared" si="4"/>
        <v>0</v>
      </c>
      <c r="BQ8">
        <f t="shared" si="4"/>
        <v>0</v>
      </c>
      <c r="BR8">
        <f t="shared" si="4"/>
        <v>0</v>
      </c>
      <c r="BS8">
        <f t="shared" si="4"/>
        <v>0</v>
      </c>
      <c r="BT8">
        <f t="shared" si="4"/>
        <v>0</v>
      </c>
      <c r="BU8">
        <f t="shared" si="4"/>
        <v>0</v>
      </c>
      <c r="BV8">
        <f t="shared" si="4"/>
        <v>0</v>
      </c>
      <c r="BW8">
        <f t="shared" si="4"/>
        <v>0</v>
      </c>
      <c r="BX8">
        <f t="shared" si="4"/>
        <v>0</v>
      </c>
    </row>
    <row r="9" spans="1:76" x14ac:dyDescent="0.3">
      <c r="A9">
        <f t="shared" si="5"/>
        <v>0</v>
      </c>
      <c r="B9">
        <f t="shared" si="0"/>
        <v>0</v>
      </c>
      <c r="C9">
        <f t="shared" si="0"/>
        <v>0</v>
      </c>
      <c r="D9">
        <f t="shared" si="0"/>
        <v>0</v>
      </c>
      <c r="E9">
        <f t="shared" si="0"/>
        <v>0</v>
      </c>
      <c r="F9">
        <f t="shared" si="0"/>
        <v>0</v>
      </c>
      <c r="G9">
        <f t="shared" si="0"/>
        <v>0</v>
      </c>
      <c r="H9">
        <f t="shared" si="0"/>
        <v>0</v>
      </c>
      <c r="I9">
        <f t="shared" si="0"/>
        <v>1</v>
      </c>
      <c r="J9">
        <f t="shared" si="0"/>
        <v>0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2"/>
        <v>0</v>
      </c>
      <c r="AI9">
        <f t="shared" si="2"/>
        <v>0</v>
      </c>
      <c r="AJ9">
        <f t="shared" si="2"/>
        <v>0</v>
      </c>
      <c r="AK9">
        <f t="shared" si="2"/>
        <v>0</v>
      </c>
      <c r="AL9">
        <f t="shared" si="2"/>
        <v>0</v>
      </c>
      <c r="AM9">
        <f t="shared" si="2"/>
        <v>0</v>
      </c>
      <c r="AN9">
        <f t="shared" si="2"/>
        <v>0</v>
      </c>
      <c r="AO9">
        <f t="shared" si="2"/>
        <v>0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4"/>
        <v>0</v>
      </c>
      <c r="BO9">
        <f t="shared" si="4"/>
        <v>0</v>
      </c>
      <c r="BP9">
        <f t="shared" si="4"/>
        <v>0</v>
      </c>
      <c r="BQ9">
        <f t="shared" si="4"/>
        <v>0</v>
      </c>
      <c r="BR9">
        <f t="shared" si="4"/>
        <v>0</v>
      </c>
      <c r="BS9">
        <f t="shared" si="4"/>
        <v>0</v>
      </c>
      <c r="BT9">
        <f t="shared" si="4"/>
        <v>0</v>
      </c>
      <c r="BU9">
        <f t="shared" si="4"/>
        <v>0</v>
      </c>
      <c r="BV9">
        <f t="shared" si="4"/>
        <v>0</v>
      </c>
      <c r="BW9">
        <f t="shared" si="4"/>
        <v>0</v>
      </c>
      <c r="BX9">
        <f t="shared" si="4"/>
        <v>0</v>
      </c>
    </row>
    <row r="10" spans="1:76" x14ac:dyDescent="0.3">
      <c r="A10">
        <f t="shared" si="5"/>
        <v>0</v>
      </c>
      <c r="B10">
        <f t="shared" si="0"/>
        <v>0</v>
      </c>
      <c r="C10">
        <f t="shared" si="0"/>
        <v>0</v>
      </c>
      <c r="D10">
        <f t="shared" si="0"/>
        <v>0</v>
      </c>
      <c r="E10">
        <f t="shared" si="0"/>
        <v>0</v>
      </c>
      <c r="F10">
        <f t="shared" si="0"/>
        <v>0</v>
      </c>
      <c r="G10">
        <f t="shared" si="0"/>
        <v>0</v>
      </c>
      <c r="H10">
        <f t="shared" si="0"/>
        <v>0</v>
      </c>
      <c r="I10">
        <f t="shared" si="0"/>
        <v>0</v>
      </c>
      <c r="J10">
        <f t="shared" si="0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1"/>
        <v>0</v>
      </c>
      <c r="S10">
        <f t="shared" si="1"/>
        <v>0</v>
      </c>
      <c r="T10">
        <f t="shared" si="1"/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Z10">
        <f t="shared" si="1"/>
        <v>0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2"/>
        <v>0</v>
      </c>
      <c r="AI10">
        <f t="shared" si="2"/>
        <v>0</v>
      </c>
      <c r="AJ10">
        <f t="shared" si="2"/>
        <v>0</v>
      </c>
      <c r="AK10">
        <f t="shared" si="2"/>
        <v>0</v>
      </c>
      <c r="AL10">
        <f t="shared" si="2"/>
        <v>0</v>
      </c>
      <c r="AM10">
        <f t="shared" si="2"/>
        <v>0</v>
      </c>
      <c r="AN10">
        <f t="shared" si="2"/>
        <v>0</v>
      </c>
      <c r="AO10">
        <f t="shared" si="2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0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4"/>
        <v>0</v>
      </c>
      <c r="BO10">
        <f t="shared" si="4"/>
        <v>0</v>
      </c>
      <c r="BP10">
        <f t="shared" si="4"/>
        <v>0</v>
      </c>
      <c r="BQ10">
        <f t="shared" si="4"/>
        <v>0</v>
      </c>
      <c r="BR10">
        <f t="shared" si="4"/>
        <v>0</v>
      </c>
      <c r="BS10">
        <f t="shared" si="4"/>
        <v>0</v>
      </c>
      <c r="BT10">
        <f t="shared" si="4"/>
        <v>0</v>
      </c>
      <c r="BU10">
        <f t="shared" si="4"/>
        <v>0</v>
      </c>
      <c r="BV10">
        <f t="shared" si="4"/>
        <v>0</v>
      </c>
      <c r="BW10">
        <f t="shared" si="4"/>
        <v>0</v>
      </c>
      <c r="BX10">
        <f t="shared" si="4"/>
        <v>0</v>
      </c>
    </row>
    <row r="11" spans="1:76" x14ac:dyDescent="0.3">
      <c r="A11">
        <f t="shared" si="5"/>
        <v>0</v>
      </c>
      <c r="B11">
        <f t="shared" si="0"/>
        <v>0</v>
      </c>
      <c r="C11">
        <f t="shared" si="0"/>
        <v>0</v>
      </c>
      <c r="D11">
        <f t="shared" si="0"/>
        <v>0</v>
      </c>
      <c r="E11">
        <f t="shared" si="0"/>
        <v>0</v>
      </c>
      <c r="F11">
        <f t="shared" si="0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1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1"/>
        <v>0</v>
      </c>
      <c r="S11">
        <f t="shared" si="1"/>
        <v>0</v>
      </c>
      <c r="T11">
        <f t="shared" si="1"/>
        <v>0</v>
      </c>
      <c r="U11">
        <f t="shared" si="1"/>
        <v>0</v>
      </c>
      <c r="V11">
        <f t="shared" si="1"/>
        <v>0</v>
      </c>
      <c r="W11">
        <f t="shared" si="1"/>
        <v>0</v>
      </c>
      <c r="X11">
        <f t="shared" si="1"/>
        <v>0</v>
      </c>
      <c r="Y11">
        <f t="shared" si="1"/>
        <v>0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2"/>
        <v>0</v>
      </c>
      <c r="AL11">
        <f t="shared" si="2"/>
        <v>0</v>
      </c>
      <c r="AM11">
        <f t="shared" si="2"/>
        <v>0</v>
      </c>
      <c r="AN11">
        <f t="shared" si="2"/>
        <v>0</v>
      </c>
      <c r="AO11">
        <f t="shared" si="2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0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4"/>
        <v>0</v>
      </c>
      <c r="BO11">
        <f t="shared" si="4"/>
        <v>0</v>
      </c>
      <c r="BP11">
        <f t="shared" si="4"/>
        <v>0</v>
      </c>
      <c r="BQ11">
        <f t="shared" si="4"/>
        <v>0</v>
      </c>
      <c r="BR11">
        <f t="shared" si="4"/>
        <v>0</v>
      </c>
      <c r="BS11">
        <f t="shared" si="4"/>
        <v>0</v>
      </c>
      <c r="BT11">
        <f t="shared" si="4"/>
        <v>0</v>
      </c>
      <c r="BU11">
        <f t="shared" si="4"/>
        <v>0</v>
      </c>
      <c r="BV11">
        <f t="shared" si="4"/>
        <v>0</v>
      </c>
      <c r="BW11">
        <f t="shared" si="4"/>
        <v>0</v>
      </c>
      <c r="BX11">
        <f t="shared" si="4"/>
        <v>0</v>
      </c>
    </row>
    <row r="12" spans="1:76" x14ac:dyDescent="0.3">
      <c r="A12">
        <f t="shared" si="5"/>
        <v>0</v>
      </c>
      <c r="B12">
        <f t="shared" si="0"/>
        <v>0</v>
      </c>
      <c r="C12">
        <f t="shared" si="0"/>
        <v>0</v>
      </c>
      <c r="D12">
        <f t="shared" si="0"/>
        <v>0</v>
      </c>
      <c r="E12">
        <f t="shared" si="0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1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>
        <f t="shared" si="0"/>
        <v>0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  <c r="W12">
        <f t="shared" si="1"/>
        <v>0</v>
      </c>
      <c r="X12">
        <f t="shared" si="1"/>
        <v>0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2"/>
        <v>0</v>
      </c>
      <c r="AI12">
        <f t="shared" si="2"/>
        <v>0</v>
      </c>
      <c r="AJ12">
        <f t="shared" si="2"/>
        <v>0</v>
      </c>
      <c r="AK12">
        <f t="shared" si="2"/>
        <v>0</v>
      </c>
      <c r="AL12">
        <f t="shared" si="2"/>
        <v>0</v>
      </c>
      <c r="AM12">
        <f t="shared" si="2"/>
        <v>0</v>
      </c>
      <c r="AN12">
        <f t="shared" si="2"/>
        <v>0</v>
      </c>
      <c r="AO12">
        <f t="shared" si="2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0</v>
      </c>
      <c r="AV12">
        <f t="shared" si="2"/>
        <v>0</v>
      </c>
      <c r="AW12">
        <f t="shared" si="2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4"/>
        <v>0</v>
      </c>
      <c r="BO12">
        <f t="shared" si="4"/>
        <v>0</v>
      </c>
      <c r="BP12">
        <f t="shared" si="4"/>
        <v>0</v>
      </c>
      <c r="BQ12">
        <f t="shared" si="4"/>
        <v>0</v>
      </c>
      <c r="BR12">
        <f t="shared" si="4"/>
        <v>0</v>
      </c>
      <c r="BS12">
        <f t="shared" si="4"/>
        <v>0</v>
      </c>
      <c r="BT12">
        <f t="shared" si="4"/>
        <v>0</v>
      </c>
      <c r="BU12">
        <f t="shared" si="4"/>
        <v>0</v>
      </c>
      <c r="BV12">
        <f t="shared" si="4"/>
        <v>0</v>
      </c>
      <c r="BW12">
        <f t="shared" si="4"/>
        <v>0</v>
      </c>
      <c r="BX12">
        <f t="shared" si="4"/>
        <v>0</v>
      </c>
    </row>
    <row r="13" spans="1:76" x14ac:dyDescent="0.3">
      <c r="A13">
        <f t="shared" si="5"/>
        <v>0</v>
      </c>
      <c r="B13">
        <f t="shared" si="0"/>
        <v>0</v>
      </c>
      <c r="C13">
        <f t="shared" si="0"/>
        <v>0</v>
      </c>
      <c r="D13">
        <f t="shared" si="0"/>
        <v>0</v>
      </c>
      <c r="E13">
        <f t="shared" si="0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>
        <f t="shared" si="0"/>
        <v>1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0</v>
      </c>
      <c r="V13">
        <f t="shared" si="1"/>
        <v>0</v>
      </c>
      <c r="W13">
        <f t="shared" si="1"/>
        <v>0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2"/>
        <v>0</v>
      </c>
      <c r="AI13">
        <f t="shared" si="2"/>
        <v>0</v>
      </c>
      <c r="AJ13">
        <f t="shared" si="2"/>
        <v>0</v>
      </c>
      <c r="AK13">
        <f t="shared" si="2"/>
        <v>0</v>
      </c>
      <c r="AL13">
        <f t="shared" si="2"/>
        <v>0</v>
      </c>
      <c r="AM13">
        <f t="shared" si="2"/>
        <v>0</v>
      </c>
      <c r="AN13">
        <f t="shared" si="2"/>
        <v>0</v>
      </c>
      <c r="AO13">
        <f t="shared" si="2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0</v>
      </c>
      <c r="AW13">
        <f t="shared" si="2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4"/>
        <v>0</v>
      </c>
      <c r="BO13">
        <f t="shared" si="4"/>
        <v>0</v>
      </c>
      <c r="BP13">
        <f t="shared" si="4"/>
        <v>0</v>
      </c>
      <c r="BQ13">
        <f t="shared" si="4"/>
        <v>0</v>
      </c>
      <c r="BR13">
        <f t="shared" si="4"/>
        <v>0</v>
      </c>
      <c r="BS13">
        <f t="shared" si="4"/>
        <v>0</v>
      </c>
      <c r="BT13">
        <f t="shared" si="4"/>
        <v>0</v>
      </c>
      <c r="BU13">
        <f t="shared" si="4"/>
        <v>0</v>
      </c>
      <c r="BV13">
        <f t="shared" si="4"/>
        <v>0</v>
      </c>
      <c r="BW13">
        <f t="shared" si="4"/>
        <v>0</v>
      </c>
      <c r="BX13">
        <f t="shared" si="4"/>
        <v>0</v>
      </c>
    </row>
    <row r="14" spans="1:76" x14ac:dyDescent="0.3">
      <c r="A14">
        <f t="shared" si="5"/>
        <v>0</v>
      </c>
      <c r="B14">
        <f t="shared" si="0"/>
        <v>0</v>
      </c>
      <c r="C14">
        <f t="shared" si="0"/>
        <v>0</v>
      </c>
      <c r="D14">
        <f t="shared" si="0"/>
        <v>0</v>
      </c>
      <c r="E14">
        <f t="shared" si="0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1</v>
      </c>
      <c r="O14">
        <f t="shared" si="0"/>
        <v>0</v>
      </c>
      <c r="P14">
        <f t="shared" si="0"/>
        <v>0</v>
      </c>
      <c r="Q14">
        <f t="shared" si="0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si="1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2"/>
        <v>0</v>
      </c>
      <c r="AI14">
        <f t="shared" si="2"/>
        <v>0</v>
      </c>
      <c r="AJ14">
        <f t="shared" si="2"/>
        <v>0</v>
      </c>
      <c r="AK14">
        <f t="shared" si="2"/>
        <v>0</v>
      </c>
      <c r="AL14">
        <f t="shared" si="2"/>
        <v>0</v>
      </c>
      <c r="AM14">
        <f t="shared" si="2"/>
        <v>0</v>
      </c>
      <c r="AN14">
        <f t="shared" si="2"/>
        <v>0</v>
      </c>
      <c r="AO14">
        <f t="shared" si="2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0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4"/>
        <v>0</v>
      </c>
      <c r="BO14">
        <f t="shared" si="4"/>
        <v>0</v>
      </c>
      <c r="BP14">
        <f t="shared" si="4"/>
        <v>0</v>
      </c>
      <c r="BQ14">
        <f t="shared" si="4"/>
        <v>0</v>
      </c>
      <c r="BR14">
        <f t="shared" si="4"/>
        <v>0</v>
      </c>
      <c r="BS14">
        <f t="shared" si="4"/>
        <v>0</v>
      </c>
      <c r="BT14">
        <f t="shared" si="4"/>
        <v>0</v>
      </c>
      <c r="BU14">
        <f t="shared" si="4"/>
        <v>0</v>
      </c>
      <c r="BV14">
        <f t="shared" si="4"/>
        <v>0</v>
      </c>
      <c r="BW14">
        <f t="shared" si="4"/>
        <v>0</v>
      </c>
      <c r="BX14">
        <f t="shared" si="4"/>
        <v>0</v>
      </c>
    </row>
    <row r="15" spans="1:76" x14ac:dyDescent="0.3">
      <c r="A15">
        <f t="shared" si="5"/>
        <v>0</v>
      </c>
      <c r="B15">
        <f t="shared" si="0"/>
        <v>0</v>
      </c>
      <c r="C15">
        <f t="shared" si="0"/>
        <v>0</v>
      </c>
      <c r="D15">
        <f t="shared" si="0"/>
        <v>0</v>
      </c>
      <c r="E15">
        <f t="shared" si="0"/>
        <v>0</v>
      </c>
      <c r="F15">
        <f t="shared" si="0"/>
        <v>0</v>
      </c>
      <c r="G15">
        <f t="shared" si="0"/>
        <v>0</v>
      </c>
      <c r="H15">
        <f t="shared" si="0"/>
        <v>0</v>
      </c>
      <c r="I15">
        <f t="shared" si="0"/>
        <v>0</v>
      </c>
      <c r="J15">
        <f t="shared" si="0"/>
        <v>0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1</v>
      </c>
      <c r="P15">
        <f t="shared" si="0"/>
        <v>0</v>
      </c>
      <c r="Q15">
        <f t="shared" si="0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2"/>
        <v>0</v>
      </c>
      <c r="AI15">
        <f t="shared" si="2"/>
        <v>0</v>
      </c>
      <c r="AJ15">
        <f t="shared" si="2"/>
        <v>0</v>
      </c>
      <c r="AK15">
        <f t="shared" si="2"/>
        <v>0</v>
      </c>
      <c r="AL15">
        <f t="shared" si="2"/>
        <v>0</v>
      </c>
      <c r="AM15">
        <f t="shared" si="2"/>
        <v>0</v>
      </c>
      <c r="AN15">
        <f t="shared" si="2"/>
        <v>0</v>
      </c>
      <c r="AO15">
        <f t="shared" si="2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3"/>
        <v>0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si="3"/>
        <v>0</v>
      </c>
      <c r="BC15">
        <f t="shared" si="3"/>
        <v>0</v>
      </c>
      <c r="BD15">
        <f t="shared" si="3"/>
        <v>0</v>
      </c>
      <c r="BE15">
        <f t="shared" si="3"/>
        <v>0</v>
      </c>
      <c r="BF15">
        <f t="shared" si="3"/>
        <v>0</v>
      </c>
      <c r="BG15">
        <f t="shared" si="3"/>
        <v>0</v>
      </c>
      <c r="BH15">
        <f t="shared" si="3"/>
        <v>0</v>
      </c>
      <c r="BI15">
        <f t="shared" si="3"/>
        <v>0</v>
      </c>
      <c r="BJ15">
        <f t="shared" si="3"/>
        <v>0</v>
      </c>
      <c r="BK15">
        <f t="shared" si="3"/>
        <v>0</v>
      </c>
      <c r="BL15">
        <f t="shared" si="3"/>
        <v>0</v>
      </c>
      <c r="BM15">
        <f t="shared" si="3"/>
        <v>0</v>
      </c>
      <c r="BN15">
        <f t="shared" si="4"/>
        <v>0</v>
      </c>
      <c r="BO15">
        <f t="shared" si="4"/>
        <v>0</v>
      </c>
      <c r="BP15">
        <f t="shared" si="4"/>
        <v>0</v>
      </c>
      <c r="BQ15">
        <f t="shared" si="4"/>
        <v>0</v>
      </c>
      <c r="BR15">
        <f t="shared" si="4"/>
        <v>0</v>
      </c>
      <c r="BS15">
        <f t="shared" si="4"/>
        <v>0</v>
      </c>
      <c r="BT15">
        <f t="shared" si="4"/>
        <v>0</v>
      </c>
      <c r="BU15">
        <f t="shared" si="4"/>
        <v>0</v>
      </c>
      <c r="BV15">
        <f t="shared" si="4"/>
        <v>0</v>
      </c>
      <c r="BW15">
        <f t="shared" si="4"/>
        <v>0</v>
      </c>
      <c r="BX15">
        <f t="shared" si="4"/>
        <v>0</v>
      </c>
    </row>
    <row r="16" spans="1:76" x14ac:dyDescent="0.3">
      <c r="A16">
        <f t="shared" si="5"/>
        <v>0</v>
      </c>
      <c r="B16">
        <f t="shared" si="0"/>
        <v>0</v>
      </c>
      <c r="C16">
        <f t="shared" si="0"/>
        <v>0</v>
      </c>
      <c r="D16">
        <f t="shared" si="0"/>
        <v>0</v>
      </c>
      <c r="E16">
        <f t="shared" si="0"/>
        <v>0</v>
      </c>
      <c r="F16">
        <f t="shared" si="0"/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1</v>
      </c>
      <c r="Q16">
        <f t="shared" ref="Q16:AF31" si="6">IF(ROW()=COLUMN(),1,0)</f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ref="AG16:AV31" si="7">IF(ROW()=COLUMN(),1,0)</f>
        <v>0</v>
      </c>
      <c r="AH16">
        <f t="shared" si="2"/>
        <v>0</v>
      </c>
      <c r="AI16">
        <f t="shared" si="2"/>
        <v>0</v>
      </c>
      <c r="AJ16">
        <f t="shared" si="2"/>
        <v>0</v>
      </c>
      <c r="AK16">
        <f t="shared" si="2"/>
        <v>0</v>
      </c>
      <c r="AL16">
        <f t="shared" si="2"/>
        <v>0</v>
      </c>
      <c r="AM16">
        <f t="shared" si="2"/>
        <v>0</v>
      </c>
      <c r="AN16">
        <f t="shared" si="2"/>
        <v>0</v>
      </c>
      <c r="AO16">
        <f t="shared" si="2"/>
        <v>0</v>
      </c>
      <c r="AP16">
        <f t="shared" si="2"/>
        <v>0</v>
      </c>
      <c r="AQ16">
        <f t="shared" si="2"/>
        <v>0</v>
      </c>
      <c r="AR16">
        <f t="shared" si="2"/>
        <v>0</v>
      </c>
      <c r="AS16">
        <f t="shared" si="2"/>
        <v>0</v>
      </c>
      <c r="AT16">
        <f t="shared" si="2"/>
        <v>0</v>
      </c>
      <c r="AU16">
        <f t="shared" si="2"/>
        <v>0</v>
      </c>
      <c r="AV16">
        <f t="shared" si="2"/>
        <v>0</v>
      </c>
      <c r="AW16">
        <f t="shared" ref="AW16:BL31" si="8">IF(ROW()=COLUMN(),1,0)</f>
        <v>0</v>
      </c>
      <c r="AX16">
        <f t="shared" si="3"/>
        <v>0</v>
      </c>
      <c r="AY16">
        <f t="shared" si="3"/>
        <v>0</v>
      </c>
      <c r="AZ16">
        <f t="shared" si="3"/>
        <v>0</v>
      </c>
      <c r="BA16">
        <f t="shared" si="3"/>
        <v>0</v>
      </c>
      <c r="BB16">
        <f t="shared" si="3"/>
        <v>0</v>
      </c>
      <c r="BC16">
        <f t="shared" si="3"/>
        <v>0</v>
      </c>
      <c r="BD16">
        <f t="shared" si="3"/>
        <v>0</v>
      </c>
      <c r="BE16">
        <f t="shared" si="3"/>
        <v>0</v>
      </c>
      <c r="BF16">
        <f t="shared" si="3"/>
        <v>0</v>
      </c>
      <c r="BG16">
        <f t="shared" si="3"/>
        <v>0</v>
      </c>
      <c r="BH16">
        <f t="shared" si="3"/>
        <v>0</v>
      </c>
      <c r="BI16">
        <f t="shared" si="3"/>
        <v>0</v>
      </c>
      <c r="BJ16">
        <f t="shared" si="3"/>
        <v>0</v>
      </c>
      <c r="BK16">
        <f t="shared" si="3"/>
        <v>0</v>
      </c>
      <c r="BL16">
        <f t="shared" si="3"/>
        <v>0</v>
      </c>
      <c r="BM16">
        <f t="shared" ref="BM16:BX31" si="9">IF(ROW()=COLUMN(),1,0)</f>
        <v>0</v>
      </c>
      <c r="BN16">
        <f t="shared" si="4"/>
        <v>0</v>
      </c>
      <c r="BO16">
        <f t="shared" si="4"/>
        <v>0</v>
      </c>
      <c r="BP16">
        <f t="shared" si="4"/>
        <v>0</v>
      </c>
      <c r="BQ16">
        <f t="shared" si="4"/>
        <v>0</v>
      </c>
      <c r="BR16">
        <f t="shared" si="4"/>
        <v>0</v>
      </c>
      <c r="BS16">
        <f t="shared" si="4"/>
        <v>0</v>
      </c>
      <c r="BT16">
        <f t="shared" si="4"/>
        <v>0</v>
      </c>
      <c r="BU16">
        <f t="shared" si="4"/>
        <v>0</v>
      </c>
      <c r="BV16">
        <f t="shared" si="4"/>
        <v>0</v>
      </c>
      <c r="BW16">
        <f t="shared" si="4"/>
        <v>0</v>
      </c>
      <c r="BX16">
        <f t="shared" si="4"/>
        <v>0</v>
      </c>
    </row>
    <row r="17" spans="1:76" x14ac:dyDescent="0.3">
      <c r="A17">
        <f t="shared" si="5"/>
        <v>0</v>
      </c>
      <c r="B17">
        <f t="shared" si="5"/>
        <v>0</v>
      </c>
      <c r="C17">
        <f t="shared" si="5"/>
        <v>0</v>
      </c>
      <c r="D17">
        <f t="shared" si="5"/>
        <v>0</v>
      </c>
      <c r="E17">
        <f t="shared" si="5"/>
        <v>0</v>
      </c>
      <c r="F17">
        <f t="shared" si="5"/>
        <v>0</v>
      </c>
      <c r="G17">
        <f t="shared" si="5"/>
        <v>0</v>
      </c>
      <c r="H17">
        <f t="shared" si="5"/>
        <v>0</v>
      </c>
      <c r="I17">
        <f t="shared" si="5"/>
        <v>0</v>
      </c>
      <c r="J17">
        <f t="shared" si="5"/>
        <v>0</v>
      </c>
      <c r="K17">
        <f t="shared" si="5"/>
        <v>0</v>
      </c>
      <c r="L17">
        <f t="shared" si="5"/>
        <v>0</v>
      </c>
      <c r="M17">
        <f t="shared" si="5"/>
        <v>0</v>
      </c>
      <c r="N17">
        <f t="shared" si="5"/>
        <v>0</v>
      </c>
      <c r="O17">
        <f t="shared" si="5"/>
        <v>0</v>
      </c>
      <c r="P17">
        <f t="shared" si="5"/>
        <v>0</v>
      </c>
      <c r="Q17">
        <f t="shared" si="6"/>
        <v>1</v>
      </c>
      <c r="R17">
        <f t="shared" si="6"/>
        <v>0</v>
      </c>
      <c r="S17">
        <f t="shared" si="6"/>
        <v>0</v>
      </c>
      <c r="T17">
        <f t="shared" si="6"/>
        <v>0</v>
      </c>
      <c r="U17">
        <f t="shared" si="6"/>
        <v>0</v>
      </c>
      <c r="V17">
        <f t="shared" si="6"/>
        <v>0</v>
      </c>
      <c r="W17">
        <f t="shared" si="6"/>
        <v>0</v>
      </c>
      <c r="X17">
        <f t="shared" si="6"/>
        <v>0</v>
      </c>
      <c r="Y17">
        <f t="shared" si="6"/>
        <v>0</v>
      </c>
      <c r="Z17">
        <f t="shared" si="6"/>
        <v>0</v>
      </c>
      <c r="AA17">
        <f t="shared" si="6"/>
        <v>0</v>
      </c>
      <c r="AB17">
        <f t="shared" si="6"/>
        <v>0</v>
      </c>
      <c r="AC17">
        <f t="shared" si="6"/>
        <v>0</v>
      </c>
      <c r="AD17">
        <f t="shared" si="6"/>
        <v>0</v>
      </c>
      <c r="AE17">
        <f t="shared" si="6"/>
        <v>0</v>
      </c>
      <c r="AF17">
        <f t="shared" si="6"/>
        <v>0</v>
      </c>
      <c r="AG17">
        <f t="shared" si="7"/>
        <v>0</v>
      </c>
      <c r="AH17">
        <f t="shared" si="7"/>
        <v>0</v>
      </c>
      <c r="AI17">
        <f t="shared" si="7"/>
        <v>0</v>
      </c>
      <c r="AJ17">
        <f t="shared" si="7"/>
        <v>0</v>
      </c>
      <c r="AK17">
        <f t="shared" si="7"/>
        <v>0</v>
      </c>
      <c r="AL17">
        <f t="shared" si="7"/>
        <v>0</v>
      </c>
      <c r="AM17">
        <f t="shared" si="7"/>
        <v>0</v>
      </c>
      <c r="AN17">
        <f t="shared" si="7"/>
        <v>0</v>
      </c>
      <c r="AO17">
        <f t="shared" si="7"/>
        <v>0</v>
      </c>
      <c r="AP17">
        <f t="shared" si="7"/>
        <v>0</v>
      </c>
      <c r="AQ17">
        <f t="shared" si="7"/>
        <v>0</v>
      </c>
      <c r="AR17">
        <f t="shared" si="7"/>
        <v>0</v>
      </c>
      <c r="AS17">
        <f t="shared" si="7"/>
        <v>0</v>
      </c>
      <c r="AT17">
        <f t="shared" si="7"/>
        <v>0</v>
      </c>
      <c r="AU17">
        <f t="shared" si="7"/>
        <v>0</v>
      </c>
      <c r="AV17">
        <f t="shared" si="7"/>
        <v>0</v>
      </c>
      <c r="AW17">
        <f t="shared" si="8"/>
        <v>0</v>
      </c>
      <c r="AX17">
        <f t="shared" si="8"/>
        <v>0</v>
      </c>
      <c r="AY17">
        <f t="shared" si="8"/>
        <v>0</v>
      </c>
      <c r="AZ17">
        <f t="shared" si="8"/>
        <v>0</v>
      </c>
      <c r="BA17">
        <f t="shared" si="8"/>
        <v>0</v>
      </c>
      <c r="BB17">
        <f t="shared" si="8"/>
        <v>0</v>
      </c>
      <c r="BC17">
        <f t="shared" si="8"/>
        <v>0</v>
      </c>
      <c r="BD17">
        <f t="shared" si="8"/>
        <v>0</v>
      </c>
      <c r="BE17">
        <f t="shared" si="8"/>
        <v>0</v>
      </c>
      <c r="BF17">
        <f t="shared" si="8"/>
        <v>0</v>
      </c>
      <c r="BG17">
        <f t="shared" si="8"/>
        <v>0</v>
      </c>
      <c r="BH17">
        <f t="shared" si="8"/>
        <v>0</v>
      </c>
      <c r="BI17">
        <f t="shared" si="8"/>
        <v>0</v>
      </c>
      <c r="BJ17">
        <f t="shared" si="8"/>
        <v>0</v>
      </c>
      <c r="BK17">
        <f t="shared" si="8"/>
        <v>0</v>
      </c>
      <c r="BL17">
        <f t="shared" si="8"/>
        <v>0</v>
      </c>
      <c r="BM17">
        <f t="shared" si="9"/>
        <v>0</v>
      </c>
      <c r="BN17">
        <f t="shared" si="9"/>
        <v>0</v>
      </c>
      <c r="BO17">
        <f t="shared" si="9"/>
        <v>0</v>
      </c>
      <c r="BP17">
        <f t="shared" si="9"/>
        <v>0</v>
      </c>
      <c r="BQ17">
        <f t="shared" si="9"/>
        <v>0</v>
      </c>
      <c r="BR17">
        <f t="shared" si="9"/>
        <v>0</v>
      </c>
      <c r="BS17">
        <f t="shared" si="9"/>
        <v>0</v>
      </c>
      <c r="BT17">
        <f t="shared" si="9"/>
        <v>0</v>
      </c>
      <c r="BU17">
        <f t="shared" si="9"/>
        <v>0</v>
      </c>
      <c r="BV17">
        <f t="shared" si="9"/>
        <v>0</v>
      </c>
      <c r="BW17">
        <f t="shared" si="9"/>
        <v>0</v>
      </c>
      <c r="BX17">
        <f t="shared" si="9"/>
        <v>0</v>
      </c>
    </row>
    <row r="18" spans="1:76" x14ac:dyDescent="0.3">
      <c r="A18">
        <f t="shared" ref="A18:P33" si="10">IF(ROW()=COLUMN(),1,0)</f>
        <v>0</v>
      </c>
      <c r="B18">
        <f t="shared" si="10"/>
        <v>0</v>
      </c>
      <c r="C18">
        <f t="shared" si="10"/>
        <v>0</v>
      </c>
      <c r="D18">
        <f t="shared" si="10"/>
        <v>0</v>
      </c>
      <c r="E18">
        <f t="shared" si="10"/>
        <v>0</v>
      </c>
      <c r="F18">
        <f t="shared" si="10"/>
        <v>0</v>
      </c>
      <c r="G18">
        <f t="shared" si="10"/>
        <v>0</v>
      </c>
      <c r="H18">
        <f t="shared" si="10"/>
        <v>0</v>
      </c>
      <c r="I18">
        <f t="shared" si="10"/>
        <v>0</v>
      </c>
      <c r="J18">
        <f t="shared" si="10"/>
        <v>0</v>
      </c>
      <c r="K18">
        <f t="shared" si="10"/>
        <v>0</v>
      </c>
      <c r="L18">
        <f t="shared" si="10"/>
        <v>0</v>
      </c>
      <c r="M18">
        <f t="shared" si="10"/>
        <v>0</v>
      </c>
      <c r="N18">
        <f t="shared" si="10"/>
        <v>0</v>
      </c>
      <c r="O18">
        <f t="shared" si="10"/>
        <v>0</v>
      </c>
      <c r="P18">
        <f t="shared" si="10"/>
        <v>0</v>
      </c>
      <c r="Q18">
        <f t="shared" si="6"/>
        <v>0</v>
      </c>
      <c r="R18">
        <f t="shared" si="6"/>
        <v>1</v>
      </c>
      <c r="S18">
        <f t="shared" si="6"/>
        <v>0</v>
      </c>
      <c r="T18">
        <f t="shared" si="6"/>
        <v>0</v>
      </c>
      <c r="U18">
        <f t="shared" si="6"/>
        <v>0</v>
      </c>
      <c r="V18">
        <f t="shared" si="6"/>
        <v>0</v>
      </c>
      <c r="W18">
        <f t="shared" si="6"/>
        <v>0</v>
      </c>
      <c r="X18">
        <f t="shared" si="6"/>
        <v>0</v>
      </c>
      <c r="Y18">
        <f t="shared" si="6"/>
        <v>0</v>
      </c>
      <c r="Z18">
        <f t="shared" si="6"/>
        <v>0</v>
      </c>
      <c r="AA18">
        <f t="shared" si="6"/>
        <v>0</v>
      </c>
      <c r="AB18">
        <f t="shared" si="6"/>
        <v>0</v>
      </c>
      <c r="AC18">
        <f t="shared" si="6"/>
        <v>0</v>
      </c>
      <c r="AD18">
        <f t="shared" si="6"/>
        <v>0</v>
      </c>
      <c r="AE18">
        <f t="shared" si="6"/>
        <v>0</v>
      </c>
      <c r="AF18">
        <f t="shared" si="6"/>
        <v>0</v>
      </c>
      <c r="AG18">
        <f t="shared" si="7"/>
        <v>0</v>
      </c>
      <c r="AH18">
        <f t="shared" si="7"/>
        <v>0</v>
      </c>
      <c r="AI18">
        <f t="shared" si="7"/>
        <v>0</v>
      </c>
      <c r="AJ18">
        <f t="shared" si="7"/>
        <v>0</v>
      </c>
      <c r="AK18">
        <f t="shared" si="7"/>
        <v>0</v>
      </c>
      <c r="AL18">
        <f t="shared" si="7"/>
        <v>0</v>
      </c>
      <c r="AM18">
        <f t="shared" si="7"/>
        <v>0</v>
      </c>
      <c r="AN18">
        <f t="shared" si="7"/>
        <v>0</v>
      </c>
      <c r="AO18">
        <f t="shared" si="7"/>
        <v>0</v>
      </c>
      <c r="AP18">
        <f t="shared" si="7"/>
        <v>0</v>
      </c>
      <c r="AQ18">
        <f t="shared" si="7"/>
        <v>0</v>
      </c>
      <c r="AR18">
        <f t="shared" si="7"/>
        <v>0</v>
      </c>
      <c r="AS18">
        <f t="shared" si="7"/>
        <v>0</v>
      </c>
      <c r="AT18">
        <f t="shared" si="7"/>
        <v>0</v>
      </c>
      <c r="AU18">
        <f t="shared" si="7"/>
        <v>0</v>
      </c>
      <c r="AV18">
        <f t="shared" si="7"/>
        <v>0</v>
      </c>
      <c r="AW18">
        <f t="shared" si="8"/>
        <v>0</v>
      </c>
      <c r="AX18">
        <f t="shared" si="8"/>
        <v>0</v>
      </c>
      <c r="AY18">
        <f t="shared" si="8"/>
        <v>0</v>
      </c>
      <c r="AZ18">
        <f t="shared" si="8"/>
        <v>0</v>
      </c>
      <c r="BA18">
        <f t="shared" si="8"/>
        <v>0</v>
      </c>
      <c r="BB18">
        <f t="shared" si="8"/>
        <v>0</v>
      </c>
      <c r="BC18">
        <f t="shared" si="8"/>
        <v>0</v>
      </c>
      <c r="BD18">
        <f t="shared" si="8"/>
        <v>0</v>
      </c>
      <c r="BE18">
        <f t="shared" si="8"/>
        <v>0</v>
      </c>
      <c r="BF18">
        <f t="shared" si="8"/>
        <v>0</v>
      </c>
      <c r="BG18">
        <f t="shared" si="8"/>
        <v>0</v>
      </c>
      <c r="BH18">
        <f t="shared" si="8"/>
        <v>0</v>
      </c>
      <c r="BI18">
        <f t="shared" si="8"/>
        <v>0</v>
      </c>
      <c r="BJ18">
        <f t="shared" si="8"/>
        <v>0</v>
      </c>
      <c r="BK18">
        <f t="shared" si="8"/>
        <v>0</v>
      </c>
      <c r="BL18">
        <f t="shared" si="8"/>
        <v>0</v>
      </c>
      <c r="BM18">
        <f t="shared" si="9"/>
        <v>0</v>
      </c>
      <c r="BN18">
        <f t="shared" si="9"/>
        <v>0</v>
      </c>
      <c r="BO18">
        <f t="shared" si="9"/>
        <v>0</v>
      </c>
      <c r="BP18">
        <f t="shared" si="9"/>
        <v>0</v>
      </c>
      <c r="BQ18">
        <f t="shared" si="9"/>
        <v>0</v>
      </c>
      <c r="BR18">
        <f t="shared" si="9"/>
        <v>0</v>
      </c>
      <c r="BS18">
        <f t="shared" si="9"/>
        <v>0</v>
      </c>
      <c r="BT18">
        <f t="shared" si="9"/>
        <v>0</v>
      </c>
      <c r="BU18">
        <f t="shared" si="9"/>
        <v>0</v>
      </c>
      <c r="BV18">
        <f t="shared" si="9"/>
        <v>0</v>
      </c>
      <c r="BW18">
        <f t="shared" si="9"/>
        <v>0</v>
      </c>
      <c r="BX18">
        <f t="shared" si="9"/>
        <v>0</v>
      </c>
    </row>
    <row r="19" spans="1:76" x14ac:dyDescent="0.3">
      <c r="A19">
        <f t="shared" si="10"/>
        <v>0</v>
      </c>
      <c r="B19">
        <f t="shared" si="10"/>
        <v>0</v>
      </c>
      <c r="C19">
        <f t="shared" si="10"/>
        <v>0</v>
      </c>
      <c r="D19">
        <f t="shared" si="10"/>
        <v>0</v>
      </c>
      <c r="E19">
        <f t="shared" si="10"/>
        <v>0</v>
      </c>
      <c r="F19">
        <f t="shared" si="10"/>
        <v>0</v>
      </c>
      <c r="G19">
        <f t="shared" si="10"/>
        <v>0</v>
      </c>
      <c r="H19">
        <f t="shared" si="10"/>
        <v>0</v>
      </c>
      <c r="I19">
        <f t="shared" si="10"/>
        <v>0</v>
      </c>
      <c r="J19">
        <f t="shared" si="10"/>
        <v>0</v>
      </c>
      <c r="K19">
        <f t="shared" si="10"/>
        <v>0</v>
      </c>
      <c r="L19">
        <f t="shared" si="10"/>
        <v>0</v>
      </c>
      <c r="M19">
        <f t="shared" si="10"/>
        <v>0</v>
      </c>
      <c r="N19">
        <f t="shared" si="10"/>
        <v>0</v>
      </c>
      <c r="O19">
        <f t="shared" si="10"/>
        <v>0</v>
      </c>
      <c r="P19">
        <f t="shared" si="10"/>
        <v>0</v>
      </c>
      <c r="Q19">
        <f t="shared" si="6"/>
        <v>0</v>
      </c>
      <c r="R19">
        <f t="shared" si="6"/>
        <v>0</v>
      </c>
      <c r="S19">
        <f t="shared" si="6"/>
        <v>1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7"/>
        <v>0</v>
      </c>
      <c r="AH19">
        <f t="shared" si="7"/>
        <v>0</v>
      </c>
      <c r="AI19">
        <f t="shared" si="7"/>
        <v>0</v>
      </c>
      <c r="AJ19">
        <f t="shared" si="7"/>
        <v>0</v>
      </c>
      <c r="AK19">
        <f t="shared" si="7"/>
        <v>0</v>
      </c>
      <c r="AL19">
        <f t="shared" si="7"/>
        <v>0</v>
      </c>
      <c r="AM19">
        <f t="shared" si="7"/>
        <v>0</v>
      </c>
      <c r="AN19">
        <f t="shared" si="7"/>
        <v>0</v>
      </c>
      <c r="AO19">
        <f t="shared" si="7"/>
        <v>0</v>
      </c>
      <c r="AP19">
        <f t="shared" si="7"/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8"/>
        <v>0</v>
      </c>
      <c r="AX19">
        <f t="shared" si="8"/>
        <v>0</v>
      </c>
      <c r="AY19">
        <f t="shared" si="8"/>
        <v>0</v>
      </c>
      <c r="AZ19">
        <f t="shared" si="8"/>
        <v>0</v>
      </c>
      <c r="BA19">
        <f t="shared" si="8"/>
        <v>0</v>
      </c>
      <c r="BB19">
        <f t="shared" si="8"/>
        <v>0</v>
      </c>
      <c r="BC19">
        <f t="shared" si="8"/>
        <v>0</v>
      </c>
      <c r="BD19">
        <f t="shared" si="8"/>
        <v>0</v>
      </c>
      <c r="BE19">
        <f t="shared" si="8"/>
        <v>0</v>
      </c>
      <c r="BF19">
        <f t="shared" si="8"/>
        <v>0</v>
      </c>
      <c r="BG19">
        <f t="shared" si="8"/>
        <v>0</v>
      </c>
      <c r="BH19">
        <f t="shared" si="8"/>
        <v>0</v>
      </c>
      <c r="BI19">
        <f t="shared" si="8"/>
        <v>0</v>
      </c>
      <c r="BJ19">
        <f t="shared" si="8"/>
        <v>0</v>
      </c>
      <c r="BK19">
        <f t="shared" si="8"/>
        <v>0</v>
      </c>
      <c r="BL19">
        <f t="shared" si="8"/>
        <v>0</v>
      </c>
      <c r="BM19">
        <f t="shared" si="9"/>
        <v>0</v>
      </c>
      <c r="BN19">
        <f t="shared" si="9"/>
        <v>0</v>
      </c>
      <c r="BO19">
        <f t="shared" si="9"/>
        <v>0</v>
      </c>
      <c r="BP19">
        <f t="shared" si="9"/>
        <v>0</v>
      </c>
      <c r="BQ19">
        <f t="shared" si="9"/>
        <v>0</v>
      </c>
      <c r="BR19">
        <f t="shared" si="9"/>
        <v>0</v>
      </c>
      <c r="BS19">
        <f t="shared" si="9"/>
        <v>0</v>
      </c>
      <c r="BT19">
        <f t="shared" si="9"/>
        <v>0</v>
      </c>
      <c r="BU19">
        <f t="shared" si="9"/>
        <v>0</v>
      </c>
      <c r="BV19">
        <f t="shared" si="9"/>
        <v>0</v>
      </c>
      <c r="BW19">
        <f t="shared" si="9"/>
        <v>0</v>
      </c>
      <c r="BX19">
        <f t="shared" si="9"/>
        <v>0</v>
      </c>
    </row>
    <row r="20" spans="1:76" x14ac:dyDescent="0.3">
      <c r="A20">
        <f t="shared" si="10"/>
        <v>0</v>
      </c>
      <c r="B20">
        <f t="shared" si="10"/>
        <v>0</v>
      </c>
      <c r="C20">
        <f t="shared" si="10"/>
        <v>0</v>
      </c>
      <c r="D20">
        <f t="shared" si="10"/>
        <v>0</v>
      </c>
      <c r="E20">
        <f t="shared" si="10"/>
        <v>0</v>
      </c>
      <c r="F20">
        <f t="shared" si="10"/>
        <v>0</v>
      </c>
      <c r="G20">
        <f t="shared" si="10"/>
        <v>0</v>
      </c>
      <c r="H20">
        <f t="shared" si="10"/>
        <v>0</v>
      </c>
      <c r="I20">
        <f t="shared" si="10"/>
        <v>0</v>
      </c>
      <c r="J20">
        <f t="shared" si="10"/>
        <v>0</v>
      </c>
      <c r="K20">
        <f t="shared" si="10"/>
        <v>0</v>
      </c>
      <c r="L20">
        <f t="shared" si="10"/>
        <v>0</v>
      </c>
      <c r="M20">
        <f t="shared" si="10"/>
        <v>0</v>
      </c>
      <c r="N20">
        <f t="shared" si="10"/>
        <v>0</v>
      </c>
      <c r="O20">
        <f t="shared" si="10"/>
        <v>0</v>
      </c>
      <c r="P20">
        <f t="shared" si="10"/>
        <v>0</v>
      </c>
      <c r="Q20">
        <f t="shared" si="6"/>
        <v>0</v>
      </c>
      <c r="R20">
        <f t="shared" si="6"/>
        <v>0</v>
      </c>
      <c r="S20">
        <f t="shared" si="6"/>
        <v>0</v>
      </c>
      <c r="T20">
        <f t="shared" si="6"/>
        <v>1</v>
      </c>
      <c r="U20">
        <f t="shared" si="6"/>
        <v>0</v>
      </c>
      <c r="V20">
        <f t="shared" si="6"/>
        <v>0</v>
      </c>
      <c r="W20">
        <f t="shared" si="6"/>
        <v>0</v>
      </c>
      <c r="X20">
        <f t="shared" si="6"/>
        <v>0</v>
      </c>
      <c r="Y20">
        <f t="shared" si="6"/>
        <v>0</v>
      </c>
      <c r="Z20">
        <f t="shared" si="6"/>
        <v>0</v>
      </c>
      <c r="AA20">
        <f t="shared" si="6"/>
        <v>0</v>
      </c>
      <c r="AB20">
        <f t="shared" si="6"/>
        <v>0</v>
      </c>
      <c r="AC20">
        <f t="shared" si="6"/>
        <v>0</v>
      </c>
      <c r="AD20">
        <f t="shared" si="6"/>
        <v>0</v>
      </c>
      <c r="AE20">
        <f t="shared" si="6"/>
        <v>0</v>
      </c>
      <c r="AF20">
        <f t="shared" si="6"/>
        <v>0</v>
      </c>
      <c r="AG20">
        <f t="shared" si="7"/>
        <v>0</v>
      </c>
      <c r="AH20">
        <f t="shared" si="7"/>
        <v>0</v>
      </c>
      <c r="AI20">
        <f t="shared" si="7"/>
        <v>0</v>
      </c>
      <c r="AJ20">
        <f t="shared" si="7"/>
        <v>0</v>
      </c>
      <c r="AK20">
        <f t="shared" si="7"/>
        <v>0</v>
      </c>
      <c r="AL20">
        <f t="shared" si="7"/>
        <v>0</v>
      </c>
      <c r="AM20">
        <f t="shared" si="7"/>
        <v>0</v>
      </c>
      <c r="AN20">
        <f t="shared" si="7"/>
        <v>0</v>
      </c>
      <c r="AO20">
        <f t="shared" si="7"/>
        <v>0</v>
      </c>
      <c r="AP20">
        <f t="shared" si="7"/>
        <v>0</v>
      </c>
      <c r="AQ20">
        <f t="shared" si="7"/>
        <v>0</v>
      </c>
      <c r="AR20">
        <f t="shared" si="7"/>
        <v>0</v>
      </c>
      <c r="AS20">
        <f t="shared" si="7"/>
        <v>0</v>
      </c>
      <c r="AT20">
        <f t="shared" si="7"/>
        <v>0</v>
      </c>
      <c r="AU20">
        <f t="shared" si="7"/>
        <v>0</v>
      </c>
      <c r="AV20">
        <f t="shared" si="7"/>
        <v>0</v>
      </c>
      <c r="AW20">
        <f t="shared" si="8"/>
        <v>0</v>
      </c>
      <c r="AX20">
        <f t="shared" si="8"/>
        <v>0</v>
      </c>
      <c r="AY20">
        <f t="shared" si="8"/>
        <v>0</v>
      </c>
      <c r="AZ20">
        <f t="shared" si="8"/>
        <v>0</v>
      </c>
      <c r="BA20">
        <f t="shared" si="8"/>
        <v>0</v>
      </c>
      <c r="BB20">
        <f t="shared" si="8"/>
        <v>0</v>
      </c>
      <c r="BC20">
        <f t="shared" si="8"/>
        <v>0</v>
      </c>
      <c r="BD20">
        <f t="shared" si="8"/>
        <v>0</v>
      </c>
      <c r="BE20">
        <f t="shared" si="8"/>
        <v>0</v>
      </c>
      <c r="BF20">
        <f t="shared" si="8"/>
        <v>0</v>
      </c>
      <c r="BG20">
        <f t="shared" si="8"/>
        <v>0</v>
      </c>
      <c r="BH20">
        <f t="shared" si="8"/>
        <v>0</v>
      </c>
      <c r="BI20">
        <f t="shared" si="8"/>
        <v>0</v>
      </c>
      <c r="BJ20">
        <f t="shared" si="8"/>
        <v>0</v>
      </c>
      <c r="BK20">
        <f t="shared" si="8"/>
        <v>0</v>
      </c>
      <c r="BL20">
        <f t="shared" si="8"/>
        <v>0</v>
      </c>
      <c r="BM20">
        <f t="shared" si="9"/>
        <v>0</v>
      </c>
      <c r="BN20">
        <f t="shared" si="9"/>
        <v>0</v>
      </c>
      <c r="BO20">
        <f t="shared" si="9"/>
        <v>0</v>
      </c>
      <c r="BP20">
        <f t="shared" si="9"/>
        <v>0</v>
      </c>
      <c r="BQ20">
        <f t="shared" si="9"/>
        <v>0</v>
      </c>
      <c r="BR20">
        <f t="shared" si="9"/>
        <v>0</v>
      </c>
      <c r="BS20">
        <f t="shared" si="9"/>
        <v>0</v>
      </c>
      <c r="BT20">
        <f t="shared" si="9"/>
        <v>0</v>
      </c>
      <c r="BU20">
        <f t="shared" si="9"/>
        <v>0</v>
      </c>
      <c r="BV20">
        <f t="shared" si="9"/>
        <v>0</v>
      </c>
      <c r="BW20">
        <f t="shared" si="9"/>
        <v>0</v>
      </c>
      <c r="BX20">
        <f t="shared" si="9"/>
        <v>0</v>
      </c>
    </row>
    <row r="21" spans="1:76" x14ac:dyDescent="0.3">
      <c r="A21">
        <f t="shared" si="10"/>
        <v>0</v>
      </c>
      <c r="B21">
        <f t="shared" si="10"/>
        <v>0</v>
      </c>
      <c r="C21">
        <f t="shared" si="10"/>
        <v>0</v>
      </c>
      <c r="D21">
        <f t="shared" si="10"/>
        <v>0</v>
      </c>
      <c r="E21">
        <f t="shared" si="10"/>
        <v>0</v>
      </c>
      <c r="F21">
        <f t="shared" si="10"/>
        <v>0</v>
      </c>
      <c r="G21">
        <f t="shared" si="10"/>
        <v>0</v>
      </c>
      <c r="H21">
        <f t="shared" si="10"/>
        <v>0</v>
      </c>
      <c r="I21">
        <f t="shared" si="10"/>
        <v>0</v>
      </c>
      <c r="J21">
        <f t="shared" si="10"/>
        <v>0</v>
      </c>
      <c r="K21">
        <f t="shared" si="10"/>
        <v>0</v>
      </c>
      <c r="L21">
        <f t="shared" si="10"/>
        <v>0</v>
      </c>
      <c r="M21">
        <f t="shared" si="10"/>
        <v>0</v>
      </c>
      <c r="N21">
        <f t="shared" si="10"/>
        <v>0</v>
      </c>
      <c r="O21">
        <f t="shared" si="10"/>
        <v>0</v>
      </c>
      <c r="P21">
        <f t="shared" si="10"/>
        <v>0</v>
      </c>
      <c r="Q21">
        <f t="shared" si="6"/>
        <v>0</v>
      </c>
      <c r="R21">
        <f t="shared" si="6"/>
        <v>0</v>
      </c>
      <c r="S21">
        <f t="shared" si="6"/>
        <v>0</v>
      </c>
      <c r="T21">
        <f t="shared" si="6"/>
        <v>0</v>
      </c>
      <c r="U21">
        <f t="shared" si="6"/>
        <v>1</v>
      </c>
      <c r="V21">
        <f t="shared" si="6"/>
        <v>0</v>
      </c>
      <c r="W21">
        <f t="shared" si="6"/>
        <v>0</v>
      </c>
      <c r="X21">
        <f t="shared" si="6"/>
        <v>0</v>
      </c>
      <c r="Y21">
        <f t="shared" si="6"/>
        <v>0</v>
      </c>
      <c r="Z21">
        <f t="shared" si="6"/>
        <v>0</v>
      </c>
      <c r="AA21">
        <f t="shared" si="6"/>
        <v>0</v>
      </c>
      <c r="AB21">
        <f t="shared" si="6"/>
        <v>0</v>
      </c>
      <c r="AC21">
        <f t="shared" si="6"/>
        <v>0</v>
      </c>
      <c r="AD21">
        <f t="shared" si="6"/>
        <v>0</v>
      </c>
      <c r="AE21">
        <f t="shared" si="6"/>
        <v>0</v>
      </c>
      <c r="AF21">
        <f t="shared" si="6"/>
        <v>0</v>
      </c>
      <c r="AG21">
        <f t="shared" si="7"/>
        <v>0</v>
      </c>
      <c r="AH21">
        <f t="shared" si="7"/>
        <v>0</v>
      </c>
      <c r="AI21">
        <f t="shared" si="7"/>
        <v>0</v>
      </c>
      <c r="AJ21">
        <f t="shared" si="7"/>
        <v>0</v>
      </c>
      <c r="AK21">
        <f t="shared" si="7"/>
        <v>0</v>
      </c>
      <c r="AL21">
        <f t="shared" si="7"/>
        <v>0</v>
      </c>
      <c r="AM21">
        <f t="shared" si="7"/>
        <v>0</v>
      </c>
      <c r="AN21">
        <f t="shared" si="7"/>
        <v>0</v>
      </c>
      <c r="AO21">
        <f t="shared" si="7"/>
        <v>0</v>
      </c>
      <c r="AP21">
        <f t="shared" si="7"/>
        <v>0</v>
      </c>
      <c r="AQ21">
        <f t="shared" si="7"/>
        <v>0</v>
      </c>
      <c r="AR21">
        <f t="shared" si="7"/>
        <v>0</v>
      </c>
      <c r="AS21">
        <f t="shared" si="7"/>
        <v>0</v>
      </c>
      <c r="AT21">
        <f t="shared" si="7"/>
        <v>0</v>
      </c>
      <c r="AU21">
        <f t="shared" si="7"/>
        <v>0</v>
      </c>
      <c r="AV21">
        <f t="shared" si="7"/>
        <v>0</v>
      </c>
      <c r="AW21">
        <f t="shared" si="8"/>
        <v>0</v>
      </c>
      <c r="AX21">
        <f t="shared" si="8"/>
        <v>0</v>
      </c>
      <c r="AY21">
        <f t="shared" si="8"/>
        <v>0</v>
      </c>
      <c r="AZ21">
        <f t="shared" si="8"/>
        <v>0</v>
      </c>
      <c r="BA21">
        <f t="shared" si="8"/>
        <v>0</v>
      </c>
      <c r="BB21">
        <f t="shared" si="8"/>
        <v>0</v>
      </c>
      <c r="BC21">
        <f t="shared" si="8"/>
        <v>0</v>
      </c>
      <c r="BD21">
        <f t="shared" si="8"/>
        <v>0</v>
      </c>
      <c r="BE21">
        <f t="shared" si="8"/>
        <v>0</v>
      </c>
      <c r="BF21">
        <f t="shared" si="8"/>
        <v>0</v>
      </c>
      <c r="BG21">
        <f t="shared" si="8"/>
        <v>0</v>
      </c>
      <c r="BH21">
        <f t="shared" si="8"/>
        <v>0</v>
      </c>
      <c r="BI21">
        <f t="shared" si="8"/>
        <v>0</v>
      </c>
      <c r="BJ21">
        <f t="shared" si="8"/>
        <v>0</v>
      </c>
      <c r="BK21">
        <f t="shared" si="8"/>
        <v>0</v>
      </c>
      <c r="BL21">
        <f t="shared" si="8"/>
        <v>0</v>
      </c>
      <c r="BM21">
        <f t="shared" si="9"/>
        <v>0</v>
      </c>
      <c r="BN21">
        <f t="shared" si="9"/>
        <v>0</v>
      </c>
      <c r="BO21">
        <f t="shared" si="9"/>
        <v>0</v>
      </c>
      <c r="BP21">
        <f t="shared" si="9"/>
        <v>0</v>
      </c>
      <c r="BQ21">
        <f t="shared" si="9"/>
        <v>0</v>
      </c>
      <c r="BR21">
        <f t="shared" si="9"/>
        <v>0</v>
      </c>
      <c r="BS21">
        <f t="shared" si="9"/>
        <v>0</v>
      </c>
      <c r="BT21">
        <f t="shared" si="9"/>
        <v>0</v>
      </c>
      <c r="BU21">
        <f t="shared" si="9"/>
        <v>0</v>
      </c>
      <c r="BV21">
        <f t="shared" si="9"/>
        <v>0</v>
      </c>
      <c r="BW21">
        <f t="shared" si="9"/>
        <v>0</v>
      </c>
      <c r="BX21">
        <f t="shared" si="9"/>
        <v>0</v>
      </c>
    </row>
    <row r="22" spans="1:76" x14ac:dyDescent="0.3">
      <c r="A22">
        <f t="shared" si="10"/>
        <v>0</v>
      </c>
      <c r="B22">
        <f t="shared" si="10"/>
        <v>0</v>
      </c>
      <c r="C22">
        <f t="shared" si="10"/>
        <v>0</v>
      </c>
      <c r="D22">
        <f t="shared" si="10"/>
        <v>0</v>
      </c>
      <c r="E22">
        <f t="shared" si="10"/>
        <v>0</v>
      </c>
      <c r="F22">
        <f t="shared" si="10"/>
        <v>0</v>
      </c>
      <c r="G22">
        <f t="shared" si="10"/>
        <v>0</v>
      </c>
      <c r="H22">
        <f t="shared" si="10"/>
        <v>0</v>
      </c>
      <c r="I22">
        <f t="shared" si="10"/>
        <v>0</v>
      </c>
      <c r="J22">
        <f t="shared" si="10"/>
        <v>0</v>
      </c>
      <c r="K22">
        <f t="shared" si="10"/>
        <v>0</v>
      </c>
      <c r="L22">
        <f t="shared" si="10"/>
        <v>0</v>
      </c>
      <c r="M22">
        <f t="shared" si="10"/>
        <v>0</v>
      </c>
      <c r="N22">
        <f t="shared" si="10"/>
        <v>0</v>
      </c>
      <c r="O22">
        <f t="shared" si="10"/>
        <v>0</v>
      </c>
      <c r="P22">
        <f t="shared" si="10"/>
        <v>0</v>
      </c>
      <c r="Q22">
        <f t="shared" si="6"/>
        <v>0</v>
      </c>
      <c r="R22">
        <f t="shared" si="6"/>
        <v>0</v>
      </c>
      <c r="S22">
        <f t="shared" si="6"/>
        <v>0</v>
      </c>
      <c r="T22">
        <f t="shared" si="6"/>
        <v>0</v>
      </c>
      <c r="U22">
        <f t="shared" si="6"/>
        <v>0</v>
      </c>
      <c r="V22">
        <f t="shared" si="6"/>
        <v>1</v>
      </c>
      <c r="W22">
        <f t="shared" si="6"/>
        <v>0</v>
      </c>
      <c r="X22">
        <f t="shared" si="6"/>
        <v>0</v>
      </c>
      <c r="Y22">
        <f t="shared" si="6"/>
        <v>0</v>
      </c>
      <c r="Z22">
        <f t="shared" si="6"/>
        <v>0</v>
      </c>
      <c r="AA22">
        <f t="shared" si="6"/>
        <v>0</v>
      </c>
      <c r="AB22">
        <f t="shared" si="6"/>
        <v>0</v>
      </c>
      <c r="AC22">
        <f t="shared" si="6"/>
        <v>0</v>
      </c>
      <c r="AD22">
        <f t="shared" si="6"/>
        <v>0</v>
      </c>
      <c r="AE22">
        <f t="shared" si="6"/>
        <v>0</v>
      </c>
      <c r="AF22">
        <f t="shared" si="6"/>
        <v>0</v>
      </c>
      <c r="AG22">
        <f t="shared" si="7"/>
        <v>0</v>
      </c>
      <c r="AH22">
        <f t="shared" si="7"/>
        <v>0</v>
      </c>
      <c r="AI22">
        <f t="shared" si="7"/>
        <v>0</v>
      </c>
      <c r="AJ22">
        <f t="shared" si="7"/>
        <v>0</v>
      </c>
      <c r="AK22">
        <f t="shared" si="7"/>
        <v>0</v>
      </c>
      <c r="AL22">
        <f t="shared" si="7"/>
        <v>0</v>
      </c>
      <c r="AM22">
        <f t="shared" si="7"/>
        <v>0</v>
      </c>
      <c r="AN22">
        <f t="shared" si="7"/>
        <v>0</v>
      </c>
      <c r="AO22">
        <f t="shared" si="7"/>
        <v>0</v>
      </c>
      <c r="AP22">
        <f t="shared" si="7"/>
        <v>0</v>
      </c>
      <c r="AQ22">
        <f t="shared" si="7"/>
        <v>0</v>
      </c>
      <c r="AR22">
        <f t="shared" si="7"/>
        <v>0</v>
      </c>
      <c r="AS22">
        <f t="shared" si="7"/>
        <v>0</v>
      </c>
      <c r="AT22">
        <f t="shared" si="7"/>
        <v>0</v>
      </c>
      <c r="AU22">
        <f t="shared" si="7"/>
        <v>0</v>
      </c>
      <c r="AV22">
        <f t="shared" si="7"/>
        <v>0</v>
      </c>
      <c r="AW22">
        <f t="shared" si="8"/>
        <v>0</v>
      </c>
      <c r="AX22">
        <f t="shared" si="8"/>
        <v>0</v>
      </c>
      <c r="AY22">
        <f t="shared" si="8"/>
        <v>0</v>
      </c>
      <c r="AZ22">
        <f t="shared" si="8"/>
        <v>0</v>
      </c>
      <c r="BA22">
        <f t="shared" si="8"/>
        <v>0</v>
      </c>
      <c r="BB22">
        <f t="shared" si="8"/>
        <v>0</v>
      </c>
      <c r="BC22">
        <f t="shared" si="8"/>
        <v>0</v>
      </c>
      <c r="BD22">
        <f t="shared" si="8"/>
        <v>0</v>
      </c>
      <c r="BE22">
        <f t="shared" si="8"/>
        <v>0</v>
      </c>
      <c r="BF22">
        <f t="shared" si="8"/>
        <v>0</v>
      </c>
      <c r="BG22">
        <f t="shared" si="8"/>
        <v>0</v>
      </c>
      <c r="BH22">
        <f t="shared" si="8"/>
        <v>0</v>
      </c>
      <c r="BI22">
        <f t="shared" si="8"/>
        <v>0</v>
      </c>
      <c r="BJ22">
        <f t="shared" si="8"/>
        <v>0</v>
      </c>
      <c r="BK22">
        <f t="shared" si="8"/>
        <v>0</v>
      </c>
      <c r="BL22">
        <f t="shared" si="8"/>
        <v>0</v>
      </c>
      <c r="BM22">
        <f t="shared" si="9"/>
        <v>0</v>
      </c>
      <c r="BN22">
        <f t="shared" si="9"/>
        <v>0</v>
      </c>
      <c r="BO22">
        <f t="shared" si="9"/>
        <v>0</v>
      </c>
      <c r="BP22">
        <f t="shared" si="9"/>
        <v>0</v>
      </c>
      <c r="BQ22">
        <f t="shared" si="9"/>
        <v>0</v>
      </c>
      <c r="BR22">
        <f t="shared" si="9"/>
        <v>0</v>
      </c>
      <c r="BS22">
        <f t="shared" si="9"/>
        <v>0</v>
      </c>
      <c r="BT22">
        <f t="shared" si="9"/>
        <v>0</v>
      </c>
      <c r="BU22">
        <f t="shared" si="9"/>
        <v>0</v>
      </c>
      <c r="BV22">
        <f t="shared" si="9"/>
        <v>0</v>
      </c>
      <c r="BW22">
        <f t="shared" si="9"/>
        <v>0</v>
      </c>
      <c r="BX22">
        <f t="shared" si="9"/>
        <v>0</v>
      </c>
    </row>
    <row r="23" spans="1:76" x14ac:dyDescent="0.3">
      <c r="A23">
        <f t="shared" si="10"/>
        <v>0</v>
      </c>
      <c r="B23">
        <f t="shared" si="10"/>
        <v>0</v>
      </c>
      <c r="C23">
        <f t="shared" si="10"/>
        <v>0</v>
      </c>
      <c r="D23">
        <f t="shared" si="10"/>
        <v>0</v>
      </c>
      <c r="E23">
        <f t="shared" si="10"/>
        <v>0</v>
      </c>
      <c r="F23">
        <f t="shared" si="10"/>
        <v>0</v>
      </c>
      <c r="G23">
        <f t="shared" si="10"/>
        <v>0</v>
      </c>
      <c r="H23">
        <f t="shared" si="10"/>
        <v>0</v>
      </c>
      <c r="I23">
        <f t="shared" si="10"/>
        <v>0</v>
      </c>
      <c r="J23">
        <f t="shared" si="10"/>
        <v>0</v>
      </c>
      <c r="K23">
        <f t="shared" si="10"/>
        <v>0</v>
      </c>
      <c r="L23">
        <f t="shared" si="10"/>
        <v>0</v>
      </c>
      <c r="M23">
        <f t="shared" si="10"/>
        <v>0</v>
      </c>
      <c r="N23">
        <f t="shared" si="10"/>
        <v>0</v>
      </c>
      <c r="O23">
        <f t="shared" si="10"/>
        <v>0</v>
      </c>
      <c r="P23">
        <f t="shared" si="10"/>
        <v>0</v>
      </c>
      <c r="Q23">
        <f t="shared" si="6"/>
        <v>0</v>
      </c>
      <c r="R23">
        <f t="shared" si="6"/>
        <v>0</v>
      </c>
      <c r="S23">
        <f t="shared" si="6"/>
        <v>0</v>
      </c>
      <c r="T23">
        <f t="shared" si="6"/>
        <v>0</v>
      </c>
      <c r="U23">
        <f t="shared" si="6"/>
        <v>0</v>
      </c>
      <c r="V23">
        <f t="shared" si="6"/>
        <v>0</v>
      </c>
      <c r="W23">
        <f t="shared" si="6"/>
        <v>1</v>
      </c>
      <c r="X23">
        <f t="shared" si="6"/>
        <v>0</v>
      </c>
      <c r="Y23">
        <f t="shared" si="6"/>
        <v>0</v>
      </c>
      <c r="Z23">
        <f t="shared" si="6"/>
        <v>0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7"/>
        <v>0</v>
      </c>
      <c r="AH23">
        <f t="shared" si="7"/>
        <v>0</v>
      </c>
      <c r="AI23">
        <f t="shared" si="7"/>
        <v>0</v>
      </c>
      <c r="AJ23">
        <f t="shared" si="7"/>
        <v>0</v>
      </c>
      <c r="AK23">
        <f t="shared" si="7"/>
        <v>0</v>
      </c>
      <c r="AL23">
        <f t="shared" si="7"/>
        <v>0</v>
      </c>
      <c r="AM23">
        <f t="shared" si="7"/>
        <v>0</v>
      </c>
      <c r="AN23">
        <f t="shared" si="7"/>
        <v>0</v>
      </c>
      <c r="AO23">
        <f t="shared" si="7"/>
        <v>0</v>
      </c>
      <c r="AP23">
        <f t="shared" si="7"/>
        <v>0</v>
      </c>
      <c r="AQ23">
        <f t="shared" si="7"/>
        <v>0</v>
      </c>
      <c r="AR23">
        <f t="shared" si="7"/>
        <v>0</v>
      </c>
      <c r="AS23">
        <f t="shared" si="7"/>
        <v>0</v>
      </c>
      <c r="AT23">
        <f t="shared" si="7"/>
        <v>0</v>
      </c>
      <c r="AU23">
        <f t="shared" si="7"/>
        <v>0</v>
      </c>
      <c r="AV23">
        <f t="shared" si="7"/>
        <v>0</v>
      </c>
      <c r="AW23">
        <f t="shared" si="8"/>
        <v>0</v>
      </c>
      <c r="AX23">
        <f t="shared" si="8"/>
        <v>0</v>
      </c>
      <c r="AY23">
        <f t="shared" si="8"/>
        <v>0</v>
      </c>
      <c r="AZ23">
        <f t="shared" si="8"/>
        <v>0</v>
      </c>
      <c r="BA23">
        <f t="shared" si="8"/>
        <v>0</v>
      </c>
      <c r="BB23">
        <f t="shared" si="8"/>
        <v>0</v>
      </c>
      <c r="BC23">
        <f t="shared" si="8"/>
        <v>0</v>
      </c>
      <c r="BD23">
        <f t="shared" si="8"/>
        <v>0</v>
      </c>
      <c r="BE23">
        <f t="shared" si="8"/>
        <v>0</v>
      </c>
      <c r="BF23">
        <f t="shared" si="8"/>
        <v>0</v>
      </c>
      <c r="BG23">
        <f t="shared" si="8"/>
        <v>0</v>
      </c>
      <c r="BH23">
        <f t="shared" si="8"/>
        <v>0</v>
      </c>
      <c r="BI23">
        <f t="shared" si="8"/>
        <v>0</v>
      </c>
      <c r="BJ23">
        <f t="shared" si="8"/>
        <v>0</v>
      </c>
      <c r="BK23">
        <f t="shared" si="8"/>
        <v>0</v>
      </c>
      <c r="BL23">
        <f t="shared" si="8"/>
        <v>0</v>
      </c>
      <c r="BM23">
        <f t="shared" si="9"/>
        <v>0</v>
      </c>
      <c r="BN23">
        <f t="shared" si="9"/>
        <v>0</v>
      </c>
      <c r="BO23">
        <f t="shared" si="9"/>
        <v>0</v>
      </c>
      <c r="BP23">
        <f t="shared" si="9"/>
        <v>0</v>
      </c>
      <c r="BQ23">
        <f t="shared" si="9"/>
        <v>0</v>
      </c>
      <c r="BR23">
        <f t="shared" si="9"/>
        <v>0</v>
      </c>
      <c r="BS23">
        <f t="shared" si="9"/>
        <v>0</v>
      </c>
      <c r="BT23">
        <f t="shared" si="9"/>
        <v>0</v>
      </c>
      <c r="BU23">
        <f t="shared" si="9"/>
        <v>0</v>
      </c>
      <c r="BV23">
        <f t="shared" si="9"/>
        <v>0</v>
      </c>
      <c r="BW23">
        <f t="shared" si="9"/>
        <v>0</v>
      </c>
      <c r="BX23">
        <f t="shared" si="9"/>
        <v>0</v>
      </c>
    </row>
    <row r="24" spans="1:76" x14ac:dyDescent="0.3">
      <c r="A24">
        <f t="shared" si="10"/>
        <v>0</v>
      </c>
      <c r="B24">
        <f t="shared" si="10"/>
        <v>0</v>
      </c>
      <c r="C24">
        <f t="shared" si="10"/>
        <v>0</v>
      </c>
      <c r="D24">
        <f t="shared" si="10"/>
        <v>0</v>
      </c>
      <c r="E24">
        <f t="shared" si="10"/>
        <v>0</v>
      </c>
      <c r="F24">
        <f t="shared" si="10"/>
        <v>0</v>
      </c>
      <c r="G24">
        <f t="shared" si="10"/>
        <v>0</v>
      </c>
      <c r="H24">
        <f t="shared" si="10"/>
        <v>0</v>
      </c>
      <c r="I24">
        <f t="shared" si="10"/>
        <v>0</v>
      </c>
      <c r="J24">
        <f t="shared" si="10"/>
        <v>0</v>
      </c>
      <c r="K24">
        <f t="shared" si="10"/>
        <v>0</v>
      </c>
      <c r="L24">
        <f t="shared" si="10"/>
        <v>0</v>
      </c>
      <c r="M24">
        <f t="shared" si="10"/>
        <v>0</v>
      </c>
      <c r="N24">
        <f t="shared" si="10"/>
        <v>0</v>
      </c>
      <c r="O24">
        <f t="shared" si="10"/>
        <v>0</v>
      </c>
      <c r="P24">
        <f t="shared" si="10"/>
        <v>0</v>
      </c>
      <c r="Q24">
        <f t="shared" si="6"/>
        <v>0</v>
      </c>
      <c r="R24">
        <f t="shared" si="6"/>
        <v>0</v>
      </c>
      <c r="S24">
        <f t="shared" si="6"/>
        <v>0</v>
      </c>
      <c r="T24">
        <f t="shared" si="6"/>
        <v>0</v>
      </c>
      <c r="U24">
        <f t="shared" si="6"/>
        <v>0</v>
      </c>
      <c r="V24">
        <f t="shared" si="6"/>
        <v>0</v>
      </c>
      <c r="W24">
        <f t="shared" si="6"/>
        <v>0</v>
      </c>
      <c r="X24">
        <f t="shared" si="6"/>
        <v>1</v>
      </c>
      <c r="Y24">
        <f t="shared" si="6"/>
        <v>0</v>
      </c>
      <c r="Z24">
        <f t="shared" si="6"/>
        <v>0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7"/>
        <v>0</v>
      </c>
      <c r="AH24">
        <f t="shared" si="7"/>
        <v>0</v>
      </c>
      <c r="AI24">
        <f t="shared" si="7"/>
        <v>0</v>
      </c>
      <c r="AJ24">
        <f t="shared" si="7"/>
        <v>0</v>
      </c>
      <c r="AK24">
        <f t="shared" si="7"/>
        <v>0</v>
      </c>
      <c r="AL24">
        <f t="shared" si="7"/>
        <v>0</v>
      </c>
      <c r="AM24">
        <f t="shared" si="7"/>
        <v>0</v>
      </c>
      <c r="AN24">
        <f t="shared" si="7"/>
        <v>0</v>
      </c>
      <c r="AO24">
        <f t="shared" si="7"/>
        <v>0</v>
      </c>
      <c r="AP24">
        <f t="shared" si="7"/>
        <v>0</v>
      </c>
      <c r="AQ24">
        <f t="shared" si="7"/>
        <v>0</v>
      </c>
      <c r="AR24">
        <f t="shared" si="7"/>
        <v>0</v>
      </c>
      <c r="AS24">
        <f t="shared" si="7"/>
        <v>0</v>
      </c>
      <c r="AT24">
        <f t="shared" si="7"/>
        <v>0</v>
      </c>
      <c r="AU24">
        <f t="shared" si="7"/>
        <v>0</v>
      </c>
      <c r="AV24">
        <f t="shared" si="7"/>
        <v>0</v>
      </c>
      <c r="AW24">
        <f t="shared" si="8"/>
        <v>0</v>
      </c>
      <c r="AX24">
        <f t="shared" si="8"/>
        <v>0</v>
      </c>
      <c r="AY24">
        <f t="shared" si="8"/>
        <v>0</v>
      </c>
      <c r="AZ24">
        <f t="shared" si="8"/>
        <v>0</v>
      </c>
      <c r="BA24">
        <f t="shared" si="8"/>
        <v>0</v>
      </c>
      <c r="BB24">
        <f t="shared" si="8"/>
        <v>0</v>
      </c>
      <c r="BC24">
        <f t="shared" si="8"/>
        <v>0</v>
      </c>
      <c r="BD24">
        <f t="shared" si="8"/>
        <v>0</v>
      </c>
      <c r="BE24">
        <f t="shared" si="8"/>
        <v>0</v>
      </c>
      <c r="BF24">
        <f t="shared" si="8"/>
        <v>0</v>
      </c>
      <c r="BG24">
        <f t="shared" si="8"/>
        <v>0</v>
      </c>
      <c r="BH24">
        <f t="shared" si="8"/>
        <v>0</v>
      </c>
      <c r="BI24">
        <f t="shared" si="8"/>
        <v>0</v>
      </c>
      <c r="BJ24">
        <f t="shared" si="8"/>
        <v>0</v>
      </c>
      <c r="BK24">
        <f t="shared" si="8"/>
        <v>0</v>
      </c>
      <c r="BL24">
        <f t="shared" si="8"/>
        <v>0</v>
      </c>
      <c r="BM24">
        <f t="shared" si="9"/>
        <v>0</v>
      </c>
      <c r="BN24">
        <f t="shared" si="9"/>
        <v>0</v>
      </c>
      <c r="BO24">
        <f t="shared" si="9"/>
        <v>0</v>
      </c>
      <c r="BP24">
        <f t="shared" si="9"/>
        <v>0</v>
      </c>
      <c r="BQ24">
        <f t="shared" si="9"/>
        <v>0</v>
      </c>
      <c r="BR24">
        <f t="shared" si="9"/>
        <v>0</v>
      </c>
      <c r="BS24">
        <f t="shared" si="9"/>
        <v>0</v>
      </c>
      <c r="BT24">
        <f t="shared" si="9"/>
        <v>0</v>
      </c>
      <c r="BU24">
        <f t="shared" si="9"/>
        <v>0</v>
      </c>
      <c r="BV24">
        <f t="shared" si="9"/>
        <v>0</v>
      </c>
      <c r="BW24">
        <f t="shared" si="9"/>
        <v>0</v>
      </c>
      <c r="BX24">
        <f t="shared" si="9"/>
        <v>0</v>
      </c>
    </row>
    <row r="25" spans="1:76" x14ac:dyDescent="0.3">
      <c r="A25">
        <f t="shared" si="10"/>
        <v>0</v>
      </c>
      <c r="B25">
        <f t="shared" si="10"/>
        <v>0</v>
      </c>
      <c r="C25">
        <f t="shared" si="10"/>
        <v>0</v>
      </c>
      <c r="D25">
        <f t="shared" si="10"/>
        <v>0</v>
      </c>
      <c r="E25">
        <f t="shared" si="10"/>
        <v>0</v>
      </c>
      <c r="F25">
        <f t="shared" si="10"/>
        <v>0</v>
      </c>
      <c r="G25">
        <f t="shared" si="10"/>
        <v>0</v>
      </c>
      <c r="H25">
        <f t="shared" si="10"/>
        <v>0</v>
      </c>
      <c r="I25">
        <f t="shared" si="10"/>
        <v>0</v>
      </c>
      <c r="J25">
        <f t="shared" si="10"/>
        <v>0</v>
      </c>
      <c r="K25">
        <f t="shared" si="10"/>
        <v>0</v>
      </c>
      <c r="L25">
        <f t="shared" si="10"/>
        <v>0</v>
      </c>
      <c r="M25">
        <f t="shared" si="10"/>
        <v>0</v>
      </c>
      <c r="N25">
        <f t="shared" si="10"/>
        <v>0</v>
      </c>
      <c r="O25">
        <f t="shared" si="10"/>
        <v>0</v>
      </c>
      <c r="P25">
        <f t="shared" si="10"/>
        <v>0</v>
      </c>
      <c r="Q25">
        <f t="shared" si="6"/>
        <v>0</v>
      </c>
      <c r="R25">
        <f t="shared" si="6"/>
        <v>0</v>
      </c>
      <c r="S25">
        <f t="shared" si="6"/>
        <v>0</v>
      </c>
      <c r="T25">
        <f t="shared" si="6"/>
        <v>0</v>
      </c>
      <c r="U25">
        <f t="shared" si="6"/>
        <v>0</v>
      </c>
      <c r="V25">
        <f t="shared" si="6"/>
        <v>0</v>
      </c>
      <c r="W25">
        <f t="shared" si="6"/>
        <v>0</v>
      </c>
      <c r="X25">
        <f t="shared" si="6"/>
        <v>0</v>
      </c>
      <c r="Y25">
        <f t="shared" si="6"/>
        <v>1</v>
      </c>
      <c r="Z25">
        <f t="shared" si="6"/>
        <v>0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AK25">
        <f t="shared" si="7"/>
        <v>0</v>
      </c>
      <c r="AL25">
        <f t="shared" si="7"/>
        <v>0</v>
      </c>
      <c r="AM25">
        <f t="shared" si="7"/>
        <v>0</v>
      </c>
      <c r="AN25">
        <f t="shared" si="7"/>
        <v>0</v>
      </c>
      <c r="AO25">
        <f t="shared" si="7"/>
        <v>0</v>
      </c>
      <c r="AP25">
        <f t="shared" si="7"/>
        <v>0</v>
      </c>
      <c r="AQ25">
        <f t="shared" si="7"/>
        <v>0</v>
      </c>
      <c r="AR25">
        <f t="shared" si="7"/>
        <v>0</v>
      </c>
      <c r="AS25">
        <f t="shared" si="7"/>
        <v>0</v>
      </c>
      <c r="AT25">
        <f t="shared" si="7"/>
        <v>0</v>
      </c>
      <c r="AU25">
        <f t="shared" si="7"/>
        <v>0</v>
      </c>
      <c r="AV25">
        <f t="shared" si="7"/>
        <v>0</v>
      </c>
      <c r="AW25">
        <f t="shared" si="8"/>
        <v>0</v>
      </c>
      <c r="AX25">
        <f t="shared" si="8"/>
        <v>0</v>
      </c>
      <c r="AY25">
        <f t="shared" si="8"/>
        <v>0</v>
      </c>
      <c r="AZ25">
        <f t="shared" si="8"/>
        <v>0</v>
      </c>
      <c r="BA25">
        <f t="shared" si="8"/>
        <v>0</v>
      </c>
      <c r="BB25">
        <f t="shared" si="8"/>
        <v>0</v>
      </c>
      <c r="BC25">
        <f t="shared" si="8"/>
        <v>0</v>
      </c>
      <c r="BD25">
        <f t="shared" si="8"/>
        <v>0</v>
      </c>
      <c r="BE25">
        <f t="shared" si="8"/>
        <v>0</v>
      </c>
      <c r="BF25">
        <f t="shared" si="8"/>
        <v>0</v>
      </c>
      <c r="BG25">
        <f t="shared" si="8"/>
        <v>0</v>
      </c>
      <c r="BH25">
        <f t="shared" si="8"/>
        <v>0</v>
      </c>
      <c r="BI25">
        <f t="shared" si="8"/>
        <v>0</v>
      </c>
      <c r="BJ25">
        <f t="shared" si="8"/>
        <v>0</v>
      </c>
      <c r="BK25">
        <f t="shared" si="8"/>
        <v>0</v>
      </c>
      <c r="BL25">
        <f t="shared" si="8"/>
        <v>0</v>
      </c>
      <c r="BM25">
        <f t="shared" si="9"/>
        <v>0</v>
      </c>
      <c r="BN25">
        <f t="shared" si="9"/>
        <v>0</v>
      </c>
      <c r="BO25">
        <f t="shared" si="9"/>
        <v>0</v>
      </c>
      <c r="BP25">
        <f t="shared" si="9"/>
        <v>0</v>
      </c>
      <c r="BQ25">
        <f t="shared" si="9"/>
        <v>0</v>
      </c>
      <c r="BR25">
        <f t="shared" si="9"/>
        <v>0</v>
      </c>
      <c r="BS25">
        <f t="shared" si="9"/>
        <v>0</v>
      </c>
      <c r="BT25">
        <f t="shared" si="9"/>
        <v>0</v>
      </c>
      <c r="BU25">
        <f t="shared" si="9"/>
        <v>0</v>
      </c>
      <c r="BV25">
        <f t="shared" si="9"/>
        <v>0</v>
      </c>
      <c r="BW25">
        <f t="shared" si="9"/>
        <v>0</v>
      </c>
      <c r="BX25">
        <f t="shared" si="9"/>
        <v>0</v>
      </c>
    </row>
    <row r="26" spans="1:76" x14ac:dyDescent="0.3">
      <c r="A26">
        <f t="shared" si="10"/>
        <v>0</v>
      </c>
      <c r="B26">
        <f t="shared" si="10"/>
        <v>0</v>
      </c>
      <c r="C26">
        <f t="shared" si="10"/>
        <v>0</v>
      </c>
      <c r="D26">
        <f t="shared" si="10"/>
        <v>0</v>
      </c>
      <c r="E26">
        <f t="shared" si="10"/>
        <v>0</v>
      </c>
      <c r="F26">
        <f t="shared" si="10"/>
        <v>0</v>
      </c>
      <c r="G26">
        <f t="shared" si="10"/>
        <v>0</v>
      </c>
      <c r="H26">
        <f t="shared" si="10"/>
        <v>0</v>
      </c>
      <c r="I26">
        <f t="shared" si="10"/>
        <v>0</v>
      </c>
      <c r="J26">
        <f t="shared" si="10"/>
        <v>0</v>
      </c>
      <c r="K26">
        <f t="shared" si="10"/>
        <v>0</v>
      </c>
      <c r="L26">
        <f t="shared" si="10"/>
        <v>0</v>
      </c>
      <c r="M26">
        <f t="shared" si="10"/>
        <v>0</v>
      </c>
      <c r="N26">
        <f t="shared" si="10"/>
        <v>0</v>
      </c>
      <c r="O26">
        <f t="shared" si="10"/>
        <v>0</v>
      </c>
      <c r="P26">
        <f t="shared" si="10"/>
        <v>0</v>
      </c>
      <c r="Q26">
        <f t="shared" si="6"/>
        <v>0</v>
      </c>
      <c r="R26">
        <f t="shared" si="6"/>
        <v>0</v>
      </c>
      <c r="S26">
        <f t="shared" si="6"/>
        <v>0</v>
      </c>
      <c r="T26">
        <f t="shared" si="6"/>
        <v>0</v>
      </c>
      <c r="U26">
        <f t="shared" si="6"/>
        <v>0</v>
      </c>
      <c r="V26">
        <f t="shared" si="6"/>
        <v>0</v>
      </c>
      <c r="W26">
        <f t="shared" si="6"/>
        <v>0</v>
      </c>
      <c r="X26">
        <f t="shared" si="6"/>
        <v>0</v>
      </c>
      <c r="Y26">
        <f t="shared" si="6"/>
        <v>0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7"/>
        <v>0</v>
      </c>
      <c r="AH26">
        <f t="shared" si="7"/>
        <v>0</v>
      </c>
      <c r="AI26">
        <f t="shared" si="7"/>
        <v>0</v>
      </c>
      <c r="AJ26">
        <f t="shared" si="7"/>
        <v>0</v>
      </c>
      <c r="AK26">
        <f t="shared" si="7"/>
        <v>0</v>
      </c>
      <c r="AL26">
        <f t="shared" si="7"/>
        <v>0</v>
      </c>
      <c r="AM26">
        <f t="shared" si="7"/>
        <v>0</v>
      </c>
      <c r="AN26">
        <f t="shared" si="7"/>
        <v>0</v>
      </c>
      <c r="AO26">
        <f t="shared" si="7"/>
        <v>0</v>
      </c>
      <c r="AP26">
        <f t="shared" si="7"/>
        <v>0</v>
      </c>
      <c r="AQ26">
        <f t="shared" si="7"/>
        <v>0</v>
      </c>
      <c r="AR26">
        <f t="shared" si="7"/>
        <v>0</v>
      </c>
      <c r="AS26">
        <f t="shared" si="7"/>
        <v>0</v>
      </c>
      <c r="AT26">
        <f t="shared" si="7"/>
        <v>0</v>
      </c>
      <c r="AU26">
        <f t="shared" si="7"/>
        <v>0</v>
      </c>
      <c r="AV26">
        <f t="shared" si="7"/>
        <v>0</v>
      </c>
      <c r="AW26">
        <f t="shared" si="8"/>
        <v>0</v>
      </c>
      <c r="AX26">
        <f t="shared" si="8"/>
        <v>0</v>
      </c>
      <c r="AY26">
        <f t="shared" si="8"/>
        <v>0</v>
      </c>
      <c r="AZ26">
        <f t="shared" si="8"/>
        <v>0</v>
      </c>
      <c r="BA26">
        <f t="shared" si="8"/>
        <v>0</v>
      </c>
      <c r="BB26">
        <f t="shared" si="8"/>
        <v>0</v>
      </c>
      <c r="BC26">
        <f t="shared" si="8"/>
        <v>0</v>
      </c>
      <c r="BD26">
        <f t="shared" si="8"/>
        <v>0</v>
      </c>
      <c r="BE26">
        <f t="shared" si="8"/>
        <v>0</v>
      </c>
      <c r="BF26">
        <f t="shared" si="8"/>
        <v>0</v>
      </c>
      <c r="BG26">
        <f t="shared" si="8"/>
        <v>0</v>
      </c>
      <c r="BH26">
        <f t="shared" si="8"/>
        <v>0</v>
      </c>
      <c r="BI26">
        <f t="shared" si="8"/>
        <v>0</v>
      </c>
      <c r="BJ26">
        <f t="shared" si="8"/>
        <v>0</v>
      </c>
      <c r="BK26">
        <f t="shared" si="8"/>
        <v>0</v>
      </c>
      <c r="BL26">
        <f t="shared" si="8"/>
        <v>0</v>
      </c>
      <c r="BM26">
        <f t="shared" si="9"/>
        <v>0</v>
      </c>
      <c r="BN26">
        <f t="shared" si="9"/>
        <v>0</v>
      </c>
      <c r="BO26">
        <f t="shared" si="9"/>
        <v>0</v>
      </c>
      <c r="BP26">
        <f t="shared" si="9"/>
        <v>0</v>
      </c>
      <c r="BQ26">
        <f t="shared" si="9"/>
        <v>0</v>
      </c>
      <c r="BR26">
        <f t="shared" si="9"/>
        <v>0</v>
      </c>
      <c r="BS26">
        <f t="shared" si="9"/>
        <v>0</v>
      </c>
      <c r="BT26">
        <f t="shared" si="9"/>
        <v>0</v>
      </c>
      <c r="BU26">
        <f t="shared" si="9"/>
        <v>0</v>
      </c>
      <c r="BV26">
        <f t="shared" si="9"/>
        <v>0</v>
      </c>
      <c r="BW26">
        <f t="shared" si="9"/>
        <v>0</v>
      </c>
      <c r="BX26">
        <f t="shared" si="9"/>
        <v>0</v>
      </c>
    </row>
    <row r="27" spans="1:76" x14ac:dyDescent="0.3">
      <c r="A27">
        <f t="shared" si="10"/>
        <v>0</v>
      </c>
      <c r="B27">
        <f t="shared" si="10"/>
        <v>0</v>
      </c>
      <c r="C27">
        <f t="shared" si="10"/>
        <v>0</v>
      </c>
      <c r="D27">
        <f t="shared" si="10"/>
        <v>0</v>
      </c>
      <c r="E27">
        <f t="shared" si="10"/>
        <v>0</v>
      </c>
      <c r="F27">
        <f t="shared" si="10"/>
        <v>0</v>
      </c>
      <c r="G27">
        <f t="shared" si="10"/>
        <v>0</v>
      </c>
      <c r="H27">
        <f t="shared" si="10"/>
        <v>0</v>
      </c>
      <c r="I27">
        <f t="shared" si="10"/>
        <v>0</v>
      </c>
      <c r="J27">
        <f t="shared" si="10"/>
        <v>0</v>
      </c>
      <c r="K27">
        <f t="shared" si="10"/>
        <v>0</v>
      </c>
      <c r="L27">
        <f t="shared" si="10"/>
        <v>0</v>
      </c>
      <c r="M27">
        <f t="shared" si="10"/>
        <v>0</v>
      </c>
      <c r="N27">
        <f t="shared" si="10"/>
        <v>0</v>
      </c>
      <c r="O27">
        <f t="shared" si="10"/>
        <v>0</v>
      </c>
      <c r="P27">
        <f t="shared" si="10"/>
        <v>0</v>
      </c>
      <c r="Q27">
        <f t="shared" si="6"/>
        <v>0</v>
      </c>
      <c r="R27">
        <f t="shared" si="6"/>
        <v>0</v>
      </c>
      <c r="S27">
        <f t="shared" si="6"/>
        <v>0</v>
      </c>
      <c r="T27">
        <f t="shared" si="6"/>
        <v>0</v>
      </c>
      <c r="U27">
        <f t="shared" si="6"/>
        <v>0</v>
      </c>
      <c r="V27">
        <f t="shared" si="6"/>
        <v>0</v>
      </c>
      <c r="W27">
        <f t="shared" si="6"/>
        <v>0</v>
      </c>
      <c r="X27">
        <f t="shared" si="6"/>
        <v>0</v>
      </c>
      <c r="Y27">
        <f t="shared" si="6"/>
        <v>0</v>
      </c>
      <c r="Z27">
        <f t="shared" si="6"/>
        <v>0</v>
      </c>
      <c r="AA27">
        <f t="shared" si="6"/>
        <v>1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7"/>
        <v>0</v>
      </c>
      <c r="AH27">
        <f t="shared" si="7"/>
        <v>0</v>
      </c>
      <c r="AI27">
        <f t="shared" si="7"/>
        <v>0</v>
      </c>
      <c r="AJ27">
        <f t="shared" si="7"/>
        <v>0</v>
      </c>
      <c r="AK27">
        <f t="shared" si="7"/>
        <v>0</v>
      </c>
      <c r="AL27">
        <f t="shared" si="7"/>
        <v>0</v>
      </c>
      <c r="AM27">
        <f t="shared" si="7"/>
        <v>0</v>
      </c>
      <c r="AN27">
        <f t="shared" si="7"/>
        <v>0</v>
      </c>
      <c r="AO27">
        <f t="shared" si="7"/>
        <v>0</v>
      </c>
      <c r="AP27">
        <f t="shared" si="7"/>
        <v>0</v>
      </c>
      <c r="AQ27">
        <f t="shared" si="7"/>
        <v>0</v>
      </c>
      <c r="AR27">
        <f t="shared" si="7"/>
        <v>0</v>
      </c>
      <c r="AS27">
        <f t="shared" si="7"/>
        <v>0</v>
      </c>
      <c r="AT27">
        <f t="shared" si="7"/>
        <v>0</v>
      </c>
      <c r="AU27">
        <f t="shared" si="7"/>
        <v>0</v>
      </c>
      <c r="AV27">
        <f t="shared" si="7"/>
        <v>0</v>
      </c>
      <c r="AW27">
        <f t="shared" si="8"/>
        <v>0</v>
      </c>
      <c r="AX27">
        <f t="shared" si="8"/>
        <v>0</v>
      </c>
      <c r="AY27">
        <f t="shared" si="8"/>
        <v>0</v>
      </c>
      <c r="AZ27">
        <f t="shared" si="8"/>
        <v>0</v>
      </c>
      <c r="BA27">
        <f t="shared" si="8"/>
        <v>0</v>
      </c>
      <c r="BB27">
        <f t="shared" si="8"/>
        <v>0</v>
      </c>
      <c r="BC27">
        <f t="shared" si="8"/>
        <v>0</v>
      </c>
      <c r="BD27">
        <f t="shared" si="8"/>
        <v>0</v>
      </c>
      <c r="BE27">
        <f t="shared" si="8"/>
        <v>0</v>
      </c>
      <c r="BF27">
        <f t="shared" si="8"/>
        <v>0</v>
      </c>
      <c r="BG27">
        <f t="shared" si="8"/>
        <v>0</v>
      </c>
      <c r="BH27">
        <f t="shared" si="8"/>
        <v>0</v>
      </c>
      <c r="BI27">
        <f t="shared" si="8"/>
        <v>0</v>
      </c>
      <c r="BJ27">
        <f t="shared" si="8"/>
        <v>0</v>
      </c>
      <c r="BK27">
        <f t="shared" si="8"/>
        <v>0</v>
      </c>
      <c r="BL27">
        <f t="shared" si="8"/>
        <v>0</v>
      </c>
      <c r="BM27">
        <f t="shared" si="9"/>
        <v>0</v>
      </c>
      <c r="BN27">
        <f t="shared" si="9"/>
        <v>0</v>
      </c>
      <c r="BO27">
        <f t="shared" si="9"/>
        <v>0</v>
      </c>
      <c r="BP27">
        <f t="shared" si="9"/>
        <v>0</v>
      </c>
      <c r="BQ27">
        <f t="shared" si="9"/>
        <v>0</v>
      </c>
      <c r="BR27">
        <f t="shared" si="9"/>
        <v>0</v>
      </c>
      <c r="BS27">
        <f t="shared" si="9"/>
        <v>0</v>
      </c>
      <c r="BT27">
        <f t="shared" si="9"/>
        <v>0</v>
      </c>
      <c r="BU27">
        <f t="shared" si="9"/>
        <v>0</v>
      </c>
      <c r="BV27">
        <f t="shared" si="9"/>
        <v>0</v>
      </c>
      <c r="BW27">
        <f t="shared" si="9"/>
        <v>0</v>
      </c>
      <c r="BX27">
        <f t="shared" si="9"/>
        <v>0</v>
      </c>
    </row>
    <row r="28" spans="1:76" x14ac:dyDescent="0.3">
      <c r="A28">
        <f t="shared" si="10"/>
        <v>0</v>
      </c>
      <c r="B28">
        <f t="shared" si="10"/>
        <v>0</v>
      </c>
      <c r="C28">
        <f t="shared" si="10"/>
        <v>0</v>
      </c>
      <c r="D28">
        <f t="shared" si="10"/>
        <v>0</v>
      </c>
      <c r="E28">
        <f t="shared" si="10"/>
        <v>0</v>
      </c>
      <c r="F28">
        <f t="shared" si="10"/>
        <v>0</v>
      </c>
      <c r="G28">
        <f t="shared" si="10"/>
        <v>0</v>
      </c>
      <c r="H28">
        <f t="shared" si="10"/>
        <v>0</v>
      </c>
      <c r="I28">
        <f t="shared" si="10"/>
        <v>0</v>
      </c>
      <c r="J28">
        <f t="shared" si="10"/>
        <v>0</v>
      </c>
      <c r="K28">
        <f t="shared" si="10"/>
        <v>0</v>
      </c>
      <c r="L28">
        <f t="shared" si="10"/>
        <v>0</v>
      </c>
      <c r="M28">
        <f t="shared" si="10"/>
        <v>0</v>
      </c>
      <c r="N28">
        <f t="shared" si="10"/>
        <v>0</v>
      </c>
      <c r="O28">
        <f t="shared" si="10"/>
        <v>0</v>
      </c>
      <c r="P28">
        <f t="shared" si="10"/>
        <v>0</v>
      </c>
      <c r="Q28">
        <f t="shared" si="6"/>
        <v>0</v>
      </c>
      <c r="R28">
        <f t="shared" si="6"/>
        <v>0</v>
      </c>
      <c r="S28">
        <f t="shared" si="6"/>
        <v>0</v>
      </c>
      <c r="T28">
        <f t="shared" si="6"/>
        <v>0</v>
      </c>
      <c r="U28">
        <f t="shared" si="6"/>
        <v>0</v>
      </c>
      <c r="V28">
        <f t="shared" si="6"/>
        <v>0</v>
      </c>
      <c r="W28">
        <f t="shared" si="6"/>
        <v>0</v>
      </c>
      <c r="X28">
        <f t="shared" si="6"/>
        <v>0</v>
      </c>
      <c r="Y28">
        <f t="shared" si="6"/>
        <v>0</v>
      </c>
      <c r="Z28">
        <f t="shared" si="6"/>
        <v>0</v>
      </c>
      <c r="AA28">
        <f t="shared" si="6"/>
        <v>0</v>
      </c>
      <c r="AB28">
        <f t="shared" si="6"/>
        <v>1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7"/>
        <v>0</v>
      </c>
      <c r="AH28">
        <f t="shared" si="7"/>
        <v>0</v>
      </c>
      <c r="AI28">
        <f t="shared" si="7"/>
        <v>0</v>
      </c>
      <c r="AJ28">
        <f t="shared" si="7"/>
        <v>0</v>
      </c>
      <c r="AK28">
        <f t="shared" si="7"/>
        <v>0</v>
      </c>
      <c r="AL28">
        <f t="shared" si="7"/>
        <v>0</v>
      </c>
      <c r="AM28">
        <f t="shared" si="7"/>
        <v>0</v>
      </c>
      <c r="AN28">
        <f t="shared" si="7"/>
        <v>0</v>
      </c>
      <c r="AO28">
        <f t="shared" si="7"/>
        <v>0</v>
      </c>
      <c r="AP28">
        <f t="shared" si="7"/>
        <v>0</v>
      </c>
      <c r="AQ28">
        <f t="shared" si="7"/>
        <v>0</v>
      </c>
      <c r="AR28">
        <f t="shared" si="7"/>
        <v>0</v>
      </c>
      <c r="AS28">
        <f t="shared" si="7"/>
        <v>0</v>
      </c>
      <c r="AT28">
        <f t="shared" si="7"/>
        <v>0</v>
      </c>
      <c r="AU28">
        <f t="shared" si="7"/>
        <v>0</v>
      </c>
      <c r="AV28">
        <f t="shared" si="7"/>
        <v>0</v>
      </c>
      <c r="AW28">
        <f t="shared" si="8"/>
        <v>0</v>
      </c>
      <c r="AX28">
        <f t="shared" si="8"/>
        <v>0</v>
      </c>
      <c r="AY28">
        <f t="shared" si="8"/>
        <v>0</v>
      </c>
      <c r="AZ28">
        <f t="shared" si="8"/>
        <v>0</v>
      </c>
      <c r="BA28">
        <f t="shared" si="8"/>
        <v>0</v>
      </c>
      <c r="BB28">
        <f t="shared" si="8"/>
        <v>0</v>
      </c>
      <c r="BC28">
        <f t="shared" si="8"/>
        <v>0</v>
      </c>
      <c r="BD28">
        <f t="shared" si="8"/>
        <v>0</v>
      </c>
      <c r="BE28">
        <f t="shared" si="8"/>
        <v>0</v>
      </c>
      <c r="BF28">
        <f t="shared" si="8"/>
        <v>0</v>
      </c>
      <c r="BG28">
        <f t="shared" si="8"/>
        <v>0</v>
      </c>
      <c r="BH28">
        <f t="shared" si="8"/>
        <v>0</v>
      </c>
      <c r="BI28">
        <f t="shared" si="8"/>
        <v>0</v>
      </c>
      <c r="BJ28">
        <f t="shared" si="8"/>
        <v>0</v>
      </c>
      <c r="BK28">
        <f t="shared" si="8"/>
        <v>0</v>
      </c>
      <c r="BL28">
        <f t="shared" si="8"/>
        <v>0</v>
      </c>
      <c r="BM28">
        <f t="shared" si="9"/>
        <v>0</v>
      </c>
      <c r="BN28">
        <f t="shared" si="9"/>
        <v>0</v>
      </c>
      <c r="BO28">
        <f t="shared" si="9"/>
        <v>0</v>
      </c>
      <c r="BP28">
        <f t="shared" si="9"/>
        <v>0</v>
      </c>
      <c r="BQ28">
        <f t="shared" si="9"/>
        <v>0</v>
      </c>
      <c r="BR28">
        <f t="shared" si="9"/>
        <v>0</v>
      </c>
      <c r="BS28">
        <f t="shared" si="9"/>
        <v>0</v>
      </c>
      <c r="BT28">
        <f t="shared" si="9"/>
        <v>0</v>
      </c>
      <c r="BU28">
        <f t="shared" si="9"/>
        <v>0</v>
      </c>
      <c r="BV28">
        <f t="shared" si="9"/>
        <v>0</v>
      </c>
      <c r="BW28">
        <f t="shared" si="9"/>
        <v>0</v>
      </c>
      <c r="BX28">
        <f t="shared" si="9"/>
        <v>0</v>
      </c>
    </row>
    <row r="29" spans="1:76" x14ac:dyDescent="0.3">
      <c r="A29">
        <f t="shared" si="10"/>
        <v>0</v>
      </c>
      <c r="B29">
        <f t="shared" si="10"/>
        <v>0</v>
      </c>
      <c r="C29">
        <f t="shared" si="10"/>
        <v>0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0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0</v>
      </c>
      <c r="O29">
        <f t="shared" si="10"/>
        <v>0</v>
      </c>
      <c r="P29">
        <f t="shared" si="10"/>
        <v>0</v>
      </c>
      <c r="Q29">
        <f t="shared" si="6"/>
        <v>0</v>
      </c>
      <c r="R29">
        <f t="shared" si="6"/>
        <v>0</v>
      </c>
      <c r="S29">
        <f t="shared" si="6"/>
        <v>0</v>
      </c>
      <c r="T29">
        <f t="shared" si="6"/>
        <v>0</v>
      </c>
      <c r="U29">
        <f t="shared" si="6"/>
        <v>0</v>
      </c>
      <c r="V29">
        <f t="shared" si="6"/>
        <v>0</v>
      </c>
      <c r="W29">
        <f t="shared" si="6"/>
        <v>0</v>
      </c>
      <c r="X29">
        <f t="shared" si="6"/>
        <v>0</v>
      </c>
      <c r="Y29">
        <f t="shared" si="6"/>
        <v>0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1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7"/>
        <v>0</v>
      </c>
      <c r="AH29">
        <f t="shared" si="7"/>
        <v>0</v>
      </c>
      <c r="AI29">
        <f t="shared" si="7"/>
        <v>0</v>
      </c>
      <c r="AJ29">
        <f t="shared" si="7"/>
        <v>0</v>
      </c>
      <c r="AK29">
        <f t="shared" si="7"/>
        <v>0</v>
      </c>
      <c r="AL29">
        <f t="shared" si="7"/>
        <v>0</v>
      </c>
      <c r="AM29">
        <f t="shared" si="7"/>
        <v>0</v>
      </c>
      <c r="AN29">
        <f t="shared" si="7"/>
        <v>0</v>
      </c>
      <c r="AO29">
        <f t="shared" si="7"/>
        <v>0</v>
      </c>
      <c r="AP29">
        <f t="shared" si="7"/>
        <v>0</v>
      </c>
      <c r="AQ29">
        <f t="shared" si="7"/>
        <v>0</v>
      </c>
      <c r="AR29">
        <f t="shared" si="7"/>
        <v>0</v>
      </c>
      <c r="AS29">
        <f t="shared" si="7"/>
        <v>0</v>
      </c>
      <c r="AT29">
        <f t="shared" si="7"/>
        <v>0</v>
      </c>
      <c r="AU29">
        <f t="shared" si="7"/>
        <v>0</v>
      </c>
      <c r="AV29">
        <f t="shared" si="7"/>
        <v>0</v>
      </c>
      <c r="AW29">
        <f t="shared" si="8"/>
        <v>0</v>
      </c>
      <c r="AX29">
        <f t="shared" si="8"/>
        <v>0</v>
      </c>
      <c r="AY29">
        <f t="shared" si="8"/>
        <v>0</v>
      </c>
      <c r="AZ29">
        <f t="shared" si="8"/>
        <v>0</v>
      </c>
      <c r="BA29">
        <f t="shared" si="8"/>
        <v>0</v>
      </c>
      <c r="BB29">
        <f t="shared" si="8"/>
        <v>0</v>
      </c>
      <c r="BC29">
        <f t="shared" si="8"/>
        <v>0</v>
      </c>
      <c r="BD29">
        <f t="shared" si="8"/>
        <v>0</v>
      </c>
      <c r="BE29">
        <f t="shared" si="8"/>
        <v>0</v>
      </c>
      <c r="BF29">
        <f t="shared" si="8"/>
        <v>0</v>
      </c>
      <c r="BG29">
        <f t="shared" si="8"/>
        <v>0</v>
      </c>
      <c r="BH29">
        <f t="shared" si="8"/>
        <v>0</v>
      </c>
      <c r="BI29">
        <f t="shared" si="8"/>
        <v>0</v>
      </c>
      <c r="BJ29">
        <f t="shared" si="8"/>
        <v>0</v>
      </c>
      <c r="BK29">
        <f t="shared" si="8"/>
        <v>0</v>
      </c>
      <c r="BL29">
        <f t="shared" si="8"/>
        <v>0</v>
      </c>
      <c r="BM29">
        <f t="shared" si="9"/>
        <v>0</v>
      </c>
      <c r="BN29">
        <f t="shared" si="9"/>
        <v>0</v>
      </c>
      <c r="BO29">
        <f t="shared" si="9"/>
        <v>0</v>
      </c>
      <c r="BP29">
        <f t="shared" si="9"/>
        <v>0</v>
      </c>
      <c r="BQ29">
        <f t="shared" si="9"/>
        <v>0</v>
      </c>
      <c r="BR29">
        <f t="shared" si="9"/>
        <v>0</v>
      </c>
      <c r="BS29">
        <f t="shared" si="9"/>
        <v>0</v>
      </c>
      <c r="BT29">
        <f t="shared" si="9"/>
        <v>0</v>
      </c>
      <c r="BU29">
        <f t="shared" si="9"/>
        <v>0</v>
      </c>
      <c r="BV29">
        <f t="shared" si="9"/>
        <v>0</v>
      </c>
      <c r="BW29">
        <f t="shared" si="9"/>
        <v>0</v>
      </c>
      <c r="BX29">
        <f t="shared" si="9"/>
        <v>0</v>
      </c>
    </row>
    <row r="30" spans="1:76" x14ac:dyDescent="0.3">
      <c r="A30">
        <f t="shared" si="10"/>
        <v>0</v>
      </c>
      <c r="B30">
        <f t="shared" si="10"/>
        <v>0</v>
      </c>
      <c r="C30">
        <f t="shared" si="10"/>
        <v>0</v>
      </c>
      <c r="D30">
        <f t="shared" si="10"/>
        <v>0</v>
      </c>
      <c r="E30">
        <f t="shared" si="10"/>
        <v>0</v>
      </c>
      <c r="F30">
        <f t="shared" si="10"/>
        <v>0</v>
      </c>
      <c r="G30">
        <f t="shared" si="10"/>
        <v>0</v>
      </c>
      <c r="H30">
        <f t="shared" si="10"/>
        <v>0</v>
      </c>
      <c r="I30">
        <f t="shared" si="10"/>
        <v>0</v>
      </c>
      <c r="J30">
        <f t="shared" si="10"/>
        <v>0</v>
      </c>
      <c r="K30">
        <f t="shared" si="10"/>
        <v>0</v>
      </c>
      <c r="L30">
        <f t="shared" si="10"/>
        <v>0</v>
      </c>
      <c r="M30">
        <f t="shared" si="10"/>
        <v>0</v>
      </c>
      <c r="N30">
        <f t="shared" si="10"/>
        <v>0</v>
      </c>
      <c r="O30">
        <f t="shared" si="10"/>
        <v>0</v>
      </c>
      <c r="P30">
        <f t="shared" si="10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1</v>
      </c>
      <c r="AE30">
        <f t="shared" si="6"/>
        <v>0</v>
      </c>
      <c r="AF30">
        <f t="shared" si="6"/>
        <v>0</v>
      </c>
      <c r="AG30">
        <f t="shared" si="7"/>
        <v>0</v>
      </c>
      <c r="AH30">
        <f t="shared" si="7"/>
        <v>0</v>
      </c>
      <c r="AI30">
        <f t="shared" si="7"/>
        <v>0</v>
      </c>
      <c r="AJ30">
        <f t="shared" si="7"/>
        <v>0</v>
      </c>
      <c r="AK30">
        <f t="shared" si="7"/>
        <v>0</v>
      </c>
      <c r="AL30">
        <f t="shared" si="7"/>
        <v>0</v>
      </c>
      <c r="AM30">
        <f t="shared" si="7"/>
        <v>0</v>
      </c>
      <c r="AN30">
        <f t="shared" si="7"/>
        <v>0</v>
      </c>
      <c r="AO30">
        <f t="shared" si="7"/>
        <v>0</v>
      </c>
      <c r="AP30">
        <f t="shared" si="7"/>
        <v>0</v>
      </c>
      <c r="AQ30">
        <f t="shared" si="7"/>
        <v>0</v>
      </c>
      <c r="AR30">
        <f t="shared" si="7"/>
        <v>0</v>
      </c>
      <c r="AS30">
        <f t="shared" si="7"/>
        <v>0</v>
      </c>
      <c r="AT30">
        <f t="shared" si="7"/>
        <v>0</v>
      </c>
      <c r="AU30">
        <f t="shared" si="7"/>
        <v>0</v>
      </c>
      <c r="AV30">
        <f t="shared" si="7"/>
        <v>0</v>
      </c>
      <c r="AW30">
        <f t="shared" si="8"/>
        <v>0</v>
      </c>
      <c r="AX30">
        <f t="shared" si="8"/>
        <v>0</v>
      </c>
      <c r="AY30">
        <f t="shared" si="8"/>
        <v>0</v>
      </c>
      <c r="AZ30">
        <f t="shared" si="8"/>
        <v>0</v>
      </c>
      <c r="BA30">
        <f t="shared" si="8"/>
        <v>0</v>
      </c>
      <c r="BB30">
        <f t="shared" si="8"/>
        <v>0</v>
      </c>
      <c r="BC30">
        <f t="shared" si="8"/>
        <v>0</v>
      </c>
      <c r="BD30">
        <f t="shared" si="8"/>
        <v>0</v>
      </c>
      <c r="BE30">
        <f t="shared" si="8"/>
        <v>0</v>
      </c>
      <c r="BF30">
        <f t="shared" si="8"/>
        <v>0</v>
      </c>
      <c r="BG30">
        <f t="shared" si="8"/>
        <v>0</v>
      </c>
      <c r="BH30">
        <f t="shared" si="8"/>
        <v>0</v>
      </c>
      <c r="BI30">
        <f t="shared" si="8"/>
        <v>0</v>
      </c>
      <c r="BJ30">
        <f t="shared" si="8"/>
        <v>0</v>
      </c>
      <c r="BK30">
        <f t="shared" si="8"/>
        <v>0</v>
      </c>
      <c r="BL30">
        <f t="shared" si="8"/>
        <v>0</v>
      </c>
      <c r="BM30">
        <f t="shared" si="9"/>
        <v>0</v>
      </c>
      <c r="BN30">
        <f t="shared" si="9"/>
        <v>0</v>
      </c>
      <c r="BO30">
        <f t="shared" si="9"/>
        <v>0</v>
      </c>
      <c r="BP30">
        <f t="shared" si="9"/>
        <v>0</v>
      </c>
      <c r="BQ30">
        <f t="shared" si="9"/>
        <v>0</v>
      </c>
      <c r="BR30">
        <f t="shared" si="9"/>
        <v>0</v>
      </c>
      <c r="BS30">
        <f t="shared" si="9"/>
        <v>0</v>
      </c>
      <c r="BT30">
        <f t="shared" si="9"/>
        <v>0</v>
      </c>
      <c r="BU30">
        <f t="shared" si="9"/>
        <v>0</v>
      </c>
      <c r="BV30">
        <f t="shared" si="9"/>
        <v>0</v>
      </c>
      <c r="BW30">
        <f t="shared" si="9"/>
        <v>0</v>
      </c>
      <c r="BX30">
        <f t="shared" si="9"/>
        <v>0</v>
      </c>
    </row>
    <row r="31" spans="1:76" x14ac:dyDescent="0.3">
      <c r="A31">
        <f t="shared" si="10"/>
        <v>0</v>
      </c>
      <c r="B31">
        <f t="shared" si="10"/>
        <v>0</v>
      </c>
      <c r="C31">
        <f t="shared" si="10"/>
        <v>0</v>
      </c>
      <c r="D31">
        <f t="shared" si="10"/>
        <v>0</v>
      </c>
      <c r="E31">
        <f t="shared" si="10"/>
        <v>0</v>
      </c>
      <c r="F31">
        <f t="shared" si="10"/>
        <v>0</v>
      </c>
      <c r="G31">
        <f t="shared" si="10"/>
        <v>0</v>
      </c>
      <c r="H31">
        <f t="shared" si="10"/>
        <v>0</v>
      </c>
      <c r="I31">
        <f t="shared" si="10"/>
        <v>0</v>
      </c>
      <c r="J31">
        <f t="shared" si="10"/>
        <v>0</v>
      </c>
      <c r="K31">
        <f t="shared" si="10"/>
        <v>0</v>
      </c>
      <c r="L31">
        <f t="shared" si="10"/>
        <v>0</v>
      </c>
      <c r="M31">
        <f t="shared" si="10"/>
        <v>0</v>
      </c>
      <c r="N31">
        <f t="shared" si="10"/>
        <v>0</v>
      </c>
      <c r="O31">
        <f t="shared" si="10"/>
        <v>0</v>
      </c>
      <c r="P31">
        <f t="shared" si="10"/>
        <v>0</v>
      </c>
      <c r="Q31">
        <f t="shared" si="6"/>
        <v>0</v>
      </c>
      <c r="R31">
        <f t="shared" si="6"/>
        <v>0</v>
      </c>
      <c r="S31">
        <f t="shared" si="6"/>
        <v>0</v>
      </c>
      <c r="T31">
        <f t="shared" si="6"/>
        <v>0</v>
      </c>
      <c r="U31">
        <f t="shared" si="6"/>
        <v>0</v>
      </c>
      <c r="V31">
        <f t="shared" si="6"/>
        <v>0</v>
      </c>
      <c r="W31">
        <f t="shared" si="6"/>
        <v>0</v>
      </c>
      <c r="X31">
        <f t="shared" si="6"/>
        <v>0</v>
      </c>
      <c r="Y31">
        <f t="shared" si="6"/>
        <v>0</v>
      </c>
      <c r="Z31">
        <f t="shared" si="6"/>
        <v>0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1</v>
      </c>
      <c r="AF31">
        <f t="shared" si="6"/>
        <v>0</v>
      </c>
      <c r="AG31">
        <f t="shared" si="7"/>
        <v>0</v>
      </c>
      <c r="AH31">
        <f t="shared" si="7"/>
        <v>0</v>
      </c>
      <c r="AI31">
        <f t="shared" si="7"/>
        <v>0</v>
      </c>
      <c r="AJ31">
        <f t="shared" si="7"/>
        <v>0</v>
      </c>
      <c r="AK31">
        <f t="shared" si="7"/>
        <v>0</v>
      </c>
      <c r="AL31">
        <f t="shared" si="7"/>
        <v>0</v>
      </c>
      <c r="AM31">
        <f t="shared" si="7"/>
        <v>0</v>
      </c>
      <c r="AN31">
        <f t="shared" si="7"/>
        <v>0</v>
      </c>
      <c r="AO31">
        <f t="shared" si="7"/>
        <v>0</v>
      </c>
      <c r="AP31">
        <f t="shared" si="7"/>
        <v>0</v>
      </c>
      <c r="AQ31">
        <f t="shared" si="7"/>
        <v>0</v>
      </c>
      <c r="AR31">
        <f t="shared" si="7"/>
        <v>0</v>
      </c>
      <c r="AS31">
        <f t="shared" si="7"/>
        <v>0</v>
      </c>
      <c r="AT31">
        <f t="shared" si="7"/>
        <v>0</v>
      </c>
      <c r="AU31">
        <f t="shared" si="7"/>
        <v>0</v>
      </c>
      <c r="AV31">
        <f t="shared" si="7"/>
        <v>0</v>
      </c>
      <c r="AW31">
        <f t="shared" si="8"/>
        <v>0</v>
      </c>
      <c r="AX31">
        <f t="shared" si="8"/>
        <v>0</v>
      </c>
      <c r="AY31">
        <f t="shared" si="8"/>
        <v>0</v>
      </c>
      <c r="AZ31">
        <f t="shared" si="8"/>
        <v>0</v>
      </c>
      <c r="BA31">
        <f t="shared" si="8"/>
        <v>0</v>
      </c>
      <c r="BB31">
        <f t="shared" si="8"/>
        <v>0</v>
      </c>
      <c r="BC31">
        <f t="shared" si="8"/>
        <v>0</v>
      </c>
      <c r="BD31">
        <f t="shared" si="8"/>
        <v>0</v>
      </c>
      <c r="BE31">
        <f t="shared" si="8"/>
        <v>0</v>
      </c>
      <c r="BF31">
        <f t="shared" si="8"/>
        <v>0</v>
      </c>
      <c r="BG31">
        <f t="shared" si="8"/>
        <v>0</v>
      </c>
      <c r="BH31">
        <f t="shared" si="8"/>
        <v>0</v>
      </c>
      <c r="BI31">
        <f t="shared" si="8"/>
        <v>0</v>
      </c>
      <c r="BJ31">
        <f t="shared" si="8"/>
        <v>0</v>
      </c>
      <c r="BK31">
        <f t="shared" si="8"/>
        <v>0</v>
      </c>
      <c r="BL31">
        <f t="shared" si="8"/>
        <v>0</v>
      </c>
      <c r="BM31">
        <f t="shared" si="9"/>
        <v>0</v>
      </c>
      <c r="BN31">
        <f t="shared" si="9"/>
        <v>0</v>
      </c>
      <c r="BO31">
        <f t="shared" si="9"/>
        <v>0</v>
      </c>
      <c r="BP31">
        <f t="shared" si="9"/>
        <v>0</v>
      </c>
      <c r="BQ31">
        <f t="shared" si="9"/>
        <v>0</v>
      </c>
      <c r="BR31">
        <f t="shared" si="9"/>
        <v>0</v>
      </c>
      <c r="BS31">
        <f t="shared" si="9"/>
        <v>0</v>
      </c>
      <c r="BT31">
        <f t="shared" si="9"/>
        <v>0</v>
      </c>
      <c r="BU31">
        <f t="shared" si="9"/>
        <v>0</v>
      </c>
      <c r="BV31">
        <f t="shared" si="9"/>
        <v>0</v>
      </c>
      <c r="BW31">
        <f t="shared" si="9"/>
        <v>0</v>
      </c>
      <c r="BX31">
        <f t="shared" si="9"/>
        <v>0</v>
      </c>
    </row>
    <row r="32" spans="1:76" x14ac:dyDescent="0.3">
      <c r="A32">
        <f t="shared" si="10"/>
        <v>0</v>
      </c>
      <c r="B32">
        <f t="shared" si="10"/>
        <v>0</v>
      </c>
      <c r="C32">
        <f t="shared" si="10"/>
        <v>0</v>
      </c>
      <c r="D32">
        <f t="shared" si="10"/>
        <v>0</v>
      </c>
      <c r="E32">
        <f t="shared" si="10"/>
        <v>0</v>
      </c>
      <c r="F32">
        <f t="shared" si="10"/>
        <v>0</v>
      </c>
      <c r="G32">
        <f t="shared" si="10"/>
        <v>0</v>
      </c>
      <c r="H32">
        <f t="shared" si="10"/>
        <v>0</v>
      </c>
      <c r="I32">
        <f t="shared" si="10"/>
        <v>0</v>
      </c>
      <c r="J32">
        <f t="shared" si="10"/>
        <v>0</v>
      </c>
      <c r="K32">
        <f t="shared" si="10"/>
        <v>0</v>
      </c>
      <c r="L32">
        <f t="shared" si="10"/>
        <v>0</v>
      </c>
      <c r="M32">
        <f t="shared" si="10"/>
        <v>0</v>
      </c>
      <c r="N32">
        <f t="shared" si="10"/>
        <v>0</v>
      </c>
      <c r="O32">
        <f t="shared" si="10"/>
        <v>0</v>
      </c>
      <c r="P32">
        <f t="shared" si="10"/>
        <v>0</v>
      </c>
      <c r="Q32">
        <f t="shared" ref="Q32:AF47" si="11">IF(ROW()=COLUMN(),1,0)</f>
        <v>0</v>
      </c>
      <c r="R32">
        <f t="shared" si="11"/>
        <v>0</v>
      </c>
      <c r="S32">
        <f t="shared" si="11"/>
        <v>0</v>
      </c>
      <c r="T32">
        <f t="shared" si="11"/>
        <v>0</v>
      </c>
      <c r="U32">
        <f t="shared" si="11"/>
        <v>0</v>
      </c>
      <c r="V32">
        <f t="shared" si="11"/>
        <v>0</v>
      </c>
      <c r="W32">
        <f t="shared" si="11"/>
        <v>0</v>
      </c>
      <c r="X32">
        <f t="shared" si="11"/>
        <v>0</v>
      </c>
      <c r="Y32">
        <f t="shared" si="11"/>
        <v>0</v>
      </c>
      <c r="Z32">
        <f t="shared" si="11"/>
        <v>0</v>
      </c>
      <c r="AA32">
        <f t="shared" si="11"/>
        <v>0</v>
      </c>
      <c r="AB32">
        <f t="shared" si="11"/>
        <v>0</v>
      </c>
      <c r="AC32">
        <f t="shared" si="11"/>
        <v>0</v>
      </c>
      <c r="AD32">
        <f t="shared" si="11"/>
        <v>0</v>
      </c>
      <c r="AE32">
        <f t="shared" si="11"/>
        <v>0</v>
      </c>
      <c r="AF32">
        <f t="shared" si="11"/>
        <v>1</v>
      </c>
      <c r="AG32">
        <f t="shared" ref="AG32:AV47" si="12">IF(ROW()=COLUMN(),1,0)</f>
        <v>0</v>
      </c>
      <c r="AH32">
        <f t="shared" si="12"/>
        <v>0</v>
      </c>
      <c r="AI32">
        <f t="shared" si="12"/>
        <v>0</v>
      </c>
      <c r="AJ32">
        <f t="shared" si="12"/>
        <v>0</v>
      </c>
      <c r="AK32">
        <f t="shared" si="12"/>
        <v>0</v>
      </c>
      <c r="AL32">
        <f t="shared" si="12"/>
        <v>0</v>
      </c>
      <c r="AM32">
        <f t="shared" si="12"/>
        <v>0</v>
      </c>
      <c r="AN32">
        <f t="shared" si="12"/>
        <v>0</v>
      </c>
      <c r="AO32">
        <f t="shared" si="12"/>
        <v>0</v>
      </c>
      <c r="AP32">
        <f t="shared" si="12"/>
        <v>0</v>
      </c>
      <c r="AQ32">
        <f t="shared" si="12"/>
        <v>0</v>
      </c>
      <c r="AR32">
        <f t="shared" si="12"/>
        <v>0</v>
      </c>
      <c r="AS32">
        <f t="shared" si="12"/>
        <v>0</v>
      </c>
      <c r="AT32">
        <f t="shared" si="12"/>
        <v>0</v>
      </c>
      <c r="AU32">
        <f t="shared" si="12"/>
        <v>0</v>
      </c>
      <c r="AV32">
        <f t="shared" si="12"/>
        <v>0</v>
      </c>
      <c r="AW32">
        <f t="shared" ref="AW32:BL47" si="13">IF(ROW()=COLUMN(),1,0)</f>
        <v>0</v>
      </c>
      <c r="AX32">
        <f t="shared" si="13"/>
        <v>0</v>
      </c>
      <c r="AY32">
        <f t="shared" si="13"/>
        <v>0</v>
      </c>
      <c r="AZ32">
        <f t="shared" si="13"/>
        <v>0</v>
      </c>
      <c r="BA32">
        <f t="shared" si="13"/>
        <v>0</v>
      </c>
      <c r="BB32">
        <f t="shared" si="13"/>
        <v>0</v>
      </c>
      <c r="BC32">
        <f t="shared" si="13"/>
        <v>0</v>
      </c>
      <c r="BD32">
        <f t="shared" si="13"/>
        <v>0</v>
      </c>
      <c r="BE32">
        <f t="shared" si="13"/>
        <v>0</v>
      </c>
      <c r="BF32">
        <f t="shared" si="13"/>
        <v>0</v>
      </c>
      <c r="BG32">
        <f t="shared" si="13"/>
        <v>0</v>
      </c>
      <c r="BH32">
        <f t="shared" si="13"/>
        <v>0</v>
      </c>
      <c r="BI32">
        <f t="shared" si="13"/>
        <v>0</v>
      </c>
      <c r="BJ32">
        <f t="shared" si="13"/>
        <v>0</v>
      </c>
      <c r="BK32">
        <f t="shared" si="13"/>
        <v>0</v>
      </c>
      <c r="BL32">
        <f t="shared" si="13"/>
        <v>0</v>
      </c>
      <c r="BM32">
        <f t="shared" ref="BM32:BX47" si="14">IF(ROW()=COLUMN(),1,0)</f>
        <v>0</v>
      </c>
      <c r="BN32">
        <f t="shared" si="14"/>
        <v>0</v>
      </c>
      <c r="BO32">
        <f t="shared" si="14"/>
        <v>0</v>
      </c>
      <c r="BP32">
        <f t="shared" si="14"/>
        <v>0</v>
      </c>
      <c r="BQ32">
        <f t="shared" si="14"/>
        <v>0</v>
      </c>
      <c r="BR32">
        <f t="shared" si="14"/>
        <v>0</v>
      </c>
      <c r="BS32">
        <f t="shared" si="14"/>
        <v>0</v>
      </c>
      <c r="BT32">
        <f t="shared" si="14"/>
        <v>0</v>
      </c>
      <c r="BU32">
        <f t="shared" si="14"/>
        <v>0</v>
      </c>
      <c r="BV32">
        <f t="shared" si="14"/>
        <v>0</v>
      </c>
      <c r="BW32">
        <f t="shared" si="14"/>
        <v>0</v>
      </c>
      <c r="BX32">
        <f t="shared" si="14"/>
        <v>0</v>
      </c>
    </row>
    <row r="33" spans="1:76" x14ac:dyDescent="0.3">
      <c r="A33">
        <f t="shared" si="10"/>
        <v>0</v>
      </c>
      <c r="B33">
        <f t="shared" si="10"/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>
        <f t="shared" si="10"/>
        <v>0</v>
      </c>
      <c r="N33">
        <f t="shared" si="10"/>
        <v>0</v>
      </c>
      <c r="O33">
        <f t="shared" si="10"/>
        <v>0</v>
      </c>
      <c r="P33">
        <f t="shared" ref="P33:AE48" si="15">IF(ROW()=COLUMN(),1,0)</f>
        <v>0</v>
      </c>
      <c r="Q33">
        <f t="shared" si="11"/>
        <v>0</v>
      </c>
      <c r="R33">
        <f t="shared" si="11"/>
        <v>0</v>
      </c>
      <c r="S33">
        <f t="shared" si="11"/>
        <v>0</v>
      </c>
      <c r="T33">
        <f t="shared" si="11"/>
        <v>0</v>
      </c>
      <c r="U33">
        <f t="shared" si="11"/>
        <v>0</v>
      </c>
      <c r="V33">
        <f t="shared" si="11"/>
        <v>0</v>
      </c>
      <c r="W33">
        <f t="shared" si="11"/>
        <v>0</v>
      </c>
      <c r="X33">
        <f t="shared" si="11"/>
        <v>0</v>
      </c>
      <c r="Y33">
        <f t="shared" si="11"/>
        <v>0</v>
      </c>
      <c r="Z33">
        <f t="shared" si="11"/>
        <v>0</v>
      </c>
      <c r="AA33">
        <f t="shared" si="11"/>
        <v>0</v>
      </c>
      <c r="AB33">
        <f t="shared" si="11"/>
        <v>0</v>
      </c>
      <c r="AC33">
        <f t="shared" si="11"/>
        <v>0</v>
      </c>
      <c r="AD33">
        <f t="shared" si="11"/>
        <v>0</v>
      </c>
      <c r="AE33">
        <f t="shared" si="11"/>
        <v>0</v>
      </c>
      <c r="AF33">
        <f t="shared" si="11"/>
        <v>0</v>
      </c>
      <c r="AG33">
        <f t="shared" si="12"/>
        <v>1</v>
      </c>
      <c r="AH33">
        <f t="shared" si="12"/>
        <v>0</v>
      </c>
      <c r="AI33">
        <f t="shared" si="12"/>
        <v>0</v>
      </c>
      <c r="AJ33">
        <f t="shared" si="12"/>
        <v>0</v>
      </c>
      <c r="AK33">
        <f t="shared" si="12"/>
        <v>0</v>
      </c>
      <c r="AL33">
        <f t="shared" si="12"/>
        <v>0</v>
      </c>
      <c r="AM33">
        <f t="shared" si="12"/>
        <v>0</v>
      </c>
      <c r="AN33">
        <f t="shared" si="12"/>
        <v>0</v>
      </c>
      <c r="AO33">
        <f t="shared" si="12"/>
        <v>0</v>
      </c>
      <c r="AP33">
        <f t="shared" si="12"/>
        <v>0</v>
      </c>
      <c r="AQ33">
        <f t="shared" si="12"/>
        <v>0</v>
      </c>
      <c r="AR33">
        <f t="shared" si="12"/>
        <v>0</v>
      </c>
      <c r="AS33">
        <f t="shared" si="12"/>
        <v>0</v>
      </c>
      <c r="AT33">
        <f t="shared" si="12"/>
        <v>0</v>
      </c>
      <c r="AU33">
        <f t="shared" si="12"/>
        <v>0</v>
      </c>
      <c r="AV33">
        <f t="shared" si="12"/>
        <v>0</v>
      </c>
      <c r="AW33">
        <f t="shared" si="13"/>
        <v>0</v>
      </c>
      <c r="AX33">
        <f t="shared" si="13"/>
        <v>0</v>
      </c>
      <c r="AY33">
        <f t="shared" si="13"/>
        <v>0</v>
      </c>
      <c r="AZ33">
        <f t="shared" si="13"/>
        <v>0</v>
      </c>
      <c r="BA33">
        <f t="shared" si="13"/>
        <v>0</v>
      </c>
      <c r="BB33">
        <f t="shared" si="13"/>
        <v>0</v>
      </c>
      <c r="BC33">
        <f t="shared" si="13"/>
        <v>0</v>
      </c>
      <c r="BD33">
        <f t="shared" si="13"/>
        <v>0</v>
      </c>
      <c r="BE33">
        <f t="shared" si="13"/>
        <v>0</v>
      </c>
      <c r="BF33">
        <f t="shared" si="13"/>
        <v>0</v>
      </c>
      <c r="BG33">
        <f t="shared" si="13"/>
        <v>0</v>
      </c>
      <c r="BH33">
        <f t="shared" si="13"/>
        <v>0</v>
      </c>
      <c r="BI33">
        <f t="shared" si="13"/>
        <v>0</v>
      </c>
      <c r="BJ33">
        <f t="shared" si="13"/>
        <v>0</v>
      </c>
      <c r="BK33">
        <f t="shared" si="13"/>
        <v>0</v>
      </c>
      <c r="BL33">
        <f t="shared" si="13"/>
        <v>0</v>
      </c>
      <c r="BM33">
        <f t="shared" si="14"/>
        <v>0</v>
      </c>
      <c r="BN33">
        <f t="shared" si="14"/>
        <v>0</v>
      </c>
      <c r="BO33">
        <f t="shared" si="14"/>
        <v>0</v>
      </c>
      <c r="BP33">
        <f t="shared" si="14"/>
        <v>0</v>
      </c>
      <c r="BQ33">
        <f t="shared" si="14"/>
        <v>0</v>
      </c>
      <c r="BR33">
        <f t="shared" si="14"/>
        <v>0</v>
      </c>
      <c r="BS33">
        <f t="shared" si="14"/>
        <v>0</v>
      </c>
      <c r="BT33">
        <f t="shared" si="14"/>
        <v>0</v>
      </c>
      <c r="BU33">
        <f t="shared" si="14"/>
        <v>0</v>
      </c>
      <c r="BV33">
        <f t="shared" si="14"/>
        <v>0</v>
      </c>
      <c r="BW33">
        <f t="shared" si="14"/>
        <v>0</v>
      </c>
      <c r="BX33">
        <f t="shared" si="14"/>
        <v>0</v>
      </c>
    </row>
    <row r="34" spans="1:76" x14ac:dyDescent="0.3">
      <c r="A34">
        <f t="shared" ref="A34:P49" si="16">IF(ROW()=COLUMN(),1,0)</f>
        <v>0</v>
      </c>
      <c r="B34">
        <f t="shared" si="16"/>
        <v>0</v>
      </c>
      <c r="C34">
        <f t="shared" si="16"/>
        <v>0</v>
      </c>
      <c r="D34">
        <f t="shared" si="16"/>
        <v>0</v>
      </c>
      <c r="E34">
        <f t="shared" si="16"/>
        <v>0</v>
      </c>
      <c r="F34">
        <f t="shared" si="16"/>
        <v>0</v>
      </c>
      <c r="G34">
        <f t="shared" si="16"/>
        <v>0</v>
      </c>
      <c r="H34">
        <f t="shared" si="16"/>
        <v>0</v>
      </c>
      <c r="I34">
        <f t="shared" si="16"/>
        <v>0</v>
      </c>
      <c r="J34">
        <f t="shared" si="16"/>
        <v>0</v>
      </c>
      <c r="K34">
        <f t="shared" si="16"/>
        <v>0</v>
      </c>
      <c r="L34">
        <f t="shared" si="16"/>
        <v>0</v>
      </c>
      <c r="M34">
        <f t="shared" si="16"/>
        <v>0</v>
      </c>
      <c r="N34">
        <f t="shared" si="16"/>
        <v>0</v>
      </c>
      <c r="O34">
        <f t="shared" si="16"/>
        <v>0</v>
      </c>
      <c r="P34">
        <f t="shared" si="15"/>
        <v>0</v>
      </c>
      <c r="Q34">
        <f t="shared" si="11"/>
        <v>0</v>
      </c>
      <c r="R34">
        <f t="shared" si="11"/>
        <v>0</v>
      </c>
      <c r="S34">
        <f t="shared" si="11"/>
        <v>0</v>
      </c>
      <c r="T34">
        <f t="shared" si="11"/>
        <v>0</v>
      </c>
      <c r="U34">
        <f t="shared" si="11"/>
        <v>0</v>
      </c>
      <c r="V34">
        <f t="shared" si="11"/>
        <v>0</v>
      </c>
      <c r="W34">
        <f t="shared" si="11"/>
        <v>0</v>
      </c>
      <c r="X34">
        <f t="shared" si="11"/>
        <v>0</v>
      </c>
      <c r="Y34">
        <f t="shared" si="11"/>
        <v>0</v>
      </c>
      <c r="Z34">
        <f t="shared" si="11"/>
        <v>0</v>
      </c>
      <c r="AA34">
        <f t="shared" si="11"/>
        <v>0</v>
      </c>
      <c r="AB34">
        <f t="shared" si="11"/>
        <v>0</v>
      </c>
      <c r="AC34">
        <f t="shared" si="11"/>
        <v>0</v>
      </c>
      <c r="AD34">
        <f t="shared" si="11"/>
        <v>0</v>
      </c>
      <c r="AE34">
        <f t="shared" si="11"/>
        <v>0</v>
      </c>
      <c r="AF34">
        <f t="shared" si="11"/>
        <v>0</v>
      </c>
      <c r="AG34">
        <f t="shared" si="12"/>
        <v>0</v>
      </c>
      <c r="AH34">
        <f t="shared" si="12"/>
        <v>1</v>
      </c>
      <c r="AI34">
        <f t="shared" si="12"/>
        <v>0</v>
      </c>
      <c r="AJ34">
        <f t="shared" si="12"/>
        <v>0</v>
      </c>
      <c r="AK34">
        <f t="shared" si="12"/>
        <v>0</v>
      </c>
      <c r="AL34">
        <f t="shared" si="12"/>
        <v>0</v>
      </c>
      <c r="AM34">
        <f t="shared" si="12"/>
        <v>0</v>
      </c>
      <c r="AN34">
        <f t="shared" si="12"/>
        <v>0</v>
      </c>
      <c r="AO34">
        <f t="shared" si="12"/>
        <v>0</v>
      </c>
      <c r="AP34">
        <f t="shared" si="12"/>
        <v>0</v>
      </c>
      <c r="AQ34">
        <f t="shared" si="12"/>
        <v>0</v>
      </c>
      <c r="AR34">
        <f t="shared" si="12"/>
        <v>0</v>
      </c>
      <c r="AS34">
        <f t="shared" si="12"/>
        <v>0</v>
      </c>
      <c r="AT34">
        <f t="shared" si="12"/>
        <v>0</v>
      </c>
      <c r="AU34">
        <f t="shared" si="12"/>
        <v>0</v>
      </c>
      <c r="AV34">
        <f t="shared" si="12"/>
        <v>0</v>
      </c>
      <c r="AW34">
        <f t="shared" si="13"/>
        <v>0</v>
      </c>
      <c r="AX34">
        <f t="shared" si="13"/>
        <v>0</v>
      </c>
      <c r="AY34">
        <f t="shared" si="13"/>
        <v>0</v>
      </c>
      <c r="AZ34">
        <f t="shared" si="13"/>
        <v>0</v>
      </c>
      <c r="BA34">
        <f t="shared" si="13"/>
        <v>0</v>
      </c>
      <c r="BB34">
        <f t="shared" si="13"/>
        <v>0</v>
      </c>
      <c r="BC34">
        <f t="shared" si="13"/>
        <v>0</v>
      </c>
      <c r="BD34">
        <f t="shared" si="13"/>
        <v>0</v>
      </c>
      <c r="BE34">
        <f t="shared" si="13"/>
        <v>0</v>
      </c>
      <c r="BF34">
        <f t="shared" si="13"/>
        <v>0</v>
      </c>
      <c r="BG34">
        <f t="shared" si="13"/>
        <v>0</v>
      </c>
      <c r="BH34">
        <f t="shared" si="13"/>
        <v>0</v>
      </c>
      <c r="BI34">
        <f t="shared" si="13"/>
        <v>0</v>
      </c>
      <c r="BJ34">
        <f t="shared" si="13"/>
        <v>0</v>
      </c>
      <c r="BK34">
        <f t="shared" si="13"/>
        <v>0</v>
      </c>
      <c r="BL34">
        <f t="shared" si="13"/>
        <v>0</v>
      </c>
      <c r="BM34">
        <f t="shared" si="14"/>
        <v>0</v>
      </c>
      <c r="BN34">
        <f t="shared" si="14"/>
        <v>0</v>
      </c>
      <c r="BO34">
        <f t="shared" si="14"/>
        <v>0</v>
      </c>
      <c r="BP34">
        <f t="shared" si="14"/>
        <v>0</v>
      </c>
      <c r="BQ34">
        <f t="shared" si="14"/>
        <v>0</v>
      </c>
      <c r="BR34">
        <f t="shared" si="14"/>
        <v>0</v>
      </c>
      <c r="BS34">
        <f t="shared" si="14"/>
        <v>0</v>
      </c>
      <c r="BT34">
        <f t="shared" si="14"/>
        <v>0</v>
      </c>
      <c r="BU34">
        <f t="shared" si="14"/>
        <v>0</v>
      </c>
      <c r="BV34">
        <f t="shared" si="14"/>
        <v>0</v>
      </c>
      <c r="BW34">
        <f t="shared" si="14"/>
        <v>0</v>
      </c>
      <c r="BX34">
        <f t="shared" si="14"/>
        <v>0</v>
      </c>
    </row>
    <row r="35" spans="1:76" x14ac:dyDescent="0.3">
      <c r="A35">
        <f t="shared" si="16"/>
        <v>0</v>
      </c>
      <c r="B35">
        <f t="shared" si="16"/>
        <v>0</v>
      </c>
      <c r="C35">
        <f t="shared" si="16"/>
        <v>0</v>
      </c>
      <c r="D35">
        <f t="shared" si="16"/>
        <v>0</v>
      </c>
      <c r="E35">
        <f t="shared" si="16"/>
        <v>0</v>
      </c>
      <c r="F35">
        <f t="shared" si="16"/>
        <v>0</v>
      </c>
      <c r="G35">
        <f t="shared" si="16"/>
        <v>0</v>
      </c>
      <c r="H35">
        <f t="shared" si="16"/>
        <v>0</v>
      </c>
      <c r="I35">
        <f t="shared" si="16"/>
        <v>0</v>
      </c>
      <c r="J35">
        <f t="shared" si="16"/>
        <v>0</v>
      </c>
      <c r="K35">
        <f t="shared" si="16"/>
        <v>0</v>
      </c>
      <c r="L35">
        <f t="shared" si="16"/>
        <v>0</v>
      </c>
      <c r="M35">
        <f t="shared" si="16"/>
        <v>0</v>
      </c>
      <c r="N35">
        <f t="shared" si="16"/>
        <v>0</v>
      </c>
      <c r="O35">
        <f t="shared" si="16"/>
        <v>0</v>
      </c>
      <c r="P35">
        <f t="shared" si="15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2"/>
        <v>0</v>
      </c>
      <c r="AH35">
        <f t="shared" si="12"/>
        <v>0</v>
      </c>
      <c r="AI35">
        <f t="shared" si="12"/>
        <v>1</v>
      </c>
      <c r="AJ35">
        <f t="shared" si="12"/>
        <v>0</v>
      </c>
      <c r="AK35">
        <f t="shared" si="12"/>
        <v>0</v>
      </c>
      <c r="AL35">
        <f t="shared" si="12"/>
        <v>0</v>
      </c>
      <c r="AM35">
        <f t="shared" si="12"/>
        <v>0</v>
      </c>
      <c r="AN35">
        <f t="shared" si="12"/>
        <v>0</v>
      </c>
      <c r="AO35">
        <f t="shared" si="12"/>
        <v>0</v>
      </c>
      <c r="AP35">
        <f t="shared" si="12"/>
        <v>0</v>
      </c>
      <c r="AQ35">
        <f t="shared" si="12"/>
        <v>0</v>
      </c>
      <c r="AR35">
        <f t="shared" si="12"/>
        <v>0</v>
      </c>
      <c r="AS35">
        <f t="shared" si="12"/>
        <v>0</v>
      </c>
      <c r="AT35">
        <f t="shared" si="12"/>
        <v>0</v>
      </c>
      <c r="AU35">
        <f t="shared" si="12"/>
        <v>0</v>
      </c>
      <c r="AV35">
        <f t="shared" si="12"/>
        <v>0</v>
      </c>
      <c r="AW35">
        <f t="shared" si="13"/>
        <v>0</v>
      </c>
      <c r="AX35">
        <f t="shared" si="13"/>
        <v>0</v>
      </c>
      <c r="AY35">
        <f t="shared" si="13"/>
        <v>0</v>
      </c>
      <c r="AZ35">
        <f t="shared" si="13"/>
        <v>0</v>
      </c>
      <c r="BA35">
        <f t="shared" si="13"/>
        <v>0</v>
      </c>
      <c r="BB35">
        <f t="shared" si="13"/>
        <v>0</v>
      </c>
      <c r="BC35">
        <f t="shared" si="13"/>
        <v>0</v>
      </c>
      <c r="BD35">
        <f t="shared" si="13"/>
        <v>0</v>
      </c>
      <c r="BE35">
        <f t="shared" si="13"/>
        <v>0</v>
      </c>
      <c r="BF35">
        <f t="shared" si="13"/>
        <v>0</v>
      </c>
      <c r="BG35">
        <f t="shared" si="13"/>
        <v>0</v>
      </c>
      <c r="BH35">
        <f t="shared" si="13"/>
        <v>0</v>
      </c>
      <c r="BI35">
        <f t="shared" si="13"/>
        <v>0</v>
      </c>
      <c r="BJ35">
        <f t="shared" si="13"/>
        <v>0</v>
      </c>
      <c r="BK35">
        <f t="shared" si="13"/>
        <v>0</v>
      </c>
      <c r="BL35">
        <f t="shared" si="13"/>
        <v>0</v>
      </c>
      <c r="BM35">
        <f t="shared" si="14"/>
        <v>0</v>
      </c>
      <c r="BN35">
        <f t="shared" si="14"/>
        <v>0</v>
      </c>
      <c r="BO35">
        <f t="shared" si="14"/>
        <v>0</v>
      </c>
      <c r="BP35">
        <f t="shared" si="14"/>
        <v>0</v>
      </c>
      <c r="BQ35">
        <f t="shared" si="14"/>
        <v>0</v>
      </c>
      <c r="BR35">
        <f t="shared" si="14"/>
        <v>0</v>
      </c>
      <c r="BS35">
        <f t="shared" si="14"/>
        <v>0</v>
      </c>
      <c r="BT35">
        <f t="shared" si="14"/>
        <v>0</v>
      </c>
      <c r="BU35">
        <f t="shared" si="14"/>
        <v>0</v>
      </c>
      <c r="BV35">
        <f t="shared" si="14"/>
        <v>0</v>
      </c>
      <c r="BW35">
        <f t="shared" si="14"/>
        <v>0</v>
      </c>
      <c r="BX35">
        <f t="shared" si="14"/>
        <v>0</v>
      </c>
    </row>
    <row r="36" spans="1:76" x14ac:dyDescent="0.3">
      <c r="A36">
        <f t="shared" si="16"/>
        <v>0</v>
      </c>
      <c r="B36">
        <f t="shared" si="16"/>
        <v>0</v>
      </c>
      <c r="C36">
        <f t="shared" si="16"/>
        <v>0</v>
      </c>
      <c r="D36">
        <f t="shared" si="16"/>
        <v>0</v>
      </c>
      <c r="E36">
        <f t="shared" si="16"/>
        <v>0</v>
      </c>
      <c r="F36">
        <f t="shared" si="16"/>
        <v>0</v>
      </c>
      <c r="G36">
        <f t="shared" si="16"/>
        <v>0</v>
      </c>
      <c r="H36">
        <f t="shared" si="16"/>
        <v>0</v>
      </c>
      <c r="I36">
        <f t="shared" si="16"/>
        <v>0</v>
      </c>
      <c r="J36">
        <f t="shared" si="16"/>
        <v>0</v>
      </c>
      <c r="K36">
        <f t="shared" si="16"/>
        <v>0</v>
      </c>
      <c r="L36">
        <f t="shared" si="16"/>
        <v>0</v>
      </c>
      <c r="M36">
        <f t="shared" si="16"/>
        <v>0</v>
      </c>
      <c r="N36">
        <f t="shared" si="16"/>
        <v>0</v>
      </c>
      <c r="O36">
        <f t="shared" si="16"/>
        <v>0</v>
      </c>
      <c r="P36">
        <f t="shared" si="15"/>
        <v>0</v>
      </c>
      <c r="Q36">
        <f t="shared" si="11"/>
        <v>0</v>
      </c>
      <c r="R36">
        <f t="shared" si="11"/>
        <v>0</v>
      </c>
      <c r="S36">
        <f t="shared" si="11"/>
        <v>0</v>
      </c>
      <c r="T36">
        <f t="shared" si="11"/>
        <v>0</v>
      </c>
      <c r="U36">
        <f t="shared" si="11"/>
        <v>0</v>
      </c>
      <c r="V36">
        <f t="shared" si="11"/>
        <v>0</v>
      </c>
      <c r="W36">
        <f t="shared" si="11"/>
        <v>0</v>
      </c>
      <c r="X36">
        <f t="shared" si="11"/>
        <v>0</v>
      </c>
      <c r="Y36">
        <f t="shared" si="11"/>
        <v>0</v>
      </c>
      <c r="Z36">
        <f t="shared" si="11"/>
        <v>0</v>
      </c>
      <c r="AA36">
        <f t="shared" si="11"/>
        <v>0</v>
      </c>
      <c r="AB36">
        <f t="shared" si="11"/>
        <v>0</v>
      </c>
      <c r="AC36">
        <f t="shared" si="11"/>
        <v>0</v>
      </c>
      <c r="AD36">
        <f t="shared" si="11"/>
        <v>0</v>
      </c>
      <c r="AE36">
        <f t="shared" si="11"/>
        <v>0</v>
      </c>
      <c r="AF36">
        <f t="shared" si="11"/>
        <v>0</v>
      </c>
      <c r="AG36">
        <f t="shared" si="12"/>
        <v>0</v>
      </c>
      <c r="AH36">
        <f t="shared" si="12"/>
        <v>0</v>
      </c>
      <c r="AI36">
        <f t="shared" si="12"/>
        <v>0</v>
      </c>
      <c r="AJ36">
        <f t="shared" si="12"/>
        <v>1</v>
      </c>
      <c r="AK36">
        <f t="shared" si="12"/>
        <v>0</v>
      </c>
      <c r="AL36">
        <f t="shared" si="12"/>
        <v>0</v>
      </c>
      <c r="AM36">
        <f t="shared" si="12"/>
        <v>0</v>
      </c>
      <c r="AN36">
        <f t="shared" si="12"/>
        <v>0</v>
      </c>
      <c r="AO36">
        <f t="shared" si="12"/>
        <v>0</v>
      </c>
      <c r="AP36">
        <f t="shared" si="12"/>
        <v>0</v>
      </c>
      <c r="AQ36">
        <f t="shared" si="12"/>
        <v>0</v>
      </c>
      <c r="AR36">
        <f t="shared" si="12"/>
        <v>0</v>
      </c>
      <c r="AS36">
        <f t="shared" si="12"/>
        <v>0</v>
      </c>
      <c r="AT36">
        <f t="shared" si="12"/>
        <v>0</v>
      </c>
      <c r="AU36">
        <f t="shared" si="12"/>
        <v>0</v>
      </c>
      <c r="AV36">
        <f t="shared" si="12"/>
        <v>0</v>
      </c>
      <c r="AW36">
        <f t="shared" si="13"/>
        <v>0</v>
      </c>
      <c r="AX36">
        <f t="shared" si="13"/>
        <v>0</v>
      </c>
      <c r="AY36">
        <f t="shared" si="13"/>
        <v>0</v>
      </c>
      <c r="AZ36">
        <f t="shared" si="13"/>
        <v>0</v>
      </c>
      <c r="BA36">
        <f t="shared" si="13"/>
        <v>0</v>
      </c>
      <c r="BB36">
        <f t="shared" si="13"/>
        <v>0</v>
      </c>
      <c r="BC36">
        <f t="shared" si="13"/>
        <v>0</v>
      </c>
      <c r="BD36">
        <f t="shared" si="13"/>
        <v>0</v>
      </c>
      <c r="BE36">
        <f t="shared" si="13"/>
        <v>0</v>
      </c>
      <c r="BF36">
        <f t="shared" si="13"/>
        <v>0</v>
      </c>
      <c r="BG36">
        <f t="shared" si="13"/>
        <v>0</v>
      </c>
      <c r="BH36">
        <f t="shared" si="13"/>
        <v>0</v>
      </c>
      <c r="BI36">
        <f t="shared" si="13"/>
        <v>0</v>
      </c>
      <c r="BJ36">
        <f t="shared" si="13"/>
        <v>0</v>
      </c>
      <c r="BK36">
        <f t="shared" si="13"/>
        <v>0</v>
      </c>
      <c r="BL36">
        <f t="shared" si="13"/>
        <v>0</v>
      </c>
      <c r="BM36">
        <f t="shared" si="14"/>
        <v>0</v>
      </c>
      <c r="BN36">
        <f t="shared" si="14"/>
        <v>0</v>
      </c>
      <c r="BO36">
        <f t="shared" si="14"/>
        <v>0</v>
      </c>
      <c r="BP36">
        <f t="shared" si="14"/>
        <v>0</v>
      </c>
      <c r="BQ36">
        <f t="shared" si="14"/>
        <v>0</v>
      </c>
      <c r="BR36">
        <f t="shared" si="14"/>
        <v>0</v>
      </c>
      <c r="BS36">
        <f t="shared" si="14"/>
        <v>0</v>
      </c>
      <c r="BT36">
        <f t="shared" si="14"/>
        <v>0</v>
      </c>
      <c r="BU36">
        <f t="shared" si="14"/>
        <v>0</v>
      </c>
      <c r="BV36">
        <f t="shared" si="14"/>
        <v>0</v>
      </c>
      <c r="BW36">
        <f t="shared" si="14"/>
        <v>0</v>
      </c>
      <c r="BX36">
        <f t="shared" si="14"/>
        <v>0</v>
      </c>
    </row>
    <row r="37" spans="1:76" x14ac:dyDescent="0.3">
      <c r="A37">
        <f t="shared" si="16"/>
        <v>0</v>
      </c>
      <c r="B37">
        <f t="shared" si="16"/>
        <v>0</v>
      </c>
      <c r="C37">
        <f t="shared" si="16"/>
        <v>0</v>
      </c>
      <c r="D37">
        <f t="shared" si="16"/>
        <v>0</v>
      </c>
      <c r="E37">
        <f t="shared" si="16"/>
        <v>0</v>
      </c>
      <c r="F37">
        <f t="shared" si="16"/>
        <v>0</v>
      </c>
      <c r="G37">
        <f t="shared" si="16"/>
        <v>0</v>
      </c>
      <c r="H37">
        <f t="shared" si="16"/>
        <v>0</v>
      </c>
      <c r="I37">
        <f t="shared" si="16"/>
        <v>0</v>
      </c>
      <c r="J37">
        <f t="shared" si="16"/>
        <v>0</v>
      </c>
      <c r="K37">
        <f t="shared" si="16"/>
        <v>0</v>
      </c>
      <c r="L37">
        <f t="shared" si="16"/>
        <v>0</v>
      </c>
      <c r="M37">
        <f t="shared" si="16"/>
        <v>0</v>
      </c>
      <c r="N37">
        <f t="shared" si="16"/>
        <v>0</v>
      </c>
      <c r="O37">
        <f t="shared" si="16"/>
        <v>0</v>
      </c>
      <c r="P37">
        <f t="shared" si="15"/>
        <v>0</v>
      </c>
      <c r="Q37">
        <f t="shared" si="11"/>
        <v>0</v>
      </c>
      <c r="R37">
        <f t="shared" si="11"/>
        <v>0</v>
      </c>
      <c r="S37">
        <f t="shared" si="11"/>
        <v>0</v>
      </c>
      <c r="T37">
        <f t="shared" si="11"/>
        <v>0</v>
      </c>
      <c r="U37">
        <f t="shared" si="11"/>
        <v>0</v>
      </c>
      <c r="V37">
        <f t="shared" si="11"/>
        <v>0</v>
      </c>
      <c r="W37">
        <f t="shared" si="11"/>
        <v>0</v>
      </c>
      <c r="X37">
        <f t="shared" si="11"/>
        <v>0</v>
      </c>
      <c r="Y37">
        <f t="shared" si="11"/>
        <v>0</v>
      </c>
      <c r="Z37">
        <f t="shared" si="11"/>
        <v>0</v>
      </c>
      <c r="AA37">
        <f t="shared" si="11"/>
        <v>0</v>
      </c>
      <c r="AB37">
        <f t="shared" si="11"/>
        <v>0</v>
      </c>
      <c r="AC37">
        <f t="shared" si="11"/>
        <v>0</v>
      </c>
      <c r="AD37">
        <f t="shared" si="11"/>
        <v>0</v>
      </c>
      <c r="AE37">
        <f t="shared" si="11"/>
        <v>0</v>
      </c>
      <c r="AF37">
        <f t="shared" si="11"/>
        <v>0</v>
      </c>
      <c r="AG37">
        <f t="shared" si="12"/>
        <v>0</v>
      </c>
      <c r="AH37">
        <f t="shared" si="12"/>
        <v>0</v>
      </c>
      <c r="AI37">
        <f t="shared" si="12"/>
        <v>0</v>
      </c>
      <c r="AJ37">
        <f t="shared" si="12"/>
        <v>0</v>
      </c>
      <c r="AK37">
        <f t="shared" si="12"/>
        <v>1</v>
      </c>
      <c r="AL37">
        <f t="shared" si="12"/>
        <v>0</v>
      </c>
      <c r="AM37">
        <f t="shared" si="12"/>
        <v>0</v>
      </c>
      <c r="AN37">
        <f t="shared" si="12"/>
        <v>0</v>
      </c>
      <c r="AO37">
        <f t="shared" si="12"/>
        <v>0</v>
      </c>
      <c r="AP37">
        <f t="shared" si="12"/>
        <v>0</v>
      </c>
      <c r="AQ37">
        <f t="shared" si="12"/>
        <v>0</v>
      </c>
      <c r="AR37">
        <f t="shared" si="12"/>
        <v>0</v>
      </c>
      <c r="AS37">
        <f t="shared" si="12"/>
        <v>0</v>
      </c>
      <c r="AT37">
        <f t="shared" si="12"/>
        <v>0</v>
      </c>
      <c r="AU37">
        <f t="shared" si="12"/>
        <v>0</v>
      </c>
      <c r="AV37">
        <f t="shared" si="12"/>
        <v>0</v>
      </c>
      <c r="AW37">
        <f t="shared" si="13"/>
        <v>0</v>
      </c>
      <c r="AX37">
        <f t="shared" si="13"/>
        <v>0</v>
      </c>
      <c r="AY37">
        <f t="shared" si="13"/>
        <v>0</v>
      </c>
      <c r="AZ37">
        <f t="shared" si="13"/>
        <v>0</v>
      </c>
      <c r="BA37">
        <f t="shared" si="13"/>
        <v>0</v>
      </c>
      <c r="BB37">
        <f t="shared" si="13"/>
        <v>0</v>
      </c>
      <c r="BC37">
        <f t="shared" si="13"/>
        <v>0</v>
      </c>
      <c r="BD37">
        <f t="shared" si="13"/>
        <v>0</v>
      </c>
      <c r="BE37">
        <f t="shared" si="13"/>
        <v>0</v>
      </c>
      <c r="BF37">
        <f t="shared" si="13"/>
        <v>0</v>
      </c>
      <c r="BG37">
        <f t="shared" si="13"/>
        <v>0</v>
      </c>
      <c r="BH37">
        <f t="shared" si="13"/>
        <v>0</v>
      </c>
      <c r="BI37">
        <f t="shared" si="13"/>
        <v>0</v>
      </c>
      <c r="BJ37">
        <f t="shared" si="13"/>
        <v>0</v>
      </c>
      <c r="BK37">
        <f t="shared" si="13"/>
        <v>0</v>
      </c>
      <c r="BL37">
        <f t="shared" si="13"/>
        <v>0</v>
      </c>
      <c r="BM37">
        <f t="shared" si="14"/>
        <v>0</v>
      </c>
      <c r="BN37">
        <f t="shared" si="14"/>
        <v>0</v>
      </c>
      <c r="BO37">
        <f t="shared" si="14"/>
        <v>0</v>
      </c>
      <c r="BP37">
        <f t="shared" si="14"/>
        <v>0</v>
      </c>
      <c r="BQ37">
        <f t="shared" si="14"/>
        <v>0</v>
      </c>
      <c r="BR37">
        <f t="shared" si="14"/>
        <v>0</v>
      </c>
      <c r="BS37">
        <f t="shared" si="14"/>
        <v>0</v>
      </c>
      <c r="BT37">
        <f t="shared" si="14"/>
        <v>0</v>
      </c>
      <c r="BU37">
        <f t="shared" si="14"/>
        <v>0</v>
      </c>
      <c r="BV37">
        <f t="shared" si="14"/>
        <v>0</v>
      </c>
      <c r="BW37">
        <f t="shared" si="14"/>
        <v>0</v>
      </c>
      <c r="BX37">
        <f t="shared" si="14"/>
        <v>0</v>
      </c>
    </row>
    <row r="38" spans="1:76" x14ac:dyDescent="0.3">
      <c r="A38">
        <f t="shared" si="16"/>
        <v>0</v>
      </c>
      <c r="B38">
        <f t="shared" si="16"/>
        <v>0</v>
      </c>
      <c r="C38">
        <f t="shared" si="16"/>
        <v>0</v>
      </c>
      <c r="D38">
        <f t="shared" si="16"/>
        <v>0</v>
      </c>
      <c r="E38">
        <f t="shared" si="16"/>
        <v>0</v>
      </c>
      <c r="F38">
        <f t="shared" si="16"/>
        <v>0</v>
      </c>
      <c r="G38">
        <f t="shared" si="16"/>
        <v>0</v>
      </c>
      <c r="H38">
        <f t="shared" si="16"/>
        <v>0</v>
      </c>
      <c r="I38">
        <f t="shared" si="16"/>
        <v>0</v>
      </c>
      <c r="J38">
        <f t="shared" si="16"/>
        <v>0</v>
      </c>
      <c r="K38">
        <f t="shared" si="16"/>
        <v>0</v>
      </c>
      <c r="L38">
        <f t="shared" si="16"/>
        <v>0</v>
      </c>
      <c r="M38">
        <f t="shared" si="16"/>
        <v>0</v>
      </c>
      <c r="N38">
        <f t="shared" si="16"/>
        <v>0</v>
      </c>
      <c r="O38">
        <f t="shared" si="16"/>
        <v>0</v>
      </c>
      <c r="P38">
        <f t="shared" si="15"/>
        <v>0</v>
      </c>
      <c r="Q38">
        <f t="shared" si="11"/>
        <v>0</v>
      </c>
      <c r="R38">
        <f t="shared" si="11"/>
        <v>0</v>
      </c>
      <c r="S38">
        <f t="shared" si="11"/>
        <v>0</v>
      </c>
      <c r="T38">
        <f t="shared" si="11"/>
        <v>0</v>
      </c>
      <c r="U38">
        <f t="shared" si="11"/>
        <v>0</v>
      </c>
      <c r="V38">
        <f t="shared" si="11"/>
        <v>0</v>
      </c>
      <c r="W38">
        <f t="shared" si="11"/>
        <v>0</v>
      </c>
      <c r="X38">
        <f t="shared" si="11"/>
        <v>0</v>
      </c>
      <c r="Y38">
        <f t="shared" si="11"/>
        <v>0</v>
      </c>
      <c r="Z38">
        <f t="shared" si="11"/>
        <v>0</v>
      </c>
      <c r="AA38">
        <f t="shared" si="11"/>
        <v>0</v>
      </c>
      <c r="AB38">
        <f t="shared" si="11"/>
        <v>0</v>
      </c>
      <c r="AC38">
        <f t="shared" si="11"/>
        <v>0</v>
      </c>
      <c r="AD38">
        <f t="shared" si="11"/>
        <v>0</v>
      </c>
      <c r="AE38">
        <f t="shared" si="11"/>
        <v>0</v>
      </c>
      <c r="AF38">
        <f t="shared" si="11"/>
        <v>0</v>
      </c>
      <c r="AG38">
        <f t="shared" si="12"/>
        <v>0</v>
      </c>
      <c r="AH38">
        <f t="shared" si="12"/>
        <v>0</v>
      </c>
      <c r="AI38">
        <f t="shared" si="12"/>
        <v>0</v>
      </c>
      <c r="AJ38">
        <f t="shared" si="12"/>
        <v>0</v>
      </c>
      <c r="AK38">
        <f t="shared" si="12"/>
        <v>0</v>
      </c>
      <c r="AL38">
        <f t="shared" si="12"/>
        <v>1</v>
      </c>
      <c r="AM38">
        <f t="shared" si="12"/>
        <v>0</v>
      </c>
      <c r="AN38">
        <f t="shared" si="12"/>
        <v>0</v>
      </c>
      <c r="AO38">
        <f t="shared" si="12"/>
        <v>0</v>
      </c>
      <c r="AP38">
        <f t="shared" si="12"/>
        <v>0</v>
      </c>
      <c r="AQ38">
        <f t="shared" si="12"/>
        <v>0</v>
      </c>
      <c r="AR38">
        <f t="shared" si="12"/>
        <v>0</v>
      </c>
      <c r="AS38">
        <f t="shared" si="12"/>
        <v>0</v>
      </c>
      <c r="AT38">
        <f t="shared" si="12"/>
        <v>0</v>
      </c>
      <c r="AU38">
        <f t="shared" si="12"/>
        <v>0</v>
      </c>
      <c r="AV38">
        <f t="shared" si="12"/>
        <v>0</v>
      </c>
      <c r="AW38">
        <f t="shared" si="13"/>
        <v>0</v>
      </c>
      <c r="AX38">
        <f t="shared" si="13"/>
        <v>0</v>
      </c>
      <c r="AY38">
        <f t="shared" si="13"/>
        <v>0</v>
      </c>
      <c r="AZ38">
        <f t="shared" si="13"/>
        <v>0</v>
      </c>
      <c r="BA38">
        <f t="shared" si="13"/>
        <v>0</v>
      </c>
      <c r="BB38">
        <f t="shared" si="13"/>
        <v>0</v>
      </c>
      <c r="BC38">
        <f t="shared" si="13"/>
        <v>0</v>
      </c>
      <c r="BD38">
        <f t="shared" si="13"/>
        <v>0</v>
      </c>
      <c r="BE38">
        <f t="shared" si="13"/>
        <v>0</v>
      </c>
      <c r="BF38">
        <f t="shared" si="13"/>
        <v>0</v>
      </c>
      <c r="BG38">
        <f t="shared" si="13"/>
        <v>0</v>
      </c>
      <c r="BH38">
        <f t="shared" si="13"/>
        <v>0</v>
      </c>
      <c r="BI38">
        <f t="shared" si="13"/>
        <v>0</v>
      </c>
      <c r="BJ38">
        <f t="shared" si="13"/>
        <v>0</v>
      </c>
      <c r="BK38">
        <f t="shared" si="13"/>
        <v>0</v>
      </c>
      <c r="BL38">
        <f t="shared" si="13"/>
        <v>0</v>
      </c>
      <c r="BM38">
        <f t="shared" si="14"/>
        <v>0</v>
      </c>
      <c r="BN38">
        <f t="shared" si="14"/>
        <v>0</v>
      </c>
      <c r="BO38">
        <f t="shared" si="14"/>
        <v>0</v>
      </c>
      <c r="BP38">
        <f t="shared" si="14"/>
        <v>0</v>
      </c>
      <c r="BQ38">
        <f t="shared" si="14"/>
        <v>0</v>
      </c>
      <c r="BR38">
        <f t="shared" si="14"/>
        <v>0</v>
      </c>
      <c r="BS38">
        <f t="shared" si="14"/>
        <v>0</v>
      </c>
      <c r="BT38">
        <f t="shared" si="14"/>
        <v>0</v>
      </c>
      <c r="BU38">
        <f t="shared" si="14"/>
        <v>0</v>
      </c>
      <c r="BV38">
        <f t="shared" si="14"/>
        <v>0</v>
      </c>
      <c r="BW38">
        <f t="shared" si="14"/>
        <v>0</v>
      </c>
      <c r="BX38">
        <f t="shared" si="14"/>
        <v>0</v>
      </c>
    </row>
    <row r="39" spans="1:76" x14ac:dyDescent="0.3">
      <c r="A39">
        <f t="shared" si="16"/>
        <v>0</v>
      </c>
      <c r="B39">
        <f t="shared" si="16"/>
        <v>0</v>
      </c>
      <c r="C39">
        <f t="shared" si="16"/>
        <v>0</v>
      </c>
      <c r="D39">
        <f t="shared" si="16"/>
        <v>0</v>
      </c>
      <c r="E39">
        <f t="shared" si="16"/>
        <v>0</v>
      </c>
      <c r="F39">
        <f t="shared" si="16"/>
        <v>0</v>
      </c>
      <c r="G39">
        <f t="shared" si="16"/>
        <v>0</v>
      </c>
      <c r="H39">
        <f t="shared" si="16"/>
        <v>0</v>
      </c>
      <c r="I39">
        <f t="shared" si="16"/>
        <v>0</v>
      </c>
      <c r="J39">
        <f t="shared" si="16"/>
        <v>0</v>
      </c>
      <c r="K39">
        <f t="shared" si="16"/>
        <v>0</v>
      </c>
      <c r="L39">
        <f t="shared" si="16"/>
        <v>0</v>
      </c>
      <c r="M39">
        <f t="shared" si="16"/>
        <v>0</v>
      </c>
      <c r="N39">
        <f t="shared" si="16"/>
        <v>0</v>
      </c>
      <c r="O39">
        <f t="shared" si="16"/>
        <v>0</v>
      </c>
      <c r="P39">
        <f t="shared" si="15"/>
        <v>0</v>
      </c>
      <c r="Q39">
        <f t="shared" si="11"/>
        <v>0</v>
      </c>
      <c r="R39">
        <f t="shared" si="11"/>
        <v>0</v>
      </c>
      <c r="S39">
        <f t="shared" si="11"/>
        <v>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  <c r="AA39">
        <f t="shared" si="11"/>
        <v>0</v>
      </c>
      <c r="AB39">
        <f t="shared" si="11"/>
        <v>0</v>
      </c>
      <c r="AC39">
        <f t="shared" si="11"/>
        <v>0</v>
      </c>
      <c r="AD39">
        <f t="shared" si="11"/>
        <v>0</v>
      </c>
      <c r="AE39">
        <f t="shared" si="11"/>
        <v>0</v>
      </c>
      <c r="AF39">
        <f t="shared" si="11"/>
        <v>0</v>
      </c>
      <c r="AG39">
        <f t="shared" si="12"/>
        <v>0</v>
      </c>
      <c r="AH39">
        <f t="shared" si="12"/>
        <v>0</v>
      </c>
      <c r="AI39">
        <f t="shared" si="12"/>
        <v>0</v>
      </c>
      <c r="AJ39">
        <f t="shared" si="12"/>
        <v>0</v>
      </c>
      <c r="AK39">
        <f t="shared" si="12"/>
        <v>0</v>
      </c>
      <c r="AL39">
        <f t="shared" si="12"/>
        <v>0</v>
      </c>
      <c r="AM39">
        <f t="shared" si="12"/>
        <v>1</v>
      </c>
      <c r="AN39">
        <f t="shared" si="12"/>
        <v>0</v>
      </c>
      <c r="AO39">
        <f t="shared" si="12"/>
        <v>0</v>
      </c>
      <c r="AP39">
        <f t="shared" si="12"/>
        <v>0</v>
      </c>
      <c r="AQ39">
        <f t="shared" si="12"/>
        <v>0</v>
      </c>
      <c r="AR39">
        <f t="shared" si="12"/>
        <v>0</v>
      </c>
      <c r="AS39">
        <f t="shared" si="12"/>
        <v>0</v>
      </c>
      <c r="AT39">
        <f t="shared" si="12"/>
        <v>0</v>
      </c>
      <c r="AU39">
        <f t="shared" si="12"/>
        <v>0</v>
      </c>
      <c r="AV39">
        <f t="shared" si="12"/>
        <v>0</v>
      </c>
      <c r="AW39">
        <f t="shared" si="13"/>
        <v>0</v>
      </c>
      <c r="AX39">
        <f t="shared" si="13"/>
        <v>0</v>
      </c>
      <c r="AY39">
        <f t="shared" si="13"/>
        <v>0</v>
      </c>
      <c r="AZ39">
        <f t="shared" si="13"/>
        <v>0</v>
      </c>
      <c r="BA39">
        <f t="shared" si="13"/>
        <v>0</v>
      </c>
      <c r="BB39">
        <f t="shared" si="13"/>
        <v>0</v>
      </c>
      <c r="BC39">
        <f t="shared" si="13"/>
        <v>0</v>
      </c>
      <c r="BD39">
        <f t="shared" si="13"/>
        <v>0</v>
      </c>
      <c r="BE39">
        <f t="shared" si="13"/>
        <v>0</v>
      </c>
      <c r="BF39">
        <f t="shared" si="13"/>
        <v>0</v>
      </c>
      <c r="BG39">
        <f t="shared" si="13"/>
        <v>0</v>
      </c>
      <c r="BH39">
        <f t="shared" si="13"/>
        <v>0</v>
      </c>
      <c r="BI39">
        <f t="shared" si="13"/>
        <v>0</v>
      </c>
      <c r="BJ39">
        <f t="shared" si="13"/>
        <v>0</v>
      </c>
      <c r="BK39">
        <f t="shared" si="13"/>
        <v>0</v>
      </c>
      <c r="BL39">
        <f t="shared" si="13"/>
        <v>0</v>
      </c>
      <c r="BM39">
        <f t="shared" si="14"/>
        <v>0</v>
      </c>
      <c r="BN39">
        <f t="shared" si="14"/>
        <v>0</v>
      </c>
      <c r="BO39">
        <f t="shared" si="14"/>
        <v>0</v>
      </c>
      <c r="BP39">
        <f t="shared" si="14"/>
        <v>0</v>
      </c>
      <c r="BQ39">
        <f t="shared" si="14"/>
        <v>0</v>
      </c>
      <c r="BR39">
        <f t="shared" si="14"/>
        <v>0</v>
      </c>
      <c r="BS39">
        <f t="shared" si="14"/>
        <v>0</v>
      </c>
      <c r="BT39">
        <f t="shared" si="14"/>
        <v>0</v>
      </c>
      <c r="BU39">
        <f t="shared" si="14"/>
        <v>0</v>
      </c>
      <c r="BV39">
        <f t="shared" si="14"/>
        <v>0</v>
      </c>
      <c r="BW39">
        <f t="shared" si="14"/>
        <v>0</v>
      </c>
      <c r="BX39">
        <f t="shared" si="14"/>
        <v>0</v>
      </c>
    </row>
    <row r="40" spans="1:76" x14ac:dyDescent="0.3">
      <c r="A40">
        <f t="shared" si="16"/>
        <v>0</v>
      </c>
      <c r="B40">
        <f t="shared" si="16"/>
        <v>0</v>
      </c>
      <c r="C40">
        <f t="shared" si="16"/>
        <v>0</v>
      </c>
      <c r="D40">
        <f t="shared" si="16"/>
        <v>0</v>
      </c>
      <c r="E40">
        <f t="shared" si="16"/>
        <v>0</v>
      </c>
      <c r="F40">
        <f t="shared" si="16"/>
        <v>0</v>
      </c>
      <c r="G40">
        <f t="shared" si="16"/>
        <v>0</v>
      </c>
      <c r="H40">
        <f t="shared" si="16"/>
        <v>0</v>
      </c>
      <c r="I40">
        <f t="shared" si="16"/>
        <v>0</v>
      </c>
      <c r="J40">
        <f t="shared" si="16"/>
        <v>0</v>
      </c>
      <c r="K40">
        <f t="shared" si="16"/>
        <v>0</v>
      </c>
      <c r="L40">
        <f t="shared" si="16"/>
        <v>0</v>
      </c>
      <c r="M40">
        <f t="shared" si="16"/>
        <v>0</v>
      </c>
      <c r="N40">
        <f t="shared" si="16"/>
        <v>0</v>
      </c>
      <c r="O40">
        <f t="shared" si="16"/>
        <v>0</v>
      </c>
      <c r="P40">
        <f t="shared" si="15"/>
        <v>0</v>
      </c>
      <c r="Q40">
        <f t="shared" si="11"/>
        <v>0</v>
      </c>
      <c r="R40">
        <f t="shared" si="11"/>
        <v>0</v>
      </c>
      <c r="S40">
        <f t="shared" si="11"/>
        <v>0</v>
      </c>
      <c r="T40">
        <f t="shared" si="11"/>
        <v>0</v>
      </c>
      <c r="U40">
        <f t="shared" si="11"/>
        <v>0</v>
      </c>
      <c r="V40">
        <f t="shared" si="11"/>
        <v>0</v>
      </c>
      <c r="W40">
        <f t="shared" si="11"/>
        <v>0</v>
      </c>
      <c r="X40">
        <f t="shared" si="11"/>
        <v>0</v>
      </c>
      <c r="Y40">
        <f t="shared" si="11"/>
        <v>0</v>
      </c>
      <c r="Z40">
        <f t="shared" si="11"/>
        <v>0</v>
      </c>
      <c r="AA40">
        <f t="shared" si="11"/>
        <v>0</v>
      </c>
      <c r="AB40">
        <f t="shared" si="11"/>
        <v>0</v>
      </c>
      <c r="AC40">
        <f t="shared" si="11"/>
        <v>0</v>
      </c>
      <c r="AD40">
        <f t="shared" si="11"/>
        <v>0</v>
      </c>
      <c r="AE40">
        <f t="shared" si="11"/>
        <v>0</v>
      </c>
      <c r="AF40">
        <f t="shared" si="11"/>
        <v>0</v>
      </c>
      <c r="AG40">
        <f t="shared" si="12"/>
        <v>0</v>
      </c>
      <c r="AH40">
        <f t="shared" si="12"/>
        <v>0</v>
      </c>
      <c r="AI40">
        <f t="shared" si="12"/>
        <v>0</v>
      </c>
      <c r="AJ40">
        <f t="shared" si="12"/>
        <v>0</v>
      </c>
      <c r="AK40">
        <f t="shared" si="12"/>
        <v>0</v>
      </c>
      <c r="AL40">
        <f t="shared" si="12"/>
        <v>0</v>
      </c>
      <c r="AM40">
        <f t="shared" si="12"/>
        <v>0</v>
      </c>
      <c r="AN40">
        <f t="shared" si="12"/>
        <v>1</v>
      </c>
      <c r="AO40">
        <f t="shared" si="12"/>
        <v>0</v>
      </c>
      <c r="AP40">
        <f t="shared" si="12"/>
        <v>0</v>
      </c>
      <c r="AQ40">
        <f t="shared" si="12"/>
        <v>0</v>
      </c>
      <c r="AR40">
        <f t="shared" si="12"/>
        <v>0</v>
      </c>
      <c r="AS40">
        <f t="shared" si="12"/>
        <v>0</v>
      </c>
      <c r="AT40">
        <f t="shared" si="12"/>
        <v>0</v>
      </c>
      <c r="AU40">
        <f t="shared" si="12"/>
        <v>0</v>
      </c>
      <c r="AV40">
        <f t="shared" si="12"/>
        <v>0</v>
      </c>
      <c r="AW40">
        <f t="shared" si="13"/>
        <v>0</v>
      </c>
      <c r="AX40">
        <f t="shared" si="13"/>
        <v>0</v>
      </c>
      <c r="AY40">
        <f t="shared" si="13"/>
        <v>0</v>
      </c>
      <c r="AZ40">
        <f t="shared" si="13"/>
        <v>0</v>
      </c>
      <c r="BA40">
        <f t="shared" si="13"/>
        <v>0</v>
      </c>
      <c r="BB40">
        <f t="shared" si="13"/>
        <v>0</v>
      </c>
      <c r="BC40">
        <f t="shared" si="13"/>
        <v>0</v>
      </c>
      <c r="BD40">
        <f t="shared" si="13"/>
        <v>0</v>
      </c>
      <c r="BE40">
        <f t="shared" si="13"/>
        <v>0</v>
      </c>
      <c r="BF40">
        <f t="shared" si="13"/>
        <v>0</v>
      </c>
      <c r="BG40">
        <f t="shared" si="13"/>
        <v>0</v>
      </c>
      <c r="BH40">
        <f t="shared" si="13"/>
        <v>0</v>
      </c>
      <c r="BI40">
        <f t="shared" si="13"/>
        <v>0</v>
      </c>
      <c r="BJ40">
        <f t="shared" si="13"/>
        <v>0</v>
      </c>
      <c r="BK40">
        <f t="shared" si="13"/>
        <v>0</v>
      </c>
      <c r="BL40">
        <f t="shared" si="13"/>
        <v>0</v>
      </c>
      <c r="BM40">
        <f t="shared" si="14"/>
        <v>0</v>
      </c>
      <c r="BN40">
        <f t="shared" si="14"/>
        <v>0</v>
      </c>
      <c r="BO40">
        <f t="shared" si="14"/>
        <v>0</v>
      </c>
      <c r="BP40">
        <f t="shared" si="14"/>
        <v>0</v>
      </c>
      <c r="BQ40">
        <f t="shared" si="14"/>
        <v>0</v>
      </c>
      <c r="BR40">
        <f t="shared" si="14"/>
        <v>0</v>
      </c>
      <c r="BS40">
        <f t="shared" si="14"/>
        <v>0</v>
      </c>
      <c r="BT40">
        <f t="shared" si="14"/>
        <v>0</v>
      </c>
      <c r="BU40">
        <f t="shared" si="14"/>
        <v>0</v>
      </c>
      <c r="BV40">
        <f t="shared" si="14"/>
        <v>0</v>
      </c>
      <c r="BW40">
        <f t="shared" si="14"/>
        <v>0</v>
      </c>
      <c r="BX40">
        <f t="shared" si="14"/>
        <v>0</v>
      </c>
    </row>
    <row r="41" spans="1:76" x14ac:dyDescent="0.3">
      <c r="A41">
        <f t="shared" si="16"/>
        <v>0</v>
      </c>
      <c r="B41">
        <f t="shared" si="16"/>
        <v>0</v>
      </c>
      <c r="C41">
        <f t="shared" si="16"/>
        <v>0</v>
      </c>
      <c r="D41">
        <f t="shared" si="16"/>
        <v>0</v>
      </c>
      <c r="E41">
        <f t="shared" si="16"/>
        <v>0</v>
      </c>
      <c r="F41">
        <f t="shared" si="16"/>
        <v>0</v>
      </c>
      <c r="G41">
        <f t="shared" si="16"/>
        <v>0</v>
      </c>
      <c r="H41">
        <f t="shared" si="16"/>
        <v>0</v>
      </c>
      <c r="I41">
        <f t="shared" si="16"/>
        <v>0</v>
      </c>
      <c r="J41">
        <f t="shared" si="16"/>
        <v>0</v>
      </c>
      <c r="K41">
        <f t="shared" si="16"/>
        <v>0</v>
      </c>
      <c r="L41">
        <f t="shared" si="16"/>
        <v>0</v>
      </c>
      <c r="M41">
        <f t="shared" si="16"/>
        <v>0</v>
      </c>
      <c r="N41">
        <f t="shared" si="16"/>
        <v>0</v>
      </c>
      <c r="O41">
        <f t="shared" si="16"/>
        <v>0</v>
      </c>
      <c r="P41">
        <f t="shared" si="15"/>
        <v>0</v>
      </c>
      <c r="Q41">
        <f t="shared" si="11"/>
        <v>0</v>
      </c>
      <c r="R41">
        <f t="shared" si="11"/>
        <v>0</v>
      </c>
      <c r="S41">
        <f t="shared" si="11"/>
        <v>0</v>
      </c>
      <c r="T41">
        <f t="shared" si="11"/>
        <v>0</v>
      </c>
      <c r="U41">
        <f t="shared" si="11"/>
        <v>0</v>
      </c>
      <c r="V41">
        <f t="shared" si="11"/>
        <v>0</v>
      </c>
      <c r="W41">
        <f t="shared" si="11"/>
        <v>0</v>
      </c>
      <c r="X41">
        <f t="shared" si="11"/>
        <v>0</v>
      </c>
      <c r="Y41">
        <f t="shared" si="11"/>
        <v>0</v>
      </c>
      <c r="Z41">
        <f t="shared" si="11"/>
        <v>0</v>
      </c>
      <c r="AA41">
        <f t="shared" si="11"/>
        <v>0</v>
      </c>
      <c r="AB41">
        <f t="shared" si="11"/>
        <v>0</v>
      </c>
      <c r="AC41">
        <f t="shared" si="11"/>
        <v>0</v>
      </c>
      <c r="AD41">
        <f t="shared" si="11"/>
        <v>0</v>
      </c>
      <c r="AE41">
        <f t="shared" si="11"/>
        <v>0</v>
      </c>
      <c r="AF41">
        <f t="shared" si="11"/>
        <v>0</v>
      </c>
      <c r="AG41">
        <f t="shared" si="12"/>
        <v>0</v>
      </c>
      <c r="AH41">
        <f t="shared" si="12"/>
        <v>0</v>
      </c>
      <c r="AI41">
        <f t="shared" si="12"/>
        <v>0</v>
      </c>
      <c r="AJ41">
        <f t="shared" si="12"/>
        <v>0</v>
      </c>
      <c r="AK41">
        <f t="shared" si="12"/>
        <v>0</v>
      </c>
      <c r="AL41">
        <f t="shared" si="12"/>
        <v>0</v>
      </c>
      <c r="AM41">
        <f t="shared" si="12"/>
        <v>0</v>
      </c>
      <c r="AN41">
        <f t="shared" si="12"/>
        <v>0</v>
      </c>
      <c r="AO41">
        <f t="shared" si="12"/>
        <v>1</v>
      </c>
      <c r="AP41">
        <f t="shared" si="12"/>
        <v>0</v>
      </c>
      <c r="AQ41">
        <f t="shared" si="12"/>
        <v>0</v>
      </c>
      <c r="AR41">
        <f t="shared" si="12"/>
        <v>0</v>
      </c>
      <c r="AS41">
        <f t="shared" si="12"/>
        <v>0</v>
      </c>
      <c r="AT41">
        <f t="shared" si="12"/>
        <v>0</v>
      </c>
      <c r="AU41">
        <f t="shared" si="12"/>
        <v>0</v>
      </c>
      <c r="AV41">
        <f t="shared" si="12"/>
        <v>0</v>
      </c>
      <c r="AW41">
        <f t="shared" si="13"/>
        <v>0</v>
      </c>
      <c r="AX41">
        <f t="shared" si="13"/>
        <v>0</v>
      </c>
      <c r="AY41">
        <f t="shared" si="13"/>
        <v>0</v>
      </c>
      <c r="AZ41">
        <f t="shared" si="13"/>
        <v>0</v>
      </c>
      <c r="BA41">
        <f t="shared" si="13"/>
        <v>0</v>
      </c>
      <c r="BB41">
        <f t="shared" si="13"/>
        <v>0</v>
      </c>
      <c r="BC41">
        <f t="shared" si="13"/>
        <v>0</v>
      </c>
      <c r="BD41">
        <f t="shared" si="13"/>
        <v>0</v>
      </c>
      <c r="BE41">
        <f t="shared" si="13"/>
        <v>0</v>
      </c>
      <c r="BF41">
        <f t="shared" si="13"/>
        <v>0</v>
      </c>
      <c r="BG41">
        <f t="shared" si="13"/>
        <v>0</v>
      </c>
      <c r="BH41">
        <f t="shared" si="13"/>
        <v>0</v>
      </c>
      <c r="BI41">
        <f t="shared" si="13"/>
        <v>0</v>
      </c>
      <c r="BJ41">
        <f t="shared" si="13"/>
        <v>0</v>
      </c>
      <c r="BK41">
        <f t="shared" si="13"/>
        <v>0</v>
      </c>
      <c r="BL41">
        <f t="shared" si="13"/>
        <v>0</v>
      </c>
      <c r="BM41">
        <f t="shared" si="14"/>
        <v>0</v>
      </c>
      <c r="BN41">
        <f t="shared" si="14"/>
        <v>0</v>
      </c>
      <c r="BO41">
        <f t="shared" si="14"/>
        <v>0</v>
      </c>
      <c r="BP41">
        <f t="shared" si="14"/>
        <v>0</v>
      </c>
      <c r="BQ41">
        <f t="shared" si="14"/>
        <v>0</v>
      </c>
      <c r="BR41">
        <f t="shared" si="14"/>
        <v>0</v>
      </c>
      <c r="BS41">
        <f t="shared" si="14"/>
        <v>0</v>
      </c>
      <c r="BT41">
        <f t="shared" si="14"/>
        <v>0</v>
      </c>
      <c r="BU41">
        <f t="shared" si="14"/>
        <v>0</v>
      </c>
      <c r="BV41">
        <f t="shared" si="14"/>
        <v>0</v>
      </c>
      <c r="BW41">
        <f t="shared" si="14"/>
        <v>0</v>
      </c>
      <c r="BX41">
        <f t="shared" si="14"/>
        <v>0</v>
      </c>
    </row>
    <row r="42" spans="1:76" x14ac:dyDescent="0.3">
      <c r="A42">
        <f t="shared" si="16"/>
        <v>0</v>
      </c>
      <c r="B42">
        <f t="shared" si="16"/>
        <v>0</v>
      </c>
      <c r="C42">
        <f t="shared" si="16"/>
        <v>0</v>
      </c>
      <c r="D42">
        <f t="shared" si="16"/>
        <v>0</v>
      </c>
      <c r="E42">
        <f t="shared" si="16"/>
        <v>0</v>
      </c>
      <c r="F42">
        <f t="shared" si="16"/>
        <v>0</v>
      </c>
      <c r="G42">
        <f t="shared" si="16"/>
        <v>0</v>
      </c>
      <c r="H42">
        <f t="shared" si="16"/>
        <v>0</v>
      </c>
      <c r="I42">
        <f t="shared" si="16"/>
        <v>0</v>
      </c>
      <c r="J42">
        <f t="shared" si="16"/>
        <v>0</v>
      </c>
      <c r="K42">
        <f t="shared" si="16"/>
        <v>0</v>
      </c>
      <c r="L42">
        <f t="shared" si="16"/>
        <v>0</v>
      </c>
      <c r="M42">
        <f t="shared" si="16"/>
        <v>0</v>
      </c>
      <c r="N42">
        <f t="shared" si="16"/>
        <v>0</v>
      </c>
      <c r="O42">
        <f t="shared" si="16"/>
        <v>0</v>
      </c>
      <c r="P42">
        <f t="shared" si="15"/>
        <v>0</v>
      </c>
      <c r="Q42">
        <f t="shared" si="11"/>
        <v>0</v>
      </c>
      <c r="R42">
        <f t="shared" si="11"/>
        <v>0</v>
      </c>
      <c r="S42">
        <f t="shared" si="11"/>
        <v>0</v>
      </c>
      <c r="T42">
        <f t="shared" si="11"/>
        <v>0</v>
      </c>
      <c r="U42">
        <f t="shared" si="11"/>
        <v>0</v>
      </c>
      <c r="V42">
        <f t="shared" si="11"/>
        <v>0</v>
      </c>
      <c r="W42">
        <f t="shared" si="11"/>
        <v>0</v>
      </c>
      <c r="X42">
        <f t="shared" si="11"/>
        <v>0</v>
      </c>
      <c r="Y42">
        <f t="shared" si="11"/>
        <v>0</v>
      </c>
      <c r="Z42">
        <f t="shared" si="11"/>
        <v>0</v>
      </c>
      <c r="AA42">
        <f t="shared" si="11"/>
        <v>0</v>
      </c>
      <c r="AB42">
        <f t="shared" si="11"/>
        <v>0</v>
      </c>
      <c r="AC42">
        <f t="shared" si="11"/>
        <v>0</v>
      </c>
      <c r="AD42">
        <f t="shared" si="11"/>
        <v>0</v>
      </c>
      <c r="AE42">
        <f t="shared" si="11"/>
        <v>0</v>
      </c>
      <c r="AF42">
        <f t="shared" si="11"/>
        <v>0</v>
      </c>
      <c r="AG42">
        <f t="shared" si="12"/>
        <v>0</v>
      </c>
      <c r="AH42">
        <f t="shared" si="12"/>
        <v>0</v>
      </c>
      <c r="AI42">
        <f t="shared" si="12"/>
        <v>0</v>
      </c>
      <c r="AJ42">
        <f t="shared" si="12"/>
        <v>0</v>
      </c>
      <c r="AK42">
        <f t="shared" si="12"/>
        <v>0</v>
      </c>
      <c r="AL42">
        <f t="shared" si="12"/>
        <v>0</v>
      </c>
      <c r="AM42">
        <f t="shared" si="12"/>
        <v>0</v>
      </c>
      <c r="AN42">
        <f t="shared" si="12"/>
        <v>0</v>
      </c>
      <c r="AO42">
        <f t="shared" si="12"/>
        <v>0</v>
      </c>
      <c r="AP42">
        <f t="shared" si="12"/>
        <v>1</v>
      </c>
      <c r="AQ42">
        <f t="shared" si="12"/>
        <v>0</v>
      </c>
      <c r="AR42">
        <f t="shared" si="12"/>
        <v>0</v>
      </c>
      <c r="AS42">
        <f t="shared" si="12"/>
        <v>0</v>
      </c>
      <c r="AT42">
        <f t="shared" si="12"/>
        <v>0</v>
      </c>
      <c r="AU42">
        <f t="shared" si="12"/>
        <v>0</v>
      </c>
      <c r="AV42">
        <f t="shared" si="12"/>
        <v>0</v>
      </c>
      <c r="AW42">
        <f t="shared" si="13"/>
        <v>0</v>
      </c>
      <c r="AX42">
        <f t="shared" si="13"/>
        <v>0</v>
      </c>
      <c r="AY42">
        <f t="shared" si="13"/>
        <v>0</v>
      </c>
      <c r="AZ42">
        <f t="shared" si="13"/>
        <v>0</v>
      </c>
      <c r="BA42">
        <f t="shared" si="13"/>
        <v>0</v>
      </c>
      <c r="BB42">
        <f t="shared" si="13"/>
        <v>0</v>
      </c>
      <c r="BC42">
        <f t="shared" si="13"/>
        <v>0</v>
      </c>
      <c r="BD42">
        <f t="shared" si="13"/>
        <v>0</v>
      </c>
      <c r="BE42">
        <f t="shared" si="13"/>
        <v>0</v>
      </c>
      <c r="BF42">
        <f t="shared" si="13"/>
        <v>0</v>
      </c>
      <c r="BG42">
        <f t="shared" si="13"/>
        <v>0</v>
      </c>
      <c r="BH42">
        <f t="shared" si="13"/>
        <v>0</v>
      </c>
      <c r="BI42">
        <f t="shared" si="13"/>
        <v>0</v>
      </c>
      <c r="BJ42">
        <f t="shared" si="13"/>
        <v>0</v>
      </c>
      <c r="BK42">
        <f t="shared" si="13"/>
        <v>0</v>
      </c>
      <c r="BL42">
        <f t="shared" si="13"/>
        <v>0</v>
      </c>
      <c r="BM42">
        <f t="shared" si="14"/>
        <v>0</v>
      </c>
      <c r="BN42">
        <f t="shared" si="14"/>
        <v>0</v>
      </c>
      <c r="BO42">
        <f t="shared" si="14"/>
        <v>0</v>
      </c>
      <c r="BP42">
        <f t="shared" si="14"/>
        <v>0</v>
      </c>
      <c r="BQ42">
        <f t="shared" si="14"/>
        <v>0</v>
      </c>
      <c r="BR42">
        <f t="shared" si="14"/>
        <v>0</v>
      </c>
      <c r="BS42">
        <f t="shared" si="14"/>
        <v>0</v>
      </c>
      <c r="BT42">
        <f t="shared" si="14"/>
        <v>0</v>
      </c>
      <c r="BU42">
        <f t="shared" si="14"/>
        <v>0</v>
      </c>
      <c r="BV42">
        <f t="shared" si="14"/>
        <v>0</v>
      </c>
      <c r="BW42">
        <f t="shared" si="14"/>
        <v>0</v>
      </c>
      <c r="BX42">
        <f t="shared" si="14"/>
        <v>0</v>
      </c>
    </row>
    <row r="43" spans="1:76" x14ac:dyDescent="0.3">
      <c r="A43">
        <f t="shared" si="16"/>
        <v>0</v>
      </c>
      <c r="B43">
        <f t="shared" si="16"/>
        <v>0</v>
      </c>
      <c r="C43">
        <f t="shared" si="16"/>
        <v>0</v>
      </c>
      <c r="D43">
        <f t="shared" si="16"/>
        <v>0</v>
      </c>
      <c r="E43">
        <f t="shared" si="16"/>
        <v>0</v>
      </c>
      <c r="F43">
        <f t="shared" si="16"/>
        <v>0</v>
      </c>
      <c r="G43">
        <f t="shared" si="16"/>
        <v>0</v>
      </c>
      <c r="H43">
        <f t="shared" si="16"/>
        <v>0</v>
      </c>
      <c r="I43">
        <f t="shared" si="16"/>
        <v>0</v>
      </c>
      <c r="J43">
        <f t="shared" si="16"/>
        <v>0</v>
      </c>
      <c r="K43">
        <f t="shared" si="16"/>
        <v>0</v>
      </c>
      <c r="L43">
        <f t="shared" si="16"/>
        <v>0</v>
      </c>
      <c r="M43">
        <f t="shared" si="16"/>
        <v>0</v>
      </c>
      <c r="N43">
        <f t="shared" si="16"/>
        <v>0</v>
      </c>
      <c r="O43">
        <f t="shared" si="16"/>
        <v>0</v>
      </c>
      <c r="P43">
        <f t="shared" si="15"/>
        <v>0</v>
      </c>
      <c r="Q43">
        <f t="shared" si="11"/>
        <v>0</v>
      </c>
      <c r="R43">
        <f t="shared" si="11"/>
        <v>0</v>
      </c>
      <c r="S43">
        <f t="shared" si="11"/>
        <v>0</v>
      </c>
      <c r="T43">
        <f t="shared" si="11"/>
        <v>0</v>
      </c>
      <c r="U43">
        <f t="shared" si="11"/>
        <v>0</v>
      </c>
      <c r="V43">
        <f t="shared" si="11"/>
        <v>0</v>
      </c>
      <c r="W43">
        <f t="shared" si="11"/>
        <v>0</v>
      </c>
      <c r="X43">
        <f t="shared" si="11"/>
        <v>0</v>
      </c>
      <c r="Y43">
        <f t="shared" si="11"/>
        <v>0</v>
      </c>
      <c r="Z43">
        <f t="shared" si="11"/>
        <v>0</v>
      </c>
      <c r="AA43">
        <f t="shared" si="11"/>
        <v>0</v>
      </c>
      <c r="AB43">
        <f t="shared" si="11"/>
        <v>0</v>
      </c>
      <c r="AC43">
        <f t="shared" si="11"/>
        <v>0</v>
      </c>
      <c r="AD43">
        <f t="shared" si="11"/>
        <v>0</v>
      </c>
      <c r="AE43">
        <f t="shared" si="11"/>
        <v>0</v>
      </c>
      <c r="AF43">
        <f t="shared" si="11"/>
        <v>0</v>
      </c>
      <c r="AG43">
        <f t="shared" si="12"/>
        <v>0</v>
      </c>
      <c r="AH43">
        <f t="shared" si="12"/>
        <v>0</v>
      </c>
      <c r="AI43">
        <f t="shared" si="12"/>
        <v>0</v>
      </c>
      <c r="AJ43">
        <f t="shared" si="12"/>
        <v>0</v>
      </c>
      <c r="AK43">
        <f t="shared" si="12"/>
        <v>0</v>
      </c>
      <c r="AL43">
        <f t="shared" si="12"/>
        <v>0</v>
      </c>
      <c r="AM43">
        <f t="shared" si="12"/>
        <v>0</v>
      </c>
      <c r="AN43">
        <f t="shared" si="12"/>
        <v>0</v>
      </c>
      <c r="AO43">
        <f t="shared" si="12"/>
        <v>0</v>
      </c>
      <c r="AP43">
        <f t="shared" si="12"/>
        <v>0</v>
      </c>
      <c r="AQ43">
        <f t="shared" si="12"/>
        <v>1</v>
      </c>
      <c r="AR43">
        <f t="shared" si="12"/>
        <v>0</v>
      </c>
      <c r="AS43">
        <f t="shared" si="12"/>
        <v>0</v>
      </c>
      <c r="AT43">
        <f t="shared" si="12"/>
        <v>0</v>
      </c>
      <c r="AU43">
        <f t="shared" si="12"/>
        <v>0</v>
      </c>
      <c r="AV43">
        <f t="shared" si="12"/>
        <v>0</v>
      </c>
      <c r="AW43">
        <f t="shared" si="13"/>
        <v>0</v>
      </c>
      <c r="AX43">
        <f t="shared" si="13"/>
        <v>0</v>
      </c>
      <c r="AY43">
        <f t="shared" si="13"/>
        <v>0</v>
      </c>
      <c r="AZ43">
        <f t="shared" si="13"/>
        <v>0</v>
      </c>
      <c r="BA43">
        <f t="shared" si="13"/>
        <v>0</v>
      </c>
      <c r="BB43">
        <f t="shared" si="13"/>
        <v>0</v>
      </c>
      <c r="BC43">
        <f t="shared" si="13"/>
        <v>0</v>
      </c>
      <c r="BD43">
        <f t="shared" si="13"/>
        <v>0</v>
      </c>
      <c r="BE43">
        <f t="shared" si="13"/>
        <v>0</v>
      </c>
      <c r="BF43">
        <f t="shared" si="13"/>
        <v>0</v>
      </c>
      <c r="BG43">
        <f t="shared" si="13"/>
        <v>0</v>
      </c>
      <c r="BH43">
        <f t="shared" si="13"/>
        <v>0</v>
      </c>
      <c r="BI43">
        <f t="shared" si="13"/>
        <v>0</v>
      </c>
      <c r="BJ43">
        <f t="shared" si="13"/>
        <v>0</v>
      </c>
      <c r="BK43">
        <f t="shared" si="13"/>
        <v>0</v>
      </c>
      <c r="BL43">
        <f t="shared" si="13"/>
        <v>0</v>
      </c>
      <c r="BM43">
        <f t="shared" si="14"/>
        <v>0</v>
      </c>
      <c r="BN43">
        <f t="shared" si="14"/>
        <v>0</v>
      </c>
      <c r="BO43">
        <f t="shared" si="14"/>
        <v>0</v>
      </c>
      <c r="BP43">
        <f t="shared" si="14"/>
        <v>0</v>
      </c>
      <c r="BQ43">
        <f t="shared" si="14"/>
        <v>0</v>
      </c>
      <c r="BR43">
        <f t="shared" si="14"/>
        <v>0</v>
      </c>
      <c r="BS43">
        <f t="shared" si="14"/>
        <v>0</v>
      </c>
      <c r="BT43">
        <f t="shared" si="14"/>
        <v>0</v>
      </c>
      <c r="BU43">
        <f t="shared" si="14"/>
        <v>0</v>
      </c>
      <c r="BV43">
        <f t="shared" si="14"/>
        <v>0</v>
      </c>
      <c r="BW43">
        <f t="shared" si="14"/>
        <v>0</v>
      </c>
      <c r="BX43">
        <f t="shared" si="14"/>
        <v>0</v>
      </c>
    </row>
    <row r="44" spans="1:76" x14ac:dyDescent="0.3">
      <c r="A44">
        <f t="shared" si="16"/>
        <v>0</v>
      </c>
      <c r="B44">
        <f t="shared" si="16"/>
        <v>0</v>
      </c>
      <c r="C44">
        <f t="shared" si="16"/>
        <v>0</v>
      </c>
      <c r="D44">
        <f t="shared" si="16"/>
        <v>0</v>
      </c>
      <c r="E44">
        <f t="shared" si="16"/>
        <v>0</v>
      </c>
      <c r="F44">
        <f t="shared" si="16"/>
        <v>0</v>
      </c>
      <c r="G44">
        <f t="shared" si="16"/>
        <v>0</v>
      </c>
      <c r="H44">
        <f t="shared" si="16"/>
        <v>0</v>
      </c>
      <c r="I44">
        <f t="shared" si="16"/>
        <v>0</v>
      </c>
      <c r="J44">
        <f t="shared" si="16"/>
        <v>0</v>
      </c>
      <c r="K44">
        <f t="shared" si="16"/>
        <v>0</v>
      </c>
      <c r="L44">
        <f t="shared" si="16"/>
        <v>0</v>
      </c>
      <c r="M44">
        <f t="shared" si="16"/>
        <v>0</v>
      </c>
      <c r="N44">
        <f t="shared" si="16"/>
        <v>0</v>
      </c>
      <c r="O44">
        <f t="shared" si="16"/>
        <v>0</v>
      </c>
      <c r="P44">
        <f t="shared" si="15"/>
        <v>0</v>
      </c>
      <c r="Q44">
        <f t="shared" si="11"/>
        <v>0</v>
      </c>
      <c r="R44">
        <f t="shared" si="11"/>
        <v>0</v>
      </c>
      <c r="S44">
        <f t="shared" si="11"/>
        <v>0</v>
      </c>
      <c r="T44">
        <f t="shared" si="11"/>
        <v>0</v>
      </c>
      <c r="U44">
        <f t="shared" si="11"/>
        <v>0</v>
      </c>
      <c r="V44">
        <f t="shared" si="11"/>
        <v>0</v>
      </c>
      <c r="W44">
        <f t="shared" si="11"/>
        <v>0</v>
      </c>
      <c r="X44">
        <f t="shared" si="11"/>
        <v>0</v>
      </c>
      <c r="Y44">
        <f t="shared" si="11"/>
        <v>0</v>
      </c>
      <c r="Z44">
        <f t="shared" si="11"/>
        <v>0</v>
      </c>
      <c r="AA44">
        <f t="shared" si="11"/>
        <v>0</v>
      </c>
      <c r="AB44">
        <f t="shared" si="11"/>
        <v>0</v>
      </c>
      <c r="AC44">
        <f t="shared" si="11"/>
        <v>0</v>
      </c>
      <c r="AD44">
        <f t="shared" si="11"/>
        <v>0</v>
      </c>
      <c r="AE44">
        <f t="shared" si="11"/>
        <v>0</v>
      </c>
      <c r="AF44">
        <f t="shared" si="11"/>
        <v>0</v>
      </c>
      <c r="AG44">
        <f t="shared" si="12"/>
        <v>0</v>
      </c>
      <c r="AH44">
        <f t="shared" si="12"/>
        <v>0</v>
      </c>
      <c r="AI44">
        <f t="shared" si="12"/>
        <v>0</v>
      </c>
      <c r="AJ44">
        <f t="shared" si="12"/>
        <v>0</v>
      </c>
      <c r="AK44">
        <f t="shared" si="12"/>
        <v>0</v>
      </c>
      <c r="AL44">
        <f t="shared" si="12"/>
        <v>0</v>
      </c>
      <c r="AM44">
        <f t="shared" si="12"/>
        <v>0</v>
      </c>
      <c r="AN44">
        <f t="shared" si="12"/>
        <v>0</v>
      </c>
      <c r="AO44">
        <f t="shared" si="12"/>
        <v>0</v>
      </c>
      <c r="AP44">
        <f t="shared" si="12"/>
        <v>0</v>
      </c>
      <c r="AQ44">
        <f t="shared" si="12"/>
        <v>0</v>
      </c>
      <c r="AR44">
        <f t="shared" si="12"/>
        <v>1</v>
      </c>
      <c r="AS44">
        <f t="shared" si="12"/>
        <v>0</v>
      </c>
      <c r="AT44">
        <f t="shared" si="12"/>
        <v>0</v>
      </c>
      <c r="AU44">
        <f t="shared" si="12"/>
        <v>0</v>
      </c>
      <c r="AV44">
        <f t="shared" si="12"/>
        <v>0</v>
      </c>
      <c r="AW44">
        <f t="shared" si="13"/>
        <v>0</v>
      </c>
      <c r="AX44">
        <f t="shared" si="13"/>
        <v>0</v>
      </c>
      <c r="AY44">
        <f t="shared" si="13"/>
        <v>0</v>
      </c>
      <c r="AZ44">
        <f t="shared" si="13"/>
        <v>0</v>
      </c>
      <c r="BA44">
        <f t="shared" si="13"/>
        <v>0</v>
      </c>
      <c r="BB44">
        <f t="shared" si="13"/>
        <v>0</v>
      </c>
      <c r="BC44">
        <f t="shared" si="13"/>
        <v>0</v>
      </c>
      <c r="BD44">
        <f t="shared" si="13"/>
        <v>0</v>
      </c>
      <c r="BE44">
        <f t="shared" si="13"/>
        <v>0</v>
      </c>
      <c r="BF44">
        <f t="shared" si="13"/>
        <v>0</v>
      </c>
      <c r="BG44">
        <f t="shared" si="13"/>
        <v>0</v>
      </c>
      <c r="BH44">
        <f t="shared" si="13"/>
        <v>0</v>
      </c>
      <c r="BI44">
        <f t="shared" si="13"/>
        <v>0</v>
      </c>
      <c r="BJ44">
        <f t="shared" si="13"/>
        <v>0</v>
      </c>
      <c r="BK44">
        <f t="shared" si="13"/>
        <v>0</v>
      </c>
      <c r="BL44">
        <f t="shared" si="13"/>
        <v>0</v>
      </c>
      <c r="BM44">
        <f t="shared" si="14"/>
        <v>0</v>
      </c>
      <c r="BN44">
        <f t="shared" si="14"/>
        <v>0</v>
      </c>
      <c r="BO44">
        <f t="shared" si="14"/>
        <v>0</v>
      </c>
      <c r="BP44">
        <f t="shared" si="14"/>
        <v>0</v>
      </c>
      <c r="BQ44">
        <f t="shared" si="14"/>
        <v>0</v>
      </c>
      <c r="BR44">
        <f t="shared" si="14"/>
        <v>0</v>
      </c>
      <c r="BS44">
        <f t="shared" si="14"/>
        <v>0</v>
      </c>
      <c r="BT44">
        <f t="shared" si="14"/>
        <v>0</v>
      </c>
      <c r="BU44">
        <f t="shared" si="14"/>
        <v>0</v>
      </c>
      <c r="BV44">
        <f t="shared" si="14"/>
        <v>0</v>
      </c>
      <c r="BW44">
        <f t="shared" si="14"/>
        <v>0</v>
      </c>
      <c r="BX44">
        <f t="shared" si="14"/>
        <v>0</v>
      </c>
    </row>
    <row r="45" spans="1:76" x14ac:dyDescent="0.3">
      <c r="A45">
        <f t="shared" si="16"/>
        <v>0</v>
      </c>
      <c r="B45">
        <f t="shared" si="16"/>
        <v>0</v>
      </c>
      <c r="C45">
        <f t="shared" si="16"/>
        <v>0</v>
      </c>
      <c r="D45">
        <f t="shared" si="16"/>
        <v>0</v>
      </c>
      <c r="E45">
        <f t="shared" si="16"/>
        <v>0</v>
      </c>
      <c r="F45">
        <f t="shared" si="16"/>
        <v>0</v>
      </c>
      <c r="G45">
        <f t="shared" si="16"/>
        <v>0</v>
      </c>
      <c r="H45">
        <f t="shared" si="16"/>
        <v>0</v>
      </c>
      <c r="I45">
        <f t="shared" si="16"/>
        <v>0</v>
      </c>
      <c r="J45">
        <f t="shared" si="16"/>
        <v>0</v>
      </c>
      <c r="K45">
        <f t="shared" si="16"/>
        <v>0</v>
      </c>
      <c r="L45">
        <f t="shared" si="16"/>
        <v>0</v>
      </c>
      <c r="M45">
        <f t="shared" si="16"/>
        <v>0</v>
      </c>
      <c r="N45">
        <f t="shared" si="16"/>
        <v>0</v>
      </c>
      <c r="O45">
        <f t="shared" si="16"/>
        <v>0</v>
      </c>
      <c r="P45">
        <f t="shared" si="15"/>
        <v>0</v>
      </c>
      <c r="Q45">
        <f t="shared" si="11"/>
        <v>0</v>
      </c>
      <c r="R45">
        <f t="shared" si="11"/>
        <v>0</v>
      </c>
      <c r="S45">
        <f t="shared" si="11"/>
        <v>0</v>
      </c>
      <c r="T45">
        <f t="shared" si="11"/>
        <v>0</v>
      </c>
      <c r="U45">
        <f t="shared" si="11"/>
        <v>0</v>
      </c>
      <c r="V45">
        <f t="shared" si="11"/>
        <v>0</v>
      </c>
      <c r="W45">
        <f t="shared" si="11"/>
        <v>0</v>
      </c>
      <c r="X45">
        <f t="shared" si="11"/>
        <v>0</v>
      </c>
      <c r="Y45">
        <f t="shared" si="11"/>
        <v>0</v>
      </c>
      <c r="Z45">
        <f t="shared" si="11"/>
        <v>0</v>
      </c>
      <c r="AA45">
        <f t="shared" si="11"/>
        <v>0</v>
      </c>
      <c r="AB45">
        <f t="shared" si="11"/>
        <v>0</v>
      </c>
      <c r="AC45">
        <f t="shared" si="11"/>
        <v>0</v>
      </c>
      <c r="AD45">
        <f t="shared" si="11"/>
        <v>0</v>
      </c>
      <c r="AE45">
        <f t="shared" si="11"/>
        <v>0</v>
      </c>
      <c r="AF45">
        <f t="shared" si="11"/>
        <v>0</v>
      </c>
      <c r="AG45">
        <f t="shared" si="12"/>
        <v>0</v>
      </c>
      <c r="AH45">
        <f t="shared" si="12"/>
        <v>0</v>
      </c>
      <c r="AI45">
        <f t="shared" si="12"/>
        <v>0</v>
      </c>
      <c r="AJ45">
        <f t="shared" si="12"/>
        <v>0</v>
      </c>
      <c r="AK45">
        <f t="shared" si="12"/>
        <v>0</v>
      </c>
      <c r="AL45">
        <f t="shared" si="12"/>
        <v>0</v>
      </c>
      <c r="AM45">
        <f t="shared" si="12"/>
        <v>0</v>
      </c>
      <c r="AN45">
        <f t="shared" si="12"/>
        <v>0</v>
      </c>
      <c r="AO45">
        <f t="shared" si="12"/>
        <v>0</v>
      </c>
      <c r="AP45">
        <f t="shared" si="12"/>
        <v>0</v>
      </c>
      <c r="AQ45">
        <f t="shared" si="12"/>
        <v>0</v>
      </c>
      <c r="AR45">
        <f t="shared" si="12"/>
        <v>0</v>
      </c>
      <c r="AS45">
        <f t="shared" si="12"/>
        <v>1</v>
      </c>
      <c r="AT45">
        <f t="shared" si="12"/>
        <v>0</v>
      </c>
      <c r="AU45">
        <f t="shared" si="12"/>
        <v>0</v>
      </c>
      <c r="AV45">
        <f t="shared" si="12"/>
        <v>0</v>
      </c>
      <c r="AW45">
        <f t="shared" si="13"/>
        <v>0</v>
      </c>
      <c r="AX45">
        <f t="shared" si="13"/>
        <v>0</v>
      </c>
      <c r="AY45">
        <f t="shared" si="13"/>
        <v>0</v>
      </c>
      <c r="AZ45">
        <f t="shared" si="13"/>
        <v>0</v>
      </c>
      <c r="BA45">
        <f t="shared" si="13"/>
        <v>0</v>
      </c>
      <c r="BB45">
        <f t="shared" si="13"/>
        <v>0</v>
      </c>
      <c r="BC45">
        <f t="shared" si="13"/>
        <v>0</v>
      </c>
      <c r="BD45">
        <f t="shared" si="13"/>
        <v>0</v>
      </c>
      <c r="BE45">
        <f t="shared" si="13"/>
        <v>0</v>
      </c>
      <c r="BF45">
        <f t="shared" si="13"/>
        <v>0</v>
      </c>
      <c r="BG45">
        <f t="shared" si="13"/>
        <v>0</v>
      </c>
      <c r="BH45">
        <f t="shared" si="13"/>
        <v>0</v>
      </c>
      <c r="BI45">
        <f t="shared" si="13"/>
        <v>0</v>
      </c>
      <c r="BJ45">
        <f t="shared" si="13"/>
        <v>0</v>
      </c>
      <c r="BK45">
        <f t="shared" si="13"/>
        <v>0</v>
      </c>
      <c r="BL45">
        <f t="shared" si="13"/>
        <v>0</v>
      </c>
      <c r="BM45">
        <f t="shared" si="14"/>
        <v>0</v>
      </c>
      <c r="BN45">
        <f t="shared" si="14"/>
        <v>0</v>
      </c>
      <c r="BO45">
        <f t="shared" si="14"/>
        <v>0</v>
      </c>
      <c r="BP45">
        <f t="shared" si="14"/>
        <v>0</v>
      </c>
      <c r="BQ45">
        <f t="shared" si="14"/>
        <v>0</v>
      </c>
      <c r="BR45">
        <f t="shared" si="14"/>
        <v>0</v>
      </c>
      <c r="BS45">
        <f t="shared" si="14"/>
        <v>0</v>
      </c>
      <c r="BT45">
        <f t="shared" si="14"/>
        <v>0</v>
      </c>
      <c r="BU45">
        <f t="shared" si="14"/>
        <v>0</v>
      </c>
      <c r="BV45">
        <f t="shared" si="14"/>
        <v>0</v>
      </c>
      <c r="BW45">
        <f t="shared" si="14"/>
        <v>0</v>
      </c>
      <c r="BX45">
        <f t="shared" si="14"/>
        <v>0</v>
      </c>
    </row>
    <row r="46" spans="1:76" x14ac:dyDescent="0.3">
      <c r="A46">
        <f t="shared" si="16"/>
        <v>0</v>
      </c>
      <c r="B46">
        <f t="shared" si="16"/>
        <v>0</v>
      </c>
      <c r="C46">
        <f t="shared" si="16"/>
        <v>0</v>
      </c>
      <c r="D46">
        <f t="shared" si="16"/>
        <v>0</v>
      </c>
      <c r="E46">
        <f t="shared" si="16"/>
        <v>0</v>
      </c>
      <c r="F46">
        <f t="shared" si="16"/>
        <v>0</v>
      </c>
      <c r="G46">
        <f t="shared" si="16"/>
        <v>0</v>
      </c>
      <c r="H46">
        <f t="shared" si="16"/>
        <v>0</v>
      </c>
      <c r="I46">
        <f t="shared" si="16"/>
        <v>0</v>
      </c>
      <c r="J46">
        <f t="shared" si="16"/>
        <v>0</v>
      </c>
      <c r="K46">
        <f t="shared" si="16"/>
        <v>0</v>
      </c>
      <c r="L46">
        <f t="shared" si="16"/>
        <v>0</v>
      </c>
      <c r="M46">
        <f t="shared" si="16"/>
        <v>0</v>
      </c>
      <c r="N46">
        <f t="shared" si="16"/>
        <v>0</v>
      </c>
      <c r="O46">
        <f t="shared" si="16"/>
        <v>0</v>
      </c>
      <c r="P46">
        <f t="shared" si="15"/>
        <v>0</v>
      </c>
      <c r="Q46">
        <f t="shared" si="11"/>
        <v>0</v>
      </c>
      <c r="R46">
        <f t="shared" si="11"/>
        <v>0</v>
      </c>
      <c r="S46">
        <f t="shared" si="11"/>
        <v>0</v>
      </c>
      <c r="T46">
        <f t="shared" si="11"/>
        <v>0</v>
      </c>
      <c r="U46">
        <f t="shared" si="11"/>
        <v>0</v>
      </c>
      <c r="V46">
        <f t="shared" si="11"/>
        <v>0</v>
      </c>
      <c r="W46">
        <f t="shared" si="11"/>
        <v>0</v>
      </c>
      <c r="X46">
        <f t="shared" si="11"/>
        <v>0</v>
      </c>
      <c r="Y46">
        <f t="shared" si="11"/>
        <v>0</v>
      </c>
      <c r="Z46">
        <f t="shared" si="11"/>
        <v>0</v>
      </c>
      <c r="AA46">
        <f t="shared" si="11"/>
        <v>0</v>
      </c>
      <c r="AB46">
        <f t="shared" si="11"/>
        <v>0</v>
      </c>
      <c r="AC46">
        <f t="shared" si="11"/>
        <v>0</v>
      </c>
      <c r="AD46">
        <f t="shared" si="11"/>
        <v>0</v>
      </c>
      <c r="AE46">
        <f t="shared" si="11"/>
        <v>0</v>
      </c>
      <c r="AF46">
        <f t="shared" si="11"/>
        <v>0</v>
      </c>
      <c r="AG46">
        <f t="shared" si="12"/>
        <v>0</v>
      </c>
      <c r="AH46">
        <f t="shared" si="12"/>
        <v>0</v>
      </c>
      <c r="AI46">
        <f t="shared" si="12"/>
        <v>0</v>
      </c>
      <c r="AJ46">
        <f t="shared" si="12"/>
        <v>0</v>
      </c>
      <c r="AK46">
        <f t="shared" si="12"/>
        <v>0</v>
      </c>
      <c r="AL46">
        <f t="shared" si="12"/>
        <v>0</v>
      </c>
      <c r="AM46">
        <f t="shared" si="12"/>
        <v>0</v>
      </c>
      <c r="AN46">
        <f t="shared" si="12"/>
        <v>0</v>
      </c>
      <c r="AO46">
        <f t="shared" si="12"/>
        <v>0</v>
      </c>
      <c r="AP46">
        <f t="shared" si="12"/>
        <v>0</v>
      </c>
      <c r="AQ46">
        <f t="shared" si="12"/>
        <v>0</v>
      </c>
      <c r="AR46">
        <f t="shared" si="12"/>
        <v>0</v>
      </c>
      <c r="AS46">
        <f t="shared" si="12"/>
        <v>0</v>
      </c>
      <c r="AT46">
        <f t="shared" si="12"/>
        <v>1</v>
      </c>
      <c r="AU46">
        <f t="shared" si="12"/>
        <v>0</v>
      </c>
      <c r="AV46">
        <f t="shared" si="12"/>
        <v>0</v>
      </c>
      <c r="AW46">
        <f t="shared" si="13"/>
        <v>0</v>
      </c>
      <c r="AX46">
        <f t="shared" si="13"/>
        <v>0</v>
      </c>
      <c r="AY46">
        <f t="shared" si="13"/>
        <v>0</v>
      </c>
      <c r="AZ46">
        <f t="shared" si="13"/>
        <v>0</v>
      </c>
      <c r="BA46">
        <f t="shared" si="13"/>
        <v>0</v>
      </c>
      <c r="BB46">
        <f t="shared" si="13"/>
        <v>0</v>
      </c>
      <c r="BC46">
        <f t="shared" si="13"/>
        <v>0</v>
      </c>
      <c r="BD46">
        <f t="shared" si="13"/>
        <v>0</v>
      </c>
      <c r="BE46">
        <f t="shared" si="13"/>
        <v>0</v>
      </c>
      <c r="BF46">
        <f t="shared" si="13"/>
        <v>0</v>
      </c>
      <c r="BG46">
        <f t="shared" si="13"/>
        <v>0</v>
      </c>
      <c r="BH46">
        <f t="shared" si="13"/>
        <v>0</v>
      </c>
      <c r="BI46">
        <f t="shared" si="13"/>
        <v>0</v>
      </c>
      <c r="BJ46">
        <f t="shared" si="13"/>
        <v>0</v>
      </c>
      <c r="BK46">
        <f t="shared" si="13"/>
        <v>0</v>
      </c>
      <c r="BL46">
        <f t="shared" si="13"/>
        <v>0</v>
      </c>
      <c r="BM46">
        <f t="shared" si="14"/>
        <v>0</v>
      </c>
      <c r="BN46">
        <f t="shared" si="14"/>
        <v>0</v>
      </c>
      <c r="BO46">
        <f t="shared" si="14"/>
        <v>0</v>
      </c>
      <c r="BP46">
        <f t="shared" si="14"/>
        <v>0</v>
      </c>
      <c r="BQ46">
        <f t="shared" si="14"/>
        <v>0</v>
      </c>
      <c r="BR46">
        <f t="shared" si="14"/>
        <v>0</v>
      </c>
      <c r="BS46">
        <f t="shared" si="14"/>
        <v>0</v>
      </c>
      <c r="BT46">
        <f t="shared" si="14"/>
        <v>0</v>
      </c>
      <c r="BU46">
        <f t="shared" si="14"/>
        <v>0</v>
      </c>
      <c r="BV46">
        <f t="shared" si="14"/>
        <v>0</v>
      </c>
      <c r="BW46">
        <f t="shared" si="14"/>
        <v>0</v>
      </c>
      <c r="BX46">
        <f t="shared" si="14"/>
        <v>0</v>
      </c>
    </row>
    <row r="47" spans="1:76" x14ac:dyDescent="0.3">
      <c r="A47">
        <f t="shared" si="16"/>
        <v>0</v>
      </c>
      <c r="B47">
        <f t="shared" si="16"/>
        <v>0</v>
      </c>
      <c r="C47">
        <f t="shared" si="16"/>
        <v>0</v>
      </c>
      <c r="D47">
        <f t="shared" si="16"/>
        <v>0</v>
      </c>
      <c r="E47">
        <f t="shared" si="16"/>
        <v>0</v>
      </c>
      <c r="F47">
        <f t="shared" si="16"/>
        <v>0</v>
      </c>
      <c r="G47">
        <f t="shared" si="16"/>
        <v>0</v>
      </c>
      <c r="H47">
        <f t="shared" si="16"/>
        <v>0</v>
      </c>
      <c r="I47">
        <f t="shared" si="16"/>
        <v>0</v>
      </c>
      <c r="J47">
        <f t="shared" si="16"/>
        <v>0</v>
      </c>
      <c r="K47">
        <f t="shared" si="16"/>
        <v>0</v>
      </c>
      <c r="L47">
        <f t="shared" si="16"/>
        <v>0</v>
      </c>
      <c r="M47">
        <f t="shared" si="16"/>
        <v>0</v>
      </c>
      <c r="N47">
        <f t="shared" si="16"/>
        <v>0</v>
      </c>
      <c r="O47">
        <f t="shared" si="16"/>
        <v>0</v>
      </c>
      <c r="P47">
        <f t="shared" si="15"/>
        <v>0</v>
      </c>
      <c r="Q47">
        <f t="shared" si="11"/>
        <v>0</v>
      </c>
      <c r="R47">
        <f t="shared" si="11"/>
        <v>0</v>
      </c>
      <c r="S47">
        <f t="shared" si="11"/>
        <v>0</v>
      </c>
      <c r="T47">
        <f t="shared" si="11"/>
        <v>0</v>
      </c>
      <c r="U47">
        <f t="shared" si="11"/>
        <v>0</v>
      </c>
      <c r="V47">
        <f t="shared" si="11"/>
        <v>0</v>
      </c>
      <c r="W47">
        <f t="shared" si="11"/>
        <v>0</v>
      </c>
      <c r="X47">
        <f t="shared" si="11"/>
        <v>0</v>
      </c>
      <c r="Y47">
        <f t="shared" si="11"/>
        <v>0</v>
      </c>
      <c r="Z47">
        <f t="shared" si="11"/>
        <v>0</v>
      </c>
      <c r="AA47">
        <f t="shared" si="11"/>
        <v>0</v>
      </c>
      <c r="AB47">
        <f t="shared" si="11"/>
        <v>0</v>
      </c>
      <c r="AC47">
        <f t="shared" si="11"/>
        <v>0</v>
      </c>
      <c r="AD47">
        <f t="shared" si="11"/>
        <v>0</v>
      </c>
      <c r="AE47">
        <f t="shared" si="11"/>
        <v>0</v>
      </c>
      <c r="AF47">
        <f t="shared" ref="AF47:AU62" si="17">IF(ROW()=COLUMN(),1,0)</f>
        <v>0</v>
      </c>
      <c r="AG47">
        <f t="shared" si="12"/>
        <v>0</v>
      </c>
      <c r="AH47">
        <f t="shared" si="12"/>
        <v>0</v>
      </c>
      <c r="AI47">
        <f t="shared" si="12"/>
        <v>0</v>
      </c>
      <c r="AJ47">
        <f t="shared" si="12"/>
        <v>0</v>
      </c>
      <c r="AK47">
        <f t="shared" si="12"/>
        <v>0</v>
      </c>
      <c r="AL47">
        <f t="shared" si="12"/>
        <v>0</v>
      </c>
      <c r="AM47">
        <f t="shared" si="12"/>
        <v>0</v>
      </c>
      <c r="AN47">
        <f t="shared" si="12"/>
        <v>0</v>
      </c>
      <c r="AO47">
        <f t="shared" si="12"/>
        <v>0</v>
      </c>
      <c r="AP47">
        <f t="shared" si="12"/>
        <v>0</v>
      </c>
      <c r="AQ47">
        <f t="shared" si="12"/>
        <v>0</v>
      </c>
      <c r="AR47">
        <f t="shared" si="12"/>
        <v>0</v>
      </c>
      <c r="AS47">
        <f t="shared" si="12"/>
        <v>0</v>
      </c>
      <c r="AT47">
        <f t="shared" si="12"/>
        <v>0</v>
      </c>
      <c r="AU47">
        <f t="shared" si="12"/>
        <v>1</v>
      </c>
      <c r="AV47">
        <f t="shared" ref="AV47:BK62" si="18">IF(ROW()=COLUMN(),1,0)</f>
        <v>0</v>
      </c>
      <c r="AW47">
        <f t="shared" si="13"/>
        <v>0</v>
      </c>
      <c r="AX47">
        <f t="shared" si="13"/>
        <v>0</v>
      </c>
      <c r="AY47">
        <f t="shared" si="13"/>
        <v>0</v>
      </c>
      <c r="AZ47">
        <f t="shared" si="13"/>
        <v>0</v>
      </c>
      <c r="BA47">
        <f t="shared" si="13"/>
        <v>0</v>
      </c>
      <c r="BB47">
        <f t="shared" si="13"/>
        <v>0</v>
      </c>
      <c r="BC47">
        <f t="shared" si="13"/>
        <v>0</v>
      </c>
      <c r="BD47">
        <f t="shared" si="13"/>
        <v>0</v>
      </c>
      <c r="BE47">
        <f t="shared" si="13"/>
        <v>0</v>
      </c>
      <c r="BF47">
        <f t="shared" si="13"/>
        <v>0</v>
      </c>
      <c r="BG47">
        <f t="shared" si="13"/>
        <v>0</v>
      </c>
      <c r="BH47">
        <f t="shared" si="13"/>
        <v>0</v>
      </c>
      <c r="BI47">
        <f t="shared" si="13"/>
        <v>0</v>
      </c>
      <c r="BJ47">
        <f t="shared" si="13"/>
        <v>0</v>
      </c>
      <c r="BK47">
        <f t="shared" si="13"/>
        <v>0</v>
      </c>
      <c r="BL47">
        <f t="shared" ref="BL47:BX62" si="19">IF(ROW()=COLUMN(),1,0)</f>
        <v>0</v>
      </c>
      <c r="BM47">
        <f t="shared" si="14"/>
        <v>0</v>
      </c>
      <c r="BN47">
        <f t="shared" si="14"/>
        <v>0</v>
      </c>
      <c r="BO47">
        <f t="shared" si="14"/>
        <v>0</v>
      </c>
      <c r="BP47">
        <f t="shared" si="14"/>
        <v>0</v>
      </c>
      <c r="BQ47">
        <f t="shared" si="14"/>
        <v>0</v>
      </c>
      <c r="BR47">
        <f t="shared" si="14"/>
        <v>0</v>
      </c>
      <c r="BS47">
        <f t="shared" si="14"/>
        <v>0</v>
      </c>
      <c r="BT47">
        <f t="shared" si="14"/>
        <v>0</v>
      </c>
      <c r="BU47">
        <f t="shared" si="14"/>
        <v>0</v>
      </c>
      <c r="BV47">
        <f t="shared" si="14"/>
        <v>0</v>
      </c>
      <c r="BW47">
        <f t="shared" si="14"/>
        <v>0</v>
      </c>
      <c r="BX47">
        <f t="shared" si="14"/>
        <v>0</v>
      </c>
    </row>
    <row r="48" spans="1:76" x14ac:dyDescent="0.3">
      <c r="A48">
        <f t="shared" si="16"/>
        <v>0</v>
      </c>
      <c r="B48">
        <f t="shared" si="16"/>
        <v>0</v>
      </c>
      <c r="C48">
        <f t="shared" si="16"/>
        <v>0</v>
      </c>
      <c r="D48">
        <f t="shared" si="16"/>
        <v>0</v>
      </c>
      <c r="E48">
        <f t="shared" si="16"/>
        <v>0</v>
      </c>
      <c r="F48">
        <f t="shared" si="16"/>
        <v>0</v>
      </c>
      <c r="G48">
        <f t="shared" si="16"/>
        <v>0</v>
      </c>
      <c r="H48">
        <f t="shared" si="16"/>
        <v>0</v>
      </c>
      <c r="I48">
        <f t="shared" si="16"/>
        <v>0</v>
      </c>
      <c r="J48">
        <f t="shared" si="16"/>
        <v>0</v>
      </c>
      <c r="K48">
        <f t="shared" si="16"/>
        <v>0</v>
      </c>
      <c r="L48">
        <f t="shared" si="16"/>
        <v>0</v>
      </c>
      <c r="M48">
        <f t="shared" si="16"/>
        <v>0</v>
      </c>
      <c r="N48">
        <f t="shared" si="16"/>
        <v>0</v>
      </c>
      <c r="O48">
        <f t="shared" si="16"/>
        <v>0</v>
      </c>
      <c r="P48">
        <f t="shared" si="15"/>
        <v>0</v>
      </c>
      <c r="Q48">
        <f t="shared" si="15"/>
        <v>0</v>
      </c>
      <c r="R48">
        <f t="shared" si="15"/>
        <v>0</v>
      </c>
      <c r="S48">
        <f t="shared" si="15"/>
        <v>0</v>
      </c>
      <c r="T48">
        <f t="shared" si="15"/>
        <v>0</v>
      </c>
      <c r="U48">
        <f t="shared" si="15"/>
        <v>0</v>
      </c>
      <c r="V48">
        <f t="shared" si="15"/>
        <v>0</v>
      </c>
      <c r="W48">
        <f t="shared" si="15"/>
        <v>0</v>
      </c>
      <c r="X48">
        <f t="shared" si="15"/>
        <v>0</v>
      </c>
      <c r="Y48">
        <f t="shared" si="15"/>
        <v>0</v>
      </c>
      <c r="Z48">
        <f t="shared" si="15"/>
        <v>0</v>
      </c>
      <c r="AA48">
        <f t="shared" si="15"/>
        <v>0</v>
      </c>
      <c r="AB48">
        <f t="shared" si="15"/>
        <v>0</v>
      </c>
      <c r="AC48">
        <f t="shared" si="15"/>
        <v>0</v>
      </c>
      <c r="AD48">
        <f t="shared" si="15"/>
        <v>0</v>
      </c>
      <c r="AE48">
        <f t="shared" si="15"/>
        <v>0</v>
      </c>
      <c r="AF48">
        <f t="shared" si="17"/>
        <v>0</v>
      </c>
      <c r="AG48">
        <f t="shared" si="17"/>
        <v>0</v>
      </c>
      <c r="AH48">
        <f t="shared" si="17"/>
        <v>0</v>
      </c>
      <c r="AI48">
        <f t="shared" si="17"/>
        <v>0</v>
      </c>
      <c r="AJ48">
        <f t="shared" si="17"/>
        <v>0</v>
      </c>
      <c r="AK48">
        <f t="shared" si="17"/>
        <v>0</v>
      </c>
      <c r="AL48">
        <f t="shared" si="17"/>
        <v>0</v>
      </c>
      <c r="AM48">
        <f t="shared" si="17"/>
        <v>0</v>
      </c>
      <c r="AN48">
        <f t="shared" si="17"/>
        <v>0</v>
      </c>
      <c r="AO48">
        <f t="shared" si="17"/>
        <v>0</v>
      </c>
      <c r="AP48">
        <f t="shared" si="17"/>
        <v>0</v>
      </c>
      <c r="AQ48">
        <f t="shared" si="17"/>
        <v>0</v>
      </c>
      <c r="AR48">
        <f t="shared" si="17"/>
        <v>0</v>
      </c>
      <c r="AS48">
        <f t="shared" si="17"/>
        <v>0</v>
      </c>
      <c r="AT48">
        <f t="shared" si="17"/>
        <v>0</v>
      </c>
      <c r="AU48">
        <f t="shared" si="17"/>
        <v>0</v>
      </c>
      <c r="AV48">
        <f t="shared" si="18"/>
        <v>1</v>
      </c>
      <c r="AW48">
        <f t="shared" si="18"/>
        <v>0</v>
      </c>
      <c r="AX48">
        <f t="shared" si="18"/>
        <v>0</v>
      </c>
      <c r="AY48">
        <f t="shared" si="18"/>
        <v>0</v>
      </c>
      <c r="AZ48">
        <f t="shared" si="18"/>
        <v>0</v>
      </c>
      <c r="BA48">
        <f t="shared" si="18"/>
        <v>0</v>
      </c>
      <c r="BB48">
        <f t="shared" si="18"/>
        <v>0</v>
      </c>
      <c r="BC48">
        <f t="shared" si="18"/>
        <v>0</v>
      </c>
      <c r="BD48">
        <f t="shared" si="18"/>
        <v>0</v>
      </c>
      <c r="BE48">
        <f t="shared" si="18"/>
        <v>0</v>
      </c>
      <c r="BF48">
        <f t="shared" si="18"/>
        <v>0</v>
      </c>
      <c r="BG48">
        <f t="shared" si="18"/>
        <v>0</v>
      </c>
      <c r="BH48">
        <f t="shared" si="18"/>
        <v>0</v>
      </c>
      <c r="BI48">
        <f t="shared" si="18"/>
        <v>0</v>
      </c>
      <c r="BJ48">
        <f t="shared" si="18"/>
        <v>0</v>
      </c>
      <c r="BK48">
        <f t="shared" si="18"/>
        <v>0</v>
      </c>
      <c r="BL48">
        <f t="shared" si="19"/>
        <v>0</v>
      </c>
      <c r="BM48">
        <f t="shared" si="19"/>
        <v>0</v>
      </c>
      <c r="BN48">
        <f t="shared" si="19"/>
        <v>0</v>
      </c>
      <c r="BO48">
        <f t="shared" si="19"/>
        <v>0</v>
      </c>
      <c r="BP48">
        <f t="shared" si="19"/>
        <v>0</v>
      </c>
      <c r="BQ48">
        <f t="shared" si="19"/>
        <v>0</v>
      </c>
      <c r="BR48">
        <f t="shared" si="19"/>
        <v>0</v>
      </c>
      <c r="BS48">
        <f t="shared" si="19"/>
        <v>0</v>
      </c>
      <c r="BT48">
        <f t="shared" si="19"/>
        <v>0</v>
      </c>
      <c r="BU48">
        <f t="shared" si="19"/>
        <v>0</v>
      </c>
      <c r="BV48">
        <f t="shared" si="19"/>
        <v>0</v>
      </c>
      <c r="BW48">
        <f t="shared" si="19"/>
        <v>0</v>
      </c>
      <c r="BX48">
        <f t="shared" si="19"/>
        <v>0</v>
      </c>
    </row>
    <row r="49" spans="1:76" x14ac:dyDescent="0.3">
      <c r="A49">
        <f t="shared" si="16"/>
        <v>0</v>
      </c>
      <c r="B49">
        <f t="shared" si="16"/>
        <v>0</v>
      </c>
      <c r="C49">
        <f t="shared" si="16"/>
        <v>0</v>
      </c>
      <c r="D49">
        <f t="shared" si="16"/>
        <v>0</v>
      </c>
      <c r="E49">
        <f t="shared" si="16"/>
        <v>0</v>
      </c>
      <c r="F49">
        <f t="shared" si="16"/>
        <v>0</v>
      </c>
      <c r="G49">
        <f t="shared" si="16"/>
        <v>0</v>
      </c>
      <c r="H49">
        <f t="shared" si="16"/>
        <v>0</v>
      </c>
      <c r="I49">
        <f t="shared" si="16"/>
        <v>0</v>
      </c>
      <c r="J49">
        <f t="shared" si="16"/>
        <v>0</v>
      </c>
      <c r="K49">
        <f t="shared" si="16"/>
        <v>0</v>
      </c>
      <c r="L49">
        <f t="shared" si="16"/>
        <v>0</v>
      </c>
      <c r="M49">
        <f t="shared" si="16"/>
        <v>0</v>
      </c>
      <c r="N49">
        <f t="shared" si="16"/>
        <v>0</v>
      </c>
      <c r="O49">
        <f t="shared" si="16"/>
        <v>0</v>
      </c>
      <c r="P49">
        <f t="shared" si="16"/>
        <v>0</v>
      </c>
      <c r="Q49">
        <f t="shared" ref="Q49:AF64" si="20">IF(ROW()=COLUMN(),1,0)</f>
        <v>0</v>
      </c>
      <c r="R49">
        <f t="shared" si="20"/>
        <v>0</v>
      </c>
      <c r="S49">
        <f t="shared" si="20"/>
        <v>0</v>
      </c>
      <c r="T49">
        <f t="shared" si="20"/>
        <v>0</v>
      </c>
      <c r="U49">
        <f t="shared" si="20"/>
        <v>0</v>
      </c>
      <c r="V49">
        <f t="shared" si="20"/>
        <v>0</v>
      </c>
      <c r="W49">
        <f t="shared" si="20"/>
        <v>0</v>
      </c>
      <c r="X49">
        <f t="shared" si="20"/>
        <v>0</v>
      </c>
      <c r="Y49">
        <f t="shared" si="20"/>
        <v>0</v>
      </c>
      <c r="Z49">
        <f t="shared" si="20"/>
        <v>0</v>
      </c>
      <c r="AA49">
        <f t="shared" si="20"/>
        <v>0</v>
      </c>
      <c r="AB49">
        <f t="shared" si="20"/>
        <v>0</v>
      </c>
      <c r="AC49">
        <f t="shared" si="20"/>
        <v>0</v>
      </c>
      <c r="AD49">
        <f t="shared" si="20"/>
        <v>0</v>
      </c>
      <c r="AE49">
        <f t="shared" si="20"/>
        <v>0</v>
      </c>
      <c r="AF49">
        <f t="shared" si="17"/>
        <v>0</v>
      </c>
      <c r="AG49">
        <f t="shared" si="17"/>
        <v>0</v>
      </c>
      <c r="AH49">
        <f t="shared" si="17"/>
        <v>0</v>
      </c>
      <c r="AI49">
        <f t="shared" si="17"/>
        <v>0</v>
      </c>
      <c r="AJ49">
        <f t="shared" si="17"/>
        <v>0</v>
      </c>
      <c r="AK49">
        <f t="shared" si="17"/>
        <v>0</v>
      </c>
      <c r="AL49">
        <f t="shared" si="17"/>
        <v>0</v>
      </c>
      <c r="AM49">
        <f t="shared" si="17"/>
        <v>0</v>
      </c>
      <c r="AN49">
        <f t="shared" si="17"/>
        <v>0</v>
      </c>
      <c r="AO49">
        <f t="shared" si="17"/>
        <v>0</v>
      </c>
      <c r="AP49">
        <f t="shared" si="17"/>
        <v>0</v>
      </c>
      <c r="AQ49">
        <f t="shared" si="17"/>
        <v>0</v>
      </c>
      <c r="AR49">
        <f t="shared" si="17"/>
        <v>0</v>
      </c>
      <c r="AS49">
        <f t="shared" si="17"/>
        <v>0</v>
      </c>
      <c r="AT49">
        <f t="shared" si="17"/>
        <v>0</v>
      </c>
      <c r="AU49">
        <f t="shared" si="17"/>
        <v>0</v>
      </c>
      <c r="AV49">
        <f t="shared" si="18"/>
        <v>0</v>
      </c>
      <c r="AW49">
        <f t="shared" si="18"/>
        <v>1</v>
      </c>
      <c r="AX49">
        <f t="shared" si="18"/>
        <v>0</v>
      </c>
      <c r="AY49">
        <f t="shared" si="18"/>
        <v>0</v>
      </c>
      <c r="AZ49">
        <f t="shared" si="18"/>
        <v>0</v>
      </c>
      <c r="BA49">
        <f t="shared" si="18"/>
        <v>0</v>
      </c>
      <c r="BB49">
        <f t="shared" si="18"/>
        <v>0</v>
      </c>
      <c r="BC49">
        <f t="shared" si="18"/>
        <v>0</v>
      </c>
      <c r="BD49">
        <f t="shared" si="18"/>
        <v>0</v>
      </c>
      <c r="BE49">
        <f t="shared" si="18"/>
        <v>0</v>
      </c>
      <c r="BF49">
        <f t="shared" si="18"/>
        <v>0</v>
      </c>
      <c r="BG49">
        <f t="shared" si="18"/>
        <v>0</v>
      </c>
      <c r="BH49">
        <f t="shared" si="18"/>
        <v>0</v>
      </c>
      <c r="BI49">
        <f t="shared" si="18"/>
        <v>0</v>
      </c>
      <c r="BJ49">
        <f t="shared" si="18"/>
        <v>0</v>
      </c>
      <c r="BK49">
        <f t="shared" si="18"/>
        <v>0</v>
      </c>
      <c r="BL49">
        <f t="shared" si="19"/>
        <v>0</v>
      </c>
      <c r="BM49">
        <f t="shared" si="19"/>
        <v>0</v>
      </c>
      <c r="BN49">
        <f t="shared" si="19"/>
        <v>0</v>
      </c>
      <c r="BO49">
        <f t="shared" si="19"/>
        <v>0</v>
      </c>
      <c r="BP49">
        <f t="shared" si="19"/>
        <v>0</v>
      </c>
      <c r="BQ49">
        <f t="shared" si="19"/>
        <v>0</v>
      </c>
      <c r="BR49">
        <f t="shared" si="19"/>
        <v>0</v>
      </c>
      <c r="BS49">
        <f t="shared" si="19"/>
        <v>0</v>
      </c>
      <c r="BT49">
        <f t="shared" si="19"/>
        <v>0</v>
      </c>
      <c r="BU49">
        <f t="shared" si="19"/>
        <v>0</v>
      </c>
      <c r="BV49">
        <f t="shared" si="19"/>
        <v>0</v>
      </c>
      <c r="BW49">
        <f t="shared" si="19"/>
        <v>0</v>
      </c>
      <c r="BX49">
        <f t="shared" si="19"/>
        <v>0</v>
      </c>
    </row>
    <row r="50" spans="1:76" x14ac:dyDescent="0.3">
      <c r="A50">
        <f t="shared" ref="A50:P65" si="21">IF(ROW()=COLUMN(),1,0)</f>
        <v>0</v>
      </c>
      <c r="B50">
        <f t="shared" si="21"/>
        <v>0</v>
      </c>
      <c r="C50">
        <f t="shared" si="21"/>
        <v>0</v>
      </c>
      <c r="D50">
        <f t="shared" si="21"/>
        <v>0</v>
      </c>
      <c r="E50">
        <f t="shared" si="21"/>
        <v>0</v>
      </c>
      <c r="F50">
        <f t="shared" si="21"/>
        <v>0</v>
      </c>
      <c r="G50">
        <f t="shared" si="21"/>
        <v>0</v>
      </c>
      <c r="H50">
        <f t="shared" si="21"/>
        <v>0</v>
      </c>
      <c r="I50">
        <f t="shared" si="21"/>
        <v>0</v>
      </c>
      <c r="J50">
        <f t="shared" si="21"/>
        <v>0</v>
      </c>
      <c r="K50">
        <f t="shared" si="21"/>
        <v>0</v>
      </c>
      <c r="L50">
        <f t="shared" si="21"/>
        <v>0</v>
      </c>
      <c r="M50">
        <f t="shared" si="21"/>
        <v>0</v>
      </c>
      <c r="N50">
        <f t="shared" si="21"/>
        <v>0</v>
      </c>
      <c r="O50">
        <f t="shared" si="21"/>
        <v>0</v>
      </c>
      <c r="P50">
        <f t="shared" si="21"/>
        <v>0</v>
      </c>
      <c r="Q50">
        <f t="shared" si="20"/>
        <v>0</v>
      </c>
      <c r="R50">
        <f t="shared" si="20"/>
        <v>0</v>
      </c>
      <c r="S50">
        <f t="shared" si="20"/>
        <v>0</v>
      </c>
      <c r="T50">
        <f t="shared" si="20"/>
        <v>0</v>
      </c>
      <c r="U50">
        <f t="shared" si="20"/>
        <v>0</v>
      </c>
      <c r="V50">
        <f t="shared" si="20"/>
        <v>0</v>
      </c>
      <c r="W50">
        <f t="shared" si="20"/>
        <v>0</v>
      </c>
      <c r="X50">
        <f t="shared" si="20"/>
        <v>0</v>
      </c>
      <c r="Y50">
        <f t="shared" si="20"/>
        <v>0</v>
      </c>
      <c r="Z50">
        <f t="shared" si="20"/>
        <v>0</v>
      </c>
      <c r="AA50">
        <f t="shared" si="20"/>
        <v>0</v>
      </c>
      <c r="AB50">
        <f t="shared" si="20"/>
        <v>0</v>
      </c>
      <c r="AC50">
        <f t="shared" si="20"/>
        <v>0</v>
      </c>
      <c r="AD50">
        <f t="shared" si="20"/>
        <v>0</v>
      </c>
      <c r="AE50">
        <f t="shared" si="20"/>
        <v>0</v>
      </c>
      <c r="AF50">
        <f t="shared" si="17"/>
        <v>0</v>
      </c>
      <c r="AG50">
        <f t="shared" si="17"/>
        <v>0</v>
      </c>
      <c r="AH50">
        <f t="shared" si="17"/>
        <v>0</v>
      </c>
      <c r="AI50">
        <f t="shared" si="17"/>
        <v>0</v>
      </c>
      <c r="AJ50">
        <f t="shared" si="17"/>
        <v>0</v>
      </c>
      <c r="AK50">
        <f t="shared" si="17"/>
        <v>0</v>
      </c>
      <c r="AL50">
        <f t="shared" si="17"/>
        <v>0</v>
      </c>
      <c r="AM50">
        <f t="shared" si="17"/>
        <v>0</v>
      </c>
      <c r="AN50">
        <f t="shared" si="17"/>
        <v>0</v>
      </c>
      <c r="AO50">
        <f t="shared" si="17"/>
        <v>0</v>
      </c>
      <c r="AP50">
        <f t="shared" si="17"/>
        <v>0</v>
      </c>
      <c r="AQ50">
        <f t="shared" si="17"/>
        <v>0</v>
      </c>
      <c r="AR50">
        <f t="shared" si="17"/>
        <v>0</v>
      </c>
      <c r="AS50">
        <f t="shared" si="17"/>
        <v>0</v>
      </c>
      <c r="AT50">
        <f t="shared" si="17"/>
        <v>0</v>
      </c>
      <c r="AU50">
        <f t="shared" si="17"/>
        <v>0</v>
      </c>
      <c r="AV50">
        <f t="shared" si="18"/>
        <v>0</v>
      </c>
      <c r="AW50">
        <f t="shared" si="18"/>
        <v>0</v>
      </c>
      <c r="AX50">
        <f t="shared" si="18"/>
        <v>1</v>
      </c>
      <c r="AY50">
        <f t="shared" si="18"/>
        <v>0</v>
      </c>
      <c r="AZ50">
        <f t="shared" si="18"/>
        <v>0</v>
      </c>
      <c r="BA50">
        <f t="shared" si="18"/>
        <v>0</v>
      </c>
      <c r="BB50">
        <f t="shared" si="18"/>
        <v>0</v>
      </c>
      <c r="BC50">
        <f t="shared" si="18"/>
        <v>0</v>
      </c>
      <c r="BD50">
        <f t="shared" si="18"/>
        <v>0</v>
      </c>
      <c r="BE50">
        <f t="shared" si="18"/>
        <v>0</v>
      </c>
      <c r="BF50">
        <f t="shared" si="18"/>
        <v>0</v>
      </c>
      <c r="BG50">
        <f t="shared" si="18"/>
        <v>0</v>
      </c>
      <c r="BH50">
        <f t="shared" si="18"/>
        <v>0</v>
      </c>
      <c r="BI50">
        <f t="shared" si="18"/>
        <v>0</v>
      </c>
      <c r="BJ50">
        <f t="shared" si="18"/>
        <v>0</v>
      </c>
      <c r="BK50">
        <f t="shared" si="18"/>
        <v>0</v>
      </c>
      <c r="BL50">
        <f t="shared" si="19"/>
        <v>0</v>
      </c>
      <c r="BM50">
        <f t="shared" si="19"/>
        <v>0</v>
      </c>
      <c r="BN50">
        <f t="shared" si="19"/>
        <v>0</v>
      </c>
      <c r="BO50">
        <f t="shared" si="19"/>
        <v>0</v>
      </c>
      <c r="BP50">
        <f t="shared" si="19"/>
        <v>0</v>
      </c>
      <c r="BQ50">
        <f t="shared" si="19"/>
        <v>0</v>
      </c>
      <c r="BR50">
        <f t="shared" si="19"/>
        <v>0</v>
      </c>
      <c r="BS50">
        <f t="shared" si="19"/>
        <v>0</v>
      </c>
      <c r="BT50">
        <f t="shared" si="19"/>
        <v>0</v>
      </c>
      <c r="BU50">
        <f t="shared" si="19"/>
        <v>0</v>
      </c>
      <c r="BV50">
        <f t="shared" si="19"/>
        <v>0</v>
      </c>
      <c r="BW50">
        <f t="shared" si="19"/>
        <v>0</v>
      </c>
      <c r="BX50">
        <f t="shared" si="19"/>
        <v>0</v>
      </c>
    </row>
    <row r="51" spans="1:76" x14ac:dyDescent="0.3">
      <c r="A51">
        <f t="shared" si="21"/>
        <v>0</v>
      </c>
      <c r="B51">
        <f t="shared" si="21"/>
        <v>0</v>
      </c>
      <c r="C51">
        <f t="shared" si="21"/>
        <v>0</v>
      </c>
      <c r="D51">
        <f t="shared" si="21"/>
        <v>0</v>
      </c>
      <c r="E51">
        <f t="shared" si="21"/>
        <v>0</v>
      </c>
      <c r="F51">
        <f t="shared" si="21"/>
        <v>0</v>
      </c>
      <c r="G51">
        <f t="shared" si="21"/>
        <v>0</v>
      </c>
      <c r="H51">
        <f t="shared" si="21"/>
        <v>0</v>
      </c>
      <c r="I51">
        <f t="shared" si="21"/>
        <v>0</v>
      </c>
      <c r="J51">
        <f t="shared" si="21"/>
        <v>0</v>
      </c>
      <c r="K51">
        <f t="shared" si="21"/>
        <v>0</v>
      </c>
      <c r="L51">
        <f t="shared" si="21"/>
        <v>0</v>
      </c>
      <c r="M51">
        <f t="shared" si="21"/>
        <v>0</v>
      </c>
      <c r="N51">
        <f t="shared" si="21"/>
        <v>0</v>
      </c>
      <c r="O51">
        <f t="shared" si="21"/>
        <v>0</v>
      </c>
      <c r="P51">
        <f t="shared" si="21"/>
        <v>0</v>
      </c>
      <c r="Q51">
        <f t="shared" si="20"/>
        <v>0</v>
      </c>
      <c r="R51">
        <f t="shared" si="20"/>
        <v>0</v>
      </c>
      <c r="S51">
        <f t="shared" si="20"/>
        <v>0</v>
      </c>
      <c r="T51">
        <f t="shared" si="20"/>
        <v>0</v>
      </c>
      <c r="U51">
        <f t="shared" si="20"/>
        <v>0</v>
      </c>
      <c r="V51">
        <f t="shared" si="20"/>
        <v>0</v>
      </c>
      <c r="W51">
        <f t="shared" si="20"/>
        <v>0</v>
      </c>
      <c r="X51">
        <f t="shared" si="20"/>
        <v>0</v>
      </c>
      <c r="Y51">
        <f t="shared" si="20"/>
        <v>0</v>
      </c>
      <c r="Z51">
        <f t="shared" si="20"/>
        <v>0</v>
      </c>
      <c r="AA51">
        <f t="shared" si="20"/>
        <v>0</v>
      </c>
      <c r="AB51">
        <f t="shared" si="20"/>
        <v>0</v>
      </c>
      <c r="AC51">
        <f t="shared" si="20"/>
        <v>0</v>
      </c>
      <c r="AD51">
        <f t="shared" si="20"/>
        <v>0</v>
      </c>
      <c r="AE51">
        <f t="shared" si="20"/>
        <v>0</v>
      </c>
      <c r="AF51">
        <f t="shared" si="17"/>
        <v>0</v>
      </c>
      <c r="AG51">
        <f t="shared" si="17"/>
        <v>0</v>
      </c>
      <c r="AH51">
        <f t="shared" si="17"/>
        <v>0</v>
      </c>
      <c r="AI51">
        <f t="shared" si="17"/>
        <v>0</v>
      </c>
      <c r="AJ51">
        <f t="shared" si="17"/>
        <v>0</v>
      </c>
      <c r="AK51">
        <f t="shared" si="17"/>
        <v>0</v>
      </c>
      <c r="AL51">
        <f t="shared" si="17"/>
        <v>0</v>
      </c>
      <c r="AM51">
        <f t="shared" si="17"/>
        <v>0</v>
      </c>
      <c r="AN51">
        <f t="shared" si="17"/>
        <v>0</v>
      </c>
      <c r="AO51">
        <f t="shared" si="17"/>
        <v>0</v>
      </c>
      <c r="AP51">
        <f t="shared" si="17"/>
        <v>0</v>
      </c>
      <c r="AQ51">
        <f t="shared" si="17"/>
        <v>0</v>
      </c>
      <c r="AR51">
        <f t="shared" si="17"/>
        <v>0</v>
      </c>
      <c r="AS51">
        <f t="shared" si="17"/>
        <v>0</v>
      </c>
      <c r="AT51">
        <f t="shared" si="17"/>
        <v>0</v>
      </c>
      <c r="AU51">
        <f t="shared" si="17"/>
        <v>0</v>
      </c>
      <c r="AV51">
        <f t="shared" si="18"/>
        <v>0</v>
      </c>
      <c r="AW51">
        <f t="shared" si="18"/>
        <v>0</v>
      </c>
      <c r="AX51">
        <f t="shared" si="18"/>
        <v>0</v>
      </c>
      <c r="AY51">
        <f t="shared" si="18"/>
        <v>1</v>
      </c>
      <c r="AZ51">
        <f t="shared" si="18"/>
        <v>0</v>
      </c>
      <c r="BA51">
        <f t="shared" si="18"/>
        <v>0</v>
      </c>
      <c r="BB51">
        <f t="shared" si="18"/>
        <v>0</v>
      </c>
      <c r="BC51">
        <f t="shared" si="18"/>
        <v>0</v>
      </c>
      <c r="BD51">
        <f t="shared" si="18"/>
        <v>0</v>
      </c>
      <c r="BE51">
        <f t="shared" si="18"/>
        <v>0</v>
      </c>
      <c r="BF51">
        <f t="shared" si="18"/>
        <v>0</v>
      </c>
      <c r="BG51">
        <f t="shared" si="18"/>
        <v>0</v>
      </c>
      <c r="BH51">
        <f t="shared" si="18"/>
        <v>0</v>
      </c>
      <c r="BI51">
        <f t="shared" si="18"/>
        <v>0</v>
      </c>
      <c r="BJ51">
        <f t="shared" si="18"/>
        <v>0</v>
      </c>
      <c r="BK51">
        <f t="shared" si="18"/>
        <v>0</v>
      </c>
      <c r="BL51">
        <f t="shared" si="19"/>
        <v>0</v>
      </c>
      <c r="BM51">
        <f t="shared" si="19"/>
        <v>0</v>
      </c>
      <c r="BN51">
        <f t="shared" si="19"/>
        <v>0</v>
      </c>
      <c r="BO51">
        <f t="shared" si="19"/>
        <v>0</v>
      </c>
      <c r="BP51">
        <f t="shared" si="19"/>
        <v>0</v>
      </c>
      <c r="BQ51">
        <f t="shared" si="19"/>
        <v>0</v>
      </c>
      <c r="BR51">
        <f t="shared" si="19"/>
        <v>0</v>
      </c>
      <c r="BS51">
        <f t="shared" si="19"/>
        <v>0</v>
      </c>
      <c r="BT51">
        <f t="shared" si="19"/>
        <v>0</v>
      </c>
      <c r="BU51">
        <f t="shared" si="19"/>
        <v>0</v>
      </c>
      <c r="BV51">
        <f t="shared" si="19"/>
        <v>0</v>
      </c>
      <c r="BW51">
        <f t="shared" si="19"/>
        <v>0</v>
      </c>
      <c r="BX51">
        <f t="shared" si="19"/>
        <v>0</v>
      </c>
    </row>
    <row r="52" spans="1:76" x14ac:dyDescent="0.3">
      <c r="A52">
        <f t="shared" si="21"/>
        <v>0</v>
      </c>
      <c r="B52">
        <f t="shared" si="21"/>
        <v>0</v>
      </c>
      <c r="C52">
        <f t="shared" si="21"/>
        <v>0</v>
      </c>
      <c r="D52">
        <f t="shared" si="21"/>
        <v>0</v>
      </c>
      <c r="E52">
        <f t="shared" si="21"/>
        <v>0</v>
      </c>
      <c r="F52">
        <f t="shared" si="21"/>
        <v>0</v>
      </c>
      <c r="G52">
        <f t="shared" si="21"/>
        <v>0</v>
      </c>
      <c r="H52">
        <f t="shared" si="21"/>
        <v>0</v>
      </c>
      <c r="I52">
        <f t="shared" si="21"/>
        <v>0</v>
      </c>
      <c r="J52">
        <f t="shared" si="21"/>
        <v>0</v>
      </c>
      <c r="K52">
        <f t="shared" si="21"/>
        <v>0</v>
      </c>
      <c r="L52">
        <f t="shared" si="21"/>
        <v>0</v>
      </c>
      <c r="M52">
        <f t="shared" si="21"/>
        <v>0</v>
      </c>
      <c r="N52">
        <f t="shared" si="21"/>
        <v>0</v>
      </c>
      <c r="O52">
        <f t="shared" si="21"/>
        <v>0</v>
      </c>
      <c r="P52">
        <f t="shared" si="21"/>
        <v>0</v>
      </c>
      <c r="Q52">
        <f t="shared" si="20"/>
        <v>0</v>
      </c>
      <c r="R52">
        <f t="shared" si="20"/>
        <v>0</v>
      </c>
      <c r="S52">
        <f t="shared" si="20"/>
        <v>0</v>
      </c>
      <c r="T52">
        <f t="shared" si="20"/>
        <v>0</v>
      </c>
      <c r="U52">
        <f t="shared" si="20"/>
        <v>0</v>
      </c>
      <c r="V52">
        <f t="shared" si="20"/>
        <v>0</v>
      </c>
      <c r="W52">
        <f t="shared" si="20"/>
        <v>0</v>
      </c>
      <c r="X52">
        <f t="shared" si="20"/>
        <v>0</v>
      </c>
      <c r="Y52">
        <f t="shared" si="20"/>
        <v>0</v>
      </c>
      <c r="Z52">
        <f t="shared" si="20"/>
        <v>0</v>
      </c>
      <c r="AA52">
        <f t="shared" si="20"/>
        <v>0</v>
      </c>
      <c r="AB52">
        <f t="shared" si="20"/>
        <v>0</v>
      </c>
      <c r="AC52">
        <f t="shared" si="20"/>
        <v>0</v>
      </c>
      <c r="AD52">
        <f t="shared" si="20"/>
        <v>0</v>
      </c>
      <c r="AE52">
        <f t="shared" si="20"/>
        <v>0</v>
      </c>
      <c r="AF52">
        <f t="shared" si="17"/>
        <v>0</v>
      </c>
      <c r="AG52">
        <f t="shared" si="17"/>
        <v>0</v>
      </c>
      <c r="AH52">
        <f t="shared" si="17"/>
        <v>0</v>
      </c>
      <c r="AI52">
        <f t="shared" si="17"/>
        <v>0</v>
      </c>
      <c r="AJ52">
        <f t="shared" si="17"/>
        <v>0</v>
      </c>
      <c r="AK52">
        <f t="shared" si="17"/>
        <v>0</v>
      </c>
      <c r="AL52">
        <f t="shared" si="17"/>
        <v>0</v>
      </c>
      <c r="AM52">
        <f t="shared" si="17"/>
        <v>0</v>
      </c>
      <c r="AN52">
        <f t="shared" si="17"/>
        <v>0</v>
      </c>
      <c r="AO52">
        <f t="shared" si="17"/>
        <v>0</v>
      </c>
      <c r="AP52">
        <f t="shared" si="17"/>
        <v>0</v>
      </c>
      <c r="AQ52">
        <f t="shared" si="17"/>
        <v>0</v>
      </c>
      <c r="AR52">
        <f t="shared" si="17"/>
        <v>0</v>
      </c>
      <c r="AS52">
        <f t="shared" si="17"/>
        <v>0</v>
      </c>
      <c r="AT52">
        <f t="shared" si="17"/>
        <v>0</v>
      </c>
      <c r="AU52">
        <f t="shared" si="17"/>
        <v>0</v>
      </c>
      <c r="AV52">
        <f t="shared" si="18"/>
        <v>0</v>
      </c>
      <c r="AW52">
        <f t="shared" si="18"/>
        <v>0</v>
      </c>
      <c r="AX52">
        <f t="shared" si="18"/>
        <v>0</v>
      </c>
      <c r="AY52">
        <f t="shared" si="18"/>
        <v>0</v>
      </c>
      <c r="AZ52">
        <f t="shared" si="18"/>
        <v>1</v>
      </c>
      <c r="BA52">
        <f t="shared" si="18"/>
        <v>0</v>
      </c>
      <c r="BB52">
        <f t="shared" si="18"/>
        <v>0</v>
      </c>
      <c r="BC52">
        <f t="shared" si="18"/>
        <v>0</v>
      </c>
      <c r="BD52">
        <f t="shared" si="18"/>
        <v>0</v>
      </c>
      <c r="BE52">
        <f t="shared" si="18"/>
        <v>0</v>
      </c>
      <c r="BF52">
        <f t="shared" si="18"/>
        <v>0</v>
      </c>
      <c r="BG52">
        <f t="shared" si="18"/>
        <v>0</v>
      </c>
      <c r="BH52">
        <f t="shared" si="18"/>
        <v>0</v>
      </c>
      <c r="BI52">
        <f t="shared" si="18"/>
        <v>0</v>
      </c>
      <c r="BJ52">
        <f t="shared" si="18"/>
        <v>0</v>
      </c>
      <c r="BK52">
        <f t="shared" si="18"/>
        <v>0</v>
      </c>
      <c r="BL52">
        <f t="shared" si="19"/>
        <v>0</v>
      </c>
      <c r="BM52">
        <f t="shared" si="19"/>
        <v>0</v>
      </c>
      <c r="BN52">
        <f t="shared" si="19"/>
        <v>0</v>
      </c>
      <c r="BO52">
        <f t="shared" si="19"/>
        <v>0</v>
      </c>
      <c r="BP52">
        <f t="shared" si="19"/>
        <v>0</v>
      </c>
      <c r="BQ52">
        <f t="shared" si="19"/>
        <v>0</v>
      </c>
      <c r="BR52">
        <f t="shared" si="19"/>
        <v>0</v>
      </c>
      <c r="BS52">
        <f t="shared" si="19"/>
        <v>0</v>
      </c>
      <c r="BT52">
        <f t="shared" si="19"/>
        <v>0</v>
      </c>
      <c r="BU52">
        <f t="shared" si="19"/>
        <v>0</v>
      </c>
      <c r="BV52">
        <f t="shared" si="19"/>
        <v>0</v>
      </c>
      <c r="BW52">
        <f t="shared" si="19"/>
        <v>0</v>
      </c>
      <c r="BX52">
        <f t="shared" si="19"/>
        <v>0</v>
      </c>
    </row>
    <row r="53" spans="1:76" x14ac:dyDescent="0.3">
      <c r="A53">
        <f t="shared" si="21"/>
        <v>0</v>
      </c>
      <c r="B53">
        <f t="shared" si="21"/>
        <v>0</v>
      </c>
      <c r="C53">
        <f t="shared" si="21"/>
        <v>0</v>
      </c>
      <c r="D53">
        <f t="shared" si="21"/>
        <v>0</v>
      </c>
      <c r="E53">
        <f t="shared" si="21"/>
        <v>0</v>
      </c>
      <c r="F53">
        <f t="shared" si="21"/>
        <v>0</v>
      </c>
      <c r="G53">
        <f t="shared" si="21"/>
        <v>0</v>
      </c>
      <c r="H53">
        <f t="shared" si="21"/>
        <v>0</v>
      </c>
      <c r="I53">
        <f t="shared" si="21"/>
        <v>0</v>
      </c>
      <c r="J53">
        <f t="shared" si="21"/>
        <v>0</v>
      </c>
      <c r="K53">
        <f t="shared" si="21"/>
        <v>0</v>
      </c>
      <c r="L53">
        <f t="shared" si="21"/>
        <v>0</v>
      </c>
      <c r="M53">
        <f t="shared" si="21"/>
        <v>0</v>
      </c>
      <c r="N53">
        <f t="shared" si="21"/>
        <v>0</v>
      </c>
      <c r="O53">
        <f t="shared" si="21"/>
        <v>0</v>
      </c>
      <c r="P53">
        <f t="shared" si="21"/>
        <v>0</v>
      </c>
      <c r="Q53">
        <f t="shared" si="20"/>
        <v>0</v>
      </c>
      <c r="R53">
        <f t="shared" si="20"/>
        <v>0</v>
      </c>
      <c r="S53">
        <f t="shared" si="20"/>
        <v>0</v>
      </c>
      <c r="T53">
        <f t="shared" si="20"/>
        <v>0</v>
      </c>
      <c r="U53">
        <f t="shared" si="20"/>
        <v>0</v>
      </c>
      <c r="V53">
        <f t="shared" si="20"/>
        <v>0</v>
      </c>
      <c r="W53">
        <f t="shared" si="20"/>
        <v>0</v>
      </c>
      <c r="X53">
        <f t="shared" si="20"/>
        <v>0</v>
      </c>
      <c r="Y53">
        <f t="shared" si="20"/>
        <v>0</v>
      </c>
      <c r="Z53">
        <f t="shared" si="20"/>
        <v>0</v>
      </c>
      <c r="AA53">
        <f t="shared" si="20"/>
        <v>0</v>
      </c>
      <c r="AB53">
        <f t="shared" si="20"/>
        <v>0</v>
      </c>
      <c r="AC53">
        <f t="shared" si="20"/>
        <v>0</v>
      </c>
      <c r="AD53">
        <f t="shared" si="20"/>
        <v>0</v>
      </c>
      <c r="AE53">
        <f t="shared" si="20"/>
        <v>0</v>
      </c>
      <c r="AF53">
        <f t="shared" si="17"/>
        <v>0</v>
      </c>
      <c r="AG53">
        <f t="shared" si="17"/>
        <v>0</v>
      </c>
      <c r="AH53">
        <f t="shared" si="17"/>
        <v>0</v>
      </c>
      <c r="AI53">
        <f t="shared" si="17"/>
        <v>0</v>
      </c>
      <c r="AJ53">
        <f t="shared" si="17"/>
        <v>0</v>
      </c>
      <c r="AK53">
        <f t="shared" si="17"/>
        <v>0</v>
      </c>
      <c r="AL53">
        <f t="shared" si="17"/>
        <v>0</v>
      </c>
      <c r="AM53">
        <f t="shared" si="17"/>
        <v>0</v>
      </c>
      <c r="AN53">
        <f t="shared" si="17"/>
        <v>0</v>
      </c>
      <c r="AO53">
        <f t="shared" si="17"/>
        <v>0</v>
      </c>
      <c r="AP53">
        <f t="shared" si="17"/>
        <v>0</v>
      </c>
      <c r="AQ53">
        <f t="shared" si="17"/>
        <v>0</v>
      </c>
      <c r="AR53">
        <f t="shared" si="17"/>
        <v>0</v>
      </c>
      <c r="AS53">
        <f t="shared" si="17"/>
        <v>0</v>
      </c>
      <c r="AT53">
        <f t="shared" si="17"/>
        <v>0</v>
      </c>
      <c r="AU53">
        <f t="shared" si="17"/>
        <v>0</v>
      </c>
      <c r="AV53">
        <f t="shared" si="18"/>
        <v>0</v>
      </c>
      <c r="AW53">
        <f t="shared" si="18"/>
        <v>0</v>
      </c>
      <c r="AX53">
        <f t="shared" si="18"/>
        <v>0</v>
      </c>
      <c r="AY53">
        <f t="shared" si="18"/>
        <v>0</v>
      </c>
      <c r="AZ53">
        <f t="shared" si="18"/>
        <v>0</v>
      </c>
      <c r="BA53">
        <f t="shared" si="18"/>
        <v>1</v>
      </c>
      <c r="BB53">
        <f t="shared" si="18"/>
        <v>0</v>
      </c>
      <c r="BC53">
        <f t="shared" si="18"/>
        <v>0</v>
      </c>
      <c r="BD53">
        <f t="shared" si="18"/>
        <v>0</v>
      </c>
      <c r="BE53">
        <f t="shared" si="18"/>
        <v>0</v>
      </c>
      <c r="BF53">
        <f t="shared" si="18"/>
        <v>0</v>
      </c>
      <c r="BG53">
        <f t="shared" si="18"/>
        <v>0</v>
      </c>
      <c r="BH53">
        <f t="shared" si="18"/>
        <v>0</v>
      </c>
      <c r="BI53">
        <f t="shared" si="18"/>
        <v>0</v>
      </c>
      <c r="BJ53">
        <f t="shared" si="18"/>
        <v>0</v>
      </c>
      <c r="BK53">
        <f t="shared" si="18"/>
        <v>0</v>
      </c>
      <c r="BL53">
        <f t="shared" si="19"/>
        <v>0</v>
      </c>
      <c r="BM53">
        <f t="shared" si="19"/>
        <v>0</v>
      </c>
      <c r="BN53">
        <f t="shared" si="19"/>
        <v>0</v>
      </c>
      <c r="BO53">
        <f t="shared" si="19"/>
        <v>0</v>
      </c>
      <c r="BP53">
        <f t="shared" si="19"/>
        <v>0</v>
      </c>
      <c r="BQ53">
        <f t="shared" si="19"/>
        <v>0</v>
      </c>
      <c r="BR53">
        <f t="shared" si="19"/>
        <v>0</v>
      </c>
      <c r="BS53">
        <f t="shared" si="19"/>
        <v>0</v>
      </c>
      <c r="BT53">
        <f t="shared" si="19"/>
        <v>0</v>
      </c>
      <c r="BU53">
        <f t="shared" si="19"/>
        <v>0</v>
      </c>
      <c r="BV53">
        <f t="shared" si="19"/>
        <v>0</v>
      </c>
      <c r="BW53">
        <f t="shared" si="19"/>
        <v>0</v>
      </c>
      <c r="BX53">
        <f t="shared" si="19"/>
        <v>0</v>
      </c>
    </row>
    <row r="54" spans="1:76" x14ac:dyDescent="0.3">
      <c r="A54">
        <f t="shared" si="21"/>
        <v>0</v>
      </c>
      <c r="B54">
        <f t="shared" si="21"/>
        <v>0</v>
      </c>
      <c r="C54">
        <f t="shared" si="21"/>
        <v>0</v>
      </c>
      <c r="D54">
        <f t="shared" si="21"/>
        <v>0</v>
      </c>
      <c r="E54">
        <f t="shared" si="21"/>
        <v>0</v>
      </c>
      <c r="F54">
        <f t="shared" si="21"/>
        <v>0</v>
      </c>
      <c r="G54">
        <f t="shared" si="21"/>
        <v>0</v>
      </c>
      <c r="H54">
        <f t="shared" si="21"/>
        <v>0</v>
      </c>
      <c r="I54">
        <f t="shared" si="21"/>
        <v>0</v>
      </c>
      <c r="J54">
        <f t="shared" si="21"/>
        <v>0</v>
      </c>
      <c r="K54">
        <f t="shared" si="21"/>
        <v>0</v>
      </c>
      <c r="L54">
        <f t="shared" si="21"/>
        <v>0</v>
      </c>
      <c r="M54">
        <f t="shared" si="21"/>
        <v>0</v>
      </c>
      <c r="N54">
        <f t="shared" si="21"/>
        <v>0</v>
      </c>
      <c r="O54">
        <f t="shared" si="21"/>
        <v>0</v>
      </c>
      <c r="P54">
        <f t="shared" si="21"/>
        <v>0</v>
      </c>
      <c r="Q54">
        <f t="shared" si="20"/>
        <v>0</v>
      </c>
      <c r="R54">
        <f t="shared" si="20"/>
        <v>0</v>
      </c>
      <c r="S54">
        <f t="shared" si="20"/>
        <v>0</v>
      </c>
      <c r="T54">
        <f t="shared" si="20"/>
        <v>0</v>
      </c>
      <c r="U54">
        <f t="shared" si="20"/>
        <v>0</v>
      </c>
      <c r="V54">
        <f t="shared" si="20"/>
        <v>0</v>
      </c>
      <c r="W54">
        <f t="shared" si="20"/>
        <v>0</v>
      </c>
      <c r="X54">
        <f t="shared" si="20"/>
        <v>0</v>
      </c>
      <c r="Y54">
        <f t="shared" si="20"/>
        <v>0</v>
      </c>
      <c r="Z54">
        <f t="shared" si="20"/>
        <v>0</v>
      </c>
      <c r="AA54">
        <f t="shared" si="20"/>
        <v>0</v>
      </c>
      <c r="AB54">
        <f t="shared" si="20"/>
        <v>0</v>
      </c>
      <c r="AC54">
        <f t="shared" si="20"/>
        <v>0</v>
      </c>
      <c r="AD54">
        <f t="shared" si="20"/>
        <v>0</v>
      </c>
      <c r="AE54">
        <f t="shared" si="20"/>
        <v>0</v>
      </c>
      <c r="AF54">
        <f t="shared" si="17"/>
        <v>0</v>
      </c>
      <c r="AG54">
        <f t="shared" si="17"/>
        <v>0</v>
      </c>
      <c r="AH54">
        <f t="shared" si="17"/>
        <v>0</v>
      </c>
      <c r="AI54">
        <f t="shared" si="17"/>
        <v>0</v>
      </c>
      <c r="AJ54">
        <f t="shared" si="17"/>
        <v>0</v>
      </c>
      <c r="AK54">
        <f t="shared" si="17"/>
        <v>0</v>
      </c>
      <c r="AL54">
        <f t="shared" si="17"/>
        <v>0</v>
      </c>
      <c r="AM54">
        <f t="shared" si="17"/>
        <v>0</v>
      </c>
      <c r="AN54">
        <f t="shared" si="17"/>
        <v>0</v>
      </c>
      <c r="AO54">
        <f t="shared" si="17"/>
        <v>0</v>
      </c>
      <c r="AP54">
        <f t="shared" si="17"/>
        <v>0</v>
      </c>
      <c r="AQ54">
        <f t="shared" si="17"/>
        <v>0</v>
      </c>
      <c r="AR54">
        <f t="shared" si="17"/>
        <v>0</v>
      </c>
      <c r="AS54">
        <f t="shared" si="17"/>
        <v>0</v>
      </c>
      <c r="AT54">
        <f t="shared" si="17"/>
        <v>0</v>
      </c>
      <c r="AU54">
        <f t="shared" si="17"/>
        <v>0</v>
      </c>
      <c r="AV54">
        <f t="shared" si="18"/>
        <v>0</v>
      </c>
      <c r="AW54">
        <f t="shared" si="18"/>
        <v>0</v>
      </c>
      <c r="AX54">
        <f t="shared" si="18"/>
        <v>0</v>
      </c>
      <c r="AY54">
        <f t="shared" si="18"/>
        <v>0</v>
      </c>
      <c r="AZ54">
        <f t="shared" si="18"/>
        <v>0</v>
      </c>
      <c r="BA54">
        <f t="shared" si="18"/>
        <v>0</v>
      </c>
      <c r="BB54">
        <f t="shared" si="18"/>
        <v>1</v>
      </c>
      <c r="BC54">
        <f t="shared" si="18"/>
        <v>0</v>
      </c>
      <c r="BD54">
        <f t="shared" si="18"/>
        <v>0</v>
      </c>
      <c r="BE54">
        <f t="shared" si="18"/>
        <v>0</v>
      </c>
      <c r="BF54">
        <f t="shared" si="18"/>
        <v>0</v>
      </c>
      <c r="BG54">
        <f t="shared" si="18"/>
        <v>0</v>
      </c>
      <c r="BH54">
        <f t="shared" si="18"/>
        <v>0</v>
      </c>
      <c r="BI54">
        <f t="shared" si="18"/>
        <v>0</v>
      </c>
      <c r="BJ54">
        <f t="shared" si="18"/>
        <v>0</v>
      </c>
      <c r="BK54">
        <f t="shared" si="18"/>
        <v>0</v>
      </c>
      <c r="BL54">
        <f t="shared" si="19"/>
        <v>0</v>
      </c>
      <c r="BM54">
        <f t="shared" si="19"/>
        <v>0</v>
      </c>
      <c r="BN54">
        <f t="shared" si="19"/>
        <v>0</v>
      </c>
      <c r="BO54">
        <f t="shared" si="19"/>
        <v>0</v>
      </c>
      <c r="BP54">
        <f t="shared" si="19"/>
        <v>0</v>
      </c>
      <c r="BQ54">
        <f t="shared" si="19"/>
        <v>0</v>
      </c>
      <c r="BR54">
        <f t="shared" si="19"/>
        <v>0</v>
      </c>
      <c r="BS54">
        <f t="shared" si="19"/>
        <v>0</v>
      </c>
      <c r="BT54">
        <f t="shared" si="19"/>
        <v>0</v>
      </c>
      <c r="BU54">
        <f t="shared" si="19"/>
        <v>0</v>
      </c>
      <c r="BV54">
        <f t="shared" si="19"/>
        <v>0</v>
      </c>
      <c r="BW54">
        <f t="shared" si="19"/>
        <v>0</v>
      </c>
      <c r="BX54">
        <f t="shared" si="19"/>
        <v>0</v>
      </c>
    </row>
    <row r="55" spans="1:76" x14ac:dyDescent="0.3">
      <c r="A55">
        <f t="shared" si="21"/>
        <v>0</v>
      </c>
      <c r="B55">
        <f t="shared" si="21"/>
        <v>0</v>
      </c>
      <c r="C55">
        <f t="shared" si="21"/>
        <v>0</v>
      </c>
      <c r="D55">
        <f t="shared" si="21"/>
        <v>0</v>
      </c>
      <c r="E55">
        <f t="shared" si="21"/>
        <v>0</v>
      </c>
      <c r="F55">
        <f t="shared" si="21"/>
        <v>0</v>
      </c>
      <c r="G55">
        <f t="shared" si="21"/>
        <v>0</v>
      </c>
      <c r="H55">
        <f t="shared" si="21"/>
        <v>0</v>
      </c>
      <c r="I55">
        <f t="shared" si="21"/>
        <v>0</v>
      </c>
      <c r="J55">
        <f t="shared" si="21"/>
        <v>0</v>
      </c>
      <c r="K55">
        <f t="shared" si="21"/>
        <v>0</v>
      </c>
      <c r="L55">
        <f t="shared" si="21"/>
        <v>0</v>
      </c>
      <c r="M55">
        <f t="shared" si="21"/>
        <v>0</v>
      </c>
      <c r="N55">
        <f t="shared" si="21"/>
        <v>0</v>
      </c>
      <c r="O55">
        <f t="shared" si="21"/>
        <v>0</v>
      </c>
      <c r="P55">
        <f t="shared" si="21"/>
        <v>0</v>
      </c>
      <c r="Q55">
        <f t="shared" si="20"/>
        <v>0</v>
      </c>
      <c r="R55">
        <f t="shared" si="20"/>
        <v>0</v>
      </c>
      <c r="S55">
        <f t="shared" si="20"/>
        <v>0</v>
      </c>
      <c r="T55">
        <f t="shared" si="20"/>
        <v>0</v>
      </c>
      <c r="U55">
        <f t="shared" si="20"/>
        <v>0</v>
      </c>
      <c r="V55">
        <f t="shared" si="20"/>
        <v>0</v>
      </c>
      <c r="W55">
        <f t="shared" si="20"/>
        <v>0</v>
      </c>
      <c r="X55">
        <f t="shared" si="20"/>
        <v>0</v>
      </c>
      <c r="Y55">
        <f t="shared" si="20"/>
        <v>0</v>
      </c>
      <c r="Z55">
        <f t="shared" si="20"/>
        <v>0</v>
      </c>
      <c r="AA55">
        <f t="shared" si="20"/>
        <v>0</v>
      </c>
      <c r="AB55">
        <f t="shared" si="20"/>
        <v>0</v>
      </c>
      <c r="AC55">
        <f t="shared" si="20"/>
        <v>0</v>
      </c>
      <c r="AD55">
        <f t="shared" si="20"/>
        <v>0</v>
      </c>
      <c r="AE55">
        <f t="shared" si="20"/>
        <v>0</v>
      </c>
      <c r="AF55">
        <f t="shared" si="17"/>
        <v>0</v>
      </c>
      <c r="AG55">
        <f t="shared" si="17"/>
        <v>0</v>
      </c>
      <c r="AH55">
        <f t="shared" si="17"/>
        <v>0</v>
      </c>
      <c r="AI55">
        <f t="shared" si="17"/>
        <v>0</v>
      </c>
      <c r="AJ55">
        <f t="shared" si="17"/>
        <v>0</v>
      </c>
      <c r="AK55">
        <f t="shared" si="17"/>
        <v>0</v>
      </c>
      <c r="AL55">
        <f t="shared" si="17"/>
        <v>0</v>
      </c>
      <c r="AM55">
        <f t="shared" si="17"/>
        <v>0</v>
      </c>
      <c r="AN55">
        <f t="shared" si="17"/>
        <v>0</v>
      </c>
      <c r="AO55">
        <f t="shared" si="17"/>
        <v>0</v>
      </c>
      <c r="AP55">
        <f t="shared" si="17"/>
        <v>0</v>
      </c>
      <c r="AQ55">
        <f t="shared" si="17"/>
        <v>0</v>
      </c>
      <c r="AR55">
        <f t="shared" si="17"/>
        <v>0</v>
      </c>
      <c r="AS55">
        <f t="shared" si="17"/>
        <v>0</v>
      </c>
      <c r="AT55">
        <f t="shared" si="17"/>
        <v>0</v>
      </c>
      <c r="AU55">
        <f t="shared" si="17"/>
        <v>0</v>
      </c>
      <c r="AV55">
        <f t="shared" si="18"/>
        <v>0</v>
      </c>
      <c r="AW55">
        <f t="shared" si="18"/>
        <v>0</v>
      </c>
      <c r="AX55">
        <f t="shared" si="18"/>
        <v>0</v>
      </c>
      <c r="AY55">
        <f t="shared" si="18"/>
        <v>0</v>
      </c>
      <c r="AZ55">
        <f t="shared" si="18"/>
        <v>0</v>
      </c>
      <c r="BA55">
        <f t="shared" si="18"/>
        <v>0</v>
      </c>
      <c r="BB55">
        <f t="shared" si="18"/>
        <v>0</v>
      </c>
      <c r="BC55">
        <f t="shared" si="18"/>
        <v>1</v>
      </c>
      <c r="BD55">
        <f t="shared" si="18"/>
        <v>0</v>
      </c>
      <c r="BE55">
        <f t="shared" si="18"/>
        <v>0</v>
      </c>
      <c r="BF55">
        <f t="shared" si="18"/>
        <v>0</v>
      </c>
      <c r="BG55">
        <f t="shared" si="18"/>
        <v>0</v>
      </c>
      <c r="BH55">
        <f t="shared" si="18"/>
        <v>0</v>
      </c>
      <c r="BI55">
        <f t="shared" si="18"/>
        <v>0</v>
      </c>
      <c r="BJ55">
        <f t="shared" si="18"/>
        <v>0</v>
      </c>
      <c r="BK55">
        <f t="shared" si="18"/>
        <v>0</v>
      </c>
      <c r="BL55">
        <f t="shared" si="19"/>
        <v>0</v>
      </c>
      <c r="BM55">
        <f t="shared" si="19"/>
        <v>0</v>
      </c>
      <c r="BN55">
        <f t="shared" si="19"/>
        <v>0</v>
      </c>
      <c r="BO55">
        <f t="shared" si="19"/>
        <v>0</v>
      </c>
      <c r="BP55">
        <f t="shared" si="19"/>
        <v>0</v>
      </c>
      <c r="BQ55">
        <f t="shared" si="19"/>
        <v>0</v>
      </c>
      <c r="BR55">
        <f t="shared" si="19"/>
        <v>0</v>
      </c>
      <c r="BS55">
        <f t="shared" si="19"/>
        <v>0</v>
      </c>
      <c r="BT55">
        <f t="shared" si="19"/>
        <v>0</v>
      </c>
      <c r="BU55">
        <f t="shared" si="19"/>
        <v>0</v>
      </c>
      <c r="BV55">
        <f t="shared" si="19"/>
        <v>0</v>
      </c>
      <c r="BW55">
        <f t="shared" si="19"/>
        <v>0</v>
      </c>
      <c r="BX55">
        <f t="shared" si="19"/>
        <v>0</v>
      </c>
    </row>
    <row r="56" spans="1:76" x14ac:dyDescent="0.3">
      <c r="A56">
        <f t="shared" si="21"/>
        <v>0</v>
      </c>
      <c r="B56">
        <f t="shared" si="21"/>
        <v>0</v>
      </c>
      <c r="C56">
        <f t="shared" si="21"/>
        <v>0</v>
      </c>
      <c r="D56">
        <f t="shared" si="21"/>
        <v>0</v>
      </c>
      <c r="E56">
        <f t="shared" si="21"/>
        <v>0</v>
      </c>
      <c r="F56">
        <f t="shared" si="21"/>
        <v>0</v>
      </c>
      <c r="G56">
        <f t="shared" si="21"/>
        <v>0</v>
      </c>
      <c r="H56">
        <f t="shared" si="21"/>
        <v>0</v>
      </c>
      <c r="I56">
        <f t="shared" si="21"/>
        <v>0</v>
      </c>
      <c r="J56">
        <f t="shared" si="21"/>
        <v>0</v>
      </c>
      <c r="K56">
        <f t="shared" si="21"/>
        <v>0</v>
      </c>
      <c r="L56">
        <f t="shared" si="21"/>
        <v>0</v>
      </c>
      <c r="M56">
        <f t="shared" si="21"/>
        <v>0</v>
      </c>
      <c r="N56">
        <f t="shared" si="21"/>
        <v>0</v>
      </c>
      <c r="O56">
        <f t="shared" si="21"/>
        <v>0</v>
      </c>
      <c r="P56">
        <f t="shared" si="21"/>
        <v>0</v>
      </c>
      <c r="Q56">
        <f t="shared" si="20"/>
        <v>0</v>
      </c>
      <c r="R56">
        <f t="shared" si="20"/>
        <v>0</v>
      </c>
      <c r="S56">
        <f t="shared" si="20"/>
        <v>0</v>
      </c>
      <c r="T56">
        <f t="shared" si="20"/>
        <v>0</v>
      </c>
      <c r="U56">
        <f t="shared" si="20"/>
        <v>0</v>
      </c>
      <c r="V56">
        <f t="shared" si="20"/>
        <v>0</v>
      </c>
      <c r="W56">
        <f t="shared" si="20"/>
        <v>0</v>
      </c>
      <c r="X56">
        <f t="shared" si="20"/>
        <v>0</v>
      </c>
      <c r="Y56">
        <f t="shared" si="20"/>
        <v>0</v>
      </c>
      <c r="Z56">
        <f t="shared" si="20"/>
        <v>0</v>
      </c>
      <c r="AA56">
        <f t="shared" si="20"/>
        <v>0</v>
      </c>
      <c r="AB56">
        <f t="shared" si="20"/>
        <v>0</v>
      </c>
      <c r="AC56">
        <f t="shared" si="20"/>
        <v>0</v>
      </c>
      <c r="AD56">
        <f t="shared" si="20"/>
        <v>0</v>
      </c>
      <c r="AE56">
        <f t="shared" si="20"/>
        <v>0</v>
      </c>
      <c r="AF56">
        <f t="shared" si="17"/>
        <v>0</v>
      </c>
      <c r="AG56">
        <f t="shared" si="17"/>
        <v>0</v>
      </c>
      <c r="AH56">
        <f t="shared" si="17"/>
        <v>0</v>
      </c>
      <c r="AI56">
        <f t="shared" si="17"/>
        <v>0</v>
      </c>
      <c r="AJ56">
        <f t="shared" si="17"/>
        <v>0</v>
      </c>
      <c r="AK56">
        <f t="shared" si="17"/>
        <v>0</v>
      </c>
      <c r="AL56">
        <f t="shared" si="17"/>
        <v>0</v>
      </c>
      <c r="AM56">
        <f t="shared" si="17"/>
        <v>0</v>
      </c>
      <c r="AN56">
        <f t="shared" si="17"/>
        <v>0</v>
      </c>
      <c r="AO56">
        <f t="shared" si="17"/>
        <v>0</v>
      </c>
      <c r="AP56">
        <f t="shared" si="17"/>
        <v>0</v>
      </c>
      <c r="AQ56">
        <f t="shared" si="17"/>
        <v>0</v>
      </c>
      <c r="AR56">
        <f t="shared" si="17"/>
        <v>0</v>
      </c>
      <c r="AS56">
        <f t="shared" si="17"/>
        <v>0</v>
      </c>
      <c r="AT56">
        <f t="shared" si="17"/>
        <v>0</v>
      </c>
      <c r="AU56">
        <f t="shared" si="17"/>
        <v>0</v>
      </c>
      <c r="AV56">
        <f t="shared" si="18"/>
        <v>0</v>
      </c>
      <c r="AW56">
        <f t="shared" si="18"/>
        <v>0</v>
      </c>
      <c r="AX56">
        <f t="shared" si="18"/>
        <v>0</v>
      </c>
      <c r="AY56">
        <f t="shared" si="18"/>
        <v>0</v>
      </c>
      <c r="AZ56">
        <f t="shared" si="18"/>
        <v>0</v>
      </c>
      <c r="BA56">
        <f t="shared" si="18"/>
        <v>0</v>
      </c>
      <c r="BB56">
        <f t="shared" si="18"/>
        <v>0</v>
      </c>
      <c r="BC56">
        <f t="shared" si="18"/>
        <v>0</v>
      </c>
      <c r="BD56">
        <f t="shared" si="18"/>
        <v>1</v>
      </c>
      <c r="BE56">
        <f t="shared" si="18"/>
        <v>0</v>
      </c>
      <c r="BF56">
        <f t="shared" si="18"/>
        <v>0</v>
      </c>
      <c r="BG56">
        <f t="shared" si="18"/>
        <v>0</v>
      </c>
      <c r="BH56">
        <f t="shared" si="18"/>
        <v>0</v>
      </c>
      <c r="BI56">
        <f t="shared" si="18"/>
        <v>0</v>
      </c>
      <c r="BJ56">
        <f t="shared" si="18"/>
        <v>0</v>
      </c>
      <c r="BK56">
        <f t="shared" si="18"/>
        <v>0</v>
      </c>
      <c r="BL56">
        <f t="shared" si="19"/>
        <v>0</v>
      </c>
      <c r="BM56">
        <f t="shared" si="19"/>
        <v>0</v>
      </c>
      <c r="BN56">
        <f t="shared" si="19"/>
        <v>0</v>
      </c>
      <c r="BO56">
        <f t="shared" si="19"/>
        <v>0</v>
      </c>
      <c r="BP56">
        <f t="shared" si="19"/>
        <v>0</v>
      </c>
      <c r="BQ56">
        <f t="shared" si="19"/>
        <v>0</v>
      </c>
      <c r="BR56">
        <f t="shared" si="19"/>
        <v>0</v>
      </c>
      <c r="BS56">
        <f t="shared" si="19"/>
        <v>0</v>
      </c>
      <c r="BT56">
        <f t="shared" si="19"/>
        <v>0</v>
      </c>
      <c r="BU56">
        <f t="shared" si="19"/>
        <v>0</v>
      </c>
      <c r="BV56">
        <f t="shared" si="19"/>
        <v>0</v>
      </c>
      <c r="BW56">
        <f t="shared" si="19"/>
        <v>0</v>
      </c>
      <c r="BX56">
        <f t="shared" si="19"/>
        <v>0</v>
      </c>
    </row>
    <row r="57" spans="1:76" x14ac:dyDescent="0.3">
      <c r="A57">
        <f t="shared" si="21"/>
        <v>0</v>
      </c>
      <c r="B57">
        <f t="shared" si="21"/>
        <v>0</v>
      </c>
      <c r="C57">
        <f t="shared" si="21"/>
        <v>0</v>
      </c>
      <c r="D57">
        <f t="shared" si="21"/>
        <v>0</v>
      </c>
      <c r="E57">
        <f t="shared" si="21"/>
        <v>0</v>
      </c>
      <c r="F57">
        <f t="shared" si="21"/>
        <v>0</v>
      </c>
      <c r="G57">
        <f t="shared" si="21"/>
        <v>0</v>
      </c>
      <c r="H57">
        <f t="shared" si="21"/>
        <v>0</v>
      </c>
      <c r="I57">
        <f t="shared" si="21"/>
        <v>0</v>
      </c>
      <c r="J57">
        <f t="shared" si="21"/>
        <v>0</v>
      </c>
      <c r="K57">
        <f t="shared" si="21"/>
        <v>0</v>
      </c>
      <c r="L57">
        <f t="shared" si="21"/>
        <v>0</v>
      </c>
      <c r="M57">
        <f t="shared" si="21"/>
        <v>0</v>
      </c>
      <c r="N57">
        <f t="shared" si="21"/>
        <v>0</v>
      </c>
      <c r="O57">
        <f t="shared" si="21"/>
        <v>0</v>
      </c>
      <c r="P57">
        <f t="shared" si="21"/>
        <v>0</v>
      </c>
      <c r="Q57">
        <f t="shared" si="20"/>
        <v>0</v>
      </c>
      <c r="R57">
        <f t="shared" si="20"/>
        <v>0</v>
      </c>
      <c r="S57">
        <f t="shared" si="20"/>
        <v>0</v>
      </c>
      <c r="T57">
        <f t="shared" si="20"/>
        <v>0</v>
      </c>
      <c r="U57">
        <f t="shared" si="20"/>
        <v>0</v>
      </c>
      <c r="V57">
        <f t="shared" si="20"/>
        <v>0</v>
      </c>
      <c r="W57">
        <f t="shared" si="20"/>
        <v>0</v>
      </c>
      <c r="X57">
        <f t="shared" si="20"/>
        <v>0</v>
      </c>
      <c r="Y57">
        <f t="shared" si="20"/>
        <v>0</v>
      </c>
      <c r="Z57">
        <f t="shared" si="20"/>
        <v>0</v>
      </c>
      <c r="AA57">
        <f t="shared" si="20"/>
        <v>0</v>
      </c>
      <c r="AB57">
        <f t="shared" si="20"/>
        <v>0</v>
      </c>
      <c r="AC57">
        <f t="shared" si="20"/>
        <v>0</v>
      </c>
      <c r="AD57">
        <f t="shared" si="20"/>
        <v>0</v>
      </c>
      <c r="AE57">
        <f t="shared" si="20"/>
        <v>0</v>
      </c>
      <c r="AF57">
        <f t="shared" si="17"/>
        <v>0</v>
      </c>
      <c r="AG57">
        <f t="shared" si="17"/>
        <v>0</v>
      </c>
      <c r="AH57">
        <f t="shared" si="17"/>
        <v>0</v>
      </c>
      <c r="AI57">
        <f t="shared" si="17"/>
        <v>0</v>
      </c>
      <c r="AJ57">
        <f t="shared" si="17"/>
        <v>0</v>
      </c>
      <c r="AK57">
        <f t="shared" si="17"/>
        <v>0</v>
      </c>
      <c r="AL57">
        <f t="shared" si="17"/>
        <v>0</v>
      </c>
      <c r="AM57">
        <f t="shared" si="17"/>
        <v>0</v>
      </c>
      <c r="AN57">
        <f t="shared" si="17"/>
        <v>0</v>
      </c>
      <c r="AO57">
        <f t="shared" si="17"/>
        <v>0</v>
      </c>
      <c r="AP57">
        <f t="shared" si="17"/>
        <v>0</v>
      </c>
      <c r="AQ57">
        <f t="shared" si="17"/>
        <v>0</v>
      </c>
      <c r="AR57">
        <f t="shared" si="17"/>
        <v>0</v>
      </c>
      <c r="AS57">
        <f t="shared" si="17"/>
        <v>0</v>
      </c>
      <c r="AT57">
        <f t="shared" si="17"/>
        <v>0</v>
      </c>
      <c r="AU57">
        <f t="shared" si="17"/>
        <v>0</v>
      </c>
      <c r="AV57">
        <f t="shared" si="18"/>
        <v>0</v>
      </c>
      <c r="AW57">
        <f t="shared" si="18"/>
        <v>0</v>
      </c>
      <c r="AX57">
        <f t="shared" si="18"/>
        <v>0</v>
      </c>
      <c r="AY57">
        <f t="shared" si="18"/>
        <v>0</v>
      </c>
      <c r="AZ57">
        <f t="shared" si="18"/>
        <v>0</v>
      </c>
      <c r="BA57">
        <f t="shared" si="18"/>
        <v>0</v>
      </c>
      <c r="BB57">
        <f t="shared" si="18"/>
        <v>0</v>
      </c>
      <c r="BC57">
        <f t="shared" si="18"/>
        <v>0</v>
      </c>
      <c r="BD57">
        <f t="shared" si="18"/>
        <v>0</v>
      </c>
      <c r="BE57">
        <f t="shared" si="18"/>
        <v>1</v>
      </c>
      <c r="BF57">
        <f t="shared" si="18"/>
        <v>0</v>
      </c>
      <c r="BG57">
        <f t="shared" si="18"/>
        <v>0</v>
      </c>
      <c r="BH57">
        <f t="shared" si="18"/>
        <v>0</v>
      </c>
      <c r="BI57">
        <f t="shared" si="18"/>
        <v>0</v>
      </c>
      <c r="BJ57">
        <f t="shared" si="18"/>
        <v>0</v>
      </c>
      <c r="BK57">
        <f t="shared" si="18"/>
        <v>0</v>
      </c>
      <c r="BL57">
        <f t="shared" si="19"/>
        <v>0</v>
      </c>
      <c r="BM57">
        <f t="shared" si="19"/>
        <v>0</v>
      </c>
      <c r="BN57">
        <f t="shared" si="19"/>
        <v>0</v>
      </c>
      <c r="BO57">
        <f t="shared" si="19"/>
        <v>0</v>
      </c>
      <c r="BP57">
        <f t="shared" si="19"/>
        <v>0</v>
      </c>
      <c r="BQ57">
        <f t="shared" si="19"/>
        <v>0</v>
      </c>
      <c r="BR57">
        <f t="shared" si="19"/>
        <v>0</v>
      </c>
      <c r="BS57">
        <f t="shared" si="19"/>
        <v>0</v>
      </c>
      <c r="BT57">
        <f t="shared" si="19"/>
        <v>0</v>
      </c>
      <c r="BU57">
        <f t="shared" si="19"/>
        <v>0</v>
      </c>
      <c r="BV57">
        <f t="shared" si="19"/>
        <v>0</v>
      </c>
      <c r="BW57">
        <f t="shared" si="19"/>
        <v>0</v>
      </c>
      <c r="BX57">
        <f t="shared" si="19"/>
        <v>0</v>
      </c>
    </row>
    <row r="58" spans="1:76" x14ac:dyDescent="0.3">
      <c r="A58">
        <f t="shared" si="21"/>
        <v>0</v>
      </c>
      <c r="B58">
        <f t="shared" si="21"/>
        <v>0</v>
      </c>
      <c r="C58">
        <f t="shared" si="21"/>
        <v>0</v>
      </c>
      <c r="D58">
        <f t="shared" si="21"/>
        <v>0</v>
      </c>
      <c r="E58">
        <f t="shared" si="21"/>
        <v>0</v>
      </c>
      <c r="F58">
        <f t="shared" si="21"/>
        <v>0</v>
      </c>
      <c r="G58">
        <f t="shared" si="21"/>
        <v>0</v>
      </c>
      <c r="H58">
        <f t="shared" si="21"/>
        <v>0</v>
      </c>
      <c r="I58">
        <f t="shared" si="21"/>
        <v>0</v>
      </c>
      <c r="J58">
        <f t="shared" si="21"/>
        <v>0</v>
      </c>
      <c r="K58">
        <f t="shared" si="21"/>
        <v>0</v>
      </c>
      <c r="L58">
        <f t="shared" si="21"/>
        <v>0</v>
      </c>
      <c r="M58">
        <f t="shared" si="21"/>
        <v>0</v>
      </c>
      <c r="N58">
        <f t="shared" si="21"/>
        <v>0</v>
      </c>
      <c r="O58">
        <f t="shared" si="21"/>
        <v>0</v>
      </c>
      <c r="P58">
        <f t="shared" si="21"/>
        <v>0</v>
      </c>
      <c r="Q58">
        <f t="shared" si="20"/>
        <v>0</v>
      </c>
      <c r="R58">
        <f t="shared" si="20"/>
        <v>0</v>
      </c>
      <c r="S58">
        <f t="shared" si="20"/>
        <v>0</v>
      </c>
      <c r="T58">
        <f t="shared" si="20"/>
        <v>0</v>
      </c>
      <c r="U58">
        <f t="shared" si="20"/>
        <v>0</v>
      </c>
      <c r="V58">
        <f t="shared" si="20"/>
        <v>0</v>
      </c>
      <c r="W58">
        <f t="shared" si="20"/>
        <v>0</v>
      </c>
      <c r="X58">
        <f t="shared" si="20"/>
        <v>0</v>
      </c>
      <c r="Y58">
        <f t="shared" si="20"/>
        <v>0</v>
      </c>
      <c r="Z58">
        <f t="shared" si="20"/>
        <v>0</v>
      </c>
      <c r="AA58">
        <f t="shared" si="20"/>
        <v>0</v>
      </c>
      <c r="AB58">
        <f t="shared" si="20"/>
        <v>0</v>
      </c>
      <c r="AC58">
        <f t="shared" si="20"/>
        <v>0</v>
      </c>
      <c r="AD58">
        <f t="shared" si="20"/>
        <v>0</v>
      </c>
      <c r="AE58">
        <f t="shared" si="20"/>
        <v>0</v>
      </c>
      <c r="AF58">
        <f t="shared" si="17"/>
        <v>0</v>
      </c>
      <c r="AG58">
        <f t="shared" si="17"/>
        <v>0</v>
      </c>
      <c r="AH58">
        <f t="shared" si="17"/>
        <v>0</v>
      </c>
      <c r="AI58">
        <f t="shared" si="17"/>
        <v>0</v>
      </c>
      <c r="AJ58">
        <f t="shared" si="17"/>
        <v>0</v>
      </c>
      <c r="AK58">
        <f t="shared" si="17"/>
        <v>0</v>
      </c>
      <c r="AL58">
        <f t="shared" si="17"/>
        <v>0</v>
      </c>
      <c r="AM58">
        <f t="shared" si="17"/>
        <v>0</v>
      </c>
      <c r="AN58">
        <f t="shared" si="17"/>
        <v>0</v>
      </c>
      <c r="AO58">
        <f t="shared" si="17"/>
        <v>0</v>
      </c>
      <c r="AP58">
        <f t="shared" si="17"/>
        <v>0</v>
      </c>
      <c r="AQ58">
        <f t="shared" si="17"/>
        <v>0</v>
      </c>
      <c r="AR58">
        <f t="shared" si="17"/>
        <v>0</v>
      </c>
      <c r="AS58">
        <f t="shared" si="17"/>
        <v>0</v>
      </c>
      <c r="AT58">
        <f t="shared" si="17"/>
        <v>0</v>
      </c>
      <c r="AU58">
        <f t="shared" si="17"/>
        <v>0</v>
      </c>
      <c r="AV58">
        <f t="shared" si="18"/>
        <v>0</v>
      </c>
      <c r="AW58">
        <f t="shared" si="18"/>
        <v>0</v>
      </c>
      <c r="AX58">
        <f t="shared" si="18"/>
        <v>0</v>
      </c>
      <c r="AY58">
        <f t="shared" si="18"/>
        <v>0</v>
      </c>
      <c r="AZ58">
        <f t="shared" si="18"/>
        <v>0</v>
      </c>
      <c r="BA58">
        <f t="shared" si="18"/>
        <v>0</v>
      </c>
      <c r="BB58">
        <f t="shared" si="18"/>
        <v>0</v>
      </c>
      <c r="BC58">
        <f t="shared" si="18"/>
        <v>0</v>
      </c>
      <c r="BD58">
        <f t="shared" si="18"/>
        <v>0</v>
      </c>
      <c r="BE58">
        <f t="shared" si="18"/>
        <v>0</v>
      </c>
      <c r="BF58">
        <f t="shared" si="18"/>
        <v>1</v>
      </c>
      <c r="BG58">
        <f t="shared" si="18"/>
        <v>0</v>
      </c>
      <c r="BH58">
        <f t="shared" si="18"/>
        <v>0</v>
      </c>
      <c r="BI58">
        <f t="shared" si="18"/>
        <v>0</v>
      </c>
      <c r="BJ58">
        <f t="shared" si="18"/>
        <v>0</v>
      </c>
      <c r="BK58">
        <f t="shared" si="18"/>
        <v>0</v>
      </c>
      <c r="BL58">
        <f t="shared" si="19"/>
        <v>0</v>
      </c>
      <c r="BM58">
        <f t="shared" si="19"/>
        <v>0</v>
      </c>
      <c r="BN58">
        <f t="shared" si="19"/>
        <v>0</v>
      </c>
      <c r="BO58">
        <f t="shared" si="19"/>
        <v>0</v>
      </c>
      <c r="BP58">
        <f t="shared" si="19"/>
        <v>0</v>
      </c>
      <c r="BQ58">
        <f t="shared" si="19"/>
        <v>0</v>
      </c>
      <c r="BR58">
        <f t="shared" si="19"/>
        <v>0</v>
      </c>
      <c r="BS58">
        <f t="shared" si="19"/>
        <v>0</v>
      </c>
      <c r="BT58">
        <f t="shared" si="19"/>
        <v>0</v>
      </c>
      <c r="BU58">
        <f t="shared" si="19"/>
        <v>0</v>
      </c>
      <c r="BV58">
        <f t="shared" si="19"/>
        <v>0</v>
      </c>
      <c r="BW58">
        <f t="shared" si="19"/>
        <v>0</v>
      </c>
      <c r="BX58">
        <f t="shared" si="19"/>
        <v>0</v>
      </c>
    </row>
    <row r="59" spans="1:76" x14ac:dyDescent="0.3">
      <c r="A59">
        <f t="shared" si="21"/>
        <v>0</v>
      </c>
      <c r="B59">
        <f t="shared" si="21"/>
        <v>0</v>
      </c>
      <c r="C59">
        <f t="shared" si="21"/>
        <v>0</v>
      </c>
      <c r="D59">
        <f t="shared" si="21"/>
        <v>0</v>
      </c>
      <c r="E59">
        <f t="shared" si="21"/>
        <v>0</v>
      </c>
      <c r="F59">
        <f t="shared" si="21"/>
        <v>0</v>
      </c>
      <c r="G59">
        <f t="shared" si="21"/>
        <v>0</v>
      </c>
      <c r="H59">
        <f t="shared" si="21"/>
        <v>0</v>
      </c>
      <c r="I59">
        <f t="shared" si="21"/>
        <v>0</v>
      </c>
      <c r="J59">
        <f t="shared" si="21"/>
        <v>0</v>
      </c>
      <c r="K59">
        <f t="shared" si="21"/>
        <v>0</v>
      </c>
      <c r="L59">
        <f t="shared" si="21"/>
        <v>0</v>
      </c>
      <c r="M59">
        <f t="shared" si="21"/>
        <v>0</v>
      </c>
      <c r="N59">
        <f t="shared" si="21"/>
        <v>0</v>
      </c>
      <c r="O59">
        <f t="shared" si="21"/>
        <v>0</v>
      </c>
      <c r="P59">
        <f t="shared" si="21"/>
        <v>0</v>
      </c>
      <c r="Q59">
        <f t="shared" si="20"/>
        <v>0</v>
      </c>
      <c r="R59">
        <f t="shared" si="20"/>
        <v>0</v>
      </c>
      <c r="S59">
        <f t="shared" si="20"/>
        <v>0</v>
      </c>
      <c r="T59">
        <f t="shared" si="20"/>
        <v>0</v>
      </c>
      <c r="U59">
        <f t="shared" si="20"/>
        <v>0</v>
      </c>
      <c r="V59">
        <f t="shared" si="20"/>
        <v>0</v>
      </c>
      <c r="W59">
        <f t="shared" si="20"/>
        <v>0</v>
      </c>
      <c r="X59">
        <f t="shared" si="20"/>
        <v>0</v>
      </c>
      <c r="Y59">
        <f t="shared" si="20"/>
        <v>0</v>
      </c>
      <c r="Z59">
        <f t="shared" si="20"/>
        <v>0</v>
      </c>
      <c r="AA59">
        <f t="shared" si="20"/>
        <v>0</v>
      </c>
      <c r="AB59">
        <f t="shared" si="20"/>
        <v>0</v>
      </c>
      <c r="AC59">
        <f t="shared" si="20"/>
        <v>0</v>
      </c>
      <c r="AD59">
        <f t="shared" si="20"/>
        <v>0</v>
      </c>
      <c r="AE59">
        <f t="shared" si="20"/>
        <v>0</v>
      </c>
      <c r="AF59">
        <f t="shared" si="17"/>
        <v>0</v>
      </c>
      <c r="AG59">
        <f t="shared" si="17"/>
        <v>0</v>
      </c>
      <c r="AH59">
        <f t="shared" si="17"/>
        <v>0</v>
      </c>
      <c r="AI59">
        <f t="shared" si="17"/>
        <v>0</v>
      </c>
      <c r="AJ59">
        <f t="shared" si="17"/>
        <v>0</v>
      </c>
      <c r="AK59">
        <f t="shared" si="17"/>
        <v>0</v>
      </c>
      <c r="AL59">
        <f t="shared" si="17"/>
        <v>0</v>
      </c>
      <c r="AM59">
        <f t="shared" si="17"/>
        <v>0</v>
      </c>
      <c r="AN59">
        <f t="shared" si="17"/>
        <v>0</v>
      </c>
      <c r="AO59">
        <f t="shared" si="17"/>
        <v>0</v>
      </c>
      <c r="AP59">
        <f t="shared" si="17"/>
        <v>0</v>
      </c>
      <c r="AQ59">
        <f t="shared" si="17"/>
        <v>0</v>
      </c>
      <c r="AR59">
        <f t="shared" si="17"/>
        <v>0</v>
      </c>
      <c r="AS59">
        <f t="shared" si="17"/>
        <v>0</v>
      </c>
      <c r="AT59">
        <f t="shared" si="17"/>
        <v>0</v>
      </c>
      <c r="AU59">
        <f t="shared" si="17"/>
        <v>0</v>
      </c>
      <c r="AV59">
        <f t="shared" si="18"/>
        <v>0</v>
      </c>
      <c r="AW59">
        <f t="shared" si="18"/>
        <v>0</v>
      </c>
      <c r="AX59">
        <f t="shared" si="18"/>
        <v>0</v>
      </c>
      <c r="AY59">
        <f t="shared" si="18"/>
        <v>0</v>
      </c>
      <c r="AZ59">
        <f t="shared" si="18"/>
        <v>0</v>
      </c>
      <c r="BA59">
        <f t="shared" si="18"/>
        <v>0</v>
      </c>
      <c r="BB59">
        <f t="shared" si="18"/>
        <v>0</v>
      </c>
      <c r="BC59">
        <f t="shared" si="18"/>
        <v>0</v>
      </c>
      <c r="BD59">
        <f t="shared" si="18"/>
        <v>0</v>
      </c>
      <c r="BE59">
        <f t="shared" si="18"/>
        <v>0</v>
      </c>
      <c r="BF59">
        <f t="shared" si="18"/>
        <v>0</v>
      </c>
      <c r="BG59">
        <f t="shared" si="18"/>
        <v>1</v>
      </c>
      <c r="BH59">
        <f t="shared" si="18"/>
        <v>0</v>
      </c>
      <c r="BI59">
        <f t="shared" si="18"/>
        <v>0</v>
      </c>
      <c r="BJ59">
        <f t="shared" si="18"/>
        <v>0</v>
      </c>
      <c r="BK59">
        <f t="shared" si="18"/>
        <v>0</v>
      </c>
      <c r="BL59">
        <f t="shared" si="19"/>
        <v>0</v>
      </c>
      <c r="BM59">
        <f t="shared" si="19"/>
        <v>0</v>
      </c>
      <c r="BN59">
        <f t="shared" si="19"/>
        <v>0</v>
      </c>
      <c r="BO59">
        <f t="shared" si="19"/>
        <v>0</v>
      </c>
      <c r="BP59">
        <f t="shared" si="19"/>
        <v>0</v>
      </c>
      <c r="BQ59">
        <f t="shared" si="19"/>
        <v>0</v>
      </c>
      <c r="BR59">
        <f t="shared" si="19"/>
        <v>0</v>
      </c>
      <c r="BS59">
        <f t="shared" si="19"/>
        <v>0</v>
      </c>
      <c r="BT59">
        <f t="shared" si="19"/>
        <v>0</v>
      </c>
      <c r="BU59">
        <f t="shared" si="19"/>
        <v>0</v>
      </c>
      <c r="BV59">
        <f t="shared" si="19"/>
        <v>0</v>
      </c>
      <c r="BW59">
        <f t="shared" si="19"/>
        <v>0</v>
      </c>
      <c r="BX59">
        <f t="shared" si="19"/>
        <v>0</v>
      </c>
    </row>
    <row r="60" spans="1:76" x14ac:dyDescent="0.3">
      <c r="A60">
        <f t="shared" si="21"/>
        <v>0</v>
      </c>
      <c r="B60">
        <f t="shared" si="21"/>
        <v>0</v>
      </c>
      <c r="C60">
        <f t="shared" si="21"/>
        <v>0</v>
      </c>
      <c r="D60">
        <f t="shared" si="21"/>
        <v>0</v>
      </c>
      <c r="E60">
        <f t="shared" si="21"/>
        <v>0</v>
      </c>
      <c r="F60">
        <f t="shared" si="21"/>
        <v>0</v>
      </c>
      <c r="G60">
        <f t="shared" si="21"/>
        <v>0</v>
      </c>
      <c r="H60">
        <f t="shared" si="21"/>
        <v>0</v>
      </c>
      <c r="I60">
        <f t="shared" si="21"/>
        <v>0</v>
      </c>
      <c r="J60">
        <f t="shared" si="21"/>
        <v>0</v>
      </c>
      <c r="K60">
        <f t="shared" si="21"/>
        <v>0</v>
      </c>
      <c r="L60">
        <f t="shared" si="21"/>
        <v>0</v>
      </c>
      <c r="M60">
        <f t="shared" si="21"/>
        <v>0</v>
      </c>
      <c r="N60">
        <f t="shared" si="21"/>
        <v>0</v>
      </c>
      <c r="O60">
        <f t="shared" si="21"/>
        <v>0</v>
      </c>
      <c r="P60">
        <f t="shared" si="21"/>
        <v>0</v>
      </c>
      <c r="Q60">
        <f t="shared" si="20"/>
        <v>0</v>
      </c>
      <c r="R60">
        <f t="shared" si="20"/>
        <v>0</v>
      </c>
      <c r="S60">
        <f t="shared" si="20"/>
        <v>0</v>
      </c>
      <c r="T60">
        <f t="shared" si="20"/>
        <v>0</v>
      </c>
      <c r="U60">
        <f t="shared" si="20"/>
        <v>0</v>
      </c>
      <c r="V60">
        <f t="shared" si="20"/>
        <v>0</v>
      </c>
      <c r="W60">
        <f t="shared" si="20"/>
        <v>0</v>
      </c>
      <c r="X60">
        <f t="shared" si="20"/>
        <v>0</v>
      </c>
      <c r="Y60">
        <f t="shared" si="20"/>
        <v>0</v>
      </c>
      <c r="Z60">
        <f t="shared" si="20"/>
        <v>0</v>
      </c>
      <c r="AA60">
        <f t="shared" si="20"/>
        <v>0</v>
      </c>
      <c r="AB60">
        <f t="shared" si="20"/>
        <v>0</v>
      </c>
      <c r="AC60">
        <f t="shared" si="20"/>
        <v>0</v>
      </c>
      <c r="AD60">
        <f t="shared" si="20"/>
        <v>0</v>
      </c>
      <c r="AE60">
        <f t="shared" si="20"/>
        <v>0</v>
      </c>
      <c r="AF60">
        <f t="shared" si="17"/>
        <v>0</v>
      </c>
      <c r="AG60">
        <f t="shared" si="17"/>
        <v>0</v>
      </c>
      <c r="AH60">
        <f t="shared" si="17"/>
        <v>0</v>
      </c>
      <c r="AI60">
        <f t="shared" si="17"/>
        <v>0</v>
      </c>
      <c r="AJ60">
        <f t="shared" si="17"/>
        <v>0</v>
      </c>
      <c r="AK60">
        <f t="shared" si="17"/>
        <v>0</v>
      </c>
      <c r="AL60">
        <f t="shared" si="17"/>
        <v>0</v>
      </c>
      <c r="AM60">
        <f t="shared" si="17"/>
        <v>0</v>
      </c>
      <c r="AN60">
        <f t="shared" si="17"/>
        <v>0</v>
      </c>
      <c r="AO60">
        <f t="shared" si="17"/>
        <v>0</v>
      </c>
      <c r="AP60">
        <f t="shared" si="17"/>
        <v>0</v>
      </c>
      <c r="AQ60">
        <f t="shared" si="17"/>
        <v>0</v>
      </c>
      <c r="AR60">
        <f t="shared" si="17"/>
        <v>0</v>
      </c>
      <c r="AS60">
        <f t="shared" si="17"/>
        <v>0</v>
      </c>
      <c r="AT60">
        <f t="shared" si="17"/>
        <v>0</v>
      </c>
      <c r="AU60">
        <f t="shared" si="17"/>
        <v>0</v>
      </c>
      <c r="AV60">
        <f t="shared" si="18"/>
        <v>0</v>
      </c>
      <c r="AW60">
        <f t="shared" si="18"/>
        <v>0</v>
      </c>
      <c r="AX60">
        <f t="shared" si="18"/>
        <v>0</v>
      </c>
      <c r="AY60">
        <f t="shared" si="18"/>
        <v>0</v>
      </c>
      <c r="AZ60">
        <f t="shared" si="18"/>
        <v>0</v>
      </c>
      <c r="BA60">
        <f t="shared" si="18"/>
        <v>0</v>
      </c>
      <c r="BB60">
        <f t="shared" si="18"/>
        <v>0</v>
      </c>
      <c r="BC60">
        <f t="shared" si="18"/>
        <v>0</v>
      </c>
      <c r="BD60">
        <f t="shared" si="18"/>
        <v>0</v>
      </c>
      <c r="BE60">
        <f t="shared" si="18"/>
        <v>0</v>
      </c>
      <c r="BF60">
        <f t="shared" si="18"/>
        <v>0</v>
      </c>
      <c r="BG60">
        <f t="shared" si="18"/>
        <v>0</v>
      </c>
      <c r="BH60">
        <f t="shared" si="18"/>
        <v>1</v>
      </c>
      <c r="BI60">
        <f t="shared" si="18"/>
        <v>0</v>
      </c>
      <c r="BJ60">
        <f t="shared" si="18"/>
        <v>0</v>
      </c>
      <c r="BK60">
        <f t="shared" si="18"/>
        <v>0</v>
      </c>
      <c r="BL60">
        <f t="shared" si="19"/>
        <v>0</v>
      </c>
      <c r="BM60">
        <f t="shared" si="19"/>
        <v>0</v>
      </c>
      <c r="BN60">
        <f t="shared" si="19"/>
        <v>0</v>
      </c>
      <c r="BO60">
        <f t="shared" si="19"/>
        <v>0</v>
      </c>
      <c r="BP60">
        <f t="shared" si="19"/>
        <v>0</v>
      </c>
      <c r="BQ60">
        <f t="shared" si="19"/>
        <v>0</v>
      </c>
      <c r="BR60">
        <f t="shared" si="19"/>
        <v>0</v>
      </c>
      <c r="BS60">
        <f t="shared" si="19"/>
        <v>0</v>
      </c>
      <c r="BT60">
        <f t="shared" si="19"/>
        <v>0</v>
      </c>
      <c r="BU60">
        <f t="shared" si="19"/>
        <v>0</v>
      </c>
      <c r="BV60">
        <f t="shared" si="19"/>
        <v>0</v>
      </c>
      <c r="BW60">
        <f t="shared" si="19"/>
        <v>0</v>
      </c>
      <c r="BX60">
        <f t="shared" si="19"/>
        <v>0</v>
      </c>
    </row>
    <row r="61" spans="1:76" x14ac:dyDescent="0.3">
      <c r="A61">
        <f t="shared" si="21"/>
        <v>0</v>
      </c>
      <c r="B61">
        <f t="shared" si="21"/>
        <v>0</v>
      </c>
      <c r="C61">
        <f t="shared" si="21"/>
        <v>0</v>
      </c>
      <c r="D61">
        <f t="shared" si="21"/>
        <v>0</v>
      </c>
      <c r="E61">
        <f t="shared" si="21"/>
        <v>0</v>
      </c>
      <c r="F61">
        <f t="shared" si="21"/>
        <v>0</v>
      </c>
      <c r="G61">
        <f t="shared" si="21"/>
        <v>0</v>
      </c>
      <c r="H61">
        <f t="shared" si="21"/>
        <v>0</v>
      </c>
      <c r="I61">
        <f t="shared" si="21"/>
        <v>0</v>
      </c>
      <c r="J61">
        <f t="shared" si="21"/>
        <v>0</v>
      </c>
      <c r="K61">
        <f t="shared" si="21"/>
        <v>0</v>
      </c>
      <c r="L61">
        <f t="shared" si="21"/>
        <v>0</v>
      </c>
      <c r="M61">
        <f t="shared" si="21"/>
        <v>0</v>
      </c>
      <c r="N61">
        <f t="shared" si="21"/>
        <v>0</v>
      </c>
      <c r="O61">
        <f t="shared" si="21"/>
        <v>0</v>
      </c>
      <c r="P61">
        <f t="shared" si="21"/>
        <v>0</v>
      </c>
      <c r="Q61">
        <f t="shared" si="20"/>
        <v>0</v>
      </c>
      <c r="R61">
        <f t="shared" si="20"/>
        <v>0</v>
      </c>
      <c r="S61">
        <f t="shared" si="20"/>
        <v>0</v>
      </c>
      <c r="T61">
        <f t="shared" si="20"/>
        <v>0</v>
      </c>
      <c r="U61">
        <f t="shared" si="20"/>
        <v>0</v>
      </c>
      <c r="V61">
        <f t="shared" si="20"/>
        <v>0</v>
      </c>
      <c r="W61">
        <f t="shared" si="20"/>
        <v>0</v>
      </c>
      <c r="X61">
        <f t="shared" si="20"/>
        <v>0</v>
      </c>
      <c r="Y61">
        <f t="shared" si="20"/>
        <v>0</v>
      </c>
      <c r="Z61">
        <f t="shared" si="20"/>
        <v>0</v>
      </c>
      <c r="AA61">
        <f t="shared" si="20"/>
        <v>0</v>
      </c>
      <c r="AB61">
        <f t="shared" si="20"/>
        <v>0</v>
      </c>
      <c r="AC61">
        <f t="shared" si="20"/>
        <v>0</v>
      </c>
      <c r="AD61">
        <f t="shared" si="20"/>
        <v>0</v>
      </c>
      <c r="AE61">
        <f t="shared" si="20"/>
        <v>0</v>
      </c>
      <c r="AF61">
        <f t="shared" si="17"/>
        <v>0</v>
      </c>
      <c r="AG61">
        <f t="shared" si="17"/>
        <v>0</v>
      </c>
      <c r="AH61">
        <f t="shared" si="17"/>
        <v>0</v>
      </c>
      <c r="AI61">
        <f t="shared" si="17"/>
        <v>0</v>
      </c>
      <c r="AJ61">
        <f t="shared" si="17"/>
        <v>0</v>
      </c>
      <c r="AK61">
        <f t="shared" si="17"/>
        <v>0</v>
      </c>
      <c r="AL61">
        <f t="shared" si="17"/>
        <v>0</v>
      </c>
      <c r="AM61">
        <f t="shared" si="17"/>
        <v>0</v>
      </c>
      <c r="AN61">
        <f t="shared" si="17"/>
        <v>0</v>
      </c>
      <c r="AO61">
        <f t="shared" si="17"/>
        <v>0</v>
      </c>
      <c r="AP61">
        <f t="shared" si="17"/>
        <v>0</v>
      </c>
      <c r="AQ61">
        <f t="shared" si="17"/>
        <v>0</v>
      </c>
      <c r="AR61">
        <f t="shared" si="17"/>
        <v>0</v>
      </c>
      <c r="AS61">
        <f t="shared" si="17"/>
        <v>0</v>
      </c>
      <c r="AT61">
        <f t="shared" si="17"/>
        <v>0</v>
      </c>
      <c r="AU61">
        <f t="shared" si="17"/>
        <v>0</v>
      </c>
      <c r="AV61">
        <f t="shared" si="18"/>
        <v>0</v>
      </c>
      <c r="AW61">
        <f t="shared" si="18"/>
        <v>0</v>
      </c>
      <c r="AX61">
        <f t="shared" si="18"/>
        <v>0</v>
      </c>
      <c r="AY61">
        <f t="shared" si="18"/>
        <v>0</v>
      </c>
      <c r="AZ61">
        <f t="shared" si="18"/>
        <v>0</v>
      </c>
      <c r="BA61">
        <f t="shared" si="18"/>
        <v>0</v>
      </c>
      <c r="BB61">
        <f t="shared" si="18"/>
        <v>0</v>
      </c>
      <c r="BC61">
        <f t="shared" si="18"/>
        <v>0</v>
      </c>
      <c r="BD61">
        <f t="shared" si="18"/>
        <v>0</v>
      </c>
      <c r="BE61">
        <f t="shared" si="18"/>
        <v>0</v>
      </c>
      <c r="BF61">
        <f t="shared" si="18"/>
        <v>0</v>
      </c>
      <c r="BG61">
        <f t="shared" si="18"/>
        <v>0</v>
      </c>
      <c r="BH61">
        <f t="shared" si="18"/>
        <v>0</v>
      </c>
      <c r="BI61">
        <f t="shared" si="18"/>
        <v>1</v>
      </c>
      <c r="BJ61">
        <f t="shared" si="18"/>
        <v>0</v>
      </c>
      <c r="BK61">
        <f t="shared" si="18"/>
        <v>0</v>
      </c>
      <c r="BL61">
        <f t="shared" si="19"/>
        <v>0</v>
      </c>
      <c r="BM61">
        <f t="shared" si="19"/>
        <v>0</v>
      </c>
      <c r="BN61">
        <f t="shared" si="19"/>
        <v>0</v>
      </c>
      <c r="BO61">
        <f t="shared" si="19"/>
        <v>0</v>
      </c>
      <c r="BP61">
        <f t="shared" si="19"/>
        <v>0</v>
      </c>
      <c r="BQ61">
        <f t="shared" si="19"/>
        <v>0</v>
      </c>
      <c r="BR61">
        <f t="shared" si="19"/>
        <v>0</v>
      </c>
      <c r="BS61">
        <f t="shared" si="19"/>
        <v>0</v>
      </c>
      <c r="BT61">
        <f t="shared" si="19"/>
        <v>0</v>
      </c>
      <c r="BU61">
        <f t="shared" si="19"/>
        <v>0</v>
      </c>
      <c r="BV61">
        <f t="shared" si="19"/>
        <v>0</v>
      </c>
      <c r="BW61">
        <f t="shared" si="19"/>
        <v>0</v>
      </c>
      <c r="BX61">
        <f t="shared" si="19"/>
        <v>0</v>
      </c>
    </row>
    <row r="62" spans="1:76" x14ac:dyDescent="0.3">
      <c r="A62">
        <f t="shared" si="21"/>
        <v>0</v>
      </c>
      <c r="B62">
        <f t="shared" si="21"/>
        <v>0</v>
      </c>
      <c r="C62">
        <f t="shared" si="21"/>
        <v>0</v>
      </c>
      <c r="D62">
        <f t="shared" si="21"/>
        <v>0</v>
      </c>
      <c r="E62">
        <f t="shared" si="21"/>
        <v>0</v>
      </c>
      <c r="F62">
        <f t="shared" si="21"/>
        <v>0</v>
      </c>
      <c r="G62">
        <f t="shared" si="21"/>
        <v>0</v>
      </c>
      <c r="H62">
        <f t="shared" si="21"/>
        <v>0</v>
      </c>
      <c r="I62">
        <f t="shared" si="21"/>
        <v>0</v>
      </c>
      <c r="J62">
        <f t="shared" si="21"/>
        <v>0</v>
      </c>
      <c r="K62">
        <f t="shared" si="21"/>
        <v>0</v>
      </c>
      <c r="L62">
        <f t="shared" si="21"/>
        <v>0</v>
      </c>
      <c r="M62">
        <f t="shared" si="21"/>
        <v>0</v>
      </c>
      <c r="N62">
        <f t="shared" si="21"/>
        <v>0</v>
      </c>
      <c r="O62">
        <f t="shared" si="21"/>
        <v>0</v>
      </c>
      <c r="P62">
        <f t="shared" si="21"/>
        <v>0</v>
      </c>
      <c r="Q62">
        <f t="shared" si="20"/>
        <v>0</v>
      </c>
      <c r="R62">
        <f t="shared" si="20"/>
        <v>0</v>
      </c>
      <c r="S62">
        <f t="shared" si="20"/>
        <v>0</v>
      </c>
      <c r="T62">
        <f t="shared" si="20"/>
        <v>0</v>
      </c>
      <c r="U62">
        <f t="shared" si="20"/>
        <v>0</v>
      </c>
      <c r="V62">
        <f t="shared" si="20"/>
        <v>0</v>
      </c>
      <c r="W62">
        <f t="shared" si="20"/>
        <v>0</v>
      </c>
      <c r="X62">
        <f t="shared" si="20"/>
        <v>0</v>
      </c>
      <c r="Y62">
        <f t="shared" si="20"/>
        <v>0</v>
      </c>
      <c r="Z62">
        <f t="shared" si="20"/>
        <v>0</v>
      </c>
      <c r="AA62">
        <f t="shared" si="20"/>
        <v>0</v>
      </c>
      <c r="AB62">
        <f t="shared" si="20"/>
        <v>0</v>
      </c>
      <c r="AC62">
        <f t="shared" si="20"/>
        <v>0</v>
      </c>
      <c r="AD62">
        <f t="shared" si="20"/>
        <v>0</v>
      </c>
      <c r="AE62">
        <f t="shared" si="20"/>
        <v>0</v>
      </c>
      <c r="AF62">
        <f t="shared" si="17"/>
        <v>0</v>
      </c>
      <c r="AG62">
        <f t="shared" si="17"/>
        <v>0</v>
      </c>
      <c r="AH62">
        <f t="shared" si="17"/>
        <v>0</v>
      </c>
      <c r="AI62">
        <f t="shared" si="17"/>
        <v>0</v>
      </c>
      <c r="AJ62">
        <f t="shared" si="17"/>
        <v>0</v>
      </c>
      <c r="AK62">
        <f t="shared" si="17"/>
        <v>0</v>
      </c>
      <c r="AL62">
        <f t="shared" si="17"/>
        <v>0</v>
      </c>
      <c r="AM62">
        <f t="shared" si="17"/>
        <v>0</v>
      </c>
      <c r="AN62">
        <f t="shared" si="17"/>
        <v>0</v>
      </c>
      <c r="AO62">
        <f t="shared" si="17"/>
        <v>0</v>
      </c>
      <c r="AP62">
        <f t="shared" si="17"/>
        <v>0</v>
      </c>
      <c r="AQ62">
        <f t="shared" si="17"/>
        <v>0</v>
      </c>
      <c r="AR62">
        <f t="shared" si="17"/>
        <v>0</v>
      </c>
      <c r="AS62">
        <f t="shared" si="17"/>
        <v>0</v>
      </c>
      <c r="AT62">
        <f t="shared" si="17"/>
        <v>0</v>
      </c>
      <c r="AU62">
        <f t="shared" si="17"/>
        <v>0</v>
      </c>
      <c r="AV62">
        <f t="shared" si="18"/>
        <v>0</v>
      </c>
      <c r="AW62">
        <f t="shared" si="18"/>
        <v>0</v>
      </c>
      <c r="AX62">
        <f t="shared" si="18"/>
        <v>0</v>
      </c>
      <c r="AY62">
        <f t="shared" si="18"/>
        <v>0</v>
      </c>
      <c r="AZ62">
        <f t="shared" si="18"/>
        <v>0</v>
      </c>
      <c r="BA62">
        <f t="shared" si="18"/>
        <v>0</v>
      </c>
      <c r="BB62">
        <f t="shared" si="18"/>
        <v>0</v>
      </c>
      <c r="BC62">
        <f t="shared" si="18"/>
        <v>0</v>
      </c>
      <c r="BD62">
        <f t="shared" si="18"/>
        <v>0</v>
      </c>
      <c r="BE62">
        <f t="shared" si="18"/>
        <v>0</v>
      </c>
      <c r="BF62">
        <f t="shared" si="18"/>
        <v>0</v>
      </c>
      <c r="BG62">
        <f t="shared" si="18"/>
        <v>0</v>
      </c>
      <c r="BH62">
        <f t="shared" si="18"/>
        <v>0</v>
      </c>
      <c r="BI62">
        <f t="shared" si="18"/>
        <v>0</v>
      </c>
      <c r="BJ62">
        <f t="shared" si="18"/>
        <v>1</v>
      </c>
      <c r="BK62">
        <f t="shared" si="18"/>
        <v>0</v>
      </c>
      <c r="BL62">
        <f t="shared" si="19"/>
        <v>0</v>
      </c>
      <c r="BM62">
        <f t="shared" si="19"/>
        <v>0</v>
      </c>
      <c r="BN62">
        <f t="shared" si="19"/>
        <v>0</v>
      </c>
      <c r="BO62">
        <f t="shared" si="19"/>
        <v>0</v>
      </c>
      <c r="BP62">
        <f t="shared" si="19"/>
        <v>0</v>
      </c>
      <c r="BQ62">
        <f t="shared" si="19"/>
        <v>0</v>
      </c>
      <c r="BR62">
        <f t="shared" si="19"/>
        <v>0</v>
      </c>
      <c r="BS62">
        <f t="shared" si="19"/>
        <v>0</v>
      </c>
      <c r="BT62">
        <f t="shared" si="19"/>
        <v>0</v>
      </c>
      <c r="BU62">
        <f t="shared" si="19"/>
        <v>0</v>
      </c>
      <c r="BV62">
        <f t="shared" si="19"/>
        <v>0</v>
      </c>
      <c r="BW62">
        <f t="shared" si="19"/>
        <v>0</v>
      </c>
      <c r="BX62">
        <f t="shared" si="19"/>
        <v>0</v>
      </c>
    </row>
    <row r="63" spans="1:76" x14ac:dyDescent="0.3">
      <c r="A63">
        <f t="shared" si="21"/>
        <v>0</v>
      </c>
      <c r="B63">
        <f t="shared" si="21"/>
        <v>0</v>
      </c>
      <c r="C63">
        <f t="shared" si="21"/>
        <v>0</v>
      </c>
      <c r="D63">
        <f t="shared" si="21"/>
        <v>0</v>
      </c>
      <c r="E63">
        <f t="shared" si="21"/>
        <v>0</v>
      </c>
      <c r="F63">
        <f t="shared" si="21"/>
        <v>0</v>
      </c>
      <c r="G63">
        <f t="shared" si="21"/>
        <v>0</v>
      </c>
      <c r="H63">
        <f t="shared" si="21"/>
        <v>0</v>
      </c>
      <c r="I63">
        <f t="shared" si="21"/>
        <v>0</v>
      </c>
      <c r="J63">
        <f t="shared" si="21"/>
        <v>0</v>
      </c>
      <c r="K63">
        <f t="shared" si="21"/>
        <v>0</v>
      </c>
      <c r="L63">
        <f t="shared" si="21"/>
        <v>0</v>
      </c>
      <c r="M63">
        <f t="shared" si="21"/>
        <v>0</v>
      </c>
      <c r="N63">
        <f t="shared" si="21"/>
        <v>0</v>
      </c>
      <c r="O63">
        <f t="shared" si="21"/>
        <v>0</v>
      </c>
      <c r="P63">
        <f t="shared" si="21"/>
        <v>0</v>
      </c>
      <c r="Q63">
        <f t="shared" si="20"/>
        <v>0</v>
      </c>
      <c r="R63">
        <f t="shared" si="20"/>
        <v>0</v>
      </c>
      <c r="S63">
        <f t="shared" si="20"/>
        <v>0</v>
      </c>
      <c r="T63">
        <f t="shared" si="20"/>
        <v>0</v>
      </c>
      <c r="U63">
        <f t="shared" si="20"/>
        <v>0</v>
      </c>
      <c r="V63">
        <f t="shared" si="20"/>
        <v>0</v>
      </c>
      <c r="W63">
        <f t="shared" si="20"/>
        <v>0</v>
      </c>
      <c r="X63">
        <f t="shared" si="20"/>
        <v>0</v>
      </c>
      <c r="Y63">
        <f t="shared" si="20"/>
        <v>0</v>
      </c>
      <c r="Z63">
        <f t="shared" si="20"/>
        <v>0</v>
      </c>
      <c r="AA63">
        <f t="shared" si="20"/>
        <v>0</v>
      </c>
      <c r="AB63">
        <f t="shared" si="20"/>
        <v>0</v>
      </c>
      <c r="AC63">
        <f t="shared" si="20"/>
        <v>0</v>
      </c>
      <c r="AD63">
        <f t="shared" si="20"/>
        <v>0</v>
      </c>
      <c r="AE63">
        <f t="shared" si="20"/>
        <v>0</v>
      </c>
      <c r="AF63">
        <f t="shared" si="20"/>
        <v>0</v>
      </c>
      <c r="AG63">
        <f t="shared" ref="AG63:AV76" si="22">IF(ROW()=COLUMN(),1,0)</f>
        <v>0</v>
      </c>
      <c r="AH63">
        <f t="shared" si="22"/>
        <v>0</v>
      </c>
      <c r="AI63">
        <f t="shared" si="22"/>
        <v>0</v>
      </c>
      <c r="AJ63">
        <f t="shared" si="22"/>
        <v>0</v>
      </c>
      <c r="AK63">
        <f t="shared" si="22"/>
        <v>0</v>
      </c>
      <c r="AL63">
        <f t="shared" si="22"/>
        <v>0</v>
      </c>
      <c r="AM63">
        <f t="shared" si="22"/>
        <v>0</v>
      </c>
      <c r="AN63">
        <f t="shared" si="22"/>
        <v>0</v>
      </c>
      <c r="AO63">
        <f t="shared" si="22"/>
        <v>0</v>
      </c>
      <c r="AP63">
        <f t="shared" si="22"/>
        <v>0</v>
      </c>
      <c r="AQ63">
        <f t="shared" si="22"/>
        <v>0</v>
      </c>
      <c r="AR63">
        <f t="shared" si="22"/>
        <v>0</v>
      </c>
      <c r="AS63">
        <f t="shared" si="22"/>
        <v>0</v>
      </c>
      <c r="AT63">
        <f t="shared" si="22"/>
        <v>0</v>
      </c>
      <c r="AU63">
        <f t="shared" si="22"/>
        <v>0</v>
      </c>
      <c r="AV63">
        <f t="shared" si="22"/>
        <v>0</v>
      </c>
      <c r="AW63">
        <f t="shared" ref="AW63:BL76" si="23">IF(ROW()=COLUMN(),1,0)</f>
        <v>0</v>
      </c>
      <c r="AX63">
        <f t="shared" si="23"/>
        <v>0</v>
      </c>
      <c r="AY63">
        <f t="shared" si="23"/>
        <v>0</v>
      </c>
      <c r="AZ63">
        <f t="shared" si="23"/>
        <v>0</v>
      </c>
      <c r="BA63">
        <f t="shared" si="23"/>
        <v>0</v>
      </c>
      <c r="BB63">
        <f t="shared" si="23"/>
        <v>0</v>
      </c>
      <c r="BC63">
        <f t="shared" si="23"/>
        <v>0</v>
      </c>
      <c r="BD63">
        <f t="shared" si="23"/>
        <v>0</v>
      </c>
      <c r="BE63">
        <f t="shared" si="23"/>
        <v>0</v>
      </c>
      <c r="BF63">
        <f t="shared" si="23"/>
        <v>0</v>
      </c>
      <c r="BG63">
        <f t="shared" si="23"/>
        <v>0</v>
      </c>
      <c r="BH63">
        <f t="shared" si="23"/>
        <v>0</v>
      </c>
      <c r="BI63">
        <f t="shared" si="23"/>
        <v>0</v>
      </c>
      <c r="BJ63">
        <f t="shared" si="23"/>
        <v>0</v>
      </c>
      <c r="BK63">
        <f t="shared" si="23"/>
        <v>1</v>
      </c>
      <c r="BL63">
        <f t="shared" si="23"/>
        <v>0</v>
      </c>
      <c r="BM63">
        <f t="shared" ref="BM63:BW76" si="24">IF(ROW()=COLUMN(),1,0)</f>
        <v>0</v>
      </c>
      <c r="BN63">
        <f t="shared" si="24"/>
        <v>0</v>
      </c>
      <c r="BO63">
        <f t="shared" si="24"/>
        <v>0</v>
      </c>
      <c r="BP63">
        <f t="shared" si="24"/>
        <v>0</v>
      </c>
      <c r="BQ63">
        <f t="shared" si="24"/>
        <v>0</v>
      </c>
      <c r="BR63">
        <f t="shared" si="24"/>
        <v>0</v>
      </c>
      <c r="BS63">
        <f t="shared" si="24"/>
        <v>0</v>
      </c>
      <c r="BT63">
        <f t="shared" ref="BT63:BX70" si="25">IF(ROW()=COLUMN(),1,0)</f>
        <v>0</v>
      </c>
      <c r="BU63">
        <f t="shared" si="25"/>
        <v>0</v>
      </c>
      <c r="BV63">
        <f t="shared" si="25"/>
        <v>0</v>
      </c>
      <c r="BW63">
        <f t="shared" si="25"/>
        <v>0</v>
      </c>
      <c r="BX63">
        <f t="shared" si="25"/>
        <v>0</v>
      </c>
    </row>
    <row r="64" spans="1:76" x14ac:dyDescent="0.3">
      <c r="A64">
        <f t="shared" si="21"/>
        <v>0</v>
      </c>
      <c r="B64">
        <f t="shared" si="21"/>
        <v>0</v>
      </c>
      <c r="C64">
        <f t="shared" si="21"/>
        <v>0</v>
      </c>
      <c r="D64">
        <f t="shared" si="21"/>
        <v>0</v>
      </c>
      <c r="E64">
        <f t="shared" si="21"/>
        <v>0</v>
      </c>
      <c r="F64">
        <f t="shared" si="21"/>
        <v>0</v>
      </c>
      <c r="G64">
        <f t="shared" si="21"/>
        <v>0</v>
      </c>
      <c r="H64">
        <f t="shared" si="21"/>
        <v>0</v>
      </c>
      <c r="I64">
        <f t="shared" si="21"/>
        <v>0</v>
      </c>
      <c r="J64">
        <f t="shared" si="21"/>
        <v>0</v>
      </c>
      <c r="K64">
        <f t="shared" si="21"/>
        <v>0</v>
      </c>
      <c r="L64">
        <f t="shared" si="21"/>
        <v>0</v>
      </c>
      <c r="M64">
        <f t="shared" si="21"/>
        <v>0</v>
      </c>
      <c r="N64">
        <f t="shared" si="21"/>
        <v>0</v>
      </c>
      <c r="O64">
        <f t="shared" si="21"/>
        <v>0</v>
      </c>
      <c r="P64">
        <f t="shared" si="21"/>
        <v>0</v>
      </c>
      <c r="Q64">
        <f t="shared" si="20"/>
        <v>0</v>
      </c>
      <c r="R64">
        <f t="shared" si="20"/>
        <v>0</v>
      </c>
      <c r="S64">
        <f t="shared" si="20"/>
        <v>0</v>
      </c>
      <c r="T64">
        <f t="shared" si="20"/>
        <v>0</v>
      </c>
      <c r="U64">
        <f t="shared" si="20"/>
        <v>0</v>
      </c>
      <c r="V64">
        <f t="shared" si="20"/>
        <v>0</v>
      </c>
      <c r="W64">
        <f t="shared" si="20"/>
        <v>0</v>
      </c>
      <c r="X64">
        <f t="shared" si="20"/>
        <v>0</v>
      </c>
      <c r="Y64">
        <f t="shared" si="20"/>
        <v>0</v>
      </c>
      <c r="Z64">
        <f t="shared" si="20"/>
        <v>0</v>
      </c>
      <c r="AA64">
        <f t="shared" si="20"/>
        <v>0</v>
      </c>
      <c r="AB64">
        <f t="shared" si="20"/>
        <v>0</v>
      </c>
      <c r="AC64">
        <f t="shared" si="20"/>
        <v>0</v>
      </c>
      <c r="AD64">
        <f t="shared" si="20"/>
        <v>0</v>
      </c>
      <c r="AE64">
        <f t="shared" si="20"/>
        <v>0</v>
      </c>
      <c r="AF64">
        <f t="shared" si="20"/>
        <v>0</v>
      </c>
      <c r="AG64">
        <f t="shared" si="22"/>
        <v>0</v>
      </c>
      <c r="AH64">
        <f t="shared" si="22"/>
        <v>0</v>
      </c>
      <c r="AI64">
        <f t="shared" si="22"/>
        <v>0</v>
      </c>
      <c r="AJ64">
        <f t="shared" si="22"/>
        <v>0</v>
      </c>
      <c r="AK64">
        <f t="shared" si="22"/>
        <v>0</v>
      </c>
      <c r="AL64">
        <f t="shared" si="22"/>
        <v>0</v>
      </c>
      <c r="AM64">
        <f t="shared" si="22"/>
        <v>0</v>
      </c>
      <c r="AN64">
        <f t="shared" si="22"/>
        <v>0</v>
      </c>
      <c r="AO64">
        <f t="shared" si="22"/>
        <v>0</v>
      </c>
      <c r="AP64">
        <f t="shared" si="22"/>
        <v>0</v>
      </c>
      <c r="AQ64">
        <f t="shared" si="22"/>
        <v>0</v>
      </c>
      <c r="AR64">
        <f t="shared" si="22"/>
        <v>0</v>
      </c>
      <c r="AS64">
        <f t="shared" si="22"/>
        <v>0</v>
      </c>
      <c r="AT64">
        <f t="shared" si="22"/>
        <v>0</v>
      </c>
      <c r="AU64">
        <f t="shared" si="22"/>
        <v>0</v>
      </c>
      <c r="AV64">
        <f t="shared" si="22"/>
        <v>0</v>
      </c>
      <c r="AW64">
        <f t="shared" si="23"/>
        <v>0</v>
      </c>
      <c r="AX64">
        <f t="shared" si="23"/>
        <v>0</v>
      </c>
      <c r="AY64">
        <f t="shared" si="23"/>
        <v>0</v>
      </c>
      <c r="AZ64">
        <f t="shared" si="23"/>
        <v>0</v>
      </c>
      <c r="BA64">
        <f t="shared" si="23"/>
        <v>0</v>
      </c>
      <c r="BB64">
        <f t="shared" si="23"/>
        <v>0</v>
      </c>
      <c r="BC64">
        <f t="shared" si="23"/>
        <v>0</v>
      </c>
      <c r="BD64">
        <f t="shared" si="23"/>
        <v>0</v>
      </c>
      <c r="BE64">
        <f t="shared" si="23"/>
        <v>0</v>
      </c>
      <c r="BF64">
        <f t="shared" si="23"/>
        <v>0</v>
      </c>
      <c r="BG64">
        <f t="shared" si="23"/>
        <v>0</v>
      </c>
      <c r="BH64">
        <f t="shared" si="23"/>
        <v>0</v>
      </c>
      <c r="BI64">
        <f t="shared" si="23"/>
        <v>0</v>
      </c>
      <c r="BJ64">
        <f t="shared" si="23"/>
        <v>0</v>
      </c>
      <c r="BK64">
        <f t="shared" si="23"/>
        <v>0</v>
      </c>
      <c r="BL64">
        <f t="shared" si="23"/>
        <v>1</v>
      </c>
      <c r="BM64">
        <f t="shared" si="24"/>
        <v>0</v>
      </c>
      <c r="BN64">
        <f t="shared" si="24"/>
        <v>0</v>
      </c>
      <c r="BO64">
        <f t="shared" si="24"/>
        <v>0</v>
      </c>
      <c r="BP64">
        <f t="shared" si="24"/>
        <v>0</v>
      </c>
      <c r="BQ64">
        <f t="shared" si="24"/>
        <v>0</v>
      </c>
      <c r="BR64">
        <f t="shared" si="24"/>
        <v>0</v>
      </c>
      <c r="BS64">
        <f t="shared" si="24"/>
        <v>0</v>
      </c>
      <c r="BT64">
        <f t="shared" si="25"/>
        <v>0</v>
      </c>
      <c r="BU64">
        <f t="shared" si="25"/>
        <v>0</v>
      </c>
      <c r="BV64">
        <f t="shared" si="25"/>
        <v>0</v>
      </c>
      <c r="BW64">
        <f t="shared" si="25"/>
        <v>0</v>
      </c>
      <c r="BX64">
        <f t="shared" si="25"/>
        <v>0</v>
      </c>
    </row>
    <row r="65" spans="1:76" x14ac:dyDescent="0.3">
      <c r="A65">
        <f t="shared" si="21"/>
        <v>0</v>
      </c>
      <c r="B65">
        <f t="shared" si="21"/>
        <v>0</v>
      </c>
      <c r="C65">
        <f t="shared" si="21"/>
        <v>0</v>
      </c>
      <c r="D65">
        <f t="shared" si="21"/>
        <v>0</v>
      </c>
      <c r="E65">
        <f t="shared" si="21"/>
        <v>0</v>
      </c>
      <c r="F65">
        <f t="shared" si="21"/>
        <v>0</v>
      </c>
      <c r="G65">
        <f t="shared" si="21"/>
        <v>0</v>
      </c>
      <c r="H65">
        <f t="shared" si="21"/>
        <v>0</v>
      </c>
      <c r="I65">
        <f t="shared" si="21"/>
        <v>0</v>
      </c>
      <c r="J65">
        <f t="shared" si="21"/>
        <v>0</v>
      </c>
      <c r="K65">
        <f t="shared" si="21"/>
        <v>0</v>
      </c>
      <c r="L65">
        <f t="shared" si="21"/>
        <v>0</v>
      </c>
      <c r="M65">
        <f t="shared" si="21"/>
        <v>0</v>
      </c>
      <c r="N65">
        <f t="shared" si="21"/>
        <v>0</v>
      </c>
      <c r="O65">
        <f t="shared" si="21"/>
        <v>0</v>
      </c>
      <c r="P65">
        <f t="shared" ref="P65:AE76" si="26">IF(ROW()=COLUMN(),1,0)</f>
        <v>0</v>
      </c>
      <c r="Q65">
        <f t="shared" si="26"/>
        <v>0</v>
      </c>
      <c r="R65">
        <f t="shared" si="26"/>
        <v>0</v>
      </c>
      <c r="S65">
        <f t="shared" si="26"/>
        <v>0</v>
      </c>
      <c r="T65">
        <f t="shared" si="26"/>
        <v>0</v>
      </c>
      <c r="U65">
        <f t="shared" si="26"/>
        <v>0</v>
      </c>
      <c r="V65">
        <f t="shared" si="26"/>
        <v>0</v>
      </c>
      <c r="W65">
        <f t="shared" si="26"/>
        <v>0</v>
      </c>
      <c r="X65">
        <f t="shared" si="26"/>
        <v>0</v>
      </c>
      <c r="Y65">
        <f t="shared" si="26"/>
        <v>0</v>
      </c>
      <c r="Z65">
        <f t="shared" si="26"/>
        <v>0</v>
      </c>
      <c r="AA65">
        <f t="shared" si="26"/>
        <v>0</v>
      </c>
      <c r="AB65">
        <f t="shared" si="26"/>
        <v>0</v>
      </c>
      <c r="AC65">
        <f t="shared" si="26"/>
        <v>0</v>
      </c>
      <c r="AD65">
        <f t="shared" si="26"/>
        <v>0</v>
      </c>
      <c r="AE65">
        <f t="shared" si="26"/>
        <v>0</v>
      </c>
      <c r="AF65">
        <f t="shared" ref="AF65:AF76" si="27">IF(ROW()=COLUMN(),1,0)</f>
        <v>0</v>
      </c>
      <c r="AG65">
        <f t="shared" si="22"/>
        <v>0</v>
      </c>
      <c r="AH65">
        <f t="shared" si="22"/>
        <v>0</v>
      </c>
      <c r="AI65">
        <f t="shared" si="22"/>
        <v>0</v>
      </c>
      <c r="AJ65">
        <f t="shared" si="22"/>
        <v>0</v>
      </c>
      <c r="AK65">
        <f t="shared" si="22"/>
        <v>0</v>
      </c>
      <c r="AL65">
        <f t="shared" si="22"/>
        <v>0</v>
      </c>
      <c r="AM65">
        <f t="shared" si="22"/>
        <v>0</v>
      </c>
      <c r="AN65">
        <f t="shared" si="22"/>
        <v>0</v>
      </c>
      <c r="AO65">
        <f t="shared" si="22"/>
        <v>0</v>
      </c>
      <c r="AP65">
        <f t="shared" si="22"/>
        <v>0</v>
      </c>
      <c r="AQ65">
        <f t="shared" si="22"/>
        <v>0</v>
      </c>
      <c r="AR65">
        <f t="shared" si="22"/>
        <v>0</v>
      </c>
      <c r="AS65">
        <f t="shared" si="22"/>
        <v>0</v>
      </c>
      <c r="AT65">
        <f t="shared" si="22"/>
        <v>0</v>
      </c>
      <c r="AU65">
        <f t="shared" si="22"/>
        <v>0</v>
      </c>
      <c r="AV65">
        <f t="shared" si="22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4"/>
        <v>1</v>
      </c>
      <c r="BN65">
        <f t="shared" si="24"/>
        <v>0</v>
      </c>
      <c r="BO65">
        <f t="shared" si="24"/>
        <v>0</v>
      </c>
      <c r="BP65">
        <f t="shared" si="24"/>
        <v>0</v>
      </c>
      <c r="BQ65">
        <f t="shared" si="24"/>
        <v>0</v>
      </c>
      <c r="BR65">
        <f t="shared" si="24"/>
        <v>0</v>
      </c>
      <c r="BS65">
        <f t="shared" si="24"/>
        <v>0</v>
      </c>
      <c r="BT65">
        <f t="shared" si="25"/>
        <v>0</v>
      </c>
      <c r="BU65">
        <f t="shared" si="25"/>
        <v>0</v>
      </c>
      <c r="BV65">
        <f t="shared" si="25"/>
        <v>0</v>
      </c>
      <c r="BW65">
        <f t="shared" si="25"/>
        <v>0</v>
      </c>
      <c r="BX65">
        <f t="shared" si="25"/>
        <v>0</v>
      </c>
    </row>
    <row r="66" spans="1:76" x14ac:dyDescent="0.3">
      <c r="A66">
        <f t="shared" ref="A66:O76" si="28">IF(ROW()=COLUMN(),1,0)</f>
        <v>0</v>
      </c>
      <c r="B66">
        <f t="shared" si="28"/>
        <v>0</v>
      </c>
      <c r="C66">
        <f t="shared" si="28"/>
        <v>0</v>
      </c>
      <c r="D66">
        <f t="shared" si="28"/>
        <v>0</v>
      </c>
      <c r="E66">
        <f t="shared" si="28"/>
        <v>0</v>
      </c>
      <c r="F66">
        <f t="shared" si="28"/>
        <v>0</v>
      </c>
      <c r="G66">
        <f t="shared" si="28"/>
        <v>0</v>
      </c>
      <c r="H66">
        <f t="shared" si="28"/>
        <v>0</v>
      </c>
      <c r="I66">
        <f t="shared" si="28"/>
        <v>0</v>
      </c>
      <c r="J66">
        <f t="shared" si="28"/>
        <v>0</v>
      </c>
      <c r="K66">
        <f t="shared" si="28"/>
        <v>0</v>
      </c>
      <c r="L66">
        <f t="shared" si="28"/>
        <v>0</v>
      </c>
      <c r="M66">
        <f t="shared" si="28"/>
        <v>0</v>
      </c>
      <c r="N66">
        <f t="shared" si="28"/>
        <v>0</v>
      </c>
      <c r="O66">
        <f t="shared" si="28"/>
        <v>0</v>
      </c>
      <c r="P66">
        <f t="shared" si="26"/>
        <v>0</v>
      </c>
      <c r="Q66">
        <f t="shared" si="26"/>
        <v>0</v>
      </c>
      <c r="R66">
        <f t="shared" si="26"/>
        <v>0</v>
      </c>
      <c r="S66">
        <f t="shared" si="26"/>
        <v>0</v>
      </c>
      <c r="T66">
        <f t="shared" si="26"/>
        <v>0</v>
      </c>
      <c r="U66">
        <f t="shared" si="26"/>
        <v>0</v>
      </c>
      <c r="V66">
        <f t="shared" si="26"/>
        <v>0</v>
      </c>
      <c r="W66">
        <f t="shared" si="26"/>
        <v>0</v>
      </c>
      <c r="X66">
        <f t="shared" si="26"/>
        <v>0</v>
      </c>
      <c r="Y66">
        <f t="shared" si="26"/>
        <v>0</v>
      </c>
      <c r="Z66">
        <f t="shared" si="26"/>
        <v>0</v>
      </c>
      <c r="AA66">
        <f t="shared" si="26"/>
        <v>0</v>
      </c>
      <c r="AB66">
        <f t="shared" si="26"/>
        <v>0</v>
      </c>
      <c r="AC66">
        <f t="shared" si="26"/>
        <v>0</v>
      </c>
      <c r="AD66">
        <f t="shared" si="26"/>
        <v>0</v>
      </c>
      <c r="AE66">
        <f t="shared" si="26"/>
        <v>0</v>
      </c>
      <c r="AF66">
        <f t="shared" si="27"/>
        <v>0</v>
      </c>
      <c r="AG66">
        <f t="shared" si="22"/>
        <v>0</v>
      </c>
      <c r="AH66">
        <f t="shared" si="22"/>
        <v>0</v>
      </c>
      <c r="AI66">
        <f t="shared" si="22"/>
        <v>0</v>
      </c>
      <c r="AJ66">
        <f t="shared" si="22"/>
        <v>0</v>
      </c>
      <c r="AK66">
        <f t="shared" si="22"/>
        <v>0</v>
      </c>
      <c r="AL66">
        <f t="shared" si="22"/>
        <v>0</v>
      </c>
      <c r="AM66">
        <f t="shared" si="22"/>
        <v>0</v>
      </c>
      <c r="AN66">
        <f t="shared" si="22"/>
        <v>0</v>
      </c>
      <c r="AO66">
        <f t="shared" si="22"/>
        <v>0</v>
      </c>
      <c r="AP66">
        <f t="shared" si="22"/>
        <v>0</v>
      </c>
      <c r="AQ66">
        <f t="shared" si="22"/>
        <v>0</v>
      </c>
      <c r="AR66">
        <f t="shared" si="22"/>
        <v>0</v>
      </c>
      <c r="AS66">
        <f t="shared" si="22"/>
        <v>0</v>
      </c>
      <c r="AT66">
        <f t="shared" si="22"/>
        <v>0</v>
      </c>
      <c r="AU66">
        <f t="shared" si="22"/>
        <v>0</v>
      </c>
      <c r="AV66">
        <f t="shared" si="22"/>
        <v>0</v>
      </c>
      <c r="AW66">
        <f t="shared" si="23"/>
        <v>0</v>
      </c>
      <c r="AX66">
        <f t="shared" si="23"/>
        <v>0</v>
      </c>
      <c r="AY66">
        <f t="shared" si="23"/>
        <v>0</v>
      </c>
      <c r="AZ66">
        <f t="shared" si="23"/>
        <v>0</v>
      </c>
      <c r="BA66">
        <f t="shared" si="23"/>
        <v>0</v>
      </c>
      <c r="BB66">
        <f t="shared" si="23"/>
        <v>0</v>
      </c>
      <c r="BC66">
        <f t="shared" si="23"/>
        <v>0</v>
      </c>
      <c r="BD66">
        <f t="shared" si="23"/>
        <v>0</v>
      </c>
      <c r="BE66">
        <f t="shared" si="23"/>
        <v>0</v>
      </c>
      <c r="BF66">
        <f t="shared" si="23"/>
        <v>0</v>
      </c>
      <c r="BG66">
        <f t="shared" si="23"/>
        <v>0</v>
      </c>
      <c r="BH66">
        <f t="shared" si="23"/>
        <v>0</v>
      </c>
      <c r="BI66">
        <f t="shared" si="23"/>
        <v>0</v>
      </c>
      <c r="BJ66">
        <f t="shared" si="23"/>
        <v>0</v>
      </c>
      <c r="BK66">
        <f t="shared" si="23"/>
        <v>0</v>
      </c>
      <c r="BL66">
        <f t="shared" si="23"/>
        <v>0</v>
      </c>
      <c r="BM66">
        <f t="shared" si="24"/>
        <v>0</v>
      </c>
      <c r="BN66">
        <f t="shared" si="24"/>
        <v>1</v>
      </c>
      <c r="BO66">
        <f t="shared" si="24"/>
        <v>0</v>
      </c>
      <c r="BP66">
        <f t="shared" si="24"/>
        <v>0</v>
      </c>
      <c r="BQ66">
        <f t="shared" si="24"/>
        <v>0</v>
      </c>
      <c r="BR66">
        <f t="shared" si="24"/>
        <v>0</v>
      </c>
      <c r="BS66">
        <f t="shared" si="24"/>
        <v>0</v>
      </c>
      <c r="BT66">
        <f t="shared" si="25"/>
        <v>0</v>
      </c>
      <c r="BU66">
        <f t="shared" si="25"/>
        <v>0</v>
      </c>
      <c r="BV66">
        <f t="shared" si="25"/>
        <v>0</v>
      </c>
      <c r="BW66">
        <f t="shared" si="25"/>
        <v>0</v>
      </c>
      <c r="BX66">
        <f t="shared" si="25"/>
        <v>0</v>
      </c>
    </row>
    <row r="67" spans="1:76" x14ac:dyDescent="0.3">
      <c r="A67">
        <f t="shared" si="28"/>
        <v>0</v>
      </c>
      <c r="B67">
        <f t="shared" si="28"/>
        <v>0</v>
      </c>
      <c r="C67">
        <f t="shared" si="28"/>
        <v>0</v>
      </c>
      <c r="D67">
        <f t="shared" si="28"/>
        <v>0</v>
      </c>
      <c r="E67">
        <f t="shared" si="28"/>
        <v>0</v>
      </c>
      <c r="F67">
        <f t="shared" si="28"/>
        <v>0</v>
      </c>
      <c r="G67">
        <f t="shared" si="28"/>
        <v>0</v>
      </c>
      <c r="H67">
        <f t="shared" si="28"/>
        <v>0</v>
      </c>
      <c r="I67">
        <f t="shared" si="28"/>
        <v>0</v>
      </c>
      <c r="J67">
        <f t="shared" si="28"/>
        <v>0</v>
      </c>
      <c r="K67">
        <f t="shared" si="28"/>
        <v>0</v>
      </c>
      <c r="L67">
        <f t="shared" si="28"/>
        <v>0</v>
      </c>
      <c r="M67">
        <f t="shared" si="28"/>
        <v>0</v>
      </c>
      <c r="N67">
        <f t="shared" si="28"/>
        <v>0</v>
      </c>
      <c r="O67">
        <f t="shared" si="28"/>
        <v>0</v>
      </c>
      <c r="P67">
        <f t="shared" si="26"/>
        <v>0</v>
      </c>
      <c r="Q67">
        <f t="shared" si="26"/>
        <v>0</v>
      </c>
      <c r="R67">
        <f t="shared" si="26"/>
        <v>0</v>
      </c>
      <c r="S67">
        <f t="shared" si="26"/>
        <v>0</v>
      </c>
      <c r="T67">
        <f t="shared" si="26"/>
        <v>0</v>
      </c>
      <c r="U67">
        <f t="shared" si="26"/>
        <v>0</v>
      </c>
      <c r="V67">
        <f t="shared" si="26"/>
        <v>0</v>
      </c>
      <c r="W67">
        <f t="shared" si="26"/>
        <v>0</v>
      </c>
      <c r="X67">
        <f t="shared" si="26"/>
        <v>0</v>
      </c>
      <c r="Y67">
        <f t="shared" si="26"/>
        <v>0</v>
      </c>
      <c r="Z67">
        <f t="shared" si="26"/>
        <v>0</v>
      </c>
      <c r="AA67">
        <f t="shared" si="26"/>
        <v>0</v>
      </c>
      <c r="AB67">
        <f t="shared" si="26"/>
        <v>0</v>
      </c>
      <c r="AC67">
        <f t="shared" si="26"/>
        <v>0</v>
      </c>
      <c r="AD67">
        <f t="shared" si="26"/>
        <v>0</v>
      </c>
      <c r="AE67">
        <f t="shared" si="26"/>
        <v>0</v>
      </c>
      <c r="AF67">
        <f t="shared" si="27"/>
        <v>0</v>
      </c>
      <c r="AG67">
        <f t="shared" si="22"/>
        <v>0</v>
      </c>
      <c r="AH67">
        <f t="shared" si="22"/>
        <v>0</v>
      </c>
      <c r="AI67">
        <f t="shared" si="22"/>
        <v>0</v>
      </c>
      <c r="AJ67">
        <f t="shared" si="22"/>
        <v>0</v>
      </c>
      <c r="AK67">
        <f t="shared" si="22"/>
        <v>0</v>
      </c>
      <c r="AL67">
        <f t="shared" si="22"/>
        <v>0</v>
      </c>
      <c r="AM67">
        <f t="shared" si="22"/>
        <v>0</v>
      </c>
      <c r="AN67">
        <f t="shared" si="22"/>
        <v>0</v>
      </c>
      <c r="AO67">
        <f t="shared" si="22"/>
        <v>0</v>
      </c>
      <c r="AP67">
        <f t="shared" si="22"/>
        <v>0</v>
      </c>
      <c r="AQ67">
        <f t="shared" si="22"/>
        <v>0</v>
      </c>
      <c r="AR67">
        <f t="shared" si="22"/>
        <v>0</v>
      </c>
      <c r="AS67">
        <f t="shared" si="22"/>
        <v>0</v>
      </c>
      <c r="AT67">
        <f t="shared" si="22"/>
        <v>0</v>
      </c>
      <c r="AU67">
        <f t="shared" si="22"/>
        <v>0</v>
      </c>
      <c r="AV67">
        <f t="shared" si="22"/>
        <v>0</v>
      </c>
      <c r="AW67">
        <f t="shared" si="23"/>
        <v>0</v>
      </c>
      <c r="AX67">
        <f t="shared" si="23"/>
        <v>0</v>
      </c>
      <c r="AY67">
        <f t="shared" si="23"/>
        <v>0</v>
      </c>
      <c r="AZ67">
        <f t="shared" si="23"/>
        <v>0</v>
      </c>
      <c r="BA67">
        <f t="shared" si="23"/>
        <v>0</v>
      </c>
      <c r="BB67">
        <f t="shared" si="23"/>
        <v>0</v>
      </c>
      <c r="BC67">
        <f t="shared" si="23"/>
        <v>0</v>
      </c>
      <c r="BD67">
        <f t="shared" si="23"/>
        <v>0</v>
      </c>
      <c r="BE67">
        <f t="shared" si="23"/>
        <v>0</v>
      </c>
      <c r="BF67">
        <f t="shared" si="23"/>
        <v>0</v>
      </c>
      <c r="BG67">
        <f t="shared" si="23"/>
        <v>0</v>
      </c>
      <c r="BH67">
        <f t="shared" si="23"/>
        <v>0</v>
      </c>
      <c r="BI67">
        <f t="shared" si="23"/>
        <v>0</v>
      </c>
      <c r="BJ67">
        <f t="shared" si="23"/>
        <v>0</v>
      </c>
      <c r="BK67">
        <f t="shared" si="23"/>
        <v>0</v>
      </c>
      <c r="BL67">
        <f t="shared" si="23"/>
        <v>0</v>
      </c>
      <c r="BM67">
        <f t="shared" si="24"/>
        <v>0</v>
      </c>
      <c r="BN67">
        <f t="shared" si="24"/>
        <v>0</v>
      </c>
      <c r="BO67">
        <f t="shared" si="24"/>
        <v>1</v>
      </c>
      <c r="BP67">
        <f t="shared" si="24"/>
        <v>0</v>
      </c>
      <c r="BQ67">
        <f t="shared" si="24"/>
        <v>0</v>
      </c>
      <c r="BR67">
        <f t="shared" si="24"/>
        <v>0</v>
      </c>
      <c r="BS67">
        <f t="shared" si="24"/>
        <v>0</v>
      </c>
      <c r="BT67">
        <f t="shared" si="25"/>
        <v>0</v>
      </c>
      <c r="BU67">
        <f t="shared" si="25"/>
        <v>0</v>
      </c>
      <c r="BV67">
        <f t="shared" si="25"/>
        <v>0</v>
      </c>
      <c r="BW67">
        <f t="shared" si="25"/>
        <v>0</v>
      </c>
      <c r="BX67">
        <f t="shared" si="25"/>
        <v>0</v>
      </c>
    </row>
    <row r="68" spans="1:76" x14ac:dyDescent="0.3">
      <c r="A68">
        <f t="shared" si="28"/>
        <v>0</v>
      </c>
      <c r="B68">
        <f t="shared" si="28"/>
        <v>0</v>
      </c>
      <c r="C68">
        <f t="shared" si="28"/>
        <v>0</v>
      </c>
      <c r="D68">
        <f t="shared" si="28"/>
        <v>0</v>
      </c>
      <c r="E68">
        <f t="shared" si="28"/>
        <v>0</v>
      </c>
      <c r="F68">
        <f t="shared" si="28"/>
        <v>0</v>
      </c>
      <c r="G68">
        <f t="shared" si="28"/>
        <v>0</v>
      </c>
      <c r="H68">
        <f t="shared" si="28"/>
        <v>0</v>
      </c>
      <c r="I68">
        <f t="shared" si="28"/>
        <v>0</v>
      </c>
      <c r="J68">
        <f t="shared" si="28"/>
        <v>0</v>
      </c>
      <c r="K68">
        <f t="shared" si="28"/>
        <v>0</v>
      </c>
      <c r="L68">
        <f t="shared" si="28"/>
        <v>0</v>
      </c>
      <c r="M68">
        <f t="shared" si="28"/>
        <v>0</v>
      </c>
      <c r="N68">
        <f t="shared" si="28"/>
        <v>0</v>
      </c>
      <c r="O68">
        <f t="shared" si="28"/>
        <v>0</v>
      </c>
      <c r="P68">
        <f t="shared" si="26"/>
        <v>0</v>
      </c>
      <c r="Q68">
        <f t="shared" si="26"/>
        <v>0</v>
      </c>
      <c r="R68">
        <f t="shared" si="26"/>
        <v>0</v>
      </c>
      <c r="S68">
        <f t="shared" si="26"/>
        <v>0</v>
      </c>
      <c r="T68">
        <f t="shared" si="26"/>
        <v>0</v>
      </c>
      <c r="U68">
        <f t="shared" si="26"/>
        <v>0</v>
      </c>
      <c r="V68">
        <f t="shared" si="26"/>
        <v>0</v>
      </c>
      <c r="W68">
        <f t="shared" si="26"/>
        <v>0</v>
      </c>
      <c r="X68">
        <f t="shared" si="26"/>
        <v>0</v>
      </c>
      <c r="Y68">
        <f t="shared" si="26"/>
        <v>0</v>
      </c>
      <c r="Z68">
        <f t="shared" si="26"/>
        <v>0</v>
      </c>
      <c r="AA68">
        <f t="shared" si="26"/>
        <v>0</v>
      </c>
      <c r="AB68">
        <f t="shared" si="26"/>
        <v>0</v>
      </c>
      <c r="AC68">
        <f t="shared" si="26"/>
        <v>0</v>
      </c>
      <c r="AD68">
        <f t="shared" si="26"/>
        <v>0</v>
      </c>
      <c r="AE68">
        <f t="shared" si="26"/>
        <v>0</v>
      </c>
      <c r="AF68">
        <f t="shared" si="27"/>
        <v>0</v>
      </c>
      <c r="AG68">
        <f t="shared" si="22"/>
        <v>0</v>
      </c>
      <c r="AH68">
        <f t="shared" si="22"/>
        <v>0</v>
      </c>
      <c r="AI68">
        <f t="shared" si="22"/>
        <v>0</v>
      </c>
      <c r="AJ68">
        <f t="shared" si="22"/>
        <v>0</v>
      </c>
      <c r="AK68">
        <f t="shared" si="22"/>
        <v>0</v>
      </c>
      <c r="AL68">
        <f t="shared" si="22"/>
        <v>0</v>
      </c>
      <c r="AM68">
        <f t="shared" si="22"/>
        <v>0</v>
      </c>
      <c r="AN68">
        <f t="shared" si="22"/>
        <v>0</v>
      </c>
      <c r="AO68">
        <f t="shared" si="22"/>
        <v>0</v>
      </c>
      <c r="AP68">
        <f t="shared" si="22"/>
        <v>0</v>
      </c>
      <c r="AQ68">
        <f t="shared" si="22"/>
        <v>0</v>
      </c>
      <c r="AR68">
        <f t="shared" si="22"/>
        <v>0</v>
      </c>
      <c r="AS68">
        <f t="shared" si="22"/>
        <v>0</v>
      </c>
      <c r="AT68">
        <f t="shared" si="22"/>
        <v>0</v>
      </c>
      <c r="AU68">
        <f t="shared" si="22"/>
        <v>0</v>
      </c>
      <c r="AV68">
        <f t="shared" si="22"/>
        <v>0</v>
      </c>
      <c r="AW68">
        <f t="shared" si="23"/>
        <v>0</v>
      </c>
      <c r="AX68">
        <f t="shared" si="23"/>
        <v>0</v>
      </c>
      <c r="AY68">
        <f t="shared" si="23"/>
        <v>0</v>
      </c>
      <c r="AZ68">
        <f t="shared" si="23"/>
        <v>0</v>
      </c>
      <c r="BA68">
        <f t="shared" si="23"/>
        <v>0</v>
      </c>
      <c r="BB68">
        <f t="shared" si="23"/>
        <v>0</v>
      </c>
      <c r="BC68">
        <f t="shared" si="23"/>
        <v>0</v>
      </c>
      <c r="BD68">
        <f t="shared" si="23"/>
        <v>0</v>
      </c>
      <c r="BE68">
        <f t="shared" si="23"/>
        <v>0</v>
      </c>
      <c r="BF68">
        <f t="shared" si="23"/>
        <v>0</v>
      </c>
      <c r="BG68">
        <f t="shared" si="23"/>
        <v>0</v>
      </c>
      <c r="BH68">
        <f t="shared" si="23"/>
        <v>0</v>
      </c>
      <c r="BI68">
        <f t="shared" si="23"/>
        <v>0</v>
      </c>
      <c r="BJ68">
        <f t="shared" si="23"/>
        <v>0</v>
      </c>
      <c r="BK68">
        <f t="shared" si="23"/>
        <v>0</v>
      </c>
      <c r="BL68">
        <f t="shared" si="23"/>
        <v>0</v>
      </c>
      <c r="BM68">
        <f t="shared" si="24"/>
        <v>0</v>
      </c>
      <c r="BN68">
        <f t="shared" si="24"/>
        <v>0</v>
      </c>
      <c r="BO68">
        <f t="shared" si="24"/>
        <v>0</v>
      </c>
      <c r="BP68">
        <f t="shared" si="24"/>
        <v>1</v>
      </c>
      <c r="BQ68">
        <f t="shared" si="24"/>
        <v>0</v>
      </c>
      <c r="BR68">
        <f t="shared" si="24"/>
        <v>0</v>
      </c>
      <c r="BS68">
        <f t="shared" si="24"/>
        <v>0</v>
      </c>
      <c r="BT68">
        <f t="shared" si="25"/>
        <v>0</v>
      </c>
      <c r="BU68">
        <f t="shared" si="25"/>
        <v>0</v>
      </c>
      <c r="BV68">
        <f t="shared" si="25"/>
        <v>0</v>
      </c>
      <c r="BW68">
        <f t="shared" si="25"/>
        <v>0</v>
      </c>
      <c r="BX68">
        <f t="shared" si="25"/>
        <v>0</v>
      </c>
    </row>
    <row r="69" spans="1:76" x14ac:dyDescent="0.3">
      <c r="A69">
        <f t="shared" si="28"/>
        <v>0</v>
      </c>
      <c r="B69">
        <f t="shared" si="28"/>
        <v>0</v>
      </c>
      <c r="C69">
        <f t="shared" si="28"/>
        <v>0</v>
      </c>
      <c r="D69">
        <f t="shared" si="28"/>
        <v>0</v>
      </c>
      <c r="E69">
        <f t="shared" si="28"/>
        <v>0</v>
      </c>
      <c r="F69">
        <f t="shared" si="28"/>
        <v>0</v>
      </c>
      <c r="G69">
        <f t="shared" si="28"/>
        <v>0</v>
      </c>
      <c r="H69">
        <f t="shared" si="28"/>
        <v>0</v>
      </c>
      <c r="I69">
        <f t="shared" si="28"/>
        <v>0</v>
      </c>
      <c r="J69">
        <f t="shared" si="28"/>
        <v>0</v>
      </c>
      <c r="K69">
        <f t="shared" si="28"/>
        <v>0</v>
      </c>
      <c r="L69">
        <f t="shared" si="28"/>
        <v>0</v>
      </c>
      <c r="M69">
        <f t="shared" si="28"/>
        <v>0</v>
      </c>
      <c r="N69">
        <f t="shared" si="28"/>
        <v>0</v>
      </c>
      <c r="O69">
        <f t="shared" si="28"/>
        <v>0</v>
      </c>
      <c r="P69">
        <f t="shared" si="26"/>
        <v>0</v>
      </c>
      <c r="Q69">
        <f t="shared" si="26"/>
        <v>0</v>
      </c>
      <c r="R69">
        <f t="shared" si="26"/>
        <v>0</v>
      </c>
      <c r="S69">
        <f t="shared" si="26"/>
        <v>0</v>
      </c>
      <c r="T69">
        <f t="shared" si="26"/>
        <v>0</v>
      </c>
      <c r="U69">
        <f t="shared" si="26"/>
        <v>0</v>
      </c>
      <c r="V69">
        <f t="shared" si="26"/>
        <v>0</v>
      </c>
      <c r="W69">
        <f t="shared" si="26"/>
        <v>0</v>
      </c>
      <c r="X69">
        <f t="shared" si="26"/>
        <v>0</v>
      </c>
      <c r="Y69">
        <f t="shared" si="26"/>
        <v>0</v>
      </c>
      <c r="Z69">
        <f t="shared" si="26"/>
        <v>0</v>
      </c>
      <c r="AA69">
        <f t="shared" si="26"/>
        <v>0</v>
      </c>
      <c r="AB69">
        <f t="shared" si="26"/>
        <v>0</v>
      </c>
      <c r="AC69">
        <f t="shared" si="26"/>
        <v>0</v>
      </c>
      <c r="AD69">
        <f t="shared" si="26"/>
        <v>0</v>
      </c>
      <c r="AE69">
        <f t="shared" si="26"/>
        <v>0</v>
      </c>
      <c r="AF69">
        <f t="shared" si="27"/>
        <v>0</v>
      </c>
      <c r="AG69">
        <f t="shared" si="22"/>
        <v>0</v>
      </c>
      <c r="AH69">
        <f t="shared" si="22"/>
        <v>0</v>
      </c>
      <c r="AI69">
        <f t="shared" si="22"/>
        <v>0</v>
      </c>
      <c r="AJ69">
        <f t="shared" si="22"/>
        <v>0</v>
      </c>
      <c r="AK69">
        <f t="shared" si="22"/>
        <v>0</v>
      </c>
      <c r="AL69">
        <f t="shared" si="22"/>
        <v>0</v>
      </c>
      <c r="AM69">
        <f t="shared" si="22"/>
        <v>0</v>
      </c>
      <c r="AN69">
        <f t="shared" si="22"/>
        <v>0</v>
      </c>
      <c r="AO69">
        <f t="shared" si="22"/>
        <v>0</v>
      </c>
      <c r="AP69">
        <f t="shared" si="22"/>
        <v>0</v>
      </c>
      <c r="AQ69">
        <f t="shared" si="22"/>
        <v>0</v>
      </c>
      <c r="AR69">
        <f t="shared" si="22"/>
        <v>0</v>
      </c>
      <c r="AS69">
        <f t="shared" si="22"/>
        <v>0</v>
      </c>
      <c r="AT69">
        <f t="shared" si="22"/>
        <v>0</v>
      </c>
      <c r="AU69">
        <f t="shared" si="22"/>
        <v>0</v>
      </c>
      <c r="AV69">
        <f t="shared" si="22"/>
        <v>0</v>
      </c>
      <c r="AW69">
        <f t="shared" si="23"/>
        <v>0</v>
      </c>
      <c r="AX69">
        <f t="shared" si="23"/>
        <v>0</v>
      </c>
      <c r="AY69">
        <f t="shared" si="23"/>
        <v>0</v>
      </c>
      <c r="AZ69">
        <f t="shared" si="23"/>
        <v>0</v>
      </c>
      <c r="BA69">
        <f t="shared" si="23"/>
        <v>0</v>
      </c>
      <c r="BB69">
        <f t="shared" si="23"/>
        <v>0</v>
      </c>
      <c r="BC69">
        <f t="shared" si="23"/>
        <v>0</v>
      </c>
      <c r="BD69">
        <f t="shared" si="23"/>
        <v>0</v>
      </c>
      <c r="BE69">
        <f t="shared" si="23"/>
        <v>0</v>
      </c>
      <c r="BF69">
        <f t="shared" si="23"/>
        <v>0</v>
      </c>
      <c r="BG69">
        <f t="shared" si="23"/>
        <v>0</v>
      </c>
      <c r="BH69">
        <f t="shared" si="23"/>
        <v>0</v>
      </c>
      <c r="BI69">
        <f t="shared" si="23"/>
        <v>0</v>
      </c>
      <c r="BJ69">
        <f t="shared" si="23"/>
        <v>0</v>
      </c>
      <c r="BK69">
        <f t="shared" si="23"/>
        <v>0</v>
      </c>
      <c r="BL69">
        <f t="shared" si="23"/>
        <v>0</v>
      </c>
      <c r="BM69">
        <f t="shared" si="24"/>
        <v>0</v>
      </c>
      <c r="BN69">
        <f t="shared" si="24"/>
        <v>0</v>
      </c>
      <c r="BO69">
        <f t="shared" si="24"/>
        <v>0</v>
      </c>
      <c r="BP69">
        <f t="shared" si="24"/>
        <v>0</v>
      </c>
      <c r="BQ69">
        <f t="shared" si="24"/>
        <v>1</v>
      </c>
      <c r="BR69">
        <f t="shared" si="24"/>
        <v>0</v>
      </c>
      <c r="BS69">
        <f t="shared" si="24"/>
        <v>0</v>
      </c>
      <c r="BT69">
        <f t="shared" si="25"/>
        <v>0</v>
      </c>
      <c r="BU69">
        <f t="shared" si="25"/>
        <v>0</v>
      </c>
      <c r="BV69">
        <f t="shared" si="25"/>
        <v>0</v>
      </c>
      <c r="BW69">
        <f t="shared" si="25"/>
        <v>0</v>
      </c>
      <c r="BX69">
        <f t="shared" si="25"/>
        <v>0</v>
      </c>
    </row>
    <row r="70" spans="1:76" x14ac:dyDescent="0.3">
      <c r="A70">
        <f t="shared" si="28"/>
        <v>0</v>
      </c>
      <c r="B70">
        <f t="shared" si="28"/>
        <v>0</v>
      </c>
      <c r="C70">
        <f t="shared" si="28"/>
        <v>0</v>
      </c>
      <c r="D70">
        <f t="shared" si="28"/>
        <v>0</v>
      </c>
      <c r="E70">
        <f t="shared" si="28"/>
        <v>0</v>
      </c>
      <c r="F70">
        <f t="shared" si="28"/>
        <v>0</v>
      </c>
      <c r="G70">
        <f t="shared" si="28"/>
        <v>0</v>
      </c>
      <c r="H70">
        <f t="shared" si="28"/>
        <v>0</v>
      </c>
      <c r="I70">
        <f t="shared" si="28"/>
        <v>0</v>
      </c>
      <c r="J70">
        <f t="shared" si="28"/>
        <v>0</v>
      </c>
      <c r="K70">
        <f t="shared" si="28"/>
        <v>0</v>
      </c>
      <c r="L70">
        <f t="shared" si="28"/>
        <v>0</v>
      </c>
      <c r="M70">
        <f t="shared" si="28"/>
        <v>0</v>
      </c>
      <c r="N70">
        <f t="shared" si="28"/>
        <v>0</v>
      </c>
      <c r="O70">
        <f t="shared" si="28"/>
        <v>0</v>
      </c>
      <c r="P70">
        <f t="shared" si="26"/>
        <v>0</v>
      </c>
      <c r="Q70">
        <f t="shared" si="26"/>
        <v>0</v>
      </c>
      <c r="R70">
        <f t="shared" si="26"/>
        <v>0</v>
      </c>
      <c r="S70">
        <f t="shared" si="26"/>
        <v>0</v>
      </c>
      <c r="T70">
        <f t="shared" si="26"/>
        <v>0</v>
      </c>
      <c r="U70">
        <f t="shared" si="26"/>
        <v>0</v>
      </c>
      <c r="V70">
        <f t="shared" si="26"/>
        <v>0</v>
      </c>
      <c r="W70">
        <f t="shared" si="26"/>
        <v>0</v>
      </c>
      <c r="X70">
        <f t="shared" si="26"/>
        <v>0</v>
      </c>
      <c r="Y70">
        <f t="shared" si="26"/>
        <v>0</v>
      </c>
      <c r="Z70">
        <f t="shared" si="26"/>
        <v>0</v>
      </c>
      <c r="AA70">
        <f t="shared" si="26"/>
        <v>0</v>
      </c>
      <c r="AB70">
        <f t="shared" si="26"/>
        <v>0</v>
      </c>
      <c r="AC70">
        <f t="shared" si="26"/>
        <v>0</v>
      </c>
      <c r="AD70">
        <f t="shared" si="26"/>
        <v>0</v>
      </c>
      <c r="AE70">
        <f t="shared" si="26"/>
        <v>0</v>
      </c>
      <c r="AF70">
        <f t="shared" si="27"/>
        <v>0</v>
      </c>
      <c r="AG70">
        <f t="shared" si="22"/>
        <v>0</v>
      </c>
      <c r="AH70">
        <f t="shared" si="22"/>
        <v>0</v>
      </c>
      <c r="AI70">
        <f t="shared" si="22"/>
        <v>0</v>
      </c>
      <c r="AJ70">
        <f t="shared" si="22"/>
        <v>0</v>
      </c>
      <c r="AK70">
        <f t="shared" si="22"/>
        <v>0</v>
      </c>
      <c r="AL70">
        <f t="shared" si="22"/>
        <v>0</v>
      </c>
      <c r="AM70">
        <f t="shared" si="22"/>
        <v>0</v>
      </c>
      <c r="AN70">
        <f t="shared" si="22"/>
        <v>0</v>
      </c>
      <c r="AO70">
        <f t="shared" si="22"/>
        <v>0</v>
      </c>
      <c r="AP70">
        <f t="shared" si="22"/>
        <v>0</v>
      </c>
      <c r="AQ70">
        <f t="shared" si="22"/>
        <v>0</v>
      </c>
      <c r="AR70">
        <f t="shared" si="22"/>
        <v>0</v>
      </c>
      <c r="AS70">
        <f t="shared" si="22"/>
        <v>0</v>
      </c>
      <c r="AT70">
        <f t="shared" si="22"/>
        <v>0</v>
      </c>
      <c r="AU70">
        <f t="shared" si="22"/>
        <v>0</v>
      </c>
      <c r="AV70">
        <f t="shared" si="22"/>
        <v>0</v>
      </c>
      <c r="AW70">
        <f t="shared" si="23"/>
        <v>0</v>
      </c>
      <c r="AX70">
        <f t="shared" si="23"/>
        <v>0</v>
      </c>
      <c r="AY70">
        <f t="shared" si="23"/>
        <v>0</v>
      </c>
      <c r="AZ70">
        <f t="shared" si="23"/>
        <v>0</v>
      </c>
      <c r="BA70">
        <f t="shared" si="23"/>
        <v>0</v>
      </c>
      <c r="BB70">
        <f t="shared" si="23"/>
        <v>0</v>
      </c>
      <c r="BC70">
        <f t="shared" si="23"/>
        <v>0</v>
      </c>
      <c r="BD70">
        <f t="shared" si="23"/>
        <v>0</v>
      </c>
      <c r="BE70">
        <f t="shared" si="23"/>
        <v>0</v>
      </c>
      <c r="BF70">
        <f t="shared" si="23"/>
        <v>0</v>
      </c>
      <c r="BG70">
        <f t="shared" si="23"/>
        <v>0</v>
      </c>
      <c r="BH70">
        <f t="shared" si="23"/>
        <v>0</v>
      </c>
      <c r="BI70">
        <f t="shared" si="23"/>
        <v>0</v>
      </c>
      <c r="BJ70">
        <f t="shared" si="23"/>
        <v>0</v>
      </c>
      <c r="BK70">
        <f t="shared" si="23"/>
        <v>0</v>
      </c>
      <c r="BL70">
        <f t="shared" si="23"/>
        <v>0</v>
      </c>
      <c r="BM70">
        <f t="shared" si="24"/>
        <v>0</v>
      </c>
      <c r="BN70">
        <f t="shared" si="24"/>
        <v>0</v>
      </c>
      <c r="BO70">
        <f t="shared" si="24"/>
        <v>0</v>
      </c>
      <c r="BP70">
        <f t="shared" si="24"/>
        <v>0</v>
      </c>
      <c r="BQ70">
        <f t="shared" si="24"/>
        <v>0</v>
      </c>
      <c r="BR70">
        <f t="shared" si="24"/>
        <v>1</v>
      </c>
      <c r="BS70">
        <f t="shared" si="24"/>
        <v>0</v>
      </c>
      <c r="BT70">
        <f t="shared" si="25"/>
        <v>0</v>
      </c>
      <c r="BU70">
        <f t="shared" si="25"/>
        <v>0</v>
      </c>
      <c r="BV70">
        <f t="shared" si="25"/>
        <v>0</v>
      </c>
      <c r="BW70">
        <f t="shared" si="25"/>
        <v>0</v>
      </c>
      <c r="BX70">
        <f t="shared" si="25"/>
        <v>0</v>
      </c>
    </row>
    <row r="71" spans="1:76" x14ac:dyDescent="0.3">
      <c r="A71">
        <f t="shared" si="28"/>
        <v>0</v>
      </c>
      <c r="B71">
        <f t="shared" si="28"/>
        <v>0</v>
      </c>
      <c r="C71">
        <f t="shared" si="28"/>
        <v>0</v>
      </c>
      <c r="D71">
        <f t="shared" si="28"/>
        <v>0</v>
      </c>
      <c r="E71">
        <f t="shared" si="28"/>
        <v>0</v>
      </c>
      <c r="F71">
        <f t="shared" si="28"/>
        <v>0</v>
      </c>
      <c r="G71">
        <f t="shared" si="28"/>
        <v>0</v>
      </c>
      <c r="H71">
        <f t="shared" si="28"/>
        <v>0</v>
      </c>
      <c r="I71">
        <f t="shared" si="28"/>
        <v>0</v>
      </c>
      <c r="J71">
        <f t="shared" si="28"/>
        <v>0</v>
      </c>
      <c r="K71">
        <f t="shared" si="28"/>
        <v>0</v>
      </c>
      <c r="L71">
        <f t="shared" si="28"/>
        <v>0</v>
      </c>
      <c r="M71">
        <f t="shared" si="28"/>
        <v>0</v>
      </c>
      <c r="N71">
        <f t="shared" si="28"/>
        <v>0</v>
      </c>
      <c r="O71">
        <f t="shared" si="28"/>
        <v>0</v>
      </c>
      <c r="P71">
        <f t="shared" si="26"/>
        <v>0</v>
      </c>
      <c r="Q71">
        <f t="shared" si="26"/>
        <v>0</v>
      </c>
      <c r="R71">
        <f t="shared" si="26"/>
        <v>0</v>
      </c>
      <c r="S71">
        <f t="shared" si="26"/>
        <v>0</v>
      </c>
      <c r="T71">
        <f t="shared" si="26"/>
        <v>0</v>
      </c>
      <c r="U71">
        <f t="shared" si="26"/>
        <v>0</v>
      </c>
      <c r="V71">
        <f t="shared" si="26"/>
        <v>0</v>
      </c>
      <c r="W71">
        <f t="shared" si="26"/>
        <v>0</v>
      </c>
      <c r="X71">
        <f t="shared" si="26"/>
        <v>0</v>
      </c>
      <c r="Y71">
        <f t="shared" si="26"/>
        <v>0</v>
      </c>
      <c r="Z71">
        <f t="shared" si="26"/>
        <v>0</v>
      </c>
      <c r="AA71">
        <f t="shared" si="26"/>
        <v>0</v>
      </c>
      <c r="AB71">
        <f t="shared" si="26"/>
        <v>0</v>
      </c>
      <c r="AC71">
        <f t="shared" si="26"/>
        <v>0</v>
      </c>
      <c r="AD71">
        <f t="shared" si="26"/>
        <v>0</v>
      </c>
      <c r="AE71">
        <f t="shared" si="26"/>
        <v>0</v>
      </c>
      <c r="AF71">
        <f t="shared" si="27"/>
        <v>0</v>
      </c>
      <c r="AG71">
        <f t="shared" si="22"/>
        <v>0</v>
      </c>
      <c r="AH71">
        <f t="shared" si="22"/>
        <v>0</v>
      </c>
      <c r="AI71">
        <f t="shared" si="22"/>
        <v>0</v>
      </c>
      <c r="AJ71">
        <f t="shared" si="22"/>
        <v>0</v>
      </c>
      <c r="AK71">
        <f t="shared" si="22"/>
        <v>0</v>
      </c>
      <c r="AL71">
        <f t="shared" si="22"/>
        <v>0</v>
      </c>
      <c r="AM71">
        <f t="shared" si="22"/>
        <v>0</v>
      </c>
      <c r="AN71">
        <f t="shared" si="22"/>
        <v>0</v>
      </c>
      <c r="AO71">
        <f t="shared" si="22"/>
        <v>0</v>
      </c>
      <c r="AP71">
        <f t="shared" si="22"/>
        <v>0</v>
      </c>
      <c r="AQ71">
        <f t="shared" si="22"/>
        <v>0</v>
      </c>
      <c r="AR71">
        <f t="shared" si="22"/>
        <v>0</v>
      </c>
      <c r="AS71">
        <f t="shared" si="22"/>
        <v>0</v>
      </c>
      <c r="AT71">
        <f t="shared" si="22"/>
        <v>0</v>
      </c>
      <c r="AU71">
        <f t="shared" si="22"/>
        <v>0</v>
      </c>
      <c r="AV71">
        <f t="shared" si="22"/>
        <v>0</v>
      </c>
      <c r="AW71">
        <f t="shared" si="23"/>
        <v>0</v>
      </c>
      <c r="AX71">
        <f t="shared" si="23"/>
        <v>0</v>
      </c>
      <c r="AY71">
        <f t="shared" si="23"/>
        <v>0</v>
      </c>
      <c r="AZ71">
        <f t="shared" si="23"/>
        <v>0</v>
      </c>
      <c r="BA71">
        <f t="shared" si="23"/>
        <v>0</v>
      </c>
      <c r="BB71">
        <f t="shared" si="23"/>
        <v>0</v>
      </c>
      <c r="BC71">
        <f t="shared" si="23"/>
        <v>0</v>
      </c>
      <c r="BD71">
        <f t="shared" si="23"/>
        <v>0</v>
      </c>
      <c r="BE71">
        <f t="shared" si="23"/>
        <v>0</v>
      </c>
      <c r="BF71">
        <f t="shared" si="23"/>
        <v>0</v>
      </c>
      <c r="BG71">
        <f t="shared" si="23"/>
        <v>0</v>
      </c>
      <c r="BH71">
        <f t="shared" si="23"/>
        <v>0</v>
      </c>
      <c r="BI71">
        <f t="shared" si="23"/>
        <v>0</v>
      </c>
      <c r="BJ71">
        <f t="shared" si="23"/>
        <v>0</v>
      </c>
      <c r="BK71">
        <f t="shared" si="23"/>
        <v>0</v>
      </c>
      <c r="BL71">
        <f t="shared" si="23"/>
        <v>0</v>
      </c>
      <c r="BM71">
        <f t="shared" si="24"/>
        <v>0</v>
      </c>
      <c r="BN71">
        <f t="shared" si="24"/>
        <v>0</v>
      </c>
      <c r="BO71">
        <f t="shared" si="24"/>
        <v>0</v>
      </c>
      <c r="BP71">
        <f t="shared" si="24"/>
        <v>0</v>
      </c>
      <c r="BQ71">
        <f t="shared" si="24"/>
        <v>0</v>
      </c>
      <c r="BR71">
        <f t="shared" si="24"/>
        <v>0</v>
      </c>
      <c r="BS71">
        <f t="shared" si="24"/>
        <v>1</v>
      </c>
      <c r="BT71">
        <v>0</v>
      </c>
      <c r="BU71">
        <v>0</v>
      </c>
      <c r="BV71">
        <v>0</v>
      </c>
      <c r="BW71">
        <v>0</v>
      </c>
      <c r="BX71">
        <v>0</v>
      </c>
    </row>
    <row r="72" spans="1:76" x14ac:dyDescent="0.3">
      <c r="A72">
        <f t="shared" si="28"/>
        <v>0</v>
      </c>
      <c r="B72">
        <f t="shared" si="28"/>
        <v>0</v>
      </c>
      <c r="C72">
        <f t="shared" si="28"/>
        <v>0</v>
      </c>
      <c r="D72">
        <f t="shared" si="28"/>
        <v>0</v>
      </c>
      <c r="E72">
        <f t="shared" si="28"/>
        <v>0</v>
      </c>
      <c r="F72">
        <f t="shared" si="28"/>
        <v>0</v>
      </c>
      <c r="G72">
        <f t="shared" si="28"/>
        <v>0</v>
      </c>
      <c r="H72">
        <f t="shared" si="28"/>
        <v>0</v>
      </c>
      <c r="I72">
        <f t="shared" si="28"/>
        <v>0</v>
      </c>
      <c r="J72">
        <f t="shared" si="28"/>
        <v>0</v>
      </c>
      <c r="K72">
        <f t="shared" si="28"/>
        <v>0</v>
      </c>
      <c r="L72">
        <f t="shared" si="28"/>
        <v>0</v>
      </c>
      <c r="M72">
        <f t="shared" si="28"/>
        <v>0</v>
      </c>
      <c r="N72">
        <f t="shared" si="28"/>
        <v>0</v>
      </c>
      <c r="O72">
        <f t="shared" si="28"/>
        <v>0</v>
      </c>
      <c r="P72">
        <f t="shared" si="26"/>
        <v>0</v>
      </c>
      <c r="Q72">
        <f t="shared" si="26"/>
        <v>0</v>
      </c>
      <c r="R72">
        <f t="shared" si="26"/>
        <v>0</v>
      </c>
      <c r="S72">
        <f t="shared" si="26"/>
        <v>0</v>
      </c>
      <c r="T72">
        <f t="shared" si="26"/>
        <v>0</v>
      </c>
      <c r="U72">
        <f t="shared" si="26"/>
        <v>0</v>
      </c>
      <c r="V72">
        <f t="shared" si="26"/>
        <v>0</v>
      </c>
      <c r="W72">
        <f t="shared" si="26"/>
        <v>0</v>
      </c>
      <c r="X72">
        <f t="shared" si="26"/>
        <v>0</v>
      </c>
      <c r="Y72">
        <f t="shared" si="26"/>
        <v>0</v>
      </c>
      <c r="Z72">
        <f t="shared" si="26"/>
        <v>0</v>
      </c>
      <c r="AA72">
        <f t="shared" si="26"/>
        <v>0</v>
      </c>
      <c r="AB72">
        <f t="shared" si="26"/>
        <v>0</v>
      </c>
      <c r="AC72">
        <f t="shared" si="26"/>
        <v>0</v>
      </c>
      <c r="AD72">
        <f t="shared" si="26"/>
        <v>0</v>
      </c>
      <c r="AE72">
        <f t="shared" si="26"/>
        <v>0</v>
      </c>
      <c r="AF72">
        <f t="shared" si="27"/>
        <v>0</v>
      </c>
      <c r="AG72">
        <f t="shared" si="22"/>
        <v>0</v>
      </c>
      <c r="AH72">
        <f t="shared" si="22"/>
        <v>0</v>
      </c>
      <c r="AI72">
        <f t="shared" si="22"/>
        <v>0</v>
      </c>
      <c r="AJ72">
        <f t="shared" si="22"/>
        <v>0</v>
      </c>
      <c r="AK72">
        <f t="shared" si="22"/>
        <v>0</v>
      </c>
      <c r="AL72">
        <f t="shared" si="22"/>
        <v>0</v>
      </c>
      <c r="AM72">
        <f t="shared" si="22"/>
        <v>0</v>
      </c>
      <c r="AN72">
        <f t="shared" si="22"/>
        <v>0</v>
      </c>
      <c r="AO72">
        <f t="shared" si="22"/>
        <v>0</v>
      </c>
      <c r="AP72">
        <f t="shared" si="22"/>
        <v>0</v>
      </c>
      <c r="AQ72">
        <f t="shared" si="22"/>
        <v>0</v>
      </c>
      <c r="AR72">
        <f t="shared" si="22"/>
        <v>0</v>
      </c>
      <c r="AS72">
        <f t="shared" si="22"/>
        <v>0</v>
      </c>
      <c r="AT72">
        <f t="shared" si="22"/>
        <v>0</v>
      </c>
      <c r="AU72">
        <f t="shared" si="22"/>
        <v>0</v>
      </c>
      <c r="AV72">
        <f t="shared" si="22"/>
        <v>0</v>
      </c>
      <c r="AW72">
        <f t="shared" si="23"/>
        <v>0</v>
      </c>
      <c r="AX72">
        <f t="shared" si="23"/>
        <v>0</v>
      </c>
      <c r="AY72">
        <f t="shared" si="23"/>
        <v>0</v>
      </c>
      <c r="AZ72">
        <f t="shared" si="23"/>
        <v>0</v>
      </c>
      <c r="BA72">
        <f t="shared" si="23"/>
        <v>0</v>
      </c>
      <c r="BB72">
        <f t="shared" si="23"/>
        <v>0</v>
      </c>
      <c r="BC72">
        <f t="shared" si="23"/>
        <v>0</v>
      </c>
      <c r="BD72">
        <f t="shared" si="23"/>
        <v>0</v>
      </c>
      <c r="BE72">
        <f t="shared" si="23"/>
        <v>0</v>
      </c>
      <c r="BF72">
        <f t="shared" si="23"/>
        <v>0</v>
      </c>
      <c r="BG72">
        <f t="shared" si="23"/>
        <v>0</v>
      </c>
      <c r="BH72">
        <f t="shared" si="23"/>
        <v>0</v>
      </c>
      <c r="BI72">
        <f t="shared" si="23"/>
        <v>0</v>
      </c>
      <c r="BJ72">
        <f t="shared" si="23"/>
        <v>0</v>
      </c>
      <c r="BK72">
        <f t="shared" si="23"/>
        <v>0</v>
      </c>
      <c r="BL72">
        <f t="shared" si="23"/>
        <v>0</v>
      </c>
      <c r="BM72">
        <f t="shared" si="24"/>
        <v>0</v>
      </c>
      <c r="BN72">
        <f t="shared" si="24"/>
        <v>0</v>
      </c>
      <c r="BO72">
        <f t="shared" si="24"/>
        <v>0</v>
      </c>
      <c r="BP72">
        <f t="shared" si="24"/>
        <v>0</v>
      </c>
      <c r="BQ72">
        <f t="shared" si="24"/>
        <v>0</v>
      </c>
      <c r="BR72">
        <f t="shared" si="24"/>
        <v>0</v>
      </c>
      <c r="BS72">
        <f t="shared" si="24"/>
        <v>0</v>
      </c>
      <c r="BT72">
        <v>1</v>
      </c>
      <c r="BU72">
        <v>0</v>
      </c>
      <c r="BV72">
        <v>0</v>
      </c>
      <c r="BW72">
        <v>0</v>
      </c>
      <c r="BX72">
        <v>0</v>
      </c>
    </row>
    <row r="73" spans="1:76" x14ac:dyDescent="0.3">
      <c r="A73">
        <f t="shared" si="28"/>
        <v>0</v>
      </c>
      <c r="B73">
        <f t="shared" si="28"/>
        <v>0</v>
      </c>
      <c r="C73">
        <f t="shared" si="28"/>
        <v>0</v>
      </c>
      <c r="D73">
        <f t="shared" si="28"/>
        <v>0</v>
      </c>
      <c r="E73">
        <f t="shared" si="28"/>
        <v>0</v>
      </c>
      <c r="F73">
        <f t="shared" si="28"/>
        <v>0</v>
      </c>
      <c r="G73">
        <f t="shared" si="28"/>
        <v>0</v>
      </c>
      <c r="H73">
        <f t="shared" si="28"/>
        <v>0</v>
      </c>
      <c r="I73">
        <f t="shared" si="28"/>
        <v>0</v>
      </c>
      <c r="J73">
        <f t="shared" si="28"/>
        <v>0</v>
      </c>
      <c r="K73">
        <f t="shared" si="28"/>
        <v>0</v>
      </c>
      <c r="L73">
        <f t="shared" si="28"/>
        <v>0</v>
      </c>
      <c r="M73">
        <f t="shared" si="28"/>
        <v>0</v>
      </c>
      <c r="N73">
        <f t="shared" si="28"/>
        <v>0</v>
      </c>
      <c r="O73">
        <f t="shared" si="28"/>
        <v>0</v>
      </c>
      <c r="P73">
        <f t="shared" si="26"/>
        <v>0</v>
      </c>
      <c r="Q73">
        <f t="shared" si="26"/>
        <v>0</v>
      </c>
      <c r="R73">
        <f t="shared" si="26"/>
        <v>0</v>
      </c>
      <c r="S73">
        <f t="shared" si="26"/>
        <v>0</v>
      </c>
      <c r="T73">
        <f t="shared" si="26"/>
        <v>0</v>
      </c>
      <c r="U73">
        <f t="shared" si="26"/>
        <v>0</v>
      </c>
      <c r="V73">
        <f t="shared" si="26"/>
        <v>0</v>
      </c>
      <c r="W73">
        <f t="shared" si="26"/>
        <v>0</v>
      </c>
      <c r="X73">
        <f t="shared" si="26"/>
        <v>0</v>
      </c>
      <c r="Y73">
        <f t="shared" si="26"/>
        <v>0</v>
      </c>
      <c r="Z73">
        <f t="shared" si="26"/>
        <v>0</v>
      </c>
      <c r="AA73">
        <f t="shared" si="26"/>
        <v>0</v>
      </c>
      <c r="AB73">
        <f t="shared" si="26"/>
        <v>0</v>
      </c>
      <c r="AC73">
        <f t="shared" si="26"/>
        <v>0</v>
      </c>
      <c r="AD73">
        <f t="shared" si="26"/>
        <v>0</v>
      </c>
      <c r="AE73">
        <f t="shared" si="26"/>
        <v>0</v>
      </c>
      <c r="AF73">
        <f t="shared" si="27"/>
        <v>0</v>
      </c>
      <c r="AG73">
        <f t="shared" si="22"/>
        <v>0</v>
      </c>
      <c r="AH73">
        <f t="shared" si="22"/>
        <v>0</v>
      </c>
      <c r="AI73">
        <f t="shared" si="22"/>
        <v>0</v>
      </c>
      <c r="AJ73">
        <f t="shared" si="22"/>
        <v>0</v>
      </c>
      <c r="AK73">
        <f t="shared" si="22"/>
        <v>0</v>
      </c>
      <c r="AL73">
        <f t="shared" si="22"/>
        <v>0</v>
      </c>
      <c r="AM73">
        <f t="shared" si="22"/>
        <v>0</v>
      </c>
      <c r="AN73">
        <f t="shared" si="22"/>
        <v>0</v>
      </c>
      <c r="AO73">
        <f t="shared" si="22"/>
        <v>0</v>
      </c>
      <c r="AP73">
        <f t="shared" si="22"/>
        <v>0</v>
      </c>
      <c r="AQ73">
        <f t="shared" si="22"/>
        <v>0</v>
      </c>
      <c r="AR73">
        <f t="shared" si="22"/>
        <v>0</v>
      </c>
      <c r="AS73">
        <f t="shared" si="22"/>
        <v>0</v>
      </c>
      <c r="AT73">
        <f t="shared" si="22"/>
        <v>0</v>
      </c>
      <c r="AU73">
        <f t="shared" si="22"/>
        <v>0</v>
      </c>
      <c r="AV73">
        <f t="shared" si="22"/>
        <v>0</v>
      </c>
      <c r="AW73">
        <f t="shared" si="23"/>
        <v>0</v>
      </c>
      <c r="AX73">
        <f t="shared" si="23"/>
        <v>0</v>
      </c>
      <c r="AY73">
        <f t="shared" si="23"/>
        <v>0</v>
      </c>
      <c r="AZ73">
        <f t="shared" si="23"/>
        <v>0</v>
      </c>
      <c r="BA73">
        <f t="shared" si="23"/>
        <v>0</v>
      </c>
      <c r="BB73">
        <f t="shared" si="23"/>
        <v>0</v>
      </c>
      <c r="BC73">
        <f t="shared" si="23"/>
        <v>0</v>
      </c>
      <c r="BD73">
        <f t="shared" si="23"/>
        <v>0</v>
      </c>
      <c r="BE73">
        <f t="shared" si="23"/>
        <v>0</v>
      </c>
      <c r="BF73">
        <f t="shared" si="23"/>
        <v>0</v>
      </c>
      <c r="BG73">
        <f t="shared" si="23"/>
        <v>0</v>
      </c>
      <c r="BH73">
        <f t="shared" si="23"/>
        <v>0</v>
      </c>
      <c r="BI73">
        <f t="shared" si="23"/>
        <v>0</v>
      </c>
      <c r="BJ73">
        <f t="shared" si="23"/>
        <v>0</v>
      </c>
      <c r="BK73">
        <f t="shared" si="23"/>
        <v>0</v>
      </c>
      <c r="BL73">
        <f t="shared" si="23"/>
        <v>0</v>
      </c>
      <c r="BM73">
        <f t="shared" si="24"/>
        <v>0</v>
      </c>
      <c r="BN73">
        <f t="shared" si="24"/>
        <v>0</v>
      </c>
      <c r="BO73">
        <f t="shared" si="24"/>
        <v>0</v>
      </c>
      <c r="BP73">
        <f t="shared" si="24"/>
        <v>0</v>
      </c>
      <c r="BQ73">
        <f t="shared" si="24"/>
        <v>0</v>
      </c>
      <c r="BR73">
        <f t="shared" si="24"/>
        <v>0</v>
      </c>
      <c r="BS73">
        <f t="shared" si="24"/>
        <v>0</v>
      </c>
      <c r="BT73">
        <f t="shared" si="24"/>
        <v>0</v>
      </c>
      <c r="BU73">
        <v>1</v>
      </c>
      <c r="BV73">
        <v>0</v>
      </c>
      <c r="BW73">
        <v>0</v>
      </c>
      <c r="BX73">
        <v>0</v>
      </c>
    </row>
    <row r="74" spans="1:76" x14ac:dyDescent="0.3">
      <c r="A74">
        <f t="shared" si="28"/>
        <v>0</v>
      </c>
      <c r="B74">
        <f t="shared" si="28"/>
        <v>0</v>
      </c>
      <c r="C74">
        <f t="shared" si="28"/>
        <v>0</v>
      </c>
      <c r="D74">
        <f t="shared" si="28"/>
        <v>0</v>
      </c>
      <c r="E74">
        <f t="shared" si="28"/>
        <v>0</v>
      </c>
      <c r="F74">
        <f t="shared" si="28"/>
        <v>0</v>
      </c>
      <c r="G74">
        <f t="shared" si="28"/>
        <v>0</v>
      </c>
      <c r="H74">
        <f t="shared" si="28"/>
        <v>0</v>
      </c>
      <c r="I74">
        <f t="shared" si="28"/>
        <v>0</v>
      </c>
      <c r="J74">
        <f t="shared" si="28"/>
        <v>0</v>
      </c>
      <c r="K74">
        <f t="shared" si="28"/>
        <v>0</v>
      </c>
      <c r="L74">
        <f t="shared" si="28"/>
        <v>0</v>
      </c>
      <c r="M74">
        <f t="shared" si="28"/>
        <v>0</v>
      </c>
      <c r="N74">
        <f t="shared" si="28"/>
        <v>0</v>
      </c>
      <c r="O74">
        <f t="shared" si="28"/>
        <v>0</v>
      </c>
      <c r="P74">
        <f t="shared" si="26"/>
        <v>0</v>
      </c>
      <c r="Q74">
        <f t="shared" si="26"/>
        <v>0</v>
      </c>
      <c r="R74">
        <f t="shared" si="26"/>
        <v>0</v>
      </c>
      <c r="S74">
        <f t="shared" si="26"/>
        <v>0</v>
      </c>
      <c r="T74">
        <f t="shared" si="26"/>
        <v>0</v>
      </c>
      <c r="U74">
        <f t="shared" si="26"/>
        <v>0</v>
      </c>
      <c r="V74">
        <f t="shared" si="26"/>
        <v>0</v>
      </c>
      <c r="W74">
        <f t="shared" si="26"/>
        <v>0</v>
      </c>
      <c r="X74">
        <f t="shared" si="26"/>
        <v>0</v>
      </c>
      <c r="Y74">
        <f t="shared" si="26"/>
        <v>0</v>
      </c>
      <c r="Z74">
        <f t="shared" si="26"/>
        <v>0</v>
      </c>
      <c r="AA74">
        <f t="shared" si="26"/>
        <v>0</v>
      </c>
      <c r="AB74">
        <f t="shared" si="26"/>
        <v>0</v>
      </c>
      <c r="AC74">
        <f t="shared" si="26"/>
        <v>0</v>
      </c>
      <c r="AD74">
        <f t="shared" si="26"/>
        <v>0</v>
      </c>
      <c r="AE74">
        <f t="shared" si="26"/>
        <v>0</v>
      </c>
      <c r="AF74">
        <f t="shared" si="27"/>
        <v>0</v>
      </c>
      <c r="AG74">
        <f t="shared" si="22"/>
        <v>0</v>
      </c>
      <c r="AH74">
        <f t="shared" si="22"/>
        <v>0</v>
      </c>
      <c r="AI74">
        <f t="shared" si="22"/>
        <v>0</v>
      </c>
      <c r="AJ74">
        <f t="shared" si="22"/>
        <v>0</v>
      </c>
      <c r="AK74">
        <f t="shared" si="22"/>
        <v>0</v>
      </c>
      <c r="AL74">
        <f t="shared" si="22"/>
        <v>0</v>
      </c>
      <c r="AM74">
        <f t="shared" si="22"/>
        <v>0</v>
      </c>
      <c r="AN74">
        <f t="shared" si="22"/>
        <v>0</v>
      </c>
      <c r="AO74">
        <f t="shared" si="22"/>
        <v>0</v>
      </c>
      <c r="AP74">
        <f t="shared" si="22"/>
        <v>0</v>
      </c>
      <c r="AQ74">
        <f t="shared" si="22"/>
        <v>0</v>
      </c>
      <c r="AR74">
        <f t="shared" si="22"/>
        <v>0</v>
      </c>
      <c r="AS74">
        <f t="shared" si="22"/>
        <v>0</v>
      </c>
      <c r="AT74">
        <f t="shared" si="22"/>
        <v>0</v>
      </c>
      <c r="AU74">
        <f t="shared" si="22"/>
        <v>0</v>
      </c>
      <c r="AV74">
        <f t="shared" si="22"/>
        <v>0</v>
      </c>
      <c r="AW74">
        <f t="shared" si="23"/>
        <v>0</v>
      </c>
      <c r="AX74">
        <f t="shared" si="23"/>
        <v>0</v>
      </c>
      <c r="AY74">
        <f t="shared" si="23"/>
        <v>0</v>
      </c>
      <c r="AZ74">
        <f t="shared" si="23"/>
        <v>0</v>
      </c>
      <c r="BA74">
        <f t="shared" si="23"/>
        <v>0</v>
      </c>
      <c r="BB74">
        <f t="shared" si="23"/>
        <v>0</v>
      </c>
      <c r="BC74">
        <f t="shared" si="23"/>
        <v>0</v>
      </c>
      <c r="BD74">
        <f t="shared" si="23"/>
        <v>0</v>
      </c>
      <c r="BE74">
        <f t="shared" si="23"/>
        <v>0</v>
      </c>
      <c r="BF74">
        <f t="shared" si="23"/>
        <v>0</v>
      </c>
      <c r="BG74">
        <f t="shared" si="23"/>
        <v>0</v>
      </c>
      <c r="BH74">
        <f t="shared" si="23"/>
        <v>0</v>
      </c>
      <c r="BI74">
        <f t="shared" si="23"/>
        <v>0</v>
      </c>
      <c r="BJ74">
        <f t="shared" si="23"/>
        <v>0</v>
      </c>
      <c r="BK74">
        <f t="shared" si="23"/>
        <v>0</v>
      </c>
      <c r="BL74">
        <f t="shared" si="23"/>
        <v>0</v>
      </c>
      <c r="BM74">
        <f t="shared" si="24"/>
        <v>0</v>
      </c>
      <c r="BN74">
        <f t="shared" si="24"/>
        <v>0</v>
      </c>
      <c r="BO74">
        <f t="shared" si="24"/>
        <v>0</v>
      </c>
      <c r="BP74">
        <f t="shared" si="24"/>
        <v>0</v>
      </c>
      <c r="BQ74">
        <f t="shared" si="24"/>
        <v>0</v>
      </c>
      <c r="BR74">
        <f t="shared" si="24"/>
        <v>0</v>
      </c>
      <c r="BS74">
        <f t="shared" si="24"/>
        <v>0</v>
      </c>
      <c r="BT74">
        <f t="shared" si="24"/>
        <v>0</v>
      </c>
      <c r="BU74">
        <f t="shared" si="24"/>
        <v>0</v>
      </c>
      <c r="BV74">
        <v>1</v>
      </c>
      <c r="BW74">
        <v>0</v>
      </c>
      <c r="BX74">
        <v>0</v>
      </c>
    </row>
    <row r="75" spans="1:76" x14ac:dyDescent="0.3">
      <c r="A75">
        <f t="shared" si="28"/>
        <v>0</v>
      </c>
      <c r="B75">
        <f t="shared" si="28"/>
        <v>0</v>
      </c>
      <c r="C75">
        <f t="shared" si="28"/>
        <v>0</v>
      </c>
      <c r="D75">
        <f t="shared" si="28"/>
        <v>0</v>
      </c>
      <c r="E75">
        <f t="shared" si="28"/>
        <v>0</v>
      </c>
      <c r="F75">
        <f t="shared" si="28"/>
        <v>0</v>
      </c>
      <c r="G75">
        <f t="shared" si="28"/>
        <v>0</v>
      </c>
      <c r="H75">
        <f t="shared" si="28"/>
        <v>0</v>
      </c>
      <c r="I75">
        <f t="shared" si="28"/>
        <v>0</v>
      </c>
      <c r="J75">
        <f t="shared" si="28"/>
        <v>0</v>
      </c>
      <c r="K75">
        <f t="shared" si="28"/>
        <v>0</v>
      </c>
      <c r="L75">
        <f t="shared" si="28"/>
        <v>0</v>
      </c>
      <c r="M75">
        <f t="shared" si="28"/>
        <v>0</v>
      </c>
      <c r="N75">
        <f t="shared" si="28"/>
        <v>0</v>
      </c>
      <c r="O75">
        <f t="shared" si="28"/>
        <v>0</v>
      </c>
      <c r="P75">
        <f t="shared" si="26"/>
        <v>0</v>
      </c>
      <c r="Q75">
        <f t="shared" si="26"/>
        <v>0</v>
      </c>
      <c r="R75">
        <f t="shared" si="26"/>
        <v>0</v>
      </c>
      <c r="S75">
        <f t="shared" si="26"/>
        <v>0</v>
      </c>
      <c r="T75">
        <f t="shared" si="26"/>
        <v>0</v>
      </c>
      <c r="U75">
        <f t="shared" si="26"/>
        <v>0</v>
      </c>
      <c r="V75">
        <f t="shared" si="26"/>
        <v>0</v>
      </c>
      <c r="W75">
        <f t="shared" si="26"/>
        <v>0</v>
      </c>
      <c r="X75">
        <f t="shared" si="26"/>
        <v>0</v>
      </c>
      <c r="Y75">
        <f t="shared" si="26"/>
        <v>0</v>
      </c>
      <c r="Z75">
        <f t="shared" si="26"/>
        <v>0</v>
      </c>
      <c r="AA75">
        <f t="shared" si="26"/>
        <v>0</v>
      </c>
      <c r="AB75">
        <f t="shared" si="26"/>
        <v>0</v>
      </c>
      <c r="AC75">
        <f t="shared" si="26"/>
        <v>0</v>
      </c>
      <c r="AD75">
        <f t="shared" si="26"/>
        <v>0</v>
      </c>
      <c r="AE75">
        <f t="shared" si="26"/>
        <v>0</v>
      </c>
      <c r="AF75">
        <f t="shared" si="27"/>
        <v>0</v>
      </c>
      <c r="AG75">
        <f t="shared" si="22"/>
        <v>0</v>
      </c>
      <c r="AH75">
        <f t="shared" si="22"/>
        <v>0</v>
      </c>
      <c r="AI75">
        <f t="shared" si="22"/>
        <v>0</v>
      </c>
      <c r="AJ75">
        <f t="shared" si="22"/>
        <v>0</v>
      </c>
      <c r="AK75">
        <f t="shared" si="22"/>
        <v>0</v>
      </c>
      <c r="AL75">
        <f t="shared" si="22"/>
        <v>0</v>
      </c>
      <c r="AM75">
        <f t="shared" si="22"/>
        <v>0</v>
      </c>
      <c r="AN75">
        <f t="shared" si="22"/>
        <v>0</v>
      </c>
      <c r="AO75">
        <f t="shared" si="22"/>
        <v>0</v>
      </c>
      <c r="AP75">
        <f t="shared" si="22"/>
        <v>0</v>
      </c>
      <c r="AQ75">
        <f t="shared" si="22"/>
        <v>0</v>
      </c>
      <c r="AR75">
        <f t="shared" si="22"/>
        <v>0</v>
      </c>
      <c r="AS75">
        <f t="shared" si="22"/>
        <v>0</v>
      </c>
      <c r="AT75">
        <f t="shared" si="22"/>
        <v>0</v>
      </c>
      <c r="AU75">
        <f t="shared" si="22"/>
        <v>0</v>
      </c>
      <c r="AV75">
        <f t="shared" si="22"/>
        <v>0</v>
      </c>
      <c r="AW75">
        <f t="shared" si="23"/>
        <v>0</v>
      </c>
      <c r="AX75">
        <f t="shared" si="23"/>
        <v>0</v>
      </c>
      <c r="AY75">
        <f t="shared" si="23"/>
        <v>0</v>
      </c>
      <c r="AZ75">
        <f t="shared" si="23"/>
        <v>0</v>
      </c>
      <c r="BA75">
        <f t="shared" si="23"/>
        <v>0</v>
      </c>
      <c r="BB75">
        <f t="shared" si="23"/>
        <v>0</v>
      </c>
      <c r="BC75">
        <f t="shared" si="23"/>
        <v>0</v>
      </c>
      <c r="BD75">
        <f t="shared" si="23"/>
        <v>0</v>
      </c>
      <c r="BE75">
        <f t="shared" si="23"/>
        <v>0</v>
      </c>
      <c r="BF75">
        <f t="shared" si="23"/>
        <v>0</v>
      </c>
      <c r="BG75">
        <f t="shared" si="23"/>
        <v>0</v>
      </c>
      <c r="BH75">
        <f t="shared" si="23"/>
        <v>0</v>
      </c>
      <c r="BI75">
        <f t="shared" si="23"/>
        <v>0</v>
      </c>
      <c r="BJ75">
        <f t="shared" si="23"/>
        <v>0</v>
      </c>
      <c r="BK75">
        <f t="shared" si="23"/>
        <v>0</v>
      </c>
      <c r="BL75">
        <f t="shared" si="23"/>
        <v>0</v>
      </c>
      <c r="BM75">
        <f t="shared" si="24"/>
        <v>0</v>
      </c>
      <c r="BN75">
        <f t="shared" si="24"/>
        <v>0</v>
      </c>
      <c r="BO75">
        <f t="shared" si="24"/>
        <v>0</v>
      </c>
      <c r="BP75">
        <f t="shared" si="24"/>
        <v>0</v>
      </c>
      <c r="BQ75">
        <f t="shared" si="24"/>
        <v>0</v>
      </c>
      <c r="BR75">
        <f t="shared" si="24"/>
        <v>0</v>
      </c>
      <c r="BS75">
        <f t="shared" si="24"/>
        <v>0</v>
      </c>
      <c r="BT75">
        <f t="shared" si="24"/>
        <v>0</v>
      </c>
      <c r="BU75">
        <f t="shared" si="24"/>
        <v>0</v>
      </c>
      <c r="BV75">
        <f t="shared" si="24"/>
        <v>0</v>
      </c>
      <c r="BW75">
        <v>1</v>
      </c>
      <c r="BX75">
        <v>0</v>
      </c>
    </row>
    <row r="76" spans="1:76" x14ac:dyDescent="0.3">
      <c r="A76">
        <f t="shared" si="28"/>
        <v>0</v>
      </c>
      <c r="B76">
        <f t="shared" si="28"/>
        <v>0</v>
      </c>
      <c r="C76">
        <f t="shared" si="28"/>
        <v>0</v>
      </c>
      <c r="D76">
        <f t="shared" si="28"/>
        <v>0</v>
      </c>
      <c r="E76">
        <f t="shared" si="28"/>
        <v>0</v>
      </c>
      <c r="F76">
        <f t="shared" si="28"/>
        <v>0</v>
      </c>
      <c r="G76">
        <f t="shared" si="28"/>
        <v>0</v>
      </c>
      <c r="H76">
        <f t="shared" si="28"/>
        <v>0</v>
      </c>
      <c r="I76">
        <f t="shared" si="28"/>
        <v>0</v>
      </c>
      <c r="J76">
        <f t="shared" si="28"/>
        <v>0</v>
      </c>
      <c r="K76">
        <f t="shared" si="28"/>
        <v>0</v>
      </c>
      <c r="L76">
        <f t="shared" si="28"/>
        <v>0</v>
      </c>
      <c r="M76">
        <f t="shared" si="28"/>
        <v>0</v>
      </c>
      <c r="N76">
        <f t="shared" si="28"/>
        <v>0</v>
      </c>
      <c r="O76">
        <f t="shared" si="28"/>
        <v>0</v>
      </c>
      <c r="P76">
        <f t="shared" si="26"/>
        <v>0</v>
      </c>
      <c r="Q76">
        <f t="shared" si="26"/>
        <v>0</v>
      </c>
      <c r="R76">
        <f t="shared" si="26"/>
        <v>0</v>
      </c>
      <c r="S76">
        <f t="shared" si="26"/>
        <v>0</v>
      </c>
      <c r="T76">
        <f t="shared" si="26"/>
        <v>0</v>
      </c>
      <c r="U76">
        <f t="shared" si="26"/>
        <v>0</v>
      </c>
      <c r="V76">
        <f t="shared" si="26"/>
        <v>0</v>
      </c>
      <c r="W76">
        <f t="shared" si="26"/>
        <v>0</v>
      </c>
      <c r="X76">
        <f t="shared" si="26"/>
        <v>0</v>
      </c>
      <c r="Y76">
        <f t="shared" si="26"/>
        <v>0</v>
      </c>
      <c r="Z76">
        <f t="shared" si="26"/>
        <v>0</v>
      </c>
      <c r="AA76">
        <f t="shared" si="26"/>
        <v>0</v>
      </c>
      <c r="AB76">
        <f t="shared" si="26"/>
        <v>0</v>
      </c>
      <c r="AC76">
        <f t="shared" si="26"/>
        <v>0</v>
      </c>
      <c r="AD76">
        <f t="shared" si="26"/>
        <v>0</v>
      </c>
      <c r="AE76">
        <f t="shared" si="26"/>
        <v>0</v>
      </c>
      <c r="AF76">
        <f t="shared" si="27"/>
        <v>0</v>
      </c>
      <c r="AG76">
        <f t="shared" si="22"/>
        <v>0</v>
      </c>
      <c r="AH76">
        <f t="shared" si="22"/>
        <v>0</v>
      </c>
      <c r="AI76">
        <f t="shared" si="22"/>
        <v>0</v>
      </c>
      <c r="AJ76">
        <f t="shared" si="22"/>
        <v>0</v>
      </c>
      <c r="AK76">
        <f t="shared" si="22"/>
        <v>0</v>
      </c>
      <c r="AL76">
        <f t="shared" si="22"/>
        <v>0</v>
      </c>
      <c r="AM76">
        <f t="shared" si="22"/>
        <v>0</v>
      </c>
      <c r="AN76">
        <f t="shared" si="22"/>
        <v>0</v>
      </c>
      <c r="AO76">
        <f t="shared" si="22"/>
        <v>0</v>
      </c>
      <c r="AP76">
        <f t="shared" si="22"/>
        <v>0</v>
      </c>
      <c r="AQ76">
        <f t="shared" si="22"/>
        <v>0</v>
      </c>
      <c r="AR76">
        <f t="shared" si="22"/>
        <v>0</v>
      </c>
      <c r="AS76">
        <f t="shared" si="22"/>
        <v>0</v>
      </c>
      <c r="AT76">
        <f t="shared" si="22"/>
        <v>0</v>
      </c>
      <c r="AU76">
        <f t="shared" si="22"/>
        <v>0</v>
      </c>
      <c r="AV76">
        <f t="shared" si="22"/>
        <v>0</v>
      </c>
      <c r="AW76">
        <f t="shared" si="23"/>
        <v>0</v>
      </c>
      <c r="AX76">
        <f t="shared" si="23"/>
        <v>0</v>
      </c>
      <c r="AY76">
        <f t="shared" si="23"/>
        <v>0</v>
      </c>
      <c r="AZ76">
        <f t="shared" si="23"/>
        <v>0</v>
      </c>
      <c r="BA76">
        <f t="shared" si="23"/>
        <v>0</v>
      </c>
      <c r="BB76">
        <f t="shared" si="23"/>
        <v>0</v>
      </c>
      <c r="BC76">
        <f t="shared" si="23"/>
        <v>0</v>
      </c>
      <c r="BD76">
        <f t="shared" si="23"/>
        <v>0</v>
      </c>
      <c r="BE76">
        <f t="shared" si="23"/>
        <v>0</v>
      </c>
      <c r="BF76">
        <f t="shared" si="23"/>
        <v>0</v>
      </c>
      <c r="BG76">
        <f t="shared" si="23"/>
        <v>0</v>
      </c>
      <c r="BH76">
        <f t="shared" si="23"/>
        <v>0</v>
      </c>
      <c r="BI76">
        <f t="shared" si="23"/>
        <v>0</v>
      </c>
      <c r="BJ76">
        <f t="shared" si="23"/>
        <v>0</v>
      </c>
      <c r="BK76">
        <f t="shared" si="23"/>
        <v>0</v>
      </c>
      <c r="BL76">
        <f t="shared" si="23"/>
        <v>0</v>
      </c>
      <c r="BM76">
        <f t="shared" si="24"/>
        <v>0</v>
      </c>
      <c r="BN76">
        <f t="shared" si="24"/>
        <v>0</v>
      </c>
      <c r="BO76">
        <f t="shared" si="24"/>
        <v>0</v>
      </c>
      <c r="BP76">
        <f t="shared" si="24"/>
        <v>0</v>
      </c>
      <c r="BQ76">
        <f t="shared" si="24"/>
        <v>0</v>
      </c>
      <c r="BR76">
        <f t="shared" si="24"/>
        <v>0</v>
      </c>
      <c r="BS76">
        <f t="shared" si="24"/>
        <v>0</v>
      </c>
      <c r="BT76">
        <f t="shared" si="24"/>
        <v>0</v>
      </c>
      <c r="BU76">
        <f t="shared" si="24"/>
        <v>0</v>
      </c>
      <c r="BV76">
        <f t="shared" si="24"/>
        <v>0</v>
      </c>
      <c r="BW76">
        <f t="shared" si="24"/>
        <v>0</v>
      </c>
      <c r="BX76">
        <v>1</v>
      </c>
    </row>
  </sheetData>
  <sheetProtection password="8A51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M121"/>
  <sheetViews>
    <sheetView showGridLines="0" zoomScale="60" zoomScaleNormal="60" workbookViewId="0">
      <pane xSplit="4" ySplit="8" topLeftCell="BW58" activePane="bottomRight" state="frozen"/>
      <selection pane="topRight" activeCell="E1" sqref="E1"/>
      <selection pane="bottomLeft" activeCell="A9" sqref="A9"/>
      <selection pane="bottomRight" activeCell="C64" sqref="C64:CA64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1" width="18.33203125" customWidth="1"/>
    <col min="82" max="82" width="22.44140625" customWidth="1"/>
    <col min="83" max="87" width="0.6640625" hidden="1" bestFit="1" customWidth="1"/>
    <col min="88" max="88" width="12.44140625" customWidth="1"/>
    <col min="89" max="89" width="12.6640625" customWidth="1"/>
  </cols>
  <sheetData>
    <row r="1" spans="1:91" x14ac:dyDescent="0.3">
      <c r="D1" s="114"/>
      <c r="CE1" s="105"/>
      <c r="CF1" s="105"/>
      <c r="CG1" s="105"/>
      <c r="CH1" s="105"/>
      <c r="CJ1" s="110"/>
      <c r="CK1" s="110"/>
    </row>
    <row r="2" spans="1:91" x14ac:dyDescent="0.3">
      <c r="D2" s="114"/>
      <c r="CI2" s="107"/>
      <c r="CJ2" s="110"/>
      <c r="CK2" s="110"/>
    </row>
    <row r="3" spans="1:91" x14ac:dyDescent="0.3">
      <c r="D3" s="114"/>
      <c r="CI3" s="107"/>
      <c r="CJ3" s="110"/>
      <c r="CK3" s="110"/>
    </row>
    <row r="4" spans="1:91" x14ac:dyDescent="0.3">
      <c r="D4" s="114"/>
      <c r="CA4" s="153"/>
      <c r="CI4" s="107"/>
      <c r="CJ4" s="110"/>
      <c r="CK4" s="110"/>
    </row>
    <row r="5" spans="1:91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  <c r="CB5" s="119"/>
      <c r="CC5" s="119"/>
      <c r="CD5" s="119"/>
      <c r="CI5" s="107"/>
    </row>
    <row r="6" spans="1:91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B6" s="120"/>
      <c r="CC6" s="120"/>
      <c r="CD6" s="120"/>
      <c r="CI6" s="107"/>
      <c r="CJ6" s="81"/>
      <c r="CK6" s="81"/>
    </row>
    <row r="7" spans="1:91" ht="19.2" x14ac:dyDescent="0.3">
      <c r="B7" s="395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  <c r="CB7" s="121"/>
      <c r="CC7" s="121"/>
      <c r="CD7" s="121"/>
      <c r="CI7" s="107"/>
    </row>
    <row r="8" spans="1:91" ht="96.6" x14ac:dyDescent="0.3">
      <c r="A8" s="29"/>
      <c r="B8" s="396"/>
      <c r="C8" s="409"/>
      <c r="D8" s="25" t="s">
        <v>43</v>
      </c>
      <c r="E8" s="23" t="s">
        <v>39</v>
      </c>
      <c r="F8" s="23" t="s">
        <v>59</v>
      </c>
      <c r="G8" s="23" t="s">
        <v>129</v>
      </c>
      <c r="H8" s="23" t="s">
        <v>75</v>
      </c>
      <c r="I8" s="23" t="s">
        <v>133</v>
      </c>
      <c r="J8" s="23" t="s">
        <v>99</v>
      </c>
      <c r="K8" s="23" t="s">
        <v>117</v>
      </c>
      <c r="L8" s="23" t="s">
        <v>641</v>
      </c>
      <c r="M8" s="23" t="s">
        <v>165</v>
      </c>
      <c r="N8" s="23" t="s">
        <v>185</v>
      </c>
      <c r="O8" s="23" t="s">
        <v>191</v>
      </c>
      <c r="P8" s="24" t="s">
        <v>207</v>
      </c>
      <c r="Q8" s="24" t="s">
        <v>213</v>
      </c>
      <c r="R8" s="24" t="s">
        <v>750</v>
      </c>
      <c r="S8" s="24" t="s">
        <v>223</v>
      </c>
      <c r="T8" s="23" t="s">
        <v>241</v>
      </c>
      <c r="U8" s="23" t="s">
        <v>261</v>
      </c>
      <c r="V8" s="23" t="s">
        <v>265</v>
      </c>
      <c r="W8" s="23" t="s">
        <v>283</v>
      </c>
      <c r="X8" s="23" t="s">
        <v>295</v>
      </c>
      <c r="Y8" s="23" t="s">
        <v>317</v>
      </c>
      <c r="Z8" s="23" t="s">
        <v>303</v>
      </c>
      <c r="AA8" s="23" t="s">
        <v>321</v>
      </c>
      <c r="AB8" s="23" t="s">
        <v>325</v>
      </c>
      <c r="AC8" s="23" t="s">
        <v>333</v>
      </c>
      <c r="AD8" s="23" t="s">
        <v>337</v>
      </c>
      <c r="AE8" s="23" t="s">
        <v>313</v>
      </c>
      <c r="AF8" s="23" t="s">
        <v>257</v>
      </c>
      <c r="AG8" s="23" t="s">
        <v>279</v>
      </c>
      <c r="AH8" s="23" t="s">
        <v>349</v>
      </c>
      <c r="AI8" s="23" t="s">
        <v>343</v>
      </c>
      <c r="AJ8" s="23" t="s">
        <v>353</v>
      </c>
      <c r="AK8" s="23" t="s">
        <v>357</v>
      </c>
      <c r="AL8" s="23" t="s">
        <v>365</v>
      </c>
      <c r="AM8" s="23" t="s">
        <v>369</v>
      </c>
      <c r="AN8" s="23" t="s">
        <v>375</v>
      </c>
      <c r="AO8" s="23" t="s">
        <v>385</v>
      </c>
      <c r="AP8" s="23" t="s">
        <v>393</v>
      </c>
      <c r="AQ8" s="23" t="s">
        <v>397</v>
      </c>
      <c r="AR8" s="23" t="s">
        <v>413</v>
      </c>
      <c r="AS8" s="23" t="s">
        <v>421</v>
      </c>
      <c r="AT8" s="23" t="s">
        <v>425</v>
      </c>
      <c r="AU8" s="23" t="s">
        <v>439</v>
      </c>
      <c r="AV8" s="23" t="s">
        <v>445</v>
      </c>
      <c r="AW8" s="23" t="s">
        <v>449</v>
      </c>
      <c r="AX8" s="23" t="s">
        <v>457</v>
      </c>
      <c r="AY8" s="23" t="s">
        <v>477</v>
      </c>
      <c r="AZ8" s="23" t="s">
        <v>487</v>
      </c>
      <c r="BA8" s="23" t="s">
        <v>505</v>
      </c>
      <c r="BB8" s="23" t="s">
        <v>501</v>
      </c>
      <c r="BC8" s="23" t="s">
        <v>495</v>
      </c>
      <c r="BD8" s="23" t="s">
        <v>515</v>
      </c>
      <c r="BE8" s="23" t="s">
        <v>465</v>
      </c>
      <c r="BF8" s="23" t="s">
        <v>469</v>
      </c>
      <c r="BG8" s="24" t="s">
        <v>229</v>
      </c>
      <c r="BH8" s="23" t="s">
        <v>235</v>
      </c>
      <c r="BI8" s="24" t="s">
        <v>473</v>
      </c>
      <c r="BJ8" s="23" t="s">
        <v>531</v>
      </c>
      <c r="BK8" s="24" t="s">
        <v>543</v>
      </c>
      <c r="BL8" s="24" t="s">
        <v>563</v>
      </c>
      <c r="BM8" s="23" t="s">
        <v>535</v>
      </c>
      <c r="BN8" s="23" t="s">
        <v>539</v>
      </c>
      <c r="BO8" s="24" t="s">
        <v>617</v>
      </c>
      <c r="BP8" s="23" t="s">
        <v>567</v>
      </c>
      <c r="BQ8" s="23" t="s">
        <v>577</v>
      </c>
      <c r="BR8" s="23" t="s">
        <v>587</v>
      </c>
      <c r="BS8" s="24" t="s">
        <v>593</v>
      </c>
      <c r="BT8" s="23" t="s">
        <v>601</v>
      </c>
      <c r="BU8" s="24" t="s">
        <v>651</v>
      </c>
      <c r="BV8" s="23" t="s">
        <v>657</v>
      </c>
      <c r="BW8" s="23" t="s">
        <v>661</v>
      </c>
      <c r="BX8" s="24" t="s">
        <v>677</v>
      </c>
      <c r="BY8" s="24" t="s">
        <v>681</v>
      </c>
      <c r="BZ8" s="23" t="s">
        <v>629</v>
      </c>
      <c r="CA8" s="111" t="s">
        <v>693</v>
      </c>
      <c r="CB8" s="123" t="s">
        <v>865</v>
      </c>
      <c r="CC8" s="124" t="s">
        <v>866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2" x14ac:dyDescent="0.3">
      <c r="A9" s="30"/>
      <c r="B9" s="74" t="s">
        <v>42</v>
      </c>
      <c r="C9" s="45" t="s">
        <v>43</v>
      </c>
      <c r="D9" s="130">
        <v>5.1814397052561897E-3</v>
      </c>
      <c r="E9" s="131">
        <v>4.8471491154645198E-5</v>
      </c>
      <c r="F9" s="131">
        <v>4.8013735890114397E-3</v>
      </c>
      <c r="G9" s="131">
        <v>3.1004734417528497E-5</v>
      </c>
      <c r="H9" s="131">
        <v>3.0082525251193699E-5</v>
      </c>
      <c r="I9" s="131">
        <v>1.80130080703576E-5</v>
      </c>
      <c r="J9" s="131">
        <v>4.9791801290240098E-5</v>
      </c>
      <c r="K9" s="131">
        <v>3.4111932830060903E-5</v>
      </c>
      <c r="L9" s="131">
        <v>2.0100994396777299E-2</v>
      </c>
      <c r="M9" s="131">
        <v>8.4134844738790199E-3</v>
      </c>
      <c r="N9" s="131">
        <v>1.6971838202065899E-5</v>
      </c>
      <c r="O9" s="131">
        <v>7.9126318309840604E-5</v>
      </c>
      <c r="P9" s="131">
        <v>7.9382162077241205E-6</v>
      </c>
      <c r="Q9" s="131">
        <v>1.3173801152730199E-6</v>
      </c>
      <c r="R9" s="131">
        <v>1.30731629854524E-5</v>
      </c>
      <c r="S9" s="131">
        <v>1.84481740152561E-5</v>
      </c>
      <c r="T9" s="131">
        <v>6.9175744759890004E-5</v>
      </c>
      <c r="U9" s="131">
        <v>9.5783954067882695E-5</v>
      </c>
      <c r="V9" s="131">
        <v>9.6531987957903002E-5</v>
      </c>
      <c r="W9" s="131">
        <v>1.8896880618745102E-2</v>
      </c>
      <c r="X9" s="131">
        <v>6.3550186197821104E-5</v>
      </c>
      <c r="Y9" s="131">
        <v>4.4223911535807603E-5</v>
      </c>
      <c r="Z9" s="131">
        <v>3.9666568355371003E-3</v>
      </c>
      <c r="AA9" s="131">
        <v>9.8536441057687802E-5</v>
      </c>
      <c r="AB9" s="131">
        <v>8.3620928784786997E-5</v>
      </c>
      <c r="AC9" s="131">
        <v>1.17087112370593E-4</v>
      </c>
      <c r="AD9" s="131">
        <v>1.09476468437657E-4</v>
      </c>
      <c r="AE9" s="131">
        <v>4.1283190475858302E-2</v>
      </c>
      <c r="AF9" s="131">
        <v>2.7673792045518598E-2</v>
      </c>
      <c r="AG9" s="131">
        <v>1.3984334163518499E-4</v>
      </c>
      <c r="AH9" s="131">
        <v>3.7380702628001E-5</v>
      </c>
      <c r="AI9" s="131">
        <v>1.27868233836707E-2</v>
      </c>
      <c r="AJ9" s="131">
        <v>0</v>
      </c>
      <c r="AK9" s="131">
        <v>4.9383938075107703E-5</v>
      </c>
      <c r="AL9" s="131">
        <v>3.4894348387826802E-5</v>
      </c>
      <c r="AM9" s="131">
        <v>4.5891140417372599E-5</v>
      </c>
      <c r="AN9" s="131">
        <v>3.8761476591163097E-5</v>
      </c>
      <c r="AO9" s="131">
        <v>3.4319092341601997E-5</v>
      </c>
      <c r="AP9" s="131">
        <v>3.25278795235611E-5</v>
      </c>
      <c r="AQ9" s="131">
        <v>4.0005075415180503E-5</v>
      </c>
      <c r="AR9" s="131">
        <v>4.1685635142292999E-5</v>
      </c>
      <c r="AS9" s="131">
        <v>4.1317288676423299E-5</v>
      </c>
      <c r="AT9" s="131">
        <v>4.37206210945138E-5</v>
      </c>
      <c r="AU9" s="131">
        <v>4.1621007649477697E-5</v>
      </c>
      <c r="AV9" s="131">
        <v>4.0565655157088501E-5</v>
      </c>
      <c r="AW9" s="131">
        <v>3.17988123610343E-5</v>
      </c>
      <c r="AX9" s="131">
        <v>3.28311144547337E-5</v>
      </c>
      <c r="AY9" s="131">
        <v>2.4914592621545599E-5</v>
      </c>
      <c r="AZ9" s="131">
        <v>3.0176148376921901E-5</v>
      </c>
      <c r="BA9" s="131">
        <v>2.3796477085763301E-5</v>
      </c>
      <c r="BB9" s="131">
        <v>2.7649129632537E-5</v>
      </c>
      <c r="BC9" s="131">
        <v>2.6580469500679701E-5</v>
      </c>
      <c r="BD9" s="131">
        <v>5.77112378351779E-5</v>
      </c>
      <c r="BE9" s="131">
        <v>3.2801453127331297E-5</v>
      </c>
      <c r="BF9" s="131">
        <v>4.6731824519659698E-5</v>
      </c>
      <c r="BG9" s="131">
        <v>1.27352661678891E-5</v>
      </c>
      <c r="BH9" s="131">
        <v>2.25402272074482E-5</v>
      </c>
      <c r="BI9" s="131">
        <v>2.9341818273359901E-5</v>
      </c>
      <c r="BJ9" s="131">
        <v>7.4178359712568599E-6</v>
      </c>
      <c r="BK9" s="131">
        <v>4.9078545633341799E-5</v>
      </c>
      <c r="BL9" s="131">
        <v>1.2561811978265601E-5</v>
      </c>
      <c r="BM9" s="131">
        <v>1.82368982402591E-4</v>
      </c>
      <c r="BN9" s="131">
        <v>1.0042125819516099E-3</v>
      </c>
      <c r="BO9" s="131">
        <v>6.9493892093782697E-6</v>
      </c>
      <c r="BP9" s="131">
        <v>3.6810057110939E-6</v>
      </c>
      <c r="BQ9" s="131">
        <v>1.25335830585443E-5</v>
      </c>
      <c r="BR9" s="131">
        <v>3.7492130162663002E-6</v>
      </c>
      <c r="BS9" s="131">
        <v>5.0077256281079797E-7</v>
      </c>
      <c r="BT9" s="131">
        <v>3.7094549120770001E-6</v>
      </c>
      <c r="BU9" s="131">
        <v>1.00877334894259E-5</v>
      </c>
      <c r="BV9" s="131">
        <v>1.4541241197795599E-5</v>
      </c>
      <c r="BW9" s="131">
        <v>7.7807417419118695E-6</v>
      </c>
      <c r="BX9" s="131">
        <v>1.7251619765216501E-5</v>
      </c>
      <c r="BY9" s="131">
        <v>3.3972854426551503E-5</v>
      </c>
      <c r="BZ9" s="131">
        <v>4.05401038792622E-4</v>
      </c>
      <c r="CA9" s="132">
        <v>0</v>
      </c>
      <c r="CB9" s="133">
        <v>0.14706829702199301</v>
      </c>
      <c r="CC9" s="134">
        <v>0.34920675724543798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2" x14ac:dyDescent="0.3">
      <c r="A10" s="30"/>
      <c r="B10" s="42" t="s">
        <v>38</v>
      </c>
      <c r="C10" s="43" t="s">
        <v>39</v>
      </c>
      <c r="D10" s="136">
        <v>2.85850860777219E-5</v>
      </c>
      <c r="E10" s="137">
        <v>5.22581157588216E-3</v>
      </c>
      <c r="F10" s="137">
        <v>7.0833560962979496E-5</v>
      </c>
      <c r="G10" s="137">
        <v>4.0559707277019303E-5</v>
      </c>
      <c r="H10" s="137">
        <v>3.93532936586663E-5</v>
      </c>
      <c r="I10" s="137">
        <v>2.3564218440756799E-5</v>
      </c>
      <c r="J10" s="137">
        <v>6.5136532309269005E-5</v>
      </c>
      <c r="K10" s="137">
        <v>4.4624475462638301E-5</v>
      </c>
      <c r="L10" s="137">
        <v>1.80011782945034E-2</v>
      </c>
      <c r="M10" s="137">
        <v>5.23325288579879E-5</v>
      </c>
      <c r="N10" s="137">
        <v>2.2202183065291901E-5</v>
      </c>
      <c r="O10" s="137">
        <v>1.03511298156484E-4</v>
      </c>
      <c r="P10" s="137">
        <v>1.0384598730991001E-5</v>
      </c>
      <c r="Q10" s="137">
        <v>1.723367506668E-6</v>
      </c>
      <c r="R10" s="137">
        <v>1.7102022443867101E-5</v>
      </c>
      <c r="S10" s="137">
        <v>2.4133492897500099E-5</v>
      </c>
      <c r="T10" s="137">
        <v>9.0494178093804804E-5</v>
      </c>
      <c r="U10" s="137">
        <v>1.2530244853935701E-4</v>
      </c>
      <c r="V10" s="137">
        <v>1.26281009916595E-4</v>
      </c>
      <c r="W10" s="137">
        <v>1.5393518785060899E-4</v>
      </c>
      <c r="X10" s="137">
        <v>8.3134946904317604E-5</v>
      </c>
      <c r="Y10" s="137">
        <v>5.3083132829530198E-5</v>
      </c>
      <c r="Z10" s="137">
        <v>0.14222759505496399</v>
      </c>
      <c r="AA10" s="137">
        <v>1.2890319109327999E-4</v>
      </c>
      <c r="AB10" s="137">
        <v>1.09391048091868E-4</v>
      </c>
      <c r="AC10" s="137">
        <v>9.1166060391269094E-5</v>
      </c>
      <c r="AD10" s="137">
        <v>1.43214692754887E-4</v>
      </c>
      <c r="AE10" s="137">
        <v>1.49596115875863E-2</v>
      </c>
      <c r="AF10" s="137">
        <v>9.3480923226097601E-5</v>
      </c>
      <c r="AG10" s="137">
        <v>1.82939964102923E-4</v>
      </c>
      <c r="AH10" s="137">
        <v>4.8900607758274299E-5</v>
      </c>
      <c r="AI10" s="137">
        <v>4.8761813204262199E-5</v>
      </c>
      <c r="AJ10" s="137">
        <v>0</v>
      </c>
      <c r="AK10" s="137">
        <v>6.4602974679261403E-5</v>
      </c>
      <c r="AL10" s="137">
        <v>4.5648014176584698E-5</v>
      </c>
      <c r="AM10" s="137">
        <v>6.00337740962852E-5</v>
      </c>
      <c r="AN10" s="137">
        <v>5.07069056935317E-5</v>
      </c>
      <c r="AO10" s="137">
        <v>4.4895476950172597E-5</v>
      </c>
      <c r="AP10" s="137">
        <v>4.2552251990002902E-5</v>
      </c>
      <c r="AQ10" s="137">
        <v>5.2333754148123597E-5</v>
      </c>
      <c r="AR10" s="137">
        <v>5.4532225184040399E-5</v>
      </c>
      <c r="AS10" s="137">
        <v>5.4050362490717299E-5</v>
      </c>
      <c r="AT10" s="137">
        <v>5.7194348762440099E-5</v>
      </c>
      <c r="AU10" s="137">
        <v>5.44476809284652E-5</v>
      </c>
      <c r="AV10" s="137">
        <v>5.3067092158087699E-5</v>
      </c>
      <c r="AW10" s="137">
        <v>4.1598502465844598E-5</v>
      </c>
      <c r="AX10" s="137">
        <v>4.2948937214875399E-5</v>
      </c>
      <c r="AY10" s="137">
        <v>3.25927185844486E-5</v>
      </c>
      <c r="AZ10" s="137">
        <v>3.9475769359401501E-5</v>
      </c>
      <c r="BA10" s="137">
        <v>3.1130024589960502E-5</v>
      </c>
      <c r="BB10" s="137">
        <v>3.6169979373409999E-5</v>
      </c>
      <c r="BC10" s="137">
        <v>3.4771981843644097E-5</v>
      </c>
      <c r="BD10" s="137">
        <v>7.5496563901089801E-5</v>
      </c>
      <c r="BE10" s="137">
        <v>4.2910134922919301E-5</v>
      </c>
      <c r="BF10" s="137">
        <v>6.1133538430403506E-5</v>
      </c>
      <c r="BG10" s="137">
        <v>1.6659993306457199E-5</v>
      </c>
      <c r="BH10" s="137">
        <v>2.9486626306166599E-5</v>
      </c>
      <c r="BI10" s="137">
        <v>3.8384317185770003E-5</v>
      </c>
      <c r="BJ10" s="137">
        <v>9.7038488242308201E-6</v>
      </c>
      <c r="BK10" s="137">
        <v>6.4203467046787199E-5</v>
      </c>
      <c r="BL10" s="137">
        <v>1.64330843749902E-5</v>
      </c>
      <c r="BM10" s="137">
        <v>2.3569994893398999E-5</v>
      </c>
      <c r="BN10" s="137">
        <v>4.7281835262046902E-5</v>
      </c>
      <c r="BO10" s="137">
        <v>9.0910371393830503E-6</v>
      </c>
      <c r="BP10" s="137">
        <v>4.8154101924059103E-6</v>
      </c>
      <c r="BQ10" s="137">
        <v>1.6396155927056301E-5</v>
      </c>
      <c r="BR10" s="137">
        <v>4.9046374792677104E-6</v>
      </c>
      <c r="BS10" s="137">
        <v>6.5509958209756004E-7</v>
      </c>
      <c r="BT10" s="137">
        <v>4.8526268074105902E-6</v>
      </c>
      <c r="BU10" s="137">
        <v>7.6486513410419507E-6</v>
      </c>
      <c r="BV10" s="137">
        <v>1.9022529865428801E-5</v>
      </c>
      <c r="BW10" s="137">
        <v>1.0178594120503599E-5</v>
      </c>
      <c r="BX10" s="137">
        <v>2.25681871132569E-5</v>
      </c>
      <c r="BY10" s="137">
        <v>3.4719422073367397E-5</v>
      </c>
      <c r="BZ10" s="137">
        <v>2.04334177213934E-5</v>
      </c>
      <c r="CA10" s="138">
        <v>0</v>
      </c>
      <c r="CB10" s="136">
        <v>0.18391053403204699</v>
      </c>
      <c r="CC10" s="139">
        <v>0.43668691698390799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2" x14ac:dyDescent="0.3">
      <c r="A11" s="30"/>
      <c r="B11" s="42" t="s">
        <v>58</v>
      </c>
      <c r="C11" s="43" t="s">
        <v>59</v>
      </c>
      <c r="D11" s="136">
        <v>2.1552223113392798E-5</v>
      </c>
      <c r="E11" s="137">
        <v>4.7808569231854097E-5</v>
      </c>
      <c r="F11" s="137">
        <v>6.1591714866371501E-2</v>
      </c>
      <c r="G11" s="137">
        <v>3.0580697160450499E-5</v>
      </c>
      <c r="H11" s="137">
        <v>2.96711006177259E-5</v>
      </c>
      <c r="I11" s="137">
        <v>1.7766652580546999E-5</v>
      </c>
      <c r="J11" s="137">
        <v>4.9110822103004998E-5</v>
      </c>
      <c r="K11" s="137">
        <v>3.3645399872993903E-5</v>
      </c>
      <c r="L11" s="137">
        <v>7.8146343443476901E-4</v>
      </c>
      <c r="M11" s="137">
        <v>7.1005165096352295E-4</v>
      </c>
      <c r="N11" s="137">
        <v>1.6739722305768901E-5</v>
      </c>
      <c r="O11" s="137">
        <v>7.8044144648007399E-5</v>
      </c>
      <c r="P11" s="137">
        <v>7.8296489359815101E-6</v>
      </c>
      <c r="Q11" s="137">
        <v>1.2993629233472099E-6</v>
      </c>
      <c r="R11" s="137">
        <v>1.2894367447357E-5</v>
      </c>
      <c r="S11" s="137">
        <v>1.8195866964268901E-5</v>
      </c>
      <c r="T11" s="137">
        <v>9.9123780508137796E-5</v>
      </c>
      <c r="U11" s="137">
        <v>9.4473961709681199E-5</v>
      </c>
      <c r="V11" s="137">
        <v>9.5211765089913699E-5</v>
      </c>
      <c r="W11" s="137">
        <v>1.16062113807802E-4</v>
      </c>
      <c r="X11" s="137">
        <v>6.2681040012621598E-5</v>
      </c>
      <c r="Y11" s="137">
        <v>4.0022951800433401E-5</v>
      </c>
      <c r="Z11" s="137">
        <v>3.8967518321374699E-4</v>
      </c>
      <c r="AA11" s="137">
        <v>1.08377155773632E-4</v>
      </c>
      <c r="AB11" s="137">
        <v>8.2477284436839699E-5</v>
      </c>
      <c r="AC11" s="137">
        <v>6.8736237791251195E-5</v>
      </c>
      <c r="AD11" s="137">
        <v>1.07979209962041E-4</v>
      </c>
      <c r="AE11" s="137">
        <v>8.1313457975439594E-5</v>
      </c>
      <c r="AF11" s="137">
        <v>3.9923207684504497E-2</v>
      </c>
      <c r="AG11" s="137">
        <v>1.0603653575493199E-2</v>
      </c>
      <c r="AH11" s="137">
        <v>3.6869464234645702E-5</v>
      </c>
      <c r="AI11" s="137">
        <v>3.6764817665212301E-5</v>
      </c>
      <c r="AJ11" s="137">
        <v>0</v>
      </c>
      <c r="AK11" s="137">
        <v>4.8708537042379001E-5</v>
      </c>
      <c r="AL11" s="137">
        <v>3.44171146989766E-5</v>
      </c>
      <c r="AM11" s="137">
        <v>4.5263508745231601E-5</v>
      </c>
      <c r="AN11" s="137">
        <v>3.8231353997862701E-5</v>
      </c>
      <c r="AO11" s="137">
        <v>3.38497261607483E-5</v>
      </c>
      <c r="AP11" s="137">
        <v>3.2083010922979302E-5</v>
      </c>
      <c r="AQ11" s="137">
        <v>3.9457944702180102E-5</v>
      </c>
      <c r="AR11" s="137">
        <v>4.1115520199611897E-5</v>
      </c>
      <c r="AS11" s="137">
        <v>4.0752211436143901E-5</v>
      </c>
      <c r="AT11" s="137">
        <v>4.3122674600375098E-5</v>
      </c>
      <c r="AU11" s="137">
        <v>4.1051776586800702E-5</v>
      </c>
      <c r="AV11" s="137">
        <v>4.0010857657044097E-5</v>
      </c>
      <c r="AW11" s="137">
        <v>3.1363914871175898E-5</v>
      </c>
      <c r="AX11" s="137">
        <v>3.2382098651768899E-5</v>
      </c>
      <c r="AY11" s="137">
        <v>2.4573847386505501E-5</v>
      </c>
      <c r="AZ11" s="137">
        <v>2.97634433037349E-5</v>
      </c>
      <c r="BA11" s="137">
        <v>2.3471023794156901E-5</v>
      </c>
      <c r="BB11" s="137">
        <v>2.72709854132675E-5</v>
      </c>
      <c r="BC11" s="137">
        <v>2.6216940846406101E-5</v>
      </c>
      <c r="BD11" s="137">
        <v>5.6921948216868203E-5</v>
      </c>
      <c r="BE11" s="137">
        <v>3.2352842988473803E-5</v>
      </c>
      <c r="BF11" s="137">
        <v>4.6092695204094201E-5</v>
      </c>
      <c r="BG11" s="137">
        <v>1.2561091886591699E-5</v>
      </c>
      <c r="BH11" s="137">
        <v>2.2231955058096801E-5</v>
      </c>
      <c r="BI11" s="137">
        <v>2.89405239429275E-5</v>
      </c>
      <c r="BJ11" s="137">
        <v>7.3163856967165998E-6</v>
      </c>
      <c r="BK11" s="137">
        <v>4.8407321310259899E-5</v>
      </c>
      <c r="BL11" s="137">
        <v>1.2390009948825201E-5</v>
      </c>
      <c r="BM11" s="137">
        <v>1.88918537458122E-3</v>
      </c>
      <c r="BN11" s="137">
        <v>2.1418030519723399E-3</v>
      </c>
      <c r="BO11" s="137">
        <v>6.8543456621887101E-6</v>
      </c>
      <c r="BP11" s="137">
        <v>3.63066231695284E-6</v>
      </c>
      <c r="BQ11" s="137">
        <v>1.2362167102841101E-5</v>
      </c>
      <c r="BR11" s="137">
        <v>3.6979367827011502E-6</v>
      </c>
      <c r="BS11" s="137">
        <v>4.9392373059393002E-7</v>
      </c>
      <c r="BT11" s="137">
        <v>3.6587224315148499E-6</v>
      </c>
      <c r="BU11" s="137">
        <v>1.8391931798778101E-5</v>
      </c>
      <c r="BV11" s="137">
        <v>1.43423674403563E-5</v>
      </c>
      <c r="BW11" s="137">
        <v>7.6743281748146003E-6</v>
      </c>
      <c r="BX11" s="137">
        <v>1.70156774272857E-5</v>
      </c>
      <c r="BY11" s="137">
        <v>4.81791380446843E-5</v>
      </c>
      <c r="BZ11" s="137">
        <v>2.4615587617239897E-4</v>
      </c>
      <c r="CA11" s="138">
        <v>0</v>
      </c>
      <c r="CB11" s="136">
        <v>0.120748764982563</v>
      </c>
      <c r="CC11" s="139">
        <v>0.28671226576212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2" x14ac:dyDescent="0.3">
      <c r="A12" s="30"/>
      <c r="B12" s="42" t="s">
        <v>128</v>
      </c>
      <c r="C12" s="43" t="s">
        <v>129</v>
      </c>
      <c r="D12" s="136">
        <v>1.86066657768401E-5</v>
      </c>
      <c r="E12" s="137">
        <v>4.12745387928565E-5</v>
      </c>
      <c r="F12" s="137">
        <v>4.6107134015201298E-5</v>
      </c>
      <c r="G12" s="137">
        <v>2.6401211990686802E-5</v>
      </c>
      <c r="H12" s="137">
        <v>2.56159306406749E-5</v>
      </c>
      <c r="I12" s="137">
        <v>1.5338471804054698E-5</v>
      </c>
      <c r="J12" s="137">
        <v>4.2398811857539898E-5</v>
      </c>
      <c r="K12" s="137">
        <v>2.9047059650004901E-5</v>
      </c>
      <c r="L12" s="137">
        <v>2.3592839872612001E-3</v>
      </c>
      <c r="M12" s="137">
        <v>3.4064402362472202E-5</v>
      </c>
      <c r="N12" s="137">
        <v>1.44518928048311E-5</v>
      </c>
      <c r="O12" s="137">
        <v>6.7377797068296797E-5</v>
      </c>
      <c r="P12" s="137">
        <v>6.7595653652671204E-6</v>
      </c>
      <c r="Q12" s="137">
        <v>1.1217780880579101E-6</v>
      </c>
      <c r="R12" s="137">
        <v>1.11320852718738E-5</v>
      </c>
      <c r="S12" s="137">
        <v>1.5709025159154401E-5</v>
      </c>
      <c r="T12" s="137">
        <v>5.8904665249672099E-5</v>
      </c>
      <c r="U12" s="137">
        <v>8.1562139594484805E-5</v>
      </c>
      <c r="V12" s="137">
        <v>8.21991068731169E-5</v>
      </c>
      <c r="W12" s="137">
        <v>1.00199823916698E-4</v>
      </c>
      <c r="X12" s="137">
        <v>5.4114378638501003E-5</v>
      </c>
      <c r="Y12" s="137">
        <v>3.4552987115769099E-5</v>
      </c>
      <c r="Z12" s="137">
        <v>1.03633385879041E-4</v>
      </c>
      <c r="AA12" s="137">
        <v>0.258408398417736</v>
      </c>
      <c r="AB12" s="137">
        <v>7.1205056556045702E-5</v>
      </c>
      <c r="AC12" s="137">
        <v>5.9342008321381001E-5</v>
      </c>
      <c r="AD12" s="137">
        <v>9.3221616166474703E-5</v>
      </c>
      <c r="AE12" s="137">
        <v>7.0200291067326503E-5</v>
      </c>
      <c r="AF12" s="137">
        <v>2.3703615555722701E-3</v>
      </c>
      <c r="AG12" s="137">
        <v>1.1907967532562701E-4</v>
      </c>
      <c r="AH12" s="137">
        <v>3.1830488890907601E-5</v>
      </c>
      <c r="AI12" s="137">
        <v>3.1740144440968603E-5</v>
      </c>
      <c r="AJ12" s="137">
        <v>0</v>
      </c>
      <c r="AK12" s="137">
        <v>4.2051507376201601E-5</v>
      </c>
      <c r="AL12" s="137">
        <v>2.97133036734889E-5</v>
      </c>
      <c r="AM12" s="137">
        <v>3.90773134946922E-5</v>
      </c>
      <c r="AN12" s="137">
        <v>3.3006248232102098E-5</v>
      </c>
      <c r="AO12" s="137">
        <v>2.92234605217695E-5</v>
      </c>
      <c r="AP12" s="137">
        <v>2.7698203485450601E-5</v>
      </c>
      <c r="AQ12" s="137">
        <v>3.4065199930965501E-5</v>
      </c>
      <c r="AR12" s="137">
        <v>3.5496233431237102E-5</v>
      </c>
      <c r="AS12" s="137">
        <v>3.5182578329390802E-5</v>
      </c>
      <c r="AT12" s="137">
        <v>3.7229068642761402E-5</v>
      </c>
      <c r="AU12" s="137">
        <v>3.5441201702364197E-5</v>
      </c>
      <c r="AV12" s="137">
        <v>3.45425458873763E-5</v>
      </c>
      <c r="AW12" s="137">
        <v>2.7077386791648002E-5</v>
      </c>
      <c r="AX12" s="137">
        <v>2.7956414686135699E-5</v>
      </c>
      <c r="AY12" s="137">
        <v>2.12153225570336E-5</v>
      </c>
      <c r="AZ12" s="137">
        <v>2.56956527875023E-5</v>
      </c>
      <c r="BA12" s="137">
        <v>2.0263222632785199E-5</v>
      </c>
      <c r="BB12" s="137">
        <v>2.35438408520572E-5</v>
      </c>
      <c r="BC12" s="137">
        <v>2.2633853289925099E-5</v>
      </c>
      <c r="BD12" s="137">
        <v>4.91423859276823E-5</v>
      </c>
      <c r="BE12" s="137">
        <v>2.7931157414709601E-5</v>
      </c>
      <c r="BF12" s="137">
        <v>3.9793174462981398E-5</v>
      </c>
      <c r="BG12" s="137">
        <v>1.08443587140091E-5</v>
      </c>
      <c r="BH12" s="137">
        <v>1.9193498283463899E-5</v>
      </c>
      <c r="BI12" s="137">
        <v>2.4985202388614299E-5</v>
      </c>
      <c r="BJ12" s="137">
        <v>6.3164501702223003E-6</v>
      </c>
      <c r="BK12" s="137">
        <v>4.1791459007883501E-5</v>
      </c>
      <c r="BL12" s="137">
        <v>1.0696658663776301E-5</v>
      </c>
      <c r="BM12" s="137">
        <v>1.5342231825046E-5</v>
      </c>
      <c r="BN12" s="137">
        <v>3.0776794012251298E-5</v>
      </c>
      <c r="BO12" s="137">
        <v>5.9175574688639103E-6</v>
      </c>
      <c r="BP12" s="137">
        <v>3.1344571705983399E-6</v>
      </c>
      <c r="BQ12" s="137">
        <v>1.06726211189358E-5</v>
      </c>
      <c r="BR12" s="137">
        <v>3.1925371882794998E-6</v>
      </c>
      <c r="BS12" s="137">
        <v>4.26418830487158E-7</v>
      </c>
      <c r="BT12" s="137">
        <v>3.1586822897690301E-6</v>
      </c>
      <c r="BU12" s="137">
        <v>4.9786765993775596E-6</v>
      </c>
      <c r="BV12" s="137">
        <v>1.2382186097800299E-5</v>
      </c>
      <c r="BW12" s="137">
        <v>6.6254724006559103E-6</v>
      </c>
      <c r="BX12" s="137">
        <v>1.4690132947783199E-5</v>
      </c>
      <c r="BY12" s="137">
        <v>2.25996409710891E-5</v>
      </c>
      <c r="BZ12" s="137">
        <v>1.33005642588161E-5</v>
      </c>
      <c r="CA12" s="138">
        <v>0</v>
      </c>
      <c r="CB12" s="136">
        <v>0.265484240975771</v>
      </c>
      <c r="CC12" s="139">
        <v>0.63037984914621903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2" x14ac:dyDescent="0.3">
      <c r="A13" s="30"/>
      <c r="B13" s="42" t="s">
        <v>74</v>
      </c>
      <c r="C13" s="43" t="s">
        <v>75</v>
      </c>
      <c r="D13" s="136">
        <v>5.7809244688920698E-5</v>
      </c>
      <c r="E13" s="137">
        <v>1.2823629666463499E-4</v>
      </c>
      <c r="F13" s="137">
        <v>1.4325073735173399E-4</v>
      </c>
      <c r="G13" s="137">
        <v>8.2026201919174594E-5</v>
      </c>
      <c r="H13" s="137">
        <v>3.8233841481149699E-3</v>
      </c>
      <c r="I13" s="137">
        <v>4.7655258621262403E-5</v>
      </c>
      <c r="J13" s="137">
        <v>1.3172931241893301E-4</v>
      </c>
      <c r="K13" s="137">
        <v>2.2309187176355601E-4</v>
      </c>
      <c r="L13" s="137">
        <v>2.5672799010743202E-4</v>
      </c>
      <c r="M13" s="137">
        <v>3.6920778098474198E-3</v>
      </c>
      <c r="N13" s="137">
        <v>2.1121463607576599E-4</v>
      </c>
      <c r="O13" s="137">
        <v>2.09336783066734E-4</v>
      </c>
      <c r="P13" s="137">
        <v>2.1001364396939399E-5</v>
      </c>
      <c r="Q13" s="137">
        <v>3.4852640853004298E-6</v>
      </c>
      <c r="R13" s="137">
        <v>3.4711501264757499E-5</v>
      </c>
      <c r="S13" s="137">
        <v>4.8959462307453302E-5</v>
      </c>
      <c r="T13" s="137">
        <v>2.02923032718629E-4</v>
      </c>
      <c r="U13" s="137">
        <v>2.53420451121965E-4</v>
      </c>
      <c r="V13" s="137">
        <v>2.55385265658582E-4</v>
      </c>
      <c r="W13" s="137">
        <v>3.8710432442890099E-4</v>
      </c>
      <c r="X13" s="137">
        <v>5.2636528364020099E-3</v>
      </c>
      <c r="Y13" s="137">
        <v>1.6542145841967601E-4</v>
      </c>
      <c r="Z13" s="137">
        <v>5.3193680650674897E-4</v>
      </c>
      <c r="AA13" s="137">
        <v>2.6068825172794499E-4</v>
      </c>
      <c r="AB13" s="137">
        <v>1.06988832484012E-2</v>
      </c>
      <c r="AC13" s="137">
        <v>1.84370306885002E-4</v>
      </c>
      <c r="AD13" s="137">
        <v>1.0059682587754101E-3</v>
      </c>
      <c r="AE13" s="137">
        <v>2.30430687498614E-4</v>
      </c>
      <c r="AF13" s="137">
        <v>2.6073192787230699E-2</v>
      </c>
      <c r="AG13" s="137">
        <v>0.24574059757581501</v>
      </c>
      <c r="AH13" s="137">
        <v>9.8894479157723799E-5</v>
      </c>
      <c r="AI13" s="137">
        <v>9.9298930321767496E-5</v>
      </c>
      <c r="AJ13" s="137">
        <v>0</v>
      </c>
      <c r="AK13" s="137">
        <v>2.2012975909249999E-2</v>
      </c>
      <c r="AL13" s="137">
        <v>9.2316574241633806E-5</v>
      </c>
      <c r="AM13" s="137">
        <v>1.2140971438376399E-4</v>
      </c>
      <c r="AN13" s="137">
        <v>1.1616767503753E-3</v>
      </c>
      <c r="AO13" s="137">
        <v>9.0794675425555395E-5</v>
      </c>
      <c r="AP13" s="137">
        <v>8.6055838372018999E-5</v>
      </c>
      <c r="AQ13" s="137">
        <v>1.0583752628251E-4</v>
      </c>
      <c r="AR13" s="137">
        <v>1.1028361924550701E-4</v>
      </c>
      <c r="AS13" s="137">
        <v>1.09314005774688E-4</v>
      </c>
      <c r="AT13" s="137">
        <v>1.15767873835005E-4</v>
      </c>
      <c r="AU13" s="137">
        <v>1.0768229618765101E-2</v>
      </c>
      <c r="AV13" s="137">
        <v>1.44246024842767E-4</v>
      </c>
      <c r="AW13" s="137">
        <v>8.4127016486924906E-5</v>
      </c>
      <c r="AX13" s="137">
        <v>8.9166435032928294E-5</v>
      </c>
      <c r="AY13" s="137">
        <v>6.5914107748444396E-5</v>
      </c>
      <c r="AZ13" s="137">
        <v>7.9834092644541298E-5</v>
      </c>
      <c r="BA13" s="137">
        <v>6.2956018526586906E-5</v>
      </c>
      <c r="BB13" s="137">
        <v>7.3148605615719396E-5</v>
      </c>
      <c r="BC13" s="137">
        <v>7.0321355732580904E-5</v>
      </c>
      <c r="BD13" s="137">
        <v>1.5268099329364201E-4</v>
      </c>
      <c r="BE13" s="137">
        <v>8.7085192726318097E-5</v>
      </c>
      <c r="BF13" s="137">
        <v>1.2363383032024699E-4</v>
      </c>
      <c r="BG13" s="137">
        <v>3.3692451614458099E-5</v>
      </c>
      <c r="BH13" s="137">
        <v>5.9632480747100102E-5</v>
      </c>
      <c r="BI13" s="137">
        <v>1.64209816131168E-4</v>
      </c>
      <c r="BJ13" s="137">
        <v>1.96246451586324E-5</v>
      </c>
      <c r="BK13" s="137">
        <v>1.29842321492165E-4</v>
      </c>
      <c r="BL13" s="137">
        <v>3.3233560782168401E-5</v>
      </c>
      <c r="BM13" s="137">
        <v>2.7391249719746998E-3</v>
      </c>
      <c r="BN13" s="137">
        <v>6.3460293608183201E-4</v>
      </c>
      <c r="BO13" s="137">
        <v>1.8385321248909901E-5</v>
      </c>
      <c r="BP13" s="137">
        <v>9.7384777968980992E-6</v>
      </c>
      <c r="BQ13" s="137">
        <v>3.3158878282462501E-5</v>
      </c>
      <c r="BR13" s="137">
        <v>9.9189272118516693E-6</v>
      </c>
      <c r="BS13" s="137">
        <v>1.3248451284742701E-6</v>
      </c>
      <c r="BT13" s="137">
        <v>9.8137430732540604E-6</v>
      </c>
      <c r="BU13" s="137">
        <v>1.07125914536502E-4</v>
      </c>
      <c r="BV13" s="137">
        <v>3.8470343612151003E-5</v>
      </c>
      <c r="BW13" s="137">
        <v>2.05847495614152E-5</v>
      </c>
      <c r="BX13" s="137">
        <v>4.5640927841473503E-5</v>
      </c>
      <c r="BY13" s="137">
        <v>2.3092187566890699E-4</v>
      </c>
      <c r="BZ13" s="137">
        <v>4.1323662334799498E-5</v>
      </c>
      <c r="CA13" s="138">
        <v>0</v>
      </c>
      <c r="CB13" s="136">
        <v>0.34075501321296597</v>
      </c>
      <c r="CC13" s="139">
        <v>0.80910675916395103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2" x14ac:dyDescent="0.3">
      <c r="A14" s="30"/>
      <c r="B14" s="42" t="s">
        <v>132</v>
      </c>
      <c r="C14" s="43" t="s">
        <v>133</v>
      </c>
      <c r="D14" s="136">
        <v>1.1527519861645301E-4</v>
      </c>
      <c r="E14" s="137">
        <v>2.5571108301796202E-4</v>
      </c>
      <c r="F14" s="137">
        <v>2.8565080358746499E-4</v>
      </c>
      <c r="G14" s="137">
        <v>1.6356530463021901E-4</v>
      </c>
      <c r="H14" s="137">
        <v>1.58700195282949E-4</v>
      </c>
      <c r="I14" s="137">
        <v>9.8278997568576501E-5</v>
      </c>
      <c r="J14" s="137">
        <v>2.6267637182278598E-4</v>
      </c>
      <c r="K14" s="137">
        <v>1.7995731263932701E-4</v>
      </c>
      <c r="L14" s="137">
        <v>7.6811895272910604E-3</v>
      </c>
      <c r="M14" s="137">
        <v>5.54054697315478E-2</v>
      </c>
      <c r="N14" s="137">
        <v>1.7830883511997899E-3</v>
      </c>
      <c r="O14" s="137">
        <v>4.17430453824491E-4</v>
      </c>
      <c r="P14" s="137">
        <v>4.1878015620184699E-5</v>
      </c>
      <c r="Q14" s="137">
        <v>6.9498314988501802E-6</v>
      </c>
      <c r="R14" s="137">
        <v>6.8967398894638599E-5</v>
      </c>
      <c r="S14" s="137">
        <v>9.7323239800780703E-5</v>
      </c>
      <c r="T14" s="137">
        <v>3.64936258195358E-4</v>
      </c>
      <c r="U14" s="137">
        <v>5.0530771897026199E-4</v>
      </c>
      <c r="V14" s="137">
        <v>5.0925396761239601E-4</v>
      </c>
      <c r="W14" s="137">
        <v>6.2077508898494198E-4</v>
      </c>
      <c r="X14" s="137">
        <v>3.3525865517097098E-4</v>
      </c>
      <c r="Y14" s="137">
        <v>2.14068576301287E-4</v>
      </c>
      <c r="Z14" s="137">
        <v>6.4204727938800099E-4</v>
      </c>
      <c r="AA14" s="137">
        <v>5.1982844883413897E-4</v>
      </c>
      <c r="AB14" s="137">
        <v>4.4114174648156199E-4</v>
      </c>
      <c r="AC14" s="137">
        <v>3.6764576080369299E-4</v>
      </c>
      <c r="AD14" s="137">
        <v>5.7754250266122201E-4</v>
      </c>
      <c r="AE14" s="137">
        <v>1.15165076934739E-3</v>
      </c>
      <c r="AF14" s="137">
        <v>3.7698091803670499E-4</v>
      </c>
      <c r="AG14" s="137">
        <v>7.3774277395955801E-4</v>
      </c>
      <c r="AH14" s="137">
        <v>1.9720168959692699E-4</v>
      </c>
      <c r="AI14" s="137">
        <v>1.96641972206637E-4</v>
      </c>
      <c r="AJ14" s="137">
        <v>0</v>
      </c>
      <c r="AK14" s="137">
        <v>2.6052469169122197E-4</v>
      </c>
      <c r="AL14" s="137">
        <v>1.8408494157915199E-4</v>
      </c>
      <c r="AM14" s="137">
        <v>2.42098457000557E-4</v>
      </c>
      <c r="AN14" s="137">
        <v>2.0448595498906601E-4</v>
      </c>
      <c r="AO14" s="137">
        <v>1.81050181494643E-4</v>
      </c>
      <c r="AP14" s="137">
        <v>1.71600648197729E-4</v>
      </c>
      <c r="AQ14" s="137">
        <v>2.1104655369470101E-4</v>
      </c>
      <c r="AR14" s="137">
        <v>2.1991233722352301E-4</v>
      </c>
      <c r="AS14" s="137">
        <v>2.17969127483743E-4</v>
      </c>
      <c r="AT14" s="137">
        <v>2.3064789433911801E-4</v>
      </c>
      <c r="AU14" s="137">
        <v>2.19571395243261E-4</v>
      </c>
      <c r="AV14" s="137">
        <v>2.1400388901710501E-4</v>
      </c>
      <c r="AW14" s="137">
        <v>1.67754458421397E-4</v>
      </c>
      <c r="AX14" s="137">
        <v>1.7320036239698201E-4</v>
      </c>
      <c r="AY14" s="137">
        <v>1.3143679532945799E-4</v>
      </c>
      <c r="AZ14" s="137">
        <v>1.5919410356398601E-4</v>
      </c>
      <c r="BA14" s="137">
        <v>1.25538183015636E-4</v>
      </c>
      <c r="BB14" s="137">
        <v>1.4586283017955999E-4</v>
      </c>
      <c r="BC14" s="137">
        <v>1.4022511957512401E-4</v>
      </c>
      <c r="BD14" s="137">
        <v>3.04455315435995E-4</v>
      </c>
      <c r="BE14" s="137">
        <v>1.73043884228616E-4</v>
      </c>
      <c r="BF14" s="137">
        <v>2.4653348132415198E-4</v>
      </c>
      <c r="BG14" s="137">
        <v>6.7184826105784798E-5</v>
      </c>
      <c r="BH14" s="137">
        <v>1.1891084374315E-4</v>
      </c>
      <c r="BI14" s="137">
        <v>1.5479259972545799E-4</v>
      </c>
      <c r="BJ14" s="137">
        <v>3.9132752565998001E-5</v>
      </c>
      <c r="BK14" s="137">
        <v>2.5891359555679002E-4</v>
      </c>
      <c r="BL14" s="137">
        <v>6.6269769489492306E-5</v>
      </c>
      <c r="BM14" s="137">
        <v>4.8542763848640603E-4</v>
      </c>
      <c r="BN14" s="137">
        <v>2.4329885740965299E-4</v>
      </c>
      <c r="BO14" s="137">
        <v>3.66614642692534E-5</v>
      </c>
      <c r="BP14" s="137">
        <v>1.9419125233346999E-5</v>
      </c>
      <c r="BQ14" s="137">
        <v>6.6120847979912197E-5</v>
      </c>
      <c r="BR14" s="137">
        <v>1.97789524938644E-5</v>
      </c>
      <c r="BS14" s="137">
        <v>2.6418228804532599E-6</v>
      </c>
      <c r="BT14" s="137">
        <v>1.95692088355034E-5</v>
      </c>
      <c r="BU14" s="137">
        <v>3.0844748904701597E-5</v>
      </c>
      <c r="BV14" s="137">
        <v>7.6712237369602401E-5</v>
      </c>
      <c r="BW14" s="137">
        <v>4.1047259948318603E-5</v>
      </c>
      <c r="BX14" s="137">
        <v>9.1010824484503495E-5</v>
      </c>
      <c r="BY14" s="137">
        <v>1.4001316156522401E-4</v>
      </c>
      <c r="BZ14" s="137">
        <v>1.57775248162719E-4</v>
      </c>
      <c r="CA14" s="138">
        <v>0</v>
      </c>
      <c r="CB14" s="136">
        <v>8.1239902334029196E-2</v>
      </c>
      <c r="CC14" s="139">
        <v>0.192900328809546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2" x14ac:dyDescent="0.3">
      <c r="A15" s="30"/>
      <c r="B15" s="42" t="s">
        <v>98</v>
      </c>
      <c r="C15" s="43" t="s">
        <v>99</v>
      </c>
      <c r="D15" s="136">
        <v>3.8696838058249998E-5</v>
      </c>
      <c r="E15" s="137">
        <v>8.5839890002440103E-5</v>
      </c>
      <c r="F15" s="137">
        <v>9.5890382495991496E-5</v>
      </c>
      <c r="G15" s="137">
        <v>5.4907388416509603E-5</v>
      </c>
      <c r="H15" s="137">
        <v>5.3274215359281798E-5</v>
      </c>
      <c r="I15" s="137">
        <v>3.1899877526759002E-5</v>
      </c>
      <c r="J15" s="137">
        <v>6.5782740765494396E-2</v>
      </c>
      <c r="K15" s="137">
        <v>6.0410036748424602E-5</v>
      </c>
      <c r="L15" s="137">
        <v>7.6471384877094395E-5</v>
      </c>
      <c r="M15" s="137">
        <v>7.0844754110239899E-5</v>
      </c>
      <c r="N15" s="137">
        <v>3.00560327256392E-5</v>
      </c>
      <c r="O15" s="137">
        <v>1.40127615186104E-4</v>
      </c>
      <c r="P15" s="137">
        <v>1.40580698025694E-5</v>
      </c>
      <c r="Q15" s="137">
        <v>2.3329953647526799E-6</v>
      </c>
      <c r="R15" s="137">
        <v>2.3151729932856799E-5</v>
      </c>
      <c r="S15" s="137">
        <v>3.2670528397055403E-5</v>
      </c>
      <c r="T15" s="137">
        <v>1.22505790095892E-4</v>
      </c>
      <c r="U15" s="137">
        <v>1.69627215613272E-4</v>
      </c>
      <c r="V15" s="137">
        <v>1.70951935470406E-4</v>
      </c>
      <c r="W15" s="137">
        <v>0.2425580687087</v>
      </c>
      <c r="X15" s="137">
        <v>1.12543288083531E-4</v>
      </c>
      <c r="Y15" s="137">
        <v>7.1860878401546006E-5</v>
      </c>
      <c r="Z15" s="137">
        <v>2.1552944514008701E-4</v>
      </c>
      <c r="AA15" s="137">
        <v>1.7450169285359901E-4</v>
      </c>
      <c r="AB15" s="137">
        <v>1.48087280952158E-4</v>
      </c>
      <c r="AC15" s="137">
        <v>1.23415345532894E-4</v>
      </c>
      <c r="AD15" s="137">
        <v>1.9387577697088299E-4</v>
      </c>
      <c r="AE15" s="137">
        <v>1.45997640182027E-4</v>
      </c>
      <c r="AF15" s="137">
        <v>1.38006744862744E-4</v>
      </c>
      <c r="AG15" s="137">
        <v>2.4765355423540699E-4</v>
      </c>
      <c r="AH15" s="137">
        <v>6.6198817601138002E-5</v>
      </c>
      <c r="AI15" s="137">
        <v>6.6010925552628097E-5</v>
      </c>
      <c r="AJ15" s="137">
        <v>0</v>
      </c>
      <c r="AK15" s="137">
        <v>8.7455774750769299E-5</v>
      </c>
      <c r="AL15" s="137">
        <v>6.1795644325475299E-5</v>
      </c>
      <c r="AM15" s="137">
        <v>8.1270254982371995E-5</v>
      </c>
      <c r="AN15" s="137">
        <v>6.8644079388895294E-5</v>
      </c>
      <c r="AO15" s="137">
        <v>6.0776902905418003E-5</v>
      </c>
      <c r="AP15" s="137">
        <v>5.7604780331737797E-5</v>
      </c>
      <c r="AQ15" s="137">
        <v>7.0846412837235798E-5</v>
      </c>
      <c r="AR15" s="137">
        <v>7.3822575911270698E-5</v>
      </c>
      <c r="AS15" s="137">
        <v>7.3170258036168298E-5</v>
      </c>
      <c r="AT15" s="137">
        <v>7.7426405010273095E-5</v>
      </c>
      <c r="AU15" s="137">
        <v>7.3708124782529896E-5</v>
      </c>
      <c r="AV15" s="137">
        <v>7.1839163467280403E-5</v>
      </c>
      <c r="AW15" s="137">
        <v>5.6313649327824102E-5</v>
      </c>
      <c r="AX15" s="137">
        <v>5.8141789871091803E-5</v>
      </c>
      <c r="AY15" s="137">
        <v>4.4122139409035303E-5</v>
      </c>
      <c r="AZ15" s="137">
        <v>5.34400158870302E-5</v>
      </c>
      <c r="BA15" s="137">
        <v>4.21420287849294E-5</v>
      </c>
      <c r="BB15" s="137">
        <v>4.8964828392590697E-5</v>
      </c>
      <c r="BC15" s="137">
        <v>4.7072300104654397E-5</v>
      </c>
      <c r="BD15" s="137">
        <v>1.02202886473435E-4</v>
      </c>
      <c r="BE15" s="137">
        <v>5.8089261570003903E-5</v>
      </c>
      <c r="BF15" s="137">
        <v>8.2759052400154797E-5</v>
      </c>
      <c r="BG15" s="137">
        <v>2.25533364244073E-5</v>
      </c>
      <c r="BH15" s="137">
        <v>3.9917291133964502E-5</v>
      </c>
      <c r="BI15" s="137">
        <v>5.1962470991887799E-5</v>
      </c>
      <c r="BJ15" s="137">
        <v>1.31365099084188E-5</v>
      </c>
      <c r="BK15" s="137">
        <v>8.6914944399065896E-5</v>
      </c>
      <c r="BL15" s="137">
        <v>2.2246160222415901E-5</v>
      </c>
      <c r="BM15" s="137">
        <v>3.1907697354617497E-5</v>
      </c>
      <c r="BN15" s="137">
        <v>6.4007416918651294E-5</v>
      </c>
      <c r="BO15" s="137">
        <v>1.2306920854032901E-5</v>
      </c>
      <c r="BP15" s="137">
        <v>6.5188241131379604E-6</v>
      </c>
      <c r="BQ15" s="137">
        <v>2.2196168623105902E-5</v>
      </c>
      <c r="BR15" s="137">
        <v>6.6396148590772999E-6</v>
      </c>
      <c r="BS15" s="137">
        <v>8.8683596654317899E-7</v>
      </c>
      <c r="BT15" s="137">
        <v>6.5692058163798702E-6</v>
      </c>
      <c r="BU15" s="137">
        <v>1.0354302292585701E-5</v>
      </c>
      <c r="BV15" s="137">
        <v>2.5751601924837899E-5</v>
      </c>
      <c r="BW15" s="137">
        <v>1.3779192662594699E-5</v>
      </c>
      <c r="BX15" s="137">
        <v>3.0551507860269002E-5</v>
      </c>
      <c r="BY15" s="137">
        <v>4.70011477242401E-5</v>
      </c>
      <c r="BZ15" s="137">
        <v>2.7661580391656801E-5</v>
      </c>
      <c r="CA15" s="138">
        <v>0</v>
      </c>
      <c r="CB15" s="136">
        <v>0.31331267860413797</v>
      </c>
      <c r="CC15" s="139">
        <v>0.74394622576524105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2" x14ac:dyDescent="0.3">
      <c r="A16" s="30"/>
      <c r="B16" s="42" t="s">
        <v>116</v>
      </c>
      <c r="C16" s="43" t="s">
        <v>117</v>
      </c>
      <c r="D16" s="136">
        <v>1.9682514502261601E-5</v>
      </c>
      <c r="E16" s="137">
        <v>4.3661057714904498E-5</v>
      </c>
      <c r="F16" s="137">
        <v>4.8773076530535397E-5</v>
      </c>
      <c r="G16" s="137">
        <v>2.79277461161676E-5</v>
      </c>
      <c r="H16" s="137">
        <v>2.7097059321158701E-5</v>
      </c>
      <c r="I16" s="137">
        <v>1.6225351567372898E-5</v>
      </c>
      <c r="J16" s="137">
        <v>4.4850336931585997E-5</v>
      </c>
      <c r="K16" s="137">
        <v>4.6550932093832001E-2</v>
      </c>
      <c r="L16" s="137">
        <v>2.957310887243E-2</v>
      </c>
      <c r="M16" s="137">
        <v>3.6034026813378599E-5</v>
      </c>
      <c r="N16" s="137">
        <v>1.5287510031500301E-5</v>
      </c>
      <c r="O16" s="137">
        <v>7.1273622250896595E-5</v>
      </c>
      <c r="P16" s="137">
        <v>7.15040754354053E-6</v>
      </c>
      <c r="Q16" s="137">
        <v>1.18663997899084E-6</v>
      </c>
      <c r="R16" s="137">
        <v>1.1775749209017E-5</v>
      </c>
      <c r="S16" s="137">
        <v>1.6617330542708198E-5</v>
      </c>
      <c r="T16" s="137">
        <v>6.4354117586498306E-5</v>
      </c>
      <c r="U16" s="137">
        <v>8.6278112084010194E-5</v>
      </c>
      <c r="V16" s="137">
        <v>8.6951909197878296E-5</v>
      </c>
      <c r="W16" s="137">
        <v>9.1643356471204495E-4</v>
      </c>
      <c r="X16" s="137">
        <v>5.7243304905219298E-5</v>
      </c>
      <c r="Y16" s="137">
        <v>3.6550861834101203E-5</v>
      </c>
      <c r="Z16" s="137">
        <v>1.09625531244916E-4</v>
      </c>
      <c r="AA16" s="137">
        <v>8.87574352997534E-5</v>
      </c>
      <c r="AB16" s="137">
        <v>0.14599365688854099</v>
      </c>
      <c r="AC16" s="137">
        <v>6.2773199314018296E-5</v>
      </c>
      <c r="AD16" s="137">
        <v>0.25094796064431302</v>
      </c>
      <c r="AE16" s="137">
        <v>7.4259314568624806E-5</v>
      </c>
      <c r="AF16" s="137">
        <v>4.6907813586885002E-4</v>
      </c>
      <c r="AG16" s="137">
        <v>1.2596493453644899E-4</v>
      </c>
      <c r="AH16" s="137">
        <v>3.3670947106986697E-5</v>
      </c>
      <c r="AI16" s="137">
        <v>3.3575378886035803E-5</v>
      </c>
      <c r="AJ16" s="137">
        <v>0</v>
      </c>
      <c r="AK16" s="137">
        <v>4.4482951094025001E-5</v>
      </c>
      <c r="AL16" s="137">
        <v>3.1431344953349703E-5</v>
      </c>
      <c r="AM16" s="137">
        <v>4.1336787514400098E-5</v>
      </c>
      <c r="AN16" s="137">
        <v>3.4914689567983401E-5</v>
      </c>
      <c r="AO16" s="137">
        <v>3.0913178772842897E-5</v>
      </c>
      <c r="AP16" s="137">
        <v>2.92997304475449E-5</v>
      </c>
      <c r="AQ16" s="137">
        <v>3.6034870497767098E-5</v>
      </c>
      <c r="AR16" s="137">
        <v>3.7548647224889101E-5</v>
      </c>
      <c r="AS16" s="137">
        <v>3.8927449355876397E-5</v>
      </c>
      <c r="AT16" s="137">
        <v>7.4571862685662504E-5</v>
      </c>
      <c r="AU16" s="137">
        <v>3.7490433528001199E-5</v>
      </c>
      <c r="AV16" s="137">
        <v>3.6539816887535897E-5</v>
      </c>
      <c r="AW16" s="137">
        <v>2.86430177551384E-5</v>
      </c>
      <c r="AX16" s="137">
        <v>2.95728715768092E-5</v>
      </c>
      <c r="AY16" s="137">
        <v>2.2442005403177901E-5</v>
      </c>
      <c r="AZ16" s="137">
        <v>2.7181391050975401E-5</v>
      </c>
      <c r="BA16" s="137">
        <v>2.14348544825682E-5</v>
      </c>
      <c r="BB16" s="137">
        <v>2.4905160041427399E-5</v>
      </c>
      <c r="BC16" s="137">
        <v>2.3942556445309899E-5</v>
      </c>
      <c r="BD16" s="137">
        <v>5.19838285535973E-5</v>
      </c>
      <c r="BE16" s="137">
        <v>2.9546153914596401E-5</v>
      </c>
      <c r="BF16" s="137">
        <v>4.2094039999017398E-5</v>
      </c>
      <c r="BG16" s="137">
        <v>1.14713861266797E-5</v>
      </c>
      <c r="BH16" s="137">
        <v>2.0303278021128999E-5</v>
      </c>
      <c r="BI16" s="137">
        <v>2.6429861978170899E-5</v>
      </c>
      <c r="BJ16" s="137">
        <v>6.68167115856725E-6</v>
      </c>
      <c r="BK16" s="137">
        <v>4.4207866570978297E-5</v>
      </c>
      <c r="BL16" s="137">
        <v>1.13151459697619E-5</v>
      </c>
      <c r="BM16" s="137">
        <v>1.09747824921224E-4</v>
      </c>
      <c r="BN16" s="137">
        <v>5.4921901889655601E-5</v>
      </c>
      <c r="BO16" s="137">
        <v>6.2597142387463298E-6</v>
      </c>
      <c r="BP16" s="137">
        <v>3.3156933895061699E-6</v>
      </c>
      <c r="BQ16" s="137">
        <v>1.12897185594673E-5</v>
      </c>
      <c r="BR16" s="137">
        <v>3.3771316291140501E-6</v>
      </c>
      <c r="BS16" s="137">
        <v>4.5107462646788297E-7</v>
      </c>
      <c r="BT16" s="137">
        <v>3.3413192197927399E-6</v>
      </c>
      <c r="BU16" s="137">
        <v>5.2665467066803404E-6</v>
      </c>
      <c r="BV16" s="137">
        <v>1.3098131624581899E-5</v>
      </c>
      <c r="BW16" s="137">
        <v>7.0085612422060703E-6</v>
      </c>
      <c r="BX16" s="137">
        <v>1.5539525364334001E-5</v>
      </c>
      <c r="BY16" s="137">
        <v>2.3906365949402601E-5</v>
      </c>
      <c r="BZ16" s="137">
        <v>1.4069610969110801E-5</v>
      </c>
      <c r="CA16" s="138">
        <v>0</v>
      </c>
      <c r="CB16" s="136">
        <v>0.476865957647224</v>
      </c>
      <c r="CC16" s="139">
        <v>1.13229579782123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2" x14ac:dyDescent="0.3">
      <c r="A17" s="30"/>
      <c r="B17" s="42" t="s">
        <v>640</v>
      </c>
      <c r="C17" s="43" t="s">
        <v>641</v>
      </c>
      <c r="D17" s="136">
        <v>1.1812623281619901E-2</v>
      </c>
      <c r="E17" s="137">
        <v>2.4590071338305701E-2</v>
      </c>
      <c r="F17" s="137">
        <v>3.1145560332868999E-2</v>
      </c>
      <c r="G17" s="137">
        <v>9.7730732235433299E-2</v>
      </c>
      <c r="H17" s="137">
        <v>4.2680788364321001E-2</v>
      </c>
      <c r="I17" s="137">
        <v>1.29853448506541E-2</v>
      </c>
      <c r="J17" s="137">
        <v>3.9064815035841298E-2</v>
      </c>
      <c r="K17" s="137">
        <v>2.9970785816264198E-2</v>
      </c>
      <c r="L17" s="137">
        <v>2.3896969661432701E-2</v>
      </c>
      <c r="M17" s="137">
        <v>6.5095614214869899E-3</v>
      </c>
      <c r="N17" s="137">
        <v>1.9621666574258401E-2</v>
      </c>
      <c r="O17" s="137">
        <v>4.7891974187748399E-4</v>
      </c>
      <c r="P17" s="137">
        <v>8.2510118962100202E-4</v>
      </c>
      <c r="Q17" s="137">
        <v>3.3095271671317299E-6</v>
      </c>
      <c r="R17" s="137">
        <v>3.2986230229361799E-2</v>
      </c>
      <c r="S17" s="137">
        <v>3.6669799700669997E-2</v>
      </c>
      <c r="T17" s="137">
        <v>1.73783560215633E-4</v>
      </c>
      <c r="U17" s="137">
        <v>2.40628801427794E-4</v>
      </c>
      <c r="V17" s="137">
        <v>2.4250801491542499E-4</v>
      </c>
      <c r="W17" s="137">
        <v>2.95614652242171E-4</v>
      </c>
      <c r="X17" s="137">
        <v>1.5965101132134601E-4</v>
      </c>
      <c r="Y17" s="137">
        <v>1.0193999221643501E-4</v>
      </c>
      <c r="Z17" s="137">
        <v>3.0574452259298098E-4</v>
      </c>
      <c r="AA17" s="137">
        <v>2.4754360935932903E-4</v>
      </c>
      <c r="AB17" s="137">
        <v>2.1007280461090501E-4</v>
      </c>
      <c r="AC17" s="137">
        <v>1.75073832144267E-4</v>
      </c>
      <c r="AD17" s="137">
        <v>2.7502718634930898E-4</v>
      </c>
      <c r="AE17" s="137">
        <v>1.3729368123718299E-3</v>
      </c>
      <c r="AF17" s="137">
        <v>1.7951925740057899E-4</v>
      </c>
      <c r="AG17" s="137">
        <v>3.5131495679833802E-4</v>
      </c>
      <c r="AH17" s="137">
        <v>9.3907938520996494E-5</v>
      </c>
      <c r="AI17" s="137">
        <v>9.3641399697805405E-5</v>
      </c>
      <c r="AJ17" s="137">
        <v>0</v>
      </c>
      <c r="AK17" s="137">
        <v>1.2406251072466599E-4</v>
      </c>
      <c r="AL17" s="137">
        <v>8.7661710261156394E-5</v>
      </c>
      <c r="AM17" s="137">
        <v>1.15287891612419E-4</v>
      </c>
      <c r="AN17" s="137">
        <v>4.6675185175981499E-3</v>
      </c>
      <c r="AO17" s="137">
        <v>1.4468734575019001E-4</v>
      </c>
      <c r="AP17" s="137">
        <v>8.17166584832679E-5</v>
      </c>
      <c r="AQ17" s="137">
        <v>1.19085927646031E-3</v>
      </c>
      <c r="AR17" s="137">
        <v>1.04722805804586E-4</v>
      </c>
      <c r="AS17" s="137">
        <v>1.03797444459307E-4</v>
      </c>
      <c r="AT17" s="137">
        <v>1.09835104992593E-4</v>
      </c>
      <c r="AU17" s="137">
        <v>1.04560448379621E-4</v>
      </c>
      <c r="AV17" s="137">
        <v>1.01909187969684E-4</v>
      </c>
      <c r="AW17" s="137">
        <v>7.9885093278151802E-5</v>
      </c>
      <c r="AX17" s="137">
        <v>2.6490165921948998E-4</v>
      </c>
      <c r="AY17" s="137">
        <v>6.2590531148207403E-5</v>
      </c>
      <c r="AZ17" s="137">
        <v>7.5808630853763803E-5</v>
      </c>
      <c r="BA17" s="137">
        <v>5.9781597189995401E-5</v>
      </c>
      <c r="BB17" s="137">
        <v>6.9460245076998303E-5</v>
      </c>
      <c r="BC17" s="137">
        <v>6.6775553166281807E-5</v>
      </c>
      <c r="BD17" s="137">
        <v>1.4498238378582101E-4</v>
      </c>
      <c r="BE17" s="137">
        <v>8.2403931096077996E-5</v>
      </c>
      <c r="BF17" s="137">
        <v>1.17399861303808E-4</v>
      </c>
      <c r="BG17" s="137">
        <v>3.1993582470726501E-5</v>
      </c>
      <c r="BH17" s="137">
        <v>2.82524041882874E-3</v>
      </c>
      <c r="BI17" s="137">
        <v>7.3712623701324001E-5</v>
      </c>
      <c r="BJ17" s="137">
        <v>1.8635114788501201E-5</v>
      </c>
      <c r="BK17" s="137">
        <v>1.2329530271010499E-4</v>
      </c>
      <c r="BL17" s="137">
        <v>3.1557830218087802E-5</v>
      </c>
      <c r="BM17" s="137">
        <v>4.5263438080991801E-5</v>
      </c>
      <c r="BN17" s="137">
        <v>9.07992739251157E-5</v>
      </c>
      <c r="BO17" s="137">
        <v>1.7458281111707101E-5</v>
      </c>
      <c r="BP17" s="137">
        <v>9.2474360755837102E-6</v>
      </c>
      <c r="BQ17" s="137">
        <v>3.1486913422219098E-5</v>
      </c>
      <c r="BR17" s="137">
        <v>9.4187867183085002E-6</v>
      </c>
      <c r="BS17" s="137">
        <v>1.2580426726974301E-6</v>
      </c>
      <c r="BT17" s="137">
        <v>9.31890626284794E-6</v>
      </c>
      <c r="BU17" s="137">
        <v>2.2337219789281599E-4</v>
      </c>
      <c r="BV17" s="137">
        <v>3.6530559578050303E-5</v>
      </c>
      <c r="BW17" s="137">
        <v>4.1320534335499503E-5</v>
      </c>
      <c r="BX17" s="137">
        <v>4.3339582576117799E-5</v>
      </c>
      <c r="BY17" s="137">
        <v>6.6674618231071594E-5</v>
      </c>
      <c r="BZ17" s="137">
        <v>3.9240005863316997E-5</v>
      </c>
      <c r="CA17" s="138">
        <v>0</v>
      </c>
      <c r="CB17" s="136">
        <v>0.427220959491448</v>
      </c>
      <c r="CC17" s="139">
        <v>1.0144160836307401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2" x14ac:dyDescent="0.3">
      <c r="A18" s="30"/>
      <c r="B18" s="42" t="s">
        <v>164</v>
      </c>
      <c r="C18" s="43" t="s">
        <v>165</v>
      </c>
      <c r="D18" s="136">
        <v>4.79197612392345E-4</v>
      </c>
      <c r="E18" s="137">
        <v>1.0026768330044899E-3</v>
      </c>
      <c r="F18" s="137">
        <v>1.2574963205778699E-3</v>
      </c>
      <c r="G18" s="137">
        <v>3.7065583177906601E-3</v>
      </c>
      <c r="H18" s="137">
        <v>1.6472208081500901E-3</v>
      </c>
      <c r="I18" s="137">
        <v>5.1642123207487297E-4</v>
      </c>
      <c r="J18" s="137">
        <v>1.5460126354100801E-3</v>
      </c>
      <c r="K18" s="137">
        <v>1.17906709591207E-3</v>
      </c>
      <c r="L18" s="137">
        <v>9.6765490665118303E-4</v>
      </c>
      <c r="M18" s="137">
        <v>1.8602570378038301E-2</v>
      </c>
      <c r="N18" s="137">
        <v>7.6269098617721205E-4</v>
      </c>
      <c r="O18" s="137">
        <v>1.5422298711500099E-4</v>
      </c>
      <c r="P18" s="137">
        <v>4.45181997263423E-5</v>
      </c>
      <c r="Q18" s="137">
        <v>2.3933298587401498E-6</v>
      </c>
      <c r="R18" s="137">
        <v>1.2555372057011E-3</v>
      </c>
      <c r="S18" s="137">
        <v>1.40248804017995E-3</v>
      </c>
      <c r="T18" s="137">
        <v>0.309702799039419</v>
      </c>
      <c r="U18" s="137">
        <v>1.7401401053586499E-4</v>
      </c>
      <c r="V18" s="137">
        <v>1.7537298948475E-4</v>
      </c>
      <c r="W18" s="137">
        <v>2.1377778098296901E-4</v>
      </c>
      <c r="X18" s="137">
        <v>0.22651396576946001</v>
      </c>
      <c r="Y18" s="137">
        <v>2.86387731921834E-3</v>
      </c>
      <c r="Z18" s="137">
        <v>2.2110333534509601E-4</v>
      </c>
      <c r="AA18" s="137">
        <v>1.79014548514328E-4</v>
      </c>
      <c r="AB18" s="137">
        <v>1.7398898098887499E-4</v>
      </c>
      <c r="AC18" s="137">
        <v>5.8817485712475397E-3</v>
      </c>
      <c r="AD18" s="137">
        <v>1.9888967330204999E-4</v>
      </c>
      <c r="AE18" s="137">
        <v>1.7355073969479099E-3</v>
      </c>
      <c r="AF18" s="137">
        <v>1.6700809316306801E-4</v>
      </c>
      <c r="AG18" s="137">
        <v>2.54058218430089E-4</v>
      </c>
      <c r="AH18" s="137">
        <v>6.7910810785040701E-5</v>
      </c>
      <c r="AI18" s="137">
        <v>6.7718059587711899E-5</v>
      </c>
      <c r="AJ18" s="137">
        <v>0</v>
      </c>
      <c r="AK18" s="137">
        <v>1.36326180820699E-3</v>
      </c>
      <c r="AL18" s="137">
        <v>6.3393765345060799E-5</v>
      </c>
      <c r="AM18" s="137">
        <v>2.5402897808199602E-2</v>
      </c>
      <c r="AN18" s="137">
        <v>2.41249699660559E-4</v>
      </c>
      <c r="AO18" s="137">
        <v>6.4534296876256206E-5</v>
      </c>
      <c r="AP18" s="137">
        <v>5.90945197993269E-5</v>
      </c>
      <c r="AQ18" s="137">
        <v>1.1343583497901901E-4</v>
      </c>
      <c r="AR18" s="137">
        <v>7.5731730052659206E-5</v>
      </c>
      <c r="AS18" s="137">
        <v>7.5062542333103604E-5</v>
      </c>
      <c r="AT18" s="137">
        <v>2.5539916911061501E-4</v>
      </c>
      <c r="AU18" s="137">
        <v>7.5614319059084001E-5</v>
      </c>
      <c r="AV18" s="137">
        <v>7.3697023813582693E-5</v>
      </c>
      <c r="AW18" s="137">
        <v>5.7769998357965501E-5</v>
      </c>
      <c r="AX18" s="137">
        <v>6.64643365309588E-5</v>
      </c>
      <c r="AY18" s="137">
        <v>4.5263199093554099E-5</v>
      </c>
      <c r="AZ18" s="137">
        <v>5.4822048773138399E-5</v>
      </c>
      <c r="BA18" s="137">
        <v>4.3231880064000997E-5</v>
      </c>
      <c r="BB18" s="137">
        <v>5.0231126726862498E-5</v>
      </c>
      <c r="BC18" s="137">
        <v>4.8289655034093499E-5</v>
      </c>
      <c r="BD18" s="137">
        <v>1.04845994785006E-4</v>
      </c>
      <c r="BE18" s="137">
        <v>5.9591530393972699E-5</v>
      </c>
      <c r="BF18" s="137">
        <v>8.4899316210740997E-5</v>
      </c>
      <c r="BG18" s="137">
        <v>2.31365969663929E-5</v>
      </c>
      <c r="BH18" s="137">
        <v>1.4443951260288999E-4</v>
      </c>
      <c r="BI18" s="137">
        <v>5.33062925189256E-5</v>
      </c>
      <c r="BJ18" s="137">
        <v>1.34762382636742E-5</v>
      </c>
      <c r="BK18" s="137">
        <v>8.9162685337386299E-5</v>
      </c>
      <c r="BL18" s="137">
        <v>2.2821476762029301E-5</v>
      </c>
      <c r="BM18" s="137">
        <v>5.9547793946608703E-3</v>
      </c>
      <c r="BN18" s="137">
        <v>5.0444729592465001E-2</v>
      </c>
      <c r="BO18" s="137">
        <v>1.2625194886416401E-5</v>
      </c>
      <c r="BP18" s="137">
        <v>6.6874099406975297E-6</v>
      </c>
      <c r="BQ18" s="137">
        <v>2.27701923106659E-5</v>
      </c>
      <c r="BR18" s="137">
        <v>6.8113245027595697E-6</v>
      </c>
      <c r="BS18" s="137">
        <v>9.0977077391556302E-7</v>
      </c>
      <c r="BT18" s="137">
        <v>6.7390945846212998E-6</v>
      </c>
      <c r="BU18" s="137">
        <v>2.3997384745488399E-5</v>
      </c>
      <c r="BV18" s="137">
        <v>2.6417574045904E-5</v>
      </c>
      <c r="BW18" s="137">
        <v>1.49494363761584E-5</v>
      </c>
      <c r="BX18" s="137">
        <v>3.1341612202160301E-5</v>
      </c>
      <c r="BY18" s="137">
        <v>5.79868756716948E-5</v>
      </c>
      <c r="BZ18" s="137">
        <v>1.39198455335977E-4</v>
      </c>
      <c r="CA18" s="138">
        <v>0</v>
      </c>
      <c r="CB18" s="136">
        <v>0.66869254920453303</v>
      </c>
      <c r="CC18" s="139">
        <v>1.5877790212460301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2" x14ac:dyDescent="0.3">
      <c r="A19" s="30"/>
      <c r="B19" s="42" t="s">
        <v>184</v>
      </c>
      <c r="C19" s="43" t="s">
        <v>185</v>
      </c>
      <c r="D19" s="136">
        <v>1.57301594550238E-4</v>
      </c>
      <c r="E19" s="137">
        <v>3.2894204504822203E-4</v>
      </c>
      <c r="F19" s="137">
        <v>4.13015089064377E-4</v>
      </c>
      <c r="G19" s="137">
        <v>1.2266045283752199E-3</v>
      </c>
      <c r="H19" s="137">
        <v>5.4394361919425204E-4</v>
      </c>
      <c r="I19" s="137">
        <v>1.6991723678894501E-4</v>
      </c>
      <c r="J19" s="137">
        <v>5.0897819915497104E-4</v>
      </c>
      <c r="K19" s="137">
        <v>3.88449098004616E-4</v>
      </c>
      <c r="L19" s="137">
        <v>3.1771034189754198E-4</v>
      </c>
      <c r="M19" s="137">
        <v>1.00651766891316E-4</v>
      </c>
      <c r="N19" s="137">
        <v>2.5351387996227801E-2</v>
      </c>
      <c r="O19" s="137">
        <v>4.5459920691154399E-5</v>
      </c>
      <c r="P19" s="137">
        <v>1.4190249863405101E-5</v>
      </c>
      <c r="Q19" s="137">
        <v>6.9906704672153602E-7</v>
      </c>
      <c r="R19" s="137">
        <v>4.3418961760844298E-4</v>
      </c>
      <c r="S19" s="137">
        <v>4.8672107421252102E-4</v>
      </c>
      <c r="T19" s="137">
        <v>3.6708071598634297E-5</v>
      </c>
      <c r="U19" s="137">
        <v>5.29685906117956E-5</v>
      </c>
      <c r="V19" s="137">
        <v>5.12246472779839E-5</v>
      </c>
      <c r="W19" s="137">
        <v>6.2442292047914995E-5</v>
      </c>
      <c r="X19" s="137">
        <v>3.3722871985742401E-5</v>
      </c>
      <c r="Y19" s="137">
        <v>2.15326497420237E-5</v>
      </c>
      <c r="Z19" s="137">
        <v>6.4582011165540402E-5</v>
      </c>
      <c r="AA19" s="137">
        <v>5.2288309232884401E-5</v>
      </c>
      <c r="AB19" s="137">
        <v>4.4373400700357603E-5</v>
      </c>
      <c r="AC19" s="137">
        <v>3.6980614031757598E-5</v>
      </c>
      <c r="AD19" s="137">
        <v>5.8093628853928601E-5</v>
      </c>
      <c r="AE19" s="137">
        <v>5.8194649856955898E-5</v>
      </c>
      <c r="AF19" s="137">
        <v>3.7919615329651199E-5</v>
      </c>
      <c r="AG19" s="137">
        <v>7.4207793716637204E-5</v>
      </c>
      <c r="AH19" s="137">
        <v>1.9836049662186501E-5</v>
      </c>
      <c r="AI19" s="137">
        <v>1.9779749019056798E-5</v>
      </c>
      <c r="AJ19" s="137">
        <v>0</v>
      </c>
      <c r="AK19" s="137">
        <v>8.2281283929670507E-3</v>
      </c>
      <c r="AL19" s="137">
        <v>1.8516667127388E-5</v>
      </c>
      <c r="AM19" s="137">
        <v>2.4352108879074302E-5</v>
      </c>
      <c r="AN19" s="137">
        <v>0.159918814286169</v>
      </c>
      <c r="AO19" s="137">
        <v>1.8936000590958898E-5</v>
      </c>
      <c r="AP19" s="137">
        <v>1.7260901702571399E-5</v>
      </c>
      <c r="AQ19" s="137">
        <v>3.4740815477641702E-5</v>
      </c>
      <c r="AR19" s="137">
        <v>2.2120459776026701E-5</v>
      </c>
      <c r="AS19" s="137">
        <v>2.1924996922837598E-5</v>
      </c>
      <c r="AT19" s="137">
        <v>2.3200323972583201E-5</v>
      </c>
      <c r="AU19" s="137">
        <v>8.0550737493463795E-3</v>
      </c>
      <c r="AV19" s="137">
        <v>2.1526143001720502E-5</v>
      </c>
      <c r="AW19" s="137">
        <v>1.68740226065076E-5</v>
      </c>
      <c r="AX19" s="137">
        <v>3.6805504195189102E-4</v>
      </c>
      <c r="AY19" s="137">
        <v>1.3220915119554901E-5</v>
      </c>
      <c r="AZ19" s="137">
        <v>1.6012956839654301E-5</v>
      </c>
      <c r="BA19" s="137">
        <v>1.2627587714327699E-5</v>
      </c>
      <c r="BB19" s="137">
        <v>1.46719957076571E-5</v>
      </c>
      <c r="BC19" s="137">
        <v>1.4104911785814499E-5</v>
      </c>
      <c r="BD19" s="137">
        <v>3.0624437190416299E-5</v>
      </c>
      <c r="BE19" s="137">
        <v>6.3524687038201595E-5</v>
      </c>
      <c r="BF19" s="137">
        <v>2.4798217443943401E-5</v>
      </c>
      <c r="BG19" s="137">
        <v>6.7579621143392197E-6</v>
      </c>
      <c r="BH19" s="137">
        <v>4.6270707230215101E-5</v>
      </c>
      <c r="BI19" s="137">
        <v>1.3082502602333301E-2</v>
      </c>
      <c r="BJ19" s="137">
        <v>3.9362706521622599E-6</v>
      </c>
      <c r="BK19" s="137">
        <v>2.60435037355775E-5</v>
      </c>
      <c r="BL19" s="137">
        <v>6.6659187422890699E-6</v>
      </c>
      <c r="BM19" s="137">
        <v>9.5609361657440007E-6</v>
      </c>
      <c r="BN19" s="137">
        <v>1.91794105507531E-5</v>
      </c>
      <c r="BO19" s="137">
        <v>3.6876896309549701E-6</v>
      </c>
      <c r="BP19" s="137">
        <v>1.9533236926733399E-6</v>
      </c>
      <c r="BQ19" s="137">
        <v>6.6509390812839398E-6</v>
      </c>
      <c r="BR19" s="137">
        <v>1.9895178623278699E-6</v>
      </c>
      <c r="BS19" s="137">
        <v>2.65734690014483E-7</v>
      </c>
      <c r="BT19" s="137">
        <v>1.9684202458110901E-6</v>
      </c>
      <c r="BU19" s="137">
        <v>5.6886912456343902E-6</v>
      </c>
      <c r="BV19" s="137">
        <v>7.7163017886464905E-6</v>
      </c>
      <c r="BW19" s="137">
        <v>4.3986748627843097E-6</v>
      </c>
      <c r="BX19" s="137">
        <v>9.1545627117146598E-6</v>
      </c>
      <c r="BY19" s="137">
        <v>1.40835914329347E-5</v>
      </c>
      <c r="BZ19" s="137">
        <v>8.2886145442881292E-6</v>
      </c>
      <c r="CA19" s="138">
        <v>0</v>
      </c>
      <c r="CB19" s="136">
        <v>0.22145888938209701</v>
      </c>
      <c r="CC19" s="139">
        <v>0.52584372152438397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2" x14ac:dyDescent="0.3">
      <c r="A20" s="30"/>
      <c r="B20" s="42" t="s">
        <v>190</v>
      </c>
      <c r="C20" s="43" t="s">
        <v>191</v>
      </c>
      <c r="D20" s="136">
        <v>1.8234478128250901E-5</v>
      </c>
      <c r="E20" s="137">
        <v>3.9737010474238897E-5</v>
      </c>
      <c r="F20" s="137">
        <v>4.60117255846794E-5</v>
      </c>
      <c r="G20" s="137">
        <v>6.1599589548751402E-5</v>
      </c>
      <c r="H20" s="137">
        <v>3.6760144434335301E-5</v>
      </c>
      <c r="I20" s="137">
        <v>1.6464590663722601E-5</v>
      </c>
      <c r="J20" s="137">
        <v>4.6910595201401603E-5</v>
      </c>
      <c r="K20" s="137">
        <v>3.3553438476952801E-5</v>
      </c>
      <c r="L20" s="137">
        <v>3.62784775830781E-5</v>
      </c>
      <c r="M20" s="137">
        <v>5.16084921743554E-5</v>
      </c>
      <c r="N20" s="137">
        <v>1.8772258601008001E-5</v>
      </c>
      <c r="O20" s="137">
        <v>0.177524524350961</v>
      </c>
      <c r="P20" s="137">
        <v>5.0949198831694603E-6</v>
      </c>
      <c r="Q20" s="137">
        <v>7.8656592238176501E-7</v>
      </c>
      <c r="R20" s="137">
        <v>2.2345689681643901E-5</v>
      </c>
      <c r="S20" s="137">
        <v>2.7174292405504501E-5</v>
      </c>
      <c r="T20" s="137">
        <v>4.6267548565874901E-4</v>
      </c>
      <c r="U20" s="137">
        <v>0.266837376153507</v>
      </c>
      <c r="V20" s="137">
        <v>0.360470610317492</v>
      </c>
      <c r="W20" s="137">
        <v>7.02578948194423E-5</v>
      </c>
      <c r="X20" s="137">
        <v>3.4610024014172802E-4</v>
      </c>
      <c r="Y20" s="137">
        <v>2.8025539343158602E-5</v>
      </c>
      <c r="Z20" s="137">
        <v>7.2665432335744905E-5</v>
      </c>
      <c r="AA20" s="137">
        <v>5.8832986584661001E-5</v>
      </c>
      <c r="AB20" s="137">
        <v>4.9957449511720797E-5</v>
      </c>
      <c r="AC20" s="137">
        <v>4.94427614549643E-5</v>
      </c>
      <c r="AD20" s="137">
        <v>6.53649302714108E-5</v>
      </c>
      <c r="AE20" s="137">
        <v>5.1836354520251497E-5</v>
      </c>
      <c r="AF20" s="137">
        <v>1.34964930646839E-3</v>
      </c>
      <c r="AG20" s="137">
        <v>8.3496028008159202E-5</v>
      </c>
      <c r="AH20" s="137">
        <v>2.2318833039148E-5</v>
      </c>
      <c r="AI20" s="137">
        <v>2.22554855140405E-5</v>
      </c>
      <c r="AJ20" s="137">
        <v>0</v>
      </c>
      <c r="AK20" s="137">
        <v>3.1219036233274797E-5</v>
      </c>
      <c r="AL20" s="137">
        <v>2.0834309708624599E-5</v>
      </c>
      <c r="AM20" s="137">
        <v>6.1863158820702995E-5</v>
      </c>
      <c r="AN20" s="137">
        <v>2.5159746261862199E-5</v>
      </c>
      <c r="AO20" s="137">
        <v>2.0516641789696601E-5</v>
      </c>
      <c r="AP20" s="137">
        <v>1.9421366137191399E-5</v>
      </c>
      <c r="AQ20" s="137">
        <v>2.4366864842456601E-5</v>
      </c>
      <c r="AR20" s="137">
        <v>2.4889171830995899E-5</v>
      </c>
      <c r="AS20" s="137">
        <v>2.46692438281941E-5</v>
      </c>
      <c r="AT20" s="137">
        <v>2.6343714999621099E-5</v>
      </c>
      <c r="AU20" s="137">
        <v>2.4850584802917901E-5</v>
      </c>
      <c r="AV20" s="137">
        <v>2.42204672711666E-5</v>
      </c>
      <c r="AW20" s="137">
        <v>1.8986063236743201E-5</v>
      </c>
      <c r="AX20" s="137">
        <v>1.9682909226096199E-5</v>
      </c>
      <c r="AY20" s="137">
        <v>1.48757137738264E-5</v>
      </c>
      <c r="AZ20" s="137">
        <v>1.8017221989952002E-5</v>
      </c>
      <c r="BA20" s="137">
        <v>1.42081224176675E-5</v>
      </c>
      <c r="BB20" s="137">
        <v>1.6508419172519799E-5</v>
      </c>
      <c r="BC20" s="137">
        <v>1.5870356070927601E-5</v>
      </c>
      <c r="BD20" s="137">
        <v>3.4457551388053697E-5</v>
      </c>
      <c r="BE20" s="137">
        <v>1.9584708267146302E-5</v>
      </c>
      <c r="BF20" s="137">
        <v>2.79020916072284E-5</v>
      </c>
      <c r="BG20" s="137">
        <v>7.6038238804348101E-6</v>
      </c>
      <c r="BH20" s="137">
        <v>1.46796593047195E-5</v>
      </c>
      <c r="BI20" s="137">
        <v>1.7519069922928399E-5</v>
      </c>
      <c r="BJ20" s="137">
        <v>4.4289548059552301E-6</v>
      </c>
      <c r="BK20" s="137">
        <v>2.9303244422544501E-5</v>
      </c>
      <c r="BL20" s="137">
        <v>7.5002598801357101E-6</v>
      </c>
      <c r="BM20" s="137">
        <v>7.6187655696737704E-3</v>
      </c>
      <c r="BN20" s="137">
        <v>7.4649817873329201E-3</v>
      </c>
      <c r="BO20" s="137">
        <v>4.1492600883319703E-6</v>
      </c>
      <c r="BP20" s="137">
        <v>2.1978118683225101E-6</v>
      </c>
      <c r="BQ20" s="137">
        <v>7.4834052866732998E-6</v>
      </c>
      <c r="BR20" s="137">
        <v>2.2385362889237599E-6</v>
      </c>
      <c r="BS20" s="137">
        <v>2.9899542903691402E-7</v>
      </c>
      <c r="BT20" s="137">
        <v>2.21479798474621E-6</v>
      </c>
      <c r="BU20" s="137">
        <v>3.59060377408054E-6</v>
      </c>
      <c r="BV20" s="137">
        <v>8.6821143440057596E-6</v>
      </c>
      <c r="BW20" s="137">
        <v>4.6552416261065897E-6</v>
      </c>
      <c r="BX20" s="137">
        <v>1.0300395501563199E-5</v>
      </c>
      <c r="BY20" s="137">
        <v>1.5859665622649499E-5</v>
      </c>
      <c r="BZ20" s="137">
        <v>9.4769025567977697E-6</v>
      </c>
      <c r="CA20" s="138">
        <v>0</v>
      </c>
      <c r="CB20" s="136">
        <v>0.82379109938166695</v>
      </c>
      <c r="CC20" s="139">
        <v>1.9560532370868899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2" x14ac:dyDescent="0.3">
      <c r="A21" s="30"/>
      <c r="B21" s="42" t="s">
        <v>208</v>
      </c>
      <c r="C21" s="43" t="s">
        <v>209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</v>
      </c>
      <c r="Q21" s="137">
        <v>0.35881864540694403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0.55881864540694404</v>
      </c>
      <c r="CC21" s="139">
        <v>1.32688860211433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2" x14ac:dyDescent="0.3">
      <c r="A22" s="30"/>
      <c r="B22" s="42" t="s">
        <v>212</v>
      </c>
      <c r="C22" s="43" t="s">
        <v>213</v>
      </c>
      <c r="D22" s="136">
        <v>2.8194923909941901E-4</v>
      </c>
      <c r="E22" s="137">
        <v>5.9382154340146805E-4</v>
      </c>
      <c r="F22" s="137">
        <v>1.3982992131634001E-4</v>
      </c>
      <c r="G22" s="137">
        <v>5.5310093840554104E-4</v>
      </c>
      <c r="H22" s="137">
        <v>1.8389265378525001E-4</v>
      </c>
      <c r="I22" s="137">
        <v>2.2898621637747299E-4</v>
      </c>
      <c r="J22" s="137">
        <v>2.7344861116675E-4</v>
      </c>
      <c r="K22" s="137">
        <v>1.60012660779037E-4</v>
      </c>
      <c r="L22" s="137">
        <v>1.0431645027972201E-4</v>
      </c>
      <c r="M22" s="137">
        <v>1.6278164505018601E-4</v>
      </c>
      <c r="N22" s="137">
        <v>2.3476814786417601E-4</v>
      </c>
      <c r="O22" s="137">
        <v>6.8618496407974106E-5</v>
      </c>
      <c r="P22" s="137">
        <v>6.9639347798452705E-5</v>
      </c>
      <c r="Q22" s="137">
        <v>5.4007151145886801E-5</v>
      </c>
      <c r="R22" s="137">
        <v>3.9095220558527999E-4</v>
      </c>
      <c r="S22" s="137">
        <v>2.6547119644962201E-4</v>
      </c>
      <c r="T22" s="137">
        <v>9.7475368973370897E-5</v>
      </c>
      <c r="U22" s="137">
        <v>2.4393898939802899E-4</v>
      </c>
      <c r="V22" s="137">
        <v>4.4301687924329902E-5</v>
      </c>
      <c r="W22" s="137">
        <v>3.5207092356112799E-5</v>
      </c>
      <c r="X22" s="137">
        <v>1.2296943415485899E-4</v>
      </c>
      <c r="Y22" s="137">
        <v>1.91163861939867E-4</v>
      </c>
      <c r="Z22" s="137">
        <v>5.5838983289246497E-5</v>
      </c>
      <c r="AA22" s="137">
        <v>2.1805779456062501E-5</v>
      </c>
      <c r="AB22" s="137">
        <v>1.3120176431828499E-4</v>
      </c>
      <c r="AC22" s="137">
        <v>1.0977368665352499E-4</v>
      </c>
      <c r="AD22" s="137">
        <v>3.1232398725267998E-4</v>
      </c>
      <c r="AE22" s="137">
        <v>1.08609441424891E-4</v>
      </c>
      <c r="AF22" s="137">
        <v>2.3293403441857901E-4</v>
      </c>
      <c r="AG22" s="137">
        <v>1.7066768200983901E-4</v>
      </c>
      <c r="AH22" s="137">
        <v>1.17546763537296E-4</v>
      </c>
      <c r="AI22" s="137">
        <v>1.6578719030710501E-4</v>
      </c>
      <c r="AJ22" s="137">
        <v>0</v>
      </c>
      <c r="AK22" s="137">
        <v>3.5363638861710898E-4</v>
      </c>
      <c r="AL22" s="137">
        <v>2.6074295794188701E-4</v>
      </c>
      <c r="AM22" s="137">
        <v>2.3256940064735301E-4</v>
      </c>
      <c r="AN22" s="137">
        <v>1.9694557249975099E-4</v>
      </c>
      <c r="AO22" s="137">
        <v>4.0402408805424202E-4</v>
      </c>
      <c r="AP22" s="137">
        <v>1.82184195178108E-4</v>
      </c>
      <c r="AQ22" s="137">
        <v>0.20832064542076401</v>
      </c>
      <c r="AR22" s="137">
        <v>2.5313278960524999E-4</v>
      </c>
      <c r="AS22" s="137">
        <v>2.0671013799010801E-4</v>
      </c>
      <c r="AT22" s="137">
        <v>9.5438049344913101E-5</v>
      </c>
      <c r="AU22" s="137">
        <v>3.2134035284318299E-4</v>
      </c>
      <c r="AV22" s="137">
        <v>5.0139372495513503E-4</v>
      </c>
      <c r="AW22" s="137">
        <v>1.9484999358645599E-2</v>
      </c>
      <c r="AX22" s="137">
        <v>6.7344107115540599E-4</v>
      </c>
      <c r="AY22" s="137">
        <v>4.6740575342365598E-4</v>
      </c>
      <c r="AZ22" s="137">
        <v>1.5733598087535599E-4</v>
      </c>
      <c r="BA22" s="137">
        <v>1.1025625455464099E-4</v>
      </c>
      <c r="BB22" s="137">
        <v>1.57018890720491E-4</v>
      </c>
      <c r="BC22" s="137">
        <v>1.5755009687430701E-4</v>
      </c>
      <c r="BD22" s="137">
        <v>1.00475007113483E-4</v>
      </c>
      <c r="BE22" s="137">
        <v>1.6854342593336801E-4</v>
      </c>
      <c r="BF22" s="137">
        <v>2.3839973933897701E-4</v>
      </c>
      <c r="BG22" s="137">
        <v>1.036978726788E-2</v>
      </c>
      <c r="BH22" s="137">
        <v>5.5946792959278796E-4</v>
      </c>
      <c r="BI22" s="137">
        <v>1.0818166675369001E-4</v>
      </c>
      <c r="BJ22" s="137">
        <v>4.3533521763519499E-4</v>
      </c>
      <c r="BK22" s="137">
        <v>6.0552698925724698E-4</v>
      </c>
      <c r="BL22" s="137">
        <v>5.3129616236825795E-4</v>
      </c>
      <c r="BM22" s="137">
        <v>6.7292604381612804E-4</v>
      </c>
      <c r="BN22" s="137">
        <v>4.7225410028979E-4</v>
      </c>
      <c r="BO22" s="137">
        <v>1.82519837223334E-4</v>
      </c>
      <c r="BP22" s="137">
        <v>8.7887851685305296E-5</v>
      </c>
      <c r="BQ22" s="137">
        <v>6.4099389274409904E-5</v>
      </c>
      <c r="BR22" s="137">
        <v>2.4744533282804399E-4</v>
      </c>
      <c r="BS22" s="137">
        <v>5.7156115079202996E-4</v>
      </c>
      <c r="BT22" s="137">
        <v>2.8484168913686702E-4</v>
      </c>
      <c r="BU22" s="137">
        <v>7.5660054304723794E-5</v>
      </c>
      <c r="BV22" s="137">
        <v>2.0795126940986001E-4</v>
      </c>
      <c r="BW22" s="137">
        <v>4.95437119990727E-5</v>
      </c>
      <c r="BX22" s="137">
        <v>1.6512605672206799E-4</v>
      </c>
      <c r="BY22" s="137">
        <v>8.4518715371165604E-5</v>
      </c>
      <c r="BZ22" s="137">
        <v>4.75324811476842E-4</v>
      </c>
      <c r="CA22" s="138">
        <v>0</v>
      </c>
      <c r="CB22" s="136">
        <v>0.25522258607721998</v>
      </c>
      <c r="CC22" s="139">
        <v>0.60601403201461201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2" x14ac:dyDescent="0.3">
      <c r="A23" s="30"/>
      <c r="B23" s="42" t="s">
        <v>218</v>
      </c>
      <c r="C23" s="43" t="s">
        <v>219</v>
      </c>
      <c r="D23" s="136">
        <v>3.2401130702080002E-5</v>
      </c>
      <c r="E23" s="137">
        <v>7.1874334828973802E-5</v>
      </c>
      <c r="F23" s="137">
        <v>8.02896818507031E-5</v>
      </c>
      <c r="G23" s="137">
        <v>4.5974336867399803E-5</v>
      </c>
      <c r="H23" s="137">
        <v>4.4606869747561799E-5</v>
      </c>
      <c r="I23" s="137">
        <v>2.67099885414154E-5</v>
      </c>
      <c r="J23" s="137">
        <v>7.3832112700116106E-5</v>
      </c>
      <c r="K23" s="137">
        <v>5.0581742452878998E-5</v>
      </c>
      <c r="L23" s="137">
        <v>6.4030020557288397E-5</v>
      </c>
      <c r="M23" s="137">
        <v>5.9318803619750203E-5</v>
      </c>
      <c r="N23" s="137">
        <v>2.5166124510315401E-5</v>
      </c>
      <c r="O23" s="137">
        <v>1.1732982337681701E-4</v>
      </c>
      <c r="P23" s="137">
        <v>1.1770919277858301E-5</v>
      </c>
      <c r="Q23" s="137">
        <v>1.95343318818222E-6</v>
      </c>
      <c r="R23" s="137">
        <v>1.9385103930315199E-5</v>
      </c>
      <c r="S23" s="137">
        <v>2.7355259856259199E-5</v>
      </c>
      <c r="T23" s="137">
        <v>1.0257494709732E-4</v>
      </c>
      <c r="U23" s="137">
        <v>1.4203004326716101E-4</v>
      </c>
      <c r="V23" s="137">
        <v>1.4313924038476499E-4</v>
      </c>
      <c r="W23" s="137">
        <v>1.74485188802144E-4</v>
      </c>
      <c r="X23" s="137">
        <v>9.4233275115327198E-5</v>
      </c>
      <c r="Y23" s="137">
        <v>6.0169611531306401E-5</v>
      </c>
      <c r="Z23" s="137">
        <v>1.8046429818422601E-4</v>
      </c>
      <c r="AA23" s="137">
        <v>1.4611147684399201E-4</v>
      </c>
      <c r="AB23" s="137">
        <v>1.2399450668873401E-4</v>
      </c>
      <c r="AC23" s="137">
        <v>1.0333652416857201E-4</v>
      </c>
      <c r="AD23" s="137">
        <v>1.6233353175122399E-4</v>
      </c>
      <c r="AE23" s="137">
        <v>1.2224483598924401E-4</v>
      </c>
      <c r="AF23" s="137">
        <v>1.0596041597931401E-4</v>
      </c>
      <c r="AG23" s="137">
        <v>2.07362037372078E-4</v>
      </c>
      <c r="AH23" s="137">
        <v>5.5428728781119198E-5</v>
      </c>
      <c r="AI23" s="137">
        <v>5.5271405466679803E-5</v>
      </c>
      <c r="AJ23" s="137">
        <v>0</v>
      </c>
      <c r="AK23" s="137">
        <v>7.3227326327951107E-5</v>
      </c>
      <c r="AL23" s="137">
        <v>5.1741921280364298E-5</v>
      </c>
      <c r="AM23" s="137">
        <v>6.8048147755933E-5</v>
      </c>
      <c r="AN23" s="137">
        <v>5.7476163423367297E-5</v>
      </c>
      <c r="AO23" s="137">
        <v>5.0888922028766303E-5</v>
      </c>
      <c r="AP23" s="137">
        <v>4.8232881812815803E-5</v>
      </c>
      <c r="AQ23" s="137">
        <v>5.9320192483360002E-5</v>
      </c>
      <c r="AR23" s="137">
        <v>6.1812154452122204E-5</v>
      </c>
      <c r="AS23" s="137">
        <v>6.4894629487125205E-5</v>
      </c>
      <c r="AT23" s="137">
        <v>9.02101974754113E-5</v>
      </c>
      <c r="AU23" s="137">
        <v>6.1716323728801907E-5</v>
      </c>
      <c r="AV23" s="137">
        <v>6.0151429466346201E-5</v>
      </c>
      <c r="AW23" s="137">
        <v>1.2266451591347899E-4</v>
      </c>
      <c r="AX23" s="137">
        <v>4.8682523621965298E-5</v>
      </c>
      <c r="AY23" s="137">
        <v>0.20311698488847801</v>
      </c>
      <c r="AZ23" s="137">
        <v>7.5970792518646404E-5</v>
      </c>
      <c r="BA23" s="137">
        <v>3.5285812775088198E-5</v>
      </c>
      <c r="BB23" s="137">
        <v>4.0998590173313E-5</v>
      </c>
      <c r="BC23" s="137">
        <v>3.9413963121291199E-5</v>
      </c>
      <c r="BD23" s="137">
        <v>8.5575185181044401E-5</v>
      </c>
      <c r="BE23" s="137">
        <v>4.8638541311406802E-5</v>
      </c>
      <c r="BF23" s="137">
        <v>6.9294728152240493E-5</v>
      </c>
      <c r="BG23" s="137">
        <v>1.88840648984087E-5</v>
      </c>
      <c r="BH23" s="137">
        <v>3.3423024520961503E-5</v>
      </c>
      <c r="BI23" s="137">
        <v>2.8271567780977999E-4</v>
      </c>
      <c r="BJ23" s="137">
        <v>1.09992907914373E-5</v>
      </c>
      <c r="BK23" s="137">
        <v>7.2774485326140595E-5</v>
      </c>
      <c r="BL23" s="137">
        <v>1.86268641355373E-5</v>
      </c>
      <c r="BM23" s="137">
        <v>2.6716536137478098E-5</v>
      </c>
      <c r="BN23" s="137">
        <v>5.3593853801747598E-5</v>
      </c>
      <c r="BO23" s="137">
        <v>1.03046701265728E-5</v>
      </c>
      <c r="BP23" s="137">
        <v>5.4582566098995104E-6</v>
      </c>
      <c r="BQ23" s="137">
        <v>1.85850058229586E-5</v>
      </c>
      <c r="BR23" s="137">
        <v>5.5593955386381099E-6</v>
      </c>
      <c r="BS23" s="137">
        <v>7.4255390117449096E-7</v>
      </c>
      <c r="BT23" s="137">
        <v>5.5004415592040896E-6</v>
      </c>
      <c r="BU23" s="137">
        <v>8.66972907207318E-6</v>
      </c>
      <c r="BV23" s="137">
        <v>2.15619947681158E-5</v>
      </c>
      <c r="BW23" s="137">
        <v>1.15374135157456E-5</v>
      </c>
      <c r="BX23" s="137">
        <v>2.5580989274527001E-5</v>
      </c>
      <c r="BY23" s="137">
        <v>3.93543867400351E-5</v>
      </c>
      <c r="BZ23" s="137">
        <v>2.3161232975857699E-5</v>
      </c>
      <c r="CA23" s="138">
        <v>0</v>
      </c>
      <c r="CB23" s="136">
        <v>0.207856699451726</v>
      </c>
      <c r="CC23" s="139">
        <v>0.49354596100628101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2" x14ac:dyDescent="0.3">
      <c r="A24" s="30"/>
      <c r="B24" s="42" t="s">
        <v>222</v>
      </c>
      <c r="C24" s="43" t="s">
        <v>223</v>
      </c>
      <c r="D24" s="136">
        <v>1.13150892386368E-3</v>
      </c>
      <c r="E24" s="137">
        <v>2.3561024170623401E-3</v>
      </c>
      <c r="F24" s="137">
        <v>2.98260120073752E-3</v>
      </c>
      <c r="G24" s="137">
        <v>9.3280293873704498E-3</v>
      </c>
      <c r="H24" s="137">
        <v>4.0774104146036197E-3</v>
      </c>
      <c r="I24" s="137">
        <v>1.2425015585283E-3</v>
      </c>
      <c r="J24" s="137">
        <v>3.7369321713719198E-3</v>
      </c>
      <c r="K24" s="137">
        <v>2.86608708595205E-3</v>
      </c>
      <c r="L24" s="137">
        <v>2.2888173796695899E-3</v>
      </c>
      <c r="M24" s="137">
        <v>6.2977668393562295E-4</v>
      </c>
      <c r="N24" s="137">
        <v>1.8752114685651E-3</v>
      </c>
      <c r="O24" s="137">
        <v>6.3329085571024499E-5</v>
      </c>
      <c r="P24" s="137">
        <v>8.0465295738887802E-5</v>
      </c>
      <c r="Q24" s="137">
        <v>6.0953546222865098E-7</v>
      </c>
      <c r="R24" s="137">
        <v>6.2863622317483898E-3</v>
      </c>
      <c r="S24" s="137">
        <v>7.3337518974708896E-3</v>
      </c>
      <c r="T24" s="137">
        <v>3.2006760287627598E-5</v>
      </c>
      <c r="U24" s="137">
        <v>4.4318049164386502E-5</v>
      </c>
      <c r="V24" s="137">
        <v>4.46641551801295E-5</v>
      </c>
      <c r="W24" s="137">
        <v>5.44451230029203E-5</v>
      </c>
      <c r="X24" s="137">
        <v>2.9403884019289201E-5</v>
      </c>
      <c r="Y24" s="137">
        <v>1.8774899596633599E-5</v>
      </c>
      <c r="Z24" s="137">
        <v>5.63108019639268E-5</v>
      </c>
      <c r="AA24" s="137">
        <v>4.5591590802185898E-5</v>
      </c>
      <c r="AB24" s="137">
        <v>3.8690368017480697E-5</v>
      </c>
      <c r="AC24" s="137">
        <v>3.2244397405168497E-5</v>
      </c>
      <c r="AD24" s="137">
        <v>5.0653405967402501E-5</v>
      </c>
      <c r="AE24" s="137">
        <v>1.4933581518184499E-4</v>
      </c>
      <c r="AF24" s="137">
        <v>3.3063138029303399E-5</v>
      </c>
      <c r="AG24" s="137">
        <v>6.4703782070929902E-5</v>
      </c>
      <c r="AH24" s="137">
        <v>1.7295588107513199E-5</v>
      </c>
      <c r="AI24" s="137">
        <v>1.7246498054284701E-5</v>
      </c>
      <c r="AJ24" s="137">
        <v>0</v>
      </c>
      <c r="AK24" s="137">
        <v>2.2849336476468301E-5</v>
      </c>
      <c r="AL24" s="137">
        <v>1.6145182796639999E-5</v>
      </c>
      <c r="AM24" s="137">
        <v>2.1233262262126998E-5</v>
      </c>
      <c r="AN24" s="137">
        <v>4.5381379127038202E-4</v>
      </c>
      <c r="AO24" s="137">
        <v>2.1455697491534199E-5</v>
      </c>
      <c r="AP24" s="137">
        <v>1.5050246964296E-5</v>
      </c>
      <c r="AQ24" s="137">
        <v>1.2250327538296E-4</v>
      </c>
      <c r="AR24" s="137">
        <v>2.1505051416785799E-3</v>
      </c>
      <c r="AS24" s="137">
        <v>6.8911249267754305E-4</v>
      </c>
      <c r="AT24" s="137">
        <v>5.2939680892712901E-5</v>
      </c>
      <c r="AU24" s="137">
        <v>4.6679923007443803E-5</v>
      </c>
      <c r="AV24" s="137">
        <v>2.57020642811536E-5</v>
      </c>
      <c r="AW24" s="137">
        <v>9.9767629180665604E-3</v>
      </c>
      <c r="AX24" s="137">
        <v>7.48130766480819E-2</v>
      </c>
      <c r="AY24" s="137">
        <v>1.1527673413125E-5</v>
      </c>
      <c r="AZ24" s="137">
        <v>1.4353312446905699E-4</v>
      </c>
      <c r="BA24" s="137">
        <v>1.10103352037299E-5</v>
      </c>
      <c r="BB24" s="137">
        <v>1.27929098180563E-5</v>
      </c>
      <c r="BC24" s="137">
        <v>1.22984540115012E-5</v>
      </c>
      <c r="BD24" s="137">
        <v>2.67022749332774E-5</v>
      </c>
      <c r="BE24" s="137">
        <v>1.5176826082269901E-5</v>
      </c>
      <c r="BF24" s="137">
        <v>2.16222363835177E-5</v>
      </c>
      <c r="BG24" s="137">
        <v>5.8924499165075099E-6</v>
      </c>
      <c r="BH24" s="137">
        <v>2.7448696784342498E-4</v>
      </c>
      <c r="BI24" s="137">
        <v>1.1452847345242601E-2</v>
      </c>
      <c r="BJ24" s="137">
        <v>3.4321408263698699E-6</v>
      </c>
      <c r="BK24" s="137">
        <v>2.27080351762629E-5</v>
      </c>
      <c r="BL24" s="137">
        <v>5.8121948113773404E-6</v>
      </c>
      <c r="BM24" s="137">
        <v>8.3364387900360995E-6</v>
      </c>
      <c r="BN24" s="137">
        <v>1.67230467093997E-5</v>
      </c>
      <c r="BO24" s="137">
        <v>3.2153963118437702E-6</v>
      </c>
      <c r="BP24" s="137">
        <v>1.70315574948004E-6</v>
      </c>
      <c r="BQ24" s="137">
        <v>5.7991336398665298E-6</v>
      </c>
      <c r="BR24" s="137">
        <v>1.7347144247656601E-6</v>
      </c>
      <c r="BS24" s="137">
        <v>2.3170126222912301E-7</v>
      </c>
      <c r="BT24" s="137">
        <v>1.7163188424022999E-6</v>
      </c>
      <c r="BU24" s="137">
        <v>2.26085573716048E-5</v>
      </c>
      <c r="BV24" s="137">
        <v>6.7280521939863704E-6</v>
      </c>
      <c r="BW24" s="137">
        <v>5.6767318076623197E-6</v>
      </c>
      <c r="BX24" s="137">
        <v>7.9821107863047406E-6</v>
      </c>
      <c r="BY24" s="137">
        <v>1.22798642192797E-5</v>
      </c>
      <c r="BZ24" s="137">
        <v>7.2270671621291097E-6</v>
      </c>
      <c r="CA24" s="138">
        <v>0</v>
      </c>
      <c r="CB24" s="136">
        <v>0.14755787991323499</v>
      </c>
      <c r="CC24" s="139">
        <v>0.35036924880422599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2" x14ac:dyDescent="0.3">
      <c r="A25" s="30"/>
      <c r="B25" s="42" t="s">
        <v>240</v>
      </c>
      <c r="C25" s="43" t="s">
        <v>241</v>
      </c>
      <c r="D25" s="136">
        <v>4.5368455299768099E-5</v>
      </c>
      <c r="E25" s="137">
        <v>1.00776047216167E-4</v>
      </c>
      <c r="F25" s="137">
        <v>1.12849181259449E-4</v>
      </c>
      <c r="G25" s="137">
        <v>6.4199596421246795E-5</v>
      </c>
      <c r="H25" s="137">
        <v>6.2399601262917598E-5</v>
      </c>
      <c r="I25" s="137">
        <v>3.7412643413324098E-5</v>
      </c>
      <c r="J25" s="137">
        <v>1.03129235926997E-4</v>
      </c>
      <c r="K25" s="137">
        <v>7.0654365142265197E-5</v>
      </c>
      <c r="L25" s="137">
        <v>9.0079643753479102E-5</v>
      </c>
      <c r="M25" s="137">
        <v>1.7980703377699501E-2</v>
      </c>
      <c r="N25" s="137">
        <v>3.5135204671789697E-5</v>
      </c>
      <c r="O25" s="137">
        <v>1.8070670934026398E-2</v>
      </c>
      <c r="P25" s="137">
        <v>1.7483729736776101E-5</v>
      </c>
      <c r="Q25" s="137">
        <v>2.7605839417252901E-6</v>
      </c>
      <c r="R25" s="137">
        <v>3.9107222808936201E-5</v>
      </c>
      <c r="S25" s="137">
        <v>5.9849887517112702E-5</v>
      </c>
      <c r="T25" s="137">
        <v>4.19578081385312E-2</v>
      </c>
      <c r="U25" s="137">
        <v>5.7283912789335596E-4</v>
      </c>
      <c r="V25" s="137">
        <v>8.8523642402299606E-3</v>
      </c>
      <c r="W25" s="137">
        <v>3.0990516940003899E-4</v>
      </c>
      <c r="X25" s="137">
        <v>2.57275793865922E-3</v>
      </c>
      <c r="Y25" s="137">
        <v>1.21855135494529E-3</v>
      </c>
      <c r="Z25" s="137">
        <v>2.5202991207283498E-4</v>
      </c>
      <c r="AA25" s="137">
        <v>2.04275464220743E-4</v>
      </c>
      <c r="AB25" s="137">
        <v>2.8260835022632798E-4</v>
      </c>
      <c r="AC25" s="137">
        <v>1.04322072994146E-3</v>
      </c>
      <c r="AD25" s="137">
        <v>2.4886666888869198E-4</v>
      </c>
      <c r="AE25" s="137">
        <v>1.48877261501333E-2</v>
      </c>
      <c r="AF25" s="137">
        <v>6.79391245293223E-3</v>
      </c>
      <c r="AG25" s="137">
        <v>2.9132474313733398E-4</v>
      </c>
      <c r="AH25" s="137">
        <v>3.5450234131755298E-3</v>
      </c>
      <c r="AI25" s="137">
        <v>8.0300194235728399E-5</v>
      </c>
      <c r="AJ25" s="137">
        <v>0</v>
      </c>
      <c r="AK25" s="137">
        <v>1.1849566035657701E-4</v>
      </c>
      <c r="AL25" s="137">
        <v>8.2318370351507796E-5</v>
      </c>
      <c r="AM25" s="137">
        <v>3.6650615305488599E-4</v>
      </c>
      <c r="AN25" s="137">
        <v>8.4238692265339795E-5</v>
      </c>
      <c r="AO25" s="137">
        <v>7.3265212397851501E-5</v>
      </c>
      <c r="AP25" s="137">
        <v>6.8821611724429206E-5</v>
      </c>
      <c r="AQ25" s="137">
        <v>8.41051352297339E-5</v>
      </c>
      <c r="AR25" s="137">
        <v>1.8992159127805599E-4</v>
      </c>
      <c r="AS25" s="137">
        <v>8.6900286578527996E-5</v>
      </c>
      <c r="AT25" s="137">
        <v>1.301146575146E-4</v>
      </c>
      <c r="AU25" s="137">
        <v>8.7482877981998302E-5</v>
      </c>
      <c r="AV25" s="137">
        <v>8.6497785838241493E-5</v>
      </c>
      <c r="AW25" s="137">
        <v>6.7701831144152805E-5</v>
      </c>
      <c r="AX25" s="137">
        <v>6.9966393251359699E-5</v>
      </c>
      <c r="AY25" s="137">
        <v>5.4607372334255801E-5</v>
      </c>
      <c r="AZ25" s="137">
        <v>8.0055125818021602E-5</v>
      </c>
      <c r="BA25" s="137">
        <v>5.0249066965900699E-5</v>
      </c>
      <c r="BB25" s="137">
        <v>5.9103147194934003E-5</v>
      </c>
      <c r="BC25" s="137">
        <v>6.0348980001170802E-5</v>
      </c>
      <c r="BD25" s="137">
        <v>1.2148302088421299E-4</v>
      </c>
      <c r="BE25" s="137">
        <v>7.6049418358180906E-5</v>
      </c>
      <c r="BF25" s="137">
        <v>1.0222452262586599E-4</v>
      </c>
      <c r="BG25" s="137">
        <v>2.7173119433117E-5</v>
      </c>
      <c r="BH25" s="137">
        <v>5.05063432289086E-5</v>
      </c>
      <c r="BI25" s="137">
        <v>7.3643027420653597E-5</v>
      </c>
      <c r="BJ25" s="137">
        <v>1.5356450018487102E-5</v>
      </c>
      <c r="BK25" s="137">
        <v>1.0222949412170599E-4</v>
      </c>
      <c r="BL25" s="137">
        <v>2.6016871460820901E-5</v>
      </c>
      <c r="BM25" s="137">
        <v>4.0540536836574902E-2</v>
      </c>
      <c r="BN25" s="137">
        <v>7.1764630234041296E-2</v>
      </c>
      <c r="BO25" s="137">
        <v>1.4386668627662999E-5</v>
      </c>
      <c r="BP25" s="137">
        <v>7.7411878314431796E-6</v>
      </c>
      <c r="BQ25" s="137">
        <v>2.5954861530246001E-5</v>
      </c>
      <c r="BR25" s="137">
        <v>7.7824624402134597E-6</v>
      </c>
      <c r="BS25" s="137">
        <v>1.0367024643348499E-6</v>
      </c>
      <c r="BT25" s="137">
        <v>3.1679868377966101E-4</v>
      </c>
      <c r="BU25" s="137">
        <v>6.7816635710160202E-5</v>
      </c>
      <c r="BV25" s="137">
        <v>3.0437316551499599E-5</v>
      </c>
      <c r="BW25" s="137">
        <v>1.74244032715866E-5</v>
      </c>
      <c r="BX25" s="137">
        <v>3.6386872800374997E-5</v>
      </c>
      <c r="BY25" s="137">
        <v>2.6597975364090598E-4</v>
      </c>
      <c r="BZ25" s="137">
        <v>5.5333615881848703E-3</v>
      </c>
      <c r="CA25" s="138">
        <v>0</v>
      </c>
      <c r="CB25" s="136">
        <v>0.24113175018500399</v>
      </c>
      <c r="CC25" s="139">
        <v>0.57255600463252698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2" x14ac:dyDescent="0.3">
      <c r="A26" s="30"/>
      <c r="B26" s="42" t="s">
        <v>260</v>
      </c>
      <c r="C26" s="43" t="s">
        <v>261</v>
      </c>
      <c r="D26" s="136">
        <v>1.1991673400911799E-4</v>
      </c>
      <c r="E26" s="137">
        <v>2.86813660378847E-4</v>
      </c>
      <c r="F26" s="137">
        <v>3.62066612804963E-4</v>
      </c>
      <c r="G26" s="137">
        <v>1.43639672891447E-4</v>
      </c>
      <c r="H26" s="137">
        <v>1.5603969253663301E-4</v>
      </c>
      <c r="I26" s="137">
        <v>1.00831088378222E-4</v>
      </c>
      <c r="J26" s="137">
        <v>2.3500091263918901E-4</v>
      </c>
      <c r="K26" s="137">
        <v>1.6121267207308801E-4</v>
      </c>
      <c r="L26" s="137">
        <v>3.0149952630686999E-4</v>
      </c>
      <c r="M26" s="137">
        <v>3.9736907916825399E-4</v>
      </c>
      <c r="N26" s="137">
        <v>7.7511234970116603E-5</v>
      </c>
      <c r="O26" s="137">
        <v>1.4881115029272099E-3</v>
      </c>
      <c r="P26" s="137">
        <v>1.9602765352999299E-4</v>
      </c>
      <c r="Q26" s="137">
        <v>1.1089107488224799E-5</v>
      </c>
      <c r="R26" s="137">
        <v>1.8922686083625701E-3</v>
      </c>
      <c r="S26" s="137">
        <v>3.37994820166552E-3</v>
      </c>
      <c r="T26" s="137">
        <v>4.4260645053747398E-4</v>
      </c>
      <c r="U26" s="137">
        <v>3.5625125572783203E-2</v>
      </c>
      <c r="V26" s="137">
        <v>7.2279553049742304E-4</v>
      </c>
      <c r="W26" s="137">
        <v>1.0887339228617999E-3</v>
      </c>
      <c r="X26" s="137">
        <v>3.8699190083507802E-4</v>
      </c>
      <c r="Y26" s="137">
        <v>2.7853564435482801E-4</v>
      </c>
      <c r="Z26" s="137">
        <v>5.6771498322010698E-4</v>
      </c>
      <c r="AA26" s="137">
        <v>4.9334486881876297E-4</v>
      </c>
      <c r="AB26" s="137">
        <v>5.7627101439633704E-4</v>
      </c>
      <c r="AC26" s="137">
        <v>3.8324438780129702E-4</v>
      </c>
      <c r="AD26" s="137">
        <v>5.3708482118161203E-4</v>
      </c>
      <c r="AE26" s="137">
        <v>4.2385161486468398E-2</v>
      </c>
      <c r="AF26" s="137">
        <v>1.11215783479269E-3</v>
      </c>
      <c r="AG26" s="137">
        <v>9.1564496367731196E-4</v>
      </c>
      <c r="AH26" s="137">
        <v>7.3894720142035305E-4</v>
      </c>
      <c r="AI26" s="137">
        <v>6.4713881742692705E-4</v>
      </c>
      <c r="AJ26" s="137">
        <v>0</v>
      </c>
      <c r="AK26" s="137">
        <v>6.3636272448288798E-4</v>
      </c>
      <c r="AL26" s="137">
        <v>1.6931913514580399E-3</v>
      </c>
      <c r="AM26" s="137">
        <v>4.9802990289091404E-4</v>
      </c>
      <c r="AN26" s="137">
        <v>7.8484919040251397E-4</v>
      </c>
      <c r="AO26" s="137">
        <v>4.9418542729301202E-4</v>
      </c>
      <c r="AP26" s="137">
        <v>3.7409787908250199E-4</v>
      </c>
      <c r="AQ26" s="137">
        <v>3.7845015346474E-4</v>
      </c>
      <c r="AR26" s="137">
        <v>4.3350784719960699E-4</v>
      </c>
      <c r="AS26" s="137">
        <v>3.5525578363222201E-4</v>
      </c>
      <c r="AT26" s="137">
        <v>3.18003739984105E-4</v>
      </c>
      <c r="AU26" s="137">
        <v>3.9076495505731003E-4</v>
      </c>
      <c r="AV26" s="137">
        <v>5.6850098674876104E-4</v>
      </c>
      <c r="AW26" s="137">
        <v>4.30043253662535E-4</v>
      </c>
      <c r="AX26" s="137">
        <v>4.5415671062025702E-4</v>
      </c>
      <c r="AY26" s="137">
        <v>5.7470521009963204E-4</v>
      </c>
      <c r="AZ26" s="137">
        <v>2.8135676759339298E-3</v>
      </c>
      <c r="BA26" s="137">
        <v>2.5863334949083398E-4</v>
      </c>
      <c r="BB26" s="137">
        <v>4.0987638346016303E-4</v>
      </c>
      <c r="BC26" s="137">
        <v>9.3121758587272699E-4</v>
      </c>
      <c r="BD26" s="137">
        <v>5.6925266992099001E-4</v>
      </c>
      <c r="BE26" s="137">
        <v>1.38900253897033E-3</v>
      </c>
      <c r="BF26" s="137">
        <v>1.04730482299902E-3</v>
      </c>
      <c r="BG26" s="137">
        <v>1.8118870466226901E-4</v>
      </c>
      <c r="BH26" s="137">
        <v>6.8778593373011103E-4</v>
      </c>
      <c r="BI26" s="137">
        <v>2.0968743309750198E-3</v>
      </c>
      <c r="BJ26" s="137">
        <v>3.3877628344812299E-5</v>
      </c>
      <c r="BK26" s="137">
        <v>3.1952029978973102E-4</v>
      </c>
      <c r="BL26" s="137">
        <v>5.9094543654426802E-5</v>
      </c>
      <c r="BM26" s="137">
        <v>2.4142090621629398E-3</v>
      </c>
      <c r="BN26" s="137">
        <v>2.0413359038597102E-3</v>
      </c>
      <c r="BO26" s="137">
        <v>3.1738208524834098E-5</v>
      </c>
      <c r="BP26" s="137">
        <v>3.51850791588387E-5</v>
      </c>
      <c r="BQ26" s="137">
        <v>5.8422346110760302E-5</v>
      </c>
      <c r="BR26" s="137">
        <v>2.0290724449625401E-5</v>
      </c>
      <c r="BS26" s="137">
        <v>2.2870533716194899E-6</v>
      </c>
      <c r="BT26" s="137">
        <v>7.8499147261266205E-5</v>
      </c>
      <c r="BU26" s="137">
        <v>8.51931537616928E-5</v>
      </c>
      <c r="BV26" s="137">
        <v>1.1722667122974401E-4</v>
      </c>
      <c r="BW26" s="137">
        <v>3.5596730769987101E-5</v>
      </c>
      <c r="BX26" s="137">
        <v>1.81115823732821E-4</v>
      </c>
      <c r="BY26" s="137">
        <v>2.34782983685134E-4</v>
      </c>
      <c r="BZ26" s="137">
        <v>5.0476027129600599E-4</v>
      </c>
      <c r="CA26" s="138">
        <v>0</v>
      </c>
      <c r="CB26" s="136">
        <v>0.121232790104462</v>
      </c>
      <c r="CC26" s="139">
        <v>0.28786156065889001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2" x14ac:dyDescent="0.3">
      <c r="A27" s="30"/>
      <c r="B27" s="42" t="s">
        <v>264</v>
      </c>
      <c r="C27" s="43" t="s">
        <v>265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3.9494519515451899E-7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2.1592969481334001E-5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1.98078118694168E-5</v>
      </c>
      <c r="BN27" s="137">
        <v>7.8501689774809102E-5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8.0039317948074103E-5</v>
      </c>
      <c r="CA27" s="138">
        <v>0</v>
      </c>
      <c r="CB27" s="136">
        <v>2.0033673426878899E-4</v>
      </c>
      <c r="CC27" s="139">
        <v>4.7569015721099099E-4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2" x14ac:dyDescent="0.3">
      <c r="A28" s="30"/>
      <c r="B28" s="42" t="s">
        <v>282</v>
      </c>
      <c r="C28" s="43" t="s">
        <v>283</v>
      </c>
      <c r="D28" s="136">
        <v>1.00698350577148E-6</v>
      </c>
      <c r="E28" s="137">
        <v>2.7171909851056202E-6</v>
      </c>
      <c r="F28" s="137">
        <v>4.0035637040930802E-6</v>
      </c>
      <c r="G28" s="137">
        <v>8.1282899803607198E-7</v>
      </c>
      <c r="H28" s="137">
        <v>1.17603376361713E-6</v>
      </c>
      <c r="I28" s="137">
        <v>8.7605264059555099E-7</v>
      </c>
      <c r="J28" s="137">
        <v>1.40582228478415E-6</v>
      </c>
      <c r="K28" s="137">
        <v>9.6812560313400391E-7</v>
      </c>
      <c r="L28" s="137">
        <v>3.4891736273791198E-6</v>
      </c>
      <c r="M28" s="137">
        <v>9.8761795828928505E-7</v>
      </c>
      <c r="N28" s="137">
        <v>4.18998951264356E-7</v>
      </c>
      <c r="O28" s="137">
        <v>2.5347410846897501E-5</v>
      </c>
      <c r="P28" s="137">
        <v>1.6943975349146699E-4</v>
      </c>
      <c r="Q28" s="137">
        <v>1.5038354197035301E-7</v>
      </c>
      <c r="R28" s="137">
        <v>4.2902027059391698E-5</v>
      </c>
      <c r="S28" s="137">
        <v>7.7030334016813394E-5</v>
      </c>
      <c r="T28" s="137">
        <v>3.8725504807639402E-3</v>
      </c>
      <c r="U28" s="137">
        <v>1.3673418366275499E-2</v>
      </c>
      <c r="V28" s="137">
        <v>2.9059491196576398E-5</v>
      </c>
      <c r="W28" s="137">
        <v>0.114405059537337</v>
      </c>
      <c r="X28" s="137">
        <v>4.0727897945807296E-3</v>
      </c>
      <c r="Y28" s="137">
        <v>3.3318643784087699E-2</v>
      </c>
      <c r="Z28" s="137">
        <v>3.2808245252923601E-6</v>
      </c>
      <c r="AA28" s="137">
        <v>3.43928305155745E-6</v>
      </c>
      <c r="AB28" s="137">
        <v>9.9807435890766592E-3</v>
      </c>
      <c r="AC28" s="137">
        <v>5.5464382760624497E-3</v>
      </c>
      <c r="AD28" s="137">
        <v>3.5647626947853301E-6</v>
      </c>
      <c r="AE28" s="137">
        <v>4.2054520864686598E-2</v>
      </c>
      <c r="AF28" s="137">
        <v>1.7420867062575798E-2</v>
      </c>
      <c r="AG28" s="137">
        <v>9.8878668708838494E-6</v>
      </c>
      <c r="AH28" s="137">
        <v>1.4125521657241E-5</v>
      </c>
      <c r="AI28" s="137">
        <v>1.2001009012067299E-5</v>
      </c>
      <c r="AJ28" s="137">
        <v>0</v>
      </c>
      <c r="AK28" s="137">
        <v>1.07646051034994E-5</v>
      </c>
      <c r="AL28" s="137">
        <v>3.64996740992849E-5</v>
      </c>
      <c r="AM28" s="137">
        <v>7.8348731202237192E-6</v>
      </c>
      <c r="AN28" s="137">
        <v>1.50796144897003E-5</v>
      </c>
      <c r="AO28" s="137">
        <v>8.6878213089990193E-6</v>
      </c>
      <c r="AP28" s="137">
        <v>6.0434606066964503E-6</v>
      </c>
      <c r="AQ28" s="137">
        <v>1.9613703412005499E-4</v>
      </c>
      <c r="AR28" s="137">
        <v>7.3686690307786897E-4</v>
      </c>
      <c r="AS28" s="137">
        <v>1.59483310646731E-2</v>
      </c>
      <c r="AT28" s="137">
        <v>8.44067642193535E-4</v>
      </c>
      <c r="AU28" s="137">
        <v>5.6902936252563202E-6</v>
      </c>
      <c r="AV28" s="137">
        <v>9.9058932840119602E-6</v>
      </c>
      <c r="AW28" s="137">
        <v>7.40270719691349E-6</v>
      </c>
      <c r="AX28" s="137">
        <v>7.8789222004134996E-6</v>
      </c>
      <c r="AY28" s="137">
        <v>1.13244620096397E-5</v>
      </c>
      <c r="AZ28" s="137">
        <v>6.2915610583975297E-5</v>
      </c>
      <c r="BA28" s="137">
        <v>4.0716318095269203E-6</v>
      </c>
      <c r="BB28" s="137">
        <v>7.27202852778354E-6</v>
      </c>
      <c r="BC28" s="137">
        <v>1.9472318133192101E-5</v>
      </c>
      <c r="BD28" s="137">
        <v>8.5272499638930001E-6</v>
      </c>
      <c r="BE28" s="137">
        <v>2.96023175694518E-5</v>
      </c>
      <c r="BF28" s="137">
        <v>2.0528726158415802E-5</v>
      </c>
      <c r="BG28" s="137">
        <v>3.1728970799060701E-6</v>
      </c>
      <c r="BH28" s="137">
        <v>1.41452097315142E-5</v>
      </c>
      <c r="BI28" s="137">
        <v>4.6331302192432198E-5</v>
      </c>
      <c r="BJ28" s="137">
        <v>1.83130751990631E-7</v>
      </c>
      <c r="BK28" s="137">
        <v>3.4276936057379798E-6</v>
      </c>
      <c r="BL28" s="137">
        <v>3.5018430072044902E-7</v>
      </c>
      <c r="BM28" s="137">
        <v>2.8825818826488498E-3</v>
      </c>
      <c r="BN28" s="137">
        <v>5.3475829983934096E-3</v>
      </c>
      <c r="BO28" s="137">
        <v>1.7156578774731E-7</v>
      </c>
      <c r="BP28" s="137">
        <v>5.1778697277343596E-7</v>
      </c>
      <c r="BQ28" s="137">
        <v>3.36864496087906E-7</v>
      </c>
      <c r="BR28" s="137">
        <v>1.66165335855026E-7</v>
      </c>
      <c r="BS28" s="137">
        <v>1.23630202068594E-8</v>
      </c>
      <c r="BT28" s="137">
        <v>1.5218652827305101E-6</v>
      </c>
      <c r="BU28" s="137">
        <v>3.0246424699639701E-6</v>
      </c>
      <c r="BV28" s="137">
        <v>1.53969574165061E-6</v>
      </c>
      <c r="BW28" s="137">
        <v>1.9352357137338701E-7</v>
      </c>
      <c r="BX28" s="137">
        <v>2.8034518476010701E-6</v>
      </c>
      <c r="BY28" s="137">
        <v>5.97495303440987E-6</v>
      </c>
      <c r="BZ28" s="137">
        <v>4.8848491399886105E-4</v>
      </c>
      <c r="CA28" s="138">
        <v>0</v>
      </c>
      <c r="CB28" s="136">
        <v>0.27156055075955299</v>
      </c>
      <c r="CC28" s="139">
        <v>0.64480776106591597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2" x14ac:dyDescent="0.3">
      <c r="A29" s="30"/>
      <c r="B29" s="42" t="s">
        <v>294</v>
      </c>
      <c r="C29" s="43" t="s">
        <v>295</v>
      </c>
      <c r="D29" s="136">
        <v>1.4695883408516201E-5</v>
      </c>
      <c r="E29" s="137">
        <v>3.2959396771685901E-5</v>
      </c>
      <c r="F29" s="137">
        <v>3.7539466615415199E-5</v>
      </c>
      <c r="G29" s="137">
        <v>2.0393426986254201E-5</v>
      </c>
      <c r="H29" s="137">
        <v>2.00753264747581E-5</v>
      </c>
      <c r="I29" s="137">
        <v>1.21488175923644E-5</v>
      </c>
      <c r="J29" s="137">
        <v>3.2825475839837698E-5</v>
      </c>
      <c r="K29" s="137">
        <v>2.24921800112768E-5</v>
      </c>
      <c r="L29" s="137">
        <v>3.01579730272331E-5</v>
      </c>
      <c r="M29" s="137">
        <v>2.6267270811091699E-5</v>
      </c>
      <c r="N29" s="137">
        <v>1.1143943698116199E-5</v>
      </c>
      <c r="O29" s="137">
        <v>5.3763328899180697E-5</v>
      </c>
      <c r="P29" s="137">
        <v>7.9769106606673797E-6</v>
      </c>
      <c r="Q29" s="137">
        <v>9.5278089509963802E-7</v>
      </c>
      <c r="R29" s="137">
        <v>4.0292952434061001E-5</v>
      </c>
      <c r="S29" s="137">
        <v>6.9138904466495204E-5</v>
      </c>
      <c r="T29" s="137">
        <v>4.76136559283249E-5</v>
      </c>
      <c r="U29" s="137">
        <v>7.2643365412278902E-5</v>
      </c>
      <c r="V29" s="137">
        <v>6.3493410075653403E-5</v>
      </c>
      <c r="W29" s="137">
        <v>7.7465955967311297E-5</v>
      </c>
      <c r="X29" s="137">
        <v>0.112211429143164</v>
      </c>
      <c r="Y29" s="137">
        <v>4.2802066632989202E-2</v>
      </c>
      <c r="Z29" s="137">
        <v>8.0118042192681499E-5</v>
      </c>
      <c r="AA29" s="137">
        <v>6.5450027676636406E-5</v>
      </c>
      <c r="AB29" s="137">
        <v>1.56609754835218E-2</v>
      </c>
      <c r="AC29" s="137">
        <v>1.4800400850605299E-4</v>
      </c>
      <c r="AD29" s="137">
        <v>8.4392467898097804E-5</v>
      </c>
      <c r="AE29" s="137">
        <v>5.6529209498099899E-5</v>
      </c>
      <c r="AF29" s="137">
        <v>5.1724072280185896E-3</v>
      </c>
      <c r="AG29" s="137">
        <v>9.6615558210573897E-5</v>
      </c>
      <c r="AH29" s="137">
        <v>3.4376760061647698E-5</v>
      </c>
      <c r="AI29" s="137">
        <v>3.2726913751878698E-5</v>
      </c>
      <c r="AJ29" s="137">
        <v>0</v>
      </c>
      <c r="AK29" s="137">
        <v>3.95346831314307E-5</v>
      </c>
      <c r="AL29" s="137">
        <v>4.9452004664749598E-5</v>
      </c>
      <c r="AM29" s="137">
        <v>3.5123698181185699E-5</v>
      </c>
      <c r="AN29" s="137">
        <v>3.59685257611701E-5</v>
      </c>
      <c r="AO29" s="137">
        <v>2.8373278711857901E-5</v>
      </c>
      <c r="AP29" s="137">
        <v>2.52608109546146E-5</v>
      </c>
      <c r="AQ29" s="137">
        <v>2.96548715553995E-5</v>
      </c>
      <c r="AR29" s="137">
        <v>3.15782121405565E-5</v>
      </c>
      <c r="AS29" s="137">
        <v>3.00114592795209E-5</v>
      </c>
      <c r="AT29" s="137">
        <v>3.0755025743662999E-5</v>
      </c>
      <c r="AU29" s="137">
        <v>3.0801301395384797E-5</v>
      </c>
      <c r="AV29" s="137">
        <v>3.3267116531615099E-5</v>
      </c>
      <c r="AW29" s="137">
        <v>2.58077349309548E-5</v>
      </c>
      <c r="AX29" s="137">
        <v>2.68212186528156E-5</v>
      </c>
      <c r="AY29" s="137">
        <v>2.4334572611308299E-5</v>
      </c>
      <c r="AZ29" s="137">
        <v>6.6112751582791195E-5</v>
      </c>
      <c r="BA29" s="137">
        <v>1.8219751981764299E-5</v>
      </c>
      <c r="BB29" s="137">
        <v>2.3061971585636501E-5</v>
      </c>
      <c r="BC29" s="137">
        <v>3.1465519074818302E-5</v>
      </c>
      <c r="BD29" s="137">
        <v>4.3183238642746497E-5</v>
      </c>
      <c r="BE29" s="137">
        <v>4.2979774113166102E-5</v>
      </c>
      <c r="BF29" s="137">
        <v>4.5113402266994502E-5</v>
      </c>
      <c r="BG29" s="137">
        <v>1.0490879226141501E-5</v>
      </c>
      <c r="BH29" s="137">
        <v>2.4919804916329101E-5</v>
      </c>
      <c r="BI29" s="137">
        <v>5.32298675115263E-5</v>
      </c>
      <c r="BJ29" s="137">
        <v>4.8706536935689997E-6</v>
      </c>
      <c r="BK29" s="137">
        <v>1.0642712742970899E-3</v>
      </c>
      <c r="BL29" s="137">
        <v>8.2780920138507702E-6</v>
      </c>
      <c r="BM29" s="137">
        <v>1.2807440455479499E-2</v>
      </c>
      <c r="BN29" s="137">
        <v>1.6475233557481098E-2</v>
      </c>
      <c r="BO29" s="137">
        <v>4.5630650707111402E-6</v>
      </c>
      <c r="BP29" s="137">
        <v>2.7349211008127198E-6</v>
      </c>
      <c r="BQ29" s="137">
        <v>8.2501562042405592E-6</v>
      </c>
      <c r="BR29" s="137">
        <v>2.5165991336694202E-6</v>
      </c>
      <c r="BS29" s="137">
        <v>3.2881419084266299E-7</v>
      </c>
      <c r="BT29" s="137">
        <v>3.5008187176587401E-6</v>
      </c>
      <c r="BU29" s="137">
        <v>4.2425051754725202E-5</v>
      </c>
      <c r="BV29" s="137">
        <v>1.0427253698447099E-5</v>
      </c>
      <c r="BW29" s="137">
        <v>5.1100101294952398E-6</v>
      </c>
      <c r="BX29" s="137">
        <v>1.30982184684365E-5</v>
      </c>
      <c r="BY29" s="137">
        <v>8.3849633641305403E-5</v>
      </c>
      <c r="BZ29" s="137">
        <v>2.3325959873082302E-3</v>
      </c>
      <c r="CA29" s="138">
        <v>0</v>
      </c>
      <c r="CB29" s="136">
        <v>0.210844147938997</v>
      </c>
      <c r="CC29" s="139">
        <v>0.500639516992189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2" x14ac:dyDescent="0.3">
      <c r="A30" s="30"/>
      <c r="B30" s="42" t="s">
        <v>316</v>
      </c>
      <c r="C30" s="43" t="s">
        <v>317</v>
      </c>
      <c r="D30" s="136">
        <v>1.26544594459315E-5</v>
      </c>
      <c r="E30" s="137">
        <v>2.8248663115927699E-5</v>
      </c>
      <c r="F30" s="137">
        <v>3.1912042019236698E-5</v>
      </c>
      <c r="G30" s="137">
        <v>1.7729128925605302E-5</v>
      </c>
      <c r="H30" s="137">
        <v>1.7344186820741899E-5</v>
      </c>
      <c r="I30" s="137">
        <v>1.04486367637631E-5</v>
      </c>
      <c r="J30" s="137">
        <v>2.8508880357463201E-5</v>
      </c>
      <c r="K30" s="137">
        <v>1.95330287937946E-5</v>
      </c>
      <c r="L30" s="137">
        <v>2.5558401071868399E-5</v>
      </c>
      <c r="M30" s="137">
        <v>3.9208936177947102E-5</v>
      </c>
      <c r="N30" s="137">
        <v>9.6953024376368693E-6</v>
      </c>
      <c r="O30" s="137">
        <v>4.6629684913515297E-5</v>
      </c>
      <c r="P30" s="137">
        <v>5.8993590987689698E-6</v>
      </c>
      <c r="Q30" s="137">
        <v>7.9588785925348105E-7</v>
      </c>
      <c r="R30" s="137">
        <v>2.3119645239673201E-5</v>
      </c>
      <c r="S30" s="137">
        <v>3.8686431969828697E-5</v>
      </c>
      <c r="T30" s="137">
        <v>4.0599136163606901E-5</v>
      </c>
      <c r="U30" s="137">
        <v>6.6169862976946897E-5</v>
      </c>
      <c r="V30" s="137">
        <v>5.5229383664557002E-5</v>
      </c>
      <c r="W30" s="137">
        <v>6.7320124790308796E-5</v>
      </c>
      <c r="X30" s="137">
        <v>8.1164581093455198E-5</v>
      </c>
      <c r="Y30" s="137">
        <v>1.72163224768416E-2</v>
      </c>
      <c r="Z30" s="137">
        <v>5.2144226865243504E-4</v>
      </c>
      <c r="AA30" s="137">
        <v>5.6659774276441303E-5</v>
      </c>
      <c r="AB30" s="137">
        <v>2.2866728078998502E-2</v>
      </c>
      <c r="AC30" s="137">
        <v>5.1431143894496902E-3</v>
      </c>
      <c r="AD30" s="137">
        <v>6.2856199894050296E-5</v>
      </c>
      <c r="AE30" s="137">
        <v>5.4715462750560802E-4</v>
      </c>
      <c r="AF30" s="137">
        <v>3.33978112713773E-3</v>
      </c>
      <c r="AG30" s="137">
        <v>8.2252226964128696E-5</v>
      </c>
      <c r="AH30" s="137">
        <v>2.6207134824647399E-5</v>
      </c>
      <c r="AI30" s="137">
        <v>2.0207076919656299E-4</v>
      </c>
      <c r="AJ30" s="137">
        <v>0</v>
      </c>
      <c r="AK30" s="137">
        <v>3.1719732252899997E-5</v>
      </c>
      <c r="AL30" s="137">
        <v>3.3033745011754498E-5</v>
      </c>
      <c r="AM30" s="137">
        <v>2.8679214787104099E-5</v>
      </c>
      <c r="AN30" s="137">
        <v>2.73340929247333E-5</v>
      </c>
      <c r="AO30" s="137">
        <v>2.2487132804877199E-5</v>
      </c>
      <c r="AP30" s="137">
        <v>2.05081161301802E-5</v>
      </c>
      <c r="AQ30" s="137">
        <v>2.4525041316388099E-5</v>
      </c>
      <c r="AR30" s="137">
        <v>2.5889757773705701E-5</v>
      </c>
      <c r="AS30" s="137">
        <v>2.50253718941882E-5</v>
      </c>
      <c r="AT30" s="137">
        <v>3.2779274460483602E-5</v>
      </c>
      <c r="AU30" s="137">
        <v>2.5490302544703399E-5</v>
      </c>
      <c r="AV30" s="137">
        <v>2.64465910764787E-5</v>
      </c>
      <c r="AW30" s="137">
        <v>2.05978850244496E-5</v>
      </c>
      <c r="AX30" s="137">
        <v>2.13532774421673E-5</v>
      </c>
      <c r="AY30" s="137">
        <v>1.8169268571753899E-5</v>
      </c>
      <c r="AZ30" s="137">
        <v>4.0091346831981402E-5</v>
      </c>
      <c r="BA30" s="137">
        <v>1.4874652891721899E-5</v>
      </c>
      <c r="BB30" s="137">
        <v>1.8216967011467801E-5</v>
      </c>
      <c r="BC30" s="137">
        <v>2.2100824433973301E-5</v>
      </c>
      <c r="BD30" s="137">
        <v>3.5578783887967602E-5</v>
      </c>
      <c r="BE30" s="137">
        <v>2.9321791101665898E-5</v>
      </c>
      <c r="BF30" s="137">
        <v>3.3817900131760298E-5</v>
      </c>
      <c r="BG30" s="137">
        <v>8.32586313276308E-6</v>
      </c>
      <c r="BH30" s="137">
        <v>1.78713037091351E-5</v>
      </c>
      <c r="BI30" s="137">
        <v>3.3526161557636197E-5</v>
      </c>
      <c r="BJ30" s="137">
        <v>4.2374999288741196E-6</v>
      </c>
      <c r="BK30" s="137">
        <v>3.9262340179701302E-4</v>
      </c>
      <c r="BL30" s="137">
        <v>7.1907639164943799E-6</v>
      </c>
      <c r="BM30" s="137">
        <v>5.8818847489255296E-3</v>
      </c>
      <c r="BN30" s="137">
        <v>1.1484255091318601E-2</v>
      </c>
      <c r="BO30" s="137">
        <v>3.9698958556870604E-6</v>
      </c>
      <c r="BP30" s="137">
        <v>2.2597307057915201E-6</v>
      </c>
      <c r="BQ30" s="137">
        <v>7.1699979309080497E-6</v>
      </c>
      <c r="BR30" s="137">
        <v>2.1688249669299702E-6</v>
      </c>
      <c r="BS30" s="137">
        <v>2.8607045336610698E-7</v>
      </c>
      <c r="BT30" s="137">
        <v>2.6448082431269902E-6</v>
      </c>
      <c r="BU30" s="137">
        <v>1.1909541933423E-5</v>
      </c>
      <c r="BV30" s="137">
        <v>8.7408123219813592E-6</v>
      </c>
      <c r="BW30" s="137">
        <v>4.4453397517398701E-6</v>
      </c>
      <c r="BX30" s="137">
        <v>1.07290794850772E-5</v>
      </c>
      <c r="BY30" s="137">
        <v>3.0218724345232101E-5</v>
      </c>
      <c r="BZ30" s="137">
        <v>1.9984190691552501E-3</v>
      </c>
      <c r="CA30" s="138">
        <v>0</v>
      </c>
      <c r="CB30" s="136">
        <v>7.1221962637182307E-2</v>
      </c>
      <c r="CC30" s="139">
        <v>0.169113201966749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2" x14ac:dyDescent="0.3">
      <c r="A31" s="30"/>
      <c r="B31" s="42" t="s">
        <v>302</v>
      </c>
      <c r="C31" s="43" t="s">
        <v>303</v>
      </c>
      <c r="D31" s="136">
        <v>6.6693855037869602E-5</v>
      </c>
      <c r="E31" s="137">
        <v>1.47964188226997E-4</v>
      </c>
      <c r="F31" s="137">
        <v>1.6532742824130201E-4</v>
      </c>
      <c r="G31" s="137">
        <v>9.4607881422205796E-5</v>
      </c>
      <c r="H31" s="137">
        <v>9.1809445089817394E-5</v>
      </c>
      <c r="I31" s="137">
        <v>5.4981168459976303E-5</v>
      </c>
      <c r="J31" s="137">
        <v>1.5193880256549801E-4</v>
      </c>
      <c r="K31" s="137">
        <v>1.0409216241609801E-4</v>
      </c>
      <c r="L31" s="137">
        <v>1.3185849401612301E-4</v>
      </c>
      <c r="M31" s="137">
        <v>9.4110841674273902E-4</v>
      </c>
      <c r="N31" s="137">
        <v>5.17868419707587E-5</v>
      </c>
      <c r="O31" s="137">
        <v>2.6836674014290202E-4</v>
      </c>
      <c r="P31" s="137">
        <v>2.4371629572504099E-5</v>
      </c>
      <c r="Q31" s="137">
        <v>4.0245184849165802E-6</v>
      </c>
      <c r="R31" s="137">
        <v>4.1604656267204097E-5</v>
      </c>
      <c r="S31" s="137">
        <v>5.9374107588136301E-5</v>
      </c>
      <c r="T31" s="137">
        <v>2.11593699866114E-4</v>
      </c>
      <c r="U31" s="137">
        <v>6.2558652592121903E-4</v>
      </c>
      <c r="V31" s="137">
        <v>2.9613515450408899E-4</v>
      </c>
      <c r="W31" s="137">
        <v>3.5906643736683302E-4</v>
      </c>
      <c r="X31" s="137">
        <v>2.3991660796285198E-3</v>
      </c>
      <c r="Y31" s="137">
        <v>0.258349348657468</v>
      </c>
      <c r="Z31" s="137">
        <v>2.2996174192546501E-2</v>
      </c>
      <c r="AA31" s="137">
        <v>3.0070866547964698E-4</v>
      </c>
      <c r="AB31" s="137">
        <v>7.2841399483641002E-3</v>
      </c>
      <c r="AC31" s="137">
        <v>0.25573722523415199</v>
      </c>
      <c r="AD31" s="137">
        <v>3.34171639085891E-4</v>
      </c>
      <c r="AE31" s="137">
        <v>2.5233392844301501E-2</v>
      </c>
      <c r="AF31" s="137">
        <v>6.4638825368899203E-3</v>
      </c>
      <c r="AG31" s="137">
        <v>4.2696857925722E-4</v>
      </c>
      <c r="AH31" s="137">
        <v>1.2830962372306E-4</v>
      </c>
      <c r="AI31" s="137">
        <v>8.9626837544528899E-3</v>
      </c>
      <c r="AJ31" s="137">
        <v>0</v>
      </c>
      <c r="AK31" s="137">
        <v>1.5107140938192299E-4</v>
      </c>
      <c r="AL31" s="137">
        <v>1.0790909581601499E-4</v>
      </c>
      <c r="AM31" s="137">
        <v>1.4029923456739999E-4</v>
      </c>
      <c r="AN31" s="137">
        <v>1.18842925951847E-4</v>
      </c>
      <c r="AO31" s="137">
        <v>1.05034821026131E-4</v>
      </c>
      <c r="AP31" s="137">
        <v>9.9464555794960804E-5</v>
      </c>
      <c r="AQ31" s="137">
        <v>1.2225215107815299E-4</v>
      </c>
      <c r="AR31" s="137">
        <v>1.2782844580522999E-4</v>
      </c>
      <c r="AS31" s="137">
        <v>1.2622993127880101E-4</v>
      </c>
      <c r="AT31" s="137">
        <v>4.7381857576409301E-4</v>
      </c>
      <c r="AU31" s="137">
        <v>1.2718752457395999E-4</v>
      </c>
      <c r="AV31" s="137">
        <v>1.2413803027344099E-4</v>
      </c>
      <c r="AW31" s="137">
        <v>9.7295364267896997E-5</v>
      </c>
      <c r="AX31" s="137">
        <v>1.0046341230216201E-4</v>
      </c>
      <c r="AY31" s="137">
        <v>7.64539807036312E-5</v>
      </c>
      <c r="AZ31" s="137">
        <v>9.45803075741657E-5</v>
      </c>
      <c r="BA31" s="137">
        <v>7.2751384520036494E-5</v>
      </c>
      <c r="BB31" s="137">
        <v>8.4632136588739301E-5</v>
      </c>
      <c r="BC31" s="137">
        <v>8.1863466989759903E-5</v>
      </c>
      <c r="BD31" s="137">
        <v>1.7638249025948201E-4</v>
      </c>
      <c r="BE31" s="137">
        <v>1.01247393708395E-4</v>
      </c>
      <c r="BF31" s="137">
        <v>1.4337459316566699E-4</v>
      </c>
      <c r="BG31" s="137">
        <v>3.8974688301289001E-5</v>
      </c>
      <c r="BH31" s="137">
        <v>6.9324892167867201E-5</v>
      </c>
      <c r="BI31" s="137">
        <v>9.1367723556311106E-5</v>
      </c>
      <c r="BJ31" s="137">
        <v>2.2634336636660198E-5</v>
      </c>
      <c r="BK31" s="137">
        <v>1.4984451505146599E-4</v>
      </c>
      <c r="BL31" s="137">
        <v>3.8331966891348998E-5</v>
      </c>
      <c r="BM31" s="137">
        <v>5.7596864609810701E-3</v>
      </c>
      <c r="BN31" s="137">
        <v>1.87429947831503E-2</v>
      </c>
      <c r="BO31" s="137">
        <v>2.1204946482200299E-5</v>
      </c>
      <c r="BP31" s="137">
        <v>1.1249183454049E-5</v>
      </c>
      <c r="BQ31" s="137">
        <v>3.8245322745880101E-5</v>
      </c>
      <c r="BR31" s="137">
        <v>1.1443085060543301E-5</v>
      </c>
      <c r="BS31" s="137">
        <v>1.52802715090802E-6</v>
      </c>
      <c r="BT31" s="137">
        <v>1.1376381761509801E-5</v>
      </c>
      <c r="BU31" s="137">
        <v>4.66466975243265E-5</v>
      </c>
      <c r="BV31" s="137">
        <v>4.4417793386122403E-5</v>
      </c>
      <c r="BW31" s="137">
        <v>2.3746955425326802E-5</v>
      </c>
      <c r="BX31" s="137">
        <v>5.2736256821330801E-5</v>
      </c>
      <c r="BY31" s="137">
        <v>1.3196768669322399E-4</v>
      </c>
      <c r="BZ31" s="137">
        <v>3.8442838264364602E-4</v>
      </c>
      <c r="CA31" s="138">
        <v>0</v>
      </c>
      <c r="CB31" s="136">
        <v>0.62105373522652996</v>
      </c>
      <c r="CC31" s="139">
        <v>1.4746628970701301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2" x14ac:dyDescent="0.3">
      <c r="A32" s="30"/>
      <c r="B32" s="42" t="s">
        <v>320</v>
      </c>
      <c r="C32" s="43" t="s">
        <v>321</v>
      </c>
      <c r="D32" s="136">
        <v>8.4912105567489906E-5</v>
      </c>
      <c r="E32" s="137">
        <v>1.8975757964949299E-4</v>
      </c>
      <c r="F32" s="137">
        <v>1.7132080948543E-4</v>
      </c>
      <c r="G32" s="137">
        <v>1.2818868494535399E-4</v>
      </c>
      <c r="H32" s="137">
        <v>9.6819629871738706E-5</v>
      </c>
      <c r="I32" s="137">
        <v>7.51314663545204E-5</v>
      </c>
      <c r="J32" s="137">
        <v>1.7536488655875499E-4</v>
      </c>
      <c r="K32" s="137">
        <v>1.1890987593853299E-4</v>
      </c>
      <c r="L32" s="137">
        <v>1.4014867796147799E-4</v>
      </c>
      <c r="M32" s="137">
        <v>1.4481650464552001E-4</v>
      </c>
      <c r="N32" s="137">
        <v>5.81912724871935E-5</v>
      </c>
      <c r="O32" s="137">
        <v>2.4823472238050698E-4</v>
      </c>
      <c r="P32" s="137">
        <v>2.95006971904475E-5</v>
      </c>
      <c r="Q32" s="137">
        <v>7.0461837705889604E-6</v>
      </c>
      <c r="R32" s="137">
        <v>9.4807831885210405E-5</v>
      </c>
      <c r="S32" s="137">
        <v>8.1524923525158298E-5</v>
      </c>
      <c r="T32" s="137">
        <v>2.21082538138138E-4</v>
      </c>
      <c r="U32" s="137">
        <v>3.0903359395939101E-4</v>
      </c>
      <c r="V32" s="137">
        <v>2.9727686440908101E-4</v>
      </c>
      <c r="W32" s="137">
        <v>3.57653482241284E-4</v>
      </c>
      <c r="X32" s="137">
        <v>1.01951505982899E-2</v>
      </c>
      <c r="Y32" s="137">
        <v>2.71375415612942E-2</v>
      </c>
      <c r="Z32" s="137">
        <v>1.6429181375686901E-3</v>
      </c>
      <c r="AA32" s="137">
        <v>1.49101413151123E-3</v>
      </c>
      <c r="AB32" s="137">
        <v>2.48191438238635E-2</v>
      </c>
      <c r="AC32" s="137">
        <v>2.26559122018061E-4</v>
      </c>
      <c r="AD32" s="137">
        <v>4.0159207510122199E-4</v>
      </c>
      <c r="AE32" s="137">
        <v>1.2283314658029401E-3</v>
      </c>
      <c r="AF32" s="137">
        <v>8.2737984265039595E-3</v>
      </c>
      <c r="AG32" s="137">
        <v>2.4069174804884901E-2</v>
      </c>
      <c r="AH32" s="137">
        <v>9.9839850393127996E-2</v>
      </c>
      <c r="AI32" s="137">
        <v>2.6985768208254102E-2</v>
      </c>
      <c r="AJ32" s="137">
        <v>0</v>
      </c>
      <c r="AK32" s="137">
        <v>2.1255088819330199E-4</v>
      </c>
      <c r="AL32" s="137">
        <v>1.4753912088938999E-4</v>
      </c>
      <c r="AM32" s="137">
        <v>1.78051420373373E-4</v>
      </c>
      <c r="AN32" s="137">
        <v>1.29141634400311E-4</v>
      </c>
      <c r="AO32" s="137">
        <v>1.3763210930599901E-4</v>
      </c>
      <c r="AP32" s="137">
        <v>1.2540610103554801E-4</v>
      </c>
      <c r="AQ32" s="137">
        <v>1.2739444897818901E-4</v>
      </c>
      <c r="AR32" s="137">
        <v>4.51452771960177E-2</v>
      </c>
      <c r="AS32" s="137">
        <v>1.59738499129161E-4</v>
      </c>
      <c r="AT32" s="137">
        <v>9.9013730618834495E-4</v>
      </c>
      <c r="AU32" s="137">
        <v>1.72981279643638E-4</v>
      </c>
      <c r="AV32" s="137">
        <v>1.70766389937812E-4</v>
      </c>
      <c r="AW32" s="137">
        <v>1.8048928382191501E-4</v>
      </c>
      <c r="AX32" s="137">
        <v>1.9202329629553801E-4</v>
      </c>
      <c r="AY32" s="137">
        <v>1.5806665950579801E-4</v>
      </c>
      <c r="AZ32" s="137">
        <v>1.05739246386607E-4</v>
      </c>
      <c r="BA32" s="137">
        <v>7.7606650201035606E-5</v>
      </c>
      <c r="BB32" s="137">
        <v>1.04152306523408E-4</v>
      </c>
      <c r="BC32" s="137">
        <v>1.02097520481516E-4</v>
      </c>
      <c r="BD32" s="137">
        <v>1.8379893824868899E-4</v>
      </c>
      <c r="BE32" s="137">
        <v>1.2048419520894101E-4</v>
      </c>
      <c r="BF32" s="137">
        <v>1.6160201494025699E-4</v>
      </c>
      <c r="BG32" s="137">
        <v>9.8378217738506594E-4</v>
      </c>
      <c r="BH32" s="137">
        <v>1.7220902149614199E-4</v>
      </c>
      <c r="BI32" s="137">
        <v>9.4466681002309394E-5</v>
      </c>
      <c r="BJ32" s="137">
        <v>5.9662263757935102E-5</v>
      </c>
      <c r="BK32" s="137">
        <v>5.6675970804162697E-4</v>
      </c>
      <c r="BL32" s="137">
        <v>4.8718555584244203E-5</v>
      </c>
      <c r="BM32" s="137">
        <v>2.41649186430817E-3</v>
      </c>
      <c r="BN32" s="137">
        <v>9.2407042561831905E-4</v>
      </c>
      <c r="BO32" s="137">
        <v>5.3815746631416299E-5</v>
      </c>
      <c r="BP32" s="137">
        <v>1.48368193537737E-5</v>
      </c>
      <c r="BQ32" s="137">
        <v>3.9387125280002898E-5</v>
      </c>
      <c r="BR32" s="137">
        <v>1.42401031141182E-5</v>
      </c>
      <c r="BS32" s="137">
        <v>3.4700921657962003E-5</v>
      </c>
      <c r="BT32" s="137">
        <v>3.9080785449317801E-5</v>
      </c>
      <c r="BU32" s="137">
        <v>3.2293019269427502E-5</v>
      </c>
      <c r="BV32" s="137">
        <v>6.8536702476933796E-5</v>
      </c>
      <c r="BW32" s="137">
        <v>3.22539560365026E-5</v>
      </c>
      <c r="BX32" s="137">
        <v>8.2969601602205902E-5</v>
      </c>
      <c r="BY32" s="137">
        <v>1.01198565802049E-4</v>
      </c>
      <c r="BZ32" s="137">
        <v>2.9828703118052398E-4</v>
      </c>
      <c r="CA32" s="138">
        <v>0</v>
      </c>
      <c r="CB32" s="136">
        <v>0.28450100265993999</v>
      </c>
      <c r="CC32" s="139">
        <v>0.675534255741714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2" x14ac:dyDescent="0.3">
      <c r="A33" s="30"/>
      <c r="B33" s="42" t="s">
        <v>324</v>
      </c>
      <c r="C33" s="43" t="s">
        <v>325</v>
      </c>
      <c r="D33" s="136">
        <v>8.4960392311667699E-6</v>
      </c>
      <c r="E33" s="137">
        <v>1.92850154486019E-5</v>
      </c>
      <c r="F33" s="137">
        <v>2.2421301099220898E-5</v>
      </c>
      <c r="G33" s="137">
        <v>1.14963416911542E-5</v>
      </c>
      <c r="H33" s="137">
        <v>1.1505799494885E-5</v>
      </c>
      <c r="I33" s="137">
        <v>7.0454161208991199E-6</v>
      </c>
      <c r="J33" s="137">
        <v>1.8553592664798101E-5</v>
      </c>
      <c r="K33" s="137">
        <v>1.2715449759516799E-5</v>
      </c>
      <c r="L33" s="137">
        <v>1.8149565517131399E-5</v>
      </c>
      <c r="M33" s="137">
        <v>1.47777948474706E-5</v>
      </c>
      <c r="N33" s="137">
        <v>6.2695098758788697E-6</v>
      </c>
      <c r="O33" s="137">
        <v>3.1432006894235E-5</v>
      </c>
      <c r="P33" s="137">
        <v>6.2999857819575002E-6</v>
      </c>
      <c r="Q33" s="137">
        <v>5.9356382380234897E-7</v>
      </c>
      <c r="R33" s="137">
        <v>4.3454371828863998E-5</v>
      </c>
      <c r="S33" s="137">
        <v>7.6278467774173295E-5</v>
      </c>
      <c r="T33" s="137">
        <v>2.8223967898619699E-5</v>
      </c>
      <c r="U33" s="137">
        <v>4.7260190823092297E-5</v>
      </c>
      <c r="V33" s="137">
        <v>3.5792541590794597E-5</v>
      </c>
      <c r="W33" s="137">
        <v>8.0413821880626995E-5</v>
      </c>
      <c r="X33" s="137">
        <v>3.13969623357021E-3</v>
      </c>
      <c r="Y33" s="137">
        <v>3.62436756718679E-3</v>
      </c>
      <c r="Z33" s="137">
        <v>4.5208726488659498E-5</v>
      </c>
      <c r="AA33" s="137">
        <v>3.7313159724044897E-5</v>
      </c>
      <c r="AB33" s="137">
        <v>6.9281591708324194E-2</v>
      </c>
      <c r="AC33" s="137">
        <v>2.7113077971853701E-5</v>
      </c>
      <c r="AD33" s="137">
        <v>4.1223301193117398E-5</v>
      </c>
      <c r="AE33" s="137">
        <v>3.3374461316557799E-5</v>
      </c>
      <c r="AF33" s="137">
        <v>1.3174257077854499E-3</v>
      </c>
      <c r="AG33" s="137">
        <v>5.7496848913618803E-5</v>
      </c>
      <c r="AH33" s="137">
        <v>2.5785255416430002E-5</v>
      </c>
      <c r="AI33" s="137">
        <v>2.3821223291214499E-5</v>
      </c>
      <c r="AJ33" s="137">
        <v>0</v>
      </c>
      <c r="AK33" s="137">
        <v>2.6901718025622201E-5</v>
      </c>
      <c r="AL33" s="137">
        <v>4.52187888688345E-5</v>
      </c>
      <c r="AM33" s="137">
        <v>2.3032021358506901E-5</v>
      </c>
      <c r="AN33" s="137">
        <v>2.71298886649994E-5</v>
      </c>
      <c r="AO33" s="137">
        <v>1.9790125418734499E-5</v>
      </c>
      <c r="AP33" s="137">
        <v>1.6769767815624399E-5</v>
      </c>
      <c r="AQ33" s="137">
        <v>1.8903871692768899E-5</v>
      </c>
      <c r="AR33" s="137">
        <v>2.0523365853591701E-5</v>
      </c>
      <c r="AS33" s="137">
        <v>1.8773428887411E-5</v>
      </c>
      <c r="AT33" s="137">
        <v>1.86447269725371E-5</v>
      </c>
      <c r="AU33" s="137">
        <v>1.96048180573607E-5</v>
      </c>
      <c r="AV33" s="137">
        <v>2.30627072466202E-5</v>
      </c>
      <c r="AW33" s="137">
        <v>1.7749790284093499E-5</v>
      </c>
      <c r="AX33" s="137">
        <v>1.85400011657545E-5</v>
      </c>
      <c r="AY33" s="137">
        <v>1.89184395047565E-5</v>
      </c>
      <c r="AZ33" s="137">
        <v>6.7544281030096698E-5</v>
      </c>
      <c r="BA33" s="137">
        <v>1.19511606726355E-5</v>
      </c>
      <c r="BB33" s="137">
        <v>1.6191259957215399E-5</v>
      </c>
      <c r="BC33" s="137">
        <v>2.6887705139012602E-5</v>
      </c>
      <c r="BD33" s="137">
        <v>2.7761808235029099E-5</v>
      </c>
      <c r="BE33" s="137">
        <v>3.8235712124828699E-5</v>
      </c>
      <c r="BF33" s="137">
        <v>3.4838758416217998E-5</v>
      </c>
      <c r="BG33" s="137">
        <v>7.2975221010919899E-6</v>
      </c>
      <c r="BH33" s="137">
        <v>2.06533002074699E-5</v>
      </c>
      <c r="BI33" s="137">
        <v>5.2210589347828999E-5</v>
      </c>
      <c r="BJ33" s="137">
        <v>2.74019792822345E-6</v>
      </c>
      <c r="BK33" s="137">
        <v>2.0140190513152699E-5</v>
      </c>
      <c r="BL33" s="137">
        <v>4.6767562534307801E-6</v>
      </c>
      <c r="BM33" s="137">
        <v>1.5644631673812799E-3</v>
      </c>
      <c r="BN33" s="137">
        <v>1.15761210113989E-3</v>
      </c>
      <c r="BO33" s="137">
        <v>2.5671505797303501E-6</v>
      </c>
      <c r="BP33" s="137">
        <v>1.74705266225114E-6</v>
      </c>
      <c r="BQ33" s="137">
        <v>4.6548776637933803E-6</v>
      </c>
      <c r="BR33" s="137">
        <v>1.4517538692606899E-6</v>
      </c>
      <c r="BS33" s="137">
        <v>1.8498871428843299E-7</v>
      </c>
      <c r="BT33" s="137">
        <v>2.6677571977216299E-6</v>
      </c>
      <c r="BU33" s="137">
        <v>4.5511858747437E-6</v>
      </c>
      <c r="BV33" s="137">
        <v>6.4426856650687699E-6</v>
      </c>
      <c r="BW33" s="137">
        <v>2.87555805322066E-6</v>
      </c>
      <c r="BX33" s="137">
        <v>8.5296126388971603E-6</v>
      </c>
      <c r="BY33" s="137">
        <v>1.39147028640934E-5</v>
      </c>
      <c r="BZ33" s="137">
        <v>6.6600437476281799E-4</v>
      </c>
      <c r="CA33" s="138">
        <v>0</v>
      </c>
      <c r="CB33" s="136">
        <v>8.2257241686039498E-2</v>
      </c>
      <c r="CC33" s="139">
        <v>0.19531595327333201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2" x14ac:dyDescent="0.3">
      <c r="A34" s="30"/>
      <c r="B34" s="42" t="s">
        <v>332</v>
      </c>
      <c r="C34" s="43" t="s">
        <v>333</v>
      </c>
      <c r="D34" s="136">
        <v>2.58985293602521E-5</v>
      </c>
      <c r="E34" s="137">
        <v>5.7449833708959798E-5</v>
      </c>
      <c r="F34" s="137">
        <v>6.4176299952465796E-5</v>
      </c>
      <c r="G34" s="137">
        <v>3.6747721063389897E-5</v>
      </c>
      <c r="H34" s="137">
        <v>3.5654691697287197E-5</v>
      </c>
      <c r="I34" s="137">
        <v>2.1349545755433699E-5</v>
      </c>
      <c r="J34" s="137">
        <v>5.9014704026074297E-5</v>
      </c>
      <c r="K34" s="137">
        <v>4.0430463802440699E-5</v>
      </c>
      <c r="L34" s="137">
        <v>5.1179799328238398E-5</v>
      </c>
      <c r="M34" s="137">
        <v>4.7414079196393798E-5</v>
      </c>
      <c r="N34" s="137">
        <v>2.0115520674478301E-5</v>
      </c>
      <c r="O34" s="137">
        <v>9.3782834417028803E-5</v>
      </c>
      <c r="P34" s="137">
        <v>9.4086067957869201E-6</v>
      </c>
      <c r="Q34" s="137">
        <v>1.56139757104774E-6</v>
      </c>
      <c r="R34" s="137">
        <v>1.54946964013999E-5</v>
      </c>
      <c r="S34" s="137">
        <v>2.1865317203241201E-5</v>
      </c>
      <c r="T34" s="137">
        <v>8.1989122646751401E-5</v>
      </c>
      <c r="U34" s="137">
        <v>1.13525953134602E-4</v>
      </c>
      <c r="V34" s="137">
        <v>1.14412544852055E-4</v>
      </c>
      <c r="W34" s="137">
        <v>1.3946765706023201E-4</v>
      </c>
      <c r="X34" s="137">
        <v>7.5321545557369902E-5</v>
      </c>
      <c r="Y34" s="137">
        <v>4.8094137984464401E-5</v>
      </c>
      <c r="Z34" s="137">
        <v>1.44246815581082E-4</v>
      </c>
      <c r="AA34" s="137">
        <v>1.16788281486454E-4</v>
      </c>
      <c r="AB34" s="137">
        <v>9.9109978645961296E-5</v>
      </c>
      <c r="AC34" s="137">
        <v>8.2597858382589301E-5</v>
      </c>
      <c r="AD34" s="137">
        <v>1.29754722971523E-4</v>
      </c>
      <c r="AE34" s="137">
        <v>9.7711450353904099E-5</v>
      </c>
      <c r="AF34" s="137">
        <v>8.4695159854054501E-5</v>
      </c>
      <c r="AG34" s="137">
        <v>1.65746432198976E-4</v>
      </c>
      <c r="AH34" s="137">
        <v>4.4304705688777502E-5</v>
      </c>
      <c r="AI34" s="137">
        <v>4.4178955679756898E-5</v>
      </c>
      <c r="AJ34" s="137">
        <v>0</v>
      </c>
      <c r="AK34" s="137">
        <v>5.8531292574782197E-5</v>
      </c>
      <c r="AL34" s="137">
        <v>4.1357805681433899E-5</v>
      </c>
      <c r="AM34" s="137">
        <v>5.4391526294934799E-5</v>
      </c>
      <c r="AN34" s="137">
        <v>4.5941239508631297E-5</v>
      </c>
      <c r="AO34" s="137">
        <v>4.0675995334600397E-5</v>
      </c>
      <c r="AP34" s="137">
        <v>3.8552997339644999E-5</v>
      </c>
      <c r="AQ34" s="137">
        <v>4.7415189328176101E-5</v>
      </c>
      <c r="AR34" s="137">
        <v>4.9407038032656E-5</v>
      </c>
      <c r="AS34" s="137">
        <v>4.8970462992206199E-5</v>
      </c>
      <c r="AT34" s="137">
        <v>5.18189630997467E-5</v>
      </c>
      <c r="AU34" s="137">
        <v>4.9330439631682103E-5</v>
      </c>
      <c r="AV34" s="137">
        <v>4.8079604888458297E-5</v>
      </c>
      <c r="AW34" s="137">
        <v>3.7688885544194101E-5</v>
      </c>
      <c r="AX34" s="137">
        <v>3.8912400278478402E-5</v>
      </c>
      <c r="AY34" s="137">
        <v>2.9529506292011399E-5</v>
      </c>
      <c r="AZ34" s="137">
        <v>3.5765656573264298E-5</v>
      </c>
      <c r="BA34" s="137">
        <v>2.8204282947981E-5</v>
      </c>
      <c r="BB34" s="137">
        <v>3.2770559802233302E-5</v>
      </c>
      <c r="BC34" s="137">
        <v>3.1503952454200199E-5</v>
      </c>
      <c r="BD34" s="137">
        <v>6.8401052614438994E-5</v>
      </c>
      <c r="BE34" s="137">
        <v>3.8877244802831503E-5</v>
      </c>
      <c r="BF34" s="137">
        <v>5.5387929762780902E-5</v>
      </c>
      <c r="BG34" s="137">
        <v>1.50942111776657E-5</v>
      </c>
      <c r="BH34" s="137">
        <v>2.6715338727638299E-5</v>
      </c>
      <c r="BI34" s="137">
        <v>3.4776784051164902E-5</v>
      </c>
      <c r="BJ34" s="137">
        <v>8.7918368690047494E-6</v>
      </c>
      <c r="BK34" s="137">
        <v>5.8169332491081703E-5</v>
      </c>
      <c r="BL34" s="137">
        <v>1.4888628182123E-5</v>
      </c>
      <c r="BM34" s="137">
        <v>8.12800896047791E-4</v>
      </c>
      <c r="BN34" s="137">
        <v>1.5748514719489601E-3</v>
      </c>
      <c r="BO34" s="137">
        <v>8.2366200202892002E-6</v>
      </c>
      <c r="BP34" s="137">
        <v>4.36283598764033E-6</v>
      </c>
      <c r="BQ34" s="137">
        <v>1.48551704380938E-5</v>
      </c>
      <c r="BR34" s="137">
        <v>4.4436772872692004E-6</v>
      </c>
      <c r="BS34" s="137">
        <v>5.9353033657873997E-7</v>
      </c>
      <c r="BT34" s="137">
        <v>4.3965548154852801E-6</v>
      </c>
      <c r="BU34" s="137">
        <v>6.9297962155408497E-6</v>
      </c>
      <c r="BV34" s="137">
        <v>1.7234705779320202E-5</v>
      </c>
      <c r="BW34" s="137">
        <v>9.2219634378291904E-6</v>
      </c>
      <c r="BX34" s="137">
        <v>2.0447125993294502E-5</v>
      </c>
      <c r="BY34" s="137">
        <v>3.1456332490769697E-5</v>
      </c>
      <c r="BZ34" s="137">
        <v>1.8512991961925098E-5</v>
      </c>
      <c r="CA34" s="138">
        <v>0</v>
      </c>
      <c r="CB34" s="136">
        <v>5.8417831930713104E-3</v>
      </c>
      <c r="CC34" s="139">
        <v>1.38710395557124E-2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2" x14ac:dyDescent="0.3">
      <c r="A35" s="30"/>
      <c r="B35" s="42" t="s">
        <v>336</v>
      </c>
      <c r="C35" s="43" t="s">
        <v>337</v>
      </c>
      <c r="D35" s="136">
        <v>5.3194742534726996E-6</v>
      </c>
      <c r="E35" s="137">
        <v>1.1800010225681999E-5</v>
      </c>
      <c r="F35" s="137">
        <v>1.31816046591519E-5</v>
      </c>
      <c r="G35" s="137">
        <v>7.5478631759883097E-6</v>
      </c>
      <c r="H35" s="137">
        <v>7.3233584757254298E-6</v>
      </c>
      <c r="I35" s="137">
        <v>4.3851277186289301E-6</v>
      </c>
      <c r="J35" s="137">
        <v>1.21214295327832E-5</v>
      </c>
      <c r="K35" s="137">
        <v>8.3042866357933397E-6</v>
      </c>
      <c r="L35" s="137">
        <v>1.05121654221146E-5</v>
      </c>
      <c r="M35" s="137">
        <v>9.7386986739264399E-6</v>
      </c>
      <c r="N35" s="137">
        <v>4.1316629540868698E-6</v>
      </c>
      <c r="O35" s="137">
        <v>1.9262691180632402E-5</v>
      </c>
      <c r="P35" s="137">
        <v>1.9324974370185399E-6</v>
      </c>
      <c r="Q35" s="137">
        <v>3.20706016279467E-7</v>
      </c>
      <c r="R35" s="137">
        <v>3.1825605780968698E-6</v>
      </c>
      <c r="S35" s="137">
        <v>4.4910655075714597E-6</v>
      </c>
      <c r="T35" s="137">
        <v>1.6840300888033301E-5</v>
      </c>
      <c r="U35" s="137">
        <v>2.3317863975986901E-5</v>
      </c>
      <c r="V35" s="137">
        <v>2.3499967050209099E-5</v>
      </c>
      <c r="W35" s="137">
        <v>2.8646206145693001E-5</v>
      </c>
      <c r="X35" s="137">
        <v>3.0084806957227899E-5</v>
      </c>
      <c r="Y35" s="137">
        <v>1.0320485837339399E-3</v>
      </c>
      <c r="Z35" s="137">
        <v>2.9627829864603599E-5</v>
      </c>
      <c r="AA35" s="137">
        <v>2.3987935679003701E-5</v>
      </c>
      <c r="AB35" s="137">
        <v>2.0356869393462999E-5</v>
      </c>
      <c r="AC35" s="137">
        <v>1.6965333241373299E-5</v>
      </c>
      <c r="AD35" s="137">
        <v>7.79013948720466E-2</v>
      </c>
      <c r="AE35" s="137">
        <v>2.0069616200863999E-5</v>
      </c>
      <c r="AF35" s="137">
        <v>1.9539397314057498E-3</v>
      </c>
      <c r="AG35" s="137">
        <v>3.4043781653508798E-5</v>
      </c>
      <c r="AH35" s="137">
        <v>9.1000434017247505E-6</v>
      </c>
      <c r="AI35" s="137">
        <v>9.0742147561652401E-6</v>
      </c>
      <c r="AJ35" s="137">
        <v>0</v>
      </c>
      <c r="AK35" s="137">
        <v>1.2022138382571099E-5</v>
      </c>
      <c r="AL35" s="137">
        <v>8.4947596615336499E-6</v>
      </c>
      <c r="AM35" s="137">
        <v>1.11718437641114E-5</v>
      </c>
      <c r="AN35" s="137">
        <v>9.4361821607467502E-6</v>
      </c>
      <c r="AO35" s="137">
        <v>8.3547180191962796E-6</v>
      </c>
      <c r="AP35" s="137">
        <v>7.9186610903549197E-6</v>
      </c>
      <c r="AQ35" s="137">
        <v>9.7389266914077401E-6</v>
      </c>
      <c r="AR35" s="137">
        <v>1.0148045979723599E-5</v>
      </c>
      <c r="AS35" s="137">
        <v>1.00583748769719E-5</v>
      </c>
      <c r="AT35" s="137">
        <v>1.06434475956696E-5</v>
      </c>
      <c r="AU35" s="137">
        <v>1.0132312915649899E-5</v>
      </c>
      <c r="AV35" s="137">
        <v>9.8753955007893107E-6</v>
      </c>
      <c r="AW35" s="137">
        <v>7.7411753194803003E-6</v>
      </c>
      <c r="AX35" s="137">
        <v>7.9924812927746392E-6</v>
      </c>
      <c r="AY35" s="137">
        <v>6.0652651837133303E-6</v>
      </c>
      <c r="AZ35" s="137">
        <v>7.3461503027279998E-6</v>
      </c>
      <c r="BA35" s="137">
        <v>5.7930685905936602E-6</v>
      </c>
      <c r="BB35" s="137">
        <v>6.7309671029973202E-6</v>
      </c>
      <c r="BC35" s="137">
        <v>6.4708100460695204E-6</v>
      </c>
      <c r="BD35" s="137">
        <v>1.40493552059126E-5</v>
      </c>
      <c r="BE35" s="137">
        <v>7.9852604716627108E-6</v>
      </c>
      <c r="BF35" s="137">
        <v>1.13765018170668E-5</v>
      </c>
      <c r="BG35" s="137">
        <v>3.1003022070937702E-6</v>
      </c>
      <c r="BH35" s="137">
        <v>5.4872442584550896E-6</v>
      </c>
      <c r="BI35" s="137">
        <v>7.1430390816967403E-6</v>
      </c>
      <c r="BJ35" s="137">
        <v>1.8058148868167E-6</v>
      </c>
      <c r="BK35" s="137">
        <v>1.19477929508577E-5</v>
      </c>
      <c r="BL35" s="137">
        <v>3.0580761240398298E-6</v>
      </c>
      <c r="BM35" s="137">
        <v>4.3677597800654104E-3</v>
      </c>
      <c r="BN35" s="137">
        <v>3.3146421107200798E-3</v>
      </c>
      <c r="BO35" s="137">
        <v>1.6917751399741899E-6</v>
      </c>
      <c r="BP35" s="137">
        <v>8.9611241571096496E-7</v>
      </c>
      <c r="BQ35" s="137">
        <v>3.0512040115168599E-6</v>
      </c>
      <c r="BR35" s="137">
        <v>9.1271695745969501E-7</v>
      </c>
      <c r="BS35" s="137">
        <v>1.2190921346025199E-7</v>
      </c>
      <c r="BT35" s="137">
        <v>9.0303815400612002E-7</v>
      </c>
      <c r="BU35" s="137">
        <v>1.4233577527748601E-6</v>
      </c>
      <c r="BV35" s="137">
        <v>3.5399528824202998E-6</v>
      </c>
      <c r="BW35" s="137">
        <v>1.8941614943313299E-6</v>
      </c>
      <c r="BX35" s="137">
        <v>4.1997736151680697E-6</v>
      </c>
      <c r="BY35" s="137">
        <v>6.4610290594391096E-6</v>
      </c>
      <c r="BZ35" s="137">
        <v>3.8025087342352801E-6</v>
      </c>
      <c r="CA35" s="138">
        <v>0</v>
      </c>
      <c r="CB35" s="136">
        <v>8.9239940700537798E-2</v>
      </c>
      <c r="CC35" s="139">
        <v>0.21189604380983401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2" x14ac:dyDescent="0.3">
      <c r="A36" s="30"/>
      <c r="B36" s="42" t="s">
        <v>312</v>
      </c>
      <c r="C36" s="43" t="s">
        <v>313</v>
      </c>
      <c r="D36" s="136">
        <v>6.2164567637196006E-5</v>
      </c>
      <c r="E36" s="137">
        <v>1.37936995188019E-4</v>
      </c>
      <c r="F36" s="137">
        <v>1.5416621073972801E-4</v>
      </c>
      <c r="G36" s="137">
        <v>8.8155774656027095E-5</v>
      </c>
      <c r="H36" s="137">
        <v>8.5565254807066802E-5</v>
      </c>
      <c r="I36" s="137">
        <v>5.1249332147830199E-5</v>
      </c>
      <c r="J36" s="137">
        <v>1.41581244749504E-4</v>
      </c>
      <c r="K36" s="137">
        <v>9.6996495988079998E-5</v>
      </c>
      <c r="L36" s="137">
        <v>1.2296980674394699E-4</v>
      </c>
      <c r="M36" s="137">
        <v>0.216920663073536</v>
      </c>
      <c r="N36" s="137">
        <v>4.8253918995325097E-5</v>
      </c>
      <c r="O36" s="137">
        <v>0.21947479553493801</v>
      </c>
      <c r="P36" s="137">
        <v>2.2872548664236999E-5</v>
      </c>
      <c r="Q36" s="137">
        <v>3.75515680861128E-6</v>
      </c>
      <c r="R36" s="137">
        <v>4.0642398022791397E-5</v>
      </c>
      <c r="S36" s="137">
        <v>5.8697446038823502E-5</v>
      </c>
      <c r="T36" s="137">
        <v>1.9691888139942599E-4</v>
      </c>
      <c r="U36" s="137">
        <v>2.7339857214743002E-4</v>
      </c>
      <c r="V36" s="137">
        <v>2.7446936595688199E-4</v>
      </c>
      <c r="W36" s="137">
        <v>3.3458266132450399E-4</v>
      </c>
      <c r="X36" s="137">
        <v>1.8086772042541599E-4</v>
      </c>
      <c r="Y36" s="137">
        <v>1.15546810984994E-4</v>
      </c>
      <c r="Z36" s="137">
        <v>3.4604758566261502E-4</v>
      </c>
      <c r="AA36" s="137">
        <v>2.80238529035691E-4</v>
      </c>
      <c r="AB36" s="137">
        <v>2.3811737057647701E-4</v>
      </c>
      <c r="AC36" s="137">
        <v>1.9826219185092999E-4</v>
      </c>
      <c r="AD36" s="137">
        <v>3.1133115446520401E-4</v>
      </c>
      <c r="AE36" s="137">
        <v>1.6932905432336699E-2</v>
      </c>
      <c r="AF36" s="137">
        <v>2.04108010711582E-4</v>
      </c>
      <c r="AG36" s="137">
        <v>3.9812412305149101E-4</v>
      </c>
      <c r="AH36" s="137">
        <v>1.07356820407851E-4</v>
      </c>
      <c r="AI36" s="137">
        <v>1.0688208807245499E-4</v>
      </c>
      <c r="AJ36" s="137">
        <v>0</v>
      </c>
      <c r="AK36" s="137">
        <v>1.41185814565233E-4</v>
      </c>
      <c r="AL36" s="137">
        <v>1.02117695478627E-4</v>
      </c>
      <c r="AM36" s="137">
        <v>1.31023238720663E-4</v>
      </c>
      <c r="AN36" s="137">
        <v>1.11357646205568E-4</v>
      </c>
      <c r="AO36" s="137">
        <v>9.8214748294371405E-5</v>
      </c>
      <c r="AP36" s="137">
        <v>9.2909927783248693E-5</v>
      </c>
      <c r="AQ36" s="137">
        <v>1.1411243925929E-4</v>
      </c>
      <c r="AR36" s="137">
        <v>1.18980365884115E-4</v>
      </c>
      <c r="AS36" s="137">
        <v>1.1778797600453999E-4</v>
      </c>
      <c r="AT36" s="137">
        <v>1.24529669774526E-4</v>
      </c>
      <c r="AU36" s="137">
        <v>1.1871617103980001E-4</v>
      </c>
      <c r="AV36" s="137">
        <v>1.1606160079223801E-4</v>
      </c>
      <c r="AW36" s="137">
        <v>9.0949400597679106E-5</v>
      </c>
      <c r="AX36" s="137">
        <v>9.3921181911953597E-5</v>
      </c>
      <c r="AY36" s="137">
        <v>7.1710105809146604E-5</v>
      </c>
      <c r="AZ36" s="137">
        <v>9.0867214521317806E-5</v>
      </c>
      <c r="BA36" s="137">
        <v>6.7941761032030504E-5</v>
      </c>
      <c r="BB36" s="137">
        <v>7.9148820447475199E-5</v>
      </c>
      <c r="BC36" s="137">
        <v>7.7107734605593294E-5</v>
      </c>
      <c r="BD36" s="137">
        <v>1.64662526275519E-4</v>
      </c>
      <c r="BE36" s="137">
        <v>9.5608838770105695E-5</v>
      </c>
      <c r="BF36" s="137">
        <v>1.34447168088927E-4</v>
      </c>
      <c r="BG36" s="137">
        <v>3.6441760823095997E-5</v>
      </c>
      <c r="BH36" s="137">
        <v>6.51942311404133E-5</v>
      </c>
      <c r="BI36" s="137">
        <v>8.7144002021947799E-5</v>
      </c>
      <c r="BJ36" s="137">
        <v>2.1090211432375602E-5</v>
      </c>
      <c r="BK36" s="137">
        <v>1.3971968945253099E-4</v>
      </c>
      <c r="BL36" s="137">
        <v>3.5718706904804101E-5</v>
      </c>
      <c r="BM36" s="137">
        <v>5.1261674589983201E-5</v>
      </c>
      <c r="BN36" s="137">
        <v>1.02989645861336E-4</v>
      </c>
      <c r="BO36" s="137">
        <v>1.97583349536945E-5</v>
      </c>
      <c r="BP36" s="137">
        <v>1.05005683782988E-5</v>
      </c>
      <c r="BQ36" s="137">
        <v>3.5637417503003501E-5</v>
      </c>
      <c r="BR36" s="137">
        <v>1.0665675381337601E-5</v>
      </c>
      <c r="BS36" s="137">
        <v>1.4237844123456401E-6</v>
      </c>
      <c r="BT36" s="137">
        <v>3.7916407624027501E-3</v>
      </c>
      <c r="BU36" s="137">
        <v>1.66246442312848E-5</v>
      </c>
      <c r="BV36" s="137">
        <v>4.1439611859447298E-5</v>
      </c>
      <c r="BW36" s="137">
        <v>2.2122133245562502E-5</v>
      </c>
      <c r="BX36" s="137">
        <v>4.92433183163879E-5</v>
      </c>
      <c r="BY36" s="137">
        <v>7.5481471580410997E-5</v>
      </c>
      <c r="BZ36" s="137">
        <v>4.7205919023323101E-3</v>
      </c>
      <c r="CA36" s="138">
        <v>0</v>
      </c>
      <c r="CB36" s="136">
        <v>0.46969767467075602</v>
      </c>
      <c r="CC36" s="139">
        <v>1.11527504689178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2" x14ac:dyDescent="0.3">
      <c r="A37" s="30"/>
      <c r="B37" s="42" t="s">
        <v>256</v>
      </c>
      <c r="C37" s="43" t="s">
        <v>257</v>
      </c>
      <c r="D37" s="136">
        <v>1.11844289883938E-4</v>
      </c>
      <c r="E37" s="137">
        <v>2.5169338972552799E-4</v>
      </c>
      <c r="F37" s="137">
        <v>2.8835880406410301E-4</v>
      </c>
      <c r="G37" s="137">
        <v>1.5411897485202199E-4</v>
      </c>
      <c r="H37" s="137">
        <v>1.5241393778721299E-4</v>
      </c>
      <c r="I37" s="137">
        <v>9.2540693866690604E-5</v>
      </c>
      <c r="J37" s="137">
        <v>2.4825280021608499E-4</v>
      </c>
      <c r="K37" s="137">
        <v>1.7011307554699E-4</v>
      </c>
      <c r="L37" s="137">
        <v>2.32165319569601E-4</v>
      </c>
      <c r="M37" s="137">
        <v>1.9869754058139699E-4</v>
      </c>
      <c r="N37" s="137">
        <v>8.41711756869464E-5</v>
      </c>
      <c r="O37" s="137">
        <v>4.1188860258644202E-4</v>
      </c>
      <c r="P37" s="137">
        <v>6.6959902165123104E-5</v>
      </c>
      <c r="Q37" s="137">
        <v>7.4094567543609898E-6</v>
      </c>
      <c r="R37" s="137">
        <v>3.8129370231924101E-4</v>
      </c>
      <c r="S37" s="137">
        <v>6.6061314412720897E-4</v>
      </c>
      <c r="T37" s="137">
        <v>1.4376779926818101E-3</v>
      </c>
      <c r="U37" s="137">
        <v>1.44027735024383E-3</v>
      </c>
      <c r="V37" s="137">
        <v>5.74657518563795E-4</v>
      </c>
      <c r="W37" s="137">
        <v>5.8634614528882097E-4</v>
      </c>
      <c r="X37" s="137">
        <v>1.7759689232721501E-3</v>
      </c>
      <c r="Y37" s="137">
        <v>1.24436982298706E-2</v>
      </c>
      <c r="Z37" s="137">
        <v>6.4900399637818102E-4</v>
      </c>
      <c r="AA37" s="137">
        <v>4.9616911908752801E-4</v>
      </c>
      <c r="AB37" s="137">
        <v>1.9146696145825599E-3</v>
      </c>
      <c r="AC37" s="137">
        <v>9.3260956336673802E-3</v>
      </c>
      <c r="AD37" s="137">
        <v>7.8486275604626996E-4</v>
      </c>
      <c r="AE37" s="137">
        <v>1.51335420743743E-3</v>
      </c>
      <c r="AF37" s="137">
        <v>2.5280341517514699E-2</v>
      </c>
      <c r="AG37" s="137">
        <v>1.9101296967598E-3</v>
      </c>
      <c r="AH37" s="137">
        <v>3.73918735853669E-2</v>
      </c>
      <c r="AI37" s="137">
        <v>6.8937948049004603E-4</v>
      </c>
      <c r="AJ37" s="137">
        <v>0</v>
      </c>
      <c r="AK37" s="137">
        <v>3.1586123271935601E-4</v>
      </c>
      <c r="AL37" s="137">
        <v>4.3792756857503402E-4</v>
      </c>
      <c r="AM37" s="137">
        <v>2.77405351299019E-4</v>
      </c>
      <c r="AN37" s="137">
        <v>2.9719864004231899E-4</v>
      </c>
      <c r="AO37" s="137">
        <v>2.28476812975513E-4</v>
      </c>
      <c r="AP37" s="137">
        <v>2.0026859714610299E-4</v>
      </c>
      <c r="AQ37" s="137">
        <v>2.32206032229308E-4</v>
      </c>
      <c r="AR37" s="137">
        <v>1.34171430816214E-3</v>
      </c>
      <c r="AS37" s="137">
        <v>2.3657053251739299E-4</v>
      </c>
      <c r="AT37" s="137">
        <v>6.3313276216002E-4</v>
      </c>
      <c r="AU37" s="137">
        <v>2.41072349110133E-4</v>
      </c>
      <c r="AV37" s="137">
        <v>2.6736320511263001E-4</v>
      </c>
      <c r="AW37" s="137">
        <v>2.0688878706256401E-4</v>
      </c>
      <c r="AX37" s="137">
        <v>2.1535836374867199E-4</v>
      </c>
      <c r="AY37" s="137">
        <v>2.0315719889782099E-4</v>
      </c>
      <c r="AZ37" s="137">
        <v>6.1172217171050203E-4</v>
      </c>
      <c r="BA37" s="137">
        <v>1.43912596844439E-4</v>
      </c>
      <c r="BB37" s="137">
        <v>1.8609877190377399E-4</v>
      </c>
      <c r="BC37" s="137">
        <v>2.7166991062912201E-4</v>
      </c>
      <c r="BD37" s="137">
        <v>3.3900373724704498E-4</v>
      </c>
      <c r="BE37" s="137">
        <v>3.7666939466418002E-4</v>
      </c>
      <c r="BF37" s="137">
        <v>3.7576373589296602E-4</v>
      </c>
      <c r="BG37" s="137">
        <v>8.44049407527393E-5</v>
      </c>
      <c r="BH37" s="137">
        <v>2.1278165767857799E-4</v>
      </c>
      <c r="BI37" s="137">
        <v>4.8447947819618502E-4</v>
      </c>
      <c r="BJ37" s="137">
        <v>3.6788470837390602E-5</v>
      </c>
      <c r="BK37" s="137">
        <v>2.59873267272364E-4</v>
      </c>
      <c r="BL37" s="137">
        <v>6.2597552237063299E-5</v>
      </c>
      <c r="BM37" s="137">
        <v>6.1330229150004297E-3</v>
      </c>
      <c r="BN37" s="137">
        <v>1.17813279119295E-2</v>
      </c>
      <c r="BO37" s="137">
        <v>3.4465227224965402E-5</v>
      </c>
      <c r="BP37" s="137">
        <v>2.1428692664549401E-5</v>
      </c>
      <c r="BQ37" s="137">
        <v>6.2363736099601004E-5</v>
      </c>
      <c r="BR37" s="137">
        <v>1.9141125588531601E-5</v>
      </c>
      <c r="BS37" s="137">
        <v>2.4835621729188599E-6</v>
      </c>
      <c r="BT37" s="137">
        <v>2.9027079581786299E-5</v>
      </c>
      <c r="BU37" s="137">
        <v>9.5114049563839806E-5</v>
      </c>
      <c r="BV37" s="137">
        <v>8.0891949452230197E-5</v>
      </c>
      <c r="BW37" s="137">
        <v>5.2699848026248397E-5</v>
      </c>
      <c r="BX37" s="137">
        <v>1.03229144589345E-4</v>
      </c>
      <c r="BY37" s="137">
        <v>1.4636906634251201E-3</v>
      </c>
      <c r="BZ37" s="137">
        <v>8.3151559388074104E-4</v>
      </c>
      <c r="CA37" s="138">
        <v>0</v>
      </c>
      <c r="CB37" s="136">
        <v>0.13121780950380901</v>
      </c>
      <c r="CC37" s="139">
        <v>0.31157051980293399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2" x14ac:dyDescent="0.3">
      <c r="A38" s="30"/>
      <c r="B38" s="42" t="s">
        <v>278</v>
      </c>
      <c r="C38" s="43" t="s">
        <v>279</v>
      </c>
      <c r="D38" s="136">
        <v>2.5578226819492799E-6</v>
      </c>
      <c r="E38" s="137">
        <v>5.6739317391711896E-6</v>
      </c>
      <c r="F38" s="137">
        <v>6.3382593420122702E-6</v>
      </c>
      <c r="G38" s="137">
        <v>3.62932401058038E-6</v>
      </c>
      <c r="H38" s="137">
        <v>3.52137288850065E-6</v>
      </c>
      <c r="I38" s="137">
        <v>2.10855032048161E-6</v>
      </c>
      <c r="J38" s="137">
        <v>5.82848340253967E-6</v>
      </c>
      <c r="K38" s="137">
        <v>3.9930436171533001E-6</v>
      </c>
      <c r="L38" s="137">
        <v>5.0546828261334901E-6</v>
      </c>
      <c r="M38" s="137">
        <v>4.6827681033659499E-6</v>
      </c>
      <c r="N38" s="137">
        <v>1.9866740047165002E-6</v>
      </c>
      <c r="O38" s="137">
        <v>9.2622966235884392E-6</v>
      </c>
      <c r="P38" s="137">
        <v>9.2922449506884203E-7</v>
      </c>
      <c r="Q38" s="137">
        <v>1.5420868371375101E-7</v>
      </c>
      <c r="R38" s="137">
        <v>1.5303064260569501E-6</v>
      </c>
      <c r="S38" s="137">
        <v>2.1594895799875399E-6</v>
      </c>
      <c r="T38" s="137">
        <v>8.1455063263490992E-6</v>
      </c>
      <c r="U38" s="137">
        <v>1.12488685955352E-5</v>
      </c>
      <c r="V38" s="137">
        <v>1.1303978921710899E-5</v>
      </c>
      <c r="W38" s="137">
        <v>1.3774277746229199E-5</v>
      </c>
      <c r="X38" s="137">
        <v>8.2653174446974196E-4</v>
      </c>
      <c r="Y38" s="137">
        <v>2.94409385372601E-4</v>
      </c>
      <c r="Z38" s="137">
        <v>4.5833848310578697E-5</v>
      </c>
      <c r="AA38" s="137">
        <v>1.15343891236696E-5</v>
      </c>
      <c r="AB38" s="137">
        <v>2.3533337742509701E-4</v>
      </c>
      <c r="AC38" s="137">
        <v>8.5589252625013604E-6</v>
      </c>
      <c r="AD38" s="137">
        <v>1.28255339242443E-5</v>
      </c>
      <c r="AE38" s="137">
        <v>9.6960396278907702E-6</v>
      </c>
      <c r="AF38" s="137">
        <v>2.55881518619493E-3</v>
      </c>
      <c r="AG38" s="137">
        <v>8.6767845159047604E-4</v>
      </c>
      <c r="AH38" s="137">
        <v>6.03594018761554E-6</v>
      </c>
      <c r="AI38" s="137">
        <v>3.11862896190603E-4</v>
      </c>
      <c r="AJ38" s="137">
        <v>0</v>
      </c>
      <c r="AK38" s="137">
        <v>5.7807401211498602E-6</v>
      </c>
      <c r="AL38" s="137">
        <v>4.0846309061076502E-6</v>
      </c>
      <c r="AM38" s="137">
        <v>5.3718833887357901E-6</v>
      </c>
      <c r="AN38" s="137">
        <v>4.5373056831709399E-6</v>
      </c>
      <c r="AO38" s="137">
        <v>4.0172931068967401E-6</v>
      </c>
      <c r="AP38" s="137">
        <v>3.80761894549189E-6</v>
      </c>
      <c r="AQ38" s="137">
        <v>4.6828777435780796E-6</v>
      </c>
      <c r="AR38" s="137">
        <v>4.9285006630575304E-6</v>
      </c>
      <c r="AS38" s="137">
        <v>4.8366112190789601E-6</v>
      </c>
      <c r="AT38" s="137">
        <v>5.1355202366735E-6</v>
      </c>
      <c r="AU38" s="137">
        <v>4.8720340697838603E-6</v>
      </c>
      <c r="AV38" s="137">
        <v>4.7484975773026097E-6</v>
      </c>
      <c r="AW38" s="137">
        <v>3.7222764644807298E-6</v>
      </c>
      <c r="AX38" s="137">
        <v>3.84311474435058E-6</v>
      </c>
      <c r="AY38" s="137">
        <v>2.9164297296506902E-6</v>
      </c>
      <c r="AZ38" s="137">
        <v>3.5323321392258798E-6</v>
      </c>
      <c r="BA38" s="137">
        <v>2.7855463779028599E-6</v>
      </c>
      <c r="BB38" s="137">
        <v>3.2365266767221401E-6</v>
      </c>
      <c r="BC38" s="137">
        <v>3.11143243067993E-6</v>
      </c>
      <c r="BD38" s="137">
        <v>6.7555096049173702E-6</v>
      </c>
      <c r="BE38" s="137">
        <v>3.8396426756568897E-6</v>
      </c>
      <c r="BF38" s="137">
        <v>5.4702914239943903E-6</v>
      </c>
      <c r="BG38" s="137">
        <v>1.49075320761726E-6</v>
      </c>
      <c r="BH38" s="137">
        <v>2.6384934218846302E-6</v>
      </c>
      <c r="BI38" s="137">
        <v>3.4346678845727E-6</v>
      </c>
      <c r="BJ38" s="137">
        <v>8.6831029850103205E-7</v>
      </c>
      <c r="BK38" s="137">
        <v>5.7449917703778602E-6</v>
      </c>
      <c r="BL38" s="137">
        <v>1.47044916480048E-6</v>
      </c>
      <c r="BM38" s="137">
        <v>1.09360597838476E-3</v>
      </c>
      <c r="BN38" s="137">
        <v>9.7202327007301595E-4</v>
      </c>
      <c r="BO38" s="137">
        <v>8.1347528338142396E-7</v>
      </c>
      <c r="BP38" s="137">
        <v>4.3088781959711899E-7</v>
      </c>
      <c r="BQ38" s="137">
        <v>1.4671447695827199E-6</v>
      </c>
      <c r="BR38" s="137">
        <v>4.3887196830891101E-7</v>
      </c>
      <c r="BS38" s="137">
        <v>5.8618979333091703E-8</v>
      </c>
      <c r="BT38" s="137">
        <v>4.3421800029853499E-7</v>
      </c>
      <c r="BU38" s="137">
        <v>6.8735889810049205E-7</v>
      </c>
      <c r="BV38" s="137">
        <v>1.7021553905962201E-6</v>
      </c>
      <c r="BW38" s="137">
        <v>9.1142188040447298E-7</v>
      </c>
      <c r="BX38" s="137">
        <v>2.0194244205461001E-6</v>
      </c>
      <c r="BY38" s="137">
        <v>3.16622811332207E-6</v>
      </c>
      <c r="BZ38" s="137">
        <v>5.5719862091482002E-5</v>
      </c>
      <c r="CA38" s="138">
        <v>0</v>
      </c>
      <c r="CB38" s="136">
        <v>7.5381419857638897E-3</v>
      </c>
      <c r="CC38" s="139">
        <v>1.7898963759066602E-2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2" x14ac:dyDescent="0.3">
      <c r="A39" s="30"/>
      <c r="B39" s="42" t="s">
        <v>348</v>
      </c>
      <c r="C39" s="43" t="s">
        <v>349</v>
      </c>
      <c r="D39" s="136">
        <v>3.07114527742392E-6</v>
      </c>
      <c r="E39" s="137">
        <v>7.0502377643937501E-6</v>
      </c>
      <c r="F39" s="137">
        <v>8.3516199882595096E-6</v>
      </c>
      <c r="G39" s="137">
        <v>4.0549078719144197E-6</v>
      </c>
      <c r="H39" s="137">
        <v>4.1247060609575403E-6</v>
      </c>
      <c r="I39" s="137">
        <v>2.5542913907870399E-6</v>
      </c>
      <c r="J39" s="137">
        <v>6.5613280184309796E-6</v>
      </c>
      <c r="K39" s="137">
        <v>4.49757113443875E-6</v>
      </c>
      <c r="L39" s="137">
        <v>6.8059918764818503E-6</v>
      </c>
      <c r="M39" s="137">
        <v>5.20182867803504E-6</v>
      </c>
      <c r="N39" s="137">
        <v>2.2068865217162402E-6</v>
      </c>
      <c r="O39" s="137">
        <v>1.1482235617212801E-5</v>
      </c>
      <c r="P39" s="137">
        <v>2.8569178153186602E-6</v>
      </c>
      <c r="Q39" s="137">
        <v>2.29233202143468E-7</v>
      </c>
      <c r="R39" s="137">
        <v>2.2628730716912499E-5</v>
      </c>
      <c r="S39" s="137">
        <v>4.0037361805118102E-5</v>
      </c>
      <c r="T39" s="137">
        <v>1.04417983722348E-5</v>
      </c>
      <c r="U39" s="137">
        <v>1.8890477281988099E-5</v>
      </c>
      <c r="V39" s="137">
        <v>1.26243292110714E-5</v>
      </c>
      <c r="W39" s="137">
        <v>1.54339181437853E-5</v>
      </c>
      <c r="X39" s="137">
        <v>2.08192306397723E-4</v>
      </c>
      <c r="Y39" s="137">
        <v>8.2159824982692902E-5</v>
      </c>
      <c r="Z39" s="137">
        <v>1.5961176753649201E-5</v>
      </c>
      <c r="AA39" s="137">
        <v>1.3307698545619901E-5</v>
      </c>
      <c r="AB39" s="137">
        <v>4.0749841331337699E-5</v>
      </c>
      <c r="AC39" s="137">
        <v>9.9830918422102802E-6</v>
      </c>
      <c r="AD39" s="137">
        <v>1.4680211689363399E-5</v>
      </c>
      <c r="AE39" s="137">
        <v>1.2302292452793501E-5</v>
      </c>
      <c r="AF39" s="137">
        <v>2.40134920935424E-5</v>
      </c>
      <c r="AG39" s="137">
        <v>2.1347323187221899E-5</v>
      </c>
      <c r="AH39" s="137">
        <v>2.7465175080749098E-3</v>
      </c>
      <c r="AI39" s="137">
        <v>4.8305785083725501E-3</v>
      </c>
      <c r="AJ39" s="137">
        <v>0</v>
      </c>
      <c r="AK39" s="137">
        <v>1.1113321641395701E-5</v>
      </c>
      <c r="AL39" s="137">
        <v>2.2054475430181802E-5</v>
      </c>
      <c r="AM39" s="137">
        <v>9.2614916535831494E-6</v>
      </c>
      <c r="AN39" s="137">
        <v>1.1981896436123401E-5</v>
      </c>
      <c r="AO39" s="137">
        <v>8.3164214330378097E-6</v>
      </c>
      <c r="AP39" s="137">
        <v>6.8054713428391097E-6</v>
      </c>
      <c r="AQ39" s="137">
        <v>7.4374574140070001E-6</v>
      </c>
      <c r="AR39" s="137">
        <v>8.1971165267662004E-6</v>
      </c>
      <c r="AS39" s="137">
        <v>7.2747535350644498E-6</v>
      </c>
      <c r="AT39" s="137">
        <v>7.0364739506831897E-6</v>
      </c>
      <c r="AU39" s="137">
        <v>7.7039381820947701E-6</v>
      </c>
      <c r="AV39" s="137">
        <v>9.6515891334624507E-6</v>
      </c>
      <c r="AW39" s="137">
        <v>7.3876203778988696E-6</v>
      </c>
      <c r="AX39" s="137">
        <v>7.7433980312723097E-6</v>
      </c>
      <c r="AY39" s="137">
        <v>8.5036300378372004E-6</v>
      </c>
      <c r="AZ39" s="137">
        <v>3.4482315654143197E-5</v>
      </c>
      <c r="BA39" s="137">
        <v>4.80685653522928E-6</v>
      </c>
      <c r="BB39" s="137">
        <v>6.8341511258867996E-6</v>
      </c>
      <c r="BC39" s="137">
        <v>1.27049112487393E-5</v>
      </c>
      <c r="BD39" s="137">
        <v>1.09953728214284E-5</v>
      </c>
      <c r="BE39" s="137">
        <v>1.8417502147488399E-5</v>
      </c>
      <c r="BF39" s="137">
        <v>1.55999577301175E-5</v>
      </c>
      <c r="BG39" s="137">
        <v>3.0610160675691099E-6</v>
      </c>
      <c r="BH39" s="137">
        <v>9.6101674280823197E-6</v>
      </c>
      <c r="BI39" s="137">
        <v>2.6232340982340601E-5</v>
      </c>
      <c r="BJ39" s="137">
        <v>1.1816061434511E-4</v>
      </c>
      <c r="BK39" s="137">
        <v>4.40455850176436E-4</v>
      </c>
      <c r="BL39" s="137">
        <v>1.6531311513618501E-6</v>
      </c>
      <c r="BM39" s="137">
        <v>5.3861678043856604E-3</v>
      </c>
      <c r="BN39" s="137">
        <v>5.1135017449013996E-3</v>
      </c>
      <c r="BO39" s="137">
        <v>9.0364480250998203E-7</v>
      </c>
      <c r="BP39" s="137">
        <v>6.8848696003097502E-7</v>
      </c>
      <c r="BQ39" s="137">
        <v>1.6432560087013099E-6</v>
      </c>
      <c r="BR39" s="137">
        <v>5.2369745908602801E-7</v>
      </c>
      <c r="BS39" s="137">
        <v>6.5116589384992202E-8</v>
      </c>
      <c r="BT39" s="137">
        <v>1.18537106745182E-6</v>
      </c>
      <c r="BU39" s="137">
        <v>8.35703729155214E-7</v>
      </c>
      <c r="BV39" s="137">
        <v>2.47117609164305E-6</v>
      </c>
      <c r="BW39" s="137">
        <v>1.0124520255270899E-6</v>
      </c>
      <c r="BX39" s="137">
        <v>3.4118912985209899E-6</v>
      </c>
      <c r="BY39" s="137">
        <v>3.7056010721709899E-6</v>
      </c>
      <c r="BZ39" s="137">
        <v>1.9586153960402201E-3</v>
      </c>
      <c r="CA39" s="138">
        <v>0</v>
      </c>
      <c r="CB39" s="136">
        <v>2.15271133774439E-2</v>
      </c>
      <c r="CC39" s="139">
        <v>5.1115118673522697E-2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2" x14ac:dyDescent="0.3">
      <c r="A40" s="30"/>
      <c r="B40" s="42" t="s">
        <v>342</v>
      </c>
      <c r="C40" s="43" t="s">
        <v>343</v>
      </c>
      <c r="D40" s="136">
        <v>4.6145140663820902E-6</v>
      </c>
      <c r="E40" s="137">
        <v>1.03756859217188E-5</v>
      </c>
      <c r="F40" s="137">
        <v>1.1869838704764099E-5</v>
      </c>
      <c r="G40" s="137">
        <v>6.3698804812939802E-6</v>
      </c>
      <c r="H40" s="137">
        <v>6.2921690966404698E-6</v>
      </c>
      <c r="I40" s="137">
        <v>3.8172450513466903E-6</v>
      </c>
      <c r="J40" s="137">
        <v>1.0258641148743399E-5</v>
      </c>
      <c r="K40" s="137">
        <v>7.0295514215374596E-6</v>
      </c>
      <c r="L40" s="137">
        <v>9.5515511292173201E-6</v>
      </c>
      <c r="M40" s="137">
        <v>8.2011570797715295E-6</v>
      </c>
      <c r="N40" s="137">
        <v>3.4793577685957702E-6</v>
      </c>
      <c r="O40" s="137">
        <v>1.69218610105265E-5</v>
      </c>
      <c r="P40" s="137">
        <v>2.0616213253549999E-3</v>
      </c>
      <c r="Q40" s="137">
        <v>3.0407442330836001E-7</v>
      </c>
      <c r="R40" s="137">
        <v>1.4963739907247E-5</v>
      </c>
      <c r="S40" s="137">
        <v>2.58730077744422E-5</v>
      </c>
      <c r="T40" s="137">
        <v>1.5030677778046E-5</v>
      </c>
      <c r="U40" s="137">
        <v>2.3413591402437701E-5</v>
      </c>
      <c r="V40" s="137">
        <v>1.9832093998480399E-5</v>
      </c>
      <c r="W40" s="137">
        <v>2.4201518438050601E-5</v>
      </c>
      <c r="X40" s="137">
        <v>1.36768258692745E-5</v>
      </c>
      <c r="Y40" s="137">
        <v>2.0568655703310401E-5</v>
      </c>
      <c r="Z40" s="137">
        <v>2.5029885920070001E-5</v>
      </c>
      <c r="AA40" s="137">
        <v>2.0491130787988499E-5</v>
      </c>
      <c r="AB40" s="137">
        <v>4.0910108929225997E-5</v>
      </c>
      <c r="AC40" s="137">
        <v>1.4722344256399201E-5</v>
      </c>
      <c r="AD40" s="137">
        <v>2.26922034330739E-5</v>
      </c>
      <c r="AE40" s="137">
        <v>1.7829729924189899E-5</v>
      </c>
      <c r="AF40" s="137">
        <v>1.79666386315281E-5</v>
      </c>
      <c r="AG40" s="137">
        <v>3.0525512530600402E-5</v>
      </c>
      <c r="AH40" s="137">
        <v>1.14721537767037E-5</v>
      </c>
      <c r="AI40" s="137">
        <v>2.2574303686736599E-2</v>
      </c>
      <c r="AJ40" s="137">
        <v>0</v>
      </c>
      <c r="AK40" s="137">
        <v>1.28778340118969E-5</v>
      </c>
      <c r="AL40" s="137">
        <v>1.7434830398557099E-5</v>
      </c>
      <c r="AM40" s="137">
        <v>1.1341465301145099E-5</v>
      </c>
      <c r="AN40" s="137">
        <v>1.20206339744486E-5</v>
      </c>
      <c r="AO40" s="137">
        <v>9.2975902755325399E-6</v>
      </c>
      <c r="AP40" s="137">
        <v>8.1802669834697404E-6</v>
      </c>
      <c r="AQ40" s="137">
        <v>2.1513121536997099E-3</v>
      </c>
      <c r="AR40" s="137">
        <v>5.6063586535762895E-4</v>
      </c>
      <c r="AS40" s="137">
        <v>6.8151270747357495E-4</v>
      </c>
      <c r="AT40" s="137">
        <v>7.3205112405952898E-4</v>
      </c>
      <c r="AU40" s="137">
        <v>9.8777808362862396E-6</v>
      </c>
      <c r="AV40" s="137">
        <v>1.08850947099389E-5</v>
      </c>
      <c r="AW40" s="137">
        <v>8.4281224195307703E-6</v>
      </c>
      <c r="AX40" s="137">
        <v>8.7697827205758607E-6</v>
      </c>
      <c r="AY40" s="137">
        <v>8.1972168538292708E-6</v>
      </c>
      <c r="AZ40" s="137">
        <v>2.4121866049427199E-5</v>
      </c>
      <c r="BA40" s="137">
        <v>5.8835984014711802E-6</v>
      </c>
      <c r="BB40" s="137">
        <v>7.5692609076351301E-6</v>
      </c>
      <c r="BC40" s="137">
        <v>1.08774342190381E-5</v>
      </c>
      <c r="BD40" s="137">
        <v>1.388023451441E-5</v>
      </c>
      <c r="BE40" s="137">
        <v>1.50308672747667E-5</v>
      </c>
      <c r="BF40" s="137">
        <v>1.5169857693785E-5</v>
      </c>
      <c r="BG40" s="137">
        <v>3.4354699319109402E-6</v>
      </c>
      <c r="BH40" s="137">
        <v>8.5411181252544596E-6</v>
      </c>
      <c r="BI40" s="137">
        <v>1.9172378611738598E-5</v>
      </c>
      <c r="BJ40" s="137">
        <v>1.52071360246765E-6</v>
      </c>
      <c r="BK40" s="137">
        <v>1.07007852006088E-5</v>
      </c>
      <c r="BL40" s="137">
        <v>2.5868251148282502E-6</v>
      </c>
      <c r="BM40" s="137">
        <v>3.0105497112594098E-4</v>
      </c>
      <c r="BN40" s="137">
        <v>3.1916147311866202E-4</v>
      </c>
      <c r="BO40" s="137">
        <v>1.42467840223122E-6</v>
      </c>
      <c r="BP40" s="137">
        <v>8.7779348042381997E-7</v>
      </c>
      <c r="BQ40" s="137">
        <v>2.57739640677817E-6</v>
      </c>
      <c r="BR40" s="137">
        <v>7.8985185046631502E-7</v>
      </c>
      <c r="BS40" s="137">
        <v>1.02662238820028E-7</v>
      </c>
      <c r="BT40" s="137">
        <v>1.17308841272432E-6</v>
      </c>
      <c r="BU40" s="137">
        <v>1.2027792113355699E-6</v>
      </c>
      <c r="BV40" s="137">
        <v>3.3216861375199799E-6</v>
      </c>
      <c r="BW40" s="137">
        <v>1.59552561650029E-6</v>
      </c>
      <c r="BX40" s="137">
        <v>4.2226102109056396E-6</v>
      </c>
      <c r="BY40" s="137">
        <v>5.5214537658486502E-6</v>
      </c>
      <c r="BZ40" s="137">
        <v>3.2175947211227898E-4</v>
      </c>
      <c r="CA40" s="138">
        <v>0</v>
      </c>
      <c r="CB40" s="136">
        <v>3.04403086792699E-2</v>
      </c>
      <c r="CC40" s="139">
        <v>7.2279081887025295E-2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6">
        <v>0</v>
      </c>
      <c r="CC41" s="139">
        <v>0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2" x14ac:dyDescent="0.3">
      <c r="A42" s="30"/>
      <c r="B42" s="42" t="s">
        <v>356</v>
      </c>
      <c r="C42" s="43" t="s">
        <v>357</v>
      </c>
      <c r="D42" s="136">
        <v>6.2211742703383098E-4</v>
      </c>
      <c r="E42" s="137">
        <v>1.94858479477765E-2</v>
      </c>
      <c r="F42" s="137">
        <v>8.0425520024621396E-4</v>
      </c>
      <c r="G42" s="137">
        <v>3.9968584806069204E-3</v>
      </c>
      <c r="H42" s="137">
        <v>1.3374099560144099E-3</v>
      </c>
      <c r="I42" s="137">
        <v>5.4784749132756995E-4</v>
      </c>
      <c r="J42" s="137">
        <v>4.9605886697518605E-4</v>
      </c>
      <c r="K42" s="137">
        <v>6.5865317887287705E-4</v>
      </c>
      <c r="L42" s="137">
        <v>5.1645434307415596E-4</v>
      </c>
      <c r="M42" s="137">
        <v>8.3578100257548297E-4</v>
      </c>
      <c r="N42" s="137">
        <v>2.7027158423533698E-5</v>
      </c>
      <c r="O42" s="137">
        <v>3.9746853794948302E-4</v>
      </c>
      <c r="P42" s="137">
        <v>3.4576808634984702E-4</v>
      </c>
      <c r="Q42" s="137">
        <v>5.5470425012255296E-6</v>
      </c>
      <c r="R42" s="137">
        <v>7.8792196512516405E-4</v>
      </c>
      <c r="S42" s="137">
        <v>1.1846191538359601E-3</v>
      </c>
      <c r="T42" s="137">
        <v>1.31845466032066E-4</v>
      </c>
      <c r="U42" s="137">
        <v>2.6346143112201E-3</v>
      </c>
      <c r="V42" s="137">
        <v>1.79351218651352E-4</v>
      </c>
      <c r="W42" s="137">
        <v>1.78173165902813E-4</v>
      </c>
      <c r="X42" s="137">
        <v>1.92538334461662E-4</v>
      </c>
      <c r="Y42" s="137">
        <v>8.8533405923717505E-5</v>
      </c>
      <c r="Z42" s="137">
        <v>6.1742856502004404E-4</v>
      </c>
      <c r="AA42" s="137">
        <v>2.17887876665778E-4</v>
      </c>
      <c r="AB42" s="137">
        <v>1.77603010754044E-4</v>
      </c>
      <c r="AC42" s="137">
        <v>1.23720675388237E-4</v>
      </c>
      <c r="AD42" s="137">
        <v>1.7232750006523901E-4</v>
      </c>
      <c r="AE42" s="137">
        <v>1.5615966660082099E-4</v>
      </c>
      <c r="AF42" s="137">
        <v>2.27618487477573E-4</v>
      </c>
      <c r="AG42" s="137">
        <v>2.7546918343394401E-4</v>
      </c>
      <c r="AH42" s="137">
        <v>1.99914429196936E-4</v>
      </c>
      <c r="AI42" s="137">
        <v>1.7565422265263699E-4</v>
      </c>
      <c r="AJ42" s="137">
        <v>0</v>
      </c>
      <c r="AK42" s="137">
        <v>5.0117675704322399E-2</v>
      </c>
      <c r="AL42" s="137">
        <v>7.60611852626457E-2</v>
      </c>
      <c r="AM42" s="137">
        <v>3.6787946386650797E-2</v>
      </c>
      <c r="AN42" s="137">
        <v>2.0605822230155801E-4</v>
      </c>
      <c r="AO42" s="137">
        <v>1.7979226531377701E-4</v>
      </c>
      <c r="AP42" s="137">
        <v>1.45199558391682E-3</v>
      </c>
      <c r="AQ42" s="137">
        <v>4.7272642797925699E-4</v>
      </c>
      <c r="AR42" s="137">
        <v>1.15193264310904E-3</v>
      </c>
      <c r="AS42" s="137">
        <v>2.3997754451407201E-3</v>
      </c>
      <c r="AT42" s="137">
        <v>1.48624526452335E-3</v>
      </c>
      <c r="AU42" s="137">
        <v>1.40500873321284E-3</v>
      </c>
      <c r="AV42" s="137">
        <v>1.44160116834231E-3</v>
      </c>
      <c r="AW42" s="137">
        <v>1.9902096536484801E-4</v>
      </c>
      <c r="AX42" s="137">
        <v>1.2833182055938799E-4</v>
      </c>
      <c r="AY42" s="137">
        <v>1.4824880488262899E-4</v>
      </c>
      <c r="AZ42" s="137">
        <v>8.9706006254096501E-4</v>
      </c>
      <c r="BA42" s="137">
        <v>1.4909586395021801E-3</v>
      </c>
      <c r="BB42" s="137">
        <v>2.0665451636692101E-3</v>
      </c>
      <c r="BC42" s="137">
        <v>4.2325936847522E-4</v>
      </c>
      <c r="BD42" s="137">
        <v>2.3689985968779899E-3</v>
      </c>
      <c r="BE42" s="137">
        <v>3.4197597362902302E-2</v>
      </c>
      <c r="BF42" s="137">
        <v>7.3388389242382804E-4</v>
      </c>
      <c r="BG42" s="137">
        <v>6.5588500118079202E-5</v>
      </c>
      <c r="BH42" s="137">
        <v>1.9677301102892801E-4</v>
      </c>
      <c r="BI42" s="137">
        <v>6.7613897609849496E-4</v>
      </c>
      <c r="BJ42" s="137">
        <v>3.5736550129446001E-3</v>
      </c>
      <c r="BK42" s="137">
        <v>4.7432560464600302E-4</v>
      </c>
      <c r="BL42" s="137">
        <v>3.8886280654502601E-3</v>
      </c>
      <c r="BM42" s="137">
        <v>5.1652088531364904E-3</v>
      </c>
      <c r="BN42" s="137">
        <v>2.7416281637938401E-4</v>
      </c>
      <c r="BO42" s="137">
        <v>1.21739342752946E-4</v>
      </c>
      <c r="BP42" s="137">
        <v>1.8689369314891399E-5</v>
      </c>
      <c r="BQ42" s="137">
        <v>2.8816752348744901E-5</v>
      </c>
      <c r="BR42" s="137">
        <v>3.1755922132159602E-5</v>
      </c>
      <c r="BS42" s="137">
        <v>7.4431001199932895E-7</v>
      </c>
      <c r="BT42" s="137">
        <v>1.2379613425788499E-3</v>
      </c>
      <c r="BU42" s="137">
        <v>3.7384409640049603E-5</v>
      </c>
      <c r="BV42" s="137">
        <v>1.5080147558039301E-3</v>
      </c>
      <c r="BW42" s="137">
        <v>1.2114023637710501E-4</v>
      </c>
      <c r="BX42" s="137">
        <v>8.4952665314468598E-4</v>
      </c>
      <c r="BY42" s="137">
        <v>5.8133431272559501E-5</v>
      </c>
      <c r="BZ42" s="137">
        <v>8.7187725297939998E-5</v>
      </c>
      <c r="CA42" s="138">
        <v>0</v>
      </c>
      <c r="CB42" s="136">
        <v>0.27202989823327101</v>
      </c>
      <c r="CC42" s="139">
        <v>0.64592220457710903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2" x14ac:dyDescent="0.3">
      <c r="A43" s="30"/>
      <c r="B43" s="42" t="s">
        <v>364</v>
      </c>
      <c r="C43" s="43" t="s">
        <v>365</v>
      </c>
      <c r="D43" s="136">
        <v>9.4337234994908598E-5</v>
      </c>
      <c r="E43" s="137">
        <v>2.46845740038611E-4</v>
      </c>
      <c r="F43" s="137">
        <v>3.5101490870651002E-4</v>
      </c>
      <c r="G43" s="137">
        <v>8.5970898012597597E-5</v>
      </c>
      <c r="H43" s="137">
        <v>2.6806655983011702E-4</v>
      </c>
      <c r="I43" s="137">
        <v>1.6756213741224899E-3</v>
      </c>
      <c r="J43" s="137">
        <v>1.4587419644791701E-4</v>
      </c>
      <c r="K43" s="137">
        <v>1.7505374343273499E-4</v>
      </c>
      <c r="L43" s="137">
        <v>4.2657975430176001E-4</v>
      </c>
      <c r="M43" s="137">
        <v>1.0617173624893399E-4</v>
      </c>
      <c r="N43" s="137">
        <v>1.72870184170867E-4</v>
      </c>
      <c r="O43" s="137">
        <v>4.1655343415130801E-4</v>
      </c>
      <c r="P43" s="137">
        <v>7.9851223703116404E-4</v>
      </c>
      <c r="Q43" s="137">
        <v>1.9208065796301099E-5</v>
      </c>
      <c r="R43" s="137">
        <v>3.9481041257837897E-3</v>
      </c>
      <c r="S43" s="137">
        <v>6.6544756601848599E-3</v>
      </c>
      <c r="T43" s="137">
        <v>4.1239890137808601E-4</v>
      </c>
      <c r="U43" s="137">
        <v>1.72586844219423E-3</v>
      </c>
      <c r="V43" s="137">
        <v>2.7110481863048701E-4</v>
      </c>
      <c r="W43" s="137">
        <v>3.7659833304892499E-4</v>
      </c>
      <c r="X43" s="137">
        <v>3.4342270460901802E-4</v>
      </c>
      <c r="Y43" s="137">
        <v>7.6292197169932599E-4</v>
      </c>
      <c r="Z43" s="137">
        <v>3.6443591615641801E-4</v>
      </c>
      <c r="AA43" s="137">
        <v>3.3976957024607699E-4</v>
      </c>
      <c r="AB43" s="137">
        <v>1.19567945475047E-3</v>
      </c>
      <c r="AC43" s="137">
        <v>6.7496530548948595E-4</v>
      </c>
      <c r="AD43" s="137">
        <v>4.36222200402101E-4</v>
      </c>
      <c r="AE43" s="137">
        <v>6.0225089137567404E-4</v>
      </c>
      <c r="AF43" s="137">
        <v>1.6519408183383599E-3</v>
      </c>
      <c r="AG43" s="137">
        <v>1.16578733031983E-3</v>
      </c>
      <c r="AH43" s="137">
        <v>2.1292783801449399E-3</v>
      </c>
      <c r="AI43" s="137">
        <v>1.7387093427085601E-3</v>
      </c>
      <c r="AJ43" s="137">
        <v>0</v>
      </c>
      <c r="AK43" s="137">
        <v>4.6963973345737001E-3</v>
      </c>
      <c r="AL43" s="137">
        <v>5.3566203648846497E-2</v>
      </c>
      <c r="AM43" s="137">
        <v>1.6179236449780698E-2</v>
      </c>
      <c r="AN43" s="137">
        <v>1.8509754777108101E-3</v>
      </c>
      <c r="AO43" s="137">
        <v>1.2040593442609799E-3</v>
      </c>
      <c r="AP43" s="137">
        <v>2.5619721053039401E-3</v>
      </c>
      <c r="AQ43" s="137">
        <v>1.0343730011455601E-3</v>
      </c>
      <c r="AR43" s="137">
        <v>9.0778999699448696E-4</v>
      </c>
      <c r="AS43" s="137">
        <v>1.53807172954155E-3</v>
      </c>
      <c r="AT43" s="137">
        <v>5.9197791813022402E-4</v>
      </c>
      <c r="AU43" s="137">
        <v>1.69531854979303E-3</v>
      </c>
      <c r="AV43" s="137">
        <v>8.3331960126712702E-4</v>
      </c>
      <c r="AW43" s="137">
        <v>1.0062597579517101E-3</v>
      </c>
      <c r="AX43" s="137">
        <v>1.3336467068408499E-3</v>
      </c>
      <c r="AY43" s="137">
        <v>1.2958959368531201E-3</v>
      </c>
      <c r="AZ43" s="137">
        <v>5.3563527064199304E-3</v>
      </c>
      <c r="BA43" s="137">
        <v>1.0407964771351199E-3</v>
      </c>
      <c r="BB43" s="137">
        <v>1.7042099327620899E-3</v>
      </c>
      <c r="BC43" s="137">
        <v>1.8919180498834401E-3</v>
      </c>
      <c r="BD43" s="137">
        <v>9.3570653550992798E-4</v>
      </c>
      <c r="BE43" s="137">
        <v>2.5960051949644198E-3</v>
      </c>
      <c r="BF43" s="137">
        <v>3.2784007500211701E-3</v>
      </c>
      <c r="BG43" s="137">
        <v>5.3979650852870801E-4</v>
      </c>
      <c r="BH43" s="137">
        <v>3.1919487980927499E-3</v>
      </c>
      <c r="BI43" s="137">
        <v>3.7407909464520698E-3</v>
      </c>
      <c r="BJ43" s="137">
        <v>1.32969085074994E-3</v>
      </c>
      <c r="BK43" s="137">
        <v>7.6197881486799802E-4</v>
      </c>
      <c r="BL43" s="137">
        <v>7.7560057997508596E-4</v>
      </c>
      <c r="BM43" s="137">
        <v>2.9690739266767302E-3</v>
      </c>
      <c r="BN43" s="137">
        <v>1.0445678129807701E-3</v>
      </c>
      <c r="BO43" s="137">
        <v>3.2276850205332298E-4</v>
      </c>
      <c r="BP43" s="137">
        <v>6.8211070549065297E-4</v>
      </c>
      <c r="BQ43" s="137">
        <v>7.3907230033253403E-4</v>
      </c>
      <c r="BR43" s="137">
        <v>1.8220061756823E-3</v>
      </c>
      <c r="BS43" s="137">
        <v>1.32905979445388E-6</v>
      </c>
      <c r="BT43" s="137">
        <v>1.8427067894193801E-3</v>
      </c>
      <c r="BU43" s="137">
        <v>2.0425843722657001E-3</v>
      </c>
      <c r="BV43" s="137">
        <v>3.4355163195924901E-3</v>
      </c>
      <c r="BW43" s="137">
        <v>7.7946887984651596E-3</v>
      </c>
      <c r="BX43" s="137">
        <v>1.24248439093592E-3</v>
      </c>
      <c r="BY43" s="137">
        <v>1.2227498289455901E-3</v>
      </c>
      <c r="BZ43" s="137">
        <v>4.26627654270317E-3</v>
      </c>
      <c r="CA43" s="138">
        <v>0</v>
      </c>
      <c r="CB43" s="136">
        <v>0.17664324346444199</v>
      </c>
      <c r="CC43" s="139">
        <v>0.419431077183885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2" x14ac:dyDescent="0.3">
      <c r="A44" s="30"/>
      <c r="B44" s="42" t="s">
        <v>368</v>
      </c>
      <c r="C44" s="43" t="s">
        <v>369</v>
      </c>
      <c r="D44" s="136">
        <v>5.7556318323794096E-6</v>
      </c>
      <c r="E44" s="137">
        <v>1.28381952806322E-5</v>
      </c>
      <c r="F44" s="137">
        <v>1.4482887238656801E-5</v>
      </c>
      <c r="G44" s="137">
        <v>8.0766825778837907E-6</v>
      </c>
      <c r="H44" s="137">
        <v>8.3929243356212598E-5</v>
      </c>
      <c r="I44" s="137">
        <v>2.7216830187359002E-4</v>
      </c>
      <c r="J44" s="137">
        <v>1.29853695444324E-5</v>
      </c>
      <c r="K44" s="137">
        <v>1.0978854976275299E-4</v>
      </c>
      <c r="L44" s="137">
        <v>1.21823990519043E-5</v>
      </c>
      <c r="M44" s="137">
        <v>7.2581265457503095E-5</v>
      </c>
      <c r="N44" s="137">
        <v>4.0876971988865202E-5</v>
      </c>
      <c r="O44" s="137">
        <v>2.2780116206017101E-5</v>
      </c>
      <c r="P44" s="137">
        <v>4.9388164553965496E-6</v>
      </c>
      <c r="Q44" s="137">
        <v>1.72575272247679E-4</v>
      </c>
      <c r="R44" s="137">
        <v>2.5630644474566901E-5</v>
      </c>
      <c r="S44" s="137">
        <v>3.6184362426028199E-5</v>
      </c>
      <c r="T44" s="137">
        <v>1.8434986771057901E-5</v>
      </c>
      <c r="U44" s="137">
        <v>1.04712938306515E-4</v>
      </c>
      <c r="V44" s="137">
        <v>2.52529505387248E-5</v>
      </c>
      <c r="W44" s="137">
        <v>3.0872754620828402E-5</v>
      </c>
      <c r="X44" s="137">
        <v>1.6869160170144601E-5</v>
      </c>
      <c r="Y44" s="137">
        <v>3.0495169825401001E-5</v>
      </c>
      <c r="Z44" s="137">
        <v>3.18119379541301E-5</v>
      </c>
      <c r="AA44" s="137">
        <v>2.5793720672039699E-5</v>
      </c>
      <c r="AB44" s="137">
        <v>2.7050448024173001E-5</v>
      </c>
      <c r="AC44" s="137">
        <v>2.01352399979797E-5</v>
      </c>
      <c r="AD44" s="137">
        <v>2.89949001118006E-5</v>
      </c>
      <c r="AE44" s="137">
        <v>6.8065335868192301E-5</v>
      </c>
      <c r="AF44" s="137">
        <v>1.5853452618764399E-4</v>
      </c>
      <c r="AG44" s="137">
        <v>3.8741515559189999E-5</v>
      </c>
      <c r="AH44" s="137">
        <v>2.05543503985484E-4</v>
      </c>
      <c r="AI44" s="137">
        <v>1.42713946740453E-4</v>
      </c>
      <c r="AJ44" s="137">
        <v>0</v>
      </c>
      <c r="AK44" s="137">
        <v>3.30537048913645E-4</v>
      </c>
      <c r="AL44" s="137">
        <v>2.7497984034693598E-3</v>
      </c>
      <c r="AM44" s="137">
        <v>0.15759955167763001</v>
      </c>
      <c r="AN44" s="137">
        <v>1.3527695996214399E-4</v>
      </c>
      <c r="AO44" s="137">
        <v>1.22733923182956E-4</v>
      </c>
      <c r="AP44" s="137">
        <v>1.9090056167245902E-5</v>
      </c>
      <c r="AQ44" s="137">
        <v>1.38160556282803E-5</v>
      </c>
      <c r="AR44" s="137">
        <v>1.4908085791269E-3</v>
      </c>
      <c r="AS44" s="137">
        <v>5.7320563061820198E-5</v>
      </c>
      <c r="AT44" s="137">
        <v>3.5211041242380102E-5</v>
      </c>
      <c r="AU44" s="137">
        <v>2.3973350797173399E-4</v>
      </c>
      <c r="AV44" s="137">
        <v>1.54867247396678E-3</v>
      </c>
      <c r="AW44" s="137">
        <v>6.9962393405301098E-5</v>
      </c>
      <c r="AX44" s="137">
        <v>1.19093937637695E-4</v>
      </c>
      <c r="AY44" s="137">
        <v>9.9436224711563299E-6</v>
      </c>
      <c r="AZ44" s="137">
        <v>2.2204935415144901E-4</v>
      </c>
      <c r="BA44" s="137">
        <v>2.6089988766009099E-5</v>
      </c>
      <c r="BB44" s="137">
        <v>2.24748957981464E-5</v>
      </c>
      <c r="BC44" s="137">
        <v>1.4515381527902701E-4</v>
      </c>
      <c r="BD44" s="137">
        <v>3.4242474420287399E-4</v>
      </c>
      <c r="BE44" s="137">
        <v>1.0166912611199201E-3</v>
      </c>
      <c r="BF44" s="137">
        <v>3.03453438245248E-3</v>
      </c>
      <c r="BG44" s="137">
        <v>1.16810029651512E-4</v>
      </c>
      <c r="BH44" s="137">
        <v>5.2699669240365596E-4</v>
      </c>
      <c r="BI44" s="137">
        <v>3.8847082229656497E-5</v>
      </c>
      <c r="BJ44" s="137">
        <v>8.1744197681357495E-6</v>
      </c>
      <c r="BK44" s="137">
        <v>5.88149563961688E-5</v>
      </c>
      <c r="BL44" s="137">
        <v>6.7983059541177401E-6</v>
      </c>
      <c r="BM44" s="137">
        <v>1.8516598980314299E-5</v>
      </c>
      <c r="BN44" s="137">
        <v>6.0503734920531197E-5</v>
      </c>
      <c r="BO44" s="137">
        <v>2.42952312763611E-5</v>
      </c>
      <c r="BP44" s="137">
        <v>4.0668218070469398E-6</v>
      </c>
      <c r="BQ44" s="137">
        <v>6.62004619926063E-6</v>
      </c>
      <c r="BR44" s="137">
        <v>9.5959388169749206E-6</v>
      </c>
      <c r="BS44" s="137">
        <v>1.3033854541947499E-7</v>
      </c>
      <c r="BT44" s="137">
        <v>1.5894883482638099E-4</v>
      </c>
      <c r="BU44" s="137">
        <v>1.1179965987622601E-5</v>
      </c>
      <c r="BV44" s="137">
        <v>1.31542668204147E-4</v>
      </c>
      <c r="BW44" s="137">
        <v>3.9077450973547397E-5</v>
      </c>
      <c r="BX44" s="137">
        <v>4.4243614896263101E-4</v>
      </c>
      <c r="BY44" s="137">
        <v>1.2337334929413701E-5</v>
      </c>
      <c r="BZ44" s="137">
        <v>2.31855089963859E-4</v>
      </c>
      <c r="CA44" s="138">
        <v>0</v>
      </c>
      <c r="CB44" s="136">
        <v>0.17314031412151201</v>
      </c>
      <c r="CC44" s="139">
        <v>0.41111353614020502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2" x14ac:dyDescent="0.3">
      <c r="A45" s="30"/>
      <c r="B45" s="42" t="s">
        <v>374</v>
      </c>
      <c r="C45" s="43" t="s">
        <v>375</v>
      </c>
      <c r="D45" s="136">
        <v>1.16723500020727E-4</v>
      </c>
      <c r="E45" s="137">
        <v>1.06762342917406E-4</v>
      </c>
      <c r="F45" s="137">
        <v>1.8720386973334401E-4</v>
      </c>
      <c r="G45" s="137">
        <v>1.26381597383449E-4</v>
      </c>
      <c r="H45" s="137">
        <v>1.94173793601489E-3</v>
      </c>
      <c r="I45" s="137">
        <v>9.6039024599787302E-5</v>
      </c>
      <c r="J45" s="137">
        <v>7.4296264179171806E-5</v>
      </c>
      <c r="K45" s="137">
        <v>5.4937409914866298E-5</v>
      </c>
      <c r="L45" s="137">
        <v>4.1770775226725301E-4</v>
      </c>
      <c r="M45" s="137">
        <v>2.9262060060757301E-4</v>
      </c>
      <c r="N45" s="137">
        <v>2.3284200243414999E-5</v>
      </c>
      <c r="O45" s="137">
        <v>1.2079968024801201E-4</v>
      </c>
      <c r="P45" s="137">
        <v>3.8207691577741501E-5</v>
      </c>
      <c r="Q45" s="137">
        <v>2.4051074952356601E-6</v>
      </c>
      <c r="R45" s="137">
        <v>2.8907910962547902E-4</v>
      </c>
      <c r="S45" s="137">
        <v>4.7592503289947501E-4</v>
      </c>
      <c r="T45" s="137">
        <v>1.09748853779072E-4</v>
      </c>
      <c r="U45" s="137">
        <v>5.0135363456801105E-4</v>
      </c>
      <c r="V45" s="137">
        <v>1.40307782805482E-4</v>
      </c>
      <c r="W45" s="137">
        <v>1.6280014679485299E-4</v>
      </c>
      <c r="X45" s="137">
        <v>9.8524574642720907E-5</v>
      </c>
      <c r="Y45" s="137">
        <v>6.6593276844867903E-5</v>
      </c>
      <c r="Z45" s="137">
        <v>1.73418277393862E-4</v>
      </c>
      <c r="AA45" s="137">
        <v>1.41787187967808E-4</v>
      </c>
      <c r="AB45" s="137">
        <v>3.3168064770345098E-4</v>
      </c>
      <c r="AC45" s="137">
        <v>1.0322236918840401E-4</v>
      </c>
      <c r="AD45" s="137">
        <v>1.54600310533453E-4</v>
      </c>
      <c r="AE45" s="137">
        <v>1.29339060619963E-4</v>
      </c>
      <c r="AF45" s="137">
        <v>7.1989350306783304E-4</v>
      </c>
      <c r="AG45" s="137">
        <v>2.2431214294507801E-4</v>
      </c>
      <c r="AH45" s="137">
        <v>1.17870540345246E-4</v>
      </c>
      <c r="AI45" s="137">
        <v>8.3590160566322195E-4</v>
      </c>
      <c r="AJ45" s="137">
        <v>0</v>
      </c>
      <c r="AK45" s="137">
        <v>1.6334873478687101E-4</v>
      </c>
      <c r="AL45" s="137">
        <v>2.2761153372391501E-4</v>
      </c>
      <c r="AM45" s="137">
        <v>8.44043204904643E-4</v>
      </c>
      <c r="AN45" s="137">
        <v>0.10374638944161001</v>
      </c>
      <c r="AO45" s="137">
        <v>4.3650663323048701E-4</v>
      </c>
      <c r="AP45" s="137">
        <v>3.6772960702885997E-4</v>
      </c>
      <c r="AQ45" s="137">
        <v>8.8908097834905497E-5</v>
      </c>
      <c r="AR45" s="137">
        <v>2.2208665101851999E-4</v>
      </c>
      <c r="AS45" s="137">
        <v>9.8831090629513405E-4</v>
      </c>
      <c r="AT45" s="137">
        <v>1.70372170789195E-4</v>
      </c>
      <c r="AU45" s="137">
        <v>8.0617480193502899E-5</v>
      </c>
      <c r="AV45" s="137">
        <v>4.4346962932510602E-4</v>
      </c>
      <c r="AW45" s="137">
        <v>3.5664011099203899E-3</v>
      </c>
      <c r="AX45" s="137">
        <v>1.2158392074996099E-4</v>
      </c>
      <c r="AY45" s="137">
        <v>1.3505248554901401E-4</v>
      </c>
      <c r="AZ45" s="137">
        <v>5.2195971933503295E-4</v>
      </c>
      <c r="BA45" s="137">
        <v>5.9431426457858102E-5</v>
      </c>
      <c r="BB45" s="137">
        <v>1.17401704506583E-4</v>
      </c>
      <c r="BC45" s="137">
        <v>1.3136432095972199E-4</v>
      </c>
      <c r="BD45" s="137">
        <v>2.07997864147867E-4</v>
      </c>
      <c r="BE45" s="137">
        <v>0.110977084041555</v>
      </c>
      <c r="BF45" s="137">
        <v>5.2380023002730899E-4</v>
      </c>
      <c r="BG45" s="137">
        <v>3.1888514804920498E-5</v>
      </c>
      <c r="BH45" s="137">
        <v>9.9457532561496699E-5</v>
      </c>
      <c r="BI45" s="137">
        <v>2.08207017117546E-2</v>
      </c>
      <c r="BJ45" s="137">
        <v>4.2326682769476602E-4</v>
      </c>
      <c r="BK45" s="137">
        <v>2.8885887892161899E-4</v>
      </c>
      <c r="BL45" s="137">
        <v>1.7435984078595499E-5</v>
      </c>
      <c r="BM45" s="137">
        <v>2.6881043965481001E-5</v>
      </c>
      <c r="BN45" s="137">
        <v>1.13506399958302E-4</v>
      </c>
      <c r="BO45" s="137">
        <v>1.72978473538053E-5</v>
      </c>
      <c r="BP45" s="137">
        <v>7.20318299282361E-6</v>
      </c>
      <c r="BQ45" s="137">
        <v>1.7333593232871201E-5</v>
      </c>
      <c r="BR45" s="137">
        <v>5.5148862504604101E-6</v>
      </c>
      <c r="BS45" s="137">
        <v>2.4840781938965599E-6</v>
      </c>
      <c r="BT45" s="137">
        <v>1.23026719732972E-5</v>
      </c>
      <c r="BU45" s="137">
        <v>9.1652567545943595E-4</v>
      </c>
      <c r="BV45" s="137">
        <v>1.81427067873202E-4</v>
      </c>
      <c r="BW45" s="137">
        <v>9.1288611830551004E-4</v>
      </c>
      <c r="BX45" s="137">
        <v>3.8983085891621699E-4</v>
      </c>
      <c r="BY45" s="137">
        <v>7.7174651094884499E-4</v>
      </c>
      <c r="BZ45" s="137">
        <v>9.3563938810741398E-4</v>
      </c>
      <c r="CA45" s="138">
        <v>0</v>
      </c>
      <c r="CB45" s="136">
        <v>0.25850912472188903</v>
      </c>
      <c r="CC45" s="139">
        <v>0.61381776351831596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2" x14ac:dyDescent="0.3">
      <c r="A46" s="30"/>
      <c r="B46" s="42" t="s">
        <v>384</v>
      </c>
      <c r="C46" s="43" t="s">
        <v>385</v>
      </c>
      <c r="D46" s="136">
        <v>9.7516458340767204E-4</v>
      </c>
      <c r="E46" s="137">
        <v>2.20063480958905E-4</v>
      </c>
      <c r="F46" s="137">
        <v>6.8465041469636797E-3</v>
      </c>
      <c r="G46" s="137">
        <v>1.94688676449206E-3</v>
      </c>
      <c r="H46" s="137">
        <v>2.5375922396510799E-2</v>
      </c>
      <c r="I46" s="137">
        <v>7.9195474938975205E-2</v>
      </c>
      <c r="J46" s="137">
        <v>2.21973740772832E-4</v>
      </c>
      <c r="K46" s="137">
        <v>1.3507864377112801E-3</v>
      </c>
      <c r="L46" s="137">
        <v>1.2478698533227499E-3</v>
      </c>
      <c r="M46" s="137">
        <v>1.9678517284232502E-3</v>
      </c>
      <c r="N46" s="137">
        <v>6.5180524356061293E-5</v>
      </c>
      <c r="O46" s="137">
        <v>1.21762248666335E-3</v>
      </c>
      <c r="P46" s="137">
        <v>5.39172106172769E-5</v>
      </c>
      <c r="Q46" s="137">
        <v>5.1449830486524104E-6</v>
      </c>
      <c r="R46" s="137">
        <v>7.0234315300776894E-5</v>
      </c>
      <c r="S46" s="137">
        <v>1.06866562368864E-4</v>
      </c>
      <c r="T46" s="137">
        <v>1.20557182998306E-3</v>
      </c>
      <c r="U46" s="137">
        <v>2.81902183899395E-2</v>
      </c>
      <c r="V46" s="137">
        <v>1.3641699595453101E-3</v>
      </c>
      <c r="W46" s="137">
        <v>1.9655784180697602E-3</v>
      </c>
      <c r="X46" s="137">
        <v>9.7888884661109996E-3</v>
      </c>
      <c r="Y46" s="137">
        <v>4.3096013871979904E-3</v>
      </c>
      <c r="Z46" s="137">
        <v>1.00095135815713E-3</v>
      </c>
      <c r="AA46" s="137">
        <v>9.5241050516869203E-4</v>
      </c>
      <c r="AB46" s="137">
        <v>1.59921225867042E-2</v>
      </c>
      <c r="AC46" s="137">
        <v>8.2912314933488301E-3</v>
      </c>
      <c r="AD46" s="137">
        <v>3.1415512419017098E-3</v>
      </c>
      <c r="AE46" s="137">
        <v>6.6450001408876504E-4</v>
      </c>
      <c r="AF46" s="137">
        <v>1.9181484227168699E-2</v>
      </c>
      <c r="AG46" s="137">
        <v>7.3990902027442698E-3</v>
      </c>
      <c r="AH46" s="137">
        <v>2.0091435179356899E-2</v>
      </c>
      <c r="AI46" s="137">
        <v>1.5623709418817499E-2</v>
      </c>
      <c r="AJ46" s="137">
        <v>0</v>
      </c>
      <c r="AK46" s="137">
        <v>3.5793979881269498E-3</v>
      </c>
      <c r="AL46" s="137">
        <v>8.5192169604074493E-3</v>
      </c>
      <c r="AM46" s="137">
        <v>9.7943735231075402E-3</v>
      </c>
      <c r="AN46" s="137">
        <v>1.55506306065938E-4</v>
      </c>
      <c r="AO46" s="137">
        <v>0.18784687578801401</v>
      </c>
      <c r="AP46" s="137">
        <v>5.63853241936631E-2</v>
      </c>
      <c r="AQ46" s="137">
        <v>1.81712100427866E-4</v>
      </c>
      <c r="AR46" s="137">
        <v>3.34322428950703E-3</v>
      </c>
      <c r="AS46" s="137">
        <v>1.4139264655127701E-2</v>
      </c>
      <c r="AT46" s="137">
        <v>8.59773680582155E-3</v>
      </c>
      <c r="AU46" s="137">
        <v>1.79997947401645E-3</v>
      </c>
      <c r="AV46" s="137">
        <v>8.5808914773381501E-3</v>
      </c>
      <c r="AW46" s="137">
        <v>1.6792180884626699E-2</v>
      </c>
      <c r="AX46" s="137">
        <v>1.2290640020208301E-2</v>
      </c>
      <c r="AY46" s="137">
        <v>2.25492995529285E-4</v>
      </c>
      <c r="AZ46" s="137">
        <v>2.8692668831036701E-3</v>
      </c>
      <c r="BA46" s="137">
        <v>2.9141757213606498E-3</v>
      </c>
      <c r="BB46" s="137">
        <v>3.3770471826624301E-3</v>
      </c>
      <c r="BC46" s="137">
        <v>2.1324925040535399E-3</v>
      </c>
      <c r="BD46" s="137">
        <v>4.3757150981439701E-4</v>
      </c>
      <c r="BE46" s="137">
        <v>2.9346092883197499E-3</v>
      </c>
      <c r="BF46" s="137">
        <v>2.1844521152399299E-3</v>
      </c>
      <c r="BG46" s="137">
        <v>5.4090539286567197E-5</v>
      </c>
      <c r="BH46" s="137">
        <v>6.1960834626066403E-4</v>
      </c>
      <c r="BI46" s="137">
        <v>1.6239696987857999E-4</v>
      </c>
      <c r="BJ46" s="137">
        <v>1.35907531403049E-2</v>
      </c>
      <c r="BK46" s="137">
        <v>7.8502340353376102E-4</v>
      </c>
      <c r="BL46" s="137">
        <v>1.09457928366354E-3</v>
      </c>
      <c r="BM46" s="137">
        <v>1.78762094684787E-3</v>
      </c>
      <c r="BN46" s="137">
        <v>2.8631808359286101E-3</v>
      </c>
      <c r="BO46" s="137">
        <v>5.9920119050587502E-4</v>
      </c>
      <c r="BP46" s="137">
        <v>1.75224310227978E-3</v>
      </c>
      <c r="BQ46" s="137">
        <v>1.18804867113809E-4</v>
      </c>
      <c r="BR46" s="137">
        <v>1.48232767315538E-2</v>
      </c>
      <c r="BS46" s="137">
        <v>1.7700846352696999E-4</v>
      </c>
      <c r="BT46" s="137">
        <v>1.45239008891053E-3</v>
      </c>
      <c r="BU46" s="137">
        <v>1.16536937038009E-3</v>
      </c>
      <c r="BV46" s="137">
        <v>8.7763685084645405E-4</v>
      </c>
      <c r="BW46" s="137">
        <v>7.5562012264653695E-4</v>
      </c>
      <c r="BX46" s="137">
        <v>5.6367251483872697E-4</v>
      </c>
      <c r="BY46" s="137">
        <v>1.22715913840428E-3</v>
      </c>
      <c r="BZ46" s="137">
        <v>1.7142633027046199E-2</v>
      </c>
      <c r="CA46" s="138">
        <v>0</v>
      </c>
      <c r="CB46" s="136">
        <v>0.67072368043249597</v>
      </c>
      <c r="CC46" s="139">
        <v>1.5926018468584799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2" x14ac:dyDescent="0.3">
      <c r="A47" s="30"/>
      <c r="B47" s="42" t="s">
        <v>392</v>
      </c>
      <c r="C47" s="43" t="s">
        <v>393</v>
      </c>
      <c r="D47" s="136">
        <v>3.5441706017231198E-5</v>
      </c>
      <c r="E47" s="137">
        <v>7.8619140443423005E-5</v>
      </c>
      <c r="F47" s="137">
        <v>8.7824197449595998E-5</v>
      </c>
      <c r="G47" s="137">
        <v>5.0288644139413897E-5</v>
      </c>
      <c r="H47" s="137">
        <v>4.8792851659356498E-5</v>
      </c>
      <c r="I47" s="137">
        <v>2.92164977300526E-5</v>
      </c>
      <c r="J47" s="137">
        <v>8.0760639405112305E-5</v>
      </c>
      <c r="K47" s="137">
        <v>5.5328416231448298E-5</v>
      </c>
      <c r="L47" s="137">
        <v>7.0038702838324198E-5</v>
      </c>
      <c r="M47" s="137">
        <v>6.4885377566471604E-5</v>
      </c>
      <c r="N47" s="137">
        <v>2.7527754962896299E-5</v>
      </c>
      <c r="O47" s="137">
        <v>1.2834024668490499E-4</v>
      </c>
      <c r="P47" s="137">
        <v>1.5877631417717E-4</v>
      </c>
      <c r="Q47" s="137">
        <v>3.09006996316038E-6</v>
      </c>
      <c r="R47" s="137">
        <v>2.12042339179108E-5</v>
      </c>
      <c r="S47" s="137">
        <v>2.99223223647645E-5</v>
      </c>
      <c r="T47" s="137">
        <v>1.12200748584459E-4</v>
      </c>
      <c r="U47" s="137">
        <v>1.5535837577317001E-4</v>
      </c>
      <c r="V47" s="137">
        <v>1.56571661769846E-4</v>
      </c>
      <c r="W47" s="137">
        <v>1.90859165463928E-4</v>
      </c>
      <c r="X47" s="137">
        <v>1.03076280404742E-4</v>
      </c>
      <c r="Y47" s="137">
        <v>6.5816026689669499E-5</v>
      </c>
      <c r="Z47" s="137">
        <v>1.97399364289491E-4</v>
      </c>
      <c r="AA47" s="137">
        <v>1.5982281777949801E-4</v>
      </c>
      <c r="AB47" s="137">
        <v>1.3563035482374699E-4</v>
      </c>
      <c r="AC47" s="137">
        <v>1.1303379329876101E-4</v>
      </c>
      <c r="AD47" s="137">
        <v>1.7756717695954999E-4</v>
      </c>
      <c r="AE47" s="137">
        <v>9.47598252211248E-4</v>
      </c>
      <c r="AF47" s="137">
        <v>3.4228651091146901E-3</v>
      </c>
      <c r="AG47" s="137">
        <v>2.4540203378564198E-3</v>
      </c>
      <c r="AH47" s="137">
        <v>2.8839605804176298E-3</v>
      </c>
      <c r="AI47" s="137">
        <v>4.3997883893049303E-3</v>
      </c>
      <c r="AJ47" s="137">
        <v>0</v>
      </c>
      <c r="AK47" s="137">
        <v>8.0099098886585803E-5</v>
      </c>
      <c r="AL47" s="137">
        <v>9.3102324247339007E-3</v>
      </c>
      <c r="AM47" s="137">
        <v>4.8847474749463002E-4</v>
      </c>
      <c r="AN47" s="137">
        <v>6.2869820988023398E-5</v>
      </c>
      <c r="AO47" s="137">
        <v>1.1517456174119501E-2</v>
      </c>
      <c r="AP47" s="137">
        <v>7.2684460585040897E-2</v>
      </c>
      <c r="AQ47" s="137">
        <v>2.36042988056102E-4</v>
      </c>
      <c r="AR47" s="137">
        <v>6.76127085356058E-5</v>
      </c>
      <c r="AS47" s="137">
        <v>6.7563207373470902E-3</v>
      </c>
      <c r="AT47" s="137">
        <v>7.0581989031466797E-3</v>
      </c>
      <c r="AU47" s="137">
        <v>3.44915063480243E-3</v>
      </c>
      <c r="AV47" s="137">
        <v>4.4711464675546101E-3</v>
      </c>
      <c r="AW47" s="137">
        <v>5.36808794840039E-4</v>
      </c>
      <c r="AX47" s="137">
        <v>5.3250971586489898E-5</v>
      </c>
      <c r="AY47" s="137">
        <v>4.0410637464291098E-5</v>
      </c>
      <c r="AZ47" s="137">
        <v>2.5327017673848601E-3</v>
      </c>
      <c r="BA47" s="137">
        <v>3.8597091393278297E-5</v>
      </c>
      <c r="BB47" s="137">
        <v>1.2894567837534801E-3</v>
      </c>
      <c r="BC47" s="137">
        <v>1.9157865669881E-3</v>
      </c>
      <c r="BD47" s="137">
        <v>5.6632183982062E-4</v>
      </c>
      <c r="BE47" s="137">
        <v>5.3202861903679602E-5</v>
      </c>
      <c r="BF47" s="137">
        <v>2.1227840062585102E-3</v>
      </c>
      <c r="BG47" s="137">
        <v>1.42007180807263E-4</v>
      </c>
      <c r="BH47" s="137">
        <v>4.5485374153539102E-3</v>
      </c>
      <c r="BI47" s="137">
        <v>2.68522894302907E-4</v>
      </c>
      <c r="BJ47" s="137">
        <v>3.4988685150705899E-3</v>
      </c>
      <c r="BK47" s="137">
        <v>7.9603762541496895E-5</v>
      </c>
      <c r="BL47" s="137">
        <v>5.2661814265068602E-3</v>
      </c>
      <c r="BM47" s="137">
        <v>5.3378812952031502E-3</v>
      </c>
      <c r="BN47" s="137">
        <v>5.8623189055870498E-5</v>
      </c>
      <c r="BO47" s="137">
        <v>2.79658963150709E-3</v>
      </c>
      <c r="BP47" s="137">
        <v>2.9680396655896199E-3</v>
      </c>
      <c r="BQ47" s="137">
        <v>2.2554444523583302E-3</v>
      </c>
      <c r="BR47" s="137">
        <v>1.9696140600960802E-3</v>
      </c>
      <c r="BS47" s="137">
        <v>8.0103520062547095E-4</v>
      </c>
      <c r="BT47" s="137">
        <v>7.6895503030451704E-3</v>
      </c>
      <c r="BU47" s="137">
        <v>3.3850495545988098E-3</v>
      </c>
      <c r="BV47" s="137">
        <v>1.6346456996168601E-2</v>
      </c>
      <c r="BW47" s="137">
        <v>4.3472408327525401E-3</v>
      </c>
      <c r="BX47" s="137">
        <v>2.79815513178844E-5</v>
      </c>
      <c r="BY47" s="137">
        <v>1.2266906449466899E-3</v>
      </c>
      <c r="BZ47" s="137">
        <v>1.19944584347424E-2</v>
      </c>
      <c r="CA47" s="138">
        <v>0</v>
      </c>
      <c r="CB47" s="136">
        <v>0.216985389168983</v>
      </c>
      <c r="CC47" s="139">
        <v>0.51522160557831598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2" x14ac:dyDescent="0.3">
      <c r="A48" s="30"/>
      <c r="B48" s="42" t="s">
        <v>396</v>
      </c>
      <c r="C48" s="43" t="s">
        <v>397</v>
      </c>
      <c r="D48" s="136">
        <v>5.3293606746161195E-4</v>
      </c>
      <c r="E48" s="137">
        <v>4.6988473168542997E-3</v>
      </c>
      <c r="F48" s="137">
        <v>5.4487743202463797E-3</v>
      </c>
      <c r="G48" s="137">
        <v>1.04751131069226E-2</v>
      </c>
      <c r="H48" s="137">
        <v>3.3044333591576401E-3</v>
      </c>
      <c r="I48" s="137">
        <v>1.08144303360477E-4</v>
      </c>
      <c r="J48" s="137">
        <v>4.23440923495797E-4</v>
      </c>
      <c r="K48" s="137">
        <v>1.9962393804966099E-4</v>
      </c>
      <c r="L48" s="137">
        <v>3.0882847924523602E-2</v>
      </c>
      <c r="M48" s="137">
        <v>1.8131985669214499E-3</v>
      </c>
      <c r="N48" s="137">
        <v>1.27722590688445E-3</v>
      </c>
      <c r="O48" s="137">
        <v>8.5228184246196603E-3</v>
      </c>
      <c r="P48" s="137">
        <v>0</v>
      </c>
      <c r="Q48" s="137">
        <v>2.1020710641593298E-3</v>
      </c>
      <c r="R48" s="137">
        <v>1.70228338400667E-3</v>
      </c>
      <c r="S48" s="137">
        <v>1.2843134271242E-2</v>
      </c>
      <c r="T48" s="137">
        <v>3.2098077794738599E-4</v>
      </c>
      <c r="U48" s="137">
        <v>1.2365525943386401E-3</v>
      </c>
      <c r="V48" s="137">
        <v>6.6514095651499003E-5</v>
      </c>
      <c r="W48" s="137">
        <v>4.9999273346442202E-5</v>
      </c>
      <c r="X48" s="137">
        <v>1.2132880942331201E-3</v>
      </c>
      <c r="Y48" s="137">
        <v>2.7062041822520198E-4</v>
      </c>
      <c r="Z48" s="137">
        <v>2.3590347481808599E-5</v>
      </c>
      <c r="AA48" s="137">
        <v>8.5497335080805006E-5</v>
      </c>
      <c r="AB48" s="137">
        <v>1.8887678361580302E-5</v>
      </c>
      <c r="AC48" s="137">
        <v>1.1022215752899201E-3</v>
      </c>
      <c r="AD48" s="137">
        <v>1.6773834763794599E-3</v>
      </c>
      <c r="AE48" s="137">
        <v>2.8523812220488E-4</v>
      </c>
      <c r="AF48" s="137">
        <v>8.7642082006758604E-4</v>
      </c>
      <c r="AG48" s="137">
        <v>1.39247282021728E-2</v>
      </c>
      <c r="AH48" s="137">
        <v>3.37509125590691E-3</v>
      </c>
      <c r="AI48" s="137">
        <v>2.2354371970391599E-4</v>
      </c>
      <c r="AJ48" s="137">
        <v>0</v>
      </c>
      <c r="AK48" s="137">
        <v>1.4550663093899499E-2</v>
      </c>
      <c r="AL48" s="137">
        <v>3.13951341918898E-3</v>
      </c>
      <c r="AM48" s="137">
        <v>2.4687794234305302E-3</v>
      </c>
      <c r="AN48" s="137">
        <v>7.5707423129109505E-4</v>
      </c>
      <c r="AO48" s="137">
        <v>8.6434642736568895E-4</v>
      </c>
      <c r="AP48" s="137">
        <v>2.4825961365641401E-4</v>
      </c>
      <c r="AQ48" s="137">
        <v>1.7688032432698599E-2</v>
      </c>
      <c r="AR48" s="137">
        <v>3.0774148785845502E-4</v>
      </c>
      <c r="AS48" s="137">
        <v>2.04464745897196E-3</v>
      </c>
      <c r="AT48" s="137">
        <v>6.3017449780570199E-4</v>
      </c>
      <c r="AU48" s="137">
        <v>4.1210868126600898E-3</v>
      </c>
      <c r="AV48" s="137">
        <v>8.3178370786402705E-4</v>
      </c>
      <c r="AW48" s="137">
        <v>0.10139545686351099</v>
      </c>
      <c r="AX48" s="137">
        <v>2.07867116311268E-2</v>
      </c>
      <c r="AY48" s="137">
        <v>1.47352209082756E-3</v>
      </c>
      <c r="AZ48" s="137">
        <v>3.4521363472738497E-5</v>
      </c>
      <c r="BA48" s="137">
        <v>2.9699138857744202E-3</v>
      </c>
      <c r="BB48" s="137">
        <v>3.6864155237985399E-3</v>
      </c>
      <c r="BC48" s="137">
        <v>4.6967783329409296E-3</v>
      </c>
      <c r="BD48" s="137">
        <v>8.0860255771412305E-5</v>
      </c>
      <c r="BE48" s="137">
        <v>1.9615662566241101E-3</v>
      </c>
      <c r="BF48" s="137">
        <v>6.2549313104536697E-3</v>
      </c>
      <c r="BG48" s="137">
        <v>6.6899521567741996E-2</v>
      </c>
      <c r="BH48" s="137">
        <v>2.3475098514616102E-3</v>
      </c>
      <c r="BI48" s="137">
        <v>8.9398030811573405E-4</v>
      </c>
      <c r="BJ48" s="137">
        <v>1.3225879719059501E-2</v>
      </c>
      <c r="BK48" s="137">
        <v>0.15075934126535501</v>
      </c>
      <c r="BL48" s="137">
        <v>5.0827712419252401E-2</v>
      </c>
      <c r="BM48" s="137">
        <v>3.7097785382896602E-3</v>
      </c>
      <c r="BN48" s="137">
        <v>2.7119471517292599E-3</v>
      </c>
      <c r="BO48" s="137">
        <v>5.89524443543025E-5</v>
      </c>
      <c r="BP48" s="137">
        <v>1.97997175610808E-5</v>
      </c>
      <c r="BQ48" s="137">
        <v>6.1265849911541499E-5</v>
      </c>
      <c r="BR48" s="137">
        <v>4.4147136285745104E-6</v>
      </c>
      <c r="BS48" s="137">
        <v>6.1191157695831796E-4</v>
      </c>
      <c r="BT48" s="137">
        <v>3.0015730922177599E-3</v>
      </c>
      <c r="BU48" s="137">
        <v>2.0295548206673199E-3</v>
      </c>
      <c r="BV48" s="137">
        <v>1.6954648844152102E-2</v>
      </c>
      <c r="BW48" s="137">
        <v>2.7103964063016702E-4</v>
      </c>
      <c r="BX48" s="137">
        <v>7.61418040985136E-4</v>
      </c>
      <c r="BY48" s="137">
        <v>2.6624684545379401E-3</v>
      </c>
      <c r="BZ48" s="137">
        <v>3.1475974444903098E-3</v>
      </c>
      <c r="CA48" s="138">
        <v>0</v>
      </c>
      <c r="CB48" s="136">
        <v>0.62103854624638999</v>
      </c>
      <c r="CC48" s="139">
        <v>1.4746268315508599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2" x14ac:dyDescent="0.3">
      <c r="A49" s="30"/>
      <c r="B49" s="42" t="s">
        <v>412</v>
      </c>
      <c r="C49" s="43" t="s">
        <v>413</v>
      </c>
      <c r="D49" s="136">
        <v>1.8055765087047801E-2</v>
      </c>
      <c r="E49" s="137">
        <v>2.3059426795812299E-2</v>
      </c>
      <c r="F49" s="137">
        <v>7.6381721551771198E-3</v>
      </c>
      <c r="G49" s="137">
        <v>3.2971460097468999E-2</v>
      </c>
      <c r="H49" s="137">
        <v>1.6460325519236201E-2</v>
      </c>
      <c r="I49" s="137">
        <v>1.8577514442420701E-2</v>
      </c>
      <c r="J49" s="137">
        <v>5.57472100431574E-3</v>
      </c>
      <c r="K49" s="137">
        <v>7.3976418989913396E-3</v>
      </c>
      <c r="L49" s="137">
        <v>3.0736277609973699E-2</v>
      </c>
      <c r="M49" s="137">
        <v>6.8769518948380505E-4</v>
      </c>
      <c r="N49" s="137">
        <v>1.30580746469978E-2</v>
      </c>
      <c r="O49" s="137">
        <v>8.3132319361428999E-4</v>
      </c>
      <c r="P49" s="137">
        <v>4.0681810534103802E-5</v>
      </c>
      <c r="Q49" s="137">
        <v>1.09270156609973E-6</v>
      </c>
      <c r="R49" s="137">
        <v>2.1925466216392401E-4</v>
      </c>
      <c r="S49" s="137">
        <v>2.7447724472637498E-3</v>
      </c>
      <c r="T49" s="137">
        <v>2.25908710372695E-4</v>
      </c>
      <c r="U49" s="137">
        <v>9.0265935726604703E-4</v>
      </c>
      <c r="V49" s="137">
        <v>1.2752659892754199E-4</v>
      </c>
      <c r="W49" s="137">
        <v>2.6277435967725799E-4</v>
      </c>
      <c r="X49" s="137">
        <v>7.3108336576822896E-4</v>
      </c>
      <c r="Y49" s="137">
        <v>7.8385567801098107E-5</v>
      </c>
      <c r="Z49" s="137">
        <v>1.9680020747506199E-4</v>
      </c>
      <c r="AA49" s="137">
        <v>2.5444022704843001E-4</v>
      </c>
      <c r="AB49" s="137">
        <v>1.6114247620569E-4</v>
      </c>
      <c r="AC49" s="137">
        <v>8.7831348820918004E-4</v>
      </c>
      <c r="AD49" s="137">
        <v>7.9030719631835398E-5</v>
      </c>
      <c r="AE49" s="137">
        <v>6.3618785283948802E-5</v>
      </c>
      <c r="AF49" s="137">
        <v>2.6486013160570502E-4</v>
      </c>
      <c r="AG49" s="137">
        <v>1.5994294582603E-3</v>
      </c>
      <c r="AH49" s="137">
        <v>1.86365312129733E-2</v>
      </c>
      <c r="AI49" s="137">
        <v>5.4231204123292003E-3</v>
      </c>
      <c r="AJ49" s="137">
        <v>0</v>
      </c>
      <c r="AK49" s="137">
        <v>1.38031591963962E-2</v>
      </c>
      <c r="AL49" s="137">
        <v>3.0971565864366299E-3</v>
      </c>
      <c r="AM49" s="137">
        <v>1.99612833876864E-2</v>
      </c>
      <c r="AN49" s="137">
        <v>2.23414878210044E-2</v>
      </c>
      <c r="AO49" s="137">
        <v>8.4155278463139097E-4</v>
      </c>
      <c r="AP49" s="137">
        <v>1.07533629183112E-4</v>
      </c>
      <c r="AQ49" s="137">
        <v>6.6271784991041099E-5</v>
      </c>
      <c r="AR49" s="137">
        <v>1.15308145161905E-2</v>
      </c>
      <c r="AS49" s="137">
        <v>4.6729672455028098E-2</v>
      </c>
      <c r="AT49" s="137">
        <v>3.1794205845766199E-2</v>
      </c>
      <c r="AU49" s="137">
        <v>1.0515325938293799E-2</v>
      </c>
      <c r="AV49" s="137">
        <v>1.69394381946876E-2</v>
      </c>
      <c r="AW49" s="137">
        <v>1.6661482619618299E-2</v>
      </c>
      <c r="AX49" s="137">
        <v>1.4912142090862199E-3</v>
      </c>
      <c r="AY49" s="137">
        <v>5.0899230829245699E-4</v>
      </c>
      <c r="AZ49" s="137">
        <v>8.12244993351525E-4</v>
      </c>
      <c r="BA49" s="137">
        <v>5.3133934724324905E-4</v>
      </c>
      <c r="BB49" s="137">
        <v>6.7187759599066097E-3</v>
      </c>
      <c r="BC49" s="137">
        <v>2.0311371163200601E-3</v>
      </c>
      <c r="BD49" s="137">
        <v>3.0285003872917099E-3</v>
      </c>
      <c r="BE49" s="137">
        <v>7.2862452568377804E-3</v>
      </c>
      <c r="BF49" s="137">
        <v>1.2681916634861301E-3</v>
      </c>
      <c r="BG49" s="137">
        <v>4.0215070543673503E-5</v>
      </c>
      <c r="BH49" s="137">
        <v>2.6242624646312301E-2</v>
      </c>
      <c r="BI49" s="137">
        <v>1.4221222766750799E-4</v>
      </c>
      <c r="BJ49" s="137">
        <v>5.9510621402213E-6</v>
      </c>
      <c r="BK49" s="137">
        <v>4.2625856834864299E-4</v>
      </c>
      <c r="BL49" s="137">
        <v>8.9705201149864298E-6</v>
      </c>
      <c r="BM49" s="137">
        <v>1.7308462675968601E-5</v>
      </c>
      <c r="BN49" s="137">
        <v>1.5548381190511599E-4</v>
      </c>
      <c r="BO49" s="137">
        <v>1.37724778313318E-5</v>
      </c>
      <c r="BP49" s="137">
        <v>3.1836729506460299E-6</v>
      </c>
      <c r="BQ49" s="137">
        <v>8.9336068030115896E-6</v>
      </c>
      <c r="BR49" s="137">
        <v>2.7597681186391401E-6</v>
      </c>
      <c r="BS49" s="137">
        <v>3.5547195316370398E-7</v>
      </c>
      <c r="BT49" s="137">
        <v>4.1603201389269601E-4</v>
      </c>
      <c r="BU49" s="137">
        <v>4.3627071423078302E-4</v>
      </c>
      <c r="BV49" s="137">
        <v>2.48156771897104E-5</v>
      </c>
      <c r="BW49" s="137">
        <v>2.4027167958952901E-4</v>
      </c>
      <c r="BX49" s="137">
        <v>1.71530853877979E-2</v>
      </c>
      <c r="BY49" s="137">
        <v>4.17315403993205E-3</v>
      </c>
      <c r="BZ49" s="137">
        <v>2.0300472582426599E-4</v>
      </c>
      <c r="CA49" s="138">
        <v>0</v>
      </c>
      <c r="CB49" s="136">
        <v>0.47572051394845499</v>
      </c>
      <c r="CC49" s="139">
        <v>1.12957599560856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2" x14ac:dyDescent="0.3">
      <c r="A50" s="30"/>
      <c r="B50" s="42" t="s">
        <v>420</v>
      </c>
      <c r="C50" s="43" t="s">
        <v>421</v>
      </c>
      <c r="D50" s="136">
        <v>1.8220263982592399E-5</v>
      </c>
      <c r="E50" s="137">
        <v>3.62298424533783E-5</v>
      </c>
      <c r="F50" s="137">
        <v>3.6398197317763297E-5</v>
      </c>
      <c r="G50" s="137">
        <v>2.73124130733208E-5</v>
      </c>
      <c r="H50" s="137">
        <v>2.2625773192211399E-5</v>
      </c>
      <c r="I50" s="137">
        <v>3.37161933953978E-4</v>
      </c>
      <c r="J50" s="137">
        <v>3.1107592023427798E-5</v>
      </c>
      <c r="K50" s="137">
        <v>2.2285848278995699E-5</v>
      </c>
      <c r="L50" s="137">
        <v>3.5963937152661999E-5</v>
      </c>
      <c r="M50" s="137">
        <v>4.2963859657171101E-4</v>
      </c>
      <c r="N50" s="137">
        <v>1.35755469520651E-5</v>
      </c>
      <c r="O50" s="137">
        <v>3.2106322173219002E-4</v>
      </c>
      <c r="P50" s="137">
        <v>5.9679969384777301E-3</v>
      </c>
      <c r="Q50" s="137">
        <v>2.39261709138787E-4</v>
      </c>
      <c r="R50" s="137">
        <v>1.4704822272787099E-3</v>
      </c>
      <c r="S50" s="137">
        <v>1.8335547109030301E-3</v>
      </c>
      <c r="T50" s="137">
        <v>2.66085232368609E-4</v>
      </c>
      <c r="U50" s="137">
        <v>1.9582310968206998E-3</v>
      </c>
      <c r="V50" s="137">
        <v>1.15045489806525E-4</v>
      </c>
      <c r="W50" s="137">
        <v>7.95172985680586E-4</v>
      </c>
      <c r="X50" s="137">
        <v>8.3539375222430696E-4</v>
      </c>
      <c r="Y50" s="137">
        <v>4.1584034200512301E-4</v>
      </c>
      <c r="Z50" s="137">
        <v>9.0451728953893699E-5</v>
      </c>
      <c r="AA50" s="137">
        <v>6.7649658237550094E-5</v>
      </c>
      <c r="AB50" s="137">
        <v>7.9350269814714493E-5</v>
      </c>
      <c r="AC50" s="137">
        <v>1.77562467796837E-4</v>
      </c>
      <c r="AD50" s="137">
        <v>2.6459720718167301E-4</v>
      </c>
      <c r="AE50" s="137">
        <v>7.0492027656150996E-4</v>
      </c>
      <c r="AF50" s="137">
        <v>3.9116968664229301E-4</v>
      </c>
      <c r="AG50" s="137">
        <v>7.1774539711455196E-4</v>
      </c>
      <c r="AH50" s="137">
        <v>1.0677029021017601E-3</v>
      </c>
      <c r="AI50" s="137">
        <v>1.86171444146678E-3</v>
      </c>
      <c r="AJ50" s="137">
        <v>0</v>
      </c>
      <c r="AK50" s="137">
        <v>7.4749444920066696E-3</v>
      </c>
      <c r="AL50" s="137">
        <v>4.6434353402838796E-3</v>
      </c>
      <c r="AM50" s="137">
        <v>5.8390910736723898E-4</v>
      </c>
      <c r="AN50" s="137">
        <v>2.29101506918878E-4</v>
      </c>
      <c r="AO50" s="137">
        <v>4.9729583373051703E-3</v>
      </c>
      <c r="AP50" s="137">
        <v>6.1375403621441501E-3</v>
      </c>
      <c r="AQ50" s="137">
        <v>6.9746928328429702E-3</v>
      </c>
      <c r="AR50" s="137">
        <v>4.8396863239316404E-3</v>
      </c>
      <c r="AS50" s="137">
        <v>5.8203221995706302E-2</v>
      </c>
      <c r="AT50" s="137">
        <v>1.17722386412026E-3</v>
      </c>
      <c r="AU50" s="137">
        <v>1.1017082268078E-3</v>
      </c>
      <c r="AV50" s="137">
        <v>1.38743762071622E-2</v>
      </c>
      <c r="AW50" s="137">
        <v>1.20150105846234E-2</v>
      </c>
      <c r="AX50" s="137">
        <v>5.8702353175324601E-3</v>
      </c>
      <c r="AY50" s="137">
        <v>2.8612536819541998E-4</v>
      </c>
      <c r="AZ50" s="137">
        <v>1.99493375429412E-2</v>
      </c>
      <c r="BA50" s="137">
        <v>3.5766210510082699E-4</v>
      </c>
      <c r="BB50" s="137">
        <v>1.01398684829335E-2</v>
      </c>
      <c r="BC50" s="137">
        <v>3.9301597903407502E-3</v>
      </c>
      <c r="BD50" s="137">
        <v>1.1948537354292499E-3</v>
      </c>
      <c r="BE50" s="137">
        <v>1.04786302702991E-2</v>
      </c>
      <c r="BF50" s="137">
        <v>3.6380788428383702E-3</v>
      </c>
      <c r="BG50" s="137">
        <v>1.25351559694245E-4</v>
      </c>
      <c r="BH50" s="137">
        <v>2.9963102694542799E-3</v>
      </c>
      <c r="BI50" s="137">
        <v>4.9861790419035599E-3</v>
      </c>
      <c r="BJ50" s="137">
        <v>1.5946539331853199E-3</v>
      </c>
      <c r="BK50" s="137">
        <v>1.0305668032392599E-3</v>
      </c>
      <c r="BL50" s="137">
        <v>5.4082629682195502E-3</v>
      </c>
      <c r="BM50" s="137">
        <v>1.07308593156884E-2</v>
      </c>
      <c r="BN50" s="137">
        <v>4.4332719640401601E-3</v>
      </c>
      <c r="BO50" s="137">
        <v>4.8920735322635698E-4</v>
      </c>
      <c r="BP50" s="137">
        <v>6.3132533396429203E-5</v>
      </c>
      <c r="BQ50" s="137">
        <v>1.15841111287173E-5</v>
      </c>
      <c r="BR50" s="137">
        <v>5.7526274032276695E-4</v>
      </c>
      <c r="BS50" s="137">
        <v>2.9622077393367E-7</v>
      </c>
      <c r="BT50" s="137">
        <v>3.2332065813707699E-3</v>
      </c>
      <c r="BU50" s="137">
        <v>3.2572775269086899E-4</v>
      </c>
      <c r="BV50" s="137">
        <v>9.1878951683422401E-4</v>
      </c>
      <c r="BW50" s="137">
        <v>3.9539885576134101E-4</v>
      </c>
      <c r="BX50" s="137">
        <v>7.7388402376253596E-4</v>
      </c>
      <c r="BY50" s="137">
        <v>1.2928870940673101E-3</v>
      </c>
      <c r="BZ50" s="137">
        <v>5.4751401947536697E-3</v>
      </c>
      <c r="CA50" s="138">
        <v>0</v>
      </c>
      <c r="CB50" s="136">
        <v>0.24358424515760499</v>
      </c>
      <c r="CC50" s="139">
        <v>0.57837933864729996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2" x14ac:dyDescent="0.3">
      <c r="A51" s="30"/>
      <c r="B51" s="42" t="s">
        <v>424</v>
      </c>
      <c r="C51" s="43" t="s">
        <v>425</v>
      </c>
      <c r="D51" s="136">
        <v>4.9321122061851997E-5</v>
      </c>
      <c r="E51" s="137">
        <v>1.12468101678079E-4</v>
      </c>
      <c r="F51" s="137">
        <v>1.3176642514716201E-4</v>
      </c>
      <c r="G51" s="137">
        <v>6.6082332857673006E-5</v>
      </c>
      <c r="H51" s="137">
        <v>6.6569367175892005E-5</v>
      </c>
      <c r="I51" s="137">
        <v>4.0948913960629301E-5</v>
      </c>
      <c r="J51" s="137">
        <v>1.0676045829234501E-4</v>
      </c>
      <c r="K51" s="137">
        <v>7.31723799361812E-5</v>
      </c>
      <c r="L51" s="137">
        <v>1.0695853647441399E-4</v>
      </c>
      <c r="M51" s="137">
        <v>3.4910660281814499E-3</v>
      </c>
      <c r="N51" s="137">
        <v>3.6008912712210299E-5</v>
      </c>
      <c r="O51" s="137">
        <v>2.9098471042626799E-4</v>
      </c>
      <c r="P51" s="137">
        <v>4.0345819612812801E-5</v>
      </c>
      <c r="Q51" s="137">
        <v>3.5412652743792699E-6</v>
      </c>
      <c r="R51" s="137">
        <v>2.97315699348663E-4</v>
      </c>
      <c r="S51" s="137">
        <v>5.2395328604936905E-4</v>
      </c>
      <c r="T51" s="137">
        <v>6.8544631524637299E-4</v>
      </c>
      <c r="U51" s="137">
        <v>4.3005663535004699E-4</v>
      </c>
      <c r="V51" s="137">
        <v>2.29750477707538E-4</v>
      </c>
      <c r="W51" s="137">
        <v>2.82740761011036E-4</v>
      </c>
      <c r="X51" s="137">
        <v>4.7081556474824299E-4</v>
      </c>
      <c r="Y51" s="137">
        <v>2.5278006366651599E-4</v>
      </c>
      <c r="Z51" s="137">
        <v>3.1553087719998697E-4</v>
      </c>
      <c r="AA51" s="137">
        <v>2.15436558456495E-4</v>
      </c>
      <c r="AB51" s="137">
        <v>7.4537873874053803E-4</v>
      </c>
      <c r="AC51" s="137">
        <v>1.5741625501245301E-4</v>
      </c>
      <c r="AD51" s="137">
        <v>3.3338618749653601E-4</v>
      </c>
      <c r="AE51" s="137">
        <v>6.5113018005721196E-4</v>
      </c>
      <c r="AF51" s="137">
        <v>2.24409046304137E-4</v>
      </c>
      <c r="AG51" s="137">
        <v>5.0059031142037297E-4</v>
      </c>
      <c r="AH51" s="137">
        <v>1.6375709269592201E-4</v>
      </c>
      <c r="AI51" s="137">
        <v>4.4688284319558698E-4</v>
      </c>
      <c r="AJ51" s="137">
        <v>0</v>
      </c>
      <c r="AK51" s="137">
        <v>1.65211314644404E-4</v>
      </c>
      <c r="AL51" s="137">
        <v>2.99667986934665E-4</v>
      </c>
      <c r="AM51" s="137">
        <v>1.3979787184102601E-4</v>
      </c>
      <c r="AN51" s="137">
        <v>1.7165337393280501E-4</v>
      </c>
      <c r="AO51" s="137">
        <v>1.2245457830096799E-4</v>
      </c>
      <c r="AP51" s="137">
        <v>1.02192146066509E-4</v>
      </c>
      <c r="AQ51" s="137">
        <v>1.13673210905249E-4</v>
      </c>
      <c r="AR51" s="137">
        <v>2.1826323150691E-4</v>
      </c>
      <c r="AS51" s="137">
        <v>8.2684531642696296E-4</v>
      </c>
      <c r="AT51" s="137">
        <v>5.4273868955064399E-2</v>
      </c>
      <c r="AU51" s="137">
        <v>1.17827637796443E-4</v>
      </c>
      <c r="AV51" s="137">
        <v>1.42443333793268E-4</v>
      </c>
      <c r="AW51" s="137">
        <v>1.0936493277781401E-4</v>
      </c>
      <c r="AX51" s="137">
        <v>1.14408819857967E-4</v>
      </c>
      <c r="AY51" s="137">
        <v>1.20664284888273E-4</v>
      </c>
      <c r="AZ51" s="137">
        <v>4.5763988802897498E-4</v>
      </c>
      <c r="BA51" s="137">
        <v>7.2547535962234197E-5</v>
      </c>
      <c r="BB51" s="137">
        <v>1.00381867528967E-4</v>
      </c>
      <c r="BC51" s="137">
        <v>1.7552419521405001E-4</v>
      </c>
      <c r="BD51" s="137">
        <v>1.6741246156634201E-4</v>
      </c>
      <c r="BE51" s="137">
        <v>2.5188600388875699E-4</v>
      </c>
      <c r="BF51" s="137">
        <v>2.21817645818812E-4</v>
      </c>
      <c r="BG51" s="137">
        <v>4.5117951805502898E-5</v>
      </c>
      <c r="BH51" s="137">
        <v>2.0748224221493099E-4</v>
      </c>
      <c r="BI51" s="137">
        <v>3.51001294003004E-4</v>
      </c>
      <c r="BJ51" s="137">
        <v>1.5738319257013002E-5</v>
      </c>
      <c r="BK51" s="137">
        <v>1.3708770766644699E-4</v>
      </c>
      <c r="BL51" s="137">
        <v>2.6905847502436801E-5</v>
      </c>
      <c r="BM51" s="137">
        <v>4.0941825750457798E-5</v>
      </c>
      <c r="BN51" s="137">
        <v>9.4378421504081404E-5</v>
      </c>
      <c r="BO51" s="137">
        <v>1.47444222873406E-5</v>
      </c>
      <c r="BP51" s="137">
        <v>1.05128017890396E-5</v>
      </c>
      <c r="BQ51" s="137">
        <v>2.67660363571596E-5</v>
      </c>
      <c r="BR51" s="137">
        <v>8.4206631064316492E-6</v>
      </c>
      <c r="BS51" s="137">
        <v>1.0624821712434701E-6</v>
      </c>
      <c r="BT51" s="137">
        <v>1.6925750673505502E-5</v>
      </c>
      <c r="BU51" s="137">
        <v>4.3836489403046701E-4</v>
      </c>
      <c r="BV51" s="137">
        <v>6.66241325566112E-5</v>
      </c>
      <c r="BW51" s="137">
        <v>3.3994195549868101E-4</v>
      </c>
      <c r="BX51" s="137">
        <v>5.0198462286432502E-2</v>
      </c>
      <c r="BY51" s="137">
        <v>3.28988701289304E-3</v>
      </c>
      <c r="BZ51" s="137">
        <v>5.8177143822354298E-4</v>
      </c>
      <c r="CA51" s="138">
        <v>0</v>
      </c>
      <c r="CB51" s="136">
        <v>0.12594045534596801</v>
      </c>
      <c r="CC51" s="139">
        <v>0.29903969045621298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2" x14ac:dyDescent="0.3">
      <c r="A52" s="30"/>
      <c r="B52" s="42" t="s">
        <v>438</v>
      </c>
      <c r="C52" s="43" t="s">
        <v>439</v>
      </c>
      <c r="D52" s="136">
        <v>5.2974316092208497E-5</v>
      </c>
      <c r="E52" s="137">
        <v>4.3488756801760401E-5</v>
      </c>
      <c r="F52" s="137">
        <v>1.6965999150774099E-4</v>
      </c>
      <c r="G52" s="137">
        <v>1.3194670612195301E-4</v>
      </c>
      <c r="H52" s="137">
        <v>1.11006674846596E-4</v>
      </c>
      <c r="I52" s="137">
        <v>5.7670670405320798E-5</v>
      </c>
      <c r="J52" s="137">
        <v>8.8302809473296806E-5</v>
      </c>
      <c r="K52" s="137">
        <v>2.9126828164127999E-5</v>
      </c>
      <c r="L52" s="137">
        <v>2.6680399590846399E-5</v>
      </c>
      <c r="M52" s="137">
        <v>2.4559006600318199E-5</v>
      </c>
      <c r="N52" s="137">
        <v>5.6607034161618099E-6</v>
      </c>
      <c r="O52" s="137">
        <v>3.00837211265372E-5</v>
      </c>
      <c r="P52" s="137">
        <v>1.55372038240728E-4</v>
      </c>
      <c r="Q52" s="137">
        <v>9.3120229298048905E-7</v>
      </c>
      <c r="R52" s="137">
        <v>9.3798253226750995E-5</v>
      </c>
      <c r="S52" s="137">
        <v>1.1831606573098899E-4</v>
      </c>
      <c r="T52" s="137">
        <v>2.51812309165348E-5</v>
      </c>
      <c r="U52" s="137">
        <v>5.25741532419833E-5</v>
      </c>
      <c r="V52" s="137">
        <v>5.1762131874334698E-5</v>
      </c>
      <c r="W52" s="137">
        <v>3.86872974813515E-5</v>
      </c>
      <c r="X52" s="137">
        <v>5.6728878129431403E-5</v>
      </c>
      <c r="Y52" s="137">
        <v>2.2904611398114099E-5</v>
      </c>
      <c r="Z52" s="137">
        <v>3.6114579678360299E-5</v>
      </c>
      <c r="AA52" s="137">
        <v>3.0774614037521703E-5</v>
      </c>
      <c r="AB52" s="137">
        <v>5.6353028286452798E-5</v>
      </c>
      <c r="AC52" s="137">
        <v>4.4723804998326399E-5</v>
      </c>
      <c r="AD52" s="137">
        <v>3.3240792807499297E-5</v>
      </c>
      <c r="AE52" s="137">
        <v>3.0320670367974701E-5</v>
      </c>
      <c r="AF52" s="137">
        <v>5.2636803488351302E-5</v>
      </c>
      <c r="AG52" s="137">
        <v>5.8880657344026602E-5</v>
      </c>
      <c r="AH52" s="137">
        <v>7.3953762312504802E-5</v>
      </c>
      <c r="AI52" s="137">
        <v>5.1539902967949601E-5</v>
      </c>
      <c r="AJ52" s="137">
        <v>0</v>
      </c>
      <c r="AK52" s="137">
        <v>3.6459411259729997E-5</v>
      </c>
      <c r="AL52" s="137">
        <v>2.9149026528291101E-5</v>
      </c>
      <c r="AM52" s="137">
        <v>3.4905472639962E-3</v>
      </c>
      <c r="AN52" s="137">
        <v>3.4686274333762098E-4</v>
      </c>
      <c r="AO52" s="137">
        <v>1.60076823534388E-4</v>
      </c>
      <c r="AP52" s="137">
        <v>2.2239486708088401E-5</v>
      </c>
      <c r="AQ52" s="137">
        <v>1.9064935317886201E-4</v>
      </c>
      <c r="AR52" s="137">
        <v>4.0220282434857197E-5</v>
      </c>
      <c r="AS52" s="137">
        <v>5.8444935106185796E-3</v>
      </c>
      <c r="AT52" s="137">
        <v>7.8554572142578507E-5</v>
      </c>
      <c r="AU52" s="137">
        <v>1.33147905608432E-2</v>
      </c>
      <c r="AV52" s="137">
        <v>1.0834416433908301E-3</v>
      </c>
      <c r="AW52" s="137">
        <v>1.80565954710944E-4</v>
      </c>
      <c r="AX52" s="137">
        <v>1.2916062958053601E-5</v>
      </c>
      <c r="AY52" s="137">
        <v>7.4380527055051E-5</v>
      </c>
      <c r="AZ52" s="137">
        <v>4.8695906922805898E-5</v>
      </c>
      <c r="BA52" s="137">
        <v>3.8942846555432002E-4</v>
      </c>
      <c r="BB52" s="137">
        <v>8.8426082498464201E-4</v>
      </c>
      <c r="BC52" s="137">
        <v>2.3691334177554598E-3</v>
      </c>
      <c r="BD52" s="137">
        <v>6.0623284990233301E-3</v>
      </c>
      <c r="BE52" s="137">
        <v>4.46774974503907E-5</v>
      </c>
      <c r="BF52" s="137">
        <v>2.8011465166504599E-5</v>
      </c>
      <c r="BG52" s="137">
        <v>1.0755234776768299E-4</v>
      </c>
      <c r="BH52" s="137">
        <v>1.99126246195023E-3</v>
      </c>
      <c r="BI52" s="137">
        <v>1.78705209928373E-4</v>
      </c>
      <c r="BJ52" s="137">
        <v>1.4371900210140101E-3</v>
      </c>
      <c r="BK52" s="137">
        <v>2.4881090016155398E-3</v>
      </c>
      <c r="BL52" s="137">
        <v>2.7141190626983599E-5</v>
      </c>
      <c r="BM52" s="137">
        <v>7.0744039385210998E-6</v>
      </c>
      <c r="BN52" s="137">
        <v>1.50056387629369E-5</v>
      </c>
      <c r="BO52" s="137">
        <v>8.0438207306625792E-6</v>
      </c>
      <c r="BP52" s="137">
        <v>1.65227077925601E-6</v>
      </c>
      <c r="BQ52" s="137">
        <v>3.56023934811978E-6</v>
      </c>
      <c r="BR52" s="137">
        <v>1.08399153270961E-6</v>
      </c>
      <c r="BS52" s="137">
        <v>1.4192887686340501E-7</v>
      </c>
      <c r="BT52" s="137">
        <v>3.4752794299669598E-5</v>
      </c>
      <c r="BU52" s="137">
        <v>8.3500636797133592E-6</v>
      </c>
      <c r="BV52" s="137">
        <v>5.7477223112957799E-6</v>
      </c>
      <c r="BW52" s="137">
        <v>7.3241561716493596E-6</v>
      </c>
      <c r="BX52" s="137">
        <v>7.6453320302256494E-6</v>
      </c>
      <c r="BY52" s="137">
        <v>1.6222116331139401E-3</v>
      </c>
      <c r="BZ52" s="137">
        <v>8.3711894223608398E-6</v>
      </c>
      <c r="CA52" s="138">
        <v>0</v>
      </c>
      <c r="CB52" s="136">
        <v>4.4548763780424501E-2</v>
      </c>
      <c r="CC52" s="139">
        <v>0.10577894525241301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2" x14ac:dyDescent="0.3">
      <c r="A53" s="30"/>
      <c r="B53" s="42" t="s">
        <v>444</v>
      </c>
      <c r="C53" s="43" t="s">
        <v>445</v>
      </c>
      <c r="D53" s="136">
        <v>1.4816653994734001E-2</v>
      </c>
      <c r="E53" s="137">
        <v>1.0334398644282801E-2</v>
      </c>
      <c r="F53" s="137">
        <v>1.5114423604177901E-2</v>
      </c>
      <c r="G53" s="137">
        <v>8.5543791807510903E-3</v>
      </c>
      <c r="H53" s="137">
        <v>3.6254165059535298E-2</v>
      </c>
      <c r="I53" s="137">
        <v>4.0977080105083899E-2</v>
      </c>
      <c r="J53" s="137">
        <v>2.2307918434602602E-3</v>
      </c>
      <c r="K53" s="137">
        <v>3.0771263789870999E-3</v>
      </c>
      <c r="L53" s="137">
        <v>1.0980852383384599E-2</v>
      </c>
      <c r="M53" s="137">
        <v>2.2176063518905401E-3</v>
      </c>
      <c r="N53" s="137">
        <v>6.2430354644915295E-4</v>
      </c>
      <c r="O53" s="137">
        <v>1.0187331596284001E-3</v>
      </c>
      <c r="P53" s="137">
        <v>2.13164069368442E-3</v>
      </c>
      <c r="Q53" s="137">
        <v>3.8137044054896598E-6</v>
      </c>
      <c r="R53" s="137">
        <v>4.1749157807190602E-4</v>
      </c>
      <c r="S53" s="137">
        <v>4.7710400059717699E-4</v>
      </c>
      <c r="T53" s="137">
        <v>3.88929026928699E-3</v>
      </c>
      <c r="U53" s="137">
        <v>5.0717651044367203E-3</v>
      </c>
      <c r="V53" s="137">
        <v>3.75304492273206E-4</v>
      </c>
      <c r="W53" s="137">
        <v>2.3029820978749099E-3</v>
      </c>
      <c r="X53" s="137">
        <v>3.0305184122034499E-2</v>
      </c>
      <c r="Y53" s="137">
        <v>8.5851632375437206E-3</v>
      </c>
      <c r="Z53" s="137">
        <v>1.4821897440283999E-3</v>
      </c>
      <c r="AA53" s="137">
        <v>2.23609902416687E-3</v>
      </c>
      <c r="AB53" s="137">
        <v>2.5015373076296001E-2</v>
      </c>
      <c r="AC53" s="137">
        <v>1.9594386411737899E-2</v>
      </c>
      <c r="AD53" s="137">
        <v>1.7900034493449101E-3</v>
      </c>
      <c r="AE53" s="137">
        <v>4.8425372456289903E-3</v>
      </c>
      <c r="AF53" s="137">
        <v>2.2862702426433599E-2</v>
      </c>
      <c r="AG53" s="137">
        <v>1.40829792109232E-2</v>
      </c>
      <c r="AH53" s="137">
        <v>4.3449943874279501E-2</v>
      </c>
      <c r="AI53" s="137">
        <v>2.9719262206454301E-2</v>
      </c>
      <c r="AJ53" s="137">
        <v>0</v>
      </c>
      <c r="AK53" s="137">
        <v>1.4994596091666999E-2</v>
      </c>
      <c r="AL53" s="137">
        <v>1.18456541105567E-3</v>
      </c>
      <c r="AM53" s="137">
        <v>3.23526167778693E-3</v>
      </c>
      <c r="AN53" s="137">
        <v>4.2061345027847299E-3</v>
      </c>
      <c r="AO53" s="137">
        <v>6.3904843404943602E-3</v>
      </c>
      <c r="AP53" s="137">
        <v>4.37402566483968E-3</v>
      </c>
      <c r="AQ53" s="137">
        <v>2.6610816602362199E-3</v>
      </c>
      <c r="AR53" s="137">
        <v>1.77498305101919E-2</v>
      </c>
      <c r="AS53" s="137">
        <v>6.2476343379372704E-3</v>
      </c>
      <c r="AT53" s="137">
        <v>9.5899037978633295E-3</v>
      </c>
      <c r="AU53" s="137">
        <v>3.1760286458920399E-3</v>
      </c>
      <c r="AV53" s="137">
        <v>5.6890624698078901E-2</v>
      </c>
      <c r="AW53" s="137">
        <v>1.1388913093565701E-2</v>
      </c>
      <c r="AX53" s="137">
        <v>1.04907205399095E-3</v>
      </c>
      <c r="AY53" s="137">
        <v>1.3562507990398401E-4</v>
      </c>
      <c r="AZ53" s="137">
        <v>7.6742696148842998E-3</v>
      </c>
      <c r="BA53" s="137">
        <v>1.30945704231492E-3</v>
      </c>
      <c r="BB53" s="137">
        <v>1.09255100354393E-2</v>
      </c>
      <c r="BC53" s="137">
        <v>9.1720311618767696E-3</v>
      </c>
      <c r="BD53" s="137">
        <v>2.4613200556455302E-3</v>
      </c>
      <c r="BE53" s="137">
        <v>1.9070102987925101E-2</v>
      </c>
      <c r="BF53" s="137">
        <v>1.10820586712665E-4</v>
      </c>
      <c r="BG53" s="137">
        <v>2.8599599556407399E-4</v>
      </c>
      <c r="BH53" s="137">
        <v>1.9886405303642801E-3</v>
      </c>
      <c r="BI53" s="137">
        <v>4.3657388354596301E-4</v>
      </c>
      <c r="BJ53" s="137">
        <v>2.0086274571310601E-2</v>
      </c>
      <c r="BK53" s="137">
        <v>6.4625284760711898E-4</v>
      </c>
      <c r="BL53" s="137">
        <v>3.4861552664865502E-3</v>
      </c>
      <c r="BM53" s="137">
        <v>1.5267448003816401E-3</v>
      </c>
      <c r="BN53" s="137">
        <v>3.0945036665578898E-3</v>
      </c>
      <c r="BO53" s="137">
        <v>2.9096456696917599E-5</v>
      </c>
      <c r="BP53" s="137">
        <v>4.0734809343385698E-4</v>
      </c>
      <c r="BQ53" s="137">
        <v>3.8264439691966801E-5</v>
      </c>
      <c r="BR53" s="137">
        <v>1.8123806176781401E-5</v>
      </c>
      <c r="BS53" s="137">
        <v>5.1443225400947204E-6</v>
      </c>
      <c r="BT53" s="137">
        <v>1.49550315450506E-3</v>
      </c>
      <c r="BU53" s="137">
        <v>2.98910563986238E-5</v>
      </c>
      <c r="BV53" s="137">
        <v>8.6267324397181801E-4</v>
      </c>
      <c r="BW53" s="137">
        <v>3.9164343981428498E-5</v>
      </c>
      <c r="BX53" s="137">
        <v>6.3319230048031704E-4</v>
      </c>
      <c r="BY53" s="137">
        <v>6.3072967417925806E-5</v>
      </c>
      <c r="BZ53" s="137">
        <v>2.6049844159390699E-3</v>
      </c>
      <c r="CA53" s="138">
        <v>0</v>
      </c>
      <c r="CB53" s="136">
        <v>0.59661062343600701</v>
      </c>
      <c r="CC53" s="139">
        <v>1.4166238772528299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2" x14ac:dyDescent="0.3">
      <c r="A54" s="30"/>
      <c r="B54" s="42" t="s">
        <v>448</v>
      </c>
      <c r="C54" s="43" t="s">
        <v>449</v>
      </c>
      <c r="D54" s="136">
        <v>4.4566885909477403E-5</v>
      </c>
      <c r="E54" s="137">
        <v>9.8999489222553695E-5</v>
      </c>
      <c r="F54" s="137">
        <v>1.10867693453724E-4</v>
      </c>
      <c r="G54" s="137">
        <v>6.3060282797731002E-5</v>
      </c>
      <c r="H54" s="137">
        <v>6.1295406629313502E-5</v>
      </c>
      <c r="I54" s="137">
        <v>3.6752012808314098E-5</v>
      </c>
      <c r="J54" s="137">
        <v>1.01299883749541E-4</v>
      </c>
      <c r="K54" s="137">
        <v>6.9401107690419294E-5</v>
      </c>
      <c r="L54" s="137">
        <v>8.8500373815657299E-5</v>
      </c>
      <c r="M54" s="137">
        <v>8.1346612115571694E-5</v>
      </c>
      <c r="N54" s="137">
        <v>3.4511467596612101E-5</v>
      </c>
      <c r="O54" s="137">
        <v>1.6159415458864699E-4</v>
      </c>
      <c r="P54" s="137">
        <v>3.9721722482401103E-5</v>
      </c>
      <c r="Q54" s="137">
        <v>2.7125430688880601E-6</v>
      </c>
      <c r="R54" s="137">
        <v>1.1997133706779699E-4</v>
      </c>
      <c r="S54" s="137">
        <v>1.2759646475972401E-4</v>
      </c>
      <c r="T54" s="137">
        <v>1.4150759855928601E-4</v>
      </c>
      <c r="U54" s="137">
        <v>6.5953263804980505E-4</v>
      </c>
      <c r="V54" s="137">
        <v>1.96335373535514E-4</v>
      </c>
      <c r="W54" s="137">
        <v>2.3935688451435301E-4</v>
      </c>
      <c r="X54" s="137">
        <v>3.8513289675015802E-4</v>
      </c>
      <c r="Y54" s="137">
        <v>8.3132824695427999E-5</v>
      </c>
      <c r="Z54" s="137">
        <v>2.4755802040260901E-4</v>
      </c>
      <c r="AA54" s="137">
        <v>2.0065732118178099E-4</v>
      </c>
      <c r="AB54" s="137">
        <v>1.8898146956077E-4</v>
      </c>
      <c r="AC54" s="137">
        <v>1.4214190243027301E-4</v>
      </c>
      <c r="AD54" s="137">
        <v>6.22630510145283E-4</v>
      </c>
      <c r="AE54" s="137">
        <v>1.6856072260401601E-4</v>
      </c>
      <c r="AF54" s="137">
        <v>4.26424867241518E-3</v>
      </c>
      <c r="AG54" s="137">
        <v>1.4646176533782499E-2</v>
      </c>
      <c r="AH54" s="137">
        <v>1.6570002832460101E-2</v>
      </c>
      <c r="AI54" s="137">
        <v>2.8334800567612201E-2</v>
      </c>
      <c r="AJ54" s="137">
        <v>0</v>
      </c>
      <c r="AK54" s="137">
        <v>1.0315016279066499E-4</v>
      </c>
      <c r="AL54" s="137">
        <v>8.1149214783172102E-5</v>
      </c>
      <c r="AM54" s="137">
        <v>9.5234426456456306E-5</v>
      </c>
      <c r="AN54" s="137">
        <v>7.2270997344533203E-4</v>
      </c>
      <c r="AO54" s="137">
        <v>7.2028858243257897E-5</v>
      </c>
      <c r="AP54" s="137">
        <v>4.1842415565597599E-4</v>
      </c>
      <c r="AQ54" s="137">
        <v>1.07936786424963E-4</v>
      </c>
      <c r="AR54" s="137">
        <v>4.6015636495633997E-4</v>
      </c>
      <c r="AS54" s="137">
        <v>3.8885891616847199E-4</v>
      </c>
      <c r="AT54" s="137">
        <v>6.2348435871570297E-4</v>
      </c>
      <c r="AU54" s="137">
        <v>8.5968070035611195E-5</v>
      </c>
      <c r="AV54" s="137">
        <v>1.9120602470843601E-4</v>
      </c>
      <c r="AW54" s="137">
        <v>1.12045858417239E-2</v>
      </c>
      <c r="AX54" s="137">
        <v>1.1045279270483501E-3</v>
      </c>
      <c r="AY54" s="137">
        <v>5.3725762753222899E-5</v>
      </c>
      <c r="AZ54" s="137">
        <v>5.3972149781661496E-3</v>
      </c>
      <c r="BA54" s="137">
        <v>8.0040760783407099E-4</v>
      </c>
      <c r="BB54" s="137">
        <v>9.7359017604744004E-3</v>
      </c>
      <c r="BC54" s="137">
        <v>8.4269322384460403E-4</v>
      </c>
      <c r="BD54" s="137">
        <v>6.2346617210792196E-3</v>
      </c>
      <c r="BE54" s="137">
        <v>2.59034983103243E-3</v>
      </c>
      <c r="BF54" s="137">
        <v>2.223603667475E-4</v>
      </c>
      <c r="BG54" s="137">
        <v>1.4707476146058601E-4</v>
      </c>
      <c r="BH54" s="137">
        <v>2.8192225599552099E-4</v>
      </c>
      <c r="BI54" s="137">
        <v>1.5346705474216901E-2</v>
      </c>
      <c r="BJ54" s="137">
        <v>9.6402674594003803E-5</v>
      </c>
      <c r="BK54" s="137">
        <v>5.7176186147641999E-4</v>
      </c>
      <c r="BL54" s="137">
        <v>2.5555335879540701E-5</v>
      </c>
      <c r="BM54" s="137">
        <v>1.58280388715237E-3</v>
      </c>
      <c r="BN54" s="137">
        <v>2.1652947933503301E-4</v>
      </c>
      <c r="BO54" s="137">
        <v>6.0807769339797098E-5</v>
      </c>
      <c r="BP54" s="137">
        <v>7.6072628031001598E-6</v>
      </c>
      <c r="BQ54" s="137">
        <v>2.5494323283270098E-5</v>
      </c>
      <c r="BR54" s="137">
        <v>7.6449079119020095E-6</v>
      </c>
      <c r="BS54" s="137">
        <v>1.01829842289055E-6</v>
      </c>
      <c r="BT54" s="137">
        <v>5.1619078482570597E-4</v>
      </c>
      <c r="BU54" s="137">
        <v>1.18933045576678E-5</v>
      </c>
      <c r="BV54" s="137">
        <v>5.8660080763951695E-4</v>
      </c>
      <c r="BW54" s="137">
        <v>1.5822197428396601E-5</v>
      </c>
      <c r="BX54" s="137">
        <v>4.7672638845996999E-4</v>
      </c>
      <c r="BY54" s="137">
        <v>5.4048285770266203E-5</v>
      </c>
      <c r="BZ54" s="137">
        <v>9.8694756658371805E-4</v>
      </c>
      <c r="CA54" s="138">
        <v>0</v>
      </c>
      <c r="CB54" s="136">
        <v>0.13088924816668099</v>
      </c>
      <c r="CC54" s="139">
        <v>0.31079036635437901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2" x14ac:dyDescent="0.3">
      <c r="A55" s="30"/>
      <c r="B55" s="42" t="s">
        <v>456</v>
      </c>
      <c r="C55" s="43" t="s">
        <v>457</v>
      </c>
      <c r="D55" s="136">
        <v>2.3097915300942399E-5</v>
      </c>
      <c r="E55" s="137">
        <v>5.2144090245640599E-5</v>
      </c>
      <c r="F55" s="137">
        <v>5.97585375414761E-5</v>
      </c>
      <c r="G55" s="137">
        <v>3.1685511419892098E-5</v>
      </c>
      <c r="H55" s="137">
        <v>3.1267138920693102E-5</v>
      </c>
      <c r="I55" s="137">
        <v>1.91623366422865E-5</v>
      </c>
      <c r="J55" s="137">
        <v>5.0856103118230299E-5</v>
      </c>
      <c r="K55" s="137">
        <v>3.4841675804476901E-5</v>
      </c>
      <c r="L55" s="137">
        <v>4.8231418239509099E-5</v>
      </c>
      <c r="M55" s="137">
        <v>4.0623753824980397E-5</v>
      </c>
      <c r="N55" s="137">
        <v>1.7211778663727899E-5</v>
      </c>
      <c r="O55" s="137">
        <v>8.4585966172466404E-5</v>
      </c>
      <c r="P55" s="137">
        <v>5.49128041032372E-5</v>
      </c>
      <c r="Q55" s="137">
        <v>1.7346799855602901E-6</v>
      </c>
      <c r="R55" s="137">
        <v>5.9676474811975197E-4</v>
      </c>
      <c r="S55" s="137">
        <v>7.6155453774627005E-4</v>
      </c>
      <c r="T55" s="137">
        <v>7.5500562544606796E-5</v>
      </c>
      <c r="U55" s="137">
        <v>1.21291458192461E-4</v>
      </c>
      <c r="V55" s="137">
        <v>9.7930692074362194E-5</v>
      </c>
      <c r="W55" s="137">
        <v>1.19512936408593E-4</v>
      </c>
      <c r="X55" s="137">
        <v>6.8535033192693501E-5</v>
      </c>
      <c r="Y55" s="137">
        <v>4.53041751176636E-5</v>
      </c>
      <c r="Z55" s="137">
        <v>1.2363850203120499E-4</v>
      </c>
      <c r="AA55" s="137">
        <v>1.01514065437114E-4</v>
      </c>
      <c r="AB55" s="137">
        <v>9.3040583521140306E-5</v>
      </c>
      <c r="AC55" s="137">
        <v>7.3387700518334198E-5</v>
      </c>
      <c r="AD55" s="137">
        <v>1.1413654210683E-4</v>
      </c>
      <c r="AE55" s="137">
        <v>8.9436193932076793E-5</v>
      </c>
      <c r="AF55" s="137">
        <v>9.3804260256006902E-5</v>
      </c>
      <c r="AG55" s="137">
        <v>1.53514531803156E-4</v>
      </c>
      <c r="AH55" s="137">
        <v>6.23814426049255E-5</v>
      </c>
      <c r="AI55" s="137">
        <v>5.83260569461812E-5</v>
      </c>
      <c r="AJ55" s="137">
        <v>0</v>
      </c>
      <c r="AK55" s="137">
        <v>6.8096285000921402E-5</v>
      </c>
      <c r="AL55" s="137">
        <v>1.01701597165858E-4</v>
      </c>
      <c r="AM55" s="137">
        <v>5.9119711819134202E-5</v>
      </c>
      <c r="AN55" s="137">
        <v>6.5483673710514903E-5</v>
      </c>
      <c r="AO55" s="137">
        <v>4.9491251631403998E-5</v>
      </c>
      <c r="AP55" s="137">
        <v>4.2807902122137502E-5</v>
      </c>
      <c r="AQ55" s="137">
        <v>9.61034319557783E-5</v>
      </c>
      <c r="AR55" s="137">
        <v>5.2851206106195898E-5</v>
      </c>
      <c r="AS55" s="137">
        <v>1.2978525740055301E-4</v>
      </c>
      <c r="AT55" s="137">
        <v>4.94119919759878E-5</v>
      </c>
      <c r="AU55" s="137">
        <v>5.1073696023103401E-5</v>
      </c>
      <c r="AV55" s="137">
        <v>5.78825621319016E-5</v>
      </c>
      <c r="AW55" s="137">
        <v>7.5242515041961701E-3</v>
      </c>
      <c r="AX55" s="137">
        <v>7.5272725427138198E-2</v>
      </c>
      <c r="AY55" s="137">
        <v>2.7120022380075698E-4</v>
      </c>
      <c r="AZ55" s="137">
        <v>1.29141000277888E-3</v>
      </c>
      <c r="BA55" s="137">
        <v>3.05686455532682E-5</v>
      </c>
      <c r="BB55" s="137">
        <v>4.0330942628441403E-5</v>
      </c>
      <c r="BC55" s="137">
        <v>1.16708783093977E-4</v>
      </c>
      <c r="BD55" s="137">
        <v>7.1604445072947993E-5</v>
      </c>
      <c r="BE55" s="137">
        <v>8.4138695024180902E-4</v>
      </c>
      <c r="BF55" s="137">
        <v>4.3781059467910702E-4</v>
      </c>
      <c r="BG55" s="137">
        <v>2.4857320022637699E-5</v>
      </c>
      <c r="BH55" s="137">
        <v>4.8739411829457298E-5</v>
      </c>
      <c r="BI55" s="137">
        <v>8.0218752745694399E-2</v>
      </c>
      <c r="BJ55" s="137">
        <v>7.7644207965171502E-6</v>
      </c>
      <c r="BK55" s="137">
        <v>6.3527692031090002E-4</v>
      </c>
      <c r="BL55" s="137">
        <v>1.28536092125807E-5</v>
      </c>
      <c r="BM55" s="137">
        <v>1.9677413274619199E-5</v>
      </c>
      <c r="BN55" s="137">
        <v>4.2161944124173499E-5</v>
      </c>
      <c r="BO55" s="137">
        <v>7.2594070385505602E-6</v>
      </c>
      <c r="BP55" s="137">
        <v>4.5407091762464398E-6</v>
      </c>
      <c r="BQ55" s="137">
        <v>1.27363502236771E-5</v>
      </c>
      <c r="BR55" s="137">
        <v>3.9485538318464101E-6</v>
      </c>
      <c r="BS55" s="137">
        <v>4.4243367992930097E-5</v>
      </c>
      <c r="BT55" s="137">
        <v>6.6015655537099401E-6</v>
      </c>
      <c r="BU55" s="137">
        <v>6.0201170419425398E-6</v>
      </c>
      <c r="BV55" s="137">
        <v>1.7069197794633301E-5</v>
      </c>
      <c r="BW55" s="137">
        <v>7.9327792331640508E-6</v>
      </c>
      <c r="BX55" s="137">
        <v>2.2074604139661599E-5</v>
      </c>
      <c r="BY55" s="137">
        <v>2.74648594453866E-5</v>
      </c>
      <c r="BZ55" s="137">
        <v>4.7175295133005398E-5</v>
      </c>
      <c r="CA55" s="138">
        <v>0</v>
      </c>
      <c r="CB55" s="136">
        <v>0.17133864441063401</v>
      </c>
      <c r="CC55" s="139">
        <v>0.40683555611253802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2" x14ac:dyDescent="0.3">
      <c r="A56" s="30"/>
      <c r="B56" s="42" t="s">
        <v>476</v>
      </c>
      <c r="C56" s="43" t="s">
        <v>477</v>
      </c>
      <c r="D56" s="136">
        <v>5.2544000090444E-5</v>
      </c>
      <c r="E56" s="137">
        <v>1.18506362243102E-4</v>
      </c>
      <c r="F56" s="137">
        <v>1.36286649918636E-4</v>
      </c>
      <c r="G56" s="137">
        <v>7.2070873877223506E-5</v>
      </c>
      <c r="H56" s="137">
        <v>7.1489572370878903E-5</v>
      </c>
      <c r="I56" s="137">
        <v>4.3500128904607698E-5</v>
      </c>
      <c r="J56" s="137">
        <v>1.16146833571913E-4</v>
      </c>
      <c r="K56" s="137">
        <v>7.9591393963342801E-5</v>
      </c>
      <c r="L56" s="137">
        <v>9.0924497315615308E-3</v>
      </c>
      <c r="M56" s="137">
        <v>1.4201647346771401E-3</v>
      </c>
      <c r="N56" s="137">
        <v>2.4539310612881598E-3</v>
      </c>
      <c r="O56" s="137">
        <v>1.9323356825458001E-4</v>
      </c>
      <c r="P56" s="137">
        <v>1.6141953312822301E-3</v>
      </c>
      <c r="Q56" s="137">
        <v>3.53938396378956E-6</v>
      </c>
      <c r="R56" s="137">
        <v>5.71586729046379E-2</v>
      </c>
      <c r="S56" s="137">
        <v>6.6358418522474899E-2</v>
      </c>
      <c r="T56" s="137">
        <v>1.7224442227896399E-4</v>
      </c>
      <c r="U56" s="137">
        <v>2.7486651441341602E-4</v>
      </c>
      <c r="V56" s="137">
        <v>2.24385957987924E-4</v>
      </c>
      <c r="W56" s="137">
        <v>2.73893282526046E-4</v>
      </c>
      <c r="X56" s="137">
        <v>1.5639838399605501E-4</v>
      </c>
      <c r="Y56" s="137">
        <v>1.02808873203949E-4</v>
      </c>
      <c r="Z56" s="137">
        <v>2.8326554947047698E-4</v>
      </c>
      <c r="AA56" s="137">
        <v>2.3250163624962799E-4</v>
      </c>
      <c r="AB56" s="137">
        <v>2.1207689638364001E-4</v>
      </c>
      <c r="AC56" s="137">
        <v>1.67652468304798E-4</v>
      </c>
      <c r="AD56" s="137">
        <v>2.57281196217725E-4</v>
      </c>
      <c r="AE56" s="137">
        <v>2.12550452670197E-4</v>
      </c>
      <c r="AF56" s="137">
        <v>2.46333508551449E-4</v>
      </c>
      <c r="AG56" s="137">
        <v>3.7325720217444E-4</v>
      </c>
      <c r="AH56" s="137">
        <v>1.6918874947909499E-4</v>
      </c>
      <c r="AI56" s="137">
        <v>1.7610593254858601E-4</v>
      </c>
      <c r="AJ56" s="137">
        <v>0</v>
      </c>
      <c r="AK56" s="137">
        <v>1.79829425526164E-4</v>
      </c>
      <c r="AL56" s="137">
        <v>3.2059461087147997E-4</v>
      </c>
      <c r="AM56" s="137">
        <v>1.3771540437689E-4</v>
      </c>
      <c r="AN56" s="137">
        <v>4.27984454773355E-3</v>
      </c>
      <c r="AO56" s="137">
        <v>2.3004663512535601E-4</v>
      </c>
      <c r="AP56" s="137">
        <v>2.04260915840002E-3</v>
      </c>
      <c r="AQ56" s="137">
        <v>2.1449904195991699E-3</v>
      </c>
      <c r="AR56" s="137">
        <v>1.19425392149643E-4</v>
      </c>
      <c r="AS56" s="137">
        <v>1.8076519169816301E-4</v>
      </c>
      <c r="AT56" s="137">
        <v>1.8490756361326901E-4</v>
      </c>
      <c r="AU56" s="137">
        <v>1.1285394959452901E-3</v>
      </c>
      <c r="AV56" s="137">
        <v>7.9280436883822996E-4</v>
      </c>
      <c r="AW56" s="137">
        <v>1.0544293416681299E-4</v>
      </c>
      <c r="AX56" s="137">
        <v>1.11941335673965E-2</v>
      </c>
      <c r="AY56" s="137">
        <v>7.0304056382893998E-2</v>
      </c>
      <c r="AZ56" s="137">
        <v>9.9605590362566193E-2</v>
      </c>
      <c r="BA56" s="137">
        <v>8.0106695421164206E-2</v>
      </c>
      <c r="BB56" s="137">
        <v>0.153538092366791</v>
      </c>
      <c r="BC56" s="137">
        <v>0.106857325684803</v>
      </c>
      <c r="BD56" s="137">
        <v>6.1702841375391396E-3</v>
      </c>
      <c r="BE56" s="137">
        <v>2.4692629259125999E-2</v>
      </c>
      <c r="BF56" s="137">
        <v>4.3751594531435496E-3</v>
      </c>
      <c r="BG56" s="137">
        <v>4.8052624291413699E-4</v>
      </c>
      <c r="BH56" s="137">
        <v>1.5385199741096601E-4</v>
      </c>
      <c r="BI56" s="137">
        <v>6.7361859522800493E-2</v>
      </c>
      <c r="BJ56" s="137">
        <v>5.3356171120619501E-5</v>
      </c>
      <c r="BK56" s="137">
        <v>1.22339287291555E-3</v>
      </c>
      <c r="BL56" s="137">
        <v>8.3684054810542099E-5</v>
      </c>
      <c r="BM56" s="137">
        <v>9.8551497759088598E-5</v>
      </c>
      <c r="BN56" s="137">
        <v>9.5064170389389199E-5</v>
      </c>
      <c r="BO56" s="137">
        <v>1.75892661095289E-4</v>
      </c>
      <c r="BP56" s="137">
        <v>4.9047679699028095E-4</v>
      </c>
      <c r="BQ56" s="137">
        <v>5.23463582418389E-5</v>
      </c>
      <c r="BR56" s="137">
        <v>2.9350988648101999E-5</v>
      </c>
      <c r="BS56" s="137">
        <v>9.4594029798077996E-6</v>
      </c>
      <c r="BT56" s="137">
        <v>9.4047880628276101E-5</v>
      </c>
      <c r="BU56" s="137">
        <v>4.86179496846073E-5</v>
      </c>
      <c r="BV56" s="137">
        <v>2.07744401988146E-4</v>
      </c>
      <c r="BW56" s="137">
        <v>6.2994944575446303E-5</v>
      </c>
      <c r="BX56" s="137">
        <v>4.9584349606594601E-5</v>
      </c>
      <c r="BY56" s="137">
        <v>7.4929460180069601E-5</v>
      </c>
      <c r="BZ56" s="137">
        <v>1.62371515297338E-4</v>
      </c>
      <c r="CA56" s="138">
        <v>0</v>
      </c>
      <c r="CB56" s="136">
        <v>0.78221913710304203</v>
      </c>
      <c r="CC56" s="139">
        <v>1.8573425670539201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2" x14ac:dyDescent="0.3">
      <c r="A57" s="30"/>
      <c r="B57" s="42" t="s">
        <v>486</v>
      </c>
      <c r="C57" s="43" t="s">
        <v>487</v>
      </c>
      <c r="D57" s="136">
        <v>2.8112037716279101E-4</v>
      </c>
      <c r="E57" s="137">
        <v>8.2251547198343303E-4</v>
      </c>
      <c r="F57" s="137">
        <v>1.3172122244649101E-3</v>
      </c>
      <c r="G57" s="137">
        <v>1.45426411620008E-4</v>
      </c>
      <c r="H57" s="137">
        <v>3.0049456777257098E-4</v>
      </c>
      <c r="I57" s="137">
        <v>2.5064615714041899E-4</v>
      </c>
      <c r="J57" s="137">
        <v>2.7488460603553201E-4</v>
      </c>
      <c r="K57" s="137">
        <v>1.9038205338242701E-4</v>
      </c>
      <c r="L57" s="137">
        <v>1.1724107375881399E-3</v>
      </c>
      <c r="M57" s="137">
        <v>1.62479988535604E-4</v>
      </c>
      <c r="N57" s="137">
        <v>8.3985469879528505E-5</v>
      </c>
      <c r="O57" s="137">
        <v>1.32539774606638E-3</v>
      </c>
      <c r="P57" s="137">
        <v>1.5642996201406399E-3</v>
      </c>
      <c r="Q57" s="137">
        <v>5.3870852784974599E-5</v>
      </c>
      <c r="R57" s="137">
        <v>1.7590014005802401E-2</v>
      </c>
      <c r="S57" s="137">
        <v>3.1602584535948899E-2</v>
      </c>
      <c r="T57" s="137">
        <v>1.4920366350292E-3</v>
      </c>
      <c r="U57" s="137">
        <v>5.7794416217028704E-3</v>
      </c>
      <c r="V57" s="137">
        <v>4.5362091173232002E-4</v>
      </c>
      <c r="W57" s="137">
        <v>5.8912960619216599E-4</v>
      </c>
      <c r="X57" s="137">
        <v>1.18822026986643E-3</v>
      </c>
      <c r="Y57" s="137">
        <v>1.0559680860823301E-3</v>
      </c>
      <c r="Z57" s="137">
        <v>6.0796235602182604E-4</v>
      </c>
      <c r="AA57" s="137">
        <v>8.2227431083305603E-4</v>
      </c>
      <c r="AB57" s="137">
        <v>2.1978694269266501E-3</v>
      </c>
      <c r="AC57" s="137">
        <v>9.0420363569771996E-4</v>
      </c>
      <c r="AD57" s="137">
        <v>7.9946913991118596E-4</v>
      </c>
      <c r="AE57" s="137">
        <v>1.6801762398230499E-3</v>
      </c>
      <c r="AF57" s="137">
        <v>5.0928601057953302E-3</v>
      </c>
      <c r="AG57" s="137">
        <v>3.2567016394979501E-3</v>
      </c>
      <c r="AH57" s="137">
        <v>5.6359317953922402E-3</v>
      </c>
      <c r="AI57" s="137">
        <v>4.7902669316108402E-3</v>
      </c>
      <c r="AJ57" s="137">
        <v>0</v>
      </c>
      <c r="AK57" s="137">
        <v>4.1289503657470604E-3</v>
      </c>
      <c r="AL57" s="137">
        <v>1.49811961707676E-2</v>
      </c>
      <c r="AM57" s="137">
        <v>2.9515959210549801E-3</v>
      </c>
      <c r="AN57" s="137">
        <v>5.9684100115207301E-3</v>
      </c>
      <c r="AO57" s="137">
        <v>3.5752988663698701E-3</v>
      </c>
      <c r="AP57" s="137">
        <v>3.61962777572265E-3</v>
      </c>
      <c r="AQ57" s="137">
        <v>2.0391399820449802E-3</v>
      </c>
      <c r="AR57" s="137">
        <v>2.4939935337639002E-3</v>
      </c>
      <c r="AS57" s="137">
        <v>1.8830102089581701E-3</v>
      </c>
      <c r="AT57" s="137">
        <v>1.4368990778389E-3</v>
      </c>
      <c r="AU57" s="137">
        <v>2.1781133161914599E-3</v>
      </c>
      <c r="AV57" s="137">
        <v>3.9093199446583E-3</v>
      </c>
      <c r="AW57" s="137">
        <v>2.8610202358049998E-3</v>
      </c>
      <c r="AX57" s="137">
        <v>3.0419054928605702E-3</v>
      </c>
      <c r="AY57" s="137">
        <v>4.5090486941109899E-3</v>
      </c>
      <c r="AZ57" s="137">
        <v>2.5770790758120599E-2</v>
      </c>
      <c r="BA57" s="137">
        <v>1.5800575192644599E-3</v>
      </c>
      <c r="BB57" s="137">
        <v>2.8487542155953599E-3</v>
      </c>
      <c r="BC57" s="137">
        <v>8.2206529323273197E-3</v>
      </c>
      <c r="BD57" s="137">
        <v>3.2507331802304001E-3</v>
      </c>
      <c r="BE57" s="137">
        <v>1.19916010218746E-2</v>
      </c>
      <c r="BF57" s="137">
        <v>8.2168268869034205E-3</v>
      </c>
      <c r="BG57" s="137">
        <v>1.23011340201773E-3</v>
      </c>
      <c r="BH57" s="137">
        <v>5.7658825500785998E-3</v>
      </c>
      <c r="BI57" s="137">
        <v>1.8897101278431E-2</v>
      </c>
      <c r="BJ57" s="137">
        <v>9.6559353205093003E-5</v>
      </c>
      <c r="BK57" s="137">
        <v>1.1117809725053899E-3</v>
      </c>
      <c r="BL57" s="137">
        <v>1.6360206480952799E-4</v>
      </c>
      <c r="BM57" s="137">
        <v>3.4676551553118102E-4</v>
      </c>
      <c r="BN57" s="137">
        <v>1.3032576089964799E-3</v>
      </c>
      <c r="BO57" s="137">
        <v>7.96377397996939E-5</v>
      </c>
      <c r="BP57" s="137">
        <v>2.4490789182003898E-4</v>
      </c>
      <c r="BQ57" s="137">
        <v>1.03107466555988E-4</v>
      </c>
      <c r="BR57" s="137">
        <v>8.1548266579333802E-5</v>
      </c>
      <c r="BS57" s="137">
        <v>2.0720551433797799E-5</v>
      </c>
      <c r="BT57" s="137">
        <v>7.4482626413109804E-4</v>
      </c>
      <c r="BU57" s="137">
        <v>9.3269771956697896E-5</v>
      </c>
      <c r="BV57" s="137">
        <v>8.4452293530352398E-4</v>
      </c>
      <c r="BW57" s="137">
        <v>1.1208657042603101E-4</v>
      </c>
      <c r="BX57" s="137">
        <v>1.05028978855423E-3</v>
      </c>
      <c r="BY57" s="137">
        <v>2.4705079362456999E-4</v>
      </c>
      <c r="BZ57" s="137">
        <v>4.9734360188814905E-4</v>
      </c>
      <c r="CA57" s="138">
        <v>0</v>
      </c>
      <c r="CB57" s="136">
        <v>0.247975178037803</v>
      </c>
      <c r="CC57" s="139">
        <v>0.58880540234304701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2" x14ac:dyDescent="0.3">
      <c r="A58" s="30"/>
      <c r="B58" s="42" t="s">
        <v>504</v>
      </c>
      <c r="C58" s="43" t="s">
        <v>505</v>
      </c>
      <c r="D58" s="136">
        <v>9.1665388393267499E-6</v>
      </c>
      <c r="E58" s="137">
        <v>2.1227970822272099E-5</v>
      </c>
      <c r="F58" s="137">
        <v>2.5504250375540601E-5</v>
      </c>
      <c r="G58" s="137">
        <v>1.18671841299524E-5</v>
      </c>
      <c r="H58" s="137">
        <v>1.2230696877713299E-5</v>
      </c>
      <c r="I58" s="137">
        <v>7.6414427809047608E-6</v>
      </c>
      <c r="J58" s="137">
        <v>1.92438277461173E-5</v>
      </c>
      <c r="K58" s="137">
        <v>1.3193044457786E-5</v>
      </c>
      <c r="L58" s="137">
        <v>2.08875019333382E-5</v>
      </c>
      <c r="M58" s="137">
        <v>1.5198654772877999E-5</v>
      </c>
      <c r="N58" s="137">
        <v>7.6115340026377398E-6</v>
      </c>
      <c r="O58" s="137">
        <v>3.5487354030768901E-5</v>
      </c>
      <c r="P58" s="137">
        <v>9.8821393127506305E-6</v>
      </c>
      <c r="Q58" s="137">
        <v>7.1849978254902996E-7</v>
      </c>
      <c r="R58" s="137">
        <v>8.4858446518413206E-5</v>
      </c>
      <c r="S58" s="137">
        <v>1.5021064760555199E-4</v>
      </c>
      <c r="T58" s="137">
        <v>3.1725643926877902E-5</v>
      </c>
      <c r="U58" s="137">
        <v>7.8852940392535405E-5</v>
      </c>
      <c r="V58" s="137">
        <v>3.6952200130442201E-5</v>
      </c>
      <c r="W58" s="137">
        <v>4.5244869461326499E-5</v>
      </c>
      <c r="X58" s="137">
        <v>2.8958961230348301E-5</v>
      </c>
      <c r="Y58" s="137">
        <v>1.94754743834664E-5</v>
      </c>
      <c r="Z58" s="137">
        <v>4.6749417426098301E-5</v>
      </c>
      <c r="AA58" s="137">
        <v>3.9298491378403701E-5</v>
      </c>
      <c r="AB58" s="137">
        <v>4.0122825101676903E-5</v>
      </c>
      <c r="AC58" s="137">
        <v>2.9413919287605899E-5</v>
      </c>
      <c r="AD58" s="137">
        <v>4.31874428670568E-5</v>
      </c>
      <c r="AE58" s="137">
        <v>3.9432030583775399E-5</v>
      </c>
      <c r="AF58" s="137">
        <v>4.9921866104233402E-5</v>
      </c>
      <c r="AG58" s="137">
        <v>6.5033086587823201E-5</v>
      </c>
      <c r="AH58" s="137">
        <v>3.8621287047460198E-5</v>
      </c>
      <c r="AI58" s="137">
        <v>3.9482700989969798E-5</v>
      </c>
      <c r="AJ58" s="137">
        <v>0</v>
      </c>
      <c r="AK58" s="137">
        <v>7.36681202199997E-5</v>
      </c>
      <c r="AL58" s="137">
        <v>2.2643981332400999E-4</v>
      </c>
      <c r="AM58" s="137">
        <v>3.11150757032005E-5</v>
      </c>
      <c r="AN58" s="137">
        <v>4.0847498801781201E-5</v>
      </c>
      <c r="AO58" s="137">
        <v>2.7584444189126899E-5</v>
      </c>
      <c r="AP58" s="137">
        <v>9.5593000740102401E-5</v>
      </c>
      <c r="AQ58" s="137">
        <v>2.3611069079826499E-5</v>
      </c>
      <c r="AR58" s="137">
        <v>4.1303888076012001E-5</v>
      </c>
      <c r="AS58" s="137">
        <v>4.2715171966025797E-5</v>
      </c>
      <c r="AT58" s="137">
        <v>2.9484936727186501E-5</v>
      </c>
      <c r="AU58" s="137">
        <v>3.7762891438428901E-5</v>
      </c>
      <c r="AV58" s="137">
        <v>3.5466305904431298E-5</v>
      </c>
      <c r="AW58" s="137">
        <v>2.6888897683779399E-5</v>
      </c>
      <c r="AX58" s="137">
        <v>3.3656310513238499E-5</v>
      </c>
      <c r="AY58" s="137">
        <v>3.1553741565197399E-5</v>
      </c>
      <c r="AZ58" s="137">
        <v>1.2715043970909401E-4</v>
      </c>
      <c r="BA58" s="137">
        <v>8.32628139250878E-5</v>
      </c>
      <c r="BB58" s="137">
        <v>4.1613148407202098E-5</v>
      </c>
      <c r="BC58" s="137">
        <v>2.95261150286108E-4</v>
      </c>
      <c r="BD58" s="137">
        <v>2.4565164607146801E-3</v>
      </c>
      <c r="BE58" s="137">
        <v>1.1896464480364699E-4</v>
      </c>
      <c r="BF58" s="137">
        <v>2.5730401123437397E-4</v>
      </c>
      <c r="BG58" s="137">
        <v>3.03643525919446E-5</v>
      </c>
      <c r="BH58" s="137">
        <v>2.0699008873525799E-4</v>
      </c>
      <c r="BI58" s="137">
        <v>1.48564685483603E-4</v>
      </c>
      <c r="BJ58" s="137">
        <v>1.2833200392451999E-4</v>
      </c>
      <c r="BK58" s="137">
        <v>6.46329715006104E-5</v>
      </c>
      <c r="BL58" s="137">
        <v>2.37647884510075E-4</v>
      </c>
      <c r="BM58" s="137">
        <v>1.37074120639232E-4</v>
      </c>
      <c r="BN58" s="137">
        <v>1.89007870710983E-5</v>
      </c>
      <c r="BO58" s="137">
        <v>1.7756094503801101E-4</v>
      </c>
      <c r="BP58" s="137">
        <v>5.1437733604491704E-4</v>
      </c>
      <c r="BQ58" s="137">
        <v>9.7935571737412002E-5</v>
      </c>
      <c r="BR58" s="137">
        <v>3.9061839203444101E-4</v>
      </c>
      <c r="BS58" s="137">
        <v>1.90257046762947E-7</v>
      </c>
      <c r="BT58" s="137">
        <v>5.3755662544870196E-4</v>
      </c>
      <c r="BU58" s="137">
        <v>5.4536575904200299E-4</v>
      </c>
      <c r="BV58" s="137">
        <v>3.2806892067942603E-4</v>
      </c>
      <c r="BW58" s="137">
        <v>1.08969389660694E-4</v>
      </c>
      <c r="BX58" s="137">
        <v>1.3823815559207899E-4</v>
      </c>
      <c r="BY58" s="137">
        <v>1.7010341509870501E-4</v>
      </c>
      <c r="BZ58" s="137">
        <v>2.0660029310596499E-4</v>
      </c>
      <c r="CA58" s="138">
        <v>0</v>
      </c>
      <c r="CB58" s="136">
        <v>9.4832586808855993E-3</v>
      </c>
      <c r="CC58" s="139">
        <v>2.2517551907033199E-2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2" x14ac:dyDescent="0.3">
      <c r="A59" s="30"/>
      <c r="B59" s="42" t="s">
        <v>500</v>
      </c>
      <c r="C59" s="43" t="s">
        <v>501</v>
      </c>
      <c r="D59" s="136">
        <v>8.7470116255556805E-5</v>
      </c>
      <c r="E59" s="137">
        <v>2.01659057553011E-4</v>
      </c>
      <c r="F59" s="137">
        <v>2.4054578949838E-4</v>
      </c>
      <c r="G59" s="137">
        <v>1.14393957010178E-4</v>
      </c>
      <c r="H59" s="137">
        <v>1.17103064181705E-4</v>
      </c>
      <c r="I59" s="137">
        <v>7.28311267627242E-5</v>
      </c>
      <c r="J59" s="137">
        <v>1.8529508383763601E-4</v>
      </c>
      <c r="K59" s="137">
        <v>1.2702308550873701E-4</v>
      </c>
      <c r="L59" s="137">
        <v>1.9650823094082801E-4</v>
      </c>
      <c r="M59" s="137">
        <v>1.4663320947759799E-4</v>
      </c>
      <c r="N59" s="137">
        <v>9.5809388219292193E-5</v>
      </c>
      <c r="O59" s="137">
        <v>4.7253466134356898E-4</v>
      </c>
      <c r="P59" s="137">
        <v>8.7665612228594002E-5</v>
      </c>
      <c r="Q59" s="137">
        <v>6.6882533030228196E-6</v>
      </c>
      <c r="R59" s="137">
        <v>7.8898474871372704E-4</v>
      </c>
      <c r="S59" s="137">
        <v>1.3578519247497199E-3</v>
      </c>
      <c r="T59" s="137">
        <v>2.9999667972641699E-4</v>
      </c>
      <c r="U59" s="137">
        <v>7.5936166732946096E-4</v>
      </c>
      <c r="V59" s="137">
        <v>3.5865259311829601E-4</v>
      </c>
      <c r="W59" s="137">
        <v>4.35601014099228E-4</v>
      </c>
      <c r="X59" s="137">
        <v>2.7052839918837899E-4</v>
      </c>
      <c r="Y59" s="137">
        <v>1.8293151394594001E-4</v>
      </c>
      <c r="Z59" s="137">
        <v>4.5045681936724897E-4</v>
      </c>
      <c r="AA59" s="137">
        <v>3.7985659556418399E-4</v>
      </c>
      <c r="AB59" s="137">
        <v>3.7775903942713498E-4</v>
      </c>
      <c r="AC59" s="137">
        <v>3.29780443226793E-4</v>
      </c>
      <c r="AD59" s="137">
        <v>4.14880563489613E-4</v>
      </c>
      <c r="AE59" s="137">
        <v>3.56071355722763E-4</v>
      </c>
      <c r="AF59" s="137">
        <v>4.4798710041944799E-4</v>
      </c>
      <c r="AG59" s="137">
        <v>6.1411962508662005E-4</v>
      </c>
      <c r="AH59" s="137">
        <v>3.45313507170597E-4</v>
      </c>
      <c r="AI59" s="137">
        <v>3.1376208850496901E-4</v>
      </c>
      <c r="AJ59" s="137">
        <v>0</v>
      </c>
      <c r="AK59" s="137">
        <v>3.4947283269296599E-4</v>
      </c>
      <c r="AL59" s="137">
        <v>7.6190561800898503E-4</v>
      </c>
      <c r="AM59" s="137">
        <v>2.7456250128585799E-4</v>
      </c>
      <c r="AN59" s="137">
        <v>3.64889425604897E-4</v>
      </c>
      <c r="AO59" s="137">
        <v>2.4951519709711799E-4</v>
      </c>
      <c r="AP59" s="137">
        <v>8.5550552095605705E-4</v>
      </c>
      <c r="AQ59" s="137">
        <v>2.18391276445762E-4</v>
      </c>
      <c r="AR59" s="137">
        <v>2.4912160655921999E-4</v>
      </c>
      <c r="AS59" s="137">
        <v>2.22024752183188E-4</v>
      </c>
      <c r="AT59" s="137">
        <v>2.0736698462132499E-4</v>
      </c>
      <c r="AU59" s="137">
        <v>3.2298750905408101E-4</v>
      </c>
      <c r="AV59" s="137">
        <v>2.9089386399699702E-4</v>
      </c>
      <c r="AW59" s="137">
        <v>2.2219401684610301E-4</v>
      </c>
      <c r="AX59" s="137">
        <v>2.3574615149599099E-4</v>
      </c>
      <c r="AY59" s="137">
        <v>2.6183242977280099E-4</v>
      </c>
      <c r="AZ59" s="137">
        <v>1.09952431078434E-3</v>
      </c>
      <c r="BA59" s="137">
        <v>2.87702729328409E-3</v>
      </c>
      <c r="BB59" s="137">
        <v>2.1507729254918099E-4</v>
      </c>
      <c r="BC59" s="137">
        <v>5.3353101682199699E-4</v>
      </c>
      <c r="BD59" s="137">
        <v>3.5670954640962699E-4</v>
      </c>
      <c r="BE59" s="137">
        <v>6.03632874620081E-4</v>
      </c>
      <c r="BF59" s="137">
        <v>5.7933621974924003E-4</v>
      </c>
      <c r="BG59" s="137">
        <v>9.2006818194718506E-5</v>
      </c>
      <c r="BH59" s="137">
        <v>3.0781860730836501E-4</v>
      </c>
      <c r="BI59" s="137">
        <v>1.9902194688416401E-3</v>
      </c>
      <c r="BJ59" s="137">
        <v>8.7373993648601705E-5</v>
      </c>
      <c r="BK59" s="137">
        <v>2.16551585901011E-4</v>
      </c>
      <c r="BL59" s="137">
        <v>4.8628085727451602E-5</v>
      </c>
      <c r="BM59" s="137">
        <v>7.2896051910130004E-5</v>
      </c>
      <c r="BN59" s="137">
        <v>1.78897440902851E-4</v>
      </c>
      <c r="BO59" s="137">
        <v>3.5484725456045599E-5</v>
      </c>
      <c r="BP59" s="137">
        <v>2.2432503963618702E-5</v>
      </c>
      <c r="BQ59" s="137">
        <v>4.6438668907302302E-5</v>
      </c>
      <c r="BR59" s="137">
        <v>1.73324061970409E-5</v>
      </c>
      <c r="BS59" s="137">
        <v>1.83555727855365E-6</v>
      </c>
      <c r="BT59" s="137">
        <v>5.05189480354713E-5</v>
      </c>
      <c r="BU59" s="137">
        <v>6.4209194213130598E-5</v>
      </c>
      <c r="BV59" s="137">
        <v>9.2146143654335398E-5</v>
      </c>
      <c r="BW59" s="137">
        <v>4.1355873196494101E-5</v>
      </c>
      <c r="BX59" s="137">
        <v>1.9831699131922701E-4</v>
      </c>
      <c r="BY59" s="137">
        <v>1.6609805634824001E-4</v>
      </c>
      <c r="BZ59" s="137">
        <v>1.6099669092074599E-4</v>
      </c>
      <c r="CA59" s="138">
        <v>0</v>
      </c>
      <c r="CB59" s="136">
        <v>2.5878862367736202E-2</v>
      </c>
      <c r="CC59" s="139">
        <v>6.1448142064817197E-2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2" x14ac:dyDescent="0.3">
      <c r="A60" s="30"/>
      <c r="B60" s="42" t="s">
        <v>494</v>
      </c>
      <c r="C60" s="43" t="s">
        <v>495</v>
      </c>
      <c r="D60" s="136">
        <v>3.0552111058667499E-5</v>
      </c>
      <c r="E60" s="137">
        <v>8.2734572721177799E-5</v>
      </c>
      <c r="F60" s="137">
        <v>1.2238746202622401E-4</v>
      </c>
      <c r="G60" s="137">
        <v>2.4286327495881899E-5</v>
      </c>
      <c r="H60" s="137">
        <v>3.55530858160375E-5</v>
      </c>
      <c r="I60" s="137">
        <v>2.6607613737017701E-5</v>
      </c>
      <c r="J60" s="137">
        <v>4.2111772816099401E-5</v>
      </c>
      <c r="K60" s="137">
        <v>2.9005432987692302E-5</v>
      </c>
      <c r="L60" s="137">
        <v>1.0677523097120099E-4</v>
      </c>
      <c r="M60" s="137">
        <v>2.94433603814993E-5</v>
      </c>
      <c r="N60" s="137">
        <v>1.10515747477167E-3</v>
      </c>
      <c r="O60" s="137">
        <v>4.9948958843968195E-4</v>
      </c>
      <c r="P60" s="137">
        <v>1.20944595687842E-4</v>
      </c>
      <c r="Q60" s="137">
        <v>4.6172754417021098E-6</v>
      </c>
      <c r="R60" s="137">
        <v>2.5633606037359798E-3</v>
      </c>
      <c r="S60" s="137">
        <v>3.8188678756809402E-3</v>
      </c>
      <c r="T60" s="137">
        <v>1.42007349829119E-4</v>
      </c>
      <c r="U60" s="137">
        <v>6.7193620805446497E-4</v>
      </c>
      <c r="V60" s="137">
        <v>1.6479876859517E-4</v>
      </c>
      <c r="W60" s="137">
        <v>9.4971099891353499E-5</v>
      </c>
      <c r="X60" s="137">
        <v>4.8582345204033699E-4</v>
      </c>
      <c r="Y60" s="137">
        <v>9.6895987632807703E-5</v>
      </c>
      <c r="Z60" s="137">
        <v>9.8123542804776098E-5</v>
      </c>
      <c r="AA60" s="137">
        <v>6.7548236395011596E-4</v>
      </c>
      <c r="AB60" s="137">
        <v>2.0131680492968299E-4</v>
      </c>
      <c r="AC60" s="137">
        <v>9.8031880105417605E-5</v>
      </c>
      <c r="AD60" s="137">
        <v>1.07254304142269E-4</v>
      </c>
      <c r="AE60" s="137">
        <v>5.8294256471664403E-4</v>
      </c>
      <c r="AF60" s="137">
        <v>1.2135751256492199E-3</v>
      </c>
      <c r="AG60" s="137">
        <v>3.0209687805411999E-4</v>
      </c>
      <c r="AH60" s="137">
        <v>4.3612396375317298E-4</v>
      </c>
      <c r="AI60" s="137">
        <v>3.70385456832996E-4</v>
      </c>
      <c r="AJ60" s="137">
        <v>0</v>
      </c>
      <c r="AK60" s="137">
        <v>3.3184974419690701E-4</v>
      </c>
      <c r="AL60" s="137">
        <v>1.3599583508348799E-3</v>
      </c>
      <c r="AM60" s="137">
        <v>2.4119766859224799E-4</v>
      </c>
      <c r="AN60" s="137">
        <v>4.65613581695796E-4</v>
      </c>
      <c r="AO60" s="137">
        <v>2.6791775437074198E-4</v>
      </c>
      <c r="AP60" s="137">
        <v>1.8653177650574101E-4</v>
      </c>
      <c r="AQ60" s="137">
        <v>1.7043356040071699E-4</v>
      </c>
      <c r="AR60" s="137">
        <v>2.0554577515878399E-4</v>
      </c>
      <c r="AS60" s="137">
        <v>1.5022387602597499E-4</v>
      </c>
      <c r="AT60" s="137">
        <v>1.17285984175036E-4</v>
      </c>
      <c r="AU60" s="137">
        <v>2.25046653037211E-3</v>
      </c>
      <c r="AV60" s="137">
        <v>3.0544837824009598E-4</v>
      </c>
      <c r="AW60" s="137">
        <v>2.2822071354980001E-4</v>
      </c>
      <c r="AX60" s="137">
        <v>2.42942116582131E-4</v>
      </c>
      <c r="AY60" s="137">
        <v>4.4304882611741902E-4</v>
      </c>
      <c r="AZ60" s="137">
        <v>3.52696969374545E-3</v>
      </c>
      <c r="BA60" s="137">
        <v>3.55659867701921E-3</v>
      </c>
      <c r="BB60" s="137">
        <v>3.6709872061451901E-4</v>
      </c>
      <c r="BC60" s="137">
        <v>2.4970992110527501E-2</v>
      </c>
      <c r="BD60" s="137">
        <v>6.4631655837134004E-3</v>
      </c>
      <c r="BE60" s="137">
        <v>1.6545951187280699E-3</v>
      </c>
      <c r="BF60" s="137">
        <v>1.59305256625529E-3</v>
      </c>
      <c r="BG60" s="137">
        <v>9.7920120528355794E-5</v>
      </c>
      <c r="BH60" s="137">
        <v>4.37806551495569E-4</v>
      </c>
      <c r="BI60" s="137">
        <v>1.67644961069362E-3</v>
      </c>
      <c r="BJ60" s="137">
        <v>5.7295739805915003E-6</v>
      </c>
      <c r="BK60" s="137">
        <v>1.0495312703572901E-4</v>
      </c>
      <c r="BL60" s="137">
        <v>1.13834176904563E-5</v>
      </c>
      <c r="BM60" s="137">
        <v>2.7033311125140499E-5</v>
      </c>
      <c r="BN60" s="137">
        <v>5.88747944097181E-4</v>
      </c>
      <c r="BO60" s="137">
        <v>5.7585968372590401E-6</v>
      </c>
      <c r="BP60" s="137">
        <v>1.7905071848384198E-5</v>
      </c>
      <c r="BQ60" s="137">
        <v>1.0435767444319E-5</v>
      </c>
      <c r="BR60" s="137">
        <v>6.5412461991135199E-6</v>
      </c>
      <c r="BS60" s="137">
        <v>3.6857253991699498E-7</v>
      </c>
      <c r="BT60" s="137">
        <v>4.90184916189071E-5</v>
      </c>
      <c r="BU60" s="137">
        <v>6.7049002190494998E-6</v>
      </c>
      <c r="BV60" s="137">
        <v>4.8418856912930401E-5</v>
      </c>
      <c r="BW60" s="137">
        <v>6.1367888956248802E-6</v>
      </c>
      <c r="BX60" s="137">
        <v>8.6636573554790307E-5</v>
      </c>
      <c r="BY60" s="137">
        <v>2.8555585353174301E-5</v>
      </c>
      <c r="BZ60" s="137">
        <v>2.7570879838435901E-5</v>
      </c>
      <c r="CA60" s="138">
        <v>0</v>
      </c>
      <c r="CB60" s="136">
        <v>6.6726892230081394E-2</v>
      </c>
      <c r="CC60" s="139">
        <v>0.15843986860912601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2" x14ac:dyDescent="0.3">
      <c r="A61" s="30"/>
      <c r="B61" s="42" t="s">
        <v>514</v>
      </c>
      <c r="C61" s="43" t="s">
        <v>515</v>
      </c>
      <c r="D61" s="136">
        <v>5.2799812091225701E-5</v>
      </c>
      <c r="E61" s="137">
        <v>1.20812099225367E-4</v>
      </c>
      <c r="F61" s="137">
        <v>1.4234381872774501E-4</v>
      </c>
      <c r="G61" s="137">
        <v>7.0218932789828598E-5</v>
      </c>
      <c r="H61" s="137">
        <v>7.10856208683987E-5</v>
      </c>
      <c r="I61" s="137">
        <v>4.3876202339042702E-5</v>
      </c>
      <c r="J61" s="137">
        <v>1.13533969210399E-4</v>
      </c>
      <c r="K61" s="137">
        <v>7.7819353639237002E-5</v>
      </c>
      <c r="L61" s="137">
        <v>1.15778481215478E-4</v>
      </c>
      <c r="M61" s="137">
        <v>9.0134167358077498E-5</v>
      </c>
      <c r="N61" s="137">
        <v>7.81165913887876E-5</v>
      </c>
      <c r="O61" s="137">
        <v>2.7762333795188702E-4</v>
      </c>
      <c r="P61" s="137">
        <v>3.57294909732679E-3</v>
      </c>
      <c r="Q61" s="137">
        <v>3.8696184577511299E-6</v>
      </c>
      <c r="R61" s="137">
        <v>6.4796485415301601E-4</v>
      </c>
      <c r="S61" s="137">
        <v>9.7432473463674504E-4</v>
      </c>
      <c r="T61" s="137">
        <v>1.7831562335265499E-4</v>
      </c>
      <c r="U61" s="137">
        <v>3.60558680683477E-4</v>
      </c>
      <c r="V61" s="137">
        <v>2.25647510270453E-4</v>
      </c>
      <c r="W61" s="137">
        <v>2.6718970469885502E-4</v>
      </c>
      <c r="X61" s="137">
        <v>1.7381889348347301E-4</v>
      </c>
      <c r="Y61" s="137">
        <v>1.07949728001899E-4</v>
      </c>
      <c r="Z61" s="137">
        <v>2.7632042500186002E-4</v>
      </c>
      <c r="AA61" s="137">
        <v>2.5055942060382903E-4</v>
      </c>
      <c r="AB61" s="137">
        <v>2.2286129241811799E-4</v>
      </c>
      <c r="AC61" s="137">
        <v>1.6854475133881901E-4</v>
      </c>
      <c r="AD61" s="137">
        <v>2.5323998060986999E-4</v>
      </c>
      <c r="AE61" s="137">
        <v>2.25730196842057E-4</v>
      </c>
      <c r="AF61" s="137">
        <v>3.3976496010510002E-4</v>
      </c>
      <c r="AG61" s="137">
        <v>3.64179121468692E-4</v>
      </c>
      <c r="AH61" s="137">
        <v>1.8494489465207899E-4</v>
      </c>
      <c r="AI61" s="137">
        <v>1.68518165507434E-4</v>
      </c>
      <c r="AJ61" s="137">
        <v>0</v>
      </c>
      <c r="AK61" s="137">
        <v>1.8408889161170499E-4</v>
      </c>
      <c r="AL61" s="137">
        <v>3.5892977095868802E-4</v>
      </c>
      <c r="AM61" s="137">
        <v>1.5452644699833501E-4</v>
      </c>
      <c r="AN61" s="137">
        <v>1.9507455278661699E-4</v>
      </c>
      <c r="AO61" s="137">
        <v>1.37139756899618E-4</v>
      </c>
      <c r="AP61" s="137">
        <v>1.1338996764679199E-4</v>
      </c>
      <c r="AQ61" s="137">
        <v>3.9959724496238498E-3</v>
      </c>
      <c r="AR61" s="137">
        <v>1.37018534482992E-4</v>
      </c>
      <c r="AS61" s="137">
        <v>1.2261616321860999E-4</v>
      </c>
      <c r="AT61" s="137">
        <v>1.1948243707779801E-4</v>
      </c>
      <c r="AU61" s="137">
        <v>2.05099818318916E-4</v>
      </c>
      <c r="AV61" s="137">
        <v>1.5933006468439001E-4</v>
      </c>
      <c r="AW61" s="137">
        <v>1.22131946564509E-4</v>
      </c>
      <c r="AX61" s="137">
        <v>1.27896412354247E-4</v>
      </c>
      <c r="AY61" s="137">
        <v>1.4123928939179E-4</v>
      </c>
      <c r="AZ61" s="137">
        <v>5.9996106662885704E-4</v>
      </c>
      <c r="BA61" s="137">
        <v>2.05891121816553E-4</v>
      </c>
      <c r="BB61" s="137">
        <v>1.17776615672099E-4</v>
      </c>
      <c r="BC61" s="137">
        <v>1.0926432298617699E-3</v>
      </c>
      <c r="BD61" s="137">
        <v>5.8637129737390799E-3</v>
      </c>
      <c r="BE61" s="137">
        <v>8.2640981036432703E-4</v>
      </c>
      <c r="BF61" s="137">
        <v>2.8808128014857202E-4</v>
      </c>
      <c r="BG61" s="137">
        <v>5.5528792947122501E-5</v>
      </c>
      <c r="BH61" s="137">
        <v>5.2933161683835596E-4</v>
      </c>
      <c r="BI61" s="137">
        <v>5.4333547548185695E-4</v>
      </c>
      <c r="BJ61" s="137">
        <v>4.4122680865100901E-5</v>
      </c>
      <c r="BK61" s="137">
        <v>1.63461653940152E-3</v>
      </c>
      <c r="BL61" s="137">
        <v>2.8608893193080399E-5</v>
      </c>
      <c r="BM61" s="137">
        <v>4.3866321446215399E-5</v>
      </c>
      <c r="BN61" s="137">
        <v>1.20112328885426E-4</v>
      </c>
      <c r="BO61" s="137">
        <v>1.5657815145972598E-5</v>
      </c>
      <c r="BP61" s="137">
        <v>3.2747866536963498E-5</v>
      </c>
      <c r="BQ61" s="137">
        <v>4.2745987562008202E-5</v>
      </c>
      <c r="BR61" s="137">
        <v>3.01191423936352E-5</v>
      </c>
      <c r="BS61" s="137">
        <v>1.1283012049584E-6</v>
      </c>
      <c r="BT61" s="137">
        <v>1.9269342171371601E-5</v>
      </c>
      <c r="BU61" s="137">
        <v>1.5868612939444301E-5</v>
      </c>
      <c r="BV61" s="137">
        <v>8.1596236408213693E-5</v>
      </c>
      <c r="BW61" s="137">
        <v>9.4251651547412095E-5</v>
      </c>
      <c r="BX61" s="137">
        <v>7.3256097595038406E-5</v>
      </c>
      <c r="BY61" s="137">
        <v>6.7585245084807007E-5</v>
      </c>
      <c r="BZ61" s="137">
        <v>1.6915482727880099E-4</v>
      </c>
      <c r="CA61" s="138">
        <v>0</v>
      </c>
      <c r="CB61" s="136">
        <v>2.91327104161959E-2</v>
      </c>
      <c r="CC61" s="139">
        <v>6.9174251284685698E-2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2" x14ac:dyDescent="0.3">
      <c r="A62" s="30"/>
      <c r="B62" s="42" t="s">
        <v>464</v>
      </c>
      <c r="C62" s="43" t="s">
        <v>465</v>
      </c>
      <c r="D62" s="136">
        <v>4.0229874670288201E-5</v>
      </c>
      <c r="E62" s="137">
        <v>9.3291547728900401E-5</v>
      </c>
      <c r="F62" s="137">
        <v>1.12327904506664E-4</v>
      </c>
      <c r="G62" s="137">
        <v>5.1920875438417299E-5</v>
      </c>
      <c r="H62" s="137">
        <v>5.3622633323164002E-5</v>
      </c>
      <c r="I62" s="137">
        <v>3.3548618322189102E-5</v>
      </c>
      <c r="J62" s="137">
        <v>8.4223773269821096E-5</v>
      </c>
      <c r="K62" s="137">
        <v>5.7742951874353899E-5</v>
      </c>
      <c r="L62" s="137">
        <v>9.20636591518945E-5</v>
      </c>
      <c r="M62" s="137">
        <v>6.6479033817347494E-5</v>
      </c>
      <c r="N62" s="137">
        <v>2.82038669069819E-5</v>
      </c>
      <c r="O62" s="137">
        <v>1.5183530269272799E-4</v>
      </c>
      <c r="P62" s="137">
        <v>5.4395935199974797E-5</v>
      </c>
      <c r="Q62" s="137">
        <v>3.2537918185834099E-6</v>
      </c>
      <c r="R62" s="137">
        <v>3.7852194380151501E-4</v>
      </c>
      <c r="S62" s="137">
        <v>6.7232343886843601E-4</v>
      </c>
      <c r="T62" s="137">
        <v>1.39620392180655E-4</v>
      </c>
      <c r="U62" s="137">
        <v>2.68886943007718E-4</v>
      </c>
      <c r="V62" s="137">
        <v>1.6164566113239501E-4</v>
      </c>
      <c r="W62" s="137">
        <v>1.97811432736508E-4</v>
      </c>
      <c r="X62" s="137">
        <v>1.24445987160253E-4</v>
      </c>
      <c r="Y62" s="137">
        <v>8.5581202012913605E-5</v>
      </c>
      <c r="Z62" s="137">
        <v>2.0456228695896699E-4</v>
      </c>
      <c r="AA62" s="137">
        <v>1.7218335379066201E-4</v>
      </c>
      <c r="AB62" s="137">
        <v>1.76805107693147E-4</v>
      </c>
      <c r="AC62" s="137">
        <v>1.2845951018902101E-4</v>
      </c>
      <c r="AD62" s="137">
        <v>1.8915178988625401E-4</v>
      </c>
      <c r="AE62" s="137">
        <v>1.6397610044408499E-4</v>
      </c>
      <c r="AF62" s="137">
        <v>2.1509842230658301E-4</v>
      </c>
      <c r="AG62" s="137">
        <v>2.8631847120552602E-4</v>
      </c>
      <c r="AH62" s="137">
        <v>1.7275237094212901E-4</v>
      </c>
      <c r="AI62" s="137">
        <v>1.5479546063748399E-4</v>
      </c>
      <c r="AJ62" s="137">
        <v>0</v>
      </c>
      <c r="AK62" s="137">
        <v>1.6205312768527999E-4</v>
      </c>
      <c r="AL62" s="137">
        <v>3.5662113383090897E-4</v>
      </c>
      <c r="AM62" s="137">
        <v>1.3242139950150501E-4</v>
      </c>
      <c r="AN62" s="137">
        <v>1.8275620678820801E-4</v>
      </c>
      <c r="AO62" s="137">
        <v>1.2273224234264E-4</v>
      </c>
      <c r="AP62" s="137">
        <v>9.7967494508866899E-5</v>
      </c>
      <c r="AQ62" s="137">
        <v>1.16829663029776E-4</v>
      </c>
      <c r="AR62" s="137">
        <v>1.16609860957283E-4</v>
      </c>
      <c r="AS62" s="137">
        <v>1.01089728257762E-4</v>
      </c>
      <c r="AT62" s="137">
        <v>9.5693648980505193E-5</v>
      </c>
      <c r="AU62" s="137">
        <v>1.0823795981894701E-4</v>
      </c>
      <c r="AV62" s="137">
        <v>1.4202749480321601E-4</v>
      </c>
      <c r="AW62" s="137">
        <v>1.08296682891322E-4</v>
      </c>
      <c r="AX62" s="137">
        <v>1.13789096284242E-4</v>
      </c>
      <c r="AY62" s="137">
        <v>1.3114332777429199E-4</v>
      </c>
      <c r="AZ62" s="137">
        <v>5.7111121331141705E-4</v>
      </c>
      <c r="BA62" s="137">
        <v>6.8740802261381306E-5</v>
      </c>
      <c r="BB62" s="137">
        <v>1.01164153536673E-4</v>
      </c>
      <c r="BC62" s="137">
        <v>2.0184275803215401E-4</v>
      </c>
      <c r="BD62" s="137">
        <v>8.5847813387351906E-3</v>
      </c>
      <c r="BE62" s="137">
        <v>1.75206396086315E-2</v>
      </c>
      <c r="BF62" s="137">
        <v>2.4001382456541599E-4</v>
      </c>
      <c r="BG62" s="137">
        <v>4.5116491771738301E-5</v>
      </c>
      <c r="BH62" s="137">
        <v>1.5132550411278299E-4</v>
      </c>
      <c r="BI62" s="137">
        <v>1.99083199323248E-3</v>
      </c>
      <c r="BJ62" s="137">
        <v>9.45608351169521E-4</v>
      </c>
      <c r="BK62" s="137">
        <v>1.00128490107046E-4</v>
      </c>
      <c r="BL62" s="137">
        <v>2.1210951268360099E-5</v>
      </c>
      <c r="BM62" s="137">
        <v>3.35341750583216E-5</v>
      </c>
      <c r="BN62" s="137">
        <v>8.3481332007969995E-5</v>
      </c>
      <c r="BO62" s="137">
        <v>1.15485220877408E-5</v>
      </c>
      <c r="BP62" s="137">
        <v>7.3145455268268497E-4</v>
      </c>
      <c r="BQ62" s="137">
        <v>5.0786646914298904E-4</v>
      </c>
      <c r="BR62" s="137">
        <v>7.2564241765808897E-4</v>
      </c>
      <c r="BS62" s="137">
        <v>8.3218579767422096E-7</v>
      </c>
      <c r="BT62" s="137">
        <v>1.8149602922924801E-5</v>
      </c>
      <c r="BU62" s="137">
        <v>9.7874523533999307E-5</v>
      </c>
      <c r="BV62" s="137">
        <v>3.4058499791257003E-5</v>
      </c>
      <c r="BW62" s="137">
        <v>2.62488528480871E-3</v>
      </c>
      <c r="BX62" s="137">
        <v>4.85916679330176E-5</v>
      </c>
      <c r="BY62" s="137">
        <v>2.3910511426042399E-4</v>
      </c>
      <c r="BZ62" s="137">
        <v>3.0190812790919198E-5</v>
      </c>
      <c r="CA62" s="138">
        <v>0</v>
      </c>
      <c r="CB62" s="136">
        <v>4.2634079352342702E-2</v>
      </c>
      <c r="CC62" s="139">
        <v>0.10123261709183901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2" x14ac:dyDescent="0.3">
      <c r="A63" s="30"/>
      <c r="B63" s="42" t="s">
        <v>468</v>
      </c>
      <c r="C63" s="43" t="s">
        <v>469</v>
      </c>
      <c r="D63" s="136">
        <v>9.8793591098194603E-4</v>
      </c>
      <c r="E63" s="137">
        <v>2.0762959937123599E-3</v>
      </c>
      <c r="F63" s="137">
        <v>2.34009561928394E-3</v>
      </c>
      <c r="G63" s="137">
        <v>1.33597241103339E-3</v>
      </c>
      <c r="H63" s="137">
        <v>1.44147274818361E-3</v>
      </c>
      <c r="I63" s="137">
        <v>9.6321853160778097E-4</v>
      </c>
      <c r="J63" s="137">
        <v>2.0863167997249902E-3</v>
      </c>
      <c r="K63" s="137">
        <v>1.4373261201155001E-3</v>
      </c>
      <c r="L63" s="137">
        <v>1.8613520520005299E-3</v>
      </c>
      <c r="M63" s="137">
        <v>1.6918153228152901E-3</v>
      </c>
      <c r="N63" s="137">
        <v>7.1029032259822399E-4</v>
      </c>
      <c r="O63" s="137">
        <v>3.3138440011141902E-3</v>
      </c>
      <c r="P63" s="137">
        <v>3.54048759644742E-4</v>
      </c>
      <c r="Q63" s="137">
        <v>5.5324844364061703E-5</v>
      </c>
      <c r="R63" s="137">
        <v>6.5787413843389198E-4</v>
      </c>
      <c r="S63" s="137">
        <v>9.6626779849960697E-4</v>
      </c>
      <c r="T63" s="137">
        <v>2.9111091539778199E-3</v>
      </c>
      <c r="U63" s="137">
        <v>4.2442307375557004E-3</v>
      </c>
      <c r="V63" s="137">
        <v>4.0240489026428404E-3</v>
      </c>
      <c r="W63" s="137">
        <v>4.9158478872979696E-3</v>
      </c>
      <c r="X63" s="137">
        <v>2.8183110825006599E-3</v>
      </c>
      <c r="Y63" s="137">
        <v>1.74134774958022E-3</v>
      </c>
      <c r="Z63" s="137">
        <v>5.0788521922514101E-3</v>
      </c>
      <c r="AA63" s="137">
        <v>4.1190514994267E-3</v>
      </c>
      <c r="AB63" s="137">
        <v>3.62562605569471E-3</v>
      </c>
      <c r="AC63" s="137">
        <v>3.00812426453049E-3</v>
      </c>
      <c r="AD63" s="137">
        <v>4.5726800287405897E-3</v>
      </c>
      <c r="AE63" s="137">
        <v>3.4930987479932399E-3</v>
      </c>
      <c r="AF63" s="137">
        <v>3.13875055870204E-3</v>
      </c>
      <c r="AG63" s="137">
        <v>5.9147841185892896E-3</v>
      </c>
      <c r="AH63" s="137">
        <v>1.8131152174582501E-3</v>
      </c>
      <c r="AI63" s="137">
        <v>1.78770776347129E-3</v>
      </c>
      <c r="AJ63" s="137">
        <v>0</v>
      </c>
      <c r="AK63" s="137">
        <v>2.5726609348701202E-3</v>
      </c>
      <c r="AL63" s="137">
        <v>3.17051297785157E-3</v>
      </c>
      <c r="AM63" s="137">
        <v>1.9587513897572802E-3</v>
      </c>
      <c r="AN63" s="137">
        <v>1.6697284706914E-3</v>
      </c>
      <c r="AO63" s="137">
        <v>1.48432446878009E-3</v>
      </c>
      <c r="AP63" s="137">
        <v>2.1835689398828598E-3</v>
      </c>
      <c r="AQ63" s="137">
        <v>1.6952844948346199E-3</v>
      </c>
      <c r="AR63" s="137">
        <v>2.0105346126005801E-3</v>
      </c>
      <c r="AS63" s="137">
        <v>2.0199627794300601E-3</v>
      </c>
      <c r="AT63" s="137">
        <v>2.1784759037769101E-3</v>
      </c>
      <c r="AU63" s="137">
        <v>1.7618552681128699E-3</v>
      </c>
      <c r="AV63" s="137">
        <v>2.0524797581814398E-3</v>
      </c>
      <c r="AW63" s="137">
        <v>1.43470943291858E-3</v>
      </c>
      <c r="AX63" s="137">
        <v>1.48277932482954E-3</v>
      </c>
      <c r="AY63" s="137">
        <v>1.0890485917658E-3</v>
      </c>
      <c r="AZ63" s="137">
        <v>1.46205100331124E-3</v>
      </c>
      <c r="BA63" s="137">
        <v>1.66910728210043E-3</v>
      </c>
      <c r="BB63" s="137">
        <v>1.43862027503159E-3</v>
      </c>
      <c r="BC63" s="137">
        <v>1.6611930292663899E-3</v>
      </c>
      <c r="BD63" s="137">
        <v>2.46149336185032E-3</v>
      </c>
      <c r="BE63" s="137">
        <v>2.12622397639877E-3</v>
      </c>
      <c r="BF63" s="137">
        <v>4.2424142145447699E-3</v>
      </c>
      <c r="BG63" s="137">
        <v>5.38799238344465E-4</v>
      </c>
      <c r="BH63" s="137">
        <v>1.2294396091411201E-3</v>
      </c>
      <c r="BI63" s="137">
        <v>1.38472692628932E-3</v>
      </c>
      <c r="BJ63" s="137">
        <v>1.79834584123136E-3</v>
      </c>
      <c r="BK63" s="137">
        <v>2.0922502061511798E-3</v>
      </c>
      <c r="BL63" s="137">
        <v>5.8584031373510096E-4</v>
      </c>
      <c r="BM63" s="137">
        <v>7.6592779933180595E-4</v>
      </c>
      <c r="BN63" s="137">
        <v>1.5309849300346201E-3</v>
      </c>
      <c r="BO63" s="137">
        <v>5.1779060199713504E-4</v>
      </c>
      <c r="BP63" s="137">
        <v>1.99031610493704E-4</v>
      </c>
      <c r="BQ63" s="137">
        <v>5.2236939730898797E-4</v>
      </c>
      <c r="BR63" s="137">
        <v>2.0650303526653399E-4</v>
      </c>
      <c r="BS63" s="137">
        <v>2.08683215203642E-5</v>
      </c>
      <c r="BT63" s="137">
        <v>4.8965594677798704E-4</v>
      </c>
      <c r="BU63" s="137">
        <v>1.2173368883700499E-3</v>
      </c>
      <c r="BV63" s="137">
        <v>1.07399654471471E-3</v>
      </c>
      <c r="BW63" s="137">
        <v>6.1930774819218804E-4</v>
      </c>
      <c r="BX63" s="137">
        <v>1.9459163128912201E-3</v>
      </c>
      <c r="BY63" s="137">
        <v>2.6018737729929299E-3</v>
      </c>
      <c r="BZ63" s="137">
        <v>2.8740797502586099E-3</v>
      </c>
      <c r="CA63" s="138">
        <v>0</v>
      </c>
      <c r="CB63" s="136">
        <v>0.145526962620358</v>
      </c>
      <c r="CC63" s="139">
        <v>0.345546931170581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2" x14ac:dyDescent="0.3">
      <c r="A64" s="30"/>
      <c r="B64" s="42" t="s">
        <v>228</v>
      </c>
      <c r="C64" s="43" t="s">
        <v>229</v>
      </c>
      <c r="D64" s="136">
        <v>6.8379307322573198E-3</v>
      </c>
      <c r="E64" s="137">
        <v>1.5655004382148001E-2</v>
      </c>
      <c r="F64" s="137">
        <v>3.2583271181323499E-3</v>
      </c>
      <c r="G64" s="137">
        <v>1.25865304189091E-2</v>
      </c>
      <c r="H64" s="137">
        <v>2.4420207283920902E-3</v>
      </c>
      <c r="I64" s="137">
        <v>7.4422847654589102E-3</v>
      </c>
      <c r="J64" s="137">
        <v>9.2620705242497207E-3</v>
      </c>
      <c r="K64" s="137">
        <v>5.9215434958277396E-3</v>
      </c>
      <c r="L64" s="137">
        <v>3.8304234506183702E-3</v>
      </c>
      <c r="M64" s="137">
        <v>8.7586072550104397E-3</v>
      </c>
      <c r="N64" s="137">
        <v>2.6171026499098899E-3</v>
      </c>
      <c r="O64" s="137">
        <v>3.9154396756187404E-3</v>
      </c>
      <c r="P64" s="137">
        <v>2.0045275016024201E-3</v>
      </c>
      <c r="Q64" s="137">
        <v>1.08551376988649E-3</v>
      </c>
      <c r="R64" s="137">
        <v>1.9562250804886799E-2</v>
      </c>
      <c r="S64" s="137">
        <v>9.2791969347788706E-3</v>
      </c>
      <c r="T64" s="137">
        <v>4.8459176943019804E-3</v>
      </c>
      <c r="U64" s="137">
        <v>7.7298916513315599E-3</v>
      </c>
      <c r="V64" s="137">
        <v>2.8275439100464302E-3</v>
      </c>
      <c r="W64" s="137">
        <v>1.7923660370655801E-3</v>
      </c>
      <c r="X64" s="137">
        <v>5.4508289489228097E-3</v>
      </c>
      <c r="Y64" s="137">
        <v>1.2820783281683399E-2</v>
      </c>
      <c r="Z64" s="137">
        <v>3.6542707101688602E-3</v>
      </c>
      <c r="AA64" s="137">
        <v>9.0135999154433201E-4</v>
      </c>
      <c r="AB64" s="137">
        <v>5.6796776105422896E-3</v>
      </c>
      <c r="AC64" s="137">
        <v>6.2250575886120402E-3</v>
      </c>
      <c r="AD64" s="137">
        <v>2.1335379209150299E-2</v>
      </c>
      <c r="AE64" s="137">
        <v>5.4262607023166402E-3</v>
      </c>
      <c r="AF64" s="137">
        <v>1.10242206127851E-2</v>
      </c>
      <c r="AG64" s="137">
        <v>9.0432952259221992E-3</v>
      </c>
      <c r="AH64" s="137">
        <v>4.5908844125129699E-3</v>
      </c>
      <c r="AI64" s="137">
        <v>4.0194705364226596E-3</v>
      </c>
      <c r="AJ64" s="137">
        <v>0</v>
      </c>
      <c r="AK64" s="137">
        <v>2.262455155718E-2</v>
      </c>
      <c r="AL64" s="137">
        <v>1.5058889508582401E-2</v>
      </c>
      <c r="AM64" s="137">
        <v>1.4206668782698001E-2</v>
      </c>
      <c r="AN64" s="137">
        <v>4.5685568487939801E-3</v>
      </c>
      <c r="AO64" s="137">
        <v>1.2192916492664799E-2</v>
      </c>
      <c r="AP64" s="137">
        <v>9.7903724834596303E-3</v>
      </c>
      <c r="AQ64" s="137">
        <v>2.6441545277119602E-3</v>
      </c>
      <c r="AR64" s="137">
        <v>1.1080094667812099E-2</v>
      </c>
      <c r="AS64" s="137">
        <v>4.5428057821174702E-3</v>
      </c>
      <c r="AT64" s="137">
        <v>5.2663208149190104E-3</v>
      </c>
      <c r="AU64" s="137">
        <v>1.6911418980394999E-2</v>
      </c>
      <c r="AV64" s="137">
        <v>1.72429783747995E-2</v>
      </c>
      <c r="AW64" s="137">
        <v>2.9848398133876599E-2</v>
      </c>
      <c r="AX64" s="137">
        <v>3.2803756405540598E-2</v>
      </c>
      <c r="AY64" s="137">
        <v>2.9216992012668998E-2</v>
      </c>
      <c r="AZ64" s="137">
        <v>5.3701423910426302E-3</v>
      </c>
      <c r="BA64" s="137">
        <v>2.2113573272699101E-3</v>
      </c>
      <c r="BB64" s="137">
        <v>7.4658739863122797E-3</v>
      </c>
      <c r="BC64" s="137">
        <v>7.8675419936702195E-3</v>
      </c>
      <c r="BD64" s="137">
        <v>3.8174124088282699E-3</v>
      </c>
      <c r="BE64" s="137">
        <v>7.7795998898443196E-3</v>
      </c>
      <c r="BF64" s="137">
        <v>7.5637175692785299E-3</v>
      </c>
      <c r="BG64" s="137">
        <v>0.33118055311925798</v>
      </c>
      <c r="BH64" s="137">
        <v>3.6667578253887903E-2</v>
      </c>
      <c r="BI64" s="137">
        <v>2.2976740411594998E-3</v>
      </c>
      <c r="BJ64" s="137">
        <v>1.31121491796828E-2</v>
      </c>
      <c r="BK64" s="137">
        <v>6.0499472049771099E-3</v>
      </c>
      <c r="BL64" s="137">
        <v>3.8828071439652198E-3</v>
      </c>
      <c r="BM64" s="137">
        <v>3.2975318478142501E-2</v>
      </c>
      <c r="BN64" s="137">
        <v>2.14930885012743E-2</v>
      </c>
      <c r="BO64" s="137">
        <v>1.15558593609863E-2</v>
      </c>
      <c r="BP64" s="137">
        <v>1.33391596568408E-3</v>
      </c>
      <c r="BQ64" s="137">
        <v>6.4348466429488195E-4</v>
      </c>
      <c r="BR64" s="137">
        <v>1.0533669539022001E-3</v>
      </c>
      <c r="BS64" s="137">
        <v>1.16275916921039E-2</v>
      </c>
      <c r="BT64" s="137">
        <v>9.7948774610208799E-3</v>
      </c>
      <c r="BU64" s="137">
        <v>4.0623117752838396E-3</v>
      </c>
      <c r="BV64" s="137">
        <v>8.74607093595158E-3</v>
      </c>
      <c r="BW64" s="137">
        <v>3.1322198917403802E-3</v>
      </c>
      <c r="BX64" s="137">
        <v>1.09566674055987E-2</v>
      </c>
      <c r="BY64" s="137">
        <v>5.5966510233985403E-3</v>
      </c>
      <c r="BZ64" s="137">
        <v>2.8784948814781101E-2</v>
      </c>
      <c r="CA64" s="138">
        <v>0</v>
      </c>
      <c r="CB64" s="136">
        <v>1.03684758513758</v>
      </c>
      <c r="CC64" s="139">
        <v>2.4619458462180401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2" x14ac:dyDescent="0.3">
      <c r="A65" s="30"/>
      <c r="B65" s="42" t="s">
        <v>234</v>
      </c>
      <c r="C65" s="43" t="s">
        <v>235</v>
      </c>
      <c r="D65" s="136">
        <v>8.7209104359780795E-4</v>
      </c>
      <c r="E65" s="137">
        <v>4.7583504417494302E-3</v>
      </c>
      <c r="F65" s="137">
        <v>2.52184609081446E-3</v>
      </c>
      <c r="G65" s="137">
        <v>4.4013158480365501E-3</v>
      </c>
      <c r="H65" s="137">
        <v>1.32695126727803E-3</v>
      </c>
      <c r="I65" s="137">
        <v>5.9722987995424904E-3</v>
      </c>
      <c r="J65" s="137">
        <v>5.45454991457034E-3</v>
      </c>
      <c r="K65" s="137">
        <v>5.5019709797192503E-3</v>
      </c>
      <c r="L65" s="137">
        <v>2.1743637463379102E-3</v>
      </c>
      <c r="M65" s="137">
        <v>5.7989641041575801E-4</v>
      </c>
      <c r="N65" s="137">
        <v>2.07204242386433E-4</v>
      </c>
      <c r="O65" s="137">
        <v>1.5776289709241401E-3</v>
      </c>
      <c r="P65" s="137">
        <v>1.61520935209238E-4</v>
      </c>
      <c r="Q65" s="137">
        <v>4.2701795377382798E-6</v>
      </c>
      <c r="R65" s="137">
        <v>3.4590587871374302E-4</v>
      </c>
      <c r="S65" s="137">
        <v>3.9498209058093299E-4</v>
      </c>
      <c r="T65" s="137">
        <v>6.1128967339774099E-4</v>
      </c>
      <c r="U65" s="137">
        <v>6.5992442399998297E-3</v>
      </c>
      <c r="V65" s="137">
        <v>3.32636951360118E-4</v>
      </c>
      <c r="W65" s="137">
        <v>4.02760598549612E-4</v>
      </c>
      <c r="X65" s="137">
        <v>1.83581178738542E-3</v>
      </c>
      <c r="Y65" s="137">
        <v>8.4748296931946995E-4</v>
      </c>
      <c r="Z65" s="137">
        <v>3.7683301470302198E-4</v>
      </c>
      <c r="AA65" s="137">
        <v>4.2913376905901103E-4</v>
      </c>
      <c r="AB65" s="137">
        <v>1.1863726906460299E-3</v>
      </c>
      <c r="AC65" s="137">
        <v>5.0268790254353604E-4</v>
      </c>
      <c r="AD65" s="137">
        <v>1.15098754994077E-3</v>
      </c>
      <c r="AE65" s="137">
        <v>5.21985277044252E-4</v>
      </c>
      <c r="AF65" s="137">
        <v>2.67153278012795E-3</v>
      </c>
      <c r="AG65" s="137">
        <v>2.52843720396637E-3</v>
      </c>
      <c r="AH65" s="137">
        <v>5.0268375524043698E-3</v>
      </c>
      <c r="AI65" s="137">
        <v>1.3646886864323301E-2</v>
      </c>
      <c r="AJ65" s="137">
        <v>0</v>
      </c>
      <c r="AK65" s="137">
        <v>1.7607885094776199E-3</v>
      </c>
      <c r="AL65" s="137">
        <v>1.20422682914197E-3</v>
      </c>
      <c r="AM65" s="137">
        <v>1.0941729988942701E-3</v>
      </c>
      <c r="AN65" s="137">
        <v>8.80904651966874E-4</v>
      </c>
      <c r="AO65" s="137">
        <v>1.4285494879438499E-3</v>
      </c>
      <c r="AP65" s="137">
        <v>3.5054715125672599E-3</v>
      </c>
      <c r="AQ65" s="137">
        <v>2.87904722991252E-4</v>
      </c>
      <c r="AR65" s="137">
        <v>1.3880999510858701E-3</v>
      </c>
      <c r="AS65" s="137">
        <v>1.58489242065004E-3</v>
      </c>
      <c r="AT65" s="137">
        <v>1.49288676065554E-3</v>
      </c>
      <c r="AU65" s="137">
        <v>4.3765367858738203E-3</v>
      </c>
      <c r="AV65" s="137">
        <v>1.59318173612262E-3</v>
      </c>
      <c r="AW65" s="137">
        <v>3.63375422700096E-3</v>
      </c>
      <c r="AX65" s="137">
        <v>4.3297095549336599E-3</v>
      </c>
      <c r="AY65" s="137">
        <v>6.2060331681308298E-2</v>
      </c>
      <c r="AZ65" s="137">
        <v>8.4613818804073204E-4</v>
      </c>
      <c r="BA65" s="137">
        <v>6.9902485448159097E-4</v>
      </c>
      <c r="BB65" s="137">
        <v>8.2445660634276603E-4</v>
      </c>
      <c r="BC65" s="137">
        <v>1.27055525218721E-3</v>
      </c>
      <c r="BD65" s="137">
        <v>3.8462183875164201E-4</v>
      </c>
      <c r="BE65" s="137">
        <v>8.2371097729510797E-4</v>
      </c>
      <c r="BF65" s="137">
        <v>6.0039507820785999E-4</v>
      </c>
      <c r="BG65" s="137">
        <v>1.32876557864131E-3</v>
      </c>
      <c r="BH65" s="137">
        <v>0.13031938144400801</v>
      </c>
      <c r="BI65" s="137">
        <v>9.9431229339346709E-4</v>
      </c>
      <c r="BJ65" s="137">
        <v>3.2312713828742203E-4</v>
      </c>
      <c r="BK65" s="137">
        <v>8.8221546384573504E-4</v>
      </c>
      <c r="BL65" s="137">
        <v>1.25059674663009E-2</v>
      </c>
      <c r="BM65" s="137">
        <v>1.44478085745637E-2</v>
      </c>
      <c r="BN65" s="137">
        <v>1.0744379888939701E-3</v>
      </c>
      <c r="BO65" s="137">
        <v>2.7855535100453001E-4</v>
      </c>
      <c r="BP65" s="137">
        <v>4.6217858465895302E-5</v>
      </c>
      <c r="BQ65" s="137">
        <v>6.1123372322180903E-5</v>
      </c>
      <c r="BR65" s="137">
        <v>3.4159590775646098E-5</v>
      </c>
      <c r="BS65" s="137">
        <v>3.9924650287440997E-3</v>
      </c>
      <c r="BT65" s="137">
        <v>1.2054685582955501E-3</v>
      </c>
      <c r="BU65" s="137">
        <v>1.8115312477989399E-3</v>
      </c>
      <c r="BV65" s="137">
        <v>5.7256851409394497E-3</v>
      </c>
      <c r="BW65" s="137">
        <v>2.3257082963179299E-3</v>
      </c>
      <c r="BX65" s="137">
        <v>5.2874163065631304E-3</v>
      </c>
      <c r="BY65" s="137">
        <v>1.54591550573586E-3</v>
      </c>
      <c r="BZ65" s="137">
        <v>5.5978606207588103E-3</v>
      </c>
      <c r="CA65" s="138">
        <v>0</v>
      </c>
      <c r="CB65" s="136">
        <v>0.36078450511576199</v>
      </c>
      <c r="CC65" s="139">
        <v>0.85666584605269902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2" x14ac:dyDescent="0.3">
      <c r="A66" s="30"/>
      <c r="B66" s="42" t="s">
        <v>472</v>
      </c>
      <c r="C66" s="43" t="s">
        <v>473</v>
      </c>
      <c r="D66" s="136">
        <v>8.8213465292390802E-5</v>
      </c>
      <c r="E66" s="137">
        <v>1.95680953209523E-4</v>
      </c>
      <c r="F66" s="137">
        <v>2.1859209570175301E-4</v>
      </c>
      <c r="G66" s="137">
        <v>1.2516710008927899E-4</v>
      </c>
      <c r="H66" s="137">
        <v>1.2144411232000999E-4</v>
      </c>
      <c r="I66" s="137">
        <v>7.2719087146148404E-5</v>
      </c>
      <c r="J66" s="137">
        <v>2.01011087267935E-4</v>
      </c>
      <c r="K66" s="137">
        <v>1.37710959019379E-4</v>
      </c>
      <c r="L66" s="137">
        <v>1.74324471822794E-4</v>
      </c>
      <c r="M66" s="137">
        <v>1.61497982042986E-4</v>
      </c>
      <c r="N66" s="137">
        <v>6.851585123516E-5</v>
      </c>
      <c r="O66" s="137">
        <v>3.19435466539096E-4</v>
      </c>
      <c r="P66" s="137">
        <v>1.1558666816541101E-2</v>
      </c>
      <c r="Q66" s="137">
        <v>5.0633661478767799E-5</v>
      </c>
      <c r="R66" s="137">
        <v>5.27767752449599E-5</v>
      </c>
      <c r="S66" s="137">
        <v>7.44758659221588E-5</v>
      </c>
      <c r="T66" s="137">
        <v>2.7926468427404101E-4</v>
      </c>
      <c r="U66" s="137">
        <v>3.8668287250296903E-4</v>
      </c>
      <c r="V66" s="137">
        <v>3.8970270913570601E-4</v>
      </c>
      <c r="W66" s="137">
        <v>4.7504339549008499E-4</v>
      </c>
      <c r="X66" s="137">
        <v>2.5655412523120999E-4</v>
      </c>
      <c r="Y66" s="137">
        <v>1.63814343001703E-4</v>
      </c>
      <c r="Z66" s="137">
        <v>4.9132177672330196E-4</v>
      </c>
      <c r="AA66" s="137">
        <v>3.9779475012487799E-4</v>
      </c>
      <c r="AB66" s="137">
        <v>3.3758035214282101E-4</v>
      </c>
      <c r="AC66" s="137">
        <v>2.8133811045043201E-4</v>
      </c>
      <c r="AD66" s="137">
        <v>1.23824991658398E-3</v>
      </c>
      <c r="AE66" s="137">
        <v>3.3281679876742503E-4</v>
      </c>
      <c r="AF66" s="137">
        <v>2.8848176822293502E-4</v>
      </c>
      <c r="AG66" s="137">
        <v>5.6455202304118903E-4</v>
      </c>
      <c r="AH66" s="137">
        <v>1.50907086777089E-4</v>
      </c>
      <c r="AI66" s="137">
        <v>1.5047876731917901E-4</v>
      </c>
      <c r="AJ66" s="137">
        <v>0</v>
      </c>
      <c r="AK66" s="137">
        <v>1.99364530481358E-4</v>
      </c>
      <c r="AL66" s="137">
        <v>1.40869595539578E-4</v>
      </c>
      <c r="AM66" s="137">
        <v>1.85263995120211E-4</v>
      </c>
      <c r="AN66" s="137">
        <v>1.5648131523266599E-4</v>
      </c>
      <c r="AO66" s="137">
        <v>1.38547268563796E-4</v>
      </c>
      <c r="AP66" s="137">
        <v>1.31316085381973E-4</v>
      </c>
      <c r="AQ66" s="137">
        <v>1.31227470452324E-2</v>
      </c>
      <c r="AR66" s="137">
        <v>1.6828623641396999E-4</v>
      </c>
      <c r="AS66" s="137">
        <v>1.66799210002449E-4</v>
      </c>
      <c r="AT66" s="137">
        <v>1.76501539500646E-4</v>
      </c>
      <c r="AU66" s="137">
        <v>1.6802533316762099E-4</v>
      </c>
      <c r="AV66" s="137">
        <v>1.6376484155155099E-4</v>
      </c>
      <c r="AW66" s="137">
        <v>1.2837281803206201E-4</v>
      </c>
      <c r="AX66" s="137">
        <v>1.3254025445465499E-4</v>
      </c>
      <c r="AY66" s="137">
        <v>1.00581003737983E-4</v>
      </c>
      <c r="AZ66" s="137">
        <v>1.21822071859701E-4</v>
      </c>
      <c r="BA66" s="137">
        <v>9.6067135717248895E-5</v>
      </c>
      <c r="BB66" s="137">
        <v>1.1162041672386199E-4</v>
      </c>
      <c r="BC66" s="137">
        <v>1.07306201743521E-4</v>
      </c>
      <c r="BD66" s="137">
        <v>2.3298210476875E-4</v>
      </c>
      <c r="BE66" s="137">
        <v>1.3242051073146199E-4</v>
      </c>
      <c r="BF66" s="137">
        <v>1.88657863610016E-4</v>
      </c>
      <c r="BG66" s="137">
        <v>5.14126750332231E-5</v>
      </c>
      <c r="BH66" s="137">
        <v>9.0995614957267297E-5</v>
      </c>
      <c r="BI66" s="137">
        <v>2.5823175507905902E-2</v>
      </c>
      <c r="BJ66" s="137">
        <v>2.9946040013013401E-5</v>
      </c>
      <c r="BK66" s="137">
        <v>3.5121331453275601E-3</v>
      </c>
      <c r="BL66" s="137">
        <v>5.07124349466242E-5</v>
      </c>
      <c r="BM66" s="137">
        <v>7.2736913256704299E-5</v>
      </c>
      <c r="BN66" s="137">
        <v>1.4591156110247799E-4</v>
      </c>
      <c r="BO66" s="137">
        <v>2.8054905519134101E-5</v>
      </c>
      <c r="BP66" s="137">
        <v>1.48603372654345E-5</v>
      </c>
      <c r="BQ66" s="137">
        <v>5.0598473898850601E-5</v>
      </c>
      <c r="BR66" s="137">
        <v>1.5135692328257E-5</v>
      </c>
      <c r="BS66" s="137">
        <v>2.4440377154983799E-2</v>
      </c>
      <c r="BT66" s="137">
        <v>1.4975187595676199E-5</v>
      </c>
      <c r="BU66" s="137">
        <v>2.3603708513316299E-5</v>
      </c>
      <c r="BV66" s="137">
        <v>5.8703453734402803E-5</v>
      </c>
      <c r="BW66" s="137">
        <v>3.1411102164710802E-5</v>
      </c>
      <c r="BX66" s="137">
        <v>6.9645338314340004E-5</v>
      </c>
      <c r="BY66" s="137">
        <v>1.07144002495337E-4</v>
      </c>
      <c r="BZ66" s="137">
        <v>1.68400712217197E-2</v>
      </c>
      <c r="CA66" s="138">
        <v>0</v>
      </c>
      <c r="CB66" s="136">
        <v>0.107547391079306</v>
      </c>
      <c r="CC66" s="139">
        <v>0.25536622405707798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2" x14ac:dyDescent="0.3">
      <c r="A67" s="30"/>
      <c r="B67" s="42" t="s">
        <v>530</v>
      </c>
      <c r="C67" s="43" t="s">
        <v>531</v>
      </c>
      <c r="D67" s="136">
        <v>4.4976254428734402E-2</v>
      </c>
      <c r="E67" s="137">
        <v>9.9769307432115303E-2</v>
      </c>
      <c r="F67" s="137">
        <v>0.11145071423965899</v>
      </c>
      <c r="G67" s="137">
        <v>6.3817324498733494E-2</v>
      </c>
      <c r="H67" s="137">
        <v>6.1919133053802998E-2</v>
      </c>
      <c r="I67" s="137">
        <v>3.7076336979504201E-2</v>
      </c>
      <c r="J67" s="137">
        <v>0.102486913692745</v>
      </c>
      <c r="K67" s="137">
        <v>7.0212899016618396E-2</v>
      </c>
      <c r="L67" s="137">
        <v>8.8880555501009706E-2</v>
      </c>
      <c r="M67" s="137">
        <v>8.2340879660682403E-2</v>
      </c>
      <c r="N67" s="137">
        <v>3.4933287648769899E-2</v>
      </c>
      <c r="O67" s="137">
        <v>0.16286641465680099</v>
      </c>
      <c r="P67" s="137">
        <v>1.6339302019082399E-2</v>
      </c>
      <c r="Q67" s="137">
        <v>2.7115753733735399E-3</v>
      </c>
      <c r="R67" s="137">
        <v>2.69086092863218E-2</v>
      </c>
      <c r="S67" s="137">
        <v>3.7972042968866998E-2</v>
      </c>
      <c r="T67" s="137">
        <v>0.14238505936976101</v>
      </c>
      <c r="U67" s="137">
        <v>0.19715297658108799</v>
      </c>
      <c r="V67" s="137">
        <v>0.19869266148380699</v>
      </c>
      <c r="W67" s="137">
        <v>0.24220420940764201</v>
      </c>
      <c r="X67" s="137">
        <v>0.130805921441741</v>
      </c>
      <c r="Y67" s="137">
        <v>8.3521892553472504E-2</v>
      </c>
      <c r="Z67" s="137">
        <v>0.25050385633349798</v>
      </c>
      <c r="AA67" s="137">
        <v>0.202818445378255</v>
      </c>
      <c r="AB67" s="137">
        <v>0.17211771193651301</v>
      </c>
      <c r="AC67" s="137">
        <v>0.14344221025868101</v>
      </c>
      <c r="AD67" s="137">
        <v>0.22533640240799899</v>
      </c>
      <c r="AE67" s="137">
        <v>0.169688980813815</v>
      </c>
      <c r="AF67" s="137">
        <v>0.14708445431363301</v>
      </c>
      <c r="AG67" s="137">
        <v>0.28784081140441797</v>
      </c>
      <c r="AH67" s="137">
        <v>7.69410373743806E-2</v>
      </c>
      <c r="AI67" s="137">
        <v>7.6722655692492397E-2</v>
      </c>
      <c r="AJ67" s="137">
        <v>0</v>
      </c>
      <c r="AK67" s="137">
        <v>0.101647405158316</v>
      </c>
      <c r="AL67" s="137">
        <v>7.18233520161633E-2</v>
      </c>
      <c r="AM67" s="137">
        <v>9.4458148236119296E-2</v>
      </c>
      <c r="AN67" s="137">
        <v>7.9783096876644893E-2</v>
      </c>
      <c r="AO67" s="137">
        <v>7.0639297307698107E-2</v>
      </c>
      <c r="AP67" s="137">
        <v>6.6952427808484399E-2</v>
      </c>
      <c r="AQ67" s="137">
        <v>8.2342807552756803E-2</v>
      </c>
      <c r="AR67" s="137">
        <v>8.5801918796877194E-2</v>
      </c>
      <c r="AS67" s="137">
        <v>8.5043747943877396E-2</v>
      </c>
      <c r="AT67" s="137">
        <v>8.9990548736884696E-2</v>
      </c>
      <c r="AU67" s="137">
        <v>8.5668895445507903E-2</v>
      </c>
      <c r="AV67" s="137">
        <v>8.3496653891673697E-2</v>
      </c>
      <c r="AW67" s="137">
        <v>6.5451782292035895E-2</v>
      </c>
      <c r="AX67" s="137">
        <v>6.7576579002343901E-2</v>
      </c>
      <c r="AY67" s="137">
        <v>5.1281930710041203E-2</v>
      </c>
      <c r="AZ67" s="137">
        <v>6.2111838377923001E-2</v>
      </c>
      <c r="BA67" s="137">
        <v>4.8980503417899897E-2</v>
      </c>
      <c r="BB67" s="137">
        <v>5.6910452903915498E-2</v>
      </c>
      <c r="BC67" s="137">
        <v>5.47108201157359E-2</v>
      </c>
      <c r="BD67" s="137">
        <v>0.11878756136253101</v>
      </c>
      <c r="BE67" s="137">
        <v>6.7515526824621197E-2</v>
      </c>
      <c r="BF67" s="137">
        <v>9.6188535906405206E-2</v>
      </c>
      <c r="BG67" s="137">
        <v>2.6213113219071601E-2</v>
      </c>
      <c r="BH67" s="137">
        <v>4.6394752962620897E-2</v>
      </c>
      <c r="BI67" s="137">
        <v>6.0394529200522698E-2</v>
      </c>
      <c r="BJ67" s="137">
        <v>1.5268198684793399E-2</v>
      </c>
      <c r="BK67" s="137">
        <v>0.10101881314094301</v>
      </c>
      <c r="BL67" s="137">
        <v>2.5856090896099901E-2</v>
      </c>
      <c r="BM67" s="137">
        <v>3.7085425747088403E-2</v>
      </c>
      <c r="BN67" s="137">
        <v>7.4394033546769101E-2</v>
      </c>
      <c r="BO67" s="137">
        <v>1.4303990489664201E-2</v>
      </c>
      <c r="BP67" s="137">
        <v>7.5766472559675897E-3</v>
      </c>
      <c r="BQ67" s="137">
        <v>2.57979870560269E-2</v>
      </c>
      <c r="BR67" s="137">
        <v>7.71703896739957E-3</v>
      </c>
      <c r="BS67" s="137">
        <v>1.0307446827505101E-3</v>
      </c>
      <c r="BT67" s="137">
        <v>7.6352045029485999E-3</v>
      </c>
      <c r="BU67" s="137">
        <v>1.2034516454351E-2</v>
      </c>
      <c r="BV67" s="137">
        <v>2.9930367912116101E-2</v>
      </c>
      <c r="BW67" s="137">
        <v>1.6015170905760399E-2</v>
      </c>
      <c r="BX67" s="137">
        <v>3.5509164563691999E-2</v>
      </c>
      <c r="BY67" s="137">
        <v>5.4628121690611202E-2</v>
      </c>
      <c r="BZ67" s="137">
        <v>3.2150282555988001E-2</v>
      </c>
      <c r="CA67" s="138">
        <v>0</v>
      </c>
      <c r="CB67" s="136">
        <v>6.1100388623276602</v>
      </c>
      <c r="CC67" s="139">
        <v>14.5080000310194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2" x14ac:dyDescent="0.3">
      <c r="A68" s="30"/>
      <c r="B68" s="42" t="s">
        <v>542</v>
      </c>
      <c r="C68" s="43" t="s">
        <v>543</v>
      </c>
      <c r="D68" s="136">
        <v>6.8691949869899502E-2</v>
      </c>
      <c r="E68" s="137">
        <v>0.19967679904903601</v>
      </c>
      <c r="F68" s="137">
        <v>4.8796952613364197E-2</v>
      </c>
      <c r="G68" s="137">
        <v>9.99543151934211E-2</v>
      </c>
      <c r="H68" s="137">
        <v>7.6325970084645395E-2</v>
      </c>
      <c r="I68" s="137">
        <v>6.2149208738350101E-2</v>
      </c>
      <c r="J68" s="137">
        <v>6.7636656508417797E-2</v>
      </c>
      <c r="K68" s="137">
        <v>3.9019949543803598E-2</v>
      </c>
      <c r="L68" s="137">
        <v>3.24717592497549E-2</v>
      </c>
      <c r="M68" s="137">
        <v>2.4992859648995201E-2</v>
      </c>
      <c r="N68" s="137">
        <v>0.12616705814506801</v>
      </c>
      <c r="O68" s="137">
        <v>8.5946710091509195E-3</v>
      </c>
      <c r="P68" s="137">
        <v>2.5153324395104301E-2</v>
      </c>
      <c r="Q68" s="137">
        <v>1.4871451082659101E-2</v>
      </c>
      <c r="R68" s="137">
        <v>7.3473923649586298E-2</v>
      </c>
      <c r="S68" s="137">
        <v>8.6181809292664696E-2</v>
      </c>
      <c r="T68" s="137">
        <v>1.1658781086051199E-2</v>
      </c>
      <c r="U68" s="137">
        <v>8.5894372349036102E-2</v>
      </c>
      <c r="V68" s="137">
        <v>2.9331145073558302E-3</v>
      </c>
      <c r="W68" s="137">
        <v>5.4074800424473999E-3</v>
      </c>
      <c r="X68" s="137">
        <v>2.93139017318674E-2</v>
      </c>
      <c r="Y68" s="137">
        <v>6.4068201841309298E-3</v>
      </c>
      <c r="Z68" s="137">
        <v>2.8834595448422101E-3</v>
      </c>
      <c r="AA68" s="137">
        <v>5.9408158734431601E-3</v>
      </c>
      <c r="AB68" s="137">
        <v>3.2527084316908803E-2</v>
      </c>
      <c r="AC68" s="137">
        <v>1.39795863368831E-2</v>
      </c>
      <c r="AD68" s="137">
        <v>7.0522876328661596E-3</v>
      </c>
      <c r="AE68" s="137">
        <v>2.0469667944097301E-2</v>
      </c>
      <c r="AF68" s="137">
        <v>4.9158887164323803E-2</v>
      </c>
      <c r="AG68" s="137">
        <v>2.7497793061322901E-2</v>
      </c>
      <c r="AH68" s="137">
        <v>3.3569742473879199E-2</v>
      </c>
      <c r="AI68" s="137">
        <v>6.9446370724261103E-2</v>
      </c>
      <c r="AJ68" s="137">
        <v>0</v>
      </c>
      <c r="AK68" s="137">
        <v>2.1626642931928598E-2</v>
      </c>
      <c r="AL68" s="137">
        <v>5.5649942091745303E-3</v>
      </c>
      <c r="AM68" s="137">
        <v>2.0426003720797802E-2</v>
      </c>
      <c r="AN68" s="137">
        <v>8.4319101046180095E-2</v>
      </c>
      <c r="AO68" s="137">
        <v>0.147359424642549</v>
      </c>
      <c r="AP68" s="137">
        <v>2.84813637552182E-2</v>
      </c>
      <c r="AQ68" s="137">
        <v>3.2826887836704399E-2</v>
      </c>
      <c r="AR68" s="137">
        <v>6.14926013856349E-2</v>
      </c>
      <c r="AS68" s="137">
        <v>3.8938424965552297E-2</v>
      </c>
      <c r="AT68" s="137">
        <v>1.36172664391759E-2</v>
      </c>
      <c r="AU68" s="137">
        <v>5.27735043275675E-2</v>
      </c>
      <c r="AV68" s="137">
        <v>4.6074808265742999E-2</v>
      </c>
      <c r="AW68" s="137">
        <v>7.4337267094235895E-2</v>
      </c>
      <c r="AX68" s="137">
        <v>0.11586521126951201</v>
      </c>
      <c r="AY68" s="137">
        <v>3.4674193284118297E-2</v>
      </c>
      <c r="AZ68" s="137">
        <v>3.03891823470804E-2</v>
      </c>
      <c r="BA68" s="137">
        <v>1.77688016831473E-2</v>
      </c>
      <c r="BB68" s="137">
        <v>1.94839371854072E-2</v>
      </c>
      <c r="BC68" s="137">
        <v>1.2848408961551899E-2</v>
      </c>
      <c r="BD68" s="137">
        <v>1.1895476046625201E-2</v>
      </c>
      <c r="BE68" s="137">
        <v>2.10330116270585E-2</v>
      </c>
      <c r="BF68" s="137">
        <v>4.5716528231891998E-2</v>
      </c>
      <c r="BG68" s="137">
        <v>7.5182613525713099E-3</v>
      </c>
      <c r="BH68" s="137">
        <v>2.6310187758527899E-2</v>
      </c>
      <c r="BI68" s="137">
        <v>1.6511306347458499E-2</v>
      </c>
      <c r="BJ68" s="137">
        <v>0.109220858123945</v>
      </c>
      <c r="BK68" s="137">
        <v>7.7281475734743796E-2</v>
      </c>
      <c r="BL68" s="137">
        <v>0.21334262110433599</v>
      </c>
      <c r="BM68" s="137">
        <v>1.72367556960378E-2</v>
      </c>
      <c r="BN68" s="137">
        <v>1.2220089288734699E-2</v>
      </c>
      <c r="BO68" s="137">
        <v>1.2216448427806999E-2</v>
      </c>
      <c r="BP68" s="137">
        <v>8.7394142704427108E-3</v>
      </c>
      <c r="BQ68" s="137">
        <v>3.4335238278146501E-3</v>
      </c>
      <c r="BR68" s="137">
        <v>1.28105041229603E-2</v>
      </c>
      <c r="BS68" s="137">
        <v>5.2357286197431199E-3</v>
      </c>
      <c r="BT68" s="137">
        <v>4.1375466748491699E-2</v>
      </c>
      <c r="BU68" s="137">
        <v>3.72396748828858E-3</v>
      </c>
      <c r="BV68" s="137">
        <v>2.4916363761937899E-2</v>
      </c>
      <c r="BW68" s="137">
        <v>2.9515550160254698E-3</v>
      </c>
      <c r="BX68" s="137">
        <v>6.6433594821277498E-3</v>
      </c>
      <c r="BY68" s="137">
        <v>1.29862126012762E-3</v>
      </c>
      <c r="BZ68" s="137">
        <v>4.3768621928421597E-2</v>
      </c>
      <c r="CA68" s="138">
        <v>0</v>
      </c>
      <c r="CB68" s="136">
        <v>3.04256699466504</v>
      </c>
      <c r="CC68" s="139">
        <v>7.22443229046221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2" x14ac:dyDescent="0.3">
      <c r="A69" s="30"/>
      <c r="B69" s="42" t="s">
        <v>562</v>
      </c>
      <c r="C69" s="43" t="s">
        <v>563</v>
      </c>
      <c r="D69" s="136">
        <v>3.2199368295428701E-5</v>
      </c>
      <c r="E69" s="137">
        <v>3.8944503927921198E-3</v>
      </c>
      <c r="F69" s="137">
        <v>9.2041002791211606E-5</v>
      </c>
      <c r="G69" s="137">
        <v>4.69718288729129E-5</v>
      </c>
      <c r="H69" s="137">
        <v>3.5844882789437202E-4</v>
      </c>
      <c r="I69" s="137">
        <v>1.0524109450941201E-3</v>
      </c>
      <c r="J69" s="137">
        <v>1.6808459685784701E-4</v>
      </c>
      <c r="K69" s="137">
        <v>3.90491325491795E-4</v>
      </c>
      <c r="L69" s="137">
        <v>1.13238221012062E-5</v>
      </c>
      <c r="M69" s="137">
        <v>1.0490635073987599E-5</v>
      </c>
      <c r="N69" s="137">
        <v>4.4506735192540504E-6</v>
      </c>
      <c r="O69" s="137">
        <v>4.65377585499955E-5</v>
      </c>
      <c r="P69" s="137">
        <v>4.3998859887388698E-5</v>
      </c>
      <c r="Q69" s="137">
        <v>1.30459806131511E-6</v>
      </c>
      <c r="R69" s="137">
        <v>3.4282898304535298E-6</v>
      </c>
      <c r="S69" s="137">
        <v>4.8378259673897101E-6</v>
      </c>
      <c r="T69" s="137">
        <v>2.9528163712041398E-4</v>
      </c>
      <c r="U69" s="137">
        <v>8.7964382828533598E-4</v>
      </c>
      <c r="V69" s="137">
        <v>3.70437996087987E-5</v>
      </c>
      <c r="W69" s="137">
        <v>3.0858013477022797E-5</v>
      </c>
      <c r="X69" s="137">
        <v>1.6665320956210801E-5</v>
      </c>
      <c r="Y69" s="137">
        <v>1.0641101954193299E-5</v>
      </c>
      <c r="Z69" s="137">
        <v>3.19154295199518E-5</v>
      </c>
      <c r="AA69" s="137">
        <v>2.5840072458598298E-5</v>
      </c>
      <c r="AB69" s="137">
        <v>2.1928647266539399E-5</v>
      </c>
      <c r="AC69" s="137">
        <v>1.8275246611781899E-5</v>
      </c>
      <c r="AD69" s="137">
        <v>2.8708971488876399E-5</v>
      </c>
      <c r="AE69" s="137">
        <v>7.7918581802041895E-5</v>
      </c>
      <c r="AF69" s="137">
        <v>1.87392865077407E-5</v>
      </c>
      <c r="AG69" s="137">
        <v>3.6672342149947999E-5</v>
      </c>
      <c r="AH69" s="137">
        <v>2.1661344538167701E-4</v>
      </c>
      <c r="AI69" s="137">
        <v>8.8651021601686105E-4</v>
      </c>
      <c r="AJ69" s="137">
        <v>0</v>
      </c>
      <c r="AK69" s="137">
        <v>1.29503818531931E-5</v>
      </c>
      <c r="AL69" s="137">
        <v>1.0648628388700301E-3</v>
      </c>
      <c r="AM69" s="137">
        <v>1.2453124918238999E-3</v>
      </c>
      <c r="AN69" s="137">
        <v>1.01647609043596E-5</v>
      </c>
      <c r="AO69" s="137">
        <v>8.9997956421131897E-6</v>
      </c>
      <c r="AP69" s="137">
        <v>5.0693993131562002E-3</v>
      </c>
      <c r="AQ69" s="137">
        <v>6.0865083301969402E-5</v>
      </c>
      <c r="AR69" s="137">
        <v>4.4088161465604E-4</v>
      </c>
      <c r="AS69" s="137">
        <v>2.6268127186282598E-3</v>
      </c>
      <c r="AT69" s="137">
        <v>1.6442517950097399E-3</v>
      </c>
      <c r="AU69" s="137">
        <v>3.2243815079376899E-3</v>
      </c>
      <c r="AV69" s="137">
        <v>1.2565825307921E-3</v>
      </c>
      <c r="AW69" s="137">
        <v>8.3388805875934396E-6</v>
      </c>
      <c r="AX69" s="137">
        <v>2.7942364591908498E-4</v>
      </c>
      <c r="AY69" s="137">
        <v>6.5335714554607198E-6</v>
      </c>
      <c r="AZ69" s="137">
        <v>4.4638598705997801E-4</v>
      </c>
      <c r="BA69" s="137">
        <v>1.2503446048771E-3</v>
      </c>
      <c r="BB69" s="137">
        <v>2.06644446843192E-4</v>
      </c>
      <c r="BC69" s="137">
        <v>6.6212416892419098E-4</v>
      </c>
      <c r="BD69" s="137">
        <v>3.9186972173437001E-4</v>
      </c>
      <c r="BE69" s="137">
        <v>7.4373132050790307E-5</v>
      </c>
      <c r="BF69" s="137">
        <v>2.7616678601950898E-3</v>
      </c>
      <c r="BG69" s="137">
        <v>3.33968019369738E-6</v>
      </c>
      <c r="BH69" s="137">
        <v>5.9109208534611304E-6</v>
      </c>
      <c r="BI69" s="137">
        <v>9.4488732275745094E-5</v>
      </c>
      <c r="BJ69" s="137">
        <v>4.8706670698413796E-3</v>
      </c>
      <c r="BK69" s="137">
        <v>1.5880930164092501E-3</v>
      </c>
      <c r="BL69" s="137">
        <v>2.7212739403176998E-2</v>
      </c>
      <c r="BM69" s="137">
        <v>4.7248665508481098E-6</v>
      </c>
      <c r="BN69" s="137">
        <v>9.4781675983697897E-6</v>
      </c>
      <c r="BO69" s="137">
        <v>1.82239909200907E-6</v>
      </c>
      <c r="BP69" s="137">
        <v>1.70526527977984E-3</v>
      </c>
      <c r="BQ69" s="137">
        <v>7.9045189838217005E-4</v>
      </c>
      <c r="BR69" s="137">
        <v>1.81798650732213E-3</v>
      </c>
      <c r="BS69" s="137">
        <v>1.35538622893066E-4</v>
      </c>
      <c r="BT69" s="137">
        <v>1.3174594745845401E-3</v>
      </c>
      <c r="BU69" s="137">
        <v>2.06561190075374E-4</v>
      </c>
      <c r="BV69" s="137">
        <v>1.27649905067582E-3</v>
      </c>
      <c r="BW69" s="137">
        <v>4.9983273483453097E-6</v>
      </c>
      <c r="BX69" s="137">
        <v>7.3585098655865695E-4</v>
      </c>
      <c r="BY69" s="137">
        <v>1.5631181397183298E-5</v>
      </c>
      <c r="BZ69" s="137">
        <v>1.73345285588062E-3</v>
      </c>
      <c r="CA69" s="138">
        <v>0</v>
      </c>
      <c r="CB69" s="136">
        <v>7.5078857174798702E-2</v>
      </c>
      <c r="CC69" s="139">
        <v>0.178271216724459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2" x14ac:dyDescent="0.3">
      <c r="A70" s="30"/>
      <c r="B70" s="42" t="s">
        <v>534</v>
      </c>
      <c r="C70" s="43" t="s">
        <v>535</v>
      </c>
      <c r="D70" s="136">
        <v>1.47278807430205E-3</v>
      </c>
      <c r="E70" s="137">
        <v>4.2993417525717898E-4</v>
      </c>
      <c r="F70" s="137">
        <v>5.9033058648232995E-4</v>
      </c>
      <c r="G70" s="137">
        <v>4.3566659408807596E-3</v>
      </c>
      <c r="H70" s="137">
        <v>1.1217467322826101E-3</v>
      </c>
      <c r="I70" s="137">
        <v>1.8932287655588299E-3</v>
      </c>
      <c r="J70" s="137">
        <v>1.2652127734603101E-3</v>
      </c>
      <c r="K70" s="137">
        <v>8.3599249565869001E-4</v>
      </c>
      <c r="L70" s="137">
        <v>9.7619706202594898E-4</v>
      </c>
      <c r="M70" s="137">
        <v>2.1347566816915E-4</v>
      </c>
      <c r="N70" s="137">
        <v>1.44834892895547E-3</v>
      </c>
      <c r="O70" s="137">
        <v>3.24241804659223E-4</v>
      </c>
      <c r="P70" s="137">
        <v>3.7772553840921102E-4</v>
      </c>
      <c r="Q70" s="137">
        <v>1.9026852038735201E-5</v>
      </c>
      <c r="R70" s="137">
        <v>9.5144080712442698E-4</v>
      </c>
      <c r="S70" s="137">
        <v>1.06298384141679E-3</v>
      </c>
      <c r="T70" s="137">
        <v>2.28536839449122E-4</v>
      </c>
      <c r="U70" s="137">
        <v>3.1977612079296398E-4</v>
      </c>
      <c r="V70" s="137">
        <v>2.9818675497310799E-4</v>
      </c>
      <c r="W70" s="137">
        <v>3.5649242797700499E-4</v>
      </c>
      <c r="X70" s="137">
        <v>3.13359857750697E-4</v>
      </c>
      <c r="Y70" s="137">
        <v>1.3189994292812701E-4</v>
      </c>
      <c r="Z70" s="137">
        <v>3.66519202788205E-4</v>
      </c>
      <c r="AA70" s="137">
        <v>3.1446806981101898E-4</v>
      </c>
      <c r="AB70" s="137">
        <v>3.3592670693367301E-4</v>
      </c>
      <c r="AC70" s="137">
        <v>2.5711092972370098E-4</v>
      </c>
      <c r="AD70" s="137">
        <v>3.3814036789741301E-4</v>
      </c>
      <c r="AE70" s="137">
        <v>2.46779377543324E-4</v>
      </c>
      <c r="AF70" s="137">
        <v>2.13905522372392E-4</v>
      </c>
      <c r="AG70" s="137">
        <v>4.1860806711949199E-4</v>
      </c>
      <c r="AH70" s="137">
        <v>1.11895664761052E-4</v>
      </c>
      <c r="AI70" s="137">
        <v>1.11578071389551E-4</v>
      </c>
      <c r="AJ70" s="137">
        <v>0</v>
      </c>
      <c r="AK70" s="137">
        <v>1.4782623629159701E-4</v>
      </c>
      <c r="AL70" s="137">
        <v>1.04452994051932E-4</v>
      </c>
      <c r="AM70" s="137">
        <v>1.3737087059990599E-4</v>
      </c>
      <c r="AN70" s="137">
        <v>1.16028883497745E-4</v>
      </c>
      <c r="AO70" s="137">
        <v>1.02731018455574E-4</v>
      </c>
      <c r="AP70" s="137">
        <v>9.7369189091428397E-5</v>
      </c>
      <c r="AQ70" s="137">
        <v>5.3525287757334998E-4</v>
      </c>
      <c r="AR70" s="137">
        <v>1.2478208078784301E-4</v>
      </c>
      <c r="AS70" s="137">
        <v>1.2367946982113501E-4</v>
      </c>
      <c r="AT70" s="137">
        <v>1.3087362240944399E-4</v>
      </c>
      <c r="AU70" s="137">
        <v>1.2458862438488599E-4</v>
      </c>
      <c r="AV70" s="137">
        <v>1.2142952462509E-4</v>
      </c>
      <c r="AW70" s="137">
        <v>9.5186794190555801E-5</v>
      </c>
      <c r="AX70" s="137">
        <v>9.8276894720720695E-5</v>
      </c>
      <c r="AY70" s="137">
        <v>7.4579521187232795E-5</v>
      </c>
      <c r="AZ70" s="137">
        <v>9.0329500121126799E-5</v>
      </c>
      <c r="BA70" s="137">
        <v>7.1232546080823205E-5</v>
      </c>
      <c r="BB70" s="137">
        <v>8.27651039919118E-5</v>
      </c>
      <c r="BC70" s="137">
        <v>7.9566169048184105E-5</v>
      </c>
      <c r="BD70" s="137">
        <v>1.7275323543311801E-4</v>
      </c>
      <c r="BE70" s="137">
        <v>9.8188106289416493E-5</v>
      </c>
      <c r="BF70" s="137">
        <v>1.3988738045301401E-4</v>
      </c>
      <c r="BG70" s="137">
        <v>6.0422884268708202E-5</v>
      </c>
      <c r="BH70" s="137">
        <v>6.7472078637529004E-5</v>
      </c>
      <c r="BI70" s="137">
        <v>7.5003236829014695E-4</v>
      </c>
      <c r="BJ70" s="137">
        <v>8.7247984463536795E-4</v>
      </c>
      <c r="BK70" s="137">
        <v>2.24890565601087E-3</v>
      </c>
      <c r="BL70" s="137">
        <v>1.04111708795827E-3</v>
      </c>
      <c r="BM70" s="137">
        <v>1.86433729426499E-4</v>
      </c>
      <c r="BN70" s="137">
        <v>2.13831691349795E-4</v>
      </c>
      <c r="BO70" s="137">
        <v>4.2692219202756002E-4</v>
      </c>
      <c r="BP70" s="137">
        <v>2.2995687274395202E-3</v>
      </c>
      <c r="BQ70" s="137">
        <v>2.3674640485822902E-3</v>
      </c>
      <c r="BR70" s="137">
        <v>4.8181415587395596E-3</v>
      </c>
      <c r="BS70" s="137">
        <v>1.1066165559042199E-3</v>
      </c>
      <c r="BT70" s="137">
        <v>1.13001389415025E-2</v>
      </c>
      <c r="BU70" s="137">
        <v>3.3272693874088302E-3</v>
      </c>
      <c r="BV70" s="137">
        <v>8.4062758705316307E-3</v>
      </c>
      <c r="BW70" s="137">
        <v>1.8771405734123599E-3</v>
      </c>
      <c r="BX70" s="137">
        <v>2.6483622675717599E-3</v>
      </c>
      <c r="BY70" s="137">
        <v>9.9506376329688601E-4</v>
      </c>
      <c r="BZ70" s="137">
        <v>1.0782502851454099E-2</v>
      </c>
      <c r="CA70" s="138">
        <v>0</v>
      </c>
      <c r="CB70" s="136">
        <v>8.0367836692446903E-2</v>
      </c>
      <c r="CC70" s="139">
        <v>0.190829649941506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2" x14ac:dyDescent="0.3">
      <c r="A71" s="30"/>
      <c r="B71" s="42" t="s">
        <v>538</v>
      </c>
      <c r="C71" s="43" t="s">
        <v>539</v>
      </c>
      <c r="D71" s="136">
        <v>4.1772661978365101E-5</v>
      </c>
      <c r="E71" s="137">
        <v>9.2662886407782598E-5</v>
      </c>
      <c r="F71" s="137">
        <v>1.03512243789831E-4</v>
      </c>
      <c r="G71" s="137">
        <v>5.9271710339358503E-5</v>
      </c>
      <c r="H71" s="137">
        <v>5.75087242791265E-5</v>
      </c>
      <c r="I71" s="137">
        <v>3.4435444029579E-5</v>
      </c>
      <c r="J71" s="137">
        <v>9.5186921571614098E-5</v>
      </c>
      <c r="K71" s="137">
        <v>6.5211737491160802E-5</v>
      </c>
      <c r="L71" s="137">
        <v>8.2549724261186694E-5</v>
      </c>
      <c r="M71" s="137">
        <v>7.6475859912190406E-5</v>
      </c>
      <c r="N71" s="137">
        <v>1.6251632906850898E-2</v>
      </c>
      <c r="O71" s="137">
        <v>6.0374846592674497E-4</v>
      </c>
      <c r="P71" s="137">
        <v>4.0019122379501102E-5</v>
      </c>
      <c r="Q71" s="137">
        <v>2.4841883135621697E-4</v>
      </c>
      <c r="R71" s="137">
        <v>1.6286479088620201E-2</v>
      </c>
      <c r="S71" s="137">
        <v>1.7980639181069999E-2</v>
      </c>
      <c r="T71" s="137">
        <v>1.3224318101559299E-4</v>
      </c>
      <c r="U71" s="137">
        <v>1.83110060038454E-4</v>
      </c>
      <c r="V71" s="137">
        <v>1.8454007545017301E-4</v>
      </c>
      <c r="W71" s="137">
        <v>2.2495235981364201E-4</v>
      </c>
      <c r="X71" s="137">
        <v>1.2148880805119999E-4</v>
      </c>
      <c r="Y71" s="137">
        <v>7.7572750993700599E-5</v>
      </c>
      <c r="Z71" s="137">
        <v>2.3266083509637E-4</v>
      </c>
      <c r="AA71" s="137">
        <v>1.8837198582615999E-4</v>
      </c>
      <c r="AB71" s="137">
        <v>1.5985802047180101E-4</v>
      </c>
      <c r="AC71" s="137">
        <v>1.3322503260158799E-4</v>
      </c>
      <c r="AD71" s="137">
        <v>2.09286021896845E-4</v>
      </c>
      <c r="AE71" s="137">
        <v>1.57602284294714E-4</v>
      </c>
      <c r="AF71" s="137">
        <v>1.3660784496964101E-4</v>
      </c>
      <c r="AG71" s="137">
        <v>2.67338333774039E-4</v>
      </c>
      <c r="AH71" s="137">
        <v>7.1460640449671998E-5</v>
      </c>
      <c r="AI71" s="137">
        <v>7.1257813773781595E-5</v>
      </c>
      <c r="AJ71" s="137">
        <v>0</v>
      </c>
      <c r="AK71" s="137">
        <v>9.4407209995315603E-5</v>
      </c>
      <c r="AL71" s="137">
        <v>6.6707480292256606E-5</v>
      </c>
      <c r="AM71" s="137">
        <v>8.7730033269485598E-5</v>
      </c>
      <c r="AN71" s="137">
        <v>7.41002642337868E-5</v>
      </c>
      <c r="AO71" s="137">
        <v>6.5607764059127894E-5</v>
      </c>
      <c r="AP71" s="137">
        <v>6.2183504851571298E-5</v>
      </c>
      <c r="AQ71" s="137">
        <v>1.06338732236548E-4</v>
      </c>
      <c r="AR71" s="137">
        <v>7.9690374321327004E-5</v>
      </c>
      <c r="AS71" s="137">
        <v>7.8986206863043099E-5</v>
      </c>
      <c r="AT71" s="137">
        <v>8.3580654311485699E-5</v>
      </c>
      <c r="AU71" s="137">
        <v>7.9566826027620494E-5</v>
      </c>
      <c r="AV71" s="137">
        <v>7.7549310044659894E-5</v>
      </c>
      <c r="AW71" s="137">
        <v>6.07897481080595E-5</v>
      </c>
      <c r="AX71" s="137">
        <v>6.2763198673914799E-5</v>
      </c>
      <c r="AY71" s="137">
        <v>4.7629194212755498E-5</v>
      </c>
      <c r="AZ71" s="137">
        <v>5.7687703486446903E-5</v>
      </c>
      <c r="BA71" s="137">
        <v>4.5491694201616603E-5</v>
      </c>
      <c r="BB71" s="137">
        <v>5.285680504938E-5</v>
      </c>
      <c r="BC71" s="137">
        <v>5.0813848869408497E-5</v>
      </c>
      <c r="BD71" s="137">
        <v>1.10326498083423E-4</v>
      </c>
      <c r="BE71" s="137">
        <v>6.2706495153013703E-5</v>
      </c>
      <c r="BF71" s="137">
        <v>8.9337167971129493E-5</v>
      </c>
      <c r="BG71" s="137">
        <v>2.4345991719606699E-5</v>
      </c>
      <c r="BH71" s="137">
        <v>4.3090122948058299E-5</v>
      </c>
      <c r="BI71" s="137">
        <v>2.41032414529335E-3</v>
      </c>
      <c r="BJ71" s="137">
        <v>2.3189329829101501E-3</v>
      </c>
      <c r="BK71" s="137">
        <v>3.7731939614071E-3</v>
      </c>
      <c r="BL71" s="137">
        <v>5.8694337249948101E-3</v>
      </c>
      <c r="BM71" s="137">
        <v>3.4443885417616201E-5</v>
      </c>
      <c r="BN71" s="137">
        <v>9.1242793830476198E-5</v>
      </c>
      <c r="BO71" s="137">
        <v>1.32851382858763E-5</v>
      </c>
      <c r="BP71" s="137">
        <v>4.1082645759781596E-3</v>
      </c>
      <c r="BQ71" s="137">
        <v>4.8182422841757501E-3</v>
      </c>
      <c r="BR71" s="137">
        <v>9.3110140140000297E-3</v>
      </c>
      <c r="BS71" s="137">
        <v>2.5570515421330401E-3</v>
      </c>
      <c r="BT71" s="137">
        <v>1.1926512654876899E-2</v>
      </c>
      <c r="BU71" s="137">
        <v>1.7572304517012201E-3</v>
      </c>
      <c r="BV71" s="137">
        <v>2.4689621064298398E-2</v>
      </c>
      <c r="BW71" s="137">
        <v>2.6621049271371499E-2</v>
      </c>
      <c r="BX71" s="137">
        <v>1.26420512080491E-2</v>
      </c>
      <c r="BY71" s="137">
        <v>7.2690688067525797E-3</v>
      </c>
      <c r="BZ71" s="137">
        <v>2.00340551610204E-2</v>
      </c>
      <c r="CA71" s="138">
        <v>0</v>
      </c>
      <c r="CB71" s="136">
        <v>0.196580406054261</v>
      </c>
      <c r="CC71" s="139">
        <v>0.466770932459591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2" x14ac:dyDescent="0.3">
      <c r="A72" s="30"/>
      <c r="B72" s="42" t="s">
        <v>616</v>
      </c>
      <c r="C72" s="43" t="s">
        <v>617</v>
      </c>
      <c r="D72" s="136">
        <v>2.5309865305890899E-3</v>
      </c>
      <c r="E72" s="137">
        <v>3.5850655048552298E-3</v>
      </c>
      <c r="F72" s="137">
        <v>3.2242201794332299E-3</v>
      </c>
      <c r="G72" s="137">
        <v>4.8553648089345799E-3</v>
      </c>
      <c r="H72" s="137">
        <v>2.64476026301189E-3</v>
      </c>
      <c r="I72" s="137">
        <v>8.9806877623519101E-3</v>
      </c>
      <c r="J72" s="137">
        <v>3.4652334938691399E-3</v>
      </c>
      <c r="K72" s="137">
        <v>3.3967569703033198E-3</v>
      </c>
      <c r="L72" s="137">
        <v>3.6721896276782902E-3</v>
      </c>
      <c r="M72" s="137">
        <v>1.59945726520165E-3</v>
      </c>
      <c r="N72" s="137">
        <v>2.9172427278672899E-3</v>
      </c>
      <c r="O72" s="137">
        <v>1.4652962328860499E-3</v>
      </c>
      <c r="P72" s="137">
        <v>2.5814008776695198E-4</v>
      </c>
      <c r="Q72" s="137">
        <v>2.2602122589625701E-5</v>
      </c>
      <c r="R72" s="137">
        <v>7.7185834480104198E-3</v>
      </c>
      <c r="S72" s="137">
        <v>8.1454252445864895E-3</v>
      </c>
      <c r="T72" s="137">
        <v>1.16408133727226E-3</v>
      </c>
      <c r="U72" s="137">
        <v>3.0122822494701002E-3</v>
      </c>
      <c r="V72" s="137">
        <v>7.40339458015961E-4</v>
      </c>
      <c r="W72" s="137">
        <v>9.2255785142122905E-4</v>
      </c>
      <c r="X72" s="137">
        <v>2.5476957779817398E-3</v>
      </c>
      <c r="Y72" s="137">
        <v>1.1951971286153799E-3</v>
      </c>
      <c r="Z72" s="137">
        <v>9.1197372149680095E-4</v>
      </c>
      <c r="AA72" s="137">
        <v>3.3341105431169398E-3</v>
      </c>
      <c r="AB72" s="137">
        <v>3.6441895863587701E-3</v>
      </c>
      <c r="AC72" s="137">
        <v>1.7055238227312E-3</v>
      </c>
      <c r="AD72" s="137">
        <v>9.7982932879753606E-4</v>
      </c>
      <c r="AE72" s="137">
        <v>1.41076302688649E-3</v>
      </c>
      <c r="AF72" s="137">
        <v>3.6363003845604701E-3</v>
      </c>
      <c r="AG72" s="137">
        <v>4.58181512489742E-3</v>
      </c>
      <c r="AH72" s="137">
        <v>2.5536815847008801E-3</v>
      </c>
      <c r="AI72" s="137">
        <v>9.7275728489996192E-3</v>
      </c>
      <c r="AJ72" s="137">
        <v>0</v>
      </c>
      <c r="AK72" s="137">
        <v>3.84289609452072E-3</v>
      </c>
      <c r="AL72" s="137">
        <v>3.0426328600721502E-3</v>
      </c>
      <c r="AM72" s="137">
        <v>2.3909737173323699E-3</v>
      </c>
      <c r="AN72" s="137">
        <v>2.3757366513119898E-3</v>
      </c>
      <c r="AO72" s="137">
        <v>9.2804583039885792E-3</v>
      </c>
      <c r="AP72" s="137">
        <v>2.36362903718048E-2</v>
      </c>
      <c r="AQ72" s="137">
        <v>5.0224466024637797E-4</v>
      </c>
      <c r="AR72" s="137">
        <v>3.9118324947657298E-3</v>
      </c>
      <c r="AS72" s="137">
        <v>4.99994495007095E-3</v>
      </c>
      <c r="AT72" s="137">
        <v>2.6805144074256099E-3</v>
      </c>
      <c r="AU72" s="137">
        <v>3.9379924973282701E-3</v>
      </c>
      <c r="AV72" s="137">
        <v>2.8149920963795598E-3</v>
      </c>
      <c r="AW72" s="137">
        <v>2.50261371419857E-3</v>
      </c>
      <c r="AX72" s="137">
        <v>2.1071144915130102E-3</v>
      </c>
      <c r="AY72" s="137">
        <v>1.09798166828761E-3</v>
      </c>
      <c r="AZ72" s="137">
        <v>3.1596901485261902E-3</v>
      </c>
      <c r="BA72" s="137">
        <v>4.8704008547489899E-3</v>
      </c>
      <c r="BB72" s="137">
        <v>2.03889202109223E-3</v>
      </c>
      <c r="BC72" s="137">
        <v>3.7019901484248601E-3</v>
      </c>
      <c r="BD72" s="137">
        <v>1.56023407230631E-3</v>
      </c>
      <c r="BE72" s="137">
        <v>2.4005080075685898E-3</v>
      </c>
      <c r="BF72" s="137">
        <v>7.8351482539525397E-3</v>
      </c>
      <c r="BG72" s="137">
        <v>1.9060292596165501E-3</v>
      </c>
      <c r="BH72" s="137">
        <v>6.1875622297438201E-3</v>
      </c>
      <c r="BI72" s="137">
        <v>1.56445012500262E-3</v>
      </c>
      <c r="BJ72" s="137">
        <v>5.3881235568999904E-3</v>
      </c>
      <c r="BK72" s="137">
        <v>3.50258707409323E-3</v>
      </c>
      <c r="BL72" s="137">
        <v>4.1136425879683997E-2</v>
      </c>
      <c r="BM72" s="137">
        <v>2.0828483259737601E-2</v>
      </c>
      <c r="BN72" s="137">
        <v>3.6695808801125501E-3</v>
      </c>
      <c r="BO72" s="137">
        <v>0.23123256735953501</v>
      </c>
      <c r="BP72" s="137">
        <v>6.5083046886583298E-2</v>
      </c>
      <c r="BQ72" s="137">
        <v>1.1694520643062201E-2</v>
      </c>
      <c r="BR72" s="137">
        <v>4.3890520652263898E-2</v>
      </c>
      <c r="BS72" s="137">
        <v>3.1542167246924398E-3</v>
      </c>
      <c r="BT72" s="137">
        <v>2.0852077736241901E-2</v>
      </c>
      <c r="BU72" s="137">
        <v>6.0621830843845103E-3</v>
      </c>
      <c r="BV72" s="137">
        <v>2.0594840863434001E-2</v>
      </c>
      <c r="BW72" s="137">
        <v>3.6192698093576799E-3</v>
      </c>
      <c r="BX72" s="137">
        <v>6.1423005163097396E-3</v>
      </c>
      <c r="BY72" s="137">
        <v>4.7263513725808301E-3</v>
      </c>
      <c r="BZ72" s="137">
        <v>5.5081766673572903E-2</v>
      </c>
      <c r="CA72" s="138">
        <v>0</v>
      </c>
      <c r="CB72" s="136">
        <v>0.75155791311803299</v>
      </c>
      <c r="CC72" s="139">
        <v>1.78453893215918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2" x14ac:dyDescent="0.3">
      <c r="A73" s="30"/>
      <c r="B73" s="42" t="s">
        <v>566</v>
      </c>
      <c r="C73" s="43" t="s">
        <v>567</v>
      </c>
      <c r="D73" s="136">
        <v>1.43466841603292E-2</v>
      </c>
      <c r="E73" s="137">
        <v>1.7834808654341502E-2</v>
      </c>
      <c r="F73" s="137">
        <v>7.4975823687923196E-3</v>
      </c>
      <c r="G73" s="137">
        <v>1.5861319424001201E-2</v>
      </c>
      <c r="H73" s="137">
        <v>3.5258504490002902E-3</v>
      </c>
      <c r="I73" s="137">
        <v>1.30159507982341E-3</v>
      </c>
      <c r="J73" s="137">
        <v>5.8089273889685798E-3</v>
      </c>
      <c r="K73" s="137">
        <v>5.1400112152551296E-3</v>
      </c>
      <c r="L73" s="137">
        <v>3.7415040113170299E-3</v>
      </c>
      <c r="M73" s="137">
        <v>9.14016007305468E-3</v>
      </c>
      <c r="N73" s="137">
        <v>5.0259895968631403E-3</v>
      </c>
      <c r="O73" s="137">
        <v>1.43082292164219E-2</v>
      </c>
      <c r="P73" s="137">
        <v>1.9831099355170799E-3</v>
      </c>
      <c r="Q73" s="137">
        <v>2.0480718501959301E-4</v>
      </c>
      <c r="R73" s="137">
        <v>9.7745314320340105E-4</v>
      </c>
      <c r="S73" s="137">
        <v>9.7964204765441897E-3</v>
      </c>
      <c r="T73" s="137">
        <v>3.81591300504971E-3</v>
      </c>
      <c r="U73" s="137">
        <v>1.2574700584906E-2</v>
      </c>
      <c r="V73" s="137">
        <v>1.63160284442569E-5</v>
      </c>
      <c r="W73" s="137">
        <v>1.4242649456883799E-2</v>
      </c>
      <c r="X73" s="137">
        <v>6.4885145545409903E-3</v>
      </c>
      <c r="Y73" s="137">
        <v>6.0917769562032096E-3</v>
      </c>
      <c r="Z73" s="137">
        <v>5.1382264156334097E-3</v>
      </c>
      <c r="AA73" s="137">
        <v>1.2695450536811001E-2</v>
      </c>
      <c r="AB73" s="137">
        <v>2.6279755685399701E-2</v>
      </c>
      <c r="AC73" s="137">
        <v>5.0371308432027497E-3</v>
      </c>
      <c r="AD73" s="137">
        <v>4.6309909360037101E-2</v>
      </c>
      <c r="AE73" s="137">
        <v>6.8574085205557796E-3</v>
      </c>
      <c r="AF73" s="137">
        <v>8.4236356238195295E-3</v>
      </c>
      <c r="AG73" s="137">
        <v>1.8452310438380199E-3</v>
      </c>
      <c r="AH73" s="137">
        <v>3.82202321964654E-3</v>
      </c>
      <c r="AI73" s="137">
        <v>7.3001340122610904E-3</v>
      </c>
      <c r="AJ73" s="137">
        <v>0</v>
      </c>
      <c r="AK73" s="137">
        <v>2.3851244928463099E-2</v>
      </c>
      <c r="AL73" s="137">
        <v>1.21574542966144E-2</v>
      </c>
      <c r="AM73" s="137">
        <v>1.91224616046804E-2</v>
      </c>
      <c r="AN73" s="137">
        <v>8.3551345259976692E-3</v>
      </c>
      <c r="AO73" s="137">
        <v>9.3603501698087694E-3</v>
      </c>
      <c r="AP73" s="137">
        <v>1.3193715300478E-2</v>
      </c>
      <c r="AQ73" s="137">
        <v>5.5476196833295101E-4</v>
      </c>
      <c r="AR73" s="137">
        <v>1.41783144558179E-2</v>
      </c>
      <c r="AS73" s="137">
        <v>9.2055107783849902E-3</v>
      </c>
      <c r="AT73" s="137">
        <v>9.9226276888569904E-3</v>
      </c>
      <c r="AU73" s="137">
        <v>1.6698889050296699E-2</v>
      </c>
      <c r="AV73" s="137">
        <v>1.13201883188742E-2</v>
      </c>
      <c r="AW73" s="137">
        <v>2.1927896448569899E-2</v>
      </c>
      <c r="AX73" s="137">
        <v>6.86961044018291E-3</v>
      </c>
      <c r="AY73" s="137">
        <v>1.8133024370917999E-2</v>
      </c>
      <c r="AZ73" s="137">
        <v>9.6879297133261495E-3</v>
      </c>
      <c r="BA73" s="137">
        <v>3.7951752892288797E-2</v>
      </c>
      <c r="BB73" s="137">
        <v>1.3291133881668299E-2</v>
      </c>
      <c r="BC73" s="137">
        <v>1.1522753165529099E-2</v>
      </c>
      <c r="BD73" s="137">
        <v>1.06132780644413E-2</v>
      </c>
      <c r="BE73" s="137">
        <v>7.2673468760755602E-3</v>
      </c>
      <c r="BF73" s="137">
        <v>1.28056640743419E-2</v>
      </c>
      <c r="BG73" s="137">
        <v>3.3382109709078501E-3</v>
      </c>
      <c r="BH73" s="137">
        <v>1.6486591514402599E-2</v>
      </c>
      <c r="BI73" s="137">
        <v>1.11873492960357E-2</v>
      </c>
      <c r="BJ73" s="137">
        <v>3.5789680032113101E-2</v>
      </c>
      <c r="BK73" s="137">
        <v>8.3629144809827995E-3</v>
      </c>
      <c r="BL73" s="137">
        <v>1.2887126059103899E-2</v>
      </c>
      <c r="BM73" s="137">
        <v>1.38652109019901E-2</v>
      </c>
      <c r="BN73" s="137">
        <v>1.0717218155794499E-2</v>
      </c>
      <c r="BO73" s="137">
        <v>1.0580856907675899E-2</v>
      </c>
      <c r="BP73" s="137">
        <v>3.8223181934880203E-2</v>
      </c>
      <c r="BQ73" s="137">
        <v>6.2231490032135302E-2</v>
      </c>
      <c r="BR73" s="137">
        <v>6.4115551236180804E-2</v>
      </c>
      <c r="BS73" s="137">
        <v>1.2880925544222399E-2</v>
      </c>
      <c r="BT73" s="137">
        <v>1.0616976019218001E-2</v>
      </c>
      <c r="BU73" s="137">
        <v>3.2142754294176901E-2</v>
      </c>
      <c r="BV73" s="137">
        <v>7.5960605857465198E-3</v>
      </c>
      <c r="BW73" s="137">
        <v>8.9044558964446597E-5</v>
      </c>
      <c r="BX73" s="137">
        <v>6.9734312808451002E-3</v>
      </c>
      <c r="BY73" s="137">
        <v>7.13816542062483E-6</v>
      </c>
      <c r="BZ73" s="137">
        <v>1.94002395787603E-2</v>
      </c>
      <c r="CA73" s="138">
        <v>0</v>
      </c>
      <c r="CB73" s="136">
        <v>0.95891622278919098</v>
      </c>
      <c r="CC73" s="139">
        <v>2.2769014900619999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2" x14ac:dyDescent="0.3">
      <c r="A74" s="30"/>
      <c r="B74" s="42" t="s">
        <v>576</v>
      </c>
      <c r="C74" s="43" t="s">
        <v>577</v>
      </c>
      <c r="D74" s="136">
        <v>5.8744000733095599E-3</v>
      </c>
      <c r="E74" s="137">
        <v>3.2922216632277298E-3</v>
      </c>
      <c r="F74" s="137">
        <v>4.2707733450780497E-3</v>
      </c>
      <c r="G74" s="137">
        <v>4.7013536488404303E-3</v>
      </c>
      <c r="H74" s="137">
        <v>2.0079971121009701E-3</v>
      </c>
      <c r="I74" s="137">
        <v>1.46849396855404E-2</v>
      </c>
      <c r="J74" s="137">
        <v>4.2078724154570504E-3</v>
      </c>
      <c r="K74" s="137">
        <v>2.9912904546540199E-3</v>
      </c>
      <c r="L74" s="137">
        <v>3.3016669665801801E-4</v>
      </c>
      <c r="M74" s="137">
        <v>2.0145137162172898E-3</v>
      </c>
      <c r="N74" s="137">
        <v>5.9896601573120297E-3</v>
      </c>
      <c r="O74" s="137">
        <v>1.1104326054739301E-3</v>
      </c>
      <c r="P74" s="137">
        <v>7.1850543928872099E-4</v>
      </c>
      <c r="Q74" s="137">
        <v>1.45758608665423E-4</v>
      </c>
      <c r="R74" s="137">
        <v>3.0795266836749001E-3</v>
      </c>
      <c r="S74" s="137">
        <v>1.32838985985726E-2</v>
      </c>
      <c r="T74" s="137">
        <v>1.1070902684548001E-3</v>
      </c>
      <c r="U74" s="137">
        <v>4.0090569344141498E-3</v>
      </c>
      <c r="V74" s="137">
        <v>6.2525867785783595E-5</v>
      </c>
      <c r="W74" s="137">
        <v>2.5217937468850499E-4</v>
      </c>
      <c r="X74" s="137">
        <v>1.09184965907435E-3</v>
      </c>
      <c r="Y74" s="137">
        <v>9.3415448944684598E-4</v>
      </c>
      <c r="Z74" s="137">
        <v>1.6211348315817099E-4</v>
      </c>
      <c r="AA74" s="137">
        <v>5.7513411341341401E-4</v>
      </c>
      <c r="AB74" s="137">
        <v>1.7063253112235E-3</v>
      </c>
      <c r="AC74" s="137">
        <v>4.7049101686722199E-4</v>
      </c>
      <c r="AD74" s="137">
        <v>5.4948589048656497E-4</v>
      </c>
      <c r="AE74" s="137">
        <v>9.8112937535087307E-4</v>
      </c>
      <c r="AF74" s="137">
        <v>1.22158195505217E-3</v>
      </c>
      <c r="AG74" s="137">
        <v>2.1801594296151599E-3</v>
      </c>
      <c r="AH74" s="137">
        <v>1.58425054968164E-3</v>
      </c>
      <c r="AI74" s="137">
        <v>7.9830844671169594E-3</v>
      </c>
      <c r="AJ74" s="137">
        <v>0</v>
      </c>
      <c r="AK74" s="137">
        <v>3.2985248552756998E-3</v>
      </c>
      <c r="AL74" s="137">
        <v>1.47120274907096E-3</v>
      </c>
      <c r="AM74" s="137">
        <v>8.4059938004955805E-4</v>
      </c>
      <c r="AN74" s="137">
        <v>3.8899220553588001E-3</v>
      </c>
      <c r="AO74" s="137">
        <v>6.8049103184532299E-3</v>
      </c>
      <c r="AP74" s="137">
        <v>6.4075501852315702E-3</v>
      </c>
      <c r="AQ74" s="137">
        <v>8.7615285199341099E-4</v>
      </c>
      <c r="AR74" s="137">
        <v>1.11692173624509E-2</v>
      </c>
      <c r="AS74" s="137">
        <v>9.1859865716005604E-4</v>
      </c>
      <c r="AT74" s="137">
        <v>7.6262859896820004E-3</v>
      </c>
      <c r="AU74" s="137">
        <v>3.9850844148857402E-3</v>
      </c>
      <c r="AV74" s="137">
        <v>2.6480600405734498E-3</v>
      </c>
      <c r="AW74" s="137">
        <v>2.5843263759594101E-4</v>
      </c>
      <c r="AX74" s="137">
        <v>2.3548059407554498E-3</v>
      </c>
      <c r="AY74" s="137">
        <v>1.2220504525901101E-3</v>
      </c>
      <c r="AZ74" s="137">
        <v>6.2699686971692597E-3</v>
      </c>
      <c r="BA74" s="137">
        <v>4.64737490956666E-3</v>
      </c>
      <c r="BB74" s="137">
        <v>3.1322824008010301E-3</v>
      </c>
      <c r="BC74" s="137">
        <v>1.2269956233291401E-3</v>
      </c>
      <c r="BD74" s="137">
        <v>2.26062972071754E-4</v>
      </c>
      <c r="BE74" s="137">
        <v>3.2794883139296402E-3</v>
      </c>
      <c r="BF74" s="137">
        <v>6.5306678534641201E-3</v>
      </c>
      <c r="BG74" s="137">
        <v>2.0930511554359001E-3</v>
      </c>
      <c r="BH74" s="137">
        <v>8.7970655723489909E-3</v>
      </c>
      <c r="BI74" s="137">
        <v>2.8349023270436602E-3</v>
      </c>
      <c r="BJ74" s="137">
        <v>2.1712958790240299E-3</v>
      </c>
      <c r="BK74" s="137">
        <v>7.9254116853536005E-3</v>
      </c>
      <c r="BL74" s="137">
        <v>7.1412861928288503E-3</v>
      </c>
      <c r="BM74" s="137">
        <v>5.6550997705899402E-3</v>
      </c>
      <c r="BN74" s="137">
        <v>3.13371244909062E-4</v>
      </c>
      <c r="BO74" s="137">
        <v>1.44958420158246E-3</v>
      </c>
      <c r="BP74" s="137">
        <v>2.3234837875302901E-2</v>
      </c>
      <c r="BQ74" s="137">
        <v>0.20320434657486</v>
      </c>
      <c r="BR74" s="137">
        <v>3.1968150604487801E-2</v>
      </c>
      <c r="BS74" s="137">
        <v>5.4328444000581004E-3</v>
      </c>
      <c r="BT74" s="137">
        <v>7.8268822369236702E-3</v>
      </c>
      <c r="BU74" s="137">
        <v>1.2167779358794E-2</v>
      </c>
      <c r="BV74" s="137">
        <v>1.13315909379616E-2</v>
      </c>
      <c r="BW74" s="137">
        <v>9.8585439347556006E-4</v>
      </c>
      <c r="BX74" s="137">
        <v>3.2696509027602101E-3</v>
      </c>
      <c r="BY74" s="137">
        <v>8.9122115991269299E-4</v>
      </c>
      <c r="BZ74" s="137">
        <v>9.2358513266414897E-3</v>
      </c>
      <c r="CA74" s="138">
        <v>0</v>
      </c>
      <c r="CB74" s="136">
        <v>0.52058823955165401</v>
      </c>
      <c r="CC74" s="139">
        <v>1.23611230071399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2" x14ac:dyDescent="0.3">
      <c r="A75" s="30"/>
      <c r="B75" s="42" t="s">
        <v>586</v>
      </c>
      <c r="C75" s="43" t="s">
        <v>587</v>
      </c>
      <c r="D75" s="136">
        <v>3.26251996719758E-6</v>
      </c>
      <c r="E75" s="137">
        <v>3.8489180752059299E-5</v>
      </c>
      <c r="F75" s="137">
        <v>2.5122499944570701E-5</v>
      </c>
      <c r="G75" s="137">
        <v>2.9537427721307501E-5</v>
      </c>
      <c r="H75" s="137">
        <v>9.1147166752768101E-5</v>
      </c>
      <c r="I75" s="137">
        <v>1.97320220506617E-4</v>
      </c>
      <c r="J75" s="137">
        <v>1.9349813294277101E-4</v>
      </c>
      <c r="K75" s="137">
        <v>4.50270203113354E-4</v>
      </c>
      <c r="L75" s="137">
        <v>2.01936075010818E-4</v>
      </c>
      <c r="M75" s="137">
        <v>3.5141346357815199E-5</v>
      </c>
      <c r="N75" s="137">
        <v>3.4165950309632698E-5</v>
      </c>
      <c r="O75" s="137">
        <v>3.6297855104606902E-5</v>
      </c>
      <c r="P75" s="137">
        <v>0</v>
      </c>
      <c r="Q75" s="137">
        <v>0</v>
      </c>
      <c r="R75" s="137">
        <v>1.8948992259582801E-4</v>
      </c>
      <c r="S75" s="137">
        <v>1.1580892902501099E-3</v>
      </c>
      <c r="T75" s="137">
        <v>8.4613435115044497E-5</v>
      </c>
      <c r="U75" s="137">
        <v>2.78096245482922E-4</v>
      </c>
      <c r="V75" s="137">
        <v>6.3648039187733704E-6</v>
      </c>
      <c r="W75" s="137">
        <v>3.9437822122725801E-5</v>
      </c>
      <c r="X75" s="137">
        <v>1.8027588002276701E-4</v>
      </c>
      <c r="Y75" s="137">
        <v>5.8142754255753503E-5</v>
      </c>
      <c r="Z75" s="137">
        <v>9.42254018708387E-6</v>
      </c>
      <c r="AA75" s="137">
        <v>9.6795743045944595E-5</v>
      </c>
      <c r="AB75" s="137">
        <v>1.4067040567288899E-4</v>
      </c>
      <c r="AC75" s="137">
        <v>1.8735777050617099E-4</v>
      </c>
      <c r="AD75" s="137">
        <v>5.8313946083784898E-5</v>
      </c>
      <c r="AE75" s="137">
        <v>1.02505698168591E-4</v>
      </c>
      <c r="AF75" s="137">
        <v>7.9480126915235501E-5</v>
      </c>
      <c r="AG75" s="137">
        <v>2.1056846653437199E-4</v>
      </c>
      <c r="AH75" s="137">
        <v>4.1025726643744098E-5</v>
      </c>
      <c r="AI75" s="137">
        <v>5.1625401263166303E-4</v>
      </c>
      <c r="AJ75" s="137">
        <v>0</v>
      </c>
      <c r="AK75" s="137">
        <v>1.77913606890149E-4</v>
      </c>
      <c r="AL75" s="137">
        <v>1.8371447916483701E-4</v>
      </c>
      <c r="AM75" s="137">
        <v>5.23648716240675E-5</v>
      </c>
      <c r="AN75" s="137">
        <v>1.70852866626683E-4</v>
      </c>
      <c r="AO75" s="137">
        <v>1.53188549899602E-3</v>
      </c>
      <c r="AP75" s="137">
        <v>6.3811257546852595E-4</v>
      </c>
      <c r="AQ75" s="137">
        <v>0</v>
      </c>
      <c r="AR75" s="137">
        <v>1.01047337217366E-3</v>
      </c>
      <c r="AS75" s="137">
        <v>7.9031858861303104E-5</v>
      </c>
      <c r="AT75" s="137">
        <v>1.07886477828629E-4</v>
      </c>
      <c r="AU75" s="137">
        <v>6.0426077433733505E-4</v>
      </c>
      <c r="AV75" s="137">
        <v>3.1887561196777402E-4</v>
      </c>
      <c r="AW75" s="137">
        <v>1.22790615782694E-4</v>
      </c>
      <c r="AX75" s="137">
        <v>3.98897106888469E-4</v>
      </c>
      <c r="AY75" s="137">
        <v>4.5282958113531101E-4</v>
      </c>
      <c r="AZ75" s="137">
        <v>6.8612478558444502E-4</v>
      </c>
      <c r="BA75" s="137">
        <v>0</v>
      </c>
      <c r="BB75" s="137">
        <v>2.9724841497248602E-4</v>
      </c>
      <c r="BC75" s="137">
        <v>2.6767975286318802E-4</v>
      </c>
      <c r="BD75" s="137">
        <v>6.6687555503226799E-5</v>
      </c>
      <c r="BE75" s="137">
        <v>3.49497573732255E-4</v>
      </c>
      <c r="BF75" s="137">
        <v>1.4545968721069801E-4</v>
      </c>
      <c r="BG75" s="137">
        <v>7.9565766390592699E-5</v>
      </c>
      <c r="BH75" s="137">
        <v>1.9770238430862298E-3</v>
      </c>
      <c r="BI75" s="137">
        <v>2.8278565612198701E-4</v>
      </c>
      <c r="BJ75" s="137">
        <v>1.34288121320588E-5</v>
      </c>
      <c r="BK75" s="137">
        <v>1.4371591258084999E-4</v>
      </c>
      <c r="BL75" s="137">
        <v>5.2253335116771995E-4</v>
      </c>
      <c r="BM75" s="137">
        <v>1.23110124995043E-3</v>
      </c>
      <c r="BN75" s="137">
        <v>2.6955895104762697E-4</v>
      </c>
      <c r="BO75" s="137">
        <v>1.26270612728371E-3</v>
      </c>
      <c r="BP75" s="137">
        <v>2.2822685030383601E-2</v>
      </c>
      <c r="BQ75" s="137">
        <v>0.18013844564652701</v>
      </c>
      <c r="BR75" s="137">
        <v>0.11873323187967</v>
      </c>
      <c r="BS75" s="137">
        <v>5.9399326978414003E-4</v>
      </c>
      <c r="BT75" s="137">
        <v>6.8773280226385098E-4</v>
      </c>
      <c r="BU75" s="137">
        <v>0</v>
      </c>
      <c r="BV75" s="137">
        <v>1.17795496941664E-3</v>
      </c>
      <c r="BW75" s="137">
        <v>0</v>
      </c>
      <c r="BX75" s="137">
        <v>6.3892695937702796E-4</v>
      </c>
      <c r="BY75" s="137">
        <v>0</v>
      </c>
      <c r="BZ75" s="137">
        <v>7.1376770631724896E-4</v>
      </c>
      <c r="CA75" s="138">
        <v>0</v>
      </c>
      <c r="CB75" s="136">
        <v>0.34372483816975002</v>
      </c>
      <c r="CC75" s="139">
        <v>0.81615846890524202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2" x14ac:dyDescent="0.3">
      <c r="A76" s="30"/>
      <c r="B76" s="42" t="s">
        <v>592</v>
      </c>
      <c r="C76" s="43" t="s">
        <v>593</v>
      </c>
      <c r="D76" s="136">
        <v>1.3977360635095601E-2</v>
      </c>
      <c r="E76" s="137">
        <v>1.0832615053971499E-2</v>
      </c>
      <c r="F76" s="137">
        <v>3.30888896735919E-3</v>
      </c>
      <c r="G76" s="137">
        <v>3.9774454067453002E-2</v>
      </c>
      <c r="H76" s="137">
        <v>5.5641628695047903E-3</v>
      </c>
      <c r="I76" s="137">
        <v>4.8100356854661498E-3</v>
      </c>
      <c r="J76" s="137">
        <v>6.7891293590813598E-3</v>
      </c>
      <c r="K76" s="137">
        <v>2.9133151961139598E-3</v>
      </c>
      <c r="L76" s="137">
        <v>3.2105867369587299E-5</v>
      </c>
      <c r="M76" s="137">
        <v>2.97435737949566E-5</v>
      </c>
      <c r="N76" s="137">
        <v>1.26187723930495E-5</v>
      </c>
      <c r="O76" s="137">
        <v>5.8831399944074901E-5</v>
      </c>
      <c r="P76" s="137">
        <v>3.2902646855418298E-4</v>
      </c>
      <c r="Q76" s="137">
        <v>8.5806483825501996E-6</v>
      </c>
      <c r="R76" s="137">
        <v>9.7200589710184203E-6</v>
      </c>
      <c r="S76" s="137">
        <v>1.37164463975123E-5</v>
      </c>
      <c r="T76" s="137">
        <v>2.0084187755617399E-3</v>
      </c>
      <c r="U76" s="137">
        <v>7.12165589194575E-5</v>
      </c>
      <c r="V76" s="137">
        <v>7.1772731402842605E-5</v>
      </c>
      <c r="W76" s="137">
        <v>3.9319394351701399E-4</v>
      </c>
      <c r="X76" s="137">
        <v>4.7250352355386598E-5</v>
      </c>
      <c r="Y76" s="137">
        <v>3.0170185027120399E-5</v>
      </c>
      <c r="Z76" s="137">
        <v>9.0488223680398305E-5</v>
      </c>
      <c r="AA76" s="137">
        <v>7.3263067165980398E-5</v>
      </c>
      <c r="AB76" s="137">
        <v>6.2173198628666496E-5</v>
      </c>
      <c r="AC76" s="137">
        <v>5.18148941779886E-5</v>
      </c>
      <c r="AD76" s="137">
        <v>8.1397113333399096E-5</v>
      </c>
      <c r="AE76" s="137">
        <v>6.1295880537412694E-5</v>
      </c>
      <c r="AF76" s="137">
        <v>5.3130563324032903E-5</v>
      </c>
      <c r="AG76" s="137">
        <v>1.03975260532655E-4</v>
      </c>
      <c r="AH76" s="137">
        <v>2.7793016451075799E-5</v>
      </c>
      <c r="AI76" s="137">
        <v>2.7714131555778599E-5</v>
      </c>
      <c r="AJ76" s="137">
        <v>0</v>
      </c>
      <c r="AK76" s="137">
        <v>3.6717571015164603E-5</v>
      </c>
      <c r="AL76" s="137">
        <v>7.1129817179268603E-3</v>
      </c>
      <c r="AM76" s="137">
        <v>3.4120632596757399E-5</v>
      </c>
      <c r="AN76" s="137">
        <v>2.8819639033729802E-5</v>
      </c>
      <c r="AO76" s="137">
        <v>2.5516671196052901E-5</v>
      </c>
      <c r="AP76" s="137">
        <v>2.4184882229574301E-5</v>
      </c>
      <c r="AQ76" s="137">
        <v>4.5406226752489501E-4</v>
      </c>
      <c r="AR76" s="137">
        <v>3.0993787217242801E-5</v>
      </c>
      <c r="AS76" s="137">
        <v>3.0719917047184902E-5</v>
      </c>
      <c r="AT76" s="137">
        <v>3.2506824535204101E-5</v>
      </c>
      <c r="AU76" s="137">
        <v>3.09457358740435E-5</v>
      </c>
      <c r="AV76" s="137">
        <v>3.0161068194718401E-5</v>
      </c>
      <c r="AW76" s="137">
        <v>2.3642811743535201E-5</v>
      </c>
      <c r="AX76" s="137">
        <v>5.0032572238394397E-3</v>
      </c>
      <c r="AY76" s="137">
        <v>1.85243089059479E-5</v>
      </c>
      <c r="AZ76" s="137">
        <v>3.6330775453463698E-3</v>
      </c>
      <c r="BA76" s="137">
        <v>9.2424271969131794E-3</v>
      </c>
      <c r="BB76" s="137">
        <v>3.7879030347882999E-3</v>
      </c>
      <c r="BC76" s="137">
        <v>4.7519603492536004E-3</v>
      </c>
      <c r="BD76" s="137">
        <v>5.0811541203735003E-3</v>
      </c>
      <c r="BE76" s="137">
        <v>4.6262197129854701E-3</v>
      </c>
      <c r="BF76" s="137">
        <v>1.0852683586848599E-2</v>
      </c>
      <c r="BG76" s="137">
        <v>9.4688284924808508E-6</v>
      </c>
      <c r="BH76" s="137">
        <v>1.6758938744996401E-5</v>
      </c>
      <c r="BI76" s="137">
        <v>8.9759210907871603E-3</v>
      </c>
      <c r="BJ76" s="137">
        <v>1.42177644363824E-2</v>
      </c>
      <c r="BK76" s="137">
        <v>3.0356464754845301E-3</v>
      </c>
      <c r="BL76" s="137">
        <v>2.61876578490037E-2</v>
      </c>
      <c r="BM76" s="137">
        <v>3.2321886954961701E-2</v>
      </c>
      <c r="BN76" s="137">
        <v>2.68646197256402E-2</v>
      </c>
      <c r="BO76" s="137">
        <v>5.1669571474694302E-6</v>
      </c>
      <c r="BP76" s="137">
        <v>9.9928891784088897E-3</v>
      </c>
      <c r="BQ76" s="137">
        <v>8.9534700206668604E-3</v>
      </c>
      <c r="BR76" s="137">
        <v>3.8227433862953797E-2</v>
      </c>
      <c r="BS76" s="137">
        <v>7.1694653229471494E-2</v>
      </c>
      <c r="BT76" s="137">
        <v>1.46587597133961E-2</v>
      </c>
      <c r="BU76" s="137">
        <v>2.2410263171633899E-3</v>
      </c>
      <c r="BV76" s="137">
        <v>8.1712768281378099E-3</v>
      </c>
      <c r="BW76" s="137">
        <v>1.23551227194919E-4</v>
      </c>
      <c r="BX76" s="137">
        <v>1.2826793458483599E-5</v>
      </c>
      <c r="BY76" s="137">
        <v>6.4029002843539798E-4</v>
      </c>
      <c r="BZ76" s="137">
        <v>1.16134817319586E-5</v>
      </c>
      <c r="CA76" s="138">
        <v>0</v>
      </c>
      <c r="CB76" s="136">
        <v>0.41297463550907598</v>
      </c>
      <c r="CC76" s="139">
        <v>0.980588857088452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2" x14ac:dyDescent="0.3">
      <c r="A77" s="30"/>
      <c r="B77" s="42" t="s">
        <v>600</v>
      </c>
      <c r="C77" s="43" t="s">
        <v>601</v>
      </c>
      <c r="D77" s="136">
        <v>4.8382443660133299E-2</v>
      </c>
      <c r="E77" s="137">
        <v>5.1080048038684198E-2</v>
      </c>
      <c r="F77" s="137">
        <v>1.78851935269865E-2</v>
      </c>
      <c r="G77" s="137">
        <v>0.110727642593489</v>
      </c>
      <c r="H77" s="137">
        <v>3.05859323763349E-2</v>
      </c>
      <c r="I77" s="137">
        <v>7.6017667864465302E-2</v>
      </c>
      <c r="J77" s="137">
        <v>4.1961838193310001E-2</v>
      </c>
      <c r="K77" s="137">
        <v>3.4098864624760597E-2</v>
      </c>
      <c r="L77" s="137">
        <v>4.8681500063114599E-2</v>
      </c>
      <c r="M77" s="137">
        <v>5.8497843318999501E-2</v>
      </c>
      <c r="N77" s="137">
        <v>2.54249185752768E-2</v>
      </c>
      <c r="O77" s="137">
        <v>1.66726340899883E-2</v>
      </c>
      <c r="P77" s="137">
        <v>3.9304491194314797E-2</v>
      </c>
      <c r="Q77" s="137">
        <v>4.2828843631610098E-3</v>
      </c>
      <c r="R77" s="137">
        <v>0.13363071122845299</v>
      </c>
      <c r="S77" s="137">
        <v>0.14738120447623401</v>
      </c>
      <c r="T77" s="137">
        <v>1.4589571259901599E-2</v>
      </c>
      <c r="U77" s="137">
        <v>4.1791290175757903E-2</v>
      </c>
      <c r="V77" s="137">
        <v>1.6252379881224199E-3</v>
      </c>
      <c r="W77" s="137">
        <v>3.54240737044969E-3</v>
      </c>
      <c r="X77" s="137">
        <v>3.5074290358926903E-2</v>
      </c>
      <c r="Y77" s="137">
        <v>1.6049189696832201E-2</v>
      </c>
      <c r="Z77" s="137">
        <v>2.01096547919075E-3</v>
      </c>
      <c r="AA77" s="137">
        <v>8.1262430306464697E-3</v>
      </c>
      <c r="AB77" s="137">
        <v>3.0120979793307499E-2</v>
      </c>
      <c r="AC77" s="137">
        <v>2.0063567051444301E-2</v>
      </c>
      <c r="AD77" s="137">
        <v>3.8804341359306199E-3</v>
      </c>
      <c r="AE77" s="137">
        <v>1.18476070875017E-2</v>
      </c>
      <c r="AF77" s="137">
        <v>2.2319676403664598E-2</v>
      </c>
      <c r="AG77" s="137">
        <v>1.3448423710116101E-2</v>
      </c>
      <c r="AH77" s="137">
        <v>0.12934935504501799</v>
      </c>
      <c r="AI77" s="137">
        <v>7.98188337692744E-2</v>
      </c>
      <c r="AJ77" s="137">
        <v>0</v>
      </c>
      <c r="AK77" s="137">
        <v>1.8965085799392802E-2</v>
      </c>
      <c r="AL77" s="137">
        <v>2.3855894975849799E-2</v>
      </c>
      <c r="AM77" s="137">
        <v>4.4346135025366197E-2</v>
      </c>
      <c r="AN77" s="137">
        <v>1.69489809315354E-2</v>
      </c>
      <c r="AO77" s="137">
        <v>4.1835145705666502E-2</v>
      </c>
      <c r="AP77" s="137">
        <v>6.5049800313583095E-2</v>
      </c>
      <c r="AQ77" s="137">
        <v>4.7370439646875602E-2</v>
      </c>
      <c r="AR77" s="137">
        <v>2.4684694130702799E-2</v>
      </c>
      <c r="AS77" s="137">
        <v>6.5529084501636706E-2</v>
      </c>
      <c r="AT77" s="137">
        <v>2.2451565094272301E-2</v>
      </c>
      <c r="AU77" s="137">
        <v>3.8277206190336401E-2</v>
      </c>
      <c r="AV77" s="137">
        <v>2.4696036910350501E-2</v>
      </c>
      <c r="AW77" s="137">
        <v>3.28573331052485E-2</v>
      </c>
      <c r="AX77" s="137">
        <v>4.2784018965435197E-2</v>
      </c>
      <c r="AY77" s="137">
        <v>1.75777028182817E-2</v>
      </c>
      <c r="AZ77" s="137">
        <v>3.3444288664339801E-2</v>
      </c>
      <c r="BA77" s="137">
        <v>3.55920107203926E-2</v>
      </c>
      <c r="BB77" s="137">
        <v>2.2356588957893601E-2</v>
      </c>
      <c r="BC77" s="137">
        <v>3.4346441856844698E-2</v>
      </c>
      <c r="BD77" s="137">
        <v>1.6990085318747499E-2</v>
      </c>
      <c r="BE77" s="137">
        <v>2.5081034461211901E-2</v>
      </c>
      <c r="BF77" s="137">
        <v>0.147663065537606</v>
      </c>
      <c r="BG77" s="137">
        <v>3.7154750038095402E-2</v>
      </c>
      <c r="BH77" s="137">
        <v>0.176534446392491</v>
      </c>
      <c r="BI77" s="137">
        <v>4.5410267969964002E-2</v>
      </c>
      <c r="BJ77" s="137">
        <v>6.7695560552442705E-2</v>
      </c>
      <c r="BK77" s="137">
        <v>3.8225258887255302E-2</v>
      </c>
      <c r="BL77" s="137">
        <v>7.2585844670616795E-2</v>
      </c>
      <c r="BM77" s="137">
        <v>0.116454677267861</v>
      </c>
      <c r="BN77" s="137">
        <v>2.7292741280150998E-2</v>
      </c>
      <c r="BO77" s="137">
        <v>0.154596930808554</v>
      </c>
      <c r="BP77" s="137">
        <v>8.2039443046572402E-2</v>
      </c>
      <c r="BQ77" s="137">
        <v>8.3746979345921194E-2</v>
      </c>
      <c r="BR77" s="137">
        <v>0.148863967896014</v>
      </c>
      <c r="BS77" s="137">
        <v>0.102572880061129</v>
      </c>
      <c r="BT77" s="137">
        <v>0.16882400759692201</v>
      </c>
      <c r="BU77" s="137">
        <v>3.2545934461216501E-2</v>
      </c>
      <c r="BV77" s="137">
        <v>0.14598292379838701</v>
      </c>
      <c r="BW77" s="137">
        <v>2.38343871318667E-2</v>
      </c>
      <c r="BX77" s="137">
        <v>8.0291654198504106E-2</v>
      </c>
      <c r="BY77" s="137">
        <v>4.0807211400397198E-2</v>
      </c>
      <c r="BZ77" s="137">
        <v>0.126658252003024</v>
      </c>
      <c r="CA77" s="138">
        <v>0</v>
      </c>
      <c r="CB77" s="136">
        <v>3.9330946489827499</v>
      </c>
      <c r="CC77" s="139">
        <v>9.3389483397992699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2" x14ac:dyDescent="0.3">
      <c r="A78" s="30"/>
      <c r="B78" s="42" t="s">
        <v>650</v>
      </c>
      <c r="C78" s="43" t="s">
        <v>651</v>
      </c>
      <c r="D78" s="136">
        <v>1.0284360450847501E-4</v>
      </c>
      <c r="E78" s="137">
        <v>2.8729595389846301E-4</v>
      </c>
      <c r="F78" s="137">
        <v>1.2825844515790201E-4</v>
      </c>
      <c r="G78" s="137">
        <v>3.5794001293292801E-4</v>
      </c>
      <c r="H78" s="137">
        <v>9.2390161991754295E-5</v>
      </c>
      <c r="I78" s="137">
        <v>2.9768277027559701E-4</v>
      </c>
      <c r="J78" s="137">
        <v>2.7732978887734299E-4</v>
      </c>
      <c r="K78" s="137">
        <v>2.6135381452785898E-4</v>
      </c>
      <c r="L78" s="137">
        <v>1.0109504478351399E-4</v>
      </c>
      <c r="M78" s="137">
        <v>3.8723223160486599E-5</v>
      </c>
      <c r="N78" s="137">
        <v>3.5272202981853402E-5</v>
      </c>
      <c r="O78" s="137">
        <v>6.3917958238117806E-5</v>
      </c>
      <c r="P78" s="137">
        <v>6.1666546735022804E-5</v>
      </c>
      <c r="Q78" s="137">
        <v>3.5804897294634898E-6</v>
      </c>
      <c r="R78" s="137">
        <v>5.3946463666245103E-5</v>
      </c>
      <c r="S78" s="137">
        <v>6.1521982143004195E-5</v>
      </c>
      <c r="T78" s="137">
        <v>1.6904500598320199E-4</v>
      </c>
      <c r="U78" s="137">
        <v>3.0901628400090999E-4</v>
      </c>
      <c r="V78" s="137">
        <v>4.3064914038157601E-6</v>
      </c>
      <c r="W78" s="137">
        <v>6.3530109366084202E-6</v>
      </c>
      <c r="X78" s="137">
        <v>1.8531339043858101E-4</v>
      </c>
      <c r="Y78" s="137">
        <v>3.7567214799129202E-5</v>
      </c>
      <c r="Z78" s="137">
        <v>3.2478557737856199E-6</v>
      </c>
      <c r="AA78" s="137">
        <v>9.0999454390258693E-6</v>
      </c>
      <c r="AB78" s="137">
        <v>5.1969948936485098E-5</v>
      </c>
      <c r="AC78" s="137">
        <v>2.1428475064193901E-5</v>
      </c>
      <c r="AD78" s="137">
        <v>4.4829908471539099E-5</v>
      </c>
      <c r="AE78" s="137">
        <v>4.9872739927986001E-5</v>
      </c>
      <c r="AF78" s="137">
        <v>2.43247151477861E-4</v>
      </c>
      <c r="AG78" s="137">
        <v>1.8365078958057599E-4</v>
      </c>
      <c r="AH78" s="137">
        <v>3.3469522478770102E-4</v>
      </c>
      <c r="AI78" s="137">
        <v>7.7828979834028205E-4</v>
      </c>
      <c r="AJ78" s="137">
        <v>0</v>
      </c>
      <c r="AK78" s="137">
        <v>9.6596684780904705E-5</v>
      </c>
      <c r="AL78" s="137">
        <v>4.7874967559559899E-4</v>
      </c>
      <c r="AM78" s="137">
        <v>7.7534809077680294E-5</v>
      </c>
      <c r="AN78" s="137">
        <v>5.28709012552408E-5</v>
      </c>
      <c r="AO78" s="137">
        <v>5.0975648214873401E-4</v>
      </c>
      <c r="AP78" s="137">
        <v>2.83722223044699E-3</v>
      </c>
      <c r="AQ78" s="137">
        <v>7.1921824842827102E-5</v>
      </c>
      <c r="AR78" s="137">
        <v>8.6609722562249803E-5</v>
      </c>
      <c r="AS78" s="137">
        <v>3.30876664326969E-4</v>
      </c>
      <c r="AT78" s="137">
        <v>3.23314793073585E-4</v>
      </c>
      <c r="AU78" s="137">
        <v>3.24575701616444E-4</v>
      </c>
      <c r="AV78" s="137">
        <v>2.4007368545975099E-4</v>
      </c>
      <c r="AW78" s="137">
        <v>2.3684713667012001E-4</v>
      </c>
      <c r="AX78" s="137">
        <v>5.4584047725552104E-4</v>
      </c>
      <c r="AY78" s="137">
        <v>2.7565670682613498E-3</v>
      </c>
      <c r="AZ78" s="137">
        <v>1.47250254690002E-4</v>
      </c>
      <c r="BA78" s="137">
        <v>9.1637919167728195E-5</v>
      </c>
      <c r="BB78" s="137">
        <v>1.05633459486706E-4</v>
      </c>
      <c r="BC78" s="137">
        <v>1.6085248930050499E-4</v>
      </c>
      <c r="BD78" s="137">
        <v>4.8917818607336999E-5</v>
      </c>
      <c r="BE78" s="137">
        <v>7.8346459592801301E-5</v>
      </c>
      <c r="BF78" s="137">
        <v>2.38367692714947E-4</v>
      </c>
      <c r="BG78" s="137">
        <v>1.0190582941085E-4</v>
      </c>
      <c r="BH78" s="137">
        <v>5.9581593618452397E-3</v>
      </c>
      <c r="BI78" s="137">
        <v>2.2898659270977401E-4</v>
      </c>
      <c r="BJ78" s="137">
        <v>2.70388971507875E-4</v>
      </c>
      <c r="BK78" s="137">
        <v>7.5284126927863097E-5</v>
      </c>
      <c r="BL78" s="137">
        <v>8.8244345942398096E-4</v>
      </c>
      <c r="BM78" s="137">
        <v>9.6004852384358702E-4</v>
      </c>
      <c r="BN78" s="137">
        <v>1.6666416243903601E-4</v>
      </c>
      <c r="BO78" s="137">
        <v>1.36889534930538E-4</v>
      </c>
      <c r="BP78" s="137">
        <v>1.5261988369413899E-4</v>
      </c>
      <c r="BQ78" s="137">
        <v>1.19214347820451E-4</v>
      </c>
      <c r="BR78" s="137">
        <v>2.18377794140797E-4</v>
      </c>
      <c r="BS78" s="137">
        <v>5.5222189217223104E-4</v>
      </c>
      <c r="BT78" s="137">
        <v>4.1588840320825601E-4</v>
      </c>
      <c r="BU78" s="137">
        <v>2.5107991645409498E-4</v>
      </c>
      <c r="BV78" s="137">
        <v>9.0907903511765295E-4</v>
      </c>
      <c r="BW78" s="137">
        <v>2.7407262794436202E-4</v>
      </c>
      <c r="BX78" s="137">
        <v>2.7934564129507403E-4</v>
      </c>
      <c r="BY78" s="137">
        <v>1.70955875951217E-4</v>
      </c>
      <c r="BZ78" s="137">
        <v>8.5700438041786905E-4</v>
      </c>
      <c r="CA78" s="138">
        <v>0</v>
      </c>
      <c r="CB78" s="136">
        <v>2.7477746011158599E-2</v>
      </c>
      <c r="CC78" s="139">
        <v>6.5244616108769707E-2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2" x14ac:dyDescent="0.3">
      <c r="A79" s="30"/>
      <c r="B79" s="42" t="s">
        <v>656</v>
      </c>
      <c r="C79" s="43" t="s">
        <v>657</v>
      </c>
      <c r="D79" s="136">
        <v>2.36196304219306E-5</v>
      </c>
      <c r="E79" s="137">
        <v>5.2394629097727003E-5</v>
      </c>
      <c r="F79" s="137">
        <v>5.8529210892206803E-5</v>
      </c>
      <c r="G79" s="137">
        <v>3.3514165159415703E-5</v>
      </c>
      <c r="H79" s="137">
        <v>3.2517315133356497E-5</v>
      </c>
      <c r="I79" s="137">
        <v>1.9470927225441899E-5</v>
      </c>
      <c r="J79" s="137">
        <v>5.3821801198287299E-5</v>
      </c>
      <c r="K79" s="137">
        <v>3.6872850945216697E-5</v>
      </c>
      <c r="L79" s="137">
        <v>4.6676316187159603E-5</v>
      </c>
      <c r="M79" s="137">
        <v>4.32419544691888E-5</v>
      </c>
      <c r="N79" s="137">
        <v>1.83454881729723E-5</v>
      </c>
      <c r="O79" s="137">
        <v>8.5530566544484804E-5</v>
      </c>
      <c r="P79" s="137">
        <v>8.5807117543445196E-6</v>
      </c>
      <c r="Q79" s="137">
        <v>1.42400493313142E-6</v>
      </c>
      <c r="R79" s="137">
        <v>1.41312658108986E-5</v>
      </c>
      <c r="S79" s="137">
        <v>1.9941314204175002E-5</v>
      </c>
      <c r="T79" s="137">
        <v>7.4774623245856697E-5</v>
      </c>
      <c r="U79" s="137">
        <v>1.03536421664624E-4</v>
      </c>
      <c r="V79" s="137">
        <v>1.0434499918692699E-4</v>
      </c>
      <c r="W79" s="137">
        <v>1.2719542757632399E-4</v>
      </c>
      <c r="X79" s="137">
        <v>6.8693748750232796E-5</v>
      </c>
      <c r="Y79" s="137">
        <v>1.0537239184795801E-4</v>
      </c>
      <c r="Z79" s="137">
        <v>1.31554051821743E-4</v>
      </c>
      <c r="AA79" s="137">
        <v>1.06511686742957E-4</v>
      </c>
      <c r="AB79" s="137">
        <v>9.0388957387511394E-5</v>
      </c>
      <c r="AC79" s="137">
        <v>7.5329794271404598E-5</v>
      </c>
      <c r="AD79" s="137">
        <v>1.18337167313871E-4</v>
      </c>
      <c r="AE79" s="137">
        <v>8.9113490316253702E-5</v>
      </c>
      <c r="AF79" s="137">
        <v>7.7242547113479294E-5</v>
      </c>
      <c r="AG79" s="137">
        <v>1.5116184466835999E-4</v>
      </c>
      <c r="AH79" s="137">
        <v>4.0406185222524302E-5</v>
      </c>
      <c r="AI79" s="137">
        <v>4.0291500380875397E-5</v>
      </c>
      <c r="AJ79" s="137">
        <v>0</v>
      </c>
      <c r="AK79" s="137">
        <v>5.3380926750845797E-5</v>
      </c>
      <c r="AL79" s="137">
        <v>4.8455246412042202E-4</v>
      </c>
      <c r="AM79" s="137">
        <v>4.9605432466864E-5</v>
      </c>
      <c r="AN79" s="137">
        <v>4.1898714912540697E-5</v>
      </c>
      <c r="AO79" s="137">
        <v>3.70967773298338E-5</v>
      </c>
      <c r="AP79" s="137">
        <v>3.5160589088029403E-5</v>
      </c>
      <c r="AQ79" s="137">
        <v>4.3242966916731798E-5</v>
      </c>
      <c r="AR79" s="137">
        <v>4.5059546136416002E-5</v>
      </c>
      <c r="AS79" s="137">
        <v>4.4661386806076201E-5</v>
      </c>
      <c r="AT79" s="137">
        <v>4.7259237782904101E-5</v>
      </c>
      <c r="AU79" s="137">
        <v>4.4989687887063397E-5</v>
      </c>
      <c r="AV79" s="137">
        <v>4.3848918311197E-5</v>
      </c>
      <c r="AW79" s="137">
        <v>3.43725134035812E-5</v>
      </c>
      <c r="AX79" s="137">
        <v>3.5488366950228399E-5</v>
      </c>
      <c r="AY79" s="137">
        <v>2.6931105448398101E-5</v>
      </c>
      <c r="AZ79" s="137">
        <v>3.2618515835679603E-5</v>
      </c>
      <c r="BA79" s="137">
        <v>2.57224929755775E-5</v>
      </c>
      <c r="BB79" s="137">
        <v>2.9886967730162699E-5</v>
      </c>
      <c r="BC79" s="137">
        <v>2.8731813434175601E-5</v>
      </c>
      <c r="BD79" s="137">
        <v>6.2382213319943998E-5</v>
      </c>
      <c r="BE79" s="137">
        <v>3.54563049234416E-5</v>
      </c>
      <c r="BF79" s="137">
        <v>5.05141590333143E-5</v>
      </c>
      <c r="BG79" s="137">
        <v>1.3766020632592701E-5</v>
      </c>
      <c r="BH79" s="137">
        <v>2.4364565978481701E-5</v>
      </c>
      <c r="BI79" s="137">
        <v>1.5496035777354299E-4</v>
      </c>
      <c r="BJ79" s="137">
        <v>2.7358275485799699E-4</v>
      </c>
      <c r="BK79" s="137">
        <v>4.4148461750312E-4</v>
      </c>
      <c r="BL79" s="137">
        <v>1.35785275781336E-5</v>
      </c>
      <c r="BM79" s="137">
        <v>1.4598956852223399E-3</v>
      </c>
      <c r="BN79" s="137">
        <v>3.9068606318821897E-5</v>
      </c>
      <c r="BO79" s="137">
        <v>1.2191159449160399E-3</v>
      </c>
      <c r="BP79" s="137">
        <v>1.6565016348317899E-3</v>
      </c>
      <c r="BQ79" s="137">
        <v>1.1382383224401999E-3</v>
      </c>
      <c r="BR79" s="137">
        <v>9.3516290643388305E-4</v>
      </c>
      <c r="BS79" s="137">
        <v>5.4130360064805797E-7</v>
      </c>
      <c r="BT79" s="137">
        <v>5.5383792474311697E-3</v>
      </c>
      <c r="BU79" s="137">
        <v>1.10826764604376E-3</v>
      </c>
      <c r="BV79" s="137">
        <v>1.5266523222339999E-2</v>
      </c>
      <c r="BW79" s="137">
        <v>7.5426792564314295E-4</v>
      </c>
      <c r="BX79" s="137">
        <v>1.8647914421483801E-5</v>
      </c>
      <c r="BY79" s="137">
        <v>6.81111649562063E-5</v>
      </c>
      <c r="BZ79" s="137">
        <v>5.1355973644233296E-3</v>
      </c>
      <c r="CA79" s="138">
        <v>0</v>
      </c>
      <c r="CB79" s="136">
        <v>3.8645783824570901E-2</v>
      </c>
      <c r="CC79" s="139">
        <v>9.1762596860480897E-2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2" x14ac:dyDescent="0.3">
      <c r="B80" s="42" t="s">
        <v>660</v>
      </c>
      <c r="C80" s="43" t="s">
        <v>661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2" x14ac:dyDescent="0.3">
      <c r="B81" s="42" t="s">
        <v>676</v>
      </c>
      <c r="C81" s="43" t="s">
        <v>677</v>
      </c>
      <c r="D81" s="136">
        <v>1.4818207017236399E-5</v>
      </c>
      <c r="E81" s="137">
        <v>3.2870728571627503E-5</v>
      </c>
      <c r="F81" s="137">
        <v>3.6719370627871003E-5</v>
      </c>
      <c r="G81" s="137">
        <v>2.1025724300959598E-5</v>
      </c>
      <c r="H81" s="137">
        <v>2.0400332210253299E-5</v>
      </c>
      <c r="I81" s="137">
        <v>1.22154422101478E-5</v>
      </c>
      <c r="J81" s="137">
        <v>3.3766091083976097E-5</v>
      </c>
      <c r="K81" s="137">
        <v>2.3132857240416501E-5</v>
      </c>
      <c r="L81" s="137">
        <v>2.9283240410955501E-5</v>
      </c>
      <c r="M81" s="137">
        <v>2.7128630791758801E-5</v>
      </c>
      <c r="N81" s="137">
        <v>1.1509377442542799E-5</v>
      </c>
      <c r="O81" s="137">
        <v>5.36591648013641E-5</v>
      </c>
      <c r="P81" s="137">
        <v>5.3832664127145802E-6</v>
      </c>
      <c r="Q81" s="137">
        <v>8.9337553195222402E-7</v>
      </c>
      <c r="R81" s="137">
        <v>8.8655079889422799E-6</v>
      </c>
      <c r="S81" s="137">
        <v>1.25105480820249E-5</v>
      </c>
      <c r="T81" s="137">
        <v>4.6911227106422798E-5</v>
      </c>
      <c r="U81" s="137">
        <v>6.4955467238207194E-5</v>
      </c>
      <c r="V81" s="137">
        <v>6.5462743131222104E-5</v>
      </c>
      <c r="W81" s="137">
        <v>7.9798377188909606E-5</v>
      </c>
      <c r="X81" s="137">
        <v>4.30962793061252E-5</v>
      </c>
      <c r="Y81" s="137">
        <v>2.7517735970873201E-5</v>
      </c>
      <c r="Z81" s="137">
        <v>8.2532839804336493E-5</v>
      </c>
      <c r="AA81" s="137">
        <v>6.6822054186195995E-5</v>
      </c>
      <c r="AB81" s="137">
        <v>5.6707165129759101E-5</v>
      </c>
      <c r="AC81" s="137">
        <v>4.7259523800299199E-5</v>
      </c>
      <c r="AD81" s="137">
        <v>7.4240985644810501E-5</v>
      </c>
      <c r="AE81" s="137">
        <v>5.5906977541386999E-5</v>
      </c>
      <c r="AF81" s="137">
        <v>4.8459524269415503E-5</v>
      </c>
      <c r="AG81" s="137">
        <v>9.4834147164441597E-5</v>
      </c>
      <c r="AH81" s="137">
        <v>2.5349559104372399E-5</v>
      </c>
      <c r="AI81" s="137">
        <v>2.5277609472014298E-5</v>
      </c>
      <c r="AJ81" s="137">
        <v>0</v>
      </c>
      <c r="AK81" s="137">
        <v>3.3489500438225301E-5</v>
      </c>
      <c r="AL81" s="137">
        <v>2.3663448910218599E-5</v>
      </c>
      <c r="AM81" s="137">
        <v>3.1120875066319001E-5</v>
      </c>
      <c r="AN81" s="137">
        <v>2.62859248954942E-5</v>
      </c>
      <c r="AO81" s="137">
        <v>2.32733415521777E-5</v>
      </c>
      <c r="AP81" s="137">
        <v>2.2058638456537501E-5</v>
      </c>
      <c r="AQ81" s="137">
        <v>2.71292659692369E-5</v>
      </c>
      <c r="AR81" s="137">
        <v>2.8268930157864399E-5</v>
      </c>
      <c r="AS81" s="137">
        <v>2.8019137621849901E-5</v>
      </c>
      <c r="AT81" s="137">
        <v>2.9648946932448701E-5</v>
      </c>
      <c r="AU81" s="137">
        <v>2.8225103307813101E-5</v>
      </c>
      <c r="AV81" s="137">
        <v>2.7509420656044899E-5</v>
      </c>
      <c r="AW81" s="137">
        <v>2.15642247663656E-5</v>
      </c>
      <c r="AX81" s="137">
        <v>2.22642758916272E-5</v>
      </c>
      <c r="AY81" s="137">
        <v>1.6895721423602501E-5</v>
      </c>
      <c r="AZ81" s="137">
        <v>2.04638223212553E-5</v>
      </c>
      <c r="BA81" s="137">
        <v>1.61374762899597E-5</v>
      </c>
      <c r="BB81" s="137">
        <v>1.8750135672394399E-5</v>
      </c>
      <c r="BC81" s="137">
        <v>1.8025428503441701E-5</v>
      </c>
      <c r="BD81" s="137">
        <v>3.9136622150956302E-5</v>
      </c>
      <c r="BE81" s="137">
        <v>2.22441611928858E-5</v>
      </c>
      <c r="BF81" s="137">
        <v>3.16909812933504E-5</v>
      </c>
      <c r="BG81" s="137">
        <v>8.6363647480235192E-6</v>
      </c>
      <c r="BH81" s="137">
        <v>1.52855559593783E-5</v>
      </c>
      <c r="BI81" s="137">
        <v>1.9898025030517401E-5</v>
      </c>
      <c r="BJ81" s="137">
        <v>5.0303728437426404E-6</v>
      </c>
      <c r="BK81" s="137">
        <v>3.3282399896814601E-5</v>
      </c>
      <c r="BL81" s="137">
        <v>8.5187375521005794E-6</v>
      </c>
      <c r="BM81" s="137">
        <v>1.22184366622494E-5</v>
      </c>
      <c r="BN81" s="137">
        <v>2.4510404522235202E-5</v>
      </c>
      <c r="BO81" s="137">
        <v>4.7126977321839303E-6</v>
      </c>
      <c r="BP81" s="137">
        <v>2.4962578356408302E-6</v>
      </c>
      <c r="BQ81" s="137">
        <v>8.4995942343291603E-6</v>
      </c>
      <c r="BR81" s="137">
        <v>2.54251231969974E-6</v>
      </c>
      <c r="BS81" s="137">
        <v>3.3959671130716801E-7</v>
      </c>
      <c r="BT81" s="137">
        <v>2.51555053618127E-6</v>
      </c>
      <c r="BU81" s="137">
        <v>2.6966726519279998E-4</v>
      </c>
      <c r="BV81" s="137">
        <v>9.86107877272309E-6</v>
      </c>
      <c r="BW81" s="137">
        <v>4.4027041743784499E-5</v>
      </c>
      <c r="BX81" s="137">
        <v>0.23559822468536901</v>
      </c>
      <c r="BY81" s="137">
        <v>3.1952054509492997E-2</v>
      </c>
      <c r="BZ81" s="137">
        <v>1.0592468150769499E-5</v>
      </c>
      <c r="CA81" s="138">
        <v>0</v>
      </c>
      <c r="CB81" s="136">
        <v>0.26983809301956102</v>
      </c>
      <c r="CC81" s="139">
        <v>0.64071786613917303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2" x14ac:dyDescent="0.3">
      <c r="B82" s="42" t="s">
        <v>680</v>
      </c>
      <c r="C82" s="43" t="s">
        <v>681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2" x14ac:dyDescent="0.3">
      <c r="B83" s="56" t="s">
        <v>628</v>
      </c>
      <c r="C83" s="43" t="s">
        <v>629</v>
      </c>
      <c r="D83" s="136">
        <v>7.4047526052896896E-3</v>
      </c>
      <c r="E83" s="137">
        <v>4.0362244768575098E-3</v>
      </c>
      <c r="F83" s="137">
        <v>5.2575759700491899E-3</v>
      </c>
      <c r="G83" s="137">
        <v>1.08120519770114E-2</v>
      </c>
      <c r="H83" s="137">
        <v>6.35828198687811E-3</v>
      </c>
      <c r="I83" s="137">
        <v>1.00455554040119E-2</v>
      </c>
      <c r="J83" s="137">
        <v>1.0915463614207701E-2</v>
      </c>
      <c r="K83" s="137">
        <v>1.05708011225496E-2</v>
      </c>
      <c r="L83" s="137">
        <v>4.9211236525407501E-3</v>
      </c>
      <c r="M83" s="137">
        <v>4.9177779124748196E-3</v>
      </c>
      <c r="N83" s="137">
        <v>7.6147259198214197E-3</v>
      </c>
      <c r="O83" s="137">
        <v>2.6743619385591702E-3</v>
      </c>
      <c r="P83" s="137">
        <v>1.3317953094241799E-4</v>
      </c>
      <c r="Q83" s="137">
        <v>2.07852793766098E-5</v>
      </c>
      <c r="R83" s="137">
        <v>1.56386586654392E-2</v>
      </c>
      <c r="S83" s="137">
        <v>1.73683556443468E-2</v>
      </c>
      <c r="T83" s="137">
        <v>2.0587078663206301E-3</v>
      </c>
      <c r="U83" s="137">
        <v>3.0007892334433699E-3</v>
      </c>
      <c r="V83" s="137">
        <v>1.9388464883433999E-3</v>
      </c>
      <c r="W83" s="137">
        <v>2.0482738102994601E-3</v>
      </c>
      <c r="X83" s="137">
        <v>6.5509994162845104E-3</v>
      </c>
      <c r="Y83" s="137">
        <v>1.1103845740384501E-3</v>
      </c>
      <c r="Z83" s="137">
        <v>2.0198139467618201E-3</v>
      </c>
      <c r="AA83" s="137">
        <v>2.4337552303279899E-3</v>
      </c>
      <c r="AB83" s="137">
        <v>5.17728290783343E-3</v>
      </c>
      <c r="AC83" s="137">
        <v>3.2851191566369E-3</v>
      </c>
      <c r="AD83" s="137">
        <v>2.19740305740456E-3</v>
      </c>
      <c r="AE83" s="137">
        <v>1.31221775290247E-3</v>
      </c>
      <c r="AF83" s="137">
        <v>1.12745952219707E-3</v>
      </c>
      <c r="AG83" s="137">
        <v>2.2064117190987299E-3</v>
      </c>
      <c r="AH83" s="137">
        <v>5.8978296272215499E-4</v>
      </c>
      <c r="AI83" s="137">
        <v>5.8810898223341304E-4</v>
      </c>
      <c r="AJ83" s="137">
        <v>0</v>
      </c>
      <c r="AK83" s="137">
        <v>7.7916687652112096E-4</v>
      </c>
      <c r="AL83" s="137">
        <v>5.5055391492335004E-4</v>
      </c>
      <c r="AM83" s="137">
        <v>7.2405842734968003E-4</v>
      </c>
      <c r="AN83" s="137">
        <v>6.56593517500784E-4</v>
      </c>
      <c r="AO83" s="137">
        <v>5.42053729899747E-4</v>
      </c>
      <c r="AP83" s="137">
        <v>5.1321638727316399E-4</v>
      </c>
      <c r="AQ83" s="137">
        <v>6.4193184826899399E-4</v>
      </c>
      <c r="AR83" s="137">
        <v>6.5770506354152704E-4</v>
      </c>
      <c r="AS83" s="137">
        <v>6.5189338921023301E-4</v>
      </c>
      <c r="AT83" s="137">
        <v>6.8981254038439699E-4</v>
      </c>
      <c r="AU83" s="137">
        <v>6.5668538783972795E-4</v>
      </c>
      <c r="AV83" s="137">
        <v>6.4003431185884901E-4</v>
      </c>
      <c r="AW83" s="137">
        <v>5.01713356005465E-4</v>
      </c>
      <c r="AX83" s="137">
        <v>5.1979798338186803E-4</v>
      </c>
      <c r="AY83" s="137">
        <v>3.9309593502246298E-4</v>
      </c>
      <c r="AZ83" s="137">
        <v>4.7611138748239403E-4</v>
      </c>
      <c r="BA83" s="137">
        <v>3.7545460013579902E-4</v>
      </c>
      <c r="BB83" s="137">
        <v>4.3624074575718101E-4</v>
      </c>
      <c r="BC83" s="137">
        <v>4.1937970531655201E-4</v>
      </c>
      <c r="BD83" s="137">
        <v>9.1055283715554705E-4</v>
      </c>
      <c r="BE83" s="137">
        <v>5.1753276013966304E-4</v>
      </c>
      <c r="BF83" s="137">
        <v>7.3732252154005702E-4</v>
      </c>
      <c r="BG83" s="137">
        <v>1.2058480700622299E-3</v>
      </c>
      <c r="BH83" s="137">
        <v>3.82910226738454E-4</v>
      </c>
      <c r="BI83" s="137">
        <v>2.1048655305474402E-3</v>
      </c>
      <c r="BJ83" s="137">
        <v>3.6701516521693702E-4</v>
      </c>
      <c r="BK83" s="137">
        <v>2.8252718759972299E-3</v>
      </c>
      <c r="BL83" s="137">
        <v>1.9819698841483E-4</v>
      </c>
      <c r="BM83" s="137">
        <v>6.2549086757556598E-3</v>
      </c>
      <c r="BN83" s="137">
        <v>5.2951283195218904E-3</v>
      </c>
      <c r="BO83" s="137">
        <v>1.8409937449405198E-2</v>
      </c>
      <c r="BP83" s="137">
        <v>3.4975531175862199E-3</v>
      </c>
      <c r="BQ83" s="137">
        <v>3.29527523229601E-3</v>
      </c>
      <c r="BR83" s="137">
        <v>3.0006999915219499E-3</v>
      </c>
      <c r="BS83" s="137">
        <v>2.16004974391132E-3</v>
      </c>
      <c r="BT83" s="137">
        <v>1.0037350289262699E-2</v>
      </c>
      <c r="BU83" s="137">
        <v>1.2491548187432899E-3</v>
      </c>
      <c r="BV83" s="137">
        <v>1.88486730722521E-2</v>
      </c>
      <c r="BW83" s="137">
        <v>1.4394858568489101E-3</v>
      </c>
      <c r="BX83" s="137">
        <v>6.5883652807655502E-3</v>
      </c>
      <c r="BY83" s="137">
        <v>6.7567544440072199E-4</v>
      </c>
      <c r="BZ83" s="137">
        <v>5.6788347695984003E-2</v>
      </c>
      <c r="CA83" s="138">
        <v>0</v>
      </c>
      <c r="CB83" s="136">
        <v>0.31395065239894598</v>
      </c>
      <c r="CC83" s="139">
        <v>0.74546106454833405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2" x14ac:dyDescent="0.3">
      <c r="B84" s="57" t="s">
        <v>692</v>
      </c>
      <c r="C84" s="46" t="s">
        <v>693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2" x14ac:dyDescent="0.3">
      <c r="B85" s="145"/>
      <c r="C85" s="125" t="s">
        <v>867</v>
      </c>
      <c r="D85" s="146">
        <v>0.27262334434317798</v>
      </c>
      <c r="E85" s="131">
        <v>0.51381878840838202</v>
      </c>
      <c r="F85" s="131">
        <v>0.35476527119377199</v>
      </c>
      <c r="G85" s="131">
        <v>0.54677469039525906</v>
      </c>
      <c r="H85" s="131">
        <v>0.33622112934389797</v>
      </c>
      <c r="I85" s="131">
        <v>0.39140473412120402</v>
      </c>
      <c r="J85" s="131">
        <v>0.38574726301460799</v>
      </c>
      <c r="K85" s="131">
        <v>0.279934589559376</v>
      </c>
      <c r="L85" s="131">
        <v>0.386299824534308</v>
      </c>
      <c r="M85" s="131">
        <v>0.54049635513660699</v>
      </c>
      <c r="N85" s="131">
        <v>0.29918266805629201</v>
      </c>
      <c r="O85" s="131">
        <v>0.65450048522094795</v>
      </c>
      <c r="P85" s="131">
        <v>0.319481702393972</v>
      </c>
      <c r="Q85" s="131">
        <v>0.38532149023620299</v>
      </c>
      <c r="R85" s="131">
        <v>0.43312079264877601</v>
      </c>
      <c r="S85" s="131">
        <v>0.53515126705135396</v>
      </c>
      <c r="T85" s="131">
        <v>0.55881222150183296</v>
      </c>
      <c r="U85" s="131">
        <v>0.74258674222365095</v>
      </c>
      <c r="V85" s="131">
        <v>0.59335516245605302</v>
      </c>
      <c r="W85" s="131">
        <v>0.66890776649573702</v>
      </c>
      <c r="X85" s="131">
        <v>0.64175051336181799</v>
      </c>
      <c r="Y85" s="131">
        <v>0.55001860328762398</v>
      </c>
      <c r="Z85" s="131">
        <v>0.457556834552862</v>
      </c>
      <c r="AA85" s="131">
        <v>0.51440806578903497</v>
      </c>
      <c r="AB85" s="131">
        <v>0.642711486428162</v>
      </c>
      <c r="AC85" s="131">
        <v>0.51749042813311796</v>
      </c>
      <c r="AD85" s="131">
        <v>0.66183965853656301</v>
      </c>
      <c r="AE85" s="131">
        <v>0.44247286484399401</v>
      </c>
      <c r="AF85" s="131">
        <v>0.49222778299967002</v>
      </c>
      <c r="AG85" s="131">
        <v>0.71010194116250203</v>
      </c>
      <c r="AH85" s="131">
        <v>0.52248557846892196</v>
      </c>
      <c r="AI85" s="131">
        <v>0.44795154926844599</v>
      </c>
      <c r="AJ85" s="131">
        <v>0</v>
      </c>
      <c r="AK85" s="131">
        <v>0.351986607637855</v>
      </c>
      <c r="AL85" s="131">
        <v>0.33279847303450499</v>
      </c>
      <c r="AM85" s="131">
        <v>0.48549924661972299</v>
      </c>
      <c r="AN85" s="131">
        <v>0.51952674207116101</v>
      </c>
      <c r="AO85" s="131">
        <v>0.52527957286628002</v>
      </c>
      <c r="AP85" s="131">
        <v>0.38256280280925498</v>
      </c>
      <c r="AQ85" s="131">
        <v>0.43680334556054301</v>
      </c>
      <c r="AR85" s="131">
        <v>0.31624881157484702</v>
      </c>
      <c r="AS85" s="131">
        <v>0.38559525312840198</v>
      </c>
      <c r="AT85" s="131">
        <v>0.28257553478701603</v>
      </c>
      <c r="AU85" s="131">
        <v>0.29832555845118403</v>
      </c>
      <c r="AV85" s="131">
        <v>0.31077746180138099</v>
      </c>
      <c r="AW85" s="131">
        <v>0.45124677956001902</v>
      </c>
      <c r="AX85" s="131">
        <v>0.49601881096516198</v>
      </c>
      <c r="AY85" s="131">
        <v>0.50621436494249705</v>
      </c>
      <c r="AZ85" s="131">
        <v>0.34294362915888099</v>
      </c>
      <c r="BA85" s="131">
        <v>0.267519316019038</v>
      </c>
      <c r="BB85" s="131">
        <v>0.34192403811920502</v>
      </c>
      <c r="BC85" s="131">
        <v>0.31028449727664398</v>
      </c>
      <c r="BD85" s="131">
        <v>0.23432142802795899</v>
      </c>
      <c r="BE85" s="131">
        <v>0.39833651919698398</v>
      </c>
      <c r="BF85" s="131">
        <v>0.387466485725104</v>
      </c>
      <c r="BG85" s="131">
        <v>0.49554688287561999</v>
      </c>
      <c r="BH85" s="131">
        <v>0.51596840582857695</v>
      </c>
      <c r="BI85" s="131">
        <v>0.43308869159765501</v>
      </c>
      <c r="BJ85" s="131">
        <v>0.33519408251511501</v>
      </c>
      <c r="BK85" s="131">
        <v>0.43185480407529903</v>
      </c>
      <c r="BL85" s="131">
        <v>0.52450254545712305</v>
      </c>
      <c r="BM85" s="131">
        <v>0.44779899810551699</v>
      </c>
      <c r="BN85" s="131">
        <v>0.41736972953348001</v>
      </c>
      <c r="BO85" s="131">
        <v>0.463842610840418</v>
      </c>
      <c r="BP85" s="131">
        <v>0.28101771869733899</v>
      </c>
      <c r="BQ85" s="131">
        <v>0.59787692003738502</v>
      </c>
      <c r="BR85" s="131">
        <v>0.50873149739123902</v>
      </c>
      <c r="BS85" s="131">
        <v>0.251498950802993</v>
      </c>
      <c r="BT85" s="131">
        <v>0.35180018498667698</v>
      </c>
      <c r="BU85" s="131">
        <v>0.12889321587915401</v>
      </c>
      <c r="BV85" s="131">
        <v>0.37923476659606797</v>
      </c>
      <c r="BW85" s="131">
        <v>0.103538616003409</v>
      </c>
      <c r="BX85" s="131">
        <v>0.49256137806925199</v>
      </c>
      <c r="BY85" s="131">
        <v>0.17602398014185699</v>
      </c>
      <c r="BZ85" s="131">
        <v>0.50725111629100905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2" x14ac:dyDescent="0.3">
      <c r="B86" s="145"/>
      <c r="C86" s="115" t="s">
        <v>868</v>
      </c>
      <c r="D86" s="148">
        <v>0.64733131446575998</v>
      </c>
      <c r="E86" s="148">
        <v>1.2200385572224199</v>
      </c>
      <c r="F86" s="148">
        <v>0.84237345808355402</v>
      </c>
      <c r="G86" s="148">
        <v>1.2982907971542901</v>
      </c>
      <c r="H86" s="148">
        <v>0.79834126506560199</v>
      </c>
      <c r="I86" s="148">
        <v>0.92937214029573301</v>
      </c>
      <c r="J86" s="148">
        <v>0.91593874112440399</v>
      </c>
      <c r="K86" s="148">
        <v>0.664691522512453</v>
      </c>
      <c r="L86" s="148">
        <v>0.91725077247568898</v>
      </c>
      <c r="M86" s="148">
        <v>1.28338318524221</v>
      </c>
      <c r="N86" s="148">
        <v>0.71039518000505797</v>
      </c>
      <c r="O86" s="148">
        <v>1.5540806325199601</v>
      </c>
      <c r="P86" s="148">
        <v>0.75859428273359997</v>
      </c>
      <c r="Q86" s="148">
        <v>0.91492776367868101</v>
      </c>
      <c r="R86" s="148">
        <v>1.0284249600975099</v>
      </c>
      <c r="S86" s="148">
        <v>1.2706915248691899</v>
      </c>
      <c r="T86" s="148">
        <v>1.3268733488536399</v>
      </c>
      <c r="U86" s="148">
        <v>1.7632373086267299</v>
      </c>
      <c r="V86" s="148">
        <v>1.4088939382029599</v>
      </c>
      <c r="W86" s="148">
        <v>1.5882900445861099</v>
      </c>
      <c r="X86" s="148">
        <v>1.52380642374721</v>
      </c>
      <c r="Y86" s="148">
        <v>1.3059933158130801</v>
      </c>
      <c r="Z86" s="148">
        <v>1.08644719280184</v>
      </c>
      <c r="AA86" s="148">
        <v>1.22143776865944</v>
      </c>
      <c r="AB86" s="148">
        <v>1.5260882091155901</v>
      </c>
      <c r="AC86" s="148">
        <v>1.2287566931362199</v>
      </c>
      <c r="AD86" s="148">
        <v>1.57150715452576</v>
      </c>
      <c r="AE86" s="148">
        <v>1.05063101586172</v>
      </c>
      <c r="AF86" s="148">
        <v>1.1687717299243701</v>
      </c>
      <c r="AG86" s="148">
        <v>1.68610367569542</v>
      </c>
      <c r="AH86" s="148">
        <v>1.24061744277459</v>
      </c>
      <c r="AI86" s="148">
        <v>1.06363989446149</v>
      </c>
      <c r="AJ86" s="148">
        <v>0</v>
      </c>
      <c r="AK86" s="148">
        <v>0.83577565210166505</v>
      </c>
      <c r="AL86" s="148">
        <v>0.79021432856622797</v>
      </c>
      <c r="AM86" s="148">
        <v>1.1527951366148099</v>
      </c>
      <c r="AN86" s="148">
        <v>1.2335918248501001</v>
      </c>
      <c r="AO86" s="148">
        <v>1.2472516511187399</v>
      </c>
      <c r="AP86" s="148">
        <v>0.90837739007590301</v>
      </c>
      <c r="AQ86" s="148">
        <v>1.0371690088608601</v>
      </c>
      <c r="AR86" s="148">
        <v>0.750917935469538</v>
      </c>
      <c r="AS86" s="148">
        <v>0.91557780079595597</v>
      </c>
      <c r="AT86" s="148">
        <v>0.67096232279831602</v>
      </c>
      <c r="AU86" s="148">
        <v>0.708360013542506</v>
      </c>
      <c r="AV86" s="148">
        <v>0.73792647265371603</v>
      </c>
      <c r="AW86" s="148">
        <v>1.0714642638721501</v>
      </c>
      <c r="AX86" s="148">
        <v>1.17777334760311</v>
      </c>
      <c r="AY86" s="148">
        <v>1.2019822112048599</v>
      </c>
      <c r="AZ86" s="148">
        <v>0.81430352483544199</v>
      </c>
      <c r="BA86" s="148">
        <v>0.63521203916269797</v>
      </c>
      <c r="BB86" s="148">
        <v>0.81188255384515196</v>
      </c>
      <c r="BC86" s="148">
        <v>0.73675595156517204</v>
      </c>
      <c r="BD86" s="148">
        <v>0.55638521484019998</v>
      </c>
      <c r="BE86" s="148">
        <v>0.94583133807833597</v>
      </c>
      <c r="BF86" s="148">
        <v>0.920020954625694</v>
      </c>
      <c r="BG86" s="148">
        <v>1.17665277654097</v>
      </c>
      <c r="BH86" s="148">
        <v>1.2251427227280001</v>
      </c>
      <c r="BI86" s="148">
        <v>1.0283487376607701</v>
      </c>
      <c r="BJ86" s="148">
        <v>0.79590259065458901</v>
      </c>
      <c r="BK86" s="148">
        <v>1.02541892974695</v>
      </c>
      <c r="BL86" s="148">
        <v>1.24540663606562</v>
      </c>
      <c r="BM86" s="148">
        <v>1.0632776688969101</v>
      </c>
      <c r="BN86" s="148">
        <v>0.99102480122548997</v>
      </c>
      <c r="BO86" s="148">
        <v>1.1013724730872301</v>
      </c>
      <c r="BP86" s="148">
        <v>0.66726336173004897</v>
      </c>
      <c r="BQ86" s="148">
        <v>1.4196306390011599</v>
      </c>
      <c r="BR86" s="148">
        <v>1.2079590238679601</v>
      </c>
      <c r="BS86" s="148">
        <v>0.59717243511298401</v>
      </c>
      <c r="BT86" s="148">
        <v>0.83533300028061896</v>
      </c>
      <c r="BU86" s="148">
        <v>0.30605088152591198</v>
      </c>
      <c r="BV86" s="148">
        <v>0.90047512454665402</v>
      </c>
      <c r="BW86" s="148">
        <v>0.24584757610149099</v>
      </c>
      <c r="BX86" s="148">
        <v>1.1695638357339899</v>
      </c>
      <c r="BY86" s="148">
        <v>0.41796066553746097</v>
      </c>
      <c r="BZ86" s="148">
        <v>1.2044439285417301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2" x14ac:dyDescent="0.3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3">
      <c r="B88" s="9" t="s">
        <v>702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3">
      <c r="B89" s="9" t="s">
        <v>869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3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3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3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3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3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3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3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" x14ac:dyDescent="0.3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3">
      <c r="B98" s="26"/>
      <c r="C98" s="116" t="s">
        <v>870</v>
      </c>
      <c r="D98" s="151">
        <f>+IFERROR('MIP(IxI)_TFEVP'!D87/'MIP(IxI)_TFEVP'!D$95,0)</f>
        <v>7.0485130631068274E-2</v>
      </c>
      <c r="E98" s="151">
        <f>+IFERROR('MIP(IxI)_TFEVP'!E87/'MIP(IxI)_TFEVP'!E$95,0)</f>
        <v>5.466404083243321E-2</v>
      </c>
      <c r="F98" s="151">
        <f>+IFERROR('MIP(IxI)_TFEVP'!F87/'MIP(IxI)_TFEVP'!F$95,0)</f>
        <v>2.9814441332712938E-2</v>
      </c>
      <c r="G98" s="151">
        <f>+IFERROR('MIP(IxI)_TFEVP'!G87/'MIP(IxI)_TFEVP'!G$95,0)</f>
        <v>4.4585400083310564E-2</v>
      </c>
      <c r="H98" s="151">
        <f>+IFERROR('MIP(IxI)_TFEVP'!H87/'MIP(IxI)_TFEVP'!H$95,0)</f>
        <v>0.10299498039040487</v>
      </c>
      <c r="I98" s="151">
        <f>+IFERROR('MIP(IxI)_TFEVP'!I87/'MIP(IxI)_TFEVP'!I$95,0)</f>
        <v>1.3944595056827802E-2</v>
      </c>
      <c r="J98" s="151">
        <f>+IFERROR('MIP(IxI)_TFEVP'!J87/'MIP(IxI)_TFEVP'!J$95,0)</f>
        <v>0.11177238799697688</v>
      </c>
      <c r="K98" s="151">
        <f>+IFERROR('MIP(IxI)_TFEVP'!K87/'MIP(IxI)_TFEVP'!K$95,0)</f>
        <v>5.9476119230963742E-2</v>
      </c>
      <c r="L98" s="151">
        <f>+IFERROR('MIP(IxI)_TFEVP'!L87/'MIP(IxI)_TFEVP'!L$95,0)</f>
        <v>3.72511510948732E-3</v>
      </c>
      <c r="M98" s="151">
        <f>+IFERROR('MIP(IxI)_TFEVP'!M87/'MIP(IxI)_TFEVP'!M$95,0)</f>
        <v>1.2967173424481405E-2</v>
      </c>
      <c r="N98" s="151">
        <f>+IFERROR('MIP(IxI)_TFEVP'!N87/'MIP(IxI)_TFEVP'!N$95,0)</f>
        <v>5.6872152850561346E-2</v>
      </c>
      <c r="O98" s="151">
        <f>+IFERROR('MIP(IxI)_TFEVP'!O87/'MIP(IxI)_TFEVP'!O$95,0)</f>
        <v>0.14900876909139776</v>
      </c>
      <c r="P98" s="151">
        <f>+IFERROR('MIP(IxI)_TFEVP'!P87/'MIP(IxI)_TFEVP'!P$95,0)</f>
        <v>5.7853056013938836E-3</v>
      </c>
      <c r="Q98" s="151">
        <f>+IFERROR('MIP(IxI)_TFEVP'!Q87/'MIP(IxI)_TFEVP'!Q$95,0)</f>
        <v>2.1424636853160624E-3</v>
      </c>
      <c r="R98" s="151">
        <f>+IFERROR('MIP(IxI)_TFEVP'!R87/'MIP(IxI)_TFEVP'!R$95,0)</f>
        <v>1.6872708355112991E-2</v>
      </c>
      <c r="S98" s="151">
        <f>+IFERROR('MIP(IxI)_TFEVP'!S87/'MIP(IxI)_TFEVP'!S$95,0)</f>
        <v>1.4616026572869202E-2</v>
      </c>
      <c r="T98" s="151">
        <f>+IFERROR('MIP(IxI)_TFEVP'!T87/'MIP(IxI)_TFEVP'!T$95,0)</f>
        <v>5.8058979684481454E-2</v>
      </c>
      <c r="U98" s="151">
        <f>+IFERROR('MIP(IxI)_TFEVP'!U87/'MIP(IxI)_TFEVP'!U$95,0)</f>
        <v>3.7187046182717363E-2</v>
      </c>
      <c r="V98" s="151">
        <f>+IFERROR('MIP(IxI)_TFEVP'!V87/'MIP(IxI)_TFEVP'!V$95,0)</f>
        <v>1.9507274693389871E-3</v>
      </c>
      <c r="W98" s="151">
        <f>+IFERROR('MIP(IxI)_TFEVP'!W87/'MIP(IxI)_TFEVP'!W$95,0)</f>
        <v>0.10409859438290643</v>
      </c>
      <c r="X98" s="151">
        <f>+IFERROR('MIP(IxI)_TFEVP'!X87/'MIP(IxI)_TFEVP'!X$95,0)</f>
        <v>9.7095744377221523E-3</v>
      </c>
      <c r="Y98" s="151">
        <f>+IFERROR('MIP(IxI)_TFEVP'!Y87/'MIP(IxI)_TFEVP'!Y$95,0)</f>
        <v>1.9293745000579454E-2</v>
      </c>
      <c r="Z98" s="151">
        <f>+IFERROR('MIP(IxI)_TFEVP'!Z87/'MIP(IxI)_TFEVP'!Z$95,0)</f>
        <v>0.17017722577533861</v>
      </c>
      <c r="AA98" s="151">
        <f>+IFERROR('MIP(IxI)_TFEVP'!AA87/'MIP(IxI)_TFEVP'!AA$95,0)</f>
        <v>4.0108847935180925E-3</v>
      </c>
      <c r="AB98" s="151">
        <f>+IFERROR('MIP(IxI)_TFEVP'!AB87/'MIP(IxI)_TFEVP'!AB$95,0)</f>
        <v>6.2808750689443929E-2</v>
      </c>
      <c r="AC98" s="151">
        <f>+IFERROR('MIP(IxI)_TFEVP'!AC87/'MIP(IxI)_TFEVP'!AC$95,0)</f>
        <v>0.12409597957498021</v>
      </c>
      <c r="AD98" s="151">
        <f>+IFERROR('MIP(IxI)_TFEVP'!AD87/'MIP(IxI)_TFEVP'!AD$95,0)</f>
        <v>1.8632675067024245E-2</v>
      </c>
      <c r="AE98" s="151">
        <f>+IFERROR('MIP(IxI)_TFEVP'!AE87/'MIP(IxI)_TFEVP'!AE$95,0)</f>
        <v>0.39782770565638337</v>
      </c>
      <c r="AF98" s="151">
        <f>+IFERROR('MIP(IxI)_TFEVP'!AF87/'MIP(IxI)_TFEVP'!AF$95,0)</f>
        <v>8.2873984966172001E-2</v>
      </c>
      <c r="AG98" s="151">
        <f>+IFERROR('MIP(IxI)_TFEVP'!AG87/'MIP(IxI)_TFEVP'!AG$95,0)</f>
        <v>7.3199761484076687E-3</v>
      </c>
      <c r="AH98" s="151">
        <f>+IFERROR('MIP(IxI)_TFEVP'!AH87/'MIP(IxI)_TFEVP'!AH$95,0)</f>
        <v>0.17915697308735268</v>
      </c>
      <c r="AI98" s="151">
        <f>+IFERROR('MIP(IxI)_TFEVP'!AI87/'MIP(IxI)_TFEVP'!AI$95,0)</f>
        <v>0.12057015220832809</v>
      </c>
      <c r="AJ98" s="151">
        <f>+IFERROR('MIP(IxI)_TFEVP'!AJ87/'MIP(IxI)_TFEVP'!AJ$95,0)</f>
        <v>0</v>
      </c>
      <c r="AK98" s="151">
        <f>+IFERROR('MIP(IxI)_TFEVP'!AK87/'MIP(IxI)_TFEVP'!AK$95,0)</f>
        <v>0.26190300397661848</v>
      </c>
      <c r="AL98" s="151">
        <f>+IFERROR('MIP(IxI)_TFEVP'!AL87/'MIP(IxI)_TFEVP'!AL$95,0)</f>
        <v>0.16639187183253043</v>
      </c>
      <c r="AM98" s="151">
        <f>+IFERROR('MIP(IxI)_TFEVP'!AM87/'MIP(IxI)_TFEVP'!AM$95,0)</f>
        <v>0.11808503174424617</v>
      </c>
      <c r="AN98" s="151">
        <f>+IFERROR('MIP(IxI)_TFEVP'!AN87/'MIP(IxI)_TFEVP'!AN$95,0)</f>
        <v>7.2103318718108156E-2</v>
      </c>
      <c r="AO98" s="151">
        <f>+IFERROR('MIP(IxI)_TFEVP'!AO87/'MIP(IxI)_TFEVP'!AO$95,0)</f>
        <v>0.19743922042778284</v>
      </c>
      <c r="AP98" s="151">
        <f>+IFERROR('MIP(IxI)_TFEVP'!AP87/'MIP(IxI)_TFEVP'!AP$95,0)</f>
        <v>0.14349229259210861</v>
      </c>
      <c r="AQ98" s="151">
        <f>+IFERROR('MIP(IxI)_TFEVP'!AQ87/'MIP(IxI)_TFEVP'!AQ$95,0)</f>
        <v>0.62083227373940741</v>
      </c>
      <c r="AR98" s="151">
        <f>+IFERROR('MIP(IxI)_TFEVP'!AR87/'MIP(IxI)_TFEVP'!AR$95,0)</f>
        <v>0.31651554983348995</v>
      </c>
      <c r="AS98" s="151">
        <f>+IFERROR('MIP(IxI)_TFEVP'!AS87/'MIP(IxI)_TFEVP'!AS$95,0)</f>
        <v>0.26205797679903875</v>
      </c>
      <c r="AT98" s="151">
        <f>+IFERROR('MIP(IxI)_TFEVP'!AT87/'MIP(IxI)_TFEVP'!AT$95,0)</f>
        <v>0.29757971250208498</v>
      </c>
      <c r="AU98" s="151">
        <f>+IFERROR('MIP(IxI)_TFEVP'!AU87/'MIP(IxI)_TFEVP'!AU$95,0)</f>
        <v>0.29984633426947432</v>
      </c>
      <c r="AV98" s="151">
        <f>+IFERROR('MIP(IxI)_TFEVP'!AV87/'MIP(IxI)_TFEVP'!AV$95,0)</f>
        <v>0.32151012409212015</v>
      </c>
      <c r="AW98" s="151">
        <f>+IFERROR('MIP(IxI)_TFEVP'!AW87/'MIP(IxI)_TFEVP'!AW$95,0)</f>
        <v>0.18088040875632752</v>
      </c>
      <c r="AX98" s="151">
        <f>+IFERROR('MIP(IxI)_TFEVP'!AX87/'MIP(IxI)_TFEVP'!AX$95,0)</f>
        <v>9.1064366509605393E-2</v>
      </c>
      <c r="AY98" s="151">
        <f>+IFERROR('MIP(IxI)_TFEVP'!AY87/'MIP(IxI)_TFEVP'!AY$95,0)</f>
        <v>0.22416781831329355</v>
      </c>
      <c r="AZ98" s="151">
        <f>+IFERROR('MIP(IxI)_TFEVP'!AZ87/'MIP(IxI)_TFEVP'!AZ$95,0)</f>
        <v>0.21386062366444428</v>
      </c>
      <c r="BA98" s="151">
        <f>+IFERROR('MIP(IxI)_TFEVP'!BA87/'MIP(IxI)_TFEVP'!BA$95,0)</f>
        <v>0.22551930920865754</v>
      </c>
      <c r="BB98" s="151">
        <f>+IFERROR('MIP(IxI)_TFEVP'!BB87/'MIP(IxI)_TFEVP'!BB$95,0)</f>
        <v>0.32267303836752187</v>
      </c>
      <c r="BC98" s="151">
        <f>+IFERROR('MIP(IxI)_TFEVP'!BC87/'MIP(IxI)_TFEVP'!BC$95,0)</f>
        <v>0.18398092684352249</v>
      </c>
      <c r="BD98" s="151">
        <f>+IFERROR('MIP(IxI)_TFEVP'!BD87/'MIP(IxI)_TFEVP'!BD$95,0)</f>
        <v>0.42796721748912059</v>
      </c>
      <c r="BE98" s="151">
        <f>+IFERROR('MIP(IxI)_TFEVP'!BE87/'MIP(IxI)_TFEVP'!BE$95,0)</f>
        <v>0.15214537051450897</v>
      </c>
      <c r="BF98" s="151">
        <f>+IFERROR('MIP(IxI)_TFEVP'!BF87/'MIP(IxI)_TFEVP'!BF$95,0)</f>
        <v>6.6810487992890466E-2</v>
      </c>
      <c r="BG98" s="151">
        <f>+IFERROR('MIP(IxI)_TFEVP'!BG87/'MIP(IxI)_TFEVP'!BG$95,0)</f>
        <v>8.5465271833929601E-2</v>
      </c>
      <c r="BH98" s="151">
        <f>+IFERROR('MIP(IxI)_TFEVP'!BH87/'MIP(IxI)_TFEVP'!BH$95,0)</f>
        <v>3.944114390363896E-3</v>
      </c>
      <c r="BI98" s="151">
        <f>+IFERROR('MIP(IxI)_TFEVP'!BI87/'MIP(IxI)_TFEVP'!BI$95,0)</f>
        <v>6.8368641147704384E-2</v>
      </c>
      <c r="BJ98" s="151">
        <f>+IFERROR('MIP(IxI)_TFEVP'!BJ87/'MIP(IxI)_TFEVP'!BJ$95,0)</f>
        <v>2.2981191602483356E-2</v>
      </c>
      <c r="BK98" s="151">
        <f>+IFERROR('MIP(IxI)_TFEVP'!BK87/'MIP(IxI)_TFEVP'!BK$95,0)</f>
        <v>0.19017219205337837</v>
      </c>
      <c r="BL98" s="151">
        <f>+IFERROR('MIP(IxI)_TFEVP'!BL87/'MIP(IxI)_TFEVP'!BL$95,0)</f>
        <v>9.8088905315419001E-4</v>
      </c>
      <c r="BM98" s="151">
        <f>+IFERROR('MIP(IxI)_TFEVP'!BM87/'MIP(IxI)_TFEVP'!BM$95,0)</f>
        <v>2.5194196449346042E-2</v>
      </c>
      <c r="BN98" s="151">
        <f>+IFERROR('MIP(IxI)_TFEVP'!BN87/'MIP(IxI)_TFEVP'!BN$95,0)</f>
        <v>0.13775591787761576</v>
      </c>
      <c r="BO98" s="151">
        <f>+IFERROR('MIP(IxI)_TFEVP'!BO87/'MIP(IxI)_TFEVP'!BO$95,0)</f>
        <v>3.2269458295898175E-2</v>
      </c>
      <c r="BP98" s="151">
        <f>+IFERROR('MIP(IxI)_TFEVP'!BP87/'MIP(IxI)_TFEVP'!BP$95,0)</f>
        <v>2.1204660136639762E-2</v>
      </c>
      <c r="BQ98" s="151">
        <f>+IFERROR('MIP(IxI)_TFEVP'!BQ87/'MIP(IxI)_TFEVP'!BQ$95,0)</f>
        <v>0.12153657952188407</v>
      </c>
      <c r="BR98" s="151">
        <f>+IFERROR('MIP(IxI)_TFEVP'!BR87/'MIP(IxI)_TFEVP'!BR$95,0)</f>
        <v>2.2367017359041847E-4</v>
      </c>
      <c r="BS98" s="151">
        <f>+IFERROR('MIP(IxI)_TFEVP'!BS87/'MIP(IxI)_TFEVP'!BS$95,0)</f>
        <v>9.2345213583823569E-4</v>
      </c>
      <c r="BT98" s="151">
        <f>+IFERROR('MIP(IxI)_TFEVP'!BT87/'MIP(IxI)_TFEVP'!BT$95,0)</f>
        <v>3.1801976806248702E-2</v>
      </c>
      <c r="BU98" s="151">
        <f>+IFERROR('MIP(IxI)_TFEVP'!BU87/'MIP(IxI)_TFEVP'!BU$95,0)</f>
        <v>1.4200021343943858E-2</v>
      </c>
      <c r="BV98" s="151">
        <f>+IFERROR('MIP(IxI)_TFEVP'!BV87/'MIP(IxI)_TFEVP'!BV$95,0)</f>
        <v>2.1946159252505164E-3</v>
      </c>
      <c r="BW98" s="151">
        <f>+IFERROR('MIP(IxI)_TFEVP'!BW87/'MIP(IxI)_TFEVP'!BW$95,0)</f>
        <v>1.0467412061719095E-3</v>
      </c>
      <c r="BX98" s="151">
        <f>+IFERROR('MIP(IxI)_TFEVP'!BX87/'MIP(IxI)_TFEVP'!BX$95,0)</f>
        <v>3.6448561701650589E-2</v>
      </c>
      <c r="BY98" s="151">
        <f>+IFERROR('MIP(IxI)_TFEVP'!BY87/'MIP(IxI)_TFEVP'!BY$95,0)</f>
        <v>0.13937963938691852</v>
      </c>
      <c r="BZ98" s="151">
        <f>+IFERROR('MIP(IxI)_TFEVP'!BZ87/'MIP(IxI)_TFEVP'!BZ$95,0)</f>
        <v>5.8369407151034778E-3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3">
      <c r="A99" s="105"/>
      <c r="B99" s="26"/>
      <c r="C99" s="117" t="s">
        <v>871</v>
      </c>
      <c r="D99" s="151">
        <f>+IFERROR('MIP(IxI)_TFEVP'!D88/'MIP(IxI)_TFEVP'!D$95,0)</f>
        <v>0.34310847497424596</v>
      </c>
      <c r="E99" s="151">
        <f>+IFERROR('MIP(IxI)_TFEVP'!E88/'MIP(IxI)_TFEVP'!E$95,0)</f>
        <v>0.56848282924081561</v>
      </c>
      <c r="F99" s="151">
        <f>+IFERROR('MIP(IxI)_TFEVP'!F88/'MIP(IxI)_TFEVP'!F$95,0)</f>
        <v>0.3845797125264856</v>
      </c>
      <c r="G99" s="151">
        <f>+IFERROR('MIP(IxI)_TFEVP'!G88/'MIP(IxI)_TFEVP'!G$95,0)</f>
        <v>0.5913600904785703</v>
      </c>
      <c r="H99" s="151">
        <f>+IFERROR('MIP(IxI)_TFEVP'!H88/'MIP(IxI)_TFEVP'!H$95,0)</f>
        <v>0.43921610973430403</v>
      </c>
      <c r="I99" s="151">
        <f>+IFERROR('MIP(IxI)_TFEVP'!I88/'MIP(IxI)_TFEVP'!I$95,0)</f>
        <v>0.40534932917803168</v>
      </c>
      <c r="J99" s="151">
        <f>+IFERROR('MIP(IxI)_TFEVP'!J88/'MIP(IxI)_TFEVP'!J$95,0)</f>
        <v>0.49751965101158574</v>
      </c>
      <c r="K99" s="151">
        <f>+IFERROR('MIP(IxI)_TFEVP'!K88/'MIP(IxI)_TFEVP'!K$95,0)</f>
        <v>0.33941070879033935</v>
      </c>
      <c r="L99" s="151">
        <f>+IFERROR('MIP(IxI)_TFEVP'!L88/'MIP(IxI)_TFEVP'!L$95,0)</f>
        <v>0.39002493964379481</v>
      </c>
      <c r="M99" s="151">
        <f>+IFERROR('MIP(IxI)_TFEVP'!M88/'MIP(IxI)_TFEVP'!M$95,0)</f>
        <v>0.55346352856108716</v>
      </c>
      <c r="N99" s="151">
        <f>+IFERROR('MIP(IxI)_TFEVP'!N88/'MIP(IxI)_TFEVP'!N$95,0)</f>
        <v>0.35605482090685275</v>
      </c>
      <c r="O99" s="151">
        <f>+IFERROR('MIP(IxI)_TFEVP'!O88/'MIP(IxI)_TFEVP'!O$95,0)</f>
        <v>0.80350925431234599</v>
      </c>
      <c r="P99" s="151">
        <f>+IFERROR('MIP(IxI)_TFEVP'!P88/'MIP(IxI)_TFEVP'!P$95,0)</f>
        <v>0.3252670079953654</v>
      </c>
      <c r="Q99" s="151">
        <f>+IFERROR('MIP(IxI)_TFEVP'!Q88/'MIP(IxI)_TFEVP'!Q$95,0)</f>
        <v>0.38746395392151978</v>
      </c>
      <c r="R99" s="151">
        <f>+IFERROR('MIP(IxI)_TFEVP'!R88/'MIP(IxI)_TFEVP'!R$95,0)</f>
        <v>0.44999350100388819</v>
      </c>
      <c r="S99" s="151">
        <f>+IFERROR('MIP(IxI)_TFEVP'!S88/'MIP(IxI)_TFEVP'!S$95,0)</f>
        <v>0.54976729362422472</v>
      </c>
      <c r="T99" s="151">
        <f>+IFERROR('MIP(IxI)_TFEVP'!T88/'MIP(IxI)_TFEVP'!T$95,0)</f>
        <v>0.61687120118631333</v>
      </c>
      <c r="U99" s="151">
        <f>+IFERROR('MIP(IxI)_TFEVP'!U88/'MIP(IxI)_TFEVP'!U$95,0)</f>
        <v>0.77977378840636824</v>
      </c>
      <c r="V99" s="151">
        <f>+IFERROR('MIP(IxI)_TFEVP'!V88/'MIP(IxI)_TFEVP'!V$95,0)</f>
        <v>0.59530588992539224</v>
      </c>
      <c r="W99" s="151">
        <f>+IFERROR('MIP(IxI)_TFEVP'!W88/'MIP(IxI)_TFEVP'!W$95,0)</f>
        <v>0.77300636087864261</v>
      </c>
      <c r="X99" s="151">
        <f>+IFERROR('MIP(IxI)_TFEVP'!X88/'MIP(IxI)_TFEVP'!X$95,0)</f>
        <v>0.65146008779953757</v>
      </c>
      <c r="Y99" s="151">
        <f>+IFERROR('MIP(IxI)_TFEVP'!Y88/'MIP(IxI)_TFEVP'!Y$95,0)</f>
        <v>0.56931234828820398</v>
      </c>
      <c r="Z99" s="151">
        <f>+IFERROR('MIP(IxI)_TFEVP'!Z88/'MIP(IxI)_TFEVP'!Z$95,0)</f>
        <v>0.627734060328202</v>
      </c>
      <c r="AA99" s="151">
        <f>+IFERROR('MIP(IxI)_TFEVP'!AA88/'MIP(IxI)_TFEVP'!AA$95,0)</f>
        <v>0.51841895058255238</v>
      </c>
      <c r="AB99" s="151">
        <f>+IFERROR('MIP(IxI)_TFEVP'!AB88/'MIP(IxI)_TFEVP'!AB$95,0)</f>
        <v>0.70552023711760681</v>
      </c>
      <c r="AC99" s="151">
        <f>+IFERROR('MIP(IxI)_TFEVP'!AC88/'MIP(IxI)_TFEVP'!AC$95,0)</f>
        <v>0.64158640770809694</v>
      </c>
      <c r="AD99" s="151">
        <f>+IFERROR('MIP(IxI)_TFEVP'!AD88/'MIP(IxI)_TFEVP'!AD$95,0)</f>
        <v>0.68047233360358828</v>
      </c>
      <c r="AE99" s="151">
        <f>+IFERROR('MIP(IxI)_TFEVP'!AE88/'MIP(IxI)_TFEVP'!AE$95,0)</f>
        <v>0.84030057050037821</v>
      </c>
      <c r="AF99" s="151">
        <f>+IFERROR('MIP(IxI)_TFEVP'!AF88/'MIP(IxI)_TFEVP'!AF$95,0)</f>
        <v>0.57510176796584211</v>
      </c>
      <c r="AG99" s="151">
        <f>+IFERROR('MIP(IxI)_TFEVP'!AG88/'MIP(IxI)_TFEVP'!AG$95,0)</f>
        <v>0.71742191731091076</v>
      </c>
      <c r="AH99" s="151">
        <f>+IFERROR('MIP(IxI)_TFEVP'!AH88/'MIP(IxI)_TFEVP'!AH$95,0)</f>
        <v>0.70164255155627409</v>
      </c>
      <c r="AI99" s="151">
        <f>+IFERROR('MIP(IxI)_TFEVP'!AI88/'MIP(IxI)_TFEVP'!AI$95,0)</f>
        <v>0.56852170147677428</v>
      </c>
      <c r="AJ99" s="151">
        <f>+IFERROR('MIP(IxI)_TFEVP'!AJ88/'MIP(IxI)_TFEVP'!AJ$95,0)</f>
        <v>0</v>
      </c>
      <c r="AK99" s="151">
        <f>+IFERROR('MIP(IxI)_TFEVP'!AK88/'MIP(IxI)_TFEVP'!AK$95,0)</f>
        <v>0.61388961161447397</v>
      </c>
      <c r="AL99" s="151">
        <f>+IFERROR('MIP(IxI)_TFEVP'!AL88/'MIP(IxI)_TFEVP'!AL$95,0)</f>
        <v>0.49919034486703578</v>
      </c>
      <c r="AM99" s="151">
        <f>+IFERROR('MIP(IxI)_TFEVP'!AM88/'MIP(IxI)_TFEVP'!AM$95,0)</f>
        <v>0.60358427836396833</v>
      </c>
      <c r="AN99" s="151">
        <f>+IFERROR('MIP(IxI)_TFEVP'!AN88/'MIP(IxI)_TFEVP'!AN$95,0)</f>
        <v>0.59163006078926839</v>
      </c>
      <c r="AO99" s="151">
        <f>+IFERROR('MIP(IxI)_TFEVP'!AO88/'MIP(IxI)_TFEVP'!AO$95,0)</f>
        <v>0.72271879329406141</v>
      </c>
      <c r="AP99" s="151">
        <f>+IFERROR('MIP(IxI)_TFEVP'!AP88/'MIP(IxI)_TFEVP'!AP$95,0)</f>
        <v>0.52605509540136386</v>
      </c>
      <c r="AQ99" s="151">
        <f>+IFERROR('MIP(IxI)_TFEVP'!AQ88/'MIP(IxI)_TFEVP'!AQ$95,0)</f>
        <v>1.0576356192999523</v>
      </c>
      <c r="AR99" s="151">
        <f>+IFERROR('MIP(IxI)_TFEVP'!AR88/'MIP(IxI)_TFEVP'!AR$95,0)</f>
        <v>0.63276436140833758</v>
      </c>
      <c r="AS99" s="151">
        <f>+IFERROR('MIP(IxI)_TFEVP'!AS88/'MIP(IxI)_TFEVP'!AS$95,0)</f>
        <v>0.64765322992744057</v>
      </c>
      <c r="AT99" s="151">
        <f>+IFERROR('MIP(IxI)_TFEVP'!AT88/'MIP(IxI)_TFEVP'!AT$95,0)</f>
        <v>0.58015524728910028</v>
      </c>
      <c r="AU99" s="151">
        <f>+IFERROR('MIP(IxI)_TFEVP'!AU88/'MIP(IxI)_TFEVP'!AU$95,0)</f>
        <v>0.59817189272065763</v>
      </c>
      <c r="AV99" s="151">
        <f>+IFERROR('MIP(IxI)_TFEVP'!AV88/'MIP(IxI)_TFEVP'!AV$95,0)</f>
        <v>0.63228758589350054</v>
      </c>
      <c r="AW99" s="151">
        <f>+IFERROR('MIP(IxI)_TFEVP'!AW88/'MIP(IxI)_TFEVP'!AW$95,0)</f>
        <v>0.63212718831634596</v>
      </c>
      <c r="AX99" s="151">
        <f>+IFERROR('MIP(IxI)_TFEVP'!AX88/'MIP(IxI)_TFEVP'!AX$95,0)</f>
        <v>0.58708317747476713</v>
      </c>
      <c r="AY99" s="151">
        <f>+IFERROR('MIP(IxI)_TFEVP'!AY88/'MIP(IxI)_TFEVP'!AY$95,0)</f>
        <v>0.73038218325579096</v>
      </c>
      <c r="AZ99" s="151">
        <f>+IFERROR('MIP(IxI)_TFEVP'!AZ88/'MIP(IxI)_TFEVP'!AZ$95,0)</f>
        <v>0.55680425282332491</v>
      </c>
      <c r="BA99" s="151">
        <f>+IFERROR('MIP(IxI)_TFEVP'!BA88/'MIP(IxI)_TFEVP'!BA$95,0)</f>
        <v>0.49303862522769465</v>
      </c>
      <c r="BB99" s="151">
        <f>+IFERROR('MIP(IxI)_TFEVP'!BB88/'MIP(IxI)_TFEVP'!BB$95,0)</f>
        <v>0.6645970764867265</v>
      </c>
      <c r="BC99" s="151">
        <f>+IFERROR('MIP(IxI)_TFEVP'!BC88/'MIP(IxI)_TFEVP'!BC$95,0)</f>
        <v>0.4942654241201665</v>
      </c>
      <c r="BD99" s="151">
        <f>+IFERROR('MIP(IxI)_TFEVP'!BD88/'MIP(IxI)_TFEVP'!BD$95,0)</f>
        <v>0.66228864551707989</v>
      </c>
      <c r="BE99" s="151">
        <f>+IFERROR('MIP(IxI)_TFEVP'!BE88/'MIP(IxI)_TFEVP'!BE$95,0)</f>
        <v>0.55048188971149248</v>
      </c>
      <c r="BF99" s="151">
        <f>+IFERROR('MIP(IxI)_TFEVP'!BF88/'MIP(IxI)_TFEVP'!BF$95,0)</f>
        <v>0.45427697371799397</v>
      </c>
      <c r="BG99" s="151">
        <f>+IFERROR('MIP(IxI)_TFEVP'!BG88/'MIP(IxI)_TFEVP'!BG$95,0)</f>
        <v>0.58101215470954926</v>
      </c>
      <c r="BH99" s="151">
        <f>+IFERROR('MIP(IxI)_TFEVP'!BH88/'MIP(IxI)_TFEVP'!BH$95,0)</f>
        <v>0.51991252021894097</v>
      </c>
      <c r="BI99" s="151">
        <f>+IFERROR('MIP(IxI)_TFEVP'!BI88/'MIP(IxI)_TFEVP'!BI$95,0)</f>
        <v>0.5014573327453592</v>
      </c>
      <c r="BJ99" s="151">
        <f>+IFERROR('MIP(IxI)_TFEVP'!BJ88/'MIP(IxI)_TFEVP'!BJ$95,0)</f>
        <v>0.35817527411759892</v>
      </c>
      <c r="BK99" s="151">
        <f>+IFERROR('MIP(IxI)_TFEVP'!BK88/'MIP(IxI)_TFEVP'!BK$95,0)</f>
        <v>0.62202699612867673</v>
      </c>
      <c r="BL99" s="151">
        <f>+IFERROR('MIP(IxI)_TFEVP'!BL88/'MIP(IxI)_TFEVP'!BL$95,0)</f>
        <v>0.52548343451027801</v>
      </c>
      <c r="BM99" s="151">
        <f>+IFERROR('MIP(IxI)_TFEVP'!BM88/'MIP(IxI)_TFEVP'!BM$95,0)</f>
        <v>0.47299319455486299</v>
      </c>
      <c r="BN99" s="151">
        <f>+IFERROR('MIP(IxI)_TFEVP'!BN88/'MIP(IxI)_TFEVP'!BN$95,0)</f>
        <v>0.55512564741109505</v>
      </c>
      <c r="BO99" s="151">
        <f>+IFERROR('MIP(IxI)_TFEVP'!BO88/'MIP(IxI)_TFEVP'!BO$95,0)</f>
        <v>0.49611206913631578</v>
      </c>
      <c r="BP99" s="151">
        <f>+IFERROR('MIP(IxI)_TFEVP'!BP88/'MIP(IxI)_TFEVP'!BP$95,0)</f>
        <v>0.30222237883397884</v>
      </c>
      <c r="BQ99" s="151">
        <f>+IFERROR('MIP(IxI)_TFEVP'!BQ88/'MIP(IxI)_TFEVP'!BQ$95,0)</f>
        <v>0.71941349955926825</v>
      </c>
      <c r="BR99" s="151">
        <f>+IFERROR('MIP(IxI)_TFEVP'!BR88/'MIP(IxI)_TFEVP'!BR$95,0)</f>
        <v>0.50895516756482884</v>
      </c>
      <c r="BS99" s="151">
        <f>+IFERROR('MIP(IxI)_TFEVP'!BS88/'MIP(IxI)_TFEVP'!BS$95,0)</f>
        <v>0.25242240293883211</v>
      </c>
      <c r="BT99" s="151">
        <f>+IFERROR('MIP(IxI)_TFEVP'!BT88/'MIP(IxI)_TFEVP'!BT$95,0)</f>
        <v>0.383602161792926</v>
      </c>
      <c r="BU99" s="151">
        <f>+IFERROR('MIP(IxI)_TFEVP'!BU88/'MIP(IxI)_TFEVP'!BU$95,0)</f>
        <v>0.14309323722309814</v>
      </c>
      <c r="BV99" s="151">
        <f>+IFERROR('MIP(IxI)_TFEVP'!BV88/'MIP(IxI)_TFEVP'!BV$95,0)</f>
        <v>0.38142938252131747</v>
      </c>
      <c r="BW99" s="151">
        <f>+IFERROR('MIP(IxI)_TFEVP'!BW88/'MIP(IxI)_TFEVP'!BW$95,0)</f>
        <v>0.10458535720958111</v>
      </c>
      <c r="BX99" s="151">
        <f>+IFERROR('MIP(IxI)_TFEVP'!BX88/'MIP(IxI)_TFEVP'!BX$95,0)</f>
        <v>0.52900993977090183</v>
      </c>
      <c r="BY99" s="151">
        <f>+IFERROR('MIP(IxI)_TFEVP'!BY88/'MIP(IxI)_TFEVP'!BY$95,0)</f>
        <v>0.3154036195287756</v>
      </c>
      <c r="BZ99" s="151">
        <f>+IFERROR('MIP(IxI)_TFEVP'!BZ88/'MIP(IxI)_TFEVP'!BZ$95,0)</f>
        <v>0.51308805700611371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3">
      <c r="A100" s="106"/>
      <c r="B100" s="26"/>
      <c r="C100" s="118" t="s">
        <v>872</v>
      </c>
      <c r="D100" s="151">
        <f>+IFERROR('MIP(IxI)_TFEVP'!D89/'MIP(IxI)_TFEVP'!D$95,0)</f>
        <v>3.6395657686906523E-2</v>
      </c>
      <c r="E100" s="151">
        <f>+IFERROR('MIP(IxI)_TFEVP'!E89/'MIP(IxI)_TFEVP'!E$95,0)</f>
        <v>2.3139310087746445E-2</v>
      </c>
      <c r="F100" s="151">
        <f>+IFERROR('MIP(IxI)_TFEVP'!F89/'MIP(IxI)_TFEVP'!F$95,0)</f>
        <v>2.4528210937888022E-2</v>
      </c>
      <c r="G100" s="151">
        <f>+IFERROR('MIP(IxI)_TFEVP'!G89/'MIP(IxI)_TFEVP'!G$95,0)</f>
        <v>4.5903928482208631E-2</v>
      </c>
      <c r="H100" s="151">
        <f>+IFERROR('MIP(IxI)_TFEVP'!H89/'MIP(IxI)_TFEVP'!H$95,0)</f>
        <v>4.3047239047417397E-2</v>
      </c>
      <c r="I100" s="151">
        <f>+IFERROR('MIP(IxI)_TFEVP'!I89/'MIP(IxI)_TFEVP'!I$95,0)</f>
        <v>4.198840861506424E-2</v>
      </c>
      <c r="J100" s="151">
        <f>+IFERROR('MIP(IxI)_TFEVP'!J89/'MIP(IxI)_TFEVP'!J$95,0)</f>
        <v>2.7422451573288056E-2</v>
      </c>
      <c r="K100" s="151">
        <f>+IFERROR('MIP(IxI)_TFEVP'!K89/'MIP(IxI)_TFEVP'!K$95,0)</f>
        <v>2.2969467560329363E-2</v>
      </c>
      <c r="L100" s="151">
        <f>+IFERROR('MIP(IxI)_TFEVP'!L89/'MIP(IxI)_TFEVP'!L$95,0)</f>
        <v>2.3724578397025381E-2</v>
      </c>
      <c r="M100" s="151">
        <f>+IFERROR('MIP(IxI)_TFEVP'!M89/'MIP(IxI)_TFEVP'!M$95,0)</f>
        <v>1.5694654466974194E-2</v>
      </c>
      <c r="N100" s="151">
        <f>+IFERROR('MIP(IxI)_TFEVP'!N89/'MIP(IxI)_TFEVP'!N$95,0)</f>
        <v>2.9304568264531389E-2</v>
      </c>
      <c r="O100" s="151">
        <f>+IFERROR('MIP(IxI)_TFEVP'!O89/'MIP(IxI)_TFEVP'!O$95,0)</f>
        <v>-2.6304164981518781E-2</v>
      </c>
      <c r="P100" s="151">
        <f>+IFERROR('MIP(IxI)_TFEVP'!P89/'MIP(IxI)_TFEVP'!P$95,0)</f>
        <v>1.4991354576150331E-2</v>
      </c>
      <c r="Q100" s="151">
        <f>+IFERROR('MIP(IxI)_TFEVP'!Q89/'MIP(IxI)_TFEVP'!Q$95,0)</f>
        <v>2.385778226952863E-2</v>
      </c>
      <c r="R100" s="151">
        <f>+IFERROR('MIP(IxI)_TFEVP'!R89/'MIP(IxI)_TFEVP'!R$95,0)</f>
        <v>1.729502466678199E-2</v>
      </c>
      <c r="S100" s="151">
        <f>+IFERROR('MIP(IxI)_TFEVP'!S89/'MIP(IxI)_TFEVP'!S$95,0)</f>
        <v>3.4365958015325368E-2</v>
      </c>
      <c r="T100" s="151">
        <f>+IFERROR('MIP(IxI)_TFEVP'!T89/'MIP(IxI)_TFEVP'!T$95,0)</f>
        <v>4.6072483743638858E-3</v>
      </c>
      <c r="U100" s="151">
        <f>+IFERROR('MIP(IxI)_TFEVP'!U89/'MIP(IxI)_TFEVP'!U$95,0)</f>
        <v>9.7499292918736494E-3</v>
      </c>
      <c r="V100" s="151">
        <f>+IFERROR('MIP(IxI)_TFEVP'!V89/'MIP(IxI)_TFEVP'!V$95,0)</f>
        <v>1.2351290980736169E-3</v>
      </c>
      <c r="W100" s="151">
        <f>+IFERROR('MIP(IxI)_TFEVP'!W89/'MIP(IxI)_TFEVP'!W$95,0)</f>
        <v>2.192752845942678E-3</v>
      </c>
      <c r="X100" s="151">
        <f>+IFERROR('MIP(IxI)_TFEVP'!X89/'MIP(IxI)_TFEVP'!X$95,0)</f>
        <v>1.0519582508807974E-2</v>
      </c>
      <c r="Y100" s="151">
        <f>+IFERROR('MIP(IxI)_TFEVP'!Y89/'MIP(IxI)_TFEVP'!Y$95,0)</f>
        <v>5.6101334427034822E-3</v>
      </c>
      <c r="Z100" s="151">
        <f>+IFERROR('MIP(IxI)_TFEVP'!Z89/'MIP(IxI)_TFEVP'!Z$95,0)</f>
        <v>1.9373707985093871E-2</v>
      </c>
      <c r="AA100" s="151">
        <f>+IFERROR('MIP(IxI)_TFEVP'!AA89/'MIP(IxI)_TFEVP'!AA$95,0)</f>
        <v>1.6211675660841344E-3</v>
      </c>
      <c r="AB100" s="151">
        <f>+IFERROR('MIP(IxI)_TFEVP'!AB89/'MIP(IxI)_TFEVP'!AB$95,0)</f>
        <v>1.6228088406787102E-2</v>
      </c>
      <c r="AC100" s="151">
        <f>+IFERROR('MIP(IxI)_TFEVP'!AC89/'MIP(IxI)_TFEVP'!AC$95,0)</f>
        <v>1.461919735453932E-2</v>
      </c>
      <c r="AD100" s="151">
        <f>+IFERROR('MIP(IxI)_TFEVP'!AD89/'MIP(IxI)_TFEVP'!AD$95,0)</f>
        <v>5.9490058740031462E-3</v>
      </c>
      <c r="AE100" s="151">
        <f>+IFERROR('MIP(IxI)_TFEVP'!AE89/'MIP(IxI)_TFEVP'!AE$95,0)</f>
        <v>1.405925982901046E-2</v>
      </c>
      <c r="AF100" s="151">
        <f>+IFERROR('MIP(IxI)_TFEVP'!AF89/'MIP(IxI)_TFEVP'!AF$95,0)</f>
        <v>2.2191539041190311E-2</v>
      </c>
      <c r="AG100" s="151">
        <f>+IFERROR('MIP(IxI)_TFEVP'!AG89/'MIP(IxI)_TFEVP'!AG$95,0)</f>
        <v>8.056579655537157E-3</v>
      </c>
      <c r="AH100" s="151">
        <f>+IFERROR('MIP(IxI)_TFEVP'!AH89/'MIP(IxI)_TFEVP'!AH$95,0)</f>
        <v>2.6854566673368899E-2</v>
      </c>
      <c r="AI100" s="151">
        <f>+IFERROR('MIP(IxI)_TFEVP'!AI89/'MIP(IxI)_TFEVP'!AI$95,0)</f>
        <v>4.0518819507306653E-2</v>
      </c>
      <c r="AJ100" s="151">
        <f>+IFERROR('MIP(IxI)_TFEVP'!AJ89/'MIP(IxI)_TFEVP'!AJ$95,0)</f>
        <v>0</v>
      </c>
      <c r="AK100" s="151">
        <f>+IFERROR('MIP(IxI)_TFEVP'!AK89/'MIP(IxI)_TFEVP'!AK$95,0)</f>
        <v>2.6727376621510167E-2</v>
      </c>
      <c r="AL100" s="151">
        <f>+IFERROR('MIP(IxI)_TFEVP'!AL89/'MIP(IxI)_TFEVP'!AL$95,0)</f>
        <v>4.1905402489762093E-2</v>
      </c>
      <c r="AM100" s="151">
        <f>+IFERROR('MIP(IxI)_TFEVP'!AM89/'MIP(IxI)_TFEVP'!AM$95,0)</f>
        <v>2.0344243027393169E-2</v>
      </c>
      <c r="AN100" s="151">
        <f>+IFERROR('MIP(IxI)_TFEVP'!AN89/'MIP(IxI)_TFEVP'!AN$95,0)</f>
        <v>1.501107557947806E-2</v>
      </c>
      <c r="AO100" s="151">
        <f>+IFERROR('MIP(IxI)_TFEVP'!AO89/'MIP(IxI)_TFEVP'!AO$95,0)</f>
        <v>1.6479898755992237E-2</v>
      </c>
      <c r="AP100" s="151">
        <f>+IFERROR('MIP(IxI)_TFEVP'!AP89/'MIP(IxI)_TFEVP'!AP$95,0)</f>
        <v>2.7244161911184304E-2</v>
      </c>
      <c r="AQ100" s="151">
        <f>+IFERROR('MIP(IxI)_TFEVP'!AQ89/'MIP(IxI)_TFEVP'!AQ$95,0)</f>
        <v>-0.18146198917106354</v>
      </c>
      <c r="AR100" s="151">
        <f>+IFERROR('MIP(IxI)_TFEVP'!AR89/'MIP(IxI)_TFEVP'!AR$95,0)</f>
        <v>2.6208427776886662E-2</v>
      </c>
      <c r="AS100" s="151">
        <f>+IFERROR('MIP(IxI)_TFEVP'!AS89/'MIP(IxI)_TFEVP'!AS$95,0)</f>
        <v>1.9390088426381773E-2</v>
      </c>
      <c r="AT100" s="151">
        <f>+IFERROR('MIP(IxI)_TFEVP'!AT89/'MIP(IxI)_TFEVP'!AT$95,0)</f>
        <v>2.6679467923005448E-2</v>
      </c>
      <c r="AU100" s="151">
        <f>+IFERROR('MIP(IxI)_TFEVP'!AU89/'MIP(IxI)_TFEVP'!AU$95,0)</f>
        <v>2.6923537300879534E-2</v>
      </c>
      <c r="AV100" s="151">
        <f>+IFERROR('MIP(IxI)_TFEVP'!AV89/'MIP(IxI)_TFEVP'!AV$95,0)</f>
        <v>2.7269176765570041E-2</v>
      </c>
      <c r="AW100" s="151">
        <f>+IFERROR('MIP(IxI)_TFEVP'!AW89/'MIP(IxI)_TFEVP'!AW$95,0)</f>
        <v>1.2989368032654559E-2</v>
      </c>
      <c r="AX100" s="151">
        <f>+IFERROR('MIP(IxI)_TFEVP'!AX89/'MIP(IxI)_TFEVP'!AX$95,0)</f>
        <v>1.3500121481278314E-2</v>
      </c>
      <c r="AY100" s="151">
        <f>+IFERROR('MIP(IxI)_TFEVP'!AY89/'MIP(IxI)_TFEVP'!AY$95,0)</f>
        <v>2.6253249173495346E-2</v>
      </c>
      <c r="AZ100" s="151">
        <f>+IFERROR('MIP(IxI)_TFEVP'!AZ89/'MIP(IxI)_TFEVP'!AZ$95,0)</f>
        <v>3.1377317668567918E-2</v>
      </c>
      <c r="BA100" s="151">
        <f>+IFERROR('MIP(IxI)_TFEVP'!BA89/'MIP(IxI)_TFEVP'!BA$95,0)</f>
        <v>3.1590750368541948E-2</v>
      </c>
      <c r="BB100" s="151">
        <f>+IFERROR('MIP(IxI)_TFEVP'!BB89/'MIP(IxI)_TFEVP'!BB$95,0)</f>
        <v>3.742028775084294E-2</v>
      </c>
      <c r="BC100" s="151">
        <f>+IFERROR('MIP(IxI)_TFEVP'!BC89/'MIP(IxI)_TFEVP'!BC$95,0)</f>
        <v>2.9774583087065737E-2</v>
      </c>
      <c r="BD100" s="151">
        <f>+IFERROR('MIP(IxI)_TFEVP'!BD89/'MIP(IxI)_TFEVP'!BD$95,0)</f>
        <v>0.1200045555665178</v>
      </c>
      <c r="BE100" s="151">
        <f>+IFERROR('MIP(IxI)_TFEVP'!BE89/'MIP(IxI)_TFEVP'!BE$95,0)</f>
        <v>2.6139979627827898E-2</v>
      </c>
      <c r="BF100" s="151">
        <f>+IFERROR('MIP(IxI)_TFEVP'!BF89/'MIP(IxI)_TFEVP'!BF$95,0)</f>
        <v>8.7176974742208015E-3</v>
      </c>
      <c r="BG100" s="151">
        <f>+IFERROR('MIP(IxI)_TFEVP'!BG89/'MIP(IxI)_TFEVP'!BG$95,0)</f>
        <v>-2.9245930955932114E-3</v>
      </c>
      <c r="BH100" s="151">
        <f>+IFERROR('MIP(IxI)_TFEVP'!BH89/'MIP(IxI)_TFEVP'!BH$95,0)</f>
        <v>2.3582837848336335E-3</v>
      </c>
      <c r="BI100" s="151">
        <f>+IFERROR('MIP(IxI)_TFEVP'!BI89/'MIP(IxI)_TFEVP'!BI$95,0)</f>
        <v>5.6549561951927861E-2</v>
      </c>
      <c r="BJ100" s="151">
        <f>+IFERROR('MIP(IxI)_TFEVP'!BJ89/'MIP(IxI)_TFEVP'!BJ$95,0)</f>
        <v>7.3467130315057532E-3</v>
      </c>
      <c r="BK100" s="151">
        <f>+IFERROR('MIP(IxI)_TFEVP'!BK89/'MIP(IxI)_TFEVP'!BK$95,0)</f>
        <v>-3.844844012743108E-2</v>
      </c>
      <c r="BL100" s="151">
        <f>+IFERROR('MIP(IxI)_TFEVP'!BL89/'MIP(IxI)_TFEVP'!BL$95,0)</f>
        <v>4.5091326625669399E-2</v>
      </c>
      <c r="BM100" s="151">
        <f>+IFERROR('MIP(IxI)_TFEVP'!BM89/'MIP(IxI)_TFEVP'!BM$95,0)</f>
        <v>6.7635271213835118E-3</v>
      </c>
      <c r="BN100" s="151">
        <f>+IFERROR('MIP(IxI)_TFEVP'!BN89/'MIP(IxI)_TFEVP'!BN$95,0)</f>
        <v>-1.1742808157138625E-2</v>
      </c>
      <c r="BO100" s="151">
        <f>+IFERROR('MIP(IxI)_TFEVP'!BO89/'MIP(IxI)_TFEVP'!BO$95,0)</f>
        <v>6.6387470277393694E-3</v>
      </c>
      <c r="BP100" s="151">
        <f>+IFERROR('MIP(IxI)_TFEVP'!BP89/'MIP(IxI)_TFEVP'!BP$95,0)</f>
        <v>1.1704005682377387E-2</v>
      </c>
      <c r="BQ100" s="151">
        <f>+IFERROR('MIP(IxI)_TFEVP'!BQ89/'MIP(IxI)_TFEVP'!BQ$95,0)</f>
        <v>1.8719942820309601E-2</v>
      </c>
      <c r="BR100" s="151">
        <f>+IFERROR('MIP(IxI)_TFEVP'!BR89/'MIP(IxI)_TFEVP'!BR$95,0)</f>
        <v>2.725709354244512E-2</v>
      </c>
      <c r="BS100" s="151">
        <f>+IFERROR('MIP(IxI)_TFEVP'!BS89/'MIP(IxI)_TFEVP'!BS$95,0)</f>
        <v>2.6578426570420227E-2</v>
      </c>
      <c r="BT100" s="151">
        <f>+IFERROR('MIP(IxI)_TFEVP'!BT89/'MIP(IxI)_TFEVP'!BT$95,0)</f>
        <v>1.9172190485161129E-2</v>
      </c>
      <c r="BU100" s="151">
        <f>+IFERROR('MIP(IxI)_TFEVP'!BU89/'MIP(IxI)_TFEVP'!BU$95,0)</f>
        <v>1.0078080050230233E-2</v>
      </c>
      <c r="BV100" s="151">
        <f>+IFERROR('MIP(IxI)_TFEVP'!BV89/'MIP(IxI)_TFEVP'!BV$95,0)</f>
        <v>9.5653647995837809E-3</v>
      </c>
      <c r="BW100" s="151">
        <f>+IFERROR('MIP(IxI)_TFEVP'!BW89/'MIP(IxI)_TFEVP'!BW$95,0)</f>
        <v>8.340918502477342E-3</v>
      </c>
      <c r="BX100" s="151">
        <f>+IFERROR('MIP(IxI)_TFEVP'!BX89/'MIP(IxI)_TFEVP'!BX$95,0)</f>
        <v>4.5688939114363414E-3</v>
      </c>
      <c r="BY100" s="151">
        <f>+IFERROR('MIP(IxI)_TFEVP'!BY89/'MIP(IxI)_TFEVP'!BY$95,0)</f>
        <v>1.6574786579933335E-2</v>
      </c>
      <c r="BZ100" s="151">
        <f>+IFERROR('MIP(IxI)_TFEVP'!BZ89/'MIP(IxI)_TFEVP'!BZ$95,0)</f>
        <v>1.7417785175271188E-2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3">
      <c r="A101" s="108"/>
      <c r="B101" s="26"/>
      <c r="C101" s="117" t="s">
        <v>873</v>
      </c>
      <c r="D101" s="151">
        <f>+IFERROR('MIP(IxI)_TFEVP'!D90/'MIP(IxI)_TFEVP'!D$95,0)</f>
        <v>0.37950413266115296</v>
      </c>
      <c r="E101" s="151">
        <f>+IFERROR('MIP(IxI)_TFEVP'!E90/'MIP(IxI)_TFEVP'!E$95,0)</f>
        <v>0.59162213932856134</v>
      </c>
      <c r="F101" s="151">
        <f>+IFERROR('MIP(IxI)_TFEVP'!F90/'MIP(IxI)_TFEVP'!F$95,0)</f>
        <v>0.40910792346437319</v>
      </c>
      <c r="G101" s="151">
        <f>+IFERROR('MIP(IxI)_TFEVP'!G90/'MIP(IxI)_TFEVP'!G$95,0)</f>
        <v>0.63726401896077822</v>
      </c>
      <c r="H101" s="151">
        <f>+IFERROR('MIP(IxI)_TFEVP'!H90/'MIP(IxI)_TFEVP'!H$95,0)</f>
        <v>0.48226334878172072</v>
      </c>
      <c r="I101" s="151">
        <f>+IFERROR('MIP(IxI)_TFEVP'!I90/'MIP(IxI)_TFEVP'!I$95,0)</f>
        <v>0.44733773779309571</v>
      </c>
      <c r="J101" s="151">
        <f>+IFERROR('MIP(IxI)_TFEVP'!J90/'MIP(IxI)_TFEVP'!J$95,0)</f>
        <v>0.52494210258487295</v>
      </c>
      <c r="K101" s="151">
        <f>+IFERROR('MIP(IxI)_TFEVP'!K90/'MIP(IxI)_TFEVP'!K$95,0)</f>
        <v>0.36238017635066888</v>
      </c>
      <c r="L101" s="151">
        <f>+IFERROR('MIP(IxI)_TFEVP'!L90/'MIP(IxI)_TFEVP'!L$95,0)</f>
        <v>0.41374951804082039</v>
      </c>
      <c r="M101" s="151">
        <f>+IFERROR('MIP(IxI)_TFEVP'!M90/'MIP(IxI)_TFEVP'!M$95,0)</f>
        <v>0.56915818302806265</v>
      </c>
      <c r="N101" s="151">
        <f>+IFERROR('MIP(IxI)_TFEVP'!N90/'MIP(IxI)_TFEVP'!N$95,0)</f>
        <v>0.38535938917138524</v>
      </c>
      <c r="O101" s="151">
        <f>+IFERROR('MIP(IxI)_TFEVP'!O90/'MIP(IxI)_TFEVP'!O$95,0)</f>
        <v>0.77720508933082688</v>
      </c>
      <c r="P101" s="151">
        <f>+IFERROR('MIP(IxI)_TFEVP'!P90/'MIP(IxI)_TFEVP'!P$95,0)</f>
        <v>0.34025836257151615</v>
      </c>
      <c r="Q101" s="151">
        <f>+IFERROR('MIP(IxI)_TFEVP'!Q90/'MIP(IxI)_TFEVP'!Q$95,0)</f>
        <v>0.41132173619104784</v>
      </c>
      <c r="R101" s="151">
        <f>+IFERROR('MIP(IxI)_TFEVP'!R90/'MIP(IxI)_TFEVP'!R$95,0)</f>
        <v>0.46728852567067058</v>
      </c>
      <c r="S101" s="151">
        <f>+IFERROR('MIP(IxI)_TFEVP'!S90/'MIP(IxI)_TFEVP'!S$95,0)</f>
        <v>0.58413325163954888</v>
      </c>
      <c r="T101" s="151">
        <f>+IFERROR('MIP(IxI)_TFEVP'!T90/'MIP(IxI)_TFEVP'!T$95,0)</f>
        <v>0.62147844956067788</v>
      </c>
      <c r="U101" s="151">
        <f>+IFERROR('MIP(IxI)_TFEVP'!U90/'MIP(IxI)_TFEVP'!U$95,0)</f>
        <v>0.78952371769824237</v>
      </c>
      <c r="V101" s="151">
        <f>+IFERROR('MIP(IxI)_TFEVP'!V90/'MIP(IxI)_TFEVP'!V$95,0)</f>
        <v>0.59654101902346557</v>
      </c>
      <c r="W101" s="151">
        <f>+IFERROR('MIP(IxI)_TFEVP'!W90/'MIP(IxI)_TFEVP'!W$95,0)</f>
        <v>0.77519911372458628</v>
      </c>
      <c r="X101" s="151">
        <f>+IFERROR('MIP(IxI)_TFEVP'!X90/'MIP(IxI)_TFEVP'!X$95,0)</f>
        <v>0.6619796703083477</v>
      </c>
      <c r="Y101" s="151">
        <f>+IFERROR('MIP(IxI)_TFEVP'!Y90/'MIP(IxI)_TFEVP'!Y$95,0)</f>
        <v>0.57492248173090699</v>
      </c>
      <c r="Z101" s="151">
        <f>+IFERROR('MIP(IxI)_TFEVP'!Z90/'MIP(IxI)_TFEVP'!Z$95,0)</f>
        <v>0.6471077683132942</v>
      </c>
      <c r="AA101" s="151">
        <f>+IFERROR('MIP(IxI)_TFEVP'!AA90/'MIP(IxI)_TFEVP'!AA$95,0)</f>
        <v>0.52004011814863704</v>
      </c>
      <c r="AB101" s="151">
        <f>+IFERROR('MIP(IxI)_TFEVP'!AB90/'MIP(IxI)_TFEVP'!AB$95,0)</f>
        <v>0.72174832552439294</v>
      </c>
      <c r="AC101" s="151">
        <f>+IFERROR('MIP(IxI)_TFEVP'!AC90/'MIP(IxI)_TFEVP'!AC$95,0)</f>
        <v>0.65620560506263725</v>
      </c>
      <c r="AD101" s="151">
        <f>+IFERROR('MIP(IxI)_TFEVP'!AD90/'MIP(IxI)_TFEVP'!AD$95,0)</f>
        <v>0.68642133947759043</v>
      </c>
      <c r="AE101" s="151">
        <f>+IFERROR('MIP(IxI)_TFEVP'!AE90/'MIP(IxI)_TFEVP'!AE$95,0)</f>
        <v>0.85435983032938767</v>
      </c>
      <c r="AF101" s="151">
        <f>+IFERROR('MIP(IxI)_TFEVP'!AF90/'MIP(IxI)_TFEVP'!AF$95,0)</f>
        <v>0.59729330700703276</v>
      </c>
      <c r="AG101" s="151">
        <f>+IFERROR('MIP(IxI)_TFEVP'!AG90/'MIP(IxI)_TFEVP'!AG$95,0)</f>
        <v>0.72547849696644651</v>
      </c>
      <c r="AH101" s="151">
        <f>+IFERROR('MIP(IxI)_TFEVP'!AH90/'MIP(IxI)_TFEVP'!AH$95,0)</f>
        <v>0.72849711822964314</v>
      </c>
      <c r="AI101" s="151">
        <f>+IFERROR('MIP(IxI)_TFEVP'!AI90/'MIP(IxI)_TFEVP'!AI$95,0)</f>
        <v>0.60904052098408101</v>
      </c>
      <c r="AJ101" s="151">
        <f>+IFERROR('MIP(IxI)_TFEVP'!AJ90/'MIP(IxI)_TFEVP'!AJ$95,0)</f>
        <v>0</v>
      </c>
      <c r="AK101" s="151">
        <f>+IFERROR('MIP(IxI)_TFEVP'!AK90/'MIP(IxI)_TFEVP'!AK$95,0)</f>
        <v>0.64061698823598356</v>
      </c>
      <c r="AL101" s="151">
        <f>+IFERROR('MIP(IxI)_TFEVP'!AL90/'MIP(IxI)_TFEVP'!AL$95,0)</f>
        <v>0.54109574735679755</v>
      </c>
      <c r="AM101" s="151">
        <f>+IFERROR('MIP(IxI)_TFEVP'!AM90/'MIP(IxI)_TFEVP'!AM$95,0)</f>
        <v>0.6239285213913619</v>
      </c>
      <c r="AN101" s="151">
        <f>+IFERROR('MIP(IxI)_TFEVP'!AN90/'MIP(IxI)_TFEVP'!AN$95,0)</f>
        <v>0.60664113636874695</v>
      </c>
      <c r="AO101" s="151">
        <f>+IFERROR('MIP(IxI)_TFEVP'!AO90/'MIP(IxI)_TFEVP'!AO$95,0)</f>
        <v>0.73919869205005473</v>
      </c>
      <c r="AP101" s="151">
        <f>+IFERROR('MIP(IxI)_TFEVP'!AP90/'MIP(IxI)_TFEVP'!AP$95,0)</f>
        <v>0.55329925731254814</v>
      </c>
      <c r="AQ101" s="151">
        <f>+IFERROR('MIP(IxI)_TFEVP'!AQ90/'MIP(IxI)_TFEVP'!AQ$95,0)</f>
        <v>0.87617363012888805</v>
      </c>
      <c r="AR101" s="151">
        <f>+IFERROR('MIP(IxI)_TFEVP'!AR90/'MIP(IxI)_TFEVP'!AR$95,0)</f>
        <v>0.65897278918522439</v>
      </c>
      <c r="AS101" s="151">
        <f>+IFERROR('MIP(IxI)_TFEVP'!AS90/'MIP(IxI)_TFEVP'!AS$95,0)</f>
        <v>0.66704331835382225</v>
      </c>
      <c r="AT101" s="151">
        <f>+IFERROR('MIP(IxI)_TFEVP'!AT90/'MIP(IxI)_TFEVP'!AT$95,0)</f>
        <v>0.60683471521210575</v>
      </c>
      <c r="AU101" s="151">
        <f>+IFERROR('MIP(IxI)_TFEVP'!AU90/'MIP(IxI)_TFEVP'!AU$95,0)</f>
        <v>0.62509543002153845</v>
      </c>
      <c r="AV101" s="151">
        <f>+IFERROR('MIP(IxI)_TFEVP'!AV90/'MIP(IxI)_TFEVP'!AV$95,0)</f>
        <v>0.65955676265907182</v>
      </c>
      <c r="AW101" s="151">
        <f>+IFERROR('MIP(IxI)_TFEVP'!AW90/'MIP(IxI)_TFEVP'!AW$95,0)</f>
        <v>0.64511655634900122</v>
      </c>
      <c r="AX101" s="151">
        <f>+IFERROR('MIP(IxI)_TFEVP'!AX90/'MIP(IxI)_TFEVP'!AX$95,0)</f>
        <v>0.60058329895604534</v>
      </c>
      <c r="AY101" s="151">
        <f>+IFERROR('MIP(IxI)_TFEVP'!AY90/'MIP(IxI)_TFEVP'!AY$95,0)</f>
        <v>0.75663543242928644</v>
      </c>
      <c r="AZ101" s="151">
        <f>+IFERROR('MIP(IxI)_TFEVP'!AZ90/'MIP(IxI)_TFEVP'!AZ$95,0)</f>
        <v>0.58818157049189312</v>
      </c>
      <c r="BA101" s="151">
        <f>+IFERROR('MIP(IxI)_TFEVP'!BA90/'MIP(IxI)_TFEVP'!BA$95,0)</f>
        <v>0.52462937559623701</v>
      </c>
      <c r="BB101" s="151">
        <f>+IFERROR('MIP(IxI)_TFEVP'!BB90/'MIP(IxI)_TFEVP'!BB$95,0)</f>
        <v>0.70201736423756989</v>
      </c>
      <c r="BC101" s="151">
        <f>+IFERROR('MIP(IxI)_TFEVP'!BC90/'MIP(IxI)_TFEVP'!BC$95,0)</f>
        <v>0.52404000720723265</v>
      </c>
      <c r="BD101" s="151">
        <f>+IFERROR('MIP(IxI)_TFEVP'!BD90/'MIP(IxI)_TFEVP'!BD$95,0)</f>
        <v>0.7822932010835979</v>
      </c>
      <c r="BE101" s="151">
        <f>+IFERROR('MIP(IxI)_TFEVP'!BE90/'MIP(IxI)_TFEVP'!BE$95,0)</f>
        <v>0.5766218693393208</v>
      </c>
      <c r="BF101" s="151">
        <f>+IFERROR('MIP(IxI)_TFEVP'!BF90/'MIP(IxI)_TFEVP'!BF$95,0)</f>
        <v>0.46299467119221493</v>
      </c>
      <c r="BG101" s="151">
        <f>+IFERROR('MIP(IxI)_TFEVP'!BG90/'MIP(IxI)_TFEVP'!BG$95,0)</f>
        <v>0.5780875616139568</v>
      </c>
      <c r="BH101" s="151">
        <f>+IFERROR('MIP(IxI)_TFEVP'!BH90/'MIP(IxI)_TFEVP'!BH$95,0)</f>
        <v>0.52227080400377479</v>
      </c>
      <c r="BI101" s="151">
        <f>+IFERROR('MIP(IxI)_TFEVP'!BI90/'MIP(IxI)_TFEVP'!BI$95,0)</f>
        <v>0.55800689469728715</v>
      </c>
      <c r="BJ101" s="151">
        <f>+IFERROR('MIP(IxI)_TFEVP'!BJ90/'MIP(IxI)_TFEVP'!BJ$95,0)</f>
        <v>0.365521987149104</v>
      </c>
      <c r="BK101" s="151">
        <f>+IFERROR('MIP(IxI)_TFEVP'!BK90/'MIP(IxI)_TFEVP'!BK$95,0)</f>
        <v>0.58357855600124597</v>
      </c>
      <c r="BL101" s="151">
        <f>+IFERROR('MIP(IxI)_TFEVP'!BL90/'MIP(IxI)_TFEVP'!BL$95,0)</f>
        <v>0.5705747611359463</v>
      </c>
      <c r="BM101" s="151">
        <f>+IFERROR('MIP(IxI)_TFEVP'!BM90/'MIP(IxI)_TFEVP'!BM$95,0)</f>
        <v>0.479756721676247</v>
      </c>
      <c r="BN101" s="151">
        <f>+IFERROR('MIP(IxI)_TFEVP'!BN90/'MIP(IxI)_TFEVP'!BN$95,0)</f>
        <v>0.54338283925395725</v>
      </c>
      <c r="BO101" s="151">
        <f>+IFERROR('MIP(IxI)_TFEVP'!BO90/'MIP(IxI)_TFEVP'!BO$95,0)</f>
        <v>0.50275081616405515</v>
      </c>
      <c r="BP101" s="151">
        <f>+IFERROR('MIP(IxI)_TFEVP'!BP90/'MIP(IxI)_TFEVP'!BP$95,0)</f>
        <v>0.31392638451635635</v>
      </c>
      <c r="BQ101" s="151">
        <f>+IFERROR('MIP(IxI)_TFEVP'!BQ90/'MIP(IxI)_TFEVP'!BQ$95,0)</f>
        <v>0.73813344237957867</v>
      </c>
      <c r="BR101" s="151">
        <f>+IFERROR('MIP(IxI)_TFEVP'!BR90/'MIP(IxI)_TFEVP'!BR$95,0)</f>
        <v>0.53621226110727449</v>
      </c>
      <c r="BS101" s="151">
        <f>+IFERROR('MIP(IxI)_TFEVP'!BS90/'MIP(IxI)_TFEVP'!BS$95,0)</f>
        <v>0.27900082950925187</v>
      </c>
      <c r="BT101" s="151">
        <f>+IFERROR('MIP(IxI)_TFEVP'!BT90/'MIP(IxI)_TFEVP'!BT$95,0)</f>
        <v>0.40277435227808689</v>
      </c>
      <c r="BU101" s="151">
        <f>+IFERROR('MIP(IxI)_TFEVP'!BU90/'MIP(IxI)_TFEVP'!BU$95,0)</f>
        <v>0.15317131727332856</v>
      </c>
      <c r="BV101" s="151">
        <f>+IFERROR('MIP(IxI)_TFEVP'!BV90/'MIP(IxI)_TFEVP'!BV$95,0)</f>
        <v>0.39099474732090267</v>
      </c>
      <c r="BW101" s="151">
        <f>+IFERROR('MIP(IxI)_TFEVP'!BW90/'MIP(IxI)_TFEVP'!BW$95,0)</f>
        <v>0.11292627571205835</v>
      </c>
      <c r="BX101" s="151">
        <f>+IFERROR('MIP(IxI)_TFEVP'!BX90/'MIP(IxI)_TFEVP'!BX$95,0)</f>
        <v>0.53357883368233838</v>
      </c>
      <c r="BY101" s="151">
        <f>+IFERROR('MIP(IxI)_TFEVP'!BY90/'MIP(IxI)_TFEVP'!BY$95,0)</f>
        <v>0.33197840610870888</v>
      </c>
      <c r="BZ101" s="151">
        <f>+IFERROR('MIP(IxI)_TFEVP'!BZ90/'MIP(IxI)_TFEVP'!BZ$95,0)</f>
        <v>0.53050584218138319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3">
      <c r="A102" s="106"/>
      <c r="B102" s="26"/>
      <c r="C102" s="117" t="s">
        <v>874</v>
      </c>
      <c r="D102" s="151">
        <f>+IFERROR('MIP(IxI)_TFEVP'!D91/'MIP(IxI)_TFEVP'!D$95,0)</f>
        <v>0.62049586733884698</v>
      </c>
      <c r="E102" s="151">
        <f>+IFERROR('MIP(IxI)_TFEVP'!E91/'MIP(IxI)_TFEVP'!E$95,0)</f>
        <v>0.40837786067143866</v>
      </c>
      <c r="F102" s="151">
        <f>+IFERROR('MIP(IxI)_TFEVP'!F91/'MIP(IxI)_TFEVP'!F$95,0)</f>
        <v>0.59089207653562681</v>
      </c>
      <c r="G102" s="151">
        <f>+IFERROR('MIP(IxI)_TFEVP'!G91/'MIP(IxI)_TFEVP'!G$95,0)</f>
        <v>0.36273598103922183</v>
      </c>
      <c r="H102" s="151">
        <f>+IFERROR('MIP(IxI)_TFEVP'!H91/'MIP(IxI)_TFEVP'!H$95,0)</f>
        <v>0.51773665121827928</v>
      </c>
      <c r="I102" s="151">
        <f>+IFERROR('MIP(IxI)_TFEVP'!I91/'MIP(IxI)_TFEVP'!I$95,0)</f>
        <v>0.55266226220690429</v>
      </c>
      <c r="J102" s="151">
        <f>+IFERROR('MIP(IxI)_TFEVP'!J91/'MIP(IxI)_TFEVP'!J$95,0)</f>
        <v>0.47505789741512705</v>
      </c>
      <c r="K102" s="151">
        <f>+IFERROR('MIP(IxI)_TFEVP'!K91/'MIP(IxI)_TFEVP'!K$95,0)</f>
        <v>0.63761982364933112</v>
      </c>
      <c r="L102" s="151">
        <f>+IFERROR('MIP(IxI)_TFEVP'!L91/'MIP(IxI)_TFEVP'!L$95,0)</f>
        <v>0.58625048195917961</v>
      </c>
      <c r="M102" s="151">
        <f>+IFERROR('MIP(IxI)_TFEVP'!M91/'MIP(IxI)_TFEVP'!M$95,0)</f>
        <v>0.43084181697193741</v>
      </c>
      <c r="N102" s="151">
        <f>+IFERROR('MIP(IxI)_TFEVP'!N91/'MIP(IxI)_TFEVP'!N$95,0)</f>
        <v>0.61464061082861476</v>
      </c>
      <c r="O102" s="151">
        <f>+IFERROR('MIP(IxI)_TFEVP'!O91/'MIP(IxI)_TFEVP'!O$95,0)</f>
        <v>0.22279491066917315</v>
      </c>
      <c r="P102" s="151">
        <f>+IFERROR('MIP(IxI)_TFEVP'!P91/'MIP(IxI)_TFEVP'!P$95,0)</f>
        <v>0.65974163742848391</v>
      </c>
      <c r="Q102" s="151">
        <f>+IFERROR('MIP(IxI)_TFEVP'!Q91/'MIP(IxI)_TFEVP'!Q$95,0)</f>
        <v>0.58867826380895216</v>
      </c>
      <c r="R102" s="151">
        <f>+IFERROR('MIP(IxI)_TFEVP'!R91/'MIP(IxI)_TFEVP'!R$95,0)</f>
        <v>0.53271147432932942</v>
      </c>
      <c r="S102" s="151">
        <f>+IFERROR('MIP(IxI)_TFEVP'!S91/'MIP(IxI)_TFEVP'!S$95,0)</f>
        <v>0.41586674836045112</v>
      </c>
      <c r="T102" s="151">
        <f>+IFERROR('MIP(IxI)_TFEVP'!T91/'MIP(IxI)_TFEVP'!T$95,0)</f>
        <v>0.37852155043932212</v>
      </c>
      <c r="U102" s="151">
        <f>+IFERROR('MIP(IxI)_TFEVP'!U91/'MIP(IxI)_TFEVP'!U$95,0)</f>
        <v>0.21047628230175766</v>
      </c>
      <c r="V102" s="151">
        <f>+IFERROR('MIP(IxI)_TFEVP'!V91/'MIP(IxI)_TFEVP'!V$95,0)</f>
        <v>0.40345898097653438</v>
      </c>
      <c r="W102" s="151">
        <f>+IFERROR('MIP(IxI)_TFEVP'!W91/'MIP(IxI)_TFEVP'!W$95,0)</f>
        <v>0.22480088627541367</v>
      </c>
      <c r="X102" s="151">
        <f>+IFERROR('MIP(IxI)_TFEVP'!X91/'MIP(IxI)_TFEVP'!X$95,0)</f>
        <v>0.33802032969165235</v>
      </c>
      <c r="Y102" s="151">
        <f>+IFERROR('MIP(IxI)_TFEVP'!Y91/'MIP(IxI)_TFEVP'!Y$95,0)</f>
        <v>0.42507751826909301</v>
      </c>
      <c r="Z102" s="151">
        <f>+IFERROR('MIP(IxI)_TFEVP'!Z91/'MIP(IxI)_TFEVP'!Z$95,0)</f>
        <v>0.3528922316867058</v>
      </c>
      <c r="AA102" s="151">
        <f>+IFERROR('MIP(IxI)_TFEVP'!AA91/'MIP(IxI)_TFEVP'!AA$95,0)</f>
        <v>0.47995988185136296</v>
      </c>
      <c r="AB102" s="151">
        <f>+IFERROR('MIP(IxI)_TFEVP'!AB91/'MIP(IxI)_TFEVP'!AB$95,0)</f>
        <v>0.27825167447560711</v>
      </c>
      <c r="AC102" s="151">
        <f>+IFERROR('MIP(IxI)_TFEVP'!AC91/'MIP(IxI)_TFEVP'!AC$95,0)</f>
        <v>0.3437943949373628</v>
      </c>
      <c r="AD102" s="151">
        <f>+IFERROR('MIP(IxI)_TFEVP'!AD91/'MIP(IxI)_TFEVP'!AD$95,0)</f>
        <v>0.31357866052240957</v>
      </c>
      <c r="AE102" s="151">
        <f>+IFERROR('MIP(IxI)_TFEVP'!AE91/'MIP(IxI)_TFEVP'!AE$95,0)</f>
        <v>0.14564016967061238</v>
      </c>
      <c r="AF102" s="151">
        <f>+IFERROR('MIP(IxI)_TFEVP'!AF91/'MIP(IxI)_TFEVP'!AF$95,0)</f>
        <v>0.40270669299296724</v>
      </c>
      <c r="AG102" s="151">
        <f>+IFERROR('MIP(IxI)_TFEVP'!AG91/'MIP(IxI)_TFEVP'!AG$95,0)</f>
        <v>0.27452150303355344</v>
      </c>
      <c r="AH102" s="151">
        <f>+IFERROR('MIP(IxI)_TFEVP'!AH91/'MIP(IxI)_TFEVP'!AH$95,0)</f>
        <v>0.27150288177035686</v>
      </c>
      <c r="AI102" s="151">
        <f>+IFERROR('MIP(IxI)_TFEVP'!AI91/'MIP(IxI)_TFEVP'!AI$95,0)</f>
        <v>0.39095947901591893</v>
      </c>
      <c r="AJ102" s="151">
        <f>+IFERROR('MIP(IxI)_TFEVP'!AJ91/'MIP(IxI)_TFEVP'!AJ$95,0)</f>
        <v>0</v>
      </c>
      <c r="AK102" s="151">
        <f>+IFERROR('MIP(IxI)_TFEVP'!AK91/'MIP(IxI)_TFEVP'!AK$95,0)</f>
        <v>0.35938301176401649</v>
      </c>
      <c r="AL102" s="151">
        <f>+IFERROR('MIP(IxI)_TFEVP'!AL91/'MIP(IxI)_TFEVP'!AL$95,0)</f>
        <v>0.45890425264320239</v>
      </c>
      <c r="AM102" s="151">
        <f>+IFERROR('MIP(IxI)_TFEVP'!AM91/'MIP(IxI)_TFEVP'!AM$95,0)</f>
        <v>0.37607147860863804</v>
      </c>
      <c r="AN102" s="151">
        <f>+IFERROR('MIP(IxI)_TFEVP'!AN91/'MIP(IxI)_TFEVP'!AN$95,0)</f>
        <v>0.39335886363125305</v>
      </c>
      <c r="AO102" s="151">
        <f>+IFERROR('MIP(IxI)_TFEVP'!AO91/'MIP(IxI)_TFEVP'!AO$95,0)</f>
        <v>0.26080130794994533</v>
      </c>
      <c r="AP102" s="151">
        <f>+IFERROR('MIP(IxI)_TFEVP'!AP91/'MIP(IxI)_TFEVP'!AP$95,0)</f>
        <v>0.44670074268745186</v>
      </c>
      <c r="AQ102" s="151">
        <f>+IFERROR('MIP(IxI)_TFEVP'!AQ91/'MIP(IxI)_TFEVP'!AQ$95,0)</f>
        <v>0.12382636987111199</v>
      </c>
      <c r="AR102" s="151">
        <f>+IFERROR('MIP(IxI)_TFEVP'!AR91/'MIP(IxI)_TFEVP'!AR$95,0)</f>
        <v>0.34102721081477566</v>
      </c>
      <c r="AS102" s="151">
        <f>+IFERROR('MIP(IxI)_TFEVP'!AS91/'MIP(IxI)_TFEVP'!AS$95,0)</f>
        <v>0.3329566816461777</v>
      </c>
      <c r="AT102" s="151">
        <f>+IFERROR('MIP(IxI)_TFEVP'!AT91/'MIP(IxI)_TFEVP'!AT$95,0)</f>
        <v>0.39316528478789431</v>
      </c>
      <c r="AU102" s="151">
        <f>+IFERROR('MIP(IxI)_TFEVP'!AU91/'MIP(IxI)_TFEVP'!AU$95,0)</f>
        <v>0.37490456997846161</v>
      </c>
      <c r="AV102" s="151">
        <f>+IFERROR('MIP(IxI)_TFEVP'!AV91/'MIP(IxI)_TFEVP'!AV$95,0)</f>
        <v>0.34044323734092818</v>
      </c>
      <c r="AW102" s="151">
        <f>+IFERROR('MIP(IxI)_TFEVP'!AW91/'MIP(IxI)_TFEVP'!AW$95,0)</f>
        <v>0.35488344365099872</v>
      </c>
      <c r="AX102" s="151">
        <f>+IFERROR('MIP(IxI)_TFEVP'!AX91/'MIP(IxI)_TFEVP'!AX$95,0)</f>
        <v>0.3994167010439546</v>
      </c>
      <c r="AY102" s="151">
        <f>+IFERROR('MIP(IxI)_TFEVP'!AY91/'MIP(IxI)_TFEVP'!AY$95,0)</f>
        <v>0.24336456757071354</v>
      </c>
      <c r="AZ102" s="151">
        <f>+IFERROR('MIP(IxI)_TFEVP'!AZ91/'MIP(IxI)_TFEVP'!AZ$95,0)</f>
        <v>0.41181842950810688</v>
      </c>
      <c r="BA102" s="151">
        <f>+IFERROR('MIP(IxI)_TFEVP'!BA91/'MIP(IxI)_TFEVP'!BA$95,0)</f>
        <v>0.47537062440376299</v>
      </c>
      <c r="BB102" s="151">
        <f>+IFERROR('MIP(IxI)_TFEVP'!BB91/'MIP(IxI)_TFEVP'!BB$95,0)</f>
        <v>0.29798263576243017</v>
      </c>
      <c r="BC102" s="151">
        <f>+IFERROR('MIP(IxI)_TFEVP'!BC91/'MIP(IxI)_TFEVP'!BC$95,0)</f>
        <v>0.47595999279276735</v>
      </c>
      <c r="BD102" s="151">
        <f>+IFERROR('MIP(IxI)_TFEVP'!BD91/'MIP(IxI)_TFEVP'!BD$95,0)</f>
        <v>0.21770679891640204</v>
      </c>
      <c r="BE102" s="151">
        <f>+IFERROR('MIP(IxI)_TFEVP'!BE91/'MIP(IxI)_TFEVP'!BE$95,0)</f>
        <v>0.42337813066067925</v>
      </c>
      <c r="BF102" s="151">
        <f>+IFERROR('MIP(IxI)_TFEVP'!BF91/'MIP(IxI)_TFEVP'!BF$95,0)</f>
        <v>0.53700532880778507</v>
      </c>
      <c r="BG102" s="151">
        <f>+IFERROR('MIP(IxI)_TFEVP'!BG91/'MIP(IxI)_TFEVP'!BG$95,0)</f>
        <v>0.4219124383860432</v>
      </c>
      <c r="BH102" s="151">
        <f>+IFERROR('MIP(IxI)_TFEVP'!BH91/'MIP(IxI)_TFEVP'!BH$95,0)</f>
        <v>0.47772919599622521</v>
      </c>
      <c r="BI102" s="151">
        <f>+IFERROR('MIP(IxI)_TFEVP'!BI91/'MIP(IxI)_TFEVP'!BI$95,0)</f>
        <v>0.44199310530271285</v>
      </c>
      <c r="BJ102" s="151">
        <f>+IFERROR('MIP(IxI)_TFEVP'!BJ91/'MIP(IxI)_TFEVP'!BJ$95,0)</f>
        <v>0.634478012850896</v>
      </c>
      <c r="BK102" s="151">
        <f>+IFERROR('MIP(IxI)_TFEVP'!BK91/'MIP(IxI)_TFEVP'!BK$95,0)</f>
        <v>0.41642144399875408</v>
      </c>
      <c r="BL102" s="151">
        <f>+IFERROR('MIP(IxI)_TFEVP'!BL91/'MIP(IxI)_TFEVP'!BL$95,0)</f>
        <v>0.4294252388640537</v>
      </c>
      <c r="BM102" s="151">
        <f>+IFERROR('MIP(IxI)_TFEVP'!BM91/'MIP(IxI)_TFEVP'!BM$95,0)</f>
        <v>0.52024327832375306</v>
      </c>
      <c r="BN102" s="151">
        <f>+IFERROR('MIP(IxI)_TFEVP'!BN91/'MIP(IxI)_TFEVP'!BN$95,0)</f>
        <v>0.45661716074604269</v>
      </c>
      <c r="BO102" s="151">
        <f>+IFERROR('MIP(IxI)_TFEVP'!BO91/'MIP(IxI)_TFEVP'!BO$95,0)</f>
        <v>0.49724918383594491</v>
      </c>
      <c r="BP102" s="151">
        <f>+IFERROR('MIP(IxI)_TFEVP'!BP91/'MIP(IxI)_TFEVP'!BP$95,0)</f>
        <v>0.68607361548364365</v>
      </c>
      <c r="BQ102" s="151">
        <f>+IFERROR('MIP(IxI)_TFEVP'!BQ91/'MIP(IxI)_TFEVP'!BQ$95,0)</f>
        <v>0.26186655762042127</v>
      </c>
      <c r="BR102" s="151">
        <f>+IFERROR('MIP(IxI)_TFEVP'!BR91/'MIP(IxI)_TFEVP'!BR$95,0)</f>
        <v>0.46378773889272551</v>
      </c>
      <c r="BS102" s="151">
        <f>+IFERROR('MIP(IxI)_TFEVP'!BS91/'MIP(IxI)_TFEVP'!BS$95,0)</f>
        <v>0.72099917049074813</v>
      </c>
      <c r="BT102" s="151">
        <f>+IFERROR('MIP(IxI)_TFEVP'!BT91/'MIP(IxI)_TFEVP'!BT$95,0)</f>
        <v>0.59722564772191311</v>
      </c>
      <c r="BU102" s="151">
        <f>+IFERROR('MIP(IxI)_TFEVP'!BU91/'MIP(IxI)_TFEVP'!BU$95,0)</f>
        <v>0.84682868272667144</v>
      </c>
      <c r="BV102" s="151">
        <f>+IFERROR('MIP(IxI)_TFEVP'!BV91/'MIP(IxI)_TFEVP'!BV$95,0)</f>
        <v>0.60900525267909733</v>
      </c>
      <c r="BW102" s="151">
        <f>+IFERROR('MIP(IxI)_TFEVP'!BW91/'MIP(IxI)_TFEVP'!BW$95,0)</f>
        <v>0.88707372428794162</v>
      </c>
      <c r="BX102" s="151">
        <f>+IFERROR('MIP(IxI)_TFEVP'!BX91/'MIP(IxI)_TFEVP'!BX$95,0)</f>
        <v>0.46642116631766162</v>
      </c>
      <c r="BY102" s="151">
        <f>+IFERROR('MIP(IxI)_TFEVP'!BY91/'MIP(IxI)_TFEVP'!BY$95,0)</f>
        <v>0.66802159389129112</v>
      </c>
      <c r="BZ102" s="151">
        <f>+IFERROR('MIP(IxI)_TFEVP'!BZ91/'MIP(IxI)_TFEVP'!BZ$95,0)</f>
        <v>0.46949415781861681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3">
      <c r="A103" s="106"/>
      <c r="B103" s="26"/>
      <c r="C103" s="116" t="s">
        <v>875</v>
      </c>
      <c r="D103" s="151">
        <f>+IFERROR('MIP(IxI)_TFEVP'!D92/'MIP(IxI)_TFEVP'!D$95,0)</f>
        <v>0.11910228043856387</v>
      </c>
      <c r="E103" s="151">
        <f>+IFERROR('MIP(IxI)_TFEVP'!E92/'MIP(IxI)_TFEVP'!E$95,0)</f>
        <v>0.11161659441475955</v>
      </c>
      <c r="F103" s="151">
        <f>+IFERROR('MIP(IxI)_TFEVP'!F92/'MIP(IxI)_TFEVP'!F$95,0)</f>
        <v>0.1021401693835603</v>
      </c>
      <c r="G103" s="151">
        <f>+IFERROR('MIP(IxI)_TFEVP'!G92/'MIP(IxI)_TFEVP'!G$95,0)</f>
        <v>0.12463172967723883</v>
      </c>
      <c r="H103" s="151">
        <f>+IFERROR('MIP(IxI)_TFEVP'!H92/'MIP(IxI)_TFEVP'!H$95,0)</f>
        <v>0.16684894046454896</v>
      </c>
      <c r="I103" s="151">
        <f>+IFERROR('MIP(IxI)_TFEVP'!I92/'MIP(IxI)_TFEVP'!I$95,0)</f>
        <v>0.39305293581273476</v>
      </c>
      <c r="J103" s="151">
        <f>+IFERROR('MIP(IxI)_TFEVP'!J92/'MIP(IxI)_TFEVP'!J$95,0)</f>
        <v>0.19324547465495218</v>
      </c>
      <c r="K103" s="151">
        <f>+IFERROR('MIP(IxI)_TFEVP'!K92/'MIP(IxI)_TFEVP'!K$95,0)</f>
        <v>9.8681053422259121E-2</v>
      </c>
      <c r="L103" s="151">
        <f>+IFERROR('MIP(IxI)_TFEVP'!L92/'MIP(IxI)_TFEVP'!L$95,0)</f>
        <v>0.14554234400069652</v>
      </c>
      <c r="M103" s="151">
        <f>+IFERROR('MIP(IxI)_TFEVP'!M92/'MIP(IxI)_TFEVP'!M$95,0)</f>
        <v>0.1192142240766461</v>
      </c>
      <c r="N103" s="151">
        <f>+IFERROR('MIP(IxI)_TFEVP'!N92/'MIP(IxI)_TFEVP'!N$95,0)</f>
        <v>0.1038626863093195</v>
      </c>
      <c r="O103" s="151">
        <f>+IFERROR('MIP(IxI)_TFEVP'!O92/'MIP(IxI)_TFEVP'!O$95,0)</f>
        <v>0.11911439447346009</v>
      </c>
      <c r="P103" s="151">
        <f>+IFERROR('MIP(IxI)_TFEVP'!P92/'MIP(IxI)_TFEVP'!P$95,0)</f>
        <v>0.14365544765493571</v>
      </c>
      <c r="Q103" s="151">
        <f>+IFERROR('MIP(IxI)_TFEVP'!Q92/'MIP(IxI)_TFEVP'!Q$95,0)</f>
        <v>1.5348879672868694E-2</v>
      </c>
      <c r="R103" s="151">
        <f>+IFERROR('MIP(IxI)_TFEVP'!R92/'MIP(IxI)_TFEVP'!R$95,0)</f>
        <v>0.10275130567335586</v>
      </c>
      <c r="S103" s="151">
        <f>+IFERROR('MIP(IxI)_TFEVP'!S92/'MIP(IxI)_TFEVP'!S$95,0)</f>
        <v>0.16491122284573168</v>
      </c>
      <c r="T103" s="151">
        <f>+IFERROR('MIP(IxI)_TFEVP'!T92/'MIP(IxI)_TFEVP'!T$95,0)</f>
        <v>0.14638875291582462</v>
      </c>
      <c r="U103" s="151">
        <f>+IFERROR('MIP(IxI)_TFEVP'!U92/'MIP(IxI)_TFEVP'!U$95,0)</f>
        <v>0.13666664975143061</v>
      </c>
      <c r="V103" s="151">
        <f>+IFERROR('MIP(IxI)_TFEVP'!V92/'MIP(IxI)_TFEVP'!V$95,0)</f>
        <v>6.9191477446446353E-2</v>
      </c>
      <c r="W103" s="151">
        <f>+IFERROR('MIP(IxI)_TFEVP'!W92/'MIP(IxI)_TFEVP'!W$95,0)</f>
        <v>9.0436692172758848E-2</v>
      </c>
      <c r="X103" s="151">
        <f>+IFERROR('MIP(IxI)_TFEVP'!X92/'MIP(IxI)_TFEVP'!X$95,0)</f>
        <v>0.10371055945725113</v>
      </c>
      <c r="Y103" s="151">
        <f>+IFERROR('MIP(IxI)_TFEVP'!Y92/'MIP(IxI)_TFEVP'!Y$95,0)</f>
        <v>0.18554062186559678</v>
      </c>
      <c r="Z103" s="151">
        <f>+IFERROR('MIP(IxI)_TFEVP'!Z92/'MIP(IxI)_TFEVP'!Z$95,0)</f>
        <v>8.8967964675915001E-2</v>
      </c>
      <c r="AA103" s="151">
        <f>+IFERROR('MIP(IxI)_TFEVP'!AA92/'MIP(IxI)_TFEVP'!AA$95,0)</f>
        <v>0.24625615644699339</v>
      </c>
      <c r="AB103" s="151">
        <f>+IFERROR('MIP(IxI)_TFEVP'!AB92/'MIP(IxI)_TFEVP'!AB$95,0)</f>
        <v>0.16013322710250544</v>
      </c>
      <c r="AC103" s="151">
        <f>+IFERROR('MIP(IxI)_TFEVP'!AC92/'MIP(IxI)_TFEVP'!AC$95,0)</f>
        <v>0.21807952261264932</v>
      </c>
      <c r="AD103" s="151">
        <f>+IFERROR('MIP(IxI)_TFEVP'!AD92/'MIP(IxI)_TFEVP'!AD$95,0)</f>
        <v>0.10074883133571128</v>
      </c>
      <c r="AE103" s="151">
        <f>+IFERROR('MIP(IxI)_TFEVP'!AE92/'MIP(IxI)_TFEVP'!AE$95,0)</f>
        <v>5.4998392110622789E-2</v>
      </c>
      <c r="AF103" s="151">
        <f>+IFERROR('MIP(IxI)_TFEVP'!AF92/'MIP(IxI)_TFEVP'!AF$95,0)</f>
        <v>0.20222172631320212</v>
      </c>
      <c r="AG103" s="151">
        <f>+IFERROR('MIP(IxI)_TFEVP'!AG92/'MIP(IxI)_TFEVP'!AG$95,0)</f>
        <v>0.11411524151107834</v>
      </c>
      <c r="AH103" s="151">
        <f>+IFERROR('MIP(IxI)_TFEVP'!AH92/'MIP(IxI)_TFEVP'!AH$95,0)</f>
        <v>0.14745176737287255</v>
      </c>
      <c r="AI103" s="151">
        <f>+IFERROR('MIP(IxI)_TFEVP'!AI92/'MIP(IxI)_TFEVP'!AI$95,0)</f>
        <v>9.8156295224312587E-2</v>
      </c>
      <c r="AJ103" s="151">
        <f>+IFERROR('MIP(IxI)_TFEVP'!AJ92/'MIP(IxI)_TFEVP'!AJ$95,0)</f>
        <v>0</v>
      </c>
      <c r="AK103" s="151">
        <f>+IFERROR('MIP(IxI)_TFEVP'!AK92/'MIP(IxI)_TFEVP'!AK$95,0)</f>
        <v>0.22086647914560717</v>
      </c>
      <c r="AL103" s="151">
        <f>+IFERROR('MIP(IxI)_TFEVP'!AL92/'MIP(IxI)_TFEVP'!AL$95,0)</f>
        <v>0.20277037942429357</v>
      </c>
      <c r="AM103" s="151">
        <f>+IFERROR('MIP(IxI)_TFEVP'!AM92/'MIP(IxI)_TFEVP'!AM$95,0)</f>
        <v>0.19613949282284462</v>
      </c>
      <c r="AN103" s="151">
        <f>+IFERROR('MIP(IxI)_TFEVP'!AN92/'MIP(IxI)_TFEVP'!AN$95,0)</f>
        <v>0.14473469379774098</v>
      </c>
      <c r="AO103" s="151">
        <f>+IFERROR('MIP(IxI)_TFEVP'!AO92/'MIP(IxI)_TFEVP'!AO$95,0)</f>
        <v>0.11202597237581126</v>
      </c>
      <c r="AP103" s="151">
        <f>+IFERROR('MIP(IxI)_TFEVP'!AP92/'MIP(IxI)_TFEVP'!AP$95,0)</f>
        <v>0.15504107067397585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0.15759712564491077</v>
      </c>
      <c r="AS103" s="151">
        <f>+IFERROR('MIP(IxI)_TFEVP'!AS92/'MIP(IxI)_TFEVP'!AS$95,0)</f>
        <v>0.15926622166161622</v>
      </c>
      <c r="AT103" s="151">
        <f>+IFERROR('MIP(IxI)_TFEVP'!AT92/'MIP(IxI)_TFEVP'!AT$95,0)</f>
        <v>0.22966436695275497</v>
      </c>
      <c r="AU103" s="151">
        <f>+IFERROR('MIP(IxI)_TFEVP'!AU92/'MIP(IxI)_TFEVP'!AU$95,0)</f>
        <v>0.19497153093212208</v>
      </c>
      <c r="AV103" s="151">
        <f>+IFERROR('MIP(IxI)_TFEVP'!AV92/'MIP(IxI)_TFEVP'!AV$95,0)</f>
        <v>0.16842616401064756</v>
      </c>
      <c r="AW103" s="151">
        <f>+IFERROR('MIP(IxI)_TFEVP'!AW92/'MIP(IxI)_TFEVP'!AW$95,0)</f>
        <v>0.20572048480072458</v>
      </c>
      <c r="AX103" s="151">
        <f>+IFERROR('MIP(IxI)_TFEVP'!AX92/'MIP(IxI)_TFEVP'!AX$95,0)</f>
        <v>0.13048875212302982</v>
      </c>
      <c r="AY103" s="151">
        <f>+IFERROR('MIP(IxI)_TFEVP'!AY92/'MIP(IxI)_TFEVP'!AY$95,0)</f>
        <v>9.3355255499941794E-2</v>
      </c>
      <c r="AZ103" s="151">
        <f>+IFERROR('MIP(IxI)_TFEVP'!AZ92/'MIP(IxI)_TFEVP'!AZ$95,0)</f>
        <v>0.16673196007590158</v>
      </c>
      <c r="BA103" s="151">
        <f>+IFERROR('MIP(IxI)_TFEVP'!BA92/'MIP(IxI)_TFEVP'!BA$95,0)</f>
        <v>0.12477978399682471</v>
      </c>
      <c r="BB103" s="151">
        <f>+IFERROR('MIP(IxI)_TFEVP'!BB92/'MIP(IxI)_TFEVP'!BB$95,0)</f>
        <v>0.13191742465740541</v>
      </c>
      <c r="BC103" s="151">
        <f>+IFERROR('MIP(IxI)_TFEVP'!BC92/'MIP(IxI)_TFEVP'!BC$95,0)</f>
        <v>0.22127264183939882</v>
      </c>
      <c r="BD103" s="151">
        <f>+IFERROR('MIP(IxI)_TFEVP'!BD92/'MIP(IxI)_TFEVP'!BD$95,0)</f>
        <v>0.12245796912186331</v>
      </c>
      <c r="BE103" s="151">
        <f>+IFERROR('MIP(IxI)_TFEVP'!BE92/'MIP(IxI)_TFEVP'!BE$95,0)</f>
        <v>0.17248191294349896</v>
      </c>
      <c r="BF103" s="151">
        <f>+IFERROR('MIP(IxI)_TFEVP'!BF92/'MIP(IxI)_TFEVP'!BF$95,0)</f>
        <v>0.24971599488980348</v>
      </c>
      <c r="BG103" s="151">
        <f>+IFERROR('MIP(IxI)_TFEVP'!BG92/'MIP(IxI)_TFEVP'!BG$95,0)</f>
        <v>0.19789489109068381</v>
      </c>
      <c r="BH103" s="151">
        <f>+IFERROR('MIP(IxI)_TFEVP'!BH92/'MIP(IxI)_TFEVP'!BH$95,0)</f>
        <v>0.26790617893222357</v>
      </c>
      <c r="BI103" s="151">
        <f>+IFERROR('MIP(IxI)_TFEVP'!BI92/'MIP(IxI)_TFEVP'!BI$95,0)</f>
        <v>0.15341238220027256</v>
      </c>
      <c r="BJ103" s="151">
        <f>+IFERROR('MIP(IxI)_TFEVP'!BJ92/'MIP(IxI)_TFEVP'!BJ$95,0)</f>
        <v>0.24888615231961161</v>
      </c>
      <c r="BK103" s="151">
        <f>+IFERROR('MIP(IxI)_TFEVP'!BK92/'MIP(IxI)_TFEVP'!BK$95,0)</f>
        <v>0.11636329338600483</v>
      </c>
      <c r="BL103" s="151">
        <f>+IFERROR('MIP(IxI)_TFEVP'!BL92/'MIP(IxI)_TFEVP'!BL$95,0)</f>
        <v>0.22540166751854526</v>
      </c>
      <c r="BM103" s="151">
        <f>+IFERROR('MIP(IxI)_TFEVP'!BM92/'MIP(IxI)_TFEVP'!BM$95,0)</f>
        <v>0.27397886148711292</v>
      </c>
      <c r="BN103" s="151">
        <f>+IFERROR('MIP(IxI)_TFEVP'!BN92/'MIP(IxI)_TFEVP'!BN$95,0)</f>
        <v>0.24099891238848309</v>
      </c>
      <c r="BO103" s="151">
        <f>+IFERROR('MIP(IxI)_TFEVP'!BO92/'MIP(IxI)_TFEVP'!BO$95,0)</f>
        <v>0.22441843654900831</v>
      </c>
      <c r="BP103" s="151">
        <f>+IFERROR('MIP(IxI)_TFEVP'!BP92/'MIP(IxI)_TFEVP'!BP$95,0)</f>
        <v>0.2213462835098117</v>
      </c>
      <c r="BQ103" s="151">
        <f>+IFERROR('MIP(IxI)_TFEVP'!BQ92/'MIP(IxI)_TFEVP'!BQ$95,0)</f>
        <v>0.13159277894577764</v>
      </c>
      <c r="BR103" s="151">
        <f>+IFERROR('MIP(IxI)_TFEVP'!BR92/'MIP(IxI)_TFEVP'!BR$95,0)</f>
        <v>0.33254804299502383</v>
      </c>
      <c r="BS103" s="151">
        <f>+IFERROR('MIP(IxI)_TFEVP'!BS92/'MIP(IxI)_TFEVP'!BS$95,0)</f>
        <v>2.8166474027099753E-2</v>
      </c>
      <c r="BT103" s="151">
        <f>+IFERROR('MIP(IxI)_TFEVP'!BT92/'MIP(IxI)_TFEVP'!BT$95,0)</f>
        <v>0.23484751506429885</v>
      </c>
      <c r="BU103" s="151">
        <f>+IFERROR('MIP(IxI)_TFEVP'!BU92/'MIP(IxI)_TFEVP'!BU$95,0)</f>
        <v>0.61625009975085787</v>
      </c>
      <c r="BV103" s="151">
        <f>+IFERROR('MIP(IxI)_TFEVP'!BV92/'MIP(IxI)_TFEVP'!BV$95,0)</f>
        <v>0.47990322667572854</v>
      </c>
      <c r="BW103" s="151">
        <f>+IFERROR('MIP(IxI)_TFEVP'!BW92/'MIP(IxI)_TFEVP'!BW$95,0)</f>
        <v>0.800508523231521</v>
      </c>
      <c r="BX103" s="151">
        <f>+IFERROR('MIP(IxI)_TFEVP'!BX92/'MIP(IxI)_TFEVP'!BX$95,0)</f>
        <v>0.26784005872279376</v>
      </c>
      <c r="BY103" s="151">
        <f>+IFERROR('MIP(IxI)_TFEVP'!BY92/'MIP(IxI)_TFEVP'!BY$95,0)</f>
        <v>0.60422260097323544</v>
      </c>
      <c r="BZ103" s="151">
        <f>+IFERROR('MIP(IxI)_TFEVP'!BZ92/'MIP(IxI)_TFEVP'!BZ$95,0)</f>
        <v>0.23300377230829494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3">
      <c r="A104" s="105"/>
      <c r="B104" s="26"/>
      <c r="C104" s="116" t="s">
        <v>876</v>
      </c>
      <c r="D104" s="151">
        <f>+IFERROR('MIP(IxI)_TFEVP'!D93/'MIP(IxI)_TFEVP'!D$95,0)</f>
        <v>1.3493873157592318E-3</v>
      </c>
      <c r="E104" s="151">
        <f>+IFERROR('MIP(IxI)_TFEVP'!E93/'MIP(IxI)_TFEVP'!E$95,0)</f>
        <v>3.5588264946063109E-3</v>
      </c>
      <c r="F104" s="151">
        <f>+IFERROR('MIP(IxI)_TFEVP'!F93/'MIP(IxI)_TFEVP'!F$95,0)</f>
        <v>5.3848999524990534E-4</v>
      </c>
      <c r="G104" s="151">
        <f>+IFERROR('MIP(IxI)_TFEVP'!G93/'MIP(IxI)_TFEVP'!G$95,0)</f>
        <v>4.4603913952301795E-3</v>
      </c>
      <c r="H104" s="151">
        <f>+IFERROR('MIP(IxI)_TFEVP'!H93/'MIP(IxI)_TFEVP'!H$95,0)</f>
        <v>1.6944939484987587E-3</v>
      </c>
      <c r="I104" s="151">
        <f>+IFERROR('MIP(IxI)_TFEVP'!I93/'MIP(IxI)_TFEVP'!I$95,0)</f>
        <v>3.3984785192061437E-3</v>
      </c>
      <c r="J104" s="151">
        <f>+IFERROR('MIP(IxI)_TFEVP'!J93/'MIP(IxI)_TFEVP'!J$95,0)</f>
        <v>3.1799441276962543E-3</v>
      </c>
      <c r="K104" s="151">
        <f>+IFERROR('MIP(IxI)_TFEVP'!K93/'MIP(IxI)_TFEVP'!K$95,0)</f>
        <v>1.4761295937132301E-3</v>
      </c>
      <c r="L104" s="151">
        <f>+IFERROR('MIP(IxI)_TFEVP'!L93/'MIP(IxI)_TFEVP'!L$95,0)</f>
        <v>2.7658238081615899E-3</v>
      </c>
      <c r="M104" s="151">
        <f>+IFERROR('MIP(IxI)_TFEVP'!M93/'MIP(IxI)_TFEVP'!M$95,0)</f>
        <v>2.7774506972809486E-3</v>
      </c>
      <c r="N104" s="151">
        <f>+IFERROR('MIP(IxI)_TFEVP'!N93/'MIP(IxI)_TFEVP'!N$95,0)</f>
        <v>1.7775676419042249E-3</v>
      </c>
      <c r="O104" s="151">
        <f>+IFERROR('MIP(IxI)_TFEVP'!O93/'MIP(IxI)_TFEVP'!O$95,0)</f>
        <v>3.1006573122178611E-3</v>
      </c>
      <c r="P104" s="151">
        <f>+IFERROR('MIP(IxI)_TFEVP'!P93/'MIP(IxI)_TFEVP'!P$95,0)</f>
        <v>2.9740615989337651E-2</v>
      </c>
      <c r="Q104" s="151">
        <f>+IFERROR('MIP(IxI)_TFEVP'!Q93/'MIP(IxI)_TFEVP'!Q$95,0)</f>
        <v>8.3723570470263943E-4</v>
      </c>
      <c r="R104" s="151">
        <f>+IFERROR('MIP(IxI)_TFEVP'!R93/'MIP(IxI)_TFEVP'!R$95,0)</f>
        <v>2.0803434961802866E-2</v>
      </c>
      <c r="S104" s="151">
        <f>+IFERROR('MIP(IxI)_TFEVP'!S93/'MIP(IxI)_TFEVP'!S$95,0)</f>
        <v>2.5438536773549368E-2</v>
      </c>
      <c r="T104" s="151">
        <f>+IFERROR('MIP(IxI)_TFEVP'!T93/'MIP(IxI)_TFEVP'!T$95,0)</f>
        <v>1.8653757277597442E-3</v>
      </c>
      <c r="U104" s="151">
        <f>+IFERROR('MIP(IxI)_TFEVP'!U93/'MIP(IxI)_TFEVP'!U$95,0)</f>
        <v>3.7805552595389243E-3</v>
      </c>
      <c r="V104" s="151">
        <f>+IFERROR('MIP(IxI)_TFEVP'!V93/'MIP(IxI)_TFEVP'!V$95,0)</f>
        <v>6.5541934373712727E-4</v>
      </c>
      <c r="W104" s="151">
        <f>+IFERROR('MIP(IxI)_TFEVP'!W93/'MIP(IxI)_TFEVP'!W$95,0)</f>
        <v>4.5361966252735588E-3</v>
      </c>
      <c r="X104" s="151">
        <f>+IFERROR('MIP(IxI)_TFEVP'!X93/'MIP(IxI)_TFEVP'!X$95,0)</f>
        <v>1.7319736259436677E-3</v>
      </c>
      <c r="Y104" s="151">
        <f>+IFERROR('MIP(IxI)_TFEVP'!Y93/'MIP(IxI)_TFEVP'!Y$95,0)</f>
        <v>1.8696088264794383E-3</v>
      </c>
      <c r="Z104" s="151">
        <f>+IFERROR('MIP(IxI)_TFEVP'!Z93/'MIP(IxI)_TFEVP'!Z$95,0)</f>
        <v>1.9982954299224277E-3</v>
      </c>
      <c r="AA104" s="151">
        <f>+IFERROR('MIP(IxI)_TFEVP'!AA93/'MIP(IxI)_TFEVP'!AA$95,0)</f>
        <v>5.7575057816318161E-3</v>
      </c>
      <c r="AB104" s="151">
        <f>+IFERROR('MIP(IxI)_TFEVP'!AB93/'MIP(IxI)_TFEVP'!AB$95,0)</f>
        <v>3.7253884369205731E-3</v>
      </c>
      <c r="AC104" s="151">
        <f>+IFERROR('MIP(IxI)_TFEVP'!AC93/'MIP(IxI)_TFEVP'!AC$95,0)</f>
        <v>3.2651493325650629E-3</v>
      </c>
      <c r="AD104" s="151">
        <f>+IFERROR('MIP(IxI)_TFEVP'!AD93/'MIP(IxI)_TFEVP'!AD$95,0)</f>
        <v>1.8019215573328608E-3</v>
      </c>
      <c r="AE104" s="151">
        <f>+IFERROR('MIP(IxI)_TFEVP'!AE93/'MIP(IxI)_TFEVP'!AE$95,0)</f>
        <v>2.5012633416535228E-3</v>
      </c>
      <c r="AF104" s="151">
        <f>+IFERROR('MIP(IxI)_TFEVP'!AF93/'MIP(IxI)_TFEVP'!AF$95,0)</f>
        <v>3.1468661514603173E-3</v>
      </c>
      <c r="AG104" s="151">
        <f>+IFERROR('MIP(IxI)_TFEVP'!AG93/'MIP(IxI)_TFEVP'!AG$95,0)</f>
        <v>2.5877384104850336E-3</v>
      </c>
      <c r="AH104" s="151">
        <f>+IFERROR('MIP(IxI)_TFEVP'!AH93/'MIP(IxI)_TFEVP'!AH$95,0)</f>
        <v>4.5382554604984863E-3</v>
      </c>
      <c r="AI104" s="151">
        <f>+IFERROR('MIP(IxI)_TFEVP'!AI93/'MIP(IxI)_TFEVP'!AI$95,0)</f>
        <v>3.768451519536903E-3</v>
      </c>
      <c r="AJ104" s="151">
        <f>+IFERROR('MIP(IxI)_TFEVP'!AJ93/'MIP(IxI)_TFEVP'!AJ$95,0)</f>
        <v>0</v>
      </c>
      <c r="AK104" s="151">
        <f>+IFERROR('MIP(IxI)_TFEVP'!AK93/'MIP(IxI)_TFEVP'!AK$95,0)</f>
        <v>8.8962627638846156E-3</v>
      </c>
      <c r="AL104" s="151">
        <f>+IFERROR('MIP(IxI)_TFEVP'!AL93/'MIP(IxI)_TFEVP'!AL$95,0)</f>
        <v>3.0602394977938124E-3</v>
      </c>
      <c r="AM104" s="151">
        <f>+IFERROR('MIP(IxI)_TFEVP'!AM93/'MIP(IxI)_TFEVP'!AM$95,0)</f>
        <v>3.531262338720976E-3</v>
      </c>
      <c r="AN104" s="151">
        <f>+IFERROR('MIP(IxI)_TFEVP'!AN93/'MIP(IxI)_TFEVP'!AN$95,0)</f>
        <v>3.5870818126446345E-3</v>
      </c>
      <c r="AO104" s="151">
        <f>+IFERROR('MIP(IxI)_TFEVP'!AO93/'MIP(IxI)_TFEVP'!AO$95,0)</f>
        <v>4.1330066767390197E-3</v>
      </c>
      <c r="AP104" s="151">
        <f>+IFERROR('MIP(IxI)_TFEVP'!AP93/'MIP(IxI)_TFEVP'!AP$95,0)</f>
        <v>5.47753703307072E-3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6.1660118323137014E-3</v>
      </c>
      <c r="AS104" s="151">
        <f>+IFERROR('MIP(IxI)_TFEVP'!AS93/'MIP(IxI)_TFEVP'!AS$95,0)</f>
        <v>3.6188463284722709E-3</v>
      </c>
      <c r="AT104" s="151">
        <f>+IFERROR('MIP(IxI)_TFEVP'!AT93/'MIP(IxI)_TFEVP'!AT$95,0)</f>
        <v>6.118900928842686E-3</v>
      </c>
      <c r="AU104" s="151">
        <f>+IFERROR('MIP(IxI)_TFEVP'!AU93/'MIP(IxI)_TFEVP'!AU$95,0)</f>
        <v>2.3969462393107713E-3</v>
      </c>
      <c r="AV104" s="151">
        <f>+IFERROR('MIP(IxI)_TFEVP'!AV93/'MIP(IxI)_TFEVP'!AV$95,0)</f>
        <v>4.7388177989342375E-3</v>
      </c>
      <c r="AW104" s="151">
        <f>+IFERROR('MIP(IxI)_TFEVP'!AW93/'MIP(IxI)_TFEVP'!AW$95,0)</f>
        <v>5.163224943135444E-3</v>
      </c>
      <c r="AX104" s="151">
        <f>+IFERROR('MIP(IxI)_TFEVP'!AX93/'MIP(IxI)_TFEVP'!AX$95,0)</f>
        <v>8.9641101113824128E-3</v>
      </c>
      <c r="AY104" s="151">
        <f>+IFERROR('MIP(IxI)_TFEVP'!AY93/'MIP(IxI)_TFEVP'!AY$95,0)</f>
        <v>3.0275870096612735E-3</v>
      </c>
      <c r="AZ104" s="151">
        <f>+IFERROR('MIP(IxI)_TFEVP'!AZ93/'MIP(IxI)_TFEVP'!AZ$95,0)</f>
        <v>4.2215010390519074E-3</v>
      </c>
      <c r="BA104" s="151">
        <f>+IFERROR('MIP(IxI)_TFEVP'!BA93/'MIP(IxI)_TFEVP'!BA$95,0)</f>
        <v>1.0493771281744181E-2</v>
      </c>
      <c r="BB104" s="151">
        <f>+IFERROR('MIP(IxI)_TFEVP'!BB93/'MIP(IxI)_TFEVP'!BB$95,0)</f>
        <v>3.963729290925035E-3</v>
      </c>
      <c r="BC104" s="151">
        <f>+IFERROR('MIP(IxI)_TFEVP'!BC93/'MIP(IxI)_TFEVP'!BC$95,0)</f>
        <v>5.92123625238033E-3</v>
      </c>
      <c r="BD104" s="151">
        <f>+IFERROR('MIP(IxI)_TFEVP'!BD93/'MIP(IxI)_TFEVP'!BD$95,0)</f>
        <v>4.0900510835331716E-3</v>
      </c>
      <c r="BE104" s="151">
        <f>+IFERROR('MIP(IxI)_TFEVP'!BE93/'MIP(IxI)_TFEVP'!BE$95,0)</f>
        <v>3.7868927141973901E-3</v>
      </c>
      <c r="BF104" s="151">
        <f>+IFERROR('MIP(IxI)_TFEVP'!BF93/'MIP(IxI)_TFEVP'!BF$95,0)</f>
        <v>6.2083074811811077E-3</v>
      </c>
      <c r="BG104" s="151">
        <f>+IFERROR('MIP(IxI)_TFEVP'!BG93/'MIP(IxI)_TFEVP'!BG$95,0)</f>
        <v>6.7918688234536286E-3</v>
      </c>
      <c r="BH104" s="151">
        <f>+IFERROR('MIP(IxI)_TFEVP'!BH93/'MIP(IxI)_TFEVP'!BH$95,0)</f>
        <v>5.7260322715388546E-3</v>
      </c>
      <c r="BI104" s="151">
        <f>+IFERROR('MIP(IxI)_TFEVP'!BI93/'MIP(IxI)_TFEVP'!BI$95,0)</f>
        <v>4.3421426326867669E-3</v>
      </c>
      <c r="BJ104" s="151">
        <f>+IFERROR('MIP(IxI)_TFEVP'!BJ93/'MIP(IxI)_TFEVP'!BJ$95,0)</f>
        <v>8.6325623045608521E-3</v>
      </c>
      <c r="BK104" s="151">
        <f>+IFERROR('MIP(IxI)_TFEVP'!BK93/'MIP(IxI)_TFEVP'!BK$95,0)</f>
        <v>6.9676528184031286E-3</v>
      </c>
      <c r="BL104" s="151">
        <f>+IFERROR('MIP(IxI)_TFEVP'!BL93/'MIP(IxI)_TFEVP'!BL$95,0)</f>
        <v>8.3970890091434967E-3</v>
      </c>
      <c r="BM104" s="151">
        <f>+IFERROR('MIP(IxI)_TFEVP'!BM93/'MIP(IxI)_TFEVP'!BM$95,0)</f>
        <v>9.2267754496569623E-3</v>
      </c>
      <c r="BN104" s="151">
        <f>+IFERROR('MIP(IxI)_TFEVP'!BN93/'MIP(IxI)_TFEVP'!BN$95,0)</f>
        <v>4.4129102426549481E-3</v>
      </c>
      <c r="BO104" s="151">
        <f>+IFERROR('MIP(IxI)_TFEVP'!BO93/'MIP(IxI)_TFEVP'!BO$95,0)</f>
        <v>1.3598237480282998E-2</v>
      </c>
      <c r="BP104" s="151">
        <f>+IFERROR('MIP(IxI)_TFEVP'!BP93/'MIP(IxI)_TFEVP'!BP$95,0)</f>
        <v>3.613275423660775E-2</v>
      </c>
      <c r="BQ104" s="151">
        <f>+IFERROR('MIP(IxI)_TFEVP'!BQ93/'MIP(IxI)_TFEVP'!BQ$95,0)</f>
        <v>4.5949991332601421E-2</v>
      </c>
      <c r="BR104" s="151">
        <f>+IFERROR('MIP(IxI)_TFEVP'!BR93/'MIP(IxI)_TFEVP'!BR$95,0)</f>
        <v>1.9053994629399881E-2</v>
      </c>
      <c r="BS104" s="151">
        <f>+IFERROR('MIP(IxI)_TFEVP'!BS93/'MIP(IxI)_TFEVP'!BS$95,0)</f>
        <v>8.5833857997092994E-3</v>
      </c>
      <c r="BT104" s="151">
        <f>+IFERROR('MIP(IxI)_TFEVP'!BT93/'MIP(IxI)_TFEVP'!BT$95,0)</f>
        <v>5.7810305017154309E-3</v>
      </c>
      <c r="BU104" s="151">
        <f>+IFERROR('MIP(IxI)_TFEVP'!BU93/'MIP(IxI)_TFEVP'!BU$95,0)</f>
        <v>6.7130577322964977E-4</v>
      </c>
      <c r="BV104" s="151">
        <f>+IFERROR('MIP(IxI)_TFEVP'!BV93/'MIP(IxI)_TFEVP'!BV$95,0)</f>
        <v>9.1677781086925564E-3</v>
      </c>
      <c r="BW104" s="151">
        <f>+IFERROR('MIP(IxI)_TFEVP'!BW93/'MIP(IxI)_TFEVP'!BW$95,0)</f>
        <v>4.5431698007485984E-5</v>
      </c>
      <c r="BX104" s="151">
        <f>+IFERROR('MIP(IxI)_TFEVP'!BX93/'MIP(IxI)_TFEVP'!BX$95,0)</f>
        <v>5.4259590628047147E-3</v>
      </c>
      <c r="BY104" s="151">
        <f>+IFERROR('MIP(IxI)_TFEVP'!BY93/'MIP(IxI)_TFEVP'!BY$95,0)</f>
        <v>3.1977102426840693E-6</v>
      </c>
      <c r="BZ104" s="151">
        <f>+IFERROR('MIP(IxI)_TFEVP'!BZ93/'MIP(IxI)_TFEVP'!BZ$95,0)</f>
        <v>1.5040268440080513E-2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3">
      <c r="A105" s="105"/>
      <c r="B105" s="26"/>
      <c r="C105" s="116" t="s">
        <v>877</v>
      </c>
      <c r="D105" s="151">
        <f>+IFERROR('MIP(IxI)_TFEVP'!D94/'MIP(IxI)_TFEVP'!D$95,0)</f>
        <v>0.50004419958452395</v>
      </c>
      <c r="E105" s="151">
        <f>+IFERROR('MIP(IxI)_TFEVP'!E94/'MIP(IxI)_TFEVP'!E$95,0)</f>
        <v>0.29320243976207278</v>
      </c>
      <c r="F105" s="151">
        <f>+IFERROR('MIP(IxI)_TFEVP'!F94/'MIP(IxI)_TFEVP'!F$95,0)</f>
        <v>0.4882134171568166</v>
      </c>
      <c r="G105" s="151">
        <f>+IFERROR('MIP(IxI)_TFEVP'!G94/'MIP(IxI)_TFEVP'!G$95,0)</f>
        <v>0.2336438599667528</v>
      </c>
      <c r="H105" s="151">
        <f>+IFERROR('MIP(IxI)_TFEVP'!H94/'MIP(IxI)_TFEVP'!H$95,0)</f>
        <v>0.34919321680523158</v>
      </c>
      <c r="I105" s="151">
        <f>+IFERROR('MIP(IxI)_TFEVP'!I94/'MIP(IxI)_TFEVP'!I$95,0)</f>
        <v>0.15621084787496337</v>
      </c>
      <c r="J105" s="151">
        <f>+IFERROR('MIP(IxI)_TFEVP'!J94/'MIP(IxI)_TFEVP'!J$95,0)</f>
        <v>0.27863247863247864</v>
      </c>
      <c r="K105" s="151">
        <f>+IFERROR('MIP(IxI)_TFEVP'!K94/'MIP(IxI)_TFEVP'!K$95,0)</f>
        <v>0.53746264063335869</v>
      </c>
      <c r="L105" s="151">
        <f>+IFERROR('MIP(IxI)_TFEVP'!L94/'MIP(IxI)_TFEVP'!L$95,0)</f>
        <v>0.43794231415032153</v>
      </c>
      <c r="M105" s="151">
        <f>+IFERROR('MIP(IxI)_TFEVP'!M94/'MIP(IxI)_TFEVP'!M$95,0)</f>
        <v>0.30885014219801032</v>
      </c>
      <c r="N105" s="151">
        <f>+IFERROR('MIP(IxI)_TFEVP'!N94/'MIP(IxI)_TFEVP'!N$95,0)</f>
        <v>0.50900035687739098</v>
      </c>
      <c r="O105" s="151">
        <f>+IFERROR('MIP(IxI)_TFEVP'!O94/'MIP(IxI)_TFEVP'!O$95,0)</f>
        <v>0.1005798588834952</v>
      </c>
      <c r="P105" s="151">
        <f>+IFERROR('MIP(IxI)_TFEVP'!P94/'MIP(IxI)_TFEVP'!P$95,0)</f>
        <v>0.48634557378421051</v>
      </c>
      <c r="Q105" s="151">
        <f>+IFERROR('MIP(IxI)_TFEVP'!Q94/'MIP(IxI)_TFEVP'!Q$95,0)</f>
        <v>0.57249214843138085</v>
      </c>
      <c r="R105" s="151">
        <f>+IFERROR('MIP(IxI)_TFEVP'!R94/'MIP(IxI)_TFEVP'!R$95,0)</f>
        <v>0.40915673369417066</v>
      </c>
      <c r="S105" s="151">
        <f>+IFERROR('MIP(IxI)_TFEVP'!S94/'MIP(IxI)_TFEVP'!S$95,0)</f>
        <v>0.2255169887411701</v>
      </c>
      <c r="T105" s="151">
        <f>+IFERROR('MIP(IxI)_TFEVP'!T94/'MIP(IxI)_TFEVP'!T$95,0)</f>
        <v>0.23026742179573778</v>
      </c>
      <c r="U105" s="151">
        <f>+IFERROR('MIP(IxI)_TFEVP'!U94/'MIP(IxI)_TFEVP'!U$95,0)</f>
        <v>7.0029077290788125E-2</v>
      </c>
      <c r="V105" s="151">
        <f>+IFERROR('MIP(IxI)_TFEVP'!V94/'MIP(IxI)_TFEVP'!V$95,0)</f>
        <v>0.33361208418635091</v>
      </c>
      <c r="W105" s="151">
        <f>+IFERROR('MIP(IxI)_TFEVP'!W94/'MIP(IxI)_TFEVP'!W$95,0)</f>
        <v>0.12982799747738127</v>
      </c>
      <c r="X105" s="151">
        <f>+IFERROR('MIP(IxI)_TFEVP'!X94/'MIP(IxI)_TFEVP'!X$95,0)</f>
        <v>0.23257779660845754</v>
      </c>
      <c r="Y105" s="151">
        <f>+IFERROR('MIP(IxI)_TFEVP'!Y94/'MIP(IxI)_TFEVP'!Y$95,0)</f>
        <v>0.23766728757701677</v>
      </c>
      <c r="Z105" s="151">
        <f>+IFERROR('MIP(IxI)_TFEVP'!Z94/'MIP(IxI)_TFEVP'!Z$95,0)</f>
        <v>0.26192597158086839</v>
      </c>
      <c r="AA105" s="151">
        <f>+IFERROR('MIP(IxI)_TFEVP'!AA94/'MIP(IxI)_TFEVP'!AA$95,0)</f>
        <v>0.22794621962273776</v>
      </c>
      <c r="AB105" s="151">
        <f>+IFERROR('MIP(IxI)_TFEVP'!AB94/'MIP(IxI)_TFEVP'!AB$95,0)</f>
        <v>0.1143930589361811</v>
      </c>
      <c r="AC105" s="151">
        <f>+IFERROR('MIP(IxI)_TFEVP'!AC94/'MIP(IxI)_TFEVP'!AC$95,0)</f>
        <v>0.1224497229921484</v>
      </c>
      <c r="AD105" s="151">
        <f>+IFERROR('MIP(IxI)_TFEVP'!AD94/'MIP(IxI)_TFEVP'!AD$95,0)</f>
        <v>0.21102790762936541</v>
      </c>
      <c r="AE105" s="151">
        <f>+IFERROR('MIP(IxI)_TFEVP'!AE94/'MIP(IxI)_TFEVP'!AE$95,0)</f>
        <v>8.8140514218336061E-2</v>
      </c>
      <c r="AF105" s="151">
        <f>+IFERROR('MIP(IxI)_TFEVP'!AF94/'MIP(IxI)_TFEVP'!AF$95,0)</f>
        <v>0.19733810052830481</v>
      </c>
      <c r="AG105" s="151">
        <f>+IFERROR('MIP(IxI)_TFEVP'!AG94/'MIP(IxI)_TFEVP'!AG$95,0)</f>
        <v>0.15781852311199007</v>
      </c>
      <c r="AH105" s="151">
        <f>+IFERROR('MIP(IxI)_TFEVP'!AH94/'MIP(IxI)_TFEVP'!AH$95,0)</f>
        <v>0.11951285893698579</v>
      </c>
      <c r="AI105" s="151">
        <f>+IFERROR('MIP(IxI)_TFEVP'!AI94/'MIP(IxI)_TFEVP'!AI$95,0)</f>
        <v>0.28903473227206944</v>
      </c>
      <c r="AJ105" s="151">
        <f>+IFERROR('MIP(IxI)_TFEVP'!AJ94/'MIP(IxI)_TFEVP'!AJ$95,0)</f>
        <v>0</v>
      </c>
      <c r="AK105" s="151">
        <f>+IFERROR('MIP(IxI)_TFEVP'!AK94/'MIP(IxI)_TFEVP'!AK$95,0)</f>
        <v>0.12962026985452468</v>
      </c>
      <c r="AL105" s="151">
        <f>+IFERROR('MIP(IxI)_TFEVP'!AL94/'MIP(IxI)_TFEVP'!AL$95,0)</f>
        <v>0.25307363372111502</v>
      </c>
      <c r="AM105" s="151">
        <f>+IFERROR('MIP(IxI)_TFEVP'!AM94/'MIP(IxI)_TFEVP'!AM$95,0)</f>
        <v>0.17640072344707247</v>
      </c>
      <c r="AN105" s="151">
        <f>+IFERROR('MIP(IxI)_TFEVP'!AN94/'MIP(IxI)_TFEVP'!AN$95,0)</f>
        <v>0.24503708802086746</v>
      </c>
      <c r="AO105" s="151">
        <f>+IFERROR('MIP(IxI)_TFEVP'!AO94/'MIP(IxI)_TFEVP'!AO$95,0)</f>
        <v>0.14464232889739501</v>
      </c>
      <c r="AP105" s="151">
        <f>+IFERROR('MIP(IxI)_TFEVP'!AP94/'MIP(IxI)_TFEVP'!AP$95,0)</f>
        <v>0.28618213498040534</v>
      </c>
      <c r="AQ105" s="151">
        <f>+IFERROR('MIP(IxI)_TFEVP'!AQ94/'MIP(IxI)_TFEVP'!AQ$95,0)</f>
        <v>0.10564962576141951</v>
      </c>
      <c r="AR105" s="151">
        <f>+IFERROR('MIP(IxI)_TFEVP'!AR94/'MIP(IxI)_TFEVP'!AR$95,0)</f>
        <v>0.17726407333755115</v>
      </c>
      <c r="AS105" s="151">
        <f>+IFERROR('MIP(IxI)_TFEVP'!AS94/'MIP(IxI)_TFEVP'!AS$95,0)</f>
        <v>0.17007161365608919</v>
      </c>
      <c r="AT105" s="151">
        <f>+IFERROR('MIP(IxI)_TFEVP'!AT94/'MIP(IxI)_TFEVP'!AT$95,0)</f>
        <v>0.15738201690629663</v>
      </c>
      <c r="AU105" s="151">
        <f>+IFERROR('MIP(IxI)_TFEVP'!AU94/'MIP(IxI)_TFEVP'!AU$95,0)</f>
        <v>0.17753609280702876</v>
      </c>
      <c r="AV105" s="151">
        <f>+IFERROR('MIP(IxI)_TFEVP'!AV94/'MIP(IxI)_TFEVP'!AV$95,0)</f>
        <v>0.1672782555313464</v>
      </c>
      <c r="AW105" s="151">
        <f>+IFERROR('MIP(IxI)_TFEVP'!AW94/'MIP(IxI)_TFEVP'!AW$95,0)</f>
        <v>0.14399973390713872</v>
      </c>
      <c r="AX105" s="151">
        <f>+IFERROR('MIP(IxI)_TFEVP'!AX94/'MIP(IxI)_TFEVP'!AX$95,0)</f>
        <v>0.25996383880954238</v>
      </c>
      <c r="AY105" s="151">
        <f>+IFERROR('MIP(IxI)_TFEVP'!AY94/'MIP(IxI)_TFEVP'!AY$95,0)</f>
        <v>0.14698172506111046</v>
      </c>
      <c r="AZ105" s="151">
        <f>+IFERROR('MIP(IxI)_TFEVP'!AZ94/'MIP(IxI)_TFEVP'!AZ$95,0)</f>
        <v>0.24086496839315338</v>
      </c>
      <c r="BA105" s="151">
        <f>+IFERROR('MIP(IxI)_TFEVP'!BA94/'MIP(IxI)_TFEVP'!BA$95,0)</f>
        <v>0.34009706912519411</v>
      </c>
      <c r="BB105" s="151">
        <f>+IFERROR('MIP(IxI)_TFEVP'!BB94/'MIP(IxI)_TFEVP'!BB$95,0)</f>
        <v>0.1621014818140997</v>
      </c>
      <c r="BC105" s="151">
        <f>+IFERROR('MIP(IxI)_TFEVP'!BC94/'MIP(IxI)_TFEVP'!BC$95,0)</f>
        <v>0.24876611470098817</v>
      </c>
      <c r="BD105" s="151">
        <f>+IFERROR('MIP(IxI)_TFEVP'!BD94/'MIP(IxI)_TFEVP'!BD$95,0)</f>
        <v>9.115877871100557E-2</v>
      </c>
      <c r="BE105" s="151">
        <f>+IFERROR('MIP(IxI)_TFEVP'!BE94/'MIP(IxI)_TFEVP'!BE$95,0)</f>
        <v>0.24710932500298288</v>
      </c>
      <c r="BF105" s="151">
        <f>+IFERROR('MIP(IxI)_TFEVP'!BF94/'MIP(IxI)_TFEVP'!BF$95,0)</f>
        <v>0.2810810264368005</v>
      </c>
      <c r="BG105" s="151">
        <f>+IFERROR('MIP(IxI)_TFEVP'!BG94/'MIP(IxI)_TFEVP'!BG$95,0)</f>
        <v>0.21722567847190577</v>
      </c>
      <c r="BH105" s="151">
        <f>+IFERROR('MIP(IxI)_TFEVP'!BH94/'MIP(IxI)_TFEVP'!BH$95,0)</f>
        <v>0.20409698479246274</v>
      </c>
      <c r="BI105" s="151">
        <f>+IFERROR('MIP(IxI)_TFEVP'!BI94/'MIP(IxI)_TFEVP'!BI$95,0)</f>
        <v>0.28423858046975353</v>
      </c>
      <c r="BJ105" s="151">
        <f>+IFERROR('MIP(IxI)_TFEVP'!BJ94/'MIP(IxI)_TFEVP'!BJ$95,0)</f>
        <v>0.37695929822672353</v>
      </c>
      <c r="BK105" s="151">
        <f>+IFERROR('MIP(IxI)_TFEVP'!BK94/'MIP(IxI)_TFEVP'!BK$95,0)</f>
        <v>0.29309049779434609</v>
      </c>
      <c r="BL105" s="151">
        <f>+IFERROR('MIP(IxI)_TFEVP'!BL94/'MIP(IxI)_TFEVP'!BL$95,0)</f>
        <v>0.19562648233636493</v>
      </c>
      <c r="BM105" s="151">
        <f>+IFERROR('MIP(IxI)_TFEVP'!BM94/'MIP(IxI)_TFEVP'!BM$95,0)</f>
        <v>0.23703764138698313</v>
      </c>
      <c r="BN105" s="151">
        <f>+IFERROR('MIP(IxI)_TFEVP'!BN94/'MIP(IxI)_TFEVP'!BN$95,0)</f>
        <v>0.21120533811490469</v>
      </c>
      <c r="BO105" s="151">
        <f>+IFERROR('MIP(IxI)_TFEVP'!BO94/'MIP(IxI)_TFEVP'!BO$95,0)</f>
        <v>0.25923250980665358</v>
      </c>
      <c r="BP105" s="151">
        <f>+IFERROR('MIP(IxI)_TFEVP'!BP94/'MIP(IxI)_TFEVP'!BP$95,0)</f>
        <v>0.4285945777372242</v>
      </c>
      <c r="BQ105" s="151">
        <f>+IFERROR('MIP(IxI)_TFEVP'!BQ94/'MIP(IxI)_TFEVP'!BQ$95,0)</f>
        <v>8.4323787342042211E-2</v>
      </c>
      <c r="BR105" s="151">
        <f>+IFERROR('MIP(IxI)_TFEVP'!BR94/'MIP(IxI)_TFEVP'!BR$95,0)</f>
        <v>0.11218570126830182</v>
      </c>
      <c r="BS105" s="151">
        <f>+IFERROR('MIP(IxI)_TFEVP'!BS94/'MIP(IxI)_TFEVP'!BS$95,0)</f>
        <v>0.68424931066393901</v>
      </c>
      <c r="BT105" s="151">
        <f>+IFERROR('MIP(IxI)_TFEVP'!BT94/'MIP(IxI)_TFEVP'!BT$95,0)</f>
        <v>0.35659710215589885</v>
      </c>
      <c r="BU105" s="151">
        <f>+IFERROR('MIP(IxI)_TFEVP'!BU94/'MIP(IxI)_TFEVP'!BU$95,0)</f>
        <v>0.22990727720258394</v>
      </c>
      <c r="BV105" s="151">
        <f>+IFERROR('MIP(IxI)_TFEVP'!BV94/'MIP(IxI)_TFEVP'!BV$95,0)</f>
        <v>0.11993424789467624</v>
      </c>
      <c r="BW105" s="151">
        <f>+IFERROR('MIP(IxI)_TFEVP'!BW94/'MIP(IxI)_TFEVP'!BW$95,0)</f>
        <v>8.6519769358413115E-2</v>
      </c>
      <c r="BX105" s="151">
        <f>+IFERROR('MIP(IxI)_TFEVP'!BX94/'MIP(IxI)_TFEVP'!BX$95,0)</f>
        <v>0.19315514853206314</v>
      </c>
      <c r="BY105" s="151">
        <f>+IFERROR('MIP(IxI)_TFEVP'!BY94/'MIP(IxI)_TFEVP'!BY$95,0)</f>
        <v>6.3795795207813033E-2</v>
      </c>
      <c r="BZ105" s="151">
        <f>+IFERROR('MIP(IxI)_TFEVP'!BZ94/'MIP(IxI)_TFEVP'!BZ$95,0)</f>
        <v>0.22145011707024134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3">
      <c r="A106" s="105"/>
      <c r="B106" s="26"/>
      <c r="C106" s="117" t="s">
        <v>878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3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3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3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3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3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3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3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3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3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3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3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3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3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3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3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651" sheet="1" formatColumns="0" formatRows="0"/>
  <autoFilter ref="A8:CM8" xr:uid="{00000000-0001-0000-27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A99:A106">
    <cfRule type="cellIs" dxfId="271" priority="2" operator="lessThan">
      <formula>0</formula>
    </cfRule>
  </conditionalFormatting>
  <conditionalFormatting sqref="B7:CD90">
    <cfRule type="cellIs" dxfId="270" priority="14" operator="lessThan">
      <formula>0</formula>
    </cfRule>
  </conditionalFormatting>
  <conditionalFormatting sqref="C98:C106">
    <cfRule type="cellIs" dxfId="269" priority="1" operator="lessThan">
      <formula>0</formula>
    </cfRule>
  </conditionalFormatting>
  <conditionalFormatting sqref="D110:CD121">
    <cfRule type="cellIs" dxfId="268" priority="7" operator="notEqual">
      <formula>0</formula>
    </cfRule>
  </conditionalFormatting>
  <conditionalFormatting sqref="CJ7:XFD8">
    <cfRule type="cellIs" dxfId="267" priority="5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M121"/>
  <sheetViews>
    <sheetView showGridLines="0" tabSelected="1" topLeftCell="BP38" zoomScale="55" zoomScaleNormal="55" workbookViewId="0">
      <selection activeCell="C64" sqref="C64:CA64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1" width="18.33203125" customWidth="1"/>
    <col min="82" max="82" width="22.44140625" customWidth="1"/>
    <col min="83" max="87" width="0.6640625" hidden="1" bestFit="1" customWidth="1"/>
    <col min="88" max="88" width="12.44140625" customWidth="1"/>
    <col min="89" max="89" width="12.6640625" customWidth="1"/>
  </cols>
  <sheetData>
    <row r="1" spans="1:89" x14ac:dyDescent="0.3">
      <c r="CE1" s="105"/>
      <c r="CF1" s="105"/>
      <c r="CG1" s="105"/>
      <c r="CH1" s="105"/>
    </row>
    <row r="2" spans="1:89" x14ac:dyDescent="0.3">
      <c r="CI2" s="107"/>
    </row>
    <row r="3" spans="1:89" x14ac:dyDescent="0.3">
      <c r="CI3" s="107"/>
    </row>
    <row r="4" spans="1:89" x14ac:dyDescent="0.3">
      <c r="CI4" s="107"/>
    </row>
    <row r="5" spans="1:89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  <c r="CB5" s="119"/>
      <c r="CC5" s="119"/>
      <c r="CD5" s="119"/>
      <c r="CI5" s="107"/>
    </row>
    <row r="6" spans="1:89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B6" s="120"/>
      <c r="CC6" s="120"/>
      <c r="CD6" s="120"/>
      <c r="CI6" s="107"/>
      <c r="CJ6" s="81"/>
      <c r="CK6" s="81"/>
    </row>
    <row r="7" spans="1:89" ht="19.2" x14ac:dyDescent="0.3">
      <c r="B7" s="395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  <c r="CB7" s="121"/>
      <c r="CC7" s="121"/>
      <c r="CD7" s="121"/>
      <c r="CI7" s="107"/>
    </row>
    <row r="8" spans="1:89" ht="96.6" x14ac:dyDescent="0.3">
      <c r="A8" s="29"/>
      <c r="B8" s="396"/>
      <c r="C8" s="409"/>
      <c r="D8" s="25" t="s">
        <v>43</v>
      </c>
      <c r="E8" s="23" t="s">
        <v>39</v>
      </c>
      <c r="F8" s="23" t="s">
        <v>59</v>
      </c>
      <c r="G8" s="23" t="s">
        <v>129</v>
      </c>
      <c r="H8" s="23" t="s">
        <v>75</v>
      </c>
      <c r="I8" s="23" t="s">
        <v>133</v>
      </c>
      <c r="J8" s="23" t="s">
        <v>99</v>
      </c>
      <c r="K8" s="23" t="s">
        <v>117</v>
      </c>
      <c r="L8" s="23" t="s">
        <v>641</v>
      </c>
      <c r="M8" s="23" t="s">
        <v>165</v>
      </c>
      <c r="N8" s="23" t="s">
        <v>185</v>
      </c>
      <c r="O8" s="23" t="s">
        <v>191</v>
      </c>
      <c r="P8" s="24" t="s">
        <v>207</v>
      </c>
      <c r="Q8" s="24" t="s">
        <v>213</v>
      </c>
      <c r="R8" s="24" t="s">
        <v>750</v>
      </c>
      <c r="S8" s="24" t="s">
        <v>223</v>
      </c>
      <c r="T8" s="23" t="s">
        <v>241</v>
      </c>
      <c r="U8" s="23" t="s">
        <v>261</v>
      </c>
      <c r="V8" s="23" t="s">
        <v>265</v>
      </c>
      <c r="W8" s="23" t="s">
        <v>283</v>
      </c>
      <c r="X8" s="23" t="s">
        <v>295</v>
      </c>
      <c r="Y8" s="23" t="s">
        <v>317</v>
      </c>
      <c r="Z8" s="23" t="s">
        <v>303</v>
      </c>
      <c r="AA8" s="23" t="s">
        <v>321</v>
      </c>
      <c r="AB8" s="23" t="s">
        <v>325</v>
      </c>
      <c r="AC8" s="23" t="s">
        <v>333</v>
      </c>
      <c r="AD8" s="23" t="s">
        <v>337</v>
      </c>
      <c r="AE8" s="23" t="s">
        <v>313</v>
      </c>
      <c r="AF8" s="23" t="s">
        <v>257</v>
      </c>
      <c r="AG8" s="23" t="s">
        <v>279</v>
      </c>
      <c r="AH8" s="23" t="s">
        <v>349</v>
      </c>
      <c r="AI8" s="23" t="s">
        <v>343</v>
      </c>
      <c r="AJ8" s="23" t="s">
        <v>353</v>
      </c>
      <c r="AK8" s="23" t="s">
        <v>357</v>
      </c>
      <c r="AL8" s="23" t="s">
        <v>365</v>
      </c>
      <c r="AM8" s="23" t="s">
        <v>369</v>
      </c>
      <c r="AN8" s="23" t="s">
        <v>375</v>
      </c>
      <c r="AO8" s="23" t="s">
        <v>385</v>
      </c>
      <c r="AP8" s="23" t="s">
        <v>393</v>
      </c>
      <c r="AQ8" s="23" t="s">
        <v>397</v>
      </c>
      <c r="AR8" s="23" t="s">
        <v>413</v>
      </c>
      <c r="AS8" s="23" t="s">
        <v>421</v>
      </c>
      <c r="AT8" s="23" t="s">
        <v>425</v>
      </c>
      <c r="AU8" s="23" t="s">
        <v>439</v>
      </c>
      <c r="AV8" s="23" t="s">
        <v>445</v>
      </c>
      <c r="AW8" s="23" t="s">
        <v>449</v>
      </c>
      <c r="AX8" s="23" t="s">
        <v>457</v>
      </c>
      <c r="AY8" s="23" t="s">
        <v>477</v>
      </c>
      <c r="AZ8" s="23" t="s">
        <v>487</v>
      </c>
      <c r="BA8" s="23" t="s">
        <v>505</v>
      </c>
      <c r="BB8" s="23" t="s">
        <v>501</v>
      </c>
      <c r="BC8" s="23" t="s">
        <v>495</v>
      </c>
      <c r="BD8" s="23" t="s">
        <v>515</v>
      </c>
      <c r="BE8" s="23" t="s">
        <v>465</v>
      </c>
      <c r="BF8" s="23" t="s">
        <v>469</v>
      </c>
      <c r="BG8" s="24" t="s">
        <v>229</v>
      </c>
      <c r="BH8" s="23" t="s">
        <v>235</v>
      </c>
      <c r="BI8" s="24" t="s">
        <v>473</v>
      </c>
      <c r="BJ8" s="23" t="s">
        <v>531</v>
      </c>
      <c r="BK8" s="24" t="s">
        <v>543</v>
      </c>
      <c r="BL8" s="24" t="s">
        <v>563</v>
      </c>
      <c r="BM8" s="23" t="s">
        <v>535</v>
      </c>
      <c r="BN8" s="23" t="s">
        <v>539</v>
      </c>
      <c r="BO8" s="24" t="s">
        <v>617</v>
      </c>
      <c r="BP8" s="23" t="s">
        <v>567</v>
      </c>
      <c r="BQ8" s="23" t="s">
        <v>577</v>
      </c>
      <c r="BR8" s="23" t="s">
        <v>587</v>
      </c>
      <c r="BS8" s="24" t="s">
        <v>593</v>
      </c>
      <c r="BT8" s="23" t="s">
        <v>601</v>
      </c>
      <c r="BU8" s="24" t="s">
        <v>651</v>
      </c>
      <c r="BV8" s="23" t="s">
        <v>657</v>
      </c>
      <c r="BW8" s="23" t="s">
        <v>661</v>
      </c>
      <c r="BX8" s="24" t="s">
        <v>677</v>
      </c>
      <c r="BY8" s="24" t="s">
        <v>681</v>
      </c>
      <c r="BZ8" s="23" t="s">
        <v>629</v>
      </c>
      <c r="CA8" s="111" t="s">
        <v>693</v>
      </c>
      <c r="CB8" s="123" t="s">
        <v>879</v>
      </c>
      <c r="CC8" s="124" t="s">
        <v>880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2" x14ac:dyDescent="0.3">
      <c r="A9" s="30"/>
      <c r="B9" s="74" t="s">
        <v>42</v>
      </c>
      <c r="C9" s="45" t="s">
        <v>43</v>
      </c>
      <c r="D9" s="130">
        <v>1.00552090800362</v>
      </c>
      <c r="E9" s="131">
        <v>6.7830644219055104E-4</v>
      </c>
      <c r="F9" s="131">
        <v>5.9239757458440304E-3</v>
      </c>
      <c r="G9" s="131">
        <v>2.2444137679819101E-3</v>
      </c>
      <c r="H9" s="131">
        <v>1.0167842080861099E-3</v>
      </c>
      <c r="I9" s="131">
        <v>3.7761209557293199E-4</v>
      </c>
      <c r="J9" s="131">
        <v>1.0309390204488601E-3</v>
      </c>
      <c r="K9" s="131">
        <v>7.7020197470082903E-4</v>
      </c>
      <c r="L9" s="131">
        <v>2.08437794697592E-2</v>
      </c>
      <c r="M9" s="131">
        <v>1.86090602333015E-2</v>
      </c>
      <c r="N9" s="131">
        <v>5.5982835708825996E-4</v>
      </c>
      <c r="O9" s="131">
        <v>1.1966765499844699E-2</v>
      </c>
      <c r="P9" s="131">
        <v>1.0779864357902999E-4</v>
      </c>
      <c r="Q9" s="131">
        <v>4.6057970429954402E-5</v>
      </c>
      <c r="R9" s="131">
        <v>8.9898050187467698E-4</v>
      </c>
      <c r="S9" s="131">
        <v>1.02445051040997E-3</v>
      </c>
      <c r="T9" s="131">
        <v>6.2676921718533198E-3</v>
      </c>
      <c r="U9" s="131">
        <v>3.8537642350943398E-3</v>
      </c>
      <c r="V9" s="131">
        <v>4.5310957313173996E-3</v>
      </c>
      <c r="W9" s="131">
        <v>2.1829671625503502E-2</v>
      </c>
      <c r="X9" s="131">
        <v>5.0922668418074196E-3</v>
      </c>
      <c r="Y9" s="131">
        <v>2.6149083042052899E-3</v>
      </c>
      <c r="Z9" s="131">
        <v>4.26521049045488E-3</v>
      </c>
      <c r="AA9" s="131">
        <v>7.4806155182018195E-4</v>
      </c>
      <c r="AB9" s="131">
        <v>7.9243775006228301E-4</v>
      </c>
      <c r="AC9" s="131">
        <v>1.77855913093736E-3</v>
      </c>
      <c r="AD9" s="131">
        <v>4.2195749808402101E-4</v>
      </c>
      <c r="AE9" s="131">
        <v>4.3679138745016902E-2</v>
      </c>
      <c r="AF9" s="131">
        <v>2.9409069566469E-2</v>
      </c>
      <c r="AG9" s="131">
        <v>6.1328809597834195E-4</v>
      </c>
      <c r="AH9" s="131">
        <v>1.32010546567769E-3</v>
      </c>
      <c r="AI9" s="131">
        <v>1.33166935835965E-2</v>
      </c>
      <c r="AJ9" s="131">
        <v>0</v>
      </c>
      <c r="AK9" s="131">
        <v>1.6970840874127899E-4</v>
      </c>
      <c r="AL9" s="131">
        <v>1.12650879515925E-4</v>
      </c>
      <c r="AM9" s="131">
        <v>6.9565756303945699E-4</v>
      </c>
      <c r="AN9" s="131">
        <v>3.1966612076956202E-4</v>
      </c>
      <c r="AO9" s="131">
        <v>1.30536936640183E-4</v>
      </c>
      <c r="AP9" s="131">
        <v>1.06495672202705E-4</v>
      </c>
      <c r="AQ9" s="131">
        <v>1.6402355860297899E-4</v>
      </c>
      <c r="AR9" s="131">
        <v>1.92338429673941E-4</v>
      </c>
      <c r="AS9" s="131">
        <v>4.9867757746760704E-4</v>
      </c>
      <c r="AT9" s="131">
        <v>1.47904589752721E-4</v>
      </c>
      <c r="AU9" s="131">
        <v>1.1695453433824699E-4</v>
      </c>
      <c r="AV9" s="131">
        <v>1.0848134699846601E-4</v>
      </c>
      <c r="AW9" s="131">
        <v>1.2629456701767901E-4</v>
      </c>
      <c r="AX9" s="131">
        <v>2.0064244027597701E-4</v>
      </c>
      <c r="AY9" s="131">
        <v>2.7584140035334897E-4</v>
      </c>
      <c r="AZ9" s="131">
        <v>1.3844776858470501E-4</v>
      </c>
      <c r="BA9" s="131">
        <v>8.3411728948392904E-5</v>
      </c>
      <c r="BB9" s="131">
        <v>1.13636820821106E-4</v>
      </c>
      <c r="BC9" s="131">
        <v>1.05153343674132E-4</v>
      </c>
      <c r="BD9" s="131">
        <v>1.14348668561197E-4</v>
      </c>
      <c r="BE9" s="131">
        <v>1.4226849403923099E-4</v>
      </c>
      <c r="BF9" s="131">
        <v>1.4973871411374601E-4</v>
      </c>
      <c r="BG9" s="131">
        <v>7.3374740151652606E-5</v>
      </c>
      <c r="BH9" s="131">
        <v>2.02312118958344E-4</v>
      </c>
      <c r="BI9" s="131">
        <v>1.6907731436044E-4</v>
      </c>
      <c r="BJ9" s="131">
        <v>7.3163931861039902E-5</v>
      </c>
      <c r="BK9" s="131">
        <v>1.58248866521218E-4</v>
      </c>
      <c r="BL9" s="131">
        <v>1.2287313134428101E-4</v>
      </c>
      <c r="BM9" s="131">
        <v>1.09980632747007E-3</v>
      </c>
      <c r="BN9" s="131">
        <v>3.2202538582985101E-3</v>
      </c>
      <c r="BO9" s="131">
        <v>1.04487697493975E-4</v>
      </c>
      <c r="BP9" s="131">
        <v>6.8569592861021195E-5</v>
      </c>
      <c r="BQ9" s="131">
        <v>1.20940958983318E-4</v>
      </c>
      <c r="BR9" s="131">
        <v>1.24216992334777E-4</v>
      </c>
      <c r="BS9" s="131">
        <v>5.6180332239637299E-5</v>
      </c>
      <c r="BT9" s="131">
        <v>3.0251323051985502E-4</v>
      </c>
      <c r="BU9" s="131">
        <v>4.9591899837644298E-5</v>
      </c>
      <c r="BV9" s="131">
        <v>1.9395898999664799E-4</v>
      </c>
      <c r="BW9" s="131">
        <v>1.14131153991877E-4</v>
      </c>
      <c r="BX9" s="131">
        <v>1.5673377527161301E-4</v>
      </c>
      <c r="BY9" s="131">
        <v>1.3980954575212301E-4</v>
      </c>
      <c r="BZ9" s="131">
        <v>9.1820482078654598E-4</v>
      </c>
      <c r="CA9" s="132">
        <v>0</v>
      </c>
      <c r="CB9" s="130">
        <v>1.22383511207578</v>
      </c>
      <c r="CC9" s="147">
        <v>0.71402480793277701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2" x14ac:dyDescent="0.3">
      <c r="A10" s="30"/>
      <c r="B10" s="42" t="s">
        <v>38</v>
      </c>
      <c r="C10" s="43" t="s">
        <v>39</v>
      </c>
      <c r="D10" s="136">
        <v>3.0693737177279399E-4</v>
      </c>
      <c r="E10" s="137">
        <v>1.0058237361132001</v>
      </c>
      <c r="F10" s="137">
        <v>7.7591067556418401E-4</v>
      </c>
      <c r="G10" s="137">
        <v>1.9805907388910698E-3</v>
      </c>
      <c r="H10" s="137">
        <v>9.1278920924184196E-4</v>
      </c>
      <c r="I10" s="137">
        <v>3.4184715175789899E-4</v>
      </c>
      <c r="J10" s="137">
        <v>9.3772269664344897E-4</v>
      </c>
      <c r="K10" s="137">
        <v>6.9586014601423702E-4</v>
      </c>
      <c r="L10" s="137">
        <v>1.8660926575280401E-2</v>
      </c>
      <c r="M10" s="137">
        <v>4.6749880988464099E-3</v>
      </c>
      <c r="N10" s="137">
        <v>5.2094754563324997E-4</v>
      </c>
      <c r="O10" s="137">
        <v>5.4147754821714201E-3</v>
      </c>
      <c r="P10" s="137">
        <v>6.7236694335455903E-5</v>
      </c>
      <c r="Q10" s="137">
        <v>3.2102472982407999E-5</v>
      </c>
      <c r="R10" s="137">
        <v>7.9097450586415705E-4</v>
      </c>
      <c r="S10" s="137">
        <v>8.9697329661833202E-4</v>
      </c>
      <c r="T10" s="137">
        <v>1.6809276939209999E-3</v>
      </c>
      <c r="U10" s="137">
        <v>1.80952582885014E-3</v>
      </c>
      <c r="V10" s="137">
        <v>2.1771536366984698E-3</v>
      </c>
      <c r="W10" s="137">
        <v>5.56334594278026E-4</v>
      </c>
      <c r="X10" s="137">
        <v>1.7718629527383901E-3</v>
      </c>
      <c r="Y10" s="137">
        <v>3.8746505713478097E-2</v>
      </c>
      <c r="Z10" s="137">
        <v>0.14649528710953799</v>
      </c>
      <c r="AA10" s="137">
        <v>7.3038577281254297E-4</v>
      </c>
      <c r="AB10" s="137">
        <v>2.45193118429787E-3</v>
      </c>
      <c r="AC10" s="137">
        <v>3.7838305020279503E-2</v>
      </c>
      <c r="AD10" s="137">
        <v>4.5591941956752498E-4</v>
      </c>
      <c r="AE10" s="137">
        <v>1.9294821882283601E-2</v>
      </c>
      <c r="AF10" s="137">
        <v>1.3731997469273499E-3</v>
      </c>
      <c r="AG10" s="137">
        <v>5.7164982340363903E-4</v>
      </c>
      <c r="AH10" s="137">
        <v>2.6364600131329401E-4</v>
      </c>
      <c r="AI10" s="137">
        <v>1.4904484237828601E-3</v>
      </c>
      <c r="AJ10" s="137">
        <v>0</v>
      </c>
      <c r="AK10" s="137">
        <v>1.6724910410751201E-4</v>
      </c>
      <c r="AL10" s="137">
        <v>1.1454504019852501E-4</v>
      </c>
      <c r="AM10" s="137">
        <v>2.95378544352112E-4</v>
      </c>
      <c r="AN10" s="137">
        <v>3.16267876945731E-4</v>
      </c>
      <c r="AO10" s="137">
        <v>1.4717779932578399E-4</v>
      </c>
      <c r="AP10" s="137">
        <v>1.14534253299881E-4</v>
      </c>
      <c r="AQ10" s="137">
        <v>1.41738698621526E-4</v>
      </c>
      <c r="AR10" s="137">
        <v>1.54948880191762E-4</v>
      </c>
      <c r="AS10" s="137">
        <v>1.4407800169717101E-4</v>
      </c>
      <c r="AT10" s="137">
        <v>1.76729710155337E-4</v>
      </c>
      <c r="AU10" s="137">
        <v>1.3262582760351801E-4</v>
      </c>
      <c r="AV10" s="137">
        <v>1.20405839214571E-4</v>
      </c>
      <c r="AW10" s="137">
        <v>1.31270403961125E-4</v>
      </c>
      <c r="AX10" s="137">
        <v>2.01980306928981E-4</v>
      </c>
      <c r="AY10" s="137">
        <v>2.6003461020400698E-4</v>
      </c>
      <c r="AZ10" s="137">
        <v>1.23539611366857E-4</v>
      </c>
      <c r="BA10" s="137">
        <v>8.97330211647853E-5</v>
      </c>
      <c r="BB10" s="137">
        <v>1.18095726282058E-4</v>
      </c>
      <c r="BC10" s="137">
        <v>1.06761097607272E-4</v>
      </c>
      <c r="BD10" s="137">
        <v>1.4062993375749699E-4</v>
      </c>
      <c r="BE10" s="137">
        <v>1.4345258115870999E-4</v>
      </c>
      <c r="BF10" s="137">
        <v>1.51020877420698E-4</v>
      </c>
      <c r="BG10" s="137">
        <v>7.3084365727015398E-5</v>
      </c>
      <c r="BH10" s="137">
        <v>1.7893890615115499E-4</v>
      </c>
      <c r="BI10" s="137">
        <v>1.61578519588859E-4</v>
      </c>
      <c r="BJ10" s="137">
        <v>7.3591875005011502E-5</v>
      </c>
      <c r="BK10" s="137">
        <v>1.88797388134384E-4</v>
      </c>
      <c r="BL10" s="137">
        <v>1.27191148283169E-4</v>
      </c>
      <c r="BM10" s="137">
        <v>1.36363348025988E-3</v>
      </c>
      <c r="BN10" s="137">
        <v>3.7837136200074202E-3</v>
      </c>
      <c r="BO10" s="137">
        <v>7.6833165023044005E-5</v>
      </c>
      <c r="BP10" s="137">
        <v>6.0680487041365302E-5</v>
      </c>
      <c r="BQ10" s="137">
        <v>1.16728658215943E-4</v>
      </c>
      <c r="BR10" s="137">
        <v>1.1227551340615899E-4</v>
      </c>
      <c r="BS10" s="137">
        <v>4.5139471329621297E-5</v>
      </c>
      <c r="BT10" s="137">
        <v>1.9662565609885E-4</v>
      </c>
      <c r="BU10" s="137">
        <v>4.7006952844649201E-5</v>
      </c>
      <c r="BV10" s="137">
        <v>1.9222275606565201E-4</v>
      </c>
      <c r="BW10" s="137">
        <v>1.2994418781491301E-4</v>
      </c>
      <c r="BX10" s="137">
        <v>1.6306134545967E-4</v>
      </c>
      <c r="BY10" s="137">
        <v>1.14442412461331E-4</v>
      </c>
      <c r="BZ10" s="137">
        <v>4.3863590961887002E-4</v>
      </c>
      <c r="CA10" s="138">
        <v>0</v>
      </c>
      <c r="CB10" s="133">
        <v>1.3116785471430901</v>
      </c>
      <c r="CC10" s="134">
        <v>0.76527549622664603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2" x14ac:dyDescent="0.3">
      <c r="A11" s="30"/>
      <c r="B11" s="42" t="s">
        <v>58</v>
      </c>
      <c r="C11" s="43" t="s">
        <v>59</v>
      </c>
      <c r="D11" s="136">
        <v>6.7746035582648995E-5</v>
      </c>
      <c r="E11" s="137">
        <v>1.3241071347704601E-4</v>
      </c>
      <c r="F11" s="137">
        <v>1.0657039192940201</v>
      </c>
      <c r="G11" s="137">
        <v>1.8427321990266199E-4</v>
      </c>
      <c r="H11" s="137">
        <v>1.09615554229995E-4</v>
      </c>
      <c r="I11" s="137">
        <v>7.7903291010233397E-5</v>
      </c>
      <c r="J11" s="137">
        <v>1.3858437701512301E-4</v>
      </c>
      <c r="K11" s="137">
        <v>9.8370666325141E-5</v>
      </c>
      <c r="L11" s="137">
        <v>9.0124346636199495E-4</v>
      </c>
      <c r="M11" s="137">
        <v>8.6839544793890905E-4</v>
      </c>
      <c r="N11" s="137">
        <v>1.2048468154036599E-4</v>
      </c>
      <c r="O11" s="137">
        <v>2.15113948126252E-4</v>
      </c>
      <c r="P11" s="137">
        <v>3.0267195453036798E-5</v>
      </c>
      <c r="Q11" s="137">
        <v>1.5958230425540501E-5</v>
      </c>
      <c r="R11" s="137">
        <v>1.53320658516354E-4</v>
      </c>
      <c r="S11" s="137">
        <v>1.8948242214291501E-4</v>
      </c>
      <c r="T11" s="137">
        <v>4.7245401016174002E-4</v>
      </c>
      <c r="U11" s="137">
        <v>2.6884374763800099E-4</v>
      </c>
      <c r="V11" s="137">
        <v>2.22871938501401E-4</v>
      </c>
      <c r="W11" s="137">
        <v>2.2951213709543599E-4</v>
      </c>
      <c r="X11" s="137">
        <v>4.28991280812855E-4</v>
      </c>
      <c r="Y11" s="137">
        <v>7.7727308032545905E-4</v>
      </c>
      <c r="Z11" s="137">
        <v>4.9321974014836397E-4</v>
      </c>
      <c r="AA11" s="137">
        <v>2.0199451763961999E-4</v>
      </c>
      <c r="AB11" s="137">
        <v>2.69894595218833E-4</v>
      </c>
      <c r="AC11" s="137">
        <v>6.3567457397279098E-4</v>
      </c>
      <c r="AD11" s="137">
        <v>2.1131214889034901E-4</v>
      </c>
      <c r="AE11" s="137">
        <v>2.2128113054728599E-4</v>
      </c>
      <c r="AF11" s="137">
        <v>4.37285399254181E-2</v>
      </c>
      <c r="AG11" s="137">
        <v>1.14554156438852E-2</v>
      </c>
      <c r="AH11" s="137">
        <v>1.73492473349032E-3</v>
      </c>
      <c r="AI11" s="137">
        <v>1.27352581756124E-4</v>
      </c>
      <c r="AJ11" s="137">
        <v>0</v>
      </c>
      <c r="AK11" s="137">
        <v>9.5214007849069295E-5</v>
      </c>
      <c r="AL11" s="137">
        <v>8.2637733236364693E-5</v>
      </c>
      <c r="AM11" s="137">
        <v>1.2739111826298201E-4</v>
      </c>
      <c r="AN11" s="137">
        <v>1.1192926685935799E-4</v>
      </c>
      <c r="AO11" s="137">
        <v>9.4906345370618296E-5</v>
      </c>
      <c r="AP11" s="137">
        <v>7.3719452650769504E-5</v>
      </c>
      <c r="AQ11" s="137">
        <v>7.6894150581712802E-5</v>
      </c>
      <c r="AR11" s="137">
        <v>1.3469235965039701E-4</v>
      </c>
      <c r="AS11" s="137">
        <v>9.1202741231171696E-5</v>
      </c>
      <c r="AT11" s="137">
        <v>9.8425115023696805E-5</v>
      </c>
      <c r="AU11" s="137">
        <v>7.9283090598933703E-5</v>
      </c>
      <c r="AV11" s="137">
        <v>8.0167715708020105E-5</v>
      </c>
      <c r="AW11" s="137">
        <v>7.9990078033803497E-5</v>
      </c>
      <c r="AX11" s="137">
        <v>9.5713394407781198E-5</v>
      </c>
      <c r="AY11" s="137">
        <v>9.0220100978357796E-5</v>
      </c>
      <c r="AZ11" s="137">
        <v>8.7910937384356094E-5</v>
      </c>
      <c r="BA11" s="137">
        <v>5.2031625641202999E-5</v>
      </c>
      <c r="BB11" s="137">
        <v>6.59115434350629E-5</v>
      </c>
      <c r="BC11" s="137">
        <v>6.4942009240855005E-5</v>
      </c>
      <c r="BD11" s="137">
        <v>9.2419028475535403E-5</v>
      </c>
      <c r="BE11" s="137">
        <v>8.7472369059300704E-5</v>
      </c>
      <c r="BF11" s="137">
        <v>9.8641979403123604E-5</v>
      </c>
      <c r="BG11" s="137">
        <v>4.5375139202597798E-5</v>
      </c>
      <c r="BH11" s="137">
        <v>7.9865108920759194E-5</v>
      </c>
      <c r="BI11" s="137">
        <v>1.00596325498784E-4</v>
      </c>
      <c r="BJ11" s="137">
        <v>4.7735982429804801E-5</v>
      </c>
      <c r="BK11" s="137">
        <v>1.15724749010991E-4</v>
      </c>
      <c r="BL11" s="137">
        <v>8.2398389610065299E-5</v>
      </c>
      <c r="BM11" s="137">
        <v>2.3743309511414399E-3</v>
      </c>
      <c r="BN11" s="137">
        <v>2.94176105365033E-3</v>
      </c>
      <c r="BO11" s="137">
        <v>4.9285011391927203E-5</v>
      </c>
      <c r="BP11" s="137">
        <v>4.3782776082843398E-5</v>
      </c>
      <c r="BQ11" s="137">
        <v>8.3557178731429504E-5</v>
      </c>
      <c r="BR11" s="137">
        <v>8.2729236109315097E-5</v>
      </c>
      <c r="BS11" s="137">
        <v>2.9613386382958098E-5</v>
      </c>
      <c r="BT11" s="137">
        <v>1.00919016769288E-4</v>
      </c>
      <c r="BU11" s="137">
        <v>4.6515639855068897E-5</v>
      </c>
      <c r="BV11" s="137">
        <v>1.4863586740086399E-4</v>
      </c>
      <c r="BW11" s="137">
        <v>9.9885655862771506E-5</v>
      </c>
      <c r="BX11" s="137">
        <v>1.17781529276964E-4</v>
      </c>
      <c r="BY11" s="137">
        <v>1.53462354505122E-4</v>
      </c>
      <c r="BZ11" s="137">
        <v>4.5284813634521599E-4</v>
      </c>
      <c r="CA11" s="138">
        <v>0</v>
      </c>
      <c r="CB11" s="133">
        <v>1.1396451646388299</v>
      </c>
      <c r="CC11" s="134">
        <v>0.66490568195298505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2" x14ac:dyDescent="0.3">
      <c r="A12" s="30"/>
      <c r="B12" s="42" t="s">
        <v>128</v>
      </c>
      <c r="C12" s="43" t="s">
        <v>129</v>
      </c>
      <c r="D12" s="136">
        <v>3.3592782629085201E-4</v>
      </c>
      <c r="E12" s="137">
        <v>5.3767729590543998E-4</v>
      </c>
      <c r="F12" s="137">
        <v>3.3852984034135299E-4</v>
      </c>
      <c r="G12" s="137">
        <v>1.0008100390274099</v>
      </c>
      <c r="H12" s="137">
        <v>4.3079179161016102E-4</v>
      </c>
      <c r="I12" s="137">
        <v>3.6578174864918E-4</v>
      </c>
      <c r="J12" s="137">
        <v>3.4021247559983702E-4</v>
      </c>
      <c r="K12" s="137">
        <v>2.83794298185085E-4</v>
      </c>
      <c r="L12" s="137">
        <v>2.9027238196728802E-3</v>
      </c>
      <c r="M12" s="137">
        <v>2.7994340488065401E-4</v>
      </c>
      <c r="N12" s="137">
        <v>3.1190501864700198E-4</v>
      </c>
      <c r="O12" s="137">
        <v>3.56034950592958E-4</v>
      </c>
      <c r="P12" s="137">
        <v>6.9104220204202997E-5</v>
      </c>
      <c r="Q12" s="137">
        <v>3.3917931423118498E-5</v>
      </c>
      <c r="R12" s="137">
        <v>2.1820409825018701E-4</v>
      </c>
      <c r="S12" s="137">
        <v>2.74543227864291E-4</v>
      </c>
      <c r="T12" s="137">
        <v>2.51740510392054E-4</v>
      </c>
      <c r="U12" s="137">
        <v>3.6334441560981998E-4</v>
      </c>
      <c r="V12" s="137">
        <v>3.20830705926939E-4</v>
      </c>
      <c r="W12" s="137">
        <v>3.6405864964597298E-4</v>
      </c>
      <c r="X12" s="137">
        <v>3.2231969395074699E-3</v>
      </c>
      <c r="Y12" s="137">
        <v>7.6341778747711798E-3</v>
      </c>
      <c r="Z12" s="137">
        <v>6.6509912990777805E-4</v>
      </c>
      <c r="AA12" s="137">
        <v>0.25903865830698303</v>
      </c>
      <c r="AB12" s="137">
        <v>7.3524532348203404E-3</v>
      </c>
      <c r="AC12" s="137">
        <v>4.2210727431731497E-4</v>
      </c>
      <c r="AD12" s="137">
        <v>3.4303965103926602E-4</v>
      </c>
      <c r="AE12" s="137">
        <v>5.1906871772932196E-4</v>
      </c>
      <c r="AF12" s="137">
        <v>4.8117080939697699E-3</v>
      </c>
      <c r="AG12" s="137">
        <v>6.5610894449141498E-3</v>
      </c>
      <c r="AH12" s="137">
        <v>2.64326681584286E-2</v>
      </c>
      <c r="AI12" s="137">
        <v>7.4731321418810897E-3</v>
      </c>
      <c r="AJ12" s="137">
        <v>0</v>
      </c>
      <c r="AK12" s="137">
        <v>3.3984510274896702E-4</v>
      </c>
      <c r="AL12" s="137">
        <v>1.75286486340193E-4</v>
      </c>
      <c r="AM12" s="137">
        <v>4.5266097874143899E-4</v>
      </c>
      <c r="AN12" s="137">
        <v>4.9204154904233701E-4</v>
      </c>
      <c r="AO12" s="137">
        <v>1.7993698214427699E-4</v>
      </c>
      <c r="AP12" s="137">
        <v>1.20733781470636E-4</v>
      </c>
      <c r="AQ12" s="137">
        <v>1.3247501507261599E-4</v>
      </c>
      <c r="AR12" s="137">
        <v>1.1928210174751401E-2</v>
      </c>
      <c r="AS12" s="137">
        <v>7.2908289771425703E-4</v>
      </c>
      <c r="AT12" s="137">
        <v>7.5145830198586599E-4</v>
      </c>
      <c r="AU12" s="137">
        <v>2.6190713015850699E-4</v>
      </c>
      <c r="AV12" s="137">
        <v>3.51685058030194E-4</v>
      </c>
      <c r="AW12" s="137">
        <v>3.6182076489421302E-4</v>
      </c>
      <c r="AX12" s="137">
        <v>2.0812722589266599E-4</v>
      </c>
      <c r="AY12" s="137">
        <v>1.9120699978584501E-4</v>
      </c>
      <c r="AZ12" s="137">
        <v>1.3674903032692299E-4</v>
      </c>
      <c r="BA12" s="137">
        <v>8.4541735979147501E-5</v>
      </c>
      <c r="BB12" s="137">
        <v>1.9775339907605999E-4</v>
      </c>
      <c r="BC12" s="137">
        <v>1.2750852379167301E-4</v>
      </c>
      <c r="BD12" s="137">
        <v>1.6900313172165001E-4</v>
      </c>
      <c r="BE12" s="137">
        <v>2.6476520589091801E-4</v>
      </c>
      <c r="BF12" s="137">
        <v>1.51352934954736E-4</v>
      </c>
      <c r="BG12" s="137">
        <v>4.2821506761089298E-4</v>
      </c>
      <c r="BH12" s="137">
        <v>5.0427950246490405E-4</v>
      </c>
      <c r="BI12" s="137">
        <v>1.4163021343309901E-4</v>
      </c>
      <c r="BJ12" s="137">
        <v>9.0246156214980299E-5</v>
      </c>
      <c r="BK12" s="137">
        <v>2.8299924673325701E-4</v>
      </c>
      <c r="BL12" s="137">
        <v>1.2885875900247901E-4</v>
      </c>
      <c r="BM12" s="137">
        <v>1.00312839548589E-3</v>
      </c>
      <c r="BN12" s="137">
        <v>7.0762368245784696E-4</v>
      </c>
      <c r="BO12" s="137">
        <v>6.6088332501802995E-5</v>
      </c>
      <c r="BP12" s="137">
        <v>3.4814986655933098E-5</v>
      </c>
      <c r="BQ12" s="137">
        <v>6.7230304918223895E-5</v>
      </c>
      <c r="BR12" s="137">
        <v>5.6474031298435999E-5</v>
      </c>
      <c r="BS12" s="137">
        <v>3.7690463617384399E-5</v>
      </c>
      <c r="BT12" s="137">
        <v>8.4074255861876494E-5</v>
      </c>
      <c r="BU12" s="137">
        <v>3.7894037061545801E-5</v>
      </c>
      <c r="BV12" s="137">
        <v>1.03202097982901E-4</v>
      </c>
      <c r="BW12" s="137">
        <v>5.07907554851596E-5</v>
      </c>
      <c r="BX12" s="137">
        <v>4.1346018976820602E-4</v>
      </c>
      <c r="BY12" s="137">
        <v>1.44842573743308E-4</v>
      </c>
      <c r="BZ12" s="137">
        <v>2.8739303731611801E-4</v>
      </c>
      <c r="CA12" s="138">
        <v>0</v>
      </c>
      <c r="CB12" s="133">
        <v>1.3561445927255</v>
      </c>
      <c r="CC12" s="134">
        <v>0.79121841888283295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2" x14ac:dyDescent="0.3">
      <c r="A13" s="30"/>
      <c r="B13" s="42" t="s">
        <v>74</v>
      </c>
      <c r="C13" s="43" t="s">
        <v>75</v>
      </c>
      <c r="D13" s="136">
        <v>1.4268235411579801E-4</v>
      </c>
      <c r="E13" s="137">
        <v>7.1834123388240005E-4</v>
      </c>
      <c r="F13" s="137">
        <v>2.6690040967733501E-4</v>
      </c>
      <c r="G13" s="137">
        <v>3.37414105141982E-4</v>
      </c>
      <c r="H13" s="137">
        <v>1.0039728884002801</v>
      </c>
      <c r="I13" s="137">
        <v>1.6382516746738001E-4</v>
      </c>
      <c r="J13" s="137">
        <v>2.5546258393230803E-4</v>
      </c>
      <c r="K13" s="137">
        <v>3.22781795365076E-4</v>
      </c>
      <c r="L13" s="137">
        <v>3.8308710604913302E-4</v>
      </c>
      <c r="M13" s="137">
        <v>3.9922718417193699E-3</v>
      </c>
      <c r="N13" s="137">
        <v>3.2612597612721901E-4</v>
      </c>
      <c r="O13" s="137">
        <v>5.0354098343889197E-4</v>
      </c>
      <c r="P13" s="137">
        <v>7.9726690584141306E-5</v>
      </c>
      <c r="Q13" s="137">
        <v>3.9589254808373603E-5</v>
      </c>
      <c r="R13" s="137">
        <v>2.0022143486213401E-4</v>
      </c>
      <c r="S13" s="137">
        <v>2.6302309847946398E-4</v>
      </c>
      <c r="T13" s="137">
        <v>1.59793634674406E-3</v>
      </c>
      <c r="U13" s="137">
        <v>6.2207019511133601E-4</v>
      </c>
      <c r="V13" s="137">
        <v>5.2460559377002797E-4</v>
      </c>
      <c r="W13" s="137">
        <v>6.1083970397688802E-4</v>
      </c>
      <c r="X13" s="137">
        <v>7.3867797491703503E-3</v>
      </c>
      <c r="Y13" s="137">
        <v>1.2409165505729599E-3</v>
      </c>
      <c r="Z13" s="137">
        <v>7.6130552754078904E-4</v>
      </c>
      <c r="AA13" s="137">
        <v>4.2544367982838099E-4</v>
      </c>
      <c r="AB13" s="137">
        <v>1.1972538130375699E-2</v>
      </c>
      <c r="AC13" s="137">
        <v>7.3070122436561598E-4</v>
      </c>
      <c r="AD13" s="137">
        <v>1.28455152541783E-3</v>
      </c>
      <c r="AE13" s="137">
        <v>4.5897289980434999E-4</v>
      </c>
      <c r="AF13" s="137">
        <v>2.7694712392049799E-2</v>
      </c>
      <c r="AG13" s="137">
        <v>0.24709946727564799</v>
      </c>
      <c r="AH13" s="137">
        <v>1.27738336277974E-3</v>
      </c>
      <c r="AI13" s="137">
        <v>3.1797496859725601E-4</v>
      </c>
      <c r="AJ13" s="137">
        <v>0</v>
      </c>
      <c r="AK13" s="137">
        <v>2.33529329948272E-2</v>
      </c>
      <c r="AL13" s="137">
        <v>2.0348856128237398E-3</v>
      </c>
      <c r="AM13" s="137">
        <v>1.4400840264500499E-3</v>
      </c>
      <c r="AN13" s="137">
        <v>1.4515169126219701E-3</v>
      </c>
      <c r="AO13" s="137">
        <v>2.2828475193837201E-4</v>
      </c>
      <c r="AP13" s="137">
        <v>2.0763867444643499E-4</v>
      </c>
      <c r="AQ13" s="137">
        <v>1.9070416219095699E-4</v>
      </c>
      <c r="AR13" s="137">
        <v>2.5880227809289098E-4</v>
      </c>
      <c r="AS13" s="137">
        <v>3.3680087813114202E-4</v>
      </c>
      <c r="AT13" s="137">
        <v>2.3411578524096699E-4</v>
      </c>
      <c r="AU13" s="137">
        <v>1.1059724643504401E-2</v>
      </c>
      <c r="AV13" s="137">
        <v>2.73571622166264E-4</v>
      </c>
      <c r="AW13" s="137">
        <v>1.95831352089786E-4</v>
      </c>
      <c r="AX13" s="137">
        <v>2.1335775071593401E-4</v>
      </c>
      <c r="AY13" s="137">
        <v>1.77021608507977E-4</v>
      </c>
      <c r="AZ13" s="137">
        <v>2.0193793030214501E-4</v>
      </c>
      <c r="BA13" s="137">
        <v>1.5427730113301601E-4</v>
      </c>
      <c r="BB13" s="137">
        <v>2.0635986505486499E-4</v>
      </c>
      <c r="BC13" s="137">
        <v>1.76991079313759E-4</v>
      </c>
      <c r="BD13" s="137">
        <v>3.4337344295391E-4</v>
      </c>
      <c r="BE13" s="137">
        <v>1.1351641685948301E-3</v>
      </c>
      <c r="BF13" s="137">
        <v>2.3776725828302301E-4</v>
      </c>
      <c r="BG13" s="137">
        <v>1.05450398030609E-4</v>
      </c>
      <c r="BH13" s="137">
        <v>1.94777152416847E-4</v>
      </c>
      <c r="BI13" s="137">
        <v>3.2915075386144701E-4</v>
      </c>
      <c r="BJ13" s="137">
        <v>1.9765918403108799E-4</v>
      </c>
      <c r="BK13" s="137">
        <v>2.9051687472763201E-4</v>
      </c>
      <c r="BL13" s="137">
        <v>2.5218768395579198E-4</v>
      </c>
      <c r="BM13" s="137">
        <v>3.60526596410299E-3</v>
      </c>
      <c r="BN13" s="137">
        <v>1.7490195035342101E-3</v>
      </c>
      <c r="BO13" s="137">
        <v>8.5785476013857705E-5</v>
      </c>
      <c r="BP13" s="137">
        <v>6.3765000454760602E-5</v>
      </c>
      <c r="BQ13" s="137">
        <v>1.2964172401095999E-4</v>
      </c>
      <c r="BR13" s="137">
        <v>1.12241235350545E-4</v>
      </c>
      <c r="BS13" s="137">
        <v>4.4716627106769301E-5</v>
      </c>
      <c r="BT13" s="137">
        <v>1.6398312504027699E-4</v>
      </c>
      <c r="BU13" s="137">
        <v>1.49534179912992E-4</v>
      </c>
      <c r="BV13" s="137">
        <v>2.1890734532575601E-4</v>
      </c>
      <c r="BW13" s="137">
        <v>1.105737342845E-4</v>
      </c>
      <c r="BX13" s="137">
        <v>1.9757441737107301E-4</v>
      </c>
      <c r="BY13" s="137">
        <v>3.4467868659144701E-4</v>
      </c>
      <c r="BZ13" s="137">
        <v>2.93933949777522E-4</v>
      </c>
      <c r="CA13" s="138">
        <v>0</v>
      </c>
      <c r="CB13" s="133">
        <v>1.3687245886769701</v>
      </c>
      <c r="CC13" s="134">
        <v>0.798557993556262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2" x14ac:dyDescent="0.3">
      <c r="A14" s="30"/>
      <c r="B14" s="42" t="s">
        <v>132</v>
      </c>
      <c r="C14" s="43" t="s">
        <v>133</v>
      </c>
      <c r="D14" s="136">
        <v>3.1098926535748697E-4</v>
      </c>
      <c r="E14" s="137">
        <v>6.63335931432337E-4</v>
      </c>
      <c r="F14" s="137">
        <v>7.2327213513690705E-4</v>
      </c>
      <c r="G14" s="137">
        <v>1.2896806891472901E-3</v>
      </c>
      <c r="H14" s="137">
        <v>6.9038481194036905E-4</v>
      </c>
      <c r="I14" s="137">
        <v>1.00034640576135</v>
      </c>
      <c r="J14" s="137">
        <v>7.9520137380425203E-4</v>
      </c>
      <c r="K14" s="137">
        <v>5.7139445489686196E-4</v>
      </c>
      <c r="L14" s="137">
        <v>8.0473116075248392E-3</v>
      </c>
      <c r="M14" s="137">
        <v>5.7318937715013098E-2</v>
      </c>
      <c r="N14" s="137">
        <v>2.2018070095587501E-3</v>
      </c>
      <c r="O14" s="137">
        <v>1.46715383911466E-3</v>
      </c>
      <c r="P14" s="137">
        <v>1.05594849037926E-4</v>
      </c>
      <c r="Q14" s="137">
        <v>5.5184597567649401E-5</v>
      </c>
      <c r="R14" s="137">
        <v>5.9854396458608396E-4</v>
      </c>
      <c r="S14" s="137">
        <v>7.0201448752273197E-4</v>
      </c>
      <c r="T14" s="137">
        <v>1.8958707812782302E-2</v>
      </c>
      <c r="U14" s="137">
        <v>1.07687457281939E-3</v>
      </c>
      <c r="V14" s="137">
        <v>1.2590312583098599E-3</v>
      </c>
      <c r="W14" s="137">
        <v>1.0089069769084E-3</v>
      </c>
      <c r="X14" s="137">
        <v>1.5157224866583101E-2</v>
      </c>
      <c r="Y14" s="137">
        <v>1.39170013560316E-3</v>
      </c>
      <c r="Z14" s="137">
        <v>8.2983114189162405E-4</v>
      </c>
      <c r="AA14" s="137">
        <v>9.1652512108028096E-4</v>
      </c>
      <c r="AB14" s="137">
        <v>9.9948765409598101E-4</v>
      </c>
      <c r="AC14" s="137">
        <v>1.0094046312783299E-3</v>
      </c>
      <c r="AD14" s="137">
        <v>8.65135560570935E-4</v>
      </c>
      <c r="AE14" s="137">
        <v>1.7557780540660799E-3</v>
      </c>
      <c r="AF14" s="137">
        <v>7.91827038502198E-4</v>
      </c>
      <c r="AG14" s="137">
        <v>1.0512513344192399E-3</v>
      </c>
      <c r="AH14" s="137">
        <v>4.84511338191735E-4</v>
      </c>
      <c r="AI14" s="137">
        <v>3.4683565575658497E-4</v>
      </c>
      <c r="AJ14" s="137">
        <v>0</v>
      </c>
      <c r="AK14" s="137">
        <v>4.5894081898891902E-4</v>
      </c>
      <c r="AL14" s="137">
        <v>2.8919110620702002E-4</v>
      </c>
      <c r="AM14" s="137">
        <v>2.1162228519512201E-3</v>
      </c>
      <c r="AN14" s="137">
        <v>7.6053998361311399E-4</v>
      </c>
      <c r="AO14" s="137">
        <v>3.5234647100505198E-4</v>
      </c>
      <c r="AP14" s="137">
        <v>2.7020175322531499E-4</v>
      </c>
      <c r="AQ14" s="137">
        <v>2.9762693717273601E-4</v>
      </c>
      <c r="AR14" s="137">
        <v>3.4388473787697499E-4</v>
      </c>
      <c r="AS14" s="137">
        <v>3.40178466206901E-4</v>
      </c>
      <c r="AT14" s="137">
        <v>3.2105236111050798E-4</v>
      </c>
      <c r="AU14" s="137">
        <v>3.1992499760877301E-4</v>
      </c>
      <c r="AV14" s="137">
        <v>3.0520861020735801E-4</v>
      </c>
      <c r="AW14" s="137">
        <v>2.9909924392066301E-4</v>
      </c>
      <c r="AX14" s="137">
        <v>3.57929990120346E-4</v>
      </c>
      <c r="AY14" s="137">
        <v>3.3549273955665897E-4</v>
      </c>
      <c r="AZ14" s="137">
        <v>2.6104089660039802E-4</v>
      </c>
      <c r="BA14" s="137">
        <v>1.92322463374879E-4</v>
      </c>
      <c r="BB14" s="137">
        <v>2.4662648452794203E-4</v>
      </c>
      <c r="BC14" s="137">
        <v>2.25850548746576E-4</v>
      </c>
      <c r="BD14" s="137">
        <v>3.65477272448049E-4</v>
      </c>
      <c r="BE14" s="137">
        <v>3.4621679889670898E-4</v>
      </c>
      <c r="BF14" s="137">
        <v>3.4440367227831702E-4</v>
      </c>
      <c r="BG14" s="137">
        <v>1.6286967413120301E-4</v>
      </c>
      <c r="BH14" s="137">
        <v>2.67936833853227E-4</v>
      </c>
      <c r="BI14" s="137">
        <v>3.3400229393846397E-4</v>
      </c>
      <c r="BJ14" s="137">
        <v>1.4342403840748001E-4</v>
      </c>
      <c r="BK14" s="137">
        <v>4.201013608842E-4</v>
      </c>
      <c r="BL14" s="137">
        <v>2.4838605250227501E-4</v>
      </c>
      <c r="BM14" s="137">
        <v>1.9067186246905499E-3</v>
      </c>
      <c r="BN14" s="137">
        <v>4.8560138733607996E-3</v>
      </c>
      <c r="BO14" s="137">
        <v>1.17828171852127E-4</v>
      </c>
      <c r="BP14" s="137">
        <v>8.9911268921775406E-5</v>
      </c>
      <c r="BQ14" s="137">
        <v>1.9693837274865501E-4</v>
      </c>
      <c r="BR14" s="137">
        <v>1.5664624232002801E-4</v>
      </c>
      <c r="BS14" s="137">
        <v>5.8440943341771901E-5</v>
      </c>
      <c r="BT14" s="137">
        <v>1.8491809931538901E-4</v>
      </c>
      <c r="BU14" s="137">
        <v>7.3356528433221599E-5</v>
      </c>
      <c r="BV14" s="137">
        <v>2.9540663027652201E-4</v>
      </c>
      <c r="BW14" s="137">
        <v>1.92764843918941E-4</v>
      </c>
      <c r="BX14" s="137">
        <v>2.8691755898401601E-4</v>
      </c>
      <c r="BY14" s="137">
        <v>2.2454261460329701E-4</v>
      </c>
      <c r="BZ14" s="137">
        <v>5.5939950139799802E-4</v>
      </c>
      <c r="CA14" s="138">
        <v>0</v>
      </c>
      <c r="CB14" s="133">
        <v>1.1437165483793801</v>
      </c>
      <c r="CC14" s="134">
        <v>0.66728105831266205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2" x14ac:dyDescent="0.3">
      <c r="A15" s="30"/>
      <c r="B15" s="42" t="s">
        <v>98</v>
      </c>
      <c r="C15" s="43" t="s">
        <v>99</v>
      </c>
      <c r="D15" s="136">
        <v>9.2297339309471498E-5</v>
      </c>
      <c r="E15" s="137">
        <v>1.8621261097482301E-4</v>
      </c>
      <c r="F15" s="137">
        <v>1.67372331394547E-4</v>
      </c>
      <c r="G15" s="137">
        <v>1.6829927756593601E-4</v>
      </c>
      <c r="H15" s="137">
        <v>1.2497025467476499E-4</v>
      </c>
      <c r="I15" s="137">
        <v>1.11945465251071E-4</v>
      </c>
      <c r="J15" s="137">
        <v>1.0704784592471299</v>
      </c>
      <c r="K15" s="137">
        <v>1.14920797923902E-4</v>
      </c>
      <c r="L15" s="137">
        <v>1.5550320668838299E-4</v>
      </c>
      <c r="M15" s="137">
        <v>3.0485250124957499E-3</v>
      </c>
      <c r="N15" s="137">
        <v>1.24849927034985E-4</v>
      </c>
      <c r="O15" s="137">
        <v>3.7716596925796799E-3</v>
      </c>
      <c r="P15" s="137">
        <v>1.44672316188814E-4</v>
      </c>
      <c r="Q15" s="137">
        <v>6.0951208298872399E-5</v>
      </c>
      <c r="R15" s="137">
        <v>1.70196435087971E-4</v>
      </c>
      <c r="S15" s="137">
        <v>2.2425219487358299E-4</v>
      </c>
      <c r="T15" s="137">
        <v>2.3480124157290302E-3</v>
      </c>
      <c r="U15" s="137">
        <v>5.4734055476930504E-3</v>
      </c>
      <c r="V15" s="137">
        <v>1.60583788212771E-3</v>
      </c>
      <c r="W15" s="137">
        <v>0.29325252093342202</v>
      </c>
      <c r="X15" s="137">
        <v>2.3492883382092399E-3</v>
      </c>
      <c r="Y15" s="137">
        <v>1.03306593798538E-2</v>
      </c>
      <c r="Z15" s="137">
        <v>3.1179534628581899E-4</v>
      </c>
      <c r="AA15" s="137">
        <v>2.6802306860873397E-4</v>
      </c>
      <c r="AB15" s="137">
        <v>3.70210676243632E-3</v>
      </c>
      <c r="AC15" s="137">
        <v>1.9982997570493401E-3</v>
      </c>
      <c r="AD15" s="137">
        <v>3.07069443705171E-4</v>
      </c>
      <c r="AE15" s="137">
        <v>1.30406177124589E-2</v>
      </c>
      <c r="AF15" s="137">
        <v>5.5404713186473099E-3</v>
      </c>
      <c r="AG15" s="137">
        <v>3.8428972243921599E-4</v>
      </c>
      <c r="AH15" s="137">
        <v>3.93569999677459E-4</v>
      </c>
      <c r="AI15" s="137">
        <v>1.7033554122994899E-4</v>
      </c>
      <c r="AJ15" s="137">
        <v>0</v>
      </c>
      <c r="AK15" s="137">
        <v>1.9632921866533101E-4</v>
      </c>
      <c r="AL15" s="137">
        <v>1.6380243801680501E-4</v>
      </c>
      <c r="AM15" s="137">
        <v>2.6422857185493101E-4</v>
      </c>
      <c r="AN15" s="137">
        <v>1.6697985930122299E-4</v>
      </c>
      <c r="AO15" s="137">
        <v>1.8426675056012101E-4</v>
      </c>
      <c r="AP15" s="137">
        <v>1.5297107427791599E-4</v>
      </c>
      <c r="AQ15" s="137">
        <v>2.20065595480084E-4</v>
      </c>
      <c r="AR15" s="137">
        <v>3.8321204468652999E-4</v>
      </c>
      <c r="AS15" s="137">
        <v>5.1133991067822196E-3</v>
      </c>
      <c r="AT15" s="137">
        <v>4.0270145566859898E-4</v>
      </c>
      <c r="AU15" s="137">
        <v>1.3345254114891501E-4</v>
      </c>
      <c r="AV15" s="137">
        <v>2.0480986428165701E-4</v>
      </c>
      <c r="AW15" s="137">
        <v>2.0283001260669399E-4</v>
      </c>
      <c r="AX15" s="137">
        <v>1.81795997945845E-4</v>
      </c>
      <c r="AY15" s="137">
        <v>1.31381048181354E-4</v>
      </c>
      <c r="AZ15" s="137">
        <v>2.44306846212663E-4</v>
      </c>
      <c r="BA15" s="137">
        <v>8.3828076701158606E-5</v>
      </c>
      <c r="BB15" s="137">
        <v>1.5673155996055301E-4</v>
      </c>
      <c r="BC15" s="137">
        <v>1.2514911316013899E-4</v>
      </c>
      <c r="BD15" s="137">
        <v>1.5426613628134701E-4</v>
      </c>
      <c r="BE15" s="137">
        <v>1.9755922851490999E-4</v>
      </c>
      <c r="BF15" s="137">
        <v>1.7792941075942101E-4</v>
      </c>
      <c r="BG15" s="137">
        <v>8.3212842521265498E-5</v>
      </c>
      <c r="BH15" s="137">
        <v>1.4810727862426699E-4</v>
      </c>
      <c r="BI15" s="137">
        <v>1.82257603037735E-4</v>
      </c>
      <c r="BJ15" s="137">
        <v>8.0241951101914694E-5</v>
      </c>
      <c r="BK15" s="137">
        <v>1.9330031342626301E-4</v>
      </c>
      <c r="BL15" s="137">
        <v>1.4919192506578199E-4</v>
      </c>
      <c r="BM15" s="137">
        <v>1.2724628930784699E-3</v>
      </c>
      <c r="BN15" s="137">
        <v>2.28529383776519E-3</v>
      </c>
      <c r="BO15" s="137">
        <v>7.5013228675188399E-5</v>
      </c>
      <c r="BP15" s="137">
        <v>5.1631474750503003E-5</v>
      </c>
      <c r="BQ15" s="137">
        <v>1.0060425174058101E-4</v>
      </c>
      <c r="BR15" s="137">
        <v>9.3864129554340205E-5</v>
      </c>
      <c r="BS15" s="137">
        <v>3.8130273932684E-5</v>
      </c>
      <c r="BT15" s="137">
        <v>1.6715320968697901E-4</v>
      </c>
      <c r="BU15" s="137">
        <v>3.8030984277061602E-5</v>
      </c>
      <c r="BV15" s="137">
        <v>1.5792608152966E-4</v>
      </c>
      <c r="BW15" s="137">
        <v>9.1949141723551497E-5</v>
      </c>
      <c r="BX15" s="137">
        <v>1.6298800760245101E-4</v>
      </c>
      <c r="BY15" s="137">
        <v>1.11907502628012E-4</v>
      </c>
      <c r="BZ15" s="137">
        <v>4.5254378444544802E-4</v>
      </c>
      <c r="CA15" s="138">
        <v>0</v>
      </c>
      <c r="CB15" s="133">
        <v>1.43579919715326</v>
      </c>
      <c r="CC15" s="134">
        <v>0.83769147972762803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2" x14ac:dyDescent="0.3">
      <c r="A16" s="30"/>
      <c r="B16" s="42" t="s">
        <v>116</v>
      </c>
      <c r="C16" s="43" t="s">
        <v>117</v>
      </c>
      <c r="D16" s="136">
        <v>4.26118293020425E-4</v>
      </c>
      <c r="E16" s="137">
        <v>8.8520226032779E-4</v>
      </c>
      <c r="F16" s="137">
        <v>1.1484673024415701E-3</v>
      </c>
      <c r="G16" s="137">
        <v>3.2036328164263602E-3</v>
      </c>
      <c r="H16" s="137">
        <v>1.4303154633828999E-3</v>
      </c>
      <c r="I16" s="137">
        <v>4.69142603937743E-4</v>
      </c>
      <c r="J16" s="137">
        <v>1.42132710388346E-3</v>
      </c>
      <c r="K16" s="137">
        <v>1.0498533215694299</v>
      </c>
      <c r="L16" s="137">
        <v>3.1881320219492103E-2</v>
      </c>
      <c r="M16" s="137">
        <v>3.7235341825041099E-4</v>
      </c>
      <c r="N16" s="137">
        <v>7.1106654624448302E-4</v>
      </c>
      <c r="O16" s="137">
        <v>2.1967764760748599E-4</v>
      </c>
      <c r="P16" s="137">
        <v>5.8128367419224301E-5</v>
      </c>
      <c r="Q16" s="137">
        <v>2.5082801811618401E-5</v>
      </c>
      <c r="R16" s="137">
        <v>1.14806702695555E-3</v>
      </c>
      <c r="S16" s="137">
        <v>1.2908922585870501E-3</v>
      </c>
      <c r="T16" s="137">
        <v>2.2776997275804299E-4</v>
      </c>
      <c r="U16" s="137">
        <v>2.33258501158789E-4</v>
      </c>
      <c r="V16" s="137">
        <v>2.06462593044506E-4</v>
      </c>
      <c r="W16" s="137">
        <v>1.5389020999042101E-3</v>
      </c>
      <c r="X16" s="137">
        <v>8.1335344745909902E-4</v>
      </c>
      <c r="Y16" s="137">
        <v>1.17098503830999E-3</v>
      </c>
      <c r="Z16" s="137">
        <v>2.9418136562587698E-4</v>
      </c>
      <c r="AA16" s="137">
        <v>9.5796888339321298E-4</v>
      </c>
      <c r="AB16" s="137">
        <v>0.164823643952344</v>
      </c>
      <c r="AC16" s="137">
        <v>2.0166459351847899E-4</v>
      </c>
      <c r="AD16" s="137">
        <v>0.28575488301150298</v>
      </c>
      <c r="AE16" s="137">
        <v>2.7274489602325901E-4</v>
      </c>
      <c r="AF16" s="137">
        <v>1.4826549619514301E-3</v>
      </c>
      <c r="AG16" s="137">
        <v>5.7885058574436295E-4</v>
      </c>
      <c r="AH16" s="137">
        <v>2.2531443128749999E-4</v>
      </c>
      <c r="AI16" s="137">
        <v>1.1215376861172E-4</v>
      </c>
      <c r="AJ16" s="137">
        <v>0</v>
      </c>
      <c r="AK16" s="137">
        <v>1.20838826720047E-4</v>
      </c>
      <c r="AL16" s="137">
        <v>7.2762375466241505E-5</v>
      </c>
      <c r="AM16" s="137">
        <v>1.02648608125048E-4</v>
      </c>
      <c r="AN16" s="137">
        <v>3.6793626967598198E-4</v>
      </c>
      <c r="AO16" s="137">
        <v>8.5913588162111004E-5</v>
      </c>
      <c r="AP16" s="137">
        <v>6.4986361944624002E-5</v>
      </c>
      <c r="AQ16" s="137">
        <v>1.06190808386669E-4</v>
      </c>
      <c r="AR16" s="137">
        <v>1.17380461215439E-4</v>
      </c>
      <c r="AS16" s="137">
        <v>1.06011615761692E-4</v>
      </c>
      <c r="AT16" s="137">
        <v>1.1333726126667599E-4</v>
      </c>
      <c r="AU16" s="137">
        <v>9.04253059348076E-5</v>
      </c>
      <c r="AV16" s="137">
        <v>7.1787532736753795E-5</v>
      </c>
      <c r="AW16" s="137">
        <v>8.8359589907274205E-5</v>
      </c>
      <c r="AX16" s="137">
        <v>1.8567838086659501E-4</v>
      </c>
      <c r="AY16" s="137">
        <v>3.0650157271555498E-4</v>
      </c>
      <c r="AZ16" s="137">
        <v>9.43525210670041E-5</v>
      </c>
      <c r="BA16" s="137">
        <v>6.3692287601305495E-5</v>
      </c>
      <c r="BB16" s="137">
        <v>9.34554513229018E-5</v>
      </c>
      <c r="BC16" s="137">
        <v>8.0570455326139907E-5</v>
      </c>
      <c r="BD16" s="137">
        <v>8.4984713975691406E-5</v>
      </c>
      <c r="BE16" s="137">
        <v>1.12411867035928E-4</v>
      </c>
      <c r="BF16" s="137">
        <v>8.4259120454564001E-5</v>
      </c>
      <c r="BG16" s="137">
        <v>4.3999937722882901E-5</v>
      </c>
      <c r="BH16" s="137">
        <v>1.6379862968938E-4</v>
      </c>
      <c r="BI16" s="137">
        <v>1.3161616179367601E-4</v>
      </c>
      <c r="BJ16" s="137">
        <v>3.7817729039867999E-5</v>
      </c>
      <c r="BK16" s="137">
        <v>1.0382443353877101E-4</v>
      </c>
      <c r="BL16" s="137">
        <v>6.6292099655640505E-5</v>
      </c>
      <c r="BM16" s="137">
        <v>1.70150285748885E-3</v>
      </c>
      <c r="BN16" s="137">
        <v>1.3125037057333999E-3</v>
      </c>
      <c r="BO16" s="137">
        <v>3.4167366175058997E-5</v>
      </c>
      <c r="BP16" s="137">
        <v>2.7938586595164799E-5</v>
      </c>
      <c r="BQ16" s="137">
        <v>5.5975645896626899E-5</v>
      </c>
      <c r="BR16" s="137">
        <v>5.0439994826844197E-5</v>
      </c>
      <c r="BS16" s="137">
        <v>2.0224241234841701E-5</v>
      </c>
      <c r="BT16" s="137">
        <v>6.3126967413219701E-5</v>
      </c>
      <c r="BU16" s="137">
        <v>2.93136040186076E-5</v>
      </c>
      <c r="BV16" s="137">
        <v>8.9875068167145596E-5</v>
      </c>
      <c r="BW16" s="137">
        <v>5.3444328145450203E-5</v>
      </c>
      <c r="BX16" s="137">
        <v>8.0278037766801506E-5</v>
      </c>
      <c r="BY16" s="137">
        <v>5.64737934206322E-5</v>
      </c>
      <c r="BZ16" s="137">
        <v>2.21039842285876E-4</v>
      </c>
      <c r="CA16" s="138">
        <v>0</v>
      </c>
      <c r="CB16" s="133">
        <v>1.56039704580813</v>
      </c>
      <c r="CC16" s="134">
        <v>0.91038587628219103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2" x14ac:dyDescent="0.3">
      <c r="A17" s="30"/>
      <c r="B17" s="42" t="s">
        <v>640</v>
      </c>
      <c r="C17" s="43" t="s">
        <v>641</v>
      </c>
      <c r="D17" s="136">
        <v>1.23571329669781E-2</v>
      </c>
      <c r="E17" s="137">
        <v>2.5754798240708102E-2</v>
      </c>
      <c r="F17" s="137">
        <v>3.4424933443345102E-2</v>
      </c>
      <c r="G17" s="137">
        <v>0.10098903818659299</v>
      </c>
      <c r="H17" s="137">
        <v>4.4333483487038902E-2</v>
      </c>
      <c r="I17" s="137">
        <v>1.3555009344595101E-2</v>
      </c>
      <c r="J17" s="137">
        <v>4.3259941315807598E-2</v>
      </c>
      <c r="K17" s="137">
        <v>3.2528010205029198E-2</v>
      </c>
      <c r="L17" s="137">
        <v>1.0269356670324099</v>
      </c>
      <c r="M17" s="137">
        <v>8.7668925162715898E-3</v>
      </c>
      <c r="N17" s="137">
        <v>2.0946749495367099E-2</v>
      </c>
      <c r="O17" s="137">
        <v>1.6868486143649E-3</v>
      </c>
      <c r="P17" s="137">
        <v>1.16039462022429E-3</v>
      </c>
      <c r="Q17" s="137">
        <v>4.3362234500215802E-4</v>
      </c>
      <c r="R17" s="137">
        <v>3.4736791809472402E-2</v>
      </c>
      <c r="S17" s="137">
        <v>3.8695300186790703E-2</v>
      </c>
      <c r="T17" s="137">
        <v>3.1753295903690802E-3</v>
      </c>
      <c r="U17" s="137">
        <v>1.13128764402144E-3</v>
      </c>
      <c r="V17" s="137">
        <v>9.9765183994788295E-4</v>
      </c>
      <c r="W17" s="137">
        <v>1.2634766492621701E-2</v>
      </c>
      <c r="X17" s="137">
        <v>3.2276808689269102E-3</v>
      </c>
      <c r="Y17" s="137">
        <v>2.7238476691609599E-3</v>
      </c>
      <c r="Z17" s="137">
        <v>4.31341906857021E-3</v>
      </c>
      <c r="AA17" s="137">
        <v>2.6493319975374598E-2</v>
      </c>
      <c r="AB17" s="137">
        <v>6.9797158979655301E-3</v>
      </c>
      <c r="AC17" s="137">
        <v>1.5617872662028701E-3</v>
      </c>
      <c r="AD17" s="137">
        <v>9.3505713902813092E-3</v>
      </c>
      <c r="AE17" s="137">
        <v>3.26257375208796E-3</v>
      </c>
      <c r="AF17" s="137">
        <v>4.1176372646049998E-3</v>
      </c>
      <c r="AG17" s="137">
        <v>1.24712803716571E-2</v>
      </c>
      <c r="AH17" s="137">
        <v>3.08340154563234E-3</v>
      </c>
      <c r="AI17" s="137">
        <v>1.2555357888857401E-3</v>
      </c>
      <c r="AJ17" s="137">
        <v>0</v>
      </c>
      <c r="AK17" s="137">
        <v>1.5013825028230201E-3</v>
      </c>
      <c r="AL17" s="137">
        <v>3.2359781753007799E-4</v>
      </c>
      <c r="AM17" s="137">
        <v>6.3275503886050003E-4</v>
      </c>
      <c r="AN17" s="137">
        <v>9.3512970798773094E-3</v>
      </c>
      <c r="AO17" s="137">
        <v>3.6809665920190199E-4</v>
      </c>
      <c r="AP17" s="137">
        <v>2.352414217367E-4</v>
      </c>
      <c r="AQ17" s="137">
        <v>1.4711346089613701E-3</v>
      </c>
      <c r="AR17" s="137">
        <v>1.52383390463578E-3</v>
      </c>
      <c r="AS17" s="137">
        <v>5.5569312780079599E-4</v>
      </c>
      <c r="AT17" s="137">
        <v>3.0257485361925201E-4</v>
      </c>
      <c r="AU17" s="137">
        <v>9.0484602744744498E-4</v>
      </c>
      <c r="AV17" s="137">
        <v>2.6479117567917298E-4</v>
      </c>
      <c r="AW17" s="137">
        <v>8.4659782913325504E-4</v>
      </c>
      <c r="AX17" s="137">
        <v>3.7191434601472201E-3</v>
      </c>
      <c r="AY17" s="137">
        <v>7.9688155102858992E-3</v>
      </c>
      <c r="AZ17" s="137">
        <v>1.00883369877196E-3</v>
      </c>
      <c r="BA17" s="137">
        <v>7.6736183300400501E-4</v>
      </c>
      <c r="BB17" s="137">
        <v>1.38842111651091E-3</v>
      </c>
      <c r="BC17" s="137">
        <v>1.0277305566127001E-3</v>
      </c>
      <c r="BD17" s="137">
        <v>3.22420140076084E-4</v>
      </c>
      <c r="BE17" s="137">
        <v>1.5046610380744E-3</v>
      </c>
      <c r="BF17" s="137">
        <v>2.9525748369471497E-4</v>
      </c>
      <c r="BG17" s="137">
        <v>2.9212176613392898E-4</v>
      </c>
      <c r="BH17" s="137">
        <v>3.5101657053211799E-3</v>
      </c>
      <c r="BI17" s="137">
        <v>1.9928072996005602E-3</v>
      </c>
      <c r="BJ17" s="137">
        <v>1.5249149992412601E-4</v>
      </c>
      <c r="BK17" s="137">
        <v>5.0528399001454098E-4</v>
      </c>
      <c r="BL17" s="137">
        <v>3.2172883727947798E-4</v>
      </c>
      <c r="BM17" s="137">
        <v>8.6412203742510104E-4</v>
      </c>
      <c r="BN17" s="137">
        <v>1.33557658691428E-3</v>
      </c>
      <c r="BO17" s="137">
        <v>8.8359139392584198E-5</v>
      </c>
      <c r="BP17" s="137">
        <v>6.00801294876339E-5</v>
      </c>
      <c r="BQ17" s="137">
        <v>1.1745665973696E-4</v>
      </c>
      <c r="BR17" s="137">
        <v>9.3335662157189295E-5</v>
      </c>
      <c r="BS17" s="137">
        <v>1.00544259893751E-4</v>
      </c>
      <c r="BT17" s="137">
        <v>1.2802481126203099E-4</v>
      </c>
      <c r="BU17" s="137">
        <v>2.8197830937755499E-4</v>
      </c>
      <c r="BV17" s="137">
        <v>2.0120976866814101E-4</v>
      </c>
      <c r="BW17" s="137">
        <v>1.21462869450098E-4</v>
      </c>
      <c r="BX17" s="137">
        <v>2.2747482109017301E-4</v>
      </c>
      <c r="BY17" s="137">
        <v>1.67372707694526E-4</v>
      </c>
      <c r="BZ17" s="137">
        <v>3.4359586185363802E-4</v>
      </c>
      <c r="CA17" s="138">
        <v>0</v>
      </c>
      <c r="CB17" s="133">
        <v>1.58453409984347</v>
      </c>
      <c r="CC17" s="134">
        <v>0.92446821074178598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2" x14ac:dyDescent="0.3">
      <c r="A18" s="30"/>
      <c r="B18" s="42" t="s">
        <v>164</v>
      </c>
      <c r="C18" s="43" t="s">
        <v>165</v>
      </c>
      <c r="D18" s="136">
        <v>8.5797814194568905E-4</v>
      </c>
      <c r="E18" s="137">
        <v>1.63970195764512E-3</v>
      </c>
      <c r="F18" s="137">
        <v>1.7568593148727201E-3</v>
      </c>
      <c r="G18" s="137">
        <v>4.6225112628165404E-3</v>
      </c>
      <c r="H18" s="137">
        <v>2.1102628478927802E-3</v>
      </c>
      <c r="I18" s="137">
        <v>1.0218457254220401E-3</v>
      </c>
      <c r="J18" s="137">
        <v>2.19142106015763E-3</v>
      </c>
      <c r="K18" s="137">
        <v>1.6352901628044899E-3</v>
      </c>
      <c r="L18" s="137">
        <v>1.48643854721388E-3</v>
      </c>
      <c r="M18" s="137">
        <v>1.0270198352705699</v>
      </c>
      <c r="N18" s="137">
        <v>2.5195274023983001E-3</v>
      </c>
      <c r="O18" s="137">
        <v>9.7695558372587008E-3</v>
      </c>
      <c r="P18" s="137">
        <v>2.5355383944603401E-4</v>
      </c>
      <c r="Q18" s="137">
        <v>1.4863653483703E-4</v>
      </c>
      <c r="R18" s="137">
        <v>3.2481852336296601E-3</v>
      </c>
      <c r="S18" s="137">
        <v>3.6684249056353302E-3</v>
      </c>
      <c r="T18" s="137">
        <v>0.332210067043057</v>
      </c>
      <c r="U18" s="137">
        <v>3.5386473157778498E-3</v>
      </c>
      <c r="V18" s="137">
        <v>6.8331418565573399E-3</v>
      </c>
      <c r="W18" s="137">
        <v>1.26375055508773E-3</v>
      </c>
      <c r="X18" s="137">
        <v>0.26337446440762202</v>
      </c>
      <c r="Y18" s="137">
        <v>1.5385073600583899E-2</v>
      </c>
      <c r="Z18" s="137">
        <v>8.1594987812686002E-4</v>
      </c>
      <c r="AA18" s="137">
        <v>1.67180560844427E-3</v>
      </c>
      <c r="AB18" s="137">
        <v>5.7782473313729597E-3</v>
      </c>
      <c r="AC18" s="137">
        <v>6.9645230639924999E-3</v>
      </c>
      <c r="AD18" s="137">
        <v>1.05131322139822E-3</v>
      </c>
      <c r="AE18" s="137">
        <v>7.3631152578749999E-3</v>
      </c>
      <c r="AF18" s="137">
        <v>4.4444196987613697E-3</v>
      </c>
      <c r="AG18" s="137">
        <v>1.2937572478470901E-3</v>
      </c>
      <c r="AH18" s="137">
        <v>2.0080940185510702E-3</v>
      </c>
      <c r="AI18" s="137">
        <v>5.6794127016139096E-4</v>
      </c>
      <c r="AJ18" s="137">
        <v>0</v>
      </c>
      <c r="AK18" s="137">
        <v>1.82341621974073E-3</v>
      </c>
      <c r="AL18" s="137">
        <v>5.2188815841780901E-4</v>
      </c>
      <c r="AM18" s="137">
        <v>3.1486161535209799E-2</v>
      </c>
      <c r="AN18" s="137">
        <v>1.0408469737749899E-3</v>
      </c>
      <c r="AO18" s="137">
        <v>5.4644808007611398E-4</v>
      </c>
      <c r="AP18" s="137">
        <v>4.1833116699110798E-4</v>
      </c>
      <c r="AQ18" s="137">
        <v>4.22215950600784E-4</v>
      </c>
      <c r="AR18" s="137">
        <v>5.2451030821496804E-4</v>
      </c>
      <c r="AS18" s="137">
        <v>4.6557162506814402E-4</v>
      </c>
      <c r="AT18" s="137">
        <v>5.3552254218303802E-4</v>
      </c>
      <c r="AU18" s="137">
        <v>4.20553523685324E-4</v>
      </c>
      <c r="AV18" s="137">
        <v>4.01400111362939E-4</v>
      </c>
      <c r="AW18" s="137">
        <v>4.4530226730429601E-4</v>
      </c>
      <c r="AX18" s="137">
        <v>7.5804315380819797E-4</v>
      </c>
      <c r="AY18" s="137">
        <v>9.9277096751826496E-4</v>
      </c>
      <c r="AZ18" s="137">
        <v>4.2479593338669801E-4</v>
      </c>
      <c r="BA18" s="137">
        <v>3.2738651018858998E-4</v>
      </c>
      <c r="BB18" s="137">
        <v>3.8872759202061001E-4</v>
      </c>
      <c r="BC18" s="137">
        <v>3.6104574204367601E-4</v>
      </c>
      <c r="BD18" s="137">
        <v>3.5649939171825601E-4</v>
      </c>
      <c r="BE18" s="137">
        <v>5.16837955429472E-4</v>
      </c>
      <c r="BF18" s="137">
        <v>6.9089670540401404E-4</v>
      </c>
      <c r="BG18" s="137">
        <v>2.7653375493482399E-4</v>
      </c>
      <c r="BH18" s="137">
        <v>7.5908165763590601E-4</v>
      </c>
      <c r="BI18" s="137">
        <v>7.5739324778491398E-4</v>
      </c>
      <c r="BJ18" s="137">
        <v>5.7003258815949902E-4</v>
      </c>
      <c r="BK18" s="137">
        <v>1.10860600396116E-3</v>
      </c>
      <c r="BL18" s="137">
        <v>1.05489727224008E-3</v>
      </c>
      <c r="BM18" s="137">
        <v>2.3606811377946301E-2</v>
      </c>
      <c r="BN18" s="137">
        <v>8.0552589021678098E-2</v>
      </c>
      <c r="BO18" s="137">
        <v>5.98508863511237E-4</v>
      </c>
      <c r="BP18" s="137">
        <v>7.2849637315423096E-4</v>
      </c>
      <c r="BQ18" s="137">
        <v>1.26610656613387E-3</v>
      </c>
      <c r="BR18" s="137">
        <v>1.5161569396074401E-3</v>
      </c>
      <c r="BS18" s="137">
        <v>5.2523731002170797E-4</v>
      </c>
      <c r="BT18" s="137">
        <v>1.8635581526689701E-3</v>
      </c>
      <c r="BU18" s="137">
        <v>4.1596749421798701E-4</v>
      </c>
      <c r="BV18" s="137">
        <v>2.7607103045674199E-3</v>
      </c>
      <c r="BW18" s="137">
        <v>2.2965547561138899E-3</v>
      </c>
      <c r="BX18" s="137">
        <v>1.8593345486596601E-3</v>
      </c>
      <c r="BY18" s="137">
        <v>9.803026224834391E-4</v>
      </c>
      <c r="BZ18" s="137">
        <v>5.2841952930583799E-3</v>
      </c>
      <c r="CA18" s="138">
        <v>0</v>
      </c>
      <c r="CB18" s="133">
        <v>1.89116458598245</v>
      </c>
      <c r="CC18" s="134">
        <v>1.10336630886904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2" x14ac:dyDescent="0.3">
      <c r="A19" s="30"/>
      <c r="B19" s="42" t="s">
        <v>184</v>
      </c>
      <c r="C19" s="43" t="s">
        <v>185</v>
      </c>
      <c r="D19" s="136">
        <v>2.5242349894591501E-4</v>
      </c>
      <c r="E19" s="137">
        <v>6.5919549617415602E-4</v>
      </c>
      <c r="F19" s="137">
        <v>5.8407142528426703E-4</v>
      </c>
      <c r="G19" s="137">
        <v>1.4726055178901801E-3</v>
      </c>
      <c r="H19" s="137">
        <v>1.0218749839030099E-3</v>
      </c>
      <c r="I19" s="137">
        <v>2.8072065919730599E-4</v>
      </c>
      <c r="J19" s="137">
        <v>6.7378641871985003E-4</v>
      </c>
      <c r="K19" s="137">
        <v>5.0175356345907602E-4</v>
      </c>
      <c r="L19" s="137">
        <v>5.2296211711317297E-4</v>
      </c>
      <c r="M19" s="137">
        <v>2.8658653649758098E-4</v>
      </c>
      <c r="N19" s="137">
        <v>1.0260888240055801</v>
      </c>
      <c r="O19" s="137">
        <v>2.19697738048272E-4</v>
      </c>
      <c r="P19" s="137">
        <v>3.1824955807484198E-4</v>
      </c>
      <c r="Q19" s="137">
        <v>1.22703670378051E-4</v>
      </c>
      <c r="R19" s="137">
        <v>6.1101612362508503E-4</v>
      </c>
      <c r="S19" s="137">
        <v>7.3414755724861996E-4</v>
      </c>
      <c r="T19" s="137">
        <v>2.0857455160130901E-4</v>
      </c>
      <c r="U19" s="137">
        <v>3.4856074066116801E-4</v>
      </c>
      <c r="V19" s="137">
        <v>2.20467883518003E-4</v>
      </c>
      <c r="W19" s="137">
        <v>3.8208811868299702E-4</v>
      </c>
      <c r="X19" s="137">
        <v>2.2273293805843099E-4</v>
      </c>
      <c r="Y19" s="137">
        <v>1.87149167990455E-4</v>
      </c>
      <c r="Z19" s="137">
        <v>2.8023835969184102E-4</v>
      </c>
      <c r="AA19" s="137">
        <v>5.2597478055427097E-4</v>
      </c>
      <c r="AB19" s="137">
        <v>3.1723030681426198E-4</v>
      </c>
      <c r="AC19" s="137">
        <v>1.9380889638176001E-4</v>
      </c>
      <c r="AD19" s="137">
        <v>3.3040788004313202E-4</v>
      </c>
      <c r="AE19" s="137">
        <v>2.1121577807947699E-4</v>
      </c>
      <c r="AF19" s="137">
        <v>3.38179541842692E-4</v>
      </c>
      <c r="AG19" s="137">
        <v>5.0771893068350497E-4</v>
      </c>
      <c r="AH19" s="137">
        <v>1.89811131942898E-4</v>
      </c>
      <c r="AI19" s="137">
        <v>2.9362460142326799E-4</v>
      </c>
      <c r="AJ19" s="137">
        <v>0</v>
      </c>
      <c r="AK19" s="137">
        <v>9.0086483445115193E-3</v>
      </c>
      <c r="AL19" s="137">
        <v>8.4107859855438703E-4</v>
      </c>
      <c r="AM19" s="137">
        <v>7.2319650871167495E-4</v>
      </c>
      <c r="AN19" s="137">
        <v>0.18316337304590899</v>
      </c>
      <c r="AO19" s="137">
        <v>2.20513137530953E-4</v>
      </c>
      <c r="AP19" s="137">
        <v>1.6808069941848499E-4</v>
      </c>
      <c r="AQ19" s="137">
        <v>3.6722155171878799E-4</v>
      </c>
      <c r="AR19" s="137">
        <v>1.5863238725603699E-4</v>
      </c>
      <c r="AS19" s="137">
        <v>3.6084743849181802E-4</v>
      </c>
      <c r="AT19" s="137">
        <v>1.2291712456056E-4</v>
      </c>
      <c r="AU19" s="137">
        <v>8.4712634498758897E-3</v>
      </c>
      <c r="AV19" s="137">
        <v>1.93504836580767E-4</v>
      </c>
      <c r="AW19" s="137">
        <v>7.9632333283983202E-4</v>
      </c>
      <c r="AX19" s="137">
        <v>5.81346056169083E-4</v>
      </c>
      <c r="AY19" s="137">
        <v>2.2521004169814401E-4</v>
      </c>
      <c r="AZ19" s="137">
        <v>2.1343403047215399E-4</v>
      </c>
      <c r="BA19" s="137">
        <v>9.3338271068776603E-5</v>
      </c>
      <c r="BB19" s="137">
        <v>1.44574662038389E-4</v>
      </c>
      <c r="BC19" s="137">
        <v>1.2998922241390701E-4</v>
      </c>
      <c r="BD19" s="137">
        <v>3.7645513582768302E-4</v>
      </c>
      <c r="BE19" s="137">
        <v>2.11251213789081E-2</v>
      </c>
      <c r="BF19" s="137">
        <v>2.0426466680631099E-4</v>
      </c>
      <c r="BG19" s="137">
        <v>8.3422098567622504E-5</v>
      </c>
      <c r="BH19" s="137">
        <v>1.6126392280934701E-4</v>
      </c>
      <c r="BI19" s="137">
        <v>1.7871223433606E-2</v>
      </c>
      <c r="BJ19" s="137">
        <v>2.1193327897808199E-4</v>
      </c>
      <c r="BK19" s="137">
        <v>2.82933822256968E-4</v>
      </c>
      <c r="BL19" s="137">
        <v>1.65476413285804E-4</v>
      </c>
      <c r="BM19" s="137">
        <v>1.5302030595060201E-4</v>
      </c>
      <c r="BN19" s="137">
        <v>1.4850442206964601E-4</v>
      </c>
      <c r="BO19" s="137">
        <v>5.23733558425289E-5</v>
      </c>
      <c r="BP19" s="137">
        <v>4.8338752250660699E-5</v>
      </c>
      <c r="BQ19" s="137">
        <v>7.7275331583569895E-5</v>
      </c>
      <c r="BR19" s="137">
        <v>8.0632232548124606E-5</v>
      </c>
      <c r="BS19" s="137">
        <v>4.8661303694497301E-4</v>
      </c>
      <c r="BT19" s="137">
        <v>6.9832763930965298E-5</v>
      </c>
      <c r="BU19" s="137">
        <v>1.9310836752470099E-4</v>
      </c>
      <c r="BV19" s="137">
        <v>1.20246280194724E-4</v>
      </c>
      <c r="BW19" s="137">
        <v>2.4919602086909999E-4</v>
      </c>
      <c r="BX19" s="137">
        <v>1.6664716389038899E-4</v>
      </c>
      <c r="BY19" s="137">
        <v>2.0622567248410501E-4</v>
      </c>
      <c r="BZ19" s="137">
        <v>5.7688708005451401E-4</v>
      </c>
      <c r="CA19" s="138">
        <v>0</v>
      </c>
      <c r="CB19" s="133">
        <v>1.2882028901551099</v>
      </c>
      <c r="CC19" s="134">
        <v>0.75157904209933801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2" x14ac:dyDescent="0.3">
      <c r="A20" s="30"/>
      <c r="B20" s="42" t="s">
        <v>190</v>
      </c>
      <c r="C20" s="43" t="s">
        <v>191</v>
      </c>
      <c r="D20" s="136">
        <v>1.6405235417595601E-4</v>
      </c>
      <c r="E20" s="137">
        <v>3.0918542119876002E-4</v>
      </c>
      <c r="F20" s="137">
        <v>2.9119053757070701E-4</v>
      </c>
      <c r="G20" s="137">
        <v>3.59949164648292E-4</v>
      </c>
      <c r="H20" s="137">
        <v>2.22868575361578E-4</v>
      </c>
      <c r="I20" s="137">
        <v>2.1133051990430201E-4</v>
      </c>
      <c r="J20" s="137">
        <v>2.72304485927982E-4</v>
      </c>
      <c r="K20" s="137">
        <v>1.9220471220402901E-4</v>
      </c>
      <c r="L20" s="137">
        <v>2.7277880840461202E-4</v>
      </c>
      <c r="M20" s="137">
        <v>3.5866814237255299E-3</v>
      </c>
      <c r="N20" s="137">
        <v>3.2680645413087799E-4</v>
      </c>
      <c r="O20" s="137">
        <v>1.2205150886716201</v>
      </c>
      <c r="P20" s="137">
        <v>1.5843952214537001E-4</v>
      </c>
      <c r="Q20" s="137">
        <v>7.2778447626892001E-5</v>
      </c>
      <c r="R20" s="137">
        <v>1.03353385616512E-3</v>
      </c>
      <c r="S20" s="137">
        <v>1.6090438762315501E-3</v>
      </c>
      <c r="T20" s="137">
        <v>1.96355610839532E-3</v>
      </c>
      <c r="U20" s="137">
        <v>0.33785339275822601</v>
      </c>
      <c r="V20" s="137">
        <v>0.44027271893576297</v>
      </c>
      <c r="W20" s="137">
        <v>6.6585514627588304E-4</v>
      </c>
      <c r="X20" s="137">
        <v>1.6507633385759099E-3</v>
      </c>
      <c r="Y20" s="137">
        <v>4.2452461528491001E-4</v>
      </c>
      <c r="Z20" s="137">
        <v>4.0022839625491102E-4</v>
      </c>
      <c r="AA20" s="137">
        <v>3.9227099258723502E-4</v>
      </c>
      <c r="AB20" s="137">
        <v>4.7032308761109099E-4</v>
      </c>
      <c r="AC20" s="137">
        <v>4.0452246734465499E-4</v>
      </c>
      <c r="AD20" s="137">
        <v>4.1716992881480599E-4</v>
      </c>
      <c r="AE20" s="137">
        <v>1.4777819043766001E-2</v>
      </c>
      <c r="AF20" s="137">
        <v>2.24591949306918E-3</v>
      </c>
      <c r="AG20" s="137">
        <v>5.9041586356992505E-4</v>
      </c>
      <c r="AH20" s="137">
        <v>5.41438240721187E-4</v>
      </c>
      <c r="AI20" s="137">
        <v>3.9848137256558701E-4</v>
      </c>
      <c r="AJ20" s="137">
        <v>0</v>
      </c>
      <c r="AK20" s="137">
        <v>3.57814979305415E-4</v>
      </c>
      <c r="AL20" s="137">
        <v>7.3119189371810404E-4</v>
      </c>
      <c r="AM20" s="137">
        <v>5.1286619462564997E-4</v>
      </c>
      <c r="AN20" s="137">
        <v>4.7798051547049699E-4</v>
      </c>
      <c r="AO20" s="137">
        <v>3.6518900116978701E-4</v>
      </c>
      <c r="AP20" s="137">
        <v>2.69036500669921E-4</v>
      </c>
      <c r="AQ20" s="137">
        <v>2.5735474923386901E-4</v>
      </c>
      <c r="AR20" s="137">
        <v>2.7849890286716597E-4</v>
      </c>
      <c r="AS20" s="137">
        <v>2.7421140878805598E-4</v>
      </c>
      <c r="AT20" s="137">
        <v>2.1692709106399999E-4</v>
      </c>
      <c r="AU20" s="137">
        <v>2.48818307725326E-4</v>
      </c>
      <c r="AV20" s="137">
        <v>3.1351733528330202E-4</v>
      </c>
      <c r="AW20" s="137">
        <v>3.08316808402428E-4</v>
      </c>
      <c r="AX20" s="137">
        <v>4.38338853307285E-4</v>
      </c>
      <c r="AY20" s="137">
        <v>5.3548492881053697E-4</v>
      </c>
      <c r="AZ20" s="137">
        <v>1.1211176794830499E-3</v>
      </c>
      <c r="BA20" s="137">
        <v>2.0017087093659899E-4</v>
      </c>
      <c r="BB20" s="137">
        <v>2.9592285490993002E-4</v>
      </c>
      <c r="BC20" s="137">
        <v>4.60900082993447E-4</v>
      </c>
      <c r="BD20" s="137">
        <v>3.0289198284222201E-4</v>
      </c>
      <c r="BE20" s="137">
        <v>6.5375591543486301E-4</v>
      </c>
      <c r="BF20" s="137">
        <v>5.2377254093978996E-4</v>
      </c>
      <c r="BG20" s="137">
        <v>1.7900184794947699E-4</v>
      </c>
      <c r="BH20" s="137">
        <v>4.4391921842547999E-4</v>
      </c>
      <c r="BI20" s="137">
        <v>9.7104451693827995E-4</v>
      </c>
      <c r="BJ20" s="137">
        <v>1.5275640433856199E-4</v>
      </c>
      <c r="BK20" s="137">
        <v>3.2749982780340902E-4</v>
      </c>
      <c r="BL20" s="137">
        <v>2.55178024851974E-4</v>
      </c>
      <c r="BM20" s="137">
        <v>1.03830844890603E-2</v>
      </c>
      <c r="BN20" s="137">
        <v>1.0289164220609E-2</v>
      </c>
      <c r="BO20" s="137">
        <v>1.5411715567366301E-4</v>
      </c>
      <c r="BP20" s="137">
        <v>1.6041082709431599E-4</v>
      </c>
      <c r="BQ20" s="137">
        <v>2.7671308652689399E-4</v>
      </c>
      <c r="BR20" s="137">
        <v>3.0689178577075402E-4</v>
      </c>
      <c r="BS20" s="137">
        <v>1.3031612613371101E-4</v>
      </c>
      <c r="BT20" s="137">
        <v>4.4744521228157002E-4</v>
      </c>
      <c r="BU20" s="137">
        <v>1.2255227012844601E-4</v>
      </c>
      <c r="BV20" s="137">
        <v>5.2228373626550203E-4</v>
      </c>
      <c r="BW20" s="137">
        <v>3.40168546076001E-4</v>
      </c>
      <c r="BX20" s="137">
        <v>4.0555589934396799E-4</v>
      </c>
      <c r="BY20" s="137">
        <v>2.4027345936851601E-4</v>
      </c>
      <c r="BZ20" s="137">
        <v>8.0812229403844603E-4</v>
      </c>
      <c r="CA20" s="138">
        <v>0</v>
      </c>
      <c r="CB20" s="133">
        <v>2.06912821496653</v>
      </c>
      <c r="CC20" s="134">
        <v>1.20719601987386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2" x14ac:dyDescent="0.3">
      <c r="A21" s="30"/>
      <c r="B21" s="42" t="s">
        <v>208</v>
      </c>
      <c r="C21" s="43" t="s">
        <v>209</v>
      </c>
      <c r="D21" s="136">
        <v>1.9218183703825201E-3</v>
      </c>
      <c r="E21" s="137">
        <v>5.2177675484857498E-3</v>
      </c>
      <c r="F21" s="137">
        <v>2.3863913570862402E-3</v>
      </c>
      <c r="G21" s="137">
        <v>4.3262446947891896E-3</v>
      </c>
      <c r="H21" s="137">
        <v>2.5243244334077499E-3</v>
      </c>
      <c r="I21" s="137">
        <v>2.1868575031684899E-3</v>
      </c>
      <c r="J21" s="137">
        <v>2.3952197287323302E-3</v>
      </c>
      <c r="K21" s="137">
        <v>1.5113472367149E-3</v>
      </c>
      <c r="L21" s="137">
        <v>4.5628877244108003E-3</v>
      </c>
      <c r="M21" s="137">
        <v>1.9495541171522901E-3</v>
      </c>
      <c r="N21" s="137">
        <v>2.8616756292175098E-3</v>
      </c>
      <c r="O21" s="137">
        <v>2.7118253048349999E-3</v>
      </c>
      <c r="P21" s="137">
        <v>1.2508720138829299</v>
      </c>
      <c r="Q21" s="137">
        <v>0.44935257511295401</v>
      </c>
      <c r="R21" s="137">
        <v>2.7445483433458E-3</v>
      </c>
      <c r="S21" s="137">
        <v>3.9851886801927101E-3</v>
      </c>
      <c r="T21" s="137">
        <v>1.68654445350395E-3</v>
      </c>
      <c r="U21" s="137">
        <v>3.79587768863437E-3</v>
      </c>
      <c r="V21" s="137">
        <v>1.9525431191692599E-3</v>
      </c>
      <c r="W21" s="137">
        <v>2.0301092555720301E-3</v>
      </c>
      <c r="X21" s="137">
        <v>2.26939304514426E-3</v>
      </c>
      <c r="Y21" s="137">
        <v>1.6791707496237301E-3</v>
      </c>
      <c r="Z21" s="137">
        <v>1.9918182755306901E-3</v>
      </c>
      <c r="AA21" s="137">
        <v>2.1344369207611999E-3</v>
      </c>
      <c r="AB21" s="137">
        <v>2.1983225098478002E-3</v>
      </c>
      <c r="AC21" s="137">
        <v>1.78397853520087E-3</v>
      </c>
      <c r="AD21" s="137">
        <v>2.35230310972961E-3</v>
      </c>
      <c r="AE21" s="137">
        <v>1.7876815558061101E-3</v>
      </c>
      <c r="AF21" s="137">
        <v>2.5122726607229402E-3</v>
      </c>
      <c r="AG21" s="137">
        <v>4.3476306498365803E-3</v>
      </c>
      <c r="AH21" s="137">
        <v>2.5010239587856201E-3</v>
      </c>
      <c r="AI21" s="137">
        <v>2.8022763731601302E-3</v>
      </c>
      <c r="AJ21" s="137">
        <v>0</v>
      </c>
      <c r="AK21" s="137">
        <v>3.1387400562301001E-3</v>
      </c>
      <c r="AL21" s="137">
        <v>1.5835610991210599E-3</v>
      </c>
      <c r="AM21" s="137">
        <v>2.0512211538257601E-3</v>
      </c>
      <c r="AN21" s="137">
        <v>2.9134466133200901E-3</v>
      </c>
      <c r="AO21" s="137">
        <v>4.1888184199605303E-3</v>
      </c>
      <c r="AP21" s="137">
        <v>1.6584492766088699E-3</v>
      </c>
      <c r="AQ21" s="137">
        <v>9.6420494239564794E-2</v>
      </c>
      <c r="AR21" s="137">
        <v>2.0130631730613702E-3</v>
      </c>
      <c r="AS21" s="137">
        <v>1.8989129579409E-3</v>
      </c>
      <c r="AT21" s="137">
        <v>1.0924496432591501E-3</v>
      </c>
      <c r="AU21" s="137">
        <v>2.34523422400729E-3</v>
      </c>
      <c r="AV21" s="137">
        <v>2.0398081117096699E-3</v>
      </c>
      <c r="AW21" s="137">
        <v>2.1140019925368798E-2</v>
      </c>
      <c r="AX21" s="137">
        <v>6.0868851383217397E-3</v>
      </c>
      <c r="AY21" s="137">
        <v>2.6102612139268298E-3</v>
      </c>
      <c r="AZ21" s="137">
        <v>1.5470265880511401E-3</v>
      </c>
      <c r="BA21" s="137">
        <v>1.25994006985671E-3</v>
      </c>
      <c r="BB21" s="137">
        <v>1.8736687068196701E-3</v>
      </c>
      <c r="BC21" s="137">
        <v>1.59889520644455E-3</v>
      </c>
      <c r="BD21" s="137">
        <v>1.08472112527086E-3</v>
      </c>
      <c r="BE21" s="137">
        <v>1.8009383057900901E-3</v>
      </c>
      <c r="BF21" s="137">
        <v>2.4168662222859801E-3</v>
      </c>
      <c r="BG21" s="137">
        <v>1.71001570473517E-2</v>
      </c>
      <c r="BH21" s="137">
        <v>2.5430596726107898E-3</v>
      </c>
      <c r="BI21" s="137">
        <v>2.0724160529544001E-3</v>
      </c>
      <c r="BJ21" s="137">
        <v>3.9488082126505402E-3</v>
      </c>
      <c r="BK21" s="137">
        <v>1.6801358793023202E-2</v>
      </c>
      <c r="BL21" s="137">
        <v>9.4672513624092392E-3</v>
      </c>
      <c r="BM21" s="137">
        <v>2.3357064744669101E-3</v>
      </c>
      <c r="BN21" s="137">
        <v>1.9142328771736901E-3</v>
      </c>
      <c r="BO21" s="137">
        <v>1.18238788151052E-3</v>
      </c>
      <c r="BP21" s="137">
        <v>6.0830086371012695E-4</v>
      </c>
      <c r="BQ21" s="137">
        <v>8.2310868375645003E-4</v>
      </c>
      <c r="BR21" s="137">
        <v>1.0590434018202201E-3</v>
      </c>
      <c r="BS21" s="137">
        <v>9.5920484210979895E-4</v>
      </c>
      <c r="BT21" s="137">
        <v>1.84034087960703E-3</v>
      </c>
      <c r="BU21" s="137">
        <v>5.5873583182816395E-4</v>
      </c>
      <c r="BV21" s="137">
        <v>2.9861058099415502E-3</v>
      </c>
      <c r="BW21" s="137">
        <v>3.67522432216373E-4</v>
      </c>
      <c r="BX21" s="137">
        <v>1.2292339774165599E-3</v>
      </c>
      <c r="BY21" s="137">
        <v>8.1927923135279696E-4</v>
      </c>
      <c r="BZ21" s="137">
        <v>2.67910259914662E-3</v>
      </c>
      <c r="CA21" s="138">
        <v>0</v>
      </c>
      <c r="CB21" s="133">
        <v>2.0133944009266398</v>
      </c>
      <c r="CC21" s="134">
        <v>1.17467911831373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2" x14ac:dyDescent="0.3">
      <c r="A22" s="30"/>
      <c r="B22" s="42" t="s">
        <v>212</v>
      </c>
      <c r="C22" s="43" t="s">
        <v>213</v>
      </c>
      <c r="D22" s="136">
        <v>4.2847681300461696E-3</v>
      </c>
      <c r="E22" s="137">
        <v>1.1633213859481999E-2</v>
      </c>
      <c r="F22" s="137">
        <v>5.3205515100917603E-3</v>
      </c>
      <c r="G22" s="137">
        <v>9.6455292949065002E-3</v>
      </c>
      <c r="H22" s="137">
        <v>5.6280786201505497E-3</v>
      </c>
      <c r="I22" s="137">
        <v>4.8756830920830803E-3</v>
      </c>
      <c r="J22" s="137">
        <v>5.34023470495154E-3</v>
      </c>
      <c r="K22" s="137">
        <v>3.36960691661015E-3</v>
      </c>
      <c r="L22" s="137">
        <v>1.01731340504581E-2</v>
      </c>
      <c r="M22" s="137">
        <v>4.3466060464974103E-3</v>
      </c>
      <c r="N22" s="137">
        <v>6.3802161138466302E-3</v>
      </c>
      <c r="O22" s="137">
        <v>6.0461190399054296E-3</v>
      </c>
      <c r="P22" s="137">
        <v>1.9441885623074999E-3</v>
      </c>
      <c r="Q22" s="137">
        <v>1.0018488857586201</v>
      </c>
      <c r="R22" s="137">
        <v>6.1190763155201102E-3</v>
      </c>
      <c r="S22" s="137">
        <v>8.8851317649293708E-3</v>
      </c>
      <c r="T22" s="137">
        <v>3.7602158641253602E-3</v>
      </c>
      <c r="U22" s="137">
        <v>8.46305561257415E-3</v>
      </c>
      <c r="V22" s="137">
        <v>4.3532701417003297E-3</v>
      </c>
      <c r="W22" s="137">
        <v>4.5262068324674496E-3</v>
      </c>
      <c r="X22" s="137">
        <v>5.0596992641126302E-3</v>
      </c>
      <c r="Y22" s="137">
        <v>3.7437759071173101E-3</v>
      </c>
      <c r="Z22" s="137">
        <v>4.4408356166034304E-3</v>
      </c>
      <c r="AA22" s="137">
        <v>4.7588093831422602E-3</v>
      </c>
      <c r="AB22" s="137">
        <v>4.9012447663741203E-3</v>
      </c>
      <c r="AC22" s="137">
        <v>3.9774489047025297E-3</v>
      </c>
      <c r="AD22" s="137">
        <v>5.2445504487355901E-3</v>
      </c>
      <c r="AE22" s="137">
        <v>3.98570493186866E-3</v>
      </c>
      <c r="AF22" s="137">
        <v>5.6012087284343197E-3</v>
      </c>
      <c r="AG22" s="137">
        <v>9.6932101059705698E-3</v>
      </c>
      <c r="AH22" s="137">
        <v>5.57612931390264E-3</v>
      </c>
      <c r="AI22" s="137">
        <v>6.2477831830216298E-3</v>
      </c>
      <c r="AJ22" s="137">
        <v>0</v>
      </c>
      <c r="AK22" s="137">
        <v>6.9979419328566597E-3</v>
      </c>
      <c r="AL22" s="137">
        <v>3.5306105062073599E-3</v>
      </c>
      <c r="AM22" s="137">
        <v>4.5732766233469897E-3</v>
      </c>
      <c r="AN22" s="137">
        <v>6.4956415183294201E-3</v>
      </c>
      <c r="AO22" s="137">
        <v>9.3391321183098393E-3</v>
      </c>
      <c r="AP22" s="137">
        <v>3.6975765843561201E-3</v>
      </c>
      <c r="AQ22" s="137">
        <v>0.21497320827397301</v>
      </c>
      <c r="AR22" s="137">
        <v>4.4882019344971496E-3</v>
      </c>
      <c r="AS22" s="137">
        <v>4.2336996301567302E-3</v>
      </c>
      <c r="AT22" s="137">
        <v>2.4356585862926501E-3</v>
      </c>
      <c r="AU22" s="137">
        <v>5.2287900955592902E-3</v>
      </c>
      <c r="AV22" s="137">
        <v>4.5478308060525304E-3</v>
      </c>
      <c r="AW22" s="137">
        <v>4.71324892303598E-2</v>
      </c>
      <c r="AX22" s="137">
        <v>1.35709450247068E-2</v>
      </c>
      <c r="AY22" s="137">
        <v>5.8196779846074499E-3</v>
      </c>
      <c r="AZ22" s="137">
        <v>3.4491554056152798E-3</v>
      </c>
      <c r="BA22" s="137">
        <v>2.8090849480305801E-3</v>
      </c>
      <c r="BB22" s="137">
        <v>4.1774165992844604E-3</v>
      </c>
      <c r="BC22" s="137">
        <v>3.5647984895126302E-3</v>
      </c>
      <c r="BD22" s="137">
        <v>2.41842755755495E-3</v>
      </c>
      <c r="BE22" s="137">
        <v>4.0152613669172301E-3</v>
      </c>
      <c r="BF22" s="137">
        <v>5.3884963966573298E-3</v>
      </c>
      <c r="BG22" s="137">
        <v>3.8125459234055303E-2</v>
      </c>
      <c r="BH22" s="137">
        <v>5.6698495580722198E-3</v>
      </c>
      <c r="BI22" s="137">
        <v>4.6205314678762601E-3</v>
      </c>
      <c r="BJ22" s="137">
        <v>8.8040201103197508E-3</v>
      </c>
      <c r="BK22" s="137">
        <v>3.7459277009350297E-2</v>
      </c>
      <c r="BL22" s="137">
        <v>2.1107601811878499E-2</v>
      </c>
      <c r="BM22" s="137">
        <v>5.2075476107278302E-3</v>
      </c>
      <c r="BN22" s="137">
        <v>4.2678559805669298E-3</v>
      </c>
      <c r="BO22" s="137">
        <v>2.6361793549932199E-3</v>
      </c>
      <c r="BP22" s="137">
        <v>1.3562302215822501E-3</v>
      </c>
      <c r="BQ22" s="137">
        <v>1.8351525357840699E-3</v>
      </c>
      <c r="BR22" s="137">
        <v>2.3611780834167902E-3</v>
      </c>
      <c r="BS22" s="137">
        <v>2.1385841664319201E-3</v>
      </c>
      <c r="BT22" s="137">
        <v>4.1031109239484699E-3</v>
      </c>
      <c r="BU22" s="137">
        <v>1.2457230726000601E-3</v>
      </c>
      <c r="BV22" s="137">
        <v>6.6576379977243303E-3</v>
      </c>
      <c r="BW22" s="137">
        <v>8.1940542816454401E-4</v>
      </c>
      <c r="BX22" s="137">
        <v>2.74062453142023E-3</v>
      </c>
      <c r="BY22" s="137">
        <v>1.82661462405029E-3</v>
      </c>
      <c r="BZ22" s="137">
        <v>5.9731625063311599E-3</v>
      </c>
      <c r="CA22" s="138">
        <v>0</v>
      </c>
      <c r="CB22" s="133">
        <v>1.7020172406277301</v>
      </c>
      <c r="CC22" s="134">
        <v>0.99301165765396004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2" x14ac:dyDescent="0.3">
      <c r="A23" s="30"/>
      <c r="B23" s="42" t="s">
        <v>218</v>
      </c>
      <c r="C23" s="43" t="s">
        <v>219</v>
      </c>
      <c r="D23" s="136">
        <v>2.0157340715225901E-4</v>
      </c>
      <c r="E23" s="137">
        <v>4.44296214666051E-4</v>
      </c>
      <c r="F23" s="137">
        <v>3.9532169209536601E-4</v>
      </c>
      <c r="G23" s="137">
        <v>6.1986305501231503E-4</v>
      </c>
      <c r="H23" s="137">
        <v>3.64944415843442E-4</v>
      </c>
      <c r="I23" s="137">
        <v>2.40533549095991E-4</v>
      </c>
      <c r="J23" s="137">
        <v>3.9520449228823803E-4</v>
      </c>
      <c r="K23" s="137">
        <v>2.78643891954501E-4</v>
      </c>
      <c r="L23" s="137">
        <v>2.3413771628291399E-3</v>
      </c>
      <c r="M23" s="137">
        <v>5.9738853497210104E-4</v>
      </c>
      <c r="N23" s="137">
        <v>8.1884511539724798E-4</v>
      </c>
      <c r="O23" s="137">
        <v>4.7574038321265198E-4</v>
      </c>
      <c r="P23" s="137">
        <v>8.1365489523816195E-4</v>
      </c>
      <c r="Q23" s="137">
        <v>3.1159723467137401E-4</v>
      </c>
      <c r="R23" s="137">
        <v>1.0134785929572201</v>
      </c>
      <c r="S23" s="137">
        <v>1.5957777723607E-2</v>
      </c>
      <c r="T23" s="137">
        <v>4.56273678851957E-4</v>
      </c>
      <c r="U23" s="137">
        <v>6.9355280847389401E-4</v>
      </c>
      <c r="V23" s="137">
        <v>4.5878707927190501E-4</v>
      </c>
      <c r="W23" s="137">
        <v>5.0638209670594999E-4</v>
      </c>
      <c r="X23" s="137">
        <v>4.7251066998556799E-4</v>
      </c>
      <c r="Y23" s="137">
        <v>3.3938423729854998E-4</v>
      </c>
      <c r="Z23" s="137">
        <v>4.30161641239545E-4</v>
      </c>
      <c r="AA23" s="137">
        <v>4.7808957630248502E-4</v>
      </c>
      <c r="AB23" s="137">
        <v>4.6112432277463399E-4</v>
      </c>
      <c r="AC23" s="137">
        <v>3.7303573390649799E-4</v>
      </c>
      <c r="AD23" s="137">
        <v>4.6931322694823197E-4</v>
      </c>
      <c r="AE23" s="137">
        <v>4.0563817658541799E-4</v>
      </c>
      <c r="AF23" s="137">
        <v>5.11724253428502E-4</v>
      </c>
      <c r="AG23" s="137">
        <v>6.4818224966453999E-4</v>
      </c>
      <c r="AH23" s="137">
        <v>4.4138214106037999E-4</v>
      </c>
      <c r="AI23" s="137">
        <v>3.9914037526947102E-4</v>
      </c>
      <c r="AJ23" s="137">
        <v>0</v>
      </c>
      <c r="AK23" s="137">
        <v>3.5978771566114902E-4</v>
      </c>
      <c r="AL23" s="137">
        <v>6.5933323768850398E-4</v>
      </c>
      <c r="AM23" s="137">
        <v>3.5547189443539798E-4</v>
      </c>
      <c r="AN23" s="137">
        <v>1.5835602208004701E-3</v>
      </c>
      <c r="AO23" s="137">
        <v>4.3802785870146401E-4</v>
      </c>
      <c r="AP23" s="137">
        <v>7.7291289142542995E-4</v>
      </c>
      <c r="AQ23" s="137">
        <v>9.6788531238209202E-4</v>
      </c>
      <c r="AR23" s="137">
        <v>3.1622288138207199E-4</v>
      </c>
      <c r="AS23" s="137">
        <v>3.0428572091525501E-4</v>
      </c>
      <c r="AT23" s="137">
        <v>2.6411784141172802E-4</v>
      </c>
      <c r="AU23" s="137">
        <v>5.4331169680096696E-4</v>
      </c>
      <c r="AV23" s="137">
        <v>4.6296824376847E-4</v>
      </c>
      <c r="AW23" s="137">
        <v>6.5129592095013004E-4</v>
      </c>
      <c r="AX23" s="137">
        <v>4.2876885700109304E-3</v>
      </c>
      <c r="AY23" s="137">
        <v>0.22164716206424301</v>
      </c>
      <c r="AZ23" s="137">
        <v>2.2959774325823301E-2</v>
      </c>
      <c r="BA23" s="137">
        <v>1.80700170130766E-2</v>
      </c>
      <c r="BB23" s="137">
        <v>3.4223081941464797E-2</v>
      </c>
      <c r="BC23" s="137">
        <v>2.4611434395406799E-2</v>
      </c>
      <c r="BD23" s="137">
        <v>1.87168468338204E-3</v>
      </c>
      <c r="BE23" s="137">
        <v>6.2316829547373704E-3</v>
      </c>
      <c r="BF23" s="137">
        <v>1.40995353507542E-3</v>
      </c>
      <c r="BG23" s="137">
        <v>3.7453919698875198E-4</v>
      </c>
      <c r="BH23" s="137">
        <v>3.88943774628207E-4</v>
      </c>
      <c r="BI23" s="137">
        <v>1.6842439269716701E-2</v>
      </c>
      <c r="BJ23" s="137">
        <v>1.8701120763708599E-4</v>
      </c>
      <c r="BK23" s="137">
        <v>6.9252802452121403E-4</v>
      </c>
      <c r="BL23" s="137">
        <v>3.1237710543638301E-4</v>
      </c>
      <c r="BM23" s="137">
        <v>2.16557060568591E-4</v>
      </c>
      <c r="BN23" s="137">
        <v>2.98134105382449E-4</v>
      </c>
      <c r="BO23" s="137">
        <v>1.4743412013143499E-4</v>
      </c>
      <c r="BP23" s="137">
        <v>1.9325044104914499E-4</v>
      </c>
      <c r="BQ23" s="137">
        <v>1.4019379064747801E-4</v>
      </c>
      <c r="BR23" s="137">
        <v>1.3527928884193201E-4</v>
      </c>
      <c r="BS23" s="137">
        <v>4.8363592965173201E-4</v>
      </c>
      <c r="BT23" s="137">
        <v>1.60288596973432E-4</v>
      </c>
      <c r="BU23" s="137">
        <v>7.0644692959607403E-5</v>
      </c>
      <c r="BV23" s="137">
        <v>2.19691642018615E-4</v>
      </c>
      <c r="BW23" s="137">
        <v>8.1996386683250597E-5</v>
      </c>
      <c r="BX23" s="137">
        <v>1.8471206886624199E-4</v>
      </c>
      <c r="BY23" s="137">
        <v>1.2051788911725301E-4</v>
      </c>
      <c r="BZ23" s="137">
        <v>5.2978490972657797E-4</v>
      </c>
      <c r="CA23" s="138">
        <v>0</v>
      </c>
      <c r="CB23" s="133">
        <v>1.41005165741411</v>
      </c>
      <c r="CC23" s="134">
        <v>0.82266953605598203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2" x14ac:dyDescent="0.3">
      <c r="A24" s="30"/>
      <c r="B24" s="42" t="s">
        <v>222</v>
      </c>
      <c r="C24" s="43" t="s">
        <v>223</v>
      </c>
      <c r="D24" s="136">
        <v>1.2673862419857599E-3</v>
      </c>
      <c r="E24" s="137">
        <v>2.6072340861253802E-3</v>
      </c>
      <c r="F24" s="137">
        <v>3.3724887266120998E-3</v>
      </c>
      <c r="G24" s="137">
        <v>9.8319422843235992E-3</v>
      </c>
      <c r="H24" s="137">
        <v>4.3353428774799401E-3</v>
      </c>
      <c r="I24" s="137">
        <v>1.3874121567927101E-3</v>
      </c>
      <c r="J24" s="137">
        <v>4.2180916320641504E-3</v>
      </c>
      <c r="K24" s="137">
        <v>3.1739123909330898E-3</v>
      </c>
      <c r="L24" s="137">
        <v>2.71191475295847E-3</v>
      </c>
      <c r="M24" s="137">
        <v>9.0119817228302202E-4</v>
      </c>
      <c r="N24" s="137">
        <v>2.0844309622027302E-3</v>
      </c>
      <c r="O24" s="137">
        <v>2.4635233227420801E-4</v>
      </c>
      <c r="P24" s="137">
        <v>4.1252917672864601E-4</v>
      </c>
      <c r="Q24" s="137">
        <v>1.5569940463506501E-4</v>
      </c>
      <c r="R24" s="137">
        <v>6.6230132277451696E-3</v>
      </c>
      <c r="S24" s="137">
        <v>1.0077437930238899</v>
      </c>
      <c r="T24" s="137">
        <v>3.7122778978720998E-4</v>
      </c>
      <c r="U24" s="137">
        <v>2.2790723289294599E-4</v>
      </c>
      <c r="V24" s="137">
        <v>1.8026253214393199E-4</v>
      </c>
      <c r="W24" s="137">
        <v>1.3081361051428301E-3</v>
      </c>
      <c r="X24" s="137">
        <v>3.9056355907482302E-4</v>
      </c>
      <c r="Y24" s="137">
        <v>3.2468638189355701E-4</v>
      </c>
      <c r="Z24" s="137">
        <v>5.0300424148317995E-4</v>
      </c>
      <c r="AA24" s="137">
        <v>2.6355499300819399E-3</v>
      </c>
      <c r="AB24" s="137">
        <v>7.5311280212168505E-4</v>
      </c>
      <c r="AC24" s="137">
        <v>2.2349142330785099E-4</v>
      </c>
      <c r="AD24" s="137">
        <v>1.00280194237108E-3</v>
      </c>
      <c r="AE24" s="137">
        <v>3.84729829858077E-4</v>
      </c>
      <c r="AF24" s="137">
        <v>5.16433113475276E-4</v>
      </c>
      <c r="AG24" s="137">
        <v>1.4716049126010601E-3</v>
      </c>
      <c r="AH24" s="137">
        <v>5.7862103557317697E-4</v>
      </c>
      <c r="AI24" s="137">
        <v>5.0564791545576904E-4</v>
      </c>
      <c r="AJ24" s="137">
        <v>0</v>
      </c>
      <c r="AK24" s="137">
        <v>2.3274169392109101E-4</v>
      </c>
      <c r="AL24" s="137">
        <v>9.3813896159470502E-5</v>
      </c>
      <c r="AM24" s="137">
        <v>1.6521636449600899E-4</v>
      </c>
      <c r="AN24" s="137">
        <v>1.02902890930869E-3</v>
      </c>
      <c r="AO24" s="137">
        <v>1.14982488150956E-4</v>
      </c>
      <c r="AP24" s="137">
        <v>7.4687007402449799E-5</v>
      </c>
      <c r="AQ24" s="137">
        <v>4.60065234769035E-4</v>
      </c>
      <c r="AR24" s="137">
        <v>2.3676046400062699E-3</v>
      </c>
      <c r="AS24" s="137">
        <v>9.3272165479519004E-4</v>
      </c>
      <c r="AT24" s="137">
        <v>1.8029054231686901E-4</v>
      </c>
      <c r="AU24" s="137">
        <v>1.8436870369498899E-4</v>
      </c>
      <c r="AV24" s="137">
        <v>1.29245763719782E-4</v>
      </c>
      <c r="AW24" s="137">
        <v>1.09374129436055E-2</v>
      </c>
      <c r="AX24" s="137">
        <v>8.1642095700944897E-2</v>
      </c>
      <c r="AY24" s="137">
        <v>1.5424113471053599E-3</v>
      </c>
      <c r="AZ24" s="137">
        <v>5.2537336111861796E-4</v>
      </c>
      <c r="BA24" s="137">
        <v>1.7400040168259501E-4</v>
      </c>
      <c r="BB24" s="137">
        <v>4.0987113261923099E-4</v>
      </c>
      <c r="BC24" s="137">
        <v>2.3817160838693899E-4</v>
      </c>
      <c r="BD24" s="137">
        <v>1.5443558386393801E-4</v>
      </c>
      <c r="BE24" s="137">
        <v>3.3851461036155898E-4</v>
      </c>
      <c r="BF24" s="137">
        <v>1.2668648411851699E-4</v>
      </c>
      <c r="BG24" s="137">
        <v>8.3389203749173306E-5</v>
      </c>
      <c r="BH24" s="137">
        <v>4.5069299642059999E-4</v>
      </c>
      <c r="BI24" s="137">
        <v>1.8941986758403102E-2</v>
      </c>
      <c r="BJ24" s="137">
        <v>6.6056057183449306E-5</v>
      </c>
      <c r="BK24" s="137">
        <v>2.64249255441259E-4</v>
      </c>
      <c r="BL24" s="137">
        <v>1.2914425464668699E-4</v>
      </c>
      <c r="BM24" s="137">
        <v>1.6429276363080599E-4</v>
      </c>
      <c r="BN24" s="137">
        <v>1.94024170964428E-4</v>
      </c>
      <c r="BO24" s="137">
        <v>3.8698061393758202E-5</v>
      </c>
      <c r="BP24" s="137">
        <v>2.64257082659075E-5</v>
      </c>
      <c r="BQ24" s="137">
        <v>4.6234505899777302E-5</v>
      </c>
      <c r="BR24" s="137">
        <v>5.37363610656325E-5</v>
      </c>
      <c r="BS24" s="137">
        <v>5.1709878215015705E-4</v>
      </c>
      <c r="BT24" s="137">
        <v>5.8535507355912499E-5</v>
      </c>
      <c r="BU24" s="137">
        <v>3.9048124451777601E-5</v>
      </c>
      <c r="BV24" s="137">
        <v>7.0776737199133594E-5</v>
      </c>
      <c r="BW24" s="137">
        <v>2.3241983967022099E-5</v>
      </c>
      <c r="BX24" s="137">
        <v>1.1661977578584101E-4</v>
      </c>
      <c r="BY24" s="137">
        <v>4.9919802034564401E-5</v>
      </c>
      <c r="BZ24" s="137">
        <v>4.2534025733854502E-4</v>
      </c>
      <c r="CA24" s="138">
        <v>0</v>
      </c>
      <c r="CB24" s="133">
        <v>1.1862637733362</v>
      </c>
      <c r="CC24" s="134">
        <v>0.69210447923603902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2" x14ac:dyDescent="0.3">
      <c r="A25" s="30"/>
      <c r="B25" s="42" t="s">
        <v>240</v>
      </c>
      <c r="C25" s="43" t="s">
        <v>241</v>
      </c>
      <c r="D25" s="136">
        <v>4.6292385595459302E-4</v>
      </c>
      <c r="E25" s="137">
        <v>6.4932073666526004E-4</v>
      </c>
      <c r="F25" s="137">
        <v>4.8628265203464897E-4</v>
      </c>
      <c r="G25" s="137">
        <v>1.00597808394433E-3</v>
      </c>
      <c r="H25" s="137">
        <v>4.8507529182798199E-4</v>
      </c>
      <c r="I25" s="137">
        <v>6.0902991828394799E-4</v>
      </c>
      <c r="J25" s="137">
        <v>6.3976255319400904E-4</v>
      </c>
      <c r="K25" s="137">
        <v>4.7636151475320899E-4</v>
      </c>
      <c r="L25" s="137">
        <v>5.3066094863987105E-4</v>
      </c>
      <c r="M25" s="137">
        <v>2.3300702546605399E-2</v>
      </c>
      <c r="N25" s="137">
        <v>1.7258358484009699E-3</v>
      </c>
      <c r="O25" s="137">
        <v>2.7885626576388899E-2</v>
      </c>
      <c r="P25" s="137">
        <v>2.4040599589725099E-4</v>
      </c>
      <c r="Q25" s="137">
        <v>1.3672226077838999E-4</v>
      </c>
      <c r="R25" s="137">
        <v>2.04623824902517E-3</v>
      </c>
      <c r="S25" s="137">
        <v>2.33669209488946E-3</v>
      </c>
      <c r="T25" s="137">
        <v>1.0515584808899501</v>
      </c>
      <c r="U25" s="137">
        <v>8.7943975936800901E-3</v>
      </c>
      <c r="V25" s="137">
        <v>1.9559302447418301E-2</v>
      </c>
      <c r="W25" s="137">
        <v>8.4733067709463002E-4</v>
      </c>
      <c r="X25" s="137">
        <v>9.3913270836694495E-3</v>
      </c>
      <c r="Y25" s="137">
        <v>2.2415389458234698E-3</v>
      </c>
      <c r="Z25" s="137">
        <v>6.23557524408969E-4</v>
      </c>
      <c r="AA25" s="137">
        <v>7.1381147928427499E-4</v>
      </c>
      <c r="AB25" s="137">
        <v>1.0336906984546299E-3</v>
      </c>
      <c r="AC25" s="137">
        <v>1.7149159659965701E-3</v>
      </c>
      <c r="AD25" s="137">
        <v>7.2043979388279502E-4</v>
      </c>
      <c r="AE25" s="137">
        <v>1.6649518799807399E-2</v>
      </c>
      <c r="AF25" s="137">
        <v>7.79068055165356E-3</v>
      </c>
      <c r="AG25" s="137">
        <v>8.19655825571559E-4</v>
      </c>
      <c r="AH25" s="137">
        <v>4.5833764325690597E-3</v>
      </c>
      <c r="AI25" s="137">
        <v>5.6254314247099104E-4</v>
      </c>
      <c r="AJ25" s="137">
        <v>0</v>
      </c>
      <c r="AK25" s="137">
        <v>4.27453971217526E-4</v>
      </c>
      <c r="AL25" s="137">
        <v>3.36541093659769E-4</v>
      </c>
      <c r="AM25" s="137">
        <v>1.4956757554398801E-3</v>
      </c>
      <c r="AN25" s="137">
        <v>6.7415229182792903E-4</v>
      </c>
      <c r="AO25" s="137">
        <v>5.1856487114579298E-4</v>
      </c>
      <c r="AP25" s="137">
        <v>4.4411797770166703E-4</v>
      </c>
      <c r="AQ25" s="137">
        <v>3.9108260885433198E-4</v>
      </c>
      <c r="AR25" s="137">
        <v>4.9965540369871996E-4</v>
      </c>
      <c r="AS25" s="137">
        <v>4.6902498028159398E-4</v>
      </c>
      <c r="AT25" s="137">
        <v>3.72878879196334E-4</v>
      </c>
      <c r="AU25" s="137">
        <v>3.8707907874440799E-4</v>
      </c>
      <c r="AV25" s="137">
        <v>3.4374666139038302E-4</v>
      </c>
      <c r="AW25" s="137">
        <v>4.1797672936938002E-4</v>
      </c>
      <c r="AX25" s="137">
        <v>6.23445650946548E-4</v>
      </c>
      <c r="AY25" s="137">
        <v>7.2722733300223505E-4</v>
      </c>
      <c r="AZ25" s="137">
        <v>4.0948516509732699E-4</v>
      </c>
      <c r="BA25" s="137">
        <v>3.1916384540159901E-4</v>
      </c>
      <c r="BB25" s="137">
        <v>3.4693734785623098E-4</v>
      </c>
      <c r="BC25" s="137">
        <v>3.4185923674524198E-4</v>
      </c>
      <c r="BD25" s="137">
        <v>3.31958538765566E-4</v>
      </c>
      <c r="BE25" s="137">
        <v>3.9585739400138902E-4</v>
      </c>
      <c r="BF25" s="137">
        <v>6.6561731397954003E-4</v>
      </c>
      <c r="BG25" s="137">
        <v>2.9826537116629098E-4</v>
      </c>
      <c r="BH25" s="137">
        <v>7.2818460641072404E-4</v>
      </c>
      <c r="BI25" s="137">
        <v>7.3008464985821898E-4</v>
      </c>
      <c r="BJ25" s="137">
        <v>5.9054100528285801E-4</v>
      </c>
      <c r="BK25" s="137">
        <v>8.6504150722485499E-4</v>
      </c>
      <c r="BL25" s="137">
        <v>1.04835944943897E-3</v>
      </c>
      <c r="BM25" s="137">
        <v>4.3714879086054897E-2</v>
      </c>
      <c r="BN25" s="137">
        <v>7.7422247257874693E-2</v>
      </c>
      <c r="BO25" s="137">
        <v>8.0755604110351498E-4</v>
      </c>
      <c r="BP25" s="137">
        <v>8.4583003878034395E-4</v>
      </c>
      <c r="BQ25" s="137">
        <v>1.43502619584482E-3</v>
      </c>
      <c r="BR25" s="137">
        <v>1.7249632046814299E-3</v>
      </c>
      <c r="BS25" s="137">
        <v>6.1376333352975896E-4</v>
      </c>
      <c r="BT25" s="137">
        <v>2.4361782733303798E-3</v>
      </c>
      <c r="BU25" s="137">
        <v>5.20484368970248E-4</v>
      </c>
      <c r="BV25" s="137">
        <v>2.9987665991630399E-3</v>
      </c>
      <c r="BW25" s="137">
        <v>2.2637934979468899E-3</v>
      </c>
      <c r="BX25" s="137">
        <v>1.9313730316393601E-3</v>
      </c>
      <c r="BY25" s="137">
        <v>1.1233053154645299E-3</v>
      </c>
      <c r="BZ25" s="137">
        <v>8.9921356955146893E-3</v>
      </c>
      <c r="CA25" s="138">
        <v>0</v>
      </c>
      <c r="CB25" s="133">
        <v>1.3526524676366201</v>
      </c>
      <c r="CC25" s="134">
        <v>0.78918100067080799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2" x14ac:dyDescent="0.3">
      <c r="A26" s="30"/>
      <c r="B26" s="42" t="s">
        <v>260</v>
      </c>
      <c r="C26" s="43" t="s">
        <v>261</v>
      </c>
      <c r="D26" s="136">
        <v>2.6961202461314103E-4</v>
      </c>
      <c r="E26" s="137">
        <v>5.7896314628073399E-4</v>
      </c>
      <c r="F26" s="137">
        <v>5.7749377869307497E-4</v>
      </c>
      <c r="G26" s="137">
        <v>4.9806381554327102E-4</v>
      </c>
      <c r="H26" s="137">
        <v>3.83240026313046E-4</v>
      </c>
      <c r="I26" s="137">
        <v>3.5754918246607797E-4</v>
      </c>
      <c r="J26" s="137">
        <v>4.58732074901224E-4</v>
      </c>
      <c r="K26" s="137">
        <v>3.2194733457747803E-4</v>
      </c>
      <c r="L26" s="137">
        <v>5.2668669250409005E-4</v>
      </c>
      <c r="M26" s="137">
        <v>1.05987181755483E-2</v>
      </c>
      <c r="N26" s="137">
        <v>2.9692521697514198E-4</v>
      </c>
      <c r="O26" s="137">
        <v>1.41259037725491E-2</v>
      </c>
      <c r="P26" s="137">
        <v>3.7246252393855302E-4</v>
      </c>
      <c r="Q26" s="137">
        <v>1.60094620419833E-4</v>
      </c>
      <c r="R26" s="137">
        <v>2.37907757723454E-3</v>
      </c>
      <c r="S26" s="137">
        <v>4.0373809038111198E-3</v>
      </c>
      <c r="T26" s="137">
        <v>4.0048282857894097E-3</v>
      </c>
      <c r="U26" s="137">
        <v>1.04109700331582</v>
      </c>
      <c r="V26" s="137">
        <v>5.9595222562408698E-3</v>
      </c>
      <c r="W26" s="137">
        <v>1.52913830206096E-3</v>
      </c>
      <c r="X26" s="137">
        <v>3.34976183226898E-3</v>
      </c>
      <c r="Y26" s="137">
        <v>8.4811017636989396E-4</v>
      </c>
      <c r="Z26" s="137">
        <v>7.9641208340152899E-4</v>
      </c>
      <c r="AA26" s="137">
        <v>7.3624816590297495E-4</v>
      </c>
      <c r="AB26" s="137">
        <v>9.8642091108849502E-4</v>
      </c>
      <c r="AC26" s="137">
        <v>7.9914524910233199E-4</v>
      </c>
      <c r="AD26" s="137">
        <v>8.22013581186092E-4</v>
      </c>
      <c r="AE26" s="137">
        <v>4.5162195965648702E-2</v>
      </c>
      <c r="AF26" s="137">
        <v>1.5118697052733899E-3</v>
      </c>
      <c r="AG26" s="137">
        <v>1.2614001724312999E-3</v>
      </c>
      <c r="AH26" s="137">
        <v>1.1380998429926399E-3</v>
      </c>
      <c r="AI26" s="137">
        <v>9.4611968596031897E-4</v>
      </c>
      <c r="AJ26" s="137">
        <v>0</v>
      </c>
      <c r="AK26" s="137">
        <v>8.6679128372784396E-4</v>
      </c>
      <c r="AL26" s="137">
        <v>2.0715491358826101E-3</v>
      </c>
      <c r="AM26" s="137">
        <v>1.15267391893734E-3</v>
      </c>
      <c r="AN26" s="137">
        <v>1.1286477490746901E-3</v>
      </c>
      <c r="AO26" s="137">
        <v>8.4845733529523304E-4</v>
      </c>
      <c r="AP26" s="137">
        <v>6.0270826284198904E-4</v>
      </c>
      <c r="AQ26" s="137">
        <v>5.7280421333272399E-4</v>
      </c>
      <c r="AR26" s="137">
        <v>6.2840536120372704E-4</v>
      </c>
      <c r="AS26" s="137">
        <v>5.9304400667813302E-4</v>
      </c>
      <c r="AT26" s="137">
        <v>4.70588232696357E-4</v>
      </c>
      <c r="AU26" s="137">
        <v>5.5031546679861203E-4</v>
      </c>
      <c r="AV26" s="137">
        <v>7.6684255909863805E-4</v>
      </c>
      <c r="AW26" s="137">
        <v>7.2511103081453405E-4</v>
      </c>
      <c r="AX26" s="137">
        <v>1.0436562125634599E-3</v>
      </c>
      <c r="AY26" s="137">
        <v>1.3233792936063701E-3</v>
      </c>
      <c r="AZ26" s="137">
        <v>3.2578356154703099E-3</v>
      </c>
      <c r="BA26" s="137">
        <v>4.5470864479888498E-4</v>
      </c>
      <c r="BB26" s="137">
        <v>7.2827855833751799E-4</v>
      </c>
      <c r="BC26" s="137">
        <v>1.24658321217421E-3</v>
      </c>
      <c r="BD26" s="137">
        <v>7.2088494955137403E-4</v>
      </c>
      <c r="BE26" s="137">
        <v>1.80321973990677E-3</v>
      </c>
      <c r="BF26" s="137">
        <v>1.29531402633476E-3</v>
      </c>
      <c r="BG26" s="137">
        <v>4.0688080039846499E-4</v>
      </c>
      <c r="BH26" s="137">
        <v>1.0510043735395E-3</v>
      </c>
      <c r="BI26" s="137">
        <v>2.6638679411407499E-3</v>
      </c>
      <c r="BJ26" s="137">
        <v>2.12746799102782E-4</v>
      </c>
      <c r="BK26" s="137">
        <v>5.7482766483376495E-4</v>
      </c>
      <c r="BL26" s="137">
        <v>3.3632337668528298E-4</v>
      </c>
      <c r="BM26" s="137">
        <v>3.0869734026768999E-3</v>
      </c>
      <c r="BN26" s="137">
        <v>3.25890447132697E-3</v>
      </c>
      <c r="BO26" s="137">
        <v>2.01611438108199E-4</v>
      </c>
      <c r="BP26" s="137">
        <v>1.50386713577478E-4</v>
      </c>
      <c r="BQ26" s="137">
        <v>2.5107575386260501E-4</v>
      </c>
      <c r="BR26" s="137">
        <v>2.3395174545861799E-4</v>
      </c>
      <c r="BS26" s="137">
        <v>1.60834135313609E-4</v>
      </c>
      <c r="BT26" s="137">
        <v>4.8570860144942602E-4</v>
      </c>
      <c r="BU26" s="137">
        <v>1.5511384721465999E-4</v>
      </c>
      <c r="BV26" s="137">
        <v>4.0676084044633502E-4</v>
      </c>
      <c r="BW26" s="137">
        <v>1.8221474209116899E-4</v>
      </c>
      <c r="BX26" s="137">
        <v>4.7169627172218503E-4</v>
      </c>
      <c r="BY26" s="137">
        <v>3.5098731181181002E-4</v>
      </c>
      <c r="BZ26" s="137">
        <v>1.1650407827503699E-3</v>
      </c>
      <c r="CA26" s="138">
        <v>0</v>
      </c>
      <c r="CB26" s="133">
        <v>1.1855498502205499</v>
      </c>
      <c r="CC26" s="134">
        <v>0.69168795350434398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2" x14ac:dyDescent="0.3">
      <c r="A27" s="30"/>
      <c r="B27" s="42" t="s">
        <v>264</v>
      </c>
      <c r="C27" s="43" t="s">
        <v>265</v>
      </c>
      <c r="D27" s="136">
        <v>9.983123362823759E-7</v>
      </c>
      <c r="E27" s="137">
        <v>8.9578528131758202E-7</v>
      </c>
      <c r="F27" s="137">
        <v>8.01628854652833E-7</v>
      </c>
      <c r="G27" s="137">
        <v>1.71942315802861E-6</v>
      </c>
      <c r="H27" s="137">
        <v>9.0402569192138705E-7</v>
      </c>
      <c r="I27" s="137">
        <v>1.3641426245228301E-6</v>
      </c>
      <c r="J27" s="137">
        <v>1.43235357460537E-6</v>
      </c>
      <c r="K27" s="137">
        <v>1.2655425759133799E-6</v>
      </c>
      <c r="L27" s="137">
        <v>8.6452654905139002E-7</v>
      </c>
      <c r="M27" s="137">
        <v>9.5825810939706806E-7</v>
      </c>
      <c r="N27" s="137">
        <v>2.32919668752513E-6</v>
      </c>
      <c r="O27" s="137">
        <v>1.2458869814658E-6</v>
      </c>
      <c r="P27" s="137">
        <v>2.4051943307402501E-7</v>
      </c>
      <c r="Q27" s="137">
        <v>1.38344047344601E-7</v>
      </c>
      <c r="R27" s="137">
        <v>3.3091205177327602E-6</v>
      </c>
      <c r="S27" s="137">
        <v>3.7215148608009802E-6</v>
      </c>
      <c r="T27" s="137">
        <v>7.2719366319968705E-7</v>
      </c>
      <c r="U27" s="137">
        <v>1.0985567379118001E-6</v>
      </c>
      <c r="V27" s="137">
        <v>1.0000008097420701</v>
      </c>
      <c r="W27" s="137">
        <v>8.9641641236423003E-7</v>
      </c>
      <c r="X27" s="137">
        <v>1.26737797008407E-6</v>
      </c>
      <c r="Y27" s="137">
        <v>7.9667940539495005E-7</v>
      </c>
      <c r="Z27" s="137">
        <v>5.5865759556887502E-7</v>
      </c>
      <c r="AA27" s="137">
        <v>8.8913839539182699E-7</v>
      </c>
      <c r="AB27" s="137">
        <v>1.1655438635795701E-6</v>
      </c>
      <c r="AC27" s="137">
        <v>8.6856021231165499E-7</v>
      </c>
      <c r="AD27" s="137">
        <v>8.7026617345968199E-7</v>
      </c>
      <c r="AE27" s="137">
        <v>5.3522517622642105E-7</v>
      </c>
      <c r="AF27" s="137">
        <v>2.26813454592897E-5</v>
      </c>
      <c r="AG27" s="137">
        <v>8.3087019179096395E-7</v>
      </c>
      <c r="AH27" s="137">
        <v>1.5077039641444599E-6</v>
      </c>
      <c r="AI27" s="137">
        <v>5.7902376600090305E-7</v>
      </c>
      <c r="AJ27" s="137">
        <v>0</v>
      </c>
      <c r="AK27" s="137">
        <v>3.7104591535276401E-7</v>
      </c>
      <c r="AL27" s="137">
        <v>2.9899855606755799E-7</v>
      </c>
      <c r="AM27" s="137">
        <v>4.6076772576469099E-7</v>
      </c>
      <c r="AN27" s="137">
        <v>7.5971787630189498E-7</v>
      </c>
      <c r="AO27" s="137">
        <v>5.3828621052004895E-7</v>
      </c>
      <c r="AP27" s="137">
        <v>4.9204206058740698E-7</v>
      </c>
      <c r="AQ27" s="137">
        <v>3.6265435555095798E-7</v>
      </c>
      <c r="AR27" s="137">
        <v>4.0703039054967599E-7</v>
      </c>
      <c r="AS27" s="137">
        <v>4.6187140984270198E-7</v>
      </c>
      <c r="AT27" s="137">
        <v>3.0646036539263302E-7</v>
      </c>
      <c r="AU27" s="137">
        <v>3.8856250304888699E-7</v>
      </c>
      <c r="AV27" s="137">
        <v>3.2188203401306102E-7</v>
      </c>
      <c r="AW27" s="137">
        <v>4.2934126979286498E-7</v>
      </c>
      <c r="AX27" s="137">
        <v>7.3999104430133697E-7</v>
      </c>
      <c r="AY27" s="137">
        <v>9.9906663440671195E-7</v>
      </c>
      <c r="AZ27" s="137">
        <v>4.0172801391840101E-7</v>
      </c>
      <c r="BA27" s="137">
        <v>3.5754484310059401E-7</v>
      </c>
      <c r="BB27" s="137">
        <v>3.7891821563025598E-7</v>
      </c>
      <c r="BC27" s="137">
        <v>3.6116049451614602E-7</v>
      </c>
      <c r="BD27" s="137">
        <v>2.8994682739578801E-7</v>
      </c>
      <c r="BE27" s="137">
        <v>3.8178445426591999E-7</v>
      </c>
      <c r="BF27" s="137">
        <v>6.8124423018925699E-7</v>
      </c>
      <c r="BG27" s="137">
        <v>4.1827353298836002E-7</v>
      </c>
      <c r="BH27" s="137">
        <v>7.8398067581389503E-7</v>
      </c>
      <c r="BI27" s="137">
        <v>8.8036239127221301E-7</v>
      </c>
      <c r="BJ27" s="137">
        <v>6.4865938230266496E-7</v>
      </c>
      <c r="BK27" s="137">
        <v>9.594671540968461E-7</v>
      </c>
      <c r="BL27" s="137">
        <v>1.1626270210113E-6</v>
      </c>
      <c r="BM27" s="137">
        <v>2.111570835038E-5</v>
      </c>
      <c r="BN27" s="137">
        <v>7.9620673571411104E-5</v>
      </c>
      <c r="BO27" s="137">
        <v>2.7256157051281598E-6</v>
      </c>
      <c r="BP27" s="137">
        <v>1.2565768896083E-6</v>
      </c>
      <c r="BQ27" s="137">
        <v>1.8481876519222299E-6</v>
      </c>
      <c r="BR27" s="137">
        <v>2.0830002229748002E-6</v>
      </c>
      <c r="BS27" s="137">
        <v>8.2621294117578905E-7</v>
      </c>
      <c r="BT27" s="137">
        <v>2.7124032024577701E-6</v>
      </c>
      <c r="BU27" s="137">
        <v>5.18575939841313E-7</v>
      </c>
      <c r="BV27" s="137">
        <v>4.4279851164027604E-6</v>
      </c>
      <c r="BW27" s="137">
        <v>2.3911411372284502E-6</v>
      </c>
      <c r="BX27" s="137">
        <v>2.5634401322672099E-6</v>
      </c>
      <c r="BY27" s="137">
        <v>9.5177503697364501E-7</v>
      </c>
      <c r="BZ27" s="137">
        <v>8.7551810040176499E-5</v>
      </c>
      <c r="CA27" s="138">
        <v>0</v>
      </c>
      <c r="CB27" s="133">
        <v>1.0002839074038601</v>
      </c>
      <c r="CC27" s="134">
        <v>0.58359783749860605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2" x14ac:dyDescent="0.3">
      <c r="A28" s="30"/>
      <c r="B28" s="42" t="s">
        <v>282</v>
      </c>
      <c r="C28" s="43" t="s">
        <v>283</v>
      </c>
      <c r="D28" s="136">
        <v>1.22248285203203E-4</v>
      </c>
      <c r="E28" s="137">
        <v>1.9536497020802799E-4</v>
      </c>
      <c r="F28" s="137">
        <v>1.3729884055916901E-4</v>
      </c>
      <c r="G28" s="137">
        <v>2.6981524391977399E-4</v>
      </c>
      <c r="H28" s="137">
        <v>1.5025188752802799E-4</v>
      </c>
      <c r="I28" s="137">
        <v>1.79627642094976E-4</v>
      </c>
      <c r="J28" s="137">
        <v>1.53551695116563E-4</v>
      </c>
      <c r="K28" s="137">
        <v>1.17135853815355E-4</v>
      </c>
      <c r="L28" s="137">
        <v>1.7313908739602599E-4</v>
      </c>
      <c r="M28" s="137">
        <v>1.11956485171778E-2</v>
      </c>
      <c r="N28" s="137">
        <v>2.52284434371538E-4</v>
      </c>
      <c r="O28" s="137">
        <v>1.35479393908543E-2</v>
      </c>
      <c r="P28" s="137">
        <v>4.4501847196554698E-4</v>
      </c>
      <c r="Q28" s="137">
        <v>1.75368374281166E-4</v>
      </c>
      <c r="R28" s="137">
        <v>4.4299128663932903E-4</v>
      </c>
      <c r="S28" s="137">
        <v>5.8247174633661001E-4</v>
      </c>
      <c r="T28" s="137">
        <v>8.2984915808640893E-3</v>
      </c>
      <c r="U28" s="137">
        <v>1.9971364972546299E-2</v>
      </c>
      <c r="V28" s="137">
        <v>5.0812625738044003E-3</v>
      </c>
      <c r="W28" s="137">
        <v>1.1293797112442201</v>
      </c>
      <c r="X28" s="137">
        <v>8.2929119911642497E-3</v>
      </c>
      <c r="Y28" s="137">
        <v>3.9108520271073498E-2</v>
      </c>
      <c r="Z28" s="137">
        <v>1.6250086172051999E-4</v>
      </c>
      <c r="AA28" s="137">
        <v>1.7009654662020199E-4</v>
      </c>
      <c r="AB28" s="137">
        <v>1.3407059412002599E-2</v>
      </c>
      <c r="AC28" s="137">
        <v>6.8580711022587799E-3</v>
      </c>
      <c r="AD28" s="137">
        <v>1.6621490294998299E-4</v>
      </c>
      <c r="AE28" s="137">
        <v>4.9455609444794199E-2</v>
      </c>
      <c r="AF28" s="137">
        <v>2.06009414078153E-2</v>
      </c>
      <c r="AG28" s="137">
        <v>2.57561414897887E-4</v>
      </c>
      <c r="AH28" s="137">
        <v>1.0339680758870099E-3</v>
      </c>
      <c r="AI28" s="137">
        <v>2.3603837284119099E-4</v>
      </c>
      <c r="AJ28" s="137">
        <v>0</v>
      </c>
      <c r="AK28" s="137">
        <v>2.9914279373587099E-4</v>
      </c>
      <c r="AL28" s="137">
        <v>2.7763222074677003E-4</v>
      </c>
      <c r="AM28" s="137">
        <v>5.1178838345185805E-4</v>
      </c>
      <c r="AN28" s="137">
        <v>1.9851578055611301E-4</v>
      </c>
      <c r="AO28" s="137">
        <v>2.7087893028965201E-4</v>
      </c>
      <c r="AP28" s="137">
        <v>2.5255584602828298E-4</v>
      </c>
      <c r="AQ28" s="137">
        <v>4.8644039508346202E-4</v>
      </c>
      <c r="AR28" s="137">
        <v>1.05889473711337E-3</v>
      </c>
      <c r="AS28" s="137">
        <v>1.9286370188546599E-2</v>
      </c>
      <c r="AT28" s="137">
        <v>1.1535254079374001E-3</v>
      </c>
      <c r="AU28" s="137">
        <v>1.3446349646154199E-4</v>
      </c>
      <c r="AV28" s="137">
        <v>4.0219683780522099E-4</v>
      </c>
      <c r="AW28" s="137">
        <v>4.1423307159970302E-4</v>
      </c>
      <c r="AX28" s="137">
        <v>3.05541062421101E-4</v>
      </c>
      <c r="AY28" s="137">
        <v>2.03459046289453E-4</v>
      </c>
      <c r="AZ28" s="137">
        <v>6.2551761844466399E-4</v>
      </c>
      <c r="BA28" s="137">
        <v>9.1475222144214306E-5</v>
      </c>
      <c r="BB28" s="137">
        <v>3.0852511092578698E-4</v>
      </c>
      <c r="BC28" s="137">
        <v>2.09731911338745E-4</v>
      </c>
      <c r="BD28" s="137">
        <v>1.2127267175233599E-4</v>
      </c>
      <c r="BE28" s="137">
        <v>3.8836451343256598E-4</v>
      </c>
      <c r="BF28" s="137">
        <v>2.6879898164099001E-4</v>
      </c>
      <c r="BG28" s="137">
        <v>1.21263600747013E-4</v>
      </c>
      <c r="BH28" s="137">
        <v>2.9871513568376301E-4</v>
      </c>
      <c r="BI28" s="137">
        <v>3.6346293023407E-4</v>
      </c>
      <c r="BJ28" s="137">
        <v>1.5908601279675399E-4</v>
      </c>
      <c r="BK28" s="137">
        <v>2.57851959369636E-4</v>
      </c>
      <c r="BL28" s="137">
        <v>3.1952812457434202E-4</v>
      </c>
      <c r="BM28" s="137">
        <v>4.6302004189471904E-3</v>
      </c>
      <c r="BN28" s="137">
        <v>8.3511102755462092E-3</v>
      </c>
      <c r="BO28" s="137">
        <v>1.7963637602637001E-4</v>
      </c>
      <c r="BP28" s="137">
        <v>1.35467249556881E-4</v>
      </c>
      <c r="BQ28" s="137">
        <v>2.2024445040316301E-4</v>
      </c>
      <c r="BR28" s="137">
        <v>2.7032239567283502E-4</v>
      </c>
      <c r="BS28" s="137">
        <v>1.11638260212925E-4</v>
      </c>
      <c r="BT28" s="137">
        <v>5.4806382374011703E-4</v>
      </c>
      <c r="BU28" s="137">
        <v>8.3273036662023705E-5</v>
      </c>
      <c r="BV28" s="137">
        <v>4.2563961988996798E-4</v>
      </c>
      <c r="BW28" s="137">
        <v>2.6918527222615998E-4</v>
      </c>
      <c r="BX28" s="137">
        <v>3.8267387397139801E-4</v>
      </c>
      <c r="BY28" s="137">
        <v>2.0008097698381399E-4</v>
      </c>
      <c r="BZ28" s="137">
        <v>1.5067509493624199E-3</v>
      </c>
      <c r="CA28" s="138">
        <v>0</v>
      </c>
      <c r="CB28" s="133">
        <v>1.37672399887328</v>
      </c>
      <c r="CC28" s="134">
        <v>0.80322510702002503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2" x14ac:dyDescent="0.3">
      <c r="A29" s="30"/>
      <c r="B29" s="42" t="s">
        <v>294</v>
      </c>
      <c r="C29" s="43" t="s">
        <v>295</v>
      </c>
      <c r="D29" s="136">
        <v>2.4547007010087499E-4</v>
      </c>
      <c r="E29" s="137">
        <v>4.78781020934304E-4</v>
      </c>
      <c r="F29" s="137">
        <v>2.43715244914432E-4</v>
      </c>
      <c r="G29" s="137">
        <v>4.4342912979258999E-4</v>
      </c>
      <c r="H29" s="137">
        <v>2.6866702959599102E-4</v>
      </c>
      <c r="I29" s="137">
        <v>3.0322295971384899E-4</v>
      </c>
      <c r="J29" s="137">
        <v>3.1262301359604101E-4</v>
      </c>
      <c r="K29" s="137">
        <v>2.1720275874155499E-4</v>
      </c>
      <c r="L29" s="137">
        <v>2.37187665243351E-4</v>
      </c>
      <c r="M29" s="137">
        <v>2.6150868162469698E-4</v>
      </c>
      <c r="N29" s="137">
        <v>6.3601701698297905E-4</v>
      </c>
      <c r="O29" s="137">
        <v>3.0060880022311098E-4</v>
      </c>
      <c r="P29" s="137">
        <v>1.2030927134444101E-4</v>
      </c>
      <c r="Q29" s="137">
        <v>7.7163110886455704E-5</v>
      </c>
      <c r="R29" s="137">
        <v>6.9313354240243305E-4</v>
      </c>
      <c r="S29" s="137">
        <v>8.20592107482074E-4</v>
      </c>
      <c r="T29" s="137">
        <v>2.52453915401673E-4</v>
      </c>
      <c r="U29" s="137">
        <v>4.68598670068955E-4</v>
      </c>
      <c r="V29" s="137">
        <v>2.7834732024626502E-4</v>
      </c>
      <c r="W29" s="137">
        <v>3.29871340749553E-4</v>
      </c>
      <c r="X29" s="137">
        <v>1.1267381473569</v>
      </c>
      <c r="Y29" s="137">
        <v>4.9395119126449401E-2</v>
      </c>
      <c r="Z29" s="137">
        <v>3.0802371513638201E-4</v>
      </c>
      <c r="AA29" s="137">
        <v>3.0125083479298802E-4</v>
      </c>
      <c r="AB29" s="137">
        <v>2.0427803000756601E-2</v>
      </c>
      <c r="AC29" s="137">
        <v>6.7585267063932305E-4</v>
      </c>
      <c r="AD29" s="137">
        <v>3.0689508265629501E-4</v>
      </c>
      <c r="AE29" s="137">
        <v>2.8312008659381999E-4</v>
      </c>
      <c r="AF29" s="137">
        <v>6.3929603455398403E-3</v>
      </c>
      <c r="AG29" s="137">
        <v>3.88865185375928E-4</v>
      </c>
      <c r="AH29" s="137">
        <v>5.12572607047367E-4</v>
      </c>
      <c r="AI29" s="137">
        <v>3.03430434878901E-4</v>
      </c>
      <c r="AJ29" s="137">
        <v>0</v>
      </c>
      <c r="AK29" s="137">
        <v>1.82413345760806E-4</v>
      </c>
      <c r="AL29" s="137">
        <v>1.5974452505387399E-4</v>
      </c>
      <c r="AM29" s="137">
        <v>2.1183509854156101E-4</v>
      </c>
      <c r="AN29" s="137">
        <v>3.7693268527936501E-4</v>
      </c>
      <c r="AO29" s="137">
        <v>4.1550233855611798E-4</v>
      </c>
      <c r="AP29" s="137">
        <v>2.0669182836788799E-4</v>
      </c>
      <c r="AQ29" s="137">
        <v>1.8840077224670801E-4</v>
      </c>
      <c r="AR29" s="137">
        <v>2.30253412519676E-4</v>
      </c>
      <c r="AS29" s="137">
        <v>2.22828376336238E-4</v>
      </c>
      <c r="AT29" s="137">
        <v>1.4588488382431499E-4</v>
      </c>
      <c r="AU29" s="137">
        <v>2.1020248535704E-4</v>
      </c>
      <c r="AV29" s="137">
        <v>1.96137798421488E-4</v>
      </c>
      <c r="AW29" s="137">
        <v>2.5932443576363298E-4</v>
      </c>
      <c r="AX29" s="137">
        <v>3.8487572522677302E-4</v>
      </c>
      <c r="AY29" s="137">
        <v>3.0728219317648401E-4</v>
      </c>
      <c r="AZ29" s="137">
        <v>2.3398235351680899E-4</v>
      </c>
      <c r="BA29" s="137">
        <v>1.37967870062038E-4</v>
      </c>
      <c r="BB29" s="137">
        <v>1.63376146246422E-4</v>
      </c>
      <c r="BC29" s="137">
        <v>1.5628904868201699E-4</v>
      </c>
      <c r="BD29" s="137">
        <v>1.4761655204373E-4</v>
      </c>
      <c r="BE29" s="137">
        <v>2.0977215719758901E-4</v>
      </c>
      <c r="BF29" s="137">
        <v>2.8406806714333999E-4</v>
      </c>
      <c r="BG29" s="137">
        <v>1.20392455642815E-4</v>
      </c>
      <c r="BH29" s="137">
        <v>2.6875463114388602E-4</v>
      </c>
      <c r="BI29" s="137">
        <v>3.11940323665492E-4</v>
      </c>
      <c r="BJ29" s="137">
        <v>3.1870318300309498E-4</v>
      </c>
      <c r="BK29" s="137">
        <v>1.5589690387280801E-3</v>
      </c>
      <c r="BL29" s="137">
        <v>5.8497270197948703E-4</v>
      </c>
      <c r="BM29" s="137">
        <v>1.49933846101415E-2</v>
      </c>
      <c r="BN29" s="137">
        <v>1.93798631908839E-2</v>
      </c>
      <c r="BO29" s="137">
        <v>2.7628620500953701E-4</v>
      </c>
      <c r="BP29" s="137">
        <v>2.5509900870323801E-4</v>
      </c>
      <c r="BQ29" s="137">
        <v>4.18223422401353E-4</v>
      </c>
      <c r="BR29" s="137">
        <v>5.0360654608201498E-4</v>
      </c>
      <c r="BS29" s="137">
        <v>1.79761074184546E-4</v>
      </c>
      <c r="BT29" s="137">
        <v>6.4656050107173403E-4</v>
      </c>
      <c r="BU29" s="137">
        <v>1.8923705853224001E-4</v>
      </c>
      <c r="BV29" s="137">
        <v>8.7094743376610101E-4</v>
      </c>
      <c r="BW29" s="137">
        <v>5.8814022120448704E-4</v>
      </c>
      <c r="BX29" s="137">
        <v>5.5114709687832902E-4</v>
      </c>
      <c r="BY29" s="137">
        <v>3.35736428615727E-4</v>
      </c>
      <c r="BZ29" s="137">
        <v>3.72746232025587E-3</v>
      </c>
      <c r="CA29" s="138">
        <v>0</v>
      </c>
      <c r="CB29" s="133">
        <v>1.26413351266803</v>
      </c>
      <c r="CC29" s="134">
        <v>0.73753619231696099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2" x14ac:dyDescent="0.3">
      <c r="A30" s="30"/>
      <c r="B30" s="42" t="s">
        <v>316</v>
      </c>
      <c r="C30" s="43" t="s">
        <v>317</v>
      </c>
      <c r="D30" s="136">
        <v>1.16559492805877E-4</v>
      </c>
      <c r="E30" s="137">
        <v>2.0840167445733399E-4</v>
      </c>
      <c r="F30" s="137">
        <v>1.2509704472685499E-4</v>
      </c>
      <c r="G30" s="137">
        <v>2.11457783133324E-4</v>
      </c>
      <c r="H30" s="137">
        <v>1.2671398261836599E-4</v>
      </c>
      <c r="I30" s="137">
        <v>1.4571757514787099E-4</v>
      </c>
      <c r="J30" s="137">
        <v>1.58817516682476E-4</v>
      </c>
      <c r="K30" s="137">
        <v>1.1453954504188999E-4</v>
      </c>
      <c r="L30" s="137">
        <v>1.22295297407824E-4</v>
      </c>
      <c r="M30" s="137">
        <v>2.7252144534540299E-4</v>
      </c>
      <c r="N30" s="137">
        <v>3.34029430689445E-4</v>
      </c>
      <c r="O30" s="137">
        <v>3.1314939815934E-4</v>
      </c>
      <c r="P30" s="137">
        <v>5.59708855673874E-5</v>
      </c>
      <c r="Q30" s="137">
        <v>3.4676160407823998E-5</v>
      </c>
      <c r="R30" s="137">
        <v>3.80629277902207E-4</v>
      </c>
      <c r="S30" s="137">
        <v>4.4685411056105201E-4</v>
      </c>
      <c r="T30" s="137">
        <v>1.84834213206962E-4</v>
      </c>
      <c r="U30" s="137">
        <v>2.8742990969830498E-4</v>
      </c>
      <c r="V30" s="137">
        <v>2.16668638496932E-4</v>
      </c>
      <c r="W30" s="137">
        <v>1.9069967535580699E-4</v>
      </c>
      <c r="X30" s="137">
        <v>3.50955285489854E-4</v>
      </c>
      <c r="Y30" s="137">
        <v>1.01788152636114</v>
      </c>
      <c r="Z30" s="137">
        <v>6.3208462561552498E-4</v>
      </c>
      <c r="AA30" s="137">
        <v>1.66548646464484E-4</v>
      </c>
      <c r="AB30" s="137">
        <v>2.5142193354042101E-2</v>
      </c>
      <c r="AC30" s="137">
        <v>5.4879703098392098E-3</v>
      </c>
      <c r="AD30" s="137">
        <v>1.7003658683193001E-4</v>
      </c>
      <c r="AE30" s="137">
        <v>6.7359694794033305E-4</v>
      </c>
      <c r="AF30" s="137">
        <v>3.6240725806873501E-3</v>
      </c>
      <c r="AG30" s="137">
        <v>2.14129248503735E-4</v>
      </c>
      <c r="AH30" s="137">
        <v>2.7464993409707098E-4</v>
      </c>
      <c r="AI30" s="137">
        <v>3.2853482269516602E-4</v>
      </c>
      <c r="AJ30" s="137">
        <v>0</v>
      </c>
      <c r="AK30" s="137">
        <v>9.6689361371555207E-5</v>
      </c>
      <c r="AL30" s="137">
        <v>8.5258675322521594E-5</v>
      </c>
      <c r="AM30" s="137">
        <v>1.1614777086971399E-4</v>
      </c>
      <c r="AN30" s="137">
        <v>1.7910221969474701E-4</v>
      </c>
      <c r="AO30" s="137">
        <v>1.7728890008800101E-4</v>
      </c>
      <c r="AP30" s="137">
        <v>1.03102086745016E-4</v>
      </c>
      <c r="AQ30" s="137">
        <v>9.4585055416852195E-5</v>
      </c>
      <c r="AR30" s="137">
        <v>1.11636901962192E-4</v>
      </c>
      <c r="AS30" s="137">
        <v>1.1187658939197699E-4</v>
      </c>
      <c r="AT30" s="137">
        <v>8.6539965026037196E-5</v>
      </c>
      <c r="AU30" s="137">
        <v>1.0227228377170701E-4</v>
      </c>
      <c r="AV30" s="137">
        <v>9.5705243859850003E-5</v>
      </c>
      <c r="AW30" s="137">
        <v>1.19689688820452E-4</v>
      </c>
      <c r="AX30" s="137">
        <v>1.7529646241183999E-4</v>
      </c>
      <c r="AY30" s="137">
        <v>1.5842612392018499E-4</v>
      </c>
      <c r="AZ30" s="137">
        <v>1.15168094924095E-4</v>
      </c>
      <c r="BA30" s="137">
        <v>7.1088893428866094E-5</v>
      </c>
      <c r="BB30" s="137">
        <v>8.3682875612037103E-5</v>
      </c>
      <c r="BC30" s="137">
        <v>8.1093139379234504E-5</v>
      </c>
      <c r="BD30" s="137">
        <v>8.2525766186941597E-5</v>
      </c>
      <c r="BE30" s="137">
        <v>1.05346348355046E-4</v>
      </c>
      <c r="BF30" s="137">
        <v>1.43141799883401E-4</v>
      </c>
      <c r="BG30" s="137">
        <v>6.3402228652192002E-5</v>
      </c>
      <c r="BH30" s="137">
        <v>1.3605976278249399E-4</v>
      </c>
      <c r="BI30" s="137">
        <v>1.6232098358708101E-4</v>
      </c>
      <c r="BJ30" s="137">
        <v>1.4220292916703001E-4</v>
      </c>
      <c r="BK30" s="137">
        <v>5.6091614031398597E-4</v>
      </c>
      <c r="BL30" s="137">
        <v>2.61322171380211E-4</v>
      </c>
      <c r="BM30" s="137">
        <v>6.1686359949194398E-3</v>
      </c>
      <c r="BN30" s="137">
        <v>1.1873325669952599E-2</v>
      </c>
      <c r="BO30" s="137">
        <v>1.5712517030766601E-4</v>
      </c>
      <c r="BP30" s="137">
        <v>1.38865638718388E-4</v>
      </c>
      <c r="BQ30" s="137">
        <v>2.31088677233322E-4</v>
      </c>
      <c r="BR30" s="137">
        <v>2.7282846665755599E-4</v>
      </c>
      <c r="BS30" s="137">
        <v>9.7242666323810704E-5</v>
      </c>
      <c r="BT30" s="137">
        <v>3.3922610892768299E-4</v>
      </c>
      <c r="BU30" s="137">
        <v>8.3424041590388095E-5</v>
      </c>
      <c r="BV30" s="137">
        <v>4.9350053559588602E-4</v>
      </c>
      <c r="BW30" s="137">
        <v>3.5208870147595601E-4</v>
      </c>
      <c r="BX30" s="137">
        <v>3.1847263174554301E-4</v>
      </c>
      <c r="BY30" s="137">
        <v>1.67797910390485E-4</v>
      </c>
      <c r="BZ30" s="137">
        <v>2.6141680410979198E-3</v>
      </c>
      <c r="CA30" s="138">
        <v>0</v>
      </c>
      <c r="CB30" s="133">
        <v>1.08612304047802</v>
      </c>
      <c r="CC30" s="134">
        <v>0.63367915147760501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2" x14ac:dyDescent="0.3">
      <c r="A31" s="30"/>
      <c r="B31" s="42" t="s">
        <v>302</v>
      </c>
      <c r="C31" s="43" t="s">
        <v>303</v>
      </c>
      <c r="D31" s="136">
        <v>2.22446098465351E-4</v>
      </c>
      <c r="E31" s="137">
        <v>4.1777194394069503E-4</v>
      </c>
      <c r="F31" s="137">
        <v>3.5070574296803598E-4</v>
      </c>
      <c r="G31" s="137">
        <v>4.2315733935484101E-4</v>
      </c>
      <c r="H31" s="137">
        <v>2.75093335555053E-4</v>
      </c>
      <c r="I31" s="137">
        <v>2.67066471550058E-4</v>
      </c>
      <c r="J31" s="137">
        <v>3.7582561018436602E-4</v>
      </c>
      <c r="K31" s="137">
        <v>2.6354193665198601E-4</v>
      </c>
      <c r="L31" s="137">
        <v>3.2409747298357898E-4</v>
      </c>
      <c r="M31" s="137">
        <v>7.0981371729207602E-3</v>
      </c>
      <c r="N31" s="137">
        <v>6.1010104673662005E-4</v>
      </c>
      <c r="O31" s="137">
        <v>7.7053009237450301E-3</v>
      </c>
      <c r="P31" s="137">
        <v>1.3897662299609001E-4</v>
      </c>
      <c r="Q31" s="137">
        <v>7.3870233297472699E-5</v>
      </c>
      <c r="R31" s="137">
        <v>6.85186925169222E-4</v>
      </c>
      <c r="S31" s="137">
        <v>8.0224253656484799E-4</v>
      </c>
      <c r="T31" s="137">
        <v>2.6515201382746999E-3</v>
      </c>
      <c r="U31" s="137">
        <v>3.0501488163186502E-3</v>
      </c>
      <c r="V31" s="137">
        <v>3.2312899116886599E-3</v>
      </c>
      <c r="W31" s="137">
        <v>7.0611133647382899E-4</v>
      </c>
      <c r="X31" s="137">
        <v>4.8465097711148297E-3</v>
      </c>
      <c r="Y31" s="137">
        <v>0.26965477611512401</v>
      </c>
      <c r="Z31" s="137">
        <v>1.02388825632975</v>
      </c>
      <c r="AA31" s="137">
        <v>5.5859688663332998E-4</v>
      </c>
      <c r="AB31" s="137">
        <v>1.49746588678127E-2</v>
      </c>
      <c r="AC31" s="137">
        <v>0.26346799554184003</v>
      </c>
      <c r="AD31" s="137">
        <v>6.2332481448882098E-4</v>
      </c>
      <c r="AE31" s="137">
        <v>2.67814561587531E-2</v>
      </c>
      <c r="AF31" s="137">
        <v>7.9860365660561605E-3</v>
      </c>
      <c r="AG31" s="137">
        <v>7.5538453998952499E-4</v>
      </c>
      <c r="AH31" s="137">
        <v>6.9016029290484902E-4</v>
      </c>
      <c r="AI31" s="137">
        <v>9.6508329215793005E-3</v>
      </c>
      <c r="AJ31" s="137">
        <v>0</v>
      </c>
      <c r="AK31" s="137">
        <v>3.1199796827332399E-4</v>
      </c>
      <c r="AL31" s="137">
        <v>2.4748227248601399E-4</v>
      </c>
      <c r="AM31" s="137">
        <v>5.50240900230566E-4</v>
      </c>
      <c r="AN31" s="137">
        <v>3.9259255336896403E-4</v>
      </c>
      <c r="AO31" s="137">
        <v>3.4823945739589001E-4</v>
      </c>
      <c r="AP31" s="137">
        <v>2.6785751868732099E-4</v>
      </c>
      <c r="AQ31" s="137">
        <v>2.85124129795369E-4</v>
      </c>
      <c r="AR31" s="137">
        <v>3.0359329177216302E-4</v>
      </c>
      <c r="AS31" s="137">
        <v>3.1918571218233902E-4</v>
      </c>
      <c r="AT31" s="137">
        <v>6.4059725537587498E-4</v>
      </c>
      <c r="AU31" s="137">
        <v>2.7316413717809701E-4</v>
      </c>
      <c r="AV31" s="137">
        <v>2.6456163082927002E-4</v>
      </c>
      <c r="AW31" s="137">
        <v>2.82387432739927E-4</v>
      </c>
      <c r="AX31" s="137">
        <v>3.5649463484609399E-4</v>
      </c>
      <c r="AY31" s="137">
        <v>3.4039038512881402E-4</v>
      </c>
      <c r="AZ31" s="137">
        <v>2.5869242004927898E-4</v>
      </c>
      <c r="BA31" s="137">
        <v>1.8809789851151299E-4</v>
      </c>
      <c r="BB31" s="137">
        <v>2.2517424797502801E-4</v>
      </c>
      <c r="BC31" s="137">
        <v>2.1399117685771401E-4</v>
      </c>
      <c r="BD31" s="137">
        <v>2.9401074822929302E-4</v>
      </c>
      <c r="BE31" s="137">
        <v>2.7507372169829902E-4</v>
      </c>
      <c r="BF31" s="137">
        <v>3.6266808521253198E-4</v>
      </c>
      <c r="BG31" s="137">
        <v>1.68090605412171E-4</v>
      </c>
      <c r="BH31" s="137">
        <v>3.1420780208698298E-4</v>
      </c>
      <c r="BI31" s="137">
        <v>3.5639754976804299E-4</v>
      </c>
      <c r="BJ31" s="137">
        <v>2.3768782728422801E-4</v>
      </c>
      <c r="BK31" s="137">
        <v>5.53436710438847E-4</v>
      </c>
      <c r="BL31" s="137">
        <v>4.2712223393028399E-4</v>
      </c>
      <c r="BM31" s="137">
        <v>8.2161545605007203E-3</v>
      </c>
      <c r="BN31" s="137">
        <v>2.3599831314025699E-2</v>
      </c>
      <c r="BO31" s="137">
        <v>2.4716248874474199E-4</v>
      </c>
      <c r="BP31" s="137">
        <v>2.5372582620604802E-4</v>
      </c>
      <c r="BQ31" s="137">
        <v>4.5951778950665401E-4</v>
      </c>
      <c r="BR31" s="137">
        <v>5.0681767065224002E-4</v>
      </c>
      <c r="BS31" s="137">
        <v>1.80740837777643E-4</v>
      </c>
      <c r="BT31" s="137">
        <v>6.7862851515470895E-4</v>
      </c>
      <c r="BU31" s="137">
        <v>1.75549316960296E-4</v>
      </c>
      <c r="BV31" s="137">
        <v>9.08575503570611E-4</v>
      </c>
      <c r="BW31" s="137">
        <v>7.0630954014864003E-4</v>
      </c>
      <c r="BX31" s="137">
        <v>6.7358946713777599E-4</v>
      </c>
      <c r="BY31" s="137">
        <v>4.23046169819054E-4</v>
      </c>
      <c r="BZ31" s="137">
        <v>1.96276413064455E-3</v>
      </c>
      <c r="CA31" s="138">
        <v>0</v>
      </c>
      <c r="CB31" s="133">
        <v>1.7016015538604801</v>
      </c>
      <c r="CC31" s="134">
        <v>0.99276913261016897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2" x14ac:dyDescent="0.3">
      <c r="A32" s="30"/>
      <c r="B32" s="42" t="s">
        <v>320</v>
      </c>
      <c r="C32" s="43" t="s">
        <v>321</v>
      </c>
      <c r="D32" s="136">
        <v>1.08167909833241E-3</v>
      </c>
      <c r="E32" s="137">
        <v>1.6097104799575499E-3</v>
      </c>
      <c r="F32" s="137">
        <v>7.67859036714818E-4</v>
      </c>
      <c r="G32" s="137">
        <v>2.0528140216767E-3</v>
      </c>
      <c r="H32" s="137">
        <v>1.1165916254695599E-3</v>
      </c>
      <c r="I32" s="137">
        <v>1.1777978180347E-3</v>
      </c>
      <c r="J32" s="137">
        <v>7.0715229976160102E-4</v>
      </c>
      <c r="K32" s="137">
        <v>6.5644985042727399E-4</v>
      </c>
      <c r="L32" s="137">
        <v>1.80776476961497E-3</v>
      </c>
      <c r="M32" s="137">
        <v>7.4684351315837502E-4</v>
      </c>
      <c r="N32" s="137">
        <v>9.1177221688220798E-4</v>
      </c>
      <c r="O32" s="137">
        <v>9.0511691277873896E-4</v>
      </c>
      <c r="P32" s="137">
        <v>2.0482514678929199E-4</v>
      </c>
      <c r="Q32" s="137">
        <v>9.9808928632220495E-5</v>
      </c>
      <c r="R32" s="137">
        <v>4.2899323222376302E-4</v>
      </c>
      <c r="S32" s="137">
        <v>5.7717154134111995E-4</v>
      </c>
      <c r="T32" s="137">
        <v>5.8950484329288997E-4</v>
      </c>
      <c r="U32" s="137">
        <v>8.6872970268314902E-4</v>
      </c>
      <c r="V32" s="137">
        <v>7.2282944422579496E-4</v>
      </c>
      <c r="W32" s="137">
        <v>7.6169089745634305E-4</v>
      </c>
      <c r="X32" s="137">
        <v>1.2082214574292901E-2</v>
      </c>
      <c r="Y32" s="137">
        <v>2.90843749429338E-2</v>
      </c>
      <c r="Z32" s="137">
        <v>2.0594405953323E-3</v>
      </c>
      <c r="AA32" s="137">
        <v>1.0021308069746799</v>
      </c>
      <c r="AB32" s="137">
        <v>2.7985010233165401E-2</v>
      </c>
      <c r="AC32" s="137">
        <v>1.1497690544631401E-3</v>
      </c>
      <c r="AD32" s="137">
        <v>7.7545311044312096E-4</v>
      </c>
      <c r="AE32" s="137">
        <v>1.5942572257843901E-3</v>
      </c>
      <c r="AF32" s="137">
        <v>9.0946679897657891E-3</v>
      </c>
      <c r="AG32" s="137">
        <v>2.4714786611026801E-2</v>
      </c>
      <c r="AH32" s="137">
        <v>0.101732397763878</v>
      </c>
      <c r="AI32" s="137">
        <v>2.8718370195271101E-2</v>
      </c>
      <c r="AJ32" s="137">
        <v>0</v>
      </c>
      <c r="AK32" s="137">
        <v>1.0914510682651199E-3</v>
      </c>
      <c r="AL32" s="137">
        <v>5.10725234667147E-4</v>
      </c>
      <c r="AM32" s="137">
        <v>1.5133361719404501E-3</v>
      </c>
      <c r="AN32" s="137">
        <v>1.6148175170410299E-3</v>
      </c>
      <c r="AO32" s="137">
        <v>4.90904634796876E-4</v>
      </c>
      <c r="AP32" s="137">
        <v>3.1009171791314698E-4</v>
      </c>
      <c r="AQ32" s="137">
        <v>3.33218910281142E-4</v>
      </c>
      <c r="AR32" s="137">
        <v>4.5959252981829603E-2</v>
      </c>
      <c r="AS32" s="137">
        <v>2.62080710632132E-3</v>
      </c>
      <c r="AT32" s="137">
        <v>2.71907276439272E-3</v>
      </c>
      <c r="AU32" s="137">
        <v>8.3105184945509098E-4</v>
      </c>
      <c r="AV32" s="137">
        <v>1.1806342208590299E-3</v>
      </c>
      <c r="AW32" s="137">
        <v>1.2235843649880699E-3</v>
      </c>
      <c r="AX32" s="137">
        <v>5.8962014728998295E-4</v>
      </c>
      <c r="AY32" s="137">
        <v>5.2743207649469999E-4</v>
      </c>
      <c r="AZ32" s="137">
        <v>3.7061839106334498E-4</v>
      </c>
      <c r="BA32" s="137">
        <v>2.1365546915696099E-4</v>
      </c>
      <c r="BB32" s="137">
        <v>6.1661128359545797E-4</v>
      </c>
      <c r="BC32" s="137">
        <v>3.5768287315885599E-4</v>
      </c>
      <c r="BD32" s="137">
        <v>4.3393013121142699E-4</v>
      </c>
      <c r="BE32" s="137">
        <v>8.3788617917276596E-4</v>
      </c>
      <c r="BF32" s="137">
        <v>3.9033674443375398E-4</v>
      </c>
      <c r="BG32" s="137">
        <v>1.56310571930229E-3</v>
      </c>
      <c r="BH32" s="137">
        <v>1.79374902407172E-3</v>
      </c>
      <c r="BI32" s="137">
        <v>3.7073945935990399E-4</v>
      </c>
      <c r="BJ32" s="137">
        <v>2.7836567489595697E-4</v>
      </c>
      <c r="BK32" s="137">
        <v>8.6659686367642603E-4</v>
      </c>
      <c r="BL32" s="137">
        <v>3.7750091644027898E-4</v>
      </c>
      <c r="BM32" s="137">
        <v>3.6900870573164102E-3</v>
      </c>
      <c r="BN32" s="137">
        <v>2.4061919115825098E-3</v>
      </c>
      <c r="BO32" s="137">
        <v>2.03915013204899E-4</v>
      </c>
      <c r="BP32" s="137">
        <v>1.03980223651252E-4</v>
      </c>
      <c r="BQ32" s="137">
        <v>1.8062346524331201E-4</v>
      </c>
      <c r="BR32" s="137">
        <v>1.73542553961399E-4</v>
      </c>
      <c r="BS32" s="137">
        <v>1.2791184960470701E-4</v>
      </c>
      <c r="BT32" s="137">
        <v>2.7727457713579802E-4</v>
      </c>
      <c r="BU32" s="137">
        <v>1.13947335590142E-4</v>
      </c>
      <c r="BV32" s="137">
        <v>3.0965300041322399E-4</v>
      </c>
      <c r="BW32" s="137">
        <v>1.5314464047422701E-4</v>
      </c>
      <c r="BX32" s="137">
        <v>1.4827703651474999E-3</v>
      </c>
      <c r="BY32" s="137">
        <v>4.3994239769456898E-4</v>
      </c>
      <c r="BZ32" s="137">
        <v>9.8831281271296299E-4</v>
      </c>
      <c r="CA32" s="138">
        <v>0</v>
      </c>
      <c r="CB32" s="133">
        <v>1.3395547313503</v>
      </c>
      <c r="CC32" s="134">
        <v>0.78153935961645304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2" x14ac:dyDescent="0.3">
      <c r="A33" s="30"/>
      <c r="B33" s="42" t="s">
        <v>324</v>
      </c>
      <c r="C33" s="43" t="s">
        <v>325</v>
      </c>
      <c r="D33" s="136">
        <v>3.0207858359601899E-5</v>
      </c>
      <c r="E33" s="137">
        <v>4.89099826638303E-5</v>
      </c>
      <c r="F33" s="137">
        <v>4.4553683617245099E-5</v>
      </c>
      <c r="G33" s="137">
        <v>5.47011718931529E-5</v>
      </c>
      <c r="H33" s="137">
        <v>3.5023614758119898E-5</v>
      </c>
      <c r="I33" s="137">
        <v>3.8038328896110898E-5</v>
      </c>
      <c r="J33" s="137">
        <v>4.8610346691333699E-5</v>
      </c>
      <c r="K33" s="137">
        <v>3.5930521845719303E-5</v>
      </c>
      <c r="L33" s="137">
        <v>4.1919315707855999E-5</v>
      </c>
      <c r="M33" s="137">
        <v>4.8888202570936903E-5</v>
      </c>
      <c r="N33" s="137">
        <v>5.2379906263312802E-5</v>
      </c>
      <c r="O33" s="137">
        <v>7.4535056758846799E-5</v>
      </c>
      <c r="P33" s="137">
        <v>1.79669699430959E-5</v>
      </c>
      <c r="Q33" s="137">
        <v>8.8370048048867303E-6</v>
      </c>
      <c r="R33" s="137">
        <v>1.08108590318362E-4</v>
      </c>
      <c r="S33" s="137">
        <v>1.5359567010663901E-4</v>
      </c>
      <c r="T33" s="137">
        <v>5.9652998674561597E-5</v>
      </c>
      <c r="U33" s="137">
        <v>9.8700365143407996E-5</v>
      </c>
      <c r="V33" s="137">
        <v>7.5560406800871202E-5</v>
      </c>
      <c r="W33" s="137">
        <v>1.2522197698433199E-4</v>
      </c>
      <c r="X33" s="137">
        <v>3.8367140212197601E-3</v>
      </c>
      <c r="Y33" s="137">
        <v>4.1807842622298896E-3</v>
      </c>
      <c r="Z33" s="137">
        <v>7.1085215448130204E-5</v>
      </c>
      <c r="AA33" s="137">
        <v>6.5621129885385502E-5</v>
      </c>
      <c r="AB33" s="137">
        <v>1.0746370788733499</v>
      </c>
      <c r="AC33" s="137">
        <v>9.5683194459092504E-5</v>
      </c>
      <c r="AD33" s="137">
        <v>7.2665538693028806E-5</v>
      </c>
      <c r="AE33" s="137">
        <v>6.5292847225216399E-5</v>
      </c>
      <c r="AF33" s="137">
        <v>1.5088872261956299E-3</v>
      </c>
      <c r="AG33" s="137">
        <v>9.2509740857318301E-5</v>
      </c>
      <c r="AH33" s="137">
        <v>1.1044210391545E-4</v>
      </c>
      <c r="AI33" s="137">
        <v>5.0093408908758697E-5</v>
      </c>
      <c r="AJ33" s="137">
        <v>0</v>
      </c>
      <c r="AK33" s="137">
        <v>4.3910554883434398E-5</v>
      </c>
      <c r="AL33" s="137">
        <v>6.5286983635340698E-5</v>
      </c>
      <c r="AM33" s="137">
        <v>4.7550838815017402E-5</v>
      </c>
      <c r="AN33" s="137">
        <v>5.6060259247617299E-5</v>
      </c>
      <c r="AO33" s="137">
        <v>4.7226321177505298E-5</v>
      </c>
      <c r="AP33" s="137">
        <v>3.5734343026865797E-5</v>
      </c>
      <c r="AQ33" s="137">
        <v>3.4662017048877698E-5</v>
      </c>
      <c r="AR33" s="137">
        <v>3.9480275074658799E-5</v>
      </c>
      <c r="AS33" s="137">
        <v>3.94702525389147E-5</v>
      </c>
      <c r="AT33" s="137">
        <v>3.25343558646219E-5</v>
      </c>
      <c r="AU33" s="137">
        <v>3.4715268219189699E-5</v>
      </c>
      <c r="AV33" s="137">
        <v>3.8631576050760102E-5</v>
      </c>
      <c r="AW33" s="137">
        <v>3.9023566221853498E-5</v>
      </c>
      <c r="AX33" s="137">
        <v>5.20129136419936E-5</v>
      </c>
      <c r="AY33" s="137">
        <v>5.6908183029730401E-5</v>
      </c>
      <c r="AZ33" s="137">
        <v>9.1796208121111301E-5</v>
      </c>
      <c r="BA33" s="137">
        <v>2.56790279235871E-5</v>
      </c>
      <c r="BB33" s="137">
        <v>3.45600072575362E-5</v>
      </c>
      <c r="BC33" s="137">
        <v>4.4797805604358801E-5</v>
      </c>
      <c r="BD33" s="137">
        <v>4.02084445911006E-5</v>
      </c>
      <c r="BE33" s="137">
        <v>6.17022473741838E-5</v>
      </c>
      <c r="BF33" s="137">
        <v>5.8110214406453798E-5</v>
      </c>
      <c r="BG33" s="137">
        <v>2.3686677217645799E-5</v>
      </c>
      <c r="BH33" s="137">
        <v>4.8809014485151502E-5</v>
      </c>
      <c r="BI33" s="137">
        <v>8.7310823553490204E-5</v>
      </c>
      <c r="BJ33" s="137">
        <v>2.3880277260297398E-5</v>
      </c>
      <c r="BK33" s="137">
        <v>5.6325848990673201E-5</v>
      </c>
      <c r="BL33" s="137">
        <v>4.0241628505612602E-5</v>
      </c>
      <c r="BM33" s="137">
        <v>1.7905408117745299E-3</v>
      </c>
      <c r="BN33" s="137">
        <v>1.39559683969036E-3</v>
      </c>
      <c r="BO33" s="137">
        <v>4.1111664949618303E-5</v>
      </c>
      <c r="BP33" s="137">
        <v>2.7617546359436399E-5</v>
      </c>
      <c r="BQ33" s="137">
        <v>4.6362925967307002E-5</v>
      </c>
      <c r="BR33" s="137">
        <v>4.9368109207345999E-5</v>
      </c>
      <c r="BS33" s="137">
        <v>1.9539311096505501E-5</v>
      </c>
      <c r="BT33" s="137">
        <v>6.5949816645235703E-5</v>
      </c>
      <c r="BU33" s="137">
        <v>2.0054221934875301E-5</v>
      </c>
      <c r="BV33" s="137">
        <v>8.9986156782020704E-5</v>
      </c>
      <c r="BW33" s="137">
        <v>4.85812281534114E-5</v>
      </c>
      <c r="BX33" s="137">
        <v>6.2801590269801798E-5</v>
      </c>
      <c r="BY33" s="137">
        <v>3.7677472590213997E-5</v>
      </c>
      <c r="BZ33" s="137">
        <v>8.5111075884383995E-4</v>
      </c>
      <c r="CA33" s="138">
        <v>0</v>
      </c>
      <c r="CB33" s="133">
        <v>1.0918348139232199</v>
      </c>
      <c r="CC33" s="134">
        <v>0.63701158400623803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2" x14ac:dyDescent="0.3">
      <c r="A34" s="30"/>
      <c r="B34" s="42" t="s">
        <v>332</v>
      </c>
      <c r="C34" s="43" t="s">
        <v>333</v>
      </c>
      <c r="D34" s="136">
        <v>4.3314998684834197E-5</v>
      </c>
      <c r="E34" s="137">
        <v>9.1814364248381605E-5</v>
      </c>
      <c r="F34" s="137">
        <v>8.6659346356426895E-5</v>
      </c>
      <c r="G34" s="137">
        <v>7.3417028131982101E-5</v>
      </c>
      <c r="H34" s="137">
        <v>5.8716658542962503E-5</v>
      </c>
      <c r="I34" s="137">
        <v>4.8195842420727199E-5</v>
      </c>
      <c r="J34" s="137">
        <v>8.4279546633968393E-5</v>
      </c>
      <c r="K34" s="137">
        <v>5.7384211734987702E-5</v>
      </c>
      <c r="L34" s="137">
        <v>7.4528464460069297E-5</v>
      </c>
      <c r="M34" s="137">
        <v>9.6007219201935199E-5</v>
      </c>
      <c r="N34" s="137">
        <v>6.7754494616359902E-5</v>
      </c>
      <c r="O34" s="137">
        <v>1.6702972355329E-4</v>
      </c>
      <c r="P34" s="137">
        <v>2.1426111649473E-5</v>
      </c>
      <c r="Q34" s="137">
        <v>1.15779052935257E-5</v>
      </c>
      <c r="R34" s="137">
        <v>6.8464812946971595E-5</v>
      </c>
      <c r="S34" s="137">
        <v>8.3853818438652094E-5</v>
      </c>
      <c r="T34" s="137">
        <v>1.2691534576540799E-4</v>
      </c>
      <c r="U34" s="137">
        <v>1.91024896856759E-4</v>
      </c>
      <c r="V34" s="137">
        <v>1.84877007013066E-4</v>
      </c>
      <c r="W34" s="137">
        <v>1.9498074484202899E-4</v>
      </c>
      <c r="X34" s="137">
        <v>1.3007505125619E-4</v>
      </c>
      <c r="Y34" s="137">
        <v>1.20367326074904E-4</v>
      </c>
      <c r="Z34" s="137">
        <v>1.7317381395988901E-4</v>
      </c>
      <c r="AA34" s="137">
        <v>1.4636262116238401E-4</v>
      </c>
      <c r="AB34" s="137">
        <v>1.4652249891454301E-4</v>
      </c>
      <c r="AC34" s="137">
        <v>1.00014153222199</v>
      </c>
      <c r="AD34" s="137">
        <v>1.7055731590302501E-4</v>
      </c>
      <c r="AE34" s="137">
        <v>1.36988072927585E-4</v>
      </c>
      <c r="AF34" s="137">
        <v>1.19885732671423E-4</v>
      </c>
      <c r="AG34" s="137">
        <v>2.0486258197658101E-4</v>
      </c>
      <c r="AH34" s="137">
        <v>8.5625309776639501E-5</v>
      </c>
      <c r="AI34" s="137">
        <v>7.4344418605005495E-5</v>
      </c>
      <c r="AJ34" s="137">
        <v>0</v>
      </c>
      <c r="AK34" s="137">
        <v>7.7850967141350602E-5</v>
      </c>
      <c r="AL34" s="137">
        <v>6.0350625077428697E-5</v>
      </c>
      <c r="AM34" s="137">
        <v>8.6907922172430201E-5</v>
      </c>
      <c r="AN34" s="137">
        <v>8.1201478956822795E-5</v>
      </c>
      <c r="AO34" s="137">
        <v>7.7233493391456106E-5</v>
      </c>
      <c r="AP34" s="137">
        <v>5.9792778554141403E-5</v>
      </c>
      <c r="AQ34" s="137">
        <v>6.3001160285616406E-5</v>
      </c>
      <c r="AR34" s="137">
        <v>7.1752333916523596E-5</v>
      </c>
      <c r="AS34" s="137">
        <v>7.4205699781647205E-5</v>
      </c>
      <c r="AT34" s="137">
        <v>6.7694799820050596E-5</v>
      </c>
      <c r="AU34" s="137">
        <v>6.5786219391469601E-5</v>
      </c>
      <c r="AV34" s="137">
        <v>6.61563695450707E-5</v>
      </c>
      <c r="AW34" s="137">
        <v>6.4323989764767297E-5</v>
      </c>
      <c r="AX34" s="137">
        <v>7.2132477100267205E-5</v>
      </c>
      <c r="AY34" s="137">
        <v>5.9530054049228601E-5</v>
      </c>
      <c r="AZ34" s="137">
        <v>5.5484259444964298E-5</v>
      </c>
      <c r="BA34" s="137">
        <v>4.1436947556744299E-5</v>
      </c>
      <c r="BB34" s="137">
        <v>5.1919836232534602E-5</v>
      </c>
      <c r="BC34" s="137">
        <v>4.8029766597198498E-5</v>
      </c>
      <c r="BD34" s="137">
        <v>7.95667435223672E-5</v>
      </c>
      <c r="BE34" s="137">
        <v>6.4577674412979999E-5</v>
      </c>
      <c r="BF34" s="137">
        <v>7.5539432620915501E-5</v>
      </c>
      <c r="BG34" s="137">
        <v>3.5774611027434501E-5</v>
      </c>
      <c r="BH34" s="137">
        <v>5.3579567897208598E-5</v>
      </c>
      <c r="BI34" s="137">
        <v>6.5066397283447896E-5</v>
      </c>
      <c r="BJ34" s="137">
        <v>3.3724870794988598E-5</v>
      </c>
      <c r="BK34" s="137">
        <v>9.1285818246940098E-5</v>
      </c>
      <c r="BL34" s="137">
        <v>5.8720729227360998E-5</v>
      </c>
      <c r="BM34" s="137">
        <v>8.4326827140441304E-4</v>
      </c>
      <c r="BN34" s="137">
        <v>1.61054814666726E-3</v>
      </c>
      <c r="BO34" s="137">
        <v>2.74357180150289E-5</v>
      </c>
      <c r="BP34" s="137">
        <v>2.4422650829279702E-5</v>
      </c>
      <c r="BQ34" s="137">
        <v>5.1447772861472402E-5</v>
      </c>
      <c r="BR34" s="137">
        <v>4.4946926350755103E-5</v>
      </c>
      <c r="BS34" s="137">
        <v>1.5807193178766101E-5</v>
      </c>
      <c r="BT34" s="137">
        <v>5.1265911204772102E-5</v>
      </c>
      <c r="BU34" s="137">
        <v>1.8016258543558099E-5</v>
      </c>
      <c r="BV34" s="137">
        <v>8.2911302294892995E-5</v>
      </c>
      <c r="BW34" s="137">
        <v>5.7554818408293302E-5</v>
      </c>
      <c r="BX34" s="137">
        <v>7.3558867551819598E-5</v>
      </c>
      <c r="BY34" s="137">
        <v>5.2797614286601501E-5</v>
      </c>
      <c r="BZ34" s="137">
        <v>8.8196624143962202E-5</v>
      </c>
      <c r="CA34" s="138">
        <v>0</v>
      </c>
      <c r="CB34" s="133">
        <v>1.0083273246061599</v>
      </c>
      <c r="CC34" s="134">
        <v>0.58829062606654603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2" x14ac:dyDescent="0.3">
      <c r="A35" s="30"/>
      <c r="B35" s="42" t="s">
        <v>336</v>
      </c>
      <c r="C35" s="43" t="s">
        <v>337</v>
      </c>
      <c r="D35" s="136">
        <v>3.0329896573461398E-5</v>
      </c>
      <c r="E35" s="137">
        <v>4.4396526376696198E-5</v>
      </c>
      <c r="F35" s="137">
        <v>3.4681855971778797E-5</v>
      </c>
      <c r="G35" s="137">
        <v>6.4090046358543596E-5</v>
      </c>
      <c r="H35" s="137">
        <v>3.1525822334193999E-5</v>
      </c>
      <c r="I35" s="137">
        <v>3.8533144182779402E-5</v>
      </c>
      <c r="J35" s="137">
        <v>4.1840505175784497E-5</v>
      </c>
      <c r="K35" s="137">
        <v>2.9335301970074701E-5</v>
      </c>
      <c r="L35" s="137">
        <v>3.65642582139742E-5</v>
      </c>
      <c r="M35" s="137">
        <v>4.1768234559467197E-5</v>
      </c>
      <c r="N35" s="137">
        <v>8.9285464435951201E-5</v>
      </c>
      <c r="O35" s="137">
        <v>5.8378901930500401E-5</v>
      </c>
      <c r="P35" s="137">
        <v>1.6058012472089199E-5</v>
      </c>
      <c r="Q35" s="137">
        <v>8.7968725722927901E-6</v>
      </c>
      <c r="R35" s="137">
        <v>1.00320734846293E-4</v>
      </c>
      <c r="S35" s="137">
        <v>1.1529075550679301E-4</v>
      </c>
      <c r="T35" s="137">
        <v>4.7424050954099303E-5</v>
      </c>
      <c r="U35" s="137">
        <v>7.1582092568900401E-5</v>
      </c>
      <c r="V35" s="137">
        <v>5.89036566561383E-5</v>
      </c>
      <c r="W35" s="137">
        <v>6.4535413111179506E-5</v>
      </c>
      <c r="X35" s="137">
        <v>7.2201007135803201E-5</v>
      </c>
      <c r="Y35" s="137">
        <v>1.19682024658592E-3</v>
      </c>
      <c r="Z35" s="137">
        <v>5.5425657773715499E-5</v>
      </c>
      <c r="AA35" s="137">
        <v>5.6572486141442701E-5</v>
      </c>
      <c r="AB35" s="137">
        <v>8.6482839469545096E-5</v>
      </c>
      <c r="AC35" s="137">
        <v>7.2551361675140795E-5</v>
      </c>
      <c r="AD35" s="137">
        <v>1.08450941353573</v>
      </c>
      <c r="AE35" s="137">
        <v>4.8623611015074201E-5</v>
      </c>
      <c r="AF35" s="137">
        <v>2.2009399134434501E-3</v>
      </c>
      <c r="AG35" s="137">
        <v>7.1008519580803805E-5</v>
      </c>
      <c r="AH35" s="137">
        <v>1.2521547340405299E-4</v>
      </c>
      <c r="AI35" s="137">
        <v>3.8889606346130999E-5</v>
      </c>
      <c r="AJ35" s="137">
        <v>0</v>
      </c>
      <c r="AK35" s="137">
        <v>2.9639486461898499E-5</v>
      </c>
      <c r="AL35" s="137">
        <v>2.4138398494522999E-5</v>
      </c>
      <c r="AM35" s="137">
        <v>3.5536403540827598E-5</v>
      </c>
      <c r="AN35" s="137">
        <v>4.3466554231831897E-5</v>
      </c>
      <c r="AO35" s="137">
        <v>3.7044032889348403E-5</v>
      </c>
      <c r="AP35" s="137">
        <v>3.0470843145225101E-5</v>
      </c>
      <c r="AQ35" s="137">
        <v>2.9324987010085498E-5</v>
      </c>
      <c r="AR35" s="137">
        <v>3.1543744920050401E-5</v>
      </c>
      <c r="AS35" s="137">
        <v>3.3522647234536998E-5</v>
      </c>
      <c r="AT35" s="137">
        <v>2.6297022355768301E-5</v>
      </c>
      <c r="AU35" s="137">
        <v>2.8467847369603E-5</v>
      </c>
      <c r="AV35" s="137">
        <v>2.61774257353241E-5</v>
      </c>
      <c r="AW35" s="137">
        <v>2.9872174187392101E-5</v>
      </c>
      <c r="AX35" s="137">
        <v>4.0357531980384E-5</v>
      </c>
      <c r="AY35" s="137">
        <v>4.2034988387936198E-5</v>
      </c>
      <c r="AZ35" s="137">
        <v>2.6828511105025302E-5</v>
      </c>
      <c r="BA35" s="137">
        <v>2.1605015786367501E-5</v>
      </c>
      <c r="BB35" s="137">
        <v>2.4085907241708599E-5</v>
      </c>
      <c r="BC35" s="137">
        <v>2.31465080828287E-5</v>
      </c>
      <c r="BD35" s="137">
        <v>2.7418839859147601E-5</v>
      </c>
      <c r="BE35" s="137">
        <v>2.78526620499812E-5</v>
      </c>
      <c r="BF35" s="137">
        <v>4.3475001524681402E-5</v>
      </c>
      <c r="BG35" s="137">
        <v>1.96149532243046E-5</v>
      </c>
      <c r="BH35" s="137">
        <v>4.3619145967262701E-5</v>
      </c>
      <c r="BI35" s="137">
        <v>4.4349744423880197E-5</v>
      </c>
      <c r="BJ35" s="137">
        <v>3.5750293814997697E-5</v>
      </c>
      <c r="BK35" s="137">
        <v>5.9204053419691601E-5</v>
      </c>
      <c r="BL35" s="137">
        <v>6.1201004096840501E-5</v>
      </c>
      <c r="BM35" s="137">
        <v>4.78831231462959E-3</v>
      </c>
      <c r="BN35" s="137">
        <v>3.65618580075148E-3</v>
      </c>
      <c r="BO35" s="137">
        <v>3.8907858179974903E-5</v>
      </c>
      <c r="BP35" s="137">
        <v>4.8785930091399299E-5</v>
      </c>
      <c r="BQ35" s="137">
        <v>8.4563602946223396E-5</v>
      </c>
      <c r="BR35" s="137">
        <v>1.0088115998544E-4</v>
      </c>
      <c r="BS35" s="137">
        <v>3.4117987005203397E-5</v>
      </c>
      <c r="BT35" s="137">
        <v>1.2988025432917501E-4</v>
      </c>
      <c r="BU35" s="137">
        <v>3.2968198279325298E-5</v>
      </c>
      <c r="BV35" s="137">
        <v>1.6627845674369301E-4</v>
      </c>
      <c r="BW35" s="137">
        <v>1.13686463705708E-4</v>
      </c>
      <c r="BX35" s="137">
        <v>1.05414145206247E-4</v>
      </c>
      <c r="BY35" s="137">
        <v>5.3671545099825E-5</v>
      </c>
      <c r="BZ35" s="137">
        <v>1.7255296565860901E-4</v>
      </c>
      <c r="CA35" s="138">
        <v>0</v>
      </c>
      <c r="CB35" s="133">
        <v>1.10003003821622</v>
      </c>
      <c r="CC35" s="134">
        <v>0.64179294171859502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2" x14ac:dyDescent="0.3">
      <c r="A36" s="30"/>
      <c r="B36" s="42" t="s">
        <v>312</v>
      </c>
      <c r="C36" s="43" t="s">
        <v>313</v>
      </c>
      <c r="D36" s="136">
        <v>6.86266275141223E-4</v>
      </c>
      <c r="E36" s="137">
        <v>1.09190940418064E-3</v>
      </c>
      <c r="F36" s="137">
        <v>9.0258339113009596E-4</v>
      </c>
      <c r="G36" s="137">
        <v>2.0323734506547501E-3</v>
      </c>
      <c r="H36" s="137">
        <v>9.4907452574755405E-4</v>
      </c>
      <c r="I36" s="137">
        <v>9.2913250917412403E-4</v>
      </c>
      <c r="J36" s="137">
        <v>1.1480905850214699E-3</v>
      </c>
      <c r="K36" s="137">
        <v>8.6050078418958799E-4</v>
      </c>
      <c r="L36" s="137">
        <v>9.5491762645518905E-4</v>
      </c>
      <c r="M36" s="137">
        <v>0.22794617940963699</v>
      </c>
      <c r="N36" s="137">
        <v>9.8981130304004591E-4</v>
      </c>
      <c r="O36" s="137">
        <v>0.27499726905555</v>
      </c>
      <c r="P36" s="137">
        <v>4.1369935819709E-4</v>
      </c>
      <c r="Q36" s="137">
        <v>2.0132186379970699E-4</v>
      </c>
      <c r="R36" s="137">
        <v>1.8890207452378E-3</v>
      </c>
      <c r="S36" s="137">
        <v>2.2561983442124702E-3</v>
      </c>
      <c r="T36" s="137">
        <v>7.4313407285322597E-2</v>
      </c>
      <c r="U36" s="137">
        <v>7.7050290306058603E-2</v>
      </c>
      <c r="V36" s="137">
        <v>0.10034644095056799</v>
      </c>
      <c r="W36" s="137">
        <v>1.18927283456686E-3</v>
      </c>
      <c r="X36" s="137">
        <v>5.9218428020138297E-2</v>
      </c>
      <c r="Y36" s="137">
        <v>4.0213988261495904E-3</v>
      </c>
      <c r="Z36" s="137">
        <v>9.0048203104085996E-4</v>
      </c>
      <c r="AA36" s="137">
        <v>1.1661026803551E-3</v>
      </c>
      <c r="AB36" s="137">
        <v>2.1355247162817598E-3</v>
      </c>
      <c r="AC36" s="137">
        <v>2.2316257488763499E-3</v>
      </c>
      <c r="AD36" s="137">
        <v>1.0136437474919701E-3</v>
      </c>
      <c r="AE36" s="137">
        <v>1.02246116846195</v>
      </c>
      <c r="AF36" s="137">
        <v>2.0554019915674398E-3</v>
      </c>
      <c r="AG36" s="137">
        <v>1.2452186601880899E-3</v>
      </c>
      <c r="AH36" s="137">
        <v>1.5289017823931299E-3</v>
      </c>
      <c r="AI36" s="137">
        <v>9.3264781360261702E-4</v>
      </c>
      <c r="AJ36" s="137">
        <v>0</v>
      </c>
      <c r="AK36" s="137">
        <v>8.8719005913119999E-4</v>
      </c>
      <c r="AL36" s="137">
        <v>6.4935368525190099E-4</v>
      </c>
      <c r="AM36" s="137">
        <v>7.6483666817878998E-3</v>
      </c>
      <c r="AN36" s="137">
        <v>7.64479524051983E-4</v>
      </c>
      <c r="AO36" s="137">
        <v>7.8519465092487598E-4</v>
      </c>
      <c r="AP36" s="137">
        <v>7.6140837743341404E-4</v>
      </c>
      <c r="AQ36" s="137">
        <v>6.2657452171391997E-4</v>
      </c>
      <c r="AR36" s="137">
        <v>5.9064247125318605E-4</v>
      </c>
      <c r="AS36" s="137">
        <v>7.8215468294340297E-4</v>
      </c>
      <c r="AT36" s="137">
        <v>5.3609766933331395E-4</v>
      </c>
      <c r="AU36" s="137">
        <v>5.9701602085557304E-4</v>
      </c>
      <c r="AV36" s="137">
        <v>5.4537491839795702E-4</v>
      </c>
      <c r="AW36" s="137">
        <v>6.3672849521094303E-4</v>
      </c>
      <c r="AX36" s="137">
        <v>8.6087714867197601E-4</v>
      </c>
      <c r="AY36" s="137">
        <v>8.8129669959376004E-4</v>
      </c>
      <c r="AZ36" s="137">
        <v>7.69111759638001E-4</v>
      </c>
      <c r="BA36" s="137">
        <v>4.9151821343707198E-4</v>
      </c>
      <c r="BB36" s="137">
        <v>5.14833466356092E-4</v>
      </c>
      <c r="BC36" s="137">
        <v>5.7520602997429701E-4</v>
      </c>
      <c r="BD36" s="137">
        <v>5.11293724225518E-4</v>
      </c>
      <c r="BE36" s="137">
        <v>6.6081659409561997E-4</v>
      </c>
      <c r="BF36" s="137">
        <v>1.2620765016898899E-3</v>
      </c>
      <c r="BG36" s="137">
        <v>5.2955125464975599E-4</v>
      </c>
      <c r="BH36" s="137">
        <v>1.4576885250616801E-3</v>
      </c>
      <c r="BI36" s="137">
        <v>9.1824684632293096E-4</v>
      </c>
      <c r="BJ36" s="137">
        <v>6.6046585576420304E-4</v>
      </c>
      <c r="BK36" s="137">
        <v>8.6764757337338396E-4</v>
      </c>
      <c r="BL36" s="137">
        <v>9.6413717955947103E-4</v>
      </c>
      <c r="BM36" s="137">
        <v>8.3887834859483201E-3</v>
      </c>
      <c r="BN36" s="137">
        <v>2.05588562369526E-2</v>
      </c>
      <c r="BO36" s="137">
        <v>1.3551221185550901E-3</v>
      </c>
      <c r="BP36" s="137">
        <v>7.9866404389765302E-4</v>
      </c>
      <c r="BQ36" s="137">
        <v>1.26135066415173E-3</v>
      </c>
      <c r="BR36" s="137">
        <v>1.45659305035253E-3</v>
      </c>
      <c r="BS36" s="137">
        <v>7.4706655830715897E-4</v>
      </c>
      <c r="BT36" s="137">
        <v>5.3634823514356802E-3</v>
      </c>
      <c r="BU36" s="137">
        <v>3.65335045343453E-4</v>
      </c>
      <c r="BV36" s="137">
        <v>1.73372495891518E-3</v>
      </c>
      <c r="BW36" s="137">
        <v>7.7318871308619498E-4</v>
      </c>
      <c r="BX36" s="137">
        <v>1.24328148257899E-3</v>
      </c>
      <c r="BY36" s="137">
        <v>6.2922340134300304E-4</v>
      </c>
      <c r="BZ36" s="137">
        <v>7.3246452596309099E-3</v>
      </c>
      <c r="CA36" s="138">
        <v>0</v>
      </c>
      <c r="CB36" s="133">
        <v>1.94979297098912</v>
      </c>
      <c r="CC36" s="134">
        <v>1.1375719963270501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2" x14ac:dyDescent="0.3">
      <c r="A37" s="30"/>
      <c r="B37" s="42" t="s">
        <v>256</v>
      </c>
      <c r="C37" s="43" t="s">
        <v>257</v>
      </c>
      <c r="D37" s="136">
        <v>2.5413680648362301E-4</v>
      </c>
      <c r="E37" s="137">
        <v>4.9683083925209704E-4</v>
      </c>
      <c r="F37" s="137">
        <v>4.4663315632262801E-4</v>
      </c>
      <c r="G37" s="137">
        <v>4.48109845907012E-4</v>
      </c>
      <c r="H37" s="137">
        <v>3.2567400111226699E-4</v>
      </c>
      <c r="I37" s="137">
        <v>2.9823588542315498E-4</v>
      </c>
      <c r="J37" s="137">
        <v>4.2779058314934299E-4</v>
      </c>
      <c r="K37" s="137">
        <v>3.0069074958918803E-4</v>
      </c>
      <c r="L37" s="137">
        <v>4.2459964445363201E-4</v>
      </c>
      <c r="M37" s="137">
        <v>7.5778341670426099E-4</v>
      </c>
      <c r="N37" s="137">
        <v>4.4848854748405102E-4</v>
      </c>
      <c r="O37" s="137">
        <v>1.1469058929643101E-3</v>
      </c>
      <c r="P37" s="137">
        <v>1.57314235076795E-4</v>
      </c>
      <c r="Q37" s="137">
        <v>7.8721736229526E-5</v>
      </c>
      <c r="R37" s="137">
        <v>8.1154035679696396E-4</v>
      </c>
      <c r="S37" s="137">
        <v>1.1746992062598501E-3</v>
      </c>
      <c r="T37" s="137">
        <v>1.85365351755848E-3</v>
      </c>
      <c r="U37" s="137">
        <v>2.0231631791973199E-3</v>
      </c>
      <c r="V37" s="137">
        <v>1.08208055089998E-3</v>
      </c>
      <c r="W37" s="137">
        <v>8.9475226487223402E-4</v>
      </c>
      <c r="X37" s="137">
        <v>2.4018504888293E-3</v>
      </c>
      <c r="Y37" s="137">
        <v>1.34351780937305E-2</v>
      </c>
      <c r="Z37" s="137">
        <v>8.4255686749140396E-4</v>
      </c>
      <c r="AA37" s="137">
        <v>6.9820982685801704E-4</v>
      </c>
      <c r="AB37" s="137">
        <v>2.6900369901807198E-3</v>
      </c>
      <c r="AC37" s="137">
        <v>9.9435383634774097E-3</v>
      </c>
      <c r="AD37" s="137">
        <v>1.0521728091496701E-3</v>
      </c>
      <c r="AE37" s="137">
        <v>1.85485880156197E-3</v>
      </c>
      <c r="AF37" s="137">
        <v>1.0261977184500399</v>
      </c>
      <c r="AG37" s="137">
        <v>2.19781374786236E-3</v>
      </c>
      <c r="AH37" s="137">
        <v>3.8722055474875103E-2</v>
      </c>
      <c r="AI37" s="137">
        <v>1.10285708986075E-3</v>
      </c>
      <c r="AJ37" s="137">
        <v>0</v>
      </c>
      <c r="AK37" s="137">
        <v>4.6391121704890002E-4</v>
      </c>
      <c r="AL37" s="137">
        <v>5.9340189524410695E-4</v>
      </c>
      <c r="AM37" s="137">
        <v>5.1865529598647798E-4</v>
      </c>
      <c r="AN37" s="137">
        <v>5.6180348709999298E-4</v>
      </c>
      <c r="AO37" s="137">
        <v>4.5749651245599702E-4</v>
      </c>
      <c r="AP37" s="137">
        <v>3.4376769816052899E-4</v>
      </c>
      <c r="AQ37" s="137">
        <v>3.4774913193200802E-4</v>
      </c>
      <c r="AR37" s="137">
        <v>1.5221943671697999E-3</v>
      </c>
      <c r="AS37" s="137">
        <v>4.5171497835823598E-4</v>
      </c>
      <c r="AT37" s="137">
        <v>8.0773770162446599E-4</v>
      </c>
      <c r="AU37" s="137">
        <v>3.64933877475813E-4</v>
      </c>
      <c r="AV37" s="137">
        <v>4.0866548083278001E-4</v>
      </c>
      <c r="AW37" s="137">
        <v>4.0058800785698298E-4</v>
      </c>
      <c r="AX37" s="137">
        <v>4.8175130214517898E-4</v>
      </c>
      <c r="AY37" s="137">
        <v>4.9372704525242595E-4</v>
      </c>
      <c r="AZ37" s="137">
        <v>7.8302263158090799E-4</v>
      </c>
      <c r="BA37" s="137">
        <v>2.4627052888773502E-4</v>
      </c>
      <c r="BB37" s="137">
        <v>3.4052161761918397E-4</v>
      </c>
      <c r="BC37" s="137">
        <v>4.0835353875728501E-4</v>
      </c>
      <c r="BD37" s="137">
        <v>4.2893799185611699E-4</v>
      </c>
      <c r="BE37" s="137">
        <v>5.7627638094809102E-4</v>
      </c>
      <c r="BF37" s="137">
        <v>5.30806549724319E-4</v>
      </c>
      <c r="BG37" s="137">
        <v>2.1530030085794899E-4</v>
      </c>
      <c r="BH37" s="137">
        <v>4.4732064572964903E-4</v>
      </c>
      <c r="BI37" s="137">
        <v>7.408211676542E-4</v>
      </c>
      <c r="BJ37" s="137">
        <v>2.0543880698468801E-4</v>
      </c>
      <c r="BK37" s="137">
        <v>5.0821030149417396E-4</v>
      </c>
      <c r="BL37" s="137">
        <v>3.4926284761928902E-4</v>
      </c>
      <c r="BM37" s="137">
        <v>6.8533789831532396E-3</v>
      </c>
      <c r="BN37" s="137">
        <v>1.27775985052656E-2</v>
      </c>
      <c r="BO37" s="137">
        <v>1.91222668571965E-4</v>
      </c>
      <c r="BP37" s="137">
        <v>1.7604862641972199E-4</v>
      </c>
      <c r="BQ37" s="137">
        <v>3.32976047744784E-4</v>
      </c>
      <c r="BR37" s="137">
        <v>3.2969082304806302E-4</v>
      </c>
      <c r="BS37" s="137">
        <v>1.27404687988752E-4</v>
      </c>
      <c r="BT37" s="137">
        <v>4.0066520656842998E-4</v>
      </c>
      <c r="BU37" s="137">
        <v>1.8330257649744501E-4</v>
      </c>
      <c r="BV37" s="137">
        <v>6.0593332253159801E-4</v>
      </c>
      <c r="BW37" s="137">
        <v>4.3753215725528602E-4</v>
      </c>
      <c r="BX37" s="137">
        <v>5.5008792446297296E-4</v>
      </c>
      <c r="BY37" s="137">
        <v>1.6699337061448899E-3</v>
      </c>
      <c r="BZ37" s="137">
        <v>1.54860531661733E-3</v>
      </c>
      <c r="CA37" s="138">
        <v>0</v>
      </c>
      <c r="CB37" s="133">
        <v>1.15517367328028</v>
      </c>
      <c r="CC37" s="134">
        <v>0.67396551386235803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2" x14ac:dyDescent="0.3">
      <c r="A38" s="30"/>
      <c r="B38" s="42" t="s">
        <v>278</v>
      </c>
      <c r="C38" s="43" t="s">
        <v>279</v>
      </c>
      <c r="D38" s="136">
        <v>1.03712319110087E-5</v>
      </c>
      <c r="E38" s="137">
        <v>1.6613098770106899E-5</v>
      </c>
      <c r="F38" s="137">
        <v>1.37599513780114E-5</v>
      </c>
      <c r="G38" s="137">
        <v>2.0482971017493301E-5</v>
      </c>
      <c r="H38" s="137">
        <v>1.1512180519490401E-5</v>
      </c>
      <c r="I38" s="137">
        <v>1.2846827505817601E-5</v>
      </c>
      <c r="J38" s="137">
        <v>1.5691270434971301E-5</v>
      </c>
      <c r="K38" s="137">
        <v>1.1097984470655299E-5</v>
      </c>
      <c r="L38" s="137">
        <v>1.35955689969522E-5</v>
      </c>
      <c r="M38" s="137">
        <v>1.6813147261698099E-5</v>
      </c>
      <c r="N38" s="137">
        <v>2.7051114126340501E-5</v>
      </c>
      <c r="O38" s="137">
        <v>2.47768914307056E-5</v>
      </c>
      <c r="P38" s="137">
        <v>6.0825749620873101E-6</v>
      </c>
      <c r="Q38" s="137">
        <v>3.1808261501390099E-6</v>
      </c>
      <c r="R38" s="137">
        <v>3.10716987774413E-5</v>
      </c>
      <c r="S38" s="137">
        <v>3.6423118456587597E-5</v>
      </c>
      <c r="T38" s="137">
        <v>2.15907957784065E-5</v>
      </c>
      <c r="U38" s="137">
        <v>3.0900940275549498E-5</v>
      </c>
      <c r="V38" s="137">
        <v>2.5357631917696099E-5</v>
      </c>
      <c r="W38" s="137">
        <v>2.6863910451625898E-5</v>
      </c>
      <c r="X38" s="137">
        <v>9.4917225070906199E-4</v>
      </c>
      <c r="Y38" s="137">
        <v>3.9449442561683399E-4</v>
      </c>
      <c r="Z38" s="137">
        <v>5.5749071385200998E-5</v>
      </c>
      <c r="AA38" s="137">
        <v>2.22288302155025E-5</v>
      </c>
      <c r="AB38" s="137">
        <v>2.9376473541599602E-4</v>
      </c>
      <c r="AC38" s="137">
        <v>5.3925394465169801E-5</v>
      </c>
      <c r="AD38" s="137">
        <v>2.4498904577501901E-5</v>
      </c>
      <c r="AE38" s="137">
        <v>2.3024946741129502E-5</v>
      </c>
      <c r="AF38" s="137">
        <v>2.6420203611068498E-3</v>
      </c>
      <c r="AG38" s="137">
        <v>1.00088355097314</v>
      </c>
      <c r="AH38" s="137">
        <v>1.1556101191455401E-4</v>
      </c>
      <c r="AI38" s="137">
        <v>3.3056067372713401E-4</v>
      </c>
      <c r="AJ38" s="137">
        <v>0</v>
      </c>
      <c r="AK38" s="137">
        <v>1.19056709105432E-5</v>
      </c>
      <c r="AL38" s="137">
        <v>9.9973360852982E-6</v>
      </c>
      <c r="AM38" s="137">
        <v>1.38773552627041E-5</v>
      </c>
      <c r="AN38" s="137">
        <v>1.5913636170115202E-5</v>
      </c>
      <c r="AO38" s="137">
        <v>1.38571747816708E-5</v>
      </c>
      <c r="AP38" s="137">
        <v>1.1053019785614799E-5</v>
      </c>
      <c r="AQ38" s="137">
        <v>1.1588124143578901E-5</v>
      </c>
      <c r="AR38" s="137">
        <v>1.4497824016528001E-5</v>
      </c>
      <c r="AS38" s="137">
        <v>1.28973041657522E-5</v>
      </c>
      <c r="AT38" s="137">
        <v>1.1542115767629701E-5</v>
      </c>
      <c r="AU38" s="137">
        <v>1.08753942670443E-5</v>
      </c>
      <c r="AV38" s="137">
        <v>1.0406266996331601E-5</v>
      </c>
      <c r="AW38" s="137">
        <v>1.13568336458685E-5</v>
      </c>
      <c r="AX38" s="137">
        <v>1.45760863363129E-5</v>
      </c>
      <c r="AY38" s="137">
        <v>1.4508306505252999E-5</v>
      </c>
      <c r="AZ38" s="137">
        <v>1.09160372428272E-5</v>
      </c>
      <c r="BA38" s="137">
        <v>7.8037453299891498E-6</v>
      </c>
      <c r="BB38" s="137">
        <v>9.1211556962086804E-6</v>
      </c>
      <c r="BC38" s="137">
        <v>8.8355929627788699E-6</v>
      </c>
      <c r="BD38" s="137">
        <v>1.1305362766695401E-5</v>
      </c>
      <c r="BE38" s="137">
        <v>1.112281474904E-5</v>
      </c>
      <c r="BF38" s="137">
        <v>1.53568283478243E-5</v>
      </c>
      <c r="BG38" s="137">
        <v>7.10198054077167E-6</v>
      </c>
      <c r="BH38" s="137">
        <v>1.4208672565536901E-5</v>
      </c>
      <c r="BI38" s="137">
        <v>1.57167218478982E-5</v>
      </c>
      <c r="BJ38" s="137">
        <v>1.09555056549888E-5</v>
      </c>
      <c r="BK38" s="137">
        <v>2.1039596639151899E-5</v>
      </c>
      <c r="BL38" s="137">
        <v>1.89592958317688E-5</v>
      </c>
      <c r="BM38" s="137">
        <v>1.1360084096760099E-3</v>
      </c>
      <c r="BN38" s="137">
        <v>1.0331173974731499E-3</v>
      </c>
      <c r="BO38" s="137">
        <v>1.263071346189E-5</v>
      </c>
      <c r="BP38" s="137">
        <v>1.37409571857953E-5</v>
      </c>
      <c r="BQ38" s="137">
        <v>2.4095977146390598E-5</v>
      </c>
      <c r="BR38" s="137">
        <v>2.7729847536978701E-5</v>
      </c>
      <c r="BS38" s="137">
        <v>9.5310553913891402E-6</v>
      </c>
      <c r="BT38" s="137">
        <v>3.5166773470283199E-5</v>
      </c>
      <c r="BU38" s="137">
        <v>9.1985885692859692E-6</v>
      </c>
      <c r="BV38" s="137">
        <v>4.7209534804707899E-5</v>
      </c>
      <c r="BW38" s="137">
        <v>3.23155668159247E-5</v>
      </c>
      <c r="BX38" s="137">
        <v>3.1224723318204097E-5</v>
      </c>
      <c r="BY38" s="137">
        <v>1.93724553641255E-5</v>
      </c>
      <c r="BZ38" s="137">
        <v>1.0936876157258301E-4</v>
      </c>
      <c r="CA38" s="138">
        <v>0</v>
      </c>
      <c r="CB38" s="133">
        <v>1.00905664183441</v>
      </c>
      <c r="CC38" s="134">
        <v>0.58871613321917104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2" x14ac:dyDescent="0.3">
      <c r="A39" s="30"/>
      <c r="B39" s="42" t="s">
        <v>348</v>
      </c>
      <c r="C39" s="43" t="s">
        <v>349</v>
      </c>
      <c r="D39" s="136">
        <v>9.8608155999810294E-5</v>
      </c>
      <c r="E39" s="137">
        <v>1.8364545286312099E-4</v>
      </c>
      <c r="F39" s="137">
        <v>9.9725908254211801E-5</v>
      </c>
      <c r="G39" s="137">
        <v>1.75221863798672E-4</v>
      </c>
      <c r="H39" s="137">
        <v>1.07593866675523E-4</v>
      </c>
      <c r="I39" s="137">
        <v>1.22351954299943E-4</v>
      </c>
      <c r="J39" s="137">
        <v>1.2978302671732899E-4</v>
      </c>
      <c r="K39" s="137">
        <v>9.2971285038972895E-5</v>
      </c>
      <c r="L39" s="137">
        <v>9.6378256032181599E-5</v>
      </c>
      <c r="M39" s="137">
        <v>1.03047557473266E-4</v>
      </c>
      <c r="N39" s="137">
        <v>2.1086158278228799E-4</v>
      </c>
      <c r="O39" s="137">
        <v>1.18824306505935E-4</v>
      </c>
      <c r="P39" s="137">
        <v>5.8007727538162401E-5</v>
      </c>
      <c r="Q39" s="137">
        <v>3.2974676978717997E-5</v>
      </c>
      <c r="R39" s="137">
        <v>2.4553572688674498E-4</v>
      </c>
      <c r="S39" s="137">
        <v>2.9658528780974401E-4</v>
      </c>
      <c r="T39" s="137">
        <v>9.9814419150390398E-5</v>
      </c>
      <c r="U39" s="137">
        <v>1.8422565477698301E-4</v>
      </c>
      <c r="V39" s="137">
        <v>1.1348132790681199E-4</v>
      </c>
      <c r="W39" s="137">
        <v>1.3622900844440701E-4</v>
      </c>
      <c r="X39" s="137">
        <v>3.5512450698784099E-4</v>
      </c>
      <c r="Y39" s="137">
        <v>1.7532680654683399E-4</v>
      </c>
      <c r="Z39" s="137">
        <v>1.16265935944067E-4</v>
      </c>
      <c r="AA39" s="137">
        <v>1.22869951315588E-4</v>
      </c>
      <c r="AB39" s="137">
        <v>1.7212065865636301E-4</v>
      </c>
      <c r="AC39" s="137">
        <v>1.03966735048903E-4</v>
      </c>
      <c r="AD39" s="137">
        <v>1.20727960114341E-4</v>
      </c>
      <c r="AE39" s="137">
        <v>1.01640728543354E-4</v>
      </c>
      <c r="AF39" s="137">
        <v>1.26928675579478E-4</v>
      </c>
      <c r="AG39" s="137">
        <v>1.5573950484933799E-4</v>
      </c>
      <c r="AH39" s="137">
        <v>1.0028535782566499</v>
      </c>
      <c r="AI39" s="137">
        <v>5.0569541050230196E-3</v>
      </c>
      <c r="AJ39" s="137">
        <v>0</v>
      </c>
      <c r="AK39" s="137">
        <v>7.3229494816455794E-5</v>
      </c>
      <c r="AL39" s="137">
        <v>6.8178789525986998E-5</v>
      </c>
      <c r="AM39" s="137">
        <v>8.3788637005936895E-5</v>
      </c>
      <c r="AN39" s="137">
        <v>1.40768477519421E-4</v>
      </c>
      <c r="AO39" s="137">
        <v>1.5768705428131501E-4</v>
      </c>
      <c r="AP39" s="137">
        <v>7.9530625506028205E-5</v>
      </c>
      <c r="AQ39" s="137">
        <v>8.4598843385278599E-5</v>
      </c>
      <c r="AR39" s="137">
        <v>8.9700750735834703E-5</v>
      </c>
      <c r="AS39" s="137">
        <v>8.9501964387308803E-5</v>
      </c>
      <c r="AT39" s="137">
        <v>6.0527242195066701E-5</v>
      </c>
      <c r="AU39" s="137">
        <v>8.1117021220249803E-5</v>
      </c>
      <c r="AV39" s="137">
        <v>7.72043838047529E-5</v>
      </c>
      <c r="AW39" s="137">
        <v>1.00772447417294E-4</v>
      </c>
      <c r="AX39" s="137">
        <v>1.4542515068479301E-4</v>
      </c>
      <c r="AY39" s="137">
        <v>1.14962784786106E-4</v>
      </c>
      <c r="AZ39" s="137">
        <v>9.8582368836250996E-5</v>
      </c>
      <c r="BA39" s="137">
        <v>5.2828385569392802E-5</v>
      </c>
      <c r="BB39" s="137">
        <v>6.3674357489519202E-5</v>
      </c>
      <c r="BC39" s="137">
        <v>6.2761788931180805E-5</v>
      </c>
      <c r="BD39" s="137">
        <v>6.0128741983947202E-5</v>
      </c>
      <c r="BE39" s="137">
        <v>8.5069633046239298E-5</v>
      </c>
      <c r="BF39" s="137">
        <v>1.09470773384254E-4</v>
      </c>
      <c r="BG39" s="137">
        <v>4.8796119672134397E-5</v>
      </c>
      <c r="BH39" s="137">
        <v>1.00788822326559E-4</v>
      </c>
      <c r="BI39" s="137">
        <v>1.21308658993704E-4</v>
      </c>
      <c r="BJ39" s="137">
        <v>2.3062361259223901E-4</v>
      </c>
      <c r="BK39" s="137">
        <v>5.7545146439121704E-4</v>
      </c>
      <c r="BL39" s="137">
        <v>2.05507349091052E-4</v>
      </c>
      <c r="BM39" s="137">
        <v>5.4920848334838101E-3</v>
      </c>
      <c r="BN39" s="137">
        <v>5.2076784833376801E-3</v>
      </c>
      <c r="BO39" s="137">
        <v>1.2250918540042299E-4</v>
      </c>
      <c r="BP39" s="137">
        <v>8.8767446007296903E-5</v>
      </c>
      <c r="BQ39" s="137">
        <v>1.41194388841483E-4</v>
      </c>
      <c r="BR39" s="137">
        <v>1.66017631919686E-4</v>
      </c>
      <c r="BS39" s="137">
        <v>6.1608810185610397E-5</v>
      </c>
      <c r="BT39" s="137">
        <v>2.22681048075534E-4</v>
      </c>
      <c r="BU39" s="137">
        <v>5.09401005962639E-5</v>
      </c>
      <c r="BV39" s="137">
        <v>2.9033108545063101E-4</v>
      </c>
      <c r="BW39" s="137">
        <v>1.66900217754126E-4</v>
      </c>
      <c r="BX39" s="137">
        <v>1.8054240190532801E-4</v>
      </c>
      <c r="BY39" s="137">
        <v>8.0418684719573102E-5</v>
      </c>
      <c r="BZ39" s="137">
        <v>2.3477886656304201E-3</v>
      </c>
      <c r="CA39" s="138">
        <v>0</v>
      </c>
      <c r="CB39" s="133">
        <v>1.0300485595980799</v>
      </c>
      <c r="CC39" s="134">
        <v>0.60096349391462101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2" x14ac:dyDescent="0.3">
      <c r="A40" s="30"/>
      <c r="B40" s="42" t="s">
        <v>342</v>
      </c>
      <c r="C40" s="43" t="s">
        <v>343</v>
      </c>
      <c r="D40" s="136">
        <v>6.6400715923025901E-5</v>
      </c>
      <c r="E40" s="137">
        <v>1.5629251594900801E-4</v>
      </c>
      <c r="F40" s="137">
        <v>8.2502648513706106E-5</v>
      </c>
      <c r="G40" s="137">
        <v>1.41450034974907E-4</v>
      </c>
      <c r="H40" s="137">
        <v>8.5902777682487897E-5</v>
      </c>
      <c r="I40" s="137">
        <v>7.6808798566109805E-5</v>
      </c>
      <c r="J40" s="137">
        <v>7.9895275189369698E-5</v>
      </c>
      <c r="K40" s="137">
        <v>5.5148518863624403E-5</v>
      </c>
      <c r="L40" s="137">
        <v>1.49780089774085E-4</v>
      </c>
      <c r="M40" s="137">
        <v>7.0109384608658495E-5</v>
      </c>
      <c r="N40" s="137">
        <v>9.3645390068513895E-5</v>
      </c>
      <c r="O40" s="137">
        <v>1.00132657703625E-4</v>
      </c>
      <c r="P40" s="137">
        <v>2.6655057761856699E-3</v>
      </c>
      <c r="Q40" s="137">
        <v>9.6979996751960103E-4</v>
      </c>
      <c r="R40" s="137">
        <v>9.7138385977839294E-5</v>
      </c>
      <c r="S40" s="137">
        <v>1.47862786820448E-4</v>
      </c>
      <c r="T40" s="137">
        <v>6.6882076245624493E-5</v>
      </c>
      <c r="U40" s="137">
        <v>1.3425182022616501E-4</v>
      </c>
      <c r="V40" s="137">
        <v>8.2434454431480202E-5</v>
      </c>
      <c r="W40" s="137">
        <v>8.7855322745220298E-5</v>
      </c>
      <c r="X40" s="137">
        <v>8.4672886501112297E-5</v>
      </c>
      <c r="Y40" s="137">
        <v>7.4212442870891002E-5</v>
      </c>
      <c r="Z40" s="137">
        <v>8.1627297054214204E-5</v>
      </c>
      <c r="AA40" s="137">
        <v>8.5511299778663402E-5</v>
      </c>
      <c r="AB40" s="137">
        <v>1.0999988307558E-4</v>
      </c>
      <c r="AC40" s="137">
        <v>7.0792542490470307E-5</v>
      </c>
      <c r="AD40" s="137">
        <v>8.5531369182256602E-5</v>
      </c>
      <c r="AE40" s="137">
        <v>7.0666918035134705E-5</v>
      </c>
      <c r="AF40" s="137">
        <v>8.5862294880295406E-5</v>
      </c>
      <c r="AG40" s="137">
        <v>1.4811085563589299E-4</v>
      </c>
      <c r="AH40" s="137">
        <v>9.1512549014684599E-5</v>
      </c>
      <c r="AI40" s="137">
        <v>1.02317086973186</v>
      </c>
      <c r="AJ40" s="137">
        <v>0</v>
      </c>
      <c r="AK40" s="137">
        <v>1.0451173274965899E-4</v>
      </c>
      <c r="AL40" s="137">
        <v>6.4182216997042801E-5</v>
      </c>
      <c r="AM40" s="137">
        <v>7.9883934267853504E-5</v>
      </c>
      <c r="AN40" s="137">
        <v>1.06499674269271E-4</v>
      </c>
      <c r="AO40" s="137">
        <v>1.21304091093984E-4</v>
      </c>
      <c r="AP40" s="137">
        <v>5.6645436080833997E-5</v>
      </c>
      <c r="AQ40" s="137">
        <v>2.4827543973805098E-3</v>
      </c>
      <c r="AR40" s="137">
        <v>6.3549422425752304E-4</v>
      </c>
      <c r="AS40" s="137">
        <v>8.19215034170552E-4</v>
      </c>
      <c r="AT40" s="137">
        <v>8.4051240036658197E-4</v>
      </c>
      <c r="AU40" s="137">
        <v>7.4251886526440899E-5</v>
      </c>
      <c r="AV40" s="137">
        <v>7.9742374419440896E-5</v>
      </c>
      <c r="AW40" s="137">
        <v>3.61846856334215E-4</v>
      </c>
      <c r="AX40" s="137">
        <v>1.65465187961306E-4</v>
      </c>
      <c r="AY40" s="137">
        <v>7.5199243750456799E-5</v>
      </c>
      <c r="AZ40" s="137">
        <v>8.1031842043706196E-5</v>
      </c>
      <c r="BA40" s="137">
        <v>3.9655082759951201E-5</v>
      </c>
      <c r="BB40" s="137">
        <v>6.5966669005028497E-5</v>
      </c>
      <c r="BC40" s="137">
        <v>5.6677833754571202E-5</v>
      </c>
      <c r="BD40" s="137">
        <v>4.4138911421386201E-5</v>
      </c>
      <c r="BE40" s="137">
        <v>7.8133660414751903E-5</v>
      </c>
      <c r="BF40" s="137">
        <v>8.1698815568892005E-5</v>
      </c>
      <c r="BG40" s="137">
        <v>2.83365127774447E-4</v>
      </c>
      <c r="BH40" s="137">
        <v>8.6996695349483903E-5</v>
      </c>
      <c r="BI40" s="137">
        <v>8.0159170383281502E-5</v>
      </c>
      <c r="BJ40" s="137">
        <v>1.02256119409493E-4</v>
      </c>
      <c r="BK40" s="137">
        <v>4.4220887468625998E-4</v>
      </c>
      <c r="BL40" s="137">
        <v>2.5103515803232099E-4</v>
      </c>
      <c r="BM40" s="137">
        <v>3.71852346607937E-4</v>
      </c>
      <c r="BN40" s="137">
        <v>3.7909198939423502E-4</v>
      </c>
      <c r="BO40" s="137">
        <v>4.0002975559299001E-5</v>
      </c>
      <c r="BP40" s="137">
        <v>2.14999493354196E-5</v>
      </c>
      <c r="BQ40" s="137">
        <v>3.2195832199942502E-5</v>
      </c>
      <c r="BR40" s="137">
        <v>3.5985643181486703E-5</v>
      </c>
      <c r="BS40" s="137">
        <v>2.1039913882132201E-5</v>
      </c>
      <c r="BT40" s="137">
        <v>6.1367732459454997E-5</v>
      </c>
      <c r="BU40" s="137">
        <v>1.82627270825552E-5</v>
      </c>
      <c r="BV40" s="137">
        <v>9.8505847674516497E-5</v>
      </c>
      <c r="BW40" s="137">
        <v>2.1568964354523602E-5</v>
      </c>
      <c r="BX40" s="137">
        <v>1.11714209235833E-4</v>
      </c>
      <c r="BY40" s="137">
        <v>3.7544089138968998E-5</v>
      </c>
      <c r="BZ40" s="137">
        <v>4.2854478549210598E-4</v>
      </c>
      <c r="CA40" s="138">
        <v>0</v>
      </c>
      <c r="CB40" s="133">
        <v>1.0390091791251801</v>
      </c>
      <c r="CC40" s="134">
        <v>0.60619140784980996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3">
        <v>1</v>
      </c>
      <c r="CC41" s="134">
        <v>0.58343219677828795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2" x14ac:dyDescent="0.3">
      <c r="A42" s="30"/>
      <c r="B42" s="42" t="s">
        <v>356</v>
      </c>
      <c r="C42" s="43" t="s">
        <v>357</v>
      </c>
      <c r="D42" s="136">
        <v>1.2401834818405199E-3</v>
      </c>
      <c r="E42" s="137">
        <v>2.1756951887419801E-2</v>
      </c>
      <c r="F42" s="137">
        <v>1.8003676516326499E-3</v>
      </c>
      <c r="G42" s="137">
        <v>5.3260260080295703E-3</v>
      </c>
      <c r="H42" s="137">
        <v>2.2071730921022202E-3</v>
      </c>
      <c r="I42" s="137">
        <v>1.5107406883308201E-3</v>
      </c>
      <c r="J42" s="137">
        <v>1.45971300422577E-3</v>
      </c>
      <c r="K42" s="137">
        <v>1.37570025683894E-3</v>
      </c>
      <c r="L42" s="137">
        <v>1.86110520467871E-3</v>
      </c>
      <c r="M42" s="137">
        <v>2.10534214440252E-3</v>
      </c>
      <c r="N42" s="137">
        <v>6.0801986158086005E-4</v>
      </c>
      <c r="O42" s="137">
        <v>2.1579073006482998E-3</v>
      </c>
      <c r="P42" s="137">
        <v>8.9471893170586997E-4</v>
      </c>
      <c r="Q42" s="137">
        <v>3.8698212033974502E-4</v>
      </c>
      <c r="R42" s="137">
        <v>2.0032762462943499E-3</v>
      </c>
      <c r="S42" s="137">
        <v>2.8647500121779502E-3</v>
      </c>
      <c r="T42" s="137">
        <v>1.65256588981716E-3</v>
      </c>
      <c r="U42" s="137">
        <v>4.9702340239681604E-3</v>
      </c>
      <c r="V42" s="137">
        <v>1.9518976035152501E-3</v>
      </c>
      <c r="W42" s="137">
        <v>2.0030090657157701E-3</v>
      </c>
      <c r="X42" s="137">
        <v>1.84278902526286E-3</v>
      </c>
      <c r="Y42" s="137">
        <v>2.25238840403657E-3</v>
      </c>
      <c r="Z42" s="137">
        <v>5.0929883141819796E-3</v>
      </c>
      <c r="AA42" s="137">
        <v>2.6363873070038902E-3</v>
      </c>
      <c r="AB42" s="137">
        <v>1.8912464615389499E-3</v>
      </c>
      <c r="AC42" s="137">
        <v>2.3566802987654502E-3</v>
      </c>
      <c r="AD42" s="137">
        <v>1.8406982072359599E-3</v>
      </c>
      <c r="AE42" s="137">
        <v>1.9685957549725299E-3</v>
      </c>
      <c r="AF42" s="137">
        <v>1.68982815200463E-3</v>
      </c>
      <c r="AG42" s="137">
        <v>2.5552921111170199E-3</v>
      </c>
      <c r="AH42" s="137">
        <v>1.67796712548066E-3</v>
      </c>
      <c r="AI42" s="137">
        <v>1.3754893323366299E-3</v>
      </c>
      <c r="AJ42" s="137">
        <v>0</v>
      </c>
      <c r="AK42" s="137">
        <v>1.05401939248397</v>
      </c>
      <c r="AL42" s="137">
        <v>8.5435766389811305E-2</v>
      </c>
      <c r="AM42" s="137">
        <v>4.8552558253039002E-2</v>
      </c>
      <c r="AN42" s="137">
        <v>1.26584355947038E-3</v>
      </c>
      <c r="AO42" s="137">
        <v>1.3003518505853701E-3</v>
      </c>
      <c r="AP42" s="137">
        <v>2.6359004150216699E-3</v>
      </c>
      <c r="AQ42" s="137">
        <v>1.32494655737557E-3</v>
      </c>
      <c r="AR42" s="137">
        <v>2.17651704158584E-3</v>
      </c>
      <c r="AS42" s="137">
        <v>3.7227869069884401E-3</v>
      </c>
      <c r="AT42" s="137">
        <v>2.4096203718387298E-3</v>
      </c>
      <c r="AU42" s="137">
        <v>2.3752945787453199E-3</v>
      </c>
      <c r="AV42" s="137">
        <v>2.4841455735854999E-3</v>
      </c>
      <c r="AW42" s="137">
        <v>1.1701699395252701E-3</v>
      </c>
      <c r="AX42" s="137">
        <v>1.2899711043144399E-3</v>
      </c>
      <c r="AY42" s="137">
        <v>1.24139582446823E-3</v>
      </c>
      <c r="AZ42" s="137">
        <v>2.1839973004322802E-3</v>
      </c>
      <c r="BA42" s="137">
        <v>2.16872823939975E-3</v>
      </c>
      <c r="BB42" s="137">
        <v>2.9964657270038302E-3</v>
      </c>
      <c r="BC42" s="137">
        <v>1.2483887774235099E-3</v>
      </c>
      <c r="BD42" s="137">
        <v>3.6290807234065801E-3</v>
      </c>
      <c r="BE42" s="137">
        <v>3.7719023318253497E-2</v>
      </c>
      <c r="BF42" s="137">
        <v>2.15938307109348E-3</v>
      </c>
      <c r="BG42" s="137">
        <v>6.6725022447030897E-4</v>
      </c>
      <c r="BH42" s="137">
        <v>1.51630438320332E-3</v>
      </c>
      <c r="BI42" s="137">
        <v>1.94698813740429E-3</v>
      </c>
      <c r="BJ42" s="137">
        <v>4.4822877820286803E-3</v>
      </c>
      <c r="BK42" s="137">
        <v>1.5283350443172201E-3</v>
      </c>
      <c r="BL42" s="137">
        <v>5.11332055014536E-3</v>
      </c>
      <c r="BM42" s="137">
        <v>6.5479913499757701E-3</v>
      </c>
      <c r="BN42" s="137">
        <v>1.34849276512944E-3</v>
      </c>
      <c r="BO42" s="137">
        <v>8.2682700853428995E-4</v>
      </c>
      <c r="BP42" s="137">
        <v>5.01335663850588E-4</v>
      </c>
      <c r="BQ42" s="137">
        <v>8.3469221055285699E-4</v>
      </c>
      <c r="BR42" s="137">
        <v>8.9782959815459405E-4</v>
      </c>
      <c r="BS42" s="137">
        <v>3.5433755160347202E-4</v>
      </c>
      <c r="BT42" s="137">
        <v>2.1586934515748502E-3</v>
      </c>
      <c r="BU42" s="137">
        <v>4.4053062339541798E-4</v>
      </c>
      <c r="BV42" s="137">
        <v>2.6713690001910501E-3</v>
      </c>
      <c r="BW42" s="137">
        <v>1.10483251893341E-3</v>
      </c>
      <c r="BX42" s="137">
        <v>2.1181706186375201E-3</v>
      </c>
      <c r="BY42" s="137">
        <v>6.5721903451956202E-4</v>
      </c>
      <c r="BZ42" s="137">
        <v>1.41949389013506E-3</v>
      </c>
      <c r="CA42" s="138">
        <v>0</v>
      </c>
      <c r="CB42" s="133">
        <v>1.3879630443833</v>
      </c>
      <c r="CC42" s="134">
        <v>0.80978232803162897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2" x14ac:dyDescent="0.3">
      <c r="A43" s="30"/>
      <c r="B43" s="42" t="s">
        <v>364</v>
      </c>
      <c r="C43" s="43" t="s">
        <v>365</v>
      </c>
      <c r="D43" s="136">
        <v>6.5003075457438703E-4</v>
      </c>
      <c r="E43" s="137">
        <v>1.32532205444894E-3</v>
      </c>
      <c r="F43" s="137">
        <v>1.03924567836907E-3</v>
      </c>
      <c r="G43" s="137">
        <v>1.2150718244776E-3</v>
      </c>
      <c r="H43" s="137">
        <v>9.66360888363703E-4</v>
      </c>
      <c r="I43" s="137">
        <v>2.6600771880681499E-3</v>
      </c>
      <c r="J43" s="137">
        <v>9.1253720197229202E-4</v>
      </c>
      <c r="K43" s="137">
        <v>7.5317866318838601E-4</v>
      </c>
      <c r="L43" s="137">
        <v>1.2026515825673499E-3</v>
      </c>
      <c r="M43" s="137">
        <v>1.13481491474965E-3</v>
      </c>
      <c r="N43" s="137">
        <v>7.5587588951605796E-4</v>
      </c>
      <c r="O43" s="137">
        <v>1.59218186045927E-3</v>
      </c>
      <c r="P43" s="137">
        <v>1.44813916401718E-3</v>
      </c>
      <c r="Q43" s="137">
        <v>5.9463111929277995E-4</v>
      </c>
      <c r="R43" s="137">
        <v>5.3501369254123103E-3</v>
      </c>
      <c r="S43" s="137">
        <v>8.5147254700671301E-3</v>
      </c>
      <c r="T43" s="137">
        <v>1.2880233198901E-3</v>
      </c>
      <c r="U43" s="137">
        <v>3.3380019817392998E-3</v>
      </c>
      <c r="V43" s="137">
        <v>1.3565518188975801E-3</v>
      </c>
      <c r="W43" s="137">
        <v>1.4133938882482601E-3</v>
      </c>
      <c r="X43" s="137">
        <v>1.42608311264644E-3</v>
      </c>
      <c r="Y43" s="137">
        <v>1.6595534608155799E-3</v>
      </c>
      <c r="Z43" s="137">
        <v>1.22118180482279E-3</v>
      </c>
      <c r="AA43" s="137">
        <v>1.2198369212116399E-3</v>
      </c>
      <c r="AB43" s="137">
        <v>2.3801684606753501E-3</v>
      </c>
      <c r="AC43" s="137">
        <v>1.5804761785104E-3</v>
      </c>
      <c r="AD43" s="137">
        <v>1.43105205624155E-3</v>
      </c>
      <c r="AE43" s="137">
        <v>1.47972452507738E-3</v>
      </c>
      <c r="AF43" s="137">
        <v>2.66344233822651E-3</v>
      </c>
      <c r="AG43" s="137">
        <v>2.4312553879559601E-3</v>
      </c>
      <c r="AH43" s="137">
        <v>3.3774125394528498E-3</v>
      </c>
      <c r="AI43" s="137">
        <v>2.8241652294349702E-3</v>
      </c>
      <c r="AJ43" s="137">
        <v>0</v>
      </c>
      <c r="AK43" s="137">
        <v>5.8355508803880698E-3</v>
      </c>
      <c r="AL43" s="137">
        <v>1.05765982247034</v>
      </c>
      <c r="AM43" s="137">
        <v>2.12388710171636E-2</v>
      </c>
      <c r="AN43" s="137">
        <v>2.9074736087748398E-3</v>
      </c>
      <c r="AO43" s="137">
        <v>2.4271081611952801E-3</v>
      </c>
      <c r="AP43" s="137">
        <v>3.6827760350636399E-3</v>
      </c>
      <c r="AQ43" s="137">
        <v>1.76953449965251E-3</v>
      </c>
      <c r="AR43" s="137">
        <v>1.61056143478021E-3</v>
      </c>
      <c r="AS43" s="137">
        <v>2.4851477447458102E-3</v>
      </c>
      <c r="AT43" s="137">
        <v>1.18202256806217E-3</v>
      </c>
      <c r="AU43" s="137">
        <v>2.4130914693465499E-3</v>
      </c>
      <c r="AV43" s="137">
        <v>1.5471612868915999E-3</v>
      </c>
      <c r="AW43" s="137">
        <v>1.9978827650127401E-3</v>
      </c>
      <c r="AX43" s="137">
        <v>2.9841539517969301E-3</v>
      </c>
      <c r="AY43" s="137">
        <v>3.3418726523458901E-3</v>
      </c>
      <c r="AZ43" s="137">
        <v>6.6390288349545204E-3</v>
      </c>
      <c r="BA43" s="137">
        <v>1.7528802805111801E-3</v>
      </c>
      <c r="BB43" s="137">
        <v>2.7168109391281798E-3</v>
      </c>
      <c r="BC43" s="137">
        <v>2.8435698337706998E-3</v>
      </c>
      <c r="BD43" s="137">
        <v>1.5288695796933599E-3</v>
      </c>
      <c r="BE43" s="137">
        <v>3.9211669117773197E-3</v>
      </c>
      <c r="BF43" s="137">
        <v>4.4468132452092999E-3</v>
      </c>
      <c r="BG43" s="137">
        <v>1.36798368307546E-3</v>
      </c>
      <c r="BH43" s="137">
        <v>4.9356581084499598E-3</v>
      </c>
      <c r="BI43" s="137">
        <v>5.2802217017886002E-3</v>
      </c>
      <c r="BJ43" s="137">
        <v>2.0659156076051101E-3</v>
      </c>
      <c r="BK43" s="137">
        <v>1.67881739650715E-3</v>
      </c>
      <c r="BL43" s="137">
        <v>1.83688346866601E-3</v>
      </c>
      <c r="BM43" s="137">
        <v>4.0980472820477398E-3</v>
      </c>
      <c r="BN43" s="137">
        <v>1.8210042033117799E-3</v>
      </c>
      <c r="BO43" s="137">
        <v>1.30588018059135E-3</v>
      </c>
      <c r="BP43" s="137">
        <v>1.3248093769432001E-3</v>
      </c>
      <c r="BQ43" s="137">
        <v>2.26290225084652E-3</v>
      </c>
      <c r="BR43" s="137">
        <v>3.1069215254483301E-3</v>
      </c>
      <c r="BS43" s="137">
        <v>5.7290973713187802E-4</v>
      </c>
      <c r="BT43" s="137">
        <v>2.8335792306139799E-3</v>
      </c>
      <c r="BU43" s="137">
        <v>2.4422602353751498E-3</v>
      </c>
      <c r="BV43" s="137">
        <v>4.6521934138606001E-3</v>
      </c>
      <c r="BW43" s="137">
        <v>8.4814703833515602E-3</v>
      </c>
      <c r="BX43" s="137">
        <v>2.4824851108379699E-3</v>
      </c>
      <c r="BY43" s="137">
        <v>1.70521495188881E-3</v>
      </c>
      <c r="BZ43" s="137">
        <v>5.9086392024432803E-3</v>
      </c>
      <c r="CA43" s="138">
        <v>0</v>
      </c>
      <c r="CB43" s="133">
        <v>1.2583012714247801</v>
      </c>
      <c r="CC43" s="134">
        <v>0.73413347499627402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2" x14ac:dyDescent="0.3">
      <c r="A44" s="30"/>
      <c r="B44" s="42" t="s">
        <v>368</v>
      </c>
      <c r="C44" s="43" t="s">
        <v>369</v>
      </c>
      <c r="D44" s="136">
        <v>1.15929174342337E-4</v>
      </c>
      <c r="E44" s="137">
        <v>1.7418862712627699E-4</v>
      </c>
      <c r="F44" s="137">
        <v>1.2292229511838801E-4</v>
      </c>
      <c r="G44" s="137">
        <v>1.8661102739484301E-4</v>
      </c>
      <c r="H44" s="137">
        <v>2.6197252934818602E-4</v>
      </c>
      <c r="I44" s="137">
        <v>5.2526068241410303E-4</v>
      </c>
      <c r="J44" s="137">
        <v>1.01274783926411E-4</v>
      </c>
      <c r="K44" s="137">
        <v>2.0899478260078601E-4</v>
      </c>
      <c r="L44" s="137">
        <v>1.65326861979681E-4</v>
      </c>
      <c r="M44" s="137">
        <v>2.1318256825874301E-4</v>
      </c>
      <c r="N44" s="137">
        <v>1.24196509007988E-4</v>
      </c>
      <c r="O44" s="137">
        <v>1.4450000010786E-4</v>
      </c>
      <c r="P44" s="137">
        <v>4.8898004576678499E-5</v>
      </c>
      <c r="Q44" s="137">
        <v>2.2714027462472199E-4</v>
      </c>
      <c r="R44" s="137">
        <v>1.40275664985559E-4</v>
      </c>
      <c r="S44" s="137">
        <v>1.8588331693874399E-4</v>
      </c>
      <c r="T44" s="137">
        <v>1.4375781725093801E-4</v>
      </c>
      <c r="U44" s="137">
        <v>2.81397768224506E-4</v>
      </c>
      <c r="V44" s="137">
        <v>1.2900124935358699E-4</v>
      </c>
      <c r="W44" s="137">
        <v>1.4068279175432101E-4</v>
      </c>
      <c r="X44" s="137">
        <v>2.1341727820504901E-4</v>
      </c>
      <c r="Y44" s="137">
        <v>1.44208838343826E-4</v>
      </c>
      <c r="Z44" s="137">
        <v>1.25770154774237E-4</v>
      </c>
      <c r="AA44" s="137">
        <v>1.3298120530535099E-4</v>
      </c>
      <c r="AB44" s="137">
        <v>2.0883871257620001E-4</v>
      </c>
      <c r="AC44" s="137">
        <v>1.4974556375361401E-4</v>
      </c>
      <c r="AD44" s="137">
        <v>1.6481824809318099E-4</v>
      </c>
      <c r="AE44" s="137">
        <v>1.7293336899325301E-4</v>
      </c>
      <c r="AF44" s="137">
        <v>3.3322663097324002E-4</v>
      </c>
      <c r="AG44" s="137">
        <v>2.32606309403527E-4</v>
      </c>
      <c r="AH44" s="137">
        <v>4.79362572549081E-4</v>
      </c>
      <c r="AI44" s="137">
        <v>3.41356193392724E-4</v>
      </c>
      <c r="AJ44" s="137">
        <v>0</v>
      </c>
      <c r="AK44" s="137">
        <v>5.4729368577315898E-4</v>
      </c>
      <c r="AL44" s="137">
        <v>3.55233202196475E-3</v>
      </c>
      <c r="AM44" s="137">
        <v>1.1872907874457801</v>
      </c>
      <c r="AN44" s="137">
        <v>3.1174991451189498E-4</v>
      </c>
      <c r="AO44" s="137">
        <v>2.7558946992104502E-4</v>
      </c>
      <c r="AP44" s="137">
        <v>1.1887102093405499E-4</v>
      </c>
      <c r="AQ44" s="137">
        <v>1.1930198421323201E-4</v>
      </c>
      <c r="AR44" s="137">
        <v>1.8831180412509699E-3</v>
      </c>
      <c r="AS44" s="137">
        <v>2.4747439425426598E-4</v>
      </c>
      <c r="AT44" s="137">
        <v>1.70841821569683E-4</v>
      </c>
      <c r="AU44" s="137">
        <v>3.76249874394041E-4</v>
      </c>
      <c r="AV44" s="137">
        <v>2.0385233337915799E-3</v>
      </c>
      <c r="AW44" s="137">
        <v>2.2036167528472901E-4</v>
      </c>
      <c r="AX44" s="137">
        <v>2.5116715862967E-4</v>
      </c>
      <c r="AY44" s="137">
        <v>1.43548351444035E-4</v>
      </c>
      <c r="AZ44" s="137">
        <v>3.6584158355343398E-4</v>
      </c>
      <c r="BA44" s="137">
        <v>8.3994049555521994E-5</v>
      </c>
      <c r="BB44" s="137">
        <v>1.24574559989128E-4</v>
      </c>
      <c r="BC44" s="137">
        <v>2.6050452302545601E-4</v>
      </c>
      <c r="BD44" s="137">
        <v>4.7803865148131997E-4</v>
      </c>
      <c r="BE44" s="137">
        <v>1.39079959878531E-3</v>
      </c>
      <c r="BF44" s="137">
        <v>3.7062232693194099E-3</v>
      </c>
      <c r="BG44" s="137">
        <v>2.5640837308681498E-4</v>
      </c>
      <c r="BH44" s="137">
        <v>8.8787623399578402E-4</v>
      </c>
      <c r="BI44" s="137">
        <v>1.5317791812054999E-4</v>
      </c>
      <c r="BJ44" s="137">
        <v>1.1722856452557599E-4</v>
      </c>
      <c r="BK44" s="137">
        <v>1.45917555617633E-4</v>
      </c>
      <c r="BL44" s="137">
        <v>1.0894812530090699E-4</v>
      </c>
      <c r="BM44" s="137">
        <v>1.36389745680243E-4</v>
      </c>
      <c r="BN44" s="137">
        <v>1.6002179179541799E-4</v>
      </c>
      <c r="BO44" s="137">
        <v>1.1865605037123301E-4</v>
      </c>
      <c r="BP44" s="137">
        <v>5.3657044900744199E-5</v>
      </c>
      <c r="BQ44" s="137">
        <v>8.3048461882106003E-5</v>
      </c>
      <c r="BR44" s="137">
        <v>9.7004772540529495E-5</v>
      </c>
      <c r="BS44" s="137">
        <v>4.6534574275643998E-5</v>
      </c>
      <c r="BT44" s="137">
        <v>2.76244925730851E-4</v>
      </c>
      <c r="BU44" s="137">
        <v>4.6763340990021598E-5</v>
      </c>
      <c r="BV44" s="137">
        <v>2.5652673403026401E-4</v>
      </c>
      <c r="BW44" s="137">
        <v>9.9702013585122205E-5</v>
      </c>
      <c r="BX44" s="137">
        <v>8.1443997903790904E-4</v>
      </c>
      <c r="BY44" s="137">
        <v>8.9592497954471296E-5</v>
      </c>
      <c r="BZ44" s="137">
        <v>4.1872419342058802E-4</v>
      </c>
      <c r="CA44" s="138">
        <v>0</v>
      </c>
      <c r="CB44" s="133">
        <v>1.21466471113196</v>
      </c>
      <c r="CC44" s="134">
        <v>0.708674500764787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2" x14ac:dyDescent="0.3">
      <c r="A45" s="30"/>
      <c r="B45" s="42" t="s">
        <v>374</v>
      </c>
      <c r="C45" s="43" t="s">
        <v>375</v>
      </c>
      <c r="D45" s="136">
        <v>2.8653267986329998E-4</v>
      </c>
      <c r="E45" s="137">
        <v>4.3427092193476101E-4</v>
      </c>
      <c r="F45" s="137">
        <v>4.4745881061512198E-4</v>
      </c>
      <c r="G45" s="137">
        <v>4.48696075039892E-4</v>
      </c>
      <c r="H45" s="137">
        <v>2.4008422292599199E-3</v>
      </c>
      <c r="I45" s="137">
        <v>3.4406638917733198E-4</v>
      </c>
      <c r="J45" s="137">
        <v>3.1871949020815198E-4</v>
      </c>
      <c r="K45" s="137">
        <v>2.2693549170577299E-4</v>
      </c>
      <c r="L45" s="137">
        <v>6.8363478188645296E-4</v>
      </c>
      <c r="M45" s="137">
        <v>6.0495972837942803E-4</v>
      </c>
      <c r="N45" s="137">
        <v>2.0143380135981601E-4</v>
      </c>
      <c r="O45" s="137">
        <v>5.2135612163410497E-4</v>
      </c>
      <c r="P45" s="137">
        <v>4.87559674712502E-4</v>
      </c>
      <c r="Q45" s="137">
        <v>1.9444715040905399E-4</v>
      </c>
      <c r="R45" s="137">
        <v>5.8063631943049696E-4</v>
      </c>
      <c r="S45" s="137">
        <v>8.8504108474962901E-4</v>
      </c>
      <c r="T45" s="137">
        <v>4.9596517017671204E-4</v>
      </c>
      <c r="U45" s="137">
        <v>1.06464904302638E-3</v>
      </c>
      <c r="V45" s="137">
        <v>5.4604780210751498E-4</v>
      </c>
      <c r="W45" s="137">
        <v>5.7720210682694396E-4</v>
      </c>
      <c r="X45" s="137">
        <v>5.3524326687670696E-4</v>
      </c>
      <c r="Y45" s="137">
        <v>3.9721081466969699E-4</v>
      </c>
      <c r="Z45" s="137">
        <v>5.1761305711027104E-4</v>
      </c>
      <c r="AA45" s="137">
        <v>4.8413618450947202E-4</v>
      </c>
      <c r="AB45" s="137">
        <v>7.6744515022769699E-4</v>
      </c>
      <c r="AC45" s="137">
        <v>4.4928206375907898E-4</v>
      </c>
      <c r="AD45" s="137">
        <v>5.3683987488368102E-4</v>
      </c>
      <c r="AE45" s="137">
        <v>4.5631961552011698E-4</v>
      </c>
      <c r="AF45" s="137">
        <v>1.20934821797349E-3</v>
      </c>
      <c r="AG45" s="137">
        <v>1.2596235645982101E-3</v>
      </c>
      <c r="AH45" s="137">
        <v>5.0141242672973403E-4</v>
      </c>
      <c r="AI45" s="137">
        <v>1.3118887683647999E-3</v>
      </c>
      <c r="AJ45" s="137">
        <v>0</v>
      </c>
      <c r="AK45" s="137">
        <v>4.4143321988444201E-4</v>
      </c>
      <c r="AL45" s="137">
        <v>4.8462197306579799E-4</v>
      </c>
      <c r="AM45" s="137">
        <v>1.3451137736458501E-3</v>
      </c>
      <c r="AN45" s="137">
        <v>1.1160006560970801</v>
      </c>
      <c r="AO45" s="137">
        <v>8.6372721885247901E-4</v>
      </c>
      <c r="AP45" s="137">
        <v>6.3886778896439901E-4</v>
      </c>
      <c r="AQ45" s="137">
        <v>6.07363227706872E-4</v>
      </c>
      <c r="AR45" s="137">
        <v>4.5115830268297E-4</v>
      </c>
      <c r="AS45" s="137">
        <v>1.37031971520999E-3</v>
      </c>
      <c r="AT45" s="137">
        <v>3.6035403359107899E-4</v>
      </c>
      <c r="AU45" s="137">
        <v>2.7961321595932801E-4</v>
      </c>
      <c r="AV45" s="137">
        <v>7.1329575828212597E-4</v>
      </c>
      <c r="AW45" s="137">
        <v>4.2922320792558198E-3</v>
      </c>
      <c r="AX45" s="137">
        <v>4.52777356527844E-4</v>
      </c>
      <c r="AY45" s="137">
        <v>4.2377291979668402E-4</v>
      </c>
      <c r="AZ45" s="137">
        <v>8.7606765266829095E-4</v>
      </c>
      <c r="BA45" s="137">
        <v>1.98718462900514E-4</v>
      </c>
      <c r="BB45" s="137">
        <v>3.5935574057856598E-4</v>
      </c>
      <c r="BC45" s="137">
        <v>3.2894520226818601E-4</v>
      </c>
      <c r="BD45" s="137">
        <v>1.48709801857496E-3</v>
      </c>
      <c r="BE45" s="137">
        <v>0.12623430564317301</v>
      </c>
      <c r="BF45" s="137">
        <v>7.9636397452348298E-4</v>
      </c>
      <c r="BG45" s="137">
        <v>1.85191619740993E-4</v>
      </c>
      <c r="BH45" s="137">
        <v>3.0788062294917002E-4</v>
      </c>
      <c r="BI45" s="137">
        <v>2.4372164133850599E-2</v>
      </c>
      <c r="BJ45" s="137">
        <v>7.5425436511754004E-4</v>
      </c>
      <c r="BK45" s="137">
        <v>6.7660730025747402E-4</v>
      </c>
      <c r="BL45" s="137">
        <v>2.8979435504928903E-4</v>
      </c>
      <c r="BM45" s="137">
        <v>2.4750845602638399E-4</v>
      </c>
      <c r="BN45" s="137">
        <v>3.8435226300839899E-4</v>
      </c>
      <c r="BO45" s="137">
        <v>1.3506735986564699E-4</v>
      </c>
      <c r="BP45" s="137">
        <v>1.7199133201917401E-4</v>
      </c>
      <c r="BQ45" s="137">
        <v>2.4123133552445599E-4</v>
      </c>
      <c r="BR45" s="137">
        <v>2.404890956099E-4</v>
      </c>
      <c r="BS45" s="137">
        <v>6.8047096067342901E-4</v>
      </c>
      <c r="BT45" s="137">
        <v>1.41294879302187E-4</v>
      </c>
      <c r="BU45" s="137">
        <v>1.07701464235201E-3</v>
      </c>
      <c r="BV45" s="137">
        <v>3.6616284360765098E-4</v>
      </c>
      <c r="BW45" s="137">
        <v>1.3936943184478801E-3</v>
      </c>
      <c r="BX45" s="137">
        <v>7.1286623588916003E-4</v>
      </c>
      <c r="BY45" s="137">
        <v>9.8733550032817493E-4</v>
      </c>
      <c r="BZ45" s="137">
        <v>1.7172747970303701E-3</v>
      </c>
      <c r="CA45" s="138">
        <v>0</v>
      </c>
      <c r="CB45" s="133">
        <v>1.3142656256695699</v>
      </c>
      <c r="CC45" s="134">
        <v>0.76678488113458598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2" x14ac:dyDescent="0.3">
      <c r="A46" s="30"/>
      <c r="B46" s="42" t="s">
        <v>384</v>
      </c>
      <c r="C46" s="43" t="s">
        <v>385</v>
      </c>
      <c r="D46" s="136">
        <v>3.4022020164761902E-3</v>
      </c>
      <c r="E46" s="137">
        <v>4.32008176561644E-3</v>
      </c>
      <c r="F46" s="137">
        <v>1.2490873307612799E-2</v>
      </c>
      <c r="G46" s="137">
        <v>6.1629106964508499E-3</v>
      </c>
      <c r="H46" s="137">
        <v>3.4360532693210898E-2</v>
      </c>
      <c r="I46" s="137">
        <v>0.100525839779133</v>
      </c>
      <c r="J46" s="137">
        <v>3.7702433447630301E-3</v>
      </c>
      <c r="K46" s="137">
        <v>4.2678738150435302E-3</v>
      </c>
      <c r="L46" s="137">
        <v>5.5629387549715496E-3</v>
      </c>
      <c r="M46" s="137">
        <v>1.25500102674749E-2</v>
      </c>
      <c r="N46" s="137">
        <v>2.3395169620123398E-3</v>
      </c>
      <c r="O46" s="137">
        <v>8.4510947405093007E-3</v>
      </c>
      <c r="P46" s="137">
        <v>1.2953263536838299E-3</v>
      </c>
      <c r="Q46" s="137">
        <v>6.2995199043095905E-4</v>
      </c>
      <c r="R46" s="137">
        <v>2.9180613713509799E-3</v>
      </c>
      <c r="S46" s="137">
        <v>3.82167683598189E-3</v>
      </c>
      <c r="T46" s="137">
        <v>8.9463808233647309E-3</v>
      </c>
      <c r="U46" s="137">
        <v>4.3705900645179298E-2</v>
      </c>
      <c r="V46" s="137">
        <v>8.8476055859567793E-3</v>
      </c>
      <c r="W46" s="137">
        <v>9.5418610122178504E-3</v>
      </c>
      <c r="X46" s="137">
        <v>2.1424807177577498E-2</v>
      </c>
      <c r="Y46" s="137">
        <v>1.13374873640849E-2</v>
      </c>
      <c r="Z46" s="137">
        <v>7.1491039315937296E-3</v>
      </c>
      <c r="AA46" s="137">
        <v>7.0369914717310304E-3</v>
      </c>
      <c r="AB46" s="137">
        <v>2.80315937622467E-2</v>
      </c>
      <c r="AC46" s="137">
        <v>1.5974674829149198E-2</v>
      </c>
      <c r="AD46" s="137">
        <v>1.06850497114949E-2</v>
      </c>
      <c r="AE46" s="137">
        <v>7.61018482515817E-3</v>
      </c>
      <c r="AF46" s="137">
        <v>3.0715101229413899E-2</v>
      </c>
      <c r="AG46" s="137">
        <v>2.4769875100145201E-2</v>
      </c>
      <c r="AH46" s="137">
        <v>3.0622038683255699E-2</v>
      </c>
      <c r="AI46" s="137">
        <v>2.4333366644519801E-2</v>
      </c>
      <c r="AJ46" s="137">
        <v>0</v>
      </c>
      <c r="AK46" s="137">
        <v>8.6959150676126293E-3</v>
      </c>
      <c r="AL46" s="137">
        <v>1.47997020697877E-2</v>
      </c>
      <c r="AM46" s="137">
        <v>1.8500137528800802E-2</v>
      </c>
      <c r="AN46" s="137">
        <v>3.4825306195862302E-3</v>
      </c>
      <c r="AO46" s="137">
        <v>1.2357063482323201</v>
      </c>
      <c r="AP46" s="137">
        <v>7.7629991640177698E-2</v>
      </c>
      <c r="AQ46" s="137">
        <v>2.8146012477898701E-3</v>
      </c>
      <c r="AR46" s="137">
        <v>7.3455536350647598E-3</v>
      </c>
      <c r="AS46" s="137">
        <v>2.2263430920067401E-2</v>
      </c>
      <c r="AT46" s="137">
        <v>1.4543229190243701E-2</v>
      </c>
      <c r="AU46" s="137">
        <v>5.4800188196593999E-3</v>
      </c>
      <c r="AV46" s="137">
        <v>1.4418887135810399E-2</v>
      </c>
      <c r="AW46" s="137">
        <v>2.4102228211955401E-2</v>
      </c>
      <c r="AX46" s="137">
        <v>1.9453790521019799E-2</v>
      </c>
      <c r="AY46" s="137">
        <v>2.8399958240791601E-3</v>
      </c>
      <c r="AZ46" s="137">
        <v>6.8270738322382604E-3</v>
      </c>
      <c r="BA46" s="137">
        <v>5.4211752017755896E-3</v>
      </c>
      <c r="BB46" s="137">
        <v>6.9016596339350504E-3</v>
      </c>
      <c r="BC46" s="137">
        <v>5.0382140714803902E-3</v>
      </c>
      <c r="BD46" s="137">
        <v>3.6310599090601998E-3</v>
      </c>
      <c r="BE46" s="137">
        <v>7.0113461409359997E-3</v>
      </c>
      <c r="BF46" s="137">
        <v>6.1644237674735296E-3</v>
      </c>
      <c r="BG46" s="137">
        <v>1.6513285384541099E-3</v>
      </c>
      <c r="BH46" s="137">
        <v>4.2222516237093903E-3</v>
      </c>
      <c r="BI46" s="137">
        <v>4.7058016446550298E-3</v>
      </c>
      <c r="BJ46" s="137">
        <v>1.8862928409871599E-2</v>
      </c>
      <c r="BK46" s="137">
        <v>4.3135853564222797E-3</v>
      </c>
      <c r="BL46" s="137">
        <v>4.4014298022475896E-3</v>
      </c>
      <c r="BM46" s="137">
        <v>6.5386662637346403E-3</v>
      </c>
      <c r="BN46" s="137">
        <v>8.4278816382541907E-3</v>
      </c>
      <c r="BO46" s="137">
        <v>3.3663336360871599E-3</v>
      </c>
      <c r="BP46" s="137">
        <v>4.2187297374860298E-3</v>
      </c>
      <c r="BQ46" s="137">
        <v>7.3271392593436896E-3</v>
      </c>
      <c r="BR46" s="137">
        <v>2.3010954234912E-2</v>
      </c>
      <c r="BS46" s="137">
        <v>1.21927378950015E-3</v>
      </c>
      <c r="BT46" s="137">
        <v>4.3620047101538698E-3</v>
      </c>
      <c r="BU46" s="137">
        <v>2.5159817309187201E-3</v>
      </c>
      <c r="BV46" s="137">
        <v>4.9663100965866196E-3</v>
      </c>
      <c r="BW46" s="137">
        <v>2.1765060083997001E-3</v>
      </c>
      <c r="BX46" s="137">
        <v>4.1328527452910496E-3</v>
      </c>
      <c r="BY46" s="137">
        <v>3.3417757314694501E-3</v>
      </c>
      <c r="BZ46" s="137">
        <v>2.6363575048485601E-2</v>
      </c>
      <c r="CA46" s="138">
        <v>0</v>
      </c>
      <c r="CB46" s="133">
        <v>2.15079778071867</v>
      </c>
      <c r="CC46" s="134">
        <v>1.2548446740305601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2" x14ac:dyDescent="0.3">
      <c r="A47" s="30"/>
      <c r="B47" s="42" t="s">
        <v>392</v>
      </c>
      <c r="C47" s="43" t="s">
        <v>393</v>
      </c>
      <c r="D47" s="136">
        <v>1.47250318760572E-3</v>
      </c>
      <c r="E47" s="137">
        <v>2.16213932393378E-3</v>
      </c>
      <c r="F47" s="137">
        <v>1.68804911511338E-3</v>
      </c>
      <c r="G47" s="137">
        <v>2.75825167100023E-3</v>
      </c>
      <c r="H47" s="137">
        <v>1.9144212102527999E-3</v>
      </c>
      <c r="I47" s="137">
        <v>3.3636909593806499E-3</v>
      </c>
      <c r="J47" s="137">
        <v>1.8814395178276401E-3</v>
      </c>
      <c r="K47" s="137">
        <v>1.4447132761170199E-3</v>
      </c>
      <c r="L47" s="137">
        <v>1.7868405207636399E-3</v>
      </c>
      <c r="M47" s="137">
        <v>2.4499163652310098E-3</v>
      </c>
      <c r="N47" s="137">
        <v>1.12789959041082E-3</v>
      </c>
      <c r="O47" s="137">
        <v>2.6617606685160802E-3</v>
      </c>
      <c r="P47" s="137">
        <v>1.15576542200431E-3</v>
      </c>
      <c r="Q47" s="137">
        <v>5.2067965828235399E-4</v>
      </c>
      <c r="R47" s="137">
        <v>2.59711252187319E-3</v>
      </c>
      <c r="S47" s="137">
        <v>3.1581019094465701E-3</v>
      </c>
      <c r="T47" s="137">
        <v>2.1668446692136201E-3</v>
      </c>
      <c r="U47" s="137">
        <v>3.6747042789829001E-3</v>
      </c>
      <c r="V47" s="137">
        <v>2.41683254312727E-3</v>
      </c>
      <c r="W47" s="137">
        <v>2.6580840394541299E-3</v>
      </c>
      <c r="X47" s="137">
        <v>2.87278967971625E-3</v>
      </c>
      <c r="Y47" s="137">
        <v>1.9710868469919101E-3</v>
      </c>
      <c r="Z47" s="137">
        <v>2.19207185102067E-3</v>
      </c>
      <c r="AA47" s="137">
        <v>2.3634901565879E-3</v>
      </c>
      <c r="AB47" s="137">
        <v>2.94463258261193E-3</v>
      </c>
      <c r="AC47" s="137">
        <v>2.2709620725334199E-3</v>
      </c>
      <c r="AD47" s="137">
        <v>2.5539536326566002E-3</v>
      </c>
      <c r="AE47" s="137">
        <v>2.8625831550413601E-3</v>
      </c>
      <c r="AF47" s="137">
        <v>6.0460755739251901E-3</v>
      </c>
      <c r="AG47" s="137">
        <v>5.5489845423545604E-3</v>
      </c>
      <c r="AH47" s="137">
        <v>6.4500184172407403E-3</v>
      </c>
      <c r="AI47" s="137">
        <v>7.4530412676476303E-3</v>
      </c>
      <c r="AJ47" s="137">
        <v>0</v>
      </c>
      <c r="AK47" s="137">
        <v>1.67256390934753E-3</v>
      </c>
      <c r="AL47" s="137">
        <v>1.20225562143018E-2</v>
      </c>
      <c r="AM47" s="137">
        <v>2.8215923048330099E-3</v>
      </c>
      <c r="AN47" s="137">
        <v>1.4738712223345701E-3</v>
      </c>
      <c r="AO47" s="137">
        <v>1.7166607734690701E-2</v>
      </c>
      <c r="AP47" s="137">
        <v>1.08126980947772</v>
      </c>
      <c r="AQ47" s="137">
        <v>1.6709244100006301E-3</v>
      </c>
      <c r="AR47" s="137">
        <v>1.5886647864059801E-3</v>
      </c>
      <c r="AS47" s="137">
        <v>9.8069534832938895E-3</v>
      </c>
      <c r="AT47" s="137">
        <v>9.4223677017844908E-3</v>
      </c>
      <c r="AU47" s="137">
        <v>5.2329443667691903E-3</v>
      </c>
      <c r="AV47" s="137">
        <v>6.5773733304792604E-3</v>
      </c>
      <c r="AW47" s="137">
        <v>2.4843517954954101E-3</v>
      </c>
      <c r="AX47" s="137">
        <v>2.08853105913416E-3</v>
      </c>
      <c r="AY47" s="137">
        <v>2.0532669734175299E-3</v>
      </c>
      <c r="AZ47" s="137">
        <v>4.4202463284255802E-3</v>
      </c>
      <c r="BA47" s="137">
        <v>1.35745202565437E-3</v>
      </c>
      <c r="BB47" s="137">
        <v>2.7886564477767701E-3</v>
      </c>
      <c r="BC47" s="137">
        <v>3.4826377129512399E-3</v>
      </c>
      <c r="BD47" s="137">
        <v>1.8122138134757501E-3</v>
      </c>
      <c r="BE47" s="137">
        <v>1.59825669165148E-3</v>
      </c>
      <c r="BF47" s="137">
        <v>5.0433017835808201E-3</v>
      </c>
      <c r="BG47" s="137">
        <v>1.4248271834541601E-3</v>
      </c>
      <c r="BH47" s="137">
        <v>8.8388180169016502E-3</v>
      </c>
      <c r="BI47" s="137">
        <v>2.0508893716153602E-3</v>
      </c>
      <c r="BJ47" s="137">
        <v>5.6347747316439602E-3</v>
      </c>
      <c r="BK47" s="137">
        <v>1.81658596226793E-3</v>
      </c>
      <c r="BL47" s="137">
        <v>8.0716403771364902E-3</v>
      </c>
      <c r="BM47" s="137">
        <v>8.4956013410672597E-3</v>
      </c>
      <c r="BN47" s="137">
        <v>1.8165873178654199E-3</v>
      </c>
      <c r="BO47" s="137">
        <v>6.9125829249479E-3</v>
      </c>
      <c r="BP47" s="137">
        <v>5.3347304383324096E-3</v>
      </c>
      <c r="BQ47" s="137">
        <v>6.4849338998060396E-3</v>
      </c>
      <c r="BR47" s="137">
        <v>5.9455540311776599E-3</v>
      </c>
      <c r="BS47" s="137">
        <v>2.4968403683202898E-3</v>
      </c>
      <c r="BT47" s="137">
        <v>1.1169637057811699E-2</v>
      </c>
      <c r="BU47" s="137">
        <v>4.5652427056730701E-3</v>
      </c>
      <c r="BV47" s="137">
        <v>2.0753223514405901E-2</v>
      </c>
      <c r="BW47" s="137">
        <v>5.3518126858345698E-3</v>
      </c>
      <c r="BX47" s="137">
        <v>2.65970441038072E-3</v>
      </c>
      <c r="BY47" s="137">
        <v>2.4047171699537501E-3</v>
      </c>
      <c r="BZ47" s="137">
        <v>1.7055571976348698E-2</v>
      </c>
      <c r="CA47" s="138">
        <v>0</v>
      </c>
      <c r="CB47" s="133">
        <v>1.3957288592853301</v>
      </c>
      <c r="CC47" s="134">
        <v>0.81431315447969499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2" x14ac:dyDescent="0.3">
      <c r="A48" s="30"/>
      <c r="B48" s="42" t="s">
        <v>396</v>
      </c>
      <c r="C48" s="43" t="s">
        <v>397</v>
      </c>
      <c r="D48" s="136">
        <v>1.76378208806376E-2</v>
      </c>
      <c r="E48" s="137">
        <v>4.9721134149351198E-2</v>
      </c>
      <c r="F48" s="137">
        <v>2.3321299966797101E-2</v>
      </c>
      <c r="G48" s="137">
        <v>4.07169953034313E-2</v>
      </c>
      <c r="H48" s="137">
        <v>2.4578489405386001E-2</v>
      </c>
      <c r="I48" s="137">
        <v>2.0078974649484001E-2</v>
      </c>
      <c r="J48" s="137">
        <v>2.21292853178933E-2</v>
      </c>
      <c r="K48" s="137">
        <v>1.3936594077883E-2</v>
      </c>
      <c r="L48" s="137">
        <v>4.6622796536913702E-2</v>
      </c>
      <c r="M48" s="137">
        <v>1.7699484891173199E-2</v>
      </c>
      <c r="N48" s="137">
        <v>2.80830810433257E-2</v>
      </c>
      <c r="O48" s="137">
        <v>2.6344217868417501E-2</v>
      </c>
      <c r="P48" s="137">
        <v>8.1398233498263198E-3</v>
      </c>
      <c r="Q48" s="137">
        <v>8.0012506261683998E-3</v>
      </c>
      <c r="R48" s="137">
        <v>2.423038354672E-2</v>
      </c>
      <c r="S48" s="137">
        <v>3.8488812679346798E-2</v>
      </c>
      <c r="T48" s="137">
        <v>1.5261903888946E-2</v>
      </c>
      <c r="U48" s="137">
        <v>3.6104951708545503E-2</v>
      </c>
      <c r="V48" s="137">
        <v>1.8508690093104699E-2</v>
      </c>
      <c r="W48" s="137">
        <v>1.8967159088494799E-2</v>
      </c>
      <c r="X48" s="137">
        <v>2.0921069530151399E-2</v>
      </c>
      <c r="Y48" s="137">
        <v>1.43584579880095E-2</v>
      </c>
      <c r="Z48" s="137">
        <v>1.85975913254855E-2</v>
      </c>
      <c r="AA48" s="137">
        <v>2.0154892392020399E-2</v>
      </c>
      <c r="AB48" s="137">
        <v>2.0256976544452202E-2</v>
      </c>
      <c r="AC48" s="137">
        <v>1.63182076456409E-2</v>
      </c>
      <c r="AD48" s="137">
        <v>1.9831651796430899E-2</v>
      </c>
      <c r="AE48" s="137">
        <v>1.6514952531335499E-2</v>
      </c>
      <c r="AF48" s="137">
        <v>2.2710197231163898E-2</v>
      </c>
      <c r="AG48" s="137">
        <v>4.1198503817129001E-2</v>
      </c>
      <c r="AH48" s="137">
        <v>2.23354811874549E-2</v>
      </c>
      <c r="AI48" s="137">
        <v>2.4398205074017E-2</v>
      </c>
      <c r="AJ48" s="137">
        <v>0</v>
      </c>
      <c r="AK48" s="137">
        <v>2.8956398813931701E-2</v>
      </c>
      <c r="AL48" s="137">
        <v>1.3299706554957101E-2</v>
      </c>
      <c r="AM48" s="137">
        <v>1.7909555404925601E-2</v>
      </c>
      <c r="AN48" s="137">
        <v>2.80529679962018E-2</v>
      </c>
      <c r="AO48" s="137">
        <v>3.9639824813740399E-2</v>
      </c>
      <c r="AP48" s="137">
        <v>1.46555852565188E-2</v>
      </c>
      <c r="AQ48" s="137">
        <v>1.0306654239438899</v>
      </c>
      <c r="AR48" s="137">
        <v>1.8285748038772601E-2</v>
      </c>
      <c r="AS48" s="137">
        <v>1.75448361170846E-2</v>
      </c>
      <c r="AT48" s="137">
        <v>9.8103850135032606E-3</v>
      </c>
      <c r="AU48" s="137">
        <v>2.11918639224731E-2</v>
      </c>
      <c r="AV48" s="137">
        <v>1.6893444095206801E-2</v>
      </c>
      <c r="AW48" s="137">
        <v>0.128027732966459</v>
      </c>
      <c r="AX48" s="137">
        <v>5.7118570300674298E-2</v>
      </c>
      <c r="AY48" s="137">
        <v>2.0949804790355599E-2</v>
      </c>
      <c r="AZ48" s="137">
        <v>1.3290040030523999E-2</v>
      </c>
      <c r="BA48" s="137">
        <v>1.1514891651373999E-2</v>
      </c>
      <c r="BB48" s="137">
        <v>1.6057794092737498E-2</v>
      </c>
      <c r="BC48" s="137">
        <v>1.4222135995539099E-2</v>
      </c>
      <c r="BD48" s="137">
        <v>9.3308511431967108E-3</v>
      </c>
      <c r="BE48" s="137">
        <v>1.6100936017574698E-2</v>
      </c>
      <c r="BF48" s="137">
        <v>2.26866653573593E-2</v>
      </c>
      <c r="BG48" s="137">
        <v>0.10792479359118</v>
      </c>
      <c r="BH48" s="137">
        <v>1.9543272960213801E-2</v>
      </c>
      <c r="BI48" s="137">
        <v>1.7860095541705701E-2</v>
      </c>
      <c r="BJ48" s="137">
        <v>3.7927863929459397E-2</v>
      </c>
      <c r="BK48" s="137">
        <v>0.17505523295331199</v>
      </c>
      <c r="BL48" s="137">
        <v>9.6390202311306697E-2</v>
      </c>
      <c r="BM48" s="137">
        <v>1.7610611969013201E-2</v>
      </c>
      <c r="BN48" s="137">
        <v>1.5175753052186601E-2</v>
      </c>
      <c r="BO48" s="137">
        <v>9.3013853087340892E-3</v>
      </c>
      <c r="BP48" s="137">
        <v>5.0904182367321402E-3</v>
      </c>
      <c r="BQ48" s="137">
        <v>6.8507360879212801E-3</v>
      </c>
      <c r="BR48" s="137">
        <v>8.4215028540459598E-3</v>
      </c>
      <c r="BS48" s="137">
        <v>5.7177402963443803E-3</v>
      </c>
      <c r="BT48" s="137">
        <v>1.6227726542766802E-2</v>
      </c>
      <c r="BU48" s="137">
        <v>4.9239101430175597E-3</v>
      </c>
      <c r="BV48" s="137">
        <v>2.8816854806095901E-2</v>
      </c>
      <c r="BW48" s="137">
        <v>3.0268110625678202E-3</v>
      </c>
      <c r="BX48" s="137">
        <v>9.85132196774028E-3</v>
      </c>
      <c r="BY48" s="137">
        <v>7.2887771667229997E-3</v>
      </c>
      <c r="BZ48" s="137">
        <v>2.2153273946093201E-2</v>
      </c>
      <c r="CA48" s="138">
        <v>0</v>
      </c>
      <c r="CB48" s="133">
        <v>2.9375327831793001</v>
      </c>
      <c r="CC48" s="134">
        <v>1.7138512047985399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2" x14ac:dyDescent="0.3">
      <c r="A49" s="30"/>
      <c r="B49" s="42" t="s">
        <v>412</v>
      </c>
      <c r="C49" s="43" t="s">
        <v>413</v>
      </c>
      <c r="D49" s="136">
        <v>1.9338263501208701E-2</v>
      </c>
      <c r="E49" s="137">
        <v>2.5438202860913299E-2</v>
      </c>
      <c r="F49" s="137">
        <v>1.01776545814962E-2</v>
      </c>
      <c r="G49" s="137">
        <v>3.75296846187929E-2</v>
      </c>
      <c r="H49" s="137">
        <v>1.9314096190871901E-2</v>
      </c>
      <c r="I49" s="137">
        <v>2.0678399182191502E-2</v>
      </c>
      <c r="J49" s="137">
        <v>8.0268023619859893E-3</v>
      </c>
      <c r="K49" s="137">
        <v>9.4132410994666096E-3</v>
      </c>
      <c r="L49" s="137">
        <v>3.3917969531572001E-2</v>
      </c>
      <c r="M49" s="137">
        <v>3.3055933760160702E-3</v>
      </c>
      <c r="N49" s="137">
        <v>1.4590896604125599E-2</v>
      </c>
      <c r="O49" s="137">
        <v>2.0968391311704001E-3</v>
      </c>
      <c r="P49" s="137">
        <v>7.43590709945871E-4</v>
      </c>
      <c r="Q49" s="137">
        <v>3.1143345821035698E-4</v>
      </c>
      <c r="R49" s="137">
        <v>2.1073370166118299E-3</v>
      </c>
      <c r="S49" s="137">
        <v>4.9987879855301004E-3</v>
      </c>
      <c r="T49" s="137">
        <v>1.6993156572234699E-3</v>
      </c>
      <c r="U49" s="137">
        <v>2.5848654541574399E-3</v>
      </c>
      <c r="V49" s="137">
        <v>1.1987756494616401E-3</v>
      </c>
      <c r="W49" s="137">
        <v>3.4132583327676101E-3</v>
      </c>
      <c r="X49" s="137">
        <v>3.0743339416348702E-3</v>
      </c>
      <c r="Y49" s="137">
        <v>2.2273753161307299E-3</v>
      </c>
      <c r="Z49" s="137">
        <v>4.4046547897881802E-3</v>
      </c>
      <c r="AA49" s="137">
        <v>1.03209114061013E-2</v>
      </c>
      <c r="AB49" s="137">
        <v>3.2978077126722899E-3</v>
      </c>
      <c r="AC49" s="137">
        <v>2.7562550927470899E-3</v>
      </c>
      <c r="AD49" s="137">
        <v>3.13702397233959E-3</v>
      </c>
      <c r="AE49" s="137">
        <v>2.1757623991590499E-3</v>
      </c>
      <c r="AF49" s="137">
        <v>3.1130429228087299E-3</v>
      </c>
      <c r="AG49" s="137">
        <v>7.8591276791362095E-3</v>
      </c>
      <c r="AH49" s="137">
        <v>2.1818305033633498E-2</v>
      </c>
      <c r="AI49" s="137">
        <v>8.3501957307215505E-3</v>
      </c>
      <c r="AJ49" s="137">
        <v>0</v>
      </c>
      <c r="AK49" s="137">
        <v>1.6343843276263901E-2</v>
      </c>
      <c r="AL49" s="137">
        <v>5.2797341193045596E-3</v>
      </c>
      <c r="AM49" s="137">
        <v>2.54289935932802E-2</v>
      </c>
      <c r="AN49" s="137">
        <v>2.85115039988585E-2</v>
      </c>
      <c r="AO49" s="137">
        <v>2.0103055718700201E-3</v>
      </c>
      <c r="AP49" s="137">
        <v>1.10124208609327E-3</v>
      </c>
      <c r="AQ49" s="137">
        <v>8.9215641083729795E-4</v>
      </c>
      <c r="AR49" s="137">
        <v>1.0131110722051699</v>
      </c>
      <c r="AS49" s="137">
        <v>5.0992981225909402E-2</v>
      </c>
      <c r="AT49" s="137">
        <v>3.4639871076063401E-2</v>
      </c>
      <c r="AU49" s="137">
        <v>1.1680171216814601E-2</v>
      </c>
      <c r="AV49" s="137">
        <v>1.9351979336631599E-2</v>
      </c>
      <c r="AW49" s="137">
        <v>1.85771761043605E-2</v>
      </c>
      <c r="AX49" s="137">
        <v>2.974330660665E-3</v>
      </c>
      <c r="AY49" s="137">
        <v>3.3167118891784201E-3</v>
      </c>
      <c r="AZ49" s="137">
        <v>2.8004220197509599E-3</v>
      </c>
      <c r="BA49" s="137">
        <v>1.1060998690863399E-3</v>
      </c>
      <c r="BB49" s="137">
        <v>8.4578130445316004E-3</v>
      </c>
      <c r="BC49" s="137">
        <v>3.1557560731158602E-3</v>
      </c>
      <c r="BD49" s="137">
        <v>3.80601581813212E-3</v>
      </c>
      <c r="BE49" s="137">
        <v>1.26344981644175E-2</v>
      </c>
      <c r="BF49" s="137">
        <v>2.0297515836622199E-3</v>
      </c>
      <c r="BG49" s="137">
        <v>4.0192005038798898E-4</v>
      </c>
      <c r="BH49" s="137">
        <v>3.1362851218642102E-2</v>
      </c>
      <c r="BI49" s="137">
        <v>2.3983062502468799E-3</v>
      </c>
      <c r="BJ49" s="137">
        <v>8.7862217004524895E-4</v>
      </c>
      <c r="BK49" s="137">
        <v>1.0338988621622701E-3</v>
      </c>
      <c r="BL49" s="137">
        <v>1.2726139473714401E-3</v>
      </c>
      <c r="BM49" s="137">
        <v>1.89848836210256E-3</v>
      </c>
      <c r="BN49" s="137">
        <v>1.39590749862093E-3</v>
      </c>
      <c r="BO49" s="137">
        <v>3.71438470680396E-4</v>
      </c>
      <c r="BP49" s="137">
        <v>2.1377611366458501E-4</v>
      </c>
      <c r="BQ49" s="137">
        <v>3.2460410124877102E-4</v>
      </c>
      <c r="BR49" s="137">
        <v>3.92780258531128E-4</v>
      </c>
      <c r="BS49" s="137">
        <v>3.4391130117880002E-4</v>
      </c>
      <c r="BT49" s="137">
        <v>1.0315599392756701E-3</v>
      </c>
      <c r="BU49" s="137">
        <v>6.7766236054589695E-4</v>
      </c>
      <c r="BV49" s="137">
        <v>6.9482618213655796E-4</v>
      </c>
      <c r="BW49" s="137">
        <v>5.5593314025857395E-4</v>
      </c>
      <c r="BX49" s="137">
        <v>2.5602582236315102E-2</v>
      </c>
      <c r="BY49" s="137">
        <v>5.47377361817253E-3</v>
      </c>
      <c r="BZ49" s="137">
        <v>1.3929862696861501E-3</v>
      </c>
      <c r="CA49" s="138">
        <v>0</v>
      </c>
      <c r="CB49" s="133">
        <v>1.6393406749958599</v>
      </c>
      <c r="CC49" s="134">
        <v>0.95644413128083605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2" x14ac:dyDescent="0.3">
      <c r="A50" s="30"/>
      <c r="B50" s="42" t="s">
        <v>420</v>
      </c>
      <c r="C50" s="43" t="s">
        <v>421</v>
      </c>
      <c r="D50" s="136">
        <v>1.2378931839324499E-3</v>
      </c>
      <c r="E50" s="137">
        <v>2.18346051646363E-3</v>
      </c>
      <c r="F50" s="137">
        <v>1.4151624402790599E-3</v>
      </c>
      <c r="G50" s="137">
        <v>2.1795423365527501E-3</v>
      </c>
      <c r="H50" s="137">
        <v>1.85712809495596E-3</v>
      </c>
      <c r="I50" s="137">
        <v>2.8262392669113198E-3</v>
      </c>
      <c r="J50" s="137">
        <v>1.3040373859745801E-3</v>
      </c>
      <c r="K50" s="137">
        <v>9.9192451059151496E-4</v>
      </c>
      <c r="L50" s="137">
        <v>1.71570793440033E-3</v>
      </c>
      <c r="M50" s="137">
        <v>2.0496648495277902E-3</v>
      </c>
      <c r="N50" s="137">
        <v>1.1242110950793599E-3</v>
      </c>
      <c r="O50" s="137">
        <v>2.15700667296194E-3</v>
      </c>
      <c r="P50" s="137">
        <v>8.6393132543745102E-3</v>
      </c>
      <c r="Q50" s="137">
        <v>3.46538451542814E-3</v>
      </c>
      <c r="R50" s="137">
        <v>3.6289749770381601E-3</v>
      </c>
      <c r="S50" s="137">
        <v>4.7304572283605002E-3</v>
      </c>
      <c r="T50" s="137">
        <v>1.7982493672101E-3</v>
      </c>
      <c r="U50" s="137">
        <v>4.7268589053227096E-3</v>
      </c>
      <c r="V50" s="137">
        <v>1.70966524339571E-3</v>
      </c>
      <c r="W50" s="137">
        <v>2.4982114677483502E-3</v>
      </c>
      <c r="X50" s="137">
        <v>3.2658985692922702E-3</v>
      </c>
      <c r="Y50" s="137">
        <v>1.8321396627187299E-3</v>
      </c>
      <c r="Z50" s="137">
        <v>1.4605003281572E-3</v>
      </c>
      <c r="AA50" s="137">
        <v>1.5500909685376299E-3</v>
      </c>
      <c r="AB50" s="137">
        <v>2.1759301712370701E-3</v>
      </c>
      <c r="AC50" s="137">
        <v>1.78231056970888E-3</v>
      </c>
      <c r="AD50" s="137">
        <v>1.74488919770109E-3</v>
      </c>
      <c r="AE50" s="137">
        <v>2.1758357033582602E-3</v>
      </c>
      <c r="AF50" s="137">
        <v>2.40959351728645E-3</v>
      </c>
      <c r="AG50" s="137">
        <v>3.3104789178738298E-3</v>
      </c>
      <c r="AH50" s="137">
        <v>3.9902867293841104E-3</v>
      </c>
      <c r="AI50" s="137">
        <v>4.5155036594296E-3</v>
      </c>
      <c r="AJ50" s="137">
        <v>0</v>
      </c>
      <c r="AK50" s="137">
        <v>9.7699581589514705E-3</v>
      </c>
      <c r="AL50" s="137">
        <v>7.1518807342072699E-3</v>
      </c>
      <c r="AM50" s="137">
        <v>2.6520848572361101E-3</v>
      </c>
      <c r="AN50" s="137">
        <v>1.7353919640062301E-3</v>
      </c>
      <c r="AO50" s="137">
        <v>8.2269537775196497E-3</v>
      </c>
      <c r="AP50" s="137">
        <v>8.6746082715561494E-3</v>
      </c>
      <c r="AQ50" s="137">
        <v>9.2184469480325396E-3</v>
      </c>
      <c r="AR50" s="137">
        <v>6.4599925317194501E-3</v>
      </c>
      <c r="AS50" s="137">
        <v>1.06349544175521</v>
      </c>
      <c r="AT50" s="137">
        <v>2.51638710998294E-3</v>
      </c>
      <c r="AU50" s="137">
        <v>2.3421038357610601E-3</v>
      </c>
      <c r="AV50" s="137">
        <v>1.6731980529269799E-2</v>
      </c>
      <c r="AW50" s="137">
        <v>1.53653557411032E-2</v>
      </c>
      <c r="AX50" s="137">
        <v>8.6852515078099692E-3</v>
      </c>
      <c r="AY50" s="137">
        <v>2.17163759048464E-3</v>
      </c>
      <c r="AZ50" s="137">
        <v>2.29572775333379E-2</v>
      </c>
      <c r="BA50" s="137">
        <v>1.2672812419963E-3</v>
      </c>
      <c r="BB50" s="137">
        <v>1.21107118677918E-2</v>
      </c>
      <c r="BC50" s="137">
        <v>5.5110213452995898E-3</v>
      </c>
      <c r="BD50" s="137">
        <v>2.3305634595417301E-3</v>
      </c>
      <c r="BE50" s="137">
        <v>1.3226421948036001E-2</v>
      </c>
      <c r="BF50" s="137">
        <v>5.60876109882316E-3</v>
      </c>
      <c r="BG50" s="137">
        <v>1.7523294324032E-3</v>
      </c>
      <c r="BH50" s="137">
        <v>5.66429882485663E-3</v>
      </c>
      <c r="BI50" s="137">
        <v>7.8333129935609699E-3</v>
      </c>
      <c r="BJ50" s="137">
        <v>3.3189594098876102E-3</v>
      </c>
      <c r="BK50" s="137">
        <v>3.5698713646648101E-3</v>
      </c>
      <c r="BL50" s="137">
        <v>8.0935088736316003E-3</v>
      </c>
      <c r="BM50" s="137">
        <v>1.29740060641021E-2</v>
      </c>
      <c r="BN50" s="137">
        <v>5.8927391206578797E-3</v>
      </c>
      <c r="BO50" s="137">
        <v>2.13760422226202E-3</v>
      </c>
      <c r="BP50" s="137">
        <v>9.9216749072700196E-4</v>
      </c>
      <c r="BQ50" s="137">
        <v>1.4880625696207499E-3</v>
      </c>
      <c r="BR50" s="137">
        <v>2.2858251944175398E-3</v>
      </c>
      <c r="BS50" s="137">
        <v>9.4363803618592796E-4</v>
      </c>
      <c r="BT50" s="137">
        <v>5.1078725889325298E-3</v>
      </c>
      <c r="BU50" s="137">
        <v>8.1138298200949198E-4</v>
      </c>
      <c r="BV50" s="137">
        <v>2.9049302393540999E-3</v>
      </c>
      <c r="BW50" s="137">
        <v>9.8135942601975811E-4</v>
      </c>
      <c r="BX50" s="137">
        <v>2.5495692781153001E-3</v>
      </c>
      <c r="BY50" s="137">
        <v>2.0753951122269702E-3</v>
      </c>
      <c r="BZ50" s="137">
        <v>8.31235559529034E-3</v>
      </c>
      <c r="CA50" s="138">
        <v>0</v>
      </c>
      <c r="CB50" s="133">
        <v>1.3903512538678</v>
      </c>
      <c r="CC50" s="134">
        <v>0.811175686337538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2" x14ac:dyDescent="0.3">
      <c r="A51" s="30"/>
      <c r="B51" s="42" t="s">
        <v>424</v>
      </c>
      <c r="C51" s="43" t="s">
        <v>425</v>
      </c>
      <c r="D51" s="136">
        <v>9.8650940113861595E-5</v>
      </c>
      <c r="E51" s="137">
        <v>2.1171060497817001E-4</v>
      </c>
      <c r="F51" s="137">
        <v>2.04824739259176E-4</v>
      </c>
      <c r="G51" s="137">
        <v>1.75220637072276E-4</v>
      </c>
      <c r="H51" s="137">
        <v>1.4040344331537E-4</v>
      </c>
      <c r="I51" s="137">
        <v>1.18594526564606E-4</v>
      </c>
      <c r="J51" s="137">
        <v>1.84856393557456E-4</v>
      </c>
      <c r="K51" s="137">
        <v>1.2922139739251901E-4</v>
      </c>
      <c r="L51" s="137">
        <v>1.8045276627621601E-4</v>
      </c>
      <c r="M51" s="137">
        <v>4.0223237177992198E-3</v>
      </c>
      <c r="N51" s="137">
        <v>1.03163845052805E-4</v>
      </c>
      <c r="O51" s="137">
        <v>6.7954289637287002E-4</v>
      </c>
      <c r="P51" s="137">
        <v>8.7202934234679793E-5</v>
      </c>
      <c r="Q51" s="137">
        <v>3.9904870700152002E-5</v>
      </c>
      <c r="R51" s="137">
        <v>4.1471090781622101E-4</v>
      </c>
      <c r="S51" s="137">
        <v>6.8040970172522197E-4</v>
      </c>
      <c r="T51" s="137">
        <v>2.08482447863601E-3</v>
      </c>
      <c r="U51" s="137">
        <v>7.3489226893143497E-4</v>
      </c>
      <c r="V51" s="137">
        <v>5.3246765859996299E-4</v>
      </c>
      <c r="W51" s="137">
        <v>4.2929568672393401E-4</v>
      </c>
      <c r="X51" s="137">
        <v>1.65129723834395E-3</v>
      </c>
      <c r="Y51" s="137">
        <v>5.1581590775613001E-4</v>
      </c>
      <c r="Z51" s="137">
        <v>4.0701186925510701E-4</v>
      </c>
      <c r="AA51" s="137">
        <v>3.02946110964501E-4</v>
      </c>
      <c r="AB51" s="137">
        <v>9.7563635713831295E-4</v>
      </c>
      <c r="AC51" s="137">
        <v>3.36008067453159E-4</v>
      </c>
      <c r="AD51" s="137">
        <v>4.5729248316408598E-4</v>
      </c>
      <c r="AE51" s="137">
        <v>8.3755683559958197E-4</v>
      </c>
      <c r="AF51" s="137">
        <v>3.5126592332608201E-4</v>
      </c>
      <c r="AG51" s="137">
        <v>6.3221000646196705E-4</v>
      </c>
      <c r="AH51" s="137">
        <v>2.8301551958867998E-4</v>
      </c>
      <c r="AI51" s="137">
        <v>5.6118558750559296E-4</v>
      </c>
      <c r="AJ51" s="137">
        <v>0</v>
      </c>
      <c r="AK51" s="137">
        <v>2.4152543130559901E-4</v>
      </c>
      <c r="AL51" s="137">
        <v>3.9333868076217799E-4</v>
      </c>
      <c r="AM51" s="137">
        <v>3.5637124395801299E-4</v>
      </c>
      <c r="AN51" s="137">
        <v>2.7312386217577501E-4</v>
      </c>
      <c r="AO51" s="137">
        <v>2.31944268530956E-4</v>
      </c>
      <c r="AP51" s="137">
        <v>1.7105398765880899E-4</v>
      </c>
      <c r="AQ51" s="137">
        <v>1.71575115180231E-4</v>
      </c>
      <c r="AR51" s="137">
        <v>2.91759171529203E-4</v>
      </c>
      <c r="AS51" s="137">
        <v>9.8887863081813308E-4</v>
      </c>
      <c r="AT51" s="137">
        <v>1.0574283549125201</v>
      </c>
      <c r="AU51" s="137">
        <v>1.6858267348371801E-4</v>
      </c>
      <c r="AV51" s="137">
        <v>2.1414450015029999E-4</v>
      </c>
      <c r="AW51" s="137">
        <v>2.03223918306433E-4</v>
      </c>
      <c r="AX51" s="137">
        <v>2.5213569797111402E-4</v>
      </c>
      <c r="AY51" s="137">
        <v>2.7548321548174598E-4</v>
      </c>
      <c r="AZ51" s="137">
        <v>5.7532541186952201E-4</v>
      </c>
      <c r="BA51" s="137">
        <v>1.19753104548152E-4</v>
      </c>
      <c r="BB51" s="137">
        <v>1.84607260926007E-4</v>
      </c>
      <c r="BC51" s="137">
        <v>2.5102111428084399E-4</v>
      </c>
      <c r="BD51" s="137">
        <v>2.12534958922975E-4</v>
      </c>
      <c r="BE51" s="137">
        <v>3.6305698841352301E-4</v>
      </c>
      <c r="BF51" s="137">
        <v>2.86706905331303E-4</v>
      </c>
      <c r="BG51" s="137">
        <v>1.05501640959311E-4</v>
      </c>
      <c r="BH51" s="137">
        <v>3.1269074468678301E-4</v>
      </c>
      <c r="BI51" s="137">
        <v>4.8002329415322299E-4</v>
      </c>
      <c r="BJ51" s="137">
        <v>6.78414230997594E-5</v>
      </c>
      <c r="BK51" s="137">
        <v>2.1670033142370601E-4</v>
      </c>
      <c r="BL51" s="137">
        <v>1.16319098899735E-4</v>
      </c>
      <c r="BM51" s="137">
        <v>2.4519414899288E-4</v>
      </c>
      <c r="BN51" s="137">
        <v>5.4070757923864595E-4</v>
      </c>
      <c r="BO51" s="137">
        <v>6.3495338827681394E-5</v>
      </c>
      <c r="BP51" s="137">
        <v>3.6730103575255302E-5</v>
      </c>
      <c r="BQ51" s="137">
        <v>7.2868555054016496E-5</v>
      </c>
      <c r="BR51" s="137">
        <v>5.3015674091090001E-5</v>
      </c>
      <c r="BS51" s="137">
        <v>3.1413868613342398E-5</v>
      </c>
      <c r="BT51" s="137">
        <v>7.37819672075762E-5</v>
      </c>
      <c r="BU51" s="137">
        <v>4.9665421253106395E-4</v>
      </c>
      <c r="BV51" s="137">
        <v>1.37452742219742E-4</v>
      </c>
      <c r="BW51" s="137">
        <v>3.8985864021767101E-4</v>
      </c>
      <c r="BX51" s="137">
        <v>6.9487777525325201E-2</v>
      </c>
      <c r="BY51" s="137">
        <v>5.7198647963350099E-3</v>
      </c>
      <c r="BZ51" s="137">
        <v>7.5205026214636395E-4</v>
      </c>
      <c r="CA51" s="138">
        <v>0</v>
      </c>
      <c r="CB51" s="133">
        <v>1.16161835932341</v>
      </c>
      <c r="CC51" s="134">
        <v>0.67772555119804601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2" x14ac:dyDescent="0.3">
      <c r="A52" s="30"/>
      <c r="B52" s="42" t="s">
        <v>438</v>
      </c>
      <c r="C52" s="43" t="s">
        <v>439</v>
      </c>
      <c r="D52" s="136">
        <v>4.2823529073925701E-4</v>
      </c>
      <c r="E52" s="137">
        <v>9.6632341831329399E-4</v>
      </c>
      <c r="F52" s="137">
        <v>6.6355705445340603E-4</v>
      </c>
      <c r="G52" s="137">
        <v>7.2839865305275803E-4</v>
      </c>
      <c r="H52" s="137">
        <v>6.1651760059896403E-4</v>
      </c>
      <c r="I52" s="137">
        <v>5.4825672087870699E-4</v>
      </c>
      <c r="J52" s="137">
        <v>6.0962866243703803E-4</v>
      </c>
      <c r="K52" s="137">
        <v>3.6886238058247598E-4</v>
      </c>
      <c r="L52" s="137">
        <v>4.4803772268946402E-4</v>
      </c>
      <c r="M52" s="137">
        <v>4.9548804297701104E-4</v>
      </c>
      <c r="N52" s="137">
        <v>5.2714174478286099E-4</v>
      </c>
      <c r="O52" s="137">
        <v>6.7028936978147402E-4</v>
      </c>
      <c r="P52" s="137">
        <v>4.5029628762278701E-4</v>
      </c>
      <c r="Q52" s="137">
        <v>2.1976570674032099E-4</v>
      </c>
      <c r="R52" s="137">
        <v>5.3454492222679295E-4</v>
      </c>
      <c r="S52" s="137">
        <v>6.6196889863739895E-4</v>
      </c>
      <c r="T52" s="137">
        <v>5.4549497477018004E-4</v>
      </c>
      <c r="U52" s="137">
        <v>1.0368614942899599E-3</v>
      </c>
      <c r="V52" s="137">
        <v>7.0855547775458896E-4</v>
      </c>
      <c r="W52" s="137">
        <v>8.0108775509731304E-4</v>
      </c>
      <c r="X52" s="137">
        <v>7.1102048630743197E-4</v>
      </c>
      <c r="Y52" s="137">
        <v>5.25786125258449E-4</v>
      </c>
      <c r="Z52" s="137">
        <v>7.0727712732274E-4</v>
      </c>
      <c r="AA52" s="137">
        <v>6.5490520956307903E-4</v>
      </c>
      <c r="AB52" s="137">
        <v>7.4612272694232599E-4</v>
      </c>
      <c r="AC52" s="137">
        <v>6.2674764748434303E-4</v>
      </c>
      <c r="AD52" s="137">
        <v>6.7652210614583305E-4</v>
      </c>
      <c r="AE52" s="137">
        <v>6.0480197967918497E-4</v>
      </c>
      <c r="AF52" s="137">
        <v>7.0526601441640597E-4</v>
      </c>
      <c r="AG52" s="137">
        <v>9.6816028862244498E-4</v>
      </c>
      <c r="AH52" s="137">
        <v>6.1579997675607499E-4</v>
      </c>
      <c r="AI52" s="137">
        <v>6.4676485581922796E-4</v>
      </c>
      <c r="AJ52" s="137">
        <v>0</v>
      </c>
      <c r="AK52" s="137">
        <v>4.7340040588499398E-4</v>
      </c>
      <c r="AL52" s="137">
        <v>3.4363545151016602E-4</v>
      </c>
      <c r="AM52" s="137">
        <v>4.6134357199283001E-3</v>
      </c>
      <c r="AN52" s="137">
        <v>1.0066233825165201E-3</v>
      </c>
      <c r="AO52" s="137">
        <v>1.03463977726311E-3</v>
      </c>
      <c r="AP52" s="137">
        <v>4.3428893012839299E-4</v>
      </c>
      <c r="AQ52" s="137">
        <v>6.2238726920396897E-4</v>
      </c>
      <c r="AR52" s="137">
        <v>5.3703172429073296E-4</v>
      </c>
      <c r="AS52" s="137">
        <v>6.7091460848757896E-3</v>
      </c>
      <c r="AT52" s="137">
        <v>3.9756291069761401E-4</v>
      </c>
      <c r="AU52" s="137">
        <v>1.0139161045871401</v>
      </c>
      <c r="AV52" s="137">
        <v>1.6492607697894601E-3</v>
      </c>
      <c r="AW52" s="137">
        <v>7.9888560502859704E-4</v>
      </c>
      <c r="AX52" s="137">
        <v>7.3053773955545297E-4</v>
      </c>
      <c r="AY52" s="137">
        <v>6.3158818127681603E-4</v>
      </c>
      <c r="AZ52" s="137">
        <v>5.3985377512669696E-4</v>
      </c>
      <c r="BA52" s="137">
        <v>6.4602434062333599E-4</v>
      </c>
      <c r="BB52" s="137">
        <v>1.2904154991742699E-3</v>
      </c>
      <c r="BC52" s="137">
        <v>2.7709442952857802E-3</v>
      </c>
      <c r="BD52" s="137">
        <v>6.5188560814350201E-3</v>
      </c>
      <c r="BE52" s="137">
        <v>5.4902869956173505E-4</v>
      </c>
      <c r="BF52" s="137">
        <v>4.8108440356035701E-4</v>
      </c>
      <c r="BG52" s="137">
        <v>3.72180529802632E-4</v>
      </c>
      <c r="BH52" s="137">
        <v>2.6675819102720899E-3</v>
      </c>
      <c r="BI52" s="137">
        <v>5.9922110367522795E-4</v>
      </c>
      <c r="BJ52" s="137">
        <v>1.9371147265264399E-3</v>
      </c>
      <c r="BK52" s="137">
        <v>3.1067393024764999E-3</v>
      </c>
      <c r="BL52" s="137">
        <v>9.1798064166874005E-4</v>
      </c>
      <c r="BM52" s="137">
        <v>3.87691872044614E-4</v>
      </c>
      <c r="BN52" s="137">
        <v>3.9471093437746499E-4</v>
      </c>
      <c r="BO52" s="137">
        <v>1.83619478165162E-4</v>
      </c>
      <c r="BP52" s="137">
        <v>1.0570216544768E-4</v>
      </c>
      <c r="BQ52" s="137">
        <v>1.7465857976211099E-4</v>
      </c>
      <c r="BR52" s="137">
        <v>1.76145191546552E-4</v>
      </c>
      <c r="BS52" s="137">
        <v>9.17393808261498E-5</v>
      </c>
      <c r="BT52" s="137">
        <v>2.9698686484677298E-4</v>
      </c>
      <c r="BU52" s="137">
        <v>7.9444385045943894E-5</v>
      </c>
      <c r="BV52" s="137">
        <v>2.6896662894289401E-4</v>
      </c>
      <c r="BW52" s="137">
        <v>8.7566597100324894E-5</v>
      </c>
      <c r="BX52" s="137">
        <v>2.5476801363977101E-4</v>
      </c>
      <c r="BY52" s="137">
        <v>1.8076070204644001E-3</v>
      </c>
      <c r="BZ52" s="137">
        <v>4.2020918084543699E-4</v>
      </c>
      <c r="CA52" s="138">
        <v>0</v>
      </c>
      <c r="CB52" s="133">
        <v>1.0812438568640801</v>
      </c>
      <c r="CC52" s="134">
        <v>0.63083247866323999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2" x14ac:dyDescent="0.3">
      <c r="A53" s="30"/>
      <c r="B53" s="42" t="s">
        <v>444</v>
      </c>
      <c r="C53" s="43" t="s">
        <v>445</v>
      </c>
      <c r="D53" s="136">
        <v>1.8161912479075299E-2</v>
      </c>
      <c r="E53" s="137">
        <v>1.6121271866794299E-2</v>
      </c>
      <c r="F53" s="137">
        <v>2.1365314920340901E-2</v>
      </c>
      <c r="G53" s="137">
        <v>1.42769676253095E-2</v>
      </c>
      <c r="H53" s="137">
        <v>4.2220110285910703E-2</v>
      </c>
      <c r="I53" s="137">
        <v>4.6791361890027701E-2</v>
      </c>
      <c r="J53" s="137">
        <v>6.6804515872513097E-3</v>
      </c>
      <c r="K53" s="137">
        <v>6.3984036568668703E-3</v>
      </c>
      <c r="L53" s="137">
        <v>1.6775035994318E-2</v>
      </c>
      <c r="M53" s="137">
        <v>1.0909969044397999E-2</v>
      </c>
      <c r="N53" s="137">
        <v>3.2425097243744699E-3</v>
      </c>
      <c r="O53" s="137">
        <v>9.9063980996649901E-3</v>
      </c>
      <c r="P53" s="137">
        <v>3.9804298982465802E-3</v>
      </c>
      <c r="Q53" s="137">
        <v>1.60471864265556E-3</v>
      </c>
      <c r="R53" s="137">
        <v>3.3056018026498199E-3</v>
      </c>
      <c r="S53" s="137">
        <v>4.2427589146851298E-3</v>
      </c>
      <c r="T53" s="137">
        <v>1.16671515549551E-2</v>
      </c>
      <c r="U53" s="137">
        <v>1.46269781631818E-2</v>
      </c>
      <c r="V53" s="137">
        <v>8.8669000761090397E-3</v>
      </c>
      <c r="W53" s="137">
        <v>1.16353150771988E-2</v>
      </c>
      <c r="X53" s="137">
        <v>4.3871910448849999E-2</v>
      </c>
      <c r="Y53" s="137">
        <v>1.74437612669457E-2</v>
      </c>
      <c r="Z53" s="137">
        <v>1.02441999743877E-2</v>
      </c>
      <c r="AA53" s="137">
        <v>1.10317118004249E-2</v>
      </c>
      <c r="AB53" s="137">
        <v>3.6811672276899202E-2</v>
      </c>
      <c r="AC53" s="137">
        <v>2.77146763144763E-2</v>
      </c>
      <c r="AD53" s="137">
        <v>9.9270471600944599E-3</v>
      </c>
      <c r="AE53" s="137">
        <v>1.22678213789672E-2</v>
      </c>
      <c r="AF53" s="137">
        <v>3.2809010496620203E-2</v>
      </c>
      <c r="AG53" s="137">
        <v>3.3481912128596199E-2</v>
      </c>
      <c r="AH53" s="137">
        <v>5.2245233050258702E-2</v>
      </c>
      <c r="AI53" s="137">
        <v>3.6793717436713697E-2</v>
      </c>
      <c r="AJ53" s="137">
        <v>0</v>
      </c>
      <c r="AK53" s="137">
        <v>2.1286810756753798E-2</v>
      </c>
      <c r="AL53" s="137">
        <v>5.6629022363500099E-3</v>
      </c>
      <c r="AM53" s="137">
        <v>9.2832486611797108E-3</v>
      </c>
      <c r="AN53" s="137">
        <v>9.0961827649446696E-3</v>
      </c>
      <c r="AO53" s="137">
        <v>1.1866133960331799E-2</v>
      </c>
      <c r="AP53" s="137">
        <v>8.1856375085620006E-3</v>
      </c>
      <c r="AQ53" s="137">
        <v>5.8605873197383499E-3</v>
      </c>
      <c r="AR53" s="137">
        <v>2.2392542026236001E-2</v>
      </c>
      <c r="AS53" s="137">
        <v>1.1429705721369501E-2</v>
      </c>
      <c r="AT53" s="137">
        <v>1.43357554971061E-2</v>
      </c>
      <c r="AU53" s="137">
        <v>6.9031750165805296E-3</v>
      </c>
      <c r="AV53" s="137">
        <v>1.0636878725173</v>
      </c>
      <c r="AW53" s="137">
        <v>1.5935075101693001E-2</v>
      </c>
      <c r="AX53" s="137">
        <v>4.6873842544819097E-3</v>
      </c>
      <c r="AY53" s="137">
        <v>3.0291835804446198E-3</v>
      </c>
      <c r="AZ53" s="137">
        <v>1.1120282331291E-2</v>
      </c>
      <c r="BA53" s="137">
        <v>3.3134222918140299E-3</v>
      </c>
      <c r="BB53" s="137">
        <v>1.4255317995065299E-2</v>
      </c>
      <c r="BC53" s="137">
        <v>1.22519987895759E-2</v>
      </c>
      <c r="BD53" s="137">
        <v>6.2750389190904801E-3</v>
      </c>
      <c r="BE53" s="137">
        <v>2.4959117111225199E-2</v>
      </c>
      <c r="BF53" s="137">
        <v>3.5532903473337301E-3</v>
      </c>
      <c r="BG53" s="137">
        <v>2.32617541810109E-3</v>
      </c>
      <c r="BH53" s="137">
        <v>5.6389229801303798E-3</v>
      </c>
      <c r="BI53" s="137">
        <v>3.8686380592374602E-3</v>
      </c>
      <c r="BJ53" s="137">
        <v>2.30437041988939E-2</v>
      </c>
      <c r="BK53" s="137">
        <v>4.7792567318716596E-3</v>
      </c>
      <c r="BL53" s="137">
        <v>6.4984860198430599E-3</v>
      </c>
      <c r="BM53" s="137">
        <v>5.8520479623247199E-3</v>
      </c>
      <c r="BN53" s="137">
        <v>9.0383205473525494E-3</v>
      </c>
      <c r="BO53" s="137">
        <v>1.45318798446846E-3</v>
      </c>
      <c r="BP53" s="137">
        <v>1.3036383506304201E-3</v>
      </c>
      <c r="BQ53" s="137">
        <v>1.7980913215908099E-3</v>
      </c>
      <c r="BR53" s="137">
        <v>1.51446738385538E-3</v>
      </c>
      <c r="BS53" s="137">
        <v>6.54600312162143E-4</v>
      </c>
      <c r="BT53" s="137">
        <v>3.1083729744285299E-3</v>
      </c>
      <c r="BU53" s="137">
        <v>6.9585079186870399E-4</v>
      </c>
      <c r="BV53" s="137">
        <v>3.0949786595984999E-3</v>
      </c>
      <c r="BW53" s="137">
        <v>9.85670145824874E-4</v>
      </c>
      <c r="BX53" s="137">
        <v>4.2344185677499202E-3</v>
      </c>
      <c r="BY53" s="137">
        <v>2.03202202576296E-3</v>
      </c>
      <c r="BZ53" s="137">
        <v>5.9558619353507602E-3</v>
      </c>
      <c r="CA53" s="138">
        <v>0</v>
      </c>
      <c r="CB53" s="133">
        <v>1.97466961211676</v>
      </c>
      <c r="CC53" s="134">
        <v>1.1520858297086101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2" x14ac:dyDescent="0.3">
      <c r="A54" s="30"/>
      <c r="B54" s="42" t="s">
        <v>448</v>
      </c>
      <c r="C54" s="43" t="s">
        <v>449</v>
      </c>
      <c r="D54" s="136">
        <v>2.2171170074695499E-4</v>
      </c>
      <c r="E54" s="137">
        <v>4.3838032606021403E-4</v>
      </c>
      <c r="F54" s="137">
        <v>2.92020858272871E-4</v>
      </c>
      <c r="G54" s="137">
        <v>4.0184224270249099E-4</v>
      </c>
      <c r="H54" s="137">
        <v>2.6000882845113798E-4</v>
      </c>
      <c r="I54" s="137">
        <v>2.73769682107396E-4</v>
      </c>
      <c r="J54" s="137">
        <v>3.1735067925049303E-4</v>
      </c>
      <c r="K54" s="137">
        <v>2.2165799687129999E-4</v>
      </c>
      <c r="L54" s="137">
        <v>2.9569057150653999E-4</v>
      </c>
      <c r="M54" s="137">
        <v>3.3043170561218598E-4</v>
      </c>
      <c r="N54" s="137">
        <v>2.4136725644268901E-4</v>
      </c>
      <c r="O54" s="137">
        <v>4.59688425706656E-4</v>
      </c>
      <c r="P54" s="137">
        <v>4.9133079295272703E-4</v>
      </c>
      <c r="Q54" s="137">
        <v>2.00452507201009E-4</v>
      </c>
      <c r="R54" s="137">
        <v>5.1449652297706002E-4</v>
      </c>
      <c r="S54" s="137">
        <v>6.6303585560141499E-4</v>
      </c>
      <c r="T54" s="137">
        <v>3.71268519401601E-4</v>
      </c>
      <c r="U54" s="137">
        <v>1.1092076356790999E-3</v>
      </c>
      <c r="V54" s="137">
        <v>4.6453661036602398E-4</v>
      </c>
      <c r="W54" s="137">
        <v>5.0454835388853302E-4</v>
      </c>
      <c r="X54" s="137">
        <v>7.3244657766843998E-4</v>
      </c>
      <c r="Y54" s="137">
        <v>4.0883690299952199E-4</v>
      </c>
      <c r="Z54" s="137">
        <v>4.4604190966590298E-4</v>
      </c>
      <c r="AA54" s="137">
        <v>4.1991980169069201E-4</v>
      </c>
      <c r="AB54" s="137">
        <v>4.8555726479399799E-4</v>
      </c>
      <c r="AC54" s="137">
        <v>4.24708002745229E-4</v>
      </c>
      <c r="AD54" s="137">
        <v>9.0275555505434102E-4</v>
      </c>
      <c r="AE54" s="137">
        <v>4.0538492220755702E-4</v>
      </c>
      <c r="AF54" s="137">
        <v>4.7120248653360602E-3</v>
      </c>
      <c r="AG54" s="137">
        <v>1.5120764269238101E-2</v>
      </c>
      <c r="AH54" s="137">
        <v>1.7280906334283801E-2</v>
      </c>
      <c r="AI54" s="137">
        <v>2.9677387046716099E-2</v>
      </c>
      <c r="AJ54" s="137">
        <v>0</v>
      </c>
      <c r="AK54" s="137">
        <v>2.8014898397536698E-4</v>
      </c>
      <c r="AL54" s="137">
        <v>3.0957032523056899E-4</v>
      </c>
      <c r="AM54" s="137">
        <v>3.1720178822535399E-4</v>
      </c>
      <c r="AN54" s="137">
        <v>1.0727035753103501E-3</v>
      </c>
      <c r="AO54" s="137">
        <v>3.9693839716716401E-4</v>
      </c>
      <c r="AP54" s="137">
        <v>6.5727350667893697E-4</v>
      </c>
      <c r="AQ54" s="137">
        <v>5.8925352273891105E-4</v>
      </c>
      <c r="AR54" s="137">
        <v>6.6951199775759195E-4</v>
      </c>
      <c r="AS54" s="137">
        <v>6.5304238895421004E-4</v>
      </c>
      <c r="AT54" s="137">
        <v>8.2096851779605402E-4</v>
      </c>
      <c r="AU54" s="137">
        <v>2.5997243248918799E-4</v>
      </c>
      <c r="AV54" s="137">
        <v>3.7980957244747299E-4</v>
      </c>
      <c r="AW54" s="137">
        <v>1.01161014770185</v>
      </c>
      <c r="AX54" s="137">
        <v>1.5180217912896699E-3</v>
      </c>
      <c r="AY54" s="137">
        <v>3.3788627600883999E-4</v>
      </c>
      <c r="AZ54" s="137">
        <v>5.7818460729216802E-3</v>
      </c>
      <c r="BA54" s="137">
        <v>9.6511331693202704E-4</v>
      </c>
      <c r="BB54" s="137">
        <v>1.0010373369026699E-2</v>
      </c>
      <c r="BC54" s="137">
        <v>1.0631291452286101E-3</v>
      </c>
      <c r="BD54" s="137">
        <v>6.4915777968405398E-3</v>
      </c>
      <c r="BE54" s="137">
        <v>2.9947408076391102E-3</v>
      </c>
      <c r="BF54" s="137">
        <v>5.13690433678555E-4</v>
      </c>
      <c r="BG54" s="137">
        <v>3.76019645285111E-4</v>
      </c>
      <c r="BH54" s="137">
        <v>6.4329379395355001E-4</v>
      </c>
      <c r="BI54" s="137">
        <v>1.6364830288383501E-2</v>
      </c>
      <c r="BJ54" s="137">
        <v>3.1727197413615498E-4</v>
      </c>
      <c r="BK54" s="137">
        <v>9.1559755186557004E-4</v>
      </c>
      <c r="BL54" s="137">
        <v>3.8779895960859502E-4</v>
      </c>
      <c r="BM54" s="137">
        <v>1.9982798096382899E-3</v>
      </c>
      <c r="BN54" s="137">
        <v>5.8394983631130705E-4</v>
      </c>
      <c r="BO54" s="137">
        <v>3.1743729171413901E-4</v>
      </c>
      <c r="BP54" s="137">
        <v>1.50067056357845E-4</v>
      </c>
      <c r="BQ54" s="137">
        <v>2.3681405566996401E-4</v>
      </c>
      <c r="BR54" s="137">
        <v>2.5617989255275901E-4</v>
      </c>
      <c r="BS54" s="137">
        <v>5.4641122874922302E-4</v>
      </c>
      <c r="BT54" s="137">
        <v>7.8989804155077501E-4</v>
      </c>
      <c r="BU54" s="137">
        <v>8.0013840493669205E-5</v>
      </c>
      <c r="BV54" s="137">
        <v>8.7313662330299499E-4</v>
      </c>
      <c r="BW54" s="137">
        <v>8.7669118781616206E-5</v>
      </c>
      <c r="BX54" s="137">
        <v>8.7150280339206698E-4</v>
      </c>
      <c r="BY54" s="137">
        <v>1.7238502514213701E-4</v>
      </c>
      <c r="BZ54" s="137">
        <v>1.6838063080806701E-3</v>
      </c>
      <c r="CA54" s="138">
        <v>0</v>
      </c>
      <c r="CB54" s="133">
        <v>1.15443481538936</v>
      </c>
      <c r="CC54" s="134">
        <v>0.67353444037995003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2" x14ac:dyDescent="0.3">
      <c r="A55" s="30"/>
      <c r="B55" s="42" t="s">
        <v>456</v>
      </c>
      <c r="C55" s="43" t="s">
        <v>457</v>
      </c>
      <c r="D55" s="136">
        <v>2.1950852013618701E-4</v>
      </c>
      <c r="E55" s="137">
        <v>4.7012740848264602E-4</v>
      </c>
      <c r="F55" s="137">
        <v>2.5782996328256401E-4</v>
      </c>
      <c r="G55" s="137">
        <v>4.1560501103636701E-4</v>
      </c>
      <c r="H55" s="137">
        <v>2.4934371613119001E-4</v>
      </c>
      <c r="I55" s="137">
        <v>2.2892868126039601E-4</v>
      </c>
      <c r="J55" s="137">
        <v>2.8531724641772601E-4</v>
      </c>
      <c r="K55" s="137">
        <v>1.87025893685975E-4</v>
      </c>
      <c r="L55" s="137">
        <v>2.55911045885018E-4</v>
      </c>
      <c r="M55" s="137">
        <v>2.3886801719741999E-4</v>
      </c>
      <c r="N55" s="137">
        <v>2.5978639482295099E-4</v>
      </c>
      <c r="O55" s="137">
        <v>3.3806290421478202E-4</v>
      </c>
      <c r="P55" s="137">
        <v>1.4393579806951599E-3</v>
      </c>
      <c r="Q55" s="137">
        <v>5.4924179433704699E-4</v>
      </c>
      <c r="R55" s="137">
        <v>9.1605606732997303E-4</v>
      </c>
      <c r="S55" s="137">
        <v>1.1751661891951501E-3</v>
      </c>
      <c r="T55" s="137">
        <v>2.7127869880840298E-4</v>
      </c>
      <c r="U55" s="137">
        <v>5.0923648227529103E-4</v>
      </c>
      <c r="V55" s="137">
        <v>3.3518211159234599E-4</v>
      </c>
      <c r="W55" s="137">
        <v>3.7890982750675802E-4</v>
      </c>
      <c r="X55" s="137">
        <v>3.1562189181639301E-4</v>
      </c>
      <c r="Y55" s="137">
        <v>2.48031945807591E-4</v>
      </c>
      <c r="Z55" s="137">
        <v>3.4051786651745098E-4</v>
      </c>
      <c r="AA55" s="137">
        <v>3.3299600310544901E-4</v>
      </c>
      <c r="AB55" s="137">
        <v>3.4398838566799303E-4</v>
      </c>
      <c r="AC55" s="137">
        <v>2.8603789811641999E-4</v>
      </c>
      <c r="AD55" s="137">
        <v>4.1549703503945698E-4</v>
      </c>
      <c r="AE55" s="137">
        <v>2.9122779266254299E-4</v>
      </c>
      <c r="AF55" s="137">
        <v>3.6367530626333001E-4</v>
      </c>
      <c r="AG55" s="137">
        <v>5.8222737933500302E-4</v>
      </c>
      <c r="AH55" s="137">
        <v>4.0881508076028901E-4</v>
      </c>
      <c r="AI55" s="137">
        <v>5.1755574119088205E-4</v>
      </c>
      <c r="AJ55" s="137">
        <v>0</v>
      </c>
      <c r="AK55" s="137">
        <v>2.2750232978450499E-4</v>
      </c>
      <c r="AL55" s="137">
        <v>2.5364977990445102E-4</v>
      </c>
      <c r="AM55" s="137">
        <v>2.28090139585302E-4</v>
      </c>
      <c r="AN55" s="137">
        <v>3.4039352062416398E-4</v>
      </c>
      <c r="AO55" s="137">
        <v>3.9848839480238399E-4</v>
      </c>
      <c r="AP55" s="137">
        <v>1.9501239377029699E-4</v>
      </c>
      <c r="AQ55" s="137">
        <v>1.51233199537667E-3</v>
      </c>
      <c r="AR55" s="137">
        <v>2.3440505706538801E-4</v>
      </c>
      <c r="AS55" s="137">
        <v>3.0987918147942902E-4</v>
      </c>
      <c r="AT55" s="137">
        <v>1.59362075402099E-4</v>
      </c>
      <c r="AU55" s="137">
        <v>2.13038544272496E-4</v>
      </c>
      <c r="AV55" s="137">
        <v>2.16264118337E-4</v>
      </c>
      <c r="AW55" s="137">
        <v>8.5882877625018499E-3</v>
      </c>
      <c r="AX55" s="137">
        <v>1.0818063104406701</v>
      </c>
      <c r="AY55" s="137">
        <v>6.3553002160813502E-4</v>
      </c>
      <c r="AZ55" s="137">
        <v>1.65686287924216E-3</v>
      </c>
      <c r="BA55" s="137">
        <v>1.8693112445478799E-4</v>
      </c>
      <c r="BB55" s="137">
        <v>3.1787715273782802E-4</v>
      </c>
      <c r="BC55" s="137">
        <v>3.0405200840152299E-4</v>
      </c>
      <c r="BD55" s="137">
        <v>2.4991439121857599E-4</v>
      </c>
      <c r="BE55" s="137">
        <v>1.13131796302346E-3</v>
      </c>
      <c r="BF55" s="137">
        <v>6.8011712074222399E-4</v>
      </c>
      <c r="BG55" s="137">
        <v>2.5608872728434301E-4</v>
      </c>
      <c r="BH55" s="137">
        <v>2.1478536269586401E-4</v>
      </c>
      <c r="BI55" s="137">
        <v>8.9407465790153601E-2</v>
      </c>
      <c r="BJ55" s="137">
        <v>2.6414402809146401E-4</v>
      </c>
      <c r="BK55" s="137">
        <v>1.4042086043034301E-3</v>
      </c>
      <c r="BL55" s="137">
        <v>5.1356379845892797E-4</v>
      </c>
      <c r="BM55" s="137">
        <v>2.5416460711831198E-4</v>
      </c>
      <c r="BN55" s="137">
        <v>2.59242685405769E-4</v>
      </c>
      <c r="BO55" s="137">
        <v>1.3143656985230799E-4</v>
      </c>
      <c r="BP55" s="137">
        <v>9.3910919471227903E-5</v>
      </c>
      <c r="BQ55" s="137">
        <v>1.54739110608589E-4</v>
      </c>
      <c r="BR55" s="137">
        <v>2.0726962417637901E-4</v>
      </c>
      <c r="BS55" s="137">
        <v>2.4482273859997498E-3</v>
      </c>
      <c r="BT55" s="137">
        <v>1.8638541813943501E-4</v>
      </c>
      <c r="BU55" s="137">
        <v>4.6685201165528697E-5</v>
      </c>
      <c r="BV55" s="137">
        <v>2.08233462174566E-4</v>
      </c>
      <c r="BW55" s="137">
        <v>4.4729677228931799E-5</v>
      </c>
      <c r="BX55" s="137">
        <v>1.4197132480078199E-4</v>
      </c>
      <c r="BY55" s="137">
        <v>8.7026614657688005E-5</v>
      </c>
      <c r="BZ55" s="137">
        <v>1.8189410248225901E-3</v>
      </c>
      <c r="CA55" s="138">
        <v>0</v>
      </c>
      <c r="CB55" s="133">
        <v>1.2114157746121901</v>
      </c>
      <c r="CC55" s="134">
        <v>0.70677896659386197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2" x14ac:dyDescent="0.3">
      <c r="A56" s="30"/>
      <c r="B56" s="42" t="s">
        <v>476</v>
      </c>
      <c r="C56" s="43" t="s">
        <v>477</v>
      </c>
      <c r="D56" s="136">
        <v>7.5738131953292497E-4</v>
      </c>
      <c r="E56" s="137">
        <v>1.6622947800861601E-3</v>
      </c>
      <c r="F56" s="137">
        <v>1.4371397149972899E-3</v>
      </c>
      <c r="G56" s="137">
        <v>2.6698806168489798E-3</v>
      </c>
      <c r="H56" s="137">
        <v>1.46390110936799E-3</v>
      </c>
      <c r="I56" s="137">
        <v>9.3081481855752295E-4</v>
      </c>
      <c r="J56" s="137">
        <v>1.46308430951205E-3</v>
      </c>
      <c r="K56" s="137">
        <v>1.04503895078255E-3</v>
      </c>
      <c r="L56" s="137">
        <v>1.11011763523049E-2</v>
      </c>
      <c r="M56" s="137">
        <v>2.3829290236858699E-3</v>
      </c>
      <c r="N56" s="137">
        <v>3.80148962281824E-3</v>
      </c>
      <c r="O56" s="137">
        <v>1.3484825201595899E-3</v>
      </c>
      <c r="P56" s="137">
        <v>3.8752793496213702E-3</v>
      </c>
      <c r="Q56" s="137">
        <v>1.46782771671566E-3</v>
      </c>
      <c r="R56" s="137">
        <v>6.6153001829282396E-2</v>
      </c>
      <c r="S56" s="137">
        <v>7.8289240810609298E-2</v>
      </c>
      <c r="T56" s="137">
        <v>1.4917377936144499E-3</v>
      </c>
      <c r="U56" s="137">
        <v>2.2822547855999302E-3</v>
      </c>
      <c r="V56" s="137">
        <v>1.1483778311359399E-3</v>
      </c>
      <c r="W56" s="137">
        <v>1.3259443955814299E-3</v>
      </c>
      <c r="X56" s="137">
        <v>1.56081895620773E-3</v>
      </c>
      <c r="Y56" s="137">
        <v>9.5242817481434698E-4</v>
      </c>
      <c r="Z56" s="137">
        <v>1.0774149328439499E-3</v>
      </c>
      <c r="AA56" s="137">
        <v>1.4893661867625299E-3</v>
      </c>
      <c r="AB56" s="137">
        <v>1.4035718967671099E-3</v>
      </c>
      <c r="AC56" s="137">
        <v>9.9035649381018693E-4</v>
      </c>
      <c r="AD56" s="137">
        <v>1.2908413536629299E-3</v>
      </c>
      <c r="AE56" s="137">
        <v>1.1775486492147801E-3</v>
      </c>
      <c r="AF56" s="137">
        <v>1.8058741423214899E-3</v>
      </c>
      <c r="AG56" s="137">
        <v>1.9600412220754601E-3</v>
      </c>
      <c r="AH56" s="137">
        <v>1.6833541663294801E-3</v>
      </c>
      <c r="AI56" s="137">
        <v>1.53165164953292E-3</v>
      </c>
      <c r="AJ56" s="137">
        <v>0</v>
      </c>
      <c r="AK56" s="137">
        <v>1.3120061266524E-3</v>
      </c>
      <c r="AL56" s="137">
        <v>2.8892295610732201E-3</v>
      </c>
      <c r="AM56" s="137">
        <v>1.2419281700498E-3</v>
      </c>
      <c r="AN56" s="137">
        <v>7.3496408038735798E-3</v>
      </c>
      <c r="AO56" s="137">
        <v>1.71455013249586E-3</v>
      </c>
      <c r="AP56" s="137">
        <v>3.4669398082294001E-3</v>
      </c>
      <c r="AQ56" s="137">
        <v>4.3853385485450296E-3</v>
      </c>
      <c r="AR56" s="137">
        <v>1.13702457233494E-3</v>
      </c>
      <c r="AS56" s="137">
        <v>1.0510283567190901E-3</v>
      </c>
      <c r="AT56" s="137">
        <v>7.6838207649701604E-4</v>
      </c>
      <c r="AU56" s="137">
        <v>2.2939387406121399E-3</v>
      </c>
      <c r="AV56" s="137">
        <v>1.8904586079000799E-3</v>
      </c>
      <c r="AW56" s="137">
        <v>2.4593635452495799E-3</v>
      </c>
      <c r="AX56" s="137">
        <v>2.0714133345951201E-2</v>
      </c>
      <c r="AY56" s="137">
        <v>1.09112193209987</v>
      </c>
      <c r="AZ56" s="137">
        <v>0.11258005042625401</v>
      </c>
      <c r="BA56" s="137">
        <v>8.8746508460769605E-2</v>
      </c>
      <c r="BB56" s="137">
        <v>0.16821905827092501</v>
      </c>
      <c r="BC56" s="137">
        <v>0.120915343960648</v>
      </c>
      <c r="BD56" s="137">
        <v>8.7394099638642905E-3</v>
      </c>
      <c r="BE56" s="137">
        <v>3.0308224773199801E-2</v>
      </c>
      <c r="BF56" s="137">
        <v>6.5227057035090498E-3</v>
      </c>
      <c r="BG56" s="137">
        <v>1.6420313892174399E-3</v>
      </c>
      <c r="BH56" s="137">
        <v>1.6405653461071801E-3</v>
      </c>
      <c r="BI56" s="137">
        <v>8.1376108679205805E-2</v>
      </c>
      <c r="BJ56" s="137">
        <v>7.6849404987432699E-4</v>
      </c>
      <c r="BK56" s="137">
        <v>2.91428972306238E-3</v>
      </c>
      <c r="BL56" s="137">
        <v>1.27831803353958E-3</v>
      </c>
      <c r="BM56" s="137">
        <v>7.8821085279668203E-4</v>
      </c>
      <c r="BN56" s="137">
        <v>1.00725530441543E-3</v>
      </c>
      <c r="BO56" s="137">
        <v>6.1514480064997804E-4</v>
      </c>
      <c r="BP56" s="137">
        <v>8.8705039845604801E-4</v>
      </c>
      <c r="BQ56" s="137">
        <v>5.2126317989191701E-4</v>
      </c>
      <c r="BR56" s="137">
        <v>5.7228320059997504E-4</v>
      </c>
      <c r="BS56" s="137">
        <v>2.3135970903559802E-3</v>
      </c>
      <c r="BT56" s="137">
        <v>6.9088713719788603E-4</v>
      </c>
      <c r="BU56" s="137">
        <v>2.8406387421885001E-4</v>
      </c>
      <c r="BV56" s="137">
        <v>8.9637389113161501E-4</v>
      </c>
      <c r="BW56" s="137">
        <v>3.1811854827540998E-4</v>
      </c>
      <c r="BX56" s="137">
        <v>6.5387237347492905E-4</v>
      </c>
      <c r="BY56" s="137">
        <v>3.6097238994700501E-4</v>
      </c>
      <c r="BZ56" s="137">
        <v>2.3472652717455998E-3</v>
      </c>
      <c r="CA56" s="138">
        <v>0</v>
      </c>
      <c r="CB56" s="133">
        <v>1.9847239070645399</v>
      </c>
      <c r="CC56" s="134">
        <v>1.1579518290970501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2" x14ac:dyDescent="0.3">
      <c r="A57" s="30"/>
      <c r="B57" s="42" t="s">
        <v>486</v>
      </c>
      <c r="C57" s="43" t="s">
        <v>487</v>
      </c>
      <c r="D57" s="136">
        <v>8.3230693842547502E-4</v>
      </c>
      <c r="E57" s="137">
        <v>1.9626480586056902E-3</v>
      </c>
      <c r="F57" s="137">
        <v>2.1358119751655499E-3</v>
      </c>
      <c r="G57" s="137">
        <v>1.4721221219727799E-3</v>
      </c>
      <c r="H57" s="137">
        <v>1.2650313789816399E-3</v>
      </c>
      <c r="I57" s="137">
        <v>1.43155554487143E-3</v>
      </c>
      <c r="J57" s="137">
        <v>1.0236104225555E-3</v>
      </c>
      <c r="K57" s="137">
        <v>7.4844247151626298E-4</v>
      </c>
      <c r="L57" s="137">
        <v>2.06695916761592E-3</v>
      </c>
      <c r="M57" s="137">
        <v>1.27089902613459E-3</v>
      </c>
      <c r="N57" s="137">
        <v>7.1562393683193102E-4</v>
      </c>
      <c r="O57" s="137">
        <v>2.8316823500255002E-3</v>
      </c>
      <c r="P57" s="137">
        <v>2.6208174671499898E-3</v>
      </c>
      <c r="Q57" s="137">
        <v>1.0496002363472199E-3</v>
      </c>
      <c r="R57" s="137">
        <v>1.9587152745875702E-2</v>
      </c>
      <c r="S57" s="137">
        <v>3.4312969623592399E-2</v>
      </c>
      <c r="T57" s="137">
        <v>2.3214680333385898E-3</v>
      </c>
      <c r="U57" s="137">
        <v>7.8153736635210996E-3</v>
      </c>
      <c r="V57" s="137">
        <v>1.79005664283511E-3</v>
      </c>
      <c r="W57" s="137">
        <v>1.39815107206546E-3</v>
      </c>
      <c r="X57" s="137">
        <v>2.3756726398956201E-3</v>
      </c>
      <c r="Y57" s="137">
        <v>2.0089753530235402E-3</v>
      </c>
      <c r="Z57" s="137">
        <v>1.2961567828660399E-3</v>
      </c>
      <c r="AA57" s="137">
        <v>1.5484145676214799E-3</v>
      </c>
      <c r="AB57" s="137">
        <v>3.3781008194767401E-3</v>
      </c>
      <c r="AC57" s="137">
        <v>1.7663815492200601E-3</v>
      </c>
      <c r="AD57" s="137">
        <v>1.5821906220939499E-3</v>
      </c>
      <c r="AE57" s="137">
        <v>2.6518548969302102E-3</v>
      </c>
      <c r="AF57" s="137">
        <v>6.3203628386747203E-3</v>
      </c>
      <c r="AG57" s="137">
        <v>4.46591300159446E-3</v>
      </c>
      <c r="AH57" s="137">
        <v>7.1387434067137802E-3</v>
      </c>
      <c r="AI57" s="137">
        <v>6.0931230545210003E-3</v>
      </c>
      <c r="AJ57" s="137">
        <v>0</v>
      </c>
      <c r="AK57" s="137">
        <v>5.1185577391449702E-3</v>
      </c>
      <c r="AL57" s="137">
        <v>1.71021422811116E-2</v>
      </c>
      <c r="AM57" s="137">
        <v>4.7202708806748598E-3</v>
      </c>
      <c r="AN57" s="137">
        <v>7.5801631898409997E-3</v>
      </c>
      <c r="AO57" s="137">
        <v>5.3337659220363603E-3</v>
      </c>
      <c r="AP57" s="137">
        <v>4.8175305806088904E-3</v>
      </c>
      <c r="AQ57" s="137">
        <v>3.0194507337899302E-3</v>
      </c>
      <c r="AR57" s="137">
        <v>3.23994497219502E-3</v>
      </c>
      <c r="AS57" s="137">
        <v>2.8309170357381998E-3</v>
      </c>
      <c r="AT57" s="137">
        <v>2.0717511586328999E-3</v>
      </c>
      <c r="AU57" s="137">
        <v>2.8257510517255601E-3</v>
      </c>
      <c r="AV57" s="137">
        <v>4.8116555993012299E-3</v>
      </c>
      <c r="AW57" s="137">
        <v>4.3992576980539698E-3</v>
      </c>
      <c r="AX57" s="137">
        <v>7.0418256141042204E-3</v>
      </c>
      <c r="AY57" s="137">
        <v>1.0085988635548699E-2</v>
      </c>
      <c r="AZ57" s="137">
        <v>1.02805899988232</v>
      </c>
      <c r="BA57" s="137">
        <v>2.7482348703891301E-3</v>
      </c>
      <c r="BB57" s="137">
        <v>4.8918426692231001E-3</v>
      </c>
      <c r="BC57" s="137">
        <v>1.0131366063346201E-2</v>
      </c>
      <c r="BD57" s="137">
        <v>3.9463293607413996E-3</v>
      </c>
      <c r="BE57" s="137">
        <v>1.43151604090671E-2</v>
      </c>
      <c r="BF57" s="137">
        <v>9.1461727659116407E-3</v>
      </c>
      <c r="BG57" s="137">
        <v>2.4156349185157299E-3</v>
      </c>
      <c r="BH57" s="137">
        <v>7.6200091718356599E-3</v>
      </c>
      <c r="BI57" s="137">
        <v>2.2250835442514799E-2</v>
      </c>
      <c r="BJ57" s="137">
        <v>8.36490822535158E-4</v>
      </c>
      <c r="BK57" s="137">
        <v>2.1357242900899801E-3</v>
      </c>
      <c r="BL57" s="137">
        <v>1.2175032034708001E-3</v>
      </c>
      <c r="BM57" s="137">
        <v>1.32769036774385E-3</v>
      </c>
      <c r="BN57" s="137">
        <v>2.1704207671391701E-3</v>
      </c>
      <c r="BO57" s="137">
        <v>5.7314181738459099E-4</v>
      </c>
      <c r="BP57" s="137">
        <v>5.7162411770313995E-4</v>
      </c>
      <c r="BQ57" s="137">
        <v>6.15748364900216E-4</v>
      </c>
      <c r="BR57" s="137">
        <v>6.9354226153107198E-4</v>
      </c>
      <c r="BS57" s="137">
        <v>8.7038072379196497E-4</v>
      </c>
      <c r="BT57" s="137">
        <v>1.36330911594986E-3</v>
      </c>
      <c r="BU57" s="137">
        <v>3.1976468896284901E-4</v>
      </c>
      <c r="BV57" s="137">
        <v>1.59981242403712E-3</v>
      </c>
      <c r="BW57" s="137">
        <v>4.7681620246962703E-4</v>
      </c>
      <c r="BX57" s="137">
        <v>2.0730089323885499E-3</v>
      </c>
      <c r="BY57" s="137">
        <v>5.9614494787923404E-4</v>
      </c>
      <c r="BZ57" s="137">
        <v>1.88844244528346E-3</v>
      </c>
      <c r="CA57" s="138">
        <v>0</v>
      </c>
      <c r="CB57" s="133">
        <v>1.33913129654969</v>
      </c>
      <c r="CC57" s="134">
        <v>0.78129231412054201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2" x14ac:dyDescent="0.3">
      <c r="A58" s="30"/>
      <c r="B58" s="42" t="s">
        <v>504</v>
      </c>
      <c r="C58" s="43" t="s">
        <v>505</v>
      </c>
      <c r="D58" s="136">
        <v>9.2270843012221305E-5</v>
      </c>
      <c r="E58" s="137">
        <v>1.5250475446829001E-4</v>
      </c>
      <c r="F58" s="137">
        <v>1.0398487463548401E-4</v>
      </c>
      <c r="G58" s="137">
        <v>1.73487512756212E-4</v>
      </c>
      <c r="H58" s="137">
        <v>8.9409946326919195E-5</v>
      </c>
      <c r="I58" s="137">
        <v>1.2307945545564399E-4</v>
      </c>
      <c r="J58" s="137">
        <v>1.18004083943798E-4</v>
      </c>
      <c r="K58" s="137">
        <v>8.6883810983891697E-5</v>
      </c>
      <c r="L58" s="137">
        <v>1.14694668358958E-4</v>
      </c>
      <c r="M58" s="137">
        <v>1.38286356421376E-4</v>
      </c>
      <c r="N58" s="137">
        <v>7.6677566419371406E-5</v>
      </c>
      <c r="O58" s="137">
        <v>1.6867563732229701E-4</v>
      </c>
      <c r="P58" s="137">
        <v>7.8946972619887298E-5</v>
      </c>
      <c r="Q58" s="137">
        <v>3.5998538515845201E-5</v>
      </c>
      <c r="R58" s="137">
        <v>2.39762580779223E-4</v>
      </c>
      <c r="S58" s="137">
        <v>3.40428765613632E-4</v>
      </c>
      <c r="T58" s="137">
        <v>1.3717006084994701E-4</v>
      </c>
      <c r="U58" s="137">
        <v>2.55823879756168E-4</v>
      </c>
      <c r="V58" s="137">
        <v>1.54067604668771E-4</v>
      </c>
      <c r="W58" s="137">
        <v>1.7368586429721499E-4</v>
      </c>
      <c r="X58" s="137">
        <v>1.62507579269797E-4</v>
      </c>
      <c r="Y58" s="137">
        <v>1.2286435594289699E-4</v>
      </c>
      <c r="Z58" s="137">
        <v>1.4481407020523499E-4</v>
      </c>
      <c r="AA58" s="137">
        <v>1.55733913601545E-4</v>
      </c>
      <c r="AB58" s="137">
        <v>1.7890720398962501E-4</v>
      </c>
      <c r="AC58" s="137">
        <v>1.3472638052443301E-4</v>
      </c>
      <c r="AD58" s="137">
        <v>1.7765595380645201E-4</v>
      </c>
      <c r="AE58" s="137">
        <v>1.3687778134384299E-4</v>
      </c>
      <c r="AF58" s="137">
        <v>1.54416851264617E-4</v>
      </c>
      <c r="AG58" s="137">
        <v>1.9613781418583701E-4</v>
      </c>
      <c r="AH58" s="137">
        <v>2.01389626682939E-4</v>
      </c>
      <c r="AI58" s="137">
        <v>1.7265081541394399E-4</v>
      </c>
      <c r="AJ58" s="137">
        <v>0</v>
      </c>
      <c r="AK58" s="137">
        <v>1.6017561375515001E-4</v>
      </c>
      <c r="AL58" s="137">
        <v>3.1738961035334898E-4</v>
      </c>
      <c r="AM58" s="137">
        <v>1.51978964873299E-4</v>
      </c>
      <c r="AN58" s="137">
        <v>1.3057965758109401E-4</v>
      </c>
      <c r="AO58" s="137">
        <v>1.50933580072676E-4</v>
      </c>
      <c r="AP58" s="137">
        <v>2.2051738848906E-4</v>
      </c>
      <c r="AQ58" s="137">
        <v>1.11840238129685E-4</v>
      </c>
      <c r="AR58" s="137">
        <v>1.2450485369435601E-4</v>
      </c>
      <c r="AS58" s="137">
        <v>1.53711517463422E-4</v>
      </c>
      <c r="AT58" s="137">
        <v>9.93151436488848E-5</v>
      </c>
      <c r="AU58" s="137">
        <v>1.25361838125449E-4</v>
      </c>
      <c r="AV58" s="137">
        <v>1.1120118936901301E-4</v>
      </c>
      <c r="AW58" s="137">
        <v>1.2839754406306501E-4</v>
      </c>
      <c r="AX58" s="137">
        <v>1.61057410246752E-4</v>
      </c>
      <c r="AY58" s="137">
        <v>1.7216271759900299E-4</v>
      </c>
      <c r="AZ58" s="137">
        <v>2.1903677978181801E-4</v>
      </c>
      <c r="BA58" s="137">
        <v>1.00017350958939</v>
      </c>
      <c r="BB58" s="137">
        <v>1.2301898701520101E-4</v>
      </c>
      <c r="BC58" s="137">
        <v>3.8535549180860598E-4</v>
      </c>
      <c r="BD58" s="137">
        <v>2.5349802391334301E-3</v>
      </c>
      <c r="BE58" s="137">
        <v>2.07556999927266E-4</v>
      </c>
      <c r="BF58" s="137">
        <v>4.21154644901496E-4</v>
      </c>
      <c r="BG58" s="137">
        <v>1.1733347945605299E-4</v>
      </c>
      <c r="BH58" s="137">
        <v>4.4220408830510099E-4</v>
      </c>
      <c r="BI58" s="137">
        <v>2.62064828929951E-4</v>
      </c>
      <c r="BJ58" s="137">
        <v>2.4021934633130699E-4</v>
      </c>
      <c r="BK58" s="137">
        <v>1.6923011912117999E-4</v>
      </c>
      <c r="BL58" s="137">
        <v>3.9026976991324102E-4</v>
      </c>
      <c r="BM58" s="137">
        <v>2.92489180021817E-4</v>
      </c>
      <c r="BN58" s="137">
        <v>1.10009480833159E-4</v>
      </c>
      <c r="BO58" s="137">
        <v>4.0534959364295201E-4</v>
      </c>
      <c r="BP58" s="137">
        <v>6.5920470442669605E-4</v>
      </c>
      <c r="BQ58" s="137">
        <v>4.2074756644607902E-4</v>
      </c>
      <c r="BR58" s="137">
        <v>6.6499525812464496E-4</v>
      </c>
      <c r="BS58" s="137">
        <v>1.0538891680558399E-4</v>
      </c>
      <c r="BT58" s="137">
        <v>7.05095754218E-4</v>
      </c>
      <c r="BU58" s="137">
        <v>6.0757966928215305E-4</v>
      </c>
      <c r="BV58" s="137">
        <v>4.9564176071848604E-4</v>
      </c>
      <c r="BW58" s="137">
        <v>1.4312166781894401E-4</v>
      </c>
      <c r="BX58" s="137">
        <v>3.03563192043473E-4</v>
      </c>
      <c r="BY58" s="137">
        <v>2.31619149142269E-4</v>
      </c>
      <c r="BZ58" s="137">
        <v>4.0649336823213398E-4</v>
      </c>
      <c r="CA58" s="138">
        <v>0</v>
      </c>
      <c r="CB58" s="133">
        <v>1.0183488870166699</v>
      </c>
      <c r="CC58" s="134">
        <v>0.59413752823885901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2" x14ac:dyDescent="0.3">
      <c r="A59" s="30"/>
      <c r="B59" s="42" t="s">
        <v>500</v>
      </c>
      <c r="C59" s="43" t="s">
        <v>501</v>
      </c>
      <c r="D59" s="136">
        <v>1.5300305414834301E-4</v>
      </c>
      <c r="E59" s="137">
        <v>3.4299316300969302E-4</v>
      </c>
      <c r="F59" s="137">
        <v>3.3925918335635198E-4</v>
      </c>
      <c r="G59" s="137">
        <v>2.5526273387361397E-4</v>
      </c>
      <c r="H59" s="137">
        <v>2.1846325149005801E-4</v>
      </c>
      <c r="I59" s="137">
        <v>1.8654133034387899E-4</v>
      </c>
      <c r="J59" s="137">
        <v>2.8488424610157299E-4</v>
      </c>
      <c r="K59" s="137">
        <v>1.9559919919006301E-4</v>
      </c>
      <c r="L59" s="137">
        <v>2.9700888872007201E-4</v>
      </c>
      <c r="M59" s="137">
        <v>3.3425603190326498E-4</v>
      </c>
      <c r="N59" s="137">
        <v>1.8011485950051101E-4</v>
      </c>
      <c r="O59" s="137">
        <v>7.86780025427245E-4</v>
      </c>
      <c r="P59" s="137">
        <v>1.7635418414791999E-4</v>
      </c>
      <c r="Q59" s="137">
        <v>7.7453397133977198E-5</v>
      </c>
      <c r="R59" s="137">
        <v>9.3658734099494301E-4</v>
      </c>
      <c r="S59" s="137">
        <v>1.5510298416806199E-3</v>
      </c>
      <c r="T59" s="137">
        <v>4.6958064710836297E-4</v>
      </c>
      <c r="U59" s="137">
        <v>1.1278750043432601E-3</v>
      </c>
      <c r="V59" s="137">
        <v>6.9238541372123501E-4</v>
      </c>
      <c r="W59" s="137">
        <v>6.3965322781765798E-4</v>
      </c>
      <c r="X59" s="137">
        <v>4.8050264912338401E-4</v>
      </c>
      <c r="Y59" s="137">
        <v>4.38278786522033E-4</v>
      </c>
      <c r="Z59" s="137">
        <v>5.7148585130695998E-4</v>
      </c>
      <c r="AA59" s="137">
        <v>4.9723487624295096E-4</v>
      </c>
      <c r="AB59" s="137">
        <v>5.6635559801663398E-4</v>
      </c>
      <c r="AC59" s="137">
        <v>5.4333568408108002E-4</v>
      </c>
      <c r="AD59" s="137">
        <v>5.7332976149342704E-4</v>
      </c>
      <c r="AE59" s="137">
        <v>5.2704516497984095E-4</v>
      </c>
      <c r="AF59" s="137">
        <v>6.0529795113025504E-4</v>
      </c>
      <c r="AG59" s="137">
        <v>7.8687350798614902E-4</v>
      </c>
      <c r="AH59" s="137">
        <v>5.2043354854972197E-4</v>
      </c>
      <c r="AI59" s="137">
        <v>4.5109576765776102E-4</v>
      </c>
      <c r="AJ59" s="137">
        <v>0</v>
      </c>
      <c r="AK59" s="137">
        <v>4.4740246225717298E-4</v>
      </c>
      <c r="AL59" s="137">
        <v>9.12978603956401E-4</v>
      </c>
      <c r="AM59" s="137">
        <v>4.4115080308615201E-4</v>
      </c>
      <c r="AN59" s="137">
        <v>5.2328001627573802E-4</v>
      </c>
      <c r="AO59" s="137">
        <v>4.2844500382714602E-4</v>
      </c>
      <c r="AP59" s="137">
        <v>1.00753500224694E-3</v>
      </c>
      <c r="AQ59" s="137">
        <v>3.1654587374671999E-4</v>
      </c>
      <c r="AR59" s="137">
        <v>3.4373431154291001E-4</v>
      </c>
      <c r="AS59" s="137">
        <v>3.3620923166046199E-4</v>
      </c>
      <c r="AT59" s="137">
        <v>2.8456138320139798E-4</v>
      </c>
      <c r="AU59" s="137">
        <v>3.9881243964145401E-4</v>
      </c>
      <c r="AV59" s="137">
        <v>3.8261666861064901E-4</v>
      </c>
      <c r="AW59" s="137">
        <v>3.6019469236641202E-4</v>
      </c>
      <c r="AX59" s="137">
        <v>4.84208248967165E-4</v>
      </c>
      <c r="AY59" s="137">
        <v>5.6054421869989202E-4</v>
      </c>
      <c r="AZ59" s="137">
        <v>1.2478929839712699E-3</v>
      </c>
      <c r="BA59" s="137">
        <v>2.95908211888311E-3</v>
      </c>
      <c r="BB59" s="137">
        <v>1.0003507527948801</v>
      </c>
      <c r="BC59" s="137">
        <v>6.6026762880943798E-4</v>
      </c>
      <c r="BD59" s="137">
        <v>4.2828665871485398E-4</v>
      </c>
      <c r="BE59" s="137">
        <v>7.7041202334092798E-4</v>
      </c>
      <c r="BF59" s="137">
        <v>6.6802630822955804E-4</v>
      </c>
      <c r="BG59" s="137">
        <v>1.9705699222298699E-4</v>
      </c>
      <c r="BH59" s="137">
        <v>4.4870111595747498E-4</v>
      </c>
      <c r="BI59" s="137">
        <v>2.2253548674705001E-3</v>
      </c>
      <c r="BJ59" s="137">
        <v>1.7252103255786599E-4</v>
      </c>
      <c r="BK59" s="137">
        <v>3.3770268828220402E-4</v>
      </c>
      <c r="BL59" s="137">
        <v>1.8510405776773399E-4</v>
      </c>
      <c r="BM59" s="137">
        <v>1.9787617780771301E-4</v>
      </c>
      <c r="BN59" s="137">
        <v>3.2072989329089298E-4</v>
      </c>
      <c r="BO59" s="137">
        <v>9.8600404962937896E-5</v>
      </c>
      <c r="BP59" s="137">
        <v>6.24775455512207E-5</v>
      </c>
      <c r="BQ59" s="137">
        <v>1.1522439609435499E-4</v>
      </c>
      <c r="BR59" s="137">
        <v>8.4790364400774807E-5</v>
      </c>
      <c r="BS59" s="137">
        <v>8.5920514745782596E-5</v>
      </c>
      <c r="BT59" s="137">
        <v>1.23657416517186E-4</v>
      </c>
      <c r="BU59" s="137">
        <v>8.9859871527574997E-5</v>
      </c>
      <c r="BV59" s="137">
        <v>1.8202752574316E-4</v>
      </c>
      <c r="BW59" s="137">
        <v>7.5824379772298906E-5</v>
      </c>
      <c r="BX59" s="137">
        <v>3.3585613711076999E-4</v>
      </c>
      <c r="BY59" s="137">
        <v>2.0950559359640201E-4</v>
      </c>
      <c r="BZ59" s="137">
        <v>3.2120099313584602E-4</v>
      </c>
      <c r="CA59" s="138">
        <v>0</v>
      </c>
      <c r="CB59" s="133">
        <v>1.03598928561653</v>
      </c>
      <c r="CC59" s="134">
        <v>0.60442950474602297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2" x14ac:dyDescent="0.3">
      <c r="A60" s="30"/>
      <c r="B60" s="42" t="s">
        <v>494</v>
      </c>
      <c r="C60" s="43" t="s">
        <v>495</v>
      </c>
      <c r="D60" s="136">
        <v>8.8037028197360202E-5</v>
      </c>
      <c r="E60" s="137">
        <v>2.0480812670782799E-4</v>
      </c>
      <c r="F60" s="137">
        <v>2.1398828084910799E-4</v>
      </c>
      <c r="G60" s="137">
        <v>1.66720899915002E-4</v>
      </c>
      <c r="H60" s="137">
        <v>1.3506037627867399E-4</v>
      </c>
      <c r="I60" s="137">
        <v>1.36078106532517E-4</v>
      </c>
      <c r="J60" s="137">
        <v>1.2605949378828799E-4</v>
      </c>
      <c r="K60" s="137">
        <v>9.0166828667851803E-5</v>
      </c>
      <c r="L60" s="137">
        <v>2.06086773579871E-4</v>
      </c>
      <c r="M60" s="137">
        <v>2.4616870669391102E-4</v>
      </c>
      <c r="N60" s="137">
        <v>1.2386125801904201E-3</v>
      </c>
      <c r="O60" s="137">
        <v>8.7704442086839905E-4</v>
      </c>
      <c r="P60" s="137">
        <v>2.50989050724882E-4</v>
      </c>
      <c r="Q60" s="137">
        <v>1.00740745484067E-4</v>
      </c>
      <c r="R60" s="137">
        <v>2.8755011881814599E-3</v>
      </c>
      <c r="S60" s="137">
        <v>4.2558838414815097E-3</v>
      </c>
      <c r="T60" s="137">
        <v>2.7391831526489601E-4</v>
      </c>
      <c r="U60" s="137">
        <v>1.0725339680918099E-3</v>
      </c>
      <c r="V60" s="137">
        <v>5.2354263068178305E-4</v>
      </c>
      <c r="W60" s="137">
        <v>1.9859613507503801E-4</v>
      </c>
      <c r="X60" s="137">
        <v>7.0619630113186898E-4</v>
      </c>
      <c r="Y60" s="137">
        <v>2.5967170170466101E-4</v>
      </c>
      <c r="Z60" s="137">
        <v>1.8062813225659999E-4</v>
      </c>
      <c r="AA60" s="137">
        <v>7.7754759013858098E-4</v>
      </c>
      <c r="AB60" s="137">
        <v>3.5845280351361203E-4</v>
      </c>
      <c r="AC60" s="137">
        <v>2.10998872835087E-4</v>
      </c>
      <c r="AD60" s="137">
        <v>2.02098600798853E-4</v>
      </c>
      <c r="AE60" s="137">
        <v>7.2768100654923402E-4</v>
      </c>
      <c r="AF60" s="137">
        <v>1.40340824881131E-3</v>
      </c>
      <c r="AG60" s="137">
        <v>4.5804552098343702E-4</v>
      </c>
      <c r="AH60" s="137">
        <v>6.8872822766469102E-4</v>
      </c>
      <c r="AI60" s="137">
        <v>5.2619865129889E-4</v>
      </c>
      <c r="AJ60" s="137">
        <v>0</v>
      </c>
      <c r="AK60" s="137">
        <v>4.51908993618669E-4</v>
      </c>
      <c r="AL60" s="137">
        <v>1.6158201138079099E-3</v>
      </c>
      <c r="AM60" s="137">
        <v>4.2825808460991097E-4</v>
      </c>
      <c r="AN60" s="137">
        <v>8.4654509687393995E-4</v>
      </c>
      <c r="AO60" s="137">
        <v>4.38176484795717E-4</v>
      </c>
      <c r="AP60" s="137">
        <v>2.97744827891623E-4</v>
      </c>
      <c r="AQ60" s="137">
        <v>3.0009917814132403E-4</v>
      </c>
      <c r="AR60" s="137">
        <v>3.20148840593323E-4</v>
      </c>
      <c r="AS60" s="137">
        <v>2.6239690038373E-4</v>
      </c>
      <c r="AT60" s="137">
        <v>1.8476341082708801E-4</v>
      </c>
      <c r="AU60" s="137">
        <v>2.4128337824072901E-3</v>
      </c>
      <c r="AV60" s="137">
        <v>4.0678035384078299E-4</v>
      </c>
      <c r="AW60" s="137">
        <v>3.9819060735822598E-4</v>
      </c>
      <c r="AX60" s="137">
        <v>7.1865768877565905E-4</v>
      </c>
      <c r="AY60" s="137">
        <v>1.2105968003893401E-3</v>
      </c>
      <c r="AZ60" s="137">
        <v>3.8963465196360202E-3</v>
      </c>
      <c r="BA60" s="137">
        <v>3.7828027178913601E-3</v>
      </c>
      <c r="BB60" s="137">
        <v>6.1637750471403498E-4</v>
      </c>
      <c r="BC60" s="137">
        <v>1.02582498562872</v>
      </c>
      <c r="BD60" s="137">
        <v>6.76305687499466E-3</v>
      </c>
      <c r="BE60" s="137">
        <v>1.9690248373058E-3</v>
      </c>
      <c r="BF60" s="137">
        <v>1.7393139196916301E-3</v>
      </c>
      <c r="BG60" s="137">
        <v>2.1121386495980899E-4</v>
      </c>
      <c r="BH60" s="137">
        <v>6.2774805838089801E-4</v>
      </c>
      <c r="BI60" s="137">
        <v>2.1199651046182998E-3</v>
      </c>
      <c r="BJ60" s="137">
        <v>8.3316106468573907E-5</v>
      </c>
      <c r="BK60" s="137">
        <v>2.3184948694624801E-4</v>
      </c>
      <c r="BL60" s="137">
        <v>1.2041758883180499E-4</v>
      </c>
      <c r="BM60" s="137">
        <v>1.41127605625517E-4</v>
      </c>
      <c r="BN60" s="137">
        <v>7.2522960607021504E-4</v>
      </c>
      <c r="BO60" s="137">
        <v>5.1385089884657297E-5</v>
      </c>
      <c r="BP60" s="137">
        <v>5.33164097900768E-5</v>
      </c>
      <c r="BQ60" s="137">
        <v>6.4206436547675601E-5</v>
      </c>
      <c r="BR60" s="137">
        <v>6.9791787367477298E-5</v>
      </c>
      <c r="BS60" s="137">
        <v>8.0803668457706402E-5</v>
      </c>
      <c r="BT60" s="137">
        <v>1.18118967331593E-4</v>
      </c>
      <c r="BU60" s="137">
        <v>3.1880785756409103E-5</v>
      </c>
      <c r="BV60" s="137">
        <v>1.33842155796534E-4</v>
      </c>
      <c r="BW60" s="137">
        <v>5.7066988397929101E-5</v>
      </c>
      <c r="BX60" s="137">
        <v>1.9451409785977599E-4</v>
      </c>
      <c r="BY60" s="137">
        <v>7.4279905096176797E-5</v>
      </c>
      <c r="BZ60" s="137">
        <v>1.7643949310409201E-4</v>
      </c>
      <c r="CA60" s="138">
        <v>0</v>
      </c>
      <c r="CB60" s="133">
        <v>1.0800315355295</v>
      </c>
      <c r="CC60" s="134">
        <v>0.63012517136380297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2" x14ac:dyDescent="0.3">
      <c r="A61" s="30"/>
      <c r="B61" s="42" t="s">
        <v>514</v>
      </c>
      <c r="C61" s="43" t="s">
        <v>515</v>
      </c>
      <c r="D61" s="136">
        <v>3.06523498456459E-4</v>
      </c>
      <c r="E61" s="137">
        <v>7.9615463393850605E-4</v>
      </c>
      <c r="F61" s="137">
        <v>4.2903909849477601E-4</v>
      </c>
      <c r="G61" s="137">
        <v>5.46515379312444E-4</v>
      </c>
      <c r="H61" s="137">
        <v>4.0404615256970402E-4</v>
      </c>
      <c r="I61" s="137">
        <v>3.5651689933957501E-4</v>
      </c>
      <c r="J61" s="137">
        <v>4.29939372813051E-4</v>
      </c>
      <c r="K61" s="137">
        <v>2.7810567122868701E-4</v>
      </c>
      <c r="L61" s="137">
        <v>4.8075425895129098E-4</v>
      </c>
      <c r="M61" s="137">
        <v>3.8644554056710499E-4</v>
      </c>
      <c r="N61" s="137">
        <v>4.8658244103597602E-4</v>
      </c>
      <c r="O61" s="137">
        <v>6.7594716044885005E-4</v>
      </c>
      <c r="P61" s="137">
        <v>4.6220966784163804E-3</v>
      </c>
      <c r="Q61" s="137">
        <v>1.71466966553475E-3</v>
      </c>
      <c r="R61" s="137">
        <v>1.00933871335649E-3</v>
      </c>
      <c r="S61" s="137">
        <v>1.4562926199796101E-3</v>
      </c>
      <c r="T61" s="137">
        <v>4.3692061087916999E-4</v>
      </c>
      <c r="U61" s="137">
        <v>9.7302368802699795E-4</v>
      </c>
      <c r="V61" s="137">
        <v>5.8644090771369905E-4</v>
      </c>
      <c r="W61" s="137">
        <v>5.8973665396623402E-4</v>
      </c>
      <c r="X61" s="137">
        <v>5.23852721260567E-4</v>
      </c>
      <c r="Y61" s="137">
        <v>4.0729996002484301E-4</v>
      </c>
      <c r="Z61" s="137">
        <v>5.4439161359035395E-4</v>
      </c>
      <c r="AA61" s="137">
        <v>5.1950378890796797E-4</v>
      </c>
      <c r="AB61" s="137">
        <v>5.6286089868518897E-4</v>
      </c>
      <c r="AC61" s="137">
        <v>4.6285511780904401E-4</v>
      </c>
      <c r="AD61" s="137">
        <v>5.3178384810044401E-4</v>
      </c>
      <c r="AE61" s="137">
        <v>5.01858329108616E-4</v>
      </c>
      <c r="AF61" s="137">
        <v>6.8549959886504198E-4</v>
      </c>
      <c r="AG61" s="137">
        <v>8.0670983082542903E-4</v>
      </c>
      <c r="AH61" s="137">
        <v>5.1050273110277503E-4</v>
      </c>
      <c r="AI61" s="137">
        <v>5.2716575045461903E-4</v>
      </c>
      <c r="AJ61" s="137">
        <v>0</v>
      </c>
      <c r="AK61" s="137">
        <v>4.4478484338608898E-4</v>
      </c>
      <c r="AL61" s="137">
        <v>5.4121163342511704E-4</v>
      </c>
      <c r="AM61" s="137">
        <v>4.1445562217360201E-4</v>
      </c>
      <c r="AN61" s="137">
        <v>6.4020070950795104E-4</v>
      </c>
      <c r="AO61" s="137">
        <v>7.3959569183194905E-4</v>
      </c>
      <c r="AP61" s="137">
        <v>3.3661154909723698E-4</v>
      </c>
      <c r="AQ61" s="137">
        <v>4.6204264027067702E-3</v>
      </c>
      <c r="AR61" s="137">
        <v>4.1130682987470699E-4</v>
      </c>
      <c r="AS61" s="137">
        <v>3.7600936341132801E-4</v>
      </c>
      <c r="AT61" s="137">
        <v>2.6334475440340199E-4</v>
      </c>
      <c r="AU61" s="137">
        <v>4.6670464420785402E-4</v>
      </c>
      <c r="AV61" s="137">
        <v>3.9896641533498797E-4</v>
      </c>
      <c r="AW61" s="137">
        <v>9.5082418074536699E-4</v>
      </c>
      <c r="AX61" s="137">
        <v>7.9337563643003001E-4</v>
      </c>
      <c r="AY61" s="137">
        <v>5.9742292999760596E-4</v>
      </c>
      <c r="AZ61" s="137">
        <v>8.4365715922382796E-4</v>
      </c>
      <c r="BA61" s="137">
        <v>3.7023976551644501E-4</v>
      </c>
      <c r="BB61" s="137">
        <v>3.4912426227651699E-4</v>
      </c>
      <c r="BC61" s="137">
        <v>1.3157444800898099E-3</v>
      </c>
      <c r="BD61" s="137">
        <v>1.0060378321432299</v>
      </c>
      <c r="BE61" s="137">
        <v>1.0991806965010801E-3</v>
      </c>
      <c r="BF61" s="137">
        <v>5.5506276753829295E-4</v>
      </c>
      <c r="BG61" s="137">
        <v>6.4198724189077098E-4</v>
      </c>
      <c r="BH61" s="137">
        <v>8.4038153308211997E-4</v>
      </c>
      <c r="BI61" s="137">
        <v>8.4622708362383395E-4</v>
      </c>
      <c r="BJ61" s="137">
        <v>4.6176519233758401E-4</v>
      </c>
      <c r="BK61" s="137">
        <v>2.62586317648645E-3</v>
      </c>
      <c r="BL61" s="137">
        <v>9.1334653558053705E-4</v>
      </c>
      <c r="BM61" s="137">
        <v>2.6701494707187501E-4</v>
      </c>
      <c r="BN61" s="137">
        <v>3.3908988168541E-4</v>
      </c>
      <c r="BO61" s="137">
        <v>1.44104492898998E-4</v>
      </c>
      <c r="BP61" s="137">
        <v>1.1138479202728701E-4</v>
      </c>
      <c r="BQ61" s="137">
        <v>1.6368251298429199E-4</v>
      </c>
      <c r="BR61" s="137">
        <v>1.6560051077018899E-4</v>
      </c>
      <c r="BS61" s="137">
        <v>8.5493400805010495E-5</v>
      </c>
      <c r="BT61" s="137">
        <v>2.23949666006911E-4</v>
      </c>
      <c r="BU61" s="137">
        <v>6.7382772151381096E-5</v>
      </c>
      <c r="BV61" s="137">
        <v>3.27743441984342E-4</v>
      </c>
      <c r="BW61" s="137">
        <v>1.4274969013209699E-4</v>
      </c>
      <c r="BX61" s="137">
        <v>2.3288293549565599E-4</v>
      </c>
      <c r="BY61" s="137">
        <v>1.4514096515176299E-4</v>
      </c>
      <c r="BZ61" s="137">
        <v>4.69532087257786E-4</v>
      </c>
      <c r="CA61" s="138">
        <v>0</v>
      </c>
      <c r="CB61" s="133">
        <v>1.0553307791741</v>
      </c>
      <c r="CC61" s="134">
        <v>0.61571395482128499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2" x14ac:dyDescent="0.3">
      <c r="A62" s="30"/>
      <c r="B62" s="42" t="s">
        <v>464</v>
      </c>
      <c r="C62" s="43" t="s">
        <v>465</v>
      </c>
      <c r="D62" s="136">
        <v>1.5901634777426601E-4</v>
      </c>
      <c r="E62" s="137">
        <v>3.3628209062594401E-4</v>
      </c>
      <c r="F62" s="137">
        <v>3.1624300284082102E-4</v>
      </c>
      <c r="G62" s="137">
        <v>2.5349080860613001E-4</v>
      </c>
      <c r="H62" s="137">
        <v>2.0606441098991701E-4</v>
      </c>
      <c r="I62" s="137">
        <v>1.8079948283588099E-4</v>
      </c>
      <c r="J62" s="137">
        <v>2.7989745714758301E-4</v>
      </c>
      <c r="K62" s="137">
        <v>1.9215714171634399E-4</v>
      </c>
      <c r="L62" s="137">
        <v>2.7021390455665798E-4</v>
      </c>
      <c r="M62" s="137">
        <v>3.2410575887606397E-4</v>
      </c>
      <c r="N62" s="137">
        <v>1.4881067244032801E-4</v>
      </c>
      <c r="O62" s="137">
        <v>5.7995266049392703E-4</v>
      </c>
      <c r="P62" s="137">
        <v>1.91953489518311E-4</v>
      </c>
      <c r="Q62" s="137">
        <v>8.2286771510596204E-5</v>
      </c>
      <c r="R62" s="137">
        <v>5.3357245793414195E-4</v>
      </c>
      <c r="S62" s="137">
        <v>8.9600507596154398E-4</v>
      </c>
      <c r="T62" s="137">
        <v>4.3888893888356097E-4</v>
      </c>
      <c r="U62" s="137">
        <v>7.5963201964159596E-4</v>
      </c>
      <c r="V62" s="137">
        <v>6.0359523944932296E-4</v>
      </c>
      <c r="W62" s="137">
        <v>6.3447672424890198E-4</v>
      </c>
      <c r="X62" s="137">
        <v>4.5019423335700799E-4</v>
      </c>
      <c r="Y62" s="137">
        <v>4.1483611651626199E-4</v>
      </c>
      <c r="Z62" s="137">
        <v>5.59312261091605E-4</v>
      </c>
      <c r="AA62" s="137">
        <v>4.8626065880214199E-4</v>
      </c>
      <c r="AB62" s="137">
        <v>5.3764305257770996E-4</v>
      </c>
      <c r="AC62" s="137">
        <v>4.7151405187339103E-4</v>
      </c>
      <c r="AD62" s="137">
        <v>5.9210869849931605E-4</v>
      </c>
      <c r="AE62" s="137">
        <v>4.7889156146206402E-4</v>
      </c>
      <c r="AF62" s="137">
        <v>5.0394226080896802E-4</v>
      </c>
      <c r="AG62" s="137">
        <v>7.1935303973388398E-4</v>
      </c>
      <c r="AH62" s="137">
        <v>4.0495338868901099E-4</v>
      </c>
      <c r="AI62" s="137">
        <v>3.60474210226124E-4</v>
      </c>
      <c r="AJ62" s="137">
        <v>0</v>
      </c>
      <c r="AK62" s="137">
        <v>3.6558961951582301E-4</v>
      </c>
      <c r="AL62" s="137">
        <v>5.4853522606020002E-4</v>
      </c>
      <c r="AM62" s="137">
        <v>3.78933653488614E-4</v>
      </c>
      <c r="AN62" s="137">
        <v>4.03760902138643E-4</v>
      </c>
      <c r="AO62" s="137">
        <v>3.56896917519025E-4</v>
      </c>
      <c r="AP62" s="137">
        <v>2.6504737691484599E-4</v>
      </c>
      <c r="AQ62" s="137">
        <v>3.2433701336855502E-4</v>
      </c>
      <c r="AR62" s="137">
        <v>3.0643747954633998E-4</v>
      </c>
      <c r="AS62" s="137">
        <v>2.8659763591296799E-4</v>
      </c>
      <c r="AT62" s="137">
        <v>2.5998830726222798E-4</v>
      </c>
      <c r="AU62" s="137">
        <v>2.7221401737874998E-4</v>
      </c>
      <c r="AV62" s="137">
        <v>3.1083061438046702E-4</v>
      </c>
      <c r="AW62" s="137">
        <v>3.1084559010947601E-4</v>
      </c>
      <c r="AX62" s="137">
        <v>3.6891632236640999E-4</v>
      </c>
      <c r="AY62" s="137">
        <v>3.90318286162805E-4</v>
      </c>
      <c r="AZ62" s="137">
        <v>7.6514386559355704E-4</v>
      </c>
      <c r="BA62" s="137">
        <v>2.1419008656434999E-4</v>
      </c>
      <c r="BB62" s="137">
        <v>2.7172764485633297E-4</v>
      </c>
      <c r="BC62" s="137">
        <v>3.6571326540132401E-4</v>
      </c>
      <c r="BD62" s="137">
        <v>8.9561277719964506E-3</v>
      </c>
      <c r="BE62" s="137">
        <v>1.0180348155088299</v>
      </c>
      <c r="BF62" s="137">
        <v>4.2421668650162399E-4</v>
      </c>
      <c r="BG62" s="137">
        <v>1.6832519011927301E-4</v>
      </c>
      <c r="BH62" s="137">
        <v>3.3371799210993601E-4</v>
      </c>
      <c r="BI62" s="137">
        <v>2.2864512794747499E-3</v>
      </c>
      <c r="BJ62" s="137">
        <v>1.08300386785269E-3</v>
      </c>
      <c r="BK62" s="137">
        <v>3.3980513528960102E-4</v>
      </c>
      <c r="BL62" s="137">
        <v>1.9021049266572699E-4</v>
      </c>
      <c r="BM62" s="137">
        <v>1.9160912023283701E-4</v>
      </c>
      <c r="BN62" s="137">
        <v>2.92484305424977E-4</v>
      </c>
      <c r="BO62" s="137">
        <v>8.7248566787461802E-5</v>
      </c>
      <c r="BP62" s="137">
        <v>8.5531694814744604E-4</v>
      </c>
      <c r="BQ62" s="137">
        <v>9.9572811108387992E-4</v>
      </c>
      <c r="BR62" s="137">
        <v>9.9089788368055009E-4</v>
      </c>
      <c r="BS62" s="137">
        <v>9.9722631958837601E-5</v>
      </c>
      <c r="BT62" s="137">
        <v>9.9524078199576403E-5</v>
      </c>
      <c r="BU62" s="137">
        <v>1.6569520009402801E-4</v>
      </c>
      <c r="BV62" s="137">
        <v>1.46608891341672E-4</v>
      </c>
      <c r="BW62" s="137">
        <v>2.7122719335672101E-3</v>
      </c>
      <c r="BX62" s="137">
        <v>1.8538204670936399E-4</v>
      </c>
      <c r="BY62" s="137">
        <v>3.2772591802626802E-4</v>
      </c>
      <c r="BZ62" s="137">
        <v>2.2029497260661401E-4</v>
      </c>
      <c r="CA62" s="138">
        <v>0</v>
      </c>
      <c r="CB62" s="133">
        <v>1.05932013634693</v>
      </c>
      <c r="CC62" s="134">
        <v>0.61804147424036404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2" x14ac:dyDescent="0.3">
      <c r="A63" s="30"/>
      <c r="B63" s="42" t="s">
        <v>468</v>
      </c>
      <c r="C63" s="43" t="s">
        <v>469</v>
      </c>
      <c r="D63" s="136">
        <v>1.58831886801994E-3</v>
      </c>
      <c r="E63" s="137">
        <v>3.3717245460459099E-3</v>
      </c>
      <c r="F63" s="137">
        <v>3.2731024501912302E-3</v>
      </c>
      <c r="G63" s="137">
        <v>2.5187943449364401E-3</v>
      </c>
      <c r="H63" s="137">
        <v>2.3089295532258002E-3</v>
      </c>
      <c r="I63" s="137">
        <v>1.8865850932673E-3</v>
      </c>
      <c r="J63" s="137">
        <v>3.0553707645892001E-3</v>
      </c>
      <c r="K63" s="137">
        <v>2.0918002812644501E-3</v>
      </c>
      <c r="L63" s="137">
        <v>2.7683658051506198E-3</v>
      </c>
      <c r="M63" s="137">
        <v>3.5569006828727401E-3</v>
      </c>
      <c r="N63" s="137">
        <v>1.47569581058438E-3</v>
      </c>
      <c r="O63" s="137">
        <v>6.1951896561715201E-3</v>
      </c>
      <c r="P63" s="137">
        <v>7.6522591709957599E-4</v>
      </c>
      <c r="Q63" s="137">
        <v>3.9728338683147902E-4</v>
      </c>
      <c r="R63" s="137">
        <v>1.5800604833223E-3</v>
      </c>
      <c r="S63" s="137">
        <v>2.1200620604169E-3</v>
      </c>
      <c r="T63" s="137">
        <v>4.7336449036219199E-3</v>
      </c>
      <c r="U63" s="137">
        <v>7.3079034317822603E-3</v>
      </c>
      <c r="V63" s="137">
        <v>6.8754914018199498E-3</v>
      </c>
      <c r="W63" s="137">
        <v>7.2420010880532302E-3</v>
      </c>
      <c r="X63" s="137">
        <v>5.0000279467374798E-3</v>
      </c>
      <c r="Y63" s="137">
        <v>4.5258162050170296E-3</v>
      </c>
      <c r="Z63" s="137">
        <v>6.4458860322955799E-3</v>
      </c>
      <c r="AA63" s="137">
        <v>5.3960899170899402E-3</v>
      </c>
      <c r="AB63" s="137">
        <v>5.5684917355511201E-3</v>
      </c>
      <c r="AC63" s="137">
        <v>5.3606552220823297E-3</v>
      </c>
      <c r="AD63" s="137">
        <v>6.3266709580598697E-3</v>
      </c>
      <c r="AE63" s="137">
        <v>5.15066274755583E-3</v>
      </c>
      <c r="AF63" s="137">
        <v>4.6127064668504197E-3</v>
      </c>
      <c r="AG63" s="137">
        <v>7.7348668722297901E-3</v>
      </c>
      <c r="AH63" s="137">
        <v>3.3543192058953101E-3</v>
      </c>
      <c r="AI63" s="137">
        <v>2.9353826005775398E-3</v>
      </c>
      <c r="AJ63" s="137">
        <v>0</v>
      </c>
      <c r="AK63" s="137">
        <v>3.4208905246399901E-3</v>
      </c>
      <c r="AL63" s="137">
        <v>4.0896769013012303E-3</v>
      </c>
      <c r="AM63" s="137">
        <v>3.2958804168129502E-3</v>
      </c>
      <c r="AN63" s="137">
        <v>2.8599216359896599E-3</v>
      </c>
      <c r="AO63" s="137">
        <v>2.8563390669510301E-3</v>
      </c>
      <c r="AP63" s="137">
        <v>3.0549768602607802E-3</v>
      </c>
      <c r="AQ63" s="137">
        <v>2.30733745985157E-3</v>
      </c>
      <c r="AR63" s="137">
        <v>2.90179686282523E-3</v>
      </c>
      <c r="AS63" s="137">
        <v>3.0290664855971098E-3</v>
      </c>
      <c r="AT63" s="137">
        <v>2.88438958961101E-3</v>
      </c>
      <c r="AU63" s="137">
        <v>2.4238138093756502E-3</v>
      </c>
      <c r="AV63" s="137">
        <v>2.8197562520140599E-3</v>
      </c>
      <c r="AW63" s="137">
        <v>2.4463221666886602E-3</v>
      </c>
      <c r="AX63" s="137">
        <v>2.6497058500104301E-3</v>
      </c>
      <c r="AY63" s="137">
        <v>2.0406361813077099E-3</v>
      </c>
      <c r="AZ63" s="137">
        <v>2.2353133412072899E-3</v>
      </c>
      <c r="BA63" s="137">
        <v>2.1590702321609302E-3</v>
      </c>
      <c r="BB63" s="137">
        <v>2.17493832487487E-3</v>
      </c>
      <c r="BC63" s="137">
        <v>2.3102925147095899E-3</v>
      </c>
      <c r="BD63" s="137">
        <v>3.0127007790219599E-3</v>
      </c>
      <c r="BE63" s="137">
        <v>3.1599262054015599E-3</v>
      </c>
      <c r="BF63" s="137">
        <v>1.00497478081615</v>
      </c>
      <c r="BG63" s="137">
        <v>1.2891909828853501E-3</v>
      </c>
      <c r="BH63" s="137">
        <v>2.1606675104722298E-3</v>
      </c>
      <c r="BI63" s="137">
        <v>2.3519341966881501E-3</v>
      </c>
      <c r="BJ63" s="137">
        <v>2.4971767836922398E-3</v>
      </c>
      <c r="BK63" s="137">
        <v>3.10696014286532E-3</v>
      </c>
      <c r="BL63" s="137">
        <v>1.74922817252764E-3</v>
      </c>
      <c r="BM63" s="137">
        <v>1.84664948051445E-3</v>
      </c>
      <c r="BN63" s="137">
        <v>2.9198850091124899E-3</v>
      </c>
      <c r="BO63" s="137">
        <v>1.14196636325242E-3</v>
      </c>
      <c r="BP63" s="137">
        <v>5.3977332467067501E-4</v>
      </c>
      <c r="BQ63" s="137">
        <v>1.16763457299272E-3</v>
      </c>
      <c r="BR63" s="137">
        <v>7.6852443130475496E-4</v>
      </c>
      <c r="BS63" s="137">
        <v>2.94175172478041E-4</v>
      </c>
      <c r="BT63" s="137">
        <v>1.0782232639021401E-3</v>
      </c>
      <c r="BU63" s="137">
        <v>1.40701827802141E-3</v>
      </c>
      <c r="BV63" s="137">
        <v>1.77593863188113E-3</v>
      </c>
      <c r="BW63" s="137">
        <v>8.6570484920187605E-4</v>
      </c>
      <c r="BX63" s="137">
        <v>3.24977340102953E-3</v>
      </c>
      <c r="BY63" s="137">
        <v>3.0142740414283E-3</v>
      </c>
      <c r="BZ63" s="137">
        <v>3.9799395231238004E-3</v>
      </c>
      <c r="CA63" s="138">
        <v>0</v>
      </c>
      <c r="CB63" s="133">
        <v>1.22783619684802</v>
      </c>
      <c r="CC63" s="134">
        <v>0.71635916961093804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2" x14ac:dyDescent="0.3">
      <c r="A64" s="30"/>
      <c r="B64" s="42" t="s">
        <v>228</v>
      </c>
      <c r="C64" s="43" t="s">
        <v>229</v>
      </c>
      <c r="D64" s="136">
        <v>1.6204034746880001E-2</v>
      </c>
      <c r="E64" s="137">
        <v>3.4389888772035103E-2</v>
      </c>
      <c r="F64" s="137">
        <v>1.2429502562233199E-2</v>
      </c>
      <c r="G64" s="137">
        <v>3.0513169490697E-2</v>
      </c>
      <c r="H64" s="137">
        <v>1.1490662603037501E-2</v>
      </c>
      <c r="I64" s="137">
        <v>2.1233965707381501E-2</v>
      </c>
      <c r="J64" s="137">
        <v>2.2730060794255099E-2</v>
      </c>
      <c r="K64" s="137">
        <v>1.51810721760142E-2</v>
      </c>
      <c r="L64" s="137">
        <v>1.46532977574171E-2</v>
      </c>
      <c r="M64" s="137">
        <v>2.4292129990604601E-2</v>
      </c>
      <c r="N64" s="137">
        <v>1.0188011383701401E-2</v>
      </c>
      <c r="O64" s="137">
        <v>1.94975568723928E-2</v>
      </c>
      <c r="P64" s="137">
        <v>6.9494240595672496E-3</v>
      </c>
      <c r="Q64" s="137">
        <v>4.5981828717000699E-3</v>
      </c>
      <c r="R64" s="137">
        <v>4.1485207060355099E-2</v>
      </c>
      <c r="S64" s="137">
        <v>2.8633555750779201E-2</v>
      </c>
      <c r="T64" s="137">
        <v>2.0765000165525099E-2</v>
      </c>
      <c r="U64" s="137">
        <v>2.8295176472618901E-2</v>
      </c>
      <c r="V64" s="137">
        <v>1.7276997863152899E-2</v>
      </c>
      <c r="W64" s="137">
        <v>1.7928148022235E-2</v>
      </c>
      <c r="X64" s="137">
        <v>2.3881015140076001E-2</v>
      </c>
      <c r="Y64" s="137">
        <v>3.0565363983265301E-2</v>
      </c>
      <c r="Z64" s="137">
        <v>1.8242616621808899E-2</v>
      </c>
      <c r="AA64" s="137">
        <v>1.5684248874246701E-2</v>
      </c>
      <c r="AB64" s="137">
        <v>2.2386392556698199E-2</v>
      </c>
      <c r="AC64" s="137">
        <v>2.0638576630474598E-2</v>
      </c>
      <c r="AD64" s="137">
        <v>4.6760246112999497E-2</v>
      </c>
      <c r="AE64" s="137">
        <v>1.8287685961279301E-2</v>
      </c>
      <c r="AF64" s="137">
        <v>2.7436668848030098E-2</v>
      </c>
      <c r="AG64" s="137">
        <v>2.7984755202720101E-2</v>
      </c>
      <c r="AH64" s="137">
        <v>1.95510687461375E-2</v>
      </c>
      <c r="AI64" s="137">
        <v>1.7400211121925298E-2</v>
      </c>
      <c r="AJ64" s="137">
        <v>0</v>
      </c>
      <c r="AK64" s="137">
        <v>4.1997167406856897E-2</v>
      </c>
      <c r="AL64" s="137">
        <v>3.18984165506737E-2</v>
      </c>
      <c r="AM64" s="137">
        <v>3.4975910002921599E-2</v>
      </c>
      <c r="AN64" s="137">
        <v>1.57294331799743E-2</v>
      </c>
      <c r="AO64" s="137">
        <v>3.0817429590631801E-2</v>
      </c>
      <c r="AP64" s="137">
        <v>2.3925622365625902E-2</v>
      </c>
      <c r="AQ64" s="137">
        <v>9.9668096172604703E-3</v>
      </c>
      <c r="AR64" s="137">
        <v>2.3173962387797599E-2</v>
      </c>
      <c r="AS64" s="137">
        <v>1.53316434849075E-2</v>
      </c>
      <c r="AT64" s="137">
        <v>1.4043511307058699E-2</v>
      </c>
      <c r="AU64" s="137">
        <v>3.1678026162765903E-2</v>
      </c>
      <c r="AV64" s="137">
        <v>3.3104441560256902E-2</v>
      </c>
      <c r="AW64" s="137">
        <v>5.3246540304421802E-2</v>
      </c>
      <c r="AX64" s="137">
        <v>6.3171170365885196E-2</v>
      </c>
      <c r="AY64" s="137">
        <v>6.4092953358290405E-2</v>
      </c>
      <c r="AZ64" s="137">
        <v>1.99191788259644E-2</v>
      </c>
      <c r="BA64" s="137">
        <v>1.22618584970134E-2</v>
      </c>
      <c r="BB64" s="137">
        <v>2.5443644794025701E-2</v>
      </c>
      <c r="BC64" s="137">
        <v>2.3211530279393398E-2</v>
      </c>
      <c r="BD64" s="137">
        <v>1.1690504338981901E-2</v>
      </c>
      <c r="BE64" s="137">
        <v>2.1703275458214901E-2</v>
      </c>
      <c r="BF64" s="137">
        <v>2.0101594203652401E-2</v>
      </c>
      <c r="BG64" s="137">
        <v>1.49940120710969</v>
      </c>
      <c r="BH64" s="137">
        <v>7.1995043508455106E-2</v>
      </c>
      <c r="BI64" s="137">
        <v>1.9503090369480201E-2</v>
      </c>
      <c r="BJ64" s="137">
        <v>2.62121601467303E-2</v>
      </c>
      <c r="BK64" s="137">
        <v>1.6911440798538499E-2</v>
      </c>
      <c r="BL64" s="137">
        <v>1.6572932508335102E-2</v>
      </c>
      <c r="BM64" s="137">
        <v>5.9803178479338498E-2</v>
      </c>
      <c r="BN64" s="137">
        <v>4.15320445911668E-2</v>
      </c>
      <c r="BO64" s="137">
        <v>2.9777677261894099E-2</v>
      </c>
      <c r="BP64" s="137">
        <v>8.0140293824496108E-3</v>
      </c>
      <c r="BQ64" s="137">
        <v>9.34095277686014E-3</v>
      </c>
      <c r="BR64" s="137">
        <v>1.1310021073854299E-2</v>
      </c>
      <c r="BS64" s="137">
        <v>2.29403291145076E-2</v>
      </c>
      <c r="BT64" s="137">
        <v>2.3255285808313601E-2</v>
      </c>
      <c r="BU64" s="137">
        <v>8.6432010671984496E-3</v>
      </c>
      <c r="BV64" s="137">
        <v>2.30144675159848E-2</v>
      </c>
      <c r="BW64" s="137">
        <v>7.83718004915894E-3</v>
      </c>
      <c r="BX64" s="137">
        <v>2.9372818991801601E-2</v>
      </c>
      <c r="BY64" s="137">
        <v>1.29344945218655E-2</v>
      </c>
      <c r="BZ64" s="137">
        <v>5.6974220596945201E-2</v>
      </c>
      <c r="CA64" s="138">
        <v>0</v>
      </c>
      <c r="CB64" s="133">
        <v>3.30438429463738</v>
      </c>
      <c r="CC64" s="134">
        <v>1.92788418801996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2" x14ac:dyDescent="0.3">
      <c r="A65" s="30"/>
      <c r="B65" s="42" t="s">
        <v>234</v>
      </c>
      <c r="C65" s="43" t="s">
        <v>235</v>
      </c>
      <c r="D65" s="136">
        <v>1.6863897954057501E-3</v>
      </c>
      <c r="E65" s="137">
        <v>6.6734851814766998E-3</v>
      </c>
      <c r="F65" s="137">
        <v>3.8095447543962102E-3</v>
      </c>
      <c r="G65" s="137">
        <v>6.7068570145640896E-3</v>
      </c>
      <c r="H65" s="137">
        <v>2.4164612566213101E-3</v>
      </c>
      <c r="I65" s="137">
        <v>7.9047888473080408E-3</v>
      </c>
      <c r="J65" s="137">
        <v>7.5810609116935398E-3</v>
      </c>
      <c r="K65" s="137">
        <v>7.2767669853425901E-3</v>
      </c>
      <c r="L65" s="137">
        <v>4.3270366668001197E-3</v>
      </c>
      <c r="M65" s="137">
        <v>2.1720003996853299E-3</v>
      </c>
      <c r="N65" s="137">
        <v>1.12081004648565E-3</v>
      </c>
      <c r="O65" s="137">
        <v>3.24194260164798E-3</v>
      </c>
      <c r="P65" s="137">
        <v>8.5885291484275104E-4</v>
      </c>
      <c r="Q65" s="137">
        <v>3.6545927495517001E-4</v>
      </c>
      <c r="R65" s="137">
        <v>6.1016299630086198E-3</v>
      </c>
      <c r="S65" s="137">
        <v>7.1911917626207803E-3</v>
      </c>
      <c r="T65" s="137">
        <v>1.8369561174103599E-3</v>
      </c>
      <c r="U65" s="137">
        <v>9.6925389259338805E-3</v>
      </c>
      <c r="V65" s="137">
        <v>1.92270401691582E-3</v>
      </c>
      <c r="W65" s="137">
        <v>3.1529757429508199E-3</v>
      </c>
      <c r="X65" s="137">
        <v>3.6599575854663899E-3</v>
      </c>
      <c r="Y65" s="137">
        <v>2.1963595056317801E-3</v>
      </c>
      <c r="Z65" s="137">
        <v>1.88024461554845E-3</v>
      </c>
      <c r="AA65" s="137">
        <v>2.6359892272716898E-3</v>
      </c>
      <c r="AB65" s="137">
        <v>3.5560440983437298E-3</v>
      </c>
      <c r="AC65" s="137">
        <v>1.58243017601089E-3</v>
      </c>
      <c r="AD65" s="137">
        <v>3.97920082389446E-3</v>
      </c>
      <c r="AE65" s="137">
        <v>1.85028279583881E-3</v>
      </c>
      <c r="AF65" s="137">
        <v>4.2851889782665603E-3</v>
      </c>
      <c r="AG65" s="137">
        <v>4.4066024793858304E-3</v>
      </c>
      <c r="AH65" s="137">
        <v>7.1743400418803902E-3</v>
      </c>
      <c r="AI65" s="137">
        <v>1.7131897013572001E-2</v>
      </c>
      <c r="AJ65" s="137">
        <v>0</v>
      </c>
      <c r="AK65" s="137">
        <v>2.7556242935399102E-3</v>
      </c>
      <c r="AL65" s="137">
        <v>2.3400776991750901E-3</v>
      </c>
      <c r="AM65" s="137">
        <v>2.35241529984449E-3</v>
      </c>
      <c r="AN65" s="137">
        <v>2.2894291936527899E-3</v>
      </c>
      <c r="AO65" s="137">
        <v>2.90668135190068E-3</v>
      </c>
      <c r="AP65" s="137">
        <v>5.3195415874969301E-3</v>
      </c>
      <c r="AQ65" s="137">
        <v>1.13467322186048E-3</v>
      </c>
      <c r="AR65" s="137">
        <v>2.2694949687174499E-3</v>
      </c>
      <c r="AS65" s="137">
        <v>2.7788646435305299E-3</v>
      </c>
      <c r="AT65" s="137">
        <v>2.34816506435115E-3</v>
      </c>
      <c r="AU65" s="137">
        <v>5.8055901611173298E-3</v>
      </c>
      <c r="AV65" s="137">
        <v>2.5940581153327501E-3</v>
      </c>
      <c r="AW65" s="137">
        <v>5.12381001255462E-3</v>
      </c>
      <c r="AX65" s="137">
        <v>7.6723050422392702E-3</v>
      </c>
      <c r="AY65" s="137">
        <v>7.8545436337665198E-2</v>
      </c>
      <c r="AZ65" s="137">
        <v>9.5790002876055998E-3</v>
      </c>
      <c r="BA65" s="137">
        <v>7.5336693938151096E-3</v>
      </c>
      <c r="BB65" s="137">
        <v>1.3442508977535E-2</v>
      </c>
      <c r="BC65" s="137">
        <v>1.0571095248701401E-2</v>
      </c>
      <c r="BD65" s="137">
        <v>1.48776382499202E-3</v>
      </c>
      <c r="BE65" s="137">
        <v>3.8584987019028298E-3</v>
      </c>
      <c r="BF65" s="137">
        <v>1.9688733034318902E-3</v>
      </c>
      <c r="BG65" s="137">
        <v>2.7411230796381102E-3</v>
      </c>
      <c r="BH65" s="137">
        <v>1.1509242680931999</v>
      </c>
      <c r="BI65" s="137">
        <v>8.1092086625331808E-3</v>
      </c>
      <c r="BJ65" s="137">
        <v>1.1934238692798899E-3</v>
      </c>
      <c r="BK65" s="137">
        <v>1.9063502339192E-3</v>
      </c>
      <c r="BL65" s="137">
        <v>1.5850599800128699E-2</v>
      </c>
      <c r="BM65" s="137">
        <v>1.78414975201437E-2</v>
      </c>
      <c r="BN65" s="137">
        <v>2.3174280981688102E-3</v>
      </c>
      <c r="BO65" s="137">
        <v>1.3050766990643E-3</v>
      </c>
      <c r="BP65" s="137">
        <v>7.0068807638078504E-4</v>
      </c>
      <c r="BQ65" s="137">
        <v>9.6978949247250102E-4</v>
      </c>
      <c r="BR65" s="137">
        <v>1.17861936105579E-3</v>
      </c>
      <c r="BS65" s="137">
        <v>5.5689602206915097E-3</v>
      </c>
      <c r="BT65" s="137">
        <v>2.5356917339538899E-3</v>
      </c>
      <c r="BU65" s="137">
        <v>2.3939059694984E-3</v>
      </c>
      <c r="BV65" s="137">
        <v>7.8267557813735695E-3</v>
      </c>
      <c r="BW65" s="137">
        <v>2.9612002055936599E-3</v>
      </c>
      <c r="BX65" s="137">
        <v>8.8116163916851595E-3</v>
      </c>
      <c r="BY65" s="137">
        <v>2.38109448177804E-3</v>
      </c>
      <c r="BZ65" s="137">
        <v>8.2294812324352797E-3</v>
      </c>
      <c r="CA65" s="138">
        <v>0</v>
      </c>
      <c r="CB65" s="133">
        <v>1.5608023462551299</v>
      </c>
      <c r="CC65" s="134">
        <v>0.91062234161233802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2" x14ac:dyDescent="0.3">
      <c r="A66" s="30"/>
      <c r="B66" s="42" t="s">
        <v>472</v>
      </c>
      <c r="C66" s="43" t="s">
        <v>473</v>
      </c>
      <c r="D66" s="136">
        <v>1.33605720065879E-3</v>
      </c>
      <c r="E66" s="137">
        <v>2.4408552334713699E-3</v>
      </c>
      <c r="F66" s="137">
        <v>1.2453263257650501E-3</v>
      </c>
      <c r="G66" s="137">
        <v>2.8001803105527998E-3</v>
      </c>
      <c r="H66" s="137">
        <v>1.3126551057028499E-3</v>
      </c>
      <c r="I66" s="137">
        <v>1.26713654238821E-3</v>
      </c>
      <c r="J66" s="137">
        <v>1.5192546898142999E-3</v>
      </c>
      <c r="K66" s="137">
        <v>1.00323290648228E-3</v>
      </c>
      <c r="L66" s="137">
        <v>1.4195053740255E-3</v>
      </c>
      <c r="M66" s="137">
        <v>1.1156358874699101E-3</v>
      </c>
      <c r="N66" s="137">
        <v>1.33422482801767E-3</v>
      </c>
      <c r="O66" s="137">
        <v>1.44082169376715E-3</v>
      </c>
      <c r="P66" s="137">
        <v>1.5210352874643E-2</v>
      </c>
      <c r="Q66" s="137">
        <v>5.6593653039038296E-3</v>
      </c>
      <c r="R66" s="137">
        <v>1.3368241762313599E-3</v>
      </c>
      <c r="S66" s="137">
        <v>1.7308221311437E-3</v>
      </c>
      <c r="T66" s="137">
        <v>1.1579802861648499E-3</v>
      </c>
      <c r="U66" s="137">
        <v>2.0545427154407899E-3</v>
      </c>
      <c r="V66" s="137">
        <v>1.3449756300035799E-3</v>
      </c>
      <c r="W66" s="137">
        <v>1.59807496000186E-3</v>
      </c>
      <c r="X66" s="137">
        <v>1.40707591406411E-3</v>
      </c>
      <c r="Y66" s="137">
        <v>1.0206113043835501E-3</v>
      </c>
      <c r="Z66" s="137">
        <v>1.4033431567409499E-3</v>
      </c>
      <c r="AA66" s="137">
        <v>1.60517747200487E-3</v>
      </c>
      <c r="AB66" s="137">
        <v>1.47578097596419E-3</v>
      </c>
      <c r="AC66" s="137">
        <v>1.18574250088771E-3</v>
      </c>
      <c r="AD66" s="137">
        <v>2.3061419454422699E-3</v>
      </c>
      <c r="AE66" s="137">
        <v>1.1751976794807399E-3</v>
      </c>
      <c r="AF66" s="137">
        <v>1.30984973184945E-3</v>
      </c>
      <c r="AG66" s="137">
        <v>2.02081064266715E-3</v>
      </c>
      <c r="AH66" s="137">
        <v>1.13885597877915E-3</v>
      </c>
      <c r="AI66" s="137">
        <v>1.1904425250372601E-3</v>
      </c>
      <c r="AJ66" s="137">
        <v>0</v>
      </c>
      <c r="AK66" s="137">
        <v>1.00870263873878E-3</v>
      </c>
      <c r="AL66" s="137">
        <v>8.1709811520581498E-4</v>
      </c>
      <c r="AM66" s="137">
        <v>9.3039365964091097E-4</v>
      </c>
      <c r="AN66" s="137">
        <v>1.35426914592067E-3</v>
      </c>
      <c r="AO66" s="137">
        <v>1.77319487171454E-3</v>
      </c>
      <c r="AP66" s="137">
        <v>8.09331588559635E-4</v>
      </c>
      <c r="AQ66" s="137">
        <v>1.54214806253522E-2</v>
      </c>
      <c r="AR66" s="137">
        <v>9.7415294817821199E-4</v>
      </c>
      <c r="AS66" s="137">
        <v>9.2744661232505195E-4</v>
      </c>
      <c r="AT66" s="137">
        <v>6.25845290940472E-4</v>
      </c>
      <c r="AU66" s="137">
        <v>9.4846034929519502E-4</v>
      </c>
      <c r="AV66" s="137">
        <v>8.5301281577119603E-4</v>
      </c>
      <c r="AW66" s="137">
        <v>2.70487602831543E-3</v>
      </c>
      <c r="AX66" s="137">
        <v>1.98717519502102E-3</v>
      </c>
      <c r="AY66" s="137">
        <v>9.67041498781111E-4</v>
      </c>
      <c r="AZ66" s="137">
        <v>8.11731643730218E-4</v>
      </c>
      <c r="BA66" s="137">
        <v>8.0252077883919695E-4</v>
      </c>
      <c r="BB66" s="137">
        <v>7.9315448911255798E-4</v>
      </c>
      <c r="BC66" s="137">
        <v>7.4039714872789302E-4</v>
      </c>
      <c r="BD66" s="137">
        <v>7.8638314789895305E-4</v>
      </c>
      <c r="BE66" s="137">
        <v>9.1670532276308804E-4</v>
      </c>
      <c r="BF66" s="137">
        <v>1.36283258763616E-3</v>
      </c>
      <c r="BG66" s="137">
        <v>1.98196088740785E-3</v>
      </c>
      <c r="BH66" s="137">
        <v>9.1215356553653098E-4</v>
      </c>
      <c r="BI66" s="137">
        <v>1.0275020277550999</v>
      </c>
      <c r="BJ66" s="137">
        <v>1.6392655036278499E-3</v>
      </c>
      <c r="BK66" s="137">
        <v>6.8945295254159399E-3</v>
      </c>
      <c r="BL66" s="137">
        <v>3.3696260206540398E-3</v>
      </c>
      <c r="BM66" s="137">
        <v>1.7734332116508601E-3</v>
      </c>
      <c r="BN66" s="137">
        <v>1.6142831504878899E-3</v>
      </c>
      <c r="BO66" s="137">
        <v>9.6240018249998201E-4</v>
      </c>
      <c r="BP66" s="137">
        <v>7.2748520530294602E-4</v>
      </c>
      <c r="BQ66" s="137">
        <v>1.1871273069396599E-3</v>
      </c>
      <c r="BR66" s="137">
        <v>1.82551473659137E-3</v>
      </c>
      <c r="BS66" s="137">
        <v>2.7355057755774299E-2</v>
      </c>
      <c r="BT66" s="137">
        <v>1.3130810789261599E-3</v>
      </c>
      <c r="BU66" s="137">
        <v>3.0672346242792599E-4</v>
      </c>
      <c r="BV66" s="137">
        <v>1.4945111198393401E-3</v>
      </c>
      <c r="BW66" s="137">
        <v>2.2408328465727399E-4</v>
      </c>
      <c r="BX66" s="137">
        <v>7.2110822167981104E-4</v>
      </c>
      <c r="BY66" s="137">
        <v>4.1238370692001298E-4</v>
      </c>
      <c r="BZ66" s="137">
        <v>1.926360176315E-2</v>
      </c>
      <c r="CA66" s="138">
        <v>0</v>
      </c>
      <c r="CB66" s="133">
        <v>1.2053634179500099</v>
      </c>
      <c r="CC66" s="134">
        <v>0.70324782685076004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2" x14ac:dyDescent="0.3">
      <c r="A67" s="30"/>
      <c r="B67" s="42" t="s">
        <v>530</v>
      </c>
      <c r="C67" s="43" t="s">
        <v>531</v>
      </c>
      <c r="D67" s="136">
        <v>6.5789436283870295E-2</v>
      </c>
      <c r="E67" s="137">
        <v>0.14717517111766401</v>
      </c>
      <c r="F67" s="137">
        <v>0.143072708011585</v>
      </c>
      <c r="G67" s="137">
        <v>0.106752549299621</v>
      </c>
      <c r="H67" s="137">
        <v>9.3380611733879196E-2</v>
      </c>
      <c r="I67" s="137">
        <v>7.0962682387593901E-2</v>
      </c>
      <c r="J67" s="137">
        <v>0.13555217886533799</v>
      </c>
      <c r="K67" s="137">
        <v>9.1796068011178497E-2</v>
      </c>
      <c r="L67" s="137">
        <v>0.12008876874975</v>
      </c>
      <c r="M67" s="137">
        <v>0.15688694343031001</v>
      </c>
      <c r="N67" s="137">
        <v>6.4508163506106594E-2</v>
      </c>
      <c r="O67" s="137">
        <v>0.27956158167952799</v>
      </c>
      <c r="P67" s="137">
        <v>3.1748908696796502E-2</v>
      </c>
      <c r="Q67" s="137">
        <v>1.6789803487896101E-2</v>
      </c>
      <c r="R67" s="137">
        <v>6.0028284174613103E-2</v>
      </c>
      <c r="S67" s="137">
        <v>7.9435188017263306E-2</v>
      </c>
      <c r="T67" s="137">
        <v>0.212234075614368</v>
      </c>
      <c r="U67" s="137">
        <v>0.31817833921094302</v>
      </c>
      <c r="V67" s="137">
        <v>0.31252137175747302</v>
      </c>
      <c r="W67" s="137">
        <v>0.32846131920805</v>
      </c>
      <c r="X67" s="137">
        <v>0.215183959377786</v>
      </c>
      <c r="Y67" s="137">
        <v>0.20211901588454401</v>
      </c>
      <c r="Z67" s="137">
        <v>0.29280004914982499</v>
      </c>
      <c r="AA67" s="137">
        <v>0.243129381391859</v>
      </c>
      <c r="AB67" s="137">
        <v>0.24369486058063899</v>
      </c>
      <c r="AC67" s="137">
        <v>0.23809964169689901</v>
      </c>
      <c r="AD67" s="137">
        <v>0.28661916190586201</v>
      </c>
      <c r="AE67" s="137">
        <v>0.23053393782411899</v>
      </c>
      <c r="AF67" s="137">
        <v>0.20003060553284299</v>
      </c>
      <c r="AG67" s="137">
        <v>0.34472858396594502</v>
      </c>
      <c r="AH67" s="137">
        <v>0.13562447542477801</v>
      </c>
      <c r="AI67" s="137">
        <v>0.118469186599387</v>
      </c>
      <c r="AJ67" s="137">
        <v>0</v>
      </c>
      <c r="AK67" s="137">
        <v>0.12892965713515001</v>
      </c>
      <c r="AL67" s="137">
        <v>9.9665562539416802E-2</v>
      </c>
      <c r="AM67" s="137">
        <v>0.142764782569129</v>
      </c>
      <c r="AN67" s="137">
        <v>0.12540162301629099</v>
      </c>
      <c r="AO67" s="137">
        <v>0.123792161431676</v>
      </c>
      <c r="AP67" s="137">
        <v>9.4970343160482598E-2</v>
      </c>
      <c r="AQ67" s="137">
        <v>0.101949652986749</v>
      </c>
      <c r="AR67" s="137">
        <v>0.11785073388458001</v>
      </c>
      <c r="AS67" s="137">
        <v>0.120208880842454</v>
      </c>
      <c r="AT67" s="137">
        <v>0.112368919295519</v>
      </c>
      <c r="AU67" s="137">
        <v>0.107038364091067</v>
      </c>
      <c r="AV67" s="137">
        <v>0.109111792734396</v>
      </c>
      <c r="AW67" s="137">
        <v>0.10357162406664</v>
      </c>
      <c r="AX67" s="137">
        <v>0.111345305888692</v>
      </c>
      <c r="AY67" s="137">
        <v>8.5352770386959903E-2</v>
      </c>
      <c r="AZ67" s="137">
        <v>8.9093092687661204E-2</v>
      </c>
      <c r="BA67" s="137">
        <v>6.5260665266454299E-2</v>
      </c>
      <c r="BB67" s="137">
        <v>8.3288748600012397E-2</v>
      </c>
      <c r="BC67" s="137">
        <v>7.6819625141502507E-2</v>
      </c>
      <c r="BD67" s="137">
        <v>0.13335489336099701</v>
      </c>
      <c r="BE67" s="137">
        <v>0.105132208626187</v>
      </c>
      <c r="BF67" s="137">
        <v>0.11749523153170199</v>
      </c>
      <c r="BG67" s="137">
        <v>5.6202305090113501E-2</v>
      </c>
      <c r="BH67" s="137">
        <v>7.6685308787918793E-2</v>
      </c>
      <c r="BI67" s="137">
        <v>9.5527905264154805E-2</v>
      </c>
      <c r="BJ67" s="137">
        <v>1.0423226187300201</v>
      </c>
      <c r="BK67" s="137">
        <v>0.13727057521411301</v>
      </c>
      <c r="BL67" s="137">
        <v>7.2001925752182797E-2</v>
      </c>
      <c r="BM67" s="137">
        <v>7.7480410503136393E-2</v>
      </c>
      <c r="BN67" s="137">
        <v>0.12915998695264699</v>
      </c>
      <c r="BO67" s="137">
        <v>3.0856299236977899E-2</v>
      </c>
      <c r="BP67" s="137">
        <v>1.7907248995113201E-2</v>
      </c>
      <c r="BQ67" s="137">
        <v>4.7205810878924399E-2</v>
      </c>
      <c r="BR67" s="137">
        <v>2.5780871868866399E-2</v>
      </c>
      <c r="BS67" s="137">
        <v>9.9587723869594708E-3</v>
      </c>
      <c r="BT67" s="137">
        <v>2.7132625221576698E-2</v>
      </c>
      <c r="BU67" s="137">
        <v>1.78400179335301E-2</v>
      </c>
      <c r="BV67" s="137">
        <v>5.1593987902267303E-2</v>
      </c>
      <c r="BW67" s="137">
        <v>2.40202183640769E-2</v>
      </c>
      <c r="BX67" s="137">
        <v>6.9193994694263905E-2</v>
      </c>
      <c r="BY67" s="137">
        <v>6.5141972306821005E-2</v>
      </c>
      <c r="BZ67" s="137">
        <v>6.69884397030832E-2</v>
      </c>
      <c r="CA67" s="138">
        <v>0</v>
      </c>
      <c r="CB67" s="133">
        <v>10.080994947608801</v>
      </c>
      <c r="CC67" s="134">
        <v>5.8815770279942203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2" x14ac:dyDescent="0.3">
      <c r="A68" s="30"/>
      <c r="B68" s="42" t="s">
        <v>542</v>
      </c>
      <c r="C68" s="43" t="s">
        <v>543</v>
      </c>
      <c r="D68" s="136">
        <v>9.2608516788652798E-2</v>
      </c>
      <c r="E68" s="137">
        <v>0.25114224543198399</v>
      </c>
      <c r="F68" s="137">
        <v>8.5058595665920306E-2</v>
      </c>
      <c r="G68" s="137">
        <v>0.14455248182924901</v>
      </c>
      <c r="H68" s="137">
        <v>0.111871551593676</v>
      </c>
      <c r="I68" s="137">
        <v>0.105994905890556</v>
      </c>
      <c r="J68" s="137">
        <v>0.106160289052249</v>
      </c>
      <c r="K68" s="137">
        <v>6.4639191829280102E-2</v>
      </c>
      <c r="L68" s="137">
        <v>7.1374330957233695E-2</v>
      </c>
      <c r="M68" s="137">
        <v>7.1241883378687601E-2</v>
      </c>
      <c r="N68" s="137">
        <v>0.15676703808831599</v>
      </c>
      <c r="O68" s="137">
        <v>6.4324895685413802E-2</v>
      </c>
      <c r="P68" s="137">
        <v>4.4105288793314802E-2</v>
      </c>
      <c r="Q68" s="137">
        <v>3.3310025206969497E-2</v>
      </c>
      <c r="R68" s="137">
        <v>0.107656033129668</v>
      </c>
      <c r="S68" s="137">
        <v>0.12829360389099501</v>
      </c>
      <c r="T68" s="137">
        <v>6.0763361148752998E-2</v>
      </c>
      <c r="U68" s="137">
        <v>0.160105348680186</v>
      </c>
      <c r="V68" s="137">
        <v>5.62440541481272E-2</v>
      </c>
      <c r="W68" s="137">
        <v>7.8908590318015406E-2</v>
      </c>
      <c r="X68" s="137">
        <v>8.8208979740509397E-2</v>
      </c>
      <c r="Y68" s="137">
        <v>5.4127675683010697E-2</v>
      </c>
      <c r="Z68" s="137">
        <v>7.8023165691980104E-2</v>
      </c>
      <c r="AA68" s="137">
        <v>7.4781490498400605E-2</v>
      </c>
      <c r="AB68" s="137">
        <v>9.3117274569902597E-2</v>
      </c>
      <c r="AC68" s="137">
        <v>6.3739774300459601E-2</v>
      </c>
      <c r="AD68" s="137">
        <v>6.4863087645100501E-2</v>
      </c>
      <c r="AE68" s="137">
        <v>7.1378726399056E-2</v>
      </c>
      <c r="AF68" s="137">
        <v>0.10163701015719299</v>
      </c>
      <c r="AG68" s="137">
        <v>0.109834086432848</v>
      </c>
      <c r="AH68" s="137">
        <v>8.1760623035575297E-2</v>
      </c>
      <c r="AI68" s="137">
        <v>0.113148193786009</v>
      </c>
      <c r="AJ68" s="137">
        <v>0</v>
      </c>
      <c r="AK68" s="137">
        <v>5.3304815173165702E-2</v>
      </c>
      <c r="AL68" s="137">
        <v>3.0264749823649802E-2</v>
      </c>
      <c r="AM68" s="137">
        <v>5.9371643192128801E-2</v>
      </c>
      <c r="AN68" s="137">
        <v>0.15208617081057799</v>
      </c>
      <c r="AO68" s="137">
        <v>0.22258356901519899</v>
      </c>
      <c r="AP68" s="137">
        <v>6.7950602041093405E-2</v>
      </c>
      <c r="AQ68" s="137">
        <v>6.2276421073728799E-2</v>
      </c>
      <c r="AR68" s="137">
        <v>9.18072121829238E-2</v>
      </c>
      <c r="AS68" s="137">
        <v>7.6687440694051007E-2</v>
      </c>
      <c r="AT68" s="137">
        <v>3.9758731669023002E-2</v>
      </c>
      <c r="AU68" s="137">
        <v>8.2180054506673497E-2</v>
      </c>
      <c r="AV68" s="137">
        <v>7.6406640377876603E-2</v>
      </c>
      <c r="AW68" s="137">
        <v>0.11494809136058801</v>
      </c>
      <c r="AX68" s="137">
        <v>0.17215613770492499</v>
      </c>
      <c r="AY68" s="137">
        <v>8.0733557891093502E-2</v>
      </c>
      <c r="AZ68" s="137">
        <v>6.0437951425586903E-2</v>
      </c>
      <c r="BA68" s="137">
        <v>3.91131021297687E-2</v>
      </c>
      <c r="BB68" s="137">
        <v>4.9554163250035102E-2</v>
      </c>
      <c r="BC68" s="137">
        <v>3.8266145311615103E-2</v>
      </c>
      <c r="BD68" s="137">
        <v>3.59779761217454E-2</v>
      </c>
      <c r="BE68" s="137">
        <v>6.2727779636865905E-2</v>
      </c>
      <c r="BF68" s="137">
        <v>7.9488561828431101E-2</v>
      </c>
      <c r="BG68" s="137">
        <v>2.95497370317882E-2</v>
      </c>
      <c r="BH68" s="137">
        <v>6.2163099996226601E-2</v>
      </c>
      <c r="BI68" s="137">
        <v>6.2877487063015394E-2</v>
      </c>
      <c r="BJ68" s="137">
        <v>0.138006034754763</v>
      </c>
      <c r="BK68" s="137">
        <v>1.1157211275635299</v>
      </c>
      <c r="BL68" s="137">
        <v>0.26199094974870502</v>
      </c>
      <c r="BM68" s="137">
        <v>4.7160899539923598E-2</v>
      </c>
      <c r="BN68" s="137">
        <v>4.4857919247903499E-2</v>
      </c>
      <c r="BO68" s="137">
        <v>3.6908580607007198E-2</v>
      </c>
      <c r="BP68" s="137">
        <v>2.3097751991017199E-2</v>
      </c>
      <c r="BQ68" s="137">
        <v>2.9104680640682699E-2</v>
      </c>
      <c r="BR68" s="137">
        <v>3.9444457190919303E-2</v>
      </c>
      <c r="BS68" s="137">
        <v>1.7112892761209399E-2</v>
      </c>
      <c r="BT68" s="137">
        <v>6.4598699458600195E-2</v>
      </c>
      <c r="BU68" s="137">
        <v>1.11024402416248E-2</v>
      </c>
      <c r="BV68" s="137">
        <v>5.0637521273426703E-2</v>
      </c>
      <c r="BW68" s="137">
        <v>1.01062816442053E-2</v>
      </c>
      <c r="BX68" s="137">
        <v>3.2079932117678303E-2</v>
      </c>
      <c r="BY68" s="137">
        <v>1.55972825318287E-2</v>
      </c>
      <c r="BZ68" s="137">
        <v>8.1057204904165403E-2</v>
      </c>
      <c r="CA68" s="138">
        <v>0</v>
      </c>
      <c r="CB68" s="133">
        <v>6.9109988169762602</v>
      </c>
      <c r="CC68" s="134">
        <v>4.0320992217206104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2" x14ac:dyDescent="0.3">
      <c r="A69" s="30"/>
      <c r="B69" s="42" t="s">
        <v>562</v>
      </c>
      <c r="C69" s="43" t="s">
        <v>563</v>
      </c>
      <c r="D69" s="136">
        <v>7.5547362457738004E-4</v>
      </c>
      <c r="E69" s="137">
        <v>5.4803820809715504E-3</v>
      </c>
      <c r="F69" s="137">
        <v>1.15650770192796E-3</v>
      </c>
      <c r="G69" s="137">
        <v>1.25679670542219E-3</v>
      </c>
      <c r="H69" s="137">
        <v>1.25725865254409E-3</v>
      </c>
      <c r="I69" s="137">
        <v>1.9730854838001899E-3</v>
      </c>
      <c r="J69" s="137">
        <v>1.2753404412671301E-3</v>
      </c>
      <c r="K69" s="137">
        <v>1.1747748282663799E-3</v>
      </c>
      <c r="L69" s="137">
        <v>1.06804844672053E-3</v>
      </c>
      <c r="M69" s="137">
        <v>1.31085873038369E-3</v>
      </c>
      <c r="N69" s="137">
        <v>7.5379656130249997E-4</v>
      </c>
      <c r="O69" s="137">
        <v>1.87471698949535E-3</v>
      </c>
      <c r="P69" s="137">
        <v>4.5046828157350598E-4</v>
      </c>
      <c r="Q69" s="137">
        <v>2.34180094404784E-4</v>
      </c>
      <c r="R69" s="137">
        <v>8.8079170085689196E-4</v>
      </c>
      <c r="S69" s="137">
        <v>1.1223000844391799E-3</v>
      </c>
      <c r="T69" s="137">
        <v>1.7397663599748401E-3</v>
      </c>
      <c r="U69" s="137">
        <v>3.18125324423263E-3</v>
      </c>
      <c r="V69" s="137">
        <v>1.9323081998481599E-3</v>
      </c>
      <c r="W69" s="137">
        <v>2.11257851027353E-3</v>
      </c>
      <c r="X69" s="137">
        <v>1.6134548288456499E-3</v>
      </c>
      <c r="Y69" s="137">
        <v>1.4787239833579701E-3</v>
      </c>
      <c r="Z69" s="137">
        <v>2.3978077123192601E-3</v>
      </c>
      <c r="AA69" s="137">
        <v>1.6402709376872201E-3</v>
      </c>
      <c r="AB69" s="137">
        <v>1.82172756393972E-3</v>
      </c>
      <c r="AC69" s="137">
        <v>1.6945383117900001E-3</v>
      </c>
      <c r="AD69" s="137">
        <v>1.9859370739345999E-3</v>
      </c>
      <c r="AE69" s="137">
        <v>1.6776512215308701E-3</v>
      </c>
      <c r="AF69" s="137">
        <v>1.4780537674541599E-3</v>
      </c>
      <c r="AG69" s="137">
        <v>2.3359811674661798E-3</v>
      </c>
      <c r="AH69" s="137">
        <v>1.5076922625571201E-3</v>
      </c>
      <c r="AI69" s="137">
        <v>2.0967821410274399E-3</v>
      </c>
      <c r="AJ69" s="137">
        <v>0</v>
      </c>
      <c r="AK69" s="137">
        <v>1.00440962915403E-3</v>
      </c>
      <c r="AL69" s="137">
        <v>1.9620798087044799E-3</v>
      </c>
      <c r="AM69" s="137">
        <v>2.6467660412983099E-3</v>
      </c>
      <c r="AN69" s="137">
        <v>1.0924267801854699E-3</v>
      </c>
      <c r="AO69" s="137">
        <v>1.3566608477701999E-3</v>
      </c>
      <c r="AP69" s="137">
        <v>6.50789779838275E-3</v>
      </c>
      <c r="AQ69" s="137">
        <v>8.8054036646113495E-4</v>
      </c>
      <c r="AR69" s="137">
        <v>1.4326917337458499E-3</v>
      </c>
      <c r="AS69" s="137">
        <v>3.9344843633477202E-3</v>
      </c>
      <c r="AT69" s="137">
        <v>2.6471234300911701E-3</v>
      </c>
      <c r="AU69" s="137">
        <v>4.2641851838079699E-3</v>
      </c>
      <c r="AV69" s="137">
        <v>2.2865119951568599E-3</v>
      </c>
      <c r="AW69" s="137">
        <v>1.0073503720583201E-3</v>
      </c>
      <c r="AX69" s="137">
        <v>1.42065517247381E-3</v>
      </c>
      <c r="AY69" s="137">
        <v>8.2766031488166298E-4</v>
      </c>
      <c r="AZ69" s="137">
        <v>1.3016620881943E-3</v>
      </c>
      <c r="BA69" s="137">
        <v>1.90758571540203E-3</v>
      </c>
      <c r="BB69" s="137">
        <v>9.42176633292863E-4</v>
      </c>
      <c r="BC69" s="137">
        <v>1.37054967211995E-3</v>
      </c>
      <c r="BD69" s="137">
        <v>1.3051283958165801E-3</v>
      </c>
      <c r="BE69" s="137">
        <v>9.5600221345535502E-4</v>
      </c>
      <c r="BF69" s="137">
        <v>3.9956371199258902E-3</v>
      </c>
      <c r="BG69" s="137">
        <v>5.1785094420797801E-4</v>
      </c>
      <c r="BH69" s="137">
        <v>1.07562698977427E-3</v>
      </c>
      <c r="BI69" s="137">
        <v>9.7433376130853203E-4</v>
      </c>
      <c r="BJ69" s="137">
        <v>5.7820475783535996E-3</v>
      </c>
      <c r="BK69" s="137">
        <v>2.7535479310697498E-3</v>
      </c>
      <c r="BL69" s="137">
        <v>1.02912926572029</v>
      </c>
      <c r="BM69" s="137">
        <v>9.4341291355432E-4</v>
      </c>
      <c r="BN69" s="137">
        <v>1.00315713286199E-3</v>
      </c>
      <c r="BO69" s="137">
        <v>7.3111641646628905E-4</v>
      </c>
      <c r="BP69" s="137">
        <v>2.30665000699978E-3</v>
      </c>
      <c r="BQ69" s="137">
        <v>2.3557757227930299E-3</v>
      </c>
      <c r="BR69" s="137">
        <v>2.9554907882536302E-3</v>
      </c>
      <c r="BS69" s="137">
        <v>5.08512196968447E-4</v>
      </c>
      <c r="BT69" s="137">
        <v>2.0949606008092399E-3</v>
      </c>
      <c r="BU69" s="137">
        <v>5.2603538200254602E-4</v>
      </c>
      <c r="BV69" s="137">
        <v>2.2061397389526501E-3</v>
      </c>
      <c r="BW69" s="137">
        <v>2.5504852135525602E-4</v>
      </c>
      <c r="BX69" s="137">
        <v>1.83934860549167E-3</v>
      </c>
      <c r="BY69" s="137">
        <v>5.6015312544500896E-4</v>
      </c>
      <c r="BZ69" s="137">
        <v>2.90278405301972E-3</v>
      </c>
      <c r="CA69" s="138">
        <v>0</v>
      </c>
      <c r="CB69" s="133">
        <v>1.15919075149989</v>
      </c>
      <c r="CC69" s="134">
        <v>0.67630920663265803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2" x14ac:dyDescent="0.3">
      <c r="A70" s="30"/>
      <c r="B70" s="42" t="s">
        <v>534</v>
      </c>
      <c r="C70" s="43" t="s">
        <v>535</v>
      </c>
      <c r="D70" s="136">
        <v>2.9565390091166798E-3</v>
      </c>
      <c r="E70" s="137">
        <v>2.6739251538512002E-3</v>
      </c>
      <c r="F70" s="137">
        <v>1.8225378729219699E-3</v>
      </c>
      <c r="G70" s="137">
        <v>7.3826278012372902E-3</v>
      </c>
      <c r="H70" s="137">
        <v>2.4817333993126202E-3</v>
      </c>
      <c r="I70" s="137">
        <v>3.9854789949158803E-3</v>
      </c>
      <c r="J70" s="137">
        <v>3.0585533683442799E-3</v>
      </c>
      <c r="K70" s="137">
        <v>2.1561513371332898E-3</v>
      </c>
      <c r="L70" s="137">
        <v>2.62003820996025E-3</v>
      </c>
      <c r="M70" s="137">
        <v>2.25209705526338E-3</v>
      </c>
      <c r="N70" s="137">
        <v>2.7994999872622199E-3</v>
      </c>
      <c r="O70" s="137">
        <v>1.9454020359326799E-3</v>
      </c>
      <c r="P70" s="137">
        <v>1.4701502196074101E-3</v>
      </c>
      <c r="Q70" s="137">
        <v>6.8376660065902798E-4</v>
      </c>
      <c r="R70" s="137">
        <v>3.87461048331421E-3</v>
      </c>
      <c r="S70" s="137">
        <v>4.49329952945411E-3</v>
      </c>
      <c r="T70" s="137">
        <v>1.7675319907370199E-3</v>
      </c>
      <c r="U70" s="137">
        <v>2.7511816164989601E-3</v>
      </c>
      <c r="V70" s="137">
        <v>1.66390270078217E-3</v>
      </c>
      <c r="W70" s="137">
        <v>2.3041760940175401E-3</v>
      </c>
      <c r="X70" s="137">
        <v>2.38958548027959E-3</v>
      </c>
      <c r="Y70" s="137">
        <v>1.48106135319989E-3</v>
      </c>
      <c r="Z70" s="137">
        <v>1.6312109881831301E-3</v>
      </c>
      <c r="AA70" s="137">
        <v>3.0712392845064799E-3</v>
      </c>
      <c r="AB70" s="137">
        <v>2.39006529277886E-3</v>
      </c>
      <c r="AC70" s="137">
        <v>1.62300194630715E-3</v>
      </c>
      <c r="AD70" s="137">
        <v>2.0736524062366E-3</v>
      </c>
      <c r="AE70" s="137">
        <v>1.55755683217953E-3</v>
      </c>
      <c r="AF70" s="137">
        <v>1.7554730518200799E-3</v>
      </c>
      <c r="AG70" s="137">
        <v>2.4495787665726001E-3</v>
      </c>
      <c r="AH70" s="137">
        <v>2.97558147716633E-3</v>
      </c>
      <c r="AI70" s="137">
        <v>2.3170137005752E-3</v>
      </c>
      <c r="AJ70" s="137">
        <v>0</v>
      </c>
      <c r="AK70" s="137">
        <v>1.2400833043289599E-3</v>
      </c>
      <c r="AL70" s="137">
        <v>1.07092271330463E-3</v>
      </c>
      <c r="AM70" s="137">
        <v>1.7380210171208299E-3</v>
      </c>
      <c r="AN70" s="137">
        <v>1.7210718970084001E-3</v>
      </c>
      <c r="AO70" s="137">
        <v>2.11034339957568E-3</v>
      </c>
      <c r="AP70" s="137">
        <v>1.9102411876120199E-3</v>
      </c>
      <c r="AQ70" s="137">
        <v>1.86056767545738E-3</v>
      </c>
      <c r="AR70" s="137">
        <v>1.38873736905774E-3</v>
      </c>
      <c r="AS70" s="137">
        <v>1.86129624125134E-3</v>
      </c>
      <c r="AT70" s="137">
        <v>1.07422892077187E-3</v>
      </c>
      <c r="AU70" s="137">
        <v>1.43863111230185E-3</v>
      </c>
      <c r="AV70" s="137">
        <v>1.1910533594438001E-3</v>
      </c>
      <c r="AW70" s="137">
        <v>1.61377551339233E-3</v>
      </c>
      <c r="AX70" s="137">
        <v>2.1195819166533098E-3</v>
      </c>
      <c r="AY70" s="137">
        <v>1.93634999252512E-3</v>
      </c>
      <c r="AZ70" s="137">
        <v>1.33312379258538E-3</v>
      </c>
      <c r="BA70" s="137">
        <v>1.2529069387419601E-3</v>
      </c>
      <c r="BB70" s="137">
        <v>1.1549784319103899E-3</v>
      </c>
      <c r="BC70" s="137">
        <v>1.2025243293012501E-3</v>
      </c>
      <c r="BD70" s="137">
        <v>9.7941710331203406E-4</v>
      </c>
      <c r="BE70" s="137">
        <v>1.2447462768614399E-3</v>
      </c>
      <c r="BF70" s="137">
        <v>3.0145150857977801E-3</v>
      </c>
      <c r="BG70" s="137">
        <v>1.35359613507626E-3</v>
      </c>
      <c r="BH70" s="137">
        <v>3.6948227806238602E-3</v>
      </c>
      <c r="BI70" s="137">
        <v>2.36751505377493E-3</v>
      </c>
      <c r="BJ70" s="137">
        <v>2.7216527526955601E-3</v>
      </c>
      <c r="BK70" s="137">
        <v>3.9020355330355401E-3</v>
      </c>
      <c r="BL70" s="137">
        <v>3.6611967120288602E-3</v>
      </c>
      <c r="BM70" s="137">
        <v>1.0028388217637001</v>
      </c>
      <c r="BN70" s="137">
        <v>1.5811915096614799E-3</v>
      </c>
      <c r="BO70" s="137">
        <v>4.0789285140832203E-3</v>
      </c>
      <c r="BP70" s="137">
        <v>4.4934063402130098E-3</v>
      </c>
      <c r="BQ70" s="137">
        <v>7.2101613053999697E-3</v>
      </c>
      <c r="BR70" s="137">
        <v>9.0740481812656096E-3</v>
      </c>
      <c r="BS70" s="137">
        <v>3.0875734500692702E-3</v>
      </c>
      <c r="BT70" s="137">
        <v>1.45033246881474E-2</v>
      </c>
      <c r="BU70" s="137">
        <v>4.1944311003315202E-3</v>
      </c>
      <c r="BV70" s="137">
        <v>1.15738600764911E-2</v>
      </c>
      <c r="BW70" s="137">
        <v>2.4207219577252201E-3</v>
      </c>
      <c r="BX70" s="137">
        <v>5.5997682027667996E-3</v>
      </c>
      <c r="BY70" s="137">
        <v>2.02963919996466E-3</v>
      </c>
      <c r="BZ70" s="137">
        <v>1.4455952862273001E-2</v>
      </c>
      <c r="CA70" s="138">
        <v>0</v>
      </c>
      <c r="CB70" s="133">
        <v>1.2201579897377699</v>
      </c>
      <c r="CC70" s="134">
        <v>0.71187945636928596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2" x14ac:dyDescent="0.3">
      <c r="A71" s="30"/>
      <c r="B71" s="42" t="s">
        <v>538</v>
      </c>
      <c r="C71" s="43" t="s">
        <v>539</v>
      </c>
      <c r="D71" s="136">
        <v>2.0180904630533701E-3</v>
      </c>
      <c r="E71" s="137">
        <v>3.23149886113718E-3</v>
      </c>
      <c r="F71" s="137">
        <v>1.84842816825348E-3</v>
      </c>
      <c r="G71" s="137">
        <v>3.9837151663115597E-3</v>
      </c>
      <c r="H71" s="137">
        <v>1.94609805950122E-3</v>
      </c>
      <c r="I71" s="137">
        <v>2.72800580115446E-3</v>
      </c>
      <c r="J71" s="137">
        <v>2.4832021814769302E-3</v>
      </c>
      <c r="K71" s="137">
        <v>1.8401306284366601E-3</v>
      </c>
      <c r="L71" s="137">
        <v>2.1569803437550099E-3</v>
      </c>
      <c r="M71" s="137">
        <v>2.53595083505957E-3</v>
      </c>
      <c r="N71" s="137">
        <v>1.8533334376223301E-2</v>
      </c>
      <c r="O71" s="137">
        <v>2.9444991935948998E-3</v>
      </c>
      <c r="P71" s="137">
        <v>1.29287172148574E-3</v>
      </c>
      <c r="Q71" s="137">
        <v>8.9341469961699501E-4</v>
      </c>
      <c r="R71" s="137">
        <v>2.0125396531569199E-2</v>
      </c>
      <c r="S71" s="137">
        <v>2.2556401729388002E-2</v>
      </c>
      <c r="T71" s="137">
        <v>2.1581967972716101E-3</v>
      </c>
      <c r="U71" s="137">
        <v>3.6761384238804102E-3</v>
      </c>
      <c r="V71" s="137">
        <v>2.3511277430060002E-3</v>
      </c>
      <c r="W71" s="137">
        <v>2.6241985768522299E-3</v>
      </c>
      <c r="X71" s="137">
        <v>2.7905422855228298E-3</v>
      </c>
      <c r="Y71" s="137">
        <v>1.8339360016108E-3</v>
      </c>
      <c r="Z71" s="137">
        <v>2.1414333082573301E-3</v>
      </c>
      <c r="AA71" s="137">
        <v>2.56623404462757E-3</v>
      </c>
      <c r="AB71" s="137">
        <v>2.8099474695465901E-3</v>
      </c>
      <c r="AC71" s="137">
        <v>2.0519181674675002E-3</v>
      </c>
      <c r="AD71" s="137">
        <v>2.5281489010469801E-3</v>
      </c>
      <c r="AE71" s="137">
        <v>1.9632647119997501E-3</v>
      </c>
      <c r="AF71" s="137">
        <v>2.16277582772403E-3</v>
      </c>
      <c r="AG71" s="137">
        <v>2.88505330484165E-3</v>
      </c>
      <c r="AH71" s="137">
        <v>3.3773201006485898E-3</v>
      </c>
      <c r="AI71" s="137">
        <v>2.8021316229456198E-3</v>
      </c>
      <c r="AJ71" s="137">
        <v>0</v>
      </c>
      <c r="AK71" s="137">
        <v>1.7156283382574601E-3</v>
      </c>
      <c r="AL71" s="137">
        <v>1.3791999657757901E-3</v>
      </c>
      <c r="AM71" s="137">
        <v>2.1700820474916099E-3</v>
      </c>
      <c r="AN71" s="137">
        <v>4.98020265741448E-3</v>
      </c>
      <c r="AO71" s="137">
        <v>2.7939933262575798E-3</v>
      </c>
      <c r="AP71" s="137">
        <v>2.3462351991260402E-3</v>
      </c>
      <c r="AQ71" s="137">
        <v>1.84286003836791E-3</v>
      </c>
      <c r="AR71" s="137">
        <v>1.82219085402357E-3</v>
      </c>
      <c r="AS71" s="137">
        <v>2.29312468379443E-3</v>
      </c>
      <c r="AT71" s="137">
        <v>1.3965795268759799E-3</v>
      </c>
      <c r="AU71" s="137">
        <v>1.9660856595093501E-3</v>
      </c>
      <c r="AV71" s="137">
        <v>1.5562713432053399E-3</v>
      </c>
      <c r="AW71" s="137">
        <v>2.2241738573541398E-3</v>
      </c>
      <c r="AX71" s="137">
        <v>4.1379136892799404E-3</v>
      </c>
      <c r="AY71" s="137">
        <v>5.7761446459603403E-3</v>
      </c>
      <c r="AZ71" s="137">
        <v>2.04109172756351E-3</v>
      </c>
      <c r="BA71" s="137">
        <v>1.87106977921609E-3</v>
      </c>
      <c r="BB71" s="137">
        <v>1.9881324631182001E-3</v>
      </c>
      <c r="BC71" s="137">
        <v>1.8558846208116301E-3</v>
      </c>
      <c r="BD71" s="137">
        <v>1.3069572020104499E-3</v>
      </c>
      <c r="BE71" s="137">
        <v>1.9938397792043602E-3</v>
      </c>
      <c r="BF71" s="137">
        <v>3.5879006066037002E-3</v>
      </c>
      <c r="BG71" s="137">
        <v>1.5277433339159401E-3</v>
      </c>
      <c r="BH71" s="137">
        <v>4.2413887666805598E-3</v>
      </c>
      <c r="BI71" s="137">
        <v>5.3427180923086197E-3</v>
      </c>
      <c r="BJ71" s="137">
        <v>4.6999160023128601E-3</v>
      </c>
      <c r="BK71" s="137">
        <v>5.9748181084463203E-3</v>
      </c>
      <c r="BL71" s="137">
        <v>9.3748893474521304E-3</v>
      </c>
      <c r="BM71" s="137">
        <v>3.2376277239165802E-3</v>
      </c>
      <c r="BN71" s="137">
        <v>1.0018991656101801</v>
      </c>
      <c r="BO71" s="137">
        <v>4.2033471134202503E-3</v>
      </c>
      <c r="BP71" s="137">
        <v>6.88955414224348E-3</v>
      </c>
      <c r="BQ71" s="137">
        <v>1.21140919218435E-2</v>
      </c>
      <c r="BR71" s="137">
        <v>1.49606988500397E-2</v>
      </c>
      <c r="BS71" s="137">
        <v>4.97973311578815E-3</v>
      </c>
      <c r="BT71" s="137">
        <v>1.5772460247464801E-2</v>
      </c>
      <c r="BU71" s="137">
        <v>2.88759433271599E-3</v>
      </c>
      <c r="BV71" s="137">
        <v>2.8747802429798901E-2</v>
      </c>
      <c r="BW71" s="137">
        <v>2.72892284930841E-2</v>
      </c>
      <c r="BX71" s="137">
        <v>1.9114193980145602E-2</v>
      </c>
      <c r="BY71" s="137">
        <v>8.9299320466558404E-3</v>
      </c>
      <c r="BZ71" s="137">
        <v>2.4922616510970198E-2</v>
      </c>
      <c r="CA71" s="138">
        <v>0</v>
      </c>
      <c r="CB71" s="133">
        <v>1.3919954682278699</v>
      </c>
      <c r="CC71" s="134">
        <v>0.81213497393361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2" x14ac:dyDescent="0.3">
      <c r="A72" s="30"/>
      <c r="B72" s="42" t="s">
        <v>616</v>
      </c>
      <c r="C72" s="43" t="s">
        <v>617</v>
      </c>
      <c r="D72" s="136">
        <v>1.0017387190882699E-2</v>
      </c>
      <c r="E72" s="137">
        <v>1.4679890215299101E-2</v>
      </c>
      <c r="F72" s="137">
        <v>1.05859939087422E-2</v>
      </c>
      <c r="G72" s="137">
        <v>1.8509837644224099E-2</v>
      </c>
      <c r="H72" s="137">
        <v>9.6591419711850104E-3</v>
      </c>
      <c r="I72" s="137">
        <v>2.09604509776085E-2</v>
      </c>
      <c r="J72" s="137">
        <v>1.2298428681378299E-2</v>
      </c>
      <c r="K72" s="137">
        <v>1.0411591724771E-2</v>
      </c>
      <c r="L72" s="137">
        <v>1.16931192116398E-2</v>
      </c>
      <c r="M72" s="137">
        <v>1.1451725456417299E-2</v>
      </c>
      <c r="N72" s="137">
        <v>9.3887905698570601E-3</v>
      </c>
      <c r="O72" s="137">
        <v>1.1594108715029699E-2</v>
      </c>
      <c r="P72" s="137">
        <v>3.8525042458100599E-3</v>
      </c>
      <c r="Q72" s="137">
        <v>1.85687488226392E-3</v>
      </c>
      <c r="R72" s="137">
        <v>2.0272261486625299E-2</v>
      </c>
      <c r="S72" s="137">
        <v>2.3770389791963501E-2</v>
      </c>
      <c r="T72" s="137">
        <v>9.5200300278824798E-3</v>
      </c>
      <c r="U72" s="137">
        <v>1.6719315702636201E-2</v>
      </c>
      <c r="V72" s="137">
        <v>9.0391216767168499E-3</v>
      </c>
      <c r="W72" s="137">
        <v>1.1849144136310601E-2</v>
      </c>
      <c r="X72" s="137">
        <v>1.37777671646382E-2</v>
      </c>
      <c r="Y72" s="137">
        <v>8.8792159504821194E-3</v>
      </c>
      <c r="Z72" s="137">
        <v>8.7845176786799095E-3</v>
      </c>
      <c r="AA72" s="137">
        <v>1.46430518306185E-2</v>
      </c>
      <c r="AB72" s="137">
        <v>1.6929765548047301E-2</v>
      </c>
      <c r="AC72" s="137">
        <v>9.51664022587842E-3</v>
      </c>
      <c r="AD72" s="137">
        <v>1.4188766701358199E-2</v>
      </c>
      <c r="AE72" s="137">
        <v>8.9570779523946206E-3</v>
      </c>
      <c r="AF72" s="137">
        <v>1.28402070520395E-2</v>
      </c>
      <c r="AG72" s="137">
        <v>1.6065639006562101E-2</v>
      </c>
      <c r="AH72" s="137">
        <v>1.43094700909524E-2</v>
      </c>
      <c r="AI72" s="137">
        <v>2.2128268029470401E-2</v>
      </c>
      <c r="AJ72" s="137">
        <v>0</v>
      </c>
      <c r="AK72" s="137">
        <v>1.2194410227761399E-2</v>
      </c>
      <c r="AL72" s="137">
        <v>1.03616262918176E-2</v>
      </c>
      <c r="AM72" s="137">
        <v>1.23960931133768E-2</v>
      </c>
      <c r="AN72" s="137">
        <v>1.0412718507004801E-2</v>
      </c>
      <c r="AO72" s="137">
        <v>2.3397854244704998E-2</v>
      </c>
      <c r="AP72" s="137">
        <v>4.1908190474020002E-2</v>
      </c>
      <c r="AQ72" s="137">
        <v>5.4199228483743896E-3</v>
      </c>
      <c r="AR72" s="137">
        <v>1.18173707148362E-2</v>
      </c>
      <c r="AS72" s="137">
        <v>1.47479018574835E-2</v>
      </c>
      <c r="AT72" s="137">
        <v>9.3072119509401193E-3</v>
      </c>
      <c r="AU72" s="137">
        <v>1.19383090225303E-2</v>
      </c>
      <c r="AV72" s="137">
        <v>9.6848013550542497E-3</v>
      </c>
      <c r="AW72" s="137">
        <v>1.1092406717771E-2</v>
      </c>
      <c r="AX72" s="137">
        <v>1.1623003312504701E-2</v>
      </c>
      <c r="AY72" s="137">
        <v>1.2039379203522899E-2</v>
      </c>
      <c r="AZ72" s="137">
        <v>1.0650849183980999E-2</v>
      </c>
      <c r="BA72" s="137">
        <v>1.41937499425893E-2</v>
      </c>
      <c r="BB72" s="137">
        <v>8.9398813579593898E-3</v>
      </c>
      <c r="BC72" s="137">
        <v>1.07875408927389E-2</v>
      </c>
      <c r="BD72" s="137">
        <v>6.7763707330611503E-3</v>
      </c>
      <c r="BE72" s="137">
        <v>9.4321348349332701E-3</v>
      </c>
      <c r="BF72" s="137">
        <v>2.0770802165383601E-2</v>
      </c>
      <c r="BG72" s="137">
        <v>8.2136896703688105E-3</v>
      </c>
      <c r="BH72" s="137">
        <v>2.2381237620009299E-2</v>
      </c>
      <c r="BI72" s="137">
        <v>9.9239196259513305E-3</v>
      </c>
      <c r="BJ72" s="137">
        <v>1.63596980814435E-2</v>
      </c>
      <c r="BK72" s="137">
        <v>1.15627025575222E-2</v>
      </c>
      <c r="BL72" s="137">
        <v>6.4587458463104805E-2</v>
      </c>
      <c r="BM72" s="137">
        <v>3.7839933022213397E-2</v>
      </c>
      <c r="BN72" s="137">
        <v>1.1883073342130899E-2</v>
      </c>
      <c r="BO72" s="137">
        <v>1.3131479051163799</v>
      </c>
      <c r="BP72" s="137">
        <v>9.6583925381725694E-2</v>
      </c>
      <c r="BQ72" s="137">
        <v>5.1185303195076803E-2</v>
      </c>
      <c r="BR72" s="137">
        <v>8.2967568765301897E-2</v>
      </c>
      <c r="BS72" s="137">
        <v>1.1309846258536E-2</v>
      </c>
      <c r="BT72" s="137">
        <v>3.8571026217010598E-2</v>
      </c>
      <c r="BU72" s="137">
        <v>1.3879138122274899E-2</v>
      </c>
      <c r="BV72" s="137">
        <v>3.9066242864435198E-2</v>
      </c>
      <c r="BW72" s="137">
        <v>7.0099148498811896E-3</v>
      </c>
      <c r="BX72" s="137">
        <v>1.9133407892836799E-2</v>
      </c>
      <c r="BY72" s="137">
        <v>9.9677715606712805E-3</v>
      </c>
      <c r="BZ72" s="137">
        <v>8.8603036733853502E-2</v>
      </c>
      <c r="CA72" s="138">
        <v>0</v>
      </c>
      <c r="CB72" s="133">
        <v>2.6532198237414399</v>
      </c>
      <c r="CC72" s="134">
        <v>1.5479738703011701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2" x14ac:dyDescent="0.3">
      <c r="A73" s="30"/>
      <c r="B73" s="42" t="s">
        <v>566</v>
      </c>
      <c r="C73" s="43" t="s">
        <v>567</v>
      </c>
      <c r="D73" s="136">
        <v>2.16416250893539E-2</v>
      </c>
      <c r="E73" s="137">
        <v>3.10428884260807E-2</v>
      </c>
      <c r="F73" s="137">
        <v>1.7429622640516101E-2</v>
      </c>
      <c r="G73" s="137">
        <v>2.83295571849526E-2</v>
      </c>
      <c r="H73" s="137">
        <v>1.1716844772361699E-2</v>
      </c>
      <c r="I73" s="137">
        <v>1.1470168025518999E-2</v>
      </c>
      <c r="J73" s="137">
        <v>1.5940647095245598E-2</v>
      </c>
      <c r="K73" s="137">
        <v>1.23614621525384E-2</v>
      </c>
      <c r="L73" s="137">
        <v>1.3313179133490701E-2</v>
      </c>
      <c r="M73" s="137">
        <v>2.2058512247358001E-2</v>
      </c>
      <c r="N73" s="137">
        <v>1.2081153972037699E-2</v>
      </c>
      <c r="O73" s="137">
        <v>3.4610847316561201E-2</v>
      </c>
      <c r="P73" s="137">
        <v>6.0205079861983899E-3</v>
      </c>
      <c r="Q73" s="137">
        <v>2.9127941436243501E-3</v>
      </c>
      <c r="R73" s="137">
        <v>1.06728298028599E-2</v>
      </c>
      <c r="S73" s="137">
        <v>2.3058941227183698E-2</v>
      </c>
      <c r="T73" s="137">
        <v>1.9207075094003701E-2</v>
      </c>
      <c r="U73" s="137">
        <v>3.7502802557448797E-2</v>
      </c>
      <c r="V73" s="137">
        <v>2.1878302687422101E-2</v>
      </c>
      <c r="W73" s="137">
        <v>3.4533748028733602E-2</v>
      </c>
      <c r="X73" s="137">
        <v>2.38059407028311E-2</v>
      </c>
      <c r="Y73" s="137">
        <v>2.08511906263559E-2</v>
      </c>
      <c r="Z73" s="137">
        <v>2.2038976395563899E-2</v>
      </c>
      <c r="AA73" s="137">
        <v>3.0406363276124601E-2</v>
      </c>
      <c r="AB73" s="137">
        <v>4.5153005677739798E-2</v>
      </c>
      <c r="AC73" s="137">
        <v>1.9584948803727801E-2</v>
      </c>
      <c r="AD73" s="137">
        <v>6.7890627742216797E-2</v>
      </c>
      <c r="AE73" s="137">
        <v>2.15999301832746E-2</v>
      </c>
      <c r="AF73" s="137">
        <v>2.2381453831981001E-2</v>
      </c>
      <c r="AG73" s="137">
        <v>2.1276431669529999E-2</v>
      </c>
      <c r="AH73" s="137">
        <v>1.7576722489754001E-2</v>
      </c>
      <c r="AI73" s="137">
        <v>1.9642541867871899E-2</v>
      </c>
      <c r="AJ73" s="137">
        <v>0</v>
      </c>
      <c r="AK73" s="137">
        <v>3.4411593768864303E-2</v>
      </c>
      <c r="AL73" s="137">
        <v>2.2156624004236101E-2</v>
      </c>
      <c r="AM73" s="137">
        <v>3.4501021862228899E-2</v>
      </c>
      <c r="AN73" s="137">
        <v>1.9874378489441701E-2</v>
      </c>
      <c r="AO73" s="137">
        <v>2.2655234304481998E-2</v>
      </c>
      <c r="AP73" s="137">
        <v>2.37856390911751E-2</v>
      </c>
      <c r="AQ73" s="137">
        <v>7.4848265624871697E-3</v>
      </c>
      <c r="AR73" s="137">
        <v>2.4346955959547001E-2</v>
      </c>
      <c r="AS73" s="137">
        <v>1.9665688675044798E-2</v>
      </c>
      <c r="AT73" s="137">
        <v>1.8762034769702399E-2</v>
      </c>
      <c r="AU73" s="137">
        <v>2.5295393560684901E-2</v>
      </c>
      <c r="AV73" s="137">
        <v>2.0001475210227899E-2</v>
      </c>
      <c r="AW73" s="137">
        <v>3.14143982526527E-2</v>
      </c>
      <c r="AX73" s="137">
        <v>1.8281206090449E-2</v>
      </c>
      <c r="AY73" s="137">
        <v>2.9177551975073501E-2</v>
      </c>
      <c r="AZ73" s="137">
        <v>1.9817552787896701E-2</v>
      </c>
      <c r="BA73" s="137">
        <v>4.6623878459927597E-2</v>
      </c>
      <c r="BB73" s="137">
        <v>2.3583392329985901E-2</v>
      </c>
      <c r="BC73" s="137">
        <v>2.03616363928011E-2</v>
      </c>
      <c r="BD73" s="137">
        <v>1.86430900707233E-2</v>
      </c>
      <c r="BE73" s="137">
        <v>1.7971674939259701E-2</v>
      </c>
      <c r="BF73" s="137">
        <v>2.3526851089469902E-2</v>
      </c>
      <c r="BG73" s="137">
        <v>9.73414222100113E-3</v>
      </c>
      <c r="BH73" s="137">
        <v>3.0186211902455198E-2</v>
      </c>
      <c r="BI73" s="137">
        <v>2.24854100134004E-2</v>
      </c>
      <c r="BJ73" s="137">
        <v>4.3634962001970298E-2</v>
      </c>
      <c r="BK73" s="137">
        <v>1.8318078249422502E-2</v>
      </c>
      <c r="BL73" s="137">
        <v>2.4229885793996601E-2</v>
      </c>
      <c r="BM73" s="137">
        <v>2.4910001787522899E-2</v>
      </c>
      <c r="BN73" s="137">
        <v>2.1506995196502701E-2</v>
      </c>
      <c r="BO73" s="137">
        <v>2.08071813042962E-2</v>
      </c>
      <c r="BP73" s="137">
        <v>1.0486492643701999</v>
      </c>
      <c r="BQ73" s="137">
        <v>0.106078448919777</v>
      </c>
      <c r="BR73" s="137">
        <v>8.6903769821801799E-2</v>
      </c>
      <c r="BS73" s="137">
        <v>1.8586847748321901E-2</v>
      </c>
      <c r="BT73" s="137">
        <v>1.8717749073180499E-2</v>
      </c>
      <c r="BU73" s="137">
        <v>3.6954178544162497E-2</v>
      </c>
      <c r="BV73" s="137">
        <v>1.7092723938321099E-2</v>
      </c>
      <c r="BW73" s="137">
        <v>2.6887281141984801E-3</v>
      </c>
      <c r="BX73" s="137">
        <v>1.76239156384147E-2</v>
      </c>
      <c r="BY73" s="137">
        <v>4.7738316466065904E-3</v>
      </c>
      <c r="BZ73" s="137">
        <v>3.2230273899816198E-2</v>
      </c>
      <c r="CA73" s="138">
        <v>0</v>
      </c>
      <c r="CB73" s="133">
        <v>2.8484463416821901</v>
      </c>
      <c r="CC73" s="134">
        <v>1.6618753065327201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2" x14ac:dyDescent="0.3">
      <c r="A74" s="30"/>
      <c r="B74" s="42" t="s">
        <v>576</v>
      </c>
      <c r="C74" s="43" t="s">
        <v>577</v>
      </c>
      <c r="D74" s="136">
        <v>1.0929300618889399E-2</v>
      </c>
      <c r="E74" s="137">
        <v>1.0441868101969501E-2</v>
      </c>
      <c r="F74" s="137">
        <v>8.9647444388719008E-3</v>
      </c>
      <c r="G74" s="137">
        <v>1.23051663464356E-2</v>
      </c>
      <c r="H74" s="137">
        <v>6.2294634774123902E-3</v>
      </c>
      <c r="I74" s="137">
        <v>2.34432518891497E-2</v>
      </c>
      <c r="J74" s="137">
        <v>9.4198071966717402E-3</v>
      </c>
      <c r="K74" s="137">
        <v>6.7130040050313302E-3</v>
      </c>
      <c r="L74" s="137">
        <v>4.44434336863092E-3</v>
      </c>
      <c r="M74" s="137">
        <v>7.8795753265431499E-3</v>
      </c>
      <c r="N74" s="137">
        <v>1.1160958327987001E-2</v>
      </c>
      <c r="O74" s="137">
        <v>6.1550801469167403E-3</v>
      </c>
      <c r="P74" s="137">
        <v>2.86626166525058E-3</v>
      </c>
      <c r="Q74" s="137">
        <v>1.5292389715576399E-3</v>
      </c>
      <c r="R74" s="137">
        <v>8.6863634681539296E-3</v>
      </c>
      <c r="S74" s="137">
        <v>2.2875016434756399E-2</v>
      </c>
      <c r="T74" s="137">
        <v>5.9889072172042397E-3</v>
      </c>
      <c r="U74" s="137">
        <v>1.19766273172378E-2</v>
      </c>
      <c r="V74" s="137">
        <v>4.1297004261841202E-3</v>
      </c>
      <c r="W74" s="137">
        <v>6.2478522858193403E-3</v>
      </c>
      <c r="X74" s="137">
        <v>6.9621018117769799E-3</v>
      </c>
      <c r="Y74" s="137">
        <v>4.6676789721682502E-3</v>
      </c>
      <c r="Z74" s="137">
        <v>4.2349331768877698E-3</v>
      </c>
      <c r="AA74" s="137">
        <v>6.3348884409080899E-3</v>
      </c>
      <c r="AB74" s="137">
        <v>8.0851154407406492E-3</v>
      </c>
      <c r="AC74" s="137">
        <v>4.09426323741186E-3</v>
      </c>
      <c r="AD74" s="137">
        <v>6.7777569575594998E-3</v>
      </c>
      <c r="AE74" s="137">
        <v>5.1931789121254799E-3</v>
      </c>
      <c r="AF74" s="137">
        <v>6.1635344721558596E-3</v>
      </c>
      <c r="AG74" s="137">
        <v>8.1657088004657707E-3</v>
      </c>
      <c r="AH74" s="137">
        <v>7.3405275564307499E-3</v>
      </c>
      <c r="AI74" s="137">
        <v>1.51206480885628E-2</v>
      </c>
      <c r="AJ74" s="137">
        <v>0</v>
      </c>
      <c r="AK74" s="137">
        <v>7.8463903707677307E-3</v>
      </c>
      <c r="AL74" s="137">
        <v>5.0222505529017997E-3</v>
      </c>
      <c r="AM74" s="137">
        <v>5.66155114862374E-3</v>
      </c>
      <c r="AN74" s="137">
        <v>1.0876317564569299E-2</v>
      </c>
      <c r="AO74" s="137">
        <v>1.5693433737713799E-2</v>
      </c>
      <c r="AP74" s="137">
        <v>1.29368177893081E-2</v>
      </c>
      <c r="AQ74" s="137">
        <v>3.6445465692759599E-3</v>
      </c>
      <c r="AR74" s="137">
        <v>1.7605359631783699E-2</v>
      </c>
      <c r="AS74" s="137">
        <v>5.5732780383361104E-3</v>
      </c>
      <c r="AT74" s="137">
        <v>1.3046754368112101E-2</v>
      </c>
      <c r="AU74" s="137">
        <v>8.5651274501418705E-3</v>
      </c>
      <c r="AV74" s="137">
        <v>6.6819250974500003E-3</v>
      </c>
      <c r="AW74" s="137">
        <v>4.9389984380017104E-3</v>
      </c>
      <c r="AX74" s="137">
        <v>9.2631850732645907E-3</v>
      </c>
      <c r="AY74" s="137">
        <v>7.1037898492671697E-3</v>
      </c>
      <c r="AZ74" s="137">
        <v>1.1282813853433099E-2</v>
      </c>
      <c r="BA74" s="137">
        <v>9.2869805172719807E-3</v>
      </c>
      <c r="BB74" s="137">
        <v>7.1798958213881202E-3</v>
      </c>
      <c r="BC74" s="137">
        <v>4.4803358254577501E-3</v>
      </c>
      <c r="BD74" s="137">
        <v>2.5632817888287798E-3</v>
      </c>
      <c r="BE74" s="137">
        <v>8.1541287835691905E-3</v>
      </c>
      <c r="BF74" s="137">
        <v>1.29439869840593E-2</v>
      </c>
      <c r="BG74" s="137">
        <v>5.9748183537134698E-3</v>
      </c>
      <c r="BH74" s="137">
        <v>1.8688460581126099E-2</v>
      </c>
      <c r="BI74" s="137">
        <v>8.0708426511701507E-3</v>
      </c>
      <c r="BJ74" s="137">
        <v>7.5063313611014801E-3</v>
      </c>
      <c r="BK74" s="137">
        <v>1.37306309981798E-2</v>
      </c>
      <c r="BL74" s="137">
        <v>1.5390699121168701E-2</v>
      </c>
      <c r="BM74" s="137">
        <v>1.20296957357156E-2</v>
      </c>
      <c r="BN74" s="137">
        <v>3.9990908893783299E-3</v>
      </c>
      <c r="BO74" s="137">
        <v>6.89477301778326E-3</v>
      </c>
      <c r="BP74" s="137">
        <v>3.4256453666073002E-2</v>
      </c>
      <c r="BQ74" s="137">
        <v>1.27191842623336</v>
      </c>
      <c r="BR74" s="137">
        <v>5.2695891448066703E-2</v>
      </c>
      <c r="BS74" s="137">
        <v>1.0136014718056099E-2</v>
      </c>
      <c r="BT74" s="137">
        <v>1.4544516860171599E-2</v>
      </c>
      <c r="BU74" s="137">
        <v>1.7552164668183001E-2</v>
      </c>
      <c r="BV74" s="137">
        <v>1.9046652253169899E-2</v>
      </c>
      <c r="BW74" s="137">
        <v>2.1948086247196401E-3</v>
      </c>
      <c r="BX74" s="137">
        <v>9.7226158258810497E-3</v>
      </c>
      <c r="BY74" s="137">
        <v>2.8909767272505701E-3</v>
      </c>
      <c r="BZ74" s="137">
        <v>1.8021092259973202E-2</v>
      </c>
      <c r="CA74" s="138">
        <v>0</v>
      </c>
      <c r="CB74" s="133">
        <v>2.0011429721456402</v>
      </c>
      <c r="CC74" s="134">
        <v>1.16753124030636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2" x14ac:dyDescent="0.3">
      <c r="A75" s="30"/>
      <c r="B75" s="42" t="s">
        <v>586</v>
      </c>
      <c r="C75" s="43" t="s">
        <v>587</v>
      </c>
      <c r="D75" s="136">
        <v>2.9697362965239202E-3</v>
      </c>
      <c r="E75" s="137">
        <v>3.2420665815725701E-3</v>
      </c>
      <c r="F75" s="137">
        <v>2.4758183456414602E-3</v>
      </c>
      <c r="G75" s="137">
        <v>3.6626077339863899E-3</v>
      </c>
      <c r="H75" s="137">
        <v>1.9135025388318399E-3</v>
      </c>
      <c r="I75" s="137">
        <v>5.7354223596923302E-3</v>
      </c>
      <c r="J75" s="137">
        <v>2.7672666194447598E-3</v>
      </c>
      <c r="K75" s="137">
        <v>2.3842988053675101E-3</v>
      </c>
      <c r="L75" s="137">
        <v>1.70847696413624E-3</v>
      </c>
      <c r="M75" s="137">
        <v>2.45395802799276E-3</v>
      </c>
      <c r="N75" s="137">
        <v>2.7810474537162998E-3</v>
      </c>
      <c r="O75" s="137">
        <v>2.3900523990390398E-3</v>
      </c>
      <c r="P75" s="137">
        <v>8.3911468427428802E-4</v>
      </c>
      <c r="Q75" s="137">
        <v>4.3432989594942002E-4</v>
      </c>
      <c r="R75" s="137">
        <v>2.6069240131836699E-3</v>
      </c>
      <c r="S75" s="137">
        <v>6.9926568429545203E-3</v>
      </c>
      <c r="T75" s="137">
        <v>1.9912086755856499E-3</v>
      </c>
      <c r="U75" s="137">
        <v>4.0681108405504303E-3</v>
      </c>
      <c r="V75" s="137">
        <v>1.57032365940809E-3</v>
      </c>
      <c r="W75" s="137">
        <v>2.4427672710981398E-3</v>
      </c>
      <c r="X75" s="137">
        <v>2.5179595667805198E-3</v>
      </c>
      <c r="Y75" s="137">
        <v>1.7153570822528901E-3</v>
      </c>
      <c r="Z75" s="137">
        <v>1.57606492021883E-3</v>
      </c>
      <c r="AA75" s="137">
        <v>2.3846105239861098E-3</v>
      </c>
      <c r="AB75" s="137">
        <v>3.31671819978892E-3</v>
      </c>
      <c r="AC75" s="137">
        <v>1.70978795203561E-3</v>
      </c>
      <c r="AD75" s="137">
        <v>3.5165503164442799E-3</v>
      </c>
      <c r="AE75" s="137">
        <v>1.8841315535062101E-3</v>
      </c>
      <c r="AF75" s="137">
        <v>2.1487334518969E-3</v>
      </c>
      <c r="AG75" s="137">
        <v>2.7157442598639099E-3</v>
      </c>
      <c r="AH75" s="137">
        <v>2.3586597489845401E-3</v>
      </c>
      <c r="AI75" s="137">
        <v>4.5026096417213699E-3</v>
      </c>
      <c r="AJ75" s="137">
        <v>0</v>
      </c>
      <c r="AK75" s="137">
        <v>2.8532390260432002E-3</v>
      </c>
      <c r="AL75" s="137">
        <v>1.9880277419541902E-3</v>
      </c>
      <c r="AM75" s="137">
        <v>2.34193829600604E-3</v>
      </c>
      <c r="AN75" s="137">
        <v>3.12992142643742E-3</v>
      </c>
      <c r="AO75" s="137">
        <v>6.1448793733687003E-3</v>
      </c>
      <c r="AP75" s="137">
        <v>4.3872667929148196E-3</v>
      </c>
      <c r="AQ75" s="137">
        <v>1.06217758301409E-3</v>
      </c>
      <c r="AR75" s="137">
        <v>5.5273027124501297E-3</v>
      </c>
      <c r="AS75" s="137">
        <v>2.0112723361308399E-3</v>
      </c>
      <c r="AT75" s="137">
        <v>3.44276536073551E-3</v>
      </c>
      <c r="AU75" s="137">
        <v>3.2564031869025899E-3</v>
      </c>
      <c r="AV75" s="137">
        <v>2.4220157985481499E-3</v>
      </c>
      <c r="AW75" s="137">
        <v>2.18939201445919E-3</v>
      </c>
      <c r="AX75" s="137">
        <v>3.19853461806605E-3</v>
      </c>
      <c r="AY75" s="137">
        <v>3.1507674120925199E-3</v>
      </c>
      <c r="AZ75" s="137">
        <v>3.83467305303389E-3</v>
      </c>
      <c r="BA75" s="137">
        <v>3.2915636715539101E-3</v>
      </c>
      <c r="BB75" s="137">
        <v>2.6619040195449001E-3</v>
      </c>
      <c r="BC75" s="137">
        <v>1.9706577582207499E-3</v>
      </c>
      <c r="BD75" s="137">
        <v>1.1865599149521501E-3</v>
      </c>
      <c r="BE75" s="137">
        <v>2.7369824595360999E-3</v>
      </c>
      <c r="BF75" s="137">
        <v>3.6951381628310899E-3</v>
      </c>
      <c r="BG75" s="137">
        <v>1.71922427261693E-3</v>
      </c>
      <c r="BH75" s="137">
        <v>7.53328356436332E-3</v>
      </c>
      <c r="BI75" s="137">
        <v>2.8609249823467599E-3</v>
      </c>
      <c r="BJ75" s="137">
        <v>2.8963272290808001E-3</v>
      </c>
      <c r="BK75" s="137">
        <v>3.5994731256636498E-3</v>
      </c>
      <c r="BL75" s="137">
        <v>4.7304552427243499E-3</v>
      </c>
      <c r="BM75" s="137">
        <v>4.8432405632551599E-3</v>
      </c>
      <c r="BN75" s="137">
        <v>1.85872805631698E-3</v>
      </c>
      <c r="BO75" s="137">
        <v>4.1001806843792496E-3</v>
      </c>
      <c r="BP75" s="137">
        <v>3.4459493602054997E-2</v>
      </c>
      <c r="BQ75" s="137">
        <v>0.26305322110097401</v>
      </c>
      <c r="BR75" s="137">
        <v>1.14819579927091</v>
      </c>
      <c r="BS75" s="137">
        <v>3.4596459796453101E-3</v>
      </c>
      <c r="BT75" s="137">
        <v>4.5810311352415404E-3</v>
      </c>
      <c r="BU75" s="137">
        <v>4.6410356601570297E-3</v>
      </c>
      <c r="BV75" s="137">
        <v>6.0349002124091503E-3</v>
      </c>
      <c r="BW75" s="137">
        <v>5.9796635754457599E-4</v>
      </c>
      <c r="BX75" s="137">
        <v>3.6517791499731701E-3</v>
      </c>
      <c r="BY75" s="137">
        <v>8.5200857431436204E-4</v>
      </c>
      <c r="BZ75" s="137">
        <v>5.8370792857953798E-3</v>
      </c>
      <c r="CA75" s="138">
        <v>0</v>
      </c>
      <c r="CB75" s="133">
        <v>1.66176579799499</v>
      </c>
      <c r="CC75" s="134">
        <v>0.96952767005524199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2" x14ac:dyDescent="0.3">
      <c r="A76" s="30"/>
      <c r="B76" s="42" t="s">
        <v>592</v>
      </c>
      <c r="C76" s="43" t="s">
        <v>593</v>
      </c>
      <c r="D76" s="136">
        <v>1.8503134562446798E-2</v>
      </c>
      <c r="E76" s="137">
        <v>1.76279879102186E-2</v>
      </c>
      <c r="F76" s="137">
        <v>7.8879221114836005E-3</v>
      </c>
      <c r="G76" s="137">
        <v>4.9084030889909903E-2</v>
      </c>
      <c r="H76" s="137">
        <v>9.4688072616042809E-3</v>
      </c>
      <c r="I76" s="137">
        <v>9.6272799654298098E-3</v>
      </c>
      <c r="J76" s="137">
        <v>1.2402628079047901E-2</v>
      </c>
      <c r="K76" s="137">
        <v>6.5590924395631999E-3</v>
      </c>
      <c r="L76" s="137">
        <v>4.93798143839589E-3</v>
      </c>
      <c r="M76" s="137">
        <v>5.9329439559244997E-3</v>
      </c>
      <c r="N76" s="137">
        <v>3.5584272304175898E-3</v>
      </c>
      <c r="O76" s="137">
        <v>6.9920977270167299E-3</v>
      </c>
      <c r="P76" s="137">
        <v>2.6473952812565999E-3</v>
      </c>
      <c r="Q76" s="137">
        <v>1.2622868164446301E-3</v>
      </c>
      <c r="R76" s="137">
        <v>5.6994389125205004E-3</v>
      </c>
      <c r="S76" s="137">
        <v>7.1720854821860098E-3</v>
      </c>
      <c r="T76" s="137">
        <v>7.8605126010240604E-3</v>
      </c>
      <c r="U76" s="137">
        <v>8.7444065953125993E-3</v>
      </c>
      <c r="V76" s="137">
        <v>6.7769140145045401E-3</v>
      </c>
      <c r="W76" s="137">
        <v>1.0259731895202E-2</v>
      </c>
      <c r="X76" s="137">
        <v>6.5519410947466102E-3</v>
      </c>
      <c r="Y76" s="137">
        <v>5.8175672317275903E-3</v>
      </c>
      <c r="Z76" s="137">
        <v>8.1399354742457703E-3</v>
      </c>
      <c r="AA76" s="137">
        <v>1.7388062141445001E-2</v>
      </c>
      <c r="AB76" s="137">
        <v>7.6587810016411299E-3</v>
      </c>
      <c r="AC76" s="137">
        <v>6.0647967356321601E-3</v>
      </c>
      <c r="AD76" s="137">
        <v>7.9531720281072298E-3</v>
      </c>
      <c r="AE76" s="137">
        <v>6.44923535355779E-3</v>
      </c>
      <c r="AF76" s="137">
        <v>6.3512078583559404E-3</v>
      </c>
      <c r="AG76" s="137">
        <v>9.72389145283656E-3</v>
      </c>
      <c r="AH76" s="137">
        <v>7.4124564334340703E-3</v>
      </c>
      <c r="AI76" s="137">
        <v>5.8534850996756899E-3</v>
      </c>
      <c r="AJ76" s="137">
        <v>0</v>
      </c>
      <c r="AK76" s="137">
        <v>4.0571663780942903E-3</v>
      </c>
      <c r="AL76" s="137">
        <v>1.13232213428981E-2</v>
      </c>
      <c r="AM76" s="137">
        <v>5.0099287151696799E-3</v>
      </c>
      <c r="AN76" s="137">
        <v>4.2723361420518398E-3</v>
      </c>
      <c r="AO76" s="137">
        <v>5.2648970202397397E-3</v>
      </c>
      <c r="AP76" s="137">
        <v>4.6151796093868097E-3</v>
      </c>
      <c r="AQ76" s="137">
        <v>4.1937192987953897E-3</v>
      </c>
      <c r="AR76" s="137">
        <v>4.5266962690785903E-3</v>
      </c>
      <c r="AS76" s="137">
        <v>4.7016418154787699E-3</v>
      </c>
      <c r="AT76" s="137">
        <v>3.4619129975502201E-3</v>
      </c>
      <c r="AU76" s="137">
        <v>4.0257512764796301E-3</v>
      </c>
      <c r="AV76" s="137">
        <v>3.5243789264428199E-3</v>
      </c>
      <c r="AW76" s="137">
        <v>4.1403247384834696E-3</v>
      </c>
      <c r="AX76" s="137">
        <v>1.0640822310064999E-2</v>
      </c>
      <c r="AY76" s="137">
        <v>4.1433477974842804E-3</v>
      </c>
      <c r="AZ76" s="137">
        <v>7.5340486461038803E-3</v>
      </c>
      <c r="BA76" s="137">
        <v>1.3197897137739801E-2</v>
      </c>
      <c r="BB76" s="137">
        <v>7.1568974434525201E-3</v>
      </c>
      <c r="BC76" s="137">
        <v>8.2923132175295594E-3</v>
      </c>
      <c r="BD76" s="137">
        <v>8.9438774052048794E-3</v>
      </c>
      <c r="BE76" s="137">
        <v>8.5940357216856503E-3</v>
      </c>
      <c r="BF76" s="137">
        <v>1.8125136564724899E-2</v>
      </c>
      <c r="BG76" s="137">
        <v>2.83322825971896E-3</v>
      </c>
      <c r="BH76" s="137">
        <v>7.0481800852040697E-3</v>
      </c>
      <c r="BI76" s="137">
        <v>1.45532593179188E-2</v>
      </c>
      <c r="BJ76" s="137">
        <v>1.9348457468149699E-2</v>
      </c>
      <c r="BK76" s="137">
        <v>8.26405202419217E-3</v>
      </c>
      <c r="BL76" s="137">
        <v>3.4431568865220502E-2</v>
      </c>
      <c r="BM76" s="137">
        <v>4.0230032530040899E-2</v>
      </c>
      <c r="BN76" s="137">
        <v>3.3180917160420299E-2</v>
      </c>
      <c r="BO76" s="137">
        <v>5.5713046451767497E-3</v>
      </c>
      <c r="BP76" s="137">
        <v>1.61004485278523E-2</v>
      </c>
      <c r="BQ76" s="137">
        <v>2.91567414610708E-2</v>
      </c>
      <c r="BR76" s="137">
        <v>5.41979217940802E-2</v>
      </c>
      <c r="BS76" s="137">
        <v>1.08078197303767</v>
      </c>
      <c r="BT76" s="137">
        <v>2.1820245449647401E-2</v>
      </c>
      <c r="BU76" s="137">
        <v>4.6559241592227102E-3</v>
      </c>
      <c r="BV76" s="137">
        <v>1.5322670290594901E-2</v>
      </c>
      <c r="BW76" s="137">
        <v>2.2101898848948601E-3</v>
      </c>
      <c r="BX76" s="137">
        <v>4.96981914715684E-3</v>
      </c>
      <c r="BY76" s="137">
        <v>3.3443949455533098E-3</v>
      </c>
      <c r="BZ76" s="137">
        <v>7.1808594898743403E-3</v>
      </c>
      <c r="CA76" s="138">
        <v>0</v>
      </c>
      <c r="CB76" s="133">
        <v>1.85331735639311</v>
      </c>
      <c r="CC76" s="134">
        <v>1.0812850165677601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2" x14ac:dyDescent="0.3">
      <c r="A77" s="30"/>
      <c r="B77" s="42" t="s">
        <v>600</v>
      </c>
      <c r="C77" s="43" t="s">
        <v>601</v>
      </c>
      <c r="D77" s="136">
        <v>8.3705800619920598E-2</v>
      </c>
      <c r="E77" s="137">
        <v>0.109226788110349</v>
      </c>
      <c r="F77" s="137">
        <v>5.5303711249415903E-2</v>
      </c>
      <c r="G77" s="137">
        <v>0.18422741889018601</v>
      </c>
      <c r="H77" s="137">
        <v>6.7983752721618704E-2</v>
      </c>
      <c r="I77" s="137">
        <v>0.128348244818694</v>
      </c>
      <c r="J77" s="137">
        <v>8.9529643261437794E-2</v>
      </c>
      <c r="K77" s="137">
        <v>6.8745088465084106E-2</v>
      </c>
      <c r="L77" s="137">
        <v>9.3525176141213806E-2</v>
      </c>
      <c r="M77" s="137">
        <v>0.113961605200502</v>
      </c>
      <c r="N77" s="137">
        <v>5.7894609508664797E-2</v>
      </c>
      <c r="O77" s="137">
        <v>7.29129493429201E-2</v>
      </c>
      <c r="P77" s="137">
        <v>7.0485654323344901E-2</v>
      </c>
      <c r="Q77" s="137">
        <v>3.2608997686437699E-2</v>
      </c>
      <c r="R77" s="137">
        <v>0.19687659470589</v>
      </c>
      <c r="S77" s="137">
        <v>0.22392848528939299</v>
      </c>
      <c r="T77" s="137">
        <v>7.7985709661388999E-2</v>
      </c>
      <c r="U77" s="137">
        <v>0.11836788777912401</v>
      </c>
      <c r="V77" s="137">
        <v>5.4149848227202403E-2</v>
      </c>
      <c r="W77" s="137">
        <v>6.8517109924326094E-2</v>
      </c>
      <c r="X77" s="137">
        <v>0.109289783462851</v>
      </c>
      <c r="Y77" s="137">
        <v>5.9936276623395297E-2</v>
      </c>
      <c r="Z77" s="137">
        <v>5.1931061073602798E-2</v>
      </c>
      <c r="AA77" s="137">
        <v>8.6325083685188694E-2</v>
      </c>
      <c r="AB77" s="137">
        <v>9.4621628238405295E-2</v>
      </c>
      <c r="AC77" s="137">
        <v>6.33887738459568E-2</v>
      </c>
      <c r="AD77" s="137">
        <v>6.4984458707923104E-2</v>
      </c>
      <c r="AE77" s="137">
        <v>5.6812123877080997E-2</v>
      </c>
      <c r="AF77" s="137">
        <v>7.1169827114476794E-2</v>
      </c>
      <c r="AG77" s="137">
        <v>8.1429293095551497E-2</v>
      </c>
      <c r="AH77" s="137">
        <v>0.195802200824506</v>
      </c>
      <c r="AI77" s="137">
        <v>0.13882671477865299</v>
      </c>
      <c r="AJ77" s="137">
        <v>0</v>
      </c>
      <c r="AK77" s="137">
        <v>5.4949810894426798E-2</v>
      </c>
      <c r="AL77" s="137">
        <v>5.6846121300310602E-2</v>
      </c>
      <c r="AM77" s="137">
        <v>9.7706565218611999E-2</v>
      </c>
      <c r="AN77" s="137">
        <v>6.0236857087060801E-2</v>
      </c>
      <c r="AO77" s="137">
        <v>0.102088055415158</v>
      </c>
      <c r="AP77" s="137">
        <v>0.119511056912744</v>
      </c>
      <c r="AQ77" s="137">
        <v>8.3743669986847999E-2</v>
      </c>
      <c r="AR77" s="137">
        <v>6.1024678066172303E-2</v>
      </c>
      <c r="AS77" s="137">
        <v>0.11313800037732399</v>
      </c>
      <c r="AT77" s="137">
        <v>5.2551965231640498E-2</v>
      </c>
      <c r="AU77" s="137">
        <v>7.4428981200306096E-2</v>
      </c>
      <c r="AV77" s="137">
        <v>5.7956237678957197E-2</v>
      </c>
      <c r="AW77" s="137">
        <v>8.0815835145182299E-2</v>
      </c>
      <c r="AX77" s="137">
        <v>0.108362377966038</v>
      </c>
      <c r="AY77" s="137">
        <v>0.101846171230966</v>
      </c>
      <c r="AZ77" s="137">
        <v>7.3589540589116403E-2</v>
      </c>
      <c r="BA77" s="137">
        <v>7.0683171212036003E-2</v>
      </c>
      <c r="BB77" s="137">
        <v>6.0792710156152403E-2</v>
      </c>
      <c r="BC77" s="137">
        <v>7.0773016255763793E-2</v>
      </c>
      <c r="BD77" s="137">
        <v>4.3607775167567898E-2</v>
      </c>
      <c r="BE77" s="137">
        <v>6.2260330792719899E-2</v>
      </c>
      <c r="BF77" s="137">
        <v>0.20977525285832299</v>
      </c>
      <c r="BG77" s="137">
        <v>8.6706502206745195E-2</v>
      </c>
      <c r="BH77" s="137">
        <v>0.27574072346760298</v>
      </c>
      <c r="BI77" s="137">
        <v>9.6867207776740197E-2</v>
      </c>
      <c r="BJ77" s="137">
        <v>0.11130458294771201</v>
      </c>
      <c r="BK77" s="137">
        <v>8.6627384412726396E-2</v>
      </c>
      <c r="BL77" s="137">
        <v>0.143744587465059</v>
      </c>
      <c r="BM77" s="137">
        <v>0.18447051473107701</v>
      </c>
      <c r="BN77" s="137">
        <v>7.3537694852789395E-2</v>
      </c>
      <c r="BO77" s="137">
        <v>0.26216725035449601</v>
      </c>
      <c r="BP77" s="137">
        <v>0.14044053294456901</v>
      </c>
      <c r="BQ77" s="137">
        <v>0.21057641472847</v>
      </c>
      <c r="BR77" s="137">
        <v>0.25347862047240899</v>
      </c>
      <c r="BS77" s="137">
        <v>0.14719358744594499</v>
      </c>
      <c r="BT77" s="137">
        <v>1.2338765519899599</v>
      </c>
      <c r="BU77" s="137">
        <v>5.4359711776340802E-2</v>
      </c>
      <c r="BV77" s="137">
        <v>0.21358342759312801</v>
      </c>
      <c r="BW77" s="137">
        <v>3.7916684048987202E-2</v>
      </c>
      <c r="BX77" s="137">
        <v>0.15329815442750999</v>
      </c>
      <c r="BY77" s="137">
        <v>6.6978939614298905E-2</v>
      </c>
      <c r="BZ77" s="137">
        <v>0.21281512151495699</v>
      </c>
      <c r="CA77" s="138">
        <v>0</v>
      </c>
      <c r="CB77" s="133">
        <v>8.9051746767696596</v>
      </c>
      <c r="CC77" s="134">
        <v>5.1955656243621098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2" x14ac:dyDescent="0.3">
      <c r="A78" s="30"/>
      <c r="B78" s="42" t="s">
        <v>650</v>
      </c>
      <c r="C78" s="43" t="s">
        <v>651</v>
      </c>
      <c r="D78" s="136">
        <v>2.2413486436020699E-4</v>
      </c>
      <c r="E78" s="137">
        <v>5.0340812743048099E-4</v>
      </c>
      <c r="F78" s="137">
        <v>2.8110241533281098E-4</v>
      </c>
      <c r="G78" s="137">
        <v>6.2388228725707097E-4</v>
      </c>
      <c r="H78" s="137">
        <v>2.4193187032462099E-4</v>
      </c>
      <c r="I78" s="137">
        <v>5.4434977861451299E-4</v>
      </c>
      <c r="J78" s="137">
        <v>4.8149391181793598E-4</v>
      </c>
      <c r="K78" s="137">
        <v>4.20709079093401E-4</v>
      </c>
      <c r="L78" s="137">
        <v>2.9927983117406301E-4</v>
      </c>
      <c r="M78" s="137">
        <v>2.4303564059096599E-4</v>
      </c>
      <c r="N78" s="137">
        <v>1.45767753957908E-4</v>
      </c>
      <c r="O78" s="137">
        <v>2.8564201047609098E-4</v>
      </c>
      <c r="P78" s="137">
        <v>1.5929906688899999E-4</v>
      </c>
      <c r="Q78" s="137">
        <v>6.9495214970382395E-5</v>
      </c>
      <c r="R78" s="137">
        <v>4.4742475871491102E-4</v>
      </c>
      <c r="S78" s="137">
        <v>5.3136042142731702E-4</v>
      </c>
      <c r="T78" s="137">
        <v>3.5459624876263499E-4</v>
      </c>
      <c r="U78" s="137">
        <v>6.4370922265871201E-4</v>
      </c>
      <c r="V78" s="137">
        <v>2.1072652481760599E-4</v>
      </c>
      <c r="W78" s="137">
        <v>2.8978111720522699E-4</v>
      </c>
      <c r="X78" s="137">
        <v>4.36117344177818E-4</v>
      </c>
      <c r="Y78" s="137">
        <v>2.1141043856439699E-4</v>
      </c>
      <c r="Z78" s="137">
        <v>2.0759604785914901E-4</v>
      </c>
      <c r="AA78" s="137">
        <v>2.8451032116658202E-4</v>
      </c>
      <c r="AB78" s="137">
        <v>3.2015184154586399E-4</v>
      </c>
      <c r="AC78" s="137">
        <v>1.9283534531294399E-4</v>
      </c>
      <c r="AD78" s="137">
        <v>3.1898481730756897E-4</v>
      </c>
      <c r="AE78" s="137">
        <v>2.2967070878749101E-4</v>
      </c>
      <c r="AF78" s="137">
        <v>4.6160776709995701E-4</v>
      </c>
      <c r="AG78" s="137">
        <v>4.5849550617884001E-4</v>
      </c>
      <c r="AH78" s="137">
        <v>6.1208760927632805E-4</v>
      </c>
      <c r="AI78" s="137">
        <v>1.08925070139987E-3</v>
      </c>
      <c r="AJ78" s="137">
        <v>0</v>
      </c>
      <c r="AK78" s="137">
        <v>2.34002225153374E-4</v>
      </c>
      <c r="AL78" s="137">
        <v>6.6384874549596398E-4</v>
      </c>
      <c r="AM78" s="137">
        <v>2.6211172520740502E-4</v>
      </c>
      <c r="AN78" s="137">
        <v>2.08698276637502E-4</v>
      </c>
      <c r="AO78" s="137">
        <v>8.3106392533635902E-4</v>
      </c>
      <c r="AP78" s="137">
        <v>3.2697439543209702E-3</v>
      </c>
      <c r="AQ78" s="137">
        <v>1.9878438339249199E-4</v>
      </c>
      <c r="AR78" s="137">
        <v>2.1484647468012101E-4</v>
      </c>
      <c r="AS78" s="137">
        <v>5.3309946559930302E-4</v>
      </c>
      <c r="AT78" s="137">
        <v>4.7542828116704198E-4</v>
      </c>
      <c r="AU78" s="137">
        <v>4.8548065511659801E-4</v>
      </c>
      <c r="AV78" s="137">
        <v>3.91552109008299E-4</v>
      </c>
      <c r="AW78" s="137">
        <v>4.19041610795334E-4</v>
      </c>
      <c r="AX78" s="137">
        <v>8.4503831388378105E-4</v>
      </c>
      <c r="AY78" s="137">
        <v>3.6041226601626199E-3</v>
      </c>
      <c r="AZ78" s="137">
        <v>6.3500682698222795E-4</v>
      </c>
      <c r="BA78" s="137">
        <v>4.7056056586713897E-4</v>
      </c>
      <c r="BB78" s="137">
        <v>7.4873705035437299E-4</v>
      </c>
      <c r="BC78" s="137">
        <v>6.5853804962205404E-4</v>
      </c>
      <c r="BD78" s="137">
        <v>1.7396568175487E-4</v>
      </c>
      <c r="BE78" s="137">
        <v>3.0389214259192503E-4</v>
      </c>
      <c r="BF78" s="137">
        <v>4.5608591829795998E-4</v>
      </c>
      <c r="BG78" s="137">
        <v>2.5615071750938201E-4</v>
      </c>
      <c r="BH78" s="137">
        <v>7.07974346575156E-3</v>
      </c>
      <c r="BI78" s="137">
        <v>6.84197086030285E-4</v>
      </c>
      <c r="BJ78" s="137">
        <v>4.23127115595988E-4</v>
      </c>
      <c r="BK78" s="137">
        <v>2.33630772941555E-4</v>
      </c>
      <c r="BL78" s="137">
        <v>1.1932173410575801E-3</v>
      </c>
      <c r="BM78" s="137">
        <v>1.28556281259553E-3</v>
      </c>
      <c r="BN78" s="137">
        <v>3.4254658029466599E-4</v>
      </c>
      <c r="BO78" s="137">
        <v>3.7892248264467202E-4</v>
      </c>
      <c r="BP78" s="137">
        <v>3.0323838218866098E-4</v>
      </c>
      <c r="BQ78" s="137">
        <v>4.0789354960029002E-4</v>
      </c>
      <c r="BR78" s="137">
        <v>4.95142780087553E-4</v>
      </c>
      <c r="BS78" s="137">
        <v>7.3706146374596904E-4</v>
      </c>
      <c r="BT78" s="137">
        <v>6.4757893317331098E-4</v>
      </c>
      <c r="BU78" s="137">
        <v>1.00033486209981</v>
      </c>
      <c r="BV78" s="137">
        <v>1.2126775670333E-3</v>
      </c>
      <c r="BW78" s="137">
        <v>3.52883633130837E-4</v>
      </c>
      <c r="BX78" s="137">
        <v>5.807189073576E-4</v>
      </c>
      <c r="BY78" s="137">
        <v>2.7301798167549298E-4</v>
      </c>
      <c r="BZ78" s="137">
        <v>1.2231430703413199E-3</v>
      </c>
      <c r="CA78" s="138">
        <v>0</v>
      </c>
      <c r="CB78" s="133">
        <v>1.0463528143785501</v>
      </c>
      <c r="CC78" s="134">
        <v>0.61047592109801896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2" x14ac:dyDescent="0.3">
      <c r="A79" s="30"/>
      <c r="B79" s="42" t="s">
        <v>656</v>
      </c>
      <c r="C79" s="43" t="s">
        <v>657</v>
      </c>
      <c r="D79" s="136">
        <v>6.7914805696583404E-4</v>
      </c>
      <c r="E79" s="137">
        <v>9.5920007670577704E-4</v>
      </c>
      <c r="F79" s="137">
        <v>5.5737271562598804E-4</v>
      </c>
      <c r="G79" s="137">
        <v>1.3595738743560301E-3</v>
      </c>
      <c r="H79" s="137">
        <v>5.9129926812509796E-4</v>
      </c>
      <c r="I79" s="137">
        <v>9.7429966836164498E-4</v>
      </c>
      <c r="J79" s="137">
        <v>7.9058652400769501E-4</v>
      </c>
      <c r="K79" s="137">
        <v>6.0274029647888804E-4</v>
      </c>
      <c r="L79" s="137">
        <v>7.3969310752098195E-4</v>
      </c>
      <c r="M79" s="137">
        <v>9.0646564165966102E-4</v>
      </c>
      <c r="N79" s="137">
        <v>5.4353870355179797E-4</v>
      </c>
      <c r="O79" s="137">
        <v>7.7583624762265504E-4</v>
      </c>
      <c r="P79" s="137">
        <v>4.6974167319572998E-4</v>
      </c>
      <c r="Q79" s="137">
        <v>2.24711937623267E-4</v>
      </c>
      <c r="R79" s="137">
        <v>1.3673064547956801E-3</v>
      </c>
      <c r="S79" s="137">
        <v>1.60406190493924E-3</v>
      </c>
      <c r="T79" s="137">
        <v>7.2036177939704602E-4</v>
      </c>
      <c r="U79" s="137">
        <v>1.1290022711703601E-3</v>
      </c>
      <c r="V79" s="137">
        <v>6.6061116458543498E-4</v>
      </c>
      <c r="W79" s="137">
        <v>8.0706643347947503E-4</v>
      </c>
      <c r="X79" s="137">
        <v>9.5545509091994195E-4</v>
      </c>
      <c r="Y79" s="137">
        <v>6.6185693794802898E-4</v>
      </c>
      <c r="Z79" s="137">
        <v>6.3732213405275203E-4</v>
      </c>
      <c r="AA79" s="137">
        <v>8.3370404365034495E-4</v>
      </c>
      <c r="AB79" s="137">
        <v>9.3436129505404097E-4</v>
      </c>
      <c r="AC79" s="137">
        <v>6.5714802521904796E-4</v>
      </c>
      <c r="AD79" s="137">
        <v>8.0721466714675104E-4</v>
      </c>
      <c r="AE79" s="137">
        <v>6.1069803625518702E-4</v>
      </c>
      <c r="AF79" s="137">
        <v>6.8840322796964303E-4</v>
      </c>
      <c r="AG79" s="137">
        <v>8.8360229466761197E-4</v>
      </c>
      <c r="AH79" s="137">
        <v>1.32857655372202E-3</v>
      </c>
      <c r="AI79" s="137">
        <v>1.02653024047495E-3</v>
      </c>
      <c r="AJ79" s="137">
        <v>0</v>
      </c>
      <c r="AK79" s="137">
        <v>5.3573562782281703E-4</v>
      </c>
      <c r="AL79" s="137">
        <v>9.6148391542951004E-4</v>
      </c>
      <c r="AM79" s="137">
        <v>7.9748287258618903E-4</v>
      </c>
      <c r="AN79" s="137">
        <v>5.85949652974692E-4</v>
      </c>
      <c r="AO79" s="137">
        <v>8.7418131574612697E-4</v>
      </c>
      <c r="AP79" s="137">
        <v>9.1040291084960997E-4</v>
      </c>
      <c r="AQ79" s="137">
        <v>6.1842094935331401E-4</v>
      </c>
      <c r="AR79" s="137">
        <v>5.7088472840219199E-4</v>
      </c>
      <c r="AS79" s="137">
        <v>8.4187117855716602E-4</v>
      </c>
      <c r="AT79" s="137">
        <v>4.7533570740505599E-4</v>
      </c>
      <c r="AU79" s="137">
        <v>6.2336946846183597E-4</v>
      </c>
      <c r="AV79" s="137">
        <v>5.1272452919948804E-4</v>
      </c>
      <c r="AW79" s="137">
        <v>6.7475310022305798E-4</v>
      </c>
      <c r="AX79" s="137">
        <v>8.5410920045914096E-4</v>
      </c>
      <c r="AY79" s="137">
        <v>7.8838367493720804E-4</v>
      </c>
      <c r="AZ79" s="137">
        <v>5.90454164036921E-4</v>
      </c>
      <c r="BA79" s="137">
        <v>5.8947661505735901E-4</v>
      </c>
      <c r="BB79" s="137">
        <v>5.0574285100605902E-4</v>
      </c>
      <c r="BC79" s="137">
        <v>5.4469578767950202E-4</v>
      </c>
      <c r="BD79" s="137">
        <v>4.2274497462092099E-4</v>
      </c>
      <c r="BE79" s="137">
        <v>5.2899774658222401E-4</v>
      </c>
      <c r="BF79" s="137">
        <v>1.4163985928897099E-3</v>
      </c>
      <c r="BG79" s="137">
        <v>5.9943923624913398E-4</v>
      </c>
      <c r="BH79" s="137">
        <v>1.78202970559494E-3</v>
      </c>
      <c r="BI79" s="137">
        <v>8.6883059561481898E-4</v>
      </c>
      <c r="BJ79" s="137">
        <v>1.1082806755652499E-3</v>
      </c>
      <c r="BK79" s="137">
        <v>1.1349622612047601E-3</v>
      </c>
      <c r="BL79" s="137">
        <v>1.1416572016836001E-3</v>
      </c>
      <c r="BM79" s="137">
        <v>2.74992316904751E-3</v>
      </c>
      <c r="BN79" s="137">
        <v>6.3896788967100304E-4</v>
      </c>
      <c r="BO79" s="137">
        <v>3.3322341719451802E-3</v>
      </c>
      <c r="BP79" s="137">
        <v>2.8111357237705099E-3</v>
      </c>
      <c r="BQ79" s="137">
        <v>3.2359348173344898E-3</v>
      </c>
      <c r="BR79" s="137">
        <v>2.9169277772701698E-3</v>
      </c>
      <c r="BS79" s="137">
        <v>9.3508652556101605E-4</v>
      </c>
      <c r="BT79" s="137">
        <v>7.1814845015935004E-3</v>
      </c>
      <c r="BU79" s="137">
        <v>1.56771079089648E-3</v>
      </c>
      <c r="BV79" s="137">
        <v>1.01699883147724</v>
      </c>
      <c r="BW79" s="137">
        <v>1.0302478155119301E-3</v>
      </c>
      <c r="BX79" s="137">
        <v>1.0685584774302701E-3</v>
      </c>
      <c r="BY79" s="137">
        <v>5.1473854937980298E-4</v>
      </c>
      <c r="BZ79" s="137">
        <v>7.03679453379374E-3</v>
      </c>
      <c r="CA79" s="138">
        <v>0</v>
      </c>
      <c r="CB79" s="133">
        <v>1.1003648658078899</v>
      </c>
      <c r="CC79" s="134">
        <v>0.64198829091594201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2" x14ac:dyDescent="0.35">
      <c r="B80" s="99" t="s">
        <v>660</v>
      </c>
      <c r="C80" s="43" t="s">
        <v>661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0.58343219677828795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2" x14ac:dyDescent="0.35">
      <c r="B81" s="99" t="s">
        <v>676</v>
      </c>
      <c r="C81" s="43" t="s">
        <v>677</v>
      </c>
      <c r="D81" s="136">
        <v>2.8433595956268801E-5</v>
      </c>
      <c r="E81" s="137">
        <v>6.3608466896935507E-5</v>
      </c>
      <c r="F81" s="137">
        <v>6.1763006554217995E-5</v>
      </c>
      <c r="G81" s="137">
        <v>4.6227920938844102E-5</v>
      </c>
      <c r="H81" s="137">
        <v>4.0331763974425799E-5</v>
      </c>
      <c r="I81" s="137">
        <v>3.0774603198566298E-5</v>
      </c>
      <c r="J81" s="137">
        <v>5.8591262002648799E-5</v>
      </c>
      <c r="K81" s="137">
        <v>3.97109561103425E-5</v>
      </c>
      <c r="L81" s="137">
        <v>5.1863092622177602E-5</v>
      </c>
      <c r="M81" s="137">
        <v>6.7703803195623101E-5</v>
      </c>
      <c r="N81" s="137">
        <v>2.7854119178201699E-5</v>
      </c>
      <c r="O81" s="137">
        <v>1.2059220587944E-4</v>
      </c>
      <c r="P81" s="137">
        <v>1.3739363642246799E-5</v>
      </c>
      <c r="Q81" s="137">
        <v>7.2606739120877103E-6</v>
      </c>
      <c r="R81" s="137">
        <v>2.6028113974463099E-5</v>
      </c>
      <c r="S81" s="137">
        <v>3.4421795071254698E-5</v>
      </c>
      <c r="T81" s="137">
        <v>9.1597566282124393E-5</v>
      </c>
      <c r="U81" s="137">
        <v>1.3736074827289799E-4</v>
      </c>
      <c r="V81" s="137">
        <v>1.34772056954286E-4</v>
      </c>
      <c r="W81" s="137">
        <v>1.4166975994698501E-4</v>
      </c>
      <c r="X81" s="137">
        <v>9.2897321896672703E-5</v>
      </c>
      <c r="Y81" s="137">
        <v>8.7188137671802797E-5</v>
      </c>
      <c r="Z81" s="137">
        <v>1.2627094631163899E-4</v>
      </c>
      <c r="AA81" s="137">
        <v>1.0488928946025599E-4</v>
      </c>
      <c r="AB81" s="137">
        <v>1.05145403416198E-4</v>
      </c>
      <c r="AC81" s="137">
        <v>1.02689572583161E-4</v>
      </c>
      <c r="AD81" s="137">
        <v>1.23645659983696E-4</v>
      </c>
      <c r="AE81" s="137">
        <v>9.9441506986346905E-5</v>
      </c>
      <c r="AF81" s="137">
        <v>8.63749848071737E-5</v>
      </c>
      <c r="AG81" s="137">
        <v>1.4873970372375399E-4</v>
      </c>
      <c r="AH81" s="137">
        <v>5.8667815335480703E-5</v>
      </c>
      <c r="AI81" s="137">
        <v>5.1439627609645901E-5</v>
      </c>
      <c r="AJ81" s="137">
        <v>0</v>
      </c>
      <c r="AK81" s="137">
        <v>5.5650885078074698E-5</v>
      </c>
      <c r="AL81" s="137">
        <v>4.31872739697425E-5</v>
      </c>
      <c r="AM81" s="137">
        <v>6.1623687650897097E-5</v>
      </c>
      <c r="AN81" s="137">
        <v>5.4121483280417501E-5</v>
      </c>
      <c r="AO81" s="137">
        <v>5.3644122443410598E-5</v>
      </c>
      <c r="AP81" s="137">
        <v>4.2069385329966597E-5</v>
      </c>
      <c r="AQ81" s="137">
        <v>4.4010080692543902E-5</v>
      </c>
      <c r="AR81" s="137">
        <v>5.0869136392498401E-5</v>
      </c>
      <c r="AS81" s="137">
        <v>5.1996135048205503E-5</v>
      </c>
      <c r="AT81" s="137">
        <v>4.8597013044581802E-5</v>
      </c>
      <c r="AU81" s="137">
        <v>4.6303002045810699E-5</v>
      </c>
      <c r="AV81" s="137">
        <v>4.7164015119807801E-5</v>
      </c>
      <c r="AW81" s="137">
        <v>4.4785720277111703E-5</v>
      </c>
      <c r="AX81" s="137">
        <v>4.8284301447374401E-5</v>
      </c>
      <c r="AY81" s="137">
        <v>3.8040373468250901E-5</v>
      </c>
      <c r="AZ81" s="137">
        <v>3.8620443288448401E-5</v>
      </c>
      <c r="BA81" s="137">
        <v>2.82913471426419E-5</v>
      </c>
      <c r="BB81" s="137">
        <v>3.6158263455660799E-5</v>
      </c>
      <c r="BC81" s="137">
        <v>3.3338675541299303E-5</v>
      </c>
      <c r="BD81" s="137">
        <v>5.75373235308904E-5</v>
      </c>
      <c r="BE81" s="137">
        <v>4.5418317931081497E-5</v>
      </c>
      <c r="BF81" s="137">
        <v>5.07997648471519E-5</v>
      </c>
      <c r="BG81" s="137">
        <v>2.4312606392903098E-5</v>
      </c>
      <c r="BH81" s="137">
        <v>3.5512729447100401E-5</v>
      </c>
      <c r="BI81" s="137">
        <v>4.14109887640934E-5</v>
      </c>
      <c r="BJ81" s="137">
        <v>1.83884076192764E-5</v>
      </c>
      <c r="BK81" s="137">
        <v>5.9245747686854602E-5</v>
      </c>
      <c r="BL81" s="137">
        <v>3.1448063780672002E-5</v>
      </c>
      <c r="BM81" s="137">
        <v>3.3841425848748703E-5</v>
      </c>
      <c r="BN81" s="137">
        <v>5.5787887681425402E-5</v>
      </c>
      <c r="BO81" s="137">
        <v>1.34309818161933E-5</v>
      </c>
      <c r="BP81" s="137">
        <v>7.8235471600942592E-6</v>
      </c>
      <c r="BQ81" s="137">
        <v>2.0487801206741501E-5</v>
      </c>
      <c r="BR81" s="137">
        <v>1.1283835510202801E-5</v>
      </c>
      <c r="BS81" s="137">
        <v>4.5484928029753996E-6</v>
      </c>
      <c r="BT81" s="137">
        <v>1.19194355292184E-5</v>
      </c>
      <c r="BU81" s="137">
        <v>3.5539530771082697E-4</v>
      </c>
      <c r="BV81" s="137">
        <v>2.2658869652985901E-5</v>
      </c>
      <c r="BW81" s="137">
        <v>6.1168735256057299E-5</v>
      </c>
      <c r="BX81" s="137">
        <v>1.3082225587565499</v>
      </c>
      <c r="BY81" s="137">
        <v>4.1804065588279801E-2</v>
      </c>
      <c r="BZ81" s="137">
        <v>2.9297619492278199E-5</v>
      </c>
      <c r="CA81" s="138">
        <v>0</v>
      </c>
      <c r="CB81" s="133">
        <v>1.35429679242357</v>
      </c>
      <c r="CC81" s="134">
        <v>0.79014035269347205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2" x14ac:dyDescent="0.35">
      <c r="B82" s="99" t="s">
        <v>680</v>
      </c>
      <c r="C82" s="43" t="s">
        <v>681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0.58343219677828795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2" x14ac:dyDescent="0.35">
      <c r="B83" s="100" t="s">
        <v>628</v>
      </c>
      <c r="C83" s="43" t="s">
        <v>629</v>
      </c>
      <c r="D83" s="136">
        <v>9.6924101332903894E-3</v>
      </c>
      <c r="E83" s="137">
        <v>7.2251039138271503E-3</v>
      </c>
      <c r="F83" s="137">
        <v>7.62955642231373E-3</v>
      </c>
      <c r="G83" s="137">
        <v>1.5625356798943699E-2</v>
      </c>
      <c r="H83" s="137">
        <v>8.6829289113936493E-3</v>
      </c>
      <c r="I83" s="137">
        <v>1.3299996879295299E-2</v>
      </c>
      <c r="J83" s="137">
        <v>1.4586455421783299E-2</v>
      </c>
      <c r="K83" s="137">
        <v>1.3391066829372101E-2</v>
      </c>
      <c r="L83" s="137">
        <v>7.9214396088324104E-3</v>
      </c>
      <c r="M83" s="137">
        <v>8.7056368039464104E-3</v>
      </c>
      <c r="N83" s="137">
        <v>1.01079494845448E-2</v>
      </c>
      <c r="O83" s="137">
        <v>5.8646550207392401E-3</v>
      </c>
      <c r="P83" s="137">
        <v>1.3299326584671001E-3</v>
      </c>
      <c r="Q83" s="137">
        <v>6.6138724538843097E-4</v>
      </c>
      <c r="R83" s="137">
        <v>2.0422007753345201E-2</v>
      </c>
      <c r="S83" s="137">
        <v>2.2936178079190898E-2</v>
      </c>
      <c r="T83" s="137">
        <v>6.0215311433591701E-3</v>
      </c>
      <c r="U83" s="137">
        <v>7.2259373495336997E-3</v>
      </c>
      <c r="V83" s="137">
        <v>4.9346668382577903E-3</v>
      </c>
      <c r="W83" s="137">
        <v>7.8110156930439696E-3</v>
      </c>
      <c r="X83" s="137">
        <v>1.1850028268676699E-2</v>
      </c>
      <c r="Y83" s="137">
        <v>4.1617382519833299E-3</v>
      </c>
      <c r="Z83" s="137">
        <v>4.2465300512651502E-3</v>
      </c>
      <c r="AA83" s="137">
        <v>7.6414795032062896E-3</v>
      </c>
      <c r="AB83" s="137">
        <v>1.0486654039643399E-2</v>
      </c>
      <c r="AC83" s="137">
        <v>5.7529571571880902E-3</v>
      </c>
      <c r="AD83" s="137">
        <v>7.5943101084170201E-3</v>
      </c>
      <c r="AE83" s="137">
        <v>3.80269917127978E-3</v>
      </c>
      <c r="AF83" s="137">
        <v>3.9636618473439904E-3</v>
      </c>
      <c r="AG83" s="137">
        <v>6.3490962047038401E-3</v>
      </c>
      <c r="AH83" s="137">
        <v>4.3391283131804202E-3</v>
      </c>
      <c r="AI83" s="137">
        <v>3.61304164971659E-3</v>
      </c>
      <c r="AJ83" s="137">
        <v>0</v>
      </c>
      <c r="AK83" s="137">
        <v>2.5193157824215202E-3</v>
      </c>
      <c r="AL83" s="137">
        <v>1.9542183373816198E-3</v>
      </c>
      <c r="AM83" s="137">
        <v>3.0558026855773998E-3</v>
      </c>
      <c r="AN83" s="137">
        <v>4.0274343976030502E-3</v>
      </c>
      <c r="AO83" s="137">
        <v>3.3374695977708901E-3</v>
      </c>
      <c r="AP83" s="137">
        <v>3.2795346264623301E-3</v>
      </c>
      <c r="AQ83" s="137">
        <v>2.16796420895009E-3</v>
      </c>
      <c r="AR83" s="137">
        <v>2.54248534061497E-3</v>
      </c>
      <c r="AS83" s="137">
        <v>2.9376421654765598E-3</v>
      </c>
      <c r="AT83" s="137">
        <v>1.9742954145452801E-3</v>
      </c>
      <c r="AU83" s="137">
        <v>2.4706238322466101E-3</v>
      </c>
      <c r="AV83" s="137">
        <v>2.0886212403836198E-3</v>
      </c>
      <c r="AW83" s="137">
        <v>2.6737215469201099E-3</v>
      </c>
      <c r="AX83" s="137">
        <v>4.5302483330770197E-3</v>
      </c>
      <c r="AY83" s="137">
        <v>6.2019786706817301E-3</v>
      </c>
      <c r="AZ83" s="137">
        <v>2.4705612226450699E-3</v>
      </c>
      <c r="BA83" s="137">
        <v>2.25449934983229E-3</v>
      </c>
      <c r="BB83" s="137">
        <v>2.4050569272095201E-3</v>
      </c>
      <c r="BC83" s="137">
        <v>2.2820214987020202E-3</v>
      </c>
      <c r="BD83" s="137">
        <v>1.9811100620894901E-3</v>
      </c>
      <c r="BE83" s="137">
        <v>2.3476867511363899E-3</v>
      </c>
      <c r="BF83" s="137">
        <v>4.1005905530784601E-3</v>
      </c>
      <c r="BG83" s="137">
        <v>3.3335073341151499E-3</v>
      </c>
      <c r="BH83" s="137">
        <v>4.5977881962078297E-3</v>
      </c>
      <c r="BI83" s="137">
        <v>4.9684913891922498E-3</v>
      </c>
      <c r="BJ83" s="137">
        <v>2.7649121706448299E-3</v>
      </c>
      <c r="BK83" s="137">
        <v>5.0230305184220999E-3</v>
      </c>
      <c r="BL83" s="137">
        <v>4.32936806103264E-3</v>
      </c>
      <c r="BM83" s="137">
        <v>1.0562569190547599E-2</v>
      </c>
      <c r="BN83" s="137">
        <v>8.2285332937865902E-3</v>
      </c>
      <c r="BO83" s="137">
        <v>2.8869077492653699E-2</v>
      </c>
      <c r="BP83" s="137">
        <v>7.78199952314103E-3</v>
      </c>
      <c r="BQ83" s="137">
        <v>9.3340902733377602E-3</v>
      </c>
      <c r="BR83" s="137">
        <v>9.0153546150614407E-3</v>
      </c>
      <c r="BS83" s="137">
        <v>4.6394059717048504E-3</v>
      </c>
      <c r="BT83" s="137">
        <v>1.4719403619504299E-2</v>
      </c>
      <c r="BU83" s="137">
        <v>2.5588168425774902E-3</v>
      </c>
      <c r="BV83" s="137">
        <v>2.4096794945342299E-2</v>
      </c>
      <c r="BW83" s="137">
        <v>2.39081767808552E-3</v>
      </c>
      <c r="BX83" s="137">
        <v>1.17440561844939E-2</v>
      </c>
      <c r="BY83" s="137">
        <v>2.1789771873550398E-3</v>
      </c>
      <c r="BZ83" s="137">
        <v>1.0654169197160299</v>
      </c>
      <c r="CA83" s="138">
        <v>0</v>
      </c>
      <c r="CB83" s="133">
        <v>1.55803333430352</v>
      </c>
      <c r="CC83" s="134">
        <v>0.90900681088650304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2" x14ac:dyDescent="0.35">
      <c r="B84" s="101" t="s">
        <v>692</v>
      </c>
      <c r="C84" s="46" t="s">
        <v>693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0.58343219677828795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2" x14ac:dyDescent="0.35">
      <c r="B85" s="158"/>
      <c r="C85" s="125" t="s">
        <v>881</v>
      </c>
      <c r="D85" s="146">
        <v>1.44248619740724</v>
      </c>
      <c r="E85" s="131">
        <v>1.8469334750161699</v>
      </c>
      <c r="F85" s="131">
        <v>1.57313641793306</v>
      </c>
      <c r="G85" s="131">
        <v>1.88830244369411</v>
      </c>
      <c r="H85" s="131">
        <v>1.55376462393499</v>
      </c>
      <c r="I85" s="131">
        <v>1.6668098344734401</v>
      </c>
      <c r="J85" s="131">
        <v>1.63232598645855</v>
      </c>
      <c r="K85" s="131">
        <v>1.4508615935865701</v>
      </c>
      <c r="L85" s="131">
        <v>1.6234199533840299</v>
      </c>
      <c r="M85" s="131">
        <v>1.92139355524487</v>
      </c>
      <c r="N85" s="131">
        <v>1.4988003461635999</v>
      </c>
      <c r="O85" s="131">
        <v>2.1952365724881302</v>
      </c>
      <c r="P85" s="131">
        <v>1.4941837076159099</v>
      </c>
      <c r="Q85" s="131">
        <v>1.58080181576374</v>
      </c>
      <c r="R85" s="131">
        <v>1.7339065655977499</v>
      </c>
      <c r="S85" s="131">
        <v>1.9046695236454101</v>
      </c>
      <c r="T85" s="131">
        <v>2.01062796419225</v>
      </c>
      <c r="U85" s="131">
        <v>2.3985891196058402</v>
      </c>
      <c r="V85" s="131">
        <v>2.1618249975788801</v>
      </c>
      <c r="W85" s="131">
        <v>2.1263274143214401</v>
      </c>
      <c r="X85" s="131">
        <v>2.1744851694466099</v>
      </c>
      <c r="Y85" s="131">
        <v>1.9867926229038899</v>
      </c>
      <c r="Z85" s="131">
        <v>1.76222847873584</v>
      </c>
      <c r="AA85" s="131">
        <v>1.89049206879218</v>
      </c>
      <c r="AB85" s="131">
        <v>2.0711887678771599</v>
      </c>
      <c r="AC85" s="131">
        <v>1.87761357676191</v>
      </c>
      <c r="AD85" s="131">
        <v>2.0513495940806199</v>
      </c>
      <c r="AE85" s="131">
        <v>1.7720220522119601</v>
      </c>
      <c r="AF85" s="131">
        <v>1.8193547772177801</v>
      </c>
      <c r="AG85" s="131">
        <v>2.1336915869784501</v>
      </c>
      <c r="AH85" s="131">
        <v>1.8814885829738599</v>
      </c>
      <c r="AI85" s="131">
        <v>1.7494369762956801</v>
      </c>
      <c r="AJ85" s="131">
        <v>1</v>
      </c>
      <c r="AK85" s="131">
        <v>1.56541644838153</v>
      </c>
      <c r="AL85" s="131">
        <v>1.5319398786407801</v>
      </c>
      <c r="AM85" s="131">
        <v>1.8204161948942299</v>
      </c>
      <c r="AN85" s="131">
        <v>1.85057623412845</v>
      </c>
      <c r="AO85" s="131">
        <v>1.92379040679303</v>
      </c>
      <c r="AP85" s="131">
        <v>1.64387515516164</v>
      </c>
      <c r="AQ85" s="131">
        <v>1.6998368287460199</v>
      </c>
      <c r="AR85" s="131">
        <v>1.53174060268979</v>
      </c>
      <c r="AS85" s="131">
        <v>1.63088319065097</v>
      </c>
      <c r="AT85" s="131">
        <v>1.4481915041847799</v>
      </c>
      <c r="AU85" s="131">
        <v>1.4847943797541101</v>
      </c>
      <c r="AV85" s="131">
        <v>1.5028227754241299</v>
      </c>
      <c r="AW85" s="131">
        <v>1.75650090892896</v>
      </c>
      <c r="AX85" s="131">
        <v>1.86692384728566</v>
      </c>
      <c r="AY85" s="131">
        <v>1.88233298419586</v>
      </c>
      <c r="AZ85" s="131">
        <v>1.5845678313628899</v>
      </c>
      <c r="BA85" s="131">
        <v>1.44878800085444</v>
      </c>
      <c r="BB85" s="131">
        <v>1.59386506061053</v>
      </c>
      <c r="BC85" s="131">
        <v>1.5257045261255799</v>
      </c>
      <c r="BD85" s="131">
        <v>1.37113329966736</v>
      </c>
      <c r="BE85" s="131">
        <v>1.6748041937075899</v>
      </c>
      <c r="BF85" s="131">
        <v>1.62652266727799</v>
      </c>
      <c r="BG85" s="131">
        <v>1.89985652760187</v>
      </c>
      <c r="BH85" s="131">
        <v>1.8701468278498701</v>
      </c>
      <c r="BI85" s="131">
        <v>1.7472212831227401</v>
      </c>
      <c r="BJ85" s="131">
        <v>1.5518381529597201</v>
      </c>
      <c r="BK85" s="131">
        <v>1.71904561749797</v>
      </c>
      <c r="BL85" s="131">
        <v>1.88511501047709</v>
      </c>
      <c r="BM85" s="131">
        <v>1.7738156054979899</v>
      </c>
      <c r="BN85" s="131">
        <v>1.7471683196079999</v>
      </c>
      <c r="BO85" s="131">
        <v>1.7932600868700299</v>
      </c>
      <c r="BP85" s="131">
        <v>1.47556972799553</v>
      </c>
      <c r="BQ85" s="131">
        <v>2.0974798024758199</v>
      </c>
      <c r="BR85" s="131">
        <v>1.8603188375655799</v>
      </c>
      <c r="BS85" s="131">
        <v>1.3975595836343699</v>
      </c>
      <c r="BT85" s="131">
        <v>1.5797237023513999</v>
      </c>
      <c r="BU85" s="131">
        <v>1.2120445570837</v>
      </c>
      <c r="BV85" s="131">
        <v>1.63026772881509</v>
      </c>
      <c r="BW85" s="131">
        <v>1.1724382903692601</v>
      </c>
      <c r="BX85" s="131">
        <v>1.84657355871726</v>
      </c>
      <c r="BY85" s="131">
        <v>1.29169119621933</v>
      </c>
      <c r="BZ85" s="131">
        <v>1.8725294809981301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2" x14ac:dyDescent="0.35">
      <c r="B86" s="158"/>
      <c r="C86" s="115" t="s">
        <v>882</v>
      </c>
      <c r="D86" s="148">
        <v>0.84159289097566603</v>
      </c>
      <c r="E86" s="161">
        <v>1.0775604546320401</v>
      </c>
      <c r="F86" s="161">
        <v>0.91781843614661196</v>
      </c>
      <c r="G86" s="161">
        <v>1.1016964429062699</v>
      </c>
      <c r="H86" s="161">
        <v>0.90651630781878301</v>
      </c>
      <c r="I86" s="161">
        <v>0.97247052333849204</v>
      </c>
      <c r="J86" s="161">
        <v>0.952351536137796</v>
      </c>
      <c r="K86" s="161">
        <v>0.84647936676745905</v>
      </c>
      <c r="L86" s="161">
        <v>0.94715546969655096</v>
      </c>
      <c r="M86" s="161">
        <v>1.12100286281216</v>
      </c>
      <c r="N86" s="161">
        <v>0.87444837849428902</v>
      </c>
      <c r="O86" s="161">
        <v>1.2807716959347899</v>
      </c>
      <c r="P86" s="161">
        <v>0.87175488292467695</v>
      </c>
      <c r="Q86" s="161">
        <v>0.92229067604214598</v>
      </c>
      <c r="R86" s="161">
        <v>1.01161691657499</v>
      </c>
      <c r="S86" s="161">
        <v>1.1112455243171</v>
      </c>
      <c r="T86" s="161">
        <v>1.1730650900525399</v>
      </c>
      <c r="U86" s="161">
        <v>1.3994141192201399</v>
      </c>
      <c r="V86" s="161">
        <v>1.2612783073876599</v>
      </c>
      <c r="W86" s="161">
        <v>1.24056787440745</v>
      </c>
      <c r="X86" s="161">
        <v>1.2686646592720501</v>
      </c>
      <c r="Y86" s="161">
        <v>1.1591587845237099</v>
      </c>
      <c r="Z86" s="161">
        <v>1.0281408325741099</v>
      </c>
      <c r="AA86" s="161">
        <v>1.10297394068735</v>
      </c>
      <c r="AB86" s="161">
        <v>1.2083982127850901</v>
      </c>
      <c r="AC86" s="161">
        <v>1.0954602137909399</v>
      </c>
      <c r="AD86" s="161">
        <v>1.19682340003471</v>
      </c>
      <c r="AE86" s="161">
        <v>1.0338547186616001</v>
      </c>
      <c r="AF86" s="161">
        <v>1.0614701543912399</v>
      </c>
      <c r="AG86" s="161">
        <v>1.24486436983819</v>
      </c>
      <c r="AH86" s="161">
        <v>1.0977210171777101</v>
      </c>
      <c r="AI86" s="161">
        <v>1.0206778582053599</v>
      </c>
      <c r="AJ86" s="161">
        <v>0.58343219677828795</v>
      </c>
      <c r="AK86" s="161">
        <v>0.91331435735210498</v>
      </c>
      <c r="AL86" s="161">
        <v>0.89378304872765402</v>
      </c>
      <c r="AM86" s="161">
        <v>1.06208941963791</v>
      </c>
      <c r="AN86" s="161">
        <v>1.0796857575832499</v>
      </c>
      <c r="AO86" s="161">
        <v>1.1224012631762601</v>
      </c>
      <c r="AP86" s="161">
        <v>0.95908969300520497</v>
      </c>
      <c r="AQ86" s="161">
        <v>0.99173953515992896</v>
      </c>
      <c r="AR86" s="161">
        <v>0.89366678472180305</v>
      </c>
      <c r="AS86" s="161">
        <v>0.95150976261027798</v>
      </c>
      <c r="AT86" s="161">
        <v>0.844921550642178</v>
      </c>
      <c r="AU86" s="161">
        <v>0.86627684674399497</v>
      </c>
      <c r="AV86" s="161">
        <v>0.87679519323414701</v>
      </c>
      <c r="AW86" s="161">
        <v>1.0247991839394801</v>
      </c>
      <c r="AX86" s="161">
        <v>1.08922348143965</v>
      </c>
      <c r="AY86" s="161">
        <v>1.09821366803762</v>
      </c>
      <c r="AZ86" s="161">
        <v>0.92448789079625804</v>
      </c>
      <c r="BA86" s="161">
        <v>0.84526956600453196</v>
      </c>
      <c r="BB86" s="161">
        <v>0.92991219368015898</v>
      </c>
      <c r="BC86" s="161">
        <v>0.89014514331202299</v>
      </c>
      <c r="BD86" s="161">
        <v>0.79996331310078905</v>
      </c>
      <c r="BE86" s="161">
        <v>0.97713468990831098</v>
      </c>
      <c r="BF86" s="161">
        <v>0.94896569287967603</v>
      </c>
      <c r="BG86" s="161">
        <v>1.1084374674623301</v>
      </c>
      <c r="BH86" s="161">
        <v>1.0911038720703901</v>
      </c>
      <c r="BI86" s="161">
        <v>1.01938515147008</v>
      </c>
      <c r="BJ86" s="161">
        <v>0.90539234262565105</v>
      </c>
      <c r="BK86" s="161">
        <v>1.0029465609789301</v>
      </c>
      <c r="BL86" s="161">
        <v>1.0998367917423799</v>
      </c>
      <c r="BM86" s="161">
        <v>1.0349011353952999</v>
      </c>
      <c r="BN86" s="161">
        <v>1.0193542508503299</v>
      </c>
      <c r="BO86" s="161">
        <v>1.0462456718774</v>
      </c>
      <c r="BP86" s="161">
        <v>0.86089488790397595</v>
      </c>
      <c r="BQ86" s="161">
        <v>1.2237372488565601</v>
      </c>
      <c r="BR86" s="161">
        <v>1.0853699061089199</v>
      </c>
      <c r="BS86" s="161">
        <v>0.81538125800834904</v>
      </c>
      <c r="BT86" s="161">
        <v>0.92166166996560905</v>
      </c>
      <c r="BU86" s="161">
        <v>0.70714581853250902</v>
      </c>
      <c r="BV86" s="161">
        <v>0.95115068235933597</v>
      </c>
      <c r="BW86" s="161">
        <v>0.68403824733711804</v>
      </c>
      <c r="BX86" s="161">
        <v>1.07735046787512</v>
      </c>
      <c r="BY86" s="161">
        <v>0.75361423216941603</v>
      </c>
      <c r="BZ86" s="161">
        <v>1.09249398863085</v>
      </c>
      <c r="CA86" s="144">
        <v>0.58343219677828795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2" x14ac:dyDescent="0.35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3">
      <c r="B88" s="9" t="s">
        <v>702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3">
      <c r="B89" s="9" t="s">
        <v>869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3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3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3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3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3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3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3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" x14ac:dyDescent="0.35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3">
      <c r="B98" s="155"/>
      <c r="C98" s="116" t="s">
        <v>870</v>
      </c>
      <c r="D98" s="151">
        <f>+IFERROR('MIP(IxI)_TFEVP'!D87/'MIP(IxI)_TFEVP'!D$95,0)</f>
        <v>7.0485130631068274E-2</v>
      </c>
      <c r="E98" s="151">
        <f>+IFERROR('MIP(IxI)_TFEVP'!E87/'MIP(IxI)_TFEVP'!E$95,0)</f>
        <v>5.466404083243321E-2</v>
      </c>
      <c r="F98" s="151">
        <f>+IFERROR('MIP(IxI)_TFEVP'!F87/'MIP(IxI)_TFEVP'!F$95,0)</f>
        <v>2.9814441332712938E-2</v>
      </c>
      <c r="G98" s="151">
        <f>+IFERROR('MIP(IxI)_TFEVP'!G87/'MIP(IxI)_TFEVP'!G$95,0)</f>
        <v>4.4585400083310564E-2</v>
      </c>
      <c r="H98" s="151">
        <f>+IFERROR('MIP(IxI)_TFEVP'!H87/'MIP(IxI)_TFEVP'!H$95,0)</f>
        <v>0.10299498039040487</v>
      </c>
      <c r="I98" s="151">
        <f>+IFERROR('MIP(IxI)_TFEVP'!I87/'MIP(IxI)_TFEVP'!I$95,0)</f>
        <v>1.3944595056827802E-2</v>
      </c>
      <c r="J98" s="151">
        <f>+IFERROR('MIP(IxI)_TFEVP'!J87/'MIP(IxI)_TFEVP'!J$95,0)</f>
        <v>0.11177238799697688</v>
      </c>
      <c r="K98" s="151">
        <f>+IFERROR('MIP(IxI)_TFEVP'!K87/'MIP(IxI)_TFEVP'!K$95,0)</f>
        <v>5.9476119230963742E-2</v>
      </c>
      <c r="L98" s="151">
        <f>+IFERROR('MIP(IxI)_TFEVP'!L87/'MIP(IxI)_TFEVP'!L$95,0)</f>
        <v>3.72511510948732E-3</v>
      </c>
      <c r="M98" s="151">
        <f>+IFERROR('MIP(IxI)_TFEVP'!M87/'MIP(IxI)_TFEVP'!M$95,0)</f>
        <v>1.2967173424481405E-2</v>
      </c>
      <c r="N98" s="151">
        <f>+IFERROR('MIP(IxI)_TFEVP'!N87/'MIP(IxI)_TFEVP'!N$95,0)</f>
        <v>5.6872152850561346E-2</v>
      </c>
      <c r="O98" s="151">
        <f>+IFERROR('MIP(IxI)_TFEVP'!O87/'MIP(IxI)_TFEVP'!O$95,0)</f>
        <v>0.14900876909139776</v>
      </c>
      <c r="P98" s="151">
        <f>+IFERROR('MIP(IxI)_TFEVP'!P87/'MIP(IxI)_TFEVP'!P$95,0)</f>
        <v>5.7853056013938836E-3</v>
      </c>
      <c r="Q98" s="151">
        <f>+IFERROR('MIP(IxI)_TFEVP'!Q87/'MIP(IxI)_TFEVP'!Q$95,0)</f>
        <v>2.1424636853160624E-3</v>
      </c>
      <c r="R98" s="151">
        <f>+IFERROR('MIP(IxI)_TFEVP'!R87/'MIP(IxI)_TFEVP'!R$95,0)</f>
        <v>1.6872708355112991E-2</v>
      </c>
      <c r="S98" s="151">
        <f>+IFERROR('MIP(IxI)_TFEVP'!S87/'MIP(IxI)_TFEVP'!S$95,0)</f>
        <v>1.4616026572869202E-2</v>
      </c>
      <c r="T98" s="151">
        <f>+IFERROR('MIP(IxI)_TFEVP'!T87/'MIP(IxI)_TFEVP'!T$95,0)</f>
        <v>5.8058979684481454E-2</v>
      </c>
      <c r="U98" s="151">
        <f>+IFERROR('MIP(IxI)_TFEVP'!U87/'MIP(IxI)_TFEVP'!U$95,0)</f>
        <v>3.7187046182717363E-2</v>
      </c>
      <c r="V98" s="151">
        <f>+IFERROR('MIP(IxI)_TFEVP'!V87/'MIP(IxI)_TFEVP'!V$95,0)</f>
        <v>1.9507274693389871E-3</v>
      </c>
      <c r="W98" s="151">
        <f>+IFERROR('MIP(IxI)_TFEVP'!W87/'MIP(IxI)_TFEVP'!W$95,0)</f>
        <v>0.10409859438290643</v>
      </c>
      <c r="X98" s="151">
        <f>+IFERROR('MIP(IxI)_TFEVP'!X87/'MIP(IxI)_TFEVP'!X$95,0)</f>
        <v>9.7095744377221523E-3</v>
      </c>
      <c r="Y98" s="151">
        <f>+IFERROR('MIP(IxI)_TFEVP'!Y87/'MIP(IxI)_TFEVP'!Y$95,0)</f>
        <v>1.9293745000579454E-2</v>
      </c>
      <c r="Z98" s="151">
        <f>+IFERROR('MIP(IxI)_TFEVP'!Z87/'MIP(IxI)_TFEVP'!Z$95,0)</f>
        <v>0.17017722577533861</v>
      </c>
      <c r="AA98" s="151">
        <f>+IFERROR('MIP(IxI)_TFEVP'!AA87/'MIP(IxI)_TFEVP'!AA$95,0)</f>
        <v>4.0108847935180925E-3</v>
      </c>
      <c r="AB98" s="151">
        <f>+IFERROR('MIP(IxI)_TFEVP'!AB87/'MIP(IxI)_TFEVP'!AB$95,0)</f>
        <v>6.2808750689443929E-2</v>
      </c>
      <c r="AC98" s="151">
        <f>+IFERROR('MIP(IxI)_TFEVP'!AC87/'MIP(IxI)_TFEVP'!AC$95,0)</f>
        <v>0.12409597957498021</v>
      </c>
      <c r="AD98" s="151">
        <f>+IFERROR('MIP(IxI)_TFEVP'!AD87/'MIP(IxI)_TFEVP'!AD$95,0)</f>
        <v>1.8632675067024245E-2</v>
      </c>
      <c r="AE98" s="151">
        <f>+IFERROR('MIP(IxI)_TFEVP'!AE87/'MIP(IxI)_TFEVP'!AE$95,0)</f>
        <v>0.39782770565638337</v>
      </c>
      <c r="AF98" s="151">
        <f>+IFERROR('MIP(IxI)_TFEVP'!AF87/'MIP(IxI)_TFEVP'!AF$95,0)</f>
        <v>8.2873984966172001E-2</v>
      </c>
      <c r="AG98" s="151">
        <f>+IFERROR('MIP(IxI)_TFEVP'!AG87/'MIP(IxI)_TFEVP'!AG$95,0)</f>
        <v>7.3199761484076687E-3</v>
      </c>
      <c r="AH98" s="151">
        <f>+IFERROR('MIP(IxI)_TFEVP'!AH87/'MIP(IxI)_TFEVP'!AH$95,0)</f>
        <v>0.17915697308735268</v>
      </c>
      <c r="AI98" s="151">
        <f>+IFERROR('MIP(IxI)_TFEVP'!AI87/'MIP(IxI)_TFEVP'!AI$95,0)</f>
        <v>0.12057015220832809</v>
      </c>
      <c r="AJ98" s="151">
        <f>+IFERROR('MIP(IxI)_TFEVP'!AJ87/'MIP(IxI)_TFEVP'!AJ$95,0)</f>
        <v>0</v>
      </c>
      <c r="AK98" s="151">
        <f>+IFERROR('MIP(IxI)_TFEVP'!AK87/'MIP(IxI)_TFEVP'!AK$95,0)</f>
        <v>0.26190300397661848</v>
      </c>
      <c r="AL98" s="151">
        <f>+IFERROR('MIP(IxI)_TFEVP'!AL87/'MIP(IxI)_TFEVP'!AL$95,0)</f>
        <v>0.16639187183253043</v>
      </c>
      <c r="AM98" s="151">
        <f>+IFERROR('MIP(IxI)_TFEVP'!AM87/'MIP(IxI)_TFEVP'!AM$95,0)</f>
        <v>0.11808503174424617</v>
      </c>
      <c r="AN98" s="151">
        <f>+IFERROR('MIP(IxI)_TFEVP'!AN87/'MIP(IxI)_TFEVP'!AN$95,0)</f>
        <v>7.2103318718108156E-2</v>
      </c>
      <c r="AO98" s="151">
        <f>+IFERROR('MIP(IxI)_TFEVP'!AO87/'MIP(IxI)_TFEVP'!AO$95,0)</f>
        <v>0.19743922042778284</v>
      </c>
      <c r="AP98" s="151">
        <f>+IFERROR('MIP(IxI)_TFEVP'!AP87/'MIP(IxI)_TFEVP'!AP$95,0)</f>
        <v>0.14349229259210861</v>
      </c>
      <c r="AQ98" s="151">
        <f>+IFERROR('MIP(IxI)_TFEVP'!AQ87/'MIP(IxI)_TFEVP'!AQ$95,0)</f>
        <v>0.62083227373940741</v>
      </c>
      <c r="AR98" s="151">
        <f>+IFERROR('MIP(IxI)_TFEVP'!AR87/'MIP(IxI)_TFEVP'!AR$95,0)</f>
        <v>0.31651554983348995</v>
      </c>
      <c r="AS98" s="151">
        <f>+IFERROR('MIP(IxI)_TFEVP'!AS87/'MIP(IxI)_TFEVP'!AS$95,0)</f>
        <v>0.26205797679903875</v>
      </c>
      <c r="AT98" s="151">
        <f>+IFERROR('MIP(IxI)_TFEVP'!AT87/'MIP(IxI)_TFEVP'!AT$95,0)</f>
        <v>0.29757971250208498</v>
      </c>
      <c r="AU98" s="151">
        <f>+IFERROR('MIP(IxI)_TFEVP'!AU87/'MIP(IxI)_TFEVP'!AU$95,0)</f>
        <v>0.29984633426947432</v>
      </c>
      <c r="AV98" s="151">
        <f>+IFERROR('MIP(IxI)_TFEVP'!AV87/'MIP(IxI)_TFEVP'!AV$95,0)</f>
        <v>0.32151012409212015</v>
      </c>
      <c r="AW98" s="151">
        <f>+IFERROR('MIP(IxI)_TFEVP'!AW87/'MIP(IxI)_TFEVP'!AW$95,0)</f>
        <v>0.18088040875632752</v>
      </c>
      <c r="AX98" s="151">
        <f>+IFERROR('MIP(IxI)_TFEVP'!AX87/'MIP(IxI)_TFEVP'!AX$95,0)</f>
        <v>9.1064366509605393E-2</v>
      </c>
      <c r="AY98" s="151">
        <f>+IFERROR('MIP(IxI)_TFEVP'!AY87/'MIP(IxI)_TFEVP'!AY$95,0)</f>
        <v>0.22416781831329355</v>
      </c>
      <c r="AZ98" s="151">
        <f>+IFERROR('MIP(IxI)_TFEVP'!AZ87/'MIP(IxI)_TFEVP'!AZ$95,0)</f>
        <v>0.21386062366444428</v>
      </c>
      <c r="BA98" s="151">
        <f>+IFERROR('MIP(IxI)_TFEVP'!BA87/'MIP(IxI)_TFEVP'!BA$95,0)</f>
        <v>0.22551930920865754</v>
      </c>
      <c r="BB98" s="151">
        <f>+IFERROR('MIP(IxI)_TFEVP'!BB87/'MIP(IxI)_TFEVP'!BB$95,0)</f>
        <v>0.32267303836752187</v>
      </c>
      <c r="BC98" s="151">
        <f>+IFERROR('MIP(IxI)_TFEVP'!BC87/'MIP(IxI)_TFEVP'!BC$95,0)</f>
        <v>0.18398092684352249</v>
      </c>
      <c r="BD98" s="151">
        <f>+IFERROR('MIP(IxI)_TFEVP'!BD87/'MIP(IxI)_TFEVP'!BD$95,0)</f>
        <v>0.42796721748912059</v>
      </c>
      <c r="BE98" s="151">
        <f>+IFERROR('MIP(IxI)_TFEVP'!BE87/'MIP(IxI)_TFEVP'!BE$95,0)</f>
        <v>0.15214537051450897</v>
      </c>
      <c r="BF98" s="151">
        <f>+IFERROR('MIP(IxI)_TFEVP'!BF87/'MIP(IxI)_TFEVP'!BF$95,0)</f>
        <v>6.6810487992890466E-2</v>
      </c>
      <c r="BG98" s="151">
        <f>+IFERROR('MIP(IxI)_TFEVP'!BG87/'MIP(IxI)_TFEVP'!BG$95,0)</f>
        <v>8.5465271833929601E-2</v>
      </c>
      <c r="BH98" s="151">
        <f>+IFERROR('MIP(IxI)_TFEVP'!BH87/'MIP(IxI)_TFEVP'!BH$95,0)</f>
        <v>3.944114390363896E-3</v>
      </c>
      <c r="BI98" s="151">
        <f>+IFERROR('MIP(IxI)_TFEVP'!BI87/'MIP(IxI)_TFEVP'!BI$95,0)</f>
        <v>6.8368641147704384E-2</v>
      </c>
      <c r="BJ98" s="151">
        <f>+IFERROR('MIP(IxI)_TFEVP'!BJ87/'MIP(IxI)_TFEVP'!BJ$95,0)</f>
        <v>2.2981191602483356E-2</v>
      </c>
      <c r="BK98" s="151">
        <f>+IFERROR('MIP(IxI)_TFEVP'!BK87/'MIP(IxI)_TFEVP'!BK$95,0)</f>
        <v>0.19017219205337837</v>
      </c>
      <c r="BL98" s="151">
        <f>+IFERROR('MIP(IxI)_TFEVP'!BL87/'MIP(IxI)_TFEVP'!BL$95,0)</f>
        <v>9.8088905315419001E-4</v>
      </c>
      <c r="BM98" s="151">
        <f>+IFERROR('MIP(IxI)_TFEVP'!BM87/'MIP(IxI)_TFEVP'!BM$95,0)</f>
        <v>2.5194196449346042E-2</v>
      </c>
      <c r="BN98" s="151">
        <f>+IFERROR('MIP(IxI)_TFEVP'!BN87/'MIP(IxI)_TFEVP'!BN$95,0)</f>
        <v>0.13775591787761576</v>
      </c>
      <c r="BO98" s="151">
        <f>+IFERROR('MIP(IxI)_TFEVP'!BO87/'MIP(IxI)_TFEVP'!BO$95,0)</f>
        <v>3.2269458295898175E-2</v>
      </c>
      <c r="BP98" s="151">
        <f>+IFERROR('MIP(IxI)_TFEVP'!BP87/'MIP(IxI)_TFEVP'!BP$95,0)</f>
        <v>2.1204660136639762E-2</v>
      </c>
      <c r="BQ98" s="151">
        <f>+IFERROR('MIP(IxI)_TFEVP'!BQ87/'MIP(IxI)_TFEVP'!BQ$95,0)</f>
        <v>0.12153657952188407</v>
      </c>
      <c r="BR98" s="151">
        <f>+IFERROR('MIP(IxI)_TFEVP'!BR87/'MIP(IxI)_TFEVP'!BR$95,0)</f>
        <v>2.2367017359041847E-4</v>
      </c>
      <c r="BS98" s="151">
        <f>+IFERROR('MIP(IxI)_TFEVP'!BS87/'MIP(IxI)_TFEVP'!BS$95,0)</f>
        <v>9.2345213583823569E-4</v>
      </c>
      <c r="BT98" s="151">
        <f>+IFERROR('MIP(IxI)_TFEVP'!BT87/'MIP(IxI)_TFEVP'!BT$95,0)</f>
        <v>3.1801976806248702E-2</v>
      </c>
      <c r="BU98" s="151">
        <f>+IFERROR('MIP(IxI)_TFEVP'!BU87/'MIP(IxI)_TFEVP'!BU$95,0)</f>
        <v>1.4200021343943858E-2</v>
      </c>
      <c r="BV98" s="151">
        <f>+IFERROR('MIP(IxI)_TFEVP'!BV87/'MIP(IxI)_TFEVP'!BV$95,0)</f>
        <v>2.1946159252505164E-3</v>
      </c>
      <c r="BW98" s="151">
        <f>+IFERROR('MIP(IxI)_TFEVP'!BW87/'MIP(IxI)_TFEVP'!BW$95,0)</f>
        <v>1.0467412061719095E-3</v>
      </c>
      <c r="BX98" s="151">
        <f>+IFERROR('MIP(IxI)_TFEVP'!BX87/'MIP(IxI)_TFEVP'!BX$95,0)</f>
        <v>3.6448561701650589E-2</v>
      </c>
      <c r="BY98" s="151">
        <f>+IFERROR('MIP(IxI)_TFEVP'!BY87/'MIP(IxI)_TFEVP'!BY$95,0)</f>
        <v>0.13937963938691852</v>
      </c>
      <c r="BZ98" s="151">
        <f>+IFERROR('MIP(IxI)_TFEVP'!BZ87/'MIP(IxI)_TFEVP'!BZ$95,0)</f>
        <v>5.8369407151034778E-3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3">
      <c r="A99" s="105"/>
      <c r="B99" s="155"/>
      <c r="C99" s="117" t="s">
        <v>871</v>
      </c>
      <c r="D99" s="151">
        <f>+IFERROR('MIP(IxI)_TFEVP'!D88/'MIP(IxI)_TFEVP'!D$95,0)</f>
        <v>0.34310847497424596</v>
      </c>
      <c r="E99" s="151">
        <f>+IFERROR('MIP(IxI)_TFEVP'!E88/'MIP(IxI)_TFEVP'!E$95,0)</f>
        <v>0.56848282924081561</v>
      </c>
      <c r="F99" s="151">
        <f>+IFERROR('MIP(IxI)_TFEVP'!F88/'MIP(IxI)_TFEVP'!F$95,0)</f>
        <v>0.3845797125264856</v>
      </c>
      <c r="G99" s="151">
        <f>+IFERROR('MIP(IxI)_TFEVP'!G88/'MIP(IxI)_TFEVP'!G$95,0)</f>
        <v>0.5913600904785703</v>
      </c>
      <c r="H99" s="151">
        <f>+IFERROR('MIP(IxI)_TFEVP'!H88/'MIP(IxI)_TFEVP'!H$95,0)</f>
        <v>0.43921610973430403</v>
      </c>
      <c r="I99" s="151">
        <f>+IFERROR('MIP(IxI)_TFEVP'!I88/'MIP(IxI)_TFEVP'!I$95,0)</f>
        <v>0.40534932917803168</v>
      </c>
      <c r="J99" s="151">
        <f>+IFERROR('MIP(IxI)_TFEVP'!J88/'MIP(IxI)_TFEVP'!J$95,0)</f>
        <v>0.49751965101158574</v>
      </c>
      <c r="K99" s="151">
        <f>+IFERROR('MIP(IxI)_TFEVP'!K88/'MIP(IxI)_TFEVP'!K$95,0)</f>
        <v>0.33941070879033935</v>
      </c>
      <c r="L99" s="151">
        <f>+IFERROR('MIP(IxI)_TFEVP'!L88/'MIP(IxI)_TFEVP'!L$95,0)</f>
        <v>0.39002493964379481</v>
      </c>
      <c r="M99" s="151">
        <f>+IFERROR('MIP(IxI)_TFEVP'!M88/'MIP(IxI)_TFEVP'!M$95,0)</f>
        <v>0.55346352856108716</v>
      </c>
      <c r="N99" s="151">
        <f>+IFERROR('MIP(IxI)_TFEVP'!N88/'MIP(IxI)_TFEVP'!N$95,0)</f>
        <v>0.35605482090685275</v>
      </c>
      <c r="O99" s="151">
        <f>+IFERROR('MIP(IxI)_TFEVP'!O88/'MIP(IxI)_TFEVP'!O$95,0)</f>
        <v>0.80350925431234599</v>
      </c>
      <c r="P99" s="151">
        <f>+IFERROR('MIP(IxI)_TFEVP'!P88/'MIP(IxI)_TFEVP'!P$95,0)</f>
        <v>0.3252670079953654</v>
      </c>
      <c r="Q99" s="151">
        <f>+IFERROR('MIP(IxI)_TFEVP'!Q88/'MIP(IxI)_TFEVP'!Q$95,0)</f>
        <v>0.38746395392151978</v>
      </c>
      <c r="R99" s="151">
        <f>+IFERROR('MIP(IxI)_TFEVP'!R88/'MIP(IxI)_TFEVP'!R$95,0)</f>
        <v>0.44999350100388819</v>
      </c>
      <c r="S99" s="151">
        <f>+IFERROR('MIP(IxI)_TFEVP'!S88/'MIP(IxI)_TFEVP'!S$95,0)</f>
        <v>0.54976729362422472</v>
      </c>
      <c r="T99" s="151">
        <f>+IFERROR('MIP(IxI)_TFEVP'!T88/'MIP(IxI)_TFEVP'!T$95,0)</f>
        <v>0.61687120118631333</v>
      </c>
      <c r="U99" s="151">
        <f>+IFERROR('MIP(IxI)_TFEVP'!U88/'MIP(IxI)_TFEVP'!U$95,0)</f>
        <v>0.77977378840636824</v>
      </c>
      <c r="V99" s="151">
        <f>+IFERROR('MIP(IxI)_TFEVP'!V88/'MIP(IxI)_TFEVP'!V$95,0)</f>
        <v>0.59530588992539224</v>
      </c>
      <c r="W99" s="151">
        <f>+IFERROR('MIP(IxI)_TFEVP'!W88/'MIP(IxI)_TFEVP'!W$95,0)</f>
        <v>0.77300636087864261</v>
      </c>
      <c r="X99" s="151">
        <f>+IFERROR('MIP(IxI)_TFEVP'!X88/'MIP(IxI)_TFEVP'!X$95,0)</f>
        <v>0.65146008779953757</v>
      </c>
      <c r="Y99" s="151">
        <f>+IFERROR('MIP(IxI)_TFEVP'!Y88/'MIP(IxI)_TFEVP'!Y$95,0)</f>
        <v>0.56931234828820398</v>
      </c>
      <c r="Z99" s="151">
        <f>+IFERROR('MIP(IxI)_TFEVP'!Z88/'MIP(IxI)_TFEVP'!Z$95,0)</f>
        <v>0.627734060328202</v>
      </c>
      <c r="AA99" s="151">
        <f>+IFERROR('MIP(IxI)_TFEVP'!AA88/'MIP(IxI)_TFEVP'!AA$95,0)</f>
        <v>0.51841895058255238</v>
      </c>
      <c r="AB99" s="151">
        <f>+IFERROR('MIP(IxI)_TFEVP'!AB88/'MIP(IxI)_TFEVP'!AB$95,0)</f>
        <v>0.70552023711760681</v>
      </c>
      <c r="AC99" s="151">
        <f>+IFERROR('MIP(IxI)_TFEVP'!AC88/'MIP(IxI)_TFEVP'!AC$95,0)</f>
        <v>0.64158640770809694</v>
      </c>
      <c r="AD99" s="151">
        <f>+IFERROR('MIP(IxI)_TFEVP'!AD88/'MIP(IxI)_TFEVP'!AD$95,0)</f>
        <v>0.68047233360358828</v>
      </c>
      <c r="AE99" s="151">
        <f>+IFERROR('MIP(IxI)_TFEVP'!AE88/'MIP(IxI)_TFEVP'!AE$95,0)</f>
        <v>0.84030057050037821</v>
      </c>
      <c r="AF99" s="151">
        <f>+IFERROR('MIP(IxI)_TFEVP'!AF88/'MIP(IxI)_TFEVP'!AF$95,0)</f>
        <v>0.57510176796584211</v>
      </c>
      <c r="AG99" s="151">
        <f>+IFERROR('MIP(IxI)_TFEVP'!AG88/'MIP(IxI)_TFEVP'!AG$95,0)</f>
        <v>0.71742191731091076</v>
      </c>
      <c r="AH99" s="151">
        <f>+IFERROR('MIP(IxI)_TFEVP'!AH88/'MIP(IxI)_TFEVP'!AH$95,0)</f>
        <v>0.70164255155627409</v>
      </c>
      <c r="AI99" s="151">
        <f>+IFERROR('MIP(IxI)_TFEVP'!AI88/'MIP(IxI)_TFEVP'!AI$95,0)</f>
        <v>0.56852170147677428</v>
      </c>
      <c r="AJ99" s="151">
        <f>+IFERROR('MIP(IxI)_TFEVP'!AJ88/'MIP(IxI)_TFEVP'!AJ$95,0)</f>
        <v>0</v>
      </c>
      <c r="AK99" s="151">
        <f>+IFERROR('MIP(IxI)_TFEVP'!AK88/'MIP(IxI)_TFEVP'!AK$95,0)</f>
        <v>0.61388961161447397</v>
      </c>
      <c r="AL99" s="151">
        <f>+IFERROR('MIP(IxI)_TFEVP'!AL88/'MIP(IxI)_TFEVP'!AL$95,0)</f>
        <v>0.49919034486703578</v>
      </c>
      <c r="AM99" s="151">
        <f>+IFERROR('MIP(IxI)_TFEVP'!AM88/'MIP(IxI)_TFEVP'!AM$95,0)</f>
        <v>0.60358427836396833</v>
      </c>
      <c r="AN99" s="151">
        <f>+IFERROR('MIP(IxI)_TFEVP'!AN88/'MIP(IxI)_TFEVP'!AN$95,0)</f>
        <v>0.59163006078926839</v>
      </c>
      <c r="AO99" s="151">
        <f>+IFERROR('MIP(IxI)_TFEVP'!AO88/'MIP(IxI)_TFEVP'!AO$95,0)</f>
        <v>0.72271879329406141</v>
      </c>
      <c r="AP99" s="151">
        <f>+IFERROR('MIP(IxI)_TFEVP'!AP88/'MIP(IxI)_TFEVP'!AP$95,0)</f>
        <v>0.52605509540136386</v>
      </c>
      <c r="AQ99" s="151">
        <f>+IFERROR('MIP(IxI)_TFEVP'!AQ88/'MIP(IxI)_TFEVP'!AQ$95,0)</f>
        <v>1.0576356192999523</v>
      </c>
      <c r="AR99" s="151">
        <f>+IFERROR('MIP(IxI)_TFEVP'!AR88/'MIP(IxI)_TFEVP'!AR$95,0)</f>
        <v>0.63276436140833758</v>
      </c>
      <c r="AS99" s="151">
        <f>+IFERROR('MIP(IxI)_TFEVP'!AS88/'MIP(IxI)_TFEVP'!AS$95,0)</f>
        <v>0.64765322992744057</v>
      </c>
      <c r="AT99" s="151">
        <f>+IFERROR('MIP(IxI)_TFEVP'!AT88/'MIP(IxI)_TFEVP'!AT$95,0)</f>
        <v>0.58015524728910028</v>
      </c>
      <c r="AU99" s="151">
        <f>+IFERROR('MIP(IxI)_TFEVP'!AU88/'MIP(IxI)_TFEVP'!AU$95,0)</f>
        <v>0.59817189272065763</v>
      </c>
      <c r="AV99" s="151">
        <f>+IFERROR('MIP(IxI)_TFEVP'!AV88/'MIP(IxI)_TFEVP'!AV$95,0)</f>
        <v>0.63228758589350054</v>
      </c>
      <c r="AW99" s="151">
        <f>+IFERROR('MIP(IxI)_TFEVP'!AW88/'MIP(IxI)_TFEVP'!AW$95,0)</f>
        <v>0.63212718831634596</v>
      </c>
      <c r="AX99" s="151">
        <f>+IFERROR('MIP(IxI)_TFEVP'!AX88/'MIP(IxI)_TFEVP'!AX$95,0)</f>
        <v>0.58708317747476713</v>
      </c>
      <c r="AY99" s="151">
        <f>+IFERROR('MIP(IxI)_TFEVP'!AY88/'MIP(IxI)_TFEVP'!AY$95,0)</f>
        <v>0.73038218325579096</v>
      </c>
      <c r="AZ99" s="151">
        <f>+IFERROR('MIP(IxI)_TFEVP'!AZ88/'MIP(IxI)_TFEVP'!AZ$95,0)</f>
        <v>0.55680425282332491</v>
      </c>
      <c r="BA99" s="151">
        <f>+IFERROR('MIP(IxI)_TFEVP'!BA88/'MIP(IxI)_TFEVP'!BA$95,0)</f>
        <v>0.49303862522769465</v>
      </c>
      <c r="BB99" s="151">
        <f>+IFERROR('MIP(IxI)_TFEVP'!BB88/'MIP(IxI)_TFEVP'!BB$95,0)</f>
        <v>0.6645970764867265</v>
      </c>
      <c r="BC99" s="151">
        <f>+IFERROR('MIP(IxI)_TFEVP'!BC88/'MIP(IxI)_TFEVP'!BC$95,0)</f>
        <v>0.4942654241201665</v>
      </c>
      <c r="BD99" s="151">
        <f>+IFERROR('MIP(IxI)_TFEVP'!BD88/'MIP(IxI)_TFEVP'!BD$95,0)</f>
        <v>0.66228864551707989</v>
      </c>
      <c r="BE99" s="151">
        <f>+IFERROR('MIP(IxI)_TFEVP'!BE88/'MIP(IxI)_TFEVP'!BE$95,0)</f>
        <v>0.55048188971149248</v>
      </c>
      <c r="BF99" s="151">
        <f>+IFERROR('MIP(IxI)_TFEVP'!BF88/'MIP(IxI)_TFEVP'!BF$95,0)</f>
        <v>0.45427697371799397</v>
      </c>
      <c r="BG99" s="151">
        <f>+IFERROR('MIP(IxI)_TFEVP'!BG88/'MIP(IxI)_TFEVP'!BG$95,0)</f>
        <v>0.58101215470954926</v>
      </c>
      <c r="BH99" s="151">
        <f>+IFERROR('MIP(IxI)_TFEVP'!BH88/'MIP(IxI)_TFEVP'!BH$95,0)</f>
        <v>0.51991252021894097</v>
      </c>
      <c r="BI99" s="151">
        <f>+IFERROR('MIP(IxI)_TFEVP'!BI88/'MIP(IxI)_TFEVP'!BI$95,0)</f>
        <v>0.5014573327453592</v>
      </c>
      <c r="BJ99" s="151">
        <f>+IFERROR('MIP(IxI)_TFEVP'!BJ88/'MIP(IxI)_TFEVP'!BJ$95,0)</f>
        <v>0.35817527411759892</v>
      </c>
      <c r="BK99" s="151">
        <f>+IFERROR('MIP(IxI)_TFEVP'!BK88/'MIP(IxI)_TFEVP'!BK$95,0)</f>
        <v>0.62202699612867673</v>
      </c>
      <c r="BL99" s="151">
        <f>+IFERROR('MIP(IxI)_TFEVP'!BL88/'MIP(IxI)_TFEVP'!BL$95,0)</f>
        <v>0.52548343451027801</v>
      </c>
      <c r="BM99" s="151">
        <f>+IFERROR('MIP(IxI)_TFEVP'!BM88/'MIP(IxI)_TFEVP'!BM$95,0)</f>
        <v>0.47299319455486299</v>
      </c>
      <c r="BN99" s="151">
        <f>+IFERROR('MIP(IxI)_TFEVP'!BN88/'MIP(IxI)_TFEVP'!BN$95,0)</f>
        <v>0.55512564741109505</v>
      </c>
      <c r="BO99" s="151">
        <f>+IFERROR('MIP(IxI)_TFEVP'!BO88/'MIP(IxI)_TFEVP'!BO$95,0)</f>
        <v>0.49611206913631578</v>
      </c>
      <c r="BP99" s="151">
        <f>+IFERROR('MIP(IxI)_TFEVP'!BP88/'MIP(IxI)_TFEVP'!BP$95,0)</f>
        <v>0.30222237883397884</v>
      </c>
      <c r="BQ99" s="151">
        <f>+IFERROR('MIP(IxI)_TFEVP'!BQ88/'MIP(IxI)_TFEVP'!BQ$95,0)</f>
        <v>0.71941349955926825</v>
      </c>
      <c r="BR99" s="151">
        <f>+IFERROR('MIP(IxI)_TFEVP'!BR88/'MIP(IxI)_TFEVP'!BR$95,0)</f>
        <v>0.50895516756482884</v>
      </c>
      <c r="BS99" s="151">
        <f>+IFERROR('MIP(IxI)_TFEVP'!BS88/'MIP(IxI)_TFEVP'!BS$95,0)</f>
        <v>0.25242240293883211</v>
      </c>
      <c r="BT99" s="151">
        <f>+IFERROR('MIP(IxI)_TFEVP'!BT88/'MIP(IxI)_TFEVP'!BT$95,0)</f>
        <v>0.383602161792926</v>
      </c>
      <c r="BU99" s="151">
        <f>+IFERROR('MIP(IxI)_TFEVP'!BU88/'MIP(IxI)_TFEVP'!BU$95,0)</f>
        <v>0.14309323722309814</v>
      </c>
      <c r="BV99" s="151">
        <f>+IFERROR('MIP(IxI)_TFEVP'!BV88/'MIP(IxI)_TFEVP'!BV$95,0)</f>
        <v>0.38142938252131747</v>
      </c>
      <c r="BW99" s="151">
        <f>+IFERROR('MIP(IxI)_TFEVP'!BW88/'MIP(IxI)_TFEVP'!BW$95,0)</f>
        <v>0.10458535720958111</v>
      </c>
      <c r="BX99" s="151">
        <f>+IFERROR('MIP(IxI)_TFEVP'!BX88/'MIP(IxI)_TFEVP'!BX$95,0)</f>
        <v>0.52900993977090183</v>
      </c>
      <c r="BY99" s="151">
        <f>+IFERROR('MIP(IxI)_TFEVP'!BY88/'MIP(IxI)_TFEVP'!BY$95,0)</f>
        <v>0.3154036195287756</v>
      </c>
      <c r="BZ99" s="151">
        <f>+IFERROR('MIP(IxI)_TFEVP'!BZ88/'MIP(IxI)_TFEVP'!BZ$95,0)</f>
        <v>0.51308805700611371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3">
      <c r="A100" s="106"/>
      <c r="B100" s="155"/>
      <c r="C100" s="118" t="s">
        <v>872</v>
      </c>
      <c r="D100" s="151">
        <f>+IFERROR('MIP(IxI)_TFEVP'!D89/'MIP(IxI)_TFEVP'!D$95,0)</f>
        <v>3.6395657686906523E-2</v>
      </c>
      <c r="E100" s="151">
        <f>+IFERROR('MIP(IxI)_TFEVP'!E89/'MIP(IxI)_TFEVP'!E$95,0)</f>
        <v>2.3139310087746445E-2</v>
      </c>
      <c r="F100" s="151">
        <f>+IFERROR('MIP(IxI)_TFEVP'!F89/'MIP(IxI)_TFEVP'!F$95,0)</f>
        <v>2.4528210937888022E-2</v>
      </c>
      <c r="G100" s="151">
        <f>+IFERROR('MIP(IxI)_TFEVP'!G89/'MIP(IxI)_TFEVP'!G$95,0)</f>
        <v>4.5903928482208631E-2</v>
      </c>
      <c r="H100" s="151">
        <f>+IFERROR('MIP(IxI)_TFEVP'!H89/'MIP(IxI)_TFEVP'!H$95,0)</f>
        <v>4.3047239047417397E-2</v>
      </c>
      <c r="I100" s="151">
        <f>+IFERROR('MIP(IxI)_TFEVP'!I89/'MIP(IxI)_TFEVP'!I$95,0)</f>
        <v>4.198840861506424E-2</v>
      </c>
      <c r="J100" s="151">
        <f>+IFERROR('MIP(IxI)_TFEVP'!J89/'MIP(IxI)_TFEVP'!J$95,0)</f>
        <v>2.7422451573288056E-2</v>
      </c>
      <c r="K100" s="151">
        <f>+IFERROR('MIP(IxI)_TFEVP'!K89/'MIP(IxI)_TFEVP'!K$95,0)</f>
        <v>2.2969467560329363E-2</v>
      </c>
      <c r="L100" s="151">
        <f>+IFERROR('MIP(IxI)_TFEVP'!L89/'MIP(IxI)_TFEVP'!L$95,0)</f>
        <v>2.3724578397025381E-2</v>
      </c>
      <c r="M100" s="151">
        <f>+IFERROR('MIP(IxI)_TFEVP'!M89/'MIP(IxI)_TFEVP'!M$95,0)</f>
        <v>1.5694654466974194E-2</v>
      </c>
      <c r="N100" s="151">
        <f>+IFERROR('MIP(IxI)_TFEVP'!N89/'MIP(IxI)_TFEVP'!N$95,0)</f>
        <v>2.9304568264531389E-2</v>
      </c>
      <c r="O100" s="151">
        <f>+IFERROR('MIP(IxI)_TFEVP'!O89/'MIP(IxI)_TFEVP'!O$95,0)</f>
        <v>-2.6304164981518781E-2</v>
      </c>
      <c r="P100" s="151">
        <f>+IFERROR('MIP(IxI)_TFEVP'!P89/'MIP(IxI)_TFEVP'!P$95,0)</f>
        <v>1.4991354576150331E-2</v>
      </c>
      <c r="Q100" s="151">
        <f>+IFERROR('MIP(IxI)_TFEVP'!Q89/'MIP(IxI)_TFEVP'!Q$95,0)</f>
        <v>2.385778226952863E-2</v>
      </c>
      <c r="R100" s="151">
        <f>+IFERROR('MIP(IxI)_TFEVP'!R89/'MIP(IxI)_TFEVP'!R$95,0)</f>
        <v>1.729502466678199E-2</v>
      </c>
      <c r="S100" s="151">
        <f>+IFERROR('MIP(IxI)_TFEVP'!S89/'MIP(IxI)_TFEVP'!S$95,0)</f>
        <v>3.4365958015325368E-2</v>
      </c>
      <c r="T100" s="151">
        <f>+IFERROR('MIP(IxI)_TFEVP'!T89/'MIP(IxI)_TFEVP'!T$95,0)</f>
        <v>4.6072483743638858E-3</v>
      </c>
      <c r="U100" s="151">
        <f>+IFERROR('MIP(IxI)_TFEVP'!U89/'MIP(IxI)_TFEVP'!U$95,0)</f>
        <v>9.7499292918736494E-3</v>
      </c>
      <c r="V100" s="151">
        <f>+IFERROR('MIP(IxI)_TFEVP'!V89/'MIP(IxI)_TFEVP'!V$95,0)</f>
        <v>1.2351290980736169E-3</v>
      </c>
      <c r="W100" s="151">
        <f>+IFERROR('MIP(IxI)_TFEVP'!W89/'MIP(IxI)_TFEVP'!W$95,0)</f>
        <v>2.192752845942678E-3</v>
      </c>
      <c r="X100" s="151">
        <f>+IFERROR('MIP(IxI)_TFEVP'!X89/'MIP(IxI)_TFEVP'!X$95,0)</f>
        <v>1.0519582508807974E-2</v>
      </c>
      <c r="Y100" s="151">
        <f>+IFERROR('MIP(IxI)_TFEVP'!Y89/'MIP(IxI)_TFEVP'!Y$95,0)</f>
        <v>5.6101334427034822E-3</v>
      </c>
      <c r="Z100" s="151">
        <f>+IFERROR('MIP(IxI)_TFEVP'!Z89/'MIP(IxI)_TFEVP'!Z$95,0)</f>
        <v>1.9373707985093871E-2</v>
      </c>
      <c r="AA100" s="151">
        <f>+IFERROR('MIP(IxI)_TFEVP'!AA89/'MIP(IxI)_TFEVP'!AA$95,0)</f>
        <v>1.6211675660841344E-3</v>
      </c>
      <c r="AB100" s="151">
        <f>+IFERROR('MIP(IxI)_TFEVP'!AB89/'MIP(IxI)_TFEVP'!AB$95,0)</f>
        <v>1.6228088406787102E-2</v>
      </c>
      <c r="AC100" s="151">
        <f>+IFERROR('MIP(IxI)_TFEVP'!AC89/'MIP(IxI)_TFEVP'!AC$95,0)</f>
        <v>1.461919735453932E-2</v>
      </c>
      <c r="AD100" s="151">
        <f>+IFERROR('MIP(IxI)_TFEVP'!AD89/'MIP(IxI)_TFEVP'!AD$95,0)</f>
        <v>5.9490058740031462E-3</v>
      </c>
      <c r="AE100" s="151">
        <f>+IFERROR('MIP(IxI)_TFEVP'!AE89/'MIP(IxI)_TFEVP'!AE$95,0)</f>
        <v>1.405925982901046E-2</v>
      </c>
      <c r="AF100" s="151">
        <f>+IFERROR('MIP(IxI)_TFEVP'!AF89/'MIP(IxI)_TFEVP'!AF$95,0)</f>
        <v>2.2191539041190311E-2</v>
      </c>
      <c r="AG100" s="151">
        <f>+IFERROR('MIP(IxI)_TFEVP'!AG89/'MIP(IxI)_TFEVP'!AG$95,0)</f>
        <v>8.056579655537157E-3</v>
      </c>
      <c r="AH100" s="151">
        <f>+IFERROR('MIP(IxI)_TFEVP'!AH89/'MIP(IxI)_TFEVP'!AH$95,0)</f>
        <v>2.6854566673368899E-2</v>
      </c>
      <c r="AI100" s="151">
        <f>+IFERROR('MIP(IxI)_TFEVP'!AI89/'MIP(IxI)_TFEVP'!AI$95,0)</f>
        <v>4.0518819507306653E-2</v>
      </c>
      <c r="AJ100" s="151">
        <f>+IFERROR('MIP(IxI)_TFEVP'!AJ89/'MIP(IxI)_TFEVP'!AJ$95,0)</f>
        <v>0</v>
      </c>
      <c r="AK100" s="151">
        <f>+IFERROR('MIP(IxI)_TFEVP'!AK89/'MIP(IxI)_TFEVP'!AK$95,0)</f>
        <v>2.6727376621510167E-2</v>
      </c>
      <c r="AL100" s="151">
        <f>+IFERROR('MIP(IxI)_TFEVP'!AL89/'MIP(IxI)_TFEVP'!AL$95,0)</f>
        <v>4.1905402489762093E-2</v>
      </c>
      <c r="AM100" s="151">
        <f>+IFERROR('MIP(IxI)_TFEVP'!AM89/'MIP(IxI)_TFEVP'!AM$95,0)</f>
        <v>2.0344243027393169E-2</v>
      </c>
      <c r="AN100" s="151">
        <f>+IFERROR('MIP(IxI)_TFEVP'!AN89/'MIP(IxI)_TFEVP'!AN$95,0)</f>
        <v>1.501107557947806E-2</v>
      </c>
      <c r="AO100" s="151">
        <f>+IFERROR('MIP(IxI)_TFEVP'!AO89/'MIP(IxI)_TFEVP'!AO$95,0)</f>
        <v>1.6479898755992237E-2</v>
      </c>
      <c r="AP100" s="151">
        <f>+IFERROR('MIP(IxI)_TFEVP'!AP89/'MIP(IxI)_TFEVP'!AP$95,0)</f>
        <v>2.7244161911184304E-2</v>
      </c>
      <c r="AQ100" s="151">
        <f>+IFERROR('MIP(IxI)_TFEVP'!AQ89/'MIP(IxI)_TFEVP'!AQ$95,0)</f>
        <v>-0.18146198917106354</v>
      </c>
      <c r="AR100" s="151">
        <f>+IFERROR('MIP(IxI)_TFEVP'!AR89/'MIP(IxI)_TFEVP'!AR$95,0)</f>
        <v>2.6208427776886662E-2</v>
      </c>
      <c r="AS100" s="151">
        <f>+IFERROR('MIP(IxI)_TFEVP'!AS89/'MIP(IxI)_TFEVP'!AS$95,0)</f>
        <v>1.9390088426381773E-2</v>
      </c>
      <c r="AT100" s="151">
        <f>+IFERROR('MIP(IxI)_TFEVP'!AT89/'MIP(IxI)_TFEVP'!AT$95,0)</f>
        <v>2.6679467923005448E-2</v>
      </c>
      <c r="AU100" s="151">
        <f>+IFERROR('MIP(IxI)_TFEVP'!AU89/'MIP(IxI)_TFEVP'!AU$95,0)</f>
        <v>2.6923537300879534E-2</v>
      </c>
      <c r="AV100" s="151">
        <f>+IFERROR('MIP(IxI)_TFEVP'!AV89/'MIP(IxI)_TFEVP'!AV$95,0)</f>
        <v>2.7269176765570041E-2</v>
      </c>
      <c r="AW100" s="151">
        <f>+IFERROR('MIP(IxI)_TFEVP'!AW89/'MIP(IxI)_TFEVP'!AW$95,0)</f>
        <v>1.2989368032654559E-2</v>
      </c>
      <c r="AX100" s="151">
        <f>+IFERROR('MIP(IxI)_TFEVP'!AX89/'MIP(IxI)_TFEVP'!AX$95,0)</f>
        <v>1.3500121481278314E-2</v>
      </c>
      <c r="AY100" s="151">
        <f>+IFERROR('MIP(IxI)_TFEVP'!AY89/'MIP(IxI)_TFEVP'!AY$95,0)</f>
        <v>2.6253249173495346E-2</v>
      </c>
      <c r="AZ100" s="151">
        <f>+IFERROR('MIP(IxI)_TFEVP'!AZ89/'MIP(IxI)_TFEVP'!AZ$95,0)</f>
        <v>3.1377317668567918E-2</v>
      </c>
      <c r="BA100" s="151">
        <f>+IFERROR('MIP(IxI)_TFEVP'!BA89/'MIP(IxI)_TFEVP'!BA$95,0)</f>
        <v>3.1590750368541948E-2</v>
      </c>
      <c r="BB100" s="151">
        <f>+IFERROR('MIP(IxI)_TFEVP'!BB89/'MIP(IxI)_TFEVP'!BB$95,0)</f>
        <v>3.742028775084294E-2</v>
      </c>
      <c r="BC100" s="151">
        <f>+IFERROR('MIP(IxI)_TFEVP'!BC89/'MIP(IxI)_TFEVP'!BC$95,0)</f>
        <v>2.9774583087065737E-2</v>
      </c>
      <c r="BD100" s="151">
        <f>+IFERROR('MIP(IxI)_TFEVP'!BD89/'MIP(IxI)_TFEVP'!BD$95,0)</f>
        <v>0.1200045555665178</v>
      </c>
      <c r="BE100" s="151">
        <f>+IFERROR('MIP(IxI)_TFEVP'!BE89/'MIP(IxI)_TFEVP'!BE$95,0)</f>
        <v>2.6139979627827898E-2</v>
      </c>
      <c r="BF100" s="151">
        <f>+IFERROR('MIP(IxI)_TFEVP'!BF89/'MIP(IxI)_TFEVP'!BF$95,0)</f>
        <v>8.7176974742208015E-3</v>
      </c>
      <c r="BG100" s="151">
        <f>+IFERROR('MIP(IxI)_TFEVP'!BG89/'MIP(IxI)_TFEVP'!BG$95,0)</f>
        <v>-2.9245930955932114E-3</v>
      </c>
      <c r="BH100" s="151">
        <f>+IFERROR('MIP(IxI)_TFEVP'!BH89/'MIP(IxI)_TFEVP'!BH$95,0)</f>
        <v>2.3582837848336335E-3</v>
      </c>
      <c r="BI100" s="151">
        <f>+IFERROR('MIP(IxI)_TFEVP'!BI89/'MIP(IxI)_TFEVP'!BI$95,0)</f>
        <v>5.6549561951927861E-2</v>
      </c>
      <c r="BJ100" s="151">
        <f>+IFERROR('MIP(IxI)_TFEVP'!BJ89/'MIP(IxI)_TFEVP'!BJ$95,0)</f>
        <v>7.3467130315057532E-3</v>
      </c>
      <c r="BK100" s="151">
        <f>+IFERROR('MIP(IxI)_TFEVP'!BK89/'MIP(IxI)_TFEVP'!BK$95,0)</f>
        <v>-3.844844012743108E-2</v>
      </c>
      <c r="BL100" s="151">
        <f>+IFERROR('MIP(IxI)_TFEVP'!BL89/'MIP(IxI)_TFEVP'!BL$95,0)</f>
        <v>4.5091326625669399E-2</v>
      </c>
      <c r="BM100" s="151">
        <f>+IFERROR('MIP(IxI)_TFEVP'!BM89/'MIP(IxI)_TFEVP'!BM$95,0)</f>
        <v>6.7635271213835118E-3</v>
      </c>
      <c r="BN100" s="151">
        <f>+IFERROR('MIP(IxI)_TFEVP'!BN89/'MIP(IxI)_TFEVP'!BN$95,0)</f>
        <v>-1.1742808157138625E-2</v>
      </c>
      <c r="BO100" s="151">
        <f>+IFERROR('MIP(IxI)_TFEVP'!BO89/'MIP(IxI)_TFEVP'!BO$95,0)</f>
        <v>6.6387470277393694E-3</v>
      </c>
      <c r="BP100" s="151">
        <f>+IFERROR('MIP(IxI)_TFEVP'!BP89/'MIP(IxI)_TFEVP'!BP$95,0)</f>
        <v>1.1704005682377387E-2</v>
      </c>
      <c r="BQ100" s="151">
        <f>+IFERROR('MIP(IxI)_TFEVP'!BQ89/'MIP(IxI)_TFEVP'!BQ$95,0)</f>
        <v>1.8719942820309601E-2</v>
      </c>
      <c r="BR100" s="151">
        <f>+IFERROR('MIP(IxI)_TFEVP'!BR89/'MIP(IxI)_TFEVP'!BR$95,0)</f>
        <v>2.725709354244512E-2</v>
      </c>
      <c r="BS100" s="151">
        <f>+IFERROR('MIP(IxI)_TFEVP'!BS89/'MIP(IxI)_TFEVP'!BS$95,0)</f>
        <v>2.6578426570420227E-2</v>
      </c>
      <c r="BT100" s="151">
        <f>+IFERROR('MIP(IxI)_TFEVP'!BT89/'MIP(IxI)_TFEVP'!BT$95,0)</f>
        <v>1.9172190485161129E-2</v>
      </c>
      <c r="BU100" s="151">
        <f>+IFERROR('MIP(IxI)_TFEVP'!BU89/'MIP(IxI)_TFEVP'!BU$95,0)</f>
        <v>1.0078080050230233E-2</v>
      </c>
      <c r="BV100" s="151">
        <f>+IFERROR('MIP(IxI)_TFEVP'!BV89/'MIP(IxI)_TFEVP'!BV$95,0)</f>
        <v>9.5653647995837809E-3</v>
      </c>
      <c r="BW100" s="151">
        <f>+IFERROR('MIP(IxI)_TFEVP'!BW89/'MIP(IxI)_TFEVP'!BW$95,0)</f>
        <v>8.340918502477342E-3</v>
      </c>
      <c r="BX100" s="151">
        <f>+IFERROR('MIP(IxI)_TFEVP'!BX89/'MIP(IxI)_TFEVP'!BX$95,0)</f>
        <v>4.5688939114363414E-3</v>
      </c>
      <c r="BY100" s="151">
        <f>+IFERROR('MIP(IxI)_TFEVP'!BY89/'MIP(IxI)_TFEVP'!BY$95,0)</f>
        <v>1.6574786579933335E-2</v>
      </c>
      <c r="BZ100" s="151">
        <f>+IFERROR('MIP(IxI)_TFEVP'!BZ89/'MIP(IxI)_TFEVP'!BZ$95,0)</f>
        <v>1.7417785175271188E-2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3">
      <c r="A101" s="108"/>
      <c r="B101" s="155"/>
      <c r="C101" s="117" t="s">
        <v>873</v>
      </c>
      <c r="D101" s="151">
        <f>+IFERROR('MIP(IxI)_TFEVP'!D90/'MIP(IxI)_TFEVP'!D$95,0)</f>
        <v>0.37950413266115296</v>
      </c>
      <c r="E101" s="151">
        <f>+IFERROR('MIP(IxI)_TFEVP'!E90/'MIP(IxI)_TFEVP'!E$95,0)</f>
        <v>0.59162213932856134</v>
      </c>
      <c r="F101" s="151">
        <f>+IFERROR('MIP(IxI)_TFEVP'!F90/'MIP(IxI)_TFEVP'!F$95,0)</f>
        <v>0.40910792346437319</v>
      </c>
      <c r="G101" s="151">
        <f>+IFERROR('MIP(IxI)_TFEVP'!G90/'MIP(IxI)_TFEVP'!G$95,0)</f>
        <v>0.63726401896077822</v>
      </c>
      <c r="H101" s="151">
        <f>+IFERROR('MIP(IxI)_TFEVP'!H90/'MIP(IxI)_TFEVP'!H$95,0)</f>
        <v>0.48226334878172072</v>
      </c>
      <c r="I101" s="151">
        <f>+IFERROR('MIP(IxI)_TFEVP'!I90/'MIP(IxI)_TFEVP'!I$95,0)</f>
        <v>0.44733773779309571</v>
      </c>
      <c r="J101" s="151">
        <f>+IFERROR('MIP(IxI)_TFEVP'!J90/'MIP(IxI)_TFEVP'!J$95,0)</f>
        <v>0.52494210258487295</v>
      </c>
      <c r="K101" s="151">
        <f>+IFERROR('MIP(IxI)_TFEVP'!K90/'MIP(IxI)_TFEVP'!K$95,0)</f>
        <v>0.36238017635066888</v>
      </c>
      <c r="L101" s="151">
        <f>+IFERROR('MIP(IxI)_TFEVP'!L90/'MIP(IxI)_TFEVP'!L$95,0)</f>
        <v>0.41374951804082039</v>
      </c>
      <c r="M101" s="151">
        <f>+IFERROR('MIP(IxI)_TFEVP'!M90/'MIP(IxI)_TFEVP'!M$95,0)</f>
        <v>0.56915818302806265</v>
      </c>
      <c r="N101" s="151">
        <f>+IFERROR('MIP(IxI)_TFEVP'!N90/'MIP(IxI)_TFEVP'!N$95,0)</f>
        <v>0.38535938917138524</v>
      </c>
      <c r="O101" s="151">
        <f>+IFERROR('MIP(IxI)_TFEVP'!O90/'MIP(IxI)_TFEVP'!O$95,0)</f>
        <v>0.77720508933082688</v>
      </c>
      <c r="P101" s="151">
        <f>+IFERROR('MIP(IxI)_TFEVP'!P90/'MIP(IxI)_TFEVP'!P$95,0)</f>
        <v>0.34025836257151615</v>
      </c>
      <c r="Q101" s="151">
        <f>+IFERROR('MIP(IxI)_TFEVP'!Q90/'MIP(IxI)_TFEVP'!Q$95,0)</f>
        <v>0.41132173619104784</v>
      </c>
      <c r="R101" s="151">
        <f>+IFERROR('MIP(IxI)_TFEVP'!R90/'MIP(IxI)_TFEVP'!R$95,0)</f>
        <v>0.46728852567067058</v>
      </c>
      <c r="S101" s="151">
        <f>+IFERROR('MIP(IxI)_TFEVP'!S90/'MIP(IxI)_TFEVP'!S$95,0)</f>
        <v>0.58413325163954888</v>
      </c>
      <c r="T101" s="151">
        <f>+IFERROR('MIP(IxI)_TFEVP'!T90/'MIP(IxI)_TFEVP'!T$95,0)</f>
        <v>0.62147844956067788</v>
      </c>
      <c r="U101" s="151">
        <f>+IFERROR('MIP(IxI)_TFEVP'!U90/'MIP(IxI)_TFEVP'!U$95,0)</f>
        <v>0.78952371769824237</v>
      </c>
      <c r="V101" s="151">
        <f>+IFERROR('MIP(IxI)_TFEVP'!V90/'MIP(IxI)_TFEVP'!V$95,0)</f>
        <v>0.59654101902346557</v>
      </c>
      <c r="W101" s="151">
        <f>+IFERROR('MIP(IxI)_TFEVP'!W90/'MIP(IxI)_TFEVP'!W$95,0)</f>
        <v>0.77519911372458628</v>
      </c>
      <c r="X101" s="151">
        <f>+IFERROR('MIP(IxI)_TFEVP'!X90/'MIP(IxI)_TFEVP'!X$95,0)</f>
        <v>0.6619796703083477</v>
      </c>
      <c r="Y101" s="151">
        <f>+IFERROR('MIP(IxI)_TFEVP'!Y90/'MIP(IxI)_TFEVP'!Y$95,0)</f>
        <v>0.57492248173090699</v>
      </c>
      <c r="Z101" s="151">
        <f>+IFERROR('MIP(IxI)_TFEVP'!Z90/'MIP(IxI)_TFEVP'!Z$95,0)</f>
        <v>0.6471077683132942</v>
      </c>
      <c r="AA101" s="151">
        <f>+IFERROR('MIP(IxI)_TFEVP'!AA90/'MIP(IxI)_TFEVP'!AA$95,0)</f>
        <v>0.52004011814863704</v>
      </c>
      <c r="AB101" s="151">
        <f>+IFERROR('MIP(IxI)_TFEVP'!AB90/'MIP(IxI)_TFEVP'!AB$95,0)</f>
        <v>0.72174832552439294</v>
      </c>
      <c r="AC101" s="151">
        <f>+IFERROR('MIP(IxI)_TFEVP'!AC90/'MIP(IxI)_TFEVP'!AC$95,0)</f>
        <v>0.65620560506263725</v>
      </c>
      <c r="AD101" s="151">
        <f>+IFERROR('MIP(IxI)_TFEVP'!AD90/'MIP(IxI)_TFEVP'!AD$95,0)</f>
        <v>0.68642133947759043</v>
      </c>
      <c r="AE101" s="151">
        <f>+IFERROR('MIP(IxI)_TFEVP'!AE90/'MIP(IxI)_TFEVP'!AE$95,0)</f>
        <v>0.85435983032938767</v>
      </c>
      <c r="AF101" s="151">
        <f>+IFERROR('MIP(IxI)_TFEVP'!AF90/'MIP(IxI)_TFEVP'!AF$95,0)</f>
        <v>0.59729330700703276</v>
      </c>
      <c r="AG101" s="151">
        <f>+IFERROR('MIP(IxI)_TFEVP'!AG90/'MIP(IxI)_TFEVP'!AG$95,0)</f>
        <v>0.72547849696644651</v>
      </c>
      <c r="AH101" s="151">
        <f>+IFERROR('MIP(IxI)_TFEVP'!AH90/'MIP(IxI)_TFEVP'!AH$95,0)</f>
        <v>0.72849711822964314</v>
      </c>
      <c r="AI101" s="151">
        <f>+IFERROR('MIP(IxI)_TFEVP'!AI90/'MIP(IxI)_TFEVP'!AI$95,0)</f>
        <v>0.60904052098408101</v>
      </c>
      <c r="AJ101" s="151">
        <f>+IFERROR('MIP(IxI)_TFEVP'!AJ90/'MIP(IxI)_TFEVP'!AJ$95,0)</f>
        <v>0</v>
      </c>
      <c r="AK101" s="151">
        <f>+IFERROR('MIP(IxI)_TFEVP'!AK90/'MIP(IxI)_TFEVP'!AK$95,0)</f>
        <v>0.64061698823598356</v>
      </c>
      <c r="AL101" s="151">
        <f>+IFERROR('MIP(IxI)_TFEVP'!AL90/'MIP(IxI)_TFEVP'!AL$95,0)</f>
        <v>0.54109574735679755</v>
      </c>
      <c r="AM101" s="151">
        <f>+IFERROR('MIP(IxI)_TFEVP'!AM90/'MIP(IxI)_TFEVP'!AM$95,0)</f>
        <v>0.6239285213913619</v>
      </c>
      <c r="AN101" s="151">
        <f>+IFERROR('MIP(IxI)_TFEVP'!AN90/'MIP(IxI)_TFEVP'!AN$95,0)</f>
        <v>0.60664113636874695</v>
      </c>
      <c r="AO101" s="151">
        <f>+IFERROR('MIP(IxI)_TFEVP'!AO90/'MIP(IxI)_TFEVP'!AO$95,0)</f>
        <v>0.73919869205005473</v>
      </c>
      <c r="AP101" s="151">
        <f>+IFERROR('MIP(IxI)_TFEVP'!AP90/'MIP(IxI)_TFEVP'!AP$95,0)</f>
        <v>0.55329925731254814</v>
      </c>
      <c r="AQ101" s="151">
        <f>+IFERROR('MIP(IxI)_TFEVP'!AQ90/'MIP(IxI)_TFEVP'!AQ$95,0)</f>
        <v>0.87617363012888805</v>
      </c>
      <c r="AR101" s="151">
        <f>+IFERROR('MIP(IxI)_TFEVP'!AR90/'MIP(IxI)_TFEVP'!AR$95,0)</f>
        <v>0.65897278918522439</v>
      </c>
      <c r="AS101" s="151">
        <f>+IFERROR('MIP(IxI)_TFEVP'!AS90/'MIP(IxI)_TFEVP'!AS$95,0)</f>
        <v>0.66704331835382225</v>
      </c>
      <c r="AT101" s="151">
        <f>+IFERROR('MIP(IxI)_TFEVP'!AT90/'MIP(IxI)_TFEVP'!AT$95,0)</f>
        <v>0.60683471521210575</v>
      </c>
      <c r="AU101" s="151">
        <f>+IFERROR('MIP(IxI)_TFEVP'!AU90/'MIP(IxI)_TFEVP'!AU$95,0)</f>
        <v>0.62509543002153845</v>
      </c>
      <c r="AV101" s="151">
        <f>+IFERROR('MIP(IxI)_TFEVP'!AV90/'MIP(IxI)_TFEVP'!AV$95,0)</f>
        <v>0.65955676265907182</v>
      </c>
      <c r="AW101" s="151">
        <f>+IFERROR('MIP(IxI)_TFEVP'!AW90/'MIP(IxI)_TFEVP'!AW$95,0)</f>
        <v>0.64511655634900122</v>
      </c>
      <c r="AX101" s="151">
        <f>+IFERROR('MIP(IxI)_TFEVP'!AX90/'MIP(IxI)_TFEVP'!AX$95,0)</f>
        <v>0.60058329895604534</v>
      </c>
      <c r="AY101" s="151">
        <f>+IFERROR('MIP(IxI)_TFEVP'!AY90/'MIP(IxI)_TFEVP'!AY$95,0)</f>
        <v>0.75663543242928644</v>
      </c>
      <c r="AZ101" s="151">
        <f>+IFERROR('MIP(IxI)_TFEVP'!AZ90/'MIP(IxI)_TFEVP'!AZ$95,0)</f>
        <v>0.58818157049189312</v>
      </c>
      <c r="BA101" s="151">
        <f>+IFERROR('MIP(IxI)_TFEVP'!BA90/'MIP(IxI)_TFEVP'!BA$95,0)</f>
        <v>0.52462937559623701</v>
      </c>
      <c r="BB101" s="151">
        <f>+IFERROR('MIP(IxI)_TFEVP'!BB90/'MIP(IxI)_TFEVP'!BB$95,0)</f>
        <v>0.70201736423756989</v>
      </c>
      <c r="BC101" s="151">
        <f>+IFERROR('MIP(IxI)_TFEVP'!BC90/'MIP(IxI)_TFEVP'!BC$95,0)</f>
        <v>0.52404000720723265</v>
      </c>
      <c r="BD101" s="151">
        <f>+IFERROR('MIP(IxI)_TFEVP'!BD90/'MIP(IxI)_TFEVP'!BD$95,0)</f>
        <v>0.7822932010835979</v>
      </c>
      <c r="BE101" s="151">
        <f>+IFERROR('MIP(IxI)_TFEVP'!BE90/'MIP(IxI)_TFEVP'!BE$95,0)</f>
        <v>0.5766218693393208</v>
      </c>
      <c r="BF101" s="151">
        <f>+IFERROR('MIP(IxI)_TFEVP'!BF90/'MIP(IxI)_TFEVP'!BF$95,0)</f>
        <v>0.46299467119221493</v>
      </c>
      <c r="BG101" s="151">
        <f>+IFERROR('MIP(IxI)_TFEVP'!BG90/'MIP(IxI)_TFEVP'!BG$95,0)</f>
        <v>0.5780875616139568</v>
      </c>
      <c r="BH101" s="151">
        <f>+IFERROR('MIP(IxI)_TFEVP'!BH90/'MIP(IxI)_TFEVP'!BH$95,0)</f>
        <v>0.52227080400377479</v>
      </c>
      <c r="BI101" s="151">
        <f>+IFERROR('MIP(IxI)_TFEVP'!BI90/'MIP(IxI)_TFEVP'!BI$95,0)</f>
        <v>0.55800689469728715</v>
      </c>
      <c r="BJ101" s="151">
        <f>+IFERROR('MIP(IxI)_TFEVP'!BJ90/'MIP(IxI)_TFEVP'!BJ$95,0)</f>
        <v>0.365521987149104</v>
      </c>
      <c r="BK101" s="151">
        <f>+IFERROR('MIP(IxI)_TFEVP'!BK90/'MIP(IxI)_TFEVP'!BK$95,0)</f>
        <v>0.58357855600124597</v>
      </c>
      <c r="BL101" s="151">
        <f>+IFERROR('MIP(IxI)_TFEVP'!BL90/'MIP(IxI)_TFEVP'!BL$95,0)</f>
        <v>0.5705747611359463</v>
      </c>
      <c r="BM101" s="151">
        <f>+IFERROR('MIP(IxI)_TFEVP'!BM90/'MIP(IxI)_TFEVP'!BM$95,0)</f>
        <v>0.479756721676247</v>
      </c>
      <c r="BN101" s="151">
        <f>+IFERROR('MIP(IxI)_TFEVP'!BN90/'MIP(IxI)_TFEVP'!BN$95,0)</f>
        <v>0.54338283925395725</v>
      </c>
      <c r="BO101" s="151">
        <f>+IFERROR('MIP(IxI)_TFEVP'!BO90/'MIP(IxI)_TFEVP'!BO$95,0)</f>
        <v>0.50275081616405515</v>
      </c>
      <c r="BP101" s="151">
        <f>+IFERROR('MIP(IxI)_TFEVP'!BP90/'MIP(IxI)_TFEVP'!BP$95,0)</f>
        <v>0.31392638451635635</v>
      </c>
      <c r="BQ101" s="151">
        <f>+IFERROR('MIP(IxI)_TFEVP'!BQ90/'MIP(IxI)_TFEVP'!BQ$95,0)</f>
        <v>0.73813344237957867</v>
      </c>
      <c r="BR101" s="151">
        <f>+IFERROR('MIP(IxI)_TFEVP'!BR90/'MIP(IxI)_TFEVP'!BR$95,0)</f>
        <v>0.53621226110727449</v>
      </c>
      <c r="BS101" s="151">
        <f>+IFERROR('MIP(IxI)_TFEVP'!BS90/'MIP(IxI)_TFEVP'!BS$95,0)</f>
        <v>0.27900082950925187</v>
      </c>
      <c r="BT101" s="151">
        <f>+IFERROR('MIP(IxI)_TFEVP'!BT90/'MIP(IxI)_TFEVP'!BT$95,0)</f>
        <v>0.40277435227808689</v>
      </c>
      <c r="BU101" s="151">
        <f>+IFERROR('MIP(IxI)_TFEVP'!BU90/'MIP(IxI)_TFEVP'!BU$95,0)</f>
        <v>0.15317131727332856</v>
      </c>
      <c r="BV101" s="151">
        <f>+IFERROR('MIP(IxI)_TFEVP'!BV90/'MIP(IxI)_TFEVP'!BV$95,0)</f>
        <v>0.39099474732090267</v>
      </c>
      <c r="BW101" s="151">
        <f>+IFERROR('MIP(IxI)_TFEVP'!BW90/'MIP(IxI)_TFEVP'!BW$95,0)</f>
        <v>0.11292627571205835</v>
      </c>
      <c r="BX101" s="151">
        <f>+IFERROR('MIP(IxI)_TFEVP'!BX90/'MIP(IxI)_TFEVP'!BX$95,0)</f>
        <v>0.53357883368233838</v>
      </c>
      <c r="BY101" s="151">
        <f>+IFERROR('MIP(IxI)_TFEVP'!BY90/'MIP(IxI)_TFEVP'!BY$95,0)</f>
        <v>0.33197840610870888</v>
      </c>
      <c r="BZ101" s="151">
        <f>+IFERROR('MIP(IxI)_TFEVP'!BZ90/'MIP(IxI)_TFEVP'!BZ$95,0)</f>
        <v>0.53050584218138319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3">
      <c r="A102" s="106"/>
      <c r="B102" s="155"/>
      <c r="C102" s="117" t="s">
        <v>874</v>
      </c>
      <c r="D102" s="151">
        <f>+IFERROR('MIP(IxI)_TFEVP'!D91/'MIP(IxI)_TFEVP'!D$95,0)</f>
        <v>0.62049586733884698</v>
      </c>
      <c r="E102" s="151">
        <f>+IFERROR('MIP(IxI)_TFEVP'!E91/'MIP(IxI)_TFEVP'!E$95,0)</f>
        <v>0.40837786067143866</v>
      </c>
      <c r="F102" s="151">
        <f>+IFERROR('MIP(IxI)_TFEVP'!F91/'MIP(IxI)_TFEVP'!F$95,0)</f>
        <v>0.59089207653562681</v>
      </c>
      <c r="G102" s="151">
        <f>+IFERROR('MIP(IxI)_TFEVP'!G91/'MIP(IxI)_TFEVP'!G$95,0)</f>
        <v>0.36273598103922183</v>
      </c>
      <c r="H102" s="151">
        <f>+IFERROR('MIP(IxI)_TFEVP'!H91/'MIP(IxI)_TFEVP'!H$95,0)</f>
        <v>0.51773665121827928</v>
      </c>
      <c r="I102" s="151">
        <f>+IFERROR('MIP(IxI)_TFEVP'!I91/'MIP(IxI)_TFEVP'!I$95,0)</f>
        <v>0.55266226220690429</v>
      </c>
      <c r="J102" s="151">
        <f>+IFERROR('MIP(IxI)_TFEVP'!J91/'MIP(IxI)_TFEVP'!J$95,0)</f>
        <v>0.47505789741512705</v>
      </c>
      <c r="K102" s="151">
        <f>+IFERROR('MIP(IxI)_TFEVP'!K91/'MIP(IxI)_TFEVP'!K$95,0)</f>
        <v>0.63761982364933112</v>
      </c>
      <c r="L102" s="151">
        <f>+IFERROR('MIP(IxI)_TFEVP'!L91/'MIP(IxI)_TFEVP'!L$95,0)</f>
        <v>0.58625048195917961</v>
      </c>
      <c r="M102" s="151">
        <f>+IFERROR('MIP(IxI)_TFEVP'!M91/'MIP(IxI)_TFEVP'!M$95,0)</f>
        <v>0.43084181697193741</v>
      </c>
      <c r="N102" s="151">
        <f>+IFERROR('MIP(IxI)_TFEVP'!N91/'MIP(IxI)_TFEVP'!N$95,0)</f>
        <v>0.61464061082861476</v>
      </c>
      <c r="O102" s="151">
        <f>+IFERROR('MIP(IxI)_TFEVP'!O91/'MIP(IxI)_TFEVP'!O$95,0)</f>
        <v>0.22279491066917315</v>
      </c>
      <c r="P102" s="151">
        <f>+IFERROR('MIP(IxI)_TFEVP'!P91/'MIP(IxI)_TFEVP'!P$95,0)</f>
        <v>0.65974163742848391</v>
      </c>
      <c r="Q102" s="151">
        <f>+IFERROR('MIP(IxI)_TFEVP'!Q91/'MIP(IxI)_TFEVP'!Q$95,0)</f>
        <v>0.58867826380895216</v>
      </c>
      <c r="R102" s="151">
        <f>+IFERROR('MIP(IxI)_TFEVP'!R91/'MIP(IxI)_TFEVP'!R$95,0)</f>
        <v>0.53271147432932942</v>
      </c>
      <c r="S102" s="151">
        <f>+IFERROR('MIP(IxI)_TFEVP'!S91/'MIP(IxI)_TFEVP'!S$95,0)</f>
        <v>0.41586674836045112</v>
      </c>
      <c r="T102" s="151">
        <f>+IFERROR('MIP(IxI)_TFEVP'!T91/'MIP(IxI)_TFEVP'!T$95,0)</f>
        <v>0.37852155043932212</v>
      </c>
      <c r="U102" s="151">
        <f>+IFERROR('MIP(IxI)_TFEVP'!U91/'MIP(IxI)_TFEVP'!U$95,0)</f>
        <v>0.21047628230175766</v>
      </c>
      <c r="V102" s="151">
        <f>+IFERROR('MIP(IxI)_TFEVP'!V91/'MIP(IxI)_TFEVP'!V$95,0)</f>
        <v>0.40345898097653438</v>
      </c>
      <c r="W102" s="151">
        <f>+IFERROR('MIP(IxI)_TFEVP'!W91/'MIP(IxI)_TFEVP'!W$95,0)</f>
        <v>0.22480088627541367</v>
      </c>
      <c r="X102" s="151">
        <f>+IFERROR('MIP(IxI)_TFEVP'!X91/'MIP(IxI)_TFEVP'!X$95,0)</f>
        <v>0.33802032969165235</v>
      </c>
      <c r="Y102" s="151">
        <f>+IFERROR('MIP(IxI)_TFEVP'!Y91/'MIP(IxI)_TFEVP'!Y$95,0)</f>
        <v>0.42507751826909301</v>
      </c>
      <c r="Z102" s="151">
        <f>+IFERROR('MIP(IxI)_TFEVP'!Z91/'MIP(IxI)_TFEVP'!Z$95,0)</f>
        <v>0.3528922316867058</v>
      </c>
      <c r="AA102" s="151">
        <f>+IFERROR('MIP(IxI)_TFEVP'!AA91/'MIP(IxI)_TFEVP'!AA$95,0)</f>
        <v>0.47995988185136296</v>
      </c>
      <c r="AB102" s="151">
        <f>+IFERROR('MIP(IxI)_TFEVP'!AB91/'MIP(IxI)_TFEVP'!AB$95,0)</f>
        <v>0.27825167447560711</v>
      </c>
      <c r="AC102" s="151">
        <f>+IFERROR('MIP(IxI)_TFEVP'!AC91/'MIP(IxI)_TFEVP'!AC$95,0)</f>
        <v>0.3437943949373628</v>
      </c>
      <c r="AD102" s="151">
        <f>+IFERROR('MIP(IxI)_TFEVP'!AD91/'MIP(IxI)_TFEVP'!AD$95,0)</f>
        <v>0.31357866052240957</v>
      </c>
      <c r="AE102" s="151">
        <f>+IFERROR('MIP(IxI)_TFEVP'!AE91/'MIP(IxI)_TFEVP'!AE$95,0)</f>
        <v>0.14564016967061238</v>
      </c>
      <c r="AF102" s="151">
        <f>+IFERROR('MIP(IxI)_TFEVP'!AF91/'MIP(IxI)_TFEVP'!AF$95,0)</f>
        <v>0.40270669299296724</v>
      </c>
      <c r="AG102" s="151">
        <f>+IFERROR('MIP(IxI)_TFEVP'!AG91/'MIP(IxI)_TFEVP'!AG$95,0)</f>
        <v>0.27452150303355344</v>
      </c>
      <c r="AH102" s="151">
        <f>+IFERROR('MIP(IxI)_TFEVP'!AH91/'MIP(IxI)_TFEVP'!AH$95,0)</f>
        <v>0.27150288177035686</v>
      </c>
      <c r="AI102" s="151">
        <f>+IFERROR('MIP(IxI)_TFEVP'!AI91/'MIP(IxI)_TFEVP'!AI$95,0)</f>
        <v>0.39095947901591893</v>
      </c>
      <c r="AJ102" s="151">
        <f>+IFERROR('MIP(IxI)_TFEVP'!AJ91/'MIP(IxI)_TFEVP'!AJ$95,0)</f>
        <v>0</v>
      </c>
      <c r="AK102" s="151">
        <f>+IFERROR('MIP(IxI)_TFEVP'!AK91/'MIP(IxI)_TFEVP'!AK$95,0)</f>
        <v>0.35938301176401649</v>
      </c>
      <c r="AL102" s="151">
        <f>+IFERROR('MIP(IxI)_TFEVP'!AL91/'MIP(IxI)_TFEVP'!AL$95,0)</f>
        <v>0.45890425264320239</v>
      </c>
      <c r="AM102" s="151">
        <f>+IFERROR('MIP(IxI)_TFEVP'!AM91/'MIP(IxI)_TFEVP'!AM$95,0)</f>
        <v>0.37607147860863804</v>
      </c>
      <c r="AN102" s="151">
        <f>+IFERROR('MIP(IxI)_TFEVP'!AN91/'MIP(IxI)_TFEVP'!AN$95,0)</f>
        <v>0.39335886363125305</v>
      </c>
      <c r="AO102" s="151">
        <f>+IFERROR('MIP(IxI)_TFEVP'!AO91/'MIP(IxI)_TFEVP'!AO$95,0)</f>
        <v>0.26080130794994533</v>
      </c>
      <c r="AP102" s="151">
        <f>+IFERROR('MIP(IxI)_TFEVP'!AP91/'MIP(IxI)_TFEVP'!AP$95,0)</f>
        <v>0.44670074268745186</v>
      </c>
      <c r="AQ102" s="151">
        <f>+IFERROR('MIP(IxI)_TFEVP'!AQ91/'MIP(IxI)_TFEVP'!AQ$95,0)</f>
        <v>0.12382636987111199</v>
      </c>
      <c r="AR102" s="151">
        <f>+IFERROR('MIP(IxI)_TFEVP'!AR91/'MIP(IxI)_TFEVP'!AR$95,0)</f>
        <v>0.34102721081477566</v>
      </c>
      <c r="AS102" s="151">
        <f>+IFERROR('MIP(IxI)_TFEVP'!AS91/'MIP(IxI)_TFEVP'!AS$95,0)</f>
        <v>0.3329566816461777</v>
      </c>
      <c r="AT102" s="151">
        <f>+IFERROR('MIP(IxI)_TFEVP'!AT91/'MIP(IxI)_TFEVP'!AT$95,0)</f>
        <v>0.39316528478789431</v>
      </c>
      <c r="AU102" s="151">
        <f>+IFERROR('MIP(IxI)_TFEVP'!AU91/'MIP(IxI)_TFEVP'!AU$95,0)</f>
        <v>0.37490456997846161</v>
      </c>
      <c r="AV102" s="151">
        <f>+IFERROR('MIP(IxI)_TFEVP'!AV91/'MIP(IxI)_TFEVP'!AV$95,0)</f>
        <v>0.34044323734092818</v>
      </c>
      <c r="AW102" s="151">
        <f>+IFERROR('MIP(IxI)_TFEVP'!AW91/'MIP(IxI)_TFEVP'!AW$95,0)</f>
        <v>0.35488344365099872</v>
      </c>
      <c r="AX102" s="151">
        <f>+IFERROR('MIP(IxI)_TFEVP'!AX91/'MIP(IxI)_TFEVP'!AX$95,0)</f>
        <v>0.3994167010439546</v>
      </c>
      <c r="AY102" s="151">
        <f>+IFERROR('MIP(IxI)_TFEVP'!AY91/'MIP(IxI)_TFEVP'!AY$95,0)</f>
        <v>0.24336456757071354</v>
      </c>
      <c r="AZ102" s="151">
        <f>+IFERROR('MIP(IxI)_TFEVP'!AZ91/'MIP(IxI)_TFEVP'!AZ$95,0)</f>
        <v>0.41181842950810688</v>
      </c>
      <c r="BA102" s="151">
        <f>+IFERROR('MIP(IxI)_TFEVP'!BA91/'MIP(IxI)_TFEVP'!BA$95,0)</f>
        <v>0.47537062440376299</v>
      </c>
      <c r="BB102" s="151">
        <f>+IFERROR('MIP(IxI)_TFEVP'!BB91/'MIP(IxI)_TFEVP'!BB$95,0)</f>
        <v>0.29798263576243017</v>
      </c>
      <c r="BC102" s="151">
        <f>+IFERROR('MIP(IxI)_TFEVP'!BC91/'MIP(IxI)_TFEVP'!BC$95,0)</f>
        <v>0.47595999279276735</v>
      </c>
      <c r="BD102" s="151">
        <f>+IFERROR('MIP(IxI)_TFEVP'!BD91/'MIP(IxI)_TFEVP'!BD$95,0)</f>
        <v>0.21770679891640204</v>
      </c>
      <c r="BE102" s="151">
        <f>+IFERROR('MIP(IxI)_TFEVP'!BE91/'MIP(IxI)_TFEVP'!BE$95,0)</f>
        <v>0.42337813066067925</v>
      </c>
      <c r="BF102" s="151">
        <f>+IFERROR('MIP(IxI)_TFEVP'!BF91/'MIP(IxI)_TFEVP'!BF$95,0)</f>
        <v>0.53700532880778507</v>
      </c>
      <c r="BG102" s="151">
        <f>+IFERROR('MIP(IxI)_TFEVP'!BG91/'MIP(IxI)_TFEVP'!BG$95,0)</f>
        <v>0.4219124383860432</v>
      </c>
      <c r="BH102" s="151">
        <f>+IFERROR('MIP(IxI)_TFEVP'!BH91/'MIP(IxI)_TFEVP'!BH$95,0)</f>
        <v>0.47772919599622521</v>
      </c>
      <c r="BI102" s="151">
        <f>+IFERROR('MIP(IxI)_TFEVP'!BI91/'MIP(IxI)_TFEVP'!BI$95,0)</f>
        <v>0.44199310530271285</v>
      </c>
      <c r="BJ102" s="151">
        <f>+IFERROR('MIP(IxI)_TFEVP'!BJ91/'MIP(IxI)_TFEVP'!BJ$95,0)</f>
        <v>0.634478012850896</v>
      </c>
      <c r="BK102" s="151">
        <f>+IFERROR('MIP(IxI)_TFEVP'!BK91/'MIP(IxI)_TFEVP'!BK$95,0)</f>
        <v>0.41642144399875408</v>
      </c>
      <c r="BL102" s="151">
        <f>+IFERROR('MIP(IxI)_TFEVP'!BL91/'MIP(IxI)_TFEVP'!BL$95,0)</f>
        <v>0.4294252388640537</v>
      </c>
      <c r="BM102" s="151">
        <f>+IFERROR('MIP(IxI)_TFEVP'!BM91/'MIP(IxI)_TFEVP'!BM$95,0)</f>
        <v>0.52024327832375306</v>
      </c>
      <c r="BN102" s="151">
        <f>+IFERROR('MIP(IxI)_TFEVP'!BN91/'MIP(IxI)_TFEVP'!BN$95,0)</f>
        <v>0.45661716074604269</v>
      </c>
      <c r="BO102" s="151">
        <f>+IFERROR('MIP(IxI)_TFEVP'!BO91/'MIP(IxI)_TFEVP'!BO$95,0)</f>
        <v>0.49724918383594491</v>
      </c>
      <c r="BP102" s="151">
        <f>+IFERROR('MIP(IxI)_TFEVP'!BP91/'MIP(IxI)_TFEVP'!BP$95,0)</f>
        <v>0.68607361548364365</v>
      </c>
      <c r="BQ102" s="151">
        <f>+IFERROR('MIP(IxI)_TFEVP'!BQ91/'MIP(IxI)_TFEVP'!BQ$95,0)</f>
        <v>0.26186655762042127</v>
      </c>
      <c r="BR102" s="151">
        <f>+IFERROR('MIP(IxI)_TFEVP'!BR91/'MIP(IxI)_TFEVP'!BR$95,0)</f>
        <v>0.46378773889272551</v>
      </c>
      <c r="BS102" s="151">
        <f>+IFERROR('MIP(IxI)_TFEVP'!BS91/'MIP(IxI)_TFEVP'!BS$95,0)</f>
        <v>0.72099917049074813</v>
      </c>
      <c r="BT102" s="151">
        <f>+IFERROR('MIP(IxI)_TFEVP'!BT91/'MIP(IxI)_TFEVP'!BT$95,0)</f>
        <v>0.59722564772191311</v>
      </c>
      <c r="BU102" s="151">
        <f>+IFERROR('MIP(IxI)_TFEVP'!BU91/'MIP(IxI)_TFEVP'!BU$95,0)</f>
        <v>0.84682868272667144</v>
      </c>
      <c r="BV102" s="151">
        <f>+IFERROR('MIP(IxI)_TFEVP'!BV91/'MIP(IxI)_TFEVP'!BV$95,0)</f>
        <v>0.60900525267909733</v>
      </c>
      <c r="BW102" s="151">
        <f>+IFERROR('MIP(IxI)_TFEVP'!BW91/'MIP(IxI)_TFEVP'!BW$95,0)</f>
        <v>0.88707372428794162</v>
      </c>
      <c r="BX102" s="151">
        <f>+IFERROR('MIP(IxI)_TFEVP'!BX91/'MIP(IxI)_TFEVP'!BX$95,0)</f>
        <v>0.46642116631766162</v>
      </c>
      <c r="BY102" s="151">
        <f>+IFERROR('MIP(IxI)_TFEVP'!BY91/'MIP(IxI)_TFEVP'!BY$95,0)</f>
        <v>0.66802159389129112</v>
      </c>
      <c r="BZ102" s="151">
        <f>+IFERROR('MIP(IxI)_TFEVP'!BZ91/'MIP(IxI)_TFEVP'!BZ$95,0)</f>
        <v>0.46949415781861681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3">
      <c r="A103" s="106"/>
      <c r="B103" s="155"/>
      <c r="C103" s="116" t="s">
        <v>875</v>
      </c>
      <c r="D103" s="151">
        <f>+IFERROR('MIP(IxI)_TFEVP'!D92/'MIP(IxI)_TFEVP'!D$95,0)</f>
        <v>0.11910228043856387</v>
      </c>
      <c r="E103" s="151">
        <f>+IFERROR('MIP(IxI)_TFEVP'!E92/'MIP(IxI)_TFEVP'!E$95,0)</f>
        <v>0.11161659441475955</v>
      </c>
      <c r="F103" s="151">
        <f>+IFERROR('MIP(IxI)_TFEVP'!F92/'MIP(IxI)_TFEVP'!F$95,0)</f>
        <v>0.1021401693835603</v>
      </c>
      <c r="G103" s="151">
        <f>+IFERROR('MIP(IxI)_TFEVP'!G92/'MIP(IxI)_TFEVP'!G$95,0)</f>
        <v>0.12463172967723883</v>
      </c>
      <c r="H103" s="151">
        <f>+IFERROR('MIP(IxI)_TFEVP'!H92/'MIP(IxI)_TFEVP'!H$95,0)</f>
        <v>0.16684894046454896</v>
      </c>
      <c r="I103" s="151">
        <f>+IFERROR('MIP(IxI)_TFEVP'!I92/'MIP(IxI)_TFEVP'!I$95,0)</f>
        <v>0.39305293581273476</v>
      </c>
      <c r="J103" s="151">
        <f>+IFERROR('MIP(IxI)_TFEVP'!J92/'MIP(IxI)_TFEVP'!J$95,0)</f>
        <v>0.19324547465495218</v>
      </c>
      <c r="K103" s="151">
        <f>+IFERROR('MIP(IxI)_TFEVP'!K92/'MIP(IxI)_TFEVP'!K$95,0)</f>
        <v>9.8681053422259121E-2</v>
      </c>
      <c r="L103" s="151">
        <f>+IFERROR('MIP(IxI)_TFEVP'!L92/'MIP(IxI)_TFEVP'!L$95,0)</f>
        <v>0.14554234400069652</v>
      </c>
      <c r="M103" s="151">
        <f>+IFERROR('MIP(IxI)_TFEVP'!M92/'MIP(IxI)_TFEVP'!M$95,0)</f>
        <v>0.1192142240766461</v>
      </c>
      <c r="N103" s="151">
        <f>+IFERROR('MIP(IxI)_TFEVP'!N92/'MIP(IxI)_TFEVP'!N$95,0)</f>
        <v>0.1038626863093195</v>
      </c>
      <c r="O103" s="151">
        <f>+IFERROR('MIP(IxI)_TFEVP'!O92/'MIP(IxI)_TFEVP'!O$95,0)</f>
        <v>0.11911439447346009</v>
      </c>
      <c r="P103" s="151">
        <f>+IFERROR('MIP(IxI)_TFEVP'!P92/'MIP(IxI)_TFEVP'!P$95,0)</f>
        <v>0.14365544765493571</v>
      </c>
      <c r="Q103" s="151">
        <f>+IFERROR('MIP(IxI)_TFEVP'!Q92/'MIP(IxI)_TFEVP'!Q$95,0)</f>
        <v>1.5348879672868694E-2</v>
      </c>
      <c r="R103" s="151">
        <f>+IFERROR('MIP(IxI)_TFEVP'!R92/'MIP(IxI)_TFEVP'!R$95,0)</f>
        <v>0.10275130567335586</v>
      </c>
      <c r="S103" s="151">
        <f>+IFERROR('MIP(IxI)_TFEVP'!S92/'MIP(IxI)_TFEVP'!S$95,0)</f>
        <v>0.16491122284573168</v>
      </c>
      <c r="T103" s="151">
        <f>+IFERROR('MIP(IxI)_TFEVP'!T92/'MIP(IxI)_TFEVP'!T$95,0)</f>
        <v>0.14638875291582462</v>
      </c>
      <c r="U103" s="151">
        <f>+IFERROR('MIP(IxI)_TFEVP'!U92/'MIP(IxI)_TFEVP'!U$95,0)</f>
        <v>0.13666664975143061</v>
      </c>
      <c r="V103" s="151">
        <f>+IFERROR('MIP(IxI)_TFEVP'!V92/'MIP(IxI)_TFEVP'!V$95,0)</f>
        <v>6.9191477446446353E-2</v>
      </c>
      <c r="W103" s="151">
        <f>+IFERROR('MIP(IxI)_TFEVP'!W92/'MIP(IxI)_TFEVP'!W$95,0)</f>
        <v>9.0436692172758848E-2</v>
      </c>
      <c r="X103" s="151">
        <f>+IFERROR('MIP(IxI)_TFEVP'!X92/'MIP(IxI)_TFEVP'!X$95,0)</f>
        <v>0.10371055945725113</v>
      </c>
      <c r="Y103" s="151">
        <f>+IFERROR('MIP(IxI)_TFEVP'!Y92/'MIP(IxI)_TFEVP'!Y$95,0)</f>
        <v>0.18554062186559678</v>
      </c>
      <c r="Z103" s="151">
        <f>+IFERROR('MIP(IxI)_TFEVP'!Z92/'MIP(IxI)_TFEVP'!Z$95,0)</f>
        <v>8.8967964675915001E-2</v>
      </c>
      <c r="AA103" s="151">
        <f>+IFERROR('MIP(IxI)_TFEVP'!AA92/'MIP(IxI)_TFEVP'!AA$95,0)</f>
        <v>0.24625615644699339</v>
      </c>
      <c r="AB103" s="151">
        <f>+IFERROR('MIP(IxI)_TFEVP'!AB92/'MIP(IxI)_TFEVP'!AB$95,0)</f>
        <v>0.16013322710250544</v>
      </c>
      <c r="AC103" s="151">
        <f>+IFERROR('MIP(IxI)_TFEVP'!AC92/'MIP(IxI)_TFEVP'!AC$95,0)</f>
        <v>0.21807952261264932</v>
      </c>
      <c r="AD103" s="151">
        <f>+IFERROR('MIP(IxI)_TFEVP'!AD92/'MIP(IxI)_TFEVP'!AD$95,0)</f>
        <v>0.10074883133571128</v>
      </c>
      <c r="AE103" s="151">
        <f>+IFERROR('MIP(IxI)_TFEVP'!AE92/'MIP(IxI)_TFEVP'!AE$95,0)</f>
        <v>5.4998392110622789E-2</v>
      </c>
      <c r="AF103" s="151">
        <f>+IFERROR('MIP(IxI)_TFEVP'!AF92/'MIP(IxI)_TFEVP'!AF$95,0)</f>
        <v>0.20222172631320212</v>
      </c>
      <c r="AG103" s="151">
        <f>+IFERROR('MIP(IxI)_TFEVP'!AG92/'MIP(IxI)_TFEVP'!AG$95,0)</f>
        <v>0.11411524151107834</v>
      </c>
      <c r="AH103" s="151">
        <f>+IFERROR('MIP(IxI)_TFEVP'!AH92/'MIP(IxI)_TFEVP'!AH$95,0)</f>
        <v>0.14745176737287255</v>
      </c>
      <c r="AI103" s="151">
        <f>+IFERROR('MIP(IxI)_TFEVP'!AI92/'MIP(IxI)_TFEVP'!AI$95,0)</f>
        <v>9.8156295224312587E-2</v>
      </c>
      <c r="AJ103" s="151">
        <f>+IFERROR('MIP(IxI)_TFEVP'!AJ92/'MIP(IxI)_TFEVP'!AJ$95,0)</f>
        <v>0</v>
      </c>
      <c r="AK103" s="151">
        <f>+IFERROR('MIP(IxI)_TFEVP'!AK92/'MIP(IxI)_TFEVP'!AK$95,0)</f>
        <v>0.22086647914560717</v>
      </c>
      <c r="AL103" s="151">
        <f>+IFERROR('MIP(IxI)_TFEVP'!AL92/'MIP(IxI)_TFEVP'!AL$95,0)</f>
        <v>0.20277037942429357</v>
      </c>
      <c r="AM103" s="151">
        <f>+IFERROR('MIP(IxI)_TFEVP'!AM92/'MIP(IxI)_TFEVP'!AM$95,0)</f>
        <v>0.19613949282284462</v>
      </c>
      <c r="AN103" s="151">
        <f>+IFERROR('MIP(IxI)_TFEVP'!AN92/'MIP(IxI)_TFEVP'!AN$95,0)</f>
        <v>0.14473469379774098</v>
      </c>
      <c r="AO103" s="151">
        <f>+IFERROR('MIP(IxI)_TFEVP'!AO92/'MIP(IxI)_TFEVP'!AO$95,0)</f>
        <v>0.11202597237581126</v>
      </c>
      <c r="AP103" s="151">
        <f>+IFERROR('MIP(IxI)_TFEVP'!AP92/'MIP(IxI)_TFEVP'!AP$95,0)</f>
        <v>0.15504107067397585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0.15759712564491077</v>
      </c>
      <c r="AS103" s="151">
        <f>+IFERROR('MIP(IxI)_TFEVP'!AS92/'MIP(IxI)_TFEVP'!AS$95,0)</f>
        <v>0.15926622166161622</v>
      </c>
      <c r="AT103" s="151">
        <f>+IFERROR('MIP(IxI)_TFEVP'!AT92/'MIP(IxI)_TFEVP'!AT$95,0)</f>
        <v>0.22966436695275497</v>
      </c>
      <c r="AU103" s="151">
        <f>+IFERROR('MIP(IxI)_TFEVP'!AU92/'MIP(IxI)_TFEVP'!AU$95,0)</f>
        <v>0.19497153093212208</v>
      </c>
      <c r="AV103" s="151">
        <f>+IFERROR('MIP(IxI)_TFEVP'!AV92/'MIP(IxI)_TFEVP'!AV$95,0)</f>
        <v>0.16842616401064756</v>
      </c>
      <c r="AW103" s="151">
        <f>+IFERROR('MIP(IxI)_TFEVP'!AW92/'MIP(IxI)_TFEVP'!AW$95,0)</f>
        <v>0.20572048480072458</v>
      </c>
      <c r="AX103" s="151">
        <f>+IFERROR('MIP(IxI)_TFEVP'!AX92/'MIP(IxI)_TFEVP'!AX$95,0)</f>
        <v>0.13048875212302982</v>
      </c>
      <c r="AY103" s="151">
        <f>+IFERROR('MIP(IxI)_TFEVP'!AY92/'MIP(IxI)_TFEVP'!AY$95,0)</f>
        <v>9.3355255499941794E-2</v>
      </c>
      <c r="AZ103" s="151">
        <f>+IFERROR('MIP(IxI)_TFEVP'!AZ92/'MIP(IxI)_TFEVP'!AZ$95,0)</f>
        <v>0.16673196007590158</v>
      </c>
      <c r="BA103" s="151">
        <f>+IFERROR('MIP(IxI)_TFEVP'!BA92/'MIP(IxI)_TFEVP'!BA$95,0)</f>
        <v>0.12477978399682471</v>
      </c>
      <c r="BB103" s="151">
        <f>+IFERROR('MIP(IxI)_TFEVP'!BB92/'MIP(IxI)_TFEVP'!BB$95,0)</f>
        <v>0.13191742465740541</v>
      </c>
      <c r="BC103" s="151">
        <f>+IFERROR('MIP(IxI)_TFEVP'!BC92/'MIP(IxI)_TFEVP'!BC$95,0)</f>
        <v>0.22127264183939882</v>
      </c>
      <c r="BD103" s="151">
        <f>+IFERROR('MIP(IxI)_TFEVP'!BD92/'MIP(IxI)_TFEVP'!BD$95,0)</f>
        <v>0.12245796912186331</v>
      </c>
      <c r="BE103" s="151">
        <f>+IFERROR('MIP(IxI)_TFEVP'!BE92/'MIP(IxI)_TFEVP'!BE$95,0)</f>
        <v>0.17248191294349896</v>
      </c>
      <c r="BF103" s="151">
        <f>+IFERROR('MIP(IxI)_TFEVP'!BF92/'MIP(IxI)_TFEVP'!BF$95,0)</f>
        <v>0.24971599488980348</v>
      </c>
      <c r="BG103" s="151">
        <f>+IFERROR('MIP(IxI)_TFEVP'!BG92/'MIP(IxI)_TFEVP'!BG$95,0)</f>
        <v>0.19789489109068381</v>
      </c>
      <c r="BH103" s="151">
        <f>+IFERROR('MIP(IxI)_TFEVP'!BH92/'MIP(IxI)_TFEVP'!BH$95,0)</f>
        <v>0.26790617893222357</v>
      </c>
      <c r="BI103" s="151">
        <f>+IFERROR('MIP(IxI)_TFEVP'!BI92/'MIP(IxI)_TFEVP'!BI$95,0)</f>
        <v>0.15341238220027256</v>
      </c>
      <c r="BJ103" s="151">
        <f>+IFERROR('MIP(IxI)_TFEVP'!BJ92/'MIP(IxI)_TFEVP'!BJ$95,0)</f>
        <v>0.24888615231961161</v>
      </c>
      <c r="BK103" s="151">
        <f>+IFERROR('MIP(IxI)_TFEVP'!BK92/'MIP(IxI)_TFEVP'!BK$95,0)</f>
        <v>0.11636329338600483</v>
      </c>
      <c r="BL103" s="151">
        <f>+IFERROR('MIP(IxI)_TFEVP'!BL92/'MIP(IxI)_TFEVP'!BL$95,0)</f>
        <v>0.22540166751854526</v>
      </c>
      <c r="BM103" s="151">
        <f>+IFERROR('MIP(IxI)_TFEVP'!BM92/'MIP(IxI)_TFEVP'!BM$95,0)</f>
        <v>0.27397886148711292</v>
      </c>
      <c r="BN103" s="151">
        <f>+IFERROR('MIP(IxI)_TFEVP'!BN92/'MIP(IxI)_TFEVP'!BN$95,0)</f>
        <v>0.24099891238848309</v>
      </c>
      <c r="BO103" s="151">
        <f>+IFERROR('MIP(IxI)_TFEVP'!BO92/'MIP(IxI)_TFEVP'!BO$95,0)</f>
        <v>0.22441843654900831</v>
      </c>
      <c r="BP103" s="151">
        <f>+IFERROR('MIP(IxI)_TFEVP'!BP92/'MIP(IxI)_TFEVP'!BP$95,0)</f>
        <v>0.2213462835098117</v>
      </c>
      <c r="BQ103" s="151">
        <f>+IFERROR('MIP(IxI)_TFEVP'!BQ92/'MIP(IxI)_TFEVP'!BQ$95,0)</f>
        <v>0.13159277894577764</v>
      </c>
      <c r="BR103" s="151">
        <f>+IFERROR('MIP(IxI)_TFEVP'!BR92/'MIP(IxI)_TFEVP'!BR$95,0)</f>
        <v>0.33254804299502383</v>
      </c>
      <c r="BS103" s="151">
        <f>+IFERROR('MIP(IxI)_TFEVP'!BS92/'MIP(IxI)_TFEVP'!BS$95,0)</f>
        <v>2.8166474027099753E-2</v>
      </c>
      <c r="BT103" s="151">
        <f>+IFERROR('MIP(IxI)_TFEVP'!BT92/'MIP(IxI)_TFEVP'!BT$95,0)</f>
        <v>0.23484751506429885</v>
      </c>
      <c r="BU103" s="151">
        <f>+IFERROR('MIP(IxI)_TFEVP'!BU92/'MIP(IxI)_TFEVP'!BU$95,0)</f>
        <v>0.61625009975085787</v>
      </c>
      <c r="BV103" s="151">
        <f>+IFERROR('MIP(IxI)_TFEVP'!BV92/'MIP(IxI)_TFEVP'!BV$95,0)</f>
        <v>0.47990322667572854</v>
      </c>
      <c r="BW103" s="151">
        <f>+IFERROR('MIP(IxI)_TFEVP'!BW92/'MIP(IxI)_TFEVP'!BW$95,0)</f>
        <v>0.800508523231521</v>
      </c>
      <c r="BX103" s="151">
        <f>+IFERROR('MIP(IxI)_TFEVP'!BX92/'MIP(IxI)_TFEVP'!BX$95,0)</f>
        <v>0.26784005872279376</v>
      </c>
      <c r="BY103" s="151">
        <f>+IFERROR('MIP(IxI)_TFEVP'!BY92/'MIP(IxI)_TFEVP'!BY$95,0)</f>
        <v>0.60422260097323544</v>
      </c>
      <c r="BZ103" s="151">
        <f>+IFERROR('MIP(IxI)_TFEVP'!BZ92/'MIP(IxI)_TFEVP'!BZ$95,0)</f>
        <v>0.23300377230829494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3">
      <c r="A104" s="105"/>
      <c r="B104" s="155"/>
      <c r="C104" s="116" t="s">
        <v>876</v>
      </c>
      <c r="D104" s="151">
        <f>+IFERROR('MIP(IxI)_TFEVP'!D93/'MIP(IxI)_TFEVP'!D$95,0)</f>
        <v>1.3493873157592318E-3</v>
      </c>
      <c r="E104" s="151">
        <f>+IFERROR('MIP(IxI)_TFEVP'!E93/'MIP(IxI)_TFEVP'!E$95,0)</f>
        <v>3.5588264946063109E-3</v>
      </c>
      <c r="F104" s="151">
        <f>+IFERROR('MIP(IxI)_TFEVP'!F93/'MIP(IxI)_TFEVP'!F$95,0)</f>
        <v>5.3848999524990534E-4</v>
      </c>
      <c r="G104" s="151">
        <f>+IFERROR('MIP(IxI)_TFEVP'!G93/'MIP(IxI)_TFEVP'!G$95,0)</f>
        <v>4.4603913952301795E-3</v>
      </c>
      <c r="H104" s="151">
        <f>+IFERROR('MIP(IxI)_TFEVP'!H93/'MIP(IxI)_TFEVP'!H$95,0)</f>
        <v>1.6944939484987587E-3</v>
      </c>
      <c r="I104" s="151">
        <f>+IFERROR('MIP(IxI)_TFEVP'!I93/'MIP(IxI)_TFEVP'!I$95,0)</f>
        <v>3.3984785192061437E-3</v>
      </c>
      <c r="J104" s="151">
        <f>+IFERROR('MIP(IxI)_TFEVP'!J93/'MIP(IxI)_TFEVP'!J$95,0)</f>
        <v>3.1799441276962543E-3</v>
      </c>
      <c r="K104" s="151">
        <f>+IFERROR('MIP(IxI)_TFEVP'!K93/'MIP(IxI)_TFEVP'!K$95,0)</f>
        <v>1.4761295937132301E-3</v>
      </c>
      <c r="L104" s="151">
        <f>+IFERROR('MIP(IxI)_TFEVP'!L93/'MIP(IxI)_TFEVP'!L$95,0)</f>
        <v>2.7658238081615899E-3</v>
      </c>
      <c r="M104" s="151">
        <f>+IFERROR('MIP(IxI)_TFEVP'!M93/'MIP(IxI)_TFEVP'!M$95,0)</f>
        <v>2.7774506972809486E-3</v>
      </c>
      <c r="N104" s="151">
        <f>+IFERROR('MIP(IxI)_TFEVP'!N93/'MIP(IxI)_TFEVP'!N$95,0)</f>
        <v>1.7775676419042249E-3</v>
      </c>
      <c r="O104" s="151">
        <f>+IFERROR('MIP(IxI)_TFEVP'!O93/'MIP(IxI)_TFEVP'!O$95,0)</f>
        <v>3.1006573122178611E-3</v>
      </c>
      <c r="P104" s="151">
        <f>+IFERROR('MIP(IxI)_TFEVP'!P93/'MIP(IxI)_TFEVP'!P$95,0)</f>
        <v>2.9740615989337651E-2</v>
      </c>
      <c r="Q104" s="151">
        <f>+IFERROR('MIP(IxI)_TFEVP'!Q93/'MIP(IxI)_TFEVP'!Q$95,0)</f>
        <v>8.3723570470263943E-4</v>
      </c>
      <c r="R104" s="151">
        <f>+IFERROR('MIP(IxI)_TFEVP'!R93/'MIP(IxI)_TFEVP'!R$95,0)</f>
        <v>2.0803434961802866E-2</v>
      </c>
      <c r="S104" s="151">
        <f>+IFERROR('MIP(IxI)_TFEVP'!S93/'MIP(IxI)_TFEVP'!S$95,0)</f>
        <v>2.5438536773549368E-2</v>
      </c>
      <c r="T104" s="151">
        <f>+IFERROR('MIP(IxI)_TFEVP'!T93/'MIP(IxI)_TFEVP'!T$95,0)</f>
        <v>1.8653757277597442E-3</v>
      </c>
      <c r="U104" s="151">
        <f>+IFERROR('MIP(IxI)_TFEVP'!U93/'MIP(IxI)_TFEVP'!U$95,0)</f>
        <v>3.7805552595389243E-3</v>
      </c>
      <c r="V104" s="151">
        <f>+IFERROR('MIP(IxI)_TFEVP'!V93/'MIP(IxI)_TFEVP'!V$95,0)</f>
        <v>6.5541934373712727E-4</v>
      </c>
      <c r="W104" s="151">
        <f>+IFERROR('MIP(IxI)_TFEVP'!W93/'MIP(IxI)_TFEVP'!W$95,0)</f>
        <v>4.5361966252735588E-3</v>
      </c>
      <c r="X104" s="151">
        <f>+IFERROR('MIP(IxI)_TFEVP'!X93/'MIP(IxI)_TFEVP'!X$95,0)</f>
        <v>1.7319736259436677E-3</v>
      </c>
      <c r="Y104" s="151">
        <f>+IFERROR('MIP(IxI)_TFEVP'!Y93/'MIP(IxI)_TFEVP'!Y$95,0)</f>
        <v>1.8696088264794383E-3</v>
      </c>
      <c r="Z104" s="151">
        <f>+IFERROR('MIP(IxI)_TFEVP'!Z93/'MIP(IxI)_TFEVP'!Z$95,0)</f>
        <v>1.9982954299224277E-3</v>
      </c>
      <c r="AA104" s="151">
        <f>+IFERROR('MIP(IxI)_TFEVP'!AA93/'MIP(IxI)_TFEVP'!AA$95,0)</f>
        <v>5.7575057816318161E-3</v>
      </c>
      <c r="AB104" s="151">
        <f>+IFERROR('MIP(IxI)_TFEVP'!AB93/'MIP(IxI)_TFEVP'!AB$95,0)</f>
        <v>3.7253884369205731E-3</v>
      </c>
      <c r="AC104" s="151">
        <f>+IFERROR('MIP(IxI)_TFEVP'!AC93/'MIP(IxI)_TFEVP'!AC$95,0)</f>
        <v>3.2651493325650629E-3</v>
      </c>
      <c r="AD104" s="151">
        <f>+IFERROR('MIP(IxI)_TFEVP'!AD93/'MIP(IxI)_TFEVP'!AD$95,0)</f>
        <v>1.8019215573328608E-3</v>
      </c>
      <c r="AE104" s="151">
        <f>+IFERROR('MIP(IxI)_TFEVP'!AE93/'MIP(IxI)_TFEVP'!AE$95,0)</f>
        <v>2.5012633416535228E-3</v>
      </c>
      <c r="AF104" s="151">
        <f>+IFERROR('MIP(IxI)_TFEVP'!AF93/'MIP(IxI)_TFEVP'!AF$95,0)</f>
        <v>3.1468661514603173E-3</v>
      </c>
      <c r="AG104" s="151">
        <f>+IFERROR('MIP(IxI)_TFEVP'!AG93/'MIP(IxI)_TFEVP'!AG$95,0)</f>
        <v>2.5877384104850336E-3</v>
      </c>
      <c r="AH104" s="151">
        <f>+IFERROR('MIP(IxI)_TFEVP'!AH93/'MIP(IxI)_TFEVP'!AH$95,0)</f>
        <v>4.5382554604984863E-3</v>
      </c>
      <c r="AI104" s="151">
        <f>+IFERROR('MIP(IxI)_TFEVP'!AI93/'MIP(IxI)_TFEVP'!AI$95,0)</f>
        <v>3.768451519536903E-3</v>
      </c>
      <c r="AJ104" s="151">
        <f>+IFERROR('MIP(IxI)_TFEVP'!AJ93/'MIP(IxI)_TFEVP'!AJ$95,0)</f>
        <v>0</v>
      </c>
      <c r="AK104" s="151">
        <f>+IFERROR('MIP(IxI)_TFEVP'!AK93/'MIP(IxI)_TFEVP'!AK$95,0)</f>
        <v>8.8962627638846156E-3</v>
      </c>
      <c r="AL104" s="151">
        <f>+IFERROR('MIP(IxI)_TFEVP'!AL93/'MIP(IxI)_TFEVP'!AL$95,0)</f>
        <v>3.0602394977938124E-3</v>
      </c>
      <c r="AM104" s="151">
        <f>+IFERROR('MIP(IxI)_TFEVP'!AM93/'MIP(IxI)_TFEVP'!AM$95,0)</f>
        <v>3.531262338720976E-3</v>
      </c>
      <c r="AN104" s="151">
        <f>+IFERROR('MIP(IxI)_TFEVP'!AN93/'MIP(IxI)_TFEVP'!AN$95,0)</f>
        <v>3.5870818126446345E-3</v>
      </c>
      <c r="AO104" s="151">
        <f>+IFERROR('MIP(IxI)_TFEVP'!AO93/'MIP(IxI)_TFEVP'!AO$95,0)</f>
        <v>4.1330066767390197E-3</v>
      </c>
      <c r="AP104" s="151">
        <f>+IFERROR('MIP(IxI)_TFEVP'!AP93/'MIP(IxI)_TFEVP'!AP$95,0)</f>
        <v>5.47753703307072E-3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6.1660118323137014E-3</v>
      </c>
      <c r="AS104" s="151">
        <f>+IFERROR('MIP(IxI)_TFEVP'!AS93/'MIP(IxI)_TFEVP'!AS$95,0)</f>
        <v>3.6188463284722709E-3</v>
      </c>
      <c r="AT104" s="151">
        <f>+IFERROR('MIP(IxI)_TFEVP'!AT93/'MIP(IxI)_TFEVP'!AT$95,0)</f>
        <v>6.118900928842686E-3</v>
      </c>
      <c r="AU104" s="151">
        <f>+IFERROR('MIP(IxI)_TFEVP'!AU93/'MIP(IxI)_TFEVP'!AU$95,0)</f>
        <v>2.3969462393107713E-3</v>
      </c>
      <c r="AV104" s="151">
        <f>+IFERROR('MIP(IxI)_TFEVP'!AV93/'MIP(IxI)_TFEVP'!AV$95,0)</f>
        <v>4.7388177989342375E-3</v>
      </c>
      <c r="AW104" s="151">
        <f>+IFERROR('MIP(IxI)_TFEVP'!AW93/'MIP(IxI)_TFEVP'!AW$95,0)</f>
        <v>5.163224943135444E-3</v>
      </c>
      <c r="AX104" s="151">
        <f>+IFERROR('MIP(IxI)_TFEVP'!AX93/'MIP(IxI)_TFEVP'!AX$95,0)</f>
        <v>8.9641101113824128E-3</v>
      </c>
      <c r="AY104" s="151">
        <f>+IFERROR('MIP(IxI)_TFEVP'!AY93/'MIP(IxI)_TFEVP'!AY$95,0)</f>
        <v>3.0275870096612735E-3</v>
      </c>
      <c r="AZ104" s="151">
        <f>+IFERROR('MIP(IxI)_TFEVP'!AZ93/'MIP(IxI)_TFEVP'!AZ$95,0)</f>
        <v>4.2215010390519074E-3</v>
      </c>
      <c r="BA104" s="151">
        <f>+IFERROR('MIP(IxI)_TFEVP'!BA93/'MIP(IxI)_TFEVP'!BA$95,0)</f>
        <v>1.0493771281744181E-2</v>
      </c>
      <c r="BB104" s="151">
        <f>+IFERROR('MIP(IxI)_TFEVP'!BB93/'MIP(IxI)_TFEVP'!BB$95,0)</f>
        <v>3.963729290925035E-3</v>
      </c>
      <c r="BC104" s="151">
        <f>+IFERROR('MIP(IxI)_TFEVP'!BC93/'MIP(IxI)_TFEVP'!BC$95,0)</f>
        <v>5.92123625238033E-3</v>
      </c>
      <c r="BD104" s="151">
        <f>+IFERROR('MIP(IxI)_TFEVP'!BD93/'MIP(IxI)_TFEVP'!BD$95,0)</f>
        <v>4.0900510835331716E-3</v>
      </c>
      <c r="BE104" s="151">
        <f>+IFERROR('MIP(IxI)_TFEVP'!BE93/'MIP(IxI)_TFEVP'!BE$95,0)</f>
        <v>3.7868927141973901E-3</v>
      </c>
      <c r="BF104" s="151">
        <f>+IFERROR('MIP(IxI)_TFEVP'!BF93/'MIP(IxI)_TFEVP'!BF$95,0)</f>
        <v>6.2083074811811077E-3</v>
      </c>
      <c r="BG104" s="151">
        <f>+IFERROR('MIP(IxI)_TFEVP'!BG93/'MIP(IxI)_TFEVP'!BG$95,0)</f>
        <v>6.7918688234536286E-3</v>
      </c>
      <c r="BH104" s="151">
        <f>+IFERROR('MIP(IxI)_TFEVP'!BH93/'MIP(IxI)_TFEVP'!BH$95,0)</f>
        <v>5.7260322715388546E-3</v>
      </c>
      <c r="BI104" s="151">
        <f>+IFERROR('MIP(IxI)_TFEVP'!BI93/'MIP(IxI)_TFEVP'!BI$95,0)</f>
        <v>4.3421426326867669E-3</v>
      </c>
      <c r="BJ104" s="151">
        <f>+IFERROR('MIP(IxI)_TFEVP'!BJ93/'MIP(IxI)_TFEVP'!BJ$95,0)</f>
        <v>8.6325623045608521E-3</v>
      </c>
      <c r="BK104" s="151">
        <f>+IFERROR('MIP(IxI)_TFEVP'!BK93/'MIP(IxI)_TFEVP'!BK$95,0)</f>
        <v>6.9676528184031286E-3</v>
      </c>
      <c r="BL104" s="151">
        <f>+IFERROR('MIP(IxI)_TFEVP'!BL93/'MIP(IxI)_TFEVP'!BL$95,0)</f>
        <v>8.3970890091434967E-3</v>
      </c>
      <c r="BM104" s="151">
        <f>+IFERROR('MIP(IxI)_TFEVP'!BM93/'MIP(IxI)_TFEVP'!BM$95,0)</f>
        <v>9.2267754496569623E-3</v>
      </c>
      <c r="BN104" s="151">
        <f>+IFERROR('MIP(IxI)_TFEVP'!BN93/'MIP(IxI)_TFEVP'!BN$95,0)</f>
        <v>4.4129102426549481E-3</v>
      </c>
      <c r="BO104" s="151">
        <f>+IFERROR('MIP(IxI)_TFEVP'!BO93/'MIP(IxI)_TFEVP'!BO$95,0)</f>
        <v>1.3598237480282998E-2</v>
      </c>
      <c r="BP104" s="151">
        <f>+IFERROR('MIP(IxI)_TFEVP'!BP93/'MIP(IxI)_TFEVP'!BP$95,0)</f>
        <v>3.613275423660775E-2</v>
      </c>
      <c r="BQ104" s="151">
        <f>+IFERROR('MIP(IxI)_TFEVP'!BQ93/'MIP(IxI)_TFEVP'!BQ$95,0)</f>
        <v>4.5949991332601421E-2</v>
      </c>
      <c r="BR104" s="151">
        <f>+IFERROR('MIP(IxI)_TFEVP'!BR93/'MIP(IxI)_TFEVP'!BR$95,0)</f>
        <v>1.9053994629399881E-2</v>
      </c>
      <c r="BS104" s="151">
        <f>+IFERROR('MIP(IxI)_TFEVP'!BS93/'MIP(IxI)_TFEVP'!BS$95,0)</f>
        <v>8.5833857997092994E-3</v>
      </c>
      <c r="BT104" s="151">
        <f>+IFERROR('MIP(IxI)_TFEVP'!BT93/'MIP(IxI)_TFEVP'!BT$95,0)</f>
        <v>5.7810305017154309E-3</v>
      </c>
      <c r="BU104" s="151">
        <f>+IFERROR('MIP(IxI)_TFEVP'!BU93/'MIP(IxI)_TFEVP'!BU$95,0)</f>
        <v>6.7130577322964977E-4</v>
      </c>
      <c r="BV104" s="151">
        <f>+IFERROR('MIP(IxI)_TFEVP'!BV93/'MIP(IxI)_TFEVP'!BV$95,0)</f>
        <v>9.1677781086925564E-3</v>
      </c>
      <c r="BW104" s="151">
        <f>+IFERROR('MIP(IxI)_TFEVP'!BW93/'MIP(IxI)_TFEVP'!BW$95,0)</f>
        <v>4.5431698007485984E-5</v>
      </c>
      <c r="BX104" s="151">
        <f>+IFERROR('MIP(IxI)_TFEVP'!BX93/'MIP(IxI)_TFEVP'!BX$95,0)</f>
        <v>5.4259590628047147E-3</v>
      </c>
      <c r="BY104" s="151">
        <f>+IFERROR('MIP(IxI)_TFEVP'!BY93/'MIP(IxI)_TFEVP'!BY$95,0)</f>
        <v>3.1977102426840693E-6</v>
      </c>
      <c r="BZ104" s="151">
        <f>+IFERROR('MIP(IxI)_TFEVP'!BZ93/'MIP(IxI)_TFEVP'!BZ$95,0)</f>
        <v>1.5040268440080513E-2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3">
      <c r="A105" s="105"/>
      <c r="B105" s="155"/>
      <c r="C105" s="116" t="s">
        <v>877</v>
      </c>
      <c r="D105" s="151">
        <f>+IFERROR('MIP(IxI)_TFEVP'!D94/'MIP(IxI)_TFEVP'!D$95,0)</f>
        <v>0.50004419958452395</v>
      </c>
      <c r="E105" s="151">
        <f>+IFERROR('MIP(IxI)_TFEVP'!E94/'MIP(IxI)_TFEVP'!E$95,0)</f>
        <v>0.29320243976207278</v>
      </c>
      <c r="F105" s="151">
        <f>+IFERROR('MIP(IxI)_TFEVP'!F94/'MIP(IxI)_TFEVP'!F$95,0)</f>
        <v>0.4882134171568166</v>
      </c>
      <c r="G105" s="151">
        <f>+IFERROR('MIP(IxI)_TFEVP'!G94/'MIP(IxI)_TFEVP'!G$95,0)</f>
        <v>0.2336438599667528</v>
      </c>
      <c r="H105" s="151">
        <f>+IFERROR('MIP(IxI)_TFEVP'!H94/'MIP(IxI)_TFEVP'!H$95,0)</f>
        <v>0.34919321680523158</v>
      </c>
      <c r="I105" s="151">
        <f>+IFERROR('MIP(IxI)_TFEVP'!I94/'MIP(IxI)_TFEVP'!I$95,0)</f>
        <v>0.15621084787496337</v>
      </c>
      <c r="J105" s="151">
        <f>+IFERROR('MIP(IxI)_TFEVP'!J94/'MIP(IxI)_TFEVP'!J$95,0)</f>
        <v>0.27863247863247864</v>
      </c>
      <c r="K105" s="151">
        <f>+IFERROR('MIP(IxI)_TFEVP'!K94/'MIP(IxI)_TFEVP'!K$95,0)</f>
        <v>0.53746264063335869</v>
      </c>
      <c r="L105" s="151">
        <f>+IFERROR('MIP(IxI)_TFEVP'!L94/'MIP(IxI)_TFEVP'!L$95,0)</f>
        <v>0.43794231415032153</v>
      </c>
      <c r="M105" s="151">
        <f>+IFERROR('MIP(IxI)_TFEVP'!M94/'MIP(IxI)_TFEVP'!M$95,0)</f>
        <v>0.30885014219801032</v>
      </c>
      <c r="N105" s="151">
        <f>+IFERROR('MIP(IxI)_TFEVP'!N94/'MIP(IxI)_TFEVP'!N$95,0)</f>
        <v>0.50900035687739098</v>
      </c>
      <c r="O105" s="151">
        <f>+IFERROR('MIP(IxI)_TFEVP'!O94/'MIP(IxI)_TFEVP'!O$95,0)</f>
        <v>0.1005798588834952</v>
      </c>
      <c r="P105" s="151">
        <f>+IFERROR('MIP(IxI)_TFEVP'!P94/'MIP(IxI)_TFEVP'!P$95,0)</f>
        <v>0.48634557378421051</v>
      </c>
      <c r="Q105" s="151">
        <f>+IFERROR('MIP(IxI)_TFEVP'!Q94/'MIP(IxI)_TFEVP'!Q$95,0)</f>
        <v>0.57249214843138085</v>
      </c>
      <c r="R105" s="151">
        <f>+IFERROR('MIP(IxI)_TFEVP'!R94/'MIP(IxI)_TFEVP'!R$95,0)</f>
        <v>0.40915673369417066</v>
      </c>
      <c r="S105" s="151">
        <f>+IFERROR('MIP(IxI)_TFEVP'!S94/'MIP(IxI)_TFEVP'!S$95,0)</f>
        <v>0.2255169887411701</v>
      </c>
      <c r="T105" s="151">
        <f>+IFERROR('MIP(IxI)_TFEVP'!T94/'MIP(IxI)_TFEVP'!T$95,0)</f>
        <v>0.23026742179573778</v>
      </c>
      <c r="U105" s="151">
        <f>+IFERROR('MIP(IxI)_TFEVP'!U94/'MIP(IxI)_TFEVP'!U$95,0)</f>
        <v>7.0029077290788125E-2</v>
      </c>
      <c r="V105" s="151">
        <f>+IFERROR('MIP(IxI)_TFEVP'!V94/'MIP(IxI)_TFEVP'!V$95,0)</f>
        <v>0.33361208418635091</v>
      </c>
      <c r="W105" s="151">
        <f>+IFERROR('MIP(IxI)_TFEVP'!W94/'MIP(IxI)_TFEVP'!W$95,0)</f>
        <v>0.12982799747738127</v>
      </c>
      <c r="X105" s="151">
        <f>+IFERROR('MIP(IxI)_TFEVP'!X94/'MIP(IxI)_TFEVP'!X$95,0)</f>
        <v>0.23257779660845754</v>
      </c>
      <c r="Y105" s="151">
        <f>+IFERROR('MIP(IxI)_TFEVP'!Y94/'MIP(IxI)_TFEVP'!Y$95,0)</f>
        <v>0.23766728757701677</v>
      </c>
      <c r="Z105" s="151">
        <f>+IFERROR('MIP(IxI)_TFEVP'!Z94/'MIP(IxI)_TFEVP'!Z$95,0)</f>
        <v>0.26192597158086839</v>
      </c>
      <c r="AA105" s="151">
        <f>+IFERROR('MIP(IxI)_TFEVP'!AA94/'MIP(IxI)_TFEVP'!AA$95,0)</f>
        <v>0.22794621962273776</v>
      </c>
      <c r="AB105" s="151">
        <f>+IFERROR('MIP(IxI)_TFEVP'!AB94/'MIP(IxI)_TFEVP'!AB$95,0)</f>
        <v>0.1143930589361811</v>
      </c>
      <c r="AC105" s="151">
        <f>+IFERROR('MIP(IxI)_TFEVP'!AC94/'MIP(IxI)_TFEVP'!AC$95,0)</f>
        <v>0.1224497229921484</v>
      </c>
      <c r="AD105" s="151">
        <f>+IFERROR('MIP(IxI)_TFEVP'!AD94/'MIP(IxI)_TFEVP'!AD$95,0)</f>
        <v>0.21102790762936541</v>
      </c>
      <c r="AE105" s="151">
        <f>+IFERROR('MIP(IxI)_TFEVP'!AE94/'MIP(IxI)_TFEVP'!AE$95,0)</f>
        <v>8.8140514218336061E-2</v>
      </c>
      <c r="AF105" s="151">
        <f>+IFERROR('MIP(IxI)_TFEVP'!AF94/'MIP(IxI)_TFEVP'!AF$95,0)</f>
        <v>0.19733810052830481</v>
      </c>
      <c r="AG105" s="151">
        <f>+IFERROR('MIP(IxI)_TFEVP'!AG94/'MIP(IxI)_TFEVP'!AG$95,0)</f>
        <v>0.15781852311199007</v>
      </c>
      <c r="AH105" s="151">
        <f>+IFERROR('MIP(IxI)_TFEVP'!AH94/'MIP(IxI)_TFEVP'!AH$95,0)</f>
        <v>0.11951285893698579</v>
      </c>
      <c r="AI105" s="151">
        <f>+IFERROR('MIP(IxI)_TFEVP'!AI94/'MIP(IxI)_TFEVP'!AI$95,0)</f>
        <v>0.28903473227206944</v>
      </c>
      <c r="AJ105" s="151">
        <f>+IFERROR('MIP(IxI)_TFEVP'!AJ94/'MIP(IxI)_TFEVP'!AJ$95,0)</f>
        <v>0</v>
      </c>
      <c r="AK105" s="151">
        <f>+IFERROR('MIP(IxI)_TFEVP'!AK94/'MIP(IxI)_TFEVP'!AK$95,0)</f>
        <v>0.12962026985452468</v>
      </c>
      <c r="AL105" s="151">
        <f>+IFERROR('MIP(IxI)_TFEVP'!AL94/'MIP(IxI)_TFEVP'!AL$95,0)</f>
        <v>0.25307363372111502</v>
      </c>
      <c r="AM105" s="151">
        <f>+IFERROR('MIP(IxI)_TFEVP'!AM94/'MIP(IxI)_TFEVP'!AM$95,0)</f>
        <v>0.17640072344707247</v>
      </c>
      <c r="AN105" s="151">
        <f>+IFERROR('MIP(IxI)_TFEVP'!AN94/'MIP(IxI)_TFEVP'!AN$95,0)</f>
        <v>0.24503708802086746</v>
      </c>
      <c r="AO105" s="151">
        <f>+IFERROR('MIP(IxI)_TFEVP'!AO94/'MIP(IxI)_TFEVP'!AO$95,0)</f>
        <v>0.14464232889739501</v>
      </c>
      <c r="AP105" s="151">
        <f>+IFERROR('MIP(IxI)_TFEVP'!AP94/'MIP(IxI)_TFEVP'!AP$95,0)</f>
        <v>0.28618213498040534</v>
      </c>
      <c r="AQ105" s="151">
        <f>+IFERROR('MIP(IxI)_TFEVP'!AQ94/'MIP(IxI)_TFEVP'!AQ$95,0)</f>
        <v>0.10564962576141951</v>
      </c>
      <c r="AR105" s="151">
        <f>+IFERROR('MIP(IxI)_TFEVP'!AR94/'MIP(IxI)_TFEVP'!AR$95,0)</f>
        <v>0.17726407333755115</v>
      </c>
      <c r="AS105" s="151">
        <f>+IFERROR('MIP(IxI)_TFEVP'!AS94/'MIP(IxI)_TFEVP'!AS$95,0)</f>
        <v>0.17007161365608919</v>
      </c>
      <c r="AT105" s="151">
        <f>+IFERROR('MIP(IxI)_TFEVP'!AT94/'MIP(IxI)_TFEVP'!AT$95,0)</f>
        <v>0.15738201690629663</v>
      </c>
      <c r="AU105" s="151">
        <f>+IFERROR('MIP(IxI)_TFEVP'!AU94/'MIP(IxI)_TFEVP'!AU$95,0)</f>
        <v>0.17753609280702876</v>
      </c>
      <c r="AV105" s="151">
        <f>+IFERROR('MIP(IxI)_TFEVP'!AV94/'MIP(IxI)_TFEVP'!AV$95,0)</f>
        <v>0.1672782555313464</v>
      </c>
      <c r="AW105" s="151">
        <f>+IFERROR('MIP(IxI)_TFEVP'!AW94/'MIP(IxI)_TFEVP'!AW$95,0)</f>
        <v>0.14399973390713872</v>
      </c>
      <c r="AX105" s="151">
        <f>+IFERROR('MIP(IxI)_TFEVP'!AX94/'MIP(IxI)_TFEVP'!AX$95,0)</f>
        <v>0.25996383880954238</v>
      </c>
      <c r="AY105" s="151">
        <f>+IFERROR('MIP(IxI)_TFEVP'!AY94/'MIP(IxI)_TFEVP'!AY$95,0)</f>
        <v>0.14698172506111046</v>
      </c>
      <c r="AZ105" s="151">
        <f>+IFERROR('MIP(IxI)_TFEVP'!AZ94/'MIP(IxI)_TFEVP'!AZ$95,0)</f>
        <v>0.24086496839315338</v>
      </c>
      <c r="BA105" s="151">
        <f>+IFERROR('MIP(IxI)_TFEVP'!BA94/'MIP(IxI)_TFEVP'!BA$95,0)</f>
        <v>0.34009706912519411</v>
      </c>
      <c r="BB105" s="151">
        <f>+IFERROR('MIP(IxI)_TFEVP'!BB94/'MIP(IxI)_TFEVP'!BB$95,0)</f>
        <v>0.1621014818140997</v>
      </c>
      <c r="BC105" s="151">
        <f>+IFERROR('MIP(IxI)_TFEVP'!BC94/'MIP(IxI)_TFEVP'!BC$95,0)</f>
        <v>0.24876611470098817</v>
      </c>
      <c r="BD105" s="151">
        <f>+IFERROR('MIP(IxI)_TFEVP'!BD94/'MIP(IxI)_TFEVP'!BD$95,0)</f>
        <v>9.115877871100557E-2</v>
      </c>
      <c r="BE105" s="151">
        <f>+IFERROR('MIP(IxI)_TFEVP'!BE94/'MIP(IxI)_TFEVP'!BE$95,0)</f>
        <v>0.24710932500298288</v>
      </c>
      <c r="BF105" s="151">
        <f>+IFERROR('MIP(IxI)_TFEVP'!BF94/'MIP(IxI)_TFEVP'!BF$95,0)</f>
        <v>0.2810810264368005</v>
      </c>
      <c r="BG105" s="151">
        <f>+IFERROR('MIP(IxI)_TFEVP'!BG94/'MIP(IxI)_TFEVP'!BG$95,0)</f>
        <v>0.21722567847190577</v>
      </c>
      <c r="BH105" s="151">
        <f>+IFERROR('MIP(IxI)_TFEVP'!BH94/'MIP(IxI)_TFEVP'!BH$95,0)</f>
        <v>0.20409698479246274</v>
      </c>
      <c r="BI105" s="151">
        <f>+IFERROR('MIP(IxI)_TFEVP'!BI94/'MIP(IxI)_TFEVP'!BI$95,0)</f>
        <v>0.28423858046975353</v>
      </c>
      <c r="BJ105" s="151">
        <f>+IFERROR('MIP(IxI)_TFEVP'!BJ94/'MIP(IxI)_TFEVP'!BJ$95,0)</f>
        <v>0.37695929822672353</v>
      </c>
      <c r="BK105" s="151">
        <f>+IFERROR('MIP(IxI)_TFEVP'!BK94/'MIP(IxI)_TFEVP'!BK$95,0)</f>
        <v>0.29309049779434609</v>
      </c>
      <c r="BL105" s="151">
        <f>+IFERROR('MIP(IxI)_TFEVP'!BL94/'MIP(IxI)_TFEVP'!BL$95,0)</f>
        <v>0.19562648233636493</v>
      </c>
      <c r="BM105" s="151">
        <f>+IFERROR('MIP(IxI)_TFEVP'!BM94/'MIP(IxI)_TFEVP'!BM$95,0)</f>
        <v>0.23703764138698313</v>
      </c>
      <c r="BN105" s="151">
        <f>+IFERROR('MIP(IxI)_TFEVP'!BN94/'MIP(IxI)_TFEVP'!BN$95,0)</f>
        <v>0.21120533811490469</v>
      </c>
      <c r="BO105" s="151">
        <f>+IFERROR('MIP(IxI)_TFEVP'!BO94/'MIP(IxI)_TFEVP'!BO$95,0)</f>
        <v>0.25923250980665358</v>
      </c>
      <c r="BP105" s="151">
        <f>+IFERROR('MIP(IxI)_TFEVP'!BP94/'MIP(IxI)_TFEVP'!BP$95,0)</f>
        <v>0.4285945777372242</v>
      </c>
      <c r="BQ105" s="151">
        <f>+IFERROR('MIP(IxI)_TFEVP'!BQ94/'MIP(IxI)_TFEVP'!BQ$95,0)</f>
        <v>8.4323787342042211E-2</v>
      </c>
      <c r="BR105" s="151">
        <f>+IFERROR('MIP(IxI)_TFEVP'!BR94/'MIP(IxI)_TFEVP'!BR$95,0)</f>
        <v>0.11218570126830182</v>
      </c>
      <c r="BS105" s="151">
        <f>+IFERROR('MIP(IxI)_TFEVP'!BS94/'MIP(IxI)_TFEVP'!BS$95,0)</f>
        <v>0.68424931066393901</v>
      </c>
      <c r="BT105" s="151">
        <f>+IFERROR('MIP(IxI)_TFEVP'!BT94/'MIP(IxI)_TFEVP'!BT$95,0)</f>
        <v>0.35659710215589885</v>
      </c>
      <c r="BU105" s="151">
        <f>+IFERROR('MIP(IxI)_TFEVP'!BU94/'MIP(IxI)_TFEVP'!BU$95,0)</f>
        <v>0.22990727720258394</v>
      </c>
      <c r="BV105" s="151">
        <f>+IFERROR('MIP(IxI)_TFEVP'!BV94/'MIP(IxI)_TFEVP'!BV$95,0)</f>
        <v>0.11993424789467624</v>
      </c>
      <c r="BW105" s="151">
        <f>+IFERROR('MIP(IxI)_TFEVP'!BW94/'MIP(IxI)_TFEVP'!BW$95,0)</f>
        <v>8.6519769358413115E-2</v>
      </c>
      <c r="BX105" s="151">
        <f>+IFERROR('MIP(IxI)_TFEVP'!BX94/'MIP(IxI)_TFEVP'!BX$95,0)</f>
        <v>0.19315514853206314</v>
      </c>
      <c r="BY105" s="151">
        <f>+IFERROR('MIP(IxI)_TFEVP'!BY94/'MIP(IxI)_TFEVP'!BY$95,0)</f>
        <v>6.3795795207813033E-2</v>
      </c>
      <c r="BZ105" s="151">
        <f>+IFERROR('MIP(IxI)_TFEVP'!BZ94/'MIP(IxI)_TFEVP'!BZ$95,0)</f>
        <v>0.22145011707024134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3">
      <c r="A106" s="105"/>
      <c r="B106" s="155"/>
      <c r="C106" s="117" t="s">
        <v>878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3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3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3">
      <c r="A109" s="109"/>
      <c r="B109" s="109"/>
      <c r="CJ109" s="109"/>
      <c r="CK109" s="109"/>
    </row>
    <row r="110" spans="1:89" x14ac:dyDescent="0.3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3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3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3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3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3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3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3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3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3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3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3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251" sheet="1" formatColumns="0" formatRows="0"/>
  <autoFilter ref="A8:CM8" xr:uid="{00000000-0001-0000-29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A99:A106">
    <cfRule type="cellIs" dxfId="266" priority="5" operator="lessThan">
      <formula>0</formula>
    </cfRule>
  </conditionalFormatting>
  <conditionalFormatting sqref="B7:CD90">
    <cfRule type="cellIs" dxfId="265" priority="1" operator="lessThan">
      <formula>0</formula>
    </cfRule>
  </conditionalFormatting>
  <conditionalFormatting sqref="C98:C106">
    <cfRule type="cellIs" dxfId="264" priority="4" operator="lessThan">
      <formula>0</formula>
    </cfRule>
  </conditionalFormatting>
  <conditionalFormatting sqref="D110:CD121">
    <cfRule type="cellIs" dxfId="263" priority="7" operator="notEqual">
      <formula>0</formula>
    </cfRule>
  </conditionalFormatting>
  <conditionalFormatting sqref="CJ7:XFD8">
    <cfRule type="cellIs" dxfId="262" priority="6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5:CP11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  <col min="89" max="92" width="0.6640625" hidden="1" bestFit="1" customWidth="1"/>
    <col min="93" max="93" width="12.44140625" customWidth="1"/>
    <col min="94" max="94" width="12.6640625" customWidth="1"/>
  </cols>
  <sheetData>
    <row r="5" spans="1:94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4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  <c r="CM6" s="81"/>
      <c r="CN6" s="81"/>
      <c r="CO6" s="81"/>
      <c r="CP6" s="81"/>
    </row>
    <row r="7" spans="1:94" ht="19.2" x14ac:dyDescent="0.3">
      <c r="B7" s="71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14" t="s">
        <v>883</v>
      </c>
      <c r="CC7" s="416" t="s">
        <v>884</v>
      </c>
      <c r="CD7" s="410" t="s">
        <v>859</v>
      </c>
      <c r="CE7" s="410" t="s">
        <v>885</v>
      </c>
      <c r="CF7" s="410" t="s">
        <v>861</v>
      </c>
      <c r="CG7" s="410" t="s">
        <v>746</v>
      </c>
      <c r="CH7" s="412" t="s">
        <v>862</v>
      </c>
      <c r="CI7" s="414" t="s">
        <v>886</v>
      </c>
    </row>
    <row r="8" spans="1:94" ht="96.6" x14ac:dyDescent="0.3">
      <c r="A8" s="29"/>
      <c r="B8" s="72"/>
      <c r="C8" s="409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15" t="s">
        <v>883</v>
      </c>
      <c r="CC8" s="417"/>
      <c r="CD8" s="411"/>
      <c r="CE8" s="411" t="s">
        <v>885</v>
      </c>
      <c r="CF8" s="411" t="s">
        <v>861</v>
      </c>
      <c r="CG8" s="411" t="s">
        <v>746</v>
      </c>
      <c r="CH8" s="413" t="s">
        <v>862</v>
      </c>
      <c r="CI8" s="415" t="s">
        <v>886</v>
      </c>
      <c r="CK8" s="48" t="s">
        <v>887</v>
      </c>
      <c r="CL8" s="48" t="s">
        <v>888</v>
      </c>
      <c r="CM8" s="168" t="s">
        <v>889</v>
      </c>
      <c r="CN8" s="360">
        <v>0</v>
      </c>
      <c r="CO8" s="81"/>
      <c r="CP8" s="81"/>
    </row>
    <row r="9" spans="1:94" ht="19.2" x14ac:dyDescent="0.3">
      <c r="A9" s="30"/>
      <c r="B9" s="74" t="s">
        <v>42</v>
      </c>
      <c r="C9" s="45" t="s">
        <v>43</v>
      </c>
      <c r="D9" s="52">
        <v>3985.7603159918599</v>
      </c>
      <c r="E9" s="53">
        <v>19.231548830516999</v>
      </c>
      <c r="F9" s="53">
        <v>4386.8518015777299</v>
      </c>
      <c r="G9" s="53">
        <v>7.53501859602311</v>
      </c>
      <c r="H9" s="53">
        <v>179.838931301332</v>
      </c>
      <c r="I9" s="53">
        <v>27.360228153187201</v>
      </c>
      <c r="J9" s="53">
        <v>23.972511690192501</v>
      </c>
      <c r="K9" s="53">
        <v>49.545774503223498</v>
      </c>
      <c r="L9" s="53">
        <v>12929.120403962401</v>
      </c>
      <c r="M9" s="53">
        <v>24794.092829844401</v>
      </c>
      <c r="N9" s="53">
        <v>7.4663698647202299</v>
      </c>
      <c r="O9" s="53">
        <v>501.605548787891</v>
      </c>
      <c r="P9" s="53">
        <v>32.252138939281302</v>
      </c>
      <c r="Q9" s="53">
        <v>11.933331005966901</v>
      </c>
      <c r="R9" s="53">
        <v>48.198071928950903</v>
      </c>
      <c r="S9" s="53">
        <v>5.6906897903120299</v>
      </c>
      <c r="T9" s="53">
        <v>202.367830532499</v>
      </c>
      <c r="U9" s="53">
        <v>283.12922658856502</v>
      </c>
      <c r="V9" s="53">
        <v>716.38347862915396</v>
      </c>
      <c r="W9" s="53">
        <v>32630.6988241949</v>
      </c>
      <c r="X9" s="53">
        <v>119.543683305046</v>
      </c>
      <c r="Y9" s="53">
        <v>38.579834826050202</v>
      </c>
      <c r="Z9" s="53">
        <v>8237.8339163383898</v>
      </c>
      <c r="AA9" s="53">
        <v>57.179317235601403</v>
      </c>
      <c r="AB9" s="53">
        <v>34.320286938353803</v>
      </c>
      <c r="AC9" s="53">
        <v>35.357614932334499</v>
      </c>
      <c r="AD9" s="53">
        <v>29.6486361352232</v>
      </c>
      <c r="AE9" s="53">
        <v>134795.80938224899</v>
      </c>
      <c r="AF9" s="53">
        <v>34226.558568808701</v>
      </c>
      <c r="AG9" s="53">
        <v>20.859732055012401</v>
      </c>
      <c r="AH9" s="53">
        <v>34.199193646629197</v>
      </c>
      <c r="AI9" s="53">
        <v>8835.6949581164299</v>
      </c>
      <c r="AJ9" s="53">
        <v>0</v>
      </c>
      <c r="AK9" s="53">
        <v>26.9671858325502</v>
      </c>
      <c r="AL9" s="53">
        <v>38.426389225991002</v>
      </c>
      <c r="AM9" s="53">
        <v>14.412204430356701</v>
      </c>
      <c r="AN9" s="53">
        <v>39.646672432075498</v>
      </c>
      <c r="AO9" s="53">
        <v>69.1445972097967</v>
      </c>
      <c r="AP9" s="53">
        <v>22.476894862298799</v>
      </c>
      <c r="AQ9" s="53">
        <v>204.702890508672</v>
      </c>
      <c r="AR9" s="53">
        <v>28.529523634479901</v>
      </c>
      <c r="AS9" s="53">
        <v>52.507952362566499</v>
      </c>
      <c r="AT9" s="53">
        <v>27.008763446104702</v>
      </c>
      <c r="AU9" s="53">
        <v>9.7586695585347805</v>
      </c>
      <c r="AV9" s="53">
        <v>64.4932257201868</v>
      </c>
      <c r="AW9" s="53">
        <v>12.428279621999</v>
      </c>
      <c r="AX9" s="53">
        <v>35.335865838714298</v>
      </c>
      <c r="AY9" s="53">
        <v>42.808253042339601</v>
      </c>
      <c r="AZ9" s="53">
        <v>37.435141573583898</v>
      </c>
      <c r="BA9" s="53">
        <v>6.8347765556187596</v>
      </c>
      <c r="BB9" s="53">
        <v>23.5215016662141</v>
      </c>
      <c r="BC9" s="53">
        <v>7.5235753116978801</v>
      </c>
      <c r="BD9" s="53">
        <v>44.545746281552297</v>
      </c>
      <c r="BE9" s="53">
        <v>24.192514945344399</v>
      </c>
      <c r="BF9" s="53">
        <v>36.9816499200534</v>
      </c>
      <c r="BG9" s="53">
        <v>46.756880236830099</v>
      </c>
      <c r="BH9" s="53">
        <v>23.3116439433959</v>
      </c>
      <c r="BI9" s="53">
        <v>341.65674815318602</v>
      </c>
      <c r="BJ9" s="53">
        <v>217.693976847785</v>
      </c>
      <c r="BK9" s="53">
        <v>645.23048619425299</v>
      </c>
      <c r="BL9" s="53">
        <v>4.6449937770152498</v>
      </c>
      <c r="BM9" s="53">
        <v>122.93949026214599</v>
      </c>
      <c r="BN9" s="53">
        <v>2733.0247945362398</v>
      </c>
      <c r="BO9" s="53">
        <v>34.5143221924966</v>
      </c>
      <c r="BP9" s="53">
        <v>24.987671681464501</v>
      </c>
      <c r="BQ9" s="53">
        <v>22.558544400754901</v>
      </c>
      <c r="BR9" s="53">
        <v>2.48104546272724</v>
      </c>
      <c r="BS9" s="53">
        <v>5.4507836522822704</v>
      </c>
      <c r="BT9" s="53">
        <v>53.347596297678599</v>
      </c>
      <c r="BU9" s="53">
        <v>100.87646734917899</v>
      </c>
      <c r="BV9" s="53">
        <v>41.550128057339997</v>
      </c>
      <c r="BW9" s="53">
        <v>34.937530071811999</v>
      </c>
      <c r="BX9" s="53">
        <v>71.353441168585107</v>
      </c>
      <c r="BY9" s="53">
        <v>138.11354814139199</v>
      </c>
      <c r="BZ9" s="53">
        <v>1001.81326342901</v>
      </c>
      <c r="CA9" s="54">
        <v>0</v>
      </c>
      <c r="CB9" s="50">
        <v>273845.54562913597</v>
      </c>
      <c r="CC9" s="66">
        <v>437505.61983860598</v>
      </c>
      <c r="CD9" s="53">
        <v>0</v>
      </c>
      <c r="CE9" s="53">
        <v>0</v>
      </c>
      <c r="CF9" s="53">
        <v>44052.096563548897</v>
      </c>
      <c r="CG9" s="53">
        <v>-1576</v>
      </c>
      <c r="CH9" s="54">
        <v>15410.7379687091</v>
      </c>
      <c r="CI9" s="50">
        <v>769238</v>
      </c>
      <c r="CJ9" s="73"/>
      <c r="CK9" s="48">
        <f>SUMIF(D9:CA9,"&lt;0")</f>
        <v>0</v>
      </c>
      <c r="CL9" s="48">
        <f>IFERROR(CK9/CB9,"")</f>
        <v>0</v>
      </c>
      <c r="CM9" s="167">
        <f>(SUM(CC9:CH9))/CI9</f>
        <v>0.644004137043235</v>
      </c>
      <c r="CN9" s="357">
        <v>0</v>
      </c>
    </row>
    <row r="10" spans="1:94" ht="19.2" x14ac:dyDescent="0.3">
      <c r="A10" s="30"/>
      <c r="B10" s="42" t="s">
        <v>38</v>
      </c>
      <c r="C10" s="43" t="s">
        <v>39</v>
      </c>
      <c r="D10" s="51">
        <v>21.9887344442547</v>
      </c>
      <c r="E10" s="48">
        <v>2073.3930008470002</v>
      </c>
      <c r="F10" s="48">
        <v>64.718216310801694</v>
      </c>
      <c r="G10" s="48">
        <v>9.8571445401194406</v>
      </c>
      <c r="H10" s="48">
        <v>235.261309204128</v>
      </c>
      <c r="I10" s="48">
        <v>35.792044852942098</v>
      </c>
      <c r="J10" s="48">
        <v>31.360309162959101</v>
      </c>
      <c r="K10" s="48">
        <v>64.814685512282594</v>
      </c>
      <c r="L10" s="48">
        <v>11578.501888450901</v>
      </c>
      <c r="M10" s="48">
        <v>154.221188920461</v>
      </c>
      <c r="N10" s="48">
        <v>9.7673397893646907</v>
      </c>
      <c r="O10" s="48">
        <v>656.18927591469696</v>
      </c>
      <c r="P10" s="48">
        <v>42.191534261149798</v>
      </c>
      <c r="Q10" s="48">
        <v>15.610919478418801</v>
      </c>
      <c r="R10" s="48">
        <v>63.051650835937203</v>
      </c>
      <c r="S10" s="48">
        <v>7.4444344205989603</v>
      </c>
      <c r="T10" s="48">
        <v>264.73311650246598</v>
      </c>
      <c r="U10" s="48">
        <v>370.383387174213</v>
      </c>
      <c r="V10" s="48">
        <v>937.15700963606196</v>
      </c>
      <c r="W10" s="48">
        <v>265.81174187111202</v>
      </c>
      <c r="X10" s="48">
        <v>156.38440040718999</v>
      </c>
      <c r="Y10" s="48">
        <v>46.308398002161397</v>
      </c>
      <c r="Z10" s="48">
        <v>295374.00258229702</v>
      </c>
      <c r="AA10" s="48">
        <v>74.800717146755304</v>
      </c>
      <c r="AB10" s="48">
        <v>44.897039695200903</v>
      </c>
      <c r="AC10" s="48">
        <v>27.530053418774301</v>
      </c>
      <c r="AD10" s="48">
        <v>38.785689521264104</v>
      </c>
      <c r="AE10" s="48">
        <v>48845.375775207598</v>
      </c>
      <c r="AF10" s="48">
        <v>115.615897113112</v>
      </c>
      <c r="AG10" s="48">
        <v>27.288239745412501</v>
      </c>
      <c r="AH10" s="48">
        <v>44.738628131359803</v>
      </c>
      <c r="AI10" s="48">
        <v>33.694412924145198</v>
      </c>
      <c r="AJ10" s="48">
        <v>0</v>
      </c>
      <c r="AK10" s="48">
        <v>35.2778755890536</v>
      </c>
      <c r="AL10" s="48">
        <v>50.268551819552798</v>
      </c>
      <c r="AM10" s="48">
        <v>18.8537268224866</v>
      </c>
      <c r="AN10" s="48">
        <v>51.864899298854802</v>
      </c>
      <c r="AO10" s="48">
        <v>90.453431558221894</v>
      </c>
      <c r="AP10" s="48">
        <v>29.403776334100002</v>
      </c>
      <c r="AQ10" s="48">
        <v>267.78779027687898</v>
      </c>
      <c r="AR10" s="48">
        <v>37.321691319281697</v>
      </c>
      <c r="AS10" s="48">
        <v>68.689741020240504</v>
      </c>
      <c r="AT10" s="48">
        <v>35.332266502787498</v>
      </c>
      <c r="AU10" s="48">
        <v>12.7660755088926</v>
      </c>
      <c r="AV10" s="48">
        <v>84.368610333351299</v>
      </c>
      <c r="AW10" s="48">
        <v>16.2584003022532</v>
      </c>
      <c r="AX10" s="48">
        <v>46.225597532872698</v>
      </c>
      <c r="AY10" s="48">
        <v>56.000809071799601</v>
      </c>
      <c r="AZ10" s="48">
        <v>48.971823581883001</v>
      </c>
      <c r="BA10" s="48">
        <v>8.9411034026792695</v>
      </c>
      <c r="BB10" s="48">
        <v>30.770307832671101</v>
      </c>
      <c r="BC10" s="48">
        <v>9.8421746888616202</v>
      </c>
      <c r="BD10" s="48">
        <v>58.273759268025898</v>
      </c>
      <c r="BE10" s="48">
        <v>31.648112551589598</v>
      </c>
      <c r="BF10" s="48">
        <v>48.378575838745697</v>
      </c>
      <c r="BG10" s="48">
        <v>61.166315764998998</v>
      </c>
      <c r="BH10" s="48">
        <v>30.495776604868901</v>
      </c>
      <c r="BI10" s="48">
        <v>446.94779538176698</v>
      </c>
      <c r="BJ10" s="48">
        <v>284.78244186876702</v>
      </c>
      <c r="BK10" s="48">
        <v>844.07623990007096</v>
      </c>
      <c r="BL10" s="48">
        <v>6.0764780424244904</v>
      </c>
      <c r="BM10" s="48">
        <v>15.889122807512599</v>
      </c>
      <c r="BN10" s="48">
        <v>128.680351575776</v>
      </c>
      <c r="BO10" s="48">
        <v>45.150872319711603</v>
      </c>
      <c r="BP10" s="48">
        <v>32.688318993033803</v>
      </c>
      <c r="BQ10" s="48">
        <v>29.510588453000501</v>
      </c>
      <c r="BR10" s="48">
        <v>3.2456487565428902</v>
      </c>
      <c r="BS10" s="48">
        <v>7.13059452113683</v>
      </c>
      <c r="BT10" s="48">
        <v>69.788144630684698</v>
      </c>
      <c r="BU10" s="48">
        <v>76.485855626404202</v>
      </c>
      <c r="BV10" s="48">
        <v>54.354957814946403</v>
      </c>
      <c r="BW10" s="48">
        <v>45.704503499750103</v>
      </c>
      <c r="BX10" s="48">
        <v>93.342992332476499</v>
      </c>
      <c r="BY10" s="48">
        <v>141.148650971867</v>
      </c>
      <c r="BZ10" s="48">
        <v>50.494367136904799</v>
      </c>
      <c r="CA10" s="55">
        <v>0</v>
      </c>
      <c r="CB10" s="49">
        <v>365336.52988319797</v>
      </c>
      <c r="CC10" s="61">
        <v>26470.671709193801</v>
      </c>
      <c r="CD10" s="48">
        <v>0</v>
      </c>
      <c r="CE10" s="48">
        <v>0</v>
      </c>
      <c r="CF10" s="48">
        <v>1691.6003018174599</v>
      </c>
      <c r="CG10" s="48">
        <v>3246</v>
      </c>
      <c r="CH10" s="55">
        <v>15.1981057905894</v>
      </c>
      <c r="CI10" s="49">
        <v>396760</v>
      </c>
      <c r="CJ10" s="73"/>
      <c r="CK10" s="48">
        <f t="shared" ref="CK10:CK73" si="0">SUMIF(D10:CA10,"&lt;0")</f>
        <v>0</v>
      </c>
      <c r="CL10" s="48">
        <f t="shared" ref="CL10:CL73" si="1">IFERROR(CK10/CB10,"")</f>
        <v>0</v>
      </c>
      <c r="CM10" s="167">
        <f t="shared" ref="CM10:CM73" si="2">(SUM(CC10:CH10))/CI10</f>
        <v>7.9200196886787602E-2</v>
      </c>
      <c r="CN10" s="357">
        <v>0</v>
      </c>
    </row>
    <row r="11" spans="1:94" ht="19.2" x14ac:dyDescent="0.3">
      <c r="A11" s="30"/>
      <c r="B11" s="42" t="s">
        <v>58</v>
      </c>
      <c r="C11" s="43" t="s">
        <v>59</v>
      </c>
      <c r="D11" s="51">
        <v>16.578789003300098</v>
      </c>
      <c r="E11" s="48">
        <v>18.968527928430401</v>
      </c>
      <c r="F11" s="48">
        <v>56274.255755098202</v>
      </c>
      <c r="G11" s="48">
        <v>7.4319656695099603</v>
      </c>
      <c r="H11" s="48">
        <v>177.37935831748101</v>
      </c>
      <c r="I11" s="48">
        <v>26.9860351043815</v>
      </c>
      <c r="J11" s="48">
        <v>23.644650855602301</v>
      </c>
      <c r="K11" s="48">
        <v>48.868160109330397</v>
      </c>
      <c r="L11" s="48">
        <v>502.643532735919</v>
      </c>
      <c r="M11" s="48">
        <v>2092.484582652</v>
      </c>
      <c r="N11" s="48">
        <v>7.3642558148099697</v>
      </c>
      <c r="O11" s="48">
        <v>494.74532421125798</v>
      </c>
      <c r="P11" s="48">
        <v>31.811041513754599</v>
      </c>
      <c r="Q11" s="48">
        <v>11.7701244169528</v>
      </c>
      <c r="R11" s="48">
        <v>47.538889433078701</v>
      </c>
      <c r="S11" s="48">
        <v>5.6128608866010703</v>
      </c>
      <c r="T11" s="48">
        <v>289.97829347899398</v>
      </c>
      <c r="U11" s="48">
        <v>279.25700052707202</v>
      </c>
      <c r="V11" s="48">
        <v>706.58583672056295</v>
      </c>
      <c r="W11" s="48">
        <v>200.41338869469499</v>
      </c>
      <c r="X11" s="48">
        <v>117.90874023838199</v>
      </c>
      <c r="Y11" s="48">
        <v>34.915022576902999</v>
      </c>
      <c r="Z11" s="48">
        <v>809.26573024281299</v>
      </c>
      <c r="AA11" s="48">
        <v>62.889746215257802</v>
      </c>
      <c r="AB11" s="48">
        <v>33.850904419558802</v>
      </c>
      <c r="AC11" s="48">
        <v>20.756762879488701</v>
      </c>
      <c r="AD11" s="48">
        <v>29.243145600339702</v>
      </c>
      <c r="AE11" s="48">
        <v>265.50063730850701</v>
      </c>
      <c r="AF11" s="48">
        <v>49376.464339287602</v>
      </c>
      <c r="AG11" s="48">
        <v>1581.69398558845</v>
      </c>
      <c r="AH11" s="48">
        <v>33.731467264170803</v>
      </c>
      <c r="AI11" s="48">
        <v>25.404489006661699</v>
      </c>
      <c r="AJ11" s="48">
        <v>0</v>
      </c>
      <c r="AK11" s="48">
        <v>26.598368239806</v>
      </c>
      <c r="AL11" s="48">
        <v>37.900849465921702</v>
      </c>
      <c r="AM11" s="48">
        <v>14.2150954484575</v>
      </c>
      <c r="AN11" s="48">
        <v>39.104443429111903</v>
      </c>
      <c r="AO11" s="48">
        <v>68.198938880724498</v>
      </c>
      <c r="AP11" s="48">
        <v>22.169488879822399</v>
      </c>
      <c r="AQ11" s="48">
        <v>201.90326477931299</v>
      </c>
      <c r="AR11" s="48">
        <v>28.1393386780538</v>
      </c>
      <c r="AS11" s="48">
        <v>51.7898256469892</v>
      </c>
      <c r="AT11" s="48">
        <v>26.639377215778499</v>
      </c>
      <c r="AU11" s="48">
        <v>9.6252047974242299</v>
      </c>
      <c r="AV11" s="48">
        <v>63.611182024336301</v>
      </c>
      <c r="AW11" s="48">
        <v>12.2583038521653</v>
      </c>
      <c r="AX11" s="48">
        <v>34.852593722109603</v>
      </c>
      <c r="AY11" s="48">
        <v>42.222784579493698</v>
      </c>
      <c r="AZ11" s="48">
        <v>36.923158644221601</v>
      </c>
      <c r="BA11" s="48">
        <v>6.7413005121101603</v>
      </c>
      <c r="BB11" s="48">
        <v>23.199809084862402</v>
      </c>
      <c r="BC11" s="48">
        <v>7.4206788896343996</v>
      </c>
      <c r="BD11" s="48">
        <v>43.936514935998702</v>
      </c>
      <c r="BE11" s="48">
        <v>23.8616452290909</v>
      </c>
      <c r="BF11" s="48">
        <v>36.475869184016801</v>
      </c>
      <c r="BG11" s="48">
        <v>46.117408245935103</v>
      </c>
      <c r="BH11" s="48">
        <v>22.992821488005099</v>
      </c>
      <c r="BI11" s="48">
        <v>336.98406854245002</v>
      </c>
      <c r="BJ11" s="48">
        <v>214.71667810425001</v>
      </c>
      <c r="BK11" s="48">
        <v>636.40597049725</v>
      </c>
      <c r="BL11" s="48">
        <v>4.5814663687870301</v>
      </c>
      <c r="BM11" s="48">
        <v>1273.5470906395699</v>
      </c>
      <c r="BN11" s="48">
        <v>5829.0455141258499</v>
      </c>
      <c r="BO11" s="48">
        <v>34.042285944247503</v>
      </c>
      <c r="BP11" s="48">
        <v>24.645926978288401</v>
      </c>
      <c r="BQ11" s="48">
        <v>22.250021735714402</v>
      </c>
      <c r="BR11" s="48">
        <v>2.4471133638892701</v>
      </c>
      <c r="BS11" s="48">
        <v>5.3762358326585504</v>
      </c>
      <c r="BT11" s="48">
        <v>52.617986164557102</v>
      </c>
      <c r="BU11" s="48">
        <v>183.917736281646</v>
      </c>
      <c r="BV11" s="48">
        <v>40.981866381706602</v>
      </c>
      <c r="BW11" s="48">
        <v>34.459705807258501</v>
      </c>
      <c r="BX11" s="48">
        <v>70.377573513382899</v>
      </c>
      <c r="BY11" s="48">
        <v>195.867901419102</v>
      </c>
      <c r="BZ11" s="48">
        <v>608.29203189744203</v>
      </c>
      <c r="CA11" s="55">
        <v>0</v>
      </c>
      <c r="CB11" s="49">
        <v>124153.39878325201</v>
      </c>
      <c r="CC11" s="61">
        <v>683657.51656061597</v>
      </c>
      <c r="CD11" s="48">
        <v>0</v>
      </c>
      <c r="CE11" s="48">
        <v>0</v>
      </c>
      <c r="CF11" s="48">
        <v>1275.4114864067601</v>
      </c>
      <c r="CG11" s="48">
        <v>0</v>
      </c>
      <c r="CH11" s="55">
        <v>104579.673169726</v>
      </c>
      <c r="CI11" s="49">
        <v>913666</v>
      </c>
      <c r="CJ11" s="73"/>
      <c r="CK11" s="48">
        <f t="shared" si="0"/>
        <v>0</v>
      </c>
      <c r="CL11" s="48">
        <f t="shared" si="1"/>
        <v>0</v>
      </c>
      <c r="CM11" s="167">
        <f t="shared" si="2"/>
        <v>0.86411511560761678</v>
      </c>
      <c r="CN11" s="357">
        <v>0</v>
      </c>
    </row>
    <row r="12" spans="1:94" ht="19.2" x14ac:dyDescent="0.3">
      <c r="A12" s="30"/>
      <c r="B12" s="42" t="s">
        <v>128</v>
      </c>
      <c r="C12" s="43" t="s">
        <v>129</v>
      </c>
      <c r="D12" s="51">
        <v>14.312954368844901</v>
      </c>
      <c r="E12" s="48">
        <v>16.376086011453701</v>
      </c>
      <c r="F12" s="48">
        <v>42.126520707132897</v>
      </c>
      <c r="G12" s="48">
        <v>6.4162337476726403</v>
      </c>
      <c r="H12" s="48">
        <v>153.136797933053</v>
      </c>
      <c r="I12" s="48">
        <v>23.297834900255701</v>
      </c>
      <c r="J12" s="48">
        <v>20.4131199628719</v>
      </c>
      <c r="K12" s="48">
        <v>42.189314647470702</v>
      </c>
      <c r="L12" s="48">
        <v>1517.5103348783</v>
      </c>
      <c r="M12" s="48">
        <v>100.38598834888001</v>
      </c>
      <c r="N12" s="48">
        <v>6.3577778459509302</v>
      </c>
      <c r="O12" s="48">
        <v>427.128136332851</v>
      </c>
      <c r="P12" s="48">
        <v>27.463404324716901</v>
      </c>
      <c r="Q12" s="48">
        <v>10.161493319080099</v>
      </c>
      <c r="R12" s="48">
        <v>41.041716319918102</v>
      </c>
      <c r="S12" s="48">
        <v>4.84574728181921</v>
      </c>
      <c r="T12" s="48">
        <v>172.32065019603499</v>
      </c>
      <c r="U12" s="48">
        <v>241.09075185943101</v>
      </c>
      <c r="V12" s="48">
        <v>610.01625852409597</v>
      </c>
      <c r="W12" s="48">
        <v>173.022751343404</v>
      </c>
      <c r="X12" s="48">
        <v>101.794070627476</v>
      </c>
      <c r="Y12" s="48">
        <v>30.143162135119098</v>
      </c>
      <c r="Z12" s="48">
        <v>215.22270679201699</v>
      </c>
      <c r="AA12" s="48">
        <v>149950.775884234</v>
      </c>
      <c r="AB12" s="48">
        <v>29.224477747128201</v>
      </c>
      <c r="AC12" s="48">
        <v>17.919921646865699</v>
      </c>
      <c r="AD12" s="48">
        <v>25.246464533436999</v>
      </c>
      <c r="AE12" s="48">
        <v>229.214480378481</v>
      </c>
      <c r="AF12" s="48">
        <v>2931.6299868699998</v>
      </c>
      <c r="AG12" s="48">
        <v>17.762519769947101</v>
      </c>
      <c r="AH12" s="48">
        <v>29.1213641509135</v>
      </c>
      <c r="AI12" s="48">
        <v>21.932439808709301</v>
      </c>
      <c r="AJ12" s="48">
        <v>0</v>
      </c>
      <c r="AK12" s="48">
        <v>22.963150735937202</v>
      </c>
      <c r="AL12" s="48">
        <v>32.720913984623103</v>
      </c>
      <c r="AM12" s="48">
        <v>12.2723084576351</v>
      </c>
      <c r="AN12" s="48">
        <v>33.760011922978599</v>
      </c>
      <c r="AO12" s="48">
        <v>58.878142426998302</v>
      </c>
      <c r="AP12" s="48">
        <v>19.139569401260299</v>
      </c>
      <c r="AQ12" s="48">
        <v>174.309005026356</v>
      </c>
      <c r="AR12" s="48">
        <v>24.293515671638399</v>
      </c>
      <c r="AS12" s="48">
        <v>44.711674122171402</v>
      </c>
      <c r="AT12" s="48">
        <v>22.998554986615002</v>
      </c>
      <c r="AU12" s="48">
        <v>8.3097213571448094</v>
      </c>
      <c r="AV12" s="48">
        <v>54.917397493953402</v>
      </c>
      <c r="AW12" s="48">
        <v>10.5829529310345</v>
      </c>
      <c r="AX12" s="48">
        <v>30.089265475370301</v>
      </c>
      <c r="AY12" s="48">
        <v>36.452167217495102</v>
      </c>
      <c r="AZ12" s="48">
        <v>31.876844848147201</v>
      </c>
      <c r="BA12" s="48">
        <v>5.8199622781433096</v>
      </c>
      <c r="BB12" s="48">
        <v>20.029075026617001</v>
      </c>
      <c r="BC12" s="48">
        <v>6.4064895398600097</v>
      </c>
      <c r="BD12" s="48">
        <v>37.931680853157999</v>
      </c>
      <c r="BE12" s="48">
        <v>20.600457564274599</v>
      </c>
      <c r="BF12" s="48">
        <v>31.4906867498505</v>
      </c>
      <c r="BG12" s="48">
        <v>39.814509956189802</v>
      </c>
      <c r="BH12" s="48">
        <v>19.850376568717198</v>
      </c>
      <c r="BI12" s="48">
        <v>290.92822130227501</v>
      </c>
      <c r="BJ12" s="48">
        <v>185.371200232077</v>
      </c>
      <c r="BK12" s="48">
        <v>549.42792347344903</v>
      </c>
      <c r="BL12" s="48">
        <v>3.9553141707632302</v>
      </c>
      <c r="BM12" s="48">
        <v>10.3425820290591</v>
      </c>
      <c r="BN12" s="48">
        <v>83.760891511982607</v>
      </c>
      <c r="BO12" s="48">
        <v>29.389703025606799</v>
      </c>
      <c r="BP12" s="48">
        <v>21.277550980829101</v>
      </c>
      <c r="BQ12" s="48">
        <v>19.209095775674399</v>
      </c>
      <c r="BR12" s="48">
        <v>2.1126646768811499</v>
      </c>
      <c r="BS12" s="48">
        <v>4.6414619387262599</v>
      </c>
      <c r="BT12" s="48">
        <v>45.426649365276802</v>
      </c>
      <c r="BU12" s="48">
        <v>49.786337827588099</v>
      </c>
      <c r="BV12" s="48">
        <v>35.380846173668502</v>
      </c>
      <c r="BW12" s="48">
        <v>29.750073825352001</v>
      </c>
      <c r="BX12" s="48">
        <v>60.759021547748098</v>
      </c>
      <c r="BY12" s="48">
        <v>91.8767838006343</v>
      </c>
      <c r="BZ12" s="48">
        <v>32.867902177201401</v>
      </c>
      <c r="CA12" s="55">
        <v>0</v>
      </c>
      <c r="CB12" s="49">
        <v>159596.08400997799</v>
      </c>
      <c r="CC12" s="61">
        <v>82326.781394977093</v>
      </c>
      <c r="CD12" s="48">
        <v>0</v>
      </c>
      <c r="CE12" s="48">
        <v>0</v>
      </c>
      <c r="CF12" s="48">
        <v>1101.10011067799</v>
      </c>
      <c r="CG12" s="48">
        <v>0</v>
      </c>
      <c r="CH12" s="55">
        <v>4.03448436647792</v>
      </c>
      <c r="CI12" s="49">
        <v>243028</v>
      </c>
      <c r="CJ12" s="73"/>
      <c r="CK12" s="48">
        <f t="shared" si="0"/>
        <v>0</v>
      </c>
      <c r="CL12" s="48">
        <f t="shared" si="1"/>
        <v>0</v>
      </c>
      <c r="CM12" s="167">
        <f t="shared" si="2"/>
        <v>0.343301660672933</v>
      </c>
      <c r="CN12" s="357">
        <v>0</v>
      </c>
    </row>
    <row r="13" spans="1:94" ht="19.2" x14ac:dyDescent="0.3">
      <c r="A13" s="30"/>
      <c r="B13" s="42" t="s">
        <v>74</v>
      </c>
      <c r="C13" s="43" t="s">
        <v>75</v>
      </c>
      <c r="D13" s="51">
        <v>44.469067766016003</v>
      </c>
      <c r="E13" s="48">
        <v>50.879033064660703</v>
      </c>
      <c r="F13" s="48">
        <v>130.88332819320999</v>
      </c>
      <c r="G13" s="48">
        <v>19.934663800013201</v>
      </c>
      <c r="H13" s="48">
        <v>22856.901586882901</v>
      </c>
      <c r="I13" s="48">
        <v>72.384287148714705</v>
      </c>
      <c r="J13" s="48">
        <v>63.421736110657299</v>
      </c>
      <c r="K13" s="48">
        <v>324.02911986736098</v>
      </c>
      <c r="L13" s="48">
        <v>165.129497061021</v>
      </c>
      <c r="M13" s="48">
        <v>10880.357625496399</v>
      </c>
      <c r="N13" s="48">
        <v>92.919021204903302</v>
      </c>
      <c r="O13" s="48">
        <v>1327.04887823173</v>
      </c>
      <c r="P13" s="48">
        <v>85.326338401502994</v>
      </c>
      <c r="Q13" s="48">
        <v>31.570849970267801</v>
      </c>
      <c r="R13" s="48">
        <v>127.97418930540201</v>
      </c>
      <c r="S13" s="48">
        <v>15.1024763785178</v>
      </c>
      <c r="T13" s="48">
        <v>593.63428668360098</v>
      </c>
      <c r="U13" s="48">
        <v>749.08931277818203</v>
      </c>
      <c r="V13" s="48">
        <v>1895.2658996612599</v>
      </c>
      <c r="W13" s="48">
        <v>668.44284402436494</v>
      </c>
      <c r="X13" s="48">
        <v>9901.4099776802905</v>
      </c>
      <c r="Y13" s="48">
        <v>144.309544788865</v>
      </c>
      <c r="Z13" s="48">
        <v>1104.71040164902</v>
      </c>
      <c r="AA13" s="48">
        <v>151.27374284220201</v>
      </c>
      <c r="AB13" s="48">
        <v>4391.1105549915701</v>
      </c>
      <c r="AC13" s="48">
        <v>55.675592162212297</v>
      </c>
      <c r="AD13" s="48">
        <v>272.438335778073</v>
      </c>
      <c r="AE13" s="48">
        <v>752.39075928609998</v>
      </c>
      <c r="AF13" s="48">
        <v>32246.959814547899</v>
      </c>
      <c r="AG13" s="48">
        <v>36655.896237396497</v>
      </c>
      <c r="AH13" s="48">
        <v>90.477471142130796</v>
      </c>
      <c r="AI13" s="48">
        <v>68.615560852341304</v>
      </c>
      <c r="AJ13" s="48">
        <v>0</v>
      </c>
      <c r="AK13" s="48">
        <v>12020.669780716</v>
      </c>
      <c r="AL13" s="48">
        <v>101.660950202946</v>
      </c>
      <c r="AM13" s="48">
        <v>38.128963621650001</v>
      </c>
      <c r="AN13" s="48">
        <v>1188.20596232362</v>
      </c>
      <c r="AO13" s="48">
        <v>182.92911708169001</v>
      </c>
      <c r="AP13" s="48">
        <v>59.464928538418597</v>
      </c>
      <c r="AQ13" s="48">
        <v>541.56247249807905</v>
      </c>
      <c r="AR13" s="48">
        <v>75.477778160767002</v>
      </c>
      <c r="AS13" s="48">
        <v>138.921376296745</v>
      </c>
      <c r="AT13" s="48">
        <v>71.516530204564702</v>
      </c>
      <c r="AU13" s="48">
        <v>2524.77295756376</v>
      </c>
      <c r="AV13" s="48">
        <v>229.329254104223</v>
      </c>
      <c r="AW13" s="48">
        <v>32.880287250766202</v>
      </c>
      <c r="AX13" s="48">
        <v>95.969120694460401</v>
      </c>
      <c r="AY13" s="48">
        <v>113.253619933377</v>
      </c>
      <c r="AZ13" s="48">
        <v>99.038502966556294</v>
      </c>
      <c r="BA13" s="48">
        <v>18.082101729169199</v>
      </c>
      <c r="BB13" s="48">
        <v>62.228542877771098</v>
      </c>
      <c r="BC13" s="48">
        <v>19.9043894187513</v>
      </c>
      <c r="BD13" s="48">
        <v>117.85033633654299</v>
      </c>
      <c r="BE13" s="48">
        <v>64.229161384139601</v>
      </c>
      <c r="BF13" s="48">
        <v>97.838744328400495</v>
      </c>
      <c r="BG13" s="48">
        <v>123.70011778745</v>
      </c>
      <c r="BH13" s="48">
        <v>61.673342768188803</v>
      </c>
      <c r="BI13" s="48">
        <v>1912.0625474374599</v>
      </c>
      <c r="BJ13" s="48">
        <v>575.93172258909306</v>
      </c>
      <c r="BK13" s="48">
        <v>1707.0233672137299</v>
      </c>
      <c r="BL13" s="48">
        <v>12.2888070039832</v>
      </c>
      <c r="BM13" s="48">
        <v>1846.51262173244</v>
      </c>
      <c r="BN13" s="48">
        <v>1727.10996672287</v>
      </c>
      <c r="BO13" s="48">
        <v>91.3111760010637</v>
      </c>
      <c r="BP13" s="48">
        <v>66.107445889782895</v>
      </c>
      <c r="BQ13" s="48">
        <v>59.680940758933602</v>
      </c>
      <c r="BR13" s="48">
        <v>6.5638600013700596</v>
      </c>
      <c r="BS13" s="48">
        <v>14.4206066873152</v>
      </c>
      <c r="BT13" s="48">
        <v>141.13653246912199</v>
      </c>
      <c r="BU13" s="48">
        <v>1071.2499325363699</v>
      </c>
      <c r="BV13" s="48">
        <v>109.925121367017</v>
      </c>
      <c r="BW13" s="48">
        <v>92.430815811391398</v>
      </c>
      <c r="BX13" s="48">
        <v>188.77284011223199</v>
      </c>
      <c r="BY13" s="48">
        <v>938.79187164125506</v>
      </c>
      <c r="BZ13" s="48">
        <v>102.11762935723701</v>
      </c>
      <c r="CA13" s="55">
        <v>0</v>
      </c>
      <c r="CB13" s="49">
        <v>154772.758179269</v>
      </c>
      <c r="CC13" s="61">
        <v>1622741.2351105399</v>
      </c>
      <c r="CD13" s="48">
        <v>0</v>
      </c>
      <c r="CE13" s="48">
        <v>0</v>
      </c>
      <c r="CF13" s="48">
        <v>11182.139006663199</v>
      </c>
      <c r="CG13" s="48">
        <v>1152.02713760456</v>
      </c>
      <c r="CH13" s="55">
        <v>4188337.8405659199</v>
      </c>
      <c r="CI13" s="49">
        <v>5978186</v>
      </c>
      <c r="CJ13" s="73"/>
      <c r="CK13" s="48">
        <f t="shared" si="0"/>
        <v>0</v>
      </c>
      <c r="CL13" s="48">
        <f t="shared" si="1"/>
        <v>0</v>
      </c>
      <c r="CM13" s="167">
        <f t="shared" si="2"/>
        <v>0.97411041440007506</v>
      </c>
      <c r="CN13" s="357">
        <v>0</v>
      </c>
    </row>
    <row r="14" spans="1:94" ht="19.2" x14ac:dyDescent="0.3">
      <c r="A14" s="30"/>
      <c r="B14" s="42" t="s">
        <v>132</v>
      </c>
      <c r="C14" s="43" t="s">
        <v>133</v>
      </c>
      <c r="D14" s="51">
        <v>88.674063233323295</v>
      </c>
      <c r="E14" s="48">
        <v>101.455929298207</v>
      </c>
      <c r="F14" s="48">
        <v>260.98942711054502</v>
      </c>
      <c r="G14" s="48">
        <v>39.750948853672803</v>
      </c>
      <c r="H14" s="48">
        <v>948.739285637791</v>
      </c>
      <c r="I14" s="48">
        <v>149.277443591874</v>
      </c>
      <c r="J14" s="48">
        <v>126.466852595939</v>
      </c>
      <c r="K14" s="48">
        <v>261.37845887105198</v>
      </c>
      <c r="L14" s="48">
        <v>4940.6025534698301</v>
      </c>
      <c r="M14" s="48">
        <v>163276.982808976</v>
      </c>
      <c r="N14" s="48">
        <v>784.42870907827205</v>
      </c>
      <c r="O14" s="48">
        <v>2646.21729336005</v>
      </c>
      <c r="P14" s="48">
        <v>170.14598027317001</v>
      </c>
      <c r="Q14" s="48">
        <v>62.954221602385999</v>
      </c>
      <c r="R14" s="48">
        <v>254.268661407759</v>
      </c>
      <c r="S14" s="48">
        <v>30.021202458106998</v>
      </c>
      <c r="T14" s="48">
        <v>1067.5903687048301</v>
      </c>
      <c r="U14" s="48">
        <v>1493.64666611998</v>
      </c>
      <c r="V14" s="48">
        <v>3779.27707220702</v>
      </c>
      <c r="W14" s="48">
        <v>1071.9401458321499</v>
      </c>
      <c r="X14" s="48">
        <v>630.652038914218</v>
      </c>
      <c r="Y14" s="48">
        <v>186.748074250835</v>
      </c>
      <c r="Z14" s="48">
        <v>1333.38452841462</v>
      </c>
      <c r="AA14" s="48">
        <v>301.64917126016701</v>
      </c>
      <c r="AB14" s="48">
        <v>181.056483583188</v>
      </c>
      <c r="AC14" s="48">
        <v>111.02056391021701</v>
      </c>
      <c r="AD14" s="48">
        <v>156.411215655717</v>
      </c>
      <c r="AE14" s="48">
        <v>3760.31250953463</v>
      </c>
      <c r="AF14" s="48">
        <v>466.24472169494402</v>
      </c>
      <c r="AG14" s="48">
        <v>110.045400877677</v>
      </c>
      <c r="AH14" s="48">
        <v>180.41765659364299</v>
      </c>
      <c r="AI14" s="48">
        <v>135.879602794786</v>
      </c>
      <c r="AJ14" s="48">
        <v>0</v>
      </c>
      <c r="AK14" s="48">
        <v>142.26523944120899</v>
      </c>
      <c r="AL14" s="48">
        <v>202.71820345073601</v>
      </c>
      <c r="AM14" s="48">
        <v>76.031504617938793</v>
      </c>
      <c r="AN14" s="48">
        <v>209.15580074315201</v>
      </c>
      <c r="AO14" s="48">
        <v>364.77193946742102</v>
      </c>
      <c r="AP14" s="48">
        <v>118.57673430722301</v>
      </c>
      <c r="AQ14" s="48">
        <v>1079.90896467115</v>
      </c>
      <c r="AR14" s="48">
        <v>150.507343858768</v>
      </c>
      <c r="AS14" s="48">
        <v>277.00541175533198</v>
      </c>
      <c r="AT14" s="48">
        <v>142.484581911145</v>
      </c>
      <c r="AU14" s="48">
        <v>51.481807185711098</v>
      </c>
      <c r="AV14" s="48">
        <v>340.233654946066</v>
      </c>
      <c r="AW14" s="48">
        <v>65.565320283877199</v>
      </c>
      <c r="AX14" s="48">
        <v>186.41416444497199</v>
      </c>
      <c r="AY14" s="48">
        <v>225.83470173507499</v>
      </c>
      <c r="AZ14" s="48">
        <v>197.48888195271701</v>
      </c>
      <c r="BA14" s="48">
        <v>36.056825849385</v>
      </c>
      <c r="BB14" s="48">
        <v>124.087551713374</v>
      </c>
      <c r="BC14" s="48">
        <v>39.690579870619402</v>
      </c>
      <c r="BD14" s="48">
        <v>235.00083769152701</v>
      </c>
      <c r="BE14" s="48">
        <v>127.62747854951</v>
      </c>
      <c r="BF14" s="48">
        <v>195.0964892472</v>
      </c>
      <c r="BG14" s="48">
        <v>246.66566262125701</v>
      </c>
      <c r="BH14" s="48">
        <v>122.980448459416</v>
      </c>
      <c r="BI14" s="48">
        <v>1802.40828184783</v>
      </c>
      <c r="BJ14" s="48">
        <v>1148.44336867279</v>
      </c>
      <c r="BK14" s="48">
        <v>3403.9098548575798</v>
      </c>
      <c r="BL14" s="48">
        <v>24.504638933899098</v>
      </c>
      <c r="BM14" s="48">
        <v>327.23890679464898</v>
      </c>
      <c r="BN14" s="48">
        <v>662.15243837181401</v>
      </c>
      <c r="BO14" s="48">
        <v>182.080115491318</v>
      </c>
      <c r="BP14" s="48">
        <v>131.82232350514801</v>
      </c>
      <c r="BQ14" s="48">
        <v>119.007475994949</v>
      </c>
      <c r="BR14" s="48">
        <v>13.088741591767301</v>
      </c>
      <c r="BS14" s="48">
        <v>28.755578956190799</v>
      </c>
      <c r="BT14" s="48">
        <v>281.43494868276002</v>
      </c>
      <c r="BU14" s="48">
        <v>308.44483639860999</v>
      </c>
      <c r="BV14" s="48">
        <v>219.19747034766399</v>
      </c>
      <c r="BW14" s="48">
        <v>184.312746313757</v>
      </c>
      <c r="BX14" s="48">
        <v>376.42468353335897</v>
      </c>
      <c r="BY14" s="48">
        <v>569.21076714571404</v>
      </c>
      <c r="BZ14" s="48">
        <v>389.88882890127502</v>
      </c>
      <c r="CA14" s="55">
        <v>0</v>
      </c>
      <c r="CB14" s="49">
        <v>204238.60619528199</v>
      </c>
      <c r="CC14" s="61">
        <v>144810.67492076699</v>
      </c>
      <c r="CD14" s="48">
        <v>0</v>
      </c>
      <c r="CE14" s="48">
        <v>0</v>
      </c>
      <c r="CF14" s="48">
        <v>168498.72375627799</v>
      </c>
      <c r="CG14" s="48">
        <v>0</v>
      </c>
      <c r="CH14" s="55">
        <v>1001366.99512767</v>
      </c>
      <c r="CI14" s="49">
        <v>1518915</v>
      </c>
      <c r="CJ14" s="73"/>
      <c r="CK14" s="48">
        <f t="shared" si="0"/>
        <v>0</v>
      </c>
      <c r="CL14" s="48">
        <f t="shared" si="1"/>
        <v>0</v>
      </c>
      <c r="CM14" s="167">
        <f t="shared" si="2"/>
        <v>0.86553651376457208</v>
      </c>
      <c r="CN14" s="357">
        <v>0</v>
      </c>
    </row>
    <row r="15" spans="1:94" ht="19.2" x14ac:dyDescent="0.3">
      <c r="A15" s="30"/>
      <c r="B15" s="42" t="s">
        <v>98</v>
      </c>
      <c r="C15" s="43" t="s">
        <v>99</v>
      </c>
      <c r="D15" s="51">
        <v>29.7670783142521</v>
      </c>
      <c r="E15" s="48">
        <v>34.057834757368099</v>
      </c>
      <c r="F15" s="48">
        <v>87.6117822135826</v>
      </c>
      <c r="G15" s="48">
        <v>13.3440327920875</v>
      </c>
      <c r="H15" s="48">
        <v>318.483168421843</v>
      </c>
      <c r="I15" s="48">
        <v>48.453202473557099</v>
      </c>
      <c r="J15" s="48">
        <v>31671.429455251098</v>
      </c>
      <c r="K15" s="48">
        <v>87.742376645139103</v>
      </c>
      <c r="L15" s="48">
        <v>49.187006524026202</v>
      </c>
      <c r="M15" s="48">
        <v>208.77573559090899</v>
      </c>
      <c r="N15" s="48">
        <v>13.2224603088923</v>
      </c>
      <c r="O15" s="48">
        <v>888.31113107688702</v>
      </c>
      <c r="P15" s="48">
        <v>57.116461510510099</v>
      </c>
      <c r="Q15" s="48">
        <v>21.1331608851638</v>
      </c>
      <c r="R15" s="48">
        <v>85.355682157806896</v>
      </c>
      <c r="S15" s="48">
        <v>10.0778452241113</v>
      </c>
      <c r="T15" s="48">
        <v>358.380398439163</v>
      </c>
      <c r="U15" s="48">
        <v>501.40363103950602</v>
      </c>
      <c r="V15" s="48">
        <v>1268.6690163687799</v>
      </c>
      <c r="W15" s="48">
        <v>418843.69421060203</v>
      </c>
      <c r="X15" s="48">
        <v>211.704166324337</v>
      </c>
      <c r="Y15" s="48">
        <v>62.689633795548701</v>
      </c>
      <c r="Z15" s="48">
        <v>447.60508578357798</v>
      </c>
      <c r="AA15" s="48">
        <v>101.260889339244</v>
      </c>
      <c r="AB15" s="48">
        <v>60.779018459351498</v>
      </c>
      <c r="AC15" s="48">
        <v>37.268595797986798</v>
      </c>
      <c r="AD15" s="48">
        <v>52.505825670808399</v>
      </c>
      <c r="AE15" s="48">
        <v>476.70419484034602</v>
      </c>
      <c r="AF15" s="48">
        <v>170.68480995181301</v>
      </c>
      <c r="AG15" s="48">
        <v>36.941242417524499</v>
      </c>
      <c r="AH15" s="48">
        <v>60.564570036287499</v>
      </c>
      <c r="AI15" s="48">
        <v>45.613549556865998</v>
      </c>
      <c r="AJ15" s="48">
        <v>0</v>
      </c>
      <c r="AK15" s="48">
        <v>47.757149829702101</v>
      </c>
      <c r="AL15" s="48">
        <v>68.050661239744201</v>
      </c>
      <c r="AM15" s="48">
        <v>25.523086117723899</v>
      </c>
      <c r="AN15" s="48">
        <v>70.211704229899496</v>
      </c>
      <c r="AO15" s="48">
        <v>122.450629790108</v>
      </c>
      <c r="AP15" s="48">
        <v>39.805133628352102</v>
      </c>
      <c r="AQ15" s="48">
        <v>362.51563931434703</v>
      </c>
      <c r="AR15" s="48">
        <v>50.523949485945899</v>
      </c>
      <c r="AS15" s="48">
        <v>92.988202914490302</v>
      </c>
      <c r="AT15" s="48">
        <v>47.830781106336303</v>
      </c>
      <c r="AU15" s="48">
        <v>17.281975477135902</v>
      </c>
      <c r="AV15" s="48">
        <v>114.213350360129</v>
      </c>
      <c r="AW15" s="48">
        <v>22.009683016936101</v>
      </c>
      <c r="AX15" s="48">
        <v>62.577543303937098</v>
      </c>
      <c r="AY15" s="48">
        <v>75.810659932604494</v>
      </c>
      <c r="AZ15" s="48">
        <v>66.295225468718897</v>
      </c>
      <c r="BA15" s="48">
        <v>12.103949223549799</v>
      </c>
      <c r="BB15" s="48">
        <v>41.655065021174401</v>
      </c>
      <c r="BC15" s="48">
        <v>13.323767472322301</v>
      </c>
      <c r="BD15" s="48">
        <v>78.887648590910004</v>
      </c>
      <c r="BE15" s="48">
        <v>42.843386335386903</v>
      </c>
      <c r="BF15" s="48">
        <v>65.492120948334104</v>
      </c>
      <c r="BG15" s="48">
        <v>82.803424462053599</v>
      </c>
      <c r="BH15" s="48">
        <v>41.283420505733403</v>
      </c>
      <c r="BI15" s="48">
        <v>605.05210344143302</v>
      </c>
      <c r="BJ15" s="48">
        <v>385.52201679103399</v>
      </c>
      <c r="BK15" s="48">
        <v>1142.6616479453601</v>
      </c>
      <c r="BL15" s="48">
        <v>8.2259849116029606</v>
      </c>
      <c r="BM15" s="48">
        <v>21.5097764791815</v>
      </c>
      <c r="BN15" s="48">
        <v>174.200025589125</v>
      </c>
      <c r="BO15" s="48">
        <v>61.122642401496698</v>
      </c>
      <c r="BP15" s="48">
        <v>44.251557718963397</v>
      </c>
      <c r="BQ15" s="48">
        <v>39.949729703960003</v>
      </c>
      <c r="BR15" s="48">
        <v>4.3937717726092602</v>
      </c>
      <c r="BS15" s="48">
        <v>9.6529868999949002</v>
      </c>
      <c r="BT15" s="48">
        <v>94.475158263177605</v>
      </c>
      <c r="BU15" s="48">
        <v>103.54213245586</v>
      </c>
      <c r="BV15" s="48">
        <v>73.582601588429995</v>
      </c>
      <c r="BW15" s="48">
        <v>61.872116307564298</v>
      </c>
      <c r="BX15" s="48">
        <v>126.362350224911</v>
      </c>
      <c r="BY15" s="48">
        <v>191.078888968455</v>
      </c>
      <c r="BZ15" s="48">
        <v>68.356356970128999</v>
      </c>
      <c r="CA15" s="55">
        <v>0</v>
      </c>
      <c r="CB15" s="49">
        <v>461240.58725877898</v>
      </c>
      <c r="CC15" s="61">
        <v>15163.031345547</v>
      </c>
      <c r="CD15" s="48">
        <v>0</v>
      </c>
      <c r="CE15" s="48">
        <v>0</v>
      </c>
      <c r="CF15" s="48">
        <v>2289.9907581434099</v>
      </c>
      <c r="CG15" s="48">
        <v>0</v>
      </c>
      <c r="CH15" s="55">
        <v>2761.3906375301499</v>
      </c>
      <c r="CI15" s="49">
        <v>481455</v>
      </c>
      <c r="CJ15" s="73"/>
      <c r="CK15" s="48">
        <f t="shared" si="0"/>
        <v>0</v>
      </c>
      <c r="CL15" s="48">
        <f t="shared" si="1"/>
        <v>0</v>
      </c>
      <c r="CM15" s="167">
        <f t="shared" si="2"/>
        <v>4.1986089543613755E-2</v>
      </c>
      <c r="CN15" s="357">
        <v>0</v>
      </c>
    </row>
    <row r="16" spans="1:94" ht="19.2" x14ac:dyDescent="0.3">
      <c r="A16" s="30"/>
      <c r="B16" s="42" t="s">
        <v>116</v>
      </c>
      <c r="C16" s="43" t="s">
        <v>117</v>
      </c>
      <c r="D16" s="51">
        <v>15.140538090690701</v>
      </c>
      <c r="E16" s="48">
        <v>17.322961258965499</v>
      </c>
      <c r="F16" s="48">
        <v>44.5623017413482</v>
      </c>
      <c r="G16" s="48">
        <v>6.7872242831199898</v>
      </c>
      <c r="H16" s="48">
        <v>161.99126067492</v>
      </c>
      <c r="I16" s="48">
        <v>24.644929875956201</v>
      </c>
      <c r="J16" s="48">
        <v>21.593418967396701</v>
      </c>
      <c r="K16" s="48">
        <v>67612.761666889899</v>
      </c>
      <c r="L16" s="48">
        <v>19021.660211618</v>
      </c>
      <c r="M16" s="48">
        <v>106.190367215606</v>
      </c>
      <c r="N16" s="48">
        <v>6.72538842562785</v>
      </c>
      <c r="O16" s="48">
        <v>451.824944808731</v>
      </c>
      <c r="P16" s="48">
        <v>29.051355056613101</v>
      </c>
      <c r="Q16" s="48">
        <v>10.749037039531</v>
      </c>
      <c r="R16" s="48">
        <v>43.414773305057999</v>
      </c>
      <c r="S16" s="48">
        <v>5.1259313351786604</v>
      </c>
      <c r="T16" s="48">
        <v>188.26256525342299</v>
      </c>
      <c r="U16" s="48">
        <v>255.03076568080701</v>
      </c>
      <c r="V16" s="48">
        <v>645.287769395022</v>
      </c>
      <c r="W16" s="48">
        <v>1582.4764015727701</v>
      </c>
      <c r="X16" s="48">
        <v>107.679865667464</v>
      </c>
      <c r="Y16" s="48">
        <v>31.886058092523999</v>
      </c>
      <c r="Z16" s="48">
        <v>227.667014523505</v>
      </c>
      <c r="AA16" s="48">
        <v>51.504697100352701</v>
      </c>
      <c r="AB16" s="48">
        <v>59919.7386157933</v>
      </c>
      <c r="AC16" s="48">
        <v>18.956062409249299</v>
      </c>
      <c r="AD16" s="48">
        <v>67962.228597614201</v>
      </c>
      <c r="AE16" s="48">
        <v>242.46780096374499</v>
      </c>
      <c r="AF16" s="48">
        <v>580.14927134869197</v>
      </c>
      <c r="AG16" s="48">
        <v>18.7895594601294</v>
      </c>
      <c r="AH16" s="48">
        <v>30.805179127763999</v>
      </c>
      <c r="AI16" s="48">
        <v>23.200586810250702</v>
      </c>
      <c r="AJ16" s="48">
        <v>0</v>
      </c>
      <c r="AK16" s="48">
        <v>24.2908940698164</v>
      </c>
      <c r="AL16" s="48">
        <v>34.612857120872697</v>
      </c>
      <c r="AM16" s="48">
        <v>12.9819007924724</v>
      </c>
      <c r="AN16" s="48">
        <v>35.712036333647497</v>
      </c>
      <c r="AO16" s="48">
        <v>62.282512411657898</v>
      </c>
      <c r="AP16" s="48">
        <v>20.246230938175302</v>
      </c>
      <c r="AQ16" s="48">
        <v>184.38765765204599</v>
      </c>
      <c r="AR16" s="48">
        <v>25.698181514772401</v>
      </c>
      <c r="AS16" s="48">
        <v>49.470832231567499</v>
      </c>
      <c r="AT16" s="48">
        <v>46.067364748969503</v>
      </c>
      <c r="AU16" s="48">
        <v>8.7901944971428101</v>
      </c>
      <c r="AV16" s="48">
        <v>58.092754799015196</v>
      </c>
      <c r="AW16" s="48">
        <v>11.1948657024361</v>
      </c>
      <c r="AX16" s="48">
        <v>31.829045095147102</v>
      </c>
      <c r="AY16" s="48">
        <v>38.559853683740201</v>
      </c>
      <c r="AZ16" s="48">
        <v>33.719983393851798</v>
      </c>
      <c r="BA16" s="48">
        <v>6.15647603477428</v>
      </c>
      <c r="BB16" s="48">
        <v>21.1871683194829</v>
      </c>
      <c r="BC16" s="48">
        <v>6.7769166592885304</v>
      </c>
      <c r="BD16" s="48">
        <v>40.124913697150802</v>
      </c>
      <c r="BE16" s="48">
        <v>21.7915885427871</v>
      </c>
      <c r="BF16" s="48">
        <v>33.3114973995824</v>
      </c>
      <c r="BG16" s="48">
        <v>42.116609123412097</v>
      </c>
      <c r="BH16" s="48">
        <v>20.998137408124101</v>
      </c>
      <c r="BI16" s="48">
        <v>307.74986790092402</v>
      </c>
      <c r="BJ16" s="48">
        <v>196.08947570880201</v>
      </c>
      <c r="BK16" s="48">
        <v>581.19617998266199</v>
      </c>
      <c r="BL16" s="48">
        <v>4.1840128403848196</v>
      </c>
      <c r="BM16" s="48">
        <v>73.983752475020097</v>
      </c>
      <c r="BN16" s="48">
        <v>149.47325130681099</v>
      </c>
      <c r="BO16" s="48">
        <v>31.0890335193039</v>
      </c>
      <c r="BP16" s="48">
        <v>22.5078319122632</v>
      </c>
      <c r="BQ16" s="48">
        <v>20.319777369820098</v>
      </c>
      <c r="BR16" s="48">
        <v>2.2348202326978499</v>
      </c>
      <c r="BS16" s="48">
        <v>4.9098340893716603</v>
      </c>
      <c r="BT16" s="48">
        <v>48.0532458445144</v>
      </c>
      <c r="BU16" s="48">
        <v>52.665014143786699</v>
      </c>
      <c r="BV16" s="48">
        <v>37.426588205948804</v>
      </c>
      <c r="BW16" s="48">
        <v>31.470241177744501</v>
      </c>
      <c r="BX16" s="48">
        <v>64.272145106476302</v>
      </c>
      <c r="BY16" s="48">
        <v>97.189155287995007</v>
      </c>
      <c r="BZ16" s="48">
        <v>34.768344260093698</v>
      </c>
      <c r="CA16" s="55">
        <v>0</v>
      </c>
      <c r="CB16" s="49">
        <v>222095.660164934</v>
      </c>
      <c r="CC16" s="61">
        <v>8200.9965827201195</v>
      </c>
      <c r="CD16" s="48">
        <v>0</v>
      </c>
      <c r="CE16" s="48">
        <v>0</v>
      </c>
      <c r="CF16" s="48">
        <v>5058.6468426343099</v>
      </c>
      <c r="CG16" s="48">
        <v>20973.108218727401</v>
      </c>
      <c r="CH16" s="55">
        <v>1196118.58819098</v>
      </c>
      <c r="CI16" s="49">
        <v>1452447</v>
      </c>
      <c r="CJ16" s="73"/>
      <c r="CK16" s="48">
        <f t="shared" si="0"/>
        <v>0</v>
      </c>
      <c r="CL16" s="48">
        <f t="shared" si="1"/>
        <v>0</v>
      </c>
      <c r="CM16" s="167">
        <f t="shared" si="2"/>
        <v>0.84708863031495263</v>
      </c>
      <c r="CN16" s="357">
        <v>0</v>
      </c>
    </row>
    <row r="17" spans="1:92" ht="19.2" x14ac:dyDescent="0.3">
      <c r="A17" s="30"/>
      <c r="B17" s="42" t="s">
        <v>640</v>
      </c>
      <c r="C17" s="43" t="s">
        <v>641</v>
      </c>
      <c r="D17" s="51">
        <v>9086.7187079067298</v>
      </c>
      <c r="E17" s="48">
        <v>9756.3567041861606</v>
      </c>
      <c r="F17" s="48">
        <v>28456.639527091102</v>
      </c>
      <c r="G17" s="48">
        <v>23751.3043937129</v>
      </c>
      <c r="H17" s="48">
        <v>255153.69146854599</v>
      </c>
      <c r="I17" s="48">
        <v>19723.635073831301</v>
      </c>
      <c r="J17" s="48">
        <v>18807.950523080999</v>
      </c>
      <c r="K17" s="48">
        <v>43530.977946475497</v>
      </c>
      <c r="L17" s="48">
        <v>15370.7220619908</v>
      </c>
      <c r="M17" s="48">
        <v>19183.3325023668</v>
      </c>
      <c r="N17" s="48">
        <v>8632.1009110137693</v>
      </c>
      <c r="O17" s="48">
        <v>3036.01639860368</v>
      </c>
      <c r="P17" s="48">
        <v>3352.2994978052202</v>
      </c>
      <c r="Q17" s="48">
        <v>29.978958009729901</v>
      </c>
      <c r="R17" s="48">
        <v>121613.46867846001</v>
      </c>
      <c r="S17" s="48">
        <v>11311.496443866001</v>
      </c>
      <c r="T17" s="48">
        <v>508.38920759177802</v>
      </c>
      <c r="U17" s="48">
        <v>711.278283572438</v>
      </c>
      <c r="V17" s="48">
        <v>1799.7012078144</v>
      </c>
      <c r="W17" s="48">
        <v>510.46058235478</v>
      </c>
      <c r="X17" s="48">
        <v>300.31808053748301</v>
      </c>
      <c r="Y17" s="48">
        <v>88.929900709812301</v>
      </c>
      <c r="Z17" s="48">
        <v>634.96105218542505</v>
      </c>
      <c r="AA17" s="48">
        <v>143.64609090068799</v>
      </c>
      <c r="AB17" s="48">
        <v>86.219550978040004</v>
      </c>
      <c r="AC17" s="48">
        <v>52.868270609429302</v>
      </c>
      <c r="AD17" s="48">
        <v>74.483412661492494</v>
      </c>
      <c r="AE17" s="48">
        <v>4482.8446329158696</v>
      </c>
      <c r="AF17" s="48">
        <v>222.026904283432</v>
      </c>
      <c r="AG17" s="48">
        <v>52.403895530824101</v>
      </c>
      <c r="AH17" s="48">
        <v>85.915339965536006</v>
      </c>
      <c r="AI17" s="48">
        <v>64.706207191183594</v>
      </c>
      <c r="AJ17" s="48">
        <v>0</v>
      </c>
      <c r="AK17" s="48">
        <v>67.747063356439597</v>
      </c>
      <c r="AL17" s="48">
        <v>96.534916235500901</v>
      </c>
      <c r="AM17" s="48">
        <v>36.206392936663399</v>
      </c>
      <c r="AN17" s="48">
        <v>4774.1106379845396</v>
      </c>
      <c r="AO17" s="48">
        <v>291.50969797427001</v>
      </c>
      <c r="AP17" s="48">
        <v>56.466537878572097</v>
      </c>
      <c r="AQ17" s="48">
        <v>6093.53522148314</v>
      </c>
      <c r="AR17" s="48">
        <v>71.671974124241501</v>
      </c>
      <c r="AS17" s="48">
        <v>131.910670898777</v>
      </c>
      <c r="AT17" s="48">
        <v>67.851514790014207</v>
      </c>
      <c r="AU17" s="48">
        <v>24.515765529327901</v>
      </c>
      <c r="AV17" s="48">
        <v>162.020118675226</v>
      </c>
      <c r="AW17" s="48">
        <v>31.222369741926101</v>
      </c>
      <c r="AX17" s="48">
        <v>285.111536604663</v>
      </c>
      <c r="AY17" s="48">
        <v>107.54305061885</v>
      </c>
      <c r="AZ17" s="48">
        <v>94.044700240160097</v>
      </c>
      <c r="BA17" s="48">
        <v>17.170350781716099</v>
      </c>
      <c r="BB17" s="48">
        <v>59.090802930433497</v>
      </c>
      <c r="BC17" s="48">
        <v>18.9007535481629</v>
      </c>
      <c r="BD17" s="48">
        <v>111.90798751991299</v>
      </c>
      <c r="BE17" s="48">
        <v>60.776524956325702</v>
      </c>
      <c r="BF17" s="48">
        <v>92.90543684152</v>
      </c>
      <c r="BG17" s="48">
        <v>117.46280636856601</v>
      </c>
      <c r="BH17" s="48">
        <v>2921.9314469227402</v>
      </c>
      <c r="BI17" s="48">
        <v>858.31133834331399</v>
      </c>
      <c r="BJ17" s="48">
        <v>546.89160869061504</v>
      </c>
      <c r="BK17" s="48">
        <v>1620.95039872296</v>
      </c>
      <c r="BL17" s="48">
        <v>11.6691704375725</v>
      </c>
      <c r="BM17" s="48">
        <v>30.5132151963486</v>
      </c>
      <c r="BN17" s="48">
        <v>247.11567194363801</v>
      </c>
      <c r="BO17" s="48">
        <v>86.707007056602393</v>
      </c>
      <c r="BP17" s="48">
        <v>62.774120631110797</v>
      </c>
      <c r="BQ17" s="48">
        <v>56.671658149154098</v>
      </c>
      <c r="BR17" s="48">
        <v>6.2328915296273699</v>
      </c>
      <c r="BS17" s="48">
        <v>13.6934787236007</v>
      </c>
      <c r="BT17" s="48">
        <v>134.02002747836701</v>
      </c>
      <c r="BU17" s="48">
        <v>2233.70276891914</v>
      </c>
      <c r="BV17" s="48">
        <v>104.38238440776099</v>
      </c>
      <c r="BW17" s="48">
        <v>185.53981854371699</v>
      </c>
      <c r="BX17" s="48">
        <v>179.25437713687401</v>
      </c>
      <c r="BY17" s="48">
        <v>271.05959302816302</v>
      </c>
      <c r="BZ17" s="48">
        <v>96.968568329229697</v>
      </c>
      <c r="CA17" s="55">
        <v>0</v>
      </c>
      <c r="CB17" s="49">
        <v>623154.44879295898</v>
      </c>
      <c r="CC17" s="61">
        <v>16793.126525391999</v>
      </c>
      <c r="CD17" s="48">
        <v>0</v>
      </c>
      <c r="CE17" s="48">
        <v>0</v>
      </c>
      <c r="CF17" s="48">
        <v>3248.5219392450999</v>
      </c>
      <c r="CG17" s="48">
        <v>0</v>
      </c>
      <c r="CH17" s="55">
        <v>11.902742403663</v>
      </c>
      <c r="CI17" s="49">
        <v>643208</v>
      </c>
      <c r="CJ17" s="73"/>
      <c r="CK17" s="48">
        <f t="shared" si="0"/>
        <v>0</v>
      </c>
      <c r="CL17" s="48">
        <f t="shared" si="1"/>
        <v>0</v>
      </c>
      <c r="CM17" s="167">
        <f t="shared" si="2"/>
        <v>3.1177397058246726E-2</v>
      </c>
      <c r="CN17" s="357">
        <v>0</v>
      </c>
    </row>
    <row r="18" spans="1:92" ht="19.2" x14ac:dyDescent="0.3">
      <c r="A18" s="30"/>
      <c r="B18" s="42" t="s">
        <v>164</v>
      </c>
      <c r="C18" s="43" t="s">
        <v>165</v>
      </c>
      <c r="D18" s="51">
        <v>368.61701296146202</v>
      </c>
      <c r="E18" s="48">
        <v>397.82206026286002</v>
      </c>
      <c r="F18" s="48">
        <v>1148.9316332371</v>
      </c>
      <c r="G18" s="48">
        <v>900.79745485602803</v>
      </c>
      <c r="H18" s="48">
        <v>9847.3923741915496</v>
      </c>
      <c r="I18" s="48">
        <v>784.39995571700501</v>
      </c>
      <c r="J18" s="48">
        <v>744.33551338136101</v>
      </c>
      <c r="K18" s="48">
        <v>1712.53246625619</v>
      </c>
      <c r="L18" s="48">
        <v>622.40337719729405</v>
      </c>
      <c r="M18" s="48">
        <v>54820.788967849003</v>
      </c>
      <c r="N18" s="48">
        <v>335.52835747598198</v>
      </c>
      <c r="O18" s="48">
        <v>977.66593644111595</v>
      </c>
      <c r="P18" s="48">
        <v>180.87277107715701</v>
      </c>
      <c r="Q18" s="48">
        <v>21.679693719144399</v>
      </c>
      <c r="R18" s="48">
        <v>4628.9082922927701</v>
      </c>
      <c r="S18" s="48">
        <v>432.62408326626701</v>
      </c>
      <c r="T18" s="48">
        <v>906009.52355469996</v>
      </c>
      <c r="U18" s="48">
        <v>514.37062395312205</v>
      </c>
      <c r="V18" s="48">
        <v>1301.4785556831901</v>
      </c>
      <c r="W18" s="48">
        <v>369.14655531242801</v>
      </c>
      <c r="X18" s="48">
        <v>426093.38238323998</v>
      </c>
      <c r="Y18" s="48">
        <v>2498.3749763531</v>
      </c>
      <c r="Z18" s="48">
        <v>459.180773744634</v>
      </c>
      <c r="AA18" s="48">
        <v>103.87963629918499</v>
      </c>
      <c r="AB18" s="48">
        <v>71.409775500321103</v>
      </c>
      <c r="AC18" s="48">
        <v>1776.1527882996199</v>
      </c>
      <c r="AD18" s="48">
        <v>53.863699103007903</v>
      </c>
      <c r="AE18" s="48">
        <v>5666.69197714448</v>
      </c>
      <c r="AF18" s="48">
        <v>206.55327151077799</v>
      </c>
      <c r="AG18" s="48">
        <v>37.896594152124202</v>
      </c>
      <c r="AH18" s="48">
        <v>62.130853768315099</v>
      </c>
      <c r="AI18" s="48">
        <v>46.793179175109003</v>
      </c>
      <c r="AJ18" s="48">
        <v>0</v>
      </c>
      <c r="AK18" s="48">
        <v>744.43910213120705</v>
      </c>
      <c r="AL18" s="48">
        <v>69.810545667053205</v>
      </c>
      <c r="AM18" s="48">
        <v>7977.8308624606998</v>
      </c>
      <c r="AN18" s="48">
        <v>246.75911905170699</v>
      </c>
      <c r="AO18" s="48">
        <v>130.02086183721801</v>
      </c>
      <c r="AP18" s="48">
        <v>40.8345495594141</v>
      </c>
      <c r="AQ18" s="48">
        <v>580.44243302834798</v>
      </c>
      <c r="AR18" s="48">
        <v>51.830568852849801</v>
      </c>
      <c r="AS18" s="48">
        <v>95.393006736397794</v>
      </c>
      <c r="AT18" s="48">
        <v>157.77487991143499</v>
      </c>
      <c r="AU18" s="48">
        <v>17.7289113181881</v>
      </c>
      <c r="AV18" s="48">
        <v>117.16706591597701</v>
      </c>
      <c r="AW18" s="48">
        <v>22.578883928225601</v>
      </c>
      <c r="AX18" s="48">
        <v>71.535033693578697</v>
      </c>
      <c r="AY18" s="48">
        <v>77.771228682544702</v>
      </c>
      <c r="AZ18" s="48">
        <v>68.009711893711895</v>
      </c>
      <c r="BA18" s="48">
        <v>12.416974128222201</v>
      </c>
      <c r="BB18" s="48">
        <v>42.7323227423161</v>
      </c>
      <c r="BC18" s="48">
        <v>13.668338567745099</v>
      </c>
      <c r="BD18" s="48">
        <v>80.927792532686794</v>
      </c>
      <c r="BE18" s="48">
        <v>43.951375692892199</v>
      </c>
      <c r="BF18" s="48">
        <v>67.185837977215797</v>
      </c>
      <c r="BG18" s="48">
        <v>84.944835795666407</v>
      </c>
      <c r="BH18" s="48">
        <v>149.382810482211</v>
      </c>
      <c r="BI18" s="48">
        <v>620.69958952251204</v>
      </c>
      <c r="BJ18" s="48">
        <v>395.49215053220399</v>
      </c>
      <c r="BK18" s="48">
        <v>1172.21246204866</v>
      </c>
      <c r="BL18" s="48">
        <v>8.4387202837723407</v>
      </c>
      <c r="BM18" s="48">
        <v>4014.2656594257601</v>
      </c>
      <c r="BN18" s="48">
        <v>137288.358269669</v>
      </c>
      <c r="BO18" s="48">
        <v>62.703358658454199</v>
      </c>
      <c r="BP18" s="48">
        <v>45.3959643403686</v>
      </c>
      <c r="BQ18" s="48">
        <v>40.982885089967297</v>
      </c>
      <c r="BR18" s="48">
        <v>4.5074008010256499</v>
      </c>
      <c r="BS18" s="48">
        <v>9.9026265216066491</v>
      </c>
      <c r="BT18" s="48">
        <v>96.918416811528303</v>
      </c>
      <c r="BU18" s="48">
        <v>239.97178367979501</v>
      </c>
      <c r="BV18" s="48">
        <v>75.485549661192195</v>
      </c>
      <c r="BW18" s="48">
        <v>67.126811334099799</v>
      </c>
      <c r="BX18" s="48">
        <v>129.63025575745999</v>
      </c>
      <c r="BY18" s="48">
        <v>235.740366237589</v>
      </c>
      <c r="BZ18" s="48">
        <v>343.982490078784</v>
      </c>
      <c r="CA18" s="55">
        <v>0</v>
      </c>
      <c r="CB18" s="49">
        <v>1579013.0809611599</v>
      </c>
      <c r="CC18" s="61">
        <v>871290.01943907596</v>
      </c>
      <c r="CD18" s="48">
        <v>0</v>
      </c>
      <c r="CE18" s="48">
        <v>0</v>
      </c>
      <c r="CF18" s="48">
        <v>494177.91150883998</v>
      </c>
      <c r="CG18" s="48">
        <v>-208.40324639609301</v>
      </c>
      <c r="CH18" s="55">
        <v>2674.3913373176701</v>
      </c>
      <c r="CI18" s="49">
        <v>2946947</v>
      </c>
      <c r="CJ18" s="73"/>
      <c r="CK18" s="48">
        <f t="shared" si="0"/>
        <v>0</v>
      </c>
      <c r="CL18" s="48">
        <f t="shared" si="1"/>
        <v>0</v>
      </c>
      <c r="CM18" s="167">
        <f t="shared" si="2"/>
        <v>0.46418680724113381</v>
      </c>
      <c r="CN18" s="357">
        <v>0</v>
      </c>
    </row>
    <row r="19" spans="1:92" ht="19.2" x14ac:dyDescent="0.3">
      <c r="A19" s="30"/>
      <c r="B19" s="42" t="s">
        <v>184</v>
      </c>
      <c r="C19" s="43" t="s">
        <v>185</v>
      </c>
      <c r="D19" s="51">
        <v>121.00236398863601</v>
      </c>
      <c r="E19" s="48">
        <v>130.51104579333301</v>
      </c>
      <c r="F19" s="48">
        <v>377.357844365093</v>
      </c>
      <c r="G19" s="48">
        <v>298.09924532197402</v>
      </c>
      <c r="H19" s="48">
        <v>3251.7961290564099</v>
      </c>
      <c r="I19" s="48">
        <v>258.08983971727997</v>
      </c>
      <c r="J19" s="48">
        <v>245.05009887415599</v>
      </c>
      <c r="K19" s="48">
        <v>564.20172704951096</v>
      </c>
      <c r="L19" s="48">
        <v>204.35383359123401</v>
      </c>
      <c r="M19" s="48">
        <v>296.61542248506203</v>
      </c>
      <c r="N19" s="48">
        <v>11152.760067016499</v>
      </c>
      <c r="O19" s="48">
        <v>288.18412069735501</v>
      </c>
      <c r="P19" s="48">
        <v>57.653495218779099</v>
      </c>
      <c r="Q19" s="48">
        <v>6.3324156537484697</v>
      </c>
      <c r="R19" s="48">
        <v>1600.76811125072</v>
      </c>
      <c r="S19" s="48">
        <v>150.13836304126201</v>
      </c>
      <c r="T19" s="48">
        <v>107.38637998378999</v>
      </c>
      <c r="U19" s="48">
        <v>156.570651518266</v>
      </c>
      <c r="V19" s="48">
        <v>380.148506053316</v>
      </c>
      <c r="W19" s="48">
        <v>107.823913735622</v>
      </c>
      <c r="X19" s="48">
        <v>63.435790986532098</v>
      </c>
      <c r="Y19" s="48">
        <v>18.784545318697901</v>
      </c>
      <c r="Z19" s="48">
        <v>134.12198332825901</v>
      </c>
      <c r="AA19" s="48">
        <v>30.3421738115136</v>
      </c>
      <c r="AB19" s="48">
        <v>18.212041729245701</v>
      </c>
      <c r="AC19" s="48">
        <v>11.167294883468101</v>
      </c>
      <c r="AD19" s="48">
        <v>15.7330327534787</v>
      </c>
      <c r="AE19" s="48">
        <v>190.01426098044001</v>
      </c>
      <c r="AF19" s="48">
        <v>46.898449365098003</v>
      </c>
      <c r="AG19" s="48">
        <v>11.0692055497422</v>
      </c>
      <c r="AH19" s="48">
        <v>18.147783639388201</v>
      </c>
      <c r="AI19" s="48">
        <v>13.667806572168301</v>
      </c>
      <c r="AJ19" s="48">
        <v>0</v>
      </c>
      <c r="AK19" s="48">
        <v>4493.1505278043096</v>
      </c>
      <c r="AL19" s="48">
        <v>20.3909426906893</v>
      </c>
      <c r="AM19" s="48">
        <v>7.64782849769104</v>
      </c>
      <c r="AN19" s="48">
        <v>163570.880248022</v>
      </c>
      <c r="AO19" s="48">
        <v>38.151420806637901</v>
      </c>
      <c r="AP19" s="48">
        <v>11.9273521200837</v>
      </c>
      <c r="AQ19" s="48">
        <v>177.766077756301</v>
      </c>
      <c r="AR19" s="48">
        <v>15.139176309333299</v>
      </c>
      <c r="AS19" s="48">
        <v>27.863316564397401</v>
      </c>
      <c r="AT19" s="48">
        <v>14.3321857366551</v>
      </c>
      <c r="AU19" s="48">
        <v>1888.6328666405</v>
      </c>
      <c r="AV19" s="48">
        <v>34.223295398999397</v>
      </c>
      <c r="AW19" s="48">
        <v>6.5950598695500497</v>
      </c>
      <c r="AX19" s="48">
        <v>396.13469721248498</v>
      </c>
      <c r="AY19" s="48">
        <v>22.716176358419201</v>
      </c>
      <c r="AZ19" s="48">
        <v>19.864937659260502</v>
      </c>
      <c r="BA19" s="48">
        <v>3.6268704881337901</v>
      </c>
      <c r="BB19" s="48">
        <v>12.4816721564438</v>
      </c>
      <c r="BC19" s="48">
        <v>3.9923811760630001</v>
      </c>
      <c r="BD19" s="48">
        <v>23.6381762074782</v>
      </c>
      <c r="BE19" s="48">
        <v>46.852251776903401</v>
      </c>
      <c r="BF19" s="48">
        <v>19.624292558221601</v>
      </c>
      <c r="BG19" s="48">
        <v>24.811513246728602</v>
      </c>
      <c r="BH19" s="48">
        <v>47.854275914462001</v>
      </c>
      <c r="BI19" s="48">
        <v>152332.93503412401</v>
      </c>
      <c r="BJ19" s="48">
        <v>115.519191249147</v>
      </c>
      <c r="BK19" s="48">
        <v>342.39120904374499</v>
      </c>
      <c r="BL19" s="48">
        <v>2.46486343925497</v>
      </c>
      <c r="BM19" s="48">
        <v>6.4452660927321697</v>
      </c>
      <c r="BN19" s="48">
        <v>52.197916578507602</v>
      </c>
      <c r="BO19" s="48">
        <v>18.315006432068301</v>
      </c>
      <c r="BP19" s="48">
        <v>13.2596944832347</v>
      </c>
      <c r="BQ19" s="48">
        <v>11.970679403570699</v>
      </c>
      <c r="BR19" s="48">
        <v>1.31656543491333</v>
      </c>
      <c r="BS19" s="48">
        <v>2.8924554014004502</v>
      </c>
      <c r="BT19" s="48">
        <v>28.3088731651169</v>
      </c>
      <c r="BU19" s="48">
        <v>56.886423228896703</v>
      </c>
      <c r="BV19" s="48">
        <v>22.048553014576701</v>
      </c>
      <c r="BW19" s="48">
        <v>19.751180593341299</v>
      </c>
      <c r="BX19" s="48">
        <v>37.863665021848497</v>
      </c>
      <c r="BY19" s="48">
        <v>57.255559363775603</v>
      </c>
      <c r="BZ19" s="48">
        <v>20.482542448950301</v>
      </c>
      <c r="CA19" s="55">
        <v>0</v>
      </c>
      <c r="CB19" s="49">
        <v>344397.04016482102</v>
      </c>
      <c r="CC19" s="61">
        <v>29077.026212350102</v>
      </c>
      <c r="CD19" s="48">
        <v>0</v>
      </c>
      <c r="CE19" s="48">
        <v>0</v>
      </c>
      <c r="CF19" s="48">
        <v>686.18099311338699</v>
      </c>
      <c r="CG19" s="48">
        <v>-17335.135356331899</v>
      </c>
      <c r="CH19" s="55">
        <v>83101.887986047805</v>
      </c>
      <c r="CI19" s="49">
        <v>439927</v>
      </c>
      <c r="CJ19" s="73"/>
      <c r="CK19" s="48">
        <f t="shared" si="0"/>
        <v>0</v>
      </c>
      <c r="CL19" s="48">
        <f t="shared" si="1"/>
        <v>0</v>
      </c>
      <c r="CM19" s="167">
        <f t="shared" si="2"/>
        <v>0.21714957216806288</v>
      </c>
      <c r="CN19" s="357">
        <v>0</v>
      </c>
    </row>
    <row r="20" spans="1:92" ht="19.2" x14ac:dyDescent="0.3">
      <c r="A20" s="30"/>
      <c r="B20" s="42" t="s">
        <v>190</v>
      </c>
      <c r="C20" s="43" t="s">
        <v>191</v>
      </c>
      <c r="D20" s="51">
        <v>14.0266534864195</v>
      </c>
      <c r="E20" s="48">
        <v>15.766056275759</v>
      </c>
      <c r="F20" s="48">
        <v>42.039349268051701</v>
      </c>
      <c r="G20" s="48">
        <v>14.970425048854</v>
      </c>
      <c r="H20" s="48">
        <v>219.758980815321</v>
      </c>
      <c r="I20" s="48">
        <v>25.008313727988199</v>
      </c>
      <c r="J20" s="48">
        <v>22.5853406126908</v>
      </c>
      <c r="K20" s="48">
        <v>48.7345910555347</v>
      </c>
      <c r="L20" s="48">
        <v>23.334607009256501</v>
      </c>
      <c r="M20" s="48">
        <v>152.08749118774</v>
      </c>
      <c r="N20" s="48">
        <v>8.2584234095656495</v>
      </c>
      <c r="O20" s="48">
        <v>1125381.3947425699</v>
      </c>
      <c r="P20" s="48">
        <v>20.700124518729801</v>
      </c>
      <c r="Q20" s="48">
        <v>7.1250138065504602</v>
      </c>
      <c r="R20" s="48">
        <v>82.383976989836299</v>
      </c>
      <c r="S20" s="48">
        <v>8.3824268040335692</v>
      </c>
      <c r="T20" s="48">
        <v>1353.51826855387</v>
      </c>
      <c r="U20" s="48">
        <v>788748.60273279506</v>
      </c>
      <c r="V20" s="48">
        <v>2675125.5747000002</v>
      </c>
      <c r="W20" s="48">
        <v>121.319716842632</v>
      </c>
      <c r="X20" s="48">
        <v>651.04604682844399</v>
      </c>
      <c r="Y20" s="48">
        <v>24.448779884488001</v>
      </c>
      <c r="Z20" s="48">
        <v>150.90938991190501</v>
      </c>
      <c r="AA20" s="48">
        <v>34.139958453266601</v>
      </c>
      <c r="AB20" s="48">
        <v>20.503886130746999</v>
      </c>
      <c r="AC20" s="48">
        <v>14.9305767758858</v>
      </c>
      <c r="AD20" s="48">
        <v>17.702261145963998</v>
      </c>
      <c r="AE20" s="48">
        <v>169.25347296179899</v>
      </c>
      <c r="AF20" s="48">
        <v>1669.2273671498101</v>
      </c>
      <c r="AG20" s="48">
        <v>12.4546850178371</v>
      </c>
      <c r="AH20" s="48">
        <v>20.419254840353101</v>
      </c>
      <c r="AI20" s="48">
        <v>15.378540490202001</v>
      </c>
      <c r="AJ20" s="48">
        <v>0</v>
      </c>
      <c r="AK20" s="48">
        <v>17.047841553976902</v>
      </c>
      <c r="AL20" s="48">
        <v>22.9431793716413</v>
      </c>
      <c r="AM20" s="48">
        <v>19.428248753959402</v>
      </c>
      <c r="AN20" s="48">
        <v>25.734319387244401</v>
      </c>
      <c r="AO20" s="48">
        <v>41.336027145642099</v>
      </c>
      <c r="AP20" s="48">
        <v>13.4202416862638</v>
      </c>
      <c r="AQ20" s="48">
        <v>124.683371150257</v>
      </c>
      <c r="AR20" s="48">
        <v>17.034074533618099</v>
      </c>
      <c r="AS20" s="48">
        <v>31.350834511329001</v>
      </c>
      <c r="AT20" s="48">
        <v>16.274040690735902</v>
      </c>
      <c r="AU20" s="48">
        <v>5.8265923658161398</v>
      </c>
      <c r="AV20" s="48">
        <v>38.506861450129698</v>
      </c>
      <c r="AW20" s="48">
        <v>7.4205319415119702</v>
      </c>
      <c r="AX20" s="48">
        <v>21.184557736773499</v>
      </c>
      <c r="AY20" s="48">
        <v>25.5594514061886</v>
      </c>
      <c r="AZ20" s="48">
        <v>22.351336808522898</v>
      </c>
      <c r="BA20" s="48">
        <v>4.08082850455762</v>
      </c>
      <c r="BB20" s="48">
        <v>14.043943307931</v>
      </c>
      <c r="BC20" s="48">
        <v>4.4920884155199996</v>
      </c>
      <c r="BD20" s="48">
        <v>26.5968535625512</v>
      </c>
      <c r="BE20" s="48">
        <v>14.4445840741841</v>
      </c>
      <c r="BF20" s="48">
        <v>22.0805713122047</v>
      </c>
      <c r="BG20" s="48">
        <v>27.9170515819985</v>
      </c>
      <c r="BH20" s="48">
        <v>15.182055964764301</v>
      </c>
      <c r="BI20" s="48">
        <v>203.992418083046</v>
      </c>
      <c r="BJ20" s="48">
        <v>129.97817540364599</v>
      </c>
      <c r="BK20" s="48">
        <v>385.24667758252798</v>
      </c>
      <c r="BL20" s="48">
        <v>2.7733785961376598</v>
      </c>
      <c r="BM20" s="48">
        <v>5136.0003396563297</v>
      </c>
      <c r="BN20" s="48">
        <v>20316.3958331338</v>
      </c>
      <c r="BO20" s="48">
        <v>20.607408109463002</v>
      </c>
      <c r="BP20" s="48">
        <v>14.9193469648133</v>
      </c>
      <c r="BQ20" s="48">
        <v>13.4689920384084</v>
      </c>
      <c r="BR20" s="48">
        <v>1.48135362773159</v>
      </c>
      <c r="BS20" s="48">
        <v>3.2544901972141198</v>
      </c>
      <c r="BT20" s="48">
        <v>31.852159298789299</v>
      </c>
      <c r="BU20" s="48">
        <v>35.9057289488808</v>
      </c>
      <c r="BV20" s="48">
        <v>24.808264844447699</v>
      </c>
      <c r="BW20" s="48">
        <v>20.903231298316499</v>
      </c>
      <c r="BX20" s="48">
        <v>42.602878711471803</v>
      </c>
      <c r="BY20" s="48">
        <v>64.476027359309896</v>
      </c>
      <c r="BZ20" s="48">
        <v>23.4189993836717</v>
      </c>
      <c r="CA20" s="55">
        <v>0</v>
      </c>
      <c r="CB20" s="49">
        <v>4621287.0113448296</v>
      </c>
      <c r="CC20" s="61">
        <v>1622556.3230186501</v>
      </c>
      <c r="CD20" s="48">
        <v>0</v>
      </c>
      <c r="CE20" s="48">
        <v>0</v>
      </c>
      <c r="CF20" s="48">
        <v>1441.50680566766</v>
      </c>
      <c r="CG20" s="48">
        <v>-0.28366265070094798</v>
      </c>
      <c r="CH20" s="55">
        <v>94016.442493501396</v>
      </c>
      <c r="CI20" s="49">
        <v>6339301</v>
      </c>
      <c r="CJ20" s="73"/>
      <c r="CK20" s="48">
        <f t="shared" si="0"/>
        <v>0</v>
      </c>
      <c r="CL20" s="48">
        <f t="shared" si="1"/>
        <v>0</v>
      </c>
      <c r="CM20" s="167">
        <f t="shared" si="2"/>
        <v>0.27101000388767915</v>
      </c>
      <c r="CN20" s="357">
        <v>0</v>
      </c>
    </row>
    <row r="21" spans="1:92" ht="19.2" x14ac:dyDescent="0.3">
      <c r="A21" s="30"/>
      <c r="B21" s="42" t="s">
        <v>208</v>
      </c>
      <c r="C21" s="43" t="s">
        <v>209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812579</v>
      </c>
      <c r="Q21" s="48">
        <v>3250316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4062895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4062895</v>
      </c>
      <c r="CJ21" s="73"/>
      <c r="CK21" s="48">
        <f t="shared" si="0"/>
        <v>0</v>
      </c>
      <c r="CL21" s="48">
        <f t="shared" si="1"/>
        <v>0</v>
      </c>
      <c r="CM21" s="167">
        <f t="shared" si="2"/>
        <v>0</v>
      </c>
      <c r="CN21" s="357">
        <v>0</v>
      </c>
    </row>
    <row r="22" spans="1:92" ht="19.2" x14ac:dyDescent="0.3">
      <c r="A22" s="30"/>
      <c r="B22" s="42" t="s">
        <v>212</v>
      </c>
      <c r="C22" s="43" t="s">
        <v>213</v>
      </c>
      <c r="D22" s="51">
        <v>216.886068786359</v>
      </c>
      <c r="E22" s="48">
        <v>235.604635559966</v>
      </c>
      <c r="F22" s="48">
        <v>127.757844889415</v>
      </c>
      <c r="G22" s="48">
        <v>134.41901485882201</v>
      </c>
      <c r="H22" s="48">
        <v>1099.3444883618299</v>
      </c>
      <c r="I22" s="48">
        <v>347.810598848989</v>
      </c>
      <c r="J22" s="48">
        <v>131.65320108928799</v>
      </c>
      <c r="K22" s="48">
        <v>232.40990911052899</v>
      </c>
      <c r="L22" s="48">
        <v>67.097175351519596</v>
      </c>
      <c r="M22" s="48">
        <v>479.70888053571099</v>
      </c>
      <c r="N22" s="48">
        <v>103.280846985444</v>
      </c>
      <c r="O22" s="48">
        <v>434.99330289756602</v>
      </c>
      <c r="P22" s="48">
        <v>282.937357973595</v>
      </c>
      <c r="Q22" s="48">
        <v>489.21735180402902</v>
      </c>
      <c r="R22" s="48">
        <v>1441.3606367907801</v>
      </c>
      <c r="S22" s="48">
        <v>81.889634497618303</v>
      </c>
      <c r="T22" s="48">
        <v>285.15600400060299</v>
      </c>
      <c r="U22" s="48">
        <v>721.06291784647499</v>
      </c>
      <c r="V22" s="48">
        <v>328.77181932910099</v>
      </c>
      <c r="W22" s="48">
        <v>60.794797317411501</v>
      </c>
      <c r="X22" s="48">
        <v>231.31669586379701</v>
      </c>
      <c r="Y22" s="48">
        <v>166.76657405979199</v>
      </c>
      <c r="Z22" s="48">
        <v>115.964725325609</v>
      </c>
      <c r="AA22" s="48">
        <v>12.653588537440699</v>
      </c>
      <c r="AB22" s="48">
        <v>53.848746523860598</v>
      </c>
      <c r="AC22" s="48">
        <v>33.149128574571499</v>
      </c>
      <c r="AD22" s="48">
        <v>84.584206875745195</v>
      </c>
      <c r="AE22" s="48">
        <v>354.62611766848198</v>
      </c>
      <c r="AF22" s="48">
        <v>288.08955269241602</v>
      </c>
      <c r="AG22" s="48">
        <v>25.457644786997601</v>
      </c>
      <c r="AH22" s="48">
        <v>107.542240945873</v>
      </c>
      <c r="AI22" s="48">
        <v>114.55894850221</v>
      </c>
      <c r="AJ22" s="48">
        <v>0</v>
      </c>
      <c r="AK22" s="48">
        <v>193.11093000492201</v>
      </c>
      <c r="AL22" s="48">
        <v>287.13562088772301</v>
      </c>
      <c r="AM22" s="48">
        <v>73.038885412102502</v>
      </c>
      <c r="AN22" s="48">
        <v>201.44321853892799</v>
      </c>
      <c r="AO22" s="48">
        <v>814.00995555181203</v>
      </c>
      <c r="AP22" s="48">
        <v>125.890007604853</v>
      </c>
      <c r="AQ22" s="48">
        <v>1065960.7019283499</v>
      </c>
      <c r="AR22" s="48">
        <v>173.24332180746401</v>
      </c>
      <c r="AS22" s="48">
        <v>262.69695873431499</v>
      </c>
      <c r="AT22" s="48">
        <v>58.957618487214802</v>
      </c>
      <c r="AU22" s="48">
        <v>75.343065829376897</v>
      </c>
      <c r="AV22" s="48">
        <v>797.13981083247199</v>
      </c>
      <c r="AW22" s="48">
        <v>7615.5366343323903</v>
      </c>
      <c r="AX22" s="48">
        <v>724.81923735599401</v>
      </c>
      <c r="AY22" s="48">
        <v>803.09656553252603</v>
      </c>
      <c r="AZ22" s="48">
        <v>195.183780418846</v>
      </c>
      <c r="BA22" s="48">
        <v>31.667580920674901</v>
      </c>
      <c r="BB22" s="48">
        <v>133.57816860039199</v>
      </c>
      <c r="BC22" s="48">
        <v>44.594397370175798</v>
      </c>
      <c r="BD22" s="48">
        <v>77.553945165705699</v>
      </c>
      <c r="BE22" s="48">
        <v>124.3081925366</v>
      </c>
      <c r="BF22" s="48">
        <v>188.65977932355401</v>
      </c>
      <c r="BG22" s="48">
        <v>38072.145094870903</v>
      </c>
      <c r="BH22" s="48">
        <v>578.615160015171</v>
      </c>
      <c r="BI22" s="48">
        <v>1259.66959949497</v>
      </c>
      <c r="BJ22" s="48">
        <v>12775.9437059706</v>
      </c>
      <c r="BK22" s="48">
        <v>7960.7997474311496</v>
      </c>
      <c r="BL22" s="48">
        <v>196.45791325507301</v>
      </c>
      <c r="BM22" s="48">
        <v>453.63626928754701</v>
      </c>
      <c r="BN22" s="48">
        <v>1285.26786918468</v>
      </c>
      <c r="BO22" s="48">
        <v>906.48951708545405</v>
      </c>
      <c r="BP22" s="48">
        <v>596.60673062336298</v>
      </c>
      <c r="BQ22" s="48">
        <v>115.369157586768</v>
      </c>
      <c r="BR22" s="48">
        <v>163.74719644429101</v>
      </c>
      <c r="BS22" s="48">
        <v>6221.2996645224002</v>
      </c>
      <c r="BT22" s="48">
        <v>4096.4561643139496</v>
      </c>
      <c r="BU22" s="48">
        <v>756.59403628256803</v>
      </c>
      <c r="BV22" s="48">
        <v>594.19974926046405</v>
      </c>
      <c r="BW22" s="48">
        <v>222.46399960982001</v>
      </c>
      <c r="BX22" s="48">
        <v>682.96847102291099</v>
      </c>
      <c r="BY22" s="48">
        <v>343.603146138375</v>
      </c>
      <c r="BZ22" s="48">
        <v>1174.60651307798</v>
      </c>
      <c r="CA22" s="55">
        <v>0</v>
      </c>
      <c r="CB22" s="49">
        <v>1166309.3639662699</v>
      </c>
      <c r="CC22" s="61">
        <v>64405.6222435901</v>
      </c>
      <c r="CD22" s="48">
        <v>0</v>
      </c>
      <c r="CE22" s="48">
        <v>0</v>
      </c>
      <c r="CF22" s="48">
        <v>0</v>
      </c>
      <c r="CG22" s="48">
        <v>2728</v>
      </c>
      <c r="CH22" s="55">
        <v>7824938.0137901399</v>
      </c>
      <c r="CI22" s="49">
        <v>9058381</v>
      </c>
      <c r="CJ22" s="73"/>
      <c r="CK22" s="48">
        <f t="shared" si="0"/>
        <v>0</v>
      </c>
      <c r="CL22" s="48">
        <f t="shared" si="1"/>
        <v>0</v>
      </c>
      <c r="CM22" s="167">
        <f t="shared" si="2"/>
        <v>0.87124527396603535</v>
      </c>
      <c r="CN22" s="357">
        <v>0</v>
      </c>
    </row>
    <row r="23" spans="1:92" ht="19.2" x14ac:dyDescent="0.3">
      <c r="A23" s="30"/>
      <c r="B23" s="42" t="s">
        <v>218</v>
      </c>
      <c r="C23" s="43" t="s">
        <v>219</v>
      </c>
      <c r="D23" s="51">
        <v>24.9241809790066</v>
      </c>
      <c r="E23" s="48">
        <v>28.516861086743699</v>
      </c>
      <c r="F23" s="48">
        <v>73.357952457804501</v>
      </c>
      <c r="G23" s="48">
        <v>11.173051140210401</v>
      </c>
      <c r="H23" s="48">
        <v>266.668164228698</v>
      </c>
      <c r="I23" s="48">
        <v>40.570202245383904</v>
      </c>
      <c r="J23" s="48">
        <v>35.5468398200344</v>
      </c>
      <c r="K23" s="48">
        <v>73.467300080456695</v>
      </c>
      <c r="L23" s="48">
        <v>41.184621462612299</v>
      </c>
      <c r="M23" s="48">
        <v>174.80937037081199</v>
      </c>
      <c r="N23" s="48">
        <v>11.0712576574495</v>
      </c>
      <c r="O23" s="48">
        <v>743.78906666247701</v>
      </c>
      <c r="P23" s="48">
        <v>47.824009079413997</v>
      </c>
      <c r="Q23" s="48">
        <v>17.6949420765993</v>
      </c>
      <c r="R23" s="48">
        <v>71.468904244766406</v>
      </c>
      <c r="S23" s="48">
        <v>8.4382496526004296</v>
      </c>
      <c r="T23" s="48">
        <v>300.07439143765498</v>
      </c>
      <c r="U23" s="48">
        <v>419.82873534404899</v>
      </c>
      <c r="V23" s="48">
        <v>1062.2653601611401</v>
      </c>
      <c r="W23" s="48">
        <v>301.29701086419902</v>
      </c>
      <c r="X23" s="48">
        <v>177.26136571996599</v>
      </c>
      <c r="Y23" s="48">
        <v>52.490464859623401</v>
      </c>
      <c r="Z23" s="48">
        <v>374.78284054005599</v>
      </c>
      <c r="AA23" s="48">
        <v>84.786444451892606</v>
      </c>
      <c r="AB23" s="48">
        <v>50.890693396736999</v>
      </c>
      <c r="AC23" s="48">
        <v>31.205253558852998</v>
      </c>
      <c r="AD23" s="48">
        <v>43.9634917359299</v>
      </c>
      <c r="AE23" s="48">
        <v>399.14772623028102</v>
      </c>
      <c r="AF23" s="48">
        <v>131.05035903739099</v>
      </c>
      <c r="AG23" s="48">
        <v>30.931158304606001</v>
      </c>
      <c r="AH23" s="48">
        <v>50.7111342458293</v>
      </c>
      <c r="AI23" s="48">
        <v>38.192541177475697</v>
      </c>
      <c r="AJ23" s="48">
        <v>0</v>
      </c>
      <c r="AK23" s="48">
        <v>39.987392542556897</v>
      </c>
      <c r="AL23" s="48">
        <v>56.979290294283999</v>
      </c>
      <c r="AM23" s="48">
        <v>21.370656899046299</v>
      </c>
      <c r="AN23" s="48">
        <v>58.788746567466703</v>
      </c>
      <c r="AO23" s="48">
        <v>102.528760990989</v>
      </c>
      <c r="AP23" s="48">
        <v>33.329114264182998</v>
      </c>
      <c r="AQ23" s="48">
        <v>303.53685728253203</v>
      </c>
      <c r="AR23" s="48">
        <v>42.304053070569097</v>
      </c>
      <c r="AS23" s="48">
        <v>82.471145199824704</v>
      </c>
      <c r="AT23" s="48">
        <v>55.728071172015198</v>
      </c>
      <c r="AU23" s="48">
        <v>14.4703178430735</v>
      </c>
      <c r="AV23" s="48">
        <v>95.631629834211594</v>
      </c>
      <c r="AW23" s="48">
        <v>47.9423220641401</v>
      </c>
      <c r="AX23" s="48">
        <v>52.396610714132201</v>
      </c>
      <c r="AY23" s="48">
        <v>348995.603435383</v>
      </c>
      <c r="AZ23" s="48">
        <v>94.245870542176903</v>
      </c>
      <c r="BA23" s="48">
        <v>10.134720573635301</v>
      </c>
      <c r="BB23" s="48">
        <v>34.878074640699801</v>
      </c>
      <c r="BC23" s="48">
        <v>11.1560828475184</v>
      </c>
      <c r="BD23" s="48">
        <v>66.053174911248306</v>
      </c>
      <c r="BE23" s="48">
        <v>35.873064312980198</v>
      </c>
      <c r="BF23" s="48">
        <v>54.837006775828897</v>
      </c>
      <c r="BG23" s="48">
        <v>69.331881187197496</v>
      </c>
      <c r="BH23" s="48">
        <v>34.566894112166899</v>
      </c>
      <c r="BI23" s="48">
        <v>3291.9472894463102</v>
      </c>
      <c r="BJ23" s="48">
        <v>322.80025659390202</v>
      </c>
      <c r="BK23" s="48">
        <v>956.75851726181099</v>
      </c>
      <c r="BL23" s="48">
        <v>6.8876741782617703</v>
      </c>
      <c r="BM23" s="48">
        <v>18.010284923677499</v>
      </c>
      <c r="BN23" s="48">
        <v>145.85888875268401</v>
      </c>
      <c r="BO23" s="48">
        <v>51.1784121050473</v>
      </c>
      <c r="BP23" s="48">
        <v>37.052135972052398</v>
      </c>
      <c r="BQ23" s="48">
        <v>33.450185560440502</v>
      </c>
      <c r="BR23" s="48">
        <v>3.6789355570893099</v>
      </c>
      <c r="BS23" s="48">
        <v>8.0825128332551408</v>
      </c>
      <c r="BT23" s="48">
        <v>79.104704792083197</v>
      </c>
      <c r="BU23" s="48">
        <v>86.696545124031601</v>
      </c>
      <c r="BV23" s="48">
        <v>61.611222288419299</v>
      </c>
      <c r="BW23" s="48">
        <v>51.8059518009713</v>
      </c>
      <c r="BX23" s="48">
        <v>105.804071621983</v>
      </c>
      <c r="BY23" s="48">
        <v>159.99167804241901</v>
      </c>
      <c r="BZ23" s="48">
        <v>57.235251448018502</v>
      </c>
      <c r="CA23" s="55">
        <v>0</v>
      </c>
      <c r="CB23" s="49">
        <v>361111.48363663797</v>
      </c>
      <c r="CC23" s="61">
        <v>9912.0656913883304</v>
      </c>
      <c r="CD23" s="48">
        <v>0</v>
      </c>
      <c r="CE23" s="48">
        <v>0</v>
      </c>
      <c r="CF23" s="48">
        <v>1917.42513301655</v>
      </c>
      <c r="CG23" s="48">
        <v>-2241</v>
      </c>
      <c r="CH23" s="55">
        <v>3316095.02553896</v>
      </c>
      <c r="CI23" s="49">
        <v>3686795</v>
      </c>
      <c r="CJ23" s="73"/>
      <c r="CK23" s="48">
        <f t="shared" si="0"/>
        <v>0</v>
      </c>
      <c r="CL23" s="48">
        <f t="shared" si="1"/>
        <v>0</v>
      </c>
      <c r="CM23" s="167">
        <f t="shared" si="2"/>
        <v>0.90205273587583934</v>
      </c>
      <c r="CN23" s="357">
        <v>0</v>
      </c>
    </row>
    <row r="24" spans="1:92" ht="19.2" x14ac:dyDescent="0.3">
      <c r="A24" s="30"/>
      <c r="B24" s="42" t="s">
        <v>222</v>
      </c>
      <c r="C24" s="43" t="s">
        <v>223</v>
      </c>
      <c r="D24" s="51">
        <v>870.39966157504796</v>
      </c>
      <c r="E24" s="48">
        <v>934.80719499365603</v>
      </c>
      <c r="F24" s="48">
        <v>2725.10130867305</v>
      </c>
      <c r="G24" s="48">
        <v>2266.97232595387</v>
      </c>
      <c r="H24" s="48">
        <v>24375.517856837501</v>
      </c>
      <c r="I24" s="48">
        <v>1887.25425477201</v>
      </c>
      <c r="J24" s="48">
        <v>1799.1646785678699</v>
      </c>
      <c r="K24" s="48">
        <v>4162.8395897297996</v>
      </c>
      <c r="L24" s="48">
        <v>1472.1856491425201</v>
      </c>
      <c r="M24" s="48">
        <v>1855.91850939403</v>
      </c>
      <c r="N24" s="48">
        <v>824.95615573143903</v>
      </c>
      <c r="O24" s="48">
        <v>401.462135489481</v>
      </c>
      <c r="P24" s="48">
        <v>326.92204773104902</v>
      </c>
      <c r="Q24" s="48">
        <v>5.5214044498782302</v>
      </c>
      <c r="R24" s="48">
        <v>23176.528844198801</v>
      </c>
      <c r="S24" s="48">
        <v>2262.2351140609499</v>
      </c>
      <c r="T24" s="48">
        <v>93.633088653590406</v>
      </c>
      <c r="U24" s="48">
        <v>131.00038629574701</v>
      </c>
      <c r="V24" s="48">
        <v>331.46176241524302</v>
      </c>
      <c r="W24" s="48">
        <v>94.0145861636137</v>
      </c>
      <c r="X24" s="48">
        <v>55.311381593728797</v>
      </c>
      <c r="Y24" s="48">
        <v>16.3787530356133</v>
      </c>
      <c r="Z24" s="48">
        <v>116.944584194624</v>
      </c>
      <c r="AA24" s="48">
        <v>26.456161860237199</v>
      </c>
      <c r="AB24" s="48">
        <v>15.879571674310601</v>
      </c>
      <c r="AC24" s="48">
        <v>9.7370663952205607</v>
      </c>
      <c r="AD24" s="48">
        <v>13.7180567109039</v>
      </c>
      <c r="AE24" s="48">
        <v>487.60383694100102</v>
      </c>
      <c r="AF24" s="48">
        <v>40.892026230710002</v>
      </c>
      <c r="AG24" s="48">
        <v>9.6515396526102606</v>
      </c>
      <c r="AH24" s="48">
        <v>15.8235433080946</v>
      </c>
      <c r="AI24" s="48">
        <v>11.917330155510699</v>
      </c>
      <c r="AJ24" s="48">
        <v>0</v>
      </c>
      <c r="AK24" s="48">
        <v>12.477382868377999</v>
      </c>
      <c r="AL24" s="48">
        <v>17.779414344498701</v>
      </c>
      <c r="AM24" s="48">
        <v>6.6683484799455197</v>
      </c>
      <c r="AN24" s="48">
        <v>464.17753682162402</v>
      </c>
      <c r="AO24" s="48">
        <v>43.227995255253497</v>
      </c>
      <c r="AP24" s="48">
        <v>10.3997808533164</v>
      </c>
      <c r="AQ24" s="48">
        <v>626.83982738240297</v>
      </c>
      <c r="AR24" s="48">
        <v>1471.7992674494001</v>
      </c>
      <c r="AS24" s="48">
        <v>875.75654398177699</v>
      </c>
      <c r="AT24" s="48">
        <v>32.703911388920503</v>
      </c>
      <c r="AU24" s="48">
        <v>10.9448081479403</v>
      </c>
      <c r="AV24" s="48">
        <v>40.8623754932634</v>
      </c>
      <c r="AW24" s="48">
        <v>3899.32799566005</v>
      </c>
      <c r="AX24" s="48">
        <v>80520.715891717395</v>
      </c>
      <c r="AY24" s="48">
        <v>19.8068484584314</v>
      </c>
      <c r="AZ24" s="48">
        <v>178.060591692587</v>
      </c>
      <c r="BA24" s="48">
        <v>3.1623664565448801</v>
      </c>
      <c r="BB24" s="48">
        <v>10.8831074829579</v>
      </c>
      <c r="BC24" s="48">
        <v>3.4810651095014</v>
      </c>
      <c r="BD24" s="48">
        <v>20.610765059573598</v>
      </c>
      <c r="BE24" s="48">
        <v>11.193577016021701</v>
      </c>
      <c r="BF24" s="48">
        <v>17.110951362224199</v>
      </c>
      <c r="BG24" s="48">
        <v>21.633829353511601</v>
      </c>
      <c r="BH24" s="48">
        <v>283.88100983089799</v>
      </c>
      <c r="BI24" s="48">
        <v>133357.194997799</v>
      </c>
      <c r="BJ24" s="48">
        <v>100.724306723582</v>
      </c>
      <c r="BK24" s="48">
        <v>298.54015411863401</v>
      </c>
      <c r="BL24" s="48">
        <v>2.1491810875978099</v>
      </c>
      <c r="BM24" s="48">
        <v>5.6198017993330902</v>
      </c>
      <c r="BN24" s="48">
        <v>45.512775002433898</v>
      </c>
      <c r="BO24" s="48">
        <v>15.969349383076199</v>
      </c>
      <c r="BP24" s="48">
        <v>11.5614861889902</v>
      </c>
      <c r="BQ24" s="48">
        <v>10.4375590834465</v>
      </c>
      <c r="BR24" s="48">
        <v>1.1479490053031001</v>
      </c>
      <c r="BS24" s="48">
        <v>2.52201008234718</v>
      </c>
      <c r="BT24" s="48">
        <v>24.683272042066601</v>
      </c>
      <c r="BU24" s="48">
        <v>226.08362938011399</v>
      </c>
      <c r="BV24" s="48">
        <v>19.224729611044499</v>
      </c>
      <c r="BW24" s="48">
        <v>25.489984736478402</v>
      </c>
      <c r="BX24" s="48">
        <v>33.014353442920203</v>
      </c>
      <c r="BY24" s="48">
        <v>49.922670515837602</v>
      </c>
      <c r="BZ24" s="48">
        <v>17.859282650769899</v>
      </c>
      <c r="CA24" s="55">
        <v>0</v>
      </c>
      <c r="CB24" s="49">
        <v>293669.373090901</v>
      </c>
      <c r="CC24" s="61">
        <v>4196.3447587741102</v>
      </c>
      <c r="CD24" s="48">
        <v>0</v>
      </c>
      <c r="CE24" s="48">
        <v>0</v>
      </c>
      <c r="CF24" s="48">
        <v>598.29976362265597</v>
      </c>
      <c r="CG24" s="48">
        <v>3673.8642971744898</v>
      </c>
      <c r="CH24" s="55">
        <v>6331.1180895275902</v>
      </c>
      <c r="CI24" s="49">
        <v>308469</v>
      </c>
      <c r="CJ24" s="73"/>
      <c r="CK24" s="48">
        <f t="shared" si="0"/>
        <v>0</v>
      </c>
      <c r="CL24" s="48">
        <f t="shared" si="1"/>
        <v>0</v>
      </c>
      <c r="CM24" s="167">
        <f t="shared" si="2"/>
        <v>4.7977679796345325E-2</v>
      </c>
      <c r="CN24" s="357">
        <v>0</v>
      </c>
    </row>
    <row r="25" spans="1:92" ht="19.2" x14ac:dyDescent="0.3">
      <c r="A25" s="30"/>
      <c r="B25" s="42" t="s">
        <v>240</v>
      </c>
      <c r="C25" s="43" t="s">
        <v>241</v>
      </c>
      <c r="D25" s="51">
        <v>34.899139817882997</v>
      </c>
      <c r="E25" s="48">
        <v>39.983904493486399</v>
      </c>
      <c r="F25" s="48">
        <v>103.10646004459601</v>
      </c>
      <c r="G25" s="48">
        <v>15.6022995190628</v>
      </c>
      <c r="H25" s="48">
        <v>373.03642267555603</v>
      </c>
      <c r="I25" s="48">
        <v>56.826625270149201</v>
      </c>
      <c r="J25" s="48">
        <v>49.652086283232201</v>
      </c>
      <c r="K25" s="48">
        <v>102.621720687788</v>
      </c>
      <c r="L25" s="48">
        <v>57.939947499387799</v>
      </c>
      <c r="M25" s="48">
        <v>52988.179876801398</v>
      </c>
      <c r="N25" s="48">
        <v>15.4569251856464</v>
      </c>
      <c r="O25" s="48">
        <v>114555.422322745</v>
      </c>
      <c r="P25" s="48">
        <v>71.034558128898794</v>
      </c>
      <c r="Q25" s="48">
        <v>25.006421126629402</v>
      </c>
      <c r="R25" s="48">
        <v>144.180313515872</v>
      </c>
      <c r="S25" s="48">
        <v>18.461834952516199</v>
      </c>
      <c r="T25" s="48">
        <v>122744.043253389</v>
      </c>
      <c r="U25" s="48">
        <v>1693.26377072689</v>
      </c>
      <c r="V25" s="48">
        <v>65695.192056687301</v>
      </c>
      <c r="W25" s="48">
        <v>535.13711870109205</v>
      </c>
      <c r="X25" s="48">
        <v>4839.5918035904097</v>
      </c>
      <c r="Y25" s="48">
        <v>1063.0337382703999</v>
      </c>
      <c r="Z25" s="48">
        <v>523.40816049550097</v>
      </c>
      <c r="AA25" s="48">
        <v>118.538192030798</v>
      </c>
      <c r="AB25" s="48">
        <v>115.990097358341</v>
      </c>
      <c r="AC25" s="48">
        <v>315.02866636553199</v>
      </c>
      <c r="AD25" s="48">
        <v>67.398569001773296</v>
      </c>
      <c r="AE25" s="48">
        <v>48610.659039107602</v>
      </c>
      <c r="AF25" s="48">
        <v>8402.6158070122292</v>
      </c>
      <c r="AG25" s="48">
        <v>43.455455310080502</v>
      </c>
      <c r="AH25" s="48">
        <v>3243.30292545674</v>
      </c>
      <c r="AI25" s="48">
        <v>55.487434216888403</v>
      </c>
      <c r="AJ25" s="48">
        <v>0</v>
      </c>
      <c r="AK25" s="48">
        <v>64.707162242236606</v>
      </c>
      <c r="AL25" s="48">
        <v>90.650718116857703</v>
      </c>
      <c r="AM25" s="48">
        <v>115.101990379193</v>
      </c>
      <c r="AN25" s="48">
        <v>86.162451280603307</v>
      </c>
      <c r="AO25" s="48">
        <v>147.611526269846</v>
      </c>
      <c r="AP25" s="48">
        <v>47.5560089880275</v>
      </c>
      <c r="AQ25" s="48">
        <v>430.35950087513601</v>
      </c>
      <c r="AR25" s="48">
        <v>129.981767305928</v>
      </c>
      <c r="AS25" s="48">
        <v>110.436968497463</v>
      </c>
      <c r="AT25" s="48">
        <v>80.379370596904494</v>
      </c>
      <c r="AU25" s="48">
        <v>20.511672986049199</v>
      </c>
      <c r="AV25" s="48">
        <v>137.518331819357</v>
      </c>
      <c r="AW25" s="48">
        <v>26.460651386211801</v>
      </c>
      <c r="AX25" s="48">
        <v>75.304269325292395</v>
      </c>
      <c r="AY25" s="48">
        <v>93.826387144718296</v>
      </c>
      <c r="AZ25" s="48">
        <v>99.312706554049996</v>
      </c>
      <c r="BA25" s="48">
        <v>14.4324365158121</v>
      </c>
      <c r="BB25" s="48">
        <v>50.279874762791103</v>
      </c>
      <c r="BC25" s="48">
        <v>17.081718440351398</v>
      </c>
      <c r="BD25" s="48">
        <v>93.7694637789605</v>
      </c>
      <c r="BE25" s="48">
        <v>56.089792213566199</v>
      </c>
      <c r="BF25" s="48">
        <v>80.896296000683094</v>
      </c>
      <c r="BG25" s="48">
        <v>99.764722169598102</v>
      </c>
      <c r="BH25" s="48">
        <v>52.234872319574698</v>
      </c>
      <c r="BI25" s="48">
        <v>857.50095778966602</v>
      </c>
      <c r="BJ25" s="48">
        <v>450.67142057904698</v>
      </c>
      <c r="BK25" s="48">
        <v>1344.0004251211899</v>
      </c>
      <c r="BL25" s="48">
        <v>9.6202845769392002</v>
      </c>
      <c r="BM25" s="48">
        <v>27329.389394956099</v>
      </c>
      <c r="BN25" s="48">
        <v>195311.74705975701</v>
      </c>
      <c r="BO25" s="48">
        <v>71.451763792672395</v>
      </c>
      <c r="BP25" s="48">
        <v>52.549296344114303</v>
      </c>
      <c r="BQ25" s="48">
        <v>46.714805615490199</v>
      </c>
      <c r="BR25" s="48">
        <v>5.1500523022736999</v>
      </c>
      <c r="BS25" s="48">
        <v>11.284246111966301</v>
      </c>
      <c r="BT25" s="48">
        <v>4556.0462899521899</v>
      </c>
      <c r="BU25" s="48">
        <v>678.160524870931</v>
      </c>
      <c r="BV25" s="48">
        <v>86.971557876938505</v>
      </c>
      <c r="BW25" s="48">
        <v>78.240048761064699</v>
      </c>
      <c r="BX25" s="48">
        <v>150.49767053788099</v>
      </c>
      <c r="BY25" s="48">
        <v>1081.3164842695201</v>
      </c>
      <c r="BZ25" s="48">
        <v>13673.855022428401</v>
      </c>
      <c r="CA25" s="55">
        <v>0</v>
      </c>
      <c r="CB25" s="49">
        <v>674733.15491208097</v>
      </c>
      <c r="CC25" s="61">
        <v>2161641.1370888399</v>
      </c>
      <c r="CD25" s="48">
        <v>0</v>
      </c>
      <c r="CE25" s="48">
        <v>0</v>
      </c>
      <c r="CF25" s="48">
        <v>8053.2894328740103</v>
      </c>
      <c r="CG25" s="48">
        <v>31640.601603810199</v>
      </c>
      <c r="CH25" s="55">
        <v>49347.8169623965</v>
      </c>
      <c r="CI25" s="49">
        <v>2925416</v>
      </c>
      <c r="CJ25" s="73"/>
      <c r="CK25" s="48">
        <f t="shared" si="0"/>
        <v>0</v>
      </c>
      <c r="CL25" s="48">
        <f t="shared" si="1"/>
        <v>0</v>
      </c>
      <c r="CM25" s="167">
        <f t="shared" si="2"/>
        <v>0.76935480119337585</v>
      </c>
      <c r="CN25" s="357">
        <v>0</v>
      </c>
    </row>
    <row r="26" spans="1:92" ht="19.2" x14ac:dyDescent="0.3">
      <c r="A26" s="30"/>
      <c r="B26" s="42" t="s">
        <v>260</v>
      </c>
      <c r="C26" s="43" t="s">
        <v>261</v>
      </c>
      <c r="D26" s="51">
        <v>92.244508635706197</v>
      </c>
      <c r="E26" s="48">
        <v>113.796187891911</v>
      </c>
      <c r="F26" s="48">
        <v>330.80795385506002</v>
      </c>
      <c r="G26" s="48">
        <v>34.908462423462701</v>
      </c>
      <c r="H26" s="48">
        <v>932.83430536680203</v>
      </c>
      <c r="I26" s="48">
        <v>153.153852604007</v>
      </c>
      <c r="J26" s="48">
        <v>113.142364394701</v>
      </c>
      <c r="K26" s="48">
        <v>234.15286191454001</v>
      </c>
      <c r="L26" s="48">
        <v>193.926907316789</v>
      </c>
      <c r="M26" s="48">
        <v>1171.0256157476499</v>
      </c>
      <c r="N26" s="48">
        <v>34.099285066698499</v>
      </c>
      <c r="O26" s="48">
        <v>9433.5867386179598</v>
      </c>
      <c r="P26" s="48">
        <v>796.43977338874004</v>
      </c>
      <c r="Q26" s="48">
        <v>100.449360578293</v>
      </c>
      <c r="R26" s="48">
        <v>6976.4064439680997</v>
      </c>
      <c r="S26" s="48">
        <v>1042.6092418195601</v>
      </c>
      <c r="T26" s="48">
        <v>1294.80799210553</v>
      </c>
      <c r="U26" s="48">
        <v>105304.84305747401</v>
      </c>
      <c r="V26" s="48">
        <v>5364.0123593140597</v>
      </c>
      <c r="W26" s="48">
        <v>1880.0006971175201</v>
      </c>
      <c r="X26" s="48">
        <v>727.96698173375796</v>
      </c>
      <c r="Y26" s="48">
        <v>242.98753274404299</v>
      </c>
      <c r="Z26" s="48">
        <v>1179.0134457020199</v>
      </c>
      <c r="AA26" s="48">
        <v>286.28112054736499</v>
      </c>
      <c r="AB26" s="48">
        <v>236.517183625645</v>
      </c>
      <c r="AC26" s="48">
        <v>115.73099049507201</v>
      </c>
      <c r="AD26" s="48">
        <v>145.454385442046</v>
      </c>
      <c r="AE26" s="48">
        <v>138393.91002754201</v>
      </c>
      <c r="AF26" s="48">
        <v>1375.5012398619101</v>
      </c>
      <c r="AG26" s="48">
        <v>136.58218100692599</v>
      </c>
      <c r="AH26" s="48">
        <v>676.05466616026604</v>
      </c>
      <c r="AI26" s="48">
        <v>447.17292284200698</v>
      </c>
      <c r="AJ26" s="48">
        <v>0</v>
      </c>
      <c r="AK26" s="48">
        <v>347.49986568382002</v>
      </c>
      <c r="AL26" s="48">
        <v>1864.5778732439801</v>
      </c>
      <c r="AM26" s="48">
        <v>156.40728706269701</v>
      </c>
      <c r="AN26" s="48">
        <v>802.77279136373704</v>
      </c>
      <c r="AO26" s="48">
        <v>995.66305475115996</v>
      </c>
      <c r="AP26" s="48">
        <v>258.50313083752502</v>
      </c>
      <c r="AQ26" s="48">
        <v>1936.5002946172599</v>
      </c>
      <c r="AR26" s="48">
        <v>296.69147009986898</v>
      </c>
      <c r="AS26" s="48">
        <v>451.47574686165802</v>
      </c>
      <c r="AT26" s="48">
        <v>196.44935440510099</v>
      </c>
      <c r="AU26" s="48">
        <v>91.6207051875123</v>
      </c>
      <c r="AV26" s="48">
        <v>903.83015678054403</v>
      </c>
      <c r="AW26" s="48">
        <v>168.078535304719</v>
      </c>
      <c r="AX26" s="48">
        <v>488.80523438689698</v>
      </c>
      <c r="AY26" s="48">
        <v>987.45849199318695</v>
      </c>
      <c r="AZ26" s="48">
        <v>3490.3826346505398</v>
      </c>
      <c r="BA26" s="48">
        <v>74.284153374058306</v>
      </c>
      <c r="BB26" s="48">
        <v>348.68757767892902</v>
      </c>
      <c r="BC26" s="48">
        <v>263.58020646368902</v>
      </c>
      <c r="BD26" s="48">
        <v>439.39076608992502</v>
      </c>
      <c r="BE26" s="48">
        <v>1024.4504886023401</v>
      </c>
      <c r="BF26" s="48">
        <v>828.794097423685</v>
      </c>
      <c r="BG26" s="48">
        <v>665.22508854358205</v>
      </c>
      <c r="BH26" s="48">
        <v>711.32471952609103</v>
      </c>
      <c r="BI26" s="48">
        <v>24416.0487442341</v>
      </c>
      <c r="BJ26" s="48">
        <v>994.21929375769298</v>
      </c>
      <c r="BK26" s="48">
        <v>4200.6998317041198</v>
      </c>
      <c r="BL26" s="48">
        <v>21.851448501641102</v>
      </c>
      <c r="BM26" s="48">
        <v>1627.4786840305901</v>
      </c>
      <c r="BN26" s="48">
        <v>5555.6181425084296</v>
      </c>
      <c r="BO26" s="48">
        <v>157.62863783201001</v>
      </c>
      <c r="BP26" s="48">
        <v>238.84592285680699</v>
      </c>
      <c r="BQ26" s="48">
        <v>105.15134280276</v>
      </c>
      <c r="BR26" s="48">
        <v>13.427407195264101</v>
      </c>
      <c r="BS26" s="48">
        <v>24.8940018996819</v>
      </c>
      <c r="BT26" s="48">
        <v>1128.9369778217001</v>
      </c>
      <c r="BU26" s="48">
        <v>851.92421100570402</v>
      </c>
      <c r="BV26" s="48">
        <v>334.96337314519798</v>
      </c>
      <c r="BW26" s="48">
        <v>159.83846951704999</v>
      </c>
      <c r="BX26" s="48">
        <v>749.10283493936902</v>
      </c>
      <c r="BY26" s="48">
        <v>954.48885492039597</v>
      </c>
      <c r="BZ26" s="48">
        <v>1247.3464205774701</v>
      </c>
      <c r="CA26" s="55">
        <v>0</v>
      </c>
      <c r="CB26" s="49">
        <v>340135.33897148701</v>
      </c>
      <c r="CC26" s="61">
        <v>723773.84939720202</v>
      </c>
      <c r="CD26" s="48">
        <v>0</v>
      </c>
      <c r="CE26" s="48">
        <v>0</v>
      </c>
      <c r="CF26" s="48">
        <v>27093.4422030969</v>
      </c>
      <c r="CG26" s="48">
        <v>111338.611367604</v>
      </c>
      <c r="CH26" s="55">
        <v>1753573.7580606099</v>
      </c>
      <c r="CI26" s="49">
        <v>2955915</v>
      </c>
      <c r="CJ26" s="73"/>
      <c r="CK26" s="48">
        <f t="shared" si="0"/>
        <v>0</v>
      </c>
      <c r="CL26" s="48">
        <f t="shared" si="1"/>
        <v>0</v>
      </c>
      <c r="CM26" s="167">
        <f t="shared" si="2"/>
        <v>0.88493060897505937</v>
      </c>
      <c r="CN26" s="357">
        <v>0</v>
      </c>
    </row>
    <row r="27" spans="1:92" ht="19.2" x14ac:dyDescent="0.3">
      <c r="A27" s="30"/>
      <c r="B27" s="42" t="s">
        <v>264</v>
      </c>
      <c r="C27" s="43" t="s">
        <v>265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2.5036764705882399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26.705882352941199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13.352941176470599</v>
      </c>
      <c r="BN27" s="48">
        <v>213.64705882352899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197.79044117647101</v>
      </c>
      <c r="CA27" s="55">
        <v>0</v>
      </c>
      <c r="CB27" s="49">
        <v>454</v>
      </c>
      <c r="CC27" s="61">
        <v>182073</v>
      </c>
      <c r="CD27" s="48">
        <v>0</v>
      </c>
      <c r="CE27" s="48">
        <v>0</v>
      </c>
      <c r="CF27" s="48">
        <v>0</v>
      </c>
      <c r="CG27" s="48">
        <v>-12397</v>
      </c>
      <c r="CH27" s="55">
        <v>7251073</v>
      </c>
      <c r="CI27" s="49">
        <v>7421203</v>
      </c>
      <c r="CJ27" s="73"/>
      <c r="CK27" s="48">
        <f t="shared" si="0"/>
        <v>0</v>
      </c>
      <c r="CL27" s="48">
        <f t="shared" si="1"/>
        <v>0</v>
      </c>
      <c r="CM27" s="167">
        <f t="shared" si="2"/>
        <v>0.99993882393461009</v>
      </c>
      <c r="CN27" s="357">
        <v>0</v>
      </c>
    </row>
    <row r="28" spans="1:92" ht="19.2" x14ac:dyDescent="0.3">
      <c r="A28" s="30"/>
      <c r="B28" s="42" t="s">
        <v>282</v>
      </c>
      <c r="C28" s="43" t="s">
        <v>283</v>
      </c>
      <c r="D28" s="51">
        <v>0.77460997801264397</v>
      </c>
      <c r="E28" s="48">
        <v>1.07807269525051</v>
      </c>
      <c r="F28" s="48">
        <v>3.6579200352639099</v>
      </c>
      <c r="G28" s="48">
        <v>0.19754020573471101</v>
      </c>
      <c r="H28" s="48">
        <v>7.0305485811832202</v>
      </c>
      <c r="I28" s="48">
        <v>1.3306494965901901</v>
      </c>
      <c r="J28" s="48">
        <v>0.67684016812075398</v>
      </c>
      <c r="K28" s="48">
        <v>1.4061511278951699</v>
      </c>
      <c r="L28" s="48">
        <v>2.2442643905192701</v>
      </c>
      <c r="M28" s="48">
        <v>2.9104577793267299</v>
      </c>
      <c r="N28" s="48">
        <v>0.18432895163287399</v>
      </c>
      <c r="O28" s="48">
        <v>160.684866929148</v>
      </c>
      <c r="P28" s="48">
        <v>688.41592726171302</v>
      </c>
      <c r="Q28" s="48">
        <v>1.36223141929695</v>
      </c>
      <c r="R28" s="48">
        <v>158.17097885243001</v>
      </c>
      <c r="S28" s="48">
        <v>23.761470103832401</v>
      </c>
      <c r="T28" s="48">
        <v>11328.821137234499</v>
      </c>
      <c r="U28" s="48">
        <v>40417.462450149404</v>
      </c>
      <c r="V28" s="48">
        <v>215.65638324650601</v>
      </c>
      <c r="W28" s="48">
        <v>197552.02549270401</v>
      </c>
      <c r="X28" s="48">
        <v>7661.2882274776603</v>
      </c>
      <c r="Y28" s="48">
        <v>29066.351871143499</v>
      </c>
      <c r="Z28" s="48">
        <v>6.81351794939141</v>
      </c>
      <c r="AA28" s="48">
        <v>1.9957678048560701</v>
      </c>
      <c r="AB28" s="48">
        <v>4096.3666490339701</v>
      </c>
      <c r="AC28" s="48">
        <v>1674.89679129051</v>
      </c>
      <c r="AD28" s="48">
        <v>0.96541616252715401</v>
      </c>
      <c r="AE28" s="48">
        <v>137314.31880133101</v>
      </c>
      <c r="AF28" s="48">
        <v>21545.8844908549</v>
      </c>
      <c r="AG28" s="48">
        <v>1.47492366179539</v>
      </c>
      <c r="AH28" s="48">
        <v>12.923284383471501</v>
      </c>
      <c r="AI28" s="48">
        <v>8.2926972273385005</v>
      </c>
      <c r="AJ28" s="48">
        <v>0</v>
      </c>
      <c r="AK28" s="48">
        <v>5.8782494380781403</v>
      </c>
      <c r="AL28" s="48">
        <v>40.194207611288597</v>
      </c>
      <c r="AM28" s="48">
        <v>2.4605575731524998</v>
      </c>
      <c r="AN28" s="48">
        <v>15.423987645801599</v>
      </c>
      <c r="AO28" s="48">
        <v>17.5038401092336</v>
      </c>
      <c r="AP28" s="48">
        <v>4.1760554530696696</v>
      </c>
      <c r="AQ28" s="48">
        <v>1003.6181010407</v>
      </c>
      <c r="AR28" s="48">
        <v>504.30949786578401</v>
      </c>
      <c r="AS28" s="48">
        <v>20267.8886885467</v>
      </c>
      <c r="AT28" s="48">
        <v>521.42953850619404</v>
      </c>
      <c r="AU28" s="48">
        <v>1.33417469484572</v>
      </c>
      <c r="AV28" s="48">
        <v>15.748864625799801</v>
      </c>
      <c r="AW28" s="48">
        <v>2.8932814835488601</v>
      </c>
      <c r="AX28" s="48">
        <v>8.4800209329274505</v>
      </c>
      <c r="AY28" s="48">
        <v>19.4576906249629</v>
      </c>
      <c r="AZ28" s="48">
        <v>78.050212372392906</v>
      </c>
      <c r="BA28" s="48">
        <v>1.1694459450687</v>
      </c>
      <c r="BB28" s="48">
        <v>6.1864164769848502</v>
      </c>
      <c r="BC28" s="48">
        <v>5.5116201752818998</v>
      </c>
      <c r="BD28" s="48">
        <v>6.5819540113799802</v>
      </c>
      <c r="BE28" s="48">
        <v>21.833011709443799</v>
      </c>
      <c r="BF28" s="48">
        <v>16.245592203997699</v>
      </c>
      <c r="BG28" s="48">
        <v>11.649129811124</v>
      </c>
      <c r="BH28" s="48">
        <v>14.629315389365599</v>
      </c>
      <c r="BI28" s="48">
        <v>539.48265568602596</v>
      </c>
      <c r="BJ28" s="48">
        <v>5.3744059370472801</v>
      </c>
      <c r="BK28" s="48">
        <v>45.063527926808597</v>
      </c>
      <c r="BL28" s="48">
        <v>0.129487999061701</v>
      </c>
      <c r="BM28" s="48">
        <v>1943.2205116406601</v>
      </c>
      <c r="BN28" s="48">
        <v>14553.767985107601</v>
      </c>
      <c r="BO28" s="48">
        <v>0.85208594555749895</v>
      </c>
      <c r="BP28" s="48">
        <v>3.5148793270296501</v>
      </c>
      <c r="BQ28" s="48">
        <v>0.60630488955482498</v>
      </c>
      <c r="BR28" s="48">
        <v>0.109960077167399</v>
      </c>
      <c r="BS28" s="48">
        <v>0.13456837183359199</v>
      </c>
      <c r="BT28" s="48">
        <v>21.8867344790293</v>
      </c>
      <c r="BU28" s="48">
        <v>30.246164580387202</v>
      </c>
      <c r="BV28" s="48">
        <v>4.3995250724966999</v>
      </c>
      <c r="BW28" s="48">
        <v>0.86897057102435005</v>
      </c>
      <c r="BX28" s="48">
        <v>11.595197390107501</v>
      </c>
      <c r="BY28" s="48">
        <v>24.290627840667199</v>
      </c>
      <c r="BZ28" s="48">
        <v>1207.1273109869101</v>
      </c>
      <c r="CA28" s="55">
        <v>0</v>
      </c>
      <c r="CB28" s="49">
        <v>492944.74911770801</v>
      </c>
      <c r="CC28" s="61">
        <v>1042754.67954474</v>
      </c>
      <c r="CD28" s="48">
        <v>0</v>
      </c>
      <c r="CE28" s="48">
        <v>0</v>
      </c>
      <c r="CF28" s="48">
        <v>524.21880402473698</v>
      </c>
      <c r="CG28" s="48">
        <v>-11637.3907265297</v>
      </c>
      <c r="CH28" s="55">
        <v>202190.74326006</v>
      </c>
      <c r="CI28" s="49">
        <v>1726777</v>
      </c>
      <c r="CJ28" s="73"/>
      <c r="CK28" s="48">
        <f t="shared" si="0"/>
        <v>0</v>
      </c>
      <c r="CL28" s="48">
        <f t="shared" si="1"/>
        <v>0</v>
      </c>
      <c r="CM28" s="167">
        <f t="shared" si="2"/>
        <v>0.71452900454563339</v>
      </c>
      <c r="CN28" s="357">
        <v>0</v>
      </c>
    </row>
    <row r="29" spans="1:92" ht="19.2" x14ac:dyDescent="0.3">
      <c r="A29" s="30"/>
      <c r="B29" s="42" t="s">
        <v>294</v>
      </c>
      <c r="C29" s="43" t="s">
        <v>295</v>
      </c>
      <c r="D29" s="51">
        <v>11.304631961400201</v>
      </c>
      <c r="E29" s="48">
        <v>13.0769702631341</v>
      </c>
      <c r="F29" s="48">
        <v>34.298534304639901</v>
      </c>
      <c r="G29" s="48">
        <v>4.9561737736153901</v>
      </c>
      <c r="H29" s="48">
        <v>120.014035676828</v>
      </c>
      <c r="I29" s="48">
        <v>18.453021273306199</v>
      </c>
      <c r="J29" s="48">
        <v>15.8039894704691</v>
      </c>
      <c r="K29" s="48">
        <v>32.668699380839001</v>
      </c>
      <c r="L29" s="48">
        <v>19.3978495149005</v>
      </c>
      <c r="M29" s="48">
        <v>77.408254914934304</v>
      </c>
      <c r="N29" s="48">
        <v>4.9025217192811601</v>
      </c>
      <c r="O29" s="48">
        <v>340.821924653905</v>
      </c>
      <c r="P29" s="48">
        <v>32.409350438672199</v>
      </c>
      <c r="Q29" s="48">
        <v>8.6306523573335596</v>
      </c>
      <c r="R29" s="48">
        <v>148.55185556913401</v>
      </c>
      <c r="S29" s="48">
        <v>21.327208721875301</v>
      </c>
      <c r="T29" s="48">
        <v>139.289750871217</v>
      </c>
      <c r="U29" s="48">
        <v>214.72761347263599</v>
      </c>
      <c r="V29" s="48">
        <v>471.19748533366902</v>
      </c>
      <c r="W29" s="48">
        <v>133.76643104736601</v>
      </c>
      <c r="X29" s="48">
        <v>211079.90945834399</v>
      </c>
      <c r="Y29" s="48">
        <v>37339.452878953904</v>
      </c>
      <c r="Z29" s="48">
        <v>166.38674648449501</v>
      </c>
      <c r="AA29" s="48">
        <v>37.9797347603647</v>
      </c>
      <c r="AB29" s="48">
        <v>6427.6871847754001</v>
      </c>
      <c r="AC29" s="48">
        <v>44.693806476632297</v>
      </c>
      <c r="AD29" s="48">
        <v>22.855336941098599</v>
      </c>
      <c r="AE29" s="48">
        <v>184.576348392721</v>
      </c>
      <c r="AF29" s="48">
        <v>6397.1608459121999</v>
      </c>
      <c r="AG29" s="48">
        <v>14.4116597404803</v>
      </c>
      <c r="AH29" s="48">
        <v>31.450919636040801</v>
      </c>
      <c r="AI29" s="48">
        <v>22.6142974025482</v>
      </c>
      <c r="AJ29" s="48">
        <v>0</v>
      </c>
      <c r="AK29" s="48">
        <v>21.5887834869466</v>
      </c>
      <c r="AL29" s="48">
        <v>54.457586028920197</v>
      </c>
      <c r="AM29" s="48">
        <v>11.0306676611977</v>
      </c>
      <c r="AN29" s="48">
        <v>36.789938983977997</v>
      </c>
      <c r="AO29" s="48">
        <v>57.165233524388</v>
      </c>
      <c r="AP29" s="48">
        <v>17.455321412882501</v>
      </c>
      <c r="AQ29" s="48">
        <v>151.74169432387001</v>
      </c>
      <c r="AR29" s="48">
        <v>21.612033654360499</v>
      </c>
      <c r="AS29" s="48">
        <v>38.139972991001301</v>
      </c>
      <c r="AT29" s="48">
        <v>18.999163193353802</v>
      </c>
      <c r="AU29" s="48">
        <v>7.2218271316688902</v>
      </c>
      <c r="AV29" s="48">
        <v>52.889658683555197</v>
      </c>
      <c r="AW29" s="48">
        <v>10.086720928149299</v>
      </c>
      <c r="AX29" s="48">
        <v>28.867463066276201</v>
      </c>
      <c r="AY29" s="48">
        <v>41.811662660749903</v>
      </c>
      <c r="AZ29" s="48">
        <v>82.016438427037997</v>
      </c>
      <c r="BA29" s="48">
        <v>5.2330407246983697</v>
      </c>
      <c r="BB29" s="48">
        <v>19.619142095503101</v>
      </c>
      <c r="BC29" s="48">
        <v>8.9062837086082496</v>
      </c>
      <c r="BD29" s="48">
        <v>33.331975960892599</v>
      </c>
      <c r="BE29" s="48">
        <v>31.699474518521001</v>
      </c>
      <c r="BF29" s="48">
        <v>35.700896904606502</v>
      </c>
      <c r="BG29" s="48">
        <v>38.516728043937903</v>
      </c>
      <c r="BH29" s="48">
        <v>25.772660319785601</v>
      </c>
      <c r="BI29" s="48">
        <v>619.809695131431</v>
      </c>
      <c r="BJ29" s="48">
        <v>142.940876087036</v>
      </c>
      <c r="BK29" s="48">
        <v>13991.862694700099</v>
      </c>
      <c r="BL29" s="48">
        <v>3.0609983620536099</v>
      </c>
      <c r="BM29" s="48">
        <v>8633.8157970501106</v>
      </c>
      <c r="BN29" s="48">
        <v>44838.336640698297</v>
      </c>
      <c r="BO29" s="48">
        <v>22.662581313378698</v>
      </c>
      <c r="BP29" s="48">
        <v>18.565391065777199</v>
      </c>
      <c r="BQ29" s="48">
        <v>14.84902714389</v>
      </c>
      <c r="BR29" s="48">
        <v>1.66536199330487</v>
      </c>
      <c r="BS29" s="48">
        <v>3.5790599349604899</v>
      </c>
      <c r="BT29" s="48">
        <v>50.347090903564897</v>
      </c>
      <c r="BU29" s="48">
        <v>424.24686899280101</v>
      </c>
      <c r="BV29" s="48">
        <v>29.7948242906891</v>
      </c>
      <c r="BW29" s="48">
        <v>22.9452587540369</v>
      </c>
      <c r="BX29" s="48">
        <v>54.1747948088477</v>
      </c>
      <c r="BY29" s="48">
        <v>340.88305525206601</v>
      </c>
      <c r="BZ29" s="48">
        <v>5764.2318955725405</v>
      </c>
      <c r="CA29" s="55">
        <v>0</v>
      </c>
      <c r="CB29" s="49">
        <v>339460.61245302903</v>
      </c>
      <c r="CC29" s="61">
        <v>1536480.6919307001</v>
      </c>
      <c r="CD29" s="48">
        <v>0</v>
      </c>
      <c r="CE29" s="48">
        <v>0</v>
      </c>
      <c r="CF29" s="48">
        <v>1215.67882301897</v>
      </c>
      <c r="CG29" s="48">
        <v>253.79840365267901</v>
      </c>
      <c r="CH29" s="55">
        <v>3680.21838959958</v>
      </c>
      <c r="CI29" s="49">
        <v>1881091</v>
      </c>
      <c r="CJ29" s="73"/>
      <c r="CK29" s="48">
        <f t="shared" si="0"/>
        <v>0</v>
      </c>
      <c r="CL29" s="48">
        <f t="shared" si="1"/>
        <v>0</v>
      </c>
      <c r="CM29" s="167">
        <f t="shared" si="2"/>
        <v>0.81954056850358181</v>
      </c>
      <c r="CN29" s="357">
        <v>0</v>
      </c>
    </row>
    <row r="30" spans="1:92" ht="19.2" x14ac:dyDescent="0.3">
      <c r="A30" s="30"/>
      <c r="B30" s="42" t="s">
        <v>316</v>
      </c>
      <c r="C30" s="43" t="s">
        <v>317</v>
      </c>
      <c r="D30" s="51">
        <v>9.7342910752694607</v>
      </c>
      <c r="E30" s="48">
        <v>11.2079395778755</v>
      </c>
      <c r="F30" s="48">
        <v>29.156947783547899</v>
      </c>
      <c r="G30" s="48">
        <v>4.3086747445320102</v>
      </c>
      <c r="H30" s="48">
        <v>103.68677483314301</v>
      </c>
      <c r="I30" s="48">
        <v>15.870591110031199</v>
      </c>
      <c r="J30" s="48">
        <v>13.7257429925025</v>
      </c>
      <c r="K30" s="48">
        <v>28.3706890724605</v>
      </c>
      <c r="L30" s="48">
        <v>16.439368036634299</v>
      </c>
      <c r="M30" s="48">
        <v>115.546656842793</v>
      </c>
      <c r="N30" s="48">
        <v>4.2652253154822803</v>
      </c>
      <c r="O30" s="48">
        <v>295.59960820193203</v>
      </c>
      <c r="P30" s="48">
        <v>23.968476585592999</v>
      </c>
      <c r="Q30" s="48">
        <v>7.2094554623924099</v>
      </c>
      <c r="R30" s="48">
        <v>85.237392471400995</v>
      </c>
      <c r="S30" s="48">
        <v>11.9335649833011</v>
      </c>
      <c r="T30" s="48">
        <v>118.769362519194</v>
      </c>
      <c r="U30" s="48">
        <v>195.59249052150199</v>
      </c>
      <c r="V30" s="48">
        <v>409.86846773956103</v>
      </c>
      <c r="W30" s="48">
        <v>116.246843125035</v>
      </c>
      <c r="X30" s="48">
        <v>152.677963013669</v>
      </c>
      <c r="Y30" s="48">
        <v>15019.0893207347</v>
      </c>
      <c r="Z30" s="48">
        <v>1082.9156602693199</v>
      </c>
      <c r="AA30" s="48">
        <v>32.878873775778999</v>
      </c>
      <c r="AB30" s="48">
        <v>9385.1226052791299</v>
      </c>
      <c r="AC30" s="48">
        <v>1553.10225398285</v>
      </c>
      <c r="AD30" s="48">
        <v>17.022841767706499</v>
      </c>
      <c r="AE30" s="48">
        <v>1786.5419319999401</v>
      </c>
      <c r="AF30" s="48">
        <v>4130.5945411081702</v>
      </c>
      <c r="AG30" s="48">
        <v>12.2691534351043</v>
      </c>
      <c r="AH30" s="48">
        <v>23.9766193725868</v>
      </c>
      <c r="AI30" s="48">
        <v>139.63090151482501</v>
      </c>
      <c r="AJ30" s="48">
        <v>0</v>
      </c>
      <c r="AK30" s="48">
        <v>17.321257630805601</v>
      </c>
      <c r="AL30" s="48">
        <v>36.377453715589198</v>
      </c>
      <c r="AM30" s="48">
        <v>9.0067647623196194</v>
      </c>
      <c r="AN30" s="48">
        <v>27.958321604855399</v>
      </c>
      <c r="AO30" s="48">
        <v>45.306085741423203</v>
      </c>
      <c r="AP30" s="48">
        <v>14.171190278418999</v>
      </c>
      <c r="AQ30" s="48">
        <v>125.492747987776</v>
      </c>
      <c r="AR30" s="48">
        <v>17.7188725510509</v>
      </c>
      <c r="AS30" s="48">
        <v>31.8034187956133</v>
      </c>
      <c r="AT30" s="48">
        <v>20.2496590321594</v>
      </c>
      <c r="AU30" s="48">
        <v>5.9765837861438902</v>
      </c>
      <c r="AV30" s="48">
        <v>42.046059929757497</v>
      </c>
      <c r="AW30" s="48">
        <v>8.0504979808408894</v>
      </c>
      <c r="AX30" s="48">
        <v>22.982361684785101</v>
      </c>
      <c r="AY30" s="48">
        <v>31.218437259987599</v>
      </c>
      <c r="AZ30" s="48">
        <v>49.735480677801903</v>
      </c>
      <c r="BA30" s="48">
        <v>4.2722680542545897</v>
      </c>
      <c r="BB30" s="48">
        <v>15.497428874193799</v>
      </c>
      <c r="BC30" s="48">
        <v>6.25561625521172</v>
      </c>
      <c r="BD30" s="48">
        <v>27.462302655957199</v>
      </c>
      <c r="BE30" s="48">
        <v>21.626111096287101</v>
      </c>
      <c r="BF30" s="48">
        <v>26.762099630369701</v>
      </c>
      <c r="BG30" s="48">
        <v>30.567981872919901</v>
      </c>
      <c r="BH30" s="48">
        <v>18.4829312072766</v>
      </c>
      <c r="BI30" s="48">
        <v>390.37932922650799</v>
      </c>
      <c r="BJ30" s="48">
        <v>124.35947828764201</v>
      </c>
      <c r="BK30" s="48">
        <v>5161.7786379681402</v>
      </c>
      <c r="BL30" s="48">
        <v>2.6589359641660399</v>
      </c>
      <c r="BM30" s="48">
        <v>3965.1255563694199</v>
      </c>
      <c r="BN30" s="48">
        <v>31255.089286329101</v>
      </c>
      <c r="BO30" s="48">
        <v>19.716590984562</v>
      </c>
      <c r="BP30" s="48">
        <v>15.3396689373955</v>
      </c>
      <c r="BQ30" s="48">
        <v>12.904906435949</v>
      </c>
      <c r="BR30" s="48">
        <v>1.4352220906908799</v>
      </c>
      <c r="BS30" s="48">
        <v>3.1138050812062801</v>
      </c>
      <c r="BT30" s="48">
        <v>38.036359999887502</v>
      </c>
      <c r="BU30" s="48">
        <v>119.094395113624</v>
      </c>
      <c r="BV30" s="48">
        <v>24.9759883880172</v>
      </c>
      <c r="BW30" s="48">
        <v>19.9607179376282</v>
      </c>
      <c r="BX30" s="48">
        <v>44.375934100697002</v>
      </c>
      <c r="BY30" s="48">
        <v>122.851473921626</v>
      </c>
      <c r="BZ30" s="48">
        <v>4938.4252574481097</v>
      </c>
      <c r="CA30" s="55">
        <v>0</v>
      </c>
      <c r="CB30" s="49">
        <v>81868.524706898199</v>
      </c>
      <c r="CC30" s="61">
        <v>756764.29013239394</v>
      </c>
      <c r="CD30" s="48">
        <v>0</v>
      </c>
      <c r="CE30" s="48">
        <v>0</v>
      </c>
      <c r="CF30" s="48">
        <v>919.65219061397795</v>
      </c>
      <c r="CG30" s="48">
        <v>-447.89012133084401</v>
      </c>
      <c r="CH30" s="55">
        <v>33270.423091425197</v>
      </c>
      <c r="CI30" s="49">
        <v>872375</v>
      </c>
      <c r="CJ30" s="73"/>
      <c r="CK30" s="48">
        <f t="shared" si="0"/>
        <v>0</v>
      </c>
      <c r="CL30" s="48">
        <f t="shared" si="1"/>
        <v>0</v>
      </c>
      <c r="CM30" s="167">
        <f t="shared" si="2"/>
        <v>0.90615443506875182</v>
      </c>
      <c r="CN30" s="357">
        <v>0</v>
      </c>
    </row>
    <row r="31" spans="1:92" ht="19.2" x14ac:dyDescent="0.3">
      <c r="A31" s="30"/>
      <c r="B31" s="42" t="s">
        <v>302</v>
      </c>
      <c r="C31" s="43" t="s">
        <v>303</v>
      </c>
      <c r="D31" s="51">
        <v>51.303447661620702</v>
      </c>
      <c r="E31" s="48">
        <v>58.7062713209435</v>
      </c>
      <c r="F31" s="48">
        <v>151.05405005151701</v>
      </c>
      <c r="G31" s="48">
        <v>22.992364206275798</v>
      </c>
      <c r="H31" s="48">
        <v>548.85393930371504</v>
      </c>
      <c r="I31" s="48">
        <v>83.511721491384904</v>
      </c>
      <c r="J31" s="48">
        <v>73.151696189171801</v>
      </c>
      <c r="K31" s="48">
        <v>151.188349024774</v>
      </c>
      <c r="L31" s="48">
        <v>84.812438219122399</v>
      </c>
      <c r="M31" s="48">
        <v>2773.3966253947601</v>
      </c>
      <c r="N31" s="48">
        <v>22.782430027669999</v>
      </c>
      <c r="O31" s="48">
        <v>1701.2575441546401</v>
      </c>
      <c r="P31" s="48">
        <v>99.019371931979094</v>
      </c>
      <c r="Q31" s="48">
        <v>36.455621777917102</v>
      </c>
      <c r="R31" s="48">
        <v>153.387838702647</v>
      </c>
      <c r="S31" s="48">
        <v>18.315071593604799</v>
      </c>
      <c r="T31" s="48">
        <v>618.99959508752704</v>
      </c>
      <c r="U31" s="48">
        <v>1849.1805957684201</v>
      </c>
      <c r="V31" s="48">
        <v>2197.6790970112102</v>
      </c>
      <c r="W31" s="48">
        <v>620.02766551698801</v>
      </c>
      <c r="X31" s="48">
        <v>4513.0497198944904</v>
      </c>
      <c r="Y31" s="48">
        <v>225377.51303505799</v>
      </c>
      <c r="Z31" s="48">
        <v>47757.764677854801</v>
      </c>
      <c r="AA31" s="48">
        <v>174.49702865652301</v>
      </c>
      <c r="AB31" s="48">
        <v>2989.60770658723</v>
      </c>
      <c r="AC31" s="48">
        <v>77226.760064533606</v>
      </c>
      <c r="AD31" s="48">
        <v>90.501031640519201</v>
      </c>
      <c r="AE31" s="48">
        <v>82390.812645571001</v>
      </c>
      <c r="AF31" s="48">
        <v>7994.4394272699401</v>
      </c>
      <c r="AG31" s="48">
        <v>63.688768124903198</v>
      </c>
      <c r="AH31" s="48">
        <v>117.389063338367</v>
      </c>
      <c r="AI31" s="48">
        <v>6193.21447432695</v>
      </c>
      <c r="AJ31" s="48">
        <v>0</v>
      </c>
      <c r="AK31" s="48">
        <v>82.495866664005504</v>
      </c>
      <c r="AL31" s="48">
        <v>118.831762403608</v>
      </c>
      <c r="AM31" s="48">
        <v>44.061255214361204</v>
      </c>
      <c r="AN31" s="48">
        <v>121.556941851809</v>
      </c>
      <c r="AO31" s="48">
        <v>211.61953587132399</v>
      </c>
      <c r="AP31" s="48">
        <v>68.730405912541102</v>
      </c>
      <c r="AQ31" s="48">
        <v>625.55484365127404</v>
      </c>
      <c r="AR31" s="48">
        <v>87.485404823761996</v>
      </c>
      <c r="AS31" s="48">
        <v>160.41892947586999</v>
      </c>
      <c r="AT31" s="48">
        <v>292.70521572687397</v>
      </c>
      <c r="AU31" s="48">
        <v>29.821022949233601</v>
      </c>
      <c r="AV31" s="48">
        <v>197.36059915416999</v>
      </c>
      <c r="AW31" s="48">
        <v>38.027017465829097</v>
      </c>
      <c r="AX31" s="48">
        <v>108.127966953518</v>
      </c>
      <c r="AY31" s="48">
        <v>131.36322964497899</v>
      </c>
      <c r="AZ31" s="48">
        <v>117.33197888236199</v>
      </c>
      <c r="BA31" s="48">
        <v>20.895507159075901</v>
      </c>
      <c r="BB31" s="48">
        <v>71.997743445952807</v>
      </c>
      <c r="BC31" s="48">
        <v>23.1713724679846</v>
      </c>
      <c r="BD31" s="48">
        <v>136.144881904057</v>
      </c>
      <c r="BE31" s="48">
        <v>74.674407745264404</v>
      </c>
      <c r="BF31" s="48">
        <v>113.460774672989</v>
      </c>
      <c r="BG31" s="48">
        <v>143.09358038907899</v>
      </c>
      <c r="BH31" s="48">
        <v>71.697467277420301</v>
      </c>
      <c r="BI31" s="48">
        <v>1063.8876918118799</v>
      </c>
      <c r="BJ31" s="48">
        <v>664.25825198062296</v>
      </c>
      <c r="BK31" s="48">
        <v>1969.9901057075399</v>
      </c>
      <c r="BL31" s="48">
        <v>14.174049729381</v>
      </c>
      <c r="BM31" s="48">
        <v>3882.7486355088599</v>
      </c>
      <c r="BN31" s="48">
        <v>51010.184882030502</v>
      </c>
      <c r="BO31" s="48">
        <v>105.31491803245601</v>
      </c>
      <c r="BP31" s="48">
        <v>76.3625283131678</v>
      </c>
      <c r="BQ31" s="48">
        <v>68.835767653526702</v>
      </c>
      <c r="BR31" s="48">
        <v>7.5724729818995797</v>
      </c>
      <c r="BS31" s="48">
        <v>16.632192002818901</v>
      </c>
      <c r="BT31" s="48">
        <v>163.60965045440599</v>
      </c>
      <c r="BU31" s="48">
        <v>466.46296362727799</v>
      </c>
      <c r="BV31" s="48">
        <v>126.91935840371301</v>
      </c>
      <c r="BW31" s="48">
        <v>106.629932827262</v>
      </c>
      <c r="BX31" s="48">
        <v>218.11942587206801</v>
      </c>
      <c r="BY31" s="48">
        <v>536.50262119181298</v>
      </c>
      <c r="BZ31" s="48">
        <v>949.98634862396705</v>
      </c>
      <c r="CA31" s="55">
        <v>0</v>
      </c>
      <c r="CB31" s="49">
        <v>530744.13288575294</v>
      </c>
      <c r="CC31" s="61">
        <v>1543222.0229919199</v>
      </c>
      <c r="CD31" s="48">
        <v>0</v>
      </c>
      <c r="CE31" s="48">
        <v>0</v>
      </c>
      <c r="CF31" s="48">
        <v>3965.49370809431</v>
      </c>
      <c r="CG31" s="48">
        <v>-22228.049705179201</v>
      </c>
      <c r="CH31" s="55">
        <v>21066.400119416201</v>
      </c>
      <c r="CI31" s="49">
        <v>2076770</v>
      </c>
      <c r="CJ31" s="73"/>
      <c r="CK31" s="48">
        <f t="shared" si="0"/>
        <v>0</v>
      </c>
      <c r="CL31" s="48">
        <f t="shared" si="1"/>
        <v>0</v>
      </c>
      <c r="CM31" s="167">
        <f t="shared" si="2"/>
        <v>0.74443769272199201</v>
      </c>
      <c r="CN31" s="357">
        <v>0</v>
      </c>
    </row>
    <row r="32" spans="1:92" ht="19.2" x14ac:dyDescent="0.3">
      <c r="A32" s="30"/>
      <c r="B32" s="42" t="s">
        <v>320</v>
      </c>
      <c r="C32" s="43" t="s">
        <v>321</v>
      </c>
      <c r="D32" s="51">
        <v>65.317618262524803</v>
      </c>
      <c r="E32" s="48">
        <v>75.2882173017329</v>
      </c>
      <c r="F32" s="48">
        <v>156.52999871931499</v>
      </c>
      <c r="G32" s="48">
        <v>31.1534397248994</v>
      </c>
      <c r="H32" s="48">
        <v>578.80575582440997</v>
      </c>
      <c r="I32" s="48">
        <v>114.118311217876</v>
      </c>
      <c r="J32" s="48">
        <v>84.430301458145607</v>
      </c>
      <c r="K32" s="48">
        <v>172.71029257729501</v>
      </c>
      <c r="L32" s="48">
        <v>90.144750854246098</v>
      </c>
      <c r="M32" s="48">
        <v>426.76656391560101</v>
      </c>
      <c r="N32" s="48">
        <v>25.599911931473599</v>
      </c>
      <c r="O32" s="48">
        <v>1573.6346238214701</v>
      </c>
      <c r="P32" s="48">
        <v>119.858235111583</v>
      </c>
      <c r="Q32" s="48">
        <v>63.827017190011397</v>
      </c>
      <c r="R32" s="48">
        <v>349.537040555234</v>
      </c>
      <c r="S32" s="48">
        <v>25.147911634882</v>
      </c>
      <c r="T32" s="48">
        <v>646.75839438992</v>
      </c>
      <c r="U32" s="48">
        <v>913.47703588847196</v>
      </c>
      <c r="V32" s="48">
        <v>2206.1519579832702</v>
      </c>
      <c r="W32" s="48">
        <v>617.58780710415704</v>
      </c>
      <c r="X32" s="48">
        <v>19178.006034087699</v>
      </c>
      <c r="Y32" s="48">
        <v>23674.112819533999</v>
      </c>
      <c r="Z32" s="48">
        <v>3411.9631005585302</v>
      </c>
      <c r="AA32" s="48">
        <v>865.21462631812301</v>
      </c>
      <c r="AB32" s="48">
        <v>10186.4467421968</v>
      </c>
      <c r="AC32" s="48">
        <v>68.415643989647904</v>
      </c>
      <c r="AD32" s="48">
        <v>108.759968963063</v>
      </c>
      <c r="AE32" s="48">
        <v>4010.6864855664599</v>
      </c>
      <c r="AF32" s="48">
        <v>10232.918060722101</v>
      </c>
      <c r="AG32" s="48">
        <v>3590.27845977065</v>
      </c>
      <c r="AH32" s="48">
        <v>91342.380886318497</v>
      </c>
      <c r="AI32" s="48">
        <v>18647.1658319036</v>
      </c>
      <c r="AJ32" s="48">
        <v>0</v>
      </c>
      <c r="AK32" s="48">
        <v>116.068088617493</v>
      </c>
      <c r="AL32" s="48">
        <v>162.47317824493501</v>
      </c>
      <c r="AM32" s="48">
        <v>55.917404671098701</v>
      </c>
      <c r="AN32" s="48">
        <v>132.09084190511101</v>
      </c>
      <c r="AO32" s="48">
        <v>277.29511801691802</v>
      </c>
      <c r="AP32" s="48">
        <v>86.656117439968099</v>
      </c>
      <c r="AQ32" s="48">
        <v>651.86758604882095</v>
      </c>
      <c r="AR32" s="48">
        <v>30897.292277122899</v>
      </c>
      <c r="AS32" s="48">
        <v>203.003192402797</v>
      </c>
      <c r="AT32" s="48">
        <v>611.66524199629998</v>
      </c>
      <c r="AU32" s="48">
        <v>40.558055731645503</v>
      </c>
      <c r="AV32" s="48">
        <v>271.49260350985099</v>
      </c>
      <c r="AW32" s="48">
        <v>70.542612178241001</v>
      </c>
      <c r="AX32" s="48">
        <v>206.67313761651701</v>
      </c>
      <c r="AY32" s="48">
        <v>271.59013436286199</v>
      </c>
      <c r="AZ32" s="48">
        <v>131.17524506189099</v>
      </c>
      <c r="BA32" s="48">
        <v>22.290026857440999</v>
      </c>
      <c r="BB32" s="48">
        <v>88.603825291754305</v>
      </c>
      <c r="BC32" s="48">
        <v>28.898601074772699</v>
      </c>
      <c r="BD32" s="48">
        <v>141.86943786283001</v>
      </c>
      <c r="BE32" s="48">
        <v>88.862395271183104</v>
      </c>
      <c r="BF32" s="48">
        <v>127.885208941107</v>
      </c>
      <c r="BG32" s="48">
        <v>3611.90609137822</v>
      </c>
      <c r="BH32" s="48">
        <v>178.102703047826</v>
      </c>
      <c r="BI32" s="48">
        <v>1099.9720173911901</v>
      </c>
      <c r="BJ32" s="48">
        <v>1750.93052954171</v>
      </c>
      <c r="BK32" s="48">
        <v>7451.1303718539202</v>
      </c>
      <c r="BL32" s="48">
        <v>18.014709016941499</v>
      </c>
      <c r="BM32" s="48">
        <v>1629.01757802675</v>
      </c>
      <c r="BN32" s="48">
        <v>2514.9131075457899</v>
      </c>
      <c r="BO32" s="48">
        <v>267.27730485434103</v>
      </c>
      <c r="BP32" s="48">
        <v>100.716380225099</v>
      </c>
      <c r="BQ32" s="48">
        <v>70.890838660962601</v>
      </c>
      <c r="BR32" s="48">
        <v>9.4234024758708195</v>
      </c>
      <c r="BS32" s="48">
        <v>377.71082231558</v>
      </c>
      <c r="BT32" s="48">
        <v>562.04105847428798</v>
      </c>
      <c r="BU32" s="48">
        <v>322.927415494618</v>
      </c>
      <c r="BV32" s="48">
        <v>195.83670512088801</v>
      </c>
      <c r="BW32" s="48">
        <v>144.82855187059801</v>
      </c>
      <c r="BX32" s="48">
        <v>343.16583991959197</v>
      </c>
      <c r="BY32" s="48">
        <v>411.41356019874399</v>
      </c>
      <c r="BZ32" s="48">
        <v>737.11676969425002</v>
      </c>
      <c r="CA32" s="55">
        <v>0</v>
      </c>
      <c r="CB32" s="49">
        <v>250135.29993272899</v>
      </c>
      <c r="CC32" s="61">
        <v>314780.51785262499</v>
      </c>
      <c r="CD32" s="48">
        <v>0</v>
      </c>
      <c r="CE32" s="48">
        <v>0</v>
      </c>
      <c r="CF32" s="48">
        <v>3874.0295138555998</v>
      </c>
      <c r="CG32" s="48">
        <v>2038</v>
      </c>
      <c r="CH32" s="55">
        <v>9458.1527007898494</v>
      </c>
      <c r="CI32" s="49">
        <v>580286</v>
      </c>
      <c r="CJ32" s="73"/>
      <c r="CK32" s="48">
        <f t="shared" si="0"/>
        <v>0</v>
      </c>
      <c r="CL32" s="48">
        <f t="shared" si="1"/>
        <v>0</v>
      </c>
      <c r="CM32" s="167">
        <f t="shared" si="2"/>
        <v>0.56894479630263428</v>
      </c>
      <c r="CN32" s="357">
        <v>0</v>
      </c>
    </row>
    <row r="33" spans="1:92" ht="19.2" x14ac:dyDescent="0.3">
      <c r="A33" s="30"/>
      <c r="B33" s="42" t="s">
        <v>324</v>
      </c>
      <c r="C33" s="43" t="s">
        <v>325</v>
      </c>
      <c r="D33" s="51">
        <v>6.5354762261042598</v>
      </c>
      <c r="E33" s="48">
        <v>7.6515227293872803</v>
      </c>
      <c r="F33" s="48">
        <v>20.4855804901207</v>
      </c>
      <c r="G33" s="48">
        <v>2.79393292851783</v>
      </c>
      <c r="H33" s="48">
        <v>68.783809459128705</v>
      </c>
      <c r="I33" s="48">
        <v>10.701388227275499</v>
      </c>
      <c r="J33" s="48">
        <v>8.9327199564303505</v>
      </c>
      <c r="K33" s="48">
        <v>18.468516856860901</v>
      </c>
      <c r="L33" s="48">
        <v>11.6739457371431</v>
      </c>
      <c r="M33" s="48">
        <v>43.549378192368998</v>
      </c>
      <c r="N33" s="48">
        <v>2.7581266711657602</v>
      </c>
      <c r="O33" s="48">
        <v>199.25695273663101</v>
      </c>
      <c r="P33" s="48">
        <v>25.596180733586198</v>
      </c>
      <c r="Q33" s="48">
        <v>5.3767272638185499</v>
      </c>
      <c r="R33" s="48">
        <v>160.20736078679701</v>
      </c>
      <c r="S33" s="48">
        <v>23.5295426758315</v>
      </c>
      <c r="T33" s="48">
        <v>82.566847274108497</v>
      </c>
      <c r="U33" s="48">
        <v>139.697106956841</v>
      </c>
      <c r="V33" s="48">
        <v>265.62371703123</v>
      </c>
      <c r="W33" s="48">
        <v>138.85673810556301</v>
      </c>
      <c r="X33" s="48">
        <v>5906.05432770281</v>
      </c>
      <c r="Y33" s="48">
        <v>3161.8076564245698</v>
      </c>
      <c r="Z33" s="48">
        <v>93.888126909853398</v>
      </c>
      <c r="AA33" s="48">
        <v>21.6523042036271</v>
      </c>
      <c r="AB33" s="48">
        <v>28435.0358400724</v>
      </c>
      <c r="AC33" s="48">
        <v>8.1875259467064705</v>
      </c>
      <c r="AD33" s="48">
        <v>11.164176875722401</v>
      </c>
      <c r="AE33" s="48">
        <v>108.972622367759</v>
      </c>
      <c r="AF33" s="48">
        <v>1629.3736714291399</v>
      </c>
      <c r="AG33" s="48">
        <v>8.5765174681999508</v>
      </c>
      <c r="AH33" s="48">
        <v>23.590646542682201</v>
      </c>
      <c r="AI33" s="48">
        <v>16.460465294229198</v>
      </c>
      <c r="AJ33" s="48">
        <v>0</v>
      </c>
      <c r="AK33" s="48">
        <v>14.6902749656875</v>
      </c>
      <c r="AL33" s="48">
        <v>49.795879896926799</v>
      </c>
      <c r="AM33" s="48">
        <v>7.2332523716818002</v>
      </c>
      <c r="AN33" s="48">
        <v>27.749453932442002</v>
      </c>
      <c r="AO33" s="48">
        <v>39.872273928147798</v>
      </c>
      <c r="AP33" s="48">
        <v>11.5879766396677</v>
      </c>
      <c r="AQ33" s="48">
        <v>96.729655853777999</v>
      </c>
      <c r="AR33" s="48">
        <v>14.0461300201006</v>
      </c>
      <c r="AS33" s="48">
        <v>23.8581557812795</v>
      </c>
      <c r="AT33" s="48">
        <v>11.5179292451006</v>
      </c>
      <c r="AU33" s="48">
        <v>4.5966436658190704</v>
      </c>
      <c r="AV33" s="48">
        <v>36.666198990624601</v>
      </c>
      <c r="AW33" s="48">
        <v>6.9373457844253696</v>
      </c>
      <c r="AX33" s="48">
        <v>19.954454934692201</v>
      </c>
      <c r="AY33" s="48">
        <v>32.505662757072599</v>
      </c>
      <c r="AZ33" s="48">
        <v>83.792328009010603</v>
      </c>
      <c r="BA33" s="48">
        <v>3.4325884660730299</v>
      </c>
      <c r="BB33" s="48">
        <v>13.7741315232426</v>
      </c>
      <c r="BC33" s="48">
        <v>7.6105380518923598</v>
      </c>
      <c r="BD33" s="48">
        <v>21.428590207796599</v>
      </c>
      <c r="BE33" s="48">
        <v>28.200520063394599</v>
      </c>
      <c r="BF33" s="48">
        <v>27.5699650214999</v>
      </c>
      <c r="BG33" s="48">
        <v>26.792480220532099</v>
      </c>
      <c r="BH33" s="48">
        <v>21.3601387537703</v>
      </c>
      <c r="BI33" s="48">
        <v>607.94119878849699</v>
      </c>
      <c r="BJ33" s="48">
        <v>80.417602472806905</v>
      </c>
      <c r="BK33" s="48">
        <v>264.78096995641499</v>
      </c>
      <c r="BL33" s="48">
        <v>1.72932883658735</v>
      </c>
      <c r="BM33" s="48">
        <v>1054.6437327108999</v>
      </c>
      <c r="BN33" s="48">
        <v>3150.5107899782802</v>
      </c>
      <c r="BO33" s="48">
        <v>12.7498201001459</v>
      </c>
      <c r="BP33" s="48">
        <v>11.8594704167375</v>
      </c>
      <c r="BQ33" s="48">
        <v>8.3780722534231806</v>
      </c>
      <c r="BR33" s="48">
        <v>0.96069957473712997</v>
      </c>
      <c r="BS33" s="48">
        <v>2.0135557228623</v>
      </c>
      <c r="BT33" s="48">
        <v>38.366400826420303</v>
      </c>
      <c r="BU33" s="48">
        <v>45.511467345451798</v>
      </c>
      <c r="BV33" s="48">
        <v>18.4093235766818</v>
      </c>
      <c r="BW33" s="48">
        <v>12.9119946773805</v>
      </c>
      <c r="BX33" s="48">
        <v>35.278844647822098</v>
      </c>
      <c r="BY33" s="48">
        <v>56.568958256011101</v>
      </c>
      <c r="BZ33" s="48">
        <v>1645.8073667651299</v>
      </c>
      <c r="CA33" s="55">
        <v>0</v>
      </c>
      <c r="CB33" s="49">
        <v>48348.351618267501</v>
      </c>
      <c r="CC33" s="61">
        <v>169817.48699775801</v>
      </c>
      <c r="CD33" s="48">
        <v>0</v>
      </c>
      <c r="CE33" s="48">
        <v>0</v>
      </c>
      <c r="CF33" s="48">
        <v>924.25536946649197</v>
      </c>
      <c r="CG33" s="48">
        <v>4465.5742314777799</v>
      </c>
      <c r="CH33" s="55">
        <v>186871.33178303001</v>
      </c>
      <c r="CI33" s="49">
        <v>410427</v>
      </c>
      <c r="CJ33" s="73"/>
      <c r="CK33" s="48">
        <f t="shared" si="0"/>
        <v>0</v>
      </c>
      <c r="CL33" s="48">
        <f t="shared" si="1"/>
        <v>0</v>
      </c>
      <c r="CM33" s="167">
        <f t="shared" si="2"/>
        <v>0.88219987569466018</v>
      </c>
      <c r="CN33" s="357">
        <v>0</v>
      </c>
    </row>
    <row r="34" spans="1:92" ht="19.2" x14ac:dyDescent="0.3">
      <c r="A34" s="30"/>
      <c r="B34" s="42" t="s">
        <v>332</v>
      </c>
      <c r="C34" s="43" t="s">
        <v>333</v>
      </c>
      <c r="D34" s="51">
        <v>19.9221329280216</v>
      </c>
      <c r="E34" s="48">
        <v>22.793796022366902</v>
      </c>
      <c r="F34" s="48">
        <v>58.635703272369597</v>
      </c>
      <c r="G34" s="48">
        <v>8.9307251545935298</v>
      </c>
      <c r="H34" s="48">
        <v>213.15037873903901</v>
      </c>
      <c r="I34" s="48">
        <v>32.428145291114497</v>
      </c>
      <c r="J34" s="48">
        <v>28.4129243268736</v>
      </c>
      <c r="K34" s="48">
        <v>58.723105858463597</v>
      </c>
      <c r="L34" s="48">
        <v>32.919256366317498</v>
      </c>
      <c r="M34" s="48">
        <v>139.72677844557501</v>
      </c>
      <c r="N34" s="48">
        <v>8.8493606637611997</v>
      </c>
      <c r="O34" s="48">
        <v>594.51761600270504</v>
      </c>
      <c r="P34" s="48">
        <v>38.226181507568697</v>
      </c>
      <c r="Q34" s="48">
        <v>14.143734091024999</v>
      </c>
      <c r="R34" s="48">
        <v>57.1257692191991</v>
      </c>
      <c r="S34" s="48">
        <v>6.7447725323665999</v>
      </c>
      <c r="T34" s="48">
        <v>239.852291216769</v>
      </c>
      <c r="U34" s="48">
        <v>335.57306775986598</v>
      </c>
      <c r="V34" s="48">
        <v>849.07872109370703</v>
      </c>
      <c r="W34" s="48">
        <v>240.82954245549601</v>
      </c>
      <c r="X34" s="48">
        <v>141.686681454058</v>
      </c>
      <c r="Y34" s="48">
        <v>41.956123624197097</v>
      </c>
      <c r="Z34" s="48">
        <v>299.56745919432399</v>
      </c>
      <c r="AA34" s="48">
        <v>67.770604710648598</v>
      </c>
      <c r="AB34" s="48">
        <v>40.677411205726003</v>
      </c>
      <c r="AC34" s="48">
        <v>24.942653480799201</v>
      </c>
      <c r="AD34" s="48">
        <v>35.140433584593701</v>
      </c>
      <c r="AE34" s="48">
        <v>319.04254212305</v>
      </c>
      <c r="AF34" s="48">
        <v>104.74978797525699</v>
      </c>
      <c r="AG34" s="48">
        <v>24.723566558960201</v>
      </c>
      <c r="AH34" s="48">
        <v>40.533887882899897</v>
      </c>
      <c r="AI34" s="48">
        <v>30.5276583747121</v>
      </c>
      <c r="AJ34" s="48">
        <v>0</v>
      </c>
      <c r="AK34" s="48">
        <v>31.962299998896501</v>
      </c>
      <c r="AL34" s="48">
        <v>45.544084130314303</v>
      </c>
      <c r="AM34" s="48">
        <v>17.081767615976901</v>
      </c>
      <c r="AN34" s="48">
        <v>46.990399595289901</v>
      </c>
      <c r="AO34" s="48">
        <v>81.952205656358103</v>
      </c>
      <c r="AP34" s="48">
        <v>26.640275373684101</v>
      </c>
      <c r="AQ34" s="48">
        <v>242.61987282269899</v>
      </c>
      <c r="AR34" s="48">
        <v>33.814028608435699</v>
      </c>
      <c r="AS34" s="48">
        <v>62.233965982256301</v>
      </c>
      <c r="AT34" s="48">
        <v>32.011579006573299</v>
      </c>
      <c r="AU34" s="48">
        <v>11.5662615282423</v>
      </c>
      <c r="AV34" s="48">
        <v>76.439263672705593</v>
      </c>
      <c r="AW34" s="48">
        <v>14.7303617149784</v>
      </c>
      <c r="AX34" s="48">
        <v>41.881105120524097</v>
      </c>
      <c r="AY34" s="48">
        <v>50.737597710933997</v>
      </c>
      <c r="AZ34" s="48">
        <v>44.3692283245894</v>
      </c>
      <c r="BA34" s="48">
        <v>8.1007777397532195</v>
      </c>
      <c r="BB34" s="48">
        <v>27.878374011597099</v>
      </c>
      <c r="BC34" s="48">
        <v>8.9171622382089009</v>
      </c>
      <c r="BD34" s="48">
        <v>52.796925684664899</v>
      </c>
      <c r="BE34" s="48">
        <v>28.673678640859599</v>
      </c>
      <c r="BF34" s="48">
        <v>43.831736709144501</v>
      </c>
      <c r="BG34" s="48">
        <v>55.417626534029502</v>
      </c>
      <c r="BH34" s="48">
        <v>27.629644480252999</v>
      </c>
      <c r="BI34" s="48">
        <v>404.94160380422898</v>
      </c>
      <c r="BJ34" s="48">
        <v>258.01728957432402</v>
      </c>
      <c r="BK34" s="48">
        <v>764.74610648034002</v>
      </c>
      <c r="BL34" s="48">
        <v>5.5053829315318197</v>
      </c>
      <c r="BM34" s="48">
        <v>547.92940404821695</v>
      </c>
      <c r="BN34" s="48">
        <v>4286.0527719974198</v>
      </c>
      <c r="BO34" s="48">
        <v>40.907387482886897</v>
      </c>
      <c r="BP34" s="48">
        <v>29.616121738327202</v>
      </c>
      <c r="BQ34" s="48">
        <v>26.737048802662201</v>
      </c>
      <c r="BR34" s="48">
        <v>2.9406078885276798</v>
      </c>
      <c r="BS34" s="48">
        <v>6.4604287375450999</v>
      </c>
      <c r="BT34" s="48">
        <v>63.229136613443103</v>
      </c>
      <c r="BU34" s="48">
        <v>69.297366192934007</v>
      </c>
      <c r="BV34" s="48">
        <v>49.2464310591239</v>
      </c>
      <c r="BW34" s="48">
        <v>41.408985880456598</v>
      </c>
      <c r="BX34" s="48">
        <v>84.570192334683696</v>
      </c>
      <c r="BY34" s="48">
        <v>127.882857214967</v>
      </c>
      <c r="BZ34" s="48">
        <v>45.748676294582602</v>
      </c>
      <c r="CA34" s="55">
        <v>0</v>
      </c>
      <c r="CB34" s="49">
        <v>12140.9608350936</v>
      </c>
      <c r="CC34" s="61">
        <v>285546.80759241199</v>
      </c>
      <c r="CD34" s="48">
        <v>0</v>
      </c>
      <c r="CE34" s="48">
        <v>0</v>
      </c>
      <c r="CF34" s="48">
        <v>1532.6159929451701</v>
      </c>
      <c r="CG34" s="48">
        <v>0</v>
      </c>
      <c r="CH34" s="55">
        <v>2756.6155795493901</v>
      </c>
      <c r="CI34" s="49">
        <v>301977</v>
      </c>
      <c r="CJ34" s="73"/>
      <c r="CK34" s="48">
        <f t="shared" si="0"/>
        <v>0</v>
      </c>
      <c r="CL34" s="48">
        <f t="shared" si="1"/>
        <v>0</v>
      </c>
      <c r="CM34" s="167">
        <f t="shared" si="2"/>
        <v>0.95979508096612176</v>
      </c>
      <c r="CN34" s="357">
        <v>0</v>
      </c>
    </row>
    <row r="35" spans="1:92" ht="19.2" x14ac:dyDescent="0.3">
      <c r="A35" s="30"/>
      <c r="B35" s="42" t="s">
        <v>336</v>
      </c>
      <c r="C35" s="43" t="s">
        <v>337</v>
      </c>
      <c r="D35" s="51">
        <v>4.0919417357928296</v>
      </c>
      <c r="E35" s="48">
        <v>4.68177205714158</v>
      </c>
      <c r="F35" s="48">
        <v>12.0435840025087</v>
      </c>
      <c r="G35" s="48">
        <v>1.83434209193409</v>
      </c>
      <c r="H35" s="48">
        <v>43.780399112563103</v>
      </c>
      <c r="I35" s="48">
        <v>6.6606362687412499</v>
      </c>
      <c r="J35" s="48">
        <v>5.8359228557061504</v>
      </c>
      <c r="K35" s="48">
        <v>12.061536211298099</v>
      </c>
      <c r="L35" s="48">
        <v>6.7615088968275199</v>
      </c>
      <c r="M35" s="48">
        <v>28.699428841031501</v>
      </c>
      <c r="N35" s="48">
        <v>1.81763008840258</v>
      </c>
      <c r="O35" s="48">
        <v>122.11199746407399</v>
      </c>
      <c r="P35" s="48">
        <v>7.8515341743754599</v>
      </c>
      <c r="Q35" s="48">
        <v>2.9050772844516199</v>
      </c>
      <c r="R35" s="48">
        <v>11.733448426524699</v>
      </c>
      <c r="S35" s="48">
        <v>1.38535448605506</v>
      </c>
      <c r="T35" s="48">
        <v>49.2648856626667</v>
      </c>
      <c r="U35" s="48">
        <v>68.925623894579203</v>
      </c>
      <c r="V35" s="48">
        <v>174.39802597291299</v>
      </c>
      <c r="W35" s="48">
        <v>49.465609909641202</v>
      </c>
      <c r="X35" s="48">
        <v>56.592259603978803</v>
      </c>
      <c r="Y35" s="48">
        <v>900.33338323489897</v>
      </c>
      <c r="Z35" s="48">
        <v>61.530188227912802</v>
      </c>
      <c r="AA35" s="48">
        <v>13.919863243426301</v>
      </c>
      <c r="AB35" s="48">
        <v>8.3550088345508495</v>
      </c>
      <c r="AC35" s="48">
        <v>5.12314043623019</v>
      </c>
      <c r="AD35" s="48">
        <v>21097.4115620374</v>
      </c>
      <c r="AE35" s="48">
        <v>65.530307338251205</v>
      </c>
      <c r="AF35" s="48">
        <v>2416.6053046463899</v>
      </c>
      <c r="AG35" s="48">
        <v>5.0781406903456396</v>
      </c>
      <c r="AH35" s="48">
        <v>8.3255296077605507</v>
      </c>
      <c r="AI35" s="48">
        <v>6.2702823965101802</v>
      </c>
      <c r="AJ35" s="48">
        <v>0</v>
      </c>
      <c r="AK35" s="48">
        <v>6.5649531508473604</v>
      </c>
      <c r="AL35" s="48">
        <v>9.3546077292337504</v>
      </c>
      <c r="AM35" s="48">
        <v>3.5085398778067201</v>
      </c>
      <c r="AN35" s="48">
        <v>9.6516762527517201</v>
      </c>
      <c r="AO35" s="48">
        <v>16.832718257483801</v>
      </c>
      <c r="AP35" s="48">
        <v>5.4718264880796097</v>
      </c>
      <c r="AQ35" s="48">
        <v>49.8333379825782</v>
      </c>
      <c r="AR35" s="48">
        <v>6.9452922243848798</v>
      </c>
      <c r="AS35" s="48">
        <v>12.782655537275099</v>
      </c>
      <c r="AT35" s="48">
        <v>6.5750748998056698</v>
      </c>
      <c r="AU35" s="48">
        <v>2.3756727477678701</v>
      </c>
      <c r="AV35" s="48">
        <v>15.700377786138899</v>
      </c>
      <c r="AW35" s="48">
        <v>3.0255687030409999</v>
      </c>
      <c r="AX35" s="48">
        <v>8.6022436755630007</v>
      </c>
      <c r="AY35" s="48">
        <v>10.4213386386562</v>
      </c>
      <c r="AZ35" s="48">
        <v>9.1132961426504302</v>
      </c>
      <c r="BA35" s="48">
        <v>1.6638735744531301</v>
      </c>
      <c r="BB35" s="48">
        <v>5.7261279480592604</v>
      </c>
      <c r="BC35" s="48">
        <v>1.8315563127299299</v>
      </c>
      <c r="BD35" s="48">
        <v>10.8443179508534</v>
      </c>
      <c r="BE35" s="48">
        <v>5.8894809493120004</v>
      </c>
      <c r="BF35" s="48">
        <v>9.0028971014521897</v>
      </c>
      <c r="BG35" s="48">
        <v>11.3826014379322</v>
      </c>
      <c r="BH35" s="48">
        <v>5.6750397059564497</v>
      </c>
      <c r="BI35" s="48">
        <v>83.173697071097607</v>
      </c>
      <c r="BJ35" s="48">
        <v>52.995917634918001</v>
      </c>
      <c r="BK35" s="48">
        <v>157.076379406667</v>
      </c>
      <c r="BL35" s="48">
        <v>1.1307878664623301</v>
      </c>
      <c r="BM35" s="48">
        <v>2944.4160617365901</v>
      </c>
      <c r="BN35" s="48">
        <v>9020.9973828513303</v>
      </c>
      <c r="BO35" s="48">
        <v>8.4022452188354499</v>
      </c>
      <c r="BP35" s="48">
        <v>6.0830557165355197</v>
      </c>
      <c r="BQ35" s="48">
        <v>5.4917034377206004</v>
      </c>
      <c r="BR35" s="48">
        <v>0.60399135931591097</v>
      </c>
      <c r="BS35" s="48">
        <v>1.3269511893022701</v>
      </c>
      <c r="BT35" s="48">
        <v>12.987060369563901</v>
      </c>
      <c r="BU35" s="48">
        <v>14.2334551189818</v>
      </c>
      <c r="BV35" s="48">
        <v>10.115057826274899</v>
      </c>
      <c r="BW35" s="48">
        <v>8.5052719090517108</v>
      </c>
      <c r="BX35" s="48">
        <v>17.3704442626006</v>
      </c>
      <c r="BY35" s="48">
        <v>26.2667256875053</v>
      </c>
      <c r="BZ35" s="48">
        <v>9.3966302987452508</v>
      </c>
      <c r="CA35" s="55">
        <v>0</v>
      </c>
      <c r="CB35" s="49">
        <v>37870.733123771199</v>
      </c>
      <c r="CC35" s="61">
        <v>113420.319081204</v>
      </c>
      <c r="CD35" s="48">
        <v>0</v>
      </c>
      <c r="CE35" s="48">
        <v>0</v>
      </c>
      <c r="CF35" s="48">
        <v>314.79437312933698</v>
      </c>
      <c r="CG35" s="48">
        <v>-665</v>
      </c>
      <c r="CH35" s="55">
        <v>119881.153421896</v>
      </c>
      <c r="CI35" s="49">
        <v>270822</v>
      </c>
      <c r="CJ35" s="73"/>
      <c r="CK35" s="48">
        <f t="shared" si="0"/>
        <v>0</v>
      </c>
      <c r="CL35" s="48">
        <f t="shared" si="1"/>
        <v>0</v>
      </c>
      <c r="CM35" s="167">
        <f t="shared" si="2"/>
        <v>0.86016374916450411</v>
      </c>
      <c r="CN35" s="357">
        <v>0</v>
      </c>
    </row>
    <row r="36" spans="1:92" ht="19.2" x14ac:dyDescent="0.3">
      <c r="A36" s="30"/>
      <c r="B36" s="42" t="s">
        <v>312</v>
      </c>
      <c r="C36" s="43" t="s">
        <v>313</v>
      </c>
      <c r="D36" s="51">
        <v>47.819347680101401</v>
      </c>
      <c r="E36" s="48">
        <v>54.727882210798498</v>
      </c>
      <c r="F36" s="48">
        <v>140.856425101724</v>
      </c>
      <c r="G36" s="48">
        <v>21.424321603105</v>
      </c>
      <c r="H36" s="48">
        <v>511.52500837403898</v>
      </c>
      <c r="I36" s="48">
        <v>77.843379339321501</v>
      </c>
      <c r="J36" s="48">
        <v>68.164998190872495</v>
      </c>
      <c r="K36" s="48">
        <v>140.88226960839901</v>
      </c>
      <c r="L36" s="48">
        <v>79.095163456160293</v>
      </c>
      <c r="M36" s="48">
        <v>639253.69728256797</v>
      </c>
      <c r="N36" s="48">
        <v>21.228201821856398</v>
      </c>
      <c r="O36" s="48">
        <v>1391316.7908094299</v>
      </c>
      <c r="P36" s="48">
        <v>92.928763605185097</v>
      </c>
      <c r="Q36" s="48">
        <v>34.015641087145099</v>
      </c>
      <c r="R36" s="48">
        <v>149.84018981843701</v>
      </c>
      <c r="S36" s="48">
        <v>18.106342482149799</v>
      </c>
      <c r="T36" s="48">
        <v>576.06964634798305</v>
      </c>
      <c r="U36" s="48">
        <v>808.14294038917205</v>
      </c>
      <c r="V36" s="48">
        <v>2036.89288204731</v>
      </c>
      <c r="W36" s="48">
        <v>577.74964417394199</v>
      </c>
      <c r="X36" s="48">
        <v>340.22864108276701</v>
      </c>
      <c r="Y36" s="48">
        <v>100.80014923303401</v>
      </c>
      <c r="Z36" s="48">
        <v>718.66124447654795</v>
      </c>
      <c r="AA36" s="48">
        <v>162.61849506000499</v>
      </c>
      <c r="AB36" s="48">
        <v>97.729798053591594</v>
      </c>
      <c r="AC36" s="48">
        <v>59.870621908568303</v>
      </c>
      <c r="AD36" s="48">
        <v>84.315325914575496</v>
      </c>
      <c r="AE36" s="48">
        <v>55288.476172394003</v>
      </c>
      <c r="AF36" s="48">
        <v>252.43793013593401</v>
      </c>
      <c r="AG36" s="48">
        <v>59.3861848149756</v>
      </c>
      <c r="AH36" s="48">
        <v>98.219574066118</v>
      </c>
      <c r="AI36" s="48">
        <v>73.855522858066394</v>
      </c>
      <c r="AJ36" s="48">
        <v>0</v>
      </c>
      <c r="AK36" s="48">
        <v>77.097620131266197</v>
      </c>
      <c r="AL36" s="48">
        <v>112.45415073266901</v>
      </c>
      <c r="AM36" s="48">
        <v>41.148110166701699</v>
      </c>
      <c r="AN36" s="48">
        <v>113.900720771965</v>
      </c>
      <c r="AO36" s="48">
        <v>197.87875341457499</v>
      </c>
      <c r="AP36" s="48">
        <v>64.201131737935995</v>
      </c>
      <c r="AQ36" s="48">
        <v>583.90456503196594</v>
      </c>
      <c r="AR36" s="48">
        <v>81.429805469990598</v>
      </c>
      <c r="AS36" s="48">
        <v>149.69049594144099</v>
      </c>
      <c r="AT36" s="48">
        <v>76.929199740571903</v>
      </c>
      <c r="AU36" s="48">
        <v>27.834787042846798</v>
      </c>
      <c r="AV36" s="48">
        <v>184.52030389633799</v>
      </c>
      <c r="AW36" s="48">
        <v>35.546754678997502</v>
      </c>
      <c r="AX36" s="48">
        <v>101.08661672238</v>
      </c>
      <c r="AY36" s="48">
        <v>123.21230380127599</v>
      </c>
      <c r="AZ36" s="48">
        <v>112.725686443279</v>
      </c>
      <c r="BA36" s="48">
        <v>19.514096720097701</v>
      </c>
      <c r="BB36" s="48">
        <v>67.333009638153399</v>
      </c>
      <c r="BC36" s="48">
        <v>21.825267172378599</v>
      </c>
      <c r="BD36" s="48">
        <v>127.098558143864</v>
      </c>
      <c r="BE36" s="48">
        <v>70.5157253818589</v>
      </c>
      <c r="BF36" s="48">
        <v>106.395976491685</v>
      </c>
      <c r="BG36" s="48">
        <v>133.794066332195</v>
      </c>
      <c r="BH36" s="48">
        <v>67.425438506962806</v>
      </c>
      <c r="BI36" s="48">
        <v>1014.7065895676</v>
      </c>
      <c r="BJ36" s="48">
        <v>618.94223828415602</v>
      </c>
      <c r="BK36" s="48">
        <v>1836.8800866650299</v>
      </c>
      <c r="BL36" s="48">
        <v>13.207741970896301</v>
      </c>
      <c r="BM36" s="48">
        <v>34.556776382972402</v>
      </c>
      <c r="BN36" s="48">
        <v>280.29250059037599</v>
      </c>
      <c r="BO36" s="48">
        <v>98.1302842642326</v>
      </c>
      <c r="BP36" s="48">
        <v>71.280724807059201</v>
      </c>
      <c r="BQ36" s="48">
        <v>64.141934617945907</v>
      </c>
      <c r="BR36" s="48">
        <v>7.0580213492755597</v>
      </c>
      <c r="BS36" s="48">
        <v>15.497535958494799</v>
      </c>
      <c r="BT36" s="48">
        <v>54529.553665669599</v>
      </c>
      <c r="BU36" s="48">
        <v>166.24501259344399</v>
      </c>
      <c r="BV36" s="48">
        <v>118.409505487573</v>
      </c>
      <c r="BW36" s="48">
        <v>99.334063660819695</v>
      </c>
      <c r="BX36" s="48">
        <v>203.67248201926799</v>
      </c>
      <c r="BY36" s="48">
        <v>306.86305389624698</v>
      </c>
      <c r="BZ36" s="48">
        <v>11665.3662089189</v>
      </c>
      <c r="CA36" s="55">
        <v>0</v>
      </c>
      <c r="CB36" s="49">
        <v>2167206.0023701498</v>
      </c>
      <c r="CC36" s="61">
        <v>642343.149366164</v>
      </c>
      <c r="CD36" s="48">
        <v>0</v>
      </c>
      <c r="CE36" s="48">
        <v>0</v>
      </c>
      <c r="CF36" s="48">
        <v>3716.65622227015</v>
      </c>
      <c r="CG36" s="48">
        <v>352715.08358404302</v>
      </c>
      <c r="CH36" s="55">
        <v>99169.108457374605</v>
      </c>
      <c r="CI36" s="49">
        <v>3265150</v>
      </c>
      <c r="CJ36" s="73"/>
      <c r="CK36" s="48">
        <f t="shared" si="0"/>
        <v>0</v>
      </c>
      <c r="CL36" s="48">
        <f t="shared" si="1"/>
        <v>0</v>
      </c>
      <c r="CM36" s="167">
        <f t="shared" si="2"/>
        <v>0.33626142677360971</v>
      </c>
      <c r="CN36" s="357">
        <v>0</v>
      </c>
    </row>
    <row r="37" spans="1:92" ht="19.2" x14ac:dyDescent="0.3">
      <c r="A37" s="30"/>
      <c r="B37" s="42" t="s">
        <v>256</v>
      </c>
      <c r="C37" s="43" t="s">
        <v>257</v>
      </c>
      <c r="D37" s="51">
        <v>86.034877861740597</v>
      </c>
      <c r="E37" s="48">
        <v>99.861869307500697</v>
      </c>
      <c r="F37" s="48">
        <v>263.46363507403203</v>
      </c>
      <c r="G37" s="48">
        <v>37.455226220337302</v>
      </c>
      <c r="H37" s="48">
        <v>911.15886908438495</v>
      </c>
      <c r="I37" s="48">
        <v>140.561448024524</v>
      </c>
      <c r="J37" s="48">
        <v>119.522551928035</v>
      </c>
      <c r="K37" s="48">
        <v>247.08022623899899</v>
      </c>
      <c r="L37" s="48">
        <v>149.33059086972401</v>
      </c>
      <c r="M37" s="48">
        <v>585.55112112372501</v>
      </c>
      <c r="N37" s="48">
        <v>37.029172806431298</v>
      </c>
      <c r="O37" s="48">
        <v>2611.0858302648298</v>
      </c>
      <c r="P37" s="48">
        <v>272.05105170716803</v>
      </c>
      <c r="Q37" s="48">
        <v>67.117682284025307</v>
      </c>
      <c r="R37" s="48">
        <v>1405.7517152420701</v>
      </c>
      <c r="S37" s="48">
        <v>203.77867595577601</v>
      </c>
      <c r="T37" s="48">
        <v>4205.8062026392399</v>
      </c>
      <c r="U37" s="48">
        <v>4257.3374237459902</v>
      </c>
      <c r="V37" s="48">
        <v>4264.6501007381903</v>
      </c>
      <c r="W37" s="48">
        <v>1012.48903772339</v>
      </c>
      <c r="X37" s="48">
        <v>3340.7591578469301</v>
      </c>
      <c r="Y37" s="48">
        <v>10855.571243283401</v>
      </c>
      <c r="Z37" s="48">
        <v>1347.8320295583201</v>
      </c>
      <c r="AA37" s="48">
        <v>287.91999343882497</v>
      </c>
      <c r="AB37" s="48">
        <v>785.83210590427495</v>
      </c>
      <c r="AC37" s="48">
        <v>2816.2663811679699</v>
      </c>
      <c r="AD37" s="48">
        <v>212.55810131796301</v>
      </c>
      <c r="AE37" s="48">
        <v>4941.3284904143302</v>
      </c>
      <c r="AF37" s="48">
        <v>31266.372464081</v>
      </c>
      <c r="AG37" s="48">
        <v>284.924496217176</v>
      </c>
      <c r="AH37" s="48">
        <v>34209.413832642698</v>
      </c>
      <c r="AI37" s="48">
        <v>476.36122101862202</v>
      </c>
      <c r="AJ37" s="48">
        <v>0</v>
      </c>
      <c r="AK37" s="48">
        <v>172.48297507352399</v>
      </c>
      <c r="AL37" s="48">
        <v>482.25503499376703</v>
      </c>
      <c r="AM37" s="48">
        <v>87.119705386159495</v>
      </c>
      <c r="AN37" s="48">
        <v>303.98576538496502</v>
      </c>
      <c r="AO37" s="48">
        <v>460.32502980329298</v>
      </c>
      <c r="AP37" s="48">
        <v>138.38640170234601</v>
      </c>
      <c r="AQ37" s="48">
        <v>1188.18038705289</v>
      </c>
      <c r="AR37" s="48">
        <v>918.265247363247</v>
      </c>
      <c r="AS37" s="48">
        <v>300.64495153813101</v>
      </c>
      <c r="AT37" s="48">
        <v>391.12282888645001</v>
      </c>
      <c r="AU37" s="48">
        <v>56.523028334107401</v>
      </c>
      <c r="AV37" s="48">
        <v>425.06685692190501</v>
      </c>
      <c r="AW37" s="48">
        <v>80.860620424319507</v>
      </c>
      <c r="AX37" s="48">
        <v>231.78848403578601</v>
      </c>
      <c r="AY37" s="48">
        <v>349.06469914623602</v>
      </c>
      <c r="AZ37" s="48">
        <v>758.87438700414998</v>
      </c>
      <c r="BA37" s="48">
        <v>41.334288240466002</v>
      </c>
      <c r="BB37" s="48">
        <v>158.316830641347</v>
      </c>
      <c r="BC37" s="48">
        <v>76.895896533662494</v>
      </c>
      <c r="BD37" s="48">
        <v>261.667831680088</v>
      </c>
      <c r="BE37" s="48">
        <v>277.81025201819801</v>
      </c>
      <c r="BF37" s="48">
        <v>297.36401427252099</v>
      </c>
      <c r="BG37" s="48">
        <v>309.88843532170398</v>
      </c>
      <c r="BH37" s="48">
        <v>220.06389713096999</v>
      </c>
      <c r="BI37" s="48">
        <v>5641.2892181854304</v>
      </c>
      <c r="BJ37" s="48">
        <v>1079.6448653991099</v>
      </c>
      <c r="BK37" s="48">
        <v>3416.5265581367098</v>
      </c>
      <c r="BL37" s="48">
        <v>23.146759488251099</v>
      </c>
      <c r="BM37" s="48">
        <v>4134.4240725746604</v>
      </c>
      <c r="BN37" s="48">
        <v>32063.590791990799</v>
      </c>
      <c r="BO37" s="48">
        <v>171.17244710869801</v>
      </c>
      <c r="BP37" s="48">
        <v>145.463815840059</v>
      </c>
      <c r="BQ37" s="48">
        <v>112.245245691395</v>
      </c>
      <c r="BR37" s="48">
        <v>12.666658999336301</v>
      </c>
      <c r="BS37" s="48">
        <v>27.032950878116399</v>
      </c>
      <c r="BT37" s="48">
        <v>417.453496519971</v>
      </c>
      <c r="BU37" s="48">
        <v>951.13231583013601</v>
      </c>
      <c r="BV37" s="48">
        <v>231.14057547285299</v>
      </c>
      <c r="BW37" s="48">
        <v>236.63586149879799</v>
      </c>
      <c r="BX37" s="48">
        <v>426.96018087474903</v>
      </c>
      <c r="BY37" s="48">
        <v>5950.5011963044599</v>
      </c>
      <c r="BZ37" s="48">
        <v>2054.8130640679001</v>
      </c>
      <c r="CA37" s="55">
        <v>0</v>
      </c>
      <c r="CB37" s="49">
        <v>176886.384749483</v>
      </c>
      <c r="CC37" s="61">
        <v>526872.11788637203</v>
      </c>
      <c r="CD37" s="48">
        <v>0</v>
      </c>
      <c r="CE37" s="48">
        <v>0</v>
      </c>
      <c r="CF37" s="48">
        <v>10071.8987983969</v>
      </c>
      <c r="CG37" s="48">
        <v>25342.351147953599</v>
      </c>
      <c r="CH37" s="55">
        <v>497613.24741779402</v>
      </c>
      <c r="CI37" s="49">
        <v>1236786</v>
      </c>
      <c r="CJ37" s="73"/>
      <c r="CK37" s="48">
        <f t="shared" si="0"/>
        <v>0</v>
      </c>
      <c r="CL37" s="48">
        <f t="shared" si="1"/>
        <v>0</v>
      </c>
      <c r="CM37" s="167">
        <f t="shared" si="2"/>
        <v>0.85697898848346976</v>
      </c>
      <c r="CN37" s="357">
        <v>0</v>
      </c>
    </row>
    <row r="38" spans="1:92" ht="19.2" x14ac:dyDescent="0.3">
      <c r="A38" s="30"/>
      <c r="B38" s="42" t="s">
        <v>278</v>
      </c>
      <c r="C38" s="43" t="s">
        <v>279</v>
      </c>
      <c r="D38" s="51">
        <v>1.9675744042173</v>
      </c>
      <c r="E38" s="48">
        <v>2.25118915683356</v>
      </c>
      <c r="F38" s="48">
        <v>5.7910520599789796</v>
      </c>
      <c r="G38" s="48">
        <v>0.88202735564332801</v>
      </c>
      <c r="H38" s="48">
        <v>21.051422102814101</v>
      </c>
      <c r="I38" s="48">
        <v>3.2027087100343299</v>
      </c>
      <c r="J38" s="48">
        <v>2.8061524765697401</v>
      </c>
      <c r="K38" s="48">
        <v>5.7996842226034504</v>
      </c>
      <c r="L38" s="48">
        <v>3.2512124312316701</v>
      </c>
      <c r="M38" s="48">
        <v>13.799869413910001</v>
      </c>
      <c r="N38" s="48">
        <v>0.87399153487291803</v>
      </c>
      <c r="O38" s="48">
        <v>58.716486248210799</v>
      </c>
      <c r="P38" s="48">
        <v>3.7753415548927198</v>
      </c>
      <c r="Q38" s="48">
        <v>1.3968810105876599</v>
      </c>
      <c r="R38" s="48">
        <v>5.64192608005464</v>
      </c>
      <c r="S38" s="48">
        <v>0.66613559124917798</v>
      </c>
      <c r="T38" s="48">
        <v>23.828994535202899</v>
      </c>
      <c r="U38" s="48">
        <v>33.250699414571599</v>
      </c>
      <c r="V38" s="48">
        <v>83.889122285737997</v>
      </c>
      <c r="W38" s="48">
        <v>23.785106003800401</v>
      </c>
      <c r="X38" s="48">
        <v>1554.78142573633</v>
      </c>
      <c r="Y38" s="48">
        <v>256.835387564423</v>
      </c>
      <c r="Z38" s="48">
        <v>95.186361155960597</v>
      </c>
      <c r="AA38" s="48">
        <v>6.6932445270177299</v>
      </c>
      <c r="AB38" s="48">
        <v>96.587172096450104</v>
      </c>
      <c r="AC38" s="48">
        <v>2.58459857399437</v>
      </c>
      <c r="AD38" s="48">
        <v>3.4734367484316899</v>
      </c>
      <c r="AE38" s="48">
        <v>31.659023791007499</v>
      </c>
      <c r="AF38" s="48">
        <v>3164.7067988732801</v>
      </c>
      <c r="AG38" s="48">
        <v>129.427256231493</v>
      </c>
      <c r="AH38" s="48">
        <v>5.52221528230739</v>
      </c>
      <c r="AI38" s="48">
        <v>215.49726126770699</v>
      </c>
      <c r="AJ38" s="48">
        <v>0</v>
      </c>
      <c r="AK38" s="48">
        <v>3.1567003194365499</v>
      </c>
      <c r="AL38" s="48">
        <v>4.4980813310547703</v>
      </c>
      <c r="AM38" s="48">
        <v>1.6870507219992501</v>
      </c>
      <c r="AN38" s="48">
        <v>4.6409241330575099</v>
      </c>
      <c r="AO38" s="48">
        <v>8.0938653908788503</v>
      </c>
      <c r="AP38" s="48">
        <v>2.63107992181068</v>
      </c>
      <c r="AQ38" s="48">
        <v>23.961924832302799</v>
      </c>
      <c r="AR38" s="48">
        <v>3.3730510682945898</v>
      </c>
      <c r="AS38" s="48">
        <v>6.1465928579328404</v>
      </c>
      <c r="AT38" s="48">
        <v>3.1725087103669498</v>
      </c>
      <c r="AU38" s="48">
        <v>1.1423214681718701</v>
      </c>
      <c r="AV38" s="48">
        <v>7.5493893762794002</v>
      </c>
      <c r="AW38" s="48">
        <v>1.45481825565411</v>
      </c>
      <c r="AX38" s="48">
        <v>4.1363136544265799</v>
      </c>
      <c r="AY38" s="48">
        <v>5.0110095614858201</v>
      </c>
      <c r="AZ38" s="48">
        <v>4.3820487646452202</v>
      </c>
      <c r="BA38" s="48">
        <v>0.80005905956850198</v>
      </c>
      <c r="BB38" s="48">
        <v>2.75335855526099</v>
      </c>
      <c r="BC38" s="48">
        <v>0.88068783807152295</v>
      </c>
      <c r="BD38" s="48">
        <v>5.2143954652763904</v>
      </c>
      <c r="BE38" s="48">
        <v>2.8319054175746801</v>
      </c>
      <c r="BF38" s="48">
        <v>4.3289643510007796</v>
      </c>
      <c r="BG38" s="48">
        <v>5.4732243733531698</v>
      </c>
      <c r="BH38" s="48">
        <v>2.7287932207552101</v>
      </c>
      <c r="BI38" s="48">
        <v>39.993344975990198</v>
      </c>
      <c r="BJ38" s="48">
        <v>25.4826236049202</v>
      </c>
      <c r="BK38" s="48">
        <v>75.528803581021805</v>
      </c>
      <c r="BL38" s="48">
        <v>0.543729458117439</v>
      </c>
      <c r="BM38" s="48">
        <v>737.22713017862895</v>
      </c>
      <c r="BN38" s="48">
        <v>2645.4196508999198</v>
      </c>
      <c r="BO38" s="48">
        <v>4.0401461452712102</v>
      </c>
      <c r="BP38" s="48">
        <v>2.9249841517999902</v>
      </c>
      <c r="BQ38" s="48">
        <v>2.6406375792439301</v>
      </c>
      <c r="BR38" s="48">
        <v>0.29042396390038999</v>
      </c>
      <c r="BS38" s="48">
        <v>0.63805287667689103</v>
      </c>
      <c r="BT38" s="48">
        <v>6.24471442143538</v>
      </c>
      <c r="BU38" s="48">
        <v>6.8735298681396797</v>
      </c>
      <c r="BV38" s="48">
        <v>4.86373711093424</v>
      </c>
      <c r="BW38" s="48">
        <v>4.0925184784393496</v>
      </c>
      <c r="BX38" s="48">
        <v>8.3524262386287393</v>
      </c>
      <c r="BY38" s="48">
        <v>12.8720122679526</v>
      </c>
      <c r="BZ38" s="48">
        <v>137.693028725159</v>
      </c>
      <c r="CA38" s="55">
        <v>0</v>
      </c>
      <c r="CB38" s="49">
        <v>9685.3523216162594</v>
      </c>
      <c r="CC38" s="61">
        <v>22055.881681637598</v>
      </c>
      <c r="CD38" s="48">
        <v>0</v>
      </c>
      <c r="CE38" s="48">
        <v>0</v>
      </c>
      <c r="CF38" s="48">
        <v>151.36612179569701</v>
      </c>
      <c r="CG38" s="48">
        <v>81.617988273312307</v>
      </c>
      <c r="CH38" s="55">
        <v>117190.781886677</v>
      </c>
      <c r="CI38" s="49">
        <v>149165</v>
      </c>
      <c r="CJ38" s="73"/>
      <c r="CK38" s="48">
        <f t="shared" si="0"/>
        <v>0</v>
      </c>
      <c r="CL38" s="48">
        <f t="shared" si="1"/>
        <v>0</v>
      </c>
      <c r="CM38" s="167">
        <f t="shared" si="2"/>
        <v>0.93506953828568096</v>
      </c>
      <c r="CN38" s="357">
        <v>0</v>
      </c>
    </row>
    <row r="39" spans="1:92" ht="19.2" x14ac:dyDescent="0.3">
      <c r="A39" s="30"/>
      <c r="B39" s="42" t="s">
        <v>348</v>
      </c>
      <c r="C39" s="43" t="s">
        <v>349</v>
      </c>
      <c r="D39" s="51">
        <v>2.3624416509150201</v>
      </c>
      <c r="E39" s="48">
        <v>2.79725233540087</v>
      </c>
      <c r="F39" s="48">
        <v>7.6305912281931096</v>
      </c>
      <c r="G39" s="48">
        <v>0.98545615029561695</v>
      </c>
      <c r="H39" s="48">
        <v>24.658260027731501</v>
      </c>
      <c r="I39" s="48">
        <v>3.8797515078372999</v>
      </c>
      <c r="J39" s="48">
        <v>3.1589841811136901</v>
      </c>
      <c r="K39" s="48">
        <v>6.5324837015021702</v>
      </c>
      <c r="L39" s="48">
        <v>4.3776684228881404</v>
      </c>
      <c r="M39" s="48">
        <v>15.3295134172493</v>
      </c>
      <c r="N39" s="48">
        <v>0.97086896683905899</v>
      </c>
      <c r="O39" s="48">
        <v>72.789347730432894</v>
      </c>
      <c r="P39" s="48">
        <v>11.607357107269101</v>
      </c>
      <c r="Q39" s="48">
        <v>2.0764816828655501</v>
      </c>
      <c r="R39" s="48">
        <v>83.427491263459501</v>
      </c>
      <c r="S39" s="48">
        <v>12.350284958663</v>
      </c>
      <c r="T39" s="48">
        <v>30.546604026909499</v>
      </c>
      <c r="U39" s="48">
        <v>55.838645154987802</v>
      </c>
      <c r="V39" s="48">
        <v>93.687709814190399</v>
      </c>
      <c r="W39" s="48">
        <v>26.650934870571199</v>
      </c>
      <c r="X39" s="48">
        <v>391.62867383399799</v>
      </c>
      <c r="Y39" s="48">
        <v>71.674177319276694</v>
      </c>
      <c r="Z39" s="48">
        <v>33.147693046675997</v>
      </c>
      <c r="AA39" s="48">
        <v>7.7222711582435704</v>
      </c>
      <c r="AB39" s="48">
        <v>16.724835128096899</v>
      </c>
      <c r="AC39" s="48">
        <v>3.0146641252351301</v>
      </c>
      <c r="AD39" s="48">
        <v>3.9757242901367902</v>
      </c>
      <c r="AE39" s="48">
        <v>40.168830202238802</v>
      </c>
      <c r="AF39" s="48">
        <v>29.699550832404</v>
      </c>
      <c r="AG39" s="48">
        <v>3.18427346322196</v>
      </c>
      <c r="AH39" s="48">
        <v>2512.7586564451399</v>
      </c>
      <c r="AI39" s="48">
        <v>3337.9297492854298</v>
      </c>
      <c r="AJ39" s="48">
        <v>0</v>
      </c>
      <c r="AK39" s="48">
        <v>6.0686737753602404</v>
      </c>
      <c r="AL39" s="48">
        <v>24.2868514877003</v>
      </c>
      <c r="AM39" s="48">
        <v>2.9085899767911001</v>
      </c>
      <c r="AN39" s="48">
        <v>12.2555270050352</v>
      </c>
      <c r="AO39" s="48">
        <v>16.755559980741499</v>
      </c>
      <c r="AP39" s="48">
        <v>4.7026079197871899</v>
      </c>
      <c r="AQ39" s="48">
        <v>38.056896903252898</v>
      </c>
      <c r="AR39" s="48">
        <v>5.61008195956921</v>
      </c>
      <c r="AS39" s="48">
        <v>9.2450987057760496</v>
      </c>
      <c r="AT39" s="48">
        <v>4.3468380748261497</v>
      </c>
      <c r="AU39" s="48">
        <v>1.80630386586485</v>
      </c>
      <c r="AV39" s="48">
        <v>15.344559680656999</v>
      </c>
      <c r="AW39" s="48">
        <v>2.8873849361183699</v>
      </c>
      <c r="AX39" s="48">
        <v>8.33415735387414</v>
      </c>
      <c r="AY39" s="48">
        <v>14.6109371310119</v>
      </c>
      <c r="AZ39" s="48">
        <v>42.777174614010001</v>
      </c>
      <c r="BA39" s="48">
        <v>1.3806157203354801</v>
      </c>
      <c r="BB39" s="48">
        <v>5.81390804090766</v>
      </c>
      <c r="BC39" s="48">
        <v>3.59611242404441</v>
      </c>
      <c r="BD39" s="48">
        <v>8.4870314057944398</v>
      </c>
      <c r="BE39" s="48">
        <v>13.5837182038672</v>
      </c>
      <c r="BF39" s="48">
        <v>12.345166949348</v>
      </c>
      <c r="BG39" s="48">
        <v>11.238364380260499</v>
      </c>
      <c r="BH39" s="48">
        <v>9.9390657981410193</v>
      </c>
      <c r="BI39" s="48">
        <v>305.44992927753498</v>
      </c>
      <c r="BJ39" s="48">
        <v>3467.7032686132502</v>
      </c>
      <c r="BK39" s="48">
        <v>5790.6268144053302</v>
      </c>
      <c r="BL39" s="48">
        <v>0.61127995897022203</v>
      </c>
      <c r="BM39" s="48">
        <v>3630.9503711314801</v>
      </c>
      <c r="BN39" s="48">
        <v>13916.701808853901</v>
      </c>
      <c r="BO39" s="48">
        <v>4.4879754064306896</v>
      </c>
      <c r="BP39" s="48">
        <v>4.6736374416303503</v>
      </c>
      <c r="BQ39" s="48">
        <v>2.9576110407490299</v>
      </c>
      <c r="BR39" s="48">
        <v>0.346557317247638</v>
      </c>
      <c r="BS39" s="48">
        <v>0.70877773119170495</v>
      </c>
      <c r="BT39" s="48">
        <v>17.0474365286086</v>
      </c>
      <c r="BU39" s="48">
        <v>8.3569654210314397</v>
      </c>
      <c r="BV39" s="48">
        <v>7.0611360930847598</v>
      </c>
      <c r="BW39" s="48">
        <v>4.5461697947871702</v>
      </c>
      <c r="BX39" s="48">
        <v>14.111729122008599</v>
      </c>
      <c r="BY39" s="48">
        <v>15.0647839492136</v>
      </c>
      <c r="BZ39" s="48">
        <v>4840.0637737711404</v>
      </c>
      <c r="CA39" s="55">
        <v>0</v>
      </c>
      <c r="CB39" s="49">
        <v>39221.138479480098</v>
      </c>
      <c r="CC39" s="61">
        <v>872794.786842681</v>
      </c>
      <c r="CD39" s="48">
        <v>0</v>
      </c>
      <c r="CE39" s="48">
        <v>0</v>
      </c>
      <c r="CF39" s="48">
        <v>410.11976684561898</v>
      </c>
      <c r="CG39" s="48">
        <v>-2387.6437191825698</v>
      </c>
      <c r="CH39" s="55">
        <v>4850.5986301763896</v>
      </c>
      <c r="CI39" s="49">
        <v>914889</v>
      </c>
      <c r="CJ39" s="73"/>
      <c r="CK39" s="48">
        <f t="shared" si="0"/>
        <v>0</v>
      </c>
      <c r="CL39" s="48">
        <f t="shared" si="1"/>
        <v>0</v>
      </c>
      <c r="CM39" s="167">
        <f t="shared" si="2"/>
        <v>0.95713016717931942</v>
      </c>
      <c r="CN39" s="357">
        <v>0</v>
      </c>
    </row>
    <row r="40" spans="1:92" ht="19.2" x14ac:dyDescent="0.3">
      <c r="A40" s="30"/>
      <c r="B40" s="42" t="s">
        <v>342</v>
      </c>
      <c r="C40" s="43" t="s">
        <v>343</v>
      </c>
      <c r="D40" s="51">
        <v>3.5496595713956198</v>
      </c>
      <c r="E40" s="48">
        <v>4.1166571463011499</v>
      </c>
      <c r="F40" s="48">
        <v>10.845068050027001</v>
      </c>
      <c r="G40" s="48">
        <v>1.5480593136079099</v>
      </c>
      <c r="H40" s="48">
        <v>37.615757203168698</v>
      </c>
      <c r="I40" s="48">
        <v>5.7980707671662604</v>
      </c>
      <c r="J40" s="48">
        <v>4.93907407426825</v>
      </c>
      <c r="K40" s="48">
        <v>10.210050873557799</v>
      </c>
      <c r="L40" s="48">
        <v>6.14363409872161</v>
      </c>
      <c r="M40" s="48">
        <v>24.1683752527615</v>
      </c>
      <c r="N40" s="48">
        <v>1.5306634250650299</v>
      </c>
      <c r="O40" s="48">
        <v>107.27277042589201</v>
      </c>
      <c r="P40" s="48">
        <v>8376.1509746782103</v>
      </c>
      <c r="Q40" s="48">
        <v>2.75442197868241</v>
      </c>
      <c r="R40" s="48">
        <v>55.168241471338703</v>
      </c>
      <c r="S40" s="48">
        <v>7.9810208351744203</v>
      </c>
      <c r="T40" s="48">
        <v>43.9709852627402</v>
      </c>
      <c r="U40" s="48">
        <v>69.208586030336704</v>
      </c>
      <c r="V40" s="48">
        <v>147.17799547780399</v>
      </c>
      <c r="W40" s="48">
        <v>41.790625403901799</v>
      </c>
      <c r="X40" s="48">
        <v>25.7273540512594</v>
      </c>
      <c r="Y40" s="48">
        <v>17.943581019175401</v>
      </c>
      <c r="Z40" s="48">
        <v>51.9813161822239</v>
      </c>
      <c r="AA40" s="48">
        <v>11.890716320438701</v>
      </c>
      <c r="AB40" s="48">
        <v>16.7906132774954</v>
      </c>
      <c r="AC40" s="48">
        <v>4.44580935151465</v>
      </c>
      <c r="AD40" s="48">
        <v>6.1455479181519301</v>
      </c>
      <c r="AE40" s="48">
        <v>58.216742661968702</v>
      </c>
      <c r="AF40" s="48">
        <v>22.220887126533199</v>
      </c>
      <c r="AG40" s="48">
        <v>4.5533380766270097</v>
      </c>
      <c r="AH40" s="48">
        <v>10.495747296614701</v>
      </c>
      <c r="AI40" s="48">
        <v>15598.843847534999</v>
      </c>
      <c r="AJ40" s="48">
        <v>0</v>
      </c>
      <c r="AK40" s="48">
        <v>7.0322245745445704</v>
      </c>
      <c r="AL40" s="48">
        <v>19.1996013663295</v>
      </c>
      <c r="AM40" s="48">
        <v>3.56180986075521</v>
      </c>
      <c r="AN40" s="48">
        <v>12.295149192523001</v>
      </c>
      <c r="AO40" s="48">
        <v>18.732375793170799</v>
      </c>
      <c r="AP40" s="48">
        <v>5.6525972066455203</v>
      </c>
      <c r="AQ40" s="48">
        <v>11008.098639445599</v>
      </c>
      <c r="AR40" s="48">
        <v>383.69750434316501</v>
      </c>
      <c r="AS40" s="48">
        <v>866.09837975466996</v>
      </c>
      <c r="AT40" s="48">
        <v>452.23043829676601</v>
      </c>
      <c r="AU40" s="48">
        <v>2.3159938837798499</v>
      </c>
      <c r="AV40" s="48">
        <v>17.305646054406999</v>
      </c>
      <c r="AW40" s="48">
        <v>3.2940557945718201</v>
      </c>
      <c r="AX40" s="48">
        <v>9.4388469838940292</v>
      </c>
      <c r="AY40" s="48">
        <v>14.0844579982495</v>
      </c>
      <c r="AZ40" s="48">
        <v>29.9244774150811</v>
      </c>
      <c r="BA40" s="48">
        <v>1.68987536567375</v>
      </c>
      <c r="BB40" s="48">
        <v>6.4392762237779104</v>
      </c>
      <c r="BC40" s="48">
        <v>3.07884687826453</v>
      </c>
      <c r="BD40" s="48">
        <v>10.7137782553412</v>
      </c>
      <c r="BE40" s="48">
        <v>11.085925973300499</v>
      </c>
      <c r="BF40" s="48">
        <v>12.004803414695999</v>
      </c>
      <c r="BG40" s="48">
        <v>12.613152646044499</v>
      </c>
      <c r="BH40" s="48">
        <v>8.8334293519731695</v>
      </c>
      <c r="BI40" s="48">
        <v>223.24357917503499</v>
      </c>
      <c r="BJ40" s="48">
        <v>44.628944755651197</v>
      </c>
      <c r="BK40" s="48">
        <v>140.682099449958</v>
      </c>
      <c r="BL40" s="48">
        <v>0.95653290953515901</v>
      </c>
      <c r="BM40" s="48">
        <v>202.94868241027501</v>
      </c>
      <c r="BN40" s="48">
        <v>868.61709878082604</v>
      </c>
      <c r="BO40" s="48">
        <v>7.0757023263198002</v>
      </c>
      <c r="BP40" s="48">
        <v>5.9587017827370499</v>
      </c>
      <c r="BQ40" s="48">
        <v>4.6389217679468704</v>
      </c>
      <c r="BR40" s="48">
        <v>0.52268525189793502</v>
      </c>
      <c r="BS40" s="48">
        <v>1.1174527013340601</v>
      </c>
      <c r="BT40" s="48">
        <v>16.870793296274702</v>
      </c>
      <c r="BU40" s="48">
        <v>12.027688674343599</v>
      </c>
      <c r="BV40" s="48">
        <v>9.4913826476634409</v>
      </c>
      <c r="BW40" s="48">
        <v>7.1643200681697596</v>
      </c>
      <c r="BX40" s="48">
        <v>17.4648974045448</v>
      </c>
      <c r="BY40" s="48">
        <v>22.446967832765001</v>
      </c>
      <c r="BZ40" s="48">
        <v>795.12106766181296</v>
      </c>
      <c r="CA40" s="55">
        <v>0</v>
      </c>
      <c r="CB40" s="49">
        <v>40091.594997127402</v>
      </c>
      <c r="CC40" s="61">
        <v>650809.92249093403</v>
      </c>
      <c r="CD40" s="48">
        <v>0</v>
      </c>
      <c r="CE40" s="48">
        <v>0</v>
      </c>
      <c r="CF40" s="48">
        <v>407.11630862616801</v>
      </c>
      <c r="CG40" s="48">
        <v>-5275.0144714775097</v>
      </c>
      <c r="CH40" s="55">
        <v>4966.3806747897297</v>
      </c>
      <c r="CI40" s="49">
        <v>691000</v>
      </c>
      <c r="CJ40" s="73"/>
      <c r="CK40" s="48">
        <f t="shared" si="0"/>
        <v>0</v>
      </c>
      <c r="CL40" s="48">
        <f t="shared" si="1"/>
        <v>0</v>
      </c>
      <c r="CM40" s="167">
        <f t="shared" si="2"/>
        <v>0.94198032561920764</v>
      </c>
      <c r="CN40" s="357">
        <v>0</v>
      </c>
    </row>
    <row r="41" spans="1:92" ht="19.2" x14ac:dyDescent="0.3">
      <c r="A41" s="30"/>
      <c r="B41" s="42" t="s">
        <v>352</v>
      </c>
      <c r="C41" s="43" t="s">
        <v>353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0</v>
      </c>
      <c r="CD41" s="48">
        <v>0</v>
      </c>
      <c r="CE41" s="48">
        <v>0</v>
      </c>
      <c r="CF41" s="48">
        <v>0</v>
      </c>
      <c r="CG41" s="48">
        <v>0</v>
      </c>
      <c r="CH41" s="55">
        <v>0</v>
      </c>
      <c r="CI41" s="49">
        <v>0</v>
      </c>
      <c r="CJ41" s="73"/>
      <c r="CK41" s="48">
        <f t="shared" si="0"/>
        <v>0</v>
      </c>
      <c r="CL41" s="48" t="str">
        <f t="shared" si="1"/>
        <v/>
      </c>
      <c r="CM41" s="167" t="e">
        <f t="shared" si="2"/>
        <v>#DIV/0!</v>
      </c>
      <c r="CN41" s="357">
        <v>0</v>
      </c>
    </row>
    <row r="42" spans="1:92" ht="19.2" x14ac:dyDescent="0.3">
      <c r="A42" s="30"/>
      <c r="B42" s="42" t="s">
        <v>356</v>
      </c>
      <c r="C42" s="43" t="s">
        <v>357</v>
      </c>
      <c r="D42" s="51">
        <v>478.55636533665</v>
      </c>
      <c r="E42" s="48">
        <v>7731.2050317598096</v>
      </c>
      <c r="F42" s="48">
        <v>734.82063178815702</v>
      </c>
      <c r="G42" s="48">
        <v>971.34852282493898</v>
      </c>
      <c r="H42" s="48">
        <v>7995.2854753059401</v>
      </c>
      <c r="I42" s="48">
        <v>832.13377228981597</v>
      </c>
      <c r="J42" s="48">
        <v>238.830021799538</v>
      </c>
      <c r="K42" s="48">
        <v>956.65883369437302</v>
      </c>
      <c r="L42" s="48">
        <v>332.18756510004198</v>
      </c>
      <c r="M42" s="48">
        <v>2463.0023181968099</v>
      </c>
      <c r="N42" s="48">
        <v>11.8899767237899</v>
      </c>
      <c r="O42" s="48">
        <v>2519.6727000916999</v>
      </c>
      <c r="P42" s="48">
        <v>1404.8194291903601</v>
      </c>
      <c r="Q42" s="48">
        <v>50.247224399293799</v>
      </c>
      <c r="R42" s="48">
        <v>2904.9067614136302</v>
      </c>
      <c r="S42" s="48">
        <v>365.41828576462399</v>
      </c>
      <c r="T42" s="48">
        <v>385.70283585766299</v>
      </c>
      <c r="U42" s="48">
        <v>7787.6959617501498</v>
      </c>
      <c r="V42" s="48">
        <v>1331.0018019090701</v>
      </c>
      <c r="W42" s="48">
        <v>307.66532489816097</v>
      </c>
      <c r="X42" s="48">
        <v>362.18212811082299</v>
      </c>
      <c r="Y42" s="48">
        <v>77.234329992702996</v>
      </c>
      <c r="Z42" s="48">
        <v>1282.25712097668</v>
      </c>
      <c r="AA42" s="48">
        <v>126.43728439887801</v>
      </c>
      <c r="AB42" s="48">
        <v>72.893070894749997</v>
      </c>
      <c r="AC42" s="48">
        <v>37.360798391713601</v>
      </c>
      <c r="AD42" s="48">
        <v>46.670078222668103</v>
      </c>
      <c r="AE42" s="48">
        <v>509.88473540167098</v>
      </c>
      <c r="AF42" s="48">
        <v>281.51535865343698</v>
      </c>
      <c r="AG42" s="48">
        <v>41.090360746924198</v>
      </c>
      <c r="AH42" s="48">
        <v>182.899512213555</v>
      </c>
      <c r="AI42" s="48">
        <v>121.377067852972</v>
      </c>
      <c r="AJ42" s="48">
        <v>0</v>
      </c>
      <c r="AK42" s="48">
        <v>27367.859407210799</v>
      </c>
      <c r="AL42" s="48">
        <v>83760.174496115898</v>
      </c>
      <c r="AM42" s="48">
        <v>11553.3281386205</v>
      </c>
      <c r="AN42" s="48">
        <v>210.76397392425901</v>
      </c>
      <c r="AO42" s="48">
        <v>362.23754529452498</v>
      </c>
      <c r="AP42" s="48">
        <v>1003.33475646886</v>
      </c>
      <c r="AQ42" s="48">
        <v>2418.9047320349</v>
      </c>
      <c r="AR42" s="48">
        <v>788.37924514589895</v>
      </c>
      <c r="AS42" s="48">
        <v>3049.7474251307499</v>
      </c>
      <c r="AT42" s="48">
        <v>918.139902121413</v>
      </c>
      <c r="AU42" s="48">
        <v>329.42537263274801</v>
      </c>
      <c r="AV42" s="48">
        <v>2291.9267342866901</v>
      </c>
      <c r="AW42" s="48">
        <v>77.785553124162604</v>
      </c>
      <c r="AX42" s="48">
        <v>138.12251181350501</v>
      </c>
      <c r="AY42" s="48">
        <v>254.721096549333</v>
      </c>
      <c r="AZ42" s="48">
        <v>1112.85144882544</v>
      </c>
      <c r="BA42" s="48">
        <v>428.23015852053601</v>
      </c>
      <c r="BB42" s="48">
        <v>1758.0389023656901</v>
      </c>
      <c r="BC42" s="48">
        <v>119.803140987543</v>
      </c>
      <c r="BD42" s="48">
        <v>1828.56605396801</v>
      </c>
      <c r="BE42" s="48">
        <v>25222.232749424398</v>
      </c>
      <c r="BF42" s="48">
        <v>580.76562322462803</v>
      </c>
      <c r="BG42" s="48">
        <v>240.80483317002199</v>
      </c>
      <c r="BH42" s="48">
        <v>203.50737055838201</v>
      </c>
      <c r="BI42" s="48">
        <v>7872.9764366093796</v>
      </c>
      <c r="BJ42" s="48">
        <v>104877.37591724</v>
      </c>
      <c r="BK42" s="48">
        <v>6235.90892009251</v>
      </c>
      <c r="BL42" s="48">
        <v>1437.9018883896099</v>
      </c>
      <c r="BM42" s="48">
        <v>3481.9964181206401</v>
      </c>
      <c r="BN42" s="48">
        <v>746.15055454547598</v>
      </c>
      <c r="BO42" s="48">
        <v>604.621611005418</v>
      </c>
      <c r="BP42" s="48">
        <v>126.868541107306</v>
      </c>
      <c r="BQ42" s="48">
        <v>51.865774081383698</v>
      </c>
      <c r="BR42" s="48">
        <v>21.014513226878702</v>
      </c>
      <c r="BS42" s="48">
        <v>8.1016276587996803</v>
      </c>
      <c r="BT42" s="48">
        <v>17803.764569563202</v>
      </c>
      <c r="BU42" s="48">
        <v>373.84088134126699</v>
      </c>
      <c r="BV42" s="48">
        <v>4308.9998552194002</v>
      </c>
      <c r="BW42" s="48">
        <v>543.95079437394998</v>
      </c>
      <c r="BX42" s="48">
        <v>3513.67876705251</v>
      </c>
      <c r="BY42" s="48">
        <v>236.33617469634501</v>
      </c>
      <c r="BZ42" s="48">
        <v>215.455342373609</v>
      </c>
      <c r="CA42" s="55">
        <v>0</v>
      </c>
      <c r="CB42" s="49">
        <v>361425.31044416799</v>
      </c>
      <c r="CC42" s="61">
        <v>111884.999001719</v>
      </c>
      <c r="CD42" s="48">
        <v>0</v>
      </c>
      <c r="CE42" s="48">
        <v>0</v>
      </c>
      <c r="CF42" s="48">
        <v>6777.1146343415503</v>
      </c>
      <c r="CG42" s="48">
        <v>9351.1002453614001</v>
      </c>
      <c r="CH42" s="55">
        <v>56633.475674410904</v>
      </c>
      <c r="CI42" s="49">
        <v>546072</v>
      </c>
      <c r="CJ42" s="73"/>
      <c r="CK42" s="48">
        <f t="shared" si="0"/>
        <v>0</v>
      </c>
      <c r="CL42" s="48">
        <f t="shared" si="1"/>
        <v>0</v>
      </c>
      <c r="CM42" s="167">
        <f t="shared" si="2"/>
        <v>0.33813616071842695</v>
      </c>
      <c r="CN42" s="357">
        <v>0</v>
      </c>
    </row>
    <row r="43" spans="1:92" ht="19.2" x14ac:dyDescent="0.3">
      <c r="A43" s="30"/>
      <c r="B43" s="42" t="s">
        <v>364</v>
      </c>
      <c r="C43" s="43" t="s">
        <v>365</v>
      </c>
      <c r="D43" s="51">
        <v>72.5677859730135</v>
      </c>
      <c r="E43" s="48">
        <v>97.938515817719207</v>
      </c>
      <c r="F43" s="48">
        <v>320.71038757824198</v>
      </c>
      <c r="G43" s="48">
        <v>20.893335402205601</v>
      </c>
      <c r="H43" s="48">
        <v>1602.55175504457</v>
      </c>
      <c r="I43" s="48">
        <v>2545.1264394752602</v>
      </c>
      <c r="J43" s="48">
        <v>70.231861250831997</v>
      </c>
      <c r="K43" s="48">
        <v>254.25628448764601</v>
      </c>
      <c r="L43" s="48">
        <v>274.37951060492702</v>
      </c>
      <c r="M43" s="48">
        <v>312.88247962358798</v>
      </c>
      <c r="N43" s="48">
        <v>76.050261511737006</v>
      </c>
      <c r="O43" s="48">
        <v>2640.65760166882</v>
      </c>
      <c r="P43" s="48">
        <v>3244.27137527273</v>
      </c>
      <c r="Q43" s="48">
        <v>173.99397825596401</v>
      </c>
      <c r="R43" s="48">
        <v>14555.8505504191</v>
      </c>
      <c r="S43" s="48">
        <v>2052.6994524215602</v>
      </c>
      <c r="T43" s="48">
        <v>1206.4383444738801</v>
      </c>
      <c r="U43" s="48">
        <v>5101.52041630855</v>
      </c>
      <c r="V43" s="48">
        <v>2011.92389333503</v>
      </c>
      <c r="W43" s="48">
        <v>650.30133974722298</v>
      </c>
      <c r="X43" s="48">
        <v>646.00935883568195</v>
      </c>
      <c r="Y43" s="48">
        <v>665.55405506119996</v>
      </c>
      <c r="Z43" s="48">
        <v>756.84957759616395</v>
      </c>
      <c r="AA43" s="48">
        <v>197.16352483981501</v>
      </c>
      <c r="AB43" s="48">
        <v>490.73913157486902</v>
      </c>
      <c r="AC43" s="48">
        <v>203.823998055798</v>
      </c>
      <c r="AD43" s="48">
        <v>118.138568757298</v>
      </c>
      <c r="AE43" s="48">
        <v>1966.4394979752799</v>
      </c>
      <c r="AF43" s="48">
        <v>2043.0972769494199</v>
      </c>
      <c r="AG43" s="48">
        <v>173.89466712715799</v>
      </c>
      <c r="AH43" s="48">
        <v>1948.0533679324201</v>
      </c>
      <c r="AI43" s="48">
        <v>1201.4481558116199</v>
      </c>
      <c r="AJ43" s="48">
        <v>0</v>
      </c>
      <c r="AK43" s="48">
        <v>2564.5710852853299</v>
      </c>
      <c r="AL43" s="48">
        <v>58988.228348386401</v>
      </c>
      <c r="AM43" s="48">
        <v>5081.1215655265296</v>
      </c>
      <c r="AN43" s="48">
        <v>1893.2462046952901</v>
      </c>
      <c r="AO43" s="48">
        <v>2425.8857882058801</v>
      </c>
      <c r="AP43" s="48">
        <v>1770.33297265344</v>
      </c>
      <c r="AQ43" s="48">
        <v>5292.8070001407596</v>
      </c>
      <c r="AR43" s="48">
        <v>621.28875057303605</v>
      </c>
      <c r="AS43" s="48">
        <v>1954.65384327269</v>
      </c>
      <c r="AT43" s="48">
        <v>365.69909474829097</v>
      </c>
      <c r="AU43" s="48">
        <v>397.492863777222</v>
      </c>
      <c r="AV43" s="48">
        <v>1324.85150143534</v>
      </c>
      <c r="AW43" s="48">
        <v>393.28757005760201</v>
      </c>
      <c r="AX43" s="48">
        <v>1435.3932813991601</v>
      </c>
      <c r="AY43" s="48">
        <v>2226.6083987010302</v>
      </c>
      <c r="AZ43" s="48">
        <v>6644.8447753600703</v>
      </c>
      <c r="BA43" s="48">
        <v>298.93548256979602</v>
      </c>
      <c r="BB43" s="48">
        <v>1449.7952487397699</v>
      </c>
      <c r="BC43" s="48">
        <v>535.50551210145795</v>
      </c>
      <c r="BD43" s="48">
        <v>722.24661068365504</v>
      </c>
      <c r="BE43" s="48">
        <v>1914.66805551484</v>
      </c>
      <c r="BF43" s="48">
        <v>2594.39193913601</v>
      </c>
      <c r="BG43" s="48">
        <v>1981.8353514412199</v>
      </c>
      <c r="BH43" s="48">
        <v>3301.1900537586698</v>
      </c>
      <c r="BI43" s="48">
        <v>43557.848337097799</v>
      </c>
      <c r="BJ43" s="48">
        <v>39022.929382573297</v>
      </c>
      <c r="BK43" s="48">
        <v>10017.655471294</v>
      </c>
      <c r="BL43" s="48">
        <v>286.79460205796801</v>
      </c>
      <c r="BM43" s="48">
        <v>2001.5269608209501</v>
      </c>
      <c r="BN43" s="48">
        <v>2842.8539770959301</v>
      </c>
      <c r="BO43" s="48">
        <v>1603.0381574288799</v>
      </c>
      <c r="BP43" s="48">
        <v>4630.3536850931496</v>
      </c>
      <c r="BQ43" s="48">
        <v>1330.2178016089099</v>
      </c>
      <c r="BR43" s="48">
        <v>1205.7144087639399</v>
      </c>
      <c r="BS43" s="48">
        <v>14.4664822686221</v>
      </c>
      <c r="BT43" s="48">
        <v>26500.922703463799</v>
      </c>
      <c r="BU43" s="48">
        <v>20425.668060401</v>
      </c>
      <c r="BV43" s="48">
        <v>9816.6408960872704</v>
      </c>
      <c r="BW43" s="48">
        <v>35000.1559401298</v>
      </c>
      <c r="BX43" s="48">
        <v>5138.9688677397698</v>
      </c>
      <c r="BY43" s="48">
        <v>4970.9781593438502</v>
      </c>
      <c r="BZ43" s="48">
        <v>10542.6775389256</v>
      </c>
      <c r="CA43" s="55">
        <v>0</v>
      </c>
      <c r="CB43" s="49">
        <v>372784.74947954703</v>
      </c>
      <c r="CC43" s="61">
        <v>624338.72811481205</v>
      </c>
      <c r="CD43" s="48">
        <v>0</v>
      </c>
      <c r="CE43" s="48">
        <v>0</v>
      </c>
      <c r="CF43" s="48">
        <v>41701.404874600303</v>
      </c>
      <c r="CG43" s="48">
        <v>1219.9077793993199</v>
      </c>
      <c r="CH43" s="55">
        <v>61176.209751640599</v>
      </c>
      <c r="CI43" s="49">
        <v>1101221</v>
      </c>
      <c r="CJ43" s="73"/>
      <c r="CK43" s="48">
        <f t="shared" si="0"/>
        <v>0</v>
      </c>
      <c r="CL43" s="48">
        <f t="shared" si="1"/>
        <v>0</v>
      </c>
      <c r="CM43" s="167">
        <f t="shared" si="2"/>
        <v>0.66148052981231953</v>
      </c>
      <c r="CN43" s="357">
        <v>0</v>
      </c>
    </row>
    <row r="44" spans="1:92" ht="19.2" x14ac:dyDescent="0.3">
      <c r="A44" s="30"/>
      <c r="B44" s="42" t="s">
        <v>368</v>
      </c>
      <c r="C44" s="43" t="s">
        <v>369</v>
      </c>
      <c r="D44" s="51">
        <v>4.4274507194758703</v>
      </c>
      <c r="E44" s="48">
        <v>5.0936823595436502</v>
      </c>
      <c r="F44" s="48">
        <v>13.232521651794601</v>
      </c>
      <c r="G44" s="48">
        <v>1.9628600135379399</v>
      </c>
      <c r="H44" s="48">
        <v>501.74462762270298</v>
      </c>
      <c r="I44" s="48">
        <v>413.40051624032401</v>
      </c>
      <c r="J44" s="48">
        <v>6.2518710940147004</v>
      </c>
      <c r="K44" s="48">
        <v>159.462049737261</v>
      </c>
      <c r="L44" s="48">
        <v>7.8358165293772704</v>
      </c>
      <c r="M44" s="48">
        <v>213.89314249619301</v>
      </c>
      <c r="N44" s="48">
        <v>17.9828836561455</v>
      </c>
      <c r="O44" s="48">
        <v>144.41001344492</v>
      </c>
      <c r="P44" s="48">
        <v>20.065892682548402</v>
      </c>
      <c r="Q44" s="48">
        <v>1563.2525671982</v>
      </c>
      <c r="R44" s="48">
        <v>94.494931895611003</v>
      </c>
      <c r="S44" s="48">
        <v>11.161754093194499</v>
      </c>
      <c r="T44" s="48">
        <v>53.930005259841103</v>
      </c>
      <c r="U44" s="48">
        <v>309.52254503430203</v>
      </c>
      <c r="V44" s="48">
        <v>187.407272296836</v>
      </c>
      <c r="W44" s="48">
        <v>53.310362605890198</v>
      </c>
      <c r="X44" s="48">
        <v>31.732425373617399</v>
      </c>
      <c r="Y44" s="48">
        <v>26.603223776434199</v>
      </c>
      <c r="Z44" s="48">
        <v>66.066078384998804</v>
      </c>
      <c r="AA44" s="48">
        <v>14.967734993895199</v>
      </c>
      <c r="AB44" s="48">
        <v>11.102234231217301</v>
      </c>
      <c r="AC44" s="48">
        <v>6.0803793688698997</v>
      </c>
      <c r="AD44" s="48">
        <v>7.8524568380780702</v>
      </c>
      <c r="AE44" s="48">
        <v>222.243531410028</v>
      </c>
      <c r="AF44" s="48">
        <v>196.073282505511</v>
      </c>
      <c r="AG44" s="48">
        <v>5.77887816838658</v>
      </c>
      <c r="AH44" s="48">
        <v>188.04949081777499</v>
      </c>
      <c r="AI44" s="48">
        <v>98.615337197653304</v>
      </c>
      <c r="AJ44" s="48">
        <v>0</v>
      </c>
      <c r="AK44" s="48">
        <v>180.49702737437201</v>
      </c>
      <c r="AL44" s="48">
        <v>3028.13574766693</v>
      </c>
      <c r="AM44" s="48">
        <v>49494.4544034629</v>
      </c>
      <c r="AN44" s="48">
        <v>138.366279896799</v>
      </c>
      <c r="AO44" s="48">
        <v>247.278908136399</v>
      </c>
      <c r="AP44" s="48">
        <v>13.191305171791599</v>
      </c>
      <c r="AQ44" s="48">
        <v>70.695692813626906</v>
      </c>
      <c r="AR44" s="48">
        <v>1020.30491912871</v>
      </c>
      <c r="AS44" s="48">
        <v>72.845665605424998</v>
      </c>
      <c r="AT44" s="48">
        <v>21.751902415810299</v>
      </c>
      <c r="AU44" s="48">
        <v>56.209116946592601</v>
      </c>
      <c r="AV44" s="48">
        <v>2462.1538353911501</v>
      </c>
      <c r="AW44" s="48">
        <v>27.344171800921298</v>
      </c>
      <c r="AX44" s="48">
        <v>128.17985232794999</v>
      </c>
      <c r="AY44" s="48">
        <v>17.085132129940799</v>
      </c>
      <c r="AZ44" s="48">
        <v>275.464214489997</v>
      </c>
      <c r="BA44" s="48">
        <v>7.4935143933956097</v>
      </c>
      <c r="BB44" s="48">
        <v>19.119708504024299</v>
      </c>
      <c r="BC44" s="48">
        <v>41.085642260913303</v>
      </c>
      <c r="BD44" s="48">
        <v>264.308414582105</v>
      </c>
      <c r="BE44" s="48">
        <v>749.854539491428</v>
      </c>
      <c r="BF44" s="48">
        <v>2401.4060943632098</v>
      </c>
      <c r="BG44" s="48">
        <v>428.86206655401202</v>
      </c>
      <c r="BH44" s="48">
        <v>545.03262720447901</v>
      </c>
      <c r="BI44" s="48">
        <v>452.33624127084698</v>
      </c>
      <c r="BJ44" s="48">
        <v>239.89772147079401</v>
      </c>
      <c r="BK44" s="48">
        <v>773.23405617000901</v>
      </c>
      <c r="BL44" s="48">
        <v>2.5138163909600699</v>
      </c>
      <c r="BM44" s="48">
        <v>12.482502287604399</v>
      </c>
      <c r="BN44" s="48">
        <v>164.66454481032099</v>
      </c>
      <c r="BO44" s="48">
        <v>120.662897810061</v>
      </c>
      <c r="BP44" s="48">
        <v>27.606696668587901</v>
      </c>
      <c r="BQ44" s="48">
        <v>11.9150769116468</v>
      </c>
      <c r="BR44" s="48">
        <v>6.3501221080719699</v>
      </c>
      <c r="BS44" s="48">
        <v>1.41870235191608</v>
      </c>
      <c r="BT44" s="48">
        <v>2285.92568808345</v>
      </c>
      <c r="BU44" s="48">
        <v>111.79869839915099</v>
      </c>
      <c r="BV44" s="48">
        <v>375.86988858386098</v>
      </c>
      <c r="BW44" s="48">
        <v>175.46779777612801</v>
      </c>
      <c r="BX44" s="48">
        <v>1829.93493686385</v>
      </c>
      <c r="BY44" s="48">
        <v>50.156312458052597</v>
      </c>
      <c r="BZ44" s="48">
        <v>572.95241524562903</v>
      </c>
      <c r="CA44" s="55">
        <v>0</v>
      </c>
      <c r="CB44" s="49">
        <v>73584.316717472</v>
      </c>
      <c r="CC44" s="61">
        <v>196840.94404533299</v>
      </c>
      <c r="CD44" s="48">
        <v>0</v>
      </c>
      <c r="CE44" s="48">
        <v>0</v>
      </c>
      <c r="CF44" s="48">
        <v>408.52747170802502</v>
      </c>
      <c r="CG44" s="48">
        <v>13162.2410543243</v>
      </c>
      <c r="CH44" s="55">
        <v>30055.970711162699</v>
      </c>
      <c r="CI44" s="49">
        <v>314052</v>
      </c>
      <c r="CJ44" s="73"/>
      <c r="CK44" s="48">
        <f t="shared" si="0"/>
        <v>0</v>
      </c>
      <c r="CL44" s="48">
        <f t="shared" si="1"/>
        <v>0</v>
      </c>
      <c r="CM44" s="167">
        <f t="shared" si="2"/>
        <v>0.76569384459429646</v>
      </c>
      <c r="CN44" s="357">
        <v>0</v>
      </c>
    </row>
    <row r="45" spans="1:92" ht="19.2" x14ac:dyDescent="0.3">
      <c r="A45" s="30"/>
      <c r="B45" s="42" t="s">
        <v>374</v>
      </c>
      <c r="C45" s="43" t="s">
        <v>375</v>
      </c>
      <c r="D45" s="51">
        <v>89.788151708944099</v>
      </c>
      <c r="E45" s="48">
        <v>42.359027175909901</v>
      </c>
      <c r="F45" s="48">
        <v>171.04181084378499</v>
      </c>
      <c r="G45" s="48">
        <v>30.714266848904899</v>
      </c>
      <c r="H45" s="48">
        <v>11608.0705447531</v>
      </c>
      <c r="I45" s="48">
        <v>145.87511504998599</v>
      </c>
      <c r="J45" s="48">
        <v>35.770307870383199</v>
      </c>
      <c r="K45" s="48">
        <v>79.793676218617705</v>
      </c>
      <c r="L45" s="48">
        <v>268.67296792031499</v>
      </c>
      <c r="M45" s="48">
        <v>862.33740109868597</v>
      </c>
      <c r="N45" s="48">
        <v>10.2433483604848</v>
      </c>
      <c r="O45" s="48">
        <v>765.78553379590403</v>
      </c>
      <c r="P45" s="48">
        <v>155.233839072748</v>
      </c>
      <c r="Q45" s="48">
        <v>21.786380037800299</v>
      </c>
      <c r="R45" s="48">
        <v>1065.7754159716701</v>
      </c>
      <c r="S45" s="48">
        <v>146.808118973468</v>
      </c>
      <c r="T45" s="48">
        <v>321.06105282695898</v>
      </c>
      <c r="U45" s="48">
        <v>1481.9587287241</v>
      </c>
      <c r="V45" s="48">
        <v>1041.25253867939</v>
      </c>
      <c r="W45" s="48">
        <v>281.119549081976</v>
      </c>
      <c r="X45" s="48">
        <v>185.33369063925099</v>
      </c>
      <c r="Y45" s="48">
        <v>58.094309887541698</v>
      </c>
      <c r="Z45" s="48">
        <v>360.149875943251</v>
      </c>
      <c r="AA45" s="48">
        <v>82.277120157087495</v>
      </c>
      <c r="AB45" s="48">
        <v>136.13069319498399</v>
      </c>
      <c r="AC45" s="48">
        <v>31.170781380406499</v>
      </c>
      <c r="AD45" s="48">
        <v>41.869165299290799</v>
      </c>
      <c r="AE45" s="48">
        <v>422.311433783273</v>
      </c>
      <c r="AF45" s="48">
        <v>890.35420608525305</v>
      </c>
      <c r="AG45" s="48">
        <v>33.459520802402601</v>
      </c>
      <c r="AH45" s="48">
        <v>107.838460785922</v>
      </c>
      <c r="AI45" s="48">
        <v>577.60800951328702</v>
      </c>
      <c r="AJ45" s="48">
        <v>0</v>
      </c>
      <c r="AK45" s="48">
        <v>89.200170302536307</v>
      </c>
      <c r="AL45" s="48">
        <v>250.65060077898301</v>
      </c>
      <c r="AM45" s="48">
        <v>265.07345658671301</v>
      </c>
      <c r="AN45" s="48">
        <v>106115.645737289</v>
      </c>
      <c r="AO45" s="48">
        <v>879.454358340922</v>
      </c>
      <c r="AP45" s="48">
        <v>254.10262937537101</v>
      </c>
      <c r="AQ45" s="48">
        <v>454.93589069767802</v>
      </c>
      <c r="AR45" s="48">
        <v>151.99543769712199</v>
      </c>
      <c r="AS45" s="48">
        <v>1255.99195033245</v>
      </c>
      <c r="AT45" s="48">
        <v>105.24877148239101</v>
      </c>
      <c r="AU45" s="48">
        <v>18.9019774935696</v>
      </c>
      <c r="AV45" s="48">
        <v>705.04930324326199</v>
      </c>
      <c r="AW45" s="48">
        <v>1393.8957762023899</v>
      </c>
      <c r="AX45" s="48">
        <v>130.85980123181801</v>
      </c>
      <c r="AY45" s="48">
        <v>232.04718067031499</v>
      </c>
      <c r="AZ45" s="48">
        <v>647.51921765995201</v>
      </c>
      <c r="BA45" s="48">
        <v>17.0697754443731</v>
      </c>
      <c r="BB45" s="48">
        <v>99.875273647613</v>
      </c>
      <c r="BC45" s="48">
        <v>37.1825396833285</v>
      </c>
      <c r="BD45" s="48">
        <v>160.54793539340599</v>
      </c>
      <c r="BE45" s="48">
        <v>81850.482472344302</v>
      </c>
      <c r="BF45" s="48">
        <v>414.51402623418102</v>
      </c>
      <c r="BG45" s="48">
        <v>117.077055792011</v>
      </c>
      <c r="BH45" s="48">
        <v>102.861367155881</v>
      </c>
      <c r="BI45" s="48">
        <v>242436.687966406</v>
      </c>
      <c r="BJ45" s="48">
        <v>12421.7682010845</v>
      </c>
      <c r="BK45" s="48">
        <v>3797.59735100024</v>
      </c>
      <c r="BL45" s="48">
        <v>6.4473212687263501</v>
      </c>
      <c r="BM45" s="48">
        <v>18.121183763229901</v>
      </c>
      <c r="BN45" s="48">
        <v>308.91447787051601</v>
      </c>
      <c r="BO45" s="48">
        <v>85.910208626705398</v>
      </c>
      <c r="BP45" s="48">
        <v>48.897172624243701</v>
      </c>
      <c r="BQ45" s="48">
        <v>31.197833112996701</v>
      </c>
      <c r="BR45" s="48">
        <v>3.6494814911284301</v>
      </c>
      <c r="BS45" s="48">
        <v>27.038567636937401</v>
      </c>
      <c r="BT45" s="48">
        <v>176.931110734741</v>
      </c>
      <c r="BU45" s="48">
        <v>9165.1779333862705</v>
      </c>
      <c r="BV45" s="48">
        <v>518.40952231382005</v>
      </c>
      <c r="BW45" s="48">
        <v>4099.0932829241401</v>
      </c>
      <c r="BX45" s="48">
        <v>1612.3571952044099</v>
      </c>
      <c r="BY45" s="48">
        <v>3137.4652113300299</v>
      </c>
      <c r="BZ45" s="48">
        <v>2312.1202441518399</v>
      </c>
      <c r="CA45" s="55">
        <v>0</v>
      </c>
      <c r="CB45" s="49">
        <v>497510.01201249502</v>
      </c>
      <c r="CC45" s="61">
        <v>39254.242059206197</v>
      </c>
      <c r="CD45" s="48">
        <v>0</v>
      </c>
      <c r="CE45" s="48">
        <v>0</v>
      </c>
      <c r="CF45" s="48">
        <v>5032.1657299234002</v>
      </c>
      <c r="CG45" s="48">
        <v>12352.171294295</v>
      </c>
      <c r="CH45" s="55">
        <v>468688.40890408098</v>
      </c>
      <c r="CI45" s="49">
        <v>1022837</v>
      </c>
      <c r="CJ45" s="73"/>
      <c r="CK45" s="48">
        <f t="shared" si="0"/>
        <v>0</v>
      </c>
      <c r="CL45" s="48">
        <f t="shared" si="1"/>
        <v>0</v>
      </c>
      <c r="CM45" s="167">
        <f t="shared" si="2"/>
        <v>0.51359795156755728</v>
      </c>
      <c r="CN45" s="357">
        <v>0</v>
      </c>
    </row>
    <row r="46" spans="1:92" ht="19.2" x14ac:dyDescent="0.3">
      <c r="A46" s="30"/>
      <c r="B46" s="42" t="s">
        <v>384</v>
      </c>
      <c r="C46" s="43" t="s">
        <v>385</v>
      </c>
      <c r="D46" s="51">
        <v>750.133653811351</v>
      </c>
      <c r="E46" s="48">
        <v>87.312386705255193</v>
      </c>
      <c r="F46" s="48">
        <v>6255.4180579397198</v>
      </c>
      <c r="G46" s="48">
        <v>473.14799660097702</v>
      </c>
      <c r="H46" s="48">
        <v>151701.98400790701</v>
      </c>
      <c r="I46" s="48">
        <v>120291.194816933</v>
      </c>
      <c r="J46" s="48">
        <v>106.870367363784</v>
      </c>
      <c r="K46" s="48">
        <v>1961.94570909444</v>
      </c>
      <c r="L46" s="48">
        <v>802.63987261601699</v>
      </c>
      <c r="M46" s="48">
        <v>5799.1547475217103</v>
      </c>
      <c r="N46" s="48">
        <v>28.674672538389</v>
      </c>
      <c r="O46" s="48">
        <v>7718.8754473274603</v>
      </c>
      <c r="P46" s="48">
        <v>219.05996543088099</v>
      </c>
      <c r="Q46" s="48">
        <v>46.6052166932351</v>
      </c>
      <c r="R46" s="48">
        <v>258.93952247932799</v>
      </c>
      <c r="S46" s="48">
        <v>32.965021627361097</v>
      </c>
      <c r="T46" s="48">
        <v>3526.7991205817202</v>
      </c>
      <c r="U46" s="48">
        <v>83327.889392098004</v>
      </c>
      <c r="V46" s="48">
        <v>10123.7821962875</v>
      </c>
      <c r="W46" s="48">
        <v>3394.11560401924</v>
      </c>
      <c r="X46" s="48">
        <v>18413.789993605202</v>
      </c>
      <c r="Y46" s="48">
        <v>3759.5885101568501</v>
      </c>
      <c r="Z46" s="48">
        <v>2078.7457520799799</v>
      </c>
      <c r="AA46" s="48">
        <v>552.67048240231998</v>
      </c>
      <c r="AB46" s="48">
        <v>6563.5988968932297</v>
      </c>
      <c r="AC46" s="48">
        <v>2503.7612126670001</v>
      </c>
      <c r="AD46" s="48">
        <v>850.80119043430602</v>
      </c>
      <c r="AE46" s="48">
        <v>2169.6922210019302</v>
      </c>
      <c r="AF46" s="48">
        <v>23723.391151383101</v>
      </c>
      <c r="AG46" s="48">
        <v>1103.68529009235</v>
      </c>
      <c r="AH46" s="48">
        <v>18381.4330398067</v>
      </c>
      <c r="AI46" s="48">
        <v>10795.9832084029</v>
      </c>
      <c r="AJ46" s="48">
        <v>0</v>
      </c>
      <c r="AK46" s="48">
        <v>1954.6090181724601</v>
      </c>
      <c r="AL46" s="48">
        <v>9381.5406203568491</v>
      </c>
      <c r="AM46" s="48">
        <v>3075.9425936789698</v>
      </c>
      <c r="AN46" s="48">
        <v>159.057603577566</v>
      </c>
      <c r="AO46" s="48">
        <v>378465.62007515499</v>
      </c>
      <c r="AP46" s="48">
        <v>38962.484559117896</v>
      </c>
      <c r="AQ46" s="48">
        <v>929.80682605766003</v>
      </c>
      <c r="AR46" s="48">
        <v>2288.0926740657501</v>
      </c>
      <c r="AS46" s="48">
        <v>17968.842069175102</v>
      </c>
      <c r="AT46" s="48">
        <v>5311.32069369071</v>
      </c>
      <c r="AU46" s="48">
        <v>422.03218737526601</v>
      </c>
      <c r="AV46" s="48">
        <v>13642.313153463099</v>
      </c>
      <c r="AW46" s="48">
        <v>6563.0727691283701</v>
      </c>
      <c r="AX46" s="48">
        <v>13228.317528630099</v>
      </c>
      <c r="AY46" s="48">
        <v>387.44206491841697</v>
      </c>
      <c r="AZ46" s="48">
        <v>3559.48050890179</v>
      </c>
      <c r="BA46" s="48">
        <v>837.003722337765</v>
      </c>
      <c r="BB46" s="48">
        <v>2872.9013169514901</v>
      </c>
      <c r="BC46" s="48">
        <v>603.59987077984999</v>
      </c>
      <c r="BD46" s="48">
        <v>337.74963399496801</v>
      </c>
      <c r="BE46" s="48">
        <v>2164.4034729445002</v>
      </c>
      <c r="BF46" s="48">
        <v>1728.6858414641499</v>
      </c>
      <c r="BG46" s="48">
        <v>198.59065637312801</v>
      </c>
      <c r="BH46" s="48">
        <v>640.81382230308895</v>
      </c>
      <c r="BI46" s="48">
        <v>1890.9537276025501</v>
      </c>
      <c r="BJ46" s="48">
        <v>398852.86098719097</v>
      </c>
      <c r="BK46" s="48">
        <v>10320.620258801</v>
      </c>
      <c r="BL46" s="48">
        <v>404.74367629954901</v>
      </c>
      <c r="BM46" s="48">
        <v>1205.0799707938199</v>
      </c>
      <c r="BN46" s="48">
        <v>7792.3184358298804</v>
      </c>
      <c r="BO46" s="48">
        <v>2975.9482918783801</v>
      </c>
      <c r="BP46" s="48">
        <v>11894.704540642</v>
      </c>
      <c r="BQ46" s="48">
        <v>213.830702465054</v>
      </c>
      <c r="BR46" s="48">
        <v>9809.3182003824404</v>
      </c>
      <c r="BS46" s="48">
        <v>1926.6926963667199</v>
      </c>
      <c r="BT46" s="48">
        <v>20887.5756590784</v>
      </c>
      <c r="BU46" s="48">
        <v>11653.593482035099</v>
      </c>
      <c r="BV46" s="48">
        <v>2507.7586599718102</v>
      </c>
      <c r="BW46" s="48">
        <v>3392.9285450544699</v>
      </c>
      <c r="BX46" s="48">
        <v>2331.3737592911102</v>
      </c>
      <c r="BY46" s="48">
        <v>4988.9038057010002</v>
      </c>
      <c r="BZ46" s="48">
        <v>42362.291886913801</v>
      </c>
      <c r="CA46" s="55">
        <v>0</v>
      </c>
      <c r="CB46" s="49">
        <v>1528899.8692934201</v>
      </c>
      <c r="CC46" s="61">
        <v>434288.24968438299</v>
      </c>
      <c r="CD46" s="48">
        <v>0</v>
      </c>
      <c r="CE46" s="48">
        <v>0</v>
      </c>
      <c r="CF46" s="48">
        <v>5197.6965636181403</v>
      </c>
      <c r="CG46" s="48">
        <v>-10304.9445901412</v>
      </c>
      <c r="CH46" s="55">
        <v>56675.129048724702</v>
      </c>
      <c r="CI46" s="49">
        <v>2014756</v>
      </c>
      <c r="CJ46" s="73"/>
      <c r="CK46" s="48">
        <f t="shared" si="0"/>
        <v>0</v>
      </c>
      <c r="CL46" s="48">
        <f t="shared" si="1"/>
        <v>0</v>
      </c>
      <c r="CM46" s="167">
        <f t="shared" si="2"/>
        <v>0.24114886899782637</v>
      </c>
      <c r="CN46" s="357">
        <v>0</v>
      </c>
    </row>
    <row r="47" spans="1:92" ht="19.2" x14ac:dyDescent="0.3">
      <c r="A47" s="30"/>
      <c r="B47" s="42" t="s">
        <v>392</v>
      </c>
      <c r="C47" s="43" t="s">
        <v>393</v>
      </c>
      <c r="D47" s="51">
        <v>27.263107053282901</v>
      </c>
      <c r="E47" s="48">
        <v>31.192930162332502</v>
      </c>
      <c r="F47" s="48">
        <v>80.241983186982594</v>
      </c>
      <c r="G47" s="48">
        <v>12.221548607913499</v>
      </c>
      <c r="H47" s="48">
        <v>291.692742690042</v>
      </c>
      <c r="I47" s="48">
        <v>44.377376649642798</v>
      </c>
      <c r="J47" s="48">
        <v>38.8826136447884</v>
      </c>
      <c r="K47" s="48">
        <v>80.3615921701183</v>
      </c>
      <c r="L47" s="48">
        <v>45.049453975232801</v>
      </c>
      <c r="M47" s="48">
        <v>191.21376876338101</v>
      </c>
      <c r="N47" s="48">
        <v>12.1102026575621</v>
      </c>
      <c r="O47" s="48">
        <v>813.58745414986402</v>
      </c>
      <c r="P47" s="48">
        <v>645.09149298885404</v>
      </c>
      <c r="Q47" s="48">
        <v>27.9910310429627</v>
      </c>
      <c r="R47" s="48">
        <v>78.175663587383795</v>
      </c>
      <c r="S47" s="48">
        <v>9.2301088575365409</v>
      </c>
      <c r="T47" s="48">
        <v>328.23386512095402</v>
      </c>
      <c r="U47" s="48">
        <v>459.226153323549</v>
      </c>
      <c r="V47" s="48">
        <v>1161.95008604137</v>
      </c>
      <c r="W47" s="48">
        <v>329.57121716230603</v>
      </c>
      <c r="X47" s="48">
        <v>193.89586338283701</v>
      </c>
      <c r="Y47" s="48">
        <v>57.416256283400401</v>
      </c>
      <c r="Z47" s="48">
        <v>409.95307777548601</v>
      </c>
      <c r="AA47" s="48">
        <v>92.742943637994003</v>
      </c>
      <c r="AB47" s="48">
        <v>55.666359639245997</v>
      </c>
      <c r="AC47" s="48">
        <v>34.1336057989799</v>
      </c>
      <c r="AD47" s="48">
        <v>48.089097998539202</v>
      </c>
      <c r="AE47" s="48">
        <v>3094.0504332075602</v>
      </c>
      <c r="AF47" s="48">
        <v>4233.3516468415201</v>
      </c>
      <c r="AG47" s="48">
        <v>366.05394369635297</v>
      </c>
      <c r="AH47" s="48">
        <v>2638.5038114577001</v>
      </c>
      <c r="AI47" s="48">
        <v>3040.2537770097101</v>
      </c>
      <c r="AJ47" s="48">
        <v>0</v>
      </c>
      <c r="AK47" s="48">
        <v>43.739875127195702</v>
      </c>
      <c r="AL47" s="48">
        <v>10252.6234609979</v>
      </c>
      <c r="AM47" s="48">
        <v>153.40647140018299</v>
      </c>
      <c r="AN47" s="48">
        <v>64.305579089926894</v>
      </c>
      <c r="AO47" s="48">
        <v>23204.8639315443</v>
      </c>
      <c r="AP47" s="48">
        <v>50225.253002105601</v>
      </c>
      <c r="AQ47" s="48">
        <v>1207.81379457299</v>
      </c>
      <c r="AR47" s="48">
        <v>46.273934883643001</v>
      </c>
      <c r="AS47" s="48">
        <v>8586.2499400953402</v>
      </c>
      <c r="AT47" s="48">
        <v>4360.2588380100897</v>
      </c>
      <c r="AU47" s="48">
        <v>808.70510358895103</v>
      </c>
      <c r="AV47" s="48">
        <v>7108.44326914876</v>
      </c>
      <c r="AW47" s="48">
        <v>209.80688618407601</v>
      </c>
      <c r="AX47" s="48">
        <v>57.313594710766303</v>
      </c>
      <c r="AY47" s="48">
        <v>69.433557291144993</v>
      </c>
      <c r="AZ47" s="48">
        <v>3141.9533083363599</v>
      </c>
      <c r="BA47" s="48">
        <v>11.085779395794599</v>
      </c>
      <c r="BB47" s="48">
        <v>1096.9589383340599</v>
      </c>
      <c r="BC47" s="48">
        <v>542.26147199941602</v>
      </c>
      <c r="BD47" s="48">
        <v>437.12853746786197</v>
      </c>
      <c r="BE47" s="48">
        <v>39.239451579887501</v>
      </c>
      <c r="BF47" s="48">
        <v>1679.88422840873</v>
      </c>
      <c r="BG47" s="48">
        <v>521.37212196764494</v>
      </c>
      <c r="BH47" s="48">
        <v>4704.2065598569798</v>
      </c>
      <c r="BI47" s="48">
        <v>3126.6862202438301</v>
      </c>
      <c r="BJ47" s="48">
        <v>102682.588893127</v>
      </c>
      <c r="BK47" s="48">
        <v>1046.5423077379901</v>
      </c>
      <c r="BL47" s="48">
        <v>1947.2811722608701</v>
      </c>
      <c r="BM47" s="48">
        <v>3598.3992281288201</v>
      </c>
      <c r="BN47" s="48">
        <v>159.546526406895</v>
      </c>
      <c r="BO47" s="48">
        <v>13889.335116210401</v>
      </c>
      <c r="BP47" s="48">
        <v>20147.863524851</v>
      </c>
      <c r="BQ47" s="48">
        <v>4059.4571866882402</v>
      </c>
      <c r="BR47" s="48">
        <v>1303.39407388264</v>
      </c>
      <c r="BS47" s="48">
        <v>8719.0670989728897</v>
      </c>
      <c r="BT47" s="48">
        <v>110587.41378469999</v>
      </c>
      <c r="BU47" s="48">
        <v>33850.204431726401</v>
      </c>
      <c r="BV47" s="48">
        <v>46708.349874395099</v>
      </c>
      <c r="BW47" s="48">
        <v>19520.228579952902</v>
      </c>
      <c r="BX47" s="48">
        <v>115.732899457477</v>
      </c>
      <c r="BY47" s="48">
        <v>4986.9991881820597</v>
      </c>
      <c r="BZ47" s="48">
        <v>29640.297872348699</v>
      </c>
      <c r="CA47" s="55">
        <v>0</v>
      </c>
      <c r="CB47" s="49">
        <v>543633.74482393602</v>
      </c>
      <c r="CC47" s="61">
        <v>161235.960773623</v>
      </c>
      <c r="CD47" s="48">
        <v>0</v>
      </c>
      <c r="CE47" s="48">
        <v>0</v>
      </c>
      <c r="CF47" s="48">
        <v>2097.3594563494798</v>
      </c>
      <c r="CG47" s="48">
        <v>-26384.152220141601</v>
      </c>
      <c r="CH47" s="55">
        <v>10421.087166232899</v>
      </c>
      <c r="CI47" s="49">
        <v>691004</v>
      </c>
      <c r="CJ47" s="73"/>
      <c r="CK47" s="48">
        <f t="shared" si="0"/>
        <v>0</v>
      </c>
      <c r="CL47" s="48">
        <f t="shared" si="1"/>
        <v>0</v>
      </c>
      <c r="CM47" s="167">
        <f t="shared" si="2"/>
        <v>0.21326975701452347</v>
      </c>
      <c r="CN47" s="357">
        <v>0</v>
      </c>
    </row>
    <row r="48" spans="1:92" ht="19.2" x14ac:dyDescent="0.3">
      <c r="A48" s="30"/>
      <c r="B48" s="42" t="s">
        <v>396</v>
      </c>
      <c r="C48" s="43" t="s">
        <v>397</v>
      </c>
      <c r="D48" s="51">
        <v>409.95467466203502</v>
      </c>
      <c r="E48" s="48">
        <v>1864.3146614351101</v>
      </c>
      <c r="F48" s="48">
        <v>4978.3598380822305</v>
      </c>
      <c r="G48" s="48">
        <v>2545.74578814918</v>
      </c>
      <c r="H48" s="48">
        <v>19754.5172456492</v>
      </c>
      <c r="I48" s="48">
        <v>164.262004538779</v>
      </c>
      <c r="J48" s="48">
        <v>203.86774982166901</v>
      </c>
      <c r="K48" s="48">
        <v>289.94318994841598</v>
      </c>
      <c r="L48" s="48">
        <v>19864.094847837001</v>
      </c>
      <c r="M48" s="48">
        <v>5343.4000771934598</v>
      </c>
      <c r="N48" s="48">
        <v>561.88616153795601</v>
      </c>
      <c r="O48" s="48">
        <v>54028.711362009803</v>
      </c>
      <c r="P48" s="48">
        <v>0</v>
      </c>
      <c r="Q48" s="48">
        <v>19041.3605882306</v>
      </c>
      <c r="R48" s="48">
        <v>6275.96986873886</v>
      </c>
      <c r="S48" s="48">
        <v>3961.7087855157502</v>
      </c>
      <c r="T48" s="48">
        <v>939.00230349973003</v>
      </c>
      <c r="U48" s="48">
        <v>3655.14436189449</v>
      </c>
      <c r="V48" s="48">
        <v>493.61460619119202</v>
      </c>
      <c r="W48" s="48">
        <v>86.337595231349397</v>
      </c>
      <c r="X48" s="48">
        <v>2282.3053144690798</v>
      </c>
      <c r="Y48" s="48">
        <v>236.08248734921099</v>
      </c>
      <c r="Z48" s="48">
        <v>48.9917259397957</v>
      </c>
      <c r="AA48" s="48">
        <v>49.612906584699999</v>
      </c>
      <c r="AB48" s="48">
        <v>7.7520131669083199</v>
      </c>
      <c r="AC48" s="48">
        <v>332.84556464132498</v>
      </c>
      <c r="AD48" s="48">
        <v>454.272347840039</v>
      </c>
      <c r="AE48" s="48">
        <v>931.34525471726204</v>
      </c>
      <c r="AF48" s="48">
        <v>1083.94500036811</v>
      </c>
      <c r="AG48" s="48">
        <v>2077.0820822771102</v>
      </c>
      <c r="AH48" s="48">
        <v>3087.8338640254101</v>
      </c>
      <c r="AI48" s="48">
        <v>154.46871031540601</v>
      </c>
      <c r="AJ48" s="48">
        <v>0</v>
      </c>
      <c r="AK48" s="48">
        <v>7945.7096970118801</v>
      </c>
      <c r="AL48" s="48">
        <v>3457.29810699271</v>
      </c>
      <c r="AM48" s="48">
        <v>775.32511548720595</v>
      </c>
      <c r="AN48" s="48">
        <v>774.36353551108903</v>
      </c>
      <c r="AO48" s="48">
        <v>1741.4471506135901</v>
      </c>
      <c r="AP48" s="48">
        <v>171.548386075037</v>
      </c>
      <c r="AQ48" s="48">
        <v>90508.299979621603</v>
      </c>
      <c r="AR48" s="48">
        <v>210.61735106586301</v>
      </c>
      <c r="AS48" s="48">
        <v>2598.43408929214</v>
      </c>
      <c r="AT48" s="48">
        <v>389.29533741545498</v>
      </c>
      <c r="AU48" s="48">
        <v>966.25061953034799</v>
      </c>
      <c r="AV48" s="48">
        <v>1322.40966438021</v>
      </c>
      <c r="AW48" s="48">
        <v>39629.5017559915</v>
      </c>
      <c r="AX48" s="48">
        <v>22372.5714348888</v>
      </c>
      <c r="AY48" s="48">
        <v>2531.8056564599201</v>
      </c>
      <c r="AZ48" s="48">
        <v>42.825615541559699</v>
      </c>
      <c r="BA48" s="48">
        <v>853.01272644435699</v>
      </c>
      <c r="BB48" s="48">
        <v>3136.0852959127501</v>
      </c>
      <c r="BC48" s="48">
        <v>1329.4184103606001</v>
      </c>
      <c r="BD48" s="48">
        <v>62.413848203047301</v>
      </c>
      <c r="BE48" s="48">
        <v>1446.7414231755699</v>
      </c>
      <c r="BF48" s="48">
        <v>4949.89618690931</v>
      </c>
      <c r="BG48" s="48">
        <v>245618.18156036499</v>
      </c>
      <c r="BH48" s="48">
        <v>2427.8510286180299</v>
      </c>
      <c r="BI48" s="48">
        <v>10409.5254812861</v>
      </c>
      <c r="BJ48" s="48">
        <v>388144.78569073603</v>
      </c>
      <c r="BK48" s="48">
        <v>1982017.22988479</v>
      </c>
      <c r="BL48" s="48">
        <v>18794.614048979402</v>
      </c>
      <c r="BM48" s="48">
        <v>2500.8544571245202</v>
      </c>
      <c r="BN48" s="48">
        <v>7380.72689026028</v>
      </c>
      <c r="BO48" s="48">
        <v>292.78884764919599</v>
      </c>
      <c r="BP48" s="48">
        <v>134.40588812751099</v>
      </c>
      <c r="BQ48" s="48">
        <v>110.269217431588</v>
      </c>
      <c r="BR48" s="48">
        <v>2.9214411584228102</v>
      </c>
      <c r="BS48" s="48">
        <v>6660.5039253854702</v>
      </c>
      <c r="BT48" s="48">
        <v>43167.1804556184</v>
      </c>
      <c r="BU48" s="48">
        <v>20295.373664958599</v>
      </c>
      <c r="BV48" s="48">
        <v>48446.196652631297</v>
      </c>
      <c r="BW48" s="48">
        <v>1217.03764361709</v>
      </c>
      <c r="BX48" s="48">
        <v>3149.2577584902801</v>
      </c>
      <c r="BY48" s="48">
        <v>10824.0232172946</v>
      </c>
      <c r="BZ48" s="48">
        <v>7778.2357865113399</v>
      </c>
      <c r="CA48" s="55">
        <v>0</v>
      </c>
      <c r="CB48" s="49">
        <v>3141795.9679097799</v>
      </c>
      <c r="CC48" s="61">
        <v>703480.90165117895</v>
      </c>
      <c r="CD48" s="48">
        <v>0</v>
      </c>
      <c r="CE48" s="48">
        <v>0</v>
      </c>
      <c r="CF48" s="48">
        <v>0</v>
      </c>
      <c r="CG48" s="48">
        <v>-2878.9504882831002</v>
      </c>
      <c r="CH48" s="55">
        <v>1274525.0809273201</v>
      </c>
      <c r="CI48" s="49">
        <v>5116923</v>
      </c>
      <c r="CJ48" s="73"/>
      <c r="CK48" s="48">
        <f t="shared" si="0"/>
        <v>0</v>
      </c>
      <c r="CL48" s="48">
        <f t="shared" si="1"/>
        <v>0</v>
      </c>
      <c r="CM48" s="167">
        <f t="shared" si="2"/>
        <v>0.38599897479211942</v>
      </c>
      <c r="CN48" s="357">
        <v>0</v>
      </c>
    </row>
    <row r="49" spans="1:92" ht="19.2" x14ac:dyDescent="0.3">
      <c r="A49" s="30"/>
      <c r="B49" s="42" t="s">
        <v>412</v>
      </c>
      <c r="C49" s="43" t="s">
        <v>413</v>
      </c>
      <c r="D49" s="51">
        <v>13889.1806240305</v>
      </c>
      <c r="E49" s="48">
        <v>9149.0581755064904</v>
      </c>
      <c r="F49" s="48">
        <v>6978.7382003320499</v>
      </c>
      <c r="G49" s="48">
        <v>8012.9880045677</v>
      </c>
      <c r="H49" s="48">
        <v>98402.887574540393</v>
      </c>
      <c r="I49" s="48">
        <v>28217.6653493095</v>
      </c>
      <c r="J49" s="48">
        <v>2683.9773011328398</v>
      </c>
      <c r="K49" s="48">
        <v>10744.682783264299</v>
      </c>
      <c r="L49" s="48">
        <v>19769.819648956</v>
      </c>
      <c r="M49" s="48">
        <v>2026.60127556373</v>
      </c>
      <c r="N49" s="48">
        <v>5744.5996052298096</v>
      </c>
      <c r="O49" s="48">
        <v>5270.00795260226</v>
      </c>
      <c r="P49" s="48">
        <v>165.28592460995799</v>
      </c>
      <c r="Q49" s="48">
        <v>9.8981071050280498</v>
      </c>
      <c r="R49" s="48">
        <v>808.34699219264496</v>
      </c>
      <c r="S49" s="48">
        <v>846.67721203500105</v>
      </c>
      <c r="T49" s="48">
        <v>660.87695586364805</v>
      </c>
      <c r="U49" s="48">
        <v>2668.1843340330702</v>
      </c>
      <c r="V49" s="48">
        <v>946.40077854087201</v>
      </c>
      <c r="W49" s="48">
        <v>453.752720480417</v>
      </c>
      <c r="X49" s="48">
        <v>1375.2343395963201</v>
      </c>
      <c r="Y49" s="48">
        <v>68.381609710483005</v>
      </c>
      <c r="Z49" s="48">
        <v>408.70876687798398</v>
      </c>
      <c r="AA49" s="48">
        <v>147.64810159302601</v>
      </c>
      <c r="AB49" s="48">
        <v>66.137223081672602</v>
      </c>
      <c r="AC49" s="48">
        <v>265.230472228944</v>
      </c>
      <c r="AD49" s="48">
        <v>21.403257552132899</v>
      </c>
      <c r="AE49" s="48">
        <v>207.72487676988499</v>
      </c>
      <c r="AF49" s="48">
        <v>327.57530272809299</v>
      </c>
      <c r="AG49" s="48">
        <v>238.57889514139799</v>
      </c>
      <c r="AH49" s="48">
        <v>17050.357404906001</v>
      </c>
      <c r="AI49" s="48">
        <v>3747.3762049194802</v>
      </c>
      <c r="AJ49" s="48">
        <v>0</v>
      </c>
      <c r="AK49" s="48">
        <v>7537.5187486944897</v>
      </c>
      <c r="AL49" s="48">
        <v>3410.6538732723302</v>
      </c>
      <c r="AM49" s="48">
        <v>6268.8809704696896</v>
      </c>
      <c r="AN49" s="48">
        <v>22851.700378372701</v>
      </c>
      <c r="AO49" s="48">
        <v>1695.5235221528001</v>
      </c>
      <c r="AP49" s="48">
        <v>74.3061679000472</v>
      </c>
      <c r="AQ49" s="48">
        <v>339.10762087171298</v>
      </c>
      <c r="AR49" s="48">
        <v>7891.6548624372499</v>
      </c>
      <c r="AS49" s="48">
        <v>59386.264050455102</v>
      </c>
      <c r="AT49" s="48">
        <v>19641.125014868801</v>
      </c>
      <c r="AU49" s="48">
        <v>2465.47589612206</v>
      </c>
      <c r="AV49" s="48">
        <v>26931.131934947702</v>
      </c>
      <c r="AW49" s="48">
        <v>6511.9905285342402</v>
      </c>
      <c r="AX49" s="48">
        <v>1604.9819235258301</v>
      </c>
      <c r="AY49" s="48">
        <v>874.5505841081</v>
      </c>
      <c r="AZ49" s="48">
        <v>1007.63377548221</v>
      </c>
      <c r="BA49" s="48">
        <v>152.61022463651099</v>
      </c>
      <c r="BB49" s="48">
        <v>5715.7567719559902</v>
      </c>
      <c r="BC49" s="48">
        <v>574.91132963727705</v>
      </c>
      <c r="BD49" s="48">
        <v>2337.6176794400099</v>
      </c>
      <c r="BE49" s="48">
        <v>5373.9264717091601</v>
      </c>
      <c r="BF49" s="48">
        <v>1003.5948866247199</v>
      </c>
      <c r="BG49" s="48">
        <v>147.6475805325</v>
      </c>
      <c r="BH49" s="48">
        <v>27140.752232207698</v>
      </c>
      <c r="BI49" s="48">
        <v>1655.92216541724</v>
      </c>
      <c r="BJ49" s="48">
        <v>174.64802252206599</v>
      </c>
      <c r="BK49" s="48">
        <v>5603.97664092994</v>
      </c>
      <c r="BL49" s="48">
        <v>3.3170381934386501</v>
      </c>
      <c r="BM49" s="48">
        <v>11.6680674014373</v>
      </c>
      <c r="BN49" s="48">
        <v>423.15852312848602</v>
      </c>
      <c r="BO49" s="48">
        <v>68.401369233733206</v>
      </c>
      <c r="BP49" s="48">
        <v>21.6116411317008</v>
      </c>
      <c r="BQ49" s="48">
        <v>16.079134337186801</v>
      </c>
      <c r="BR49" s="48">
        <v>1.82627931227757</v>
      </c>
      <c r="BS49" s="48">
        <v>3.8692229867266699</v>
      </c>
      <c r="BT49" s="48">
        <v>5983.17231240607</v>
      </c>
      <c r="BU49" s="48">
        <v>4362.6696230264097</v>
      </c>
      <c r="BV49" s="48">
        <v>70.908291186201396</v>
      </c>
      <c r="BW49" s="48">
        <v>1078.8815911786401</v>
      </c>
      <c r="BX49" s="48">
        <v>70945.898746603707</v>
      </c>
      <c r="BY49" s="48">
        <v>16965.5779923261</v>
      </c>
      <c r="BZ49" s="48">
        <v>501.658376296249</v>
      </c>
      <c r="CA49" s="55">
        <v>0</v>
      </c>
      <c r="CB49" s="49">
        <v>560206.54804157803</v>
      </c>
      <c r="CC49" s="61">
        <v>45585.9122929726</v>
      </c>
      <c r="CD49" s="48">
        <v>0</v>
      </c>
      <c r="CE49" s="48">
        <v>0</v>
      </c>
      <c r="CF49" s="48">
        <v>1576.03247635244</v>
      </c>
      <c r="CG49" s="48">
        <v>-14903.0352622056</v>
      </c>
      <c r="CH49" s="55">
        <v>91931.542451302696</v>
      </c>
      <c r="CI49" s="49">
        <v>684397</v>
      </c>
      <c r="CJ49" s="73"/>
      <c r="CK49" s="48">
        <f t="shared" si="0"/>
        <v>0</v>
      </c>
      <c r="CL49" s="48">
        <f t="shared" si="1"/>
        <v>0</v>
      </c>
      <c r="CM49" s="167">
        <f t="shared" si="2"/>
        <v>0.18145966735450644</v>
      </c>
      <c r="CN49" s="357">
        <v>0</v>
      </c>
    </row>
    <row r="50" spans="1:92" ht="19.2" x14ac:dyDescent="0.3">
      <c r="A50" s="30"/>
      <c r="B50" s="42" t="s">
        <v>420</v>
      </c>
      <c r="C50" s="43" t="s">
        <v>421</v>
      </c>
      <c r="D50" s="51">
        <v>14.0157194254414</v>
      </c>
      <c r="E50" s="48">
        <v>14.3745522918024</v>
      </c>
      <c r="F50" s="48">
        <v>33.2557953505315</v>
      </c>
      <c r="G50" s="48">
        <v>6.6376811243829996</v>
      </c>
      <c r="H50" s="48">
        <v>135.261080536853</v>
      </c>
      <c r="I50" s="48">
        <v>512.12031891170705</v>
      </c>
      <c r="J50" s="48">
        <v>14.976905717639401</v>
      </c>
      <c r="K50" s="48">
        <v>32.369013475282401</v>
      </c>
      <c r="L50" s="48">
        <v>23.1322920880894</v>
      </c>
      <c r="M50" s="48">
        <v>1266.1221732512199</v>
      </c>
      <c r="N50" s="48">
        <v>5.9722496439811401</v>
      </c>
      <c r="O50" s="48">
        <v>2035.3164025900901</v>
      </c>
      <c r="P50" s="48">
        <v>24247.3449213565</v>
      </c>
      <c r="Q50" s="48">
        <v>2167.32372009031</v>
      </c>
      <c r="R50" s="48">
        <v>5421.3665231200002</v>
      </c>
      <c r="S50" s="48">
        <v>565.59478811754605</v>
      </c>
      <c r="T50" s="48">
        <v>778.40999613484701</v>
      </c>
      <c r="U50" s="48">
        <v>5788.3646725587696</v>
      </c>
      <c r="V50" s="48">
        <v>853.77593408865505</v>
      </c>
      <c r="W50" s="48">
        <v>1373.08642269456</v>
      </c>
      <c r="X50" s="48">
        <v>1571.45166876537</v>
      </c>
      <c r="Y50" s="48">
        <v>362.76871835671898</v>
      </c>
      <c r="Z50" s="48">
        <v>187.84743713957801</v>
      </c>
      <c r="AA50" s="48">
        <v>39.256149580035</v>
      </c>
      <c r="AB50" s="48">
        <v>32.567493189243798</v>
      </c>
      <c r="AC50" s="48">
        <v>53.619781337885499</v>
      </c>
      <c r="AD50" s="48">
        <v>71.658744843355095</v>
      </c>
      <c r="AE50" s="48">
        <v>2301.67044101482</v>
      </c>
      <c r="AF50" s="48">
        <v>483.79319206357502</v>
      </c>
      <c r="AG50" s="48">
        <v>107.062492160592</v>
      </c>
      <c r="AH50" s="48">
        <v>976.82964040097499</v>
      </c>
      <c r="AI50" s="48">
        <v>1286.4446790535401</v>
      </c>
      <c r="AJ50" s="48">
        <v>0</v>
      </c>
      <c r="AK50" s="48">
        <v>4081.8578886390601</v>
      </c>
      <c r="AL50" s="48">
        <v>5113.4485088627498</v>
      </c>
      <c r="AM50" s="48">
        <v>183.37782298689601</v>
      </c>
      <c r="AN50" s="48">
        <v>234.33349803238499</v>
      </c>
      <c r="AO50" s="48">
        <v>10019.297647835599</v>
      </c>
      <c r="AP50" s="48">
        <v>4241.0649404030601</v>
      </c>
      <c r="AQ50" s="48">
        <v>35688.966174309302</v>
      </c>
      <c r="AR50" s="48">
        <v>3312.2668010398402</v>
      </c>
      <c r="AS50" s="48">
        <v>73967.390063577404</v>
      </c>
      <c r="AT50" s="48">
        <v>727.23945985120599</v>
      </c>
      <c r="AU50" s="48">
        <v>258.31201939849097</v>
      </c>
      <c r="AV50" s="48">
        <v>22058.1492642044</v>
      </c>
      <c r="AW50" s="48">
        <v>4695.95875190479</v>
      </c>
      <c r="AX50" s="48">
        <v>6318.0873103776503</v>
      </c>
      <c r="AY50" s="48">
        <v>491.62060763337098</v>
      </c>
      <c r="AZ50" s="48">
        <v>24748.2304862458</v>
      </c>
      <c r="BA50" s="48">
        <v>102.726994502849</v>
      </c>
      <c r="BB50" s="48">
        <v>8626.1280765903102</v>
      </c>
      <c r="BC50" s="48">
        <v>1112.42779849616</v>
      </c>
      <c r="BD50" s="48">
        <v>922.27533732698498</v>
      </c>
      <c r="BE50" s="48">
        <v>7728.4508840775097</v>
      </c>
      <c r="BF50" s="48">
        <v>2879.0264349897302</v>
      </c>
      <c r="BG50" s="48">
        <v>460.221858487877</v>
      </c>
      <c r="BH50" s="48">
        <v>3098.85599211608</v>
      </c>
      <c r="BI50" s="48">
        <v>58059.173473684998</v>
      </c>
      <c r="BJ50" s="48">
        <v>46798.898999145</v>
      </c>
      <c r="BK50" s="48">
        <v>13548.7535526723</v>
      </c>
      <c r="BL50" s="48">
        <v>1999.81880602151</v>
      </c>
      <c r="BM50" s="48">
        <v>7233.9405361884501</v>
      </c>
      <c r="BN50" s="48">
        <v>12065.415646453101</v>
      </c>
      <c r="BO50" s="48">
        <v>2429.6610391898798</v>
      </c>
      <c r="BP50" s="48">
        <v>428.56087187657897</v>
      </c>
      <c r="BQ50" s="48">
        <v>20.849639246799601</v>
      </c>
      <c r="BR50" s="48">
        <v>380.68069367133103</v>
      </c>
      <c r="BS50" s="48">
        <v>3.2242887728537402</v>
      </c>
      <c r="BT50" s="48">
        <v>46498.421880908798</v>
      </c>
      <c r="BU50" s="48">
        <v>3257.2495143219599</v>
      </c>
      <c r="BV50" s="48">
        <v>2625.3482466125902</v>
      </c>
      <c r="BW50" s="48">
        <v>1775.4424798743501</v>
      </c>
      <c r="BX50" s="48">
        <v>3200.81759929487</v>
      </c>
      <c r="BY50" s="48">
        <v>5256.1148282050899</v>
      </c>
      <c r="BZ50" s="48">
        <v>13529.980294508699</v>
      </c>
      <c r="CA50" s="55">
        <v>0</v>
      </c>
      <c r="CB50" s="49">
        <v>492945.858613013</v>
      </c>
      <c r="CC50" s="61">
        <v>671739.75976697297</v>
      </c>
      <c r="CD50" s="48">
        <v>0</v>
      </c>
      <c r="CE50" s="48">
        <v>0</v>
      </c>
      <c r="CF50" s="48">
        <v>1404.2767127838299</v>
      </c>
      <c r="CG50" s="48">
        <v>21283.418486979099</v>
      </c>
      <c r="CH50" s="55">
        <v>83473.686420251397</v>
      </c>
      <c r="CI50" s="49">
        <v>1270847</v>
      </c>
      <c r="CJ50" s="73"/>
      <c r="CK50" s="48">
        <f t="shared" si="0"/>
        <v>0</v>
      </c>
      <c r="CL50" s="48">
        <f t="shared" si="1"/>
        <v>0</v>
      </c>
      <c r="CM50" s="167">
        <f t="shared" si="2"/>
        <v>0.61211234821106497</v>
      </c>
      <c r="CN50" s="357">
        <v>0</v>
      </c>
    </row>
    <row r="51" spans="1:92" ht="19.2" x14ac:dyDescent="0.3">
      <c r="A51" s="30"/>
      <c r="B51" s="42" t="s">
        <v>424</v>
      </c>
      <c r="C51" s="43" t="s">
        <v>425</v>
      </c>
      <c r="D51" s="51">
        <v>37.9396812926149</v>
      </c>
      <c r="E51" s="48">
        <v>44.622844021794499</v>
      </c>
      <c r="F51" s="48">
        <v>120.390502598507</v>
      </c>
      <c r="G51" s="48">
        <v>16.059857189734601</v>
      </c>
      <c r="H51" s="48">
        <v>397.96405887977699</v>
      </c>
      <c r="I51" s="48">
        <v>62.197919648509298</v>
      </c>
      <c r="J51" s="48">
        <v>51.4003564471411</v>
      </c>
      <c r="K51" s="48">
        <v>106.279003721167</v>
      </c>
      <c r="L51" s="48">
        <v>68.796586328635101</v>
      </c>
      <c r="M51" s="48">
        <v>10287.9865585512</v>
      </c>
      <c r="N51" s="48">
        <v>15.8412929427445</v>
      </c>
      <c r="O51" s="48">
        <v>1844.63966578995</v>
      </c>
      <c r="P51" s="48">
        <v>163.92082877579901</v>
      </c>
      <c r="Q51" s="48">
        <v>32.078130077396999</v>
      </c>
      <c r="R51" s="48">
        <v>1096.1420337801501</v>
      </c>
      <c r="S51" s="48">
        <v>161.62334619436299</v>
      </c>
      <c r="T51" s="48">
        <v>2005.2156177627801</v>
      </c>
      <c r="U51" s="48">
        <v>1271.2108592807299</v>
      </c>
      <c r="V51" s="48">
        <v>1705.02493441461</v>
      </c>
      <c r="W51" s="48">
        <v>488.23024307635399</v>
      </c>
      <c r="X51" s="48">
        <v>885.64692150783799</v>
      </c>
      <c r="Y51" s="48">
        <v>220.519008041077</v>
      </c>
      <c r="Z51" s="48">
        <v>655.28505984261699</v>
      </c>
      <c r="AA51" s="48">
        <v>125.01481876048599</v>
      </c>
      <c r="AB51" s="48">
        <v>305.92355960506302</v>
      </c>
      <c r="AC51" s="48">
        <v>47.5360884398956</v>
      </c>
      <c r="AD51" s="48">
        <v>90.2883140701868</v>
      </c>
      <c r="AE51" s="48">
        <v>2126.03770741381</v>
      </c>
      <c r="AF51" s="48">
        <v>277.54596674230902</v>
      </c>
      <c r="AG51" s="48">
        <v>74.670553803019899</v>
      </c>
      <c r="AH51" s="48">
        <v>149.81956277947901</v>
      </c>
      <c r="AI51" s="48">
        <v>308.79604464814997</v>
      </c>
      <c r="AJ51" s="48">
        <v>0</v>
      </c>
      <c r="AK51" s="48">
        <v>90.217273010498999</v>
      </c>
      <c r="AL51" s="48">
        <v>330.00068024017901</v>
      </c>
      <c r="AM51" s="48">
        <v>43.903801247417903</v>
      </c>
      <c r="AN51" s="48">
        <v>175.57342203330899</v>
      </c>
      <c r="AO51" s="48">
        <v>246.71609635934601</v>
      </c>
      <c r="AP51" s="48">
        <v>70.615181700541697</v>
      </c>
      <c r="AQ51" s="48">
        <v>581.65706736492098</v>
      </c>
      <c r="AR51" s="48">
        <v>149.378700853635</v>
      </c>
      <c r="AS51" s="48">
        <v>1050.7938898452601</v>
      </c>
      <c r="AT51" s="48">
        <v>33528.116737942699</v>
      </c>
      <c r="AU51" s="48">
        <v>27.626457095943</v>
      </c>
      <c r="AV51" s="48">
        <v>226.46324934455899</v>
      </c>
      <c r="AW51" s="48">
        <v>42.744299691813502</v>
      </c>
      <c r="AX51" s="48">
        <v>123.13729754257101</v>
      </c>
      <c r="AY51" s="48">
        <v>207.325374295031</v>
      </c>
      <c r="AZ51" s="48">
        <v>567.72699365389701</v>
      </c>
      <c r="BA51" s="48">
        <v>20.836958184000999</v>
      </c>
      <c r="BB51" s="48">
        <v>85.396260053037594</v>
      </c>
      <c r="BC51" s="48">
        <v>49.681947931141799</v>
      </c>
      <c r="BD51" s="48">
        <v>129.221158946597</v>
      </c>
      <c r="BE51" s="48">
        <v>185.777010852129</v>
      </c>
      <c r="BF51" s="48">
        <v>175.53739037752899</v>
      </c>
      <c r="BG51" s="48">
        <v>165.648259038362</v>
      </c>
      <c r="BH51" s="48">
        <v>214.583114472495</v>
      </c>
      <c r="BI51" s="48">
        <v>4087.0664383981598</v>
      </c>
      <c r="BJ51" s="48">
        <v>461.87827841368602</v>
      </c>
      <c r="BK51" s="48">
        <v>1802.27769848147</v>
      </c>
      <c r="BL51" s="48">
        <v>9.9490021368235606</v>
      </c>
      <c r="BM51" s="48">
        <v>27.5999082840273</v>
      </c>
      <c r="BN51" s="48">
        <v>256.85653682864802</v>
      </c>
      <c r="BO51" s="48">
        <v>73.2285566450565</v>
      </c>
      <c r="BP51" s="48">
        <v>71.363768538889502</v>
      </c>
      <c r="BQ51" s="48">
        <v>48.1747970053611</v>
      </c>
      <c r="BR51" s="48">
        <v>5.5723822313442497</v>
      </c>
      <c r="BS51" s="48">
        <v>11.5648517509602</v>
      </c>
      <c r="BT51" s="48">
        <v>243.41800490028101</v>
      </c>
      <c r="BU51" s="48">
        <v>4383.6112409237903</v>
      </c>
      <c r="BV51" s="48">
        <v>190.37172974312799</v>
      </c>
      <c r="BW51" s="48">
        <v>1526.4267452716399</v>
      </c>
      <c r="BX51" s="48">
        <v>207622.998550563</v>
      </c>
      <c r="BY51" s="48">
        <v>13374.736271198501</v>
      </c>
      <c r="BZ51" s="48">
        <v>1437.6537979091199</v>
      </c>
      <c r="CA51" s="55">
        <v>0</v>
      </c>
      <c r="CB51" s="49">
        <v>299368.075107729</v>
      </c>
      <c r="CC51" s="61">
        <v>299145.39698659402</v>
      </c>
      <c r="CD51" s="48">
        <v>0</v>
      </c>
      <c r="CE51" s="48">
        <v>0</v>
      </c>
      <c r="CF51" s="48">
        <v>5860.3701284369599</v>
      </c>
      <c r="CG51" s="48">
        <v>-23105.3225815933</v>
      </c>
      <c r="CH51" s="55">
        <v>36489.4803588332</v>
      </c>
      <c r="CI51" s="49">
        <v>617758</v>
      </c>
      <c r="CJ51" s="73"/>
      <c r="CK51" s="48">
        <f t="shared" si="0"/>
        <v>0</v>
      </c>
      <c r="CL51" s="48">
        <f t="shared" si="1"/>
        <v>0</v>
      </c>
      <c r="CM51" s="167">
        <f t="shared" si="2"/>
        <v>0.51539587490938343</v>
      </c>
      <c r="CN51" s="357">
        <v>0</v>
      </c>
    </row>
    <row r="52" spans="1:92" ht="19.2" x14ac:dyDescent="0.3">
      <c r="A52" s="30"/>
      <c r="B52" s="42" t="s">
        <v>438</v>
      </c>
      <c r="C52" s="43" t="s">
        <v>439</v>
      </c>
      <c r="D52" s="51">
        <v>40.749856962138303</v>
      </c>
      <c r="E52" s="48">
        <v>17.2545991486665</v>
      </c>
      <c r="F52" s="48">
        <v>155.012565800912</v>
      </c>
      <c r="G52" s="48">
        <v>32.066744095406001</v>
      </c>
      <c r="H52" s="48">
        <v>663.61854947447205</v>
      </c>
      <c r="I52" s="48">
        <v>87.596846338697802</v>
      </c>
      <c r="J52" s="48">
        <v>42.513829134966102</v>
      </c>
      <c r="K52" s="48">
        <v>42.305174186503201</v>
      </c>
      <c r="L52" s="48">
        <v>17.161046460029102</v>
      </c>
      <c r="M52" s="48">
        <v>72.374090823787895</v>
      </c>
      <c r="N52" s="48">
        <v>2.49029627176182</v>
      </c>
      <c r="O52" s="48">
        <v>190.709763421178</v>
      </c>
      <c r="P52" s="48">
        <v>631.26027730806197</v>
      </c>
      <c r="Q52" s="48">
        <v>8.4351851578908903</v>
      </c>
      <c r="R52" s="48">
        <v>345.81493100512</v>
      </c>
      <c r="S52" s="48">
        <v>36.496838479972403</v>
      </c>
      <c r="T52" s="48">
        <v>73.665575822925504</v>
      </c>
      <c r="U52" s="48">
        <v>155.404728180277</v>
      </c>
      <c r="V52" s="48">
        <v>384.13728835220797</v>
      </c>
      <c r="W52" s="48">
        <v>66.804335482955693</v>
      </c>
      <c r="X52" s="48">
        <v>106.71218208937</v>
      </c>
      <c r="Y52" s="48">
        <v>19.981410368429799</v>
      </c>
      <c r="Z52" s="48">
        <v>75.001675638628399</v>
      </c>
      <c r="AA52" s="48">
        <v>17.858077681377299</v>
      </c>
      <c r="AB52" s="48">
        <v>23.128804340523999</v>
      </c>
      <c r="AC52" s="48">
        <v>13.5055604619796</v>
      </c>
      <c r="AD52" s="48">
        <v>9.0023379897125793</v>
      </c>
      <c r="AE52" s="48">
        <v>99.001536851992597</v>
      </c>
      <c r="AF52" s="48">
        <v>65.1004616391441</v>
      </c>
      <c r="AG52" s="48">
        <v>8.7829332527217296</v>
      </c>
      <c r="AH52" s="48">
        <v>67.659483648325207</v>
      </c>
      <c r="AI52" s="48">
        <v>35.614072950853199</v>
      </c>
      <c r="AJ52" s="48">
        <v>0</v>
      </c>
      <c r="AK52" s="48">
        <v>19.9094636254233</v>
      </c>
      <c r="AL52" s="48">
        <v>32.099520142511203</v>
      </c>
      <c r="AM52" s="48">
        <v>1096.21334935254</v>
      </c>
      <c r="AN52" s="48">
        <v>354.78404780722201</v>
      </c>
      <c r="AO52" s="48">
        <v>322.51574067684999</v>
      </c>
      <c r="AP52" s="48">
        <v>15.367574273235901</v>
      </c>
      <c r="AQ52" s="48">
        <v>975.538060216041</v>
      </c>
      <c r="AR52" s="48">
        <v>27.526640637568999</v>
      </c>
      <c r="AS52" s="48">
        <v>7427.4570444890896</v>
      </c>
      <c r="AT52" s="48">
        <v>48.527715377654999</v>
      </c>
      <c r="AU52" s="48">
        <v>3121.8523688481</v>
      </c>
      <c r="AV52" s="48">
        <v>1722.50752986162</v>
      </c>
      <c r="AW52" s="48">
        <v>70.572578305180201</v>
      </c>
      <c r="AX52" s="48">
        <v>13.901455233249401</v>
      </c>
      <c r="AY52" s="48">
        <v>127.80062158598901</v>
      </c>
      <c r="AZ52" s="48">
        <v>60.409902116714498</v>
      </c>
      <c r="BA52" s="48">
        <v>111.85086501958099</v>
      </c>
      <c r="BB52" s="48">
        <v>752.25306346598495</v>
      </c>
      <c r="BC52" s="48">
        <v>670.58084476226395</v>
      </c>
      <c r="BD52" s="48">
        <v>4679.3476855266399</v>
      </c>
      <c r="BE52" s="48">
        <v>32.951620179551</v>
      </c>
      <c r="BF52" s="48">
        <v>22.167125062699899</v>
      </c>
      <c r="BG52" s="48">
        <v>394.87295965931401</v>
      </c>
      <c r="BH52" s="48">
        <v>2059.4114284480202</v>
      </c>
      <c r="BI52" s="48">
        <v>2080.8472172153802</v>
      </c>
      <c r="BJ52" s="48">
        <v>42177.747307005899</v>
      </c>
      <c r="BK52" s="48">
        <v>32710.9077927943</v>
      </c>
      <c r="BL52" s="48">
        <v>10.0360251993304</v>
      </c>
      <c r="BM52" s="48">
        <v>4.7690325550555404</v>
      </c>
      <c r="BN52" s="48">
        <v>40.838746231658497</v>
      </c>
      <c r="BO52" s="48">
        <v>39.949844798174702</v>
      </c>
      <c r="BP52" s="48">
        <v>11.2160651195125</v>
      </c>
      <c r="BQ52" s="48">
        <v>6.4078896702346997</v>
      </c>
      <c r="BR52" s="48">
        <v>0.71733248076211797</v>
      </c>
      <c r="BS52" s="48">
        <v>1.54486020051008</v>
      </c>
      <c r="BT52" s="48">
        <v>499.79797152378899</v>
      </c>
      <c r="BU52" s="48">
        <v>83.4999186916572</v>
      </c>
      <c r="BV52" s="48">
        <v>16.423535984574201</v>
      </c>
      <c r="BW52" s="48">
        <v>32.887343518841703</v>
      </c>
      <c r="BX52" s="48">
        <v>31.621422026290599</v>
      </c>
      <c r="BY52" s="48">
        <v>6594.9537731661203</v>
      </c>
      <c r="BZ52" s="48">
        <v>20.686598680097699</v>
      </c>
      <c r="CA52" s="55">
        <v>0</v>
      </c>
      <c r="CB52" s="49">
        <v>112132.49294035599</v>
      </c>
      <c r="CC52" s="61">
        <v>46243.575646636498</v>
      </c>
      <c r="CD52" s="48">
        <v>0</v>
      </c>
      <c r="CE52" s="48">
        <v>0</v>
      </c>
      <c r="CF52" s="48">
        <v>509.55374873054802</v>
      </c>
      <c r="CG52" s="48">
        <v>7806.0382529738599</v>
      </c>
      <c r="CH52" s="55">
        <v>67773.339411302906</v>
      </c>
      <c r="CI52" s="49">
        <v>234465</v>
      </c>
      <c r="CJ52" s="73"/>
      <c r="CK52" s="48">
        <f t="shared" si="0"/>
        <v>0</v>
      </c>
      <c r="CL52" s="48">
        <f t="shared" si="1"/>
        <v>0</v>
      </c>
      <c r="CM52" s="167">
        <f t="shared" si="2"/>
        <v>0.5217516774769958</v>
      </c>
      <c r="CN52" s="357">
        <v>0</v>
      </c>
    </row>
    <row r="53" spans="1:92" ht="19.2" x14ac:dyDescent="0.3">
      <c r="A53" s="30"/>
      <c r="B53" s="42" t="s">
        <v>444</v>
      </c>
      <c r="C53" s="43" t="s">
        <v>445</v>
      </c>
      <c r="D53" s="51">
        <v>11397.533285601199</v>
      </c>
      <c r="E53" s="48">
        <v>4100.2760061056297</v>
      </c>
      <c r="F53" s="48">
        <v>13809.5349567348</v>
      </c>
      <c r="G53" s="48">
        <v>2078.9536635395798</v>
      </c>
      <c r="H53" s="48">
        <v>216734.14200060299</v>
      </c>
      <c r="I53" s="48">
        <v>62240.7016278136</v>
      </c>
      <c r="J53" s="48">
        <v>1074.0258869931599</v>
      </c>
      <c r="K53" s="48">
        <v>4469.36297778067</v>
      </c>
      <c r="L53" s="48">
        <v>7062.9720998120301</v>
      </c>
      <c r="M53" s="48">
        <v>6535.16838588476</v>
      </c>
      <c r="N53" s="48">
        <v>274.64798627873699</v>
      </c>
      <c r="O53" s="48">
        <v>6458.0561375654697</v>
      </c>
      <c r="P53" s="48">
        <v>8660.6323161669497</v>
      </c>
      <c r="Q53" s="48">
        <v>34.545987526303797</v>
      </c>
      <c r="R53" s="48">
        <v>1539.2058625776101</v>
      </c>
      <c r="S53" s="48">
        <v>147.17179396021101</v>
      </c>
      <c r="T53" s="48">
        <v>11377.7919824165</v>
      </c>
      <c r="U53" s="48">
        <v>14991.706548681101</v>
      </c>
      <c r="V53" s="48">
        <v>2785.2108239713998</v>
      </c>
      <c r="W53" s="48">
        <v>3976.73651802215</v>
      </c>
      <c r="X53" s="48">
        <v>57006.809105302003</v>
      </c>
      <c r="Y53" s="48">
        <v>7489.4817793522097</v>
      </c>
      <c r="Z53" s="48">
        <v>3078.1671947058599</v>
      </c>
      <c r="AA53" s="48">
        <v>1297.57695833769</v>
      </c>
      <c r="AB53" s="48">
        <v>10266.984525585</v>
      </c>
      <c r="AC53" s="48">
        <v>5917.0540254573798</v>
      </c>
      <c r="AD53" s="48">
        <v>484.77231415848701</v>
      </c>
      <c r="AE53" s="48">
        <v>15811.6104875655</v>
      </c>
      <c r="AF53" s="48">
        <v>28276.270283179099</v>
      </c>
      <c r="AG53" s="48">
        <v>2100.6875939973602</v>
      </c>
      <c r="AH53" s="48">
        <v>39751.875701195699</v>
      </c>
      <c r="AI53" s="48">
        <v>20536.010184659899</v>
      </c>
      <c r="AJ53" s="48">
        <v>0</v>
      </c>
      <c r="AK53" s="48">
        <v>8188.1290769687603</v>
      </c>
      <c r="AL53" s="48">
        <v>1304.4683065281299</v>
      </c>
      <c r="AM53" s="48">
        <v>1016.04040043234</v>
      </c>
      <c r="AN53" s="48">
        <v>4302.1899964248296</v>
      </c>
      <c r="AO53" s="48">
        <v>12875.2666679171</v>
      </c>
      <c r="AP53" s="48">
        <v>3022.4692305068802</v>
      </c>
      <c r="AQ53" s="48">
        <v>13616.5499521409</v>
      </c>
      <c r="AR53" s="48">
        <v>12147.9307516838</v>
      </c>
      <c r="AS53" s="48">
        <v>7939.7873554645603</v>
      </c>
      <c r="AT53" s="48">
        <v>5924.2397903604497</v>
      </c>
      <c r="AU53" s="48">
        <v>744.66755645907801</v>
      </c>
      <c r="AV53" s="48">
        <v>90447.445894991397</v>
      </c>
      <c r="AW53" s="48">
        <v>4451.2541824023301</v>
      </c>
      <c r="AX53" s="48">
        <v>1129.1078591340299</v>
      </c>
      <c r="AY53" s="48">
        <v>233.031012291026</v>
      </c>
      <c r="AZ53" s="48">
        <v>9520.34586782318</v>
      </c>
      <c r="BA53" s="48">
        <v>376.09963277960702</v>
      </c>
      <c r="BB53" s="48">
        <v>9294.4843442887195</v>
      </c>
      <c r="BC53" s="48">
        <v>2596.1342483380599</v>
      </c>
      <c r="BD53" s="48">
        <v>1899.82649531128</v>
      </c>
      <c r="BE53" s="48">
        <v>14065.040038126201</v>
      </c>
      <c r="BF53" s="48">
        <v>87.698868680347701</v>
      </c>
      <c r="BG53" s="48">
        <v>1050.0197119177201</v>
      </c>
      <c r="BH53" s="48">
        <v>2056.6997638754701</v>
      </c>
      <c r="BI53" s="48">
        <v>5083.4754680607502</v>
      </c>
      <c r="BJ53" s="48">
        <v>589479.33176584297</v>
      </c>
      <c r="BK53" s="48">
        <v>8496.2183309417996</v>
      </c>
      <c r="BL53" s="48">
        <v>1289.079119044</v>
      </c>
      <c r="BM53" s="48">
        <v>1029.21683855728</v>
      </c>
      <c r="BN53" s="48">
        <v>8421.8773987572695</v>
      </c>
      <c r="BO53" s="48">
        <v>144.508308693115</v>
      </c>
      <c r="BP53" s="48">
        <v>2765.1900642585301</v>
      </c>
      <c r="BQ53" s="48">
        <v>68.870175250707007</v>
      </c>
      <c r="BR53" s="48">
        <v>11.993446861291201</v>
      </c>
      <c r="BS53" s="48">
        <v>55.994659623973398</v>
      </c>
      <c r="BT53" s="48">
        <v>21507.607031074502</v>
      </c>
      <c r="BU53" s="48">
        <v>298.90799335538799</v>
      </c>
      <c r="BV53" s="48">
        <v>2465.0016646518302</v>
      </c>
      <c r="BW53" s="48">
        <v>175.85796971301701</v>
      </c>
      <c r="BX53" s="48">
        <v>2618.9105820555101</v>
      </c>
      <c r="BY53" s="48">
        <v>256.41740939754197</v>
      </c>
      <c r="BZ53" s="48">
        <v>6437.34891919849</v>
      </c>
      <c r="CA53" s="55">
        <v>0</v>
      </c>
      <c r="CB53" s="49">
        <v>1430660.41115171</v>
      </c>
      <c r="CC53" s="61">
        <v>55468.688159855599</v>
      </c>
      <c r="CD53" s="48">
        <v>0</v>
      </c>
      <c r="CE53" s="48">
        <v>0</v>
      </c>
      <c r="CF53" s="48">
        <v>2770.8350474583299</v>
      </c>
      <c r="CG53" s="48">
        <v>-6943.2185825850702</v>
      </c>
      <c r="CH53" s="55">
        <v>107891.284223557</v>
      </c>
      <c r="CI53" s="49">
        <v>1589848</v>
      </c>
      <c r="CJ53" s="73"/>
      <c r="CK53" s="48">
        <f t="shared" si="0"/>
        <v>0</v>
      </c>
      <c r="CL53" s="48">
        <f t="shared" si="1"/>
        <v>0</v>
      </c>
      <c r="CM53" s="167">
        <f t="shared" si="2"/>
        <v>0.10012755234983838</v>
      </c>
      <c r="CN53" s="357">
        <v>0</v>
      </c>
    </row>
    <row r="54" spans="1:92" ht="19.2" x14ac:dyDescent="0.3">
      <c r="A54" s="30"/>
      <c r="B54" s="42" t="s">
        <v>448</v>
      </c>
      <c r="C54" s="43" t="s">
        <v>449</v>
      </c>
      <c r="D54" s="51">
        <v>34.282542183234597</v>
      </c>
      <c r="E54" s="48">
        <v>39.279037343940402</v>
      </c>
      <c r="F54" s="48">
        <v>101.29604200708999</v>
      </c>
      <c r="G54" s="48">
        <v>15.325414407766999</v>
      </c>
      <c r="H54" s="48">
        <v>366.43534177566897</v>
      </c>
      <c r="I54" s="48">
        <v>55.823183534740302</v>
      </c>
      <c r="J54" s="48">
        <v>48.771335530635298</v>
      </c>
      <c r="K54" s="48">
        <v>100.801430661626</v>
      </c>
      <c r="L54" s="48">
        <v>56.924148441221298</v>
      </c>
      <c r="M54" s="48">
        <v>239.724154534148</v>
      </c>
      <c r="N54" s="48">
        <v>15.1825264053748</v>
      </c>
      <c r="O54" s="48">
        <v>1024.3939857779601</v>
      </c>
      <c r="P54" s="48">
        <v>161.38518766513499</v>
      </c>
      <c r="Q54" s="48">
        <v>24.571248596897298</v>
      </c>
      <c r="R54" s="48">
        <v>442.309725644867</v>
      </c>
      <c r="S54" s="48">
        <v>39.359553887967301</v>
      </c>
      <c r="T54" s="48">
        <v>413.96859294691302</v>
      </c>
      <c r="U54" s="48">
        <v>1949.5224178009901</v>
      </c>
      <c r="V54" s="48">
        <v>1457.0446630878801</v>
      </c>
      <c r="W54" s="48">
        <v>413.31596297103999</v>
      </c>
      <c r="X54" s="48">
        <v>724.47002588065197</v>
      </c>
      <c r="Y54" s="48">
        <v>72.522997943674</v>
      </c>
      <c r="Z54" s="48">
        <v>514.12107003152698</v>
      </c>
      <c r="AA54" s="48">
        <v>116.43863427929099</v>
      </c>
      <c r="AB54" s="48">
        <v>77.5630976074182</v>
      </c>
      <c r="AC54" s="48">
        <v>42.923585270186699</v>
      </c>
      <c r="AD54" s="48">
        <v>168.622040018566</v>
      </c>
      <c r="AE54" s="48">
        <v>550.37604341050201</v>
      </c>
      <c r="AF54" s="48">
        <v>5273.9630585616796</v>
      </c>
      <c r="AG54" s="48">
        <v>2184.6969226616602</v>
      </c>
      <c r="AH54" s="48">
        <v>15159.7133213866</v>
      </c>
      <c r="AI54" s="48">
        <v>19579.347192220099</v>
      </c>
      <c r="AJ54" s="48">
        <v>0</v>
      </c>
      <c r="AK54" s="48">
        <v>56.3274156954243</v>
      </c>
      <c r="AL54" s="48">
        <v>89.3632194527395</v>
      </c>
      <c r="AM54" s="48">
        <v>29.908562097503001</v>
      </c>
      <c r="AN54" s="48">
        <v>739.21450110890305</v>
      </c>
      <c r="AO54" s="48">
        <v>145.120574318753</v>
      </c>
      <c r="AP54" s="48">
        <v>289.13276525490198</v>
      </c>
      <c r="AQ54" s="48">
        <v>552.30422500397901</v>
      </c>
      <c r="AR54" s="48">
        <v>314.92963570702398</v>
      </c>
      <c r="AS54" s="48">
        <v>494.18018703595402</v>
      </c>
      <c r="AT54" s="48">
        <v>385.16245047149499</v>
      </c>
      <c r="AU54" s="48">
        <v>20.1565035408996</v>
      </c>
      <c r="AV54" s="48">
        <v>303.98851597065698</v>
      </c>
      <c r="AW54" s="48">
        <v>4379.2115349652104</v>
      </c>
      <c r="AX54" s="48">
        <v>1188.7945716587201</v>
      </c>
      <c r="AY54" s="48">
        <v>92.311605562587502</v>
      </c>
      <c r="AZ54" s="48">
        <v>6695.5366300239302</v>
      </c>
      <c r="BA54" s="48">
        <v>229.89147230688599</v>
      </c>
      <c r="BB54" s="48">
        <v>8282.4679302602199</v>
      </c>
      <c r="BC54" s="48">
        <v>238.523474315991</v>
      </c>
      <c r="BD54" s="48">
        <v>4812.3670466345802</v>
      </c>
      <c r="BE54" s="48">
        <v>1910.49697577898</v>
      </c>
      <c r="BF54" s="48">
        <v>175.966877468935</v>
      </c>
      <c r="BG54" s="48">
        <v>539.97748588970603</v>
      </c>
      <c r="BH54" s="48">
        <v>291.57076328471197</v>
      </c>
      <c r="BI54" s="48">
        <v>178697.36082259699</v>
      </c>
      <c r="BJ54" s="48">
        <v>2829.16496029983</v>
      </c>
      <c r="BK54" s="48">
        <v>7516.8931578350403</v>
      </c>
      <c r="BL54" s="48">
        <v>9.4496221035136401</v>
      </c>
      <c r="BM54" s="48">
        <v>1067.00767042659</v>
      </c>
      <c r="BN54" s="48">
        <v>589.29796977905198</v>
      </c>
      <c r="BO54" s="48">
        <v>302.00336742810498</v>
      </c>
      <c r="BP54" s="48">
        <v>51.640176690189101</v>
      </c>
      <c r="BQ54" s="48">
        <v>45.885906772747099</v>
      </c>
      <c r="BR54" s="48">
        <v>5.0590254556090599</v>
      </c>
      <c r="BS54" s="48">
        <v>11.083922740259499</v>
      </c>
      <c r="BT54" s="48">
        <v>7423.6075795958004</v>
      </c>
      <c r="BU54" s="48">
        <v>118.93202275248601</v>
      </c>
      <c r="BV54" s="48">
        <v>1676.1525611483501</v>
      </c>
      <c r="BW54" s="48">
        <v>71.045732758240007</v>
      </c>
      <c r="BX54" s="48">
        <v>1971.7608419051401</v>
      </c>
      <c r="BY54" s="48">
        <v>219.728387405012</v>
      </c>
      <c r="BZ54" s="48">
        <v>2438.91127032442</v>
      </c>
      <c r="CA54" s="55">
        <v>0</v>
      </c>
      <c r="CB54" s="49">
        <v>288766.36440630298</v>
      </c>
      <c r="CC54" s="61">
        <v>25300.938232158602</v>
      </c>
      <c r="CD54" s="48">
        <v>0</v>
      </c>
      <c r="CE54" s="48">
        <v>0</v>
      </c>
      <c r="CF54" s="48">
        <v>2770.2582526761598</v>
      </c>
      <c r="CG54" s="48">
        <v>15316.028076098501</v>
      </c>
      <c r="CH54" s="55">
        <v>58687.411032763797</v>
      </c>
      <c r="CI54" s="49">
        <v>390841</v>
      </c>
      <c r="CJ54" s="73"/>
      <c r="CK54" s="48">
        <f t="shared" si="0"/>
        <v>0</v>
      </c>
      <c r="CL54" s="48">
        <f t="shared" si="1"/>
        <v>0</v>
      </c>
      <c r="CM54" s="167">
        <f t="shared" si="2"/>
        <v>0.26116665240774906</v>
      </c>
      <c r="CN54" s="357">
        <v>0</v>
      </c>
    </row>
    <row r="55" spans="1:92" ht="19.2" x14ac:dyDescent="0.3">
      <c r="A55" s="30"/>
      <c r="B55" s="42" t="s">
        <v>456</v>
      </c>
      <c r="C55" s="43" t="s">
        <v>457</v>
      </c>
      <c r="D55" s="51">
        <v>17.767794170266299</v>
      </c>
      <c r="E55" s="48">
        <v>20.688689245860399</v>
      </c>
      <c r="F55" s="48">
        <v>54.599343961370302</v>
      </c>
      <c r="G55" s="48">
        <v>7.7004664693535299</v>
      </c>
      <c r="H55" s="48">
        <v>186.92077215574301</v>
      </c>
      <c r="I55" s="48">
        <v>29.105960561018598</v>
      </c>
      <c r="J55" s="48">
        <v>24.484925126787601</v>
      </c>
      <c r="K55" s="48">
        <v>50.605687497185102</v>
      </c>
      <c r="L55" s="48">
        <v>31.022834062998101</v>
      </c>
      <c r="M55" s="48">
        <v>119.716049463264</v>
      </c>
      <c r="N55" s="48">
        <v>7.5719261521978298</v>
      </c>
      <c r="O55" s="48">
        <v>536.21589994308204</v>
      </c>
      <c r="P55" s="48">
        <v>223.104957227022</v>
      </c>
      <c r="Q55" s="48">
        <v>15.7133922222796</v>
      </c>
      <c r="R55" s="48">
        <v>2200.1492895441602</v>
      </c>
      <c r="S55" s="48">
        <v>234.915966704054</v>
      </c>
      <c r="T55" s="48">
        <v>220.87055367699301</v>
      </c>
      <c r="U55" s="48">
        <v>358.52724064296802</v>
      </c>
      <c r="V55" s="48">
        <v>726.76354581433304</v>
      </c>
      <c r="W55" s="48">
        <v>206.37218979282201</v>
      </c>
      <c r="X55" s="48">
        <v>128.92063412347699</v>
      </c>
      <c r="Y55" s="48">
        <v>39.522229768271799</v>
      </c>
      <c r="Z55" s="48">
        <v>256.76873186334501</v>
      </c>
      <c r="AA55" s="48">
        <v>58.907190976241303</v>
      </c>
      <c r="AB55" s="48">
        <v>38.186367572831003</v>
      </c>
      <c r="AC55" s="48">
        <v>22.161397639425001</v>
      </c>
      <c r="AD55" s="48">
        <v>30.910686606455801</v>
      </c>
      <c r="AE55" s="48">
        <v>292.02258861732099</v>
      </c>
      <c r="AF55" s="48">
        <v>116.015795824986</v>
      </c>
      <c r="AG55" s="48">
        <v>22.898995136417799</v>
      </c>
      <c r="AH55" s="48">
        <v>57.0720956433777</v>
      </c>
      <c r="AI55" s="48">
        <v>40.303305349811197</v>
      </c>
      <c r="AJ55" s="48">
        <v>0</v>
      </c>
      <c r="AK55" s="48">
        <v>37.185474543023197</v>
      </c>
      <c r="AL55" s="48">
        <v>111.99593453258299</v>
      </c>
      <c r="AM55" s="48">
        <v>18.566663736222701</v>
      </c>
      <c r="AN55" s="48">
        <v>66.979124367041905</v>
      </c>
      <c r="AO55" s="48">
        <v>99.712796171880996</v>
      </c>
      <c r="AP55" s="48">
        <v>29.5804315980055</v>
      </c>
      <c r="AQ55" s="48">
        <v>491.75386135345701</v>
      </c>
      <c r="AR55" s="48">
        <v>36.171206905462199</v>
      </c>
      <c r="AS55" s="48">
        <v>164.93720501172001</v>
      </c>
      <c r="AT55" s="48">
        <v>30.524653339102301</v>
      </c>
      <c r="AU55" s="48">
        <v>11.9749941380569</v>
      </c>
      <c r="AV55" s="48">
        <v>92.024475640279505</v>
      </c>
      <c r="AW55" s="48">
        <v>2940.7859821515299</v>
      </c>
      <c r="AX55" s="48">
        <v>81015.432195425499</v>
      </c>
      <c r="AY55" s="48">
        <v>465.97622453446098</v>
      </c>
      <c r="AZ55" s="48">
        <v>1602.0638445873501</v>
      </c>
      <c r="BA55" s="48">
        <v>8.7798652385185694</v>
      </c>
      <c r="BB55" s="48">
        <v>34.310097527211902</v>
      </c>
      <c r="BC55" s="48">
        <v>33.034304345967101</v>
      </c>
      <c r="BD55" s="48">
        <v>55.269537831791602</v>
      </c>
      <c r="BE55" s="48">
        <v>620.55989682914503</v>
      </c>
      <c r="BF55" s="48">
        <v>346.465354394663</v>
      </c>
      <c r="BG55" s="48">
        <v>91.262382739793296</v>
      </c>
      <c r="BH55" s="48">
        <v>50.407469459908697</v>
      </c>
      <c r="BI55" s="48">
        <v>934068.841564673</v>
      </c>
      <c r="BJ55" s="48">
        <v>227.86532995108399</v>
      </c>
      <c r="BK55" s="48">
        <v>8351.9189672507691</v>
      </c>
      <c r="BL55" s="48">
        <v>4.7528919321451903</v>
      </c>
      <c r="BM55" s="48">
        <v>13.2650362237527</v>
      </c>
      <c r="BN55" s="48">
        <v>114.746260650586</v>
      </c>
      <c r="BO55" s="48">
        <v>36.054033801544399</v>
      </c>
      <c r="BP55" s="48">
        <v>30.8235735019659</v>
      </c>
      <c r="BQ55" s="48">
        <v>22.9234944773848</v>
      </c>
      <c r="BR55" s="48">
        <v>2.61295944677819</v>
      </c>
      <c r="BS55" s="48">
        <v>481.57795551767799</v>
      </c>
      <c r="BT55" s="48">
        <v>94.940540440424996</v>
      </c>
      <c r="BU55" s="48">
        <v>60.200652689359799</v>
      </c>
      <c r="BV55" s="48">
        <v>48.773508709187396</v>
      </c>
      <c r="BW55" s="48">
        <v>35.620217481169497</v>
      </c>
      <c r="BX55" s="48">
        <v>91.3015119296183</v>
      </c>
      <c r="BY55" s="48">
        <v>111.65588677301</v>
      </c>
      <c r="BZ55" s="48">
        <v>116.577985372648</v>
      </c>
      <c r="CA55" s="55">
        <v>0</v>
      </c>
      <c r="CB55" s="49">
        <v>1038746.71385078</v>
      </c>
      <c r="CC55" s="61">
        <v>8876.4826912258995</v>
      </c>
      <c r="CD55" s="48">
        <v>0</v>
      </c>
      <c r="CE55" s="48">
        <v>0</v>
      </c>
      <c r="CF55" s="48">
        <v>20988.270569379099</v>
      </c>
      <c r="CG55" s="48">
        <v>-27968.042968943399</v>
      </c>
      <c r="CH55" s="55">
        <v>35648.575857557698</v>
      </c>
      <c r="CI55" s="49">
        <v>1076292</v>
      </c>
      <c r="CJ55" s="73"/>
      <c r="CK55" s="48">
        <f t="shared" si="0"/>
        <v>0</v>
      </c>
      <c r="CL55" s="48">
        <f t="shared" si="1"/>
        <v>0</v>
      </c>
      <c r="CM55" s="167">
        <f t="shared" si="2"/>
        <v>3.4883921973980395E-2</v>
      </c>
      <c r="CN55" s="357">
        <v>0</v>
      </c>
    </row>
    <row r="56" spans="1:92" ht="19.2" x14ac:dyDescent="0.3">
      <c r="A56" s="30"/>
      <c r="B56" s="42" t="s">
        <v>476</v>
      </c>
      <c r="C56" s="43" t="s">
        <v>477</v>
      </c>
      <c r="D56" s="51">
        <v>40.418841541573002</v>
      </c>
      <c r="E56" s="48">
        <v>47.018584283573098</v>
      </c>
      <c r="F56" s="48">
        <v>124.52047828456</v>
      </c>
      <c r="G56" s="48">
        <v>17.515240336633902</v>
      </c>
      <c r="H56" s="48">
        <v>427.37796069357501</v>
      </c>
      <c r="I56" s="48">
        <v>66.072998295142199</v>
      </c>
      <c r="J56" s="48">
        <v>55.919473757365502</v>
      </c>
      <c r="K56" s="48">
        <v>115.602281387875</v>
      </c>
      <c r="L56" s="48">
        <v>5848.3364069382296</v>
      </c>
      <c r="M56" s="48">
        <v>4185.1502043625796</v>
      </c>
      <c r="N56" s="48">
        <v>1079.5505299993199</v>
      </c>
      <c r="O56" s="48">
        <v>1224.96575246983</v>
      </c>
      <c r="P56" s="48">
        <v>6558.3061404899299</v>
      </c>
      <c r="Q56" s="48">
        <v>32.061088449296001</v>
      </c>
      <c r="R56" s="48">
        <v>210732.30947145401</v>
      </c>
      <c r="S56" s="48">
        <v>20469.515003209301</v>
      </c>
      <c r="T56" s="48">
        <v>503.88658884563699</v>
      </c>
      <c r="U56" s="48">
        <v>812.48205295233197</v>
      </c>
      <c r="V56" s="48">
        <v>1665.2137445778601</v>
      </c>
      <c r="W56" s="48">
        <v>472.952620720477</v>
      </c>
      <c r="X56" s="48">
        <v>294.199592549523</v>
      </c>
      <c r="Y56" s="48">
        <v>89.687890761295193</v>
      </c>
      <c r="Z56" s="48">
        <v>588.27739517380201</v>
      </c>
      <c r="AA56" s="48">
        <v>134.917444492752</v>
      </c>
      <c r="AB56" s="48">
        <v>87.042084352047993</v>
      </c>
      <c r="AC56" s="48">
        <v>50.627189421278104</v>
      </c>
      <c r="AD56" s="48">
        <v>69.677408122076699</v>
      </c>
      <c r="AE56" s="48">
        <v>694.00911053609298</v>
      </c>
      <c r="AF56" s="48">
        <v>304.66183470731198</v>
      </c>
      <c r="AG56" s="48">
        <v>55.676910562350301</v>
      </c>
      <c r="AH56" s="48">
        <v>154.78892582217901</v>
      </c>
      <c r="AI56" s="48">
        <v>121.689199391073</v>
      </c>
      <c r="AJ56" s="48">
        <v>0</v>
      </c>
      <c r="AK56" s="48">
        <v>98.199814055923497</v>
      </c>
      <c r="AL56" s="48">
        <v>353.04551797850201</v>
      </c>
      <c r="AM56" s="48">
        <v>43.249798175371097</v>
      </c>
      <c r="AN56" s="48">
        <v>4377.5833576701398</v>
      </c>
      <c r="AO56" s="48">
        <v>463.48783839862199</v>
      </c>
      <c r="AP56" s="48">
        <v>1411.4510988910399</v>
      </c>
      <c r="AQ56" s="48">
        <v>10975.7508128266</v>
      </c>
      <c r="AR56" s="48">
        <v>81.734380111039101</v>
      </c>
      <c r="AS56" s="48">
        <v>229.72490157403499</v>
      </c>
      <c r="AT56" s="48">
        <v>114.228126682606</v>
      </c>
      <c r="AU56" s="48">
        <v>264.60301291681299</v>
      </c>
      <c r="AV56" s="48">
        <v>1260.4384401887201</v>
      </c>
      <c r="AW56" s="48">
        <v>41.211421832691201</v>
      </c>
      <c r="AX56" s="48">
        <v>12048.1564055203</v>
      </c>
      <c r="AY56" s="48">
        <v>120796.42967708901</v>
      </c>
      <c r="AZ56" s="48">
        <v>123566.113546643</v>
      </c>
      <c r="BA56" s="48">
        <v>23008.0848454759</v>
      </c>
      <c r="BB56" s="48">
        <v>130617.004709723</v>
      </c>
      <c r="BC56" s="48">
        <v>30245.859177757899</v>
      </c>
      <c r="BD56" s="48">
        <v>4762.6757280947504</v>
      </c>
      <c r="BE56" s="48">
        <v>18211.900554292799</v>
      </c>
      <c r="BF56" s="48">
        <v>3462.3218096802302</v>
      </c>
      <c r="BG56" s="48">
        <v>1764.2275940208599</v>
      </c>
      <c r="BH56" s="48">
        <v>159.11742817035901</v>
      </c>
      <c r="BI56" s="48">
        <v>784362.90688253997</v>
      </c>
      <c r="BJ56" s="48">
        <v>1565.86329566014</v>
      </c>
      <c r="BK56" s="48">
        <v>16083.817643969</v>
      </c>
      <c r="BL56" s="48">
        <v>30.943936631349001</v>
      </c>
      <c r="BM56" s="48">
        <v>66.436028426845596</v>
      </c>
      <c r="BN56" s="48">
        <v>258.722843564946</v>
      </c>
      <c r="BO56" s="48">
        <v>873.57547453894199</v>
      </c>
      <c r="BP56" s="48">
        <v>3329.4903981356101</v>
      </c>
      <c r="BQ56" s="48">
        <v>94.215488188857194</v>
      </c>
      <c r="BR56" s="48">
        <v>19.423046088870102</v>
      </c>
      <c r="BS56" s="48">
        <v>102.96322712506</v>
      </c>
      <c r="BT56" s="48">
        <v>1352.5513821652901</v>
      </c>
      <c r="BU56" s="48">
        <v>486.17531570239998</v>
      </c>
      <c r="BV56" s="48">
        <v>593.60864649652603</v>
      </c>
      <c r="BW56" s="48">
        <v>282.86349084451001</v>
      </c>
      <c r="BX56" s="48">
        <v>205.08300209990799</v>
      </c>
      <c r="BY56" s="48">
        <v>304.618901781197</v>
      </c>
      <c r="BZ56" s="48">
        <v>401.24696797126302</v>
      </c>
      <c r="CA56" s="55">
        <v>0</v>
      </c>
      <c r="CB56" s="49">
        <v>1555895.5364186401</v>
      </c>
      <c r="CC56" s="61">
        <v>21161.258347078001</v>
      </c>
      <c r="CD56" s="48">
        <v>0</v>
      </c>
      <c r="CE56" s="48">
        <v>0</v>
      </c>
      <c r="CF56" s="48">
        <v>6093.3674964337697</v>
      </c>
      <c r="CG56" s="48">
        <v>-38443.515608073802</v>
      </c>
      <c r="CH56" s="55">
        <v>173493.353345921</v>
      </c>
      <c r="CI56" s="49">
        <v>1718200</v>
      </c>
      <c r="CJ56" s="73"/>
      <c r="CK56" s="48">
        <f t="shared" si="0"/>
        <v>0</v>
      </c>
      <c r="CL56" s="48">
        <f t="shared" si="1"/>
        <v>0</v>
      </c>
      <c r="CM56" s="167">
        <f t="shared" si="2"/>
        <v>9.4461915714910347E-2</v>
      </c>
      <c r="CN56" s="357">
        <v>0</v>
      </c>
    </row>
    <row r="57" spans="1:92" ht="19.2" x14ac:dyDescent="0.3">
      <c r="A57" s="30"/>
      <c r="B57" s="42" t="s">
        <v>486</v>
      </c>
      <c r="C57" s="43" t="s">
        <v>487</v>
      </c>
      <c r="D57" s="51">
        <v>216.24847668795101</v>
      </c>
      <c r="E57" s="48">
        <v>326.341238664147</v>
      </c>
      <c r="F57" s="48">
        <v>1203.4920242779499</v>
      </c>
      <c r="G57" s="48">
        <v>35.342689963187297</v>
      </c>
      <c r="H57" s="48">
        <v>1796.4124181340401</v>
      </c>
      <c r="I57" s="48">
        <v>380.71020777294001</v>
      </c>
      <c r="J57" s="48">
        <v>132.34456799883699</v>
      </c>
      <c r="K57" s="48">
        <v>276.51984228914699</v>
      </c>
      <c r="L57" s="48">
        <v>754.10396570259195</v>
      </c>
      <c r="M57" s="48">
        <v>478.81991477503198</v>
      </c>
      <c r="N57" s="48">
        <v>36.947475807691298</v>
      </c>
      <c r="O57" s="48">
        <v>8402.0952570363406</v>
      </c>
      <c r="P57" s="48">
        <v>6355.5851051712998</v>
      </c>
      <c r="Q57" s="48">
        <v>487.98270932121102</v>
      </c>
      <c r="R57" s="48">
        <v>64850.775686522204</v>
      </c>
      <c r="S57" s="48">
        <v>9748.4176492196293</v>
      </c>
      <c r="T57" s="48">
        <v>4364.8278447005896</v>
      </c>
      <c r="U57" s="48">
        <v>17083.538181215801</v>
      </c>
      <c r="V57" s="48">
        <v>3366.4128710106302</v>
      </c>
      <c r="W57" s="48">
        <v>1017.29545399169</v>
      </c>
      <c r="X57" s="48">
        <v>2235.1504556632999</v>
      </c>
      <c r="Y57" s="48">
        <v>921.20015909607002</v>
      </c>
      <c r="Z57" s="48">
        <v>1262.5979821154499</v>
      </c>
      <c r="AA57" s="48">
        <v>477.154270736071</v>
      </c>
      <c r="AB57" s="48">
        <v>902.06495528522498</v>
      </c>
      <c r="AC57" s="48">
        <v>273.04870129709002</v>
      </c>
      <c r="AD57" s="48">
        <v>216.51383140902701</v>
      </c>
      <c r="AE57" s="48">
        <v>5486.02744945822</v>
      </c>
      <c r="AF57" s="48">
        <v>6298.77807880619</v>
      </c>
      <c r="AG57" s="48">
        <v>485.78590005571198</v>
      </c>
      <c r="AH57" s="48">
        <v>5156.2520043546101</v>
      </c>
      <c r="AI57" s="48">
        <v>3310.0744497430901</v>
      </c>
      <c r="AJ57" s="48">
        <v>0</v>
      </c>
      <c r="AK57" s="48">
        <v>2254.7041841242299</v>
      </c>
      <c r="AL57" s="48">
        <v>16497.607828368898</v>
      </c>
      <c r="AM57" s="48">
        <v>926.95460219916004</v>
      </c>
      <c r="AN57" s="48">
        <v>6104.7105909538304</v>
      </c>
      <c r="AO57" s="48">
        <v>7203.3548428118902</v>
      </c>
      <c r="AP57" s="48">
        <v>2501.17727153546</v>
      </c>
      <c r="AQ57" s="48">
        <v>10434.1222743455</v>
      </c>
      <c r="AR57" s="48">
        <v>1706.88169252741</v>
      </c>
      <c r="AS57" s="48">
        <v>2393.0178750238701</v>
      </c>
      <c r="AT57" s="48">
        <v>887.65590052760194</v>
      </c>
      <c r="AU57" s="48">
        <v>510.69133868082997</v>
      </c>
      <c r="AV57" s="48">
        <v>6215.2244953751097</v>
      </c>
      <c r="AW57" s="48">
        <v>1118.20400998226</v>
      </c>
      <c r="AX57" s="48">
        <v>3273.9785467218899</v>
      </c>
      <c r="AY57" s="48">
        <v>7747.4474662214998</v>
      </c>
      <c r="AZ57" s="48">
        <v>31970.0575581495</v>
      </c>
      <c r="BA57" s="48">
        <v>453.820960568099</v>
      </c>
      <c r="BB57" s="48">
        <v>2423.4750937659901</v>
      </c>
      <c r="BC57" s="48">
        <v>2326.8475918423101</v>
      </c>
      <c r="BD57" s="48">
        <v>2509.15317202398</v>
      </c>
      <c r="BE57" s="48">
        <v>8844.3333840774794</v>
      </c>
      <c r="BF57" s="48">
        <v>6502.4599083930098</v>
      </c>
      <c r="BG57" s="48">
        <v>4516.2986197246</v>
      </c>
      <c r="BH57" s="48">
        <v>5963.2141144724901</v>
      </c>
      <c r="BI57" s="48">
        <v>220038.244125178</v>
      </c>
      <c r="BJ57" s="48">
        <v>2833.7630654705499</v>
      </c>
      <c r="BK57" s="48">
        <v>14616.467708526299</v>
      </c>
      <c r="BL57" s="48">
        <v>60.4952991066842</v>
      </c>
      <c r="BM57" s="48">
        <v>233.76330315745699</v>
      </c>
      <c r="BN57" s="48">
        <v>3546.8937783404599</v>
      </c>
      <c r="BO57" s="48">
        <v>395.52290529641499</v>
      </c>
      <c r="BP57" s="48">
        <v>1662.5016295288899</v>
      </c>
      <c r="BQ57" s="48">
        <v>185.577767465862</v>
      </c>
      <c r="BR57" s="48">
        <v>53.964646957140701</v>
      </c>
      <c r="BS57" s="48">
        <v>225.53800149847899</v>
      </c>
      <c r="BT57" s="48">
        <v>10711.733069300401</v>
      </c>
      <c r="BU57" s="48">
        <v>932.68969836659096</v>
      </c>
      <c r="BV57" s="48">
        <v>2413.1389908133501</v>
      </c>
      <c r="BW57" s="48">
        <v>503.29750746147801</v>
      </c>
      <c r="BX57" s="48">
        <v>4344.0437279212001</v>
      </c>
      <c r="BY57" s="48">
        <v>1004.36251985847</v>
      </c>
      <c r="BZ57" s="48">
        <v>1229.01859930353</v>
      </c>
      <c r="CA57" s="55">
        <v>0</v>
      </c>
      <c r="CB57" s="49">
        <v>548615.27148425102</v>
      </c>
      <c r="CC57" s="61">
        <v>448834.842127187</v>
      </c>
      <c r="CD57" s="48">
        <v>0</v>
      </c>
      <c r="CE57" s="48">
        <v>0</v>
      </c>
      <c r="CF57" s="48">
        <v>210818.26213551601</v>
      </c>
      <c r="CG57" s="48">
        <v>-4570.4738420262902</v>
      </c>
      <c r="CH57" s="55">
        <v>36856.098095072601</v>
      </c>
      <c r="CI57" s="49">
        <v>1240554</v>
      </c>
      <c r="CJ57" s="73"/>
      <c r="CK57" s="48">
        <f t="shared" si="0"/>
        <v>0</v>
      </c>
      <c r="CL57" s="48">
        <f t="shared" si="1"/>
        <v>0</v>
      </c>
      <c r="CM57" s="167">
        <f t="shared" si="2"/>
        <v>0.55776590822789596</v>
      </c>
      <c r="CN57" s="357">
        <v>0</v>
      </c>
    </row>
    <row r="58" spans="1:92" ht="19.2" x14ac:dyDescent="0.3">
      <c r="A58" s="30"/>
      <c r="B58" s="42" t="s">
        <v>504</v>
      </c>
      <c r="C58" s="43" t="s">
        <v>505</v>
      </c>
      <c r="D58" s="51">
        <v>7.0512500036860297</v>
      </c>
      <c r="E58" s="48">
        <v>8.4224097034446697</v>
      </c>
      <c r="F58" s="48">
        <v>23.3023664236187</v>
      </c>
      <c r="G58" s="48">
        <v>2.8840580247340699</v>
      </c>
      <c r="H58" s="48">
        <v>73.117380844589704</v>
      </c>
      <c r="I58" s="48">
        <v>11.606702061558</v>
      </c>
      <c r="J58" s="48">
        <v>9.2650370875068901</v>
      </c>
      <c r="K58" s="48">
        <v>19.1621978435779</v>
      </c>
      <c r="L58" s="48">
        <v>13.4350083435386</v>
      </c>
      <c r="M58" s="48">
        <v>44.789630086968501</v>
      </c>
      <c r="N58" s="48">
        <v>3.3485193191784099</v>
      </c>
      <c r="O58" s="48">
        <v>224.965018894607</v>
      </c>
      <c r="P58" s="48">
        <v>40.150094403078</v>
      </c>
      <c r="Q58" s="48">
        <v>6.50844477874627</v>
      </c>
      <c r="R58" s="48">
        <v>312.85569633185298</v>
      </c>
      <c r="S58" s="48">
        <v>46.335328256237098</v>
      </c>
      <c r="T58" s="48">
        <v>92.810706353991307</v>
      </c>
      <c r="U58" s="48">
        <v>233.082589300401</v>
      </c>
      <c r="V58" s="48">
        <v>274.229778464638</v>
      </c>
      <c r="W58" s="48">
        <v>78.127799953820997</v>
      </c>
      <c r="X58" s="48">
        <v>54.474441339757099</v>
      </c>
      <c r="Y58" s="48">
        <v>16.9899169652765</v>
      </c>
      <c r="Z58" s="48">
        <v>97.087787627998196</v>
      </c>
      <c r="AA58" s="48">
        <v>22.8043643680084</v>
      </c>
      <c r="AB58" s="48">
        <v>16.4674907380059</v>
      </c>
      <c r="AC58" s="48">
        <v>8.8823271047133705</v>
      </c>
      <c r="AD58" s="48">
        <v>11.696109652142001</v>
      </c>
      <c r="AE58" s="48">
        <v>128.75149466061399</v>
      </c>
      <c r="AF58" s="48">
        <v>61.742665091590503</v>
      </c>
      <c r="AG58" s="48">
        <v>9.70066036087265</v>
      </c>
      <c r="AH58" s="48">
        <v>35.334190685563797</v>
      </c>
      <c r="AI58" s="48">
        <v>27.2825463840691</v>
      </c>
      <c r="AJ58" s="48">
        <v>0</v>
      </c>
      <c r="AK58" s="48">
        <v>40.228097744775702</v>
      </c>
      <c r="AL58" s="48">
        <v>249.360277668479</v>
      </c>
      <c r="AM58" s="48">
        <v>9.7717517547415298</v>
      </c>
      <c r="AN58" s="48">
        <v>41.780333131917502</v>
      </c>
      <c r="AO58" s="48">
        <v>55.575924436708497</v>
      </c>
      <c r="AP58" s="48">
        <v>66.055145883413701</v>
      </c>
      <c r="AQ58" s="48">
        <v>120.81602242915299</v>
      </c>
      <c r="AR58" s="48">
        <v>28.2682570875584</v>
      </c>
      <c r="AS58" s="48">
        <v>54.284448147508002</v>
      </c>
      <c r="AT58" s="48">
        <v>18.214555542713299</v>
      </c>
      <c r="AU58" s="48">
        <v>8.8540763411112309</v>
      </c>
      <c r="AV58" s="48">
        <v>56.3860355095483</v>
      </c>
      <c r="AW58" s="48">
        <v>10.509283659626</v>
      </c>
      <c r="AX58" s="48">
        <v>36.224017754914499</v>
      </c>
      <c r="AY58" s="48">
        <v>54.215638757322203</v>
      </c>
      <c r="AZ58" s="48">
        <v>157.73698658287501</v>
      </c>
      <c r="BA58" s="48">
        <v>23.9145788899359</v>
      </c>
      <c r="BB58" s="48">
        <v>35.400887934084501</v>
      </c>
      <c r="BC58" s="48">
        <v>83.573373327332504</v>
      </c>
      <c r="BD58" s="48">
        <v>1896.1187300812201</v>
      </c>
      <c r="BE58" s="48">
        <v>87.741659987061098</v>
      </c>
      <c r="BF58" s="48">
        <v>203.61984502642301</v>
      </c>
      <c r="BG58" s="48">
        <v>111.48117195934201</v>
      </c>
      <c r="BH58" s="48">
        <v>214.07411753213401</v>
      </c>
      <c r="BI58" s="48">
        <v>1729.89031762947</v>
      </c>
      <c r="BJ58" s="48">
        <v>3766.2068020143302</v>
      </c>
      <c r="BK58" s="48">
        <v>849.72288985651699</v>
      </c>
      <c r="BL58" s="48">
        <v>87.8752959031751</v>
      </c>
      <c r="BM58" s="48">
        <v>92.405091575922398</v>
      </c>
      <c r="BN58" s="48">
        <v>51.439626061218398</v>
      </c>
      <c r="BO58" s="48">
        <v>881.86105011585403</v>
      </c>
      <c r="BP58" s="48">
        <v>3491.7337820856401</v>
      </c>
      <c r="BQ58" s="48">
        <v>176.26914292043799</v>
      </c>
      <c r="BR58" s="48">
        <v>258.49211154718301</v>
      </c>
      <c r="BS58" s="48">
        <v>2.0709001994959402</v>
      </c>
      <c r="BT58" s="48">
        <v>7730.8808224663899</v>
      </c>
      <c r="BU58" s="48">
        <v>5453.6106889647499</v>
      </c>
      <c r="BV58" s="48">
        <v>937.42380588047195</v>
      </c>
      <c r="BW58" s="48">
        <v>489.300564709659</v>
      </c>
      <c r="BX58" s="48">
        <v>571.75895576952803</v>
      </c>
      <c r="BY58" s="48">
        <v>691.53995467301195</v>
      </c>
      <c r="BZ58" s="48">
        <v>510.54361991349401</v>
      </c>
      <c r="CA58" s="55">
        <v>0</v>
      </c>
      <c r="CB58" s="49">
        <v>33453.894650914801</v>
      </c>
      <c r="CC58" s="61">
        <v>97689.778603889106</v>
      </c>
      <c r="CD58" s="48">
        <v>0</v>
      </c>
      <c r="CE58" s="48">
        <v>0</v>
      </c>
      <c r="CF58" s="48">
        <v>108176.067336112</v>
      </c>
      <c r="CG58" s="48">
        <v>17368.577415662101</v>
      </c>
      <c r="CH58" s="55">
        <v>30529.681993422</v>
      </c>
      <c r="CI58" s="49">
        <v>287218</v>
      </c>
      <c r="CJ58" s="73"/>
      <c r="CK58" s="48">
        <f t="shared" si="0"/>
        <v>0</v>
      </c>
      <c r="CL58" s="48">
        <f t="shared" si="1"/>
        <v>0</v>
      </c>
      <c r="CM58" s="167">
        <f t="shared" si="2"/>
        <v>0.88352437991033017</v>
      </c>
      <c r="CN58" s="357">
        <v>0</v>
      </c>
    </row>
    <row r="59" spans="1:92" ht="19.2" x14ac:dyDescent="0.3">
      <c r="A59" s="30"/>
      <c r="B59" s="42" t="s">
        <v>500</v>
      </c>
      <c r="C59" s="43" t="s">
        <v>501</v>
      </c>
      <c r="D59" s="51">
        <v>67.285337288191997</v>
      </c>
      <c r="E59" s="48">
        <v>80.010247674732796</v>
      </c>
      <c r="F59" s="48">
        <v>219.77850930782699</v>
      </c>
      <c r="G59" s="48">
        <v>27.800934584269498</v>
      </c>
      <c r="H59" s="48">
        <v>700.06389884817304</v>
      </c>
      <c r="I59" s="48">
        <v>110.624290906803</v>
      </c>
      <c r="J59" s="48">
        <v>89.211244589049201</v>
      </c>
      <c r="K59" s="48">
        <v>184.49429947790799</v>
      </c>
      <c r="L59" s="48">
        <v>126.395666206988</v>
      </c>
      <c r="M59" s="48">
        <v>432.12029677037998</v>
      </c>
      <c r="N59" s="48">
        <v>42.149136731148602</v>
      </c>
      <c r="O59" s="48">
        <v>2995.5394511899499</v>
      </c>
      <c r="P59" s="48">
        <v>356.17617759549302</v>
      </c>
      <c r="Q59" s="48">
        <v>60.584746643289101</v>
      </c>
      <c r="R59" s="48">
        <v>2908.8250266340201</v>
      </c>
      <c r="S59" s="48">
        <v>418.85522537562002</v>
      </c>
      <c r="T59" s="48">
        <v>877.61508681853502</v>
      </c>
      <c r="U59" s="48">
        <v>2244.6085428841602</v>
      </c>
      <c r="V59" s="48">
        <v>2661.6337000072799</v>
      </c>
      <c r="W59" s="48">
        <v>752.18581232322197</v>
      </c>
      <c r="X59" s="48">
        <v>508.88853695766699</v>
      </c>
      <c r="Y59" s="48">
        <v>159.58487947859001</v>
      </c>
      <c r="Z59" s="48">
        <v>935.49520875732105</v>
      </c>
      <c r="AA59" s="48">
        <v>220.42546441355799</v>
      </c>
      <c r="AB59" s="48">
        <v>155.04250927496099</v>
      </c>
      <c r="AC59" s="48">
        <v>99.586108904297404</v>
      </c>
      <c r="AD59" s="48">
        <v>112.35878396538401</v>
      </c>
      <c r="AE59" s="48">
        <v>1162.62638713818</v>
      </c>
      <c r="AF59" s="48">
        <v>554.06417397936696</v>
      </c>
      <c r="AG59" s="48">
        <v>91.605153876045705</v>
      </c>
      <c r="AH59" s="48">
        <v>315.92352926180098</v>
      </c>
      <c r="AI59" s="48">
        <v>216.809603156934</v>
      </c>
      <c r="AJ59" s="48">
        <v>0</v>
      </c>
      <c r="AK59" s="48">
        <v>190.83732869431299</v>
      </c>
      <c r="AL59" s="48">
        <v>839.02646656947195</v>
      </c>
      <c r="AM59" s="48">
        <v>86.226902653826201</v>
      </c>
      <c r="AN59" s="48">
        <v>373.22240541743599</v>
      </c>
      <c r="AO59" s="48">
        <v>502.71224044260202</v>
      </c>
      <c r="AP59" s="48">
        <v>591.15773700271905</v>
      </c>
      <c r="AQ59" s="48">
        <v>1117.4913454446801</v>
      </c>
      <c r="AR59" s="48">
        <v>170.49808016431001</v>
      </c>
      <c r="AS59" s="48">
        <v>282.159490237748</v>
      </c>
      <c r="AT59" s="48">
        <v>128.10261368569999</v>
      </c>
      <c r="AU59" s="48">
        <v>75.729266310365105</v>
      </c>
      <c r="AV59" s="48">
        <v>462.47702788789701</v>
      </c>
      <c r="AW59" s="48">
        <v>86.842531738147599</v>
      </c>
      <c r="AX59" s="48">
        <v>253.73169688592401</v>
      </c>
      <c r="AY59" s="48">
        <v>449.88048083562802</v>
      </c>
      <c r="AZ59" s="48">
        <v>1364.01928184075</v>
      </c>
      <c r="BA59" s="48">
        <v>826.33402512246903</v>
      </c>
      <c r="BB59" s="48">
        <v>182.969263853684</v>
      </c>
      <c r="BC59" s="48">
        <v>151.01542078044901</v>
      </c>
      <c r="BD59" s="48">
        <v>275.334467715838</v>
      </c>
      <c r="BE59" s="48">
        <v>445.205804878793</v>
      </c>
      <c r="BF59" s="48">
        <v>458.46293152453899</v>
      </c>
      <c r="BG59" s="48">
        <v>337.798340654181</v>
      </c>
      <c r="BH59" s="48">
        <v>318.35339132488599</v>
      </c>
      <c r="BI59" s="48">
        <v>23174.157289800802</v>
      </c>
      <c r="BJ59" s="48">
        <v>2564.1969199831601</v>
      </c>
      <c r="BK59" s="48">
        <v>2846.98096192408</v>
      </c>
      <c r="BL59" s="48">
        <v>17.981255887525499</v>
      </c>
      <c r="BM59" s="48">
        <v>49.141050993916402</v>
      </c>
      <c r="BN59" s="48">
        <v>486.88011926356398</v>
      </c>
      <c r="BO59" s="48">
        <v>176.235811580312</v>
      </c>
      <c r="BP59" s="48">
        <v>152.277960978626</v>
      </c>
      <c r="BQ59" s="48">
        <v>83.582545355470202</v>
      </c>
      <c r="BR59" s="48">
        <v>11.469737133298</v>
      </c>
      <c r="BS59" s="48">
        <v>19.979580252179499</v>
      </c>
      <c r="BT59" s="48">
        <v>726.53921103214304</v>
      </c>
      <c r="BU59" s="48">
        <v>642.08642014060399</v>
      </c>
      <c r="BV59" s="48">
        <v>263.29829873175402</v>
      </c>
      <c r="BW59" s="48">
        <v>185.69849911167</v>
      </c>
      <c r="BX59" s="48">
        <v>820.24760372695005</v>
      </c>
      <c r="BY59" s="48">
        <v>675.25653316064199</v>
      </c>
      <c r="BZ59" s="48">
        <v>397.849548715857</v>
      </c>
      <c r="CA59" s="55">
        <v>0</v>
      </c>
      <c r="CB59" s="49">
        <v>63151.815860460098</v>
      </c>
      <c r="CC59" s="61">
        <v>163056.08914860699</v>
      </c>
      <c r="CD59" s="48">
        <v>0</v>
      </c>
      <c r="CE59" s="48">
        <v>0</v>
      </c>
      <c r="CF59" s="48">
        <v>421362.81296956301</v>
      </c>
      <c r="CG59" s="48">
        <v>986.82376434248204</v>
      </c>
      <c r="CH59" s="55">
        <v>202156.458257027</v>
      </c>
      <c r="CI59" s="49">
        <v>850714</v>
      </c>
      <c r="CJ59" s="73"/>
      <c r="CK59" s="48">
        <f t="shared" si="0"/>
        <v>0</v>
      </c>
      <c r="CL59" s="48">
        <f t="shared" si="1"/>
        <v>0</v>
      </c>
      <c r="CM59" s="167">
        <f t="shared" si="2"/>
        <v>0.92576610252039981</v>
      </c>
      <c r="CN59" s="357">
        <v>0</v>
      </c>
    </row>
    <row r="60" spans="1:92" ht="19.2" x14ac:dyDescent="0.3">
      <c r="A60" s="30"/>
      <c r="B60" s="42" t="s">
        <v>494</v>
      </c>
      <c r="C60" s="43" t="s">
        <v>495</v>
      </c>
      <c r="D60" s="51">
        <v>23.501844806547201</v>
      </c>
      <c r="E60" s="48">
        <v>32.825769072854499</v>
      </c>
      <c r="F60" s="48">
        <v>111.821262879652</v>
      </c>
      <c r="G60" s="48">
        <v>5.9022575986691797</v>
      </c>
      <c r="H60" s="48">
        <v>212.54295988223399</v>
      </c>
      <c r="I60" s="48">
        <v>40.4147036193622</v>
      </c>
      <c r="J60" s="48">
        <v>20.274923581175099</v>
      </c>
      <c r="K60" s="48">
        <v>42.128854126674703</v>
      </c>
      <c r="L60" s="48">
        <v>68.678682762524204</v>
      </c>
      <c r="M60" s="48">
        <v>86.768022546178202</v>
      </c>
      <c r="N60" s="48">
        <v>486.18861240387798</v>
      </c>
      <c r="O60" s="48">
        <v>3166.41484748526</v>
      </c>
      <c r="P60" s="48">
        <v>491.38519309715298</v>
      </c>
      <c r="Q60" s="48">
        <v>41.825040132881</v>
      </c>
      <c r="R60" s="48">
        <v>9450.5850570507791</v>
      </c>
      <c r="S60" s="48">
        <v>1178.00235474343</v>
      </c>
      <c r="T60" s="48">
        <v>415.43057330770199</v>
      </c>
      <c r="U60" s="48">
        <v>1986.1863164313099</v>
      </c>
      <c r="V60" s="48">
        <v>1223.0051158947799</v>
      </c>
      <c r="W60" s="48">
        <v>163.993910957092</v>
      </c>
      <c r="X60" s="48">
        <v>913.87812322200898</v>
      </c>
      <c r="Y60" s="48">
        <v>84.529637211170595</v>
      </c>
      <c r="Z60" s="48">
        <v>203.78002999067499</v>
      </c>
      <c r="AA60" s="48">
        <v>391.97295904715702</v>
      </c>
      <c r="AB60" s="48">
        <v>82.625852296875095</v>
      </c>
      <c r="AC60" s="48">
        <v>29.6033730585937</v>
      </c>
      <c r="AD60" s="48">
        <v>29.046825156417601</v>
      </c>
      <c r="AE60" s="48">
        <v>1903.39491518455</v>
      </c>
      <c r="AF60" s="48">
        <v>1500.9327253511999</v>
      </c>
      <c r="AG60" s="48">
        <v>45.062280814942802</v>
      </c>
      <c r="AH60" s="48">
        <v>399.00501707417601</v>
      </c>
      <c r="AI60" s="48">
        <v>255.9363506716</v>
      </c>
      <c r="AJ60" s="48">
        <v>0</v>
      </c>
      <c r="AK60" s="48">
        <v>181.213853513093</v>
      </c>
      <c r="AL60" s="48">
        <v>1497.6146950647401</v>
      </c>
      <c r="AM60" s="48">
        <v>75.7486102167328</v>
      </c>
      <c r="AN60" s="48">
        <v>476.24679906098299</v>
      </c>
      <c r="AO60" s="48">
        <v>539.78890312497799</v>
      </c>
      <c r="AP60" s="48">
        <v>128.894203692573</v>
      </c>
      <c r="AQ60" s="48">
        <v>872.09540518632105</v>
      </c>
      <c r="AR60" s="48">
        <v>140.67491188134699</v>
      </c>
      <c r="AS60" s="48">
        <v>190.91156217598299</v>
      </c>
      <c r="AT60" s="48">
        <v>72.454355012001798</v>
      </c>
      <c r="AU60" s="48">
        <v>527.65563504369595</v>
      </c>
      <c r="AV60" s="48">
        <v>485.61649324825999</v>
      </c>
      <c r="AW60" s="48">
        <v>89.198011904517301</v>
      </c>
      <c r="AX60" s="48">
        <v>261.47665654041498</v>
      </c>
      <c r="AY60" s="48">
        <v>761.24649303495005</v>
      </c>
      <c r="AZ60" s="48">
        <v>4375.3963614546901</v>
      </c>
      <c r="BA60" s="48">
        <v>1021.5191588161</v>
      </c>
      <c r="BB60" s="48">
        <v>312.29602100886001</v>
      </c>
      <c r="BC60" s="48">
        <v>7068.0143458926996</v>
      </c>
      <c r="BD60" s="48">
        <v>4988.7430085976102</v>
      </c>
      <c r="BE60" s="48">
        <v>1220.33670224718</v>
      </c>
      <c r="BF60" s="48">
        <v>1260.67648577922</v>
      </c>
      <c r="BG60" s="48">
        <v>359.508728593711</v>
      </c>
      <c r="BH60" s="48">
        <v>452.79004291395398</v>
      </c>
      <c r="BI60" s="48">
        <v>19520.614472358298</v>
      </c>
      <c r="BJ60" s="48">
        <v>168.14792755079199</v>
      </c>
      <c r="BK60" s="48">
        <v>1379.8077410603901</v>
      </c>
      <c r="BL60" s="48">
        <v>4.2092577428176998</v>
      </c>
      <c r="BM60" s="48">
        <v>18.223830862235399</v>
      </c>
      <c r="BN60" s="48">
        <v>1602.31285473712</v>
      </c>
      <c r="BO60" s="48">
        <v>28.600220915764801</v>
      </c>
      <c r="BP60" s="48">
        <v>121.544515791446</v>
      </c>
      <c r="BQ60" s="48">
        <v>18.7827951631226</v>
      </c>
      <c r="BR60" s="48">
        <v>4.3286762135095698</v>
      </c>
      <c r="BS60" s="48">
        <v>4.0118195852889702</v>
      </c>
      <c r="BT60" s="48">
        <v>704.96036856865305</v>
      </c>
      <c r="BU60" s="48">
        <v>67.048425569076201</v>
      </c>
      <c r="BV60" s="48">
        <v>138.35199332414999</v>
      </c>
      <c r="BW60" s="48">
        <v>27.5557592961019</v>
      </c>
      <c r="BX60" s="48">
        <v>358.33259359527602</v>
      </c>
      <c r="BY60" s="48">
        <v>116.090133695063</v>
      </c>
      <c r="BZ60" s="48">
        <v>68.132220846828403</v>
      </c>
      <c r="CA60" s="55">
        <v>0</v>
      </c>
      <c r="CB60" s="49">
        <v>76798.817442340107</v>
      </c>
      <c r="CC60" s="61">
        <v>39733.200915208901</v>
      </c>
      <c r="CD60" s="48">
        <v>0</v>
      </c>
      <c r="CE60" s="48">
        <v>0</v>
      </c>
      <c r="CF60" s="48">
        <v>93318.000872664095</v>
      </c>
      <c r="CG60" s="48">
        <v>11211.960881643299</v>
      </c>
      <c r="CH60" s="55">
        <v>61987.019888143601</v>
      </c>
      <c r="CI60" s="49">
        <v>283049</v>
      </c>
      <c r="CJ60" s="73"/>
      <c r="CK60" s="48">
        <f t="shared" si="0"/>
        <v>0</v>
      </c>
      <c r="CL60" s="48">
        <f t="shared" si="1"/>
        <v>0</v>
      </c>
      <c r="CM60" s="167">
        <f t="shared" si="2"/>
        <v>0.72867306564467593</v>
      </c>
      <c r="CN60" s="357">
        <v>0</v>
      </c>
    </row>
    <row r="61" spans="1:92" ht="19.2" x14ac:dyDescent="0.3">
      <c r="A61" s="30"/>
      <c r="B61" s="42" t="s">
        <v>514</v>
      </c>
      <c r="C61" s="43" t="s">
        <v>515</v>
      </c>
      <c r="D61" s="51">
        <v>40.615621853430298</v>
      </c>
      <c r="E61" s="48">
        <v>47.933408488656397</v>
      </c>
      <c r="F61" s="48">
        <v>130.05470748170401</v>
      </c>
      <c r="G61" s="48">
        <v>17.065166798046501</v>
      </c>
      <c r="H61" s="48">
        <v>424.96306347676898</v>
      </c>
      <c r="I61" s="48">
        <v>66.644221875807006</v>
      </c>
      <c r="J61" s="48">
        <v>54.661497146192602</v>
      </c>
      <c r="K61" s="48">
        <v>113.028486735249</v>
      </c>
      <c r="L61" s="48">
        <v>74.469645345645304</v>
      </c>
      <c r="M61" s="48">
        <v>265.62061409338401</v>
      </c>
      <c r="N61" s="48">
        <v>34.365597699895098</v>
      </c>
      <c r="O61" s="48">
        <v>1759.9379039017299</v>
      </c>
      <c r="P61" s="48">
        <v>14516.517022783501</v>
      </c>
      <c r="Q61" s="48">
        <v>35.0524783149421</v>
      </c>
      <c r="R61" s="48">
        <v>2388.91358446707</v>
      </c>
      <c r="S61" s="48">
        <v>300.548976568662</v>
      </c>
      <c r="T61" s="48">
        <v>521.64737760583</v>
      </c>
      <c r="U61" s="48">
        <v>1065.7808126125001</v>
      </c>
      <c r="V61" s="48">
        <v>1674.57598016161</v>
      </c>
      <c r="W61" s="48">
        <v>461.37703671077401</v>
      </c>
      <c r="X61" s="48">
        <v>326.969156161721</v>
      </c>
      <c r="Y61" s="48">
        <v>94.172643965656206</v>
      </c>
      <c r="Z61" s="48">
        <v>573.85396903111302</v>
      </c>
      <c r="AA61" s="48">
        <v>145.39612394451399</v>
      </c>
      <c r="AB61" s="48">
        <v>91.468291663290998</v>
      </c>
      <c r="AC61" s="48">
        <v>50.896638375042698</v>
      </c>
      <c r="AD61" s="48">
        <v>68.582958028726296</v>
      </c>
      <c r="AE61" s="48">
        <v>737.04295221884104</v>
      </c>
      <c r="AF61" s="48">
        <v>420.21654594854601</v>
      </c>
      <c r="AG61" s="48">
        <v>54.322778653877499</v>
      </c>
      <c r="AH61" s="48">
        <v>169.204049723346</v>
      </c>
      <c r="AI61" s="48">
        <v>116.446052365637</v>
      </c>
      <c r="AJ61" s="48">
        <v>0</v>
      </c>
      <c r="AK61" s="48">
        <v>100.52578922018699</v>
      </c>
      <c r="AL61" s="48">
        <v>395.26100130489698</v>
      </c>
      <c r="AM61" s="48">
        <v>48.529339732721098</v>
      </c>
      <c r="AN61" s="48">
        <v>199.529470348605</v>
      </c>
      <c r="AO61" s="48">
        <v>276.30314805204603</v>
      </c>
      <c r="AP61" s="48">
        <v>78.352921203804001</v>
      </c>
      <c r="AQ61" s="48">
        <v>20447.0833348466</v>
      </c>
      <c r="AR61" s="48">
        <v>93.775073944555899</v>
      </c>
      <c r="AS61" s="48">
        <v>155.82638317788101</v>
      </c>
      <c r="AT61" s="48">
        <v>73.811231364306096</v>
      </c>
      <c r="AU61" s="48">
        <v>48.088728902144702</v>
      </c>
      <c r="AV61" s="48">
        <v>253.310584678347</v>
      </c>
      <c r="AW61" s="48">
        <v>47.734172127219097</v>
      </c>
      <c r="AX61" s="48">
        <v>137.653885445577</v>
      </c>
      <c r="AY61" s="48">
        <v>242.67734703297401</v>
      </c>
      <c r="AZ61" s="48">
        <v>744.28410105069497</v>
      </c>
      <c r="BA61" s="48">
        <v>59.135636225906602</v>
      </c>
      <c r="BB61" s="48">
        <v>100.19421582487399</v>
      </c>
      <c r="BC61" s="48">
        <v>309.271573569145</v>
      </c>
      <c r="BD61" s="48">
        <v>4526.04172417891</v>
      </c>
      <c r="BE61" s="48">
        <v>609.51359717534694</v>
      </c>
      <c r="BF61" s="48">
        <v>227.975713777094</v>
      </c>
      <c r="BG61" s="48">
        <v>203.87113133692</v>
      </c>
      <c r="BH61" s="48">
        <v>547.44746209303196</v>
      </c>
      <c r="BI61" s="48">
        <v>6326.6096865557301</v>
      </c>
      <c r="BJ61" s="48">
        <v>1294.8846407400399</v>
      </c>
      <c r="BK61" s="48">
        <v>21490.132008775101</v>
      </c>
      <c r="BL61" s="48">
        <v>10.5787390448985</v>
      </c>
      <c r="BM61" s="48">
        <v>29.571383944930002</v>
      </c>
      <c r="BN61" s="48">
        <v>326.89290980141902</v>
      </c>
      <c r="BO61" s="48">
        <v>77.764946025666603</v>
      </c>
      <c r="BP61" s="48">
        <v>222.301458220472</v>
      </c>
      <c r="BQ61" s="48">
        <v>76.936280221505399</v>
      </c>
      <c r="BR61" s="48">
        <v>19.931372598130501</v>
      </c>
      <c r="BS61" s="48">
        <v>12.2812754123697</v>
      </c>
      <c r="BT61" s="48">
        <v>277.12241055508201</v>
      </c>
      <c r="BU61" s="48">
        <v>158.68476469372999</v>
      </c>
      <c r="BV61" s="48">
        <v>233.15300431659301</v>
      </c>
      <c r="BW61" s="48">
        <v>423.214138122328</v>
      </c>
      <c r="BX61" s="48">
        <v>302.99036966527501</v>
      </c>
      <c r="BY61" s="48">
        <v>274.76166363497998</v>
      </c>
      <c r="BZ61" s="48">
        <v>418.00965790724501</v>
      </c>
      <c r="CA61" s="55">
        <v>0</v>
      </c>
      <c r="CB61" s="49">
        <v>88744.363641051095</v>
      </c>
      <c r="CC61" s="61">
        <v>307540.71453213901</v>
      </c>
      <c r="CD61" s="48">
        <v>0</v>
      </c>
      <c r="CE61" s="48">
        <v>0</v>
      </c>
      <c r="CF61" s="48">
        <v>198371.81074528099</v>
      </c>
      <c r="CG61" s="48">
        <v>98430.922180970199</v>
      </c>
      <c r="CH61" s="55">
        <v>78785.188900558802</v>
      </c>
      <c r="CI61" s="49">
        <v>771873</v>
      </c>
      <c r="CJ61" s="73"/>
      <c r="CK61" s="48">
        <f t="shared" si="0"/>
        <v>0</v>
      </c>
      <c r="CL61" s="48">
        <f t="shared" si="1"/>
        <v>0</v>
      </c>
      <c r="CM61" s="167">
        <f t="shared" si="2"/>
        <v>0.88502724717531112</v>
      </c>
      <c r="CN61" s="357">
        <v>0</v>
      </c>
    </row>
    <row r="62" spans="1:92" ht="19.2" x14ac:dyDescent="0.3">
      <c r="A62" s="30"/>
      <c r="B62" s="42" t="s">
        <v>464</v>
      </c>
      <c r="C62" s="43" t="s">
        <v>465</v>
      </c>
      <c r="D62" s="51">
        <v>30.946348331623099</v>
      </c>
      <c r="E62" s="48">
        <v>37.014354476918498</v>
      </c>
      <c r="F62" s="48">
        <v>102.630187198985</v>
      </c>
      <c r="G62" s="48">
        <v>12.618226516047701</v>
      </c>
      <c r="H62" s="48">
        <v>320.566075815673</v>
      </c>
      <c r="I62" s="48">
        <v>50.957499598847797</v>
      </c>
      <c r="J62" s="48">
        <v>40.549956759621701</v>
      </c>
      <c r="K62" s="48">
        <v>83.868577221049705</v>
      </c>
      <c r="L62" s="48">
        <v>59.216082075771801</v>
      </c>
      <c r="M62" s="48">
        <v>195.910189270931</v>
      </c>
      <c r="N62" s="48">
        <v>12.407642556787801</v>
      </c>
      <c r="O62" s="48">
        <v>962.529686195311</v>
      </c>
      <c r="P62" s="48">
        <v>221.004973144302</v>
      </c>
      <c r="Q62" s="48">
        <v>29.474085987411399</v>
      </c>
      <c r="R62" s="48">
        <v>1395.5328097977099</v>
      </c>
      <c r="S62" s="48">
        <v>207.390938864308</v>
      </c>
      <c r="T62" s="48">
        <v>408.44772921156198</v>
      </c>
      <c r="U62" s="48">
        <v>794.80694814065896</v>
      </c>
      <c r="V62" s="48">
        <v>1199.6052653327099</v>
      </c>
      <c r="W62" s="48">
        <v>341.57623238644999</v>
      </c>
      <c r="X62" s="48">
        <v>234.09422643326801</v>
      </c>
      <c r="Y62" s="48">
        <v>74.658901106015506</v>
      </c>
      <c r="Z62" s="48">
        <v>424.82882068777297</v>
      </c>
      <c r="AA62" s="48">
        <v>99.915589637767894</v>
      </c>
      <c r="AB62" s="48">
        <v>72.565589935175296</v>
      </c>
      <c r="AC62" s="48">
        <v>38.79181750835</v>
      </c>
      <c r="AD62" s="48">
        <v>51.226466040575097</v>
      </c>
      <c r="AE62" s="48">
        <v>535.40656436500296</v>
      </c>
      <c r="AF62" s="48">
        <v>266.03071733087</v>
      </c>
      <c r="AG62" s="48">
        <v>42.708694757372299</v>
      </c>
      <c r="AH62" s="48">
        <v>158.04924389887401</v>
      </c>
      <c r="AI62" s="48">
        <v>106.96366330050201</v>
      </c>
      <c r="AJ62" s="48">
        <v>0</v>
      </c>
      <c r="AK62" s="48">
        <v>88.492675541356107</v>
      </c>
      <c r="AL62" s="48">
        <v>392.71868161840803</v>
      </c>
      <c r="AM62" s="48">
        <v>41.587205356246599</v>
      </c>
      <c r="AN62" s="48">
        <v>186.92981028263</v>
      </c>
      <c r="AO62" s="48">
        <v>247.27552165328899</v>
      </c>
      <c r="AP62" s="48">
        <v>67.695930575605104</v>
      </c>
      <c r="AQ62" s="48">
        <v>597.80838983931199</v>
      </c>
      <c r="AR62" s="48">
        <v>79.807439009581699</v>
      </c>
      <c r="AS62" s="48">
        <v>128.469577887192</v>
      </c>
      <c r="AT62" s="48">
        <v>59.1155172068989</v>
      </c>
      <c r="AU62" s="48">
        <v>25.378013248949301</v>
      </c>
      <c r="AV62" s="48">
        <v>225.80212855790401</v>
      </c>
      <c r="AW62" s="48">
        <v>42.326783837927401</v>
      </c>
      <c r="AX62" s="48">
        <v>122.47029401795901</v>
      </c>
      <c r="AY62" s="48">
        <v>225.33046578178801</v>
      </c>
      <c r="AZ62" s="48">
        <v>708.49430011833203</v>
      </c>
      <c r="BA62" s="48">
        <v>19.743595743909399</v>
      </c>
      <c r="BB62" s="48">
        <v>86.061761711797502</v>
      </c>
      <c r="BC62" s="48">
        <v>57.131390818243297</v>
      </c>
      <c r="BD62" s="48">
        <v>6626.3609262735399</v>
      </c>
      <c r="BE62" s="48">
        <v>12922.242619508501</v>
      </c>
      <c r="BF62" s="48">
        <v>189.937100194263</v>
      </c>
      <c r="BG62" s="48">
        <v>165.64289859885699</v>
      </c>
      <c r="BH62" s="48">
        <v>156.50446816553799</v>
      </c>
      <c r="BI62" s="48">
        <v>23181.289536670902</v>
      </c>
      <c r="BJ62" s="48">
        <v>27751.118156861899</v>
      </c>
      <c r="BK62" s="48">
        <v>1316.3787459458699</v>
      </c>
      <c r="BL62" s="48">
        <v>7.8431946614527899</v>
      </c>
      <c r="BM62" s="48">
        <v>22.606225761191101</v>
      </c>
      <c r="BN62" s="48">
        <v>227.199453939611</v>
      </c>
      <c r="BO62" s="48">
        <v>57.356035210339101</v>
      </c>
      <c r="BP62" s="48">
        <v>4965.3131907029501</v>
      </c>
      <c r="BQ62" s="48">
        <v>914.08244875407104</v>
      </c>
      <c r="BR62" s="48">
        <v>480.19459552765801</v>
      </c>
      <c r="BS62" s="48">
        <v>9.0581335290486802</v>
      </c>
      <c r="BT62" s="48">
        <v>261.01885927849901</v>
      </c>
      <c r="BU62" s="48">
        <v>978.73681813096903</v>
      </c>
      <c r="BV62" s="48">
        <v>97.318723245038001</v>
      </c>
      <c r="BW62" s="48">
        <v>11786.4095243093</v>
      </c>
      <c r="BX62" s="48">
        <v>200.97722801268199</v>
      </c>
      <c r="BY62" s="48">
        <v>972.06008346035696</v>
      </c>
      <c r="BZ62" s="48">
        <v>74.606510081284597</v>
      </c>
      <c r="CA62" s="55">
        <v>0</v>
      </c>
      <c r="CB62" s="49">
        <v>105379.189063515</v>
      </c>
      <c r="CC62" s="61">
        <v>481364.58445342601</v>
      </c>
      <c r="CD62" s="48">
        <v>0</v>
      </c>
      <c r="CE62" s="48">
        <v>0</v>
      </c>
      <c r="CF62" s="48">
        <v>136034.19861659501</v>
      </c>
      <c r="CG62" s="48">
        <v>-4423.7079718326804</v>
      </c>
      <c r="CH62" s="55">
        <v>19189.735838296099</v>
      </c>
      <c r="CI62" s="49">
        <v>737544</v>
      </c>
      <c r="CJ62" s="73"/>
      <c r="CK62" s="48">
        <f t="shared" si="0"/>
        <v>0</v>
      </c>
      <c r="CL62" s="48">
        <f t="shared" si="1"/>
        <v>0</v>
      </c>
      <c r="CM62" s="167">
        <f t="shared" si="2"/>
        <v>0.85712148825898449</v>
      </c>
      <c r="CN62" s="357">
        <v>0</v>
      </c>
    </row>
    <row r="63" spans="1:92" ht="19.2" x14ac:dyDescent="0.3">
      <c r="A63" s="30"/>
      <c r="B63" s="42" t="s">
        <v>468</v>
      </c>
      <c r="C63" s="43" t="s">
        <v>469</v>
      </c>
      <c r="D63" s="51">
        <v>759.95784429192997</v>
      </c>
      <c r="E63" s="48">
        <v>823.79119846531398</v>
      </c>
      <c r="F63" s="48">
        <v>2138.0658040886801</v>
      </c>
      <c r="G63" s="48">
        <v>324.67870310862202</v>
      </c>
      <c r="H63" s="48">
        <v>8617.3922025727807</v>
      </c>
      <c r="I63" s="48">
        <v>1463.0470759370301</v>
      </c>
      <c r="J63" s="48">
        <v>1004.46765481159</v>
      </c>
      <c r="K63" s="48">
        <v>2087.6400111834</v>
      </c>
      <c r="L63" s="48">
        <v>1197.23653066316</v>
      </c>
      <c r="M63" s="48">
        <v>4985.6900901245399</v>
      </c>
      <c r="N63" s="48">
        <v>312.47589074966902</v>
      </c>
      <c r="O63" s="48">
        <v>21007.454590107202</v>
      </c>
      <c r="P63" s="48">
        <v>1438.46293531683</v>
      </c>
      <c r="Q63" s="48">
        <v>501.153519015374</v>
      </c>
      <c r="R63" s="48">
        <v>2425.4470842073802</v>
      </c>
      <c r="S63" s="48">
        <v>298.06366153537499</v>
      </c>
      <c r="T63" s="48">
        <v>8516.2052967931904</v>
      </c>
      <c r="U63" s="48">
        <v>12545.585300602001</v>
      </c>
      <c r="V63" s="48">
        <v>29863.2837884398</v>
      </c>
      <c r="W63" s="48">
        <v>8488.5730672847294</v>
      </c>
      <c r="X63" s="48">
        <v>5301.49961249225</v>
      </c>
      <c r="Y63" s="48">
        <v>1519.10824304004</v>
      </c>
      <c r="Z63" s="48">
        <v>10547.607867302</v>
      </c>
      <c r="AA63" s="48">
        <v>2390.2279183963201</v>
      </c>
      <c r="AB63" s="48">
        <v>1488.0548251606101</v>
      </c>
      <c r="AC63" s="48">
        <v>908.38434103012401</v>
      </c>
      <c r="AD63" s="48">
        <v>1238.38235074358</v>
      </c>
      <c r="AE63" s="48">
        <v>11405.491377010099</v>
      </c>
      <c r="AF63" s="48">
        <v>3881.9627484948701</v>
      </c>
      <c r="AG63" s="48">
        <v>882.27877304937203</v>
      </c>
      <c r="AH63" s="48">
        <v>1658.7991681851599</v>
      </c>
      <c r="AI63" s="48">
        <v>1235.30606455866</v>
      </c>
      <c r="AJ63" s="48">
        <v>0</v>
      </c>
      <c r="AK63" s="48">
        <v>1404.8581020264</v>
      </c>
      <c r="AL63" s="48">
        <v>3491.4354719826902</v>
      </c>
      <c r="AM63" s="48">
        <v>615.14979145605196</v>
      </c>
      <c r="AN63" s="48">
        <v>1707.8600597765801</v>
      </c>
      <c r="AO63" s="48">
        <v>2990.5516294215099</v>
      </c>
      <c r="AP63" s="48">
        <v>1508.8548717348101</v>
      </c>
      <c r="AQ63" s="48">
        <v>8674.6402231626707</v>
      </c>
      <c r="AR63" s="48">
        <v>1376.0038572599999</v>
      </c>
      <c r="AS63" s="48">
        <v>2567.0636383503602</v>
      </c>
      <c r="AT63" s="48">
        <v>1345.77091736542</v>
      </c>
      <c r="AU63" s="48">
        <v>413.093395438085</v>
      </c>
      <c r="AV63" s="48">
        <v>3263.1308385852399</v>
      </c>
      <c r="AW63" s="48">
        <v>560.74326947133102</v>
      </c>
      <c r="AX63" s="48">
        <v>1595.90352507944</v>
      </c>
      <c r="AY63" s="48">
        <v>1871.2032903720001</v>
      </c>
      <c r="AZ63" s="48">
        <v>1813.75322036177</v>
      </c>
      <c r="BA63" s="48">
        <v>479.39765535032001</v>
      </c>
      <c r="BB63" s="48">
        <v>1223.8544086532199</v>
      </c>
      <c r="BC63" s="48">
        <v>470.199025740823</v>
      </c>
      <c r="BD63" s="48">
        <v>1899.9602656914899</v>
      </c>
      <c r="BE63" s="48">
        <v>1568.18373644906</v>
      </c>
      <c r="BF63" s="48">
        <v>3357.27267040794</v>
      </c>
      <c r="BG63" s="48">
        <v>1978.1739248205499</v>
      </c>
      <c r="BH63" s="48">
        <v>1271.5159503243699</v>
      </c>
      <c r="BI63" s="48">
        <v>16123.7894089783</v>
      </c>
      <c r="BJ63" s="48">
        <v>52776.720790578001</v>
      </c>
      <c r="BK63" s="48">
        <v>27506.593773998</v>
      </c>
      <c r="BL63" s="48">
        <v>216.62675865014199</v>
      </c>
      <c r="BM63" s="48">
        <v>516.33107772455401</v>
      </c>
      <c r="BN63" s="48">
        <v>4166.6673461850296</v>
      </c>
      <c r="BO63" s="48">
        <v>2571.62048737442</v>
      </c>
      <c r="BP63" s="48">
        <v>1351.0809076609301</v>
      </c>
      <c r="BQ63" s="48">
        <v>940.18551500778801</v>
      </c>
      <c r="BR63" s="48">
        <v>136.65359009066401</v>
      </c>
      <c r="BS63" s="48">
        <v>227.14644180046199</v>
      </c>
      <c r="BT63" s="48">
        <v>7041.9963020506102</v>
      </c>
      <c r="BU63" s="48">
        <v>12173.2641927281</v>
      </c>
      <c r="BV63" s="48">
        <v>3068.83665287127</v>
      </c>
      <c r="BW63" s="48">
        <v>2780.85095147421</v>
      </c>
      <c r="BX63" s="48">
        <v>8048.3935445195202</v>
      </c>
      <c r="BY63" s="48">
        <v>10577.6810535894</v>
      </c>
      <c r="BZ63" s="48">
        <v>7102.3281601275703</v>
      </c>
      <c r="CA63" s="55">
        <v>0</v>
      </c>
      <c r="CB63" s="49">
        <v>356031.11623345298</v>
      </c>
      <c r="CC63" s="61">
        <v>327654.40964951902</v>
      </c>
      <c r="CD63" s="48">
        <v>0</v>
      </c>
      <c r="CE63" s="48">
        <v>0</v>
      </c>
      <c r="CF63" s="48">
        <v>57108.247338970199</v>
      </c>
      <c r="CG63" s="48">
        <v>1789.8660648207201</v>
      </c>
      <c r="CH63" s="55">
        <v>48775.3607132373</v>
      </c>
      <c r="CI63" s="49">
        <v>791359</v>
      </c>
      <c r="CJ63" s="73"/>
      <c r="CK63" s="48">
        <f t="shared" si="0"/>
        <v>0</v>
      </c>
      <c r="CL63" s="48">
        <f t="shared" si="1"/>
        <v>0</v>
      </c>
      <c r="CM63" s="167">
        <f t="shared" si="2"/>
        <v>0.55010164004774986</v>
      </c>
      <c r="CN63" s="357">
        <v>0</v>
      </c>
    </row>
    <row r="64" spans="1:92" ht="19.2" x14ac:dyDescent="0.3">
      <c r="A64" s="30"/>
      <c r="B64" s="42" t="s">
        <v>228</v>
      </c>
      <c r="C64" s="43" t="s">
        <v>229</v>
      </c>
      <c r="D64" s="51">
        <v>5259.9961606201496</v>
      </c>
      <c r="E64" s="48">
        <v>6211.2795386610396</v>
      </c>
      <c r="F64" s="48">
        <v>2977.0227047155199</v>
      </c>
      <c r="G64" s="48">
        <v>3058.8793146466501</v>
      </c>
      <c r="H64" s="48">
        <v>14598.854130183399</v>
      </c>
      <c r="I64" s="48">
        <v>11304.197964527</v>
      </c>
      <c r="J64" s="48">
        <v>4459.2701642526499</v>
      </c>
      <c r="K64" s="48">
        <v>8600.7280858845206</v>
      </c>
      <c r="L64" s="48">
        <v>2463.7590068253398</v>
      </c>
      <c r="M64" s="48">
        <v>25811.151374331301</v>
      </c>
      <c r="N64" s="48">
        <v>1151.3341174669099</v>
      </c>
      <c r="O64" s="48">
        <v>24821.1506510896</v>
      </c>
      <c r="P64" s="48">
        <v>8144.1847636229804</v>
      </c>
      <c r="Q64" s="48">
        <v>9832.9973083781897</v>
      </c>
      <c r="R64" s="48">
        <v>72122.0084562025</v>
      </c>
      <c r="S64" s="48">
        <v>2862.3445992743</v>
      </c>
      <c r="T64" s="48">
        <v>14176.325157594099</v>
      </c>
      <c r="U64" s="48">
        <v>22848.9026805457</v>
      </c>
      <c r="V64" s="48">
        <v>20983.777347868301</v>
      </c>
      <c r="W64" s="48">
        <v>3095.0164483859799</v>
      </c>
      <c r="X64" s="48">
        <v>10253.5052783582</v>
      </c>
      <c r="Y64" s="48">
        <v>11184.530815358499</v>
      </c>
      <c r="Z64" s="48">
        <v>7589.0797827573897</v>
      </c>
      <c r="AA64" s="48">
        <v>523.04658405329405</v>
      </c>
      <c r="AB64" s="48">
        <v>2331.0930426620398</v>
      </c>
      <c r="AC64" s="48">
        <v>1879.8242154362999</v>
      </c>
      <c r="AD64" s="48">
        <v>5778.0900681804897</v>
      </c>
      <c r="AE64" s="48">
        <v>17717.5551321692</v>
      </c>
      <c r="AF64" s="48">
        <v>13634.601714803999</v>
      </c>
      <c r="AG64" s="48">
        <v>1348.9431323746901</v>
      </c>
      <c r="AH64" s="48">
        <v>4200.1496492795804</v>
      </c>
      <c r="AI64" s="48">
        <v>2777.4541406680601</v>
      </c>
      <c r="AJ64" s="48">
        <v>0</v>
      </c>
      <c r="AK64" s="48">
        <v>12354.634117932401</v>
      </c>
      <c r="AL64" s="48">
        <v>16583.165363530599</v>
      </c>
      <c r="AM64" s="48">
        <v>4461.6327445438801</v>
      </c>
      <c r="AN64" s="48">
        <v>4672.8889815498896</v>
      </c>
      <c r="AO64" s="48">
        <v>24565.751661095299</v>
      </c>
      <c r="AP64" s="48">
        <v>6765.18654756054</v>
      </c>
      <c r="AQ64" s="48">
        <v>13529.9351184035</v>
      </c>
      <c r="AR64" s="48">
        <v>7583.1835503665898</v>
      </c>
      <c r="AS64" s="48">
        <v>5773.2110997866403</v>
      </c>
      <c r="AT64" s="48">
        <v>3253.3118139827402</v>
      </c>
      <c r="AU64" s="48">
        <v>3965.1358512383199</v>
      </c>
      <c r="AV64" s="48">
        <v>27413.714683218201</v>
      </c>
      <c r="AW64" s="48">
        <v>11665.9777750425</v>
      </c>
      <c r="AX64" s="48">
        <v>35306.420589232097</v>
      </c>
      <c r="AY64" s="48">
        <v>50200.635676167803</v>
      </c>
      <c r="AZ64" s="48">
        <v>6661.9516237774997</v>
      </c>
      <c r="BA64" s="48">
        <v>635.14162882381004</v>
      </c>
      <c r="BB64" s="48">
        <v>6351.3235223916699</v>
      </c>
      <c r="BC64" s="48">
        <v>2226.89989376636</v>
      </c>
      <c r="BD64" s="48">
        <v>2946.5575682395001</v>
      </c>
      <c r="BE64" s="48">
        <v>5737.7972211553397</v>
      </c>
      <c r="BF64" s="48">
        <v>5985.61597190669</v>
      </c>
      <c r="BG64" s="48">
        <v>1215912.5105691501</v>
      </c>
      <c r="BH64" s="48">
        <v>37922.489452048998</v>
      </c>
      <c r="BI64" s="48">
        <v>26754.164786416099</v>
      </c>
      <c r="BJ64" s="48">
        <v>384807.09347134701</v>
      </c>
      <c r="BK64" s="48">
        <v>79538.020659377493</v>
      </c>
      <c r="BL64" s="48">
        <v>1435.74948043116</v>
      </c>
      <c r="BM64" s="48">
        <v>22229.486569077799</v>
      </c>
      <c r="BN64" s="48">
        <v>58494.729941528203</v>
      </c>
      <c r="BO64" s="48">
        <v>57392.475968682098</v>
      </c>
      <c r="BP64" s="48">
        <v>9054.9857341221596</v>
      </c>
      <c r="BQ64" s="48">
        <v>1158.17458606181</v>
      </c>
      <c r="BR64" s="48">
        <v>697.06663511173201</v>
      </c>
      <c r="BS64" s="48">
        <v>126563.417043036</v>
      </c>
      <c r="BT64" s="48">
        <v>140865.21630834401</v>
      </c>
      <c r="BU64" s="48">
        <v>40622.768394025697</v>
      </c>
      <c r="BV64" s="48">
        <v>24991.014346317101</v>
      </c>
      <c r="BW64" s="48">
        <v>14064.4722944265</v>
      </c>
      <c r="BX64" s="48">
        <v>45317.247526254803</v>
      </c>
      <c r="BY64" s="48">
        <v>22752.675440383598</v>
      </c>
      <c r="BZ64" s="48">
        <v>71132.386822827204</v>
      </c>
      <c r="CA64" s="55">
        <v>0</v>
      </c>
      <c r="CB64" s="49">
        <v>2984347.2725638598</v>
      </c>
      <c r="CC64" s="61">
        <v>651722.16310557199</v>
      </c>
      <c r="CD64" s="48">
        <v>0</v>
      </c>
      <c r="CE64" s="48">
        <v>0</v>
      </c>
      <c r="CF64" s="48">
        <v>0</v>
      </c>
      <c r="CG64" s="48">
        <v>-4.9511716898791101E-2</v>
      </c>
      <c r="CH64" s="55">
        <v>35379.613842287297</v>
      </c>
      <c r="CI64" s="49">
        <v>3671449</v>
      </c>
      <c r="CJ64" s="73"/>
      <c r="CK64" s="48">
        <f t="shared" si="0"/>
        <v>0</v>
      </c>
      <c r="CL64" s="48">
        <f t="shared" si="1"/>
        <v>0</v>
      </c>
      <c r="CM64" s="167">
        <f t="shared" si="2"/>
        <v>0.18714728910469475</v>
      </c>
      <c r="CN64" s="357">
        <v>0</v>
      </c>
    </row>
    <row r="65" spans="1:92" ht="19.2" x14ac:dyDescent="0.3">
      <c r="A65" s="30"/>
      <c r="B65" s="42" t="s">
        <v>234</v>
      </c>
      <c r="C65" s="43" t="s">
        <v>235</v>
      </c>
      <c r="D65" s="51">
        <v>670.845570195091</v>
      </c>
      <c r="E65" s="48">
        <v>1887.9231212684999</v>
      </c>
      <c r="F65" s="48">
        <v>2304.1250304100799</v>
      </c>
      <c r="G65" s="48">
        <v>1069.6429879166301</v>
      </c>
      <c r="H65" s="48">
        <v>7932.7614887237596</v>
      </c>
      <c r="I65" s="48">
        <v>9071.4142311070791</v>
      </c>
      <c r="J65" s="48">
        <v>2626.1203291194602</v>
      </c>
      <c r="K65" s="48">
        <v>7991.3212435802898</v>
      </c>
      <c r="L65" s="48">
        <v>1398.5681565545101</v>
      </c>
      <c r="M65" s="48">
        <v>1708.92398698549</v>
      </c>
      <c r="N65" s="48">
        <v>91.154740740336393</v>
      </c>
      <c r="O65" s="48">
        <v>10001.0649130084</v>
      </c>
      <c r="P65" s="48">
        <v>656.24260005693804</v>
      </c>
      <c r="Q65" s="48">
        <v>38.680913191237202</v>
      </c>
      <c r="R65" s="48">
        <v>1275.2840641124301</v>
      </c>
      <c r="S65" s="48">
        <v>121.83973049941</v>
      </c>
      <c r="T65" s="48">
        <v>1788.2765911925301</v>
      </c>
      <c r="U65" s="48">
        <v>19506.8050376791</v>
      </c>
      <c r="V65" s="48">
        <v>2468.56634134456</v>
      </c>
      <c r="W65" s="48">
        <v>695.47773808170405</v>
      </c>
      <c r="X65" s="48">
        <v>3453.3290309446202</v>
      </c>
      <c r="Y65" s="48">
        <v>739.322955360072</v>
      </c>
      <c r="Z65" s="48">
        <v>782.59549994479596</v>
      </c>
      <c r="AA65" s="48">
        <v>249.02031831217701</v>
      </c>
      <c r="AB65" s="48">
        <v>486.91938430377797</v>
      </c>
      <c r="AC65" s="48">
        <v>151.80018474638899</v>
      </c>
      <c r="AD65" s="48">
        <v>311.712750250059</v>
      </c>
      <c r="AE65" s="48">
        <v>1704.3602273410399</v>
      </c>
      <c r="AF65" s="48">
        <v>3304.1143410033301</v>
      </c>
      <c r="AG65" s="48">
        <v>377.15433552964402</v>
      </c>
      <c r="AH65" s="48">
        <v>4598.9983814816896</v>
      </c>
      <c r="AI65" s="48">
        <v>9429.9988232473697</v>
      </c>
      <c r="AJ65" s="48">
        <v>0</v>
      </c>
      <c r="AK65" s="48">
        <v>961.51730294746403</v>
      </c>
      <c r="AL65" s="48">
        <v>1326.11987301455</v>
      </c>
      <c r="AM65" s="48">
        <v>343.62721864874197</v>
      </c>
      <c r="AN65" s="48">
        <v>901.021871503841</v>
      </c>
      <c r="AO65" s="48">
        <v>2878.1786521317999</v>
      </c>
      <c r="AP65" s="48">
        <v>2422.2948370700301</v>
      </c>
      <c r="AQ65" s="48">
        <v>1473.1862988825701</v>
      </c>
      <c r="AR65" s="48">
        <v>950.01144222331902</v>
      </c>
      <c r="AS65" s="48">
        <v>2014.15577810584</v>
      </c>
      <c r="AT65" s="48">
        <v>922.24273948904704</v>
      </c>
      <c r="AU65" s="48">
        <v>1026.1446974999101</v>
      </c>
      <c r="AV65" s="48">
        <v>2532.9167968110701</v>
      </c>
      <c r="AW65" s="48">
        <v>1420.22013583528</v>
      </c>
      <c r="AX65" s="48">
        <v>4660.0317562986502</v>
      </c>
      <c r="AY65" s="48">
        <v>106632.061894824</v>
      </c>
      <c r="AZ65" s="48">
        <v>1049.68011372668</v>
      </c>
      <c r="BA65" s="48">
        <v>200.77252065449301</v>
      </c>
      <c r="BB65" s="48">
        <v>701.37677740827996</v>
      </c>
      <c r="BC65" s="48">
        <v>359.62939357633701</v>
      </c>
      <c r="BD65" s="48">
        <v>296.87921254274698</v>
      </c>
      <c r="BE65" s="48">
        <v>607.52308903814298</v>
      </c>
      <c r="BF65" s="48">
        <v>475.12804869549399</v>
      </c>
      <c r="BG65" s="48">
        <v>4878.4950549370496</v>
      </c>
      <c r="BH65" s="48">
        <v>134779.431954548</v>
      </c>
      <c r="BI65" s="48">
        <v>11577.793224831699</v>
      </c>
      <c r="BJ65" s="48">
        <v>9482.93168436214</v>
      </c>
      <c r="BK65" s="48">
        <v>11598.3940705562</v>
      </c>
      <c r="BL65" s="48">
        <v>4624.3440959815698</v>
      </c>
      <c r="BM65" s="48">
        <v>9739.6289553277293</v>
      </c>
      <c r="BN65" s="48">
        <v>2924.1474530542901</v>
      </c>
      <c r="BO65" s="48">
        <v>1383.45239320312</v>
      </c>
      <c r="BP65" s="48">
        <v>313.739440741858</v>
      </c>
      <c r="BQ65" s="48">
        <v>110.012779427333</v>
      </c>
      <c r="BR65" s="48">
        <v>22.605143355374601</v>
      </c>
      <c r="BS65" s="48">
        <v>43456.979729157298</v>
      </c>
      <c r="BT65" s="48">
        <v>17336.468975029999</v>
      </c>
      <c r="BU65" s="48">
        <v>18115.1566863021</v>
      </c>
      <c r="BV65" s="48">
        <v>16360.566996035201</v>
      </c>
      <c r="BW65" s="48">
        <v>10443.0279574997</v>
      </c>
      <c r="BX65" s="48">
        <v>21868.981202846298</v>
      </c>
      <c r="BY65" s="48">
        <v>6284.7788102581198</v>
      </c>
      <c r="BZ65" s="48">
        <v>13833.2428387581</v>
      </c>
      <c r="CA65" s="55">
        <v>0</v>
      </c>
      <c r="CB65" s="49">
        <v>572183.26494537306</v>
      </c>
      <c r="CC65" s="61">
        <v>312084.83979756502</v>
      </c>
      <c r="CD65" s="48">
        <v>0</v>
      </c>
      <c r="CE65" s="48">
        <v>161.87140365163199</v>
      </c>
      <c r="CF65" s="48">
        <v>3479.0627910154199</v>
      </c>
      <c r="CG65" s="48">
        <v>8154.2886476705999</v>
      </c>
      <c r="CH65" s="55">
        <v>138160.67241472399</v>
      </c>
      <c r="CI65" s="49">
        <v>1034224</v>
      </c>
      <c r="CJ65" s="73"/>
      <c r="CK65" s="48">
        <f t="shared" si="0"/>
        <v>0</v>
      </c>
      <c r="CL65" s="48">
        <f t="shared" si="1"/>
        <v>0</v>
      </c>
      <c r="CM65" s="167">
        <f t="shared" si="2"/>
        <v>0.44675112456743082</v>
      </c>
      <c r="CN65" s="357">
        <v>0</v>
      </c>
    </row>
    <row r="66" spans="1:92" ht="19.2" x14ac:dyDescent="0.3">
      <c r="A66" s="30"/>
      <c r="B66" s="42" t="s">
        <v>472</v>
      </c>
      <c r="C66" s="43" t="s">
        <v>473</v>
      </c>
      <c r="D66" s="51">
        <v>67.857149614588096</v>
      </c>
      <c r="E66" s="48">
        <v>77.638374995410302</v>
      </c>
      <c r="F66" s="48">
        <v>199.720165711438</v>
      </c>
      <c r="G66" s="48">
        <v>30.419110000497302</v>
      </c>
      <c r="H66" s="48">
        <v>726.01549205391302</v>
      </c>
      <c r="I66" s="48">
        <v>110.454112252592</v>
      </c>
      <c r="J66" s="48">
        <v>96.777793020583701</v>
      </c>
      <c r="K66" s="48">
        <v>200.01786929482</v>
      </c>
      <c r="L66" s="48">
        <v>112.126894872196</v>
      </c>
      <c r="M66" s="48">
        <v>475.92599368763302</v>
      </c>
      <c r="N66" s="48">
        <v>30.141972886330201</v>
      </c>
      <c r="O66" s="48">
        <v>2024.9975724667599</v>
      </c>
      <c r="P66" s="48">
        <v>46961.649615590897</v>
      </c>
      <c r="Q66" s="48">
        <v>458.65899709970199</v>
      </c>
      <c r="R66" s="48">
        <v>194.57715108924199</v>
      </c>
      <c r="S66" s="48">
        <v>22.973495885142398</v>
      </c>
      <c r="T66" s="48">
        <v>816.96537561022706</v>
      </c>
      <c r="U66" s="48">
        <v>1143.0017030746101</v>
      </c>
      <c r="V66" s="48">
        <v>2892.0629141460299</v>
      </c>
      <c r="W66" s="48">
        <v>820.29400933418299</v>
      </c>
      <c r="X66" s="48">
        <v>482.60165598530102</v>
      </c>
      <c r="Y66" s="48">
        <v>142.90753747611001</v>
      </c>
      <c r="Z66" s="48">
        <v>1020.36232624565</v>
      </c>
      <c r="AA66" s="48">
        <v>230.83472437096501</v>
      </c>
      <c r="AB66" s="48">
        <v>138.55209118892199</v>
      </c>
      <c r="AC66" s="48">
        <v>84.957638579489995</v>
      </c>
      <c r="AD66" s="48">
        <v>335.34531890910699</v>
      </c>
      <c r="AE66" s="48">
        <v>1086.69677049546</v>
      </c>
      <c r="AF66" s="48">
        <v>356.79021219337102</v>
      </c>
      <c r="AG66" s="48">
        <v>84.211402516939003</v>
      </c>
      <c r="AH66" s="48">
        <v>138.06323371440399</v>
      </c>
      <c r="AI66" s="48">
        <v>103.980828217553</v>
      </c>
      <c r="AJ66" s="48">
        <v>0</v>
      </c>
      <c r="AK66" s="48">
        <v>108.867387889016</v>
      </c>
      <c r="AL66" s="48">
        <v>155.12855686968999</v>
      </c>
      <c r="AM66" s="48">
        <v>58.182528195492502</v>
      </c>
      <c r="AN66" s="48">
        <v>160.05487902863399</v>
      </c>
      <c r="AO66" s="48">
        <v>279.13894062252001</v>
      </c>
      <c r="AP66" s="48">
        <v>90.739940263285106</v>
      </c>
      <c r="AQ66" s="48">
        <v>67148.086178931801</v>
      </c>
      <c r="AR66" s="48">
        <v>115.174595343012</v>
      </c>
      <c r="AS66" s="48">
        <v>211.97627563398299</v>
      </c>
      <c r="AT66" s="48">
        <v>109.03523803884001</v>
      </c>
      <c r="AU66" s="48">
        <v>39.396059741146203</v>
      </c>
      <c r="AV66" s="48">
        <v>260.36120581105001</v>
      </c>
      <c r="AW66" s="48">
        <v>50.173360572469001</v>
      </c>
      <c r="AX66" s="48">
        <v>142.65201554750999</v>
      </c>
      <c r="AY66" s="48">
        <v>172.818280622603</v>
      </c>
      <c r="AZ66" s="48">
        <v>151.12685853383999</v>
      </c>
      <c r="BA66" s="48">
        <v>27.592210586436799</v>
      </c>
      <c r="BB66" s="48">
        <v>94.957051192823798</v>
      </c>
      <c r="BC66" s="48">
        <v>30.3729130973019</v>
      </c>
      <c r="BD66" s="48">
        <v>179.83259615416901</v>
      </c>
      <c r="BE66" s="48">
        <v>97.665953166925604</v>
      </c>
      <c r="BF66" s="48">
        <v>149.29609828855899</v>
      </c>
      <c r="BG66" s="48">
        <v>188.759014338052</v>
      </c>
      <c r="BH66" s="48">
        <v>94.109848883564794</v>
      </c>
      <c r="BI66" s="48">
        <v>300685.59790074202</v>
      </c>
      <c r="BJ66" s="48">
        <v>878.83751629670905</v>
      </c>
      <c r="BK66" s="48">
        <v>46173.645687641198</v>
      </c>
      <c r="BL66" s="48">
        <v>18.7519877826482</v>
      </c>
      <c r="BM66" s="48">
        <v>49.033771649175797</v>
      </c>
      <c r="BN66" s="48">
        <v>397.10706823406002</v>
      </c>
      <c r="BO66" s="48">
        <v>139.33541768832299</v>
      </c>
      <c r="BP66" s="48">
        <v>100.87602622984301</v>
      </c>
      <c r="BQ66" s="48">
        <v>91.069562049898494</v>
      </c>
      <c r="BR66" s="48">
        <v>10.016059533916399</v>
      </c>
      <c r="BS66" s="48">
        <v>266027.37079733302</v>
      </c>
      <c r="BT66" s="48">
        <v>215.36594493578201</v>
      </c>
      <c r="BU66" s="48">
        <v>236.03505521423</v>
      </c>
      <c r="BV66" s="48">
        <v>167.739189997229</v>
      </c>
      <c r="BW66" s="48">
        <v>141.043921372808</v>
      </c>
      <c r="BX66" s="48">
        <v>288.05611401765799</v>
      </c>
      <c r="BY66" s="48">
        <v>435.58419204056599</v>
      </c>
      <c r="BZ66" s="48">
        <v>41614.611440692199</v>
      </c>
      <c r="CA66" s="55">
        <v>0</v>
      </c>
      <c r="CB66" s="49">
        <v>789453.15514338401</v>
      </c>
      <c r="CC66" s="61">
        <v>148707.071415652</v>
      </c>
      <c r="CD66" s="48">
        <v>0</v>
      </c>
      <c r="CE66" s="48">
        <v>0</v>
      </c>
      <c r="CF66" s="48">
        <v>10548212.2521833</v>
      </c>
      <c r="CG66" s="48">
        <v>157426.53877182299</v>
      </c>
      <c r="CH66" s="55">
        <v>221.98248583218299</v>
      </c>
      <c r="CI66" s="49">
        <v>11644021</v>
      </c>
      <c r="CJ66" s="73"/>
      <c r="CK66" s="48">
        <f t="shared" si="0"/>
        <v>0</v>
      </c>
      <c r="CL66" s="48">
        <f t="shared" si="1"/>
        <v>0</v>
      </c>
      <c r="CM66" s="167">
        <f t="shared" si="2"/>
        <v>0.93220098493953307</v>
      </c>
      <c r="CN66" s="357">
        <v>0</v>
      </c>
    </row>
    <row r="67" spans="1:92" ht="19.2" x14ac:dyDescent="0.3">
      <c r="A67" s="30"/>
      <c r="B67" s="42" t="s">
        <v>530</v>
      </c>
      <c r="C67" s="43" t="s">
        <v>531</v>
      </c>
      <c r="D67" s="51">
        <v>34597.444004250799</v>
      </c>
      <c r="E67" s="48">
        <v>39584.470416766097</v>
      </c>
      <c r="F67" s="48">
        <v>101828.72827649199</v>
      </c>
      <c r="G67" s="48">
        <v>15509.396738278199</v>
      </c>
      <c r="H67" s="48">
        <v>370164.09435438202</v>
      </c>
      <c r="I67" s="48">
        <v>56315.8043832236</v>
      </c>
      <c r="J67" s="48">
        <v>49342.837031940297</v>
      </c>
      <c r="K67" s="48">
        <v>101980.51453799001</v>
      </c>
      <c r="L67" s="48">
        <v>57168.684342693501</v>
      </c>
      <c r="M67" s="48">
        <v>242654.208293409</v>
      </c>
      <c r="N67" s="48">
        <v>15368.0964354604</v>
      </c>
      <c r="O67" s="48">
        <v>1032459.22530027</v>
      </c>
      <c r="P67" s="48">
        <v>66384.868476819698</v>
      </c>
      <c r="Q67" s="48">
        <v>24562.4828422348</v>
      </c>
      <c r="R67" s="48">
        <v>99206.526173764607</v>
      </c>
      <c r="S67" s="48">
        <v>11713.198122563401</v>
      </c>
      <c r="T67" s="48">
        <v>416535.53084124898</v>
      </c>
      <c r="U67" s="48">
        <v>582767.440770688</v>
      </c>
      <c r="V67" s="48">
        <v>1474538.5754816199</v>
      </c>
      <c r="W67" s="48">
        <v>418232.65810830001</v>
      </c>
      <c r="X67" s="48">
        <v>246057.84157076699</v>
      </c>
      <c r="Y67" s="48">
        <v>72862.411016335594</v>
      </c>
      <c r="Z67" s="48">
        <v>520238.89371771901</v>
      </c>
      <c r="AA67" s="48">
        <v>117692.704394766</v>
      </c>
      <c r="AB67" s="48">
        <v>70641.756156967007</v>
      </c>
      <c r="AC67" s="48">
        <v>43316.248327285699</v>
      </c>
      <c r="AD67" s="48">
        <v>61026.055172939101</v>
      </c>
      <c r="AE67" s="48">
        <v>554059.97570422699</v>
      </c>
      <c r="AF67" s="48">
        <v>181911.99391274099</v>
      </c>
      <c r="AG67" s="48">
        <v>42935.774633139998</v>
      </c>
      <c r="AH67" s="48">
        <v>70392.508742409598</v>
      </c>
      <c r="AI67" s="48">
        <v>53015.355083512201</v>
      </c>
      <c r="AJ67" s="48">
        <v>0</v>
      </c>
      <c r="AK67" s="48">
        <v>55506.801829612101</v>
      </c>
      <c r="AL67" s="48">
        <v>79093.383530591294</v>
      </c>
      <c r="AM67" s="48">
        <v>29664.770369849699</v>
      </c>
      <c r="AN67" s="48">
        <v>81605.103460016806</v>
      </c>
      <c r="AO67" s="48">
        <v>142320.948086469</v>
      </c>
      <c r="AP67" s="48">
        <v>46264.395425374001</v>
      </c>
      <c r="AQ67" s="48">
        <v>421341.80585127498</v>
      </c>
      <c r="AR67" s="48">
        <v>58722.575818826299</v>
      </c>
      <c r="AS67" s="48">
        <v>108077.591943233</v>
      </c>
      <c r="AT67" s="48">
        <v>55592.381406600398</v>
      </c>
      <c r="AU67" s="48">
        <v>20086.357570631</v>
      </c>
      <c r="AV67" s="48">
        <v>132746.98819636999</v>
      </c>
      <c r="AW67" s="48">
        <v>25581.240042801601</v>
      </c>
      <c r="AX67" s="48">
        <v>72732.1313675907</v>
      </c>
      <c r="AY67" s="48">
        <v>88112.613345992795</v>
      </c>
      <c r="AZ67" s="48">
        <v>77053.089547085896</v>
      </c>
      <c r="BA67" s="48">
        <v>14068.082230682399</v>
      </c>
      <c r="BB67" s="48">
        <v>48414.5190317015</v>
      </c>
      <c r="BC67" s="48">
        <v>15485.8429229389</v>
      </c>
      <c r="BD67" s="48">
        <v>91688.911351580799</v>
      </c>
      <c r="BE67" s="48">
        <v>49795.671716338402</v>
      </c>
      <c r="BF67" s="48">
        <v>76119.663586356895</v>
      </c>
      <c r="BG67" s="48">
        <v>96240.108315047095</v>
      </c>
      <c r="BH67" s="48">
        <v>47982.566988013597</v>
      </c>
      <c r="BI67" s="48">
        <v>703235.16629600001</v>
      </c>
      <c r="BJ67" s="48">
        <v>448081.47603614599</v>
      </c>
      <c r="BK67" s="48">
        <v>1328083.7293886</v>
      </c>
      <c r="BL67" s="48">
        <v>9560.8325867417607</v>
      </c>
      <c r="BM67" s="48">
        <v>25000.212631755901</v>
      </c>
      <c r="BN67" s="48">
        <v>202467.825939545</v>
      </c>
      <c r="BO67" s="48">
        <v>71041.140670669804</v>
      </c>
      <c r="BP67" s="48">
        <v>51432.349998208898</v>
      </c>
      <c r="BQ67" s="48">
        <v>46432.455406816</v>
      </c>
      <c r="BR67" s="48">
        <v>5106.7582537156404</v>
      </c>
      <c r="BS67" s="48">
        <v>11219.397154823901</v>
      </c>
      <c r="BT67" s="48">
        <v>109805.838628041</v>
      </c>
      <c r="BU67" s="48">
        <v>120344.12957509499</v>
      </c>
      <c r="BV67" s="48">
        <v>85523.003341712596</v>
      </c>
      <c r="BW67" s="48">
        <v>71912.233265787101</v>
      </c>
      <c r="BX67" s="48">
        <v>146867.43152950599</v>
      </c>
      <c r="BY67" s="48">
        <v>222085.65757410601</v>
      </c>
      <c r="BZ67" s="48">
        <v>79448.685142750604</v>
      </c>
      <c r="CA67" s="55">
        <v>0</v>
      </c>
      <c r="CB67" s="49">
        <v>12917012.170720199</v>
      </c>
      <c r="CC67" s="61">
        <v>13759013.3057175</v>
      </c>
      <c r="CD67" s="48">
        <v>0</v>
      </c>
      <c r="CE67" s="48">
        <v>0</v>
      </c>
      <c r="CF67" s="48">
        <v>2661592.3198342598</v>
      </c>
      <c r="CG67" s="48">
        <v>0</v>
      </c>
      <c r="CH67" s="55">
        <v>9752.2037280490094</v>
      </c>
      <c r="CI67" s="49">
        <v>29347370</v>
      </c>
      <c r="CJ67" s="73"/>
      <c r="CK67" s="48">
        <f t="shared" si="0"/>
        <v>0</v>
      </c>
      <c r="CL67" s="48">
        <f t="shared" si="1"/>
        <v>0</v>
      </c>
      <c r="CM67" s="167">
        <f t="shared" si="2"/>
        <v>0.55985793034537024</v>
      </c>
      <c r="CN67" s="357">
        <v>0</v>
      </c>
    </row>
    <row r="68" spans="1:92" ht="19.2" x14ac:dyDescent="0.3">
      <c r="A68" s="30"/>
      <c r="B68" s="42" t="s">
        <v>542</v>
      </c>
      <c r="C68" s="43" t="s">
        <v>543</v>
      </c>
      <c r="D68" s="51">
        <v>52840.458134021799</v>
      </c>
      <c r="E68" s="48">
        <v>79223.766790695503</v>
      </c>
      <c r="F68" s="48">
        <v>44584.116506441998</v>
      </c>
      <c r="G68" s="48">
        <v>24291.697312826702</v>
      </c>
      <c r="H68" s="48">
        <v>456290.84579644602</v>
      </c>
      <c r="I68" s="48">
        <v>94399.365390811101</v>
      </c>
      <c r="J68" s="48">
        <v>32564.006459260301</v>
      </c>
      <c r="K68" s="48">
        <v>56674.408655048901</v>
      </c>
      <c r="L68" s="48">
        <v>20886.095323516402</v>
      </c>
      <c r="M68" s="48">
        <v>73652.632764027396</v>
      </c>
      <c r="N68" s="48">
        <v>55504.2953885854</v>
      </c>
      <c r="O68" s="48">
        <v>54484.206522981498</v>
      </c>
      <c r="P68" s="48">
        <v>102195.315918247</v>
      </c>
      <c r="Q68" s="48">
        <v>134711.26992958799</v>
      </c>
      <c r="R68" s="48">
        <v>270883.29434167698</v>
      </c>
      <c r="S68" s="48">
        <v>26584.416530699</v>
      </c>
      <c r="T68" s="48">
        <v>34106.784729631603</v>
      </c>
      <c r="U68" s="48">
        <v>253896.46364210101</v>
      </c>
      <c r="V68" s="48">
        <v>21767.238181332599</v>
      </c>
      <c r="W68" s="48">
        <v>9337.5121652571906</v>
      </c>
      <c r="X68" s="48">
        <v>55142.116722700302</v>
      </c>
      <c r="Y68" s="48">
        <v>5589.1497581312196</v>
      </c>
      <c r="Z68" s="48">
        <v>5988.2822789419497</v>
      </c>
      <c r="AA68" s="48">
        <v>3447.3722799368402</v>
      </c>
      <c r="AB68" s="48">
        <v>13349.9936349359</v>
      </c>
      <c r="AC68" s="48">
        <v>4221.5135432529396</v>
      </c>
      <c r="AD68" s="48">
        <v>1909.91464130808</v>
      </c>
      <c r="AE68" s="48">
        <v>66836.536287669296</v>
      </c>
      <c r="AF68" s="48">
        <v>60799.023420415302</v>
      </c>
      <c r="AG68" s="48">
        <v>4101.7083019922302</v>
      </c>
      <c r="AH68" s="48">
        <v>30712.588122184799</v>
      </c>
      <c r="AI68" s="48">
        <v>47987.442170464397</v>
      </c>
      <c r="AJ68" s="48">
        <v>0</v>
      </c>
      <c r="AK68" s="48">
        <v>11809.7041591241</v>
      </c>
      <c r="AL68" s="48">
        <v>6128.2884880213796</v>
      </c>
      <c r="AM68" s="48">
        <v>6414.8273205239902</v>
      </c>
      <c r="AN68" s="48">
        <v>86244.696356771805</v>
      </c>
      <c r="AO68" s="48">
        <v>296893.28495512402</v>
      </c>
      <c r="AP68" s="48">
        <v>19680.736280310801</v>
      </c>
      <c r="AQ68" s="48">
        <v>167972.65739005301</v>
      </c>
      <c r="AR68" s="48">
        <v>42085.351910524398</v>
      </c>
      <c r="AS68" s="48">
        <v>49484.780552197197</v>
      </c>
      <c r="AT68" s="48">
        <v>8412.1752809324098</v>
      </c>
      <c r="AU68" s="48">
        <v>12373.5396921631</v>
      </c>
      <c r="AV68" s="48">
        <v>73251.941771674901</v>
      </c>
      <c r="AW68" s="48">
        <v>29054.051808378201</v>
      </c>
      <c r="AX68" s="48">
        <v>124704.799967685</v>
      </c>
      <c r="AY68" s="48">
        <v>59577.198900771997</v>
      </c>
      <c r="AZ68" s="48">
        <v>37699.4217174</v>
      </c>
      <c r="BA68" s="48">
        <v>5103.5196818302102</v>
      </c>
      <c r="BB68" s="48">
        <v>16575.2581387465</v>
      </c>
      <c r="BC68" s="48">
        <v>3636.7293081583098</v>
      </c>
      <c r="BD68" s="48">
        <v>9181.7967825367305</v>
      </c>
      <c r="BE68" s="48">
        <v>15512.771527467199</v>
      </c>
      <c r="BF68" s="48">
        <v>36178.186065061898</v>
      </c>
      <c r="BG68" s="48">
        <v>27602.913124636601</v>
      </c>
      <c r="BH68" s="48">
        <v>27210.6276243758</v>
      </c>
      <c r="BI68" s="48">
        <v>192257.99784724001</v>
      </c>
      <c r="BJ68" s="48">
        <v>3205344.9350809301</v>
      </c>
      <c r="BK68" s="48">
        <v>1016011.44692972</v>
      </c>
      <c r="BL68" s="48">
        <v>78887.914348371502</v>
      </c>
      <c r="BM68" s="48">
        <v>11619.727933591499</v>
      </c>
      <c r="BN68" s="48">
        <v>33257.706204648799</v>
      </c>
      <c r="BO68" s="48">
        <v>60673.308744362497</v>
      </c>
      <c r="BP68" s="48">
        <v>59325.529927860902</v>
      </c>
      <c r="BQ68" s="48">
        <v>6179.8209944445298</v>
      </c>
      <c r="BR68" s="48">
        <v>8477.3639138731196</v>
      </c>
      <c r="BS68" s="48">
        <v>56989.5918580203</v>
      </c>
      <c r="BT68" s="48">
        <v>595042.06117730204</v>
      </c>
      <c r="BU68" s="48">
        <v>37239.354621681901</v>
      </c>
      <c r="BV68" s="48">
        <v>71195.992896997603</v>
      </c>
      <c r="BW68" s="48">
        <v>13253.2405715935</v>
      </c>
      <c r="BX68" s="48">
        <v>27477.220482538101</v>
      </c>
      <c r="BY68" s="48">
        <v>5279.4265585141602</v>
      </c>
      <c r="BZ68" s="48">
        <v>108159.53037637001</v>
      </c>
      <c r="CA68" s="55">
        <v>0</v>
      </c>
      <c r="CB68" s="49">
        <v>8958425.2609176598</v>
      </c>
      <c r="CC68" s="61">
        <v>3504748.6040106802</v>
      </c>
      <c r="CD68" s="48">
        <v>0</v>
      </c>
      <c r="CE68" s="48">
        <v>0</v>
      </c>
      <c r="CF68" s="48">
        <v>2322.09597510906</v>
      </c>
      <c r="CG68" s="48">
        <v>0</v>
      </c>
      <c r="CH68" s="55">
        <v>681399.03909654496</v>
      </c>
      <c r="CI68" s="49">
        <v>13146895</v>
      </c>
      <c r="CJ68" s="73"/>
      <c r="CK68" s="48">
        <f t="shared" si="0"/>
        <v>0</v>
      </c>
      <c r="CL68" s="48">
        <f t="shared" si="1"/>
        <v>0</v>
      </c>
      <c r="CM68" s="167">
        <f t="shared" si="2"/>
        <v>0.31859003506777334</v>
      </c>
      <c r="CN68" s="357">
        <v>0</v>
      </c>
    </row>
    <row r="69" spans="1:92" ht="19.2" x14ac:dyDescent="0.3">
      <c r="A69" s="30"/>
      <c r="B69" s="42" t="s">
        <v>562</v>
      </c>
      <c r="C69" s="43" t="s">
        <v>563</v>
      </c>
      <c r="D69" s="51">
        <v>24.768977668839</v>
      </c>
      <c r="E69" s="48">
        <v>1545.1621378442001</v>
      </c>
      <c r="F69" s="48">
        <v>84.094734856235107</v>
      </c>
      <c r="G69" s="48">
        <v>11.415469627326299</v>
      </c>
      <c r="H69" s="48">
        <v>2142.8737646345398</v>
      </c>
      <c r="I69" s="48">
        <v>1598.5227706676301</v>
      </c>
      <c r="J69" s="48">
        <v>80.925169580194904</v>
      </c>
      <c r="K69" s="48">
        <v>567.16795423658095</v>
      </c>
      <c r="L69" s="48">
        <v>7.2835729660726303</v>
      </c>
      <c r="M69" s="48">
        <v>30.915345559382502</v>
      </c>
      <c r="N69" s="48">
        <v>1.9579714493048801</v>
      </c>
      <c r="O69" s="48">
        <v>295.01685931374499</v>
      </c>
      <c r="P69" s="48">
        <v>178.76274784217199</v>
      </c>
      <c r="Q69" s="48">
        <v>11.817546291253599</v>
      </c>
      <c r="R69" s="48">
        <v>12.6394018054669</v>
      </c>
      <c r="S69" s="48">
        <v>1.49231933833474</v>
      </c>
      <c r="T69" s="48">
        <v>863.82162573825201</v>
      </c>
      <c r="U69" s="48">
        <v>2600.1523866860498</v>
      </c>
      <c r="V69" s="48">
        <v>274.90955678821501</v>
      </c>
      <c r="W69" s="48">
        <v>53.284907937812903</v>
      </c>
      <c r="X69" s="48">
        <v>31.348985262839498</v>
      </c>
      <c r="Y69" s="48">
        <v>9.2830313172893693</v>
      </c>
      <c r="Z69" s="48">
        <v>66.281006564150402</v>
      </c>
      <c r="AA69" s="48">
        <v>14.9946322867102</v>
      </c>
      <c r="AB69" s="48">
        <v>9.0001089116639594</v>
      </c>
      <c r="AC69" s="48">
        <v>5.5187041460860504</v>
      </c>
      <c r="AD69" s="48">
        <v>7.7750210765604999</v>
      </c>
      <c r="AE69" s="48">
        <v>254.415857370937</v>
      </c>
      <c r="AF69" s="48">
        <v>23.176487202762601</v>
      </c>
      <c r="AG69" s="48">
        <v>5.4702299167969901</v>
      </c>
      <c r="AH69" s="48">
        <v>198.17725843179699</v>
      </c>
      <c r="AI69" s="48">
        <v>612.57855926765103</v>
      </c>
      <c r="AJ69" s="48">
        <v>0</v>
      </c>
      <c r="AK69" s="48">
        <v>7.0718409193368803</v>
      </c>
      <c r="AL69" s="48">
        <v>1172.6493202832901</v>
      </c>
      <c r="AM69" s="48">
        <v>391.09287868227898</v>
      </c>
      <c r="AN69" s="48">
        <v>10.3968935491324</v>
      </c>
      <c r="AO69" s="48">
        <v>18.1323922687214</v>
      </c>
      <c r="AP69" s="48">
        <v>3502.9752029881802</v>
      </c>
      <c r="AQ69" s="48">
        <v>311.441944644763</v>
      </c>
      <c r="AR69" s="48">
        <v>301.738054425749</v>
      </c>
      <c r="AS69" s="48">
        <v>3338.2770630305699</v>
      </c>
      <c r="AT69" s="48">
        <v>1015.74970038163</v>
      </c>
      <c r="AU69" s="48">
        <v>756.00461025861102</v>
      </c>
      <c r="AV69" s="48">
        <v>1997.7752234147499</v>
      </c>
      <c r="AW69" s="48">
        <v>3.2591764277356101</v>
      </c>
      <c r="AX69" s="48">
        <v>300.74143471354398</v>
      </c>
      <c r="AY69" s="48">
        <v>11.2259824747726</v>
      </c>
      <c r="AZ69" s="48">
        <v>553.76592179120405</v>
      </c>
      <c r="BA69" s="48">
        <v>359.121476723591</v>
      </c>
      <c r="BB69" s="48">
        <v>175.795323951759</v>
      </c>
      <c r="BC69" s="48">
        <v>187.413583889823</v>
      </c>
      <c r="BD69" s="48">
        <v>302.47365772427298</v>
      </c>
      <c r="BE69" s="48">
        <v>54.853457305268101</v>
      </c>
      <c r="BF69" s="48">
        <v>2185.4707161761298</v>
      </c>
      <c r="BG69" s="48">
        <v>12.26146550747</v>
      </c>
      <c r="BH69" s="48">
        <v>6.1132162087499804</v>
      </c>
      <c r="BI69" s="48">
        <v>1100.22878288215</v>
      </c>
      <c r="BJ69" s="48">
        <v>142941.268645451</v>
      </c>
      <c r="BK69" s="48">
        <v>20878.492136965699</v>
      </c>
      <c r="BL69" s="48">
        <v>10062.4818618521</v>
      </c>
      <c r="BM69" s="48">
        <v>3.18515066359048</v>
      </c>
      <c r="BN69" s="48">
        <v>25.7954018090193</v>
      </c>
      <c r="BO69" s="48">
        <v>9.0509924728394608</v>
      </c>
      <c r="BP69" s="48">
        <v>11575.806256566901</v>
      </c>
      <c r="BQ69" s="48">
        <v>1422.69326839935</v>
      </c>
      <c r="BR69" s="48">
        <v>1203.05438920693</v>
      </c>
      <c r="BS69" s="48">
        <v>1475.30388999668</v>
      </c>
      <c r="BT69" s="48">
        <v>18947.068465467499</v>
      </c>
      <c r="BU69" s="48">
        <v>2065.5941364913901</v>
      </c>
      <c r="BV69" s="48">
        <v>3647.4671109020501</v>
      </c>
      <c r="BW69" s="48">
        <v>22.443774364199001</v>
      </c>
      <c r="BX69" s="48">
        <v>3043.5113219990299</v>
      </c>
      <c r="BY69" s="48">
        <v>63.547145532741602</v>
      </c>
      <c r="BZ69" s="48">
        <v>4283.6497600551002</v>
      </c>
      <c r="CA69" s="55">
        <v>0</v>
      </c>
      <c r="CB69" s="49">
        <v>251371.44813140601</v>
      </c>
      <c r="CC69" s="61">
        <v>115030.073251832</v>
      </c>
      <c r="CD69" s="48">
        <v>0</v>
      </c>
      <c r="CE69" s="48">
        <v>0</v>
      </c>
      <c r="CF69" s="48">
        <v>339.10001761181002</v>
      </c>
      <c r="CG69" s="48">
        <v>0</v>
      </c>
      <c r="CH69" s="55">
        <v>3030.3785991496802</v>
      </c>
      <c r="CI69" s="49">
        <v>369771</v>
      </c>
      <c r="CJ69" s="73"/>
      <c r="CK69" s="48">
        <f t="shared" si="0"/>
        <v>0</v>
      </c>
      <c r="CL69" s="48">
        <f t="shared" si="1"/>
        <v>0</v>
      </c>
      <c r="CM69" s="167">
        <f t="shared" si="2"/>
        <v>0.32019696479332749</v>
      </c>
      <c r="CN69" s="357">
        <v>0</v>
      </c>
    </row>
    <row r="70" spans="1:92" ht="19.2" x14ac:dyDescent="0.3">
      <c r="A70" s="30"/>
      <c r="B70" s="42" t="s">
        <v>534</v>
      </c>
      <c r="C70" s="43" t="s">
        <v>535</v>
      </c>
      <c r="D70" s="51">
        <v>1132.92455269996</v>
      </c>
      <c r="E70" s="48">
        <v>170.58068337503801</v>
      </c>
      <c r="F70" s="48">
        <v>539.36498562896395</v>
      </c>
      <c r="G70" s="48">
        <v>1058.7918102803701</v>
      </c>
      <c r="H70" s="48">
        <v>6706.0106104776696</v>
      </c>
      <c r="I70" s="48">
        <v>2875.6535704387902</v>
      </c>
      <c r="J70" s="48">
        <v>609.14301584633495</v>
      </c>
      <c r="K70" s="48">
        <v>1214.23479234198</v>
      </c>
      <c r="L70" s="48">
        <v>627.897759871586</v>
      </c>
      <c r="M70" s="48">
        <v>629.10147988407095</v>
      </c>
      <c r="N70" s="48">
        <v>637.16779926859294</v>
      </c>
      <c r="O70" s="48">
        <v>2055.4663965180198</v>
      </c>
      <c r="P70" s="48">
        <v>1534.6592013750901</v>
      </c>
      <c r="Q70" s="48">
        <v>172.35247499748999</v>
      </c>
      <c r="R70" s="48">
        <v>3507.7672105022998</v>
      </c>
      <c r="S70" s="48">
        <v>327.89756257799598</v>
      </c>
      <c r="T70" s="48">
        <v>668.56532671389095</v>
      </c>
      <c r="U70" s="48">
        <v>945.23103209373301</v>
      </c>
      <c r="V70" s="48">
        <v>2212.9044405667</v>
      </c>
      <c r="W70" s="48">
        <v>615.58292530484903</v>
      </c>
      <c r="X70" s="48">
        <v>589.45840817611702</v>
      </c>
      <c r="Y70" s="48">
        <v>115.066212711924</v>
      </c>
      <c r="Z70" s="48">
        <v>761.17608477446095</v>
      </c>
      <c r="AA70" s="48">
        <v>182.48141835835699</v>
      </c>
      <c r="AB70" s="48">
        <v>137.873390546667</v>
      </c>
      <c r="AC70" s="48">
        <v>77.641587225174007</v>
      </c>
      <c r="AD70" s="48">
        <v>91.575850714713098</v>
      </c>
      <c r="AE70" s="48">
        <v>805.77168458558401</v>
      </c>
      <c r="AF70" s="48">
        <v>264.55535539286097</v>
      </c>
      <c r="AG70" s="48">
        <v>62.441672331878998</v>
      </c>
      <c r="AH70" s="48">
        <v>102.37211283757399</v>
      </c>
      <c r="AI70" s="48">
        <v>77.100447330179904</v>
      </c>
      <c r="AJ70" s="48">
        <v>0</v>
      </c>
      <c r="AK70" s="48">
        <v>80.723768504225205</v>
      </c>
      <c r="AL70" s="48">
        <v>115.02583056286301</v>
      </c>
      <c r="AM70" s="48">
        <v>43.141596653641798</v>
      </c>
      <c r="AN70" s="48">
        <v>118.678635110183</v>
      </c>
      <c r="AO70" s="48">
        <v>206.97793581947801</v>
      </c>
      <c r="AP70" s="48">
        <v>67.282499138933403</v>
      </c>
      <c r="AQ70" s="48">
        <v>2738.8477600712599</v>
      </c>
      <c r="AR70" s="48">
        <v>85.400481744957304</v>
      </c>
      <c r="AS70" s="48">
        <v>157.17768318378</v>
      </c>
      <c r="AT70" s="48">
        <v>80.848227232413194</v>
      </c>
      <c r="AU70" s="48">
        <v>29.211671816402301</v>
      </c>
      <c r="AV70" s="48">
        <v>193.05448686615</v>
      </c>
      <c r="AW70" s="48">
        <v>37.202901828230999</v>
      </c>
      <c r="AX70" s="48">
        <v>105.77463557275399</v>
      </c>
      <c r="AY70" s="48">
        <v>128.14253330390301</v>
      </c>
      <c r="AZ70" s="48">
        <v>112.058622693264</v>
      </c>
      <c r="BA70" s="48">
        <v>20.459269420241899</v>
      </c>
      <c r="BB70" s="48">
        <v>70.409432677375193</v>
      </c>
      <c r="BC70" s="48">
        <v>22.521124582919501</v>
      </c>
      <c r="BD70" s="48">
        <v>133.34355809346701</v>
      </c>
      <c r="BE70" s="48">
        <v>72.418048665121404</v>
      </c>
      <c r="BF70" s="48">
        <v>110.701137507917</v>
      </c>
      <c r="BG70" s="48">
        <v>221.83953802546401</v>
      </c>
      <c r="BH70" s="48">
        <v>69.781243056819804</v>
      </c>
      <c r="BI70" s="48">
        <v>8733.3926470501992</v>
      </c>
      <c r="BJ70" s="48">
        <v>25604.9888180567</v>
      </c>
      <c r="BK70" s="48">
        <v>29566.126524480998</v>
      </c>
      <c r="BL70" s="48">
        <v>384.97490673141601</v>
      </c>
      <c r="BM70" s="48">
        <v>125.67963784963899</v>
      </c>
      <c r="BN70" s="48">
        <v>581.95577790994798</v>
      </c>
      <c r="BO70" s="48">
        <v>2120.32016668187</v>
      </c>
      <c r="BP70" s="48">
        <v>15610.100304122099</v>
      </c>
      <c r="BQ70" s="48">
        <v>4261.0754329127403</v>
      </c>
      <c r="BR70" s="48">
        <v>3188.4099946374599</v>
      </c>
      <c r="BS70" s="48">
        <v>12045.2434502619</v>
      </c>
      <c r="BT70" s="48">
        <v>162513.16288985801</v>
      </c>
      <c r="BU70" s="48">
        <v>33272.407728921004</v>
      </c>
      <c r="BV70" s="48">
        <v>24020.084266181198</v>
      </c>
      <c r="BW70" s="48">
        <v>8428.8435997488796</v>
      </c>
      <c r="BX70" s="48">
        <v>10953.740218254299</v>
      </c>
      <c r="BY70" s="48">
        <v>4045.3411788810299</v>
      </c>
      <c r="BZ70" s="48">
        <v>26645.354441416399</v>
      </c>
      <c r="CA70" s="55">
        <v>0</v>
      </c>
      <c r="CB70" s="49">
        <v>408631.03646183602</v>
      </c>
      <c r="CC70" s="61">
        <v>246905.24100052999</v>
      </c>
      <c r="CD70" s="48">
        <v>0</v>
      </c>
      <c r="CE70" s="48">
        <v>14640.9296754064</v>
      </c>
      <c r="CF70" s="48">
        <v>3870.7645765370598</v>
      </c>
      <c r="CG70" s="48">
        <v>0</v>
      </c>
      <c r="CH70" s="55">
        <v>77.028285690604804</v>
      </c>
      <c r="CI70" s="49">
        <v>674125</v>
      </c>
      <c r="CJ70" s="73"/>
      <c r="CK70" s="48">
        <f t="shared" si="0"/>
        <v>0</v>
      </c>
      <c r="CL70" s="48">
        <f t="shared" si="1"/>
        <v>0</v>
      </c>
      <c r="CM70" s="167">
        <f t="shared" si="2"/>
        <v>0.39383491717139113</v>
      </c>
      <c r="CN70" s="357">
        <v>0</v>
      </c>
    </row>
    <row r="71" spans="1:92" ht="19.2" x14ac:dyDescent="0.3">
      <c r="A71" s="30"/>
      <c r="B71" s="42" t="s">
        <v>538</v>
      </c>
      <c r="C71" s="43" t="s">
        <v>539</v>
      </c>
      <c r="D71" s="51">
        <v>32.133118954913598</v>
      </c>
      <c r="E71" s="48">
        <v>36.764926811151803</v>
      </c>
      <c r="F71" s="48">
        <v>94.575617734480005</v>
      </c>
      <c r="G71" s="48">
        <v>14.404685220353601</v>
      </c>
      <c r="H71" s="48">
        <v>343.79785036333402</v>
      </c>
      <c r="I71" s="48">
        <v>52.304512468188001</v>
      </c>
      <c r="J71" s="48">
        <v>45.828219325261401</v>
      </c>
      <c r="K71" s="48">
        <v>94.716592483824101</v>
      </c>
      <c r="L71" s="48">
        <v>53.096643042589399</v>
      </c>
      <c r="M71" s="48">
        <v>225.37030594065001</v>
      </c>
      <c r="N71" s="48">
        <v>7149.5321098122004</v>
      </c>
      <c r="O71" s="48">
        <v>3827.3432537978802</v>
      </c>
      <c r="P71" s="48">
        <v>162.59349222006301</v>
      </c>
      <c r="Q71" s="48">
        <v>2250.2724219993602</v>
      </c>
      <c r="R71" s="48">
        <v>60044.909671529596</v>
      </c>
      <c r="S71" s="48">
        <v>5546.4697875454704</v>
      </c>
      <c r="T71" s="48">
        <v>386.86631763391199</v>
      </c>
      <c r="U71" s="48">
        <v>541.257773118567</v>
      </c>
      <c r="V71" s="48">
        <v>1369.50936155105</v>
      </c>
      <c r="W71" s="48">
        <v>388.44256102192202</v>
      </c>
      <c r="X71" s="48">
        <v>228.53150342583999</v>
      </c>
      <c r="Y71" s="48">
        <v>67.6725286481296</v>
      </c>
      <c r="Z71" s="48">
        <v>483.18304250308802</v>
      </c>
      <c r="AA71" s="48">
        <v>109.30962616711901</v>
      </c>
      <c r="AB71" s="48">
        <v>65.610047768179896</v>
      </c>
      <c r="AC71" s="48">
        <v>40.230895669929801</v>
      </c>
      <c r="AD71" s="48">
        <v>56.679259022147498</v>
      </c>
      <c r="AE71" s="48">
        <v>514.59509856488398</v>
      </c>
      <c r="AF71" s="48">
        <v>168.954670148622</v>
      </c>
      <c r="AG71" s="48">
        <v>39.877522557404497</v>
      </c>
      <c r="AH71" s="48">
        <v>65.378553880360002</v>
      </c>
      <c r="AI71" s="48">
        <v>49.239149317683101</v>
      </c>
      <c r="AJ71" s="48">
        <v>0</v>
      </c>
      <c r="AK71" s="48">
        <v>51.553133976562002</v>
      </c>
      <c r="AL71" s="48">
        <v>73.459678154919104</v>
      </c>
      <c r="AM71" s="48">
        <v>27.551792408348501</v>
      </c>
      <c r="AN71" s="48">
        <v>75.792491968093799</v>
      </c>
      <c r="AO71" s="48">
        <v>132.18363628471201</v>
      </c>
      <c r="AP71" s="48">
        <v>42.969050586455197</v>
      </c>
      <c r="AQ71" s="48">
        <v>544.12710477203495</v>
      </c>
      <c r="AR71" s="48">
        <v>54.539853114393203</v>
      </c>
      <c r="AS71" s="48">
        <v>100.379384033278</v>
      </c>
      <c r="AT71" s="48">
        <v>51.632617846154801</v>
      </c>
      <c r="AU71" s="48">
        <v>18.655635864566001</v>
      </c>
      <c r="AV71" s="48">
        <v>123.291615475882</v>
      </c>
      <c r="AW71" s="48">
        <v>23.759125940302098</v>
      </c>
      <c r="AX71" s="48">
        <v>67.551528627145103</v>
      </c>
      <c r="AY71" s="48">
        <v>81.836481496356498</v>
      </c>
      <c r="AZ71" s="48">
        <v>71.564711310925603</v>
      </c>
      <c r="BA71" s="48">
        <v>13.066033425199899</v>
      </c>
      <c r="BB71" s="48">
        <v>44.966024050778302</v>
      </c>
      <c r="BC71" s="48">
        <v>14.382809108637201</v>
      </c>
      <c r="BD71" s="48">
        <v>85.158045055145905</v>
      </c>
      <c r="BE71" s="48">
        <v>46.248799261134302</v>
      </c>
      <c r="BF71" s="48">
        <v>70.6977719084651</v>
      </c>
      <c r="BG71" s="48">
        <v>89.385066952958297</v>
      </c>
      <c r="BH71" s="48">
        <v>44.5648393158326</v>
      </c>
      <c r="BI71" s="48">
        <v>28065.864964602799</v>
      </c>
      <c r="BJ71" s="48">
        <v>68054.584254667905</v>
      </c>
      <c r="BK71" s="48">
        <v>49605.784825253199</v>
      </c>
      <c r="BL71" s="48">
        <v>2170.3463779250601</v>
      </c>
      <c r="BM71" s="48">
        <v>23.219484257150501</v>
      </c>
      <c r="BN71" s="48">
        <v>248.322737977271</v>
      </c>
      <c r="BO71" s="48">
        <v>65.980984710399895</v>
      </c>
      <c r="BP71" s="48">
        <v>27888.021497968999</v>
      </c>
      <c r="BQ71" s="48">
        <v>8672.1037386891494</v>
      </c>
      <c r="BR71" s="48">
        <v>6161.5728347785298</v>
      </c>
      <c r="BS71" s="48">
        <v>27832.864216180998</v>
      </c>
      <c r="BT71" s="48">
        <v>171521.368349853</v>
      </c>
      <c r="BU71" s="48">
        <v>17572.153395193302</v>
      </c>
      <c r="BV71" s="48">
        <v>70548.098539505198</v>
      </c>
      <c r="BW71" s="48">
        <v>119535.35283812101</v>
      </c>
      <c r="BX71" s="48">
        <v>52288.067404692898</v>
      </c>
      <c r="BY71" s="48">
        <v>29551.7377485912</v>
      </c>
      <c r="BZ71" s="48">
        <v>49507.475956038099</v>
      </c>
      <c r="CA71" s="55">
        <v>0</v>
      </c>
      <c r="CB71" s="49">
        <v>815811.68850019202</v>
      </c>
      <c r="CC71" s="61">
        <v>1903267.24291755</v>
      </c>
      <c r="CD71" s="48">
        <v>0</v>
      </c>
      <c r="CE71" s="48">
        <v>0</v>
      </c>
      <c r="CF71" s="48">
        <v>2472.0110136520798</v>
      </c>
      <c r="CG71" s="48">
        <v>0</v>
      </c>
      <c r="CH71" s="55">
        <v>9.0575686003697093</v>
      </c>
      <c r="CI71" s="49">
        <v>2721560</v>
      </c>
      <c r="CJ71" s="73"/>
      <c r="CK71" s="48">
        <f t="shared" si="0"/>
        <v>0</v>
      </c>
      <c r="CL71" s="48">
        <f t="shared" si="1"/>
        <v>0</v>
      </c>
      <c r="CM71" s="167">
        <f t="shared" si="2"/>
        <v>0.70024115268441722</v>
      </c>
      <c r="CN71" s="357">
        <v>0</v>
      </c>
    </row>
    <row r="72" spans="1:92" ht="19.2" x14ac:dyDescent="0.3">
      <c r="A72" s="30"/>
      <c r="B72" s="42" t="s">
        <v>616</v>
      </c>
      <c r="C72" s="43" t="s">
        <v>617</v>
      </c>
      <c r="D72" s="51">
        <v>1946.9310168172899</v>
      </c>
      <c r="E72" s="48">
        <v>1422.41058970636</v>
      </c>
      <c r="F72" s="48">
        <v>2945.86035446204</v>
      </c>
      <c r="G72" s="48">
        <v>1179.9895987857501</v>
      </c>
      <c r="H72" s="48">
        <v>15810.868777694001</v>
      </c>
      <c r="I72" s="48">
        <v>13640.901352552701</v>
      </c>
      <c r="J72" s="48">
        <v>1668.3539917907699</v>
      </c>
      <c r="K72" s="48">
        <v>4933.6094712461399</v>
      </c>
      <c r="L72" s="48">
        <v>2361.9817460396898</v>
      </c>
      <c r="M72" s="48">
        <v>4713.5157893142105</v>
      </c>
      <c r="N72" s="48">
        <v>1283.37384154247</v>
      </c>
      <c r="O72" s="48">
        <v>9288.9538744307793</v>
      </c>
      <c r="P72" s="48">
        <v>1048.7960718879101</v>
      </c>
      <c r="Q72" s="48">
        <v>204.73863782553599</v>
      </c>
      <c r="R72" s="48">
        <v>28456.834863207601</v>
      </c>
      <c r="S72" s="48">
        <v>2512.6111797723502</v>
      </c>
      <c r="T72" s="48">
        <v>3405.4221693576701</v>
      </c>
      <c r="U72" s="48">
        <v>8904.0502854424194</v>
      </c>
      <c r="V72" s="48">
        <v>5494.2094068464303</v>
      </c>
      <c r="W72" s="48">
        <v>1593.0516790035999</v>
      </c>
      <c r="X72" s="48">
        <v>4792.4475986994503</v>
      </c>
      <c r="Y72" s="48">
        <v>1042.66009507584</v>
      </c>
      <c r="Z72" s="48">
        <v>1893.9596655929099</v>
      </c>
      <c r="AA72" s="48">
        <v>1934.7376706231601</v>
      </c>
      <c r="AB72" s="48">
        <v>1495.67379936047</v>
      </c>
      <c r="AC72" s="48">
        <v>515.02896741689995</v>
      </c>
      <c r="AD72" s="48">
        <v>265.359338483606</v>
      </c>
      <c r="AE72" s="48">
        <v>4606.3528972384402</v>
      </c>
      <c r="AF72" s="48">
        <v>4497.3254074189999</v>
      </c>
      <c r="AG72" s="48">
        <v>683.44645310532303</v>
      </c>
      <c r="AH72" s="48">
        <v>2336.3351913453998</v>
      </c>
      <c r="AI72" s="48">
        <v>6721.7528386587401</v>
      </c>
      <c r="AJ72" s="48">
        <v>0</v>
      </c>
      <c r="AK72" s="48">
        <v>2098.4979561271198</v>
      </c>
      <c r="AL72" s="48">
        <v>3350.6112008015102</v>
      </c>
      <c r="AM72" s="48">
        <v>750.89007787566504</v>
      </c>
      <c r="AN72" s="48">
        <v>2429.9913492179999</v>
      </c>
      <c r="AO72" s="48">
        <v>18697.859050710798</v>
      </c>
      <c r="AP72" s="48">
        <v>16332.771192078601</v>
      </c>
      <c r="AQ72" s="48">
        <v>2569.9472536418798</v>
      </c>
      <c r="AR72" s="48">
        <v>2677.24642392018</v>
      </c>
      <c r="AS72" s="48">
        <v>6354.1650399628097</v>
      </c>
      <c r="AT72" s="48">
        <v>1655.9092193024301</v>
      </c>
      <c r="AU72" s="48">
        <v>923.32141088607398</v>
      </c>
      <c r="AV72" s="48">
        <v>4475.4095544448601</v>
      </c>
      <c r="AW72" s="48">
        <v>978.12404667108206</v>
      </c>
      <c r="AX72" s="48">
        <v>2267.8704702995301</v>
      </c>
      <c r="AY72" s="48">
        <v>1886.55210245178</v>
      </c>
      <c r="AZ72" s="48">
        <v>3919.7662525147598</v>
      </c>
      <c r="BA72" s="48">
        <v>1398.86679269929</v>
      </c>
      <c r="BB72" s="48">
        <v>1734.51398683145</v>
      </c>
      <c r="BC72" s="48">
        <v>1047.8446095215099</v>
      </c>
      <c r="BD72" s="48">
        <v>1204.3025540932799</v>
      </c>
      <c r="BE72" s="48">
        <v>1770.4802779341701</v>
      </c>
      <c r="BF72" s="48">
        <v>6200.41508709963</v>
      </c>
      <c r="BG72" s="48">
        <v>6997.8892191899204</v>
      </c>
      <c r="BH72" s="48">
        <v>6399.32535949457</v>
      </c>
      <c r="BI72" s="48">
        <v>18216.4901089831</v>
      </c>
      <c r="BJ72" s="48">
        <v>158127.25563006001</v>
      </c>
      <c r="BK72" s="48">
        <v>46048.144491460997</v>
      </c>
      <c r="BL72" s="48">
        <v>15211.0573339566</v>
      </c>
      <c r="BM72" s="48">
        <v>14041.001277470599</v>
      </c>
      <c r="BN72" s="48">
        <v>9986.9845400791</v>
      </c>
      <c r="BO72" s="48">
        <v>1148422.55783788</v>
      </c>
      <c r="BP72" s="48">
        <v>441801.48993792798</v>
      </c>
      <c r="BQ72" s="48">
        <v>21048.359590374199</v>
      </c>
      <c r="BR72" s="48">
        <v>29044.595932156299</v>
      </c>
      <c r="BS72" s="48">
        <v>34332.857339879301</v>
      </c>
      <c r="BT72" s="48">
        <v>299884.55215323903</v>
      </c>
      <c r="BU72" s="48">
        <v>60621.309496099799</v>
      </c>
      <c r="BV72" s="48">
        <v>58847.677688335498</v>
      </c>
      <c r="BW72" s="48">
        <v>16251.451596356999</v>
      </c>
      <c r="BX72" s="48">
        <v>25404.819054379299</v>
      </c>
      <c r="BY72" s="48">
        <v>19214.5514072525</v>
      </c>
      <c r="BZ72" s="48">
        <v>136116.189023666</v>
      </c>
      <c r="CA72" s="55">
        <v>0</v>
      </c>
      <c r="CB72" s="49">
        <v>2794345.4595480799</v>
      </c>
      <c r="CC72" s="61">
        <v>1789139.4942067601</v>
      </c>
      <c r="CD72" s="48">
        <v>0</v>
      </c>
      <c r="CE72" s="48">
        <v>57947.041506809102</v>
      </c>
      <c r="CF72" s="48">
        <v>223882.312583639</v>
      </c>
      <c r="CG72" s="48">
        <v>1190.0865280072801</v>
      </c>
      <c r="CH72" s="55">
        <v>100021.60562670699</v>
      </c>
      <c r="CI72" s="49">
        <v>4966526</v>
      </c>
      <c r="CJ72" s="73"/>
      <c r="CK72" s="48">
        <f t="shared" si="0"/>
        <v>0</v>
      </c>
      <c r="CL72" s="48">
        <f t="shared" si="1"/>
        <v>0</v>
      </c>
      <c r="CM72" s="167">
        <f t="shared" si="2"/>
        <v>0.43736417376087883</v>
      </c>
      <c r="CN72" s="357">
        <v>0</v>
      </c>
    </row>
    <row r="73" spans="1:92" ht="19.2" x14ac:dyDescent="0.3">
      <c r="A73" s="30"/>
      <c r="B73" s="42" t="s">
        <v>566</v>
      </c>
      <c r="C73" s="43" t="s">
        <v>567</v>
      </c>
      <c r="D73" s="51">
        <v>11036.0146301233</v>
      </c>
      <c r="E73" s="48">
        <v>7076.1386816965296</v>
      </c>
      <c r="F73" s="48">
        <v>6850.2860925650002</v>
      </c>
      <c r="G73" s="48">
        <v>3854.7447369761699</v>
      </c>
      <c r="H73" s="48">
        <v>21078.189792307199</v>
      </c>
      <c r="I73" s="48">
        <v>1977.0122906699701</v>
      </c>
      <c r="J73" s="48">
        <v>2796.73713605587</v>
      </c>
      <c r="K73" s="48">
        <v>7465.5938695636696</v>
      </c>
      <c r="L73" s="48">
        <v>2406.5653121112</v>
      </c>
      <c r="M73" s="48">
        <v>26935.567306808302</v>
      </c>
      <c r="N73" s="48">
        <v>2211.0685253792099</v>
      </c>
      <c r="O73" s="48">
        <v>90704.171779892495</v>
      </c>
      <c r="P73" s="48">
        <v>8057.1674414626696</v>
      </c>
      <c r="Q73" s="48">
        <v>1855.22151344496</v>
      </c>
      <c r="R73" s="48">
        <v>3603.6693610965799</v>
      </c>
      <c r="S73" s="48">
        <v>3021.89202797911</v>
      </c>
      <c r="T73" s="48">
        <v>11163.1329595805</v>
      </c>
      <c r="U73" s="48">
        <v>37169.746079432502</v>
      </c>
      <c r="V73" s="48">
        <v>121.084559238605</v>
      </c>
      <c r="W73" s="48">
        <v>24593.879501209401</v>
      </c>
      <c r="X73" s="48">
        <v>12205.4863319161</v>
      </c>
      <c r="Y73" s="48">
        <v>5314.3139221677702</v>
      </c>
      <c r="Z73" s="48">
        <v>10670.914473195</v>
      </c>
      <c r="AA73" s="48">
        <v>7366.99221020392</v>
      </c>
      <c r="AB73" s="48">
        <v>10785.9212866915</v>
      </c>
      <c r="AC73" s="48">
        <v>1521.0976606378399</v>
      </c>
      <c r="AD73" s="48">
        <v>12541.742272703999</v>
      </c>
      <c r="AE73" s="48">
        <v>22390.467430892699</v>
      </c>
      <c r="AF73" s="48">
        <v>10418.2346086413</v>
      </c>
      <c r="AG73" s="48">
        <v>275.24388865409799</v>
      </c>
      <c r="AH73" s="48">
        <v>3496.7270013992102</v>
      </c>
      <c r="AI73" s="48">
        <v>5044.3926024724096</v>
      </c>
      <c r="AJ73" s="48">
        <v>0</v>
      </c>
      <c r="AK73" s="48">
        <v>13024.4970205757</v>
      </c>
      <c r="AL73" s="48">
        <v>13388.043977972</v>
      </c>
      <c r="AM73" s="48">
        <v>6005.4473118731003</v>
      </c>
      <c r="AN73" s="48">
        <v>8545.9407331678794</v>
      </c>
      <c r="AO73" s="48">
        <v>18858.821666723201</v>
      </c>
      <c r="AP73" s="48">
        <v>9116.9100474915103</v>
      </c>
      <c r="AQ73" s="48">
        <v>2838.6742752881501</v>
      </c>
      <c r="AR73" s="48">
        <v>9703.5958786183692</v>
      </c>
      <c r="AS73" s="48">
        <v>11698.7957561782</v>
      </c>
      <c r="AT73" s="48">
        <v>6129.7826358129196</v>
      </c>
      <c r="AU73" s="48">
        <v>3915.30502117783</v>
      </c>
      <c r="AV73" s="48">
        <v>17997.378758385501</v>
      </c>
      <c r="AW73" s="48">
        <v>8570.3209758555004</v>
      </c>
      <c r="AX73" s="48">
        <v>7393.70675988535</v>
      </c>
      <c r="AY73" s="48">
        <v>31156.162474111399</v>
      </c>
      <c r="AZ73" s="48">
        <v>12018.3999575856</v>
      </c>
      <c r="BA73" s="48">
        <v>10900.426562217401</v>
      </c>
      <c r="BB73" s="48">
        <v>11306.953669009599</v>
      </c>
      <c r="BC73" s="48">
        <v>3261.5037607498598</v>
      </c>
      <c r="BD73" s="48">
        <v>8192.1027794344809</v>
      </c>
      <c r="BE73" s="48">
        <v>5359.9880843682704</v>
      </c>
      <c r="BF73" s="48">
        <v>10133.8775162072</v>
      </c>
      <c r="BG73" s="48">
        <v>12256.0713309287</v>
      </c>
      <c r="BH73" s="48">
        <v>17050.828622391498</v>
      </c>
      <c r="BI73" s="48">
        <v>130265.730137374</v>
      </c>
      <c r="BJ73" s="48">
        <v>1050332.9820840401</v>
      </c>
      <c r="BK73" s="48">
        <v>109946.35857546001</v>
      </c>
      <c r="BL73" s="48">
        <v>4765.2854900008997</v>
      </c>
      <c r="BM73" s="48">
        <v>9346.88529930408</v>
      </c>
      <c r="BN73" s="48">
        <v>29167.552244084</v>
      </c>
      <c r="BO73" s="48">
        <v>52550.100934251699</v>
      </c>
      <c r="BP73" s="48">
        <v>259469.393902635</v>
      </c>
      <c r="BQ73" s="48">
        <v>112007.222871359</v>
      </c>
      <c r="BR73" s="48">
        <v>42428.530146093901</v>
      </c>
      <c r="BS73" s="48">
        <v>140205.64143654899</v>
      </c>
      <c r="BT73" s="48">
        <v>152688.24234292901</v>
      </c>
      <c r="BU73" s="48">
        <v>321424.77866489999</v>
      </c>
      <c r="BV73" s="48">
        <v>21704.975921651501</v>
      </c>
      <c r="BW73" s="48">
        <v>399.83295420201898</v>
      </c>
      <c r="BX73" s="48">
        <v>28842.411635120399</v>
      </c>
      <c r="BY73" s="48">
        <v>29.019561944496999</v>
      </c>
      <c r="BZ73" s="48">
        <v>47941.212438886701</v>
      </c>
      <c r="CA73" s="55">
        <v>0</v>
      </c>
      <c r="CB73" s="49">
        <v>3148349.1095039598</v>
      </c>
      <c r="CC73" s="61">
        <v>3627697.8720095698</v>
      </c>
      <c r="CD73" s="48">
        <v>0</v>
      </c>
      <c r="CE73" s="48">
        <v>0</v>
      </c>
      <c r="CF73" s="48">
        <v>3.1742446152482899</v>
      </c>
      <c r="CG73" s="48">
        <v>-0.27653114122787498</v>
      </c>
      <c r="CH73" s="55">
        <v>12223.1207729995</v>
      </c>
      <c r="CI73" s="49">
        <v>6788273</v>
      </c>
      <c r="CJ73" s="73"/>
      <c r="CK73" s="48">
        <f t="shared" si="0"/>
        <v>0</v>
      </c>
      <c r="CL73" s="48">
        <f t="shared" si="1"/>
        <v>0</v>
      </c>
      <c r="CM73" s="167">
        <f t="shared" si="2"/>
        <v>0.53620764670131027</v>
      </c>
      <c r="CN73" s="357">
        <v>0</v>
      </c>
    </row>
    <row r="74" spans="1:92" ht="19.2" x14ac:dyDescent="0.3">
      <c r="A74" s="30"/>
      <c r="B74" s="42" t="s">
        <v>576</v>
      </c>
      <c r="C74" s="43" t="s">
        <v>577</v>
      </c>
      <c r="D74" s="51">
        <v>4518.8117635925</v>
      </c>
      <c r="E74" s="48">
        <v>1306.2218671022299</v>
      </c>
      <c r="F74" s="48">
        <v>3902.0603991040798</v>
      </c>
      <c r="G74" s="48">
        <v>1142.5605745703899</v>
      </c>
      <c r="H74" s="48">
        <v>12004.1802236025</v>
      </c>
      <c r="I74" s="48">
        <v>22305.175162462601</v>
      </c>
      <c r="J74" s="48">
        <v>2025.9012137838699</v>
      </c>
      <c r="K74" s="48">
        <v>4344.6908469908703</v>
      </c>
      <c r="L74" s="48">
        <v>212.36586062401</v>
      </c>
      <c r="M74" s="48">
        <v>5936.6651524654098</v>
      </c>
      <c r="N74" s="48">
        <v>2635.0132240258099</v>
      </c>
      <c r="O74" s="48">
        <v>7039.3665263135199</v>
      </c>
      <c r="P74" s="48">
        <v>2919.2121567589502</v>
      </c>
      <c r="Q74" s="48">
        <v>1320.3370113213</v>
      </c>
      <c r="R74" s="48">
        <v>11353.583579739199</v>
      </c>
      <c r="S74" s="48">
        <v>4097.6709168030802</v>
      </c>
      <c r="T74" s="48">
        <v>3238.6995847819599</v>
      </c>
      <c r="U74" s="48">
        <v>11850.4315282888</v>
      </c>
      <c r="V74" s="48">
        <v>464.01715758946102</v>
      </c>
      <c r="W74" s="48">
        <v>435.45754408649202</v>
      </c>
      <c r="X74" s="48">
        <v>2053.86856703782</v>
      </c>
      <c r="Y74" s="48">
        <v>814.93302273119195</v>
      </c>
      <c r="Z74" s="48">
        <v>336.67241841839501</v>
      </c>
      <c r="AA74" s="48">
        <v>333.74227413621702</v>
      </c>
      <c r="AB74" s="48">
        <v>700.32197850952798</v>
      </c>
      <c r="AC74" s="48">
        <v>142.07746580051301</v>
      </c>
      <c r="AD74" s="48">
        <v>148.81286783335199</v>
      </c>
      <c r="AE74" s="48">
        <v>3203.5345799268998</v>
      </c>
      <c r="AF74" s="48">
        <v>1510.83545986115</v>
      </c>
      <c r="AG74" s="48">
        <v>325.20348131854598</v>
      </c>
      <c r="AH74" s="48">
        <v>1449.4134011476899</v>
      </c>
      <c r="AI74" s="48">
        <v>5516.3113667778198</v>
      </c>
      <c r="AJ74" s="48">
        <v>0</v>
      </c>
      <c r="AK74" s="48">
        <v>1801.2320647701099</v>
      </c>
      <c r="AL74" s="48">
        <v>1620.11936253467</v>
      </c>
      <c r="AM74" s="48">
        <v>263.99191650332398</v>
      </c>
      <c r="AN74" s="48">
        <v>3978.7562053370302</v>
      </c>
      <c r="AO74" s="48">
        <v>13710.233893565601</v>
      </c>
      <c r="AP74" s="48">
        <v>4427.6428081957602</v>
      </c>
      <c r="AQ74" s="48">
        <v>4483.20667988068</v>
      </c>
      <c r="AR74" s="48">
        <v>7644.1788552092903</v>
      </c>
      <c r="AS74" s="48">
        <v>1167.3983476558899</v>
      </c>
      <c r="AT74" s="48">
        <v>4711.1991804139698</v>
      </c>
      <c r="AU74" s="48">
        <v>934.362817336185</v>
      </c>
      <c r="AV74" s="48">
        <v>4210.01295938562</v>
      </c>
      <c r="AW74" s="48">
        <v>101.006070510635</v>
      </c>
      <c r="AX74" s="48">
        <v>2534.45879558756</v>
      </c>
      <c r="AY74" s="48">
        <v>2099.72708764032</v>
      </c>
      <c r="AZ74" s="48">
        <v>7778.2347471481198</v>
      </c>
      <c r="BA74" s="48">
        <v>1334.8097267759199</v>
      </c>
      <c r="BB74" s="48">
        <v>2664.6764903150402</v>
      </c>
      <c r="BC74" s="48">
        <v>347.29988418769102</v>
      </c>
      <c r="BD74" s="48">
        <v>174.49190444194099</v>
      </c>
      <c r="BE74" s="48">
        <v>2418.7669290089202</v>
      </c>
      <c r="BF74" s="48">
        <v>5168.1027818495104</v>
      </c>
      <c r="BG74" s="48">
        <v>7684.5305715739696</v>
      </c>
      <c r="BH74" s="48">
        <v>9098.1363444970593</v>
      </c>
      <c r="BI74" s="48">
        <v>33009.662229045302</v>
      </c>
      <c r="BJ74" s="48">
        <v>63721.823541193597</v>
      </c>
      <c r="BK74" s="48">
        <v>104194.555259117</v>
      </c>
      <c r="BL74" s="48">
        <v>2640.6405368085202</v>
      </c>
      <c r="BM74" s="48">
        <v>3812.2441328489399</v>
      </c>
      <c r="BN74" s="48">
        <v>852.85864529470598</v>
      </c>
      <c r="BO74" s="48">
        <v>7199.3976263485201</v>
      </c>
      <c r="BP74" s="48">
        <v>157724.42260829601</v>
      </c>
      <c r="BQ74" s="48">
        <v>365736.93677406898</v>
      </c>
      <c r="BR74" s="48">
        <v>21154.9556306704</v>
      </c>
      <c r="BS74" s="48">
        <v>59135.147650687999</v>
      </c>
      <c r="BT74" s="48">
        <v>112562.45560108</v>
      </c>
      <c r="BU74" s="48">
        <v>121676.747158916</v>
      </c>
      <c r="BV74" s="48">
        <v>32378.876614540499</v>
      </c>
      <c r="BW74" s="48">
        <v>4426.7395912843904</v>
      </c>
      <c r="BX74" s="48">
        <v>13523.416728805099</v>
      </c>
      <c r="BY74" s="48">
        <v>3623.1785244994999</v>
      </c>
      <c r="BZ74" s="48">
        <v>22823.3217794513</v>
      </c>
      <c r="CA74" s="55">
        <v>0</v>
      </c>
      <c r="CB74" s="49">
        <v>1340142.1062347901</v>
      </c>
      <c r="CC74" s="61">
        <v>459705.89376521303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1799848</v>
      </c>
      <c r="CJ74" s="73"/>
      <c r="CK74" s="48">
        <f t="shared" ref="CK74:CK85" si="3">SUMIF(D74:CA74,"&lt;0")</f>
        <v>0</v>
      </c>
      <c r="CL74" s="48">
        <f t="shared" ref="CL74:CL86" si="4">IFERROR(CK74/CB74,"")</f>
        <v>0</v>
      </c>
      <c r="CM74" s="167">
        <f t="shared" ref="CM74:CM84" si="5">(SUM(CC74:CH74))/CI74</f>
        <v>0.2554137314735539</v>
      </c>
      <c r="CN74" s="357">
        <v>0</v>
      </c>
    </row>
    <row r="75" spans="1:92" ht="19.2" x14ac:dyDescent="0.3">
      <c r="A75" s="30"/>
      <c r="B75" s="42" t="s">
        <v>586</v>
      </c>
      <c r="C75" s="43" t="s">
        <v>587</v>
      </c>
      <c r="D75" s="51">
        <v>2.5096543345271298</v>
      </c>
      <c r="E75" s="48">
        <v>15.2709673551871</v>
      </c>
      <c r="F75" s="48">
        <v>22.953574034356201</v>
      </c>
      <c r="G75" s="48">
        <v>7.1784219842539203</v>
      </c>
      <c r="H75" s="48">
        <v>544.89471622106396</v>
      </c>
      <c r="I75" s="48">
        <v>299.712642730808</v>
      </c>
      <c r="J75" s="48">
        <v>93.160643595961602</v>
      </c>
      <c r="K75" s="48">
        <v>653.99360570138197</v>
      </c>
      <c r="L75" s="48">
        <v>129.88689893555801</v>
      </c>
      <c r="M75" s="48">
        <v>103.559685225124</v>
      </c>
      <c r="N75" s="48">
        <v>15.0305240218658</v>
      </c>
      <c r="O75" s="48">
        <v>230.10302916249</v>
      </c>
      <c r="P75" s="48">
        <v>0</v>
      </c>
      <c r="Q75" s="48">
        <v>0</v>
      </c>
      <c r="R75" s="48">
        <v>698.61049917668402</v>
      </c>
      <c r="S75" s="48">
        <v>357.23464527416297</v>
      </c>
      <c r="T75" s="48">
        <v>247.52949690051301</v>
      </c>
      <c r="U75" s="48">
        <v>822.02886346665105</v>
      </c>
      <c r="V75" s="48">
        <v>47.234501936412698</v>
      </c>
      <c r="W75" s="48">
        <v>68.100324171614105</v>
      </c>
      <c r="X75" s="48">
        <v>339.11533542790801</v>
      </c>
      <c r="Y75" s="48">
        <v>50.722285243862999</v>
      </c>
      <c r="Z75" s="48">
        <v>19.568448784330201</v>
      </c>
      <c r="AA75" s="48">
        <v>56.169214549159001</v>
      </c>
      <c r="AB75" s="48">
        <v>57.734932589106798</v>
      </c>
      <c r="AC75" s="48">
        <v>56.577737464141798</v>
      </c>
      <c r="AD75" s="48">
        <v>15.7926995063028</v>
      </c>
      <c r="AE75" s="48">
        <v>334.69648037517402</v>
      </c>
      <c r="AF75" s="48">
        <v>98.299908246986504</v>
      </c>
      <c r="AG75" s="48">
        <v>31.409445310599502</v>
      </c>
      <c r="AH75" s="48">
        <v>37.533986023368399</v>
      </c>
      <c r="AI75" s="48">
        <v>356.73152272847898</v>
      </c>
      <c r="AJ75" s="48">
        <v>0</v>
      </c>
      <c r="AK75" s="48">
        <v>97.153639141717306</v>
      </c>
      <c r="AL75" s="48">
        <v>202.31024246038101</v>
      </c>
      <c r="AM75" s="48">
        <v>16.445292663281599</v>
      </c>
      <c r="AN75" s="48">
        <v>174.754633541836</v>
      </c>
      <c r="AO75" s="48">
        <v>3086.3755004152299</v>
      </c>
      <c r="AP75" s="48">
        <v>440.93834209905299</v>
      </c>
      <c r="AQ75" s="48">
        <v>0</v>
      </c>
      <c r="AR75" s="48">
        <v>691.56494449553497</v>
      </c>
      <c r="AS75" s="48">
        <v>100.43740073831</v>
      </c>
      <c r="AT75" s="48">
        <v>66.647734770458101</v>
      </c>
      <c r="AU75" s="48">
        <v>141.678002455003</v>
      </c>
      <c r="AV75" s="48">
        <v>506.96375393574101</v>
      </c>
      <c r="AW75" s="48">
        <v>47.991607063123901</v>
      </c>
      <c r="AX75" s="48">
        <v>429.32976496720403</v>
      </c>
      <c r="AY75" s="48">
        <v>778.05178630669002</v>
      </c>
      <c r="AZ75" s="48">
        <v>851.17484725592601</v>
      </c>
      <c r="BA75" s="48">
        <v>0</v>
      </c>
      <c r="BB75" s="48">
        <v>252.87338809490399</v>
      </c>
      <c r="BC75" s="48">
        <v>75.766486368172593</v>
      </c>
      <c r="BD75" s="48">
        <v>51.4743235289422</v>
      </c>
      <c r="BE75" s="48">
        <v>257.769838520782</v>
      </c>
      <c r="BF75" s="48">
        <v>115.11083261137099</v>
      </c>
      <c r="BG75" s="48">
        <v>292.121653448975</v>
      </c>
      <c r="BH75" s="48">
        <v>2044.6855070920201</v>
      </c>
      <c r="BI75" s="48">
        <v>3292.7621183831902</v>
      </c>
      <c r="BJ75" s="48">
        <v>394.10031830001799</v>
      </c>
      <c r="BK75" s="48">
        <v>1889.41801252961</v>
      </c>
      <c r="BL75" s="48">
        <v>193.217679794639</v>
      </c>
      <c r="BM75" s="48">
        <v>829.91613012283096</v>
      </c>
      <c r="BN75" s="48">
        <v>733.62085881318001</v>
      </c>
      <c r="BO75" s="48">
        <v>6271.2628115138396</v>
      </c>
      <c r="BP75" s="48">
        <v>154926.61657925701</v>
      </c>
      <c r="BQ75" s="48">
        <v>324221.82112001098</v>
      </c>
      <c r="BR75" s="48">
        <v>78571.834929603603</v>
      </c>
      <c r="BS75" s="48">
        <v>6465.4676492896497</v>
      </c>
      <c r="BT75" s="48">
        <v>9890.6423626808191</v>
      </c>
      <c r="BU75" s="48">
        <v>0</v>
      </c>
      <c r="BV75" s="48">
        <v>3365.8873516561398</v>
      </c>
      <c r="BW75" s="48">
        <v>0</v>
      </c>
      <c r="BX75" s="48">
        <v>2642.6293778426402</v>
      </c>
      <c r="BY75" s="48">
        <v>0</v>
      </c>
      <c r="BZ75" s="48">
        <v>1763.8384877491701</v>
      </c>
      <c r="CA75" s="55">
        <v>0</v>
      </c>
      <c r="CB75" s="49">
        <v>611988</v>
      </c>
      <c r="CC75" s="61">
        <v>49763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661751</v>
      </c>
      <c r="CJ75" s="73"/>
      <c r="CK75" s="48">
        <f t="shared" si="3"/>
        <v>0</v>
      </c>
      <c r="CL75" s="48">
        <f t="shared" si="4"/>
        <v>0</v>
      </c>
      <c r="CM75" s="167">
        <f t="shared" si="5"/>
        <v>7.5198979676645752E-2</v>
      </c>
      <c r="CN75" s="357">
        <v>0</v>
      </c>
    </row>
    <row r="76" spans="1:92" ht="19.2" x14ac:dyDescent="0.3">
      <c r="A76" s="30"/>
      <c r="B76" s="42" t="s">
        <v>592</v>
      </c>
      <c r="C76" s="43" t="s">
        <v>593</v>
      </c>
      <c r="D76" s="51">
        <v>10751.9169402197</v>
      </c>
      <c r="E76" s="48">
        <v>4297.9483488137103</v>
      </c>
      <c r="F76" s="48">
        <v>3023.2193472512099</v>
      </c>
      <c r="G76" s="48">
        <v>9666.3060231049603</v>
      </c>
      <c r="H76" s="48">
        <v>33263.600568193397</v>
      </c>
      <c r="I76" s="48">
        <v>7306.0353531898299</v>
      </c>
      <c r="J76" s="48">
        <v>3268.6602755765198</v>
      </c>
      <c r="K76" s="48">
        <v>4231.4359166501399</v>
      </c>
      <c r="L76" s="48">
        <v>20.6507507390575</v>
      </c>
      <c r="M76" s="48">
        <v>87.652735564325795</v>
      </c>
      <c r="N76" s="48">
        <v>5.5513386825571001</v>
      </c>
      <c r="O76" s="48">
        <v>372.949952496874</v>
      </c>
      <c r="P76" s="48">
        <v>1336.79999395645</v>
      </c>
      <c r="Q76" s="48">
        <v>77.726782276173495</v>
      </c>
      <c r="R76" s="48">
        <v>35.835864814055903</v>
      </c>
      <c r="S76" s="48">
        <v>4.2310985037942102</v>
      </c>
      <c r="T76" s="48">
        <v>5875.4604207287102</v>
      </c>
      <c r="U76" s="48">
        <v>210.510094758408</v>
      </c>
      <c r="V76" s="48">
        <v>532.64000960497003</v>
      </c>
      <c r="W76" s="48">
        <v>678.95825820447806</v>
      </c>
      <c r="X76" s="48">
        <v>88.882212562546499</v>
      </c>
      <c r="Y76" s="48">
        <v>26.3197151630341</v>
      </c>
      <c r="Z76" s="48">
        <v>187.92322829274099</v>
      </c>
      <c r="AA76" s="48">
        <v>42.513532193478099</v>
      </c>
      <c r="AB76" s="48">
        <v>25.517559393567701</v>
      </c>
      <c r="AC76" s="48">
        <v>15.646906299186499</v>
      </c>
      <c r="AD76" s="48">
        <v>22.044129027177799</v>
      </c>
      <c r="AE76" s="48">
        <v>200.14024433673299</v>
      </c>
      <c r="AF76" s="48">
        <v>65.711136891277306</v>
      </c>
      <c r="AG76" s="48">
        <v>15.5094697373535</v>
      </c>
      <c r="AH76" s="48">
        <v>25.427525027908299</v>
      </c>
      <c r="AI76" s="48">
        <v>19.150464905042998</v>
      </c>
      <c r="AJ76" s="48">
        <v>0</v>
      </c>
      <c r="AK76" s="48">
        <v>20.050437439392901</v>
      </c>
      <c r="AL76" s="48">
        <v>7832.9648403971296</v>
      </c>
      <c r="AM76" s="48">
        <v>10.715652908276899</v>
      </c>
      <c r="AN76" s="48">
        <v>29.477793130343098</v>
      </c>
      <c r="AO76" s="48">
        <v>51.4098663922748</v>
      </c>
      <c r="AP76" s="48">
        <v>16.711850360164799</v>
      </c>
      <c r="AQ76" s="48">
        <v>2323.4016601302901</v>
      </c>
      <c r="AR76" s="48">
        <v>21.212054990119299</v>
      </c>
      <c r="AS76" s="48">
        <v>39.040314419663801</v>
      </c>
      <c r="AT76" s="48">
        <v>20.0813509112186</v>
      </c>
      <c r="AU76" s="48">
        <v>7.2556919617076199</v>
      </c>
      <c r="AV76" s="48">
        <v>47.951513947236599</v>
      </c>
      <c r="AW76" s="48">
        <v>9.2405801846550393</v>
      </c>
      <c r="AX76" s="48">
        <v>5384.9657239606004</v>
      </c>
      <c r="AY76" s="48">
        <v>31.828467562199599</v>
      </c>
      <c r="AZ76" s="48">
        <v>4507.0288811896198</v>
      </c>
      <c r="BA76" s="48">
        <v>2654.5914546430099</v>
      </c>
      <c r="BB76" s="48">
        <v>3222.4221423368999</v>
      </c>
      <c r="BC76" s="48">
        <v>1345.0376248958801</v>
      </c>
      <c r="BD76" s="48">
        <v>3922.0056743550499</v>
      </c>
      <c r="BE76" s="48">
        <v>3412.04059199415</v>
      </c>
      <c r="BF76" s="48">
        <v>8588.3688306048807</v>
      </c>
      <c r="BG76" s="48">
        <v>34.764320899890301</v>
      </c>
      <c r="BH76" s="48">
        <v>17.332496664605099</v>
      </c>
      <c r="BI76" s="48">
        <v>104515.81367546901</v>
      </c>
      <c r="BJ76" s="48">
        <v>417253.99348735699</v>
      </c>
      <c r="BK76" s="48">
        <v>39909.325470315198</v>
      </c>
      <c r="BL76" s="48">
        <v>9683.4364304839492</v>
      </c>
      <c r="BM76" s="48">
        <v>21788.992043513601</v>
      </c>
      <c r="BN76" s="48">
        <v>73113.674460513197</v>
      </c>
      <c r="BO76" s="48">
        <v>25.661827013792699</v>
      </c>
      <c r="BP76" s="48">
        <v>67834.459801785197</v>
      </c>
      <c r="BQ76" s="48">
        <v>16114.885109757201</v>
      </c>
      <c r="BR76" s="48">
        <v>25297.042586243599</v>
      </c>
      <c r="BS76" s="48">
        <v>780378.30504483602</v>
      </c>
      <c r="BT76" s="48">
        <v>210815.23133464099</v>
      </c>
      <c r="BU76" s="48">
        <v>22410.070443370601</v>
      </c>
      <c r="BV76" s="48">
        <v>23348.598237444199</v>
      </c>
      <c r="BW76" s="48">
        <v>554.77676277057606</v>
      </c>
      <c r="BX76" s="48">
        <v>53.052169296407001</v>
      </c>
      <c r="BY76" s="48">
        <v>2603.0408442115199</v>
      </c>
      <c r="BZ76" s="48">
        <v>28.698841197637101</v>
      </c>
      <c r="CA76" s="55">
        <v>0</v>
      </c>
      <c r="CB76" s="49">
        <v>1945061.8345836599</v>
      </c>
      <c r="CC76" s="61">
        <v>8938722.2093301807</v>
      </c>
      <c r="CD76" s="48">
        <v>0</v>
      </c>
      <c r="CE76" s="48">
        <v>0</v>
      </c>
      <c r="CF76" s="48">
        <v>961.43334760706</v>
      </c>
      <c r="CG76" s="48">
        <v>0</v>
      </c>
      <c r="CH76" s="55">
        <v>3.5227385527577999</v>
      </c>
      <c r="CI76" s="49">
        <v>10884749</v>
      </c>
      <c r="CJ76" s="73"/>
      <c r="CK76" s="48">
        <f t="shared" si="3"/>
        <v>0</v>
      </c>
      <c r="CL76" s="48">
        <f t="shared" si="4"/>
        <v>0</v>
      </c>
      <c r="CM76" s="167">
        <f t="shared" si="5"/>
        <v>0.82130393318360773</v>
      </c>
      <c r="CN76" s="357">
        <v>0</v>
      </c>
    </row>
    <row r="77" spans="1:92" ht="19.2" x14ac:dyDescent="0.3">
      <c r="A77" s="30"/>
      <c r="B77" s="42" t="s">
        <v>600</v>
      </c>
      <c r="C77" s="43" t="s">
        <v>601</v>
      </c>
      <c r="D77" s="51">
        <v>37217.614196233597</v>
      </c>
      <c r="E77" s="48">
        <v>20266.519859828401</v>
      </c>
      <c r="F77" s="48">
        <v>16341.0932290277</v>
      </c>
      <c r="G77" s="48">
        <v>26909.917524210501</v>
      </c>
      <c r="H77" s="48">
        <v>182848.39272915199</v>
      </c>
      <c r="I77" s="48">
        <v>115464.375984354</v>
      </c>
      <c r="J77" s="48">
        <v>20202.736807360099</v>
      </c>
      <c r="K77" s="48">
        <v>49526.793627639599</v>
      </c>
      <c r="L77" s="48">
        <v>31312.330292595801</v>
      </c>
      <c r="M77" s="48">
        <v>172390.04387539599</v>
      </c>
      <c r="N77" s="48">
        <v>11185.1081540658</v>
      </c>
      <c r="O77" s="48">
        <v>105692.845959297</v>
      </c>
      <c r="P77" s="48">
        <v>159690.02075092599</v>
      </c>
      <c r="Q77" s="48">
        <v>38795.998340454797</v>
      </c>
      <c r="R77" s="48">
        <v>492669.03800350399</v>
      </c>
      <c r="S77" s="48">
        <v>45462.532763579402</v>
      </c>
      <c r="T77" s="48">
        <v>42680.565196856202</v>
      </c>
      <c r="U77" s="48">
        <v>123531.501499875</v>
      </c>
      <c r="V77" s="48">
        <v>12061.2210331681</v>
      </c>
      <c r="W77" s="48">
        <v>6116.9475719230004</v>
      </c>
      <c r="X77" s="48">
        <v>65977.931925564102</v>
      </c>
      <c r="Y77" s="48">
        <v>14000.911861774</v>
      </c>
      <c r="Z77" s="48">
        <v>4176.3127782189704</v>
      </c>
      <c r="AA77" s="48">
        <v>4715.5450632817101</v>
      </c>
      <c r="AB77" s="48">
        <v>12362.463373627799</v>
      </c>
      <c r="AC77" s="48">
        <v>6058.7357874939999</v>
      </c>
      <c r="AD77" s="48">
        <v>1050.906933561</v>
      </c>
      <c r="AE77" s="48">
        <v>38684.2142817563</v>
      </c>
      <c r="AF77" s="48">
        <v>27604.663300582699</v>
      </c>
      <c r="AG77" s="48">
        <v>2006.0341227194699</v>
      </c>
      <c r="AH77" s="48">
        <v>118340.30208778199</v>
      </c>
      <c r="AI77" s="48">
        <v>55154.814134568602</v>
      </c>
      <c r="AJ77" s="48">
        <v>0</v>
      </c>
      <c r="AK77" s="48">
        <v>10356.302332646001</v>
      </c>
      <c r="AL77" s="48">
        <v>26270.612521200299</v>
      </c>
      <c r="AM77" s="48">
        <v>13926.992396986299</v>
      </c>
      <c r="AN77" s="48">
        <v>17336.044809068801</v>
      </c>
      <c r="AO77" s="48">
        <v>84287.610821365903</v>
      </c>
      <c r="AP77" s="48">
        <v>44949.6722158872</v>
      </c>
      <c r="AQ77" s="48">
        <v>242390.89214920899</v>
      </c>
      <c r="AR77" s="48">
        <v>16894.130608970601</v>
      </c>
      <c r="AS77" s="48">
        <v>83277.440451651506</v>
      </c>
      <c r="AT77" s="48">
        <v>13869.633949507501</v>
      </c>
      <c r="AU77" s="48">
        <v>8974.6651494172293</v>
      </c>
      <c r="AV77" s="48">
        <v>39262.944889846898</v>
      </c>
      <c r="AW77" s="48">
        <v>12841.9929281884</v>
      </c>
      <c r="AX77" s="48">
        <v>46048.097340346198</v>
      </c>
      <c r="AY77" s="48">
        <v>30202.008982371499</v>
      </c>
      <c r="AZ77" s="48">
        <v>41489.446079701404</v>
      </c>
      <c r="BA77" s="48">
        <v>10222.666135089699</v>
      </c>
      <c r="BB77" s="48">
        <v>19019.0632187255</v>
      </c>
      <c r="BC77" s="48">
        <v>9721.7260211380399</v>
      </c>
      <c r="BD77" s="48">
        <v>13114.188125237601</v>
      </c>
      <c r="BE77" s="48">
        <v>18498.366480660101</v>
      </c>
      <c r="BF77" s="48">
        <v>116854.495880774</v>
      </c>
      <c r="BG77" s="48">
        <v>136411.769872615</v>
      </c>
      <c r="BH77" s="48">
        <v>182576.16128582801</v>
      </c>
      <c r="BI77" s="48">
        <v>528758.11385788897</v>
      </c>
      <c r="BJ77" s="48">
        <v>1986686.66288994</v>
      </c>
      <c r="BK77" s="48">
        <v>502543.46493856201</v>
      </c>
      <c r="BL77" s="48">
        <v>26840.1403696987</v>
      </c>
      <c r="BM77" s="48">
        <v>78505.009313196904</v>
      </c>
      <c r="BN77" s="48">
        <v>74278.8329584077</v>
      </c>
      <c r="BO77" s="48">
        <v>767809.67638088297</v>
      </c>
      <c r="BP77" s="48">
        <v>556906.13616808504</v>
      </c>
      <c r="BQ77" s="48">
        <v>150731.833281798</v>
      </c>
      <c r="BR77" s="48">
        <v>98510.879619155006</v>
      </c>
      <c r="BS77" s="48">
        <v>1116480.0536724899</v>
      </c>
      <c r="BT77" s="48">
        <v>2427945.6729112798</v>
      </c>
      <c r="BU77" s="48">
        <v>325456.54566180101</v>
      </c>
      <c r="BV77" s="48">
        <v>417131.46047858702</v>
      </c>
      <c r="BW77" s="48">
        <v>107022.523659575</v>
      </c>
      <c r="BX77" s="48">
        <v>332089.73430614301</v>
      </c>
      <c r="BY77" s="48">
        <v>165898.00449207699</v>
      </c>
      <c r="BZ77" s="48">
        <v>312993.565969305</v>
      </c>
      <c r="CA77" s="55">
        <v>0</v>
      </c>
      <c r="CB77" s="49">
        <v>13275883.668625699</v>
      </c>
      <c r="CC77" s="61">
        <v>541113.28133479704</v>
      </c>
      <c r="CD77" s="48">
        <v>0</v>
      </c>
      <c r="CE77" s="48">
        <v>0.962789010369833</v>
      </c>
      <c r="CF77" s="48">
        <v>353624.70864665601</v>
      </c>
      <c r="CG77" s="48">
        <v>50.280240200372802</v>
      </c>
      <c r="CH77" s="55">
        <v>210846.09836365099</v>
      </c>
      <c r="CI77" s="49">
        <v>14381519</v>
      </c>
      <c r="CJ77" s="73"/>
      <c r="CK77" s="48">
        <f t="shared" si="3"/>
        <v>0</v>
      </c>
      <c r="CL77" s="48">
        <f t="shared" si="4"/>
        <v>0</v>
      </c>
      <c r="CM77" s="167">
        <f t="shared" si="5"/>
        <v>7.6878897936602866E-2</v>
      </c>
      <c r="CN77" s="357">
        <v>0</v>
      </c>
    </row>
    <row r="78" spans="1:92" ht="19.2" x14ac:dyDescent="0.3">
      <c r="A78" s="30"/>
      <c r="B78" s="42" t="s">
        <v>650</v>
      </c>
      <c r="C78" s="43" t="s">
        <v>651</v>
      </c>
      <c r="D78" s="51">
        <v>79.111208644890397</v>
      </c>
      <c r="E78" s="48">
        <v>113.987542668754</v>
      </c>
      <c r="F78" s="48">
        <v>117.18538055364</v>
      </c>
      <c r="G78" s="48">
        <v>86.989445463063703</v>
      </c>
      <c r="H78" s="48">
        <v>552.32557295683796</v>
      </c>
      <c r="I78" s="48">
        <v>452.15482501315802</v>
      </c>
      <c r="J78" s="48">
        <v>133.52181350394099</v>
      </c>
      <c r="K78" s="48">
        <v>379.60256384954499</v>
      </c>
      <c r="L78" s="48">
        <v>65.025141565114197</v>
      </c>
      <c r="M78" s="48">
        <v>114.11528632312699</v>
      </c>
      <c r="N78" s="48">
        <v>15.5171944411978</v>
      </c>
      <c r="O78" s="48">
        <v>405.19517657685799</v>
      </c>
      <c r="P78" s="48">
        <v>250.54470439699099</v>
      </c>
      <c r="Q78" s="48">
        <v>32.433440136067198</v>
      </c>
      <c r="R78" s="48">
        <v>198.889552512394</v>
      </c>
      <c r="S78" s="48">
        <v>18.9776243096704</v>
      </c>
      <c r="T78" s="48">
        <v>494.52696522335498</v>
      </c>
      <c r="U78" s="48">
        <v>913.42586912254797</v>
      </c>
      <c r="V78" s="48">
        <v>31.959346925471799</v>
      </c>
      <c r="W78" s="48">
        <v>10.970233166083901</v>
      </c>
      <c r="X78" s="48">
        <v>348.59135093350199</v>
      </c>
      <c r="Y78" s="48">
        <v>32.772699010390397</v>
      </c>
      <c r="Z78" s="48">
        <v>6.7450494353247503</v>
      </c>
      <c r="AA78" s="48">
        <v>5.2805709390305697</v>
      </c>
      <c r="AB78" s="48">
        <v>21.3298702321548</v>
      </c>
      <c r="AC78" s="48">
        <v>6.4709066144601</v>
      </c>
      <c r="AD78" s="48">
        <v>12.1409254720792</v>
      </c>
      <c r="AE78" s="48">
        <v>162.841976775863</v>
      </c>
      <c r="AF78" s="48">
        <v>300.84467148769801</v>
      </c>
      <c r="AG78" s="48">
        <v>27.3942700277866</v>
      </c>
      <c r="AH78" s="48">
        <v>306.20897951079502</v>
      </c>
      <c r="AI78" s="48">
        <v>537.79825065313401</v>
      </c>
      <c r="AJ78" s="48">
        <v>0</v>
      </c>
      <c r="AK78" s="48">
        <v>52.748744851678197</v>
      </c>
      <c r="AL78" s="48">
        <v>527.20919650906103</v>
      </c>
      <c r="AM78" s="48">
        <v>24.349961860463601</v>
      </c>
      <c r="AN78" s="48">
        <v>54.078314027206702</v>
      </c>
      <c r="AO78" s="48">
        <v>1027.03493094806</v>
      </c>
      <c r="AP78" s="48">
        <v>1960.5319101277901</v>
      </c>
      <c r="AQ78" s="48">
        <v>368.01843974023399</v>
      </c>
      <c r="AR78" s="48">
        <v>59.275434292436103</v>
      </c>
      <c r="AS78" s="48">
        <v>420.49361622993598</v>
      </c>
      <c r="AT78" s="48">
        <v>199.730299939552</v>
      </c>
      <c r="AU78" s="48">
        <v>76.101641879499596</v>
      </c>
      <c r="AV78" s="48">
        <v>381.68066868081502</v>
      </c>
      <c r="AW78" s="48">
        <v>92.569571743286303</v>
      </c>
      <c r="AX78" s="48">
        <v>587.48373894629901</v>
      </c>
      <c r="AY78" s="48">
        <v>4736.3335366866504</v>
      </c>
      <c r="AZ78" s="48">
        <v>182.67189245670099</v>
      </c>
      <c r="BA78" s="48">
        <v>26.320059867516601</v>
      </c>
      <c r="BB78" s="48">
        <v>89.863862853773398</v>
      </c>
      <c r="BC78" s="48">
        <v>45.529136244018602</v>
      </c>
      <c r="BD78" s="48">
        <v>37.758343401901001</v>
      </c>
      <c r="BE78" s="48">
        <v>57.7839611939131</v>
      </c>
      <c r="BF78" s="48">
        <v>188.63441893920799</v>
      </c>
      <c r="BG78" s="48">
        <v>374.14205548463599</v>
      </c>
      <c r="BH78" s="48">
        <v>6162.0714078450301</v>
      </c>
      <c r="BI78" s="48">
        <v>2666.3246942310502</v>
      </c>
      <c r="BJ78" s="48">
        <v>7935.2051907610603</v>
      </c>
      <c r="BK78" s="48">
        <v>989.75251188728896</v>
      </c>
      <c r="BL78" s="48">
        <v>326.30200043466499</v>
      </c>
      <c r="BM78" s="48">
        <v>647.19271113605805</v>
      </c>
      <c r="BN78" s="48">
        <v>453.58651792758297</v>
      </c>
      <c r="BO78" s="48">
        <v>679.86543436042405</v>
      </c>
      <c r="BP78" s="48">
        <v>1036.0254357440599</v>
      </c>
      <c r="BQ78" s="48">
        <v>214.56770549594299</v>
      </c>
      <c r="BR78" s="48">
        <v>144.51172365046699</v>
      </c>
      <c r="BS78" s="48">
        <v>6010.7966885998003</v>
      </c>
      <c r="BT78" s="48">
        <v>5981.1069726191899</v>
      </c>
      <c r="BU78" s="48">
        <v>2510.7775716681299</v>
      </c>
      <c r="BV78" s="48">
        <v>2597.60152586615</v>
      </c>
      <c r="BW78" s="48">
        <v>1230.6565361355699</v>
      </c>
      <c r="BX78" s="48">
        <v>1155.3855842590001</v>
      </c>
      <c r="BY78" s="48">
        <v>695.00555669496202</v>
      </c>
      <c r="BZ78" s="48">
        <v>2117.8000867397</v>
      </c>
      <c r="CA78" s="55">
        <v>0</v>
      </c>
      <c r="CB78" s="49">
        <v>61359.758001405702</v>
      </c>
      <c r="CC78" s="61">
        <v>1847669.6191553599</v>
      </c>
      <c r="CD78" s="48">
        <v>8043631</v>
      </c>
      <c r="CE78" s="48">
        <v>126.731681786655</v>
      </c>
      <c r="CF78" s="48">
        <v>38545.145478429098</v>
      </c>
      <c r="CG78" s="48">
        <v>59.6135028701583</v>
      </c>
      <c r="CH78" s="55">
        <v>8522.1321801467493</v>
      </c>
      <c r="CI78" s="49">
        <v>9999914</v>
      </c>
      <c r="CJ78" s="73"/>
      <c r="CK78" s="48">
        <f t="shared" si="3"/>
        <v>0</v>
      </c>
      <c r="CL78" s="48">
        <f t="shared" si="4"/>
        <v>0</v>
      </c>
      <c r="CM78" s="167">
        <f t="shared" si="5"/>
        <v>0.99386397143001348</v>
      </c>
      <c r="CN78" s="357">
        <v>0</v>
      </c>
    </row>
    <row r="79" spans="1:92" ht="19.2" x14ac:dyDescent="0.3">
      <c r="A79" s="30"/>
      <c r="B79" s="42" t="s">
        <v>656</v>
      </c>
      <c r="C79" s="43" t="s">
        <v>657</v>
      </c>
      <c r="D79" s="51">
        <v>18.169117266505101</v>
      </c>
      <c r="E79" s="48">
        <v>20.7880930408142</v>
      </c>
      <c r="F79" s="48">
        <v>53.476149999039002</v>
      </c>
      <c r="G79" s="48">
        <v>8.1448805303624692</v>
      </c>
      <c r="H79" s="48">
        <v>194.39455808782</v>
      </c>
      <c r="I79" s="48">
        <v>29.574683426632198</v>
      </c>
      <c r="J79" s="48">
        <v>25.912775295921399</v>
      </c>
      <c r="K79" s="48">
        <v>53.555861736827097</v>
      </c>
      <c r="L79" s="48">
        <v>30.0225799821105</v>
      </c>
      <c r="M79" s="48">
        <v>127.43174799711301</v>
      </c>
      <c r="N79" s="48">
        <v>8.0706755754711903</v>
      </c>
      <c r="O79" s="48">
        <v>542.20400602601899</v>
      </c>
      <c r="P79" s="48">
        <v>34.862530883167601</v>
      </c>
      <c r="Q79" s="48">
        <v>12.899179230183901</v>
      </c>
      <c r="R79" s="48">
        <v>52.099080135291899</v>
      </c>
      <c r="S79" s="48">
        <v>6.1512772512476497</v>
      </c>
      <c r="T79" s="48">
        <v>218.746879237401</v>
      </c>
      <c r="U79" s="48">
        <v>306.04486184478702</v>
      </c>
      <c r="V79" s="48">
        <v>774.36542100101803</v>
      </c>
      <c r="W79" s="48">
        <v>219.638138843962</v>
      </c>
      <c r="X79" s="48">
        <v>129.21919253032399</v>
      </c>
      <c r="Y79" s="48">
        <v>91.924240338362495</v>
      </c>
      <c r="Z79" s="48">
        <v>273.20750820184202</v>
      </c>
      <c r="AA79" s="48">
        <v>61.807240653323703</v>
      </c>
      <c r="AB79" s="48">
        <v>37.098068613684099</v>
      </c>
      <c r="AC79" s="48">
        <v>22.747865284696001</v>
      </c>
      <c r="AD79" s="48">
        <v>32.048308326277201</v>
      </c>
      <c r="AE79" s="48">
        <v>290.96891290611597</v>
      </c>
      <c r="AF79" s="48">
        <v>95.532500874291699</v>
      </c>
      <c r="AG79" s="48">
        <v>22.548056559955899</v>
      </c>
      <c r="AH79" s="48">
        <v>36.967174392049998</v>
      </c>
      <c r="AI79" s="48">
        <v>27.841426763184899</v>
      </c>
      <c r="AJ79" s="48">
        <v>0</v>
      </c>
      <c r="AK79" s="48">
        <v>29.149829432687898</v>
      </c>
      <c r="AL79" s="48">
        <v>533.59934909115498</v>
      </c>
      <c r="AM79" s="48">
        <v>15.578685277083601</v>
      </c>
      <c r="AN79" s="48">
        <v>42.855555864998401</v>
      </c>
      <c r="AO79" s="48">
        <v>74.740954705946606</v>
      </c>
      <c r="AP79" s="48">
        <v>24.296107702184699</v>
      </c>
      <c r="AQ79" s="48">
        <v>221.27093200446399</v>
      </c>
      <c r="AR79" s="48">
        <v>30.838618197124699</v>
      </c>
      <c r="AS79" s="48">
        <v>56.757789438341597</v>
      </c>
      <c r="AT79" s="48">
        <v>29.194772214291302</v>
      </c>
      <c r="AU79" s="48">
        <v>10.548507170440301</v>
      </c>
      <c r="AV79" s="48">
        <v>69.713115079220003</v>
      </c>
      <c r="AW79" s="48">
        <v>13.4341875111691</v>
      </c>
      <c r="AX79" s="48">
        <v>38.195845441595203</v>
      </c>
      <c r="AY79" s="48">
        <v>46.273025381437598</v>
      </c>
      <c r="AZ79" s="48">
        <v>40.465030294015698</v>
      </c>
      <c r="BA79" s="48">
        <v>7.3879629874594102</v>
      </c>
      <c r="BB79" s="48">
        <v>25.425261865597601</v>
      </c>
      <c r="BC79" s="48">
        <v>8.1325110607299607</v>
      </c>
      <c r="BD79" s="48">
        <v>48.151146141905201</v>
      </c>
      <c r="BE79" s="48">
        <v>26.1505849584548</v>
      </c>
      <c r="BF79" s="48">
        <v>39.974834378444598</v>
      </c>
      <c r="BG79" s="48">
        <v>50.541242685511698</v>
      </c>
      <c r="BH79" s="48">
        <v>25.1984188845292</v>
      </c>
      <c r="BI79" s="48">
        <v>1804.3616600826399</v>
      </c>
      <c r="BJ79" s="48">
        <v>8028.9343324369402</v>
      </c>
      <c r="BK79" s="48">
        <v>5804.1519104286799</v>
      </c>
      <c r="BL79" s="48">
        <v>5.0209457210940496</v>
      </c>
      <c r="BM79" s="48">
        <v>984.15217880051102</v>
      </c>
      <c r="BN79" s="48">
        <v>106.327556213053</v>
      </c>
      <c r="BO79" s="48">
        <v>6054.7710374400904</v>
      </c>
      <c r="BP79" s="48">
        <v>11244.7853221845</v>
      </c>
      <c r="BQ79" s="48">
        <v>2048.6559681673498</v>
      </c>
      <c r="BR79" s="48">
        <v>618.84498849552801</v>
      </c>
      <c r="BS79" s="48">
        <v>5.8919538258503499</v>
      </c>
      <c r="BT79" s="48">
        <v>79650.306376137101</v>
      </c>
      <c r="BU79" s="48">
        <v>11082.581149420001</v>
      </c>
      <c r="BV79" s="48">
        <v>43622.548188991103</v>
      </c>
      <c r="BW79" s="48">
        <v>3386.8568329946002</v>
      </c>
      <c r="BX79" s="48">
        <v>77.128575907577101</v>
      </c>
      <c r="BY79" s="48">
        <v>276.89974301344603</v>
      </c>
      <c r="BZ79" s="48">
        <v>12690.913596652599</v>
      </c>
      <c r="CA79" s="55">
        <v>0</v>
      </c>
      <c r="CB79" s="49">
        <v>192859.46957751701</v>
      </c>
      <c r="CC79" s="61">
        <v>2380665.6530335699</v>
      </c>
      <c r="CD79" s="48">
        <v>0</v>
      </c>
      <c r="CE79" s="48">
        <v>282471</v>
      </c>
      <c r="CF79" s="48">
        <v>1397.75594314876</v>
      </c>
      <c r="CG79" s="48">
        <v>0</v>
      </c>
      <c r="CH79" s="55">
        <v>5.1214457669185096</v>
      </c>
      <c r="CI79" s="49">
        <v>2857399</v>
      </c>
      <c r="CJ79" s="73"/>
      <c r="CK79" s="48">
        <f t="shared" si="3"/>
        <v>0</v>
      </c>
      <c r="CL79" s="48">
        <f t="shared" si="4"/>
        <v>0</v>
      </c>
      <c r="CM79" s="167">
        <f t="shared" si="5"/>
        <v>0.932505236553413</v>
      </c>
      <c r="CN79" s="357">
        <v>0</v>
      </c>
    </row>
    <row r="80" spans="1:92" ht="19.2" x14ac:dyDescent="0.3">
      <c r="A80" s="30"/>
      <c r="B80" s="42" t="s">
        <v>660</v>
      </c>
      <c r="C80" s="43" t="s">
        <v>661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78755</v>
      </c>
      <c r="CD80" s="48">
        <v>4411502</v>
      </c>
      <c r="CE80" s="48">
        <v>0</v>
      </c>
      <c r="CF80" s="48">
        <v>0</v>
      </c>
      <c r="CG80" s="48">
        <v>0</v>
      </c>
      <c r="CH80" s="55">
        <v>0</v>
      </c>
      <c r="CI80" s="49">
        <v>4490257</v>
      </c>
      <c r="CJ80" s="73"/>
      <c r="CK80" s="48">
        <f t="shared" si="3"/>
        <v>0</v>
      </c>
      <c r="CL80" s="48" t="str">
        <f t="shared" si="4"/>
        <v/>
      </c>
      <c r="CM80" s="167">
        <f t="shared" si="5"/>
        <v>1</v>
      </c>
      <c r="CN80" s="357">
        <v>0</v>
      </c>
    </row>
    <row r="81" spans="1:92" ht="19.2" x14ac:dyDescent="0.3">
      <c r="A81" s="30"/>
      <c r="B81" s="42" t="s">
        <v>676</v>
      </c>
      <c r="C81" s="43" t="s">
        <v>677</v>
      </c>
      <c r="D81" s="51">
        <v>11.398727929524901</v>
      </c>
      <c r="E81" s="48">
        <v>13.0417902680789</v>
      </c>
      <c r="F81" s="48">
        <v>33.5492404840844</v>
      </c>
      <c r="G81" s="48">
        <v>5.1098397254136199</v>
      </c>
      <c r="H81" s="48">
        <v>121.95698041468501</v>
      </c>
      <c r="I81" s="48">
        <v>18.554218404626699</v>
      </c>
      <c r="J81" s="48">
        <v>16.2568533828357</v>
      </c>
      <c r="K81" s="48">
        <v>33.599249100271301</v>
      </c>
      <c r="L81" s="48">
        <v>18.835214498249901</v>
      </c>
      <c r="M81" s="48">
        <v>79.946637125881196</v>
      </c>
      <c r="N81" s="48">
        <v>5.0632858901655098</v>
      </c>
      <c r="O81" s="48">
        <v>340.16159708445201</v>
      </c>
      <c r="P81" s="48">
        <v>21.871646191886001</v>
      </c>
      <c r="Q81" s="48">
        <v>8.09253594450092</v>
      </c>
      <c r="R81" s="48">
        <v>32.685310526092501</v>
      </c>
      <c r="S81" s="48">
        <v>3.8591162563141399</v>
      </c>
      <c r="T81" s="48">
        <v>137.23485435676301</v>
      </c>
      <c r="U81" s="48">
        <v>192.00283994142501</v>
      </c>
      <c r="V81" s="48">
        <v>485.81230571365501</v>
      </c>
      <c r="W81" s="48">
        <v>137.794002367134</v>
      </c>
      <c r="X81" s="48">
        <v>81.068023136238295</v>
      </c>
      <c r="Y81" s="48">
        <v>24.0057849175905</v>
      </c>
      <c r="Z81" s="48">
        <v>171.40172572045199</v>
      </c>
      <c r="AA81" s="48">
        <v>38.775902535490999</v>
      </c>
      <c r="AB81" s="48">
        <v>23.274151662711699</v>
      </c>
      <c r="AC81" s="48">
        <v>14.271289218643</v>
      </c>
      <c r="AD81" s="48">
        <v>20.106092214298901</v>
      </c>
      <c r="AE81" s="48">
        <v>182.54466771925999</v>
      </c>
      <c r="AF81" s="48">
        <v>59.934061183073297</v>
      </c>
      <c r="AG81" s="48">
        <v>14.145935561783901</v>
      </c>
      <c r="AH81" s="48">
        <v>23.192032779440201</v>
      </c>
      <c r="AI81" s="48">
        <v>17.466828145161902</v>
      </c>
      <c r="AJ81" s="48">
        <v>0</v>
      </c>
      <c r="AK81" s="48">
        <v>18.287678483302599</v>
      </c>
      <c r="AL81" s="48">
        <v>26.0586868723599</v>
      </c>
      <c r="AM81" s="48">
        <v>9.77357305632761</v>
      </c>
      <c r="AN81" s="48">
        <v>26.886216562332599</v>
      </c>
      <c r="AO81" s="48">
        <v>46.890104532299297</v>
      </c>
      <c r="AP81" s="48">
        <v>15.2426074080213</v>
      </c>
      <c r="AQ81" s="48">
        <v>138.81836501110601</v>
      </c>
      <c r="AR81" s="48">
        <v>19.3471709932519</v>
      </c>
      <c r="AS81" s="48">
        <v>35.608036989315103</v>
      </c>
      <c r="AT81" s="48">
        <v>18.315874159095699</v>
      </c>
      <c r="AU81" s="48">
        <v>6.6177988470663998</v>
      </c>
      <c r="AV81" s="48">
        <v>43.735797411171703</v>
      </c>
      <c r="AW81" s="48">
        <v>8.4281831719110993</v>
      </c>
      <c r="AX81" s="48">
        <v>23.9628620279512</v>
      </c>
      <c r="AY81" s="48">
        <v>29.030228550033801</v>
      </c>
      <c r="AZ81" s="48">
        <v>25.386476635922499</v>
      </c>
      <c r="BA81" s="48">
        <v>4.6349736650496398</v>
      </c>
      <c r="BB81" s="48">
        <v>15.951002918405401</v>
      </c>
      <c r="BC81" s="48">
        <v>5.1020795124706702</v>
      </c>
      <c r="BD81" s="48">
        <v>30.2085019495251</v>
      </c>
      <c r="BE81" s="48">
        <v>16.406047622845801</v>
      </c>
      <c r="BF81" s="48">
        <v>25.078943265324501</v>
      </c>
      <c r="BG81" s="48">
        <v>31.7079727177662</v>
      </c>
      <c r="BH81" s="48">
        <v>15.8086888265321</v>
      </c>
      <c r="BI81" s="48">
        <v>231.69302131386999</v>
      </c>
      <c r="BJ81" s="48">
        <v>147.62821308326801</v>
      </c>
      <c r="BK81" s="48">
        <v>437.56021679143203</v>
      </c>
      <c r="BL81" s="48">
        <v>3.1499821033777802</v>
      </c>
      <c r="BM81" s="48">
        <v>8.2367536149388592</v>
      </c>
      <c r="BN81" s="48">
        <v>66.706536531534496</v>
      </c>
      <c r="BO81" s="48">
        <v>23.4057358170325</v>
      </c>
      <c r="BP81" s="48">
        <v>16.945279666719099</v>
      </c>
      <c r="BQ81" s="48">
        <v>15.297977683468901</v>
      </c>
      <c r="BR81" s="48">
        <v>1.68251007007362</v>
      </c>
      <c r="BS81" s="48">
        <v>3.6964249638039899</v>
      </c>
      <c r="BT81" s="48">
        <v>36.177437831551003</v>
      </c>
      <c r="BU81" s="48">
        <v>2696.6494605431999</v>
      </c>
      <c r="BV81" s="48">
        <v>28.1770366241002</v>
      </c>
      <c r="BW81" s="48">
        <v>197.69273237932001</v>
      </c>
      <c r="BX81" s="48">
        <v>974444.38802234898</v>
      </c>
      <c r="BY81" s="48">
        <v>129898.16997138401</v>
      </c>
      <c r="BZ81" s="48">
        <v>26.175747150264399</v>
      </c>
      <c r="CA81" s="55">
        <v>0</v>
      </c>
      <c r="CB81" s="49">
        <v>1111307.7336714901</v>
      </c>
      <c r="CC81" s="61">
        <v>2458837.1455477299</v>
      </c>
      <c r="CD81" s="48">
        <v>0</v>
      </c>
      <c r="CE81" s="48">
        <v>565018</v>
      </c>
      <c r="CF81" s="48">
        <v>876.90774813816302</v>
      </c>
      <c r="CG81" s="48">
        <v>0</v>
      </c>
      <c r="CH81" s="55">
        <v>3.2130326447141901</v>
      </c>
      <c r="CI81" s="49">
        <v>4136043</v>
      </c>
      <c r="CJ81" s="73"/>
      <c r="CK81" s="48">
        <f t="shared" si="3"/>
        <v>0</v>
      </c>
      <c r="CL81" s="48">
        <f t="shared" si="4"/>
        <v>0</v>
      </c>
      <c r="CM81" s="167">
        <f t="shared" si="5"/>
        <v>0.73131136845736677</v>
      </c>
      <c r="CN81" s="357">
        <v>0</v>
      </c>
    </row>
    <row r="82" spans="1:92" ht="19.2" x14ac:dyDescent="0.3">
      <c r="A82" s="30"/>
      <c r="B82" s="42" t="s">
        <v>680</v>
      </c>
      <c r="C82" s="43" t="s">
        <v>681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64386</v>
      </c>
      <c r="CD82" s="48">
        <v>4001023</v>
      </c>
      <c r="CE82" s="48">
        <v>0</v>
      </c>
      <c r="CF82" s="48">
        <v>0</v>
      </c>
      <c r="CG82" s="48">
        <v>0</v>
      </c>
      <c r="CH82" s="55">
        <v>0</v>
      </c>
      <c r="CI82" s="49">
        <v>4065409</v>
      </c>
      <c r="CJ82" s="73"/>
      <c r="CK82" s="48">
        <f t="shared" si="3"/>
        <v>0</v>
      </c>
      <c r="CL82" s="48" t="str">
        <f t="shared" si="4"/>
        <v/>
      </c>
      <c r="CM82" s="167">
        <f t="shared" si="5"/>
        <v>1</v>
      </c>
      <c r="CN82" s="357">
        <v>0</v>
      </c>
    </row>
    <row r="83" spans="1:92" ht="19.2" x14ac:dyDescent="0.3">
      <c r="A83" s="30"/>
      <c r="B83" s="56" t="s">
        <v>628</v>
      </c>
      <c r="C83" s="43" t="s">
        <v>629</v>
      </c>
      <c r="D83" s="51">
        <v>5696.0170845878301</v>
      </c>
      <c r="E83" s="48">
        <v>1601.4124234379899</v>
      </c>
      <c r="F83" s="48">
        <v>4803.6684062509603</v>
      </c>
      <c r="G83" s="48">
        <v>2627.6313678691199</v>
      </c>
      <c r="H83" s="48">
        <v>38010.992358006901</v>
      </c>
      <c r="I83" s="48">
        <v>15258.3447864848</v>
      </c>
      <c r="J83" s="48">
        <v>5255.3045343783797</v>
      </c>
      <c r="K83" s="48">
        <v>15353.5283780438</v>
      </c>
      <c r="L83" s="48">
        <v>3165.3061023034302</v>
      </c>
      <c r="M83" s="48">
        <v>14492.4308658339</v>
      </c>
      <c r="N83" s="48">
        <v>3349.9235297292798</v>
      </c>
      <c r="O83" s="48">
        <v>16953.585311470099</v>
      </c>
      <c r="P83" s="48">
        <v>541.09445036829698</v>
      </c>
      <c r="Q83" s="48">
        <v>188.28097978477399</v>
      </c>
      <c r="R83" s="48">
        <v>57656.528574448101</v>
      </c>
      <c r="S83" s="48">
        <v>5357.5992972560198</v>
      </c>
      <c r="T83" s="48">
        <v>6022.5769314602403</v>
      </c>
      <c r="U83" s="48">
        <v>8870.0779069737491</v>
      </c>
      <c r="V83" s="48">
        <v>14388.573375833501</v>
      </c>
      <c r="W83" s="48">
        <v>3536.9121053274598</v>
      </c>
      <c r="X83" s="48">
        <v>12323.026042977999</v>
      </c>
      <c r="Y83" s="48">
        <v>968.67174277679203</v>
      </c>
      <c r="Z83" s="48">
        <v>4194.6890102165498</v>
      </c>
      <c r="AA83" s="48">
        <v>1412.27408758611</v>
      </c>
      <c r="AB83" s="48">
        <v>2124.8966920133498</v>
      </c>
      <c r="AC83" s="48">
        <v>992.03042756374202</v>
      </c>
      <c r="AD83" s="48">
        <v>595.10509081241798</v>
      </c>
      <c r="AE83" s="48">
        <v>4284.5877958894998</v>
      </c>
      <c r="AF83" s="48">
        <v>1394.42615262002</v>
      </c>
      <c r="AG83" s="48">
        <v>329.11940407936203</v>
      </c>
      <c r="AH83" s="48">
        <v>539.58594498190905</v>
      </c>
      <c r="AI83" s="48">
        <v>406.383306723288</v>
      </c>
      <c r="AJ83" s="48">
        <v>0</v>
      </c>
      <c r="AK83" s="48">
        <v>425.48121459564197</v>
      </c>
      <c r="AL83" s="48">
        <v>606.28153274580598</v>
      </c>
      <c r="AM83" s="48">
        <v>227.391997226022</v>
      </c>
      <c r="AN83" s="48">
        <v>671.58814365994897</v>
      </c>
      <c r="AO83" s="48">
        <v>1092.10600463789</v>
      </c>
      <c r="AP83" s="48">
        <v>354.63457647130599</v>
      </c>
      <c r="AQ83" s="48">
        <v>3284.7158388401299</v>
      </c>
      <c r="AR83" s="48">
        <v>450.13137237262998</v>
      </c>
      <c r="AS83" s="48">
        <v>828.45675799765695</v>
      </c>
      <c r="AT83" s="48">
        <v>426.13721532278402</v>
      </c>
      <c r="AU83" s="48">
        <v>153.969739459842</v>
      </c>
      <c r="AV83" s="48">
        <v>1017.55727064017</v>
      </c>
      <c r="AW83" s="48">
        <v>196.09014977453199</v>
      </c>
      <c r="AX83" s="48">
        <v>559.45441113003699</v>
      </c>
      <c r="AY83" s="48">
        <v>675.41743555559503</v>
      </c>
      <c r="AZ83" s="48">
        <v>590.64188618683295</v>
      </c>
      <c r="BA83" s="48">
        <v>107.837319341804</v>
      </c>
      <c r="BB83" s="48">
        <v>371.11610978607399</v>
      </c>
      <c r="BC83" s="48">
        <v>118.705006210145</v>
      </c>
      <c r="BD83" s="48">
        <v>702.83115007376296</v>
      </c>
      <c r="BE83" s="48">
        <v>381.703182044448</v>
      </c>
      <c r="BF83" s="48">
        <v>583.486813323418</v>
      </c>
      <c r="BG83" s="48">
        <v>4427.2096909819202</v>
      </c>
      <c r="BH83" s="48">
        <v>396.01494633835102</v>
      </c>
      <c r="BI83" s="48">
        <v>24509.0984398705</v>
      </c>
      <c r="BJ83" s="48">
        <v>10770.9298492326</v>
      </c>
      <c r="BK83" s="48">
        <v>37143.5527001886</v>
      </c>
      <c r="BL83" s="48">
        <v>73.287498603140193</v>
      </c>
      <c r="BM83" s="48">
        <v>4216.5903110437803</v>
      </c>
      <c r="BN83" s="48">
        <v>14411.009429278</v>
      </c>
      <c r="BO83" s="48">
        <v>91433.4330008447</v>
      </c>
      <c r="BP83" s="48">
        <v>23742.345394176398</v>
      </c>
      <c r="BQ83" s="48">
        <v>5930.9945362975104</v>
      </c>
      <c r="BR83" s="48">
        <v>1985.71622008964</v>
      </c>
      <c r="BS83" s="48">
        <v>23511.599289989001</v>
      </c>
      <c r="BT83" s="48">
        <v>144352.34389468699</v>
      </c>
      <c r="BU83" s="48">
        <v>12491.440760118499</v>
      </c>
      <c r="BV83" s="48">
        <v>53858.179587980099</v>
      </c>
      <c r="BW83" s="48">
        <v>6463.6614451168198</v>
      </c>
      <c r="BX83" s="48">
        <v>27249.762100953401</v>
      </c>
      <c r="BY83" s="48">
        <v>2746.8970327457</v>
      </c>
      <c r="BZ83" s="48">
        <v>140333.43402249401</v>
      </c>
      <c r="CA83" s="55">
        <v>0</v>
      </c>
      <c r="CB83" s="49">
        <v>896567.81974651502</v>
      </c>
      <c r="CC83" s="61">
        <v>891549.91728645202</v>
      </c>
      <c r="CD83" s="48">
        <v>0</v>
      </c>
      <c r="CE83" s="48">
        <v>659739.462943336</v>
      </c>
      <c r="CF83" s="48">
        <v>20402.139840046901</v>
      </c>
      <c r="CG83" s="48">
        <v>0</v>
      </c>
      <c r="CH83" s="55">
        <v>2906.66018364922</v>
      </c>
      <c r="CI83" s="49">
        <v>2471166</v>
      </c>
      <c r="CJ83" s="73"/>
      <c r="CK83" s="48">
        <f t="shared" si="3"/>
        <v>0</v>
      </c>
      <c r="CL83" s="48">
        <f t="shared" si="4"/>
        <v>0</v>
      </c>
      <c r="CM83" s="167">
        <f t="shared" si="5"/>
        <v>0.63718834762759125</v>
      </c>
      <c r="CN83" s="357">
        <v>0</v>
      </c>
    </row>
    <row r="84" spans="1:92" ht="19.2" x14ac:dyDescent="0.3">
      <c r="A84" s="30"/>
      <c r="B84" s="56" t="s">
        <v>692</v>
      </c>
      <c r="C84" s="43" t="s">
        <v>693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832526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832526</v>
      </c>
      <c r="CJ84" s="73"/>
      <c r="CK84" s="48">
        <f t="shared" si="3"/>
        <v>0</v>
      </c>
      <c r="CL84" s="48" t="str">
        <f t="shared" si="4"/>
        <v/>
      </c>
      <c r="CM84" s="167">
        <f t="shared" si="5"/>
        <v>1</v>
      </c>
      <c r="CN84" s="357">
        <v>0</v>
      </c>
    </row>
    <row r="85" spans="1:92" ht="19.2" x14ac:dyDescent="0.3">
      <c r="A85" s="30"/>
      <c r="B85" s="57" t="s">
        <v>698</v>
      </c>
      <c r="C85" s="46" t="s">
        <v>697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79">
        <v>0</v>
      </c>
      <c r="CC85" s="76">
        <v>-2119655</v>
      </c>
      <c r="CD85" s="75">
        <v>0</v>
      </c>
      <c r="CE85" s="75">
        <v>0</v>
      </c>
      <c r="CF85" s="75">
        <v>0</v>
      </c>
      <c r="CG85" s="75">
        <v>0</v>
      </c>
      <c r="CH85" s="77">
        <v>2119655</v>
      </c>
      <c r="CI85" s="79">
        <v>0</v>
      </c>
      <c r="CJ85" s="73"/>
      <c r="CK85" s="48">
        <f t="shared" si="3"/>
        <v>0</v>
      </c>
      <c r="CL85" s="48" t="str">
        <f t="shared" si="4"/>
        <v/>
      </c>
      <c r="CM85" s="168"/>
      <c r="CN85" s="357">
        <v>0</v>
      </c>
    </row>
    <row r="86" spans="1:92" x14ac:dyDescent="0.3">
      <c r="C86" s="125" t="s">
        <v>890</v>
      </c>
      <c r="D86" s="177">
        <v>209712.236155858</v>
      </c>
      <c r="E86" s="178">
        <v>203862.74248891001</v>
      </c>
      <c r="F86" s="178">
        <v>324136.96627052902</v>
      </c>
      <c r="G86" s="178">
        <v>132881.55945737899</v>
      </c>
      <c r="H86" s="178">
        <v>2009992.44834788</v>
      </c>
      <c r="I86" s="178">
        <v>594510.52172770805</v>
      </c>
      <c r="J86" s="178">
        <v>185719.94851469799</v>
      </c>
      <c r="K86" s="178">
        <v>406590.154801747</v>
      </c>
      <c r="L86" s="178">
        <v>248471.137539063</v>
      </c>
      <c r="M86" s="178">
        <v>1592814.11228076</v>
      </c>
      <c r="N86" s="178">
        <v>131618.533610001</v>
      </c>
      <c r="O86" s="178">
        <v>4149075.5804616399</v>
      </c>
      <c r="P86" s="178">
        <v>1298020.61124796</v>
      </c>
      <c r="Q86" s="178">
        <v>3490388.8660473102</v>
      </c>
      <c r="R86" s="178">
        <v>1596827.5727335401</v>
      </c>
      <c r="S86" s="178">
        <v>165077.57619606401</v>
      </c>
      <c r="T86" s="178">
        <v>1634758.2137770001</v>
      </c>
      <c r="U86" s="178">
        <v>2195023.2901400202</v>
      </c>
      <c r="V86" s="178">
        <v>4403409.1116843503</v>
      </c>
      <c r="W86" s="178">
        <v>1155054.5463062101</v>
      </c>
      <c r="X86" s="178">
        <v>1207191.11493029</v>
      </c>
      <c r="Y86" s="178">
        <v>479822.47904304101</v>
      </c>
      <c r="Z86" s="178">
        <v>950240.30729434604</v>
      </c>
      <c r="AA86" s="178">
        <v>298503.79886445601</v>
      </c>
      <c r="AB86" s="178">
        <v>263786.14724025101</v>
      </c>
      <c r="AC86" s="178">
        <v>156270.20701635399</v>
      </c>
      <c r="AD86" s="178">
        <v>179240.74000418899</v>
      </c>
      <c r="AE86" s="178">
        <v>1444740.27464537</v>
      </c>
      <c r="AF86" s="178">
        <v>608780.43082502997</v>
      </c>
      <c r="AG86" s="178">
        <v>105922.35605350501</v>
      </c>
      <c r="AH86" s="178">
        <v>478016.30839985301</v>
      </c>
      <c r="AI86" s="178">
        <v>309534.52054449602</v>
      </c>
      <c r="AJ86" s="178">
        <v>0</v>
      </c>
      <c r="AK86" s="178">
        <v>192210.030806019</v>
      </c>
      <c r="AL86" s="178">
        <v>366484.66727353103</v>
      </c>
      <c r="AM86" s="178">
        <v>152472.009399417</v>
      </c>
      <c r="AN86" s="178">
        <v>531391.17427983996</v>
      </c>
      <c r="AO86" s="178">
        <v>1058310.17110977</v>
      </c>
      <c r="AP86" s="178">
        <v>264352.42699240701</v>
      </c>
      <c r="AQ86" s="178">
        <v>2235089.0853756899</v>
      </c>
      <c r="AR86" s="178">
        <v>216439.73789539101</v>
      </c>
      <c r="AS86" s="178">
        <v>490032.57065246999</v>
      </c>
      <c r="AT86" s="178">
        <v>174563.29721895701</v>
      </c>
      <c r="AU86" s="178">
        <v>69946.902062256893</v>
      </c>
      <c r="AV86" s="178">
        <v>494088.92609000299</v>
      </c>
      <c r="AW86" s="178">
        <v>176365.742570017</v>
      </c>
      <c r="AX86" s="178">
        <v>533861.07809131604</v>
      </c>
      <c r="AY86" s="178">
        <v>869777.52184419904</v>
      </c>
      <c r="AZ86" s="178">
        <v>425440.09092756599</v>
      </c>
      <c r="BA86" s="178">
        <v>76836.362908355906</v>
      </c>
      <c r="BB86" s="178">
        <v>290879.56616454199</v>
      </c>
      <c r="BC86" s="178">
        <v>87825.716669656904</v>
      </c>
      <c r="BD86" s="178">
        <v>180866.38361622501</v>
      </c>
      <c r="BE86" s="178">
        <v>293790.70971462002</v>
      </c>
      <c r="BF86" s="178">
        <v>306625.09067693201</v>
      </c>
      <c r="BG86" s="178">
        <v>1819375.1075868099</v>
      </c>
      <c r="BH86" s="178">
        <v>533626.908549655</v>
      </c>
      <c r="BI86" s="178">
        <v>5042893.8198256204</v>
      </c>
      <c r="BJ86" s="178">
        <v>9837064.7613816094</v>
      </c>
      <c r="BK86" s="178">
        <v>5677549.7644235296</v>
      </c>
      <c r="BL86" s="178">
        <v>193945.83073622599</v>
      </c>
      <c r="BM86" s="178">
        <v>301872.49959788198</v>
      </c>
      <c r="BN86" s="178">
        <v>1135896.76110914</v>
      </c>
      <c r="BO86" s="178">
        <v>2303686.3866468202</v>
      </c>
      <c r="BP86" s="178">
        <v>1907624.9923547399</v>
      </c>
      <c r="BQ86" s="178">
        <v>1076087.5787754499</v>
      </c>
      <c r="BR86" s="178">
        <v>336653.57713014999</v>
      </c>
      <c r="BS86" s="178">
        <v>2737502.95325393</v>
      </c>
      <c r="BT86" s="178">
        <v>5059421.0445894096</v>
      </c>
      <c r="BU86" s="178">
        <v>1288921.07397498</v>
      </c>
      <c r="BV86" s="178">
        <v>1083625.04283684</v>
      </c>
      <c r="BW86" s="178">
        <v>464914.99527961999</v>
      </c>
      <c r="BX86" s="178">
        <v>2037255.03983368</v>
      </c>
      <c r="BY86" s="178">
        <v>715609.47308452695</v>
      </c>
      <c r="BZ86" s="178">
        <v>1253501.7120403899</v>
      </c>
      <c r="CA86" s="179">
        <v>0</v>
      </c>
      <c r="CB86" s="50">
        <v>86904673</v>
      </c>
      <c r="CC86" s="177">
        <v>64977332</v>
      </c>
      <c r="CD86" s="178">
        <v>16456156</v>
      </c>
      <c r="CE86" s="178">
        <v>1580106</v>
      </c>
      <c r="CF86" s="178">
        <v>15990752</v>
      </c>
      <c r="CG86" s="178">
        <v>700484</v>
      </c>
      <c r="CH86" s="179">
        <v>34606783</v>
      </c>
      <c r="CI86" s="50">
        <v>221216286</v>
      </c>
      <c r="CK86" s="162">
        <f>+SUM(CK9:CK85)</f>
        <v>0</v>
      </c>
      <c r="CL86" s="164">
        <f t="shared" si="4"/>
        <v>0</v>
      </c>
      <c r="CM86" s="169"/>
      <c r="CN86" s="357">
        <v>0</v>
      </c>
    </row>
    <row r="87" spans="1:92" x14ac:dyDescent="0.3">
      <c r="C87" s="181" t="s">
        <v>870</v>
      </c>
      <c r="D87" s="61">
        <v>54219.840916381698</v>
      </c>
      <c r="E87" s="48">
        <v>21688.5048406762</v>
      </c>
      <c r="F87" s="48">
        <v>27240.4413546945</v>
      </c>
      <c r="G87" s="48">
        <v>10835.5006114468</v>
      </c>
      <c r="H87" s="48">
        <v>615723.14984019299</v>
      </c>
      <c r="I87" s="48">
        <v>21180.6546007416</v>
      </c>
      <c r="J87" s="48">
        <v>53813.375063084502</v>
      </c>
      <c r="K87" s="48">
        <v>86385.910948655597</v>
      </c>
      <c r="L87" s="48">
        <v>2396.02383934312</v>
      </c>
      <c r="M87" s="48">
        <v>38213.572821755202</v>
      </c>
      <c r="N87" s="48">
        <v>25019.595587088901</v>
      </c>
      <c r="O87" s="48">
        <v>944611.43890986696</v>
      </c>
      <c r="P87" s="48">
        <v>23505.089201375202</v>
      </c>
      <c r="Q87" s="48">
        <v>19407.252340257</v>
      </c>
      <c r="R87" s="48">
        <v>62206.216800088798</v>
      </c>
      <c r="S87" s="48">
        <v>4508.5911009063902</v>
      </c>
      <c r="T87" s="48">
        <v>169846.668112657</v>
      </c>
      <c r="U87" s="48">
        <v>109921.74761718699</v>
      </c>
      <c r="V87" s="48">
        <v>14476.744547640899</v>
      </c>
      <c r="W87" s="48">
        <v>179755.05851273201</v>
      </c>
      <c r="X87" s="48">
        <v>18264.593088629201</v>
      </c>
      <c r="Y87" s="48">
        <v>16831.380794880501</v>
      </c>
      <c r="Z87" s="48">
        <v>353418.95717344998</v>
      </c>
      <c r="AA87" s="48">
        <v>2327.4602932914399</v>
      </c>
      <c r="AB87" s="48">
        <v>25778.407119216401</v>
      </c>
      <c r="AC87" s="48">
        <v>37474.131624113797</v>
      </c>
      <c r="AD87" s="48">
        <v>5046.1383270016404</v>
      </c>
      <c r="AE87" s="48">
        <v>1298967.1331239401</v>
      </c>
      <c r="AF87" s="48">
        <v>102497.384370372</v>
      </c>
      <c r="AG87" s="48">
        <v>1091.8842421772299</v>
      </c>
      <c r="AH87" s="48">
        <v>163908.743950915</v>
      </c>
      <c r="AI87" s="48">
        <v>83313.975175954707</v>
      </c>
      <c r="AJ87" s="48">
        <v>0</v>
      </c>
      <c r="AK87" s="48">
        <v>143017.89718751999</v>
      </c>
      <c r="AL87" s="48">
        <v>183234.22349129099</v>
      </c>
      <c r="AM87" s="48">
        <v>37084.840389343997</v>
      </c>
      <c r="AN87" s="48">
        <v>73749.942207673594</v>
      </c>
      <c r="AO87" s="48">
        <v>397791.85399219801</v>
      </c>
      <c r="AP87" s="48">
        <v>99153.748150317406</v>
      </c>
      <c r="AQ87" s="48">
        <v>3176750.9406394698</v>
      </c>
      <c r="AR87" s="48">
        <v>216622.29275939101</v>
      </c>
      <c r="AS87" s="48">
        <v>333035.59364112798</v>
      </c>
      <c r="AT87" s="48">
        <v>183832.24803586301</v>
      </c>
      <c r="AU87" s="48">
        <v>70303.470764492304</v>
      </c>
      <c r="AV87" s="48">
        <v>511152.227767609</v>
      </c>
      <c r="AW87" s="48">
        <v>70695.479838731801</v>
      </c>
      <c r="AX87" s="48">
        <v>98011.849159356207</v>
      </c>
      <c r="AY87" s="48">
        <v>385165.14542590099</v>
      </c>
      <c r="AZ87" s="48">
        <v>265305.65212942101</v>
      </c>
      <c r="BA87" s="48">
        <v>64773.204952292203</v>
      </c>
      <c r="BB87" s="48">
        <v>274502.47116178798</v>
      </c>
      <c r="BC87" s="48">
        <v>52075.617362132201</v>
      </c>
      <c r="BD87" s="48">
        <v>330336.34006497997</v>
      </c>
      <c r="BE87" s="48">
        <v>112213.90515075299</v>
      </c>
      <c r="BF87" s="48">
        <v>52871.080967565802</v>
      </c>
      <c r="BG87" s="48">
        <v>313781.38680940901</v>
      </c>
      <c r="BH87" s="48">
        <v>4079.0977612597098</v>
      </c>
      <c r="BI87" s="48">
        <v>796085.89326533396</v>
      </c>
      <c r="BJ87" s="48">
        <v>674437.53299897199</v>
      </c>
      <c r="BK87" s="48">
        <v>2500173.8408455998</v>
      </c>
      <c r="BL87" s="48">
        <v>362.70432607387801</v>
      </c>
      <c r="BM87" s="48">
        <v>16984.037681415401</v>
      </c>
      <c r="BN87" s="48">
        <v>374910.99585900398</v>
      </c>
      <c r="BO87" s="48">
        <v>160267.10363249399</v>
      </c>
      <c r="BP87" s="48">
        <v>143943.02187972801</v>
      </c>
      <c r="BQ87" s="48">
        <v>218747.36957930401</v>
      </c>
      <c r="BR87" s="48">
        <v>148.013961043633</v>
      </c>
      <c r="BS87" s="48">
        <v>10051.5447121131</v>
      </c>
      <c r="BT87" s="48">
        <v>457360.73367662501</v>
      </c>
      <c r="BU87" s="48">
        <v>141998.992237603</v>
      </c>
      <c r="BV87" s="48">
        <v>6270.8933501949004</v>
      </c>
      <c r="BW87" s="48">
        <v>4700.1370282018597</v>
      </c>
      <c r="BX87" s="48">
        <v>150752.81848618001</v>
      </c>
      <c r="BY87" s="48">
        <v>566635.24038033304</v>
      </c>
      <c r="BZ87" s="48">
        <v>14424.0494391794</v>
      </c>
      <c r="CA87" s="55">
        <v>0</v>
      </c>
      <c r="CB87" s="175">
        <v>18281671</v>
      </c>
      <c r="CC87" s="61">
        <v>9293092</v>
      </c>
      <c r="CD87" s="48">
        <v>0</v>
      </c>
      <c r="CE87" s="48">
        <v>0</v>
      </c>
      <c r="CF87" s="48">
        <v>6602337</v>
      </c>
      <c r="CG87" s="48">
        <v>267218</v>
      </c>
      <c r="CH87" s="55">
        <v>0</v>
      </c>
      <c r="CI87" s="175">
        <v>34444318</v>
      </c>
      <c r="CK87" s="180"/>
      <c r="CL87" s="182"/>
    </row>
    <row r="88" spans="1:92" x14ac:dyDescent="0.3">
      <c r="C88" s="183" t="s">
        <v>871</v>
      </c>
      <c r="D88" s="184">
        <v>263932.07707223902</v>
      </c>
      <c r="E88" s="166">
        <v>225551.24732958601</v>
      </c>
      <c r="F88" s="166">
        <v>351377.40762522398</v>
      </c>
      <c r="G88" s="166">
        <v>143717.06006882599</v>
      </c>
      <c r="H88" s="166">
        <v>2625715.5981880799</v>
      </c>
      <c r="I88" s="166">
        <v>615691.17632844998</v>
      </c>
      <c r="J88" s="166">
        <v>239533.32357778301</v>
      </c>
      <c r="K88" s="166">
        <v>492976.06575040199</v>
      </c>
      <c r="L88" s="166">
        <v>250867.16137840599</v>
      </c>
      <c r="M88" s="166">
        <v>1631027.68510251</v>
      </c>
      <c r="N88" s="166">
        <v>156638.129197089</v>
      </c>
      <c r="O88" s="166">
        <v>5093687.0193715096</v>
      </c>
      <c r="P88" s="166">
        <v>1321525.70044933</v>
      </c>
      <c r="Q88" s="166">
        <v>3509796.1183875701</v>
      </c>
      <c r="R88" s="166">
        <v>1659033.78953363</v>
      </c>
      <c r="S88" s="166">
        <v>169586.16729697099</v>
      </c>
      <c r="T88" s="166">
        <v>1804604.8818896599</v>
      </c>
      <c r="U88" s="166">
        <v>2304945.03775721</v>
      </c>
      <c r="V88" s="166">
        <v>4417885.8562319903</v>
      </c>
      <c r="W88" s="166">
        <v>1334809.6048189399</v>
      </c>
      <c r="X88" s="166">
        <v>1225455.7080189199</v>
      </c>
      <c r="Y88" s="166">
        <v>496653.85983792198</v>
      </c>
      <c r="Z88" s="166">
        <v>1303659.2644678</v>
      </c>
      <c r="AA88" s="166">
        <v>300831.25915774697</v>
      </c>
      <c r="AB88" s="166">
        <v>289564.55435946799</v>
      </c>
      <c r="AC88" s="166">
        <v>193744.33864046799</v>
      </c>
      <c r="AD88" s="166">
        <v>184286.87833119099</v>
      </c>
      <c r="AE88" s="166">
        <v>2743707.4077693098</v>
      </c>
      <c r="AF88" s="166">
        <v>711277.81519540201</v>
      </c>
      <c r="AG88" s="166">
        <v>107014.240295682</v>
      </c>
      <c r="AH88" s="166">
        <v>641925.052350768</v>
      </c>
      <c r="AI88" s="166">
        <v>392848.495720451</v>
      </c>
      <c r="AJ88" s="166">
        <v>0</v>
      </c>
      <c r="AK88" s="166">
        <v>335227.92799353902</v>
      </c>
      <c r="AL88" s="166">
        <v>549718.89076482202</v>
      </c>
      <c r="AM88" s="166">
        <v>189556.849788761</v>
      </c>
      <c r="AN88" s="166">
        <v>605141.11648751295</v>
      </c>
      <c r="AO88" s="166">
        <v>1456102.0251019699</v>
      </c>
      <c r="AP88" s="166">
        <v>363506.17514272401</v>
      </c>
      <c r="AQ88" s="166">
        <v>5411840.0260151699</v>
      </c>
      <c r="AR88" s="166">
        <v>433062.03065478202</v>
      </c>
      <c r="AS88" s="166">
        <v>823068.16429359803</v>
      </c>
      <c r="AT88" s="166">
        <v>358395.54525482003</v>
      </c>
      <c r="AU88" s="166">
        <v>140250.37282674899</v>
      </c>
      <c r="AV88" s="166">
        <v>1005241.15385761</v>
      </c>
      <c r="AW88" s="166">
        <v>247061.22240874899</v>
      </c>
      <c r="AX88" s="166">
        <v>631872.92725067202</v>
      </c>
      <c r="AY88" s="166">
        <v>1254942.6672701</v>
      </c>
      <c r="AZ88" s="166">
        <v>690745.74305698695</v>
      </c>
      <c r="BA88" s="166">
        <v>141609.56786064801</v>
      </c>
      <c r="BB88" s="166">
        <v>565382.03732632904</v>
      </c>
      <c r="BC88" s="166">
        <v>139901.33403178901</v>
      </c>
      <c r="BD88" s="166">
        <v>511202.72368120501</v>
      </c>
      <c r="BE88" s="166">
        <v>406004.61486537301</v>
      </c>
      <c r="BF88" s="166">
        <v>359496.17164449801</v>
      </c>
      <c r="BG88" s="166">
        <v>2133156.49439622</v>
      </c>
      <c r="BH88" s="166">
        <v>537706.00631091394</v>
      </c>
      <c r="BI88" s="166">
        <v>5838979.7130909497</v>
      </c>
      <c r="BJ88" s="166">
        <v>10511502.2943806</v>
      </c>
      <c r="BK88" s="166">
        <v>8177723.6052691201</v>
      </c>
      <c r="BL88" s="166">
        <v>194308.53506230001</v>
      </c>
      <c r="BM88" s="166">
        <v>318856.53727929702</v>
      </c>
      <c r="BN88" s="166">
        <v>1510807.7569681399</v>
      </c>
      <c r="BO88" s="166">
        <v>2463953.4902793099</v>
      </c>
      <c r="BP88" s="166">
        <v>2051568.01423447</v>
      </c>
      <c r="BQ88" s="166">
        <v>1294834.9483547499</v>
      </c>
      <c r="BR88" s="166">
        <v>336801.59109119303</v>
      </c>
      <c r="BS88" s="166">
        <v>2747554.4979660502</v>
      </c>
      <c r="BT88" s="166">
        <v>5516781.7782660397</v>
      </c>
      <c r="BU88" s="166">
        <v>1430920.0662125801</v>
      </c>
      <c r="BV88" s="166">
        <v>1089895.93618703</v>
      </c>
      <c r="BW88" s="166">
        <v>469615.132307822</v>
      </c>
      <c r="BX88" s="166">
        <v>2188007.85831986</v>
      </c>
      <c r="BY88" s="166">
        <v>1282244.7134648601</v>
      </c>
      <c r="BZ88" s="166">
        <v>1267925.7614795701</v>
      </c>
      <c r="CA88" s="185">
        <v>0</v>
      </c>
      <c r="CB88" s="49">
        <v>105186344</v>
      </c>
      <c r="CC88" s="184">
        <v>74270424</v>
      </c>
      <c r="CD88" s="166">
        <v>16456156</v>
      </c>
      <c r="CE88" s="166">
        <v>1580106</v>
      </c>
      <c r="CF88" s="166">
        <v>22593089</v>
      </c>
      <c r="CG88" s="166">
        <v>967702</v>
      </c>
      <c r="CH88" s="185">
        <v>34606783</v>
      </c>
      <c r="CI88" s="49">
        <v>255660604</v>
      </c>
      <c r="CK88" s="180"/>
      <c r="CL88" s="182"/>
    </row>
    <row r="89" spans="1:92" x14ac:dyDescent="0.3">
      <c r="C89" s="181" t="s">
        <v>872</v>
      </c>
      <c r="D89" s="61">
        <v>27996.922927760599</v>
      </c>
      <c r="E89" s="48">
        <v>9180.7526704142801</v>
      </c>
      <c r="F89" s="48">
        <v>22410.592374776399</v>
      </c>
      <c r="G89" s="48">
        <v>11155.9399311742</v>
      </c>
      <c r="H89" s="48">
        <v>257344.40181192401</v>
      </c>
      <c r="I89" s="48">
        <v>63776.823671550301</v>
      </c>
      <c r="J89" s="48">
        <v>13202.676422217401</v>
      </c>
      <c r="K89" s="48">
        <v>33361.934249597703</v>
      </c>
      <c r="L89" s="48">
        <v>15259.838621593901</v>
      </c>
      <c r="M89" s="48">
        <v>46251.314897486198</v>
      </c>
      <c r="N89" s="48">
        <v>12891.8708029105</v>
      </c>
      <c r="O89" s="48">
        <v>-166750.01937150699</v>
      </c>
      <c r="P89" s="48">
        <v>60908.2995506683</v>
      </c>
      <c r="Q89" s="48">
        <v>216112.88161243501</v>
      </c>
      <c r="R89" s="48">
        <v>63763.210466368502</v>
      </c>
      <c r="S89" s="48">
        <v>10600.8327030294</v>
      </c>
      <c r="T89" s="48">
        <v>13478.1181103381</v>
      </c>
      <c r="U89" s="48">
        <v>28819.962242788701</v>
      </c>
      <c r="V89" s="48">
        <v>9166.1437680112194</v>
      </c>
      <c r="W89" s="48">
        <v>3786.3951810583599</v>
      </c>
      <c r="X89" s="48">
        <v>19788.291981076101</v>
      </c>
      <c r="Y89" s="48">
        <v>4894.14016207845</v>
      </c>
      <c r="Z89" s="48">
        <v>40234.735532203398</v>
      </c>
      <c r="AA89" s="48">
        <v>940.74084225269803</v>
      </c>
      <c r="AB89" s="48">
        <v>6660.4456405324099</v>
      </c>
      <c r="AC89" s="48">
        <v>4414.6613595317203</v>
      </c>
      <c r="AD89" s="48">
        <v>1611.12166880928</v>
      </c>
      <c r="AE89" s="48">
        <v>45905.592230693503</v>
      </c>
      <c r="AF89" s="48">
        <v>27446.1848045976</v>
      </c>
      <c r="AG89" s="48">
        <v>1201.7597043182</v>
      </c>
      <c r="AH89" s="48">
        <v>24568.947649231799</v>
      </c>
      <c r="AI89" s="48">
        <v>27998.504279548899</v>
      </c>
      <c r="AJ89" s="48">
        <v>0</v>
      </c>
      <c r="AK89" s="48">
        <v>14595.0720064613</v>
      </c>
      <c r="AL89" s="48">
        <v>46147.109235178301</v>
      </c>
      <c r="AM89" s="48">
        <v>6389.1502112388798</v>
      </c>
      <c r="AN89" s="48">
        <v>15353.8835124866</v>
      </c>
      <c r="AO89" s="48">
        <v>33202.974898027896</v>
      </c>
      <c r="AP89" s="48">
        <v>18825.824857275999</v>
      </c>
      <c r="AQ89" s="48">
        <v>-928527.02601516596</v>
      </c>
      <c r="AR89" s="48">
        <v>17936.969345217902</v>
      </c>
      <c r="AS89" s="48">
        <v>24641.835706401998</v>
      </c>
      <c r="AT89" s="48">
        <v>16481.454745179999</v>
      </c>
      <c r="AU89" s="48">
        <v>6312.6271732507203</v>
      </c>
      <c r="AV89" s="48">
        <v>43353.846142388</v>
      </c>
      <c r="AW89" s="48">
        <v>5076.7775912507404</v>
      </c>
      <c r="AX89" s="48">
        <v>14530.072749327999</v>
      </c>
      <c r="AY89" s="48">
        <v>45108.332729899703</v>
      </c>
      <c r="AZ89" s="48">
        <v>38925.256943012602</v>
      </c>
      <c r="BA89" s="48">
        <v>9073.4321393518803</v>
      </c>
      <c r="BB89" s="48">
        <v>31833.962673670601</v>
      </c>
      <c r="BC89" s="48">
        <v>8427.6659682108693</v>
      </c>
      <c r="BD89" s="48">
        <v>92628.2763187948</v>
      </c>
      <c r="BE89" s="48">
        <v>19279.3851346267</v>
      </c>
      <c r="BF89" s="48">
        <v>6898.8283555018998</v>
      </c>
      <c r="BG89" s="48">
        <v>-10737.494396222601</v>
      </c>
      <c r="BH89" s="48">
        <v>2438.9936890857798</v>
      </c>
      <c r="BI89" s="48">
        <v>658464.28690904903</v>
      </c>
      <c r="BJ89" s="48">
        <v>215606.705619421</v>
      </c>
      <c r="BK89" s="48">
        <v>-505477.60526912299</v>
      </c>
      <c r="BL89" s="48">
        <v>16673.464937700399</v>
      </c>
      <c r="BM89" s="48">
        <v>4559.4627207026597</v>
      </c>
      <c r="BN89" s="48">
        <v>-31958.756968142199</v>
      </c>
      <c r="BO89" s="48">
        <v>32971.509720690301</v>
      </c>
      <c r="BP89" s="48">
        <v>79449.985765528996</v>
      </c>
      <c r="BQ89" s="48">
        <v>33693.051645248597</v>
      </c>
      <c r="BR89" s="48">
        <v>18037.408908806599</v>
      </c>
      <c r="BS89" s="48">
        <v>289299.50203395501</v>
      </c>
      <c r="BT89" s="48">
        <v>275725.22173396399</v>
      </c>
      <c r="BU89" s="48">
        <v>100779.93378741801</v>
      </c>
      <c r="BV89" s="48">
        <v>27332.063812965898</v>
      </c>
      <c r="BW89" s="48">
        <v>37452.867692178399</v>
      </c>
      <c r="BX89" s="48">
        <v>18897.141680138899</v>
      </c>
      <c r="BY89" s="48">
        <v>67383.2865351402</v>
      </c>
      <c r="BZ89" s="48">
        <v>43042.238520434199</v>
      </c>
      <c r="CA89" s="55">
        <v>0</v>
      </c>
      <c r="CB89" s="175">
        <v>1918513</v>
      </c>
      <c r="CC89" s="61">
        <v>3660320</v>
      </c>
      <c r="CD89" s="48">
        <v>0</v>
      </c>
      <c r="CE89" s="48">
        <v>0</v>
      </c>
      <c r="CF89" s="48">
        <v>1456795</v>
      </c>
      <c r="CG89" s="48">
        <v>0</v>
      </c>
      <c r="CH89" s="55">
        <v>0</v>
      </c>
      <c r="CI89" s="175">
        <v>7035628</v>
      </c>
      <c r="CK89" s="180"/>
      <c r="CL89" s="182"/>
    </row>
    <row r="90" spans="1:92" x14ac:dyDescent="0.3">
      <c r="C90" s="115" t="s">
        <v>873</v>
      </c>
      <c r="D90" s="186">
        <v>291929</v>
      </c>
      <c r="E90" s="174">
        <v>234732</v>
      </c>
      <c r="F90" s="174">
        <v>373788</v>
      </c>
      <c r="G90" s="174">
        <v>154873</v>
      </c>
      <c r="H90" s="174">
        <v>2883060</v>
      </c>
      <c r="I90" s="174">
        <v>679468</v>
      </c>
      <c r="J90" s="174">
        <v>252736</v>
      </c>
      <c r="K90" s="174">
        <v>526338</v>
      </c>
      <c r="L90" s="174">
        <v>266127</v>
      </c>
      <c r="M90" s="174">
        <v>1677279</v>
      </c>
      <c r="N90" s="174">
        <v>169530</v>
      </c>
      <c r="O90" s="174">
        <v>4926937</v>
      </c>
      <c r="P90" s="174">
        <v>1382434</v>
      </c>
      <c r="Q90" s="174">
        <v>3725909</v>
      </c>
      <c r="R90" s="174">
        <v>1722797</v>
      </c>
      <c r="S90" s="174">
        <v>180187</v>
      </c>
      <c r="T90" s="174">
        <v>1818083</v>
      </c>
      <c r="U90" s="174">
        <v>2333765</v>
      </c>
      <c r="V90" s="174">
        <v>4427052</v>
      </c>
      <c r="W90" s="174">
        <v>1338596</v>
      </c>
      <c r="X90" s="174">
        <v>1245244</v>
      </c>
      <c r="Y90" s="174">
        <v>501548</v>
      </c>
      <c r="Z90" s="174">
        <v>1343894</v>
      </c>
      <c r="AA90" s="174">
        <v>301772</v>
      </c>
      <c r="AB90" s="174">
        <v>296225</v>
      </c>
      <c r="AC90" s="174">
        <v>198159</v>
      </c>
      <c r="AD90" s="174">
        <v>185898</v>
      </c>
      <c r="AE90" s="174">
        <v>2789613</v>
      </c>
      <c r="AF90" s="174">
        <v>738724</v>
      </c>
      <c r="AG90" s="174">
        <v>108216</v>
      </c>
      <c r="AH90" s="174">
        <v>666494</v>
      </c>
      <c r="AI90" s="174">
        <v>420847</v>
      </c>
      <c r="AJ90" s="174">
        <v>0</v>
      </c>
      <c r="AK90" s="174">
        <v>349823</v>
      </c>
      <c r="AL90" s="174">
        <v>595866</v>
      </c>
      <c r="AM90" s="174">
        <v>195946</v>
      </c>
      <c r="AN90" s="174">
        <v>620495</v>
      </c>
      <c r="AO90" s="174">
        <v>1489305</v>
      </c>
      <c r="AP90" s="174">
        <v>382332</v>
      </c>
      <c r="AQ90" s="174">
        <v>4483313</v>
      </c>
      <c r="AR90" s="174">
        <v>450999</v>
      </c>
      <c r="AS90" s="174">
        <v>847710</v>
      </c>
      <c r="AT90" s="174">
        <v>374877</v>
      </c>
      <c r="AU90" s="174">
        <v>146563</v>
      </c>
      <c r="AV90" s="174">
        <v>1048595</v>
      </c>
      <c r="AW90" s="174">
        <v>252138</v>
      </c>
      <c r="AX90" s="174">
        <v>646403</v>
      </c>
      <c r="AY90" s="174">
        <v>1300051</v>
      </c>
      <c r="AZ90" s="174">
        <v>729671</v>
      </c>
      <c r="BA90" s="174">
        <v>150683</v>
      </c>
      <c r="BB90" s="174">
        <v>597216</v>
      </c>
      <c r="BC90" s="174">
        <v>148329</v>
      </c>
      <c r="BD90" s="174">
        <v>603831</v>
      </c>
      <c r="BE90" s="174">
        <v>425284</v>
      </c>
      <c r="BF90" s="174">
        <v>366395</v>
      </c>
      <c r="BG90" s="174">
        <v>2122419</v>
      </c>
      <c r="BH90" s="174">
        <v>540145</v>
      </c>
      <c r="BI90" s="174">
        <v>6497444</v>
      </c>
      <c r="BJ90" s="174">
        <v>10727109</v>
      </c>
      <c r="BK90" s="174">
        <v>7672246</v>
      </c>
      <c r="BL90" s="174">
        <v>210982</v>
      </c>
      <c r="BM90" s="174">
        <v>323416</v>
      </c>
      <c r="BN90" s="174">
        <v>1478849</v>
      </c>
      <c r="BO90" s="174">
        <v>2496925</v>
      </c>
      <c r="BP90" s="174">
        <v>2131018</v>
      </c>
      <c r="BQ90" s="174">
        <v>1328528</v>
      </c>
      <c r="BR90" s="174">
        <v>354839</v>
      </c>
      <c r="BS90" s="174">
        <v>3036854</v>
      </c>
      <c r="BT90" s="174">
        <v>5792507</v>
      </c>
      <c r="BU90" s="174">
        <v>1531700</v>
      </c>
      <c r="BV90" s="174">
        <v>1117228</v>
      </c>
      <c r="BW90" s="174">
        <v>507068</v>
      </c>
      <c r="BX90" s="174">
        <v>2206905</v>
      </c>
      <c r="BY90" s="174">
        <v>1349628</v>
      </c>
      <c r="BZ90" s="174">
        <v>1310968</v>
      </c>
      <c r="CA90" s="187">
        <v>0</v>
      </c>
      <c r="CB90" s="79">
        <v>107104857</v>
      </c>
      <c r="CC90" s="186">
        <v>77930744</v>
      </c>
      <c r="CD90" s="174">
        <v>16456156</v>
      </c>
      <c r="CE90" s="174">
        <v>1580106</v>
      </c>
      <c r="CF90" s="174">
        <v>24049884</v>
      </c>
      <c r="CG90" s="174">
        <v>967702</v>
      </c>
      <c r="CH90" s="187">
        <v>34606783</v>
      </c>
      <c r="CI90" s="79">
        <v>262696232</v>
      </c>
      <c r="CK90" s="180"/>
      <c r="CL90" s="182"/>
    </row>
    <row r="91" spans="1:92" x14ac:dyDescent="0.3">
      <c r="C91" s="125" t="s">
        <v>874</v>
      </c>
      <c r="D91" s="177">
        <v>477309</v>
      </c>
      <c r="E91" s="178">
        <v>162028</v>
      </c>
      <c r="F91" s="178">
        <v>539878</v>
      </c>
      <c r="G91" s="178">
        <v>88155</v>
      </c>
      <c r="H91" s="178">
        <v>3095126</v>
      </c>
      <c r="I91" s="178">
        <v>839447</v>
      </c>
      <c r="J91" s="178">
        <v>228719</v>
      </c>
      <c r="K91" s="178">
        <v>926109</v>
      </c>
      <c r="L91" s="178">
        <v>377081</v>
      </c>
      <c r="M91" s="178">
        <v>1269668</v>
      </c>
      <c r="N91" s="178">
        <v>270397</v>
      </c>
      <c r="O91" s="178">
        <v>1412364</v>
      </c>
      <c r="P91" s="178">
        <v>2680461</v>
      </c>
      <c r="Q91" s="178">
        <v>5332472</v>
      </c>
      <c r="R91" s="178">
        <v>1963998</v>
      </c>
      <c r="S91" s="178">
        <v>128282</v>
      </c>
      <c r="T91" s="178">
        <v>1107333</v>
      </c>
      <c r="U91" s="178">
        <v>622150</v>
      </c>
      <c r="V91" s="178">
        <v>2994151</v>
      </c>
      <c r="W91" s="178">
        <v>388181</v>
      </c>
      <c r="X91" s="178">
        <v>635847</v>
      </c>
      <c r="Y91" s="178">
        <v>370827</v>
      </c>
      <c r="Z91" s="178">
        <v>732876</v>
      </c>
      <c r="AA91" s="178">
        <v>278514</v>
      </c>
      <c r="AB91" s="178">
        <v>114202</v>
      </c>
      <c r="AC91" s="178">
        <v>103818</v>
      </c>
      <c r="AD91" s="178">
        <v>84924</v>
      </c>
      <c r="AE91" s="178">
        <v>475537</v>
      </c>
      <c r="AF91" s="178">
        <v>498062</v>
      </c>
      <c r="AG91" s="178">
        <v>40949</v>
      </c>
      <c r="AH91" s="178">
        <v>248395</v>
      </c>
      <c r="AI91" s="178">
        <v>270153</v>
      </c>
      <c r="AJ91" s="178">
        <v>0</v>
      </c>
      <c r="AK91" s="178">
        <v>196249</v>
      </c>
      <c r="AL91" s="178">
        <v>505355</v>
      </c>
      <c r="AM91" s="178">
        <v>118106</v>
      </c>
      <c r="AN91" s="178">
        <v>402342</v>
      </c>
      <c r="AO91" s="178">
        <v>525451</v>
      </c>
      <c r="AP91" s="178">
        <v>308672</v>
      </c>
      <c r="AQ91" s="178">
        <v>633610</v>
      </c>
      <c r="AR91" s="178">
        <v>233398</v>
      </c>
      <c r="AS91" s="178">
        <v>423137</v>
      </c>
      <c r="AT91" s="178">
        <v>242881</v>
      </c>
      <c r="AU91" s="178">
        <v>87902</v>
      </c>
      <c r="AV91" s="178">
        <v>541253</v>
      </c>
      <c r="AW91" s="178">
        <v>138703</v>
      </c>
      <c r="AX91" s="178">
        <v>429889</v>
      </c>
      <c r="AY91" s="178">
        <v>418149</v>
      </c>
      <c r="AZ91" s="178">
        <v>510883</v>
      </c>
      <c r="BA91" s="178">
        <v>136535</v>
      </c>
      <c r="BB91" s="178">
        <v>253498</v>
      </c>
      <c r="BC91" s="178">
        <v>134720</v>
      </c>
      <c r="BD91" s="178">
        <v>168042</v>
      </c>
      <c r="BE91" s="178">
        <v>312260</v>
      </c>
      <c r="BF91" s="178">
        <v>424964</v>
      </c>
      <c r="BG91" s="178">
        <v>1549030</v>
      </c>
      <c r="BH91" s="178">
        <v>494079</v>
      </c>
      <c r="BI91" s="178">
        <v>5146577</v>
      </c>
      <c r="BJ91" s="178">
        <v>18620261</v>
      </c>
      <c r="BK91" s="178">
        <v>5474649</v>
      </c>
      <c r="BL91" s="178">
        <v>158789</v>
      </c>
      <c r="BM91" s="178">
        <v>350709</v>
      </c>
      <c r="BN91" s="178">
        <v>1242711</v>
      </c>
      <c r="BO91" s="178">
        <v>2469601</v>
      </c>
      <c r="BP91" s="178">
        <v>4657255</v>
      </c>
      <c r="BQ91" s="178">
        <v>471320</v>
      </c>
      <c r="BR91" s="178">
        <v>306912</v>
      </c>
      <c r="BS91" s="178">
        <v>7847895</v>
      </c>
      <c r="BT91" s="178">
        <v>8589012</v>
      </c>
      <c r="BU91" s="178">
        <v>8468214</v>
      </c>
      <c r="BV91" s="178">
        <v>1740171</v>
      </c>
      <c r="BW91" s="178">
        <v>3983189</v>
      </c>
      <c r="BX91" s="178">
        <v>1929138</v>
      </c>
      <c r="BY91" s="178">
        <v>2715781</v>
      </c>
      <c r="BZ91" s="178">
        <v>1160198</v>
      </c>
      <c r="CA91" s="179">
        <v>832526</v>
      </c>
      <c r="CB91" s="50">
        <v>114111429</v>
      </c>
      <c r="CC91" s="127"/>
      <c r="CD91" s="127"/>
      <c r="CE91" s="127"/>
      <c r="CF91" s="127"/>
      <c r="CG91" s="127"/>
      <c r="CH91" s="127"/>
      <c r="CI91" s="127"/>
    </row>
    <row r="92" spans="1:92" x14ac:dyDescent="0.3">
      <c r="C92" s="181" t="s">
        <v>875</v>
      </c>
      <c r="D92" s="61">
        <v>91618</v>
      </c>
      <c r="E92" s="48">
        <v>44285</v>
      </c>
      <c r="F92" s="48">
        <v>93322</v>
      </c>
      <c r="G92" s="48">
        <v>30289</v>
      </c>
      <c r="H92" s="48">
        <v>997454</v>
      </c>
      <c r="I92" s="48">
        <v>597014</v>
      </c>
      <c r="J92" s="48">
        <v>93039</v>
      </c>
      <c r="K92" s="48">
        <v>143329</v>
      </c>
      <c r="L92" s="48">
        <v>93614</v>
      </c>
      <c r="M92" s="48">
        <v>351318</v>
      </c>
      <c r="N92" s="48">
        <v>45692</v>
      </c>
      <c r="O92" s="48">
        <v>755102</v>
      </c>
      <c r="P92" s="48">
        <v>583657</v>
      </c>
      <c r="Q92" s="48">
        <v>139036</v>
      </c>
      <c r="R92" s="48">
        <v>378823</v>
      </c>
      <c r="S92" s="48">
        <v>50870</v>
      </c>
      <c r="T92" s="48">
        <v>428248</v>
      </c>
      <c r="U92" s="48">
        <v>403975</v>
      </c>
      <c r="V92" s="48">
        <v>513484</v>
      </c>
      <c r="W92" s="48">
        <v>156164</v>
      </c>
      <c r="X92" s="48">
        <v>195089</v>
      </c>
      <c r="Y92" s="48">
        <v>161861</v>
      </c>
      <c r="Z92" s="48">
        <v>184766</v>
      </c>
      <c r="AA92" s="48">
        <v>142899</v>
      </c>
      <c r="AB92" s="48">
        <v>65723</v>
      </c>
      <c r="AC92" s="48">
        <v>65855</v>
      </c>
      <c r="AD92" s="48">
        <v>27285</v>
      </c>
      <c r="AE92" s="48">
        <v>179578</v>
      </c>
      <c r="AF92" s="48">
        <v>250105</v>
      </c>
      <c r="AG92" s="48">
        <v>17022</v>
      </c>
      <c r="AH92" s="48">
        <v>134902</v>
      </c>
      <c r="AI92" s="48">
        <v>67826</v>
      </c>
      <c r="AJ92" s="48">
        <v>0</v>
      </c>
      <c r="AK92" s="48">
        <v>120609</v>
      </c>
      <c r="AL92" s="48">
        <v>223295</v>
      </c>
      <c r="AM92" s="48">
        <v>61598</v>
      </c>
      <c r="AN92" s="48">
        <v>148040</v>
      </c>
      <c r="AO92" s="48">
        <v>225705</v>
      </c>
      <c r="AP92" s="48">
        <v>107134</v>
      </c>
      <c r="AQ92" s="48">
        <v>90615</v>
      </c>
      <c r="AR92" s="48">
        <v>107859</v>
      </c>
      <c r="AS92" s="48">
        <v>202403</v>
      </c>
      <c r="AT92" s="48">
        <v>141877</v>
      </c>
      <c r="AU92" s="48">
        <v>45714</v>
      </c>
      <c r="AV92" s="48">
        <v>267772</v>
      </c>
      <c r="AW92" s="48">
        <v>80404</v>
      </c>
      <c r="AX92" s="48">
        <v>140444</v>
      </c>
      <c r="AY92" s="48">
        <v>160403</v>
      </c>
      <c r="AZ92" s="48">
        <v>206840</v>
      </c>
      <c r="BA92" s="48">
        <v>35839</v>
      </c>
      <c r="BB92" s="48">
        <v>112224</v>
      </c>
      <c r="BC92" s="48">
        <v>62631</v>
      </c>
      <c r="BD92" s="48">
        <v>94522</v>
      </c>
      <c r="BE92" s="48">
        <v>127213</v>
      </c>
      <c r="BF92" s="48">
        <v>197615</v>
      </c>
      <c r="BG92" s="48">
        <v>726561</v>
      </c>
      <c r="BH92" s="48">
        <v>277075</v>
      </c>
      <c r="BI92" s="48">
        <v>1786337</v>
      </c>
      <c r="BJ92" s="48">
        <v>7304154</v>
      </c>
      <c r="BK92" s="48">
        <v>1529816</v>
      </c>
      <c r="BL92" s="48">
        <v>83347</v>
      </c>
      <c r="BM92" s="48">
        <v>184696</v>
      </c>
      <c r="BN92" s="48">
        <v>655893</v>
      </c>
      <c r="BO92" s="48">
        <v>1114580</v>
      </c>
      <c r="BP92" s="48">
        <v>1502559</v>
      </c>
      <c r="BQ92" s="48">
        <v>236847</v>
      </c>
      <c r="BR92" s="48">
        <v>220064</v>
      </c>
      <c r="BS92" s="48">
        <v>306585</v>
      </c>
      <c r="BT92" s="48">
        <v>3377464</v>
      </c>
      <c r="BU92" s="48">
        <v>6162448</v>
      </c>
      <c r="BV92" s="48">
        <v>1371275</v>
      </c>
      <c r="BW92" s="48">
        <v>3594489</v>
      </c>
      <c r="BX92" s="48">
        <v>1107798</v>
      </c>
      <c r="BY92" s="48">
        <v>2456412</v>
      </c>
      <c r="BZ92" s="48">
        <v>575791</v>
      </c>
      <c r="CA92" s="55">
        <v>832526</v>
      </c>
      <c r="CB92" s="175">
        <v>45850717</v>
      </c>
      <c r="CC92" s="81"/>
      <c r="CD92" s="81"/>
      <c r="CE92" s="81"/>
      <c r="CF92" s="81"/>
      <c r="CG92" s="81"/>
      <c r="CH92" s="81"/>
      <c r="CI92" s="81"/>
    </row>
    <row r="93" spans="1:92" x14ac:dyDescent="0.3">
      <c r="C93" s="181" t="s">
        <v>876</v>
      </c>
      <c r="D93" s="61">
        <v>1038</v>
      </c>
      <c r="E93" s="48">
        <v>1412</v>
      </c>
      <c r="F93" s="48">
        <v>492</v>
      </c>
      <c r="G93" s="48">
        <v>1084</v>
      </c>
      <c r="H93" s="48">
        <v>10130</v>
      </c>
      <c r="I93" s="48">
        <v>5162</v>
      </c>
      <c r="J93" s="48">
        <v>1531</v>
      </c>
      <c r="K93" s="48">
        <v>2144</v>
      </c>
      <c r="L93" s="48">
        <v>1779</v>
      </c>
      <c r="M93" s="48">
        <v>8185</v>
      </c>
      <c r="N93" s="48">
        <v>782</v>
      </c>
      <c r="O93" s="48">
        <v>19656</v>
      </c>
      <c r="P93" s="48">
        <v>120833</v>
      </c>
      <c r="Q93" s="48">
        <v>7584</v>
      </c>
      <c r="R93" s="48">
        <v>76698</v>
      </c>
      <c r="S93" s="48">
        <v>7847</v>
      </c>
      <c r="T93" s="48">
        <v>5457</v>
      </c>
      <c r="U93" s="48">
        <v>11175</v>
      </c>
      <c r="V93" s="48">
        <v>4864</v>
      </c>
      <c r="W93" s="48">
        <v>7833</v>
      </c>
      <c r="X93" s="48">
        <v>3258</v>
      </c>
      <c r="Y93" s="48">
        <v>1631</v>
      </c>
      <c r="Z93" s="48">
        <v>4150</v>
      </c>
      <c r="AA93" s="48">
        <v>3341</v>
      </c>
      <c r="AB93" s="48">
        <v>1529</v>
      </c>
      <c r="AC93" s="48">
        <v>986</v>
      </c>
      <c r="AD93" s="48">
        <v>488</v>
      </c>
      <c r="AE93" s="48">
        <v>8167</v>
      </c>
      <c r="AF93" s="48">
        <v>3892</v>
      </c>
      <c r="AG93" s="48">
        <v>386</v>
      </c>
      <c r="AH93" s="48">
        <v>4152</v>
      </c>
      <c r="AI93" s="48">
        <v>2604</v>
      </c>
      <c r="AJ93" s="48">
        <v>0</v>
      </c>
      <c r="AK93" s="48">
        <v>4858</v>
      </c>
      <c r="AL93" s="48">
        <v>3370</v>
      </c>
      <c r="AM93" s="48">
        <v>1109</v>
      </c>
      <c r="AN93" s="48">
        <v>3669</v>
      </c>
      <c r="AO93" s="48">
        <v>8327</v>
      </c>
      <c r="AP93" s="48">
        <v>3785</v>
      </c>
      <c r="AQ93" s="48">
        <v>2394</v>
      </c>
      <c r="AR93" s="48">
        <v>4220</v>
      </c>
      <c r="AS93" s="48">
        <v>4599</v>
      </c>
      <c r="AT93" s="48">
        <v>3780</v>
      </c>
      <c r="AU93" s="48">
        <v>562</v>
      </c>
      <c r="AV93" s="48">
        <v>7534</v>
      </c>
      <c r="AW93" s="48">
        <v>2018</v>
      </c>
      <c r="AX93" s="48">
        <v>9648</v>
      </c>
      <c r="AY93" s="48">
        <v>5202</v>
      </c>
      <c r="AZ93" s="48">
        <v>5237</v>
      </c>
      <c r="BA93" s="48">
        <v>3014</v>
      </c>
      <c r="BB93" s="48">
        <v>3372</v>
      </c>
      <c r="BC93" s="48">
        <v>1676</v>
      </c>
      <c r="BD93" s="48">
        <v>3157</v>
      </c>
      <c r="BE93" s="48">
        <v>2793</v>
      </c>
      <c r="BF93" s="48">
        <v>4913</v>
      </c>
      <c r="BG93" s="48">
        <v>24936</v>
      </c>
      <c r="BH93" s="48">
        <v>5922</v>
      </c>
      <c r="BI93" s="48">
        <v>50560</v>
      </c>
      <c r="BJ93" s="48">
        <v>253343</v>
      </c>
      <c r="BK93" s="48">
        <v>91603</v>
      </c>
      <c r="BL93" s="48">
        <v>3105</v>
      </c>
      <c r="BM93" s="48">
        <v>6220</v>
      </c>
      <c r="BN93" s="48">
        <v>12010</v>
      </c>
      <c r="BO93" s="48">
        <v>67536</v>
      </c>
      <c r="BP93" s="48">
        <v>245279</v>
      </c>
      <c r="BQ93" s="48">
        <v>82703</v>
      </c>
      <c r="BR93" s="48">
        <v>12609</v>
      </c>
      <c r="BS93" s="48">
        <v>93428</v>
      </c>
      <c r="BT93" s="48">
        <v>83140</v>
      </c>
      <c r="BU93" s="48">
        <v>6713</v>
      </c>
      <c r="BV93" s="48">
        <v>26196</v>
      </c>
      <c r="BW93" s="48">
        <v>204</v>
      </c>
      <c r="BX93" s="48">
        <v>22442</v>
      </c>
      <c r="BY93" s="48">
        <v>13</v>
      </c>
      <c r="BZ93" s="48">
        <v>37167</v>
      </c>
      <c r="CA93" s="55">
        <v>0</v>
      </c>
      <c r="CB93" s="175">
        <v>1544636</v>
      </c>
      <c r="CC93" s="81"/>
      <c r="CD93" s="81"/>
      <c r="CE93" s="81"/>
      <c r="CF93" s="81"/>
      <c r="CG93" s="81"/>
      <c r="CH93" s="81"/>
      <c r="CI93" s="81"/>
    </row>
    <row r="94" spans="1:92" x14ac:dyDescent="0.3">
      <c r="C94" s="181" t="s">
        <v>877</v>
      </c>
      <c r="D94" s="61">
        <v>384653</v>
      </c>
      <c r="E94" s="48">
        <v>116331</v>
      </c>
      <c r="F94" s="48">
        <v>446064</v>
      </c>
      <c r="G94" s="48">
        <v>56782</v>
      </c>
      <c r="H94" s="48">
        <v>2087542</v>
      </c>
      <c r="I94" s="48">
        <v>237271</v>
      </c>
      <c r="J94" s="48">
        <v>134149</v>
      </c>
      <c r="K94" s="48">
        <v>780636</v>
      </c>
      <c r="L94" s="48">
        <v>281688</v>
      </c>
      <c r="M94" s="48">
        <v>910165</v>
      </c>
      <c r="N94" s="48">
        <v>223923</v>
      </c>
      <c r="O94" s="48">
        <v>637606</v>
      </c>
      <c r="P94" s="48">
        <v>1975971</v>
      </c>
      <c r="Q94" s="48">
        <v>5185852</v>
      </c>
      <c r="R94" s="48">
        <v>1508477</v>
      </c>
      <c r="S94" s="48">
        <v>69565</v>
      </c>
      <c r="T94" s="48">
        <v>673628</v>
      </c>
      <c r="U94" s="48">
        <v>207000</v>
      </c>
      <c r="V94" s="48">
        <v>2475803</v>
      </c>
      <c r="W94" s="48">
        <v>224184</v>
      </c>
      <c r="X94" s="48">
        <v>437500</v>
      </c>
      <c r="Y94" s="48">
        <v>207335</v>
      </c>
      <c r="Z94" s="48">
        <v>543960</v>
      </c>
      <c r="AA94" s="48">
        <v>132274</v>
      </c>
      <c r="AB94" s="48">
        <v>46950</v>
      </c>
      <c r="AC94" s="48">
        <v>36977</v>
      </c>
      <c r="AD94" s="48">
        <v>57151</v>
      </c>
      <c r="AE94" s="48">
        <v>287792</v>
      </c>
      <c r="AF94" s="48">
        <v>244065</v>
      </c>
      <c r="AG94" s="48">
        <v>23541</v>
      </c>
      <c r="AH94" s="48">
        <v>109341</v>
      </c>
      <c r="AI94" s="48">
        <v>199723</v>
      </c>
      <c r="AJ94" s="48">
        <v>0</v>
      </c>
      <c r="AK94" s="48">
        <v>70782</v>
      </c>
      <c r="AL94" s="48">
        <v>278690</v>
      </c>
      <c r="AM94" s="48">
        <v>55399</v>
      </c>
      <c r="AN94" s="48">
        <v>250633</v>
      </c>
      <c r="AO94" s="48">
        <v>291419</v>
      </c>
      <c r="AP94" s="48">
        <v>197753</v>
      </c>
      <c r="AQ94" s="48">
        <v>540601</v>
      </c>
      <c r="AR94" s="48">
        <v>121319</v>
      </c>
      <c r="AS94" s="48">
        <v>216135</v>
      </c>
      <c r="AT94" s="48">
        <v>97224</v>
      </c>
      <c r="AU94" s="48">
        <v>41626</v>
      </c>
      <c r="AV94" s="48">
        <v>265947</v>
      </c>
      <c r="AW94" s="48">
        <v>56281</v>
      </c>
      <c r="AX94" s="48">
        <v>279797</v>
      </c>
      <c r="AY94" s="48">
        <v>252544</v>
      </c>
      <c r="AZ94" s="48">
        <v>298806</v>
      </c>
      <c r="BA94" s="48">
        <v>97682</v>
      </c>
      <c r="BB94" s="48">
        <v>137902</v>
      </c>
      <c r="BC94" s="48">
        <v>70413</v>
      </c>
      <c r="BD94" s="48">
        <v>70363</v>
      </c>
      <c r="BE94" s="48">
        <v>182254</v>
      </c>
      <c r="BF94" s="48">
        <v>222436</v>
      </c>
      <c r="BG94" s="48">
        <v>797533</v>
      </c>
      <c r="BH94" s="48">
        <v>211082</v>
      </c>
      <c r="BI94" s="48">
        <v>3309680</v>
      </c>
      <c r="BJ94" s="48">
        <v>11062764</v>
      </c>
      <c r="BK94" s="48">
        <v>3853230</v>
      </c>
      <c r="BL94" s="48">
        <v>72337</v>
      </c>
      <c r="BM94" s="48">
        <v>159793</v>
      </c>
      <c r="BN94" s="48">
        <v>574808</v>
      </c>
      <c r="BO94" s="48">
        <v>1287485</v>
      </c>
      <c r="BP94" s="48">
        <v>2909417</v>
      </c>
      <c r="BQ94" s="48">
        <v>151770</v>
      </c>
      <c r="BR94" s="48">
        <v>74239</v>
      </c>
      <c r="BS94" s="48">
        <v>7447882</v>
      </c>
      <c r="BT94" s="48">
        <v>5128408</v>
      </c>
      <c r="BU94" s="48">
        <v>2299053</v>
      </c>
      <c r="BV94" s="48">
        <v>342700</v>
      </c>
      <c r="BW94" s="48">
        <v>388496</v>
      </c>
      <c r="BX94" s="48">
        <v>798898</v>
      </c>
      <c r="BY94" s="48">
        <v>259356</v>
      </c>
      <c r="BZ94" s="48">
        <v>547240</v>
      </c>
      <c r="CA94" s="55">
        <v>0</v>
      </c>
      <c r="CB94" s="175">
        <v>66716076</v>
      </c>
      <c r="CC94" s="81"/>
      <c r="CD94" s="81"/>
      <c r="CE94" s="81"/>
      <c r="CF94" s="81"/>
      <c r="CG94" s="81"/>
      <c r="CH94" s="81"/>
      <c r="CI94" s="81"/>
    </row>
    <row r="95" spans="1:92" x14ac:dyDescent="0.3">
      <c r="C95" s="183" t="s">
        <v>878</v>
      </c>
      <c r="D95" s="184">
        <v>769238</v>
      </c>
      <c r="E95" s="166">
        <v>396760</v>
      </c>
      <c r="F95" s="166">
        <v>913666</v>
      </c>
      <c r="G95" s="166">
        <v>243028</v>
      </c>
      <c r="H95" s="166">
        <v>5978186</v>
      </c>
      <c r="I95" s="166">
        <v>1518915</v>
      </c>
      <c r="J95" s="166">
        <v>481455</v>
      </c>
      <c r="K95" s="166">
        <v>1452447</v>
      </c>
      <c r="L95" s="166">
        <v>643208</v>
      </c>
      <c r="M95" s="166">
        <v>2946947</v>
      </c>
      <c r="N95" s="166">
        <v>439927</v>
      </c>
      <c r="O95" s="166">
        <v>6339301</v>
      </c>
      <c r="P95" s="166">
        <v>4062895</v>
      </c>
      <c r="Q95" s="166">
        <v>9058381</v>
      </c>
      <c r="R95" s="166">
        <v>3686795</v>
      </c>
      <c r="S95" s="166">
        <v>308469</v>
      </c>
      <c r="T95" s="166">
        <v>2925416</v>
      </c>
      <c r="U95" s="166">
        <v>2955915</v>
      </c>
      <c r="V95" s="166">
        <v>7421203</v>
      </c>
      <c r="W95" s="166">
        <v>1726777</v>
      </c>
      <c r="X95" s="166">
        <v>1881091</v>
      </c>
      <c r="Y95" s="166">
        <v>872375</v>
      </c>
      <c r="Z95" s="166">
        <v>2076770</v>
      </c>
      <c r="AA95" s="166">
        <v>580286</v>
      </c>
      <c r="AB95" s="166">
        <v>410427</v>
      </c>
      <c r="AC95" s="166">
        <v>301977</v>
      </c>
      <c r="AD95" s="166">
        <v>270822</v>
      </c>
      <c r="AE95" s="166">
        <v>3265150</v>
      </c>
      <c r="AF95" s="166">
        <v>1236786</v>
      </c>
      <c r="AG95" s="166">
        <v>149165</v>
      </c>
      <c r="AH95" s="166">
        <v>914889</v>
      </c>
      <c r="AI95" s="166">
        <v>691000</v>
      </c>
      <c r="AJ95" s="166">
        <v>0</v>
      </c>
      <c r="AK95" s="166">
        <v>546072</v>
      </c>
      <c r="AL95" s="166">
        <v>1101221</v>
      </c>
      <c r="AM95" s="166">
        <v>314052</v>
      </c>
      <c r="AN95" s="166">
        <v>1022837</v>
      </c>
      <c r="AO95" s="166">
        <v>2014756</v>
      </c>
      <c r="AP95" s="166">
        <v>691004</v>
      </c>
      <c r="AQ95" s="166">
        <v>5116923</v>
      </c>
      <c r="AR95" s="166">
        <v>684397</v>
      </c>
      <c r="AS95" s="166">
        <v>1270847</v>
      </c>
      <c r="AT95" s="166">
        <v>617758</v>
      </c>
      <c r="AU95" s="166">
        <v>234465</v>
      </c>
      <c r="AV95" s="166">
        <v>1589848</v>
      </c>
      <c r="AW95" s="166">
        <v>390841</v>
      </c>
      <c r="AX95" s="166">
        <v>1076292</v>
      </c>
      <c r="AY95" s="166">
        <v>1718200</v>
      </c>
      <c r="AZ95" s="166">
        <v>1240554</v>
      </c>
      <c r="BA95" s="166">
        <v>287218</v>
      </c>
      <c r="BB95" s="166">
        <v>850714</v>
      </c>
      <c r="BC95" s="166">
        <v>283049</v>
      </c>
      <c r="BD95" s="166">
        <v>771873</v>
      </c>
      <c r="BE95" s="166">
        <v>737544</v>
      </c>
      <c r="BF95" s="166">
        <v>791359</v>
      </c>
      <c r="BG95" s="166">
        <v>3671449</v>
      </c>
      <c r="BH95" s="166">
        <v>1034224</v>
      </c>
      <c r="BI95" s="166">
        <v>11644021</v>
      </c>
      <c r="BJ95" s="166">
        <v>29347370</v>
      </c>
      <c r="BK95" s="166">
        <v>13146895</v>
      </c>
      <c r="BL95" s="166">
        <v>369771</v>
      </c>
      <c r="BM95" s="166">
        <v>674125</v>
      </c>
      <c r="BN95" s="166">
        <v>2721560</v>
      </c>
      <c r="BO95" s="166">
        <v>4966526</v>
      </c>
      <c r="BP95" s="166">
        <v>6788273</v>
      </c>
      <c r="BQ95" s="166">
        <v>1799848</v>
      </c>
      <c r="BR95" s="166">
        <v>661751</v>
      </c>
      <c r="BS95" s="166">
        <v>10884749</v>
      </c>
      <c r="BT95" s="166">
        <v>14381519</v>
      </c>
      <c r="BU95" s="166">
        <v>9999914</v>
      </c>
      <c r="BV95" s="166">
        <v>2857399</v>
      </c>
      <c r="BW95" s="166">
        <v>4490257</v>
      </c>
      <c r="BX95" s="166">
        <v>4136043</v>
      </c>
      <c r="BY95" s="166">
        <v>4065409</v>
      </c>
      <c r="BZ95" s="166">
        <v>2471166</v>
      </c>
      <c r="CA95" s="185">
        <v>832526</v>
      </c>
      <c r="CB95" s="49">
        <v>221216286</v>
      </c>
      <c r="CC95" s="81"/>
      <c r="CD95" s="81"/>
      <c r="CE95" s="81"/>
      <c r="CF95" s="81"/>
      <c r="CG95" s="81"/>
      <c r="CH95" s="81"/>
      <c r="CI95" s="81"/>
    </row>
    <row r="96" spans="1:92" x14ac:dyDescent="0.3">
      <c r="C96" s="188" t="s">
        <v>891</v>
      </c>
      <c r="D96" s="76">
        <v>105814</v>
      </c>
      <c r="E96" s="75">
        <v>21822</v>
      </c>
      <c r="F96" s="75">
        <v>86854</v>
      </c>
      <c r="G96" s="75">
        <v>5844</v>
      </c>
      <c r="H96" s="75">
        <v>255830</v>
      </c>
      <c r="I96" s="75">
        <v>93169</v>
      </c>
      <c r="J96" s="75">
        <v>14048</v>
      </c>
      <c r="K96" s="75">
        <v>146108</v>
      </c>
      <c r="L96" s="75">
        <v>27876</v>
      </c>
      <c r="M96" s="75">
        <v>1477030</v>
      </c>
      <c r="N96" s="75">
        <v>18327</v>
      </c>
      <c r="O96" s="75">
        <v>128994</v>
      </c>
      <c r="P96" s="75">
        <v>25643</v>
      </c>
      <c r="Q96" s="75">
        <v>7631</v>
      </c>
      <c r="R96" s="75">
        <v>55331</v>
      </c>
      <c r="S96" s="75">
        <v>6098</v>
      </c>
      <c r="T96" s="75">
        <v>76640</v>
      </c>
      <c r="U96" s="75">
        <v>103330</v>
      </c>
      <c r="V96" s="75">
        <v>150123</v>
      </c>
      <c r="W96" s="75">
        <v>34629</v>
      </c>
      <c r="X96" s="75">
        <v>46675</v>
      </c>
      <c r="Y96" s="75">
        <v>63024</v>
      </c>
      <c r="Z96" s="75">
        <v>50768</v>
      </c>
      <c r="AA96" s="75">
        <v>16627</v>
      </c>
      <c r="AB96" s="75">
        <v>16314</v>
      </c>
      <c r="AC96" s="75">
        <v>6618</v>
      </c>
      <c r="AD96" s="75">
        <v>22056</v>
      </c>
      <c r="AE96" s="75">
        <v>14292</v>
      </c>
      <c r="AF96" s="75">
        <v>34905</v>
      </c>
      <c r="AG96" s="75">
        <v>40176</v>
      </c>
      <c r="AH96" s="75">
        <v>15219</v>
      </c>
      <c r="AI96" s="75">
        <v>22662</v>
      </c>
      <c r="AJ96" s="75">
        <v>0</v>
      </c>
      <c r="AK96" s="75">
        <v>23239</v>
      </c>
      <c r="AL96" s="75">
        <v>109732</v>
      </c>
      <c r="AM96" s="75">
        <v>19038</v>
      </c>
      <c r="AN96" s="75">
        <v>37683</v>
      </c>
      <c r="AO96" s="75">
        <v>25527</v>
      </c>
      <c r="AP96" s="75">
        <v>12938</v>
      </c>
      <c r="AQ96" s="75">
        <v>4008</v>
      </c>
      <c r="AR96" s="75">
        <v>14124</v>
      </c>
      <c r="AS96" s="75">
        <v>26196</v>
      </c>
      <c r="AT96" s="75">
        <v>9246</v>
      </c>
      <c r="AU96" s="75">
        <v>4253</v>
      </c>
      <c r="AV96" s="75">
        <v>23958</v>
      </c>
      <c r="AW96" s="75">
        <v>16216</v>
      </c>
      <c r="AX96" s="75">
        <v>21096</v>
      </c>
      <c r="AY96" s="75">
        <v>18603</v>
      </c>
      <c r="AZ96" s="75">
        <v>64171</v>
      </c>
      <c r="BA96" s="75">
        <v>8701</v>
      </c>
      <c r="BB96" s="75">
        <v>15335</v>
      </c>
      <c r="BC96" s="75">
        <v>8226</v>
      </c>
      <c r="BD96" s="75">
        <v>8187</v>
      </c>
      <c r="BE96" s="75">
        <v>41060</v>
      </c>
      <c r="BF96" s="75">
        <v>46771</v>
      </c>
      <c r="BG96" s="75">
        <v>42917</v>
      </c>
      <c r="BH96" s="75">
        <v>26638</v>
      </c>
      <c r="BI96" s="75">
        <v>361868</v>
      </c>
      <c r="BJ96" s="75">
        <v>1469969</v>
      </c>
      <c r="BK96" s="75">
        <v>442902</v>
      </c>
      <c r="BL96" s="75">
        <v>28777</v>
      </c>
      <c r="BM96" s="75">
        <v>22414</v>
      </c>
      <c r="BN96" s="75">
        <v>380219</v>
      </c>
      <c r="BO96" s="75">
        <v>84385</v>
      </c>
      <c r="BP96" s="75">
        <v>141433</v>
      </c>
      <c r="BQ96" s="75">
        <v>15774</v>
      </c>
      <c r="BR96" s="75">
        <v>12639</v>
      </c>
      <c r="BS96" s="75">
        <v>25406</v>
      </c>
      <c r="BT96" s="75">
        <v>506576</v>
      </c>
      <c r="BU96" s="75">
        <v>195221</v>
      </c>
      <c r="BV96" s="75">
        <v>139970</v>
      </c>
      <c r="BW96" s="75">
        <v>220658</v>
      </c>
      <c r="BX96" s="75">
        <v>132408</v>
      </c>
      <c r="BY96" s="75">
        <v>87100</v>
      </c>
      <c r="BZ96" s="75">
        <v>268456</v>
      </c>
      <c r="CA96" s="77">
        <v>215261</v>
      </c>
      <c r="CB96" s="176">
        <v>8569776</v>
      </c>
      <c r="CC96" s="81"/>
      <c r="CD96" s="81"/>
      <c r="CE96" s="81"/>
      <c r="CF96" s="81"/>
      <c r="CG96" s="81"/>
      <c r="CH96" s="81"/>
      <c r="CI96" s="81"/>
    </row>
    <row r="97" spans="1:94" x14ac:dyDescent="0.3">
      <c r="A97" s="73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73"/>
      <c r="CL97" s="73"/>
      <c r="CM97" s="73"/>
      <c r="CN97" s="109"/>
      <c r="CO97" s="109"/>
      <c r="CP97" s="109"/>
    </row>
    <row r="98" spans="1:94" x14ac:dyDescent="0.3">
      <c r="A98" s="73"/>
      <c r="B98" s="9" t="s">
        <v>702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73"/>
      <c r="CK98" s="73"/>
      <c r="CL98" s="73"/>
      <c r="CM98" s="73"/>
      <c r="CN98" s="109"/>
      <c r="CO98" s="109"/>
      <c r="CP98" s="109"/>
    </row>
    <row r="99" spans="1:94" x14ac:dyDescent="0.3">
      <c r="A99" s="73"/>
      <c r="B99" s="73"/>
      <c r="C99" s="85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73"/>
      <c r="CL99" s="73"/>
      <c r="CM99" s="73"/>
      <c r="CN99" s="109"/>
      <c r="CO99" s="109"/>
      <c r="CP99" s="109"/>
    </row>
    <row r="100" spans="1:94" ht="0" hidden="1" customHeight="1" x14ac:dyDescent="0.3">
      <c r="A100" s="73"/>
      <c r="B100" s="73"/>
      <c r="C100" s="165" t="s">
        <v>892</v>
      </c>
      <c r="D100" s="166">
        <f t="array" ref="D100:CA100">TRANSPOSE(CI9:CI84)</f>
        <v>769238</v>
      </c>
      <c r="E100" s="166">
        <v>396760</v>
      </c>
      <c r="F100" s="166">
        <v>913666</v>
      </c>
      <c r="G100" s="166">
        <v>243028</v>
      </c>
      <c r="H100" s="166">
        <v>5978186</v>
      </c>
      <c r="I100" s="166">
        <v>1518915</v>
      </c>
      <c r="J100" s="166">
        <v>481455</v>
      </c>
      <c r="K100" s="166">
        <v>1452447</v>
      </c>
      <c r="L100" s="166">
        <v>643208</v>
      </c>
      <c r="M100" s="166">
        <v>2946947</v>
      </c>
      <c r="N100" s="166">
        <v>439927</v>
      </c>
      <c r="O100" s="166">
        <v>6339301</v>
      </c>
      <c r="P100" s="166">
        <v>4062895</v>
      </c>
      <c r="Q100" s="166">
        <v>9058381</v>
      </c>
      <c r="R100" s="166">
        <v>3686795</v>
      </c>
      <c r="S100" s="166">
        <v>308469</v>
      </c>
      <c r="T100" s="166">
        <v>2925416</v>
      </c>
      <c r="U100" s="166">
        <v>2955915</v>
      </c>
      <c r="V100" s="166">
        <v>7421203</v>
      </c>
      <c r="W100" s="166">
        <v>1726777</v>
      </c>
      <c r="X100" s="166">
        <v>1881091</v>
      </c>
      <c r="Y100" s="166">
        <v>872375</v>
      </c>
      <c r="Z100" s="166">
        <v>2076770</v>
      </c>
      <c r="AA100" s="166">
        <v>580286</v>
      </c>
      <c r="AB100" s="166">
        <v>410427</v>
      </c>
      <c r="AC100" s="166">
        <v>301977</v>
      </c>
      <c r="AD100" s="166">
        <v>270822</v>
      </c>
      <c r="AE100" s="166">
        <v>3265150</v>
      </c>
      <c r="AF100" s="166">
        <v>1236786</v>
      </c>
      <c r="AG100" s="166">
        <v>149165</v>
      </c>
      <c r="AH100" s="166">
        <v>914889</v>
      </c>
      <c r="AI100" s="166">
        <v>691000</v>
      </c>
      <c r="AJ100" s="166">
        <v>0</v>
      </c>
      <c r="AK100" s="166">
        <v>546072</v>
      </c>
      <c r="AL100" s="166">
        <v>1101221</v>
      </c>
      <c r="AM100" s="166">
        <v>314052</v>
      </c>
      <c r="AN100" s="166">
        <v>1022837</v>
      </c>
      <c r="AO100" s="166">
        <v>2014756</v>
      </c>
      <c r="AP100" s="166">
        <v>691004</v>
      </c>
      <c r="AQ100" s="166">
        <v>5116923</v>
      </c>
      <c r="AR100" s="166">
        <v>684397</v>
      </c>
      <c r="AS100" s="166">
        <v>1270847</v>
      </c>
      <c r="AT100" s="166">
        <v>617758</v>
      </c>
      <c r="AU100" s="166">
        <v>234465</v>
      </c>
      <c r="AV100" s="166">
        <v>1589848</v>
      </c>
      <c r="AW100" s="166">
        <v>390841</v>
      </c>
      <c r="AX100" s="166">
        <v>1076292</v>
      </c>
      <c r="AY100" s="166">
        <v>1718200</v>
      </c>
      <c r="AZ100" s="166">
        <v>1240554</v>
      </c>
      <c r="BA100" s="166">
        <v>287218</v>
      </c>
      <c r="BB100" s="166">
        <v>850714</v>
      </c>
      <c r="BC100" s="166">
        <v>283049</v>
      </c>
      <c r="BD100" s="166">
        <v>771873</v>
      </c>
      <c r="BE100" s="166">
        <v>737544</v>
      </c>
      <c r="BF100" s="166">
        <v>791359</v>
      </c>
      <c r="BG100" s="166">
        <v>3671449</v>
      </c>
      <c r="BH100" s="166">
        <v>1034224</v>
      </c>
      <c r="BI100" s="166">
        <v>11644021</v>
      </c>
      <c r="BJ100" s="166">
        <v>29347370</v>
      </c>
      <c r="BK100" s="166">
        <v>13146895</v>
      </c>
      <c r="BL100" s="166">
        <v>369771</v>
      </c>
      <c r="BM100" s="166">
        <v>674125</v>
      </c>
      <c r="BN100" s="166">
        <v>2721560</v>
      </c>
      <c r="BO100" s="166">
        <v>4966526</v>
      </c>
      <c r="BP100" s="166">
        <v>6788273</v>
      </c>
      <c r="BQ100" s="166">
        <v>1799848</v>
      </c>
      <c r="BR100" s="166">
        <v>661751</v>
      </c>
      <c r="BS100" s="166">
        <v>10884749</v>
      </c>
      <c r="BT100" s="166">
        <v>14381519</v>
      </c>
      <c r="BU100" s="166">
        <v>9999914</v>
      </c>
      <c r="BV100" s="166">
        <v>2857399</v>
      </c>
      <c r="BW100" s="166">
        <v>4490257</v>
      </c>
      <c r="BX100" s="166">
        <v>4136043</v>
      </c>
      <c r="BY100" s="166">
        <v>4065409</v>
      </c>
      <c r="BZ100" s="166">
        <v>2471166</v>
      </c>
      <c r="CA100" s="166">
        <v>832526</v>
      </c>
      <c r="CB100" s="166">
        <f t="shared" ref="CB100" si="6">SUM(D100:CA100)</f>
        <v>221216286</v>
      </c>
      <c r="CC100" s="81"/>
      <c r="CD100" s="81"/>
      <c r="CE100" s="81"/>
      <c r="CF100" s="81"/>
      <c r="CG100" s="81"/>
      <c r="CH100" s="81"/>
      <c r="CI100" s="81"/>
      <c r="CJ100" s="73"/>
      <c r="CK100" s="73"/>
      <c r="CL100" s="73"/>
      <c r="CM100" s="73"/>
      <c r="CN100" s="109"/>
      <c r="CO100" s="109"/>
      <c r="CP100" s="109"/>
    </row>
    <row r="101" spans="1:94" ht="0" hidden="1" customHeight="1" x14ac:dyDescent="0.3">
      <c r="A101" s="73"/>
      <c r="B101" s="73"/>
      <c r="C101" s="163" t="s">
        <v>893</v>
      </c>
      <c r="D101" s="48">
        <f>+D100-D95</f>
        <v>0</v>
      </c>
      <c r="E101" s="48">
        <f t="shared" ref="E101:BP101" si="7">+E100-E95</f>
        <v>0</v>
      </c>
      <c r="F101" s="48">
        <f t="shared" si="7"/>
        <v>0</v>
      </c>
      <c r="G101" s="48">
        <f t="shared" si="7"/>
        <v>0</v>
      </c>
      <c r="H101" s="48">
        <f t="shared" si="7"/>
        <v>0</v>
      </c>
      <c r="I101" s="48">
        <f t="shared" si="7"/>
        <v>0</v>
      </c>
      <c r="J101" s="48">
        <f t="shared" si="7"/>
        <v>0</v>
      </c>
      <c r="K101" s="48">
        <f t="shared" si="7"/>
        <v>0</v>
      </c>
      <c r="L101" s="48">
        <f t="shared" si="7"/>
        <v>0</v>
      </c>
      <c r="M101" s="48">
        <f t="shared" si="7"/>
        <v>0</v>
      </c>
      <c r="N101" s="48">
        <f t="shared" si="7"/>
        <v>0</v>
      </c>
      <c r="O101" s="48">
        <f t="shared" si="7"/>
        <v>0</v>
      </c>
      <c r="P101" s="48">
        <f t="shared" si="7"/>
        <v>0</v>
      </c>
      <c r="Q101" s="48">
        <f t="shared" si="7"/>
        <v>0</v>
      </c>
      <c r="R101" s="48">
        <f t="shared" si="7"/>
        <v>0</v>
      </c>
      <c r="S101" s="48">
        <f t="shared" si="7"/>
        <v>0</v>
      </c>
      <c r="T101" s="48">
        <f t="shared" si="7"/>
        <v>0</v>
      </c>
      <c r="U101" s="48">
        <f t="shared" si="7"/>
        <v>0</v>
      </c>
      <c r="V101" s="48">
        <f t="shared" si="7"/>
        <v>0</v>
      </c>
      <c r="W101" s="48">
        <f t="shared" si="7"/>
        <v>0</v>
      </c>
      <c r="X101" s="48">
        <f t="shared" si="7"/>
        <v>0</v>
      </c>
      <c r="Y101" s="48">
        <f t="shared" si="7"/>
        <v>0</v>
      </c>
      <c r="Z101" s="48">
        <f t="shared" si="7"/>
        <v>0</v>
      </c>
      <c r="AA101" s="48">
        <f t="shared" si="7"/>
        <v>0</v>
      </c>
      <c r="AB101" s="48">
        <f t="shared" si="7"/>
        <v>0</v>
      </c>
      <c r="AC101" s="48">
        <f t="shared" si="7"/>
        <v>0</v>
      </c>
      <c r="AD101" s="48">
        <f t="shared" si="7"/>
        <v>0</v>
      </c>
      <c r="AE101" s="48">
        <f t="shared" si="7"/>
        <v>0</v>
      </c>
      <c r="AF101" s="48">
        <f t="shared" si="7"/>
        <v>0</v>
      </c>
      <c r="AG101" s="48">
        <f t="shared" si="7"/>
        <v>0</v>
      </c>
      <c r="AH101" s="48">
        <f t="shared" si="7"/>
        <v>0</v>
      </c>
      <c r="AI101" s="48">
        <f t="shared" si="7"/>
        <v>0</v>
      </c>
      <c r="AJ101" s="48">
        <f t="shared" si="7"/>
        <v>0</v>
      </c>
      <c r="AK101" s="48">
        <f t="shared" si="7"/>
        <v>0</v>
      </c>
      <c r="AL101" s="48">
        <f t="shared" si="7"/>
        <v>0</v>
      </c>
      <c r="AM101" s="48">
        <f t="shared" si="7"/>
        <v>0</v>
      </c>
      <c r="AN101" s="48">
        <f t="shared" si="7"/>
        <v>0</v>
      </c>
      <c r="AO101" s="48">
        <f t="shared" si="7"/>
        <v>0</v>
      </c>
      <c r="AP101" s="48">
        <f t="shared" si="7"/>
        <v>0</v>
      </c>
      <c r="AQ101" s="48">
        <f t="shared" si="7"/>
        <v>0</v>
      </c>
      <c r="AR101" s="48">
        <f t="shared" si="7"/>
        <v>0</v>
      </c>
      <c r="AS101" s="48">
        <f t="shared" si="7"/>
        <v>0</v>
      </c>
      <c r="AT101" s="48">
        <f t="shared" si="7"/>
        <v>0</v>
      </c>
      <c r="AU101" s="48">
        <f t="shared" si="7"/>
        <v>0</v>
      </c>
      <c r="AV101" s="48">
        <f t="shared" si="7"/>
        <v>0</v>
      </c>
      <c r="AW101" s="48">
        <f t="shared" si="7"/>
        <v>0</v>
      </c>
      <c r="AX101" s="48">
        <f t="shared" si="7"/>
        <v>0</v>
      </c>
      <c r="AY101" s="48">
        <f t="shared" si="7"/>
        <v>0</v>
      </c>
      <c r="AZ101" s="48">
        <f t="shared" si="7"/>
        <v>0</v>
      </c>
      <c r="BA101" s="48">
        <f t="shared" si="7"/>
        <v>0</v>
      </c>
      <c r="BB101" s="48">
        <f t="shared" si="7"/>
        <v>0</v>
      </c>
      <c r="BC101" s="48">
        <f t="shared" si="7"/>
        <v>0</v>
      </c>
      <c r="BD101" s="48">
        <f t="shared" si="7"/>
        <v>0</v>
      </c>
      <c r="BE101" s="48">
        <f t="shared" si="7"/>
        <v>0</v>
      </c>
      <c r="BF101" s="48">
        <f t="shared" si="7"/>
        <v>0</v>
      </c>
      <c r="BG101" s="48">
        <f t="shared" si="7"/>
        <v>0</v>
      </c>
      <c r="BH101" s="48">
        <f t="shared" si="7"/>
        <v>0</v>
      </c>
      <c r="BI101" s="48">
        <f t="shared" si="7"/>
        <v>0</v>
      </c>
      <c r="BJ101" s="48">
        <f t="shared" si="7"/>
        <v>0</v>
      </c>
      <c r="BK101" s="48">
        <f t="shared" si="7"/>
        <v>0</v>
      </c>
      <c r="BL101" s="48">
        <f t="shared" si="7"/>
        <v>0</v>
      </c>
      <c r="BM101" s="48">
        <f t="shared" si="7"/>
        <v>0</v>
      </c>
      <c r="BN101" s="48">
        <f t="shared" si="7"/>
        <v>0</v>
      </c>
      <c r="BO101" s="48">
        <f t="shared" si="7"/>
        <v>0</v>
      </c>
      <c r="BP101" s="48">
        <f t="shared" si="7"/>
        <v>0</v>
      </c>
      <c r="BQ101" s="48">
        <f t="shared" ref="BQ101:CB101" si="8">+BQ100-BQ95</f>
        <v>0</v>
      </c>
      <c r="BR101" s="48">
        <f t="shared" si="8"/>
        <v>0</v>
      </c>
      <c r="BS101" s="48">
        <f t="shared" si="8"/>
        <v>0</v>
      </c>
      <c r="BT101" s="48">
        <f t="shared" si="8"/>
        <v>0</v>
      </c>
      <c r="BU101" s="48">
        <f t="shared" si="8"/>
        <v>0</v>
      </c>
      <c r="BV101" s="48">
        <f t="shared" si="8"/>
        <v>0</v>
      </c>
      <c r="BW101" s="48">
        <f t="shared" si="8"/>
        <v>0</v>
      </c>
      <c r="BX101" s="48">
        <f t="shared" si="8"/>
        <v>0</v>
      </c>
      <c r="BY101" s="48">
        <f t="shared" si="8"/>
        <v>0</v>
      </c>
      <c r="BZ101" s="48">
        <f t="shared" si="8"/>
        <v>0</v>
      </c>
      <c r="CA101" s="48">
        <f t="shared" si="8"/>
        <v>0</v>
      </c>
      <c r="CB101" s="48">
        <f t="shared" si="8"/>
        <v>0</v>
      </c>
      <c r="CC101" s="81"/>
      <c r="CD101" s="81"/>
      <c r="CE101" s="81"/>
      <c r="CF101" s="81"/>
      <c r="CG101" s="81"/>
      <c r="CH101" s="81"/>
      <c r="CI101" s="81"/>
      <c r="CJ101" s="73"/>
      <c r="CK101" s="73"/>
      <c r="CL101" s="73"/>
      <c r="CM101" s="73"/>
      <c r="CN101" s="109"/>
      <c r="CO101" s="109"/>
      <c r="CP101" s="109"/>
    </row>
    <row r="102" spans="1:94" ht="0" hidden="1" customHeight="1" x14ac:dyDescent="0.3">
      <c r="A102" s="73"/>
      <c r="B102" s="73"/>
      <c r="C102" s="170" t="s">
        <v>894</v>
      </c>
      <c r="D102" s="171">
        <f>+D91/D95</f>
        <v>0.62049586733884698</v>
      </c>
      <c r="E102" s="171">
        <f t="shared" ref="E102:BP102" si="9">+E91/E95</f>
        <v>0.40837786067143866</v>
      </c>
      <c r="F102" s="171">
        <f t="shared" si="9"/>
        <v>0.59089207653562681</v>
      </c>
      <c r="G102" s="171">
        <f t="shared" si="9"/>
        <v>0.36273598103922183</v>
      </c>
      <c r="H102" s="171">
        <f t="shared" si="9"/>
        <v>0.51773665121827928</v>
      </c>
      <c r="I102" s="171">
        <f t="shared" si="9"/>
        <v>0.55266226220690429</v>
      </c>
      <c r="J102" s="171">
        <f t="shared" si="9"/>
        <v>0.47505789741512705</v>
      </c>
      <c r="K102" s="171">
        <f t="shared" si="9"/>
        <v>0.63761982364933112</v>
      </c>
      <c r="L102" s="171">
        <f t="shared" si="9"/>
        <v>0.58625048195917961</v>
      </c>
      <c r="M102" s="171">
        <f t="shared" si="9"/>
        <v>0.43084181697193741</v>
      </c>
      <c r="N102" s="171">
        <f t="shared" si="9"/>
        <v>0.61464061082861476</v>
      </c>
      <c r="O102" s="171">
        <f t="shared" si="9"/>
        <v>0.22279491066917315</v>
      </c>
      <c r="P102" s="171">
        <f t="shared" si="9"/>
        <v>0.65974163742848391</v>
      </c>
      <c r="Q102" s="171">
        <f t="shared" si="9"/>
        <v>0.58867826380895216</v>
      </c>
      <c r="R102" s="171">
        <f t="shared" si="9"/>
        <v>0.53271147432932942</v>
      </c>
      <c r="S102" s="171">
        <f t="shared" si="9"/>
        <v>0.41586674836045112</v>
      </c>
      <c r="T102" s="171">
        <f t="shared" si="9"/>
        <v>0.37852155043932212</v>
      </c>
      <c r="U102" s="171">
        <f t="shared" si="9"/>
        <v>0.21047628230175766</v>
      </c>
      <c r="V102" s="171">
        <f t="shared" si="9"/>
        <v>0.40345898097653438</v>
      </c>
      <c r="W102" s="171">
        <f t="shared" si="9"/>
        <v>0.22480088627541367</v>
      </c>
      <c r="X102" s="171">
        <f t="shared" si="9"/>
        <v>0.33802032969165235</v>
      </c>
      <c r="Y102" s="171">
        <f t="shared" si="9"/>
        <v>0.42507751826909301</v>
      </c>
      <c r="Z102" s="171">
        <f t="shared" si="9"/>
        <v>0.3528922316867058</v>
      </c>
      <c r="AA102" s="171">
        <f t="shared" si="9"/>
        <v>0.47995988185136296</v>
      </c>
      <c r="AB102" s="171">
        <f t="shared" si="9"/>
        <v>0.27825167447560711</v>
      </c>
      <c r="AC102" s="171">
        <f t="shared" si="9"/>
        <v>0.3437943949373628</v>
      </c>
      <c r="AD102" s="171">
        <f t="shared" si="9"/>
        <v>0.31357866052240957</v>
      </c>
      <c r="AE102" s="171">
        <f t="shared" si="9"/>
        <v>0.14564016967061238</v>
      </c>
      <c r="AF102" s="171">
        <f t="shared" si="9"/>
        <v>0.40270669299296724</v>
      </c>
      <c r="AG102" s="171">
        <f t="shared" si="9"/>
        <v>0.27452150303355344</v>
      </c>
      <c r="AH102" s="171">
        <f t="shared" si="9"/>
        <v>0.27150288177035686</v>
      </c>
      <c r="AI102" s="171">
        <f t="shared" si="9"/>
        <v>0.39095947901591893</v>
      </c>
      <c r="AJ102" s="171" t="e">
        <f t="shared" si="9"/>
        <v>#DIV/0!</v>
      </c>
      <c r="AK102" s="171">
        <f t="shared" si="9"/>
        <v>0.35938301176401649</v>
      </c>
      <c r="AL102" s="171">
        <f t="shared" si="9"/>
        <v>0.45890425264320239</v>
      </c>
      <c r="AM102" s="171">
        <f t="shared" si="9"/>
        <v>0.37607147860863804</v>
      </c>
      <c r="AN102" s="171">
        <f t="shared" si="9"/>
        <v>0.39335886363125305</v>
      </c>
      <c r="AO102" s="171">
        <f t="shared" si="9"/>
        <v>0.26080130794994533</v>
      </c>
      <c r="AP102" s="171">
        <f t="shared" si="9"/>
        <v>0.44670074268745186</v>
      </c>
      <c r="AQ102" s="171">
        <f t="shared" si="9"/>
        <v>0.12382636987111199</v>
      </c>
      <c r="AR102" s="171">
        <f t="shared" si="9"/>
        <v>0.34102721081477566</v>
      </c>
      <c r="AS102" s="171">
        <f t="shared" si="9"/>
        <v>0.3329566816461777</v>
      </c>
      <c r="AT102" s="171">
        <f t="shared" si="9"/>
        <v>0.39316528478789431</v>
      </c>
      <c r="AU102" s="171">
        <f t="shared" si="9"/>
        <v>0.37490456997846161</v>
      </c>
      <c r="AV102" s="171">
        <f t="shared" si="9"/>
        <v>0.34044323734092818</v>
      </c>
      <c r="AW102" s="171">
        <f t="shared" si="9"/>
        <v>0.35488344365099872</v>
      </c>
      <c r="AX102" s="171">
        <f t="shared" si="9"/>
        <v>0.3994167010439546</v>
      </c>
      <c r="AY102" s="171">
        <f t="shared" si="9"/>
        <v>0.24336456757071354</v>
      </c>
      <c r="AZ102" s="171">
        <f t="shared" si="9"/>
        <v>0.41181842950810688</v>
      </c>
      <c r="BA102" s="171">
        <f t="shared" si="9"/>
        <v>0.47537062440376299</v>
      </c>
      <c r="BB102" s="171">
        <f t="shared" si="9"/>
        <v>0.29798263576243017</v>
      </c>
      <c r="BC102" s="171">
        <f t="shared" si="9"/>
        <v>0.47595999279276735</v>
      </c>
      <c r="BD102" s="171">
        <f t="shared" si="9"/>
        <v>0.21770679891640204</v>
      </c>
      <c r="BE102" s="171">
        <f t="shared" si="9"/>
        <v>0.42337813066067925</v>
      </c>
      <c r="BF102" s="171">
        <f t="shared" si="9"/>
        <v>0.53700532880778507</v>
      </c>
      <c r="BG102" s="171">
        <f t="shared" si="9"/>
        <v>0.4219124383860432</v>
      </c>
      <c r="BH102" s="171">
        <f t="shared" si="9"/>
        <v>0.47772919599622521</v>
      </c>
      <c r="BI102" s="171">
        <f t="shared" si="9"/>
        <v>0.44199310530271285</v>
      </c>
      <c r="BJ102" s="171">
        <f t="shared" si="9"/>
        <v>0.634478012850896</v>
      </c>
      <c r="BK102" s="171">
        <f t="shared" si="9"/>
        <v>0.41642144399875408</v>
      </c>
      <c r="BL102" s="171">
        <f t="shared" si="9"/>
        <v>0.4294252388640537</v>
      </c>
      <c r="BM102" s="171">
        <f t="shared" si="9"/>
        <v>0.52024327832375306</v>
      </c>
      <c r="BN102" s="171">
        <f t="shared" si="9"/>
        <v>0.45661716074604269</v>
      </c>
      <c r="BO102" s="171">
        <f t="shared" si="9"/>
        <v>0.49724918383594491</v>
      </c>
      <c r="BP102" s="171">
        <f t="shared" si="9"/>
        <v>0.68607361548364365</v>
      </c>
      <c r="BQ102" s="171">
        <f t="shared" ref="BQ102:CB102" si="10">+BQ91/BQ95</f>
        <v>0.26186655762042127</v>
      </c>
      <c r="BR102" s="171">
        <f t="shared" si="10"/>
        <v>0.46378773889272551</v>
      </c>
      <c r="BS102" s="171">
        <f t="shared" si="10"/>
        <v>0.72099917049074813</v>
      </c>
      <c r="BT102" s="171">
        <f t="shared" si="10"/>
        <v>0.59722564772191311</v>
      </c>
      <c r="BU102" s="171">
        <f t="shared" si="10"/>
        <v>0.84682868272667144</v>
      </c>
      <c r="BV102" s="171">
        <f t="shared" si="10"/>
        <v>0.60900525267909733</v>
      </c>
      <c r="BW102" s="171">
        <f t="shared" si="10"/>
        <v>0.88707372428794162</v>
      </c>
      <c r="BX102" s="171">
        <f t="shared" si="10"/>
        <v>0.46642116631766162</v>
      </c>
      <c r="BY102" s="171">
        <f t="shared" si="10"/>
        <v>0.66802159389129112</v>
      </c>
      <c r="BZ102" s="171">
        <f t="shared" si="10"/>
        <v>0.46949415781861681</v>
      </c>
      <c r="CA102" s="171">
        <f t="shared" si="10"/>
        <v>1</v>
      </c>
      <c r="CB102" s="171">
        <f t="shared" si="10"/>
        <v>0.51583647417351541</v>
      </c>
      <c r="CC102" s="81"/>
      <c r="CD102" s="81"/>
      <c r="CE102" s="81"/>
      <c r="CF102" s="81"/>
      <c r="CG102" s="81"/>
      <c r="CH102" s="81"/>
      <c r="CI102" s="81"/>
      <c r="CJ102" s="73"/>
      <c r="CK102" s="73"/>
      <c r="CL102" s="73"/>
      <c r="CM102" s="73"/>
      <c r="CN102" s="109"/>
      <c r="CO102" s="109"/>
      <c r="CP102" s="109"/>
    </row>
    <row r="103" spans="1:94" x14ac:dyDescent="0.3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J103" s="73"/>
      <c r="CK103" s="73"/>
      <c r="CL103" s="73"/>
      <c r="CM103" s="73"/>
      <c r="CN103" s="109"/>
      <c r="CO103" s="109"/>
      <c r="CP103" s="109"/>
    </row>
    <row r="104" spans="1:94" ht="0" hidden="1" customHeight="1" x14ac:dyDescent="0.3">
      <c r="A104" s="358"/>
      <c r="B104" s="358"/>
      <c r="C104" s="358">
        <v>0</v>
      </c>
      <c r="D104" s="358">
        <v>0</v>
      </c>
      <c r="E104" s="358">
        <v>0</v>
      </c>
      <c r="F104" s="358">
        <v>0</v>
      </c>
      <c r="G104" s="358">
        <v>0</v>
      </c>
      <c r="H104" s="358">
        <v>0</v>
      </c>
      <c r="I104" s="358">
        <v>0</v>
      </c>
      <c r="J104" s="358">
        <v>0</v>
      </c>
      <c r="K104" s="358">
        <v>0</v>
      </c>
      <c r="L104" s="358">
        <v>0</v>
      </c>
      <c r="M104" s="358">
        <v>0</v>
      </c>
      <c r="N104" s="358">
        <v>0</v>
      </c>
      <c r="O104" s="358">
        <v>0</v>
      </c>
      <c r="P104" s="358">
        <v>0</v>
      </c>
      <c r="Q104" s="358">
        <v>0</v>
      </c>
      <c r="R104" s="358">
        <v>0</v>
      </c>
      <c r="S104" s="358">
        <v>0</v>
      </c>
      <c r="T104" s="358">
        <v>0</v>
      </c>
      <c r="U104" s="358">
        <v>0</v>
      </c>
      <c r="V104" s="358">
        <v>0</v>
      </c>
      <c r="W104" s="358">
        <v>0</v>
      </c>
      <c r="X104" s="358">
        <v>0</v>
      </c>
      <c r="Y104" s="358">
        <v>0</v>
      </c>
      <c r="Z104" s="358">
        <v>0</v>
      </c>
      <c r="AA104" s="358">
        <v>0</v>
      </c>
      <c r="AB104" s="358">
        <v>0</v>
      </c>
      <c r="AC104" s="358">
        <v>0</v>
      </c>
      <c r="AD104" s="358">
        <v>0</v>
      </c>
      <c r="AE104" s="358">
        <v>0</v>
      </c>
      <c r="AF104" s="358">
        <v>0</v>
      </c>
      <c r="AG104" s="358">
        <v>0</v>
      </c>
      <c r="AH104" s="358">
        <v>0</v>
      </c>
      <c r="AI104" s="358">
        <v>0</v>
      </c>
      <c r="AJ104" s="358">
        <v>0</v>
      </c>
      <c r="AK104" s="358">
        <v>0</v>
      </c>
      <c r="AL104" s="358">
        <v>0</v>
      </c>
      <c r="AM104" s="358">
        <v>0</v>
      </c>
      <c r="AN104" s="358">
        <v>0</v>
      </c>
      <c r="AO104" s="358">
        <v>0</v>
      </c>
      <c r="AP104" s="358">
        <v>0</v>
      </c>
      <c r="AQ104" s="358">
        <v>0</v>
      </c>
      <c r="AR104" s="358">
        <v>0</v>
      </c>
      <c r="AS104" s="358">
        <v>0</v>
      </c>
      <c r="AT104" s="358">
        <v>0</v>
      </c>
      <c r="AU104" s="358">
        <v>0</v>
      </c>
      <c r="AV104" s="358">
        <v>0</v>
      </c>
      <c r="AW104" s="358">
        <v>0</v>
      </c>
      <c r="AX104" s="358">
        <v>0</v>
      </c>
      <c r="AY104" s="358">
        <v>0</v>
      </c>
      <c r="AZ104" s="358">
        <v>0</v>
      </c>
      <c r="BA104" s="358">
        <v>0</v>
      </c>
      <c r="BB104" s="358">
        <v>0</v>
      </c>
      <c r="BC104" s="358">
        <v>0</v>
      </c>
      <c r="BD104" s="358">
        <v>0</v>
      </c>
      <c r="BE104" s="358">
        <v>0</v>
      </c>
      <c r="BF104" s="358">
        <v>0</v>
      </c>
      <c r="BG104" s="358">
        <v>0</v>
      </c>
      <c r="BH104" s="358">
        <v>0</v>
      </c>
      <c r="BI104" s="358">
        <v>0</v>
      </c>
      <c r="BJ104" s="358">
        <v>0</v>
      </c>
      <c r="BK104" s="358">
        <v>0</v>
      </c>
      <c r="BL104" s="358">
        <v>0</v>
      </c>
      <c r="BM104" s="358">
        <v>0</v>
      </c>
      <c r="BN104" s="358">
        <v>0</v>
      </c>
      <c r="BO104" s="358">
        <v>0</v>
      </c>
      <c r="BP104" s="358">
        <v>0</v>
      </c>
      <c r="BQ104" s="358">
        <v>0</v>
      </c>
      <c r="BR104" s="358">
        <v>0</v>
      </c>
      <c r="BS104" s="358">
        <v>0</v>
      </c>
      <c r="BT104" s="358">
        <v>0</v>
      </c>
      <c r="BU104" s="358">
        <v>0</v>
      </c>
      <c r="BV104" s="358">
        <v>0</v>
      </c>
      <c r="BW104" s="358">
        <v>0</v>
      </c>
      <c r="BX104" s="358">
        <v>0</v>
      </c>
      <c r="BY104" s="358">
        <v>0</v>
      </c>
      <c r="BZ104" s="358">
        <v>0</v>
      </c>
      <c r="CA104" s="358">
        <v>0</v>
      </c>
      <c r="CB104" s="357">
        <v>0</v>
      </c>
      <c r="CC104" s="357">
        <v>0</v>
      </c>
      <c r="CD104" s="357">
        <v>0</v>
      </c>
      <c r="CE104" s="357">
        <v>0</v>
      </c>
      <c r="CF104" s="357">
        <v>0</v>
      </c>
      <c r="CG104" s="357">
        <v>0</v>
      </c>
      <c r="CH104" s="357">
        <v>0</v>
      </c>
      <c r="CI104" s="357">
        <v>0</v>
      </c>
      <c r="CJ104" s="73"/>
      <c r="CK104" s="73"/>
      <c r="CL104" s="73"/>
      <c r="CM104" s="73"/>
      <c r="CN104" s="109"/>
      <c r="CO104" s="109"/>
      <c r="CP104" s="109"/>
    </row>
    <row r="105" spans="1:94" ht="0" hidden="1" customHeight="1" x14ac:dyDescent="0.3">
      <c r="A105" s="358"/>
      <c r="B105" s="358"/>
      <c r="C105" s="358">
        <v>0</v>
      </c>
      <c r="D105" s="358">
        <v>0</v>
      </c>
      <c r="E105" s="358">
        <v>0</v>
      </c>
      <c r="F105" s="358">
        <v>0</v>
      </c>
      <c r="G105" s="358">
        <v>0</v>
      </c>
      <c r="H105" s="358">
        <v>0</v>
      </c>
      <c r="I105" s="358">
        <v>0</v>
      </c>
      <c r="J105" s="358">
        <v>0</v>
      </c>
      <c r="K105" s="358">
        <v>0</v>
      </c>
      <c r="L105" s="358">
        <v>0</v>
      </c>
      <c r="M105" s="358">
        <v>0</v>
      </c>
      <c r="N105" s="358">
        <v>0</v>
      </c>
      <c r="O105" s="358">
        <v>0</v>
      </c>
      <c r="P105" s="358">
        <v>0</v>
      </c>
      <c r="Q105" s="358">
        <v>0</v>
      </c>
      <c r="R105" s="358">
        <v>0</v>
      </c>
      <c r="S105" s="358">
        <v>0</v>
      </c>
      <c r="T105" s="358">
        <v>0</v>
      </c>
      <c r="U105" s="358">
        <v>0</v>
      </c>
      <c r="V105" s="358">
        <v>0</v>
      </c>
      <c r="W105" s="358">
        <v>0</v>
      </c>
      <c r="X105" s="358">
        <v>0</v>
      </c>
      <c r="Y105" s="358">
        <v>0</v>
      </c>
      <c r="Z105" s="358">
        <v>0</v>
      </c>
      <c r="AA105" s="358">
        <v>0</v>
      </c>
      <c r="AB105" s="358">
        <v>0</v>
      </c>
      <c r="AC105" s="358">
        <v>0</v>
      </c>
      <c r="AD105" s="358">
        <v>0</v>
      </c>
      <c r="AE105" s="358">
        <v>0</v>
      </c>
      <c r="AF105" s="358">
        <v>0</v>
      </c>
      <c r="AG105" s="358">
        <v>0</v>
      </c>
      <c r="AH105" s="358">
        <v>0</v>
      </c>
      <c r="AI105" s="358">
        <v>0</v>
      </c>
      <c r="AJ105" s="358">
        <v>0</v>
      </c>
      <c r="AK105" s="358">
        <v>0</v>
      </c>
      <c r="AL105" s="358">
        <v>0</v>
      </c>
      <c r="AM105" s="358">
        <v>0</v>
      </c>
      <c r="AN105" s="358">
        <v>0</v>
      </c>
      <c r="AO105" s="358">
        <v>0</v>
      </c>
      <c r="AP105" s="358">
        <v>0</v>
      </c>
      <c r="AQ105" s="358">
        <v>0</v>
      </c>
      <c r="AR105" s="358">
        <v>0</v>
      </c>
      <c r="AS105" s="358">
        <v>0</v>
      </c>
      <c r="AT105" s="358">
        <v>0</v>
      </c>
      <c r="AU105" s="358">
        <v>0</v>
      </c>
      <c r="AV105" s="358">
        <v>0</v>
      </c>
      <c r="AW105" s="358">
        <v>0</v>
      </c>
      <c r="AX105" s="358">
        <v>0</v>
      </c>
      <c r="AY105" s="358">
        <v>0</v>
      </c>
      <c r="AZ105" s="358">
        <v>0</v>
      </c>
      <c r="BA105" s="358">
        <v>0</v>
      </c>
      <c r="BB105" s="358">
        <v>0</v>
      </c>
      <c r="BC105" s="358">
        <v>0</v>
      </c>
      <c r="BD105" s="358">
        <v>0</v>
      </c>
      <c r="BE105" s="358">
        <v>0</v>
      </c>
      <c r="BF105" s="358">
        <v>0</v>
      </c>
      <c r="BG105" s="358">
        <v>0</v>
      </c>
      <c r="BH105" s="358">
        <v>0</v>
      </c>
      <c r="BI105" s="358">
        <v>0</v>
      </c>
      <c r="BJ105" s="358">
        <v>0</v>
      </c>
      <c r="BK105" s="358">
        <v>0</v>
      </c>
      <c r="BL105" s="358">
        <v>0</v>
      </c>
      <c r="BM105" s="358">
        <v>0</v>
      </c>
      <c r="BN105" s="358">
        <v>0</v>
      </c>
      <c r="BO105" s="358">
        <v>0</v>
      </c>
      <c r="BP105" s="358">
        <v>0</v>
      </c>
      <c r="BQ105" s="358">
        <v>0</v>
      </c>
      <c r="BR105" s="358">
        <v>0</v>
      </c>
      <c r="BS105" s="358">
        <v>0</v>
      </c>
      <c r="BT105" s="358">
        <v>0</v>
      </c>
      <c r="BU105" s="358">
        <v>0</v>
      </c>
      <c r="BV105" s="358">
        <v>0</v>
      </c>
      <c r="BW105" s="358">
        <v>0</v>
      </c>
      <c r="BX105" s="358">
        <v>0</v>
      </c>
      <c r="BY105" s="358">
        <v>0</v>
      </c>
      <c r="BZ105" s="358">
        <v>0</v>
      </c>
      <c r="CA105" s="358">
        <v>0</v>
      </c>
      <c r="CB105" s="357">
        <v>0</v>
      </c>
      <c r="CC105" s="357">
        <v>0</v>
      </c>
      <c r="CD105" s="357">
        <v>0</v>
      </c>
      <c r="CE105" s="357">
        <v>0</v>
      </c>
      <c r="CF105" s="357">
        <v>0</v>
      </c>
      <c r="CG105" s="357">
        <v>0</v>
      </c>
      <c r="CH105" s="357">
        <v>0</v>
      </c>
      <c r="CI105" s="357">
        <v>0</v>
      </c>
      <c r="CJ105" s="73"/>
      <c r="CK105" s="73"/>
      <c r="CL105" s="73"/>
      <c r="CM105" s="73"/>
      <c r="CN105" s="109"/>
      <c r="CO105" s="109"/>
      <c r="CP105" s="109"/>
    </row>
    <row r="106" spans="1:94" ht="0" hidden="1" customHeight="1" x14ac:dyDescent="0.3">
      <c r="A106" s="358"/>
      <c r="B106" s="358"/>
      <c r="C106" s="358">
        <v>0</v>
      </c>
      <c r="D106" s="360">
        <v>0</v>
      </c>
      <c r="E106" s="360">
        <v>0</v>
      </c>
      <c r="F106" s="360">
        <v>0</v>
      </c>
      <c r="G106" s="360">
        <v>0</v>
      </c>
      <c r="H106" s="360">
        <v>0</v>
      </c>
      <c r="I106" s="360">
        <v>0</v>
      </c>
      <c r="J106" s="360">
        <v>0</v>
      </c>
      <c r="K106" s="360">
        <v>0</v>
      </c>
      <c r="L106" s="360">
        <v>0</v>
      </c>
      <c r="M106" s="360">
        <v>0</v>
      </c>
      <c r="N106" s="360">
        <v>0</v>
      </c>
      <c r="O106" s="360">
        <v>0</v>
      </c>
      <c r="P106" s="360">
        <v>0</v>
      </c>
      <c r="Q106" s="360">
        <v>0</v>
      </c>
      <c r="R106" s="360">
        <v>0</v>
      </c>
      <c r="S106" s="360">
        <v>0</v>
      </c>
      <c r="T106" s="360">
        <v>0</v>
      </c>
      <c r="U106" s="360">
        <v>0</v>
      </c>
      <c r="V106" s="360">
        <v>0</v>
      </c>
      <c r="W106" s="360">
        <v>0</v>
      </c>
      <c r="X106" s="360">
        <v>0</v>
      </c>
      <c r="Y106" s="360">
        <v>0</v>
      </c>
      <c r="Z106" s="360">
        <v>0</v>
      </c>
      <c r="AA106" s="360">
        <v>0</v>
      </c>
      <c r="AB106" s="360">
        <v>0</v>
      </c>
      <c r="AC106" s="360">
        <v>0</v>
      </c>
      <c r="AD106" s="360">
        <v>0</v>
      </c>
      <c r="AE106" s="360">
        <v>0</v>
      </c>
      <c r="AF106" s="360">
        <v>0</v>
      </c>
      <c r="AG106" s="360">
        <v>0</v>
      </c>
      <c r="AH106" s="360">
        <v>0</v>
      </c>
      <c r="AI106" s="360">
        <v>0</v>
      </c>
      <c r="AJ106" s="360">
        <v>0</v>
      </c>
      <c r="AK106" s="360">
        <v>0</v>
      </c>
      <c r="AL106" s="360">
        <v>0</v>
      </c>
      <c r="AM106" s="360">
        <v>0</v>
      </c>
      <c r="AN106" s="360">
        <v>0</v>
      </c>
      <c r="AO106" s="360">
        <v>0</v>
      </c>
      <c r="AP106" s="360">
        <v>0</v>
      </c>
      <c r="AQ106" s="360">
        <v>0</v>
      </c>
      <c r="AR106" s="360">
        <v>0</v>
      </c>
      <c r="AS106" s="360">
        <v>0</v>
      </c>
      <c r="AT106" s="360">
        <v>0</v>
      </c>
      <c r="AU106" s="360">
        <v>0</v>
      </c>
      <c r="AV106" s="360">
        <v>0</v>
      </c>
      <c r="AW106" s="360">
        <v>0</v>
      </c>
      <c r="AX106" s="360">
        <v>0</v>
      </c>
      <c r="AY106" s="360">
        <v>0</v>
      </c>
      <c r="AZ106" s="360">
        <v>0</v>
      </c>
      <c r="BA106" s="360">
        <v>0</v>
      </c>
      <c r="BB106" s="360">
        <v>0</v>
      </c>
      <c r="BC106" s="360">
        <v>0</v>
      </c>
      <c r="BD106" s="360">
        <v>0</v>
      </c>
      <c r="BE106" s="360">
        <v>0</v>
      </c>
      <c r="BF106" s="360">
        <v>0</v>
      </c>
      <c r="BG106" s="360">
        <v>0</v>
      </c>
      <c r="BH106" s="360">
        <v>0</v>
      </c>
      <c r="BI106" s="360">
        <v>0</v>
      </c>
      <c r="BJ106" s="360">
        <v>0</v>
      </c>
      <c r="BK106" s="360">
        <v>0</v>
      </c>
      <c r="BL106" s="360">
        <v>0</v>
      </c>
      <c r="BM106" s="360">
        <v>0</v>
      </c>
      <c r="BN106" s="360">
        <v>0</v>
      </c>
      <c r="BO106" s="360">
        <v>0</v>
      </c>
      <c r="BP106" s="360">
        <v>0</v>
      </c>
      <c r="BQ106" s="360">
        <v>0</v>
      </c>
      <c r="BR106" s="360">
        <v>0</v>
      </c>
      <c r="BS106" s="360">
        <v>0</v>
      </c>
      <c r="BT106" s="360">
        <v>0</v>
      </c>
      <c r="BU106" s="360">
        <v>0</v>
      </c>
      <c r="BV106" s="360">
        <v>0</v>
      </c>
      <c r="BW106" s="360">
        <v>0</v>
      </c>
      <c r="BX106" s="360">
        <v>0</v>
      </c>
      <c r="BY106" s="360">
        <v>0</v>
      </c>
      <c r="BZ106" s="360">
        <v>0</v>
      </c>
      <c r="CA106" s="360">
        <v>0</v>
      </c>
      <c r="CB106" s="360">
        <v>0</v>
      </c>
      <c r="CC106" s="360">
        <v>0</v>
      </c>
      <c r="CD106" s="360">
        <v>0</v>
      </c>
      <c r="CE106" s="360">
        <v>0</v>
      </c>
      <c r="CF106" s="360">
        <v>0</v>
      </c>
      <c r="CG106" s="360">
        <v>0</v>
      </c>
      <c r="CH106" s="360">
        <v>0</v>
      </c>
      <c r="CI106" s="360">
        <v>0</v>
      </c>
      <c r="CJ106" s="73"/>
      <c r="CK106" s="73"/>
      <c r="CL106" s="73"/>
      <c r="CM106" s="73"/>
      <c r="CN106" s="109"/>
      <c r="CO106" s="109"/>
      <c r="CP106" s="109"/>
    </row>
    <row r="107" spans="1:94" ht="0" hidden="1" customHeight="1" x14ac:dyDescent="0.3">
      <c r="A107" s="358"/>
      <c r="B107" s="358"/>
      <c r="C107" s="358">
        <v>0</v>
      </c>
      <c r="D107" s="360">
        <v>0</v>
      </c>
      <c r="E107" s="360">
        <v>0</v>
      </c>
      <c r="F107" s="360">
        <v>0</v>
      </c>
      <c r="G107" s="360">
        <v>0</v>
      </c>
      <c r="H107" s="360">
        <v>0</v>
      </c>
      <c r="I107" s="360">
        <v>0</v>
      </c>
      <c r="J107" s="360">
        <v>0</v>
      </c>
      <c r="K107" s="360">
        <v>0</v>
      </c>
      <c r="L107" s="360">
        <v>0</v>
      </c>
      <c r="M107" s="360">
        <v>0</v>
      </c>
      <c r="N107" s="360">
        <v>0</v>
      </c>
      <c r="O107" s="360">
        <v>0</v>
      </c>
      <c r="P107" s="360">
        <v>0</v>
      </c>
      <c r="Q107" s="360">
        <v>0</v>
      </c>
      <c r="R107" s="360">
        <v>0</v>
      </c>
      <c r="S107" s="360">
        <v>0</v>
      </c>
      <c r="T107" s="360">
        <v>0</v>
      </c>
      <c r="U107" s="360">
        <v>0</v>
      </c>
      <c r="V107" s="360">
        <v>0</v>
      </c>
      <c r="W107" s="360">
        <v>0</v>
      </c>
      <c r="X107" s="360">
        <v>0</v>
      </c>
      <c r="Y107" s="360">
        <v>0</v>
      </c>
      <c r="Z107" s="360">
        <v>0</v>
      </c>
      <c r="AA107" s="360">
        <v>0</v>
      </c>
      <c r="AB107" s="360">
        <v>0</v>
      </c>
      <c r="AC107" s="360">
        <v>0</v>
      </c>
      <c r="AD107" s="360">
        <v>0</v>
      </c>
      <c r="AE107" s="360">
        <v>0</v>
      </c>
      <c r="AF107" s="360">
        <v>0</v>
      </c>
      <c r="AG107" s="360">
        <v>0</v>
      </c>
      <c r="AH107" s="360">
        <v>0</v>
      </c>
      <c r="AI107" s="360">
        <v>0</v>
      </c>
      <c r="AJ107" s="360">
        <v>0</v>
      </c>
      <c r="AK107" s="360">
        <v>0</v>
      </c>
      <c r="AL107" s="360">
        <v>0</v>
      </c>
      <c r="AM107" s="360">
        <v>0</v>
      </c>
      <c r="AN107" s="360">
        <v>0</v>
      </c>
      <c r="AO107" s="360">
        <v>0</v>
      </c>
      <c r="AP107" s="360">
        <v>0</v>
      </c>
      <c r="AQ107" s="360">
        <v>0</v>
      </c>
      <c r="AR107" s="360">
        <v>0</v>
      </c>
      <c r="AS107" s="360">
        <v>0</v>
      </c>
      <c r="AT107" s="360">
        <v>0</v>
      </c>
      <c r="AU107" s="360">
        <v>0</v>
      </c>
      <c r="AV107" s="360">
        <v>0</v>
      </c>
      <c r="AW107" s="360">
        <v>0</v>
      </c>
      <c r="AX107" s="360">
        <v>0</v>
      </c>
      <c r="AY107" s="360">
        <v>0</v>
      </c>
      <c r="AZ107" s="360">
        <v>0</v>
      </c>
      <c r="BA107" s="360">
        <v>0</v>
      </c>
      <c r="BB107" s="360">
        <v>0</v>
      </c>
      <c r="BC107" s="360">
        <v>0</v>
      </c>
      <c r="BD107" s="360">
        <v>0</v>
      </c>
      <c r="BE107" s="360">
        <v>0</v>
      </c>
      <c r="BF107" s="360">
        <v>0</v>
      </c>
      <c r="BG107" s="360">
        <v>0</v>
      </c>
      <c r="BH107" s="360">
        <v>0</v>
      </c>
      <c r="BI107" s="360">
        <v>0</v>
      </c>
      <c r="BJ107" s="360">
        <v>0</v>
      </c>
      <c r="BK107" s="360">
        <v>0</v>
      </c>
      <c r="BL107" s="360">
        <v>0</v>
      </c>
      <c r="BM107" s="360">
        <v>0</v>
      </c>
      <c r="BN107" s="360">
        <v>0</v>
      </c>
      <c r="BO107" s="360">
        <v>0</v>
      </c>
      <c r="BP107" s="360">
        <v>0</v>
      </c>
      <c r="BQ107" s="360">
        <v>0</v>
      </c>
      <c r="BR107" s="360">
        <v>0</v>
      </c>
      <c r="BS107" s="360">
        <v>0</v>
      </c>
      <c r="BT107" s="360">
        <v>0</v>
      </c>
      <c r="BU107" s="360">
        <v>0</v>
      </c>
      <c r="BV107" s="360">
        <v>0</v>
      </c>
      <c r="BW107" s="360">
        <v>0</v>
      </c>
      <c r="BX107" s="360">
        <v>0</v>
      </c>
      <c r="BY107" s="360">
        <v>0</v>
      </c>
      <c r="BZ107" s="360">
        <v>0</v>
      </c>
      <c r="CA107" s="360">
        <v>0</v>
      </c>
      <c r="CB107" s="360">
        <v>0</v>
      </c>
      <c r="CC107" s="360">
        <v>0</v>
      </c>
      <c r="CD107" s="360">
        <v>0</v>
      </c>
      <c r="CE107" s="360">
        <v>0</v>
      </c>
      <c r="CF107" s="360">
        <v>0</v>
      </c>
      <c r="CG107" s="360">
        <v>0</v>
      </c>
      <c r="CH107" s="360">
        <v>0</v>
      </c>
      <c r="CI107" s="360">
        <v>0</v>
      </c>
      <c r="CJ107" s="73"/>
      <c r="CK107" s="73"/>
      <c r="CL107" s="73"/>
      <c r="CM107" s="73"/>
      <c r="CN107" s="109"/>
      <c r="CO107" s="109"/>
      <c r="CP107" s="109"/>
    </row>
    <row r="108" spans="1:94" ht="0" hidden="1" customHeight="1" x14ac:dyDescent="0.3">
      <c r="A108" s="358"/>
      <c r="B108" s="358"/>
      <c r="C108" s="358">
        <v>0</v>
      </c>
      <c r="D108" s="360">
        <v>0</v>
      </c>
      <c r="E108" s="360">
        <v>0</v>
      </c>
      <c r="F108" s="360">
        <v>0</v>
      </c>
      <c r="G108" s="360">
        <v>0</v>
      </c>
      <c r="H108" s="360">
        <v>0</v>
      </c>
      <c r="I108" s="360">
        <v>0</v>
      </c>
      <c r="J108" s="360">
        <v>0</v>
      </c>
      <c r="K108" s="360">
        <v>0</v>
      </c>
      <c r="L108" s="360">
        <v>0</v>
      </c>
      <c r="M108" s="360">
        <v>0</v>
      </c>
      <c r="N108" s="360">
        <v>0</v>
      </c>
      <c r="O108" s="360">
        <v>0</v>
      </c>
      <c r="P108" s="360">
        <v>0</v>
      </c>
      <c r="Q108" s="360">
        <v>0</v>
      </c>
      <c r="R108" s="360">
        <v>0</v>
      </c>
      <c r="S108" s="360">
        <v>0</v>
      </c>
      <c r="T108" s="360">
        <v>0</v>
      </c>
      <c r="U108" s="360">
        <v>0</v>
      </c>
      <c r="V108" s="360">
        <v>0</v>
      </c>
      <c r="W108" s="360">
        <v>0</v>
      </c>
      <c r="X108" s="360">
        <v>0</v>
      </c>
      <c r="Y108" s="360">
        <v>0</v>
      </c>
      <c r="Z108" s="360">
        <v>0</v>
      </c>
      <c r="AA108" s="360">
        <v>0</v>
      </c>
      <c r="AB108" s="360">
        <v>0</v>
      </c>
      <c r="AC108" s="360">
        <v>0</v>
      </c>
      <c r="AD108" s="360">
        <v>0</v>
      </c>
      <c r="AE108" s="360">
        <v>0</v>
      </c>
      <c r="AF108" s="360">
        <v>0</v>
      </c>
      <c r="AG108" s="360">
        <v>0</v>
      </c>
      <c r="AH108" s="360">
        <v>0</v>
      </c>
      <c r="AI108" s="360">
        <v>0</v>
      </c>
      <c r="AJ108" s="360">
        <v>0</v>
      </c>
      <c r="AK108" s="360">
        <v>0</v>
      </c>
      <c r="AL108" s="360">
        <v>0</v>
      </c>
      <c r="AM108" s="360">
        <v>0</v>
      </c>
      <c r="AN108" s="360">
        <v>0</v>
      </c>
      <c r="AO108" s="360">
        <v>0</v>
      </c>
      <c r="AP108" s="360">
        <v>0</v>
      </c>
      <c r="AQ108" s="360">
        <v>0</v>
      </c>
      <c r="AR108" s="360">
        <v>0</v>
      </c>
      <c r="AS108" s="360">
        <v>0</v>
      </c>
      <c r="AT108" s="360">
        <v>0</v>
      </c>
      <c r="AU108" s="360">
        <v>0</v>
      </c>
      <c r="AV108" s="360">
        <v>0</v>
      </c>
      <c r="AW108" s="360">
        <v>0</v>
      </c>
      <c r="AX108" s="360">
        <v>0</v>
      </c>
      <c r="AY108" s="360">
        <v>0</v>
      </c>
      <c r="AZ108" s="360">
        <v>0</v>
      </c>
      <c r="BA108" s="360">
        <v>0</v>
      </c>
      <c r="BB108" s="360">
        <v>0</v>
      </c>
      <c r="BC108" s="360">
        <v>0</v>
      </c>
      <c r="BD108" s="360">
        <v>0</v>
      </c>
      <c r="BE108" s="360">
        <v>0</v>
      </c>
      <c r="BF108" s="360">
        <v>0</v>
      </c>
      <c r="BG108" s="360">
        <v>0</v>
      </c>
      <c r="BH108" s="360">
        <v>0</v>
      </c>
      <c r="BI108" s="360">
        <v>0</v>
      </c>
      <c r="BJ108" s="360">
        <v>0</v>
      </c>
      <c r="BK108" s="360">
        <v>0</v>
      </c>
      <c r="BL108" s="360">
        <v>0</v>
      </c>
      <c r="BM108" s="360">
        <v>0</v>
      </c>
      <c r="BN108" s="360">
        <v>0</v>
      </c>
      <c r="BO108" s="360">
        <v>0</v>
      </c>
      <c r="BP108" s="360">
        <v>0</v>
      </c>
      <c r="BQ108" s="360">
        <v>0</v>
      </c>
      <c r="BR108" s="360">
        <v>0</v>
      </c>
      <c r="BS108" s="360">
        <v>0</v>
      </c>
      <c r="BT108" s="360">
        <v>0</v>
      </c>
      <c r="BU108" s="360">
        <v>0</v>
      </c>
      <c r="BV108" s="360">
        <v>0</v>
      </c>
      <c r="BW108" s="360">
        <v>0</v>
      </c>
      <c r="BX108" s="360">
        <v>0</v>
      </c>
      <c r="BY108" s="360">
        <v>0</v>
      </c>
      <c r="BZ108" s="360">
        <v>0</v>
      </c>
      <c r="CA108" s="360">
        <v>0</v>
      </c>
      <c r="CB108" s="360">
        <v>0</v>
      </c>
      <c r="CC108" s="360">
        <v>0</v>
      </c>
      <c r="CD108" s="360">
        <v>0</v>
      </c>
      <c r="CE108" s="360">
        <v>0</v>
      </c>
      <c r="CF108" s="360">
        <v>0</v>
      </c>
      <c r="CG108" s="360">
        <v>0</v>
      </c>
      <c r="CH108" s="360">
        <v>0</v>
      </c>
      <c r="CI108" s="360">
        <v>0</v>
      </c>
      <c r="CJ108" s="73"/>
      <c r="CK108" s="73"/>
      <c r="CL108" s="73"/>
      <c r="CM108" s="73"/>
      <c r="CN108" s="109"/>
      <c r="CO108" s="109"/>
      <c r="CP108" s="109"/>
    </row>
    <row r="109" spans="1:94" ht="0" hidden="1" customHeight="1" x14ac:dyDescent="0.3">
      <c r="A109" s="358"/>
      <c r="B109" s="358"/>
      <c r="C109" s="358">
        <v>0</v>
      </c>
      <c r="D109" s="360">
        <v>0</v>
      </c>
      <c r="E109" s="360">
        <v>0</v>
      </c>
      <c r="F109" s="360">
        <v>0</v>
      </c>
      <c r="G109" s="360">
        <v>0</v>
      </c>
      <c r="H109" s="360">
        <v>0</v>
      </c>
      <c r="I109" s="360">
        <v>0</v>
      </c>
      <c r="J109" s="360">
        <v>0</v>
      </c>
      <c r="K109" s="360">
        <v>0</v>
      </c>
      <c r="L109" s="360">
        <v>0</v>
      </c>
      <c r="M109" s="360">
        <v>0</v>
      </c>
      <c r="N109" s="360">
        <v>0</v>
      </c>
      <c r="O109" s="360">
        <v>0</v>
      </c>
      <c r="P109" s="360">
        <v>0</v>
      </c>
      <c r="Q109" s="360">
        <v>0</v>
      </c>
      <c r="R109" s="360">
        <v>0</v>
      </c>
      <c r="S109" s="360">
        <v>0</v>
      </c>
      <c r="T109" s="360">
        <v>0</v>
      </c>
      <c r="U109" s="360">
        <v>0</v>
      </c>
      <c r="V109" s="360">
        <v>0</v>
      </c>
      <c r="W109" s="360">
        <v>0</v>
      </c>
      <c r="X109" s="360">
        <v>0</v>
      </c>
      <c r="Y109" s="360">
        <v>0</v>
      </c>
      <c r="Z109" s="360">
        <v>0</v>
      </c>
      <c r="AA109" s="360">
        <v>0</v>
      </c>
      <c r="AB109" s="360">
        <v>0</v>
      </c>
      <c r="AC109" s="360">
        <v>0</v>
      </c>
      <c r="AD109" s="360">
        <v>0</v>
      </c>
      <c r="AE109" s="360">
        <v>0</v>
      </c>
      <c r="AF109" s="360">
        <v>0</v>
      </c>
      <c r="AG109" s="360">
        <v>0</v>
      </c>
      <c r="AH109" s="360">
        <v>0</v>
      </c>
      <c r="AI109" s="360">
        <v>0</v>
      </c>
      <c r="AJ109" s="360">
        <v>0</v>
      </c>
      <c r="AK109" s="360">
        <v>0</v>
      </c>
      <c r="AL109" s="360">
        <v>0</v>
      </c>
      <c r="AM109" s="360">
        <v>0</v>
      </c>
      <c r="AN109" s="360">
        <v>0</v>
      </c>
      <c r="AO109" s="360">
        <v>0</v>
      </c>
      <c r="AP109" s="360">
        <v>0</v>
      </c>
      <c r="AQ109" s="360">
        <v>0</v>
      </c>
      <c r="AR109" s="360">
        <v>0</v>
      </c>
      <c r="AS109" s="360">
        <v>0</v>
      </c>
      <c r="AT109" s="360">
        <v>0</v>
      </c>
      <c r="AU109" s="360">
        <v>0</v>
      </c>
      <c r="AV109" s="360">
        <v>0</v>
      </c>
      <c r="AW109" s="360">
        <v>0</v>
      </c>
      <c r="AX109" s="360">
        <v>0</v>
      </c>
      <c r="AY109" s="360">
        <v>0</v>
      </c>
      <c r="AZ109" s="360">
        <v>0</v>
      </c>
      <c r="BA109" s="360">
        <v>0</v>
      </c>
      <c r="BB109" s="360">
        <v>0</v>
      </c>
      <c r="BC109" s="360">
        <v>0</v>
      </c>
      <c r="BD109" s="360">
        <v>0</v>
      </c>
      <c r="BE109" s="360">
        <v>0</v>
      </c>
      <c r="BF109" s="360">
        <v>0</v>
      </c>
      <c r="BG109" s="360">
        <v>0</v>
      </c>
      <c r="BH109" s="360">
        <v>0</v>
      </c>
      <c r="BI109" s="360">
        <v>0</v>
      </c>
      <c r="BJ109" s="360">
        <v>0</v>
      </c>
      <c r="BK109" s="360">
        <v>0</v>
      </c>
      <c r="BL109" s="360">
        <v>0</v>
      </c>
      <c r="BM109" s="360">
        <v>0</v>
      </c>
      <c r="BN109" s="360">
        <v>0</v>
      </c>
      <c r="BO109" s="360">
        <v>0</v>
      </c>
      <c r="BP109" s="360">
        <v>0</v>
      </c>
      <c r="BQ109" s="360">
        <v>0</v>
      </c>
      <c r="BR109" s="360">
        <v>0</v>
      </c>
      <c r="BS109" s="360">
        <v>0</v>
      </c>
      <c r="BT109" s="360">
        <v>0</v>
      </c>
      <c r="BU109" s="360">
        <v>0</v>
      </c>
      <c r="BV109" s="360">
        <v>0</v>
      </c>
      <c r="BW109" s="360">
        <v>0</v>
      </c>
      <c r="BX109" s="360">
        <v>0</v>
      </c>
      <c r="BY109" s="360">
        <v>0</v>
      </c>
      <c r="BZ109" s="360">
        <v>0</v>
      </c>
      <c r="CA109" s="360">
        <v>0</v>
      </c>
      <c r="CB109" s="360">
        <v>0</v>
      </c>
      <c r="CC109" s="360">
        <v>0</v>
      </c>
      <c r="CD109" s="360">
        <v>0</v>
      </c>
      <c r="CE109" s="360">
        <v>0</v>
      </c>
      <c r="CF109" s="360">
        <v>0</v>
      </c>
      <c r="CG109" s="360">
        <v>0</v>
      </c>
      <c r="CH109" s="360">
        <v>0</v>
      </c>
      <c r="CI109" s="360">
        <v>0</v>
      </c>
      <c r="CJ109" s="73"/>
      <c r="CK109" s="73"/>
      <c r="CL109" s="73"/>
      <c r="CM109" s="73"/>
      <c r="CN109" s="109"/>
      <c r="CO109" s="109"/>
      <c r="CP109" s="109"/>
    </row>
    <row r="110" spans="1:94" ht="0" hidden="1" customHeight="1" x14ac:dyDescent="0.3">
      <c r="A110" s="358"/>
      <c r="B110" s="358"/>
      <c r="C110" s="358">
        <v>0</v>
      </c>
      <c r="D110" s="360">
        <v>0</v>
      </c>
      <c r="E110" s="360">
        <v>0</v>
      </c>
      <c r="F110" s="360">
        <v>0</v>
      </c>
      <c r="G110" s="360">
        <v>0</v>
      </c>
      <c r="H110" s="360">
        <v>0</v>
      </c>
      <c r="I110" s="360">
        <v>0</v>
      </c>
      <c r="J110" s="360">
        <v>0</v>
      </c>
      <c r="K110" s="360">
        <v>0</v>
      </c>
      <c r="L110" s="360">
        <v>0</v>
      </c>
      <c r="M110" s="360">
        <v>0</v>
      </c>
      <c r="N110" s="360">
        <v>0</v>
      </c>
      <c r="O110" s="360">
        <v>0</v>
      </c>
      <c r="P110" s="360">
        <v>0</v>
      </c>
      <c r="Q110" s="360">
        <v>0</v>
      </c>
      <c r="R110" s="360">
        <v>0</v>
      </c>
      <c r="S110" s="360">
        <v>0</v>
      </c>
      <c r="T110" s="360">
        <v>0</v>
      </c>
      <c r="U110" s="360">
        <v>0</v>
      </c>
      <c r="V110" s="360">
        <v>0</v>
      </c>
      <c r="W110" s="360">
        <v>0</v>
      </c>
      <c r="X110" s="360">
        <v>0</v>
      </c>
      <c r="Y110" s="360">
        <v>0</v>
      </c>
      <c r="Z110" s="360">
        <v>0</v>
      </c>
      <c r="AA110" s="360">
        <v>0</v>
      </c>
      <c r="AB110" s="360">
        <v>0</v>
      </c>
      <c r="AC110" s="360">
        <v>0</v>
      </c>
      <c r="AD110" s="360">
        <v>0</v>
      </c>
      <c r="AE110" s="360">
        <v>0</v>
      </c>
      <c r="AF110" s="360">
        <v>0</v>
      </c>
      <c r="AG110" s="360">
        <v>0</v>
      </c>
      <c r="AH110" s="360">
        <v>0</v>
      </c>
      <c r="AI110" s="360">
        <v>0</v>
      </c>
      <c r="AJ110" s="360">
        <v>0</v>
      </c>
      <c r="AK110" s="360">
        <v>0</v>
      </c>
      <c r="AL110" s="360">
        <v>0</v>
      </c>
      <c r="AM110" s="360">
        <v>0</v>
      </c>
      <c r="AN110" s="360">
        <v>0</v>
      </c>
      <c r="AO110" s="360">
        <v>0</v>
      </c>
      <c r="AP110" s="360">
        <v>0</v>
      </c>
      <c r="AQ110" s="360">
        <v>0</v>
      </c>
      <c r="AR110" s="360">
        <v>0</v>
      </c>
      <c r="AS110" s="360">
        <v>0</v>
      </c>
      <c r="AT110" s="360">
        <v>0</v>
      </c>
      <c r="AU110" s="360">
        <v>0</v>
      </c>
      <c r="AV110" s="360">
        <v>0</v>
      </c>
      <c r="AW110" s="360">
        <v>0</v>
      </c>
      <c r="AX110" s="360">
        <v>0</v>
      </c>
      <c r="AY110" s="360">
        <v>0</v>
      </c>
      <c r="AZ110" s="360">
        <v>0</v>
      </c>
      <c r="BA110" s="360">
        <v>0</v>
      </c>
      <c r="BB110" s="360">
        <v>0</v>
      </c>
      <c r="BC110" s="360">
        <v>0</v>
      </c>
      <c r="BD110" s="360">
        <v>0</v>
      </c>
      <c r="BE110" s="360">
        <v>0</v>
      </c>
      <c r="BF110" s="360">
        <v>0</v>
      </c>
      <c r="BG110" s="360">
        <v>0</v>
      </c>
      <c r="BH110" s="360">
        <v>0</v>
      </c>
      <c r="BI110" s="360">
        <v>0</v>
      </c>
      <c r="BJ110" s="360">
        <v>0</v>
      </c>
      <c r="BK110" s="360">
        <v>0</v>
      </c>
      <c r="BL110" s="360">
        <v>0</v>
      </c>
      <c r="BM110" s="360">
        <v>0</v>
      </c>
      <c r="BN110" s="360">
        <v>0</v>
      </c>
      <c r="BO110" s="360">
        <v>0</v>
      </c>
      <c r="BP110" s="360">
        <v>0</v>
      </c>
      <c r="BQ110" s="360">
        <v>0</v>
      </c>
      <c r="BR110" s="360">
        <v>0</v>
      </c>
      <c r="BS110" s="360">
        <v>0</v>
      </c>
      <c r="BT110" s="360">
        <v>0</v>
      </c>
      <c r="BU110" s="360">
        <v>0</v>
      </c>
      <c r="BV110" s="360">
        <v>0</v>
      </c>
      <c r="BW110" s="360">
        <v>0</v>
      </c>
      <c r="BX110" s="360">
        <v>0</v>
      </c>
      <c r="BY110" s="360">
        <v>0</v>
      </c>
      <c r="BZ110" s="360">
        <v>0</v>
      </c>
      <c r="CA110" s="360">
        <v>0</v>
      </c>
      <c r="CB110" s="360">
        <v>0</v>
      </c>
      <c r="CC110" s="360">
        <v>0</v>
      </c>
      <c r="CD110" s="360">
        <v>0</v>
      </c>
      <c r="CE110" s="360">
        <v>0</v>
      </c>
      <c r="CF110" s="360">
        <v>0</v>
      </c>
      <c r="CG110" s="360">
        <v>0</v>
      </c>
      <c r="CH110" s="360">
        <v>0</v>
      </c>
      <c r="CI110" s="360">
        <v>0</v>
      </c>
      <c r="CJ110" s="73"/>
      <c r="CK110" s="73"/>
      <c r="CL110" s="73"/>
      <c r="CM110" s="73"/>
      <c r="CN110" s="109"/>
      <c r="CO110" s="109"/>
      <c r="CP110" s="109"/>
    </row>
    <row r="111" spans="1:94" ht="0" hidden="1" customHeight="1" x14ac:dyDescent="0.3">
      <c r="A111" s="358"/>
      <c r="B111" s="358"/>
      <c r="C111" s="358">
        <v>0</v>
      </c>
      <c r="D111" s="360">
        <v>0</v>
      </c>
      <c r="E111" s="360">
        <v>0</v>
      </c>
      <c r="F111" s="360">
        <v>0</v>
      </c>
      <c r="G111" s="360">
        <v>0</v>
      </c>
      <c r="H111" s="360">
        <v>0</v>
      </c>
      <c r="I111" s="360">
        <v>0</v>
      </c>
      <c r="J111" s="360">
        <v>0</v>
      </c>
      <c r="K111" s="360">
        <v>0</v>
      </c>
      <c r="L111" s="360">
        <v>0</v>
      </c>
      <c r="M111" s="360">
        <v>0</v>
      </c>
      <c r="N111" s="360">
        <v>0</v>
      </c>
      <c r="O111" s="360">
        <v>0</v>
      </c>
      <c r="P111" s="360">
        <v>0</v>
      </c>
      <c r="Q111" s="360">
        <v>0</v>
      </c>
      <c r="R111" s="360">
        <v>0</v>
      </c>
      <c r="S111" s="360">
        <v>0</v>
      </c>
      <c r="T111" s="360">
        <v>0</v>
      </c>
      <c r="U111" s="360">
        <v>0</v>
      </c>
      <c r="V111" s="360">
        <v>0</v>
      </c>
      <c r="W111" s="360">
        <v>0</v>
      </c>
      <c r="X111" s="360">
        <v>0</v>
      </c>
      <c r="Y111" s="360">
        <v>0</v>
      </c>
      <c r="Z111" s="360">
        <v>0</v>
      </c>
      <c r="AA111" s="360">
        <v>0</v>
      </c>
      <c r="AB111" s="360">
        <v>0</v>
      </c>
      <c r="AC111" s="360">
        <v>0</v>
      </c>
      <c r="AD111" s="360">
        <v>0</v>
      </c>
      <c r="AE111" s="360">
        <v>0</v>
      </c>
      <c r="AF111" s="360">
        <v>0</v>
      </c>
      <c r="AG111" s="360">
        <v>0</v>
      </c>
      <c r="AH111" s="360">
        <v>0</v>
      </c>
      <c r="AI111" s="360">
        <v>0</v>
      </c>
      <c r="AJ111" s="360">
        <v>0</v>
      </c>
      <c r="AK111" s="360">
        <v>0</v>
      </c>
      <c r="AL111" s="360">
        <v>0</v>
      </c>
      <c r="AM111" s="360">
        <v>0</v>
      </c>
      <c r="AN111" s="360">
        <v>0</v>
      </c>
      <c r="AO111" s="360">
        <v>0</v>
      </c>
      <c r="AP111" s="360">
        <v>0</v>
      </c>
      <c r="AQ111" s="360">
        <v>0</v>
      </c>
      <c r="AR111" s="360">
        <v>0</v>
      </c>
      <c r="AS111" s="360">
        <v>0</v>
      </c>
      <c r="AT111" s="360">
        <v>0</v>
      </c>
      <c r="AU111" s="360">
        <v>0</v>
      </c>
      <c r="AV111" s="360">
        <v>0</v>
      </c>
      <c r="AW111" s="360">
        <v>0</v>
      </c>
      <c r="AX111" s="360">
        <v>0</v>
      </c>
      <c r="AY111" s="360">
        <v>0</v>
      </c>
      <c r="AZ111" s="360">
        <v>0</v>
      </c>
      <c r="BA111" s="360">
        <v>0</v>
      </c>
      <c r="BB111" s="360">
        <v>0</v>
      </c>
      <c r="BC111" s="360">
        <v>0</v>
      </c>
      <c r="BD111" s="360">
        <v>0</v>
      </c>
      <c r="BE111" s="360">
        <v>0</v>
      </c>
      <c r="BF111" s="360">
        <v>0</v>
      </c>
      <c r="BG111" s="360">
        <v>0</v>
      </c>
      <c r="BH111" s="360">
        <v>0</v>
      </c>
      <c r="BI111" s="360">
        <v>0</v>
      </c>
      <c r="BJ111" s="360">
        <v>0</v>
      </c>
      <c r="BK111" s="360">
        <v>0</v>
      </c>
      <c r="BL111" s="360">
        <v>0</v>
      </c>
      <c r="BM111" s="360">
        <v>0</v>
      </c>
      <c r="BN111" s="360">
        <v>0</v>
      </c>
      <c r="BO111" s="360">
        <v>0</v>
      </c>
      <c r="BP111" s="360">
        <v>0</v>
      </c>
      <c r="BQ111" s="360">
        <v>0</v>
      </c>
      <c r="BR111" s="360">
        <v>0</v>
      </c>
      <c r="BS111" s="360">
        <v>0</v>
      </c>
      <c r="BT111" s="360">
        <v>0</v>
      </c>
      <c r="BU111" s="360">
        <v>0</v>
      </c>
      <c r="BV111" s="360">
        <v>0</v>
      </c>
      <c r="BW111" s="360">
        <v>0</v>
      </c>
      <c r="BX111" s="360">
        <v>0</v>
      </c>
      <c r="BY111" s="360">
        <v>0</v>
      </c>
      <c r="BZ111" s="360">
        <v>0</v>
      </c>
      <c r="CA111" s="360">
        <v>0</v>
      </c>
      <c r="CB111" s="360">
        <v>0</v>
      </c>
      <c r="CC111" s="360">
        <v>0</v>
      </c>
      <c r="CD111" s="360">
        <v>0</v>
      </c>
      <c r="CE111" s="360">
        <v>0</v>
      </c>
      <c r="CF111" s="360">
        <v>0</v>
      </c>
      <c r="CG111" s="360">
        <v>0</v>
      </c>
      <c r="CH111" s="360">
        <v>0</v>
      </c>
      <c r="CI111" s="360">
        <v>0</v>
      </c>
      <c r="CJ111" s="73"/>
      <c r="CK111" s="73"/>
      <c r="CL111" s="73"/>
      <c r="CM111" s="73"/>
      <c r="CN111" s="109"/>
      <c r="CO111" s="109"/>
      <c r="CP111" s="109"/>
    </row>
    <row r="112" spans="1:94" ht="0" hidden="1" customHeight="1" x14ac:dyDescent="0.3">
      <c r="A112" s="358"/>
      <c r="B112" s="358"/>
      <c r="C112" s="358">
        <v>0</v>
      </c>
      <c r="D112" s="360">
        <v>0</v>
      </c>
      <c r="E112" s="360">
        <v>0</v>
      </c>
      <c r="F112" s="360">
        <v>0</v>
      </c>
      <c r="G112" s="360">
        <v>0</v>
      </c>
      <c r="H112" s="360">
        <v>0</v>
      </c>
      <c r="I112" s="360">
        <v>0</v>
      </c>
      <c r="J112" s="360">
        <v>0</v>
      </c>
      <c r="K112" s="360">
        <v>0</v>
      </c>
      <c r="L112" s="360">
        <v>0</v>
      </c>
      <c r="M112" s="360">
        <v>0</v>
      </c>
      <c r="N112" s="360">
        <v>0</v>
      </c>
      <c r="O112" s="360">
        <v>0</v>
      </c>
      <c r="P112" s="360">
        <v>0</v>
      </c>
      <c r="Q112" s="360">
        <v>0</v>
      </c>
      <c r="R112" s="360">
        <v>0</v>
      </c>
      <c r="S112" s="360">
        <v>0</v>
      </c>
      <c r="T112" s="360">
        <v>0</v>
      </c>
      <c r="U112" s="360">
        <v>0</v>
      </c>
      <c r="V112" s="360">
        <v>0</v>
      </c>
      <c r="W112" s="360">
        <v>0</v>
      </c>
      <c r="X112" s="360">
        <v>0</v>
      </c>
      <c r="Y112" s="360">
        <v>0</v>
      </c>
      <c r="Z112" s="360">
        <v>0</v>
      </c>
      <c r="AA112" s="360">
        <v>0</v>
      </c>
      <c r="AB112" s="360">
        <v>0</v>
      </c>
      <c r="AC112" s="360">
        <v>0</v>
      </c>
      <c r="AD112" s="360">
        <v>0</v>
      </c>
      <c r="AE112" s="360">
        <v>0</v>
      </c>
      <c r="AF112" s="360">
        <v>0</v>
      </c>
      <c r="AG112" s="360">
        <v>0</v>
      </c>
      <c r="AH112" s="360">
        <v>0</v>
      </c>
      <c r="AI112" s="360">
        <v>0</v>
      </c>
      <c r="AJ112" s="360">
        <v>0</v>
      </c>
      <c r="AK112" s="360">
        <v>0</v>
      </c>
      <c r="AL112" s="360">
        <v>0</v>
      </c>
      <c r="AM112" s="360">
        <v>0</v>
      </c>
      <c r="AN112" s="360">
        <v>0</v>
      </c>
      <c r="AO112" s="360">
        <v>0</v>
      </c>
      <c r="AP112" s="360">
        <v>0</v>
      </c>
      <c r="AQ112" s="360">
        <v>0</v>
      </c>
      <c r="AR112" s="360">
        <v>0</v>
      </c>
      <c r="AS112" s="360">
        <v>0</v>
      </c>
      <c r="AT112" s="360">
        <v>0</v>
      </c>
      <c r="AU112" s="360">
        <v>0</v>
      </c>
      <c r="AV112" s="360">
        <v>0</v>
      </c>
      <c r="AW112" s="360">
        <v>0</v>
      </c>
      <c r="AX112" s="360">
        <v>0</v>
      </c>
      <c r="AY112" s="360">
        <v>0</v>
      </c>
      <c r="AZ112" s="360">
        <v>0</v>
      </c>
      <c r="BA112" s="360">
        <v>0</v>
      </c>
      <c r="BB112" s="360">
        <v>0</v>
      </c>
      <c r="BC112" s="360">
        <v>0</v>
      </c>
      <c r="BD112" s="360">
        <v>0</v>
      </c>
      <c r="BE112" s="360">
        <v>0</v>
      </c>
      <c r="BF112" s="360">
        <v>0</v>
      </c>
      <c r="BG112" s="360">
        <v>0</v>
      </c>
      <c r="BH112" s="360">
        <v>0</v>
      </c>
      <c r="BI112" s="360">
        <v>0</v>
      </c>
      <c r="BJ112" s="360">
        <v>0</v>
      </c>
      <c r="BK112" s="360">
        <v>0</v>
      </c>
      <c r="BL112" s="360">
        <v>0</v>
      </c>
      <c r="BM112" s="360">
        <v>0</v>
      </c>
      <c r="BN112" s="360">
        <v>0</v>
      </c>
      <c r="BO112" s="360">
        <v>0</v>
      </c>
      <c r="BP112" s="360">
        <v>0</v>
      </c>
      <c r="BQ112" s="360">
        <v>0</v>
      </c>
      <c r="BR112" s="360">
        <v>0</v>
      </c>
      <c r="BS112" s="360">
        <v>0</v>
      </c>
      <c r="BT112" s="360">
        <v>0</v>
      </c>
      <c r="BU112" s="360">
        <v>0</v>
      </c>
      <c r="BV112" s="360">
        <v>0</v>
      </c>
      <c r="BW112" s="360">
        <v>0</v>
      </c>
      <c r="BX112" s="360">
        <v>0</v>
      </c>
      <c r="BY112" s="360">
        <v>0</v>
      </c>
      <c r="BZ112" s="360">
        <v>0</v>
      </c>
      <c r="CA112" s="360">
        <v>0</v>
      </c>
      <c r="CB112" s="360">
        <v>0</v>
      </c>
      <c r="CC112" s="360">
        <v>0</v>
      </c>
      <c r="CD112" s="360">
        <v>0</v>
      </c>
      <c r="CE112" s="360">
        <v>0</v>
      </c>
      <c r="CF112" s="360">
        <v>0</v>
      </c>
      <c r="CG112" s="360">
        <v>0</v>
      </c>
      <c r="CH112" s="360">
        <v>0</v>
      </c>
      <c r="CI112" s="360">
        <v>0</v>
      </c>
      <c r="CJ112" s="73"/>
      <c r="CK112" s="73"/>
      <c r="CL112" s="73"/>
      <c r="CM112" s="73"/>
      <c r="CN112" s="109"/>
      <c r="CO112" s="109"/>
      <c r="CP112" s="109"/>
    </row>
    <row r="113" spans="1:94" ht="0" hidden="1" customHeight="1" x14ac:dyDescent="0.3">
      <c r="A113" s="358"/>
      <c r="B113" s="358"/>
      <c r="C113" s="358">
        <v>0</v>
      </c>
      <c r="D113" s="360">
        <v>0</v>
      </c>
      <c r="E113" s="360">
        <v>0</v>
      </c>
      <c r="F113" s="360">
        <v>0</v>
      </c>
      <c r="G113" s="360">
        <v>0</v>
      </c>
      <c r="H113" s="360">
        <v>0</v>
      </c>
      <c r="I113" s="360">
        <v>0</v>
      </c>
      <c r="J113" s="360">
        <v>0</v>
      </c>
      <c r="K113" s="360">
        <v>0</v>
      </c>
      <c r="L113" s="360">
        <v>0</v>
      </c>
      <c r="M113" s="360">
        <v>0</v>
      </c>
      <c r="N113" s="360">
        <v>0</v>
      </c>
      <c r="O113" s="360">
        <v>0</v>
      </c>
      <c r="P113" s="360">
        <v>0</v>
      </c>
      <c r="Q113" s="360">
        <v>0</v>
      </c>
      <c r="R113" s="360">
        <v>0</v>
      </c>
      <c r="S113" s="360">
        <v>0</v>
      </c>
      <c r="T113" s="360">
        <v>0</v>
      </c>
      <c r="U113" s="360">
        <v>0</v>
      </c>
      <c r="V113" s="360">
        <v>0</v>
      </c>
      <c r="W113" s="360">
        <v>0</v>
      </c>
      <c r="X113" s="360">
        <v>0</v>
      </c>
      <c r="Y113" s="360">
        <v>0</v>
      </c>
      <c r="Z113" s="360">
        <v>0</v>
      </c>
      <c r="AA113" s="360">
        <v>0</v>
      </c>
      <c r="AB113" s="360">
        <v>0</v>
      </c>
      <c r="AC113" s="360">
        <v>0</v>
      </c>
      <c r="AD113" s="360">
        <v>0</v>
      </c>
      <c r="AE113" s="360">
        <v>0</v>
      </c>
      <c r="AF113" s="360">
        <v>0</v>
      </c>
      <c r="AG113" s="360">
        <v>0</v>
      </c>
      <c r="AH113" s="360">
        <v>0</v>
      </c>
      <c r="AI113" s="360">
        <v>0</v>
      </c>
      <c r="AJ113" s="360">
        <v>0</v>
      </c>
      <c r="AK113" s="360">
        <v>0</v>
      </c>
      <c r="AL113" s="360">
        <v>0</v>
      </c>
      <c r="AM113" s="360">
        <v>0</v>
      </c>
      <c r="AN113" s="360">
        <v>0</v>
      </c>
      <c r="AO113" s="360">
        <v>0</v>
      </c>
      <c r="AP113" s="360">
        <v>0</v>
      </c>
      <c r="AQ113" s="360">
        <v>0</v>
      </c>
      <c r="AR113" s="360">
        <v>0</v>
      </c>
      <c r="AS113" s="360">
        <v>0</v>
      </c>
      <c r="AT113" s="360">
        <v>0</v>
      </c>
      <c r="AU113" s="360">
        <v>0</v>
      </c>
      <c r="AV113" s="360">
        <v>0</v>
      </c>
      <c r="AW113" s="360">
        <v>0</v>
      </c>
      <c r="AX113" s="360">
        <v>0</v>
      </c>
      <c r="AY113" s="360">
        <v>0</v>
      </c>
      <c r="AZ113" s="360">
        <v>0</v>
      </c>
      <c r="BA113" s="360">
        <v>0</v>
      </c>
      <c r="BB113" s="360">
        <v>0</v>
      </c>
      <c r="BC113" s="360">
        <v>0</v>
      </c>
      <c r="BD113" s="360">
        <v>0</v>
      </c>
      <c r="BE113" s="360">
        <v>0</v>
      </c>
      <c r="BF113" s="360">
        <v>0</v>
      </c>
      <c r="BG113" s="360">
        <v>0</v>
      </c>
      <c r="BH113" s="360">
        <v>0</v>
      </c>
      <c r="BI113" s="360">
        <v>0</v>
      </c>
      <c r="BJ113" s="360">
        <v>0</v>
      </c>
      <c r="BK113" s="360">
        <v>0</v>
      </c>
      <c r="BL113" s="360">
        <v>0</v>
      </c>
      <c r="BM113" s="360">
        <v>0</v>
      </c>
      <c r="BN113" s="360">
        <v>0</v>
      </c>
      <c r="BO113" s="360">
        <v>0</v>
      </c>
      <c r="BP113" s="360">
        <v>0</v>
      </c>
      <c r="BQ113" s="360">
        <v>0</v>
      </c>
      <c r="BR113" s="360">
        <v>0</v>
      </c>
      <c r="BS113" s="360">
        <v>0</v>
      </c>
      <c r="BT113" s="360">
        <v>0</v>
      </c>
      <c r="BU113" s="360">
        <v>0</v>
      </c>
      <c r="BV113" s="360">
        <v>0</v>
      </c>
      <c r="BW113" s="360">
        <v>0</v>
      </c>
      <c r="BX113" s="360">
        <v>0</v>
      </c>
      <c r="BY113" s="360">
        <v>0</v>
      </c>
      <c r="BZ113" s="360">
        <v>0</v>
      </c>
      <c r="CA113" s="360">
        <v>0</v>
      </c>
      <c r="CB113" s="360">
        <v>0</v>
      </c>
      <c r="CC113" s="360">
        <v>0</v>
      </c>
      <c r="CD113" s="360">
        <v>0</v>
      </c>
      <c r="CE113" s="360">
        <v>0</v>
      </c>
      <c r="CF113" s="360">
        <v>0</v>
      </c>
      <c r="CG113" s="360">
        <v>0</v>
      </c>
      <c r="CH113" s="360">
        <v>0</v>
      </c>
      <c r="CI113" s="360">
        <v>0</v>
      </c>
      <c r="CJ113" s="73"/>
      <c r="CK113" s="73"/>
      <c r="CL113" s="73"/>
      <c r="CM113" s="73"/>
      <c r="CN113" s="109"/>
      <c r="CO113" s="109"/>
      <c r="CP113" s="109"/>
    </row>
    <row r="114" spans="1:94" ht="0" hidden="1" customHeight="1" x14ac:dyDescent="0.3">
      <c r="A114" s="358"/>
      <c r="B114" s="358"/>
      <c r="C114" s="358">
        <v>0</v>
      </c>
      <c r="D114" s="360">
        <v>0</v>
      </c>
      <c r="E114" s="360">
        <v>0</v>
      </c>
      <c r="F114" s="360">
        <v>0</v>
      </c>
      <c r="G114" s="360">
        <v>0</v>
      </c>
      <c r="H114" s="360">
        <v>0</v>
      </c>
      <c r="I114" s="360">
        <v>0</v>
      </c>
      <c r="J114" s="360">
        <v>0</v>
      </c>
      <c r="K114" s="360">
        <v>0</v>
      </c>
      <c r="L114" s="360">
        <v>0</v>
      </c>
      <c r="M114" s="360">
        <v>0</v>
      </c>
      <c r="N114" s="360">
        <v>0</v>
      </c>
      <c r="O114" s="360">
        <v>0</v>
      </c>
      <c r="P114" s="360">
        <v>0</v>
      </c>
      <c r="Q114" s="360">
        <v>0</v>
      </c>
      <c r="R114" s="360">
        <v>0</v>
      </c>
      <c r="S114" s="360">
        <v>0</v>
      </c>
      <c r="T114" s="360">
        <v>0</v>
      </c>
      <c r="U114" s="360">
        <v>0</v>
      </c>
      <c r="V114" s="360">
        <v>0</v>
      </c>
      <c r="W114" s="360">
        <v>0</v>
      </c>
      <c r="X114" s="360">
        <v>0</v>
      </c>
      <c r="Y114" s="360">
        <v>0</v>
      </c>
      <c r="Z114" s="360">
        <v>0</v>
      </c>
      <c r="AA114" s="360">
        <v>0</v>
      </c>
      <c r="AB114" s="360">
        <v>0</v>
      </c>
      <c r="AC114" s="360">
        <v>0</v>
      </c>
      <c r="AD114" s="360">
        <v>0</v>
      </c>
      <c r="AE114" s="360">
        <v>0</v>
      </c>
      <c r="AF114" s="360">
        <v>0</v>
      </c>
      <c r="AG114" s="360">
        <v>0</v>
      </c>
      <c r="AH114" s="360">
        <v>0</v>
      </c>
      <c r="AI114" s="360">
        <v>0</v>
      </c>
      <c r="AJ114" s="360">
        <v>0</v>
      </c>
      <c r="AK114" s="360">
        <v>0</v>
      </c>
      <c r="AL114" s="360">
        <v>0</v>
      </c>
      <c r="AM114" s="360">
        <v>0</v>
      </c>
      <c r="AN114" s="360">
        <v>0</v>
      </c>
      <c r="AO114" s="360">
        <v>0</v>
      </c>
      <c r="AP114" s="360">
        <v>0</v>
      </c>
      <c r="AQ114" s="360">
        <v>0</v>
      </c>
      <c r="AR114" s="360">
        <v>0</v>
      </c>
      <c r="AS114" s="360">
        <v>0</v>
      </c>
      <c r="AT114" s="360">
        <v>0</v>
      </c>
      <c r="AU114" s="360">
        <v>0</v>
      </c>
      <c r="AV114" s="360">
        <v>0</v>
      </c>
      <c r="AW114" s="360">
        <v>0</v>
      </c>
      <c r="AX114" s="360">
        <v>0</v>
      </c>
      <c r="AY114" s="360">
        <v>0</v>
      </c>
      <c r="AZ114" s="360">
        <v>0</v>
      </c>
      <c r="BA114" s="360">
        <v>0</v>
      </c>
      <c r="BB114" s="360">
        <v>0</v>
      </c>
      <c r="BC114" s="360">
        <v>0</v>
      </c>
      <c r="BD114" s="360">
        <v>0</v>
      </c>
      <c r="BE114" s="360">
        <v>0</v>
      </c>
      <c r="BF114" s="360">
        <v>0</v>
      </c>
      <c r="BG114" s="360">
        <v>0</v>
      </c>
      <c r="BH114" s="360">
        <v>0</v>
      </c>
      <c r="BI114" s="360">
        <v>0</v>
      </c>
      <c r="BJ114" s="360">
        <v>0</v>
      </c>
      <c r="BK114" s="360">
        <v>0</v>
      </c>
      <c r="BL114" s="360">
        <v>0</v>
      </c>
      <c r="BM114" s="360">
        <v>0</v>
      </c>
      <c r="BN114" s="360">
        <v>0</v>
      </c>
      <c r="BO114" s="360">
        <v>0</v>
      </c>
      <c r="BP114" s="360">
        <v>0</v>
      </c>
      <c r="BQ114" s="360">
        <v>0</v>
      </c>
      <c r="BR114" s="360">
        <v>0</v>
      </c>
      <c r="BS114" s="360">
        <v>0</v>
      </c>
      <c r="BT114" s="360">
        <v>0</v>
      </c>
      <c r="BU114" s="360">
        <v>0</v>
      </c>
      <c r="BV114" s="360">
        <v>0</v>
      </c>
      <c r="BW114" s="360">
        <v>0</v>
      </c>
      <c r="BX114" s="360">
        <v>0</v>
      </c>
      <c r="BY114" s="360">
        <v>0</v>
      </c>
      <c r="BZ114" s="360">
        <v>0</v>
      </c>
      <c r="CA114" s="360">
        <v>0</v>
      </c>
      <c r="CB114" s="360">
        <v>0</v>
      </c>
      <c r="CC114" s="360">
        <v>0</v>
      </c>
      <c r="CD114" s="360">
        <v>0</v>
      </c>
      <c r="CE114" s="360">
        <v>0</v>
      </c>
      <c r="CF114" s="360">
        <v>0</v>
      </c>
      <c r="CG114" s="360">
        <v>0</v>
      </c>
      <c r="CH114" s="360">
        <v>0</v>
      </c>
      <c r="CI114" s="360">
        <v>0</v>
      </c>
      <c r="CJ114" s="73"/>
      <c r="CK114" s="73"/>
      <c r="CL114" s="73"/>
      <c r="CM114" s="73"/>
      <c r="CN114" s="109"/>
      <c r="CO114" s="109"/>
      <c r="CP114" s="109"/>
    </row>
    <row r="115" spans="1:94" ht="0" hidden="1" customHeight="1" x14ac:dyDescent="0.3">
      <c r="A115" s="358"/>
      <c r="B115" s="358"/>
      <c r="C115" s="358">
        <v>0</v>
      </c>
      <c r="D115" s="360">
        <v>0</v>
      </c>
      <c r="E115" s="360">
        <v>0</v>
      </c>
      <c r="F115" s="360">
        <v>0</v>
      </c>
      <c r="G115" s="360">
        <v>0</v>
      </c>
      <c r="H115" s="360">
        <v>0</v>
      </c>
      <c r="I115" s="360">
        <v>0</v>
      </c>
      <c r="J115" s="360">
        <v>0</v>
      </c>
      <c r="K115" s="360">
        <v>0</v>
      </c>
      <c r="L115" s="360">
        <v>0</v>
      </c>
      <c r="M115" s="360">
        <v>0</v>
      </c>
      <c r="N115" s="360">
        <v>0</v>
      </c>
      <c r="O115" s="360">
        <v>0</v>
      </c>
      <c r="P115" s="360">
        <v>0</v>
      </c>
      <c r="Q115" s="360">
        <v>0</v>
      </c>
      <c r="R115" s="360">
        <v>0</v>
      </c>
      <c r="S115" s="360">
        <v>0</v>
      </c>
      <c r="T115" s="360">
        <v>0</v>
      </c>
      <c r="U115" s="360">
        <v>0</v>
      </c>
      <c r="V115" s="360">
        <v>0</v>
      </c>
      <c r="W115" s="360">
        <v>0</v>
      </c>
      <c r="X115" s="360">
        <v>0</v>
      </c>
      <c r="Y115" s="360">
        <v>0</v>
      </c>
      <c r="Z115" s="360">
        <v>0</v>
      </c>
      <c r="AA115" s="360">
        <v>0</v>
      </c>
      <c r="AB115" s="360">
        <v>0</v>
      </c>
      <c r="AC115" s="360">
        <v>0</v>
      </c>
      <c r="AD115" s="360">
        <v>0</v>
      </c>
      <c r="AE115" s="360">
        <v>0</v>
      </c>
      <c r="AF115" s="360">
        <v>0</v>
      </c>
      <c r="AG115" s="360">
        <v>0</v>
      </c>
      <c r="AH115" s="360">
        <v>0</v>
      </c>
      <c r="AI115" s="360">
        <v>0</v>
      </c>
      <c r="AJ115" s="360">
        <v>0</v>
      </c>
      <c r="AK115" s="360">
        <v>0</v>
      </c>
      <c r="AL115" s="360">
        <v>0</v>
      </c>
      <c r="AM115" s="360">
        <v>0</v>
      </c>
      <c r="AN115" s="360">
        <v>0</v>
      </c>
      <c r="AO115" s="360">
        <v>0</v>
      </c>
      <c r="AP115" s="360">
        <v>0</v>
      </c>
      <c r="AQ115" s="360">
        <v>0</v>
      </c>
      <c r="AR115" s="360">
        <v>0</v>
      </c>
      <c r="AS115" s="360">
        <v>0</v>
      </c>
      <c r="AT115" s="360">
        <v>0</v>
      </c>
      <c r="AU115" s="360">
        <v>0</v>
      </c>
      <c r="AV115" s="360">
        <v>0</v>
      </c>
      <c r="AW115" s="360">
        <v>0</v>
      </c>
      <c r="AX115" s="360">
        <v>0</v>
      </c>
      <c r="AY115" s="360">
        <v>0</v>
      </c>
      <c r="AZ115" s="360">
        <v>0</v>
      </c>
      <c r="BA115" s="360">
        <v>0</v>
      </c>
      <c r="BB115" s="360">
        <v>0</v>
      </c>
      <c r="BC115" s="360">
        <v>0</v>
      </c>
      <c r="BD115" s="360">
        <v>0</v>
      </c>
      <c r="BE115" s="360">
        <v>0</v>
      </c>
      <c r="BF115" s="360">
        <v>0</v>
      </c>
      <c r="BG115" s="360">
        <v>0</v>
      </c>
      <c r="BH115" s="360">
        <v>0</v>
      </c>
      <c r="BI115" s="360">
        <v>0</v>
      </c>
      <c r="BJ115" s="360">
        <v>0</v>
      </c>
      <c r="BK115" s="360">
        <v>0</v>
      </c>
      <c r="BL115" s="360">
        <v>0</v>
      </c>
      <c r="BM115" s="360">
        <v>0</v>
      </c>
      <c r="BN115" s="360">
        <v>0</v>
      </c>
      <c r="BO115" s="360">
        <v>0</v>
      </c>
      <c r="BP115" s="360">
        <v>0</v>
      </c>
      <c r="BQ115" s="360">
        <v>0</v>
      </c>
      <c r="BR115" s="360">
        <v>0</v>
      </c>
      <c r="BS115" s="360">
        <v>0</v>
      </c>
      <c r="BT115" s="360">
        <v>0</v>
      </c>
      <c r="BU115" s="360">
        <v>0</v>
      </c>
      <c r="BV115" s="360">
        <v>0</v>
      </c>
      <c r="BW115" s="360">
        <v>0</v>
      </c>
      <c r="BX115" s="360">
        <v>0</v>
      </c>
      <c r="BY115" s="360">
        <v>0</v>
      </c>
      <c r="BZ115" s="360">
        <v>0</v>
      </c>
      <c r="CA115" s="360">
        <v>0</v>
      </c>
      <c r="CB115" s="360">
        <v>0</v>
      </c>
      <c r="CC115" s="360">
        <v>0</v>
      </c>
      <c r="CD115" s="360">
        <v>0</v>
      </c>
      <c r="CE115" s="360">
        <v>0</v>
      </c>
      <c r="CF115" s="360">
        <v>0</v>
      </c>
      <c r="CG115" s="360">
        <v>0</v>
      </c>
      <c r="CH115" s="360">
        <v>0</v>
      </c>
      <c r="CI115" s="360">
        <v>0</v>
      </c>
      <c r="CJ115" s="73"/>
      <c r="CK115" s="73"/>
      <c r="CL115" s="73"/>
      <c r="CM115" s="73"/>
      <c r="CN115" s="109"/>
      <c r="CO115" s="109"/>
      <c r="CP115" s="109"/>
    </row>
    <row r="116" spans="1:94" ht="0" hidden="1" customHeight="1" x14ac:dyDescent="0.3">
      <c r="A116" s="358"/>
      <c r="B116" s="358"/>
      <c r="C116" s="358">
        <v>0</v>
      </c>
      <c r="D116" s="360">
        <v>0</v>
      </c>
      <c r="E116" s="360">
        <v>0</v>
      </c>
      <c r="F116" s="360">
        <v>0</v>
      </c>
      <c r="G116" s="360">
        <v>0</v>
      </c>
      <c r="H116" s="360">
        <v>0</v>
      </c>
      <c r="I116" s="360">
        <v>0</v>
      </c>
      <c r="J116" s="360">
        <v>0</v>
      </c>
      <c r="K116" s="360">
        <v>0</v>
      </c>
      <c r="L116" s="360">
        <v>0</v>
      </c>
      <c r="M116" s="360">
        <v>0</v>
      </c>
      <c r="N116" s="360">
        <v>0</v>
      </c>
      <c r="O116" s="360">
        <v>0</v>
      </c>
      <c r="P116" s="360">
        <v>0</v>
      </c>
      <c r="Q116" s="360">
        <v>0</v>
      </c>
      <c r="R116" s="360">
        <v>0</v>
      </c>
      <c r="S116" s="360">
        <v>0</v>
      </c>
      <c r="T116" s="360">
        <v>0</v>
      </c>
      <c r="U116" s="360">
        <v>0</v>
      </c>
      <c r="V116" s="360">
        <v>0</v>
      </c>
      <c r="W116" s="360">
        <v>0</v>
      </c>
      <c r="X116" s="360">
        <v>0</v>
      </c>
      <c r="Y116" s="360">
        <v>0</v>
      </c>
      <c r="Z116" s="360">
        <v>0</v>
      </c>
      <c r="AA116" s="360">
        <v>0</v>
      </c>
      <c r="AB116" s="360">
        <v>0</v>
      </c>
      <c r="AC116" s="360">
        <v>0</v>
      </c>
      <c r="AD116" s="360">
        <v>0</v>
      </c>
      <c r="AE116" s="360">
        <v>0</v>
      </c>
      <c r="AF116" s="360">
        <v>0</v>
      </c>
      <c r="AG116" s="360">
        <v>0</v>
      </c>
      <c r="AH116" s="360">
        <v>0</v>
      </c>
      <c r="AI116" s="360">
        <v>0</v>
      </c>
      <c r="AJ116" s="360">
        <v>0</v>
      </c>
      <c r="AK116" s="360">
        <v>0</v>
      </c>
      <c r="AL116" s="360">
        <v>0</v>
      </c>
      <c r="AM116" s="360">
        <v>0</v>
      </c>
      <c r="AN116" s="360">
        <v>0</v>
      </c>
      <c r="AO116" s="360">
        <v>0</v>
      </c>
      <c r="AP116" s="360">
        <v>0</v>
      </c>
      <c r="AQ116" s="360">
        <v>0</v>
      </c>
      <c r="AR116" s="360">
        <v>0</v>
      </c>
      <c r="AS116" s="360">
        <v>0</v>
      </c>
      <c r="AT116" s="360">
        <v>0</v>
      </c>
      <c r="AU116" s="360">
        <v>0</v>
      </c>
      <c r="AV116" s="360">
        <v>0</v>
      </c>
      <c r="AW116" s="360">
        <v>0</v>
      </c>
      <c r="AX116" s="360">
        <v>0</v>
      </c>
      <c r="AY116" s="360">
        <v>0</v>
      </c>
      <c r="AZ116" s="360">
        <v>0</v>
      </c>
      <c r="BA116" s="360">
        <v>0</v>
      </c>
      <c r="BB116" s="360">
        <v>0</v>
      </c>
      <c r="BC116" s="360">
        <v>0</v>
      </c>
      <c r="BD116" s="360">
        <v>0</v>
      </c>
      <c r="BE116" s="360">
        <v>0</v>
      </c>
      <c r="BF116" s="360">
        <v>0</v>
      </c>
      <c r="BG116" s="360">
        <v>0</v>
      </c>
      <c r="BH116" s="360">
        <v>0</v>
      </c>
      <c r="BI116" s="360">
        <v>0</v>
      </c>
      <c r="BJ116" s="360">
        <v>0</v>
      </c>
      <c r="BK116" s="360">
        <v>0</v>
      </c>
      <c r="BL116" s="360">
        <v>0</v>
      </c>
      <c r="BM116" s="360">
        <v>0</v>
      </c>
      <c r="BN116" s="360">
        <v>0</v>
      </c>
      <c r="BO116" s="360">
        <v>0</v>
      </c>
      <c r="BP116" s="360">
        <v>0</v>
      </c>
      <c r="BQ116" s="360">
        <v>0</v>
      </c>
      <c r="BR116" s="360">
        <v>0</v>
      </c>
      <c r="BS116" s="360">
        <v>0</v>
      </c>
      <c r="BT116" s="360">
        <v>0</v>
      </c>
      <c r="BU116" s="360">
        <v>0</v>
      </c>
      <c r="BV116" s="360">
        <v>0</v>
      </c>
      <c r="BW116" s="360">
        <v>0</v>
      </c>
      <c r="BX116" s="360">
        <v>0</v>
      </c>
      <c r="BY116" s="360">
        <v>0</v>
      </c>
      <c r="BZ116" s="360">
        <v>0</v>
      </c>
      <c r="CA116" s="360">
        <v>0</v>
      </c>
      <c r="CB116" s="360">
        <v>0</v>
      </c>
      <c r="CC116" s="360">
        <v>0</v>
      </c>
      <c r="CD116" s="360">
        <v>0</v>
      </c>
      <c r="CE116" s="360">
        <v>0</v>
      </c>
      <c r="CF116" s="360">
        <v>0</v>
      </c>
      <c r="CG116" s="360">
        <v>0</v>
      </c>
      <c r="CH116" s="360">
        <v>0</v>
      </c>
      <c r="CI116" s="360">
        <v>0</v>
      </c>
      <c r="CJ116" s="73"/>
      <c r="CK116" s="73"/>
      <c r="CL116" s="73"/>
      <c r="CM116" s="73"/>
      <c r="CN116" s="109"/>
      <c r="CO116" s="109"/>
      <c r="CP116" s="109"/>
    </row>
    <row r="117" spans="1:94" ht="0" hidden="1" customHeight="1" x14ac:dyDescent="0.3">
      <c r="A117" s="358"/>
      <c r="B117" s="358"/>
      <c r="C117" s="358">
        <v>0</v>
      </c>
      <c r="D117" s="360">
        <v>0</v>
      </c>
      <c r="E117" s="360">
        <v>0</v>
      </c>
      <c r="F117" s="360">
        <v>0</v>
      </c>
      <c r="G117" s="360">
        <v>0</v>
      </c>
      <c r="H117" s="360">
        <v>0</v>
      </c>
      <c r="I117" s="360">
        <v>0</v>
      </c>
      <c r="J117" s="360">
        <v>0</v>
      </c>
      <c r="K117" s="360">
        <v>0</v>
      </c>
      <c r="L117" s="360">
        <v>0</v>
      </c>
      <c r="M117" s="360">
        <v>0</v>
      </c>
      <c r="N117" s="360">
        <v>0</v>
      </c>
      <c r="O117" s="360">
        <v>0</v>
      </c>
      <c r="P117" s="360">
        <v>0</v>
      </c>
      <c r="Q117" s="360">
        <v>0</v>
      </c>
      <c r="R117" s="360">
        <v>0</v>
      </c>
      <c r="S117" s="360">
        <v>0</v>
      </c>
      <c r="T117" s="360">
        <v>0</v>
      </c>
      <c r="U117" s="360">
        <v>0</v>
      </c>
      <c r="V117" s="360">
        <v>0</v>
      </c>
      <c r="W117" s="360">
        <v>0</v>
      </c>
      <c r="X117" s="360">
        <v>0</v>
      </c>
      <c r="Y117" s="360">
        <v>0</v>
      </c>
      <c r="Z117" s="360">
        <v>0</v>
      </c>
      <c r="AA117" s="360">
        <v>0</v>
      </c>
      <c r="AB117" s="360">
        <v>0</v>
      </c>
      <c r="AC117" s="360">
        <v>0</v>
      </c>
      <c r="AD117" s="360">
        <v>0</v>
      </c>
      <c r="AE117" s="360">
        <v>0</v>
      </c>
      <c r="AF117" s="360">
        <v>0</v>
      </c>
      <c r="AG117" s="360">
        <v>0</v>
      </c>
      <c r="AH117" s="360">
        <v>0</v>
      </c>
      <c r="AI117" s="360">
        <v>0</v>
      </c>
      <c r="AJ117" s="360">
        <v>0</v>
      </c>
      <c r="AK117" s="360">
        <v>0</v>
      </c>
      <c r="AL117" s="360">
        <v>0</v>
      </c>
      <c r="AM117" s="360">
        <v>0</v>
      </c>
      <c r="AN117" s="360">
        <v>0</v>
      </c>
      <c r="AO117" s="360">
        <v>0</v>
      </c>
      <c r="AP117" s="360">
        <v>0</v>
      </c>
      <c r="AQ117" s="360">
        <v>0</v>
      </c>
      <c r="AR117" s="360">
        <v>0</v>
      </c>
      <c r="AS117" s="360">
        <v>0</v>
      </c>
      <c r="AT117" s="360">
        <v>0</v>
      </c>
      <c r="AU117" s="360">
        <v>0</v>
      </c>
      <c r="AV117" s="360">
        <v>0</v>
      </c>
      <c r="AW117" s="360">
        <v>0</v>
      </c>
      <c r="AX117" s="360">
        <v>0</v>
      </c>
      <c r="AY117" s="360">
        <v>0</v>
      </c>
      <c r="AZ117" s="360">
        <v>0</v>
      </c>
      <c r="BA117" s="360">
        <v>0</v>
      </c>
      <c r="BB117" s="360">
        <v>0</v>
      </c>
      <c r="BC117" s="360">
        <v>0</v>
      </c>
      <c r="BD117" s="360">
        <v>0</v>
      </c>
      <c r="BE117" s="360">
        <v>0</v>
      </c>
      <c r="BF117" s="360">
        <v>0</v>
      </c>
      <c r="BG117" s="360">
        <v>0</v>
      </c>
      <c r="BH117" s="360">
        <v>0</v>
      </c>
      <c r="BI117" s="360">
        <v>0</v>
      </c>
      <c r="BJ117" s="360">
        <v>0</v>
      </c>
      <c r="BK117" s="360">
        <v>0</v>
      </c>
      <c r="BL117" s="360">
        <v>0</v>
      </c>
      <c r="BM117" s="360">
        <v>0</v>
      </c>
      <c r="BN117" s="360">
        <v>0</v>
      </c>
      <c r="BO117" s="360">
        <v>0</v>
      </c>
      <c r="BP117" s="360">
        <v>0</v>
      </c>
      <c r="BQ117" s="360">
        <v>0</v>
      </c>
      <c r="BR117" s="360">
        <v>0</v>
      </c>
      <c r="BS117" s="360">
        <v>0</v>
      </c>
      <c r="BT117" s="360">
        <v>0</v>
      </c>
      <c r="BU117" s="360">
        <v>0</v>
      </c>
      <c r="BV117" s="360">
        <v>0</v>
      </c>
      <c r="BW117" s="360">
        <v>0</v>
      </c>
      <c r="BX117" s="360">
        <v>0</v>
      </c>
      <c r="BY117" s="360">
        <v>0</v>
      </c>
      <c r="BZ117" s="360">
        <v>0</v>
      </c>
      <c r="CA117" s="360">
        <v>0</v>
      </c>
      <c r="CB117" s="360">
        <v>0</v>
      </c>
      <c r="CC117" s="360">
        <v>0</v>
      </c>
      <c r="CD117" s="360">
        <v>0</v>
      </c>
      <c r="CE117" s="360">
        <v>0</v>
      </c>
      <c r="CF117" s="360">
        <v>0</v>
      </c>
      <c r="CG117" s="360">
        <v>0</v>
      </c>
      <c r="CH117" s="360">
        <v>0</v>
      </c>
      <c r="CI117" s="360">
        <v>0</v>
      </c>
      <c r="CJ117" s="73"/>
      <c r="CK117" s="73"/>
      <c r="CL117" s="73"/>
      <c r="CM117" s="73"/>
      <c r="CN117" s="109"/>
      <c r="CO117" s="109"/>
      <c r="CP117" s="109"/>
    </row>
    <row r="118" spans="1:94" x14ac:dyDescent="0.3">
      <c r="A118" s="30"/>
      <c r="B118" s="26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J118" s="73"/>
      <c r="CK118" s="81"/>
      <c r="CL118" s="81"/>
      <c r="CM118" s="81"/>
    </row>
    <row r="119" spans="1:94" x14ac:dyDescent="0.3">
      <c r="A119" s="30"/>
      <c r="B119" s="26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J119" s="73"/>
      <c r="CK119" s="81"/>
      <c r="CL119" s="81"/>
      <c r="CM119" s="81"/>
    </row>
  </sheetData>
  <sheetProtection password="9253" sheet="1" formatColumns="0" formatRows="0"/>
  <autoFilter ref="A8:CP8" xr:uid="{00000000-0001-0000-3300-000000000000}"/>
  <mergeCells count="25">
    <mergeCell ref="C7:C8"/>
    <mergeCell ref="BM5:BN5"/>
    <mergeCell ref="BP5:BR5"/>
    <mergeCell ref="BV5:BW5"/>
    <mergeCell ref="BX5:BY5"/>
    <mergeCell ref="D6:O6"/>
    <mergeCell ref="P6:S6"/>
    <mergeCell ref="T6:BF6"/>
    <mergeCell ref="BK6:BL6"/>
    <mergeCell ref="BM6:BN6"/>
    <mergeCell ref="BP6:BR6"/>
    <mergeCell ref="D5:O5"/>
    <mergeCell ref="P5:S5"/>
    <mergeCell ref="T5:BF5"/>
    <mergeCell ref="BK5:BL5"/>
    <mergeCell ref="CG7:CG8"/>
    <mergeCell ref="CH7:CH8"/>
    <mergeCell ref="CI7:CI8"/>
    <mergeCell ref="BV6:BW6"/>
    <mergeCell ref="BX6:BY6"/>
    <mergeCell ref="CB7:CB8"/>
    <mergeCell ref="CC7:CC8"/>
    <mergeCell ref="CD7:CD8"/>
    <mergeCell ref="CE7:CE8"/>
    <mergeCell ref="CF7:CF8"/>
  </mergeCells>
  <conditionalFormatting sqref="B9:C85">
    <cfRule type="cellIs" dxfId="261" priority="33" operator="lessThan">
      <formula>0</formula>
    </cfRule>
  </conditionalFormatting>
  <conditionalFormatting sqref="B7:CA8">
    <cfRule type="cellIs" dxfId="260" priority="1" operator="lessThan">
      <formula>0</formula>
    </cfRule>
  </conditionalFormatting>
  <conditionalFormatting sqref="C86:C102">
    <cfRule type="cellIs" dxfId="259" priority="6" operator="lessThan">
      <formula>0</formula>
    </cfRule>
  </conditionalFormatting>
  <conditionalFormatting sqref="D101:CB101">
    <cfRule type="cellIs" dxfId="258" priority="9" operator="notEqual">
      <formula>0</formula>
    </cfRule>
  </conditionalFormatting>
  <conditionalFormatting sqref="D9:CI101">
    <cfRule type="cellIs" dxfId="257" priority="8" operator="lessThan">
      <formula>0</formula>
    </cfRule>
  </conditionalFormatting>
  <conditionalFormatting sqref="D106:CI117">
    <cfRule type="cellIs" dxfId="256" priority="7" operator="notEqual">
      <formula>0</formula>
    </cfRule>
  </conditionalFormatting>
  <conditionalFormatting sqref="CB7:XFD7">
    <cfRule type="cellIs" dxfId="255" priority="2" operator="lessThan">
      <formula>0</formula>
    </cfRule>
  </conditionalFormatting>
  <conditionalFormatting sqref="CJ8:CL8 CN8:XFD8">
    <cfRule type="cellIs" dxfId="254" priority="37" operator="lessThan">
      <formula>0</formula>
    </cfRule>
  </conditionalFormatting>
  <conditionalFormatting sqref="CL9:CL86">
    <cfRule type="cellIs" dxfId="253" priority="14" operator="lessThan">
      <formula>-0.05</formula>
    </cfRule>
    <cfRule type="cellIs" dxfId="252" priority="15" operator="greaterThan">
      <formula>0.05</formula>
    </cfRule>
  </conditionalFormatting>
  <conditionalFormatting sqref="CM8:CM84">
    <cfRule type="cellIs" dxfId="251" priority="27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5:CL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7" sqref="C7:C8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  <col min="89" max="89" width="12.44140625" customWidth="1"/>
    <col min="90" max="90" width="12.6640625" customWidth="1"/>
  </cols>
  <sheetData>
    <row r="5" spans="1:90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0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</row>
    <row r="7" spans="1:90" ht="19.2" x14ac:dyDescent="0.3">
      <c r="B7" s="71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14" t="s">
        <v>883</v>
      </c>
      <c r="CC7" s="416" t="s">
        <v>884</v>
      </c>
      <c r="CD7" s="410" t="s">
        <v>859</v>
      </c>
      <c r="CE7" s="410" t="s">
        <v>885</v>
      </c>
      <c r="CF7" s="410" t="s">
        <v>861</v>
      </c>
      <c r="CG7" s="410" t="s">
        <v>746</v>
      </c>
      <c r="CH7" s="412" t="s">
        <v>862</v>
      </c>
      <c r="CI7" s="414" t="s">
        <v>886</v>
      </c>
    </row>
    <row r="8" spans="1:90" ht="96.6" x14ac:dyDescent="0.3">
      <c r="A8" s="29"/>
      <c r="B8" s="72"/>
      <c r="C8" s="409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15" t="s">
        <v>883</v>
      </c>
      <c r="CC8" s="417"/>
      <c r="CD8" s="411"/>
      <c r="CE8" s="411" t="s">
        <v>885</v>
      </c>
      <c r="CF8" s="411" t="s">
        <v>861</v>
      </c>
      <c r="CG8" s="411" t="s">
        <v>746</v>
      </c>
      <c r="CH8" s="413" t="s">
        <v>862</v>
      </c>
      <c r="CI8" s="415" t="s">
        <v>886</v>
      </c>
      <c r="CK8" s="81"/>
      <c r="CL8" s="81"/>
    </row>
    <row r="9" spans="1:90" ht="19.2" x14ac:dyDescent="0.3">
      <c r="A9" s="30"/>
      <c r="B9" s="74" t="s">
        <v>42</v>
      </c>
      <c r="C9" s="194" t="s">
        <v>43</v>
      </c>
      <c r="D9" s="130">
        <v>5.1814397052561897E-3</v>
      </c>
      <c r="E9" s="131">
        <v>2.5000778472354499E-5</v>
      </c>
      <c r="F9" s="131">
        <v>5.7028537352259304E-3</v>
      </c>
      <c r="G9" s="131">
        <v>9.7954320977683208E-6</v>
      </c>
      <c r="H9" s="131">
        <v>2.33788413080649E-4</v>
      </c>
      <c r="I9" s="131">
        <v>3.5567962260298102E-5</v>
      </c>
      <c r="J9" s="131">
        <v>3.1163972255911102E-5</v>
      </c>
      <c r="K9" s="131">
        <v>6.4408901410517298E-5</v>
      </c>
      <c r="L9" s="131">
        <v>1.6807698532784899E-2</v>
      </c>
      <c r="M9" s="131">
        <v>3.2232017697831301E-2</v>
      </c>
      <c r="N9" s="131">
        <v>9.7061895859541895E-6</v>
      </c>
      <c r="O9" s="131">
        <v>6.5208108386206995E-4</v>
      </c>
      <c r="P9" s="131">
        <v>4.1927386503632498E-5</v>
      </c>
      <c r="Q9" s="131">
        <v>1.5513184483822799E-5</v>
      </c>
      <c r="R9" s="131">
        <v>6.2656904532733604E-5</v>
      </c>
      <c r="S9" s="131">
        <v>7.3978271878300696E-6</v>
      </c>
      <c r="T9" s="131">
        <v>2.6307570678060402E-4</v>
      </c>
      <c r="U9" s="131">
        <v>3.6806453475850802E-4</v>
      </c>
      <c r="V9" s="131">
        <v>9.3128976809407995E-4</v>
      </c>
      <c r="W9" s="131">
        <v>4.2419509728061897E-2</v>
      </c>
      <c r="X9" s="131">
        <v>1.55405327486481E-4</v>
      </c>
      <c r="Y9" s="131">
        <v>5.0153313832715199E-5</v>
      </c>
      <c r="Z9" s="131">
        <v>1.0709083425855701E-2</v>
      </c>
      <c r="AA9" s="131">
        <v>7.4332413681593205E-5</v>
      </c>
      <c r="AB9" s="131">
        <v>4.46159536298958E-5</v>
      </c>
      <c r="AC9" s="131">
        <v>4.5964467346041799E-5</v>
      </c>
      <c r="AD9" s="131">
        <v>3.8542864672862199E-5</v>
      </c>
      <c r="AE9" s="131">
        <v>0.17523290500761601</v>
      </c>
      <c r="AF9" s="131">
        <v>4.4494107894837098E-2</v>
      </c>
      <c r="AG9" s="131">
        <v>2.7117396767986499E-5</v>
      </c>
      <c r="AH9" s="131">
        <v>4.4458533830399997E-5</v>
      </c>
      <c r="AI9" s="131">
        <v>1.14862954743739E-2</v>
      </c>
      <c r="AJ9" s="131">
        <v>0</v>
      </c>
      <c r="AK9" s="131">
        <v>3.5057012046402002E-5</v>
      </c>
      <c r="AL9" s="131">
        <v>4.9953836427725903E-5</v>
      </c>
      <c r="AM9" s="131">
        <v>1.8735689643981099E-5</v>
      </c>
      <c r="AN9" s="131">
        <v>5.1540189683915098E-5</v>
      </c>
      <c r="AO9" s="131">
        <v>8.9887131433700202E-5</v>
      </c>
      <c r="AP9" s="131">
        <v>2.9219688655915099E-5</v>
      </c>
      <c r="AQ9" s="131">
        <v>2.66111256215465E-4</v>
      </c>
      <c r="AR9" s="131">
        <v>3.7088032097322102E-5</v>
      </c>
      <c r="AS9" s="131">
        <v>6.8259696430190004E-5</v>
      </c>
      <c r="AT9" s="131">
        <v>3.5111062435949202E-5</v>
      </c>
      <c r="AU9" s="131">
        <v>1.26861511762742E-5</v>
      </c>
      <c r="AV9" s="131">
        <v>8.3840405336432601E-5</v>
      </c>
      <c r="AW9" s="131">
        <v>1.6156611636449298E-5</v>
      </c>
      <c r="AX9" s="131">
        <v>4.5936193790106902E-5</v>
      </c>
      <c r="AY9" s="131">
        <v>5.5650205843106602E-5</v>
      </c>
      <c r="AZ9" s="131">
        <v>4.86652265925292E-5</v>
      </c>
      <c r="BA9" s="131">
        <v>8.8851260021199695E-6</v>
      </c>
      <c r="BB9" s="131">
        <v>3.05776647360298E-5</v>
      </c>
      <c r="BC9" s="131">
        <v>9.7805559679811505E-6</v>
      </c>
      <c r="BD9" s="131">
        <v>5.7908925822115202E-5</v>
      </c>
      <c r="BE9" s="131">
        <v>3.1449973799194097E-5</v>
      </c>
      <c r="BF9" s="131">
        <v>4.8075692984555403E-5</v>
      </c>
      <c r="BG9" s="131">
        <v>6.0783372944173499E-5</v>
      </c>
      <c r="BH9" s="131">
        <v>3.03048522608034E-5</v>
      </c>
      <c r="BI9" s="131">
        <v>4.4414959759292498E-4</v>
      </c>
      <c r="BJ9" s="131">
        <v>2.82999509706729E-4</v>
      </c>
      <c r="BK9" s="131">
        <v>8.3879174741010405E-4</v>
      </c>
      <c r="BL9" s="131">
        <v>6.0384351488294203E-6</v>
      </c>
      <c r="BM9" s="131">
        <v>1.59819835034341E-4</v>
      </c>
      <c r="BN9" s="131">
        <v>3.55289883564805E-3</v>
      </c>
      <c r="BO9" s="131">
        <v>4.4868197089193E-5</v>
      </c>
      <c r="BP9" s="131">
        <v>3.2483667839426197E-5</v>
      </c>
      <c r="BQ9" s="131">
        <v>2.932583205816E-5</v>
      </c>
      <c r="BR9" s="131">
        <v>3.2253287834548501E-6</v>
      </c>
      <c r="BS9" s="131">
        <v>7.0859521400168297E-6</v>
      </c>
      <c r="BT9" s="131">
        <v>6.9351223285483399E-5</v>
      </c>
      <c r="BU9" s="131">
        <v>1.31138174855089E-4</v>
      </c>
      <c r="BV9" s="131">
        <v>5.4014658736749903E-5</v>
      </c>
      <c r="BW9" s="131">
        <v>4.5418362160751202E-5</v>
      </c>
      <c r="BX9" s="131">
        <v>9.2758601588305804E-5</v>
      </c>
      <c r="BY9" s="131">
        <v>1.7954592485211601E-4</v>
      </c>
      <c r="BZ9" s="131">
        <v>1.30234500041471E-3</v>
      </c>
      <c r="CA9" s="132">
        <v>0</v>
      </c>
      <c r="CB9" s="189">
        <v>0.355995862956765</v>
      </c>
      <c r="CC9" s="146">
        <v>0.56875195952176905</v>
      </c>
      <c r="CD9" s="131">
        <v>0</v>
      </c>
      <c r="CE9" s="131">
        <v>0</v>
      </c>
      <c r="CF9" s="131">
        <v>5.7267187221053603E-2</v>
      </c>
      <c r="CG9" s="131">
        <v>-2.0487807414610302E-3</v>
      </c>
      <c r="CH9" s="132">
        <v>2.0033771041874E-2</v>
      </c>
      <c r="CI9" s="50">
        <v>1</v>
      </c>
      <c r="CJ9" s="73"/>
    </row>
    <row r="10" spans="1:90" ht="19.2" x14ac:dyDescent="0.3">
      <c r="A10" s="30"/>
      <c r="B10" s="42" t="s">
        <v>38</v>
      </c>
      <c r="C10" s="43" t="s">
        <v>39</v>
      </c>
      <c r="D10" s="136">
        <v>5.5420744138155698E-5</v>
      </c>
      <c r="E10" s="137">
        <v>5.22581157588216E-3</v>
      </c>
      <c r="F10" s="137">
        <v>1.63116786749677E-4</v>
      </c>
      <c r="G10" s="137">
        <v>2.4844098548541799E-5</v>
      </c>
      <c r="H10" s="137">
        <v>5.9295621837919098E-4</v>
      </c>
      <c r="I10" s="137">
        <v>9.0210819772512505E-5</v>
      </c>
      <c r="J10" s="137">
        <v>7.9041005048288899E-5</v>
      </c>
      <c r="K10" s="137">
        <v>1.63359929207286E-4</v>
      </c>
      <c r="L10" s="137">
        <v>2.9182634056988999E-2</v>
      </c>
      <c r="M10" s="137">
        <v>3.8870145407919398E-4</v>
      </c>
      <c r="N10" s="137">
        <v>2.46177532749387E-5</v>
      </c>
      <c r="O10" s="137">
        <v>1.65386953300407E-3</v>
      </c>
      <c r="P10" s="137">
        <v>1.06340191201608E-4</v>
      </c>
      <c r="Q10" s="137">
        <v>3.9346001306630699E-5</v>
      </c>
      <c r="R10" s="137">
        <v>1.58916349520963E-4</v>
      </c>
      <c r="S10" s="137">
        <v>1.8763066893333402E-5</v>
      </c>
      <c r="T10" s="137">
        <v>6.6723741431209396E-4</v>
      </c>
      <c r="U10" s="137">
        <v>9.3351997977168203E-4</v>
      </c>
      <c r="V10" s="137">
        <v>2.3620249259906799E-3</v>
      </c>
      <c r="W10" s="137">
        <v>6.6995599826371504E-4</v>
      </c>
      <c r="X10" s="137">
        <v>3.9415364554690402E-4</v>
      </c>
      <c r="Y10" s="137">
        <v>1.16716397827809E-4</v>
      </c>
      <c r="Z10" s="137">
        <v>0.74446517436812598</v>
      </c>
      <c r="AA10" s="137">
        <v>1.8852887676871501E-4</v>
      </c>
      <c r="AB10" s="137">
        <v>1.13159188666199E-4</v>
      </c>
      <c r="AC10" s="137">
        <v>6.9387169620864695E-5</v>
      </c>
      <c r="AD10" s="137">
        <v>9.7756047790261295E-5</v>
      </c>
      <c r="AE10" s="137">
        <v>0.123110635586268</v>
      </c>
      <c r="AF10" s="137">
        <v>2.9140008345879698E-4</v>
      </c>
      <c r="AG10" s="137">
        <v>6.8777698723189193E-5</v>
      </c>
      <c r="AH10" s="137">
        <v>1.12759925726787E-4</v>
      </c>
      <c r="AI10" s="137">
        <v>8.4923916030207606E-5</v>
      </c>
      <c r="AJ10" s="137">
        <v>0</v>
      </c>
      <c r="AK10" s="137">
        <v>8.8914899659879102E-5</v>
      </c>
      <c r="AL10" s="137">
        <v>1.2669763035475599E-4</v>
      </c>
      <c r="AM10" s="137">
        <v>4.7519222760577098E-5</v>
      </c>
      <c r="AN10" s="137">
        <v>1.3072108906859301E-4</v>
      </c>
      <c r="AO10" s="137">
        <v>2.27980218666755E-4</v>
      </c>
      <c r="AP10" s="137">
        <v>7.4109729645377502E-5</v>
      </c>
      <c r="AQ10" s="137">
        <v>6.7493646102651298E-4</v>
      </c>
      <c r="AR10" s="137">
        <v>9.40661642284548E-5</v>
      </c>
      <c r="AS10" s="137">
        <v>1.7312667864764701E-4</v>
      </c>
      <c r="AT10" s="137">
        <v>8.9051987354540505E-5</v>
      </c>
      <c r="AU10" s="137">
        <v>3.2175812856368101E-5</v>
      </c>
      <c r="AV10" s="137">
        <v>2.1264394176164801E-4</v>
      </c>
      <c r="AW10" s="137">
        <v>4.09779219232109E-5</v>
      </c>
      <c r="AX10" s="137">
        <v>1.1650770625283E-4</v>
      </c>
      <c r="AY10" s="137">
        <v>1.4114529960630999E-4</v>
      </c>
      <c r="AZ10" s="137">
        <v>1.23429336581014E-4</v>
      </c>
      <c r="BA10" s="137">
        <v>2.2535294391267501E-5</v>
      </c>
      <c r="BB10" s="137">
        <v>7.7553956630383898E-5</v>
      </c>
      <c r="BC10" s="137">
        <v>2.4806368305428001E-5</v>
      </c>
      <c r="BD10" s="137">
        <v>1.4687407820351299E-4</v>
      </c>
      <c r="BE10" s="137">
        <v>7.9766389130934596E-5</v>
      </c>
      <c r="BF10" s="137">
        <v>1.21934105854284E-4</v>
      </c>
      <c r="BG10" s="137">
        <v>1.5416452204102999E-4</v>
      </c>
      <c r="BH10" s="137">
        <v>7.68620239058092E-5</v>
      </c>
      <c r="BI10" s="137">
        <v>1.12649409058818E-3</v>
      </c>
      <c r="BJ10" s="137">
        <v>7.1777004201221603E-4</v>
      </c>
      <c r="BK10" s="137">
        <v>2.1274227238130602E-3</v>
      </c>
      <c r="BL10" s="137">
        <v>1.5315248619882299E-5</v>
      </c>
      <c r="BM10" s="137">
        <v>4.0047189251720501E-5</v>
      </c>
      <c r="BN10" s="137">
        <v>3.2432793521468002E-4</v>
      </c>
      <c r="BO10" s="137">
        <v>1.1379895231301401E-4</v>
      </c>
      <c r="BP10" s="137">
        <v>8.2388141428152702E-5</v>
      </c>
      <c r="BQ10" s="137">
        <v>7.4378940550964002E-5</v>
      </c>
      <c r="BR10" s="137">
        <v>8.1803829936054304E-6</v>
      </c>
      <c r="BS10" s="137">
        <v>1.7972059988751E-5</v>
      </c>
      <c r="BT10" s="137">
        <v>1.7589511198377999E-4</v>
      </c>
      <c r="BU10" s="137">
        <v>1.92776125684051E-4</v>
      </c>
      <c r="BV10" s="137">
        <v>1.36997070810935E-4</v>
      </c>
      <c r="BW10" s="137">
        <v>1.15194332845423E-4</v>
      </c>
      <c r="BX10" s="137">
        <v>2.3526311203870499E-4</v>
      </c>
      <c r="BY10" s="137">
        <v>3.55753228581174E-4</v>
      </c>
      <c r="BZ10" s="137">
        <v>1.2726677875013801E-4</v>
      </c>
      <c r="CA10" s="138">
        <v>0</v>
      </c>
      <c r="CB10" s="190">
        <v>0.92079980311321197</v>
      </c>
      <c r="CC10" s="191">
        <v>6.6717087683218601E-2</v>
      </c>
      <c r="CD10" s="137">
        <v>0</v>
      </c>
      <c r="CE10" s="137">
        <v>0</v>
      </c>
      <c r="CF10" s="137">
        <v>4.2635353912124701E-3</v>
      </c>
      <c r="CG10" s="137">
        <v>8.1812682730113898E-3</v>
      </c>
      <c r="CH10" s="138">
        <v>3.8305539345169403E-5</v>
      </c>
      <c r="CI10" s="49">
        <v>1</v>
      </c>
      <c r="CJ10" s="73"/>
    </row>
    <row r="11" spans="1:90" ht="19.2" x14ac:dyDescent="0.3">
      <c r="A11" s="30"/>
      <c r="B11" s="42" t="s">
        <v>58</v>
      </c>
      <c r="C11" s="43" t="s">
        <v>59</v>
      </c>
      <c r="D11" s="136">
        <v>1.8145349617146801E-5</v>
      </c>
      <c r="E11" s="137">
        <v>2.0760899418858101E-5</v>
      </c>
      <c r="F11" s="137">
        <v>6.1591714866371501E-2</v>
      </c>
      <c r="G11" s="137">
        <v>8.1342259310404002E-6</v>
      </c>
      <c r="H11" s="137">
        <v>1.9414026385734001E-4</v>
      </c>
      <c r="I11" s="137">
        <v>2.95359957625451E-5</v>
      </c>
      <c r="J11" s="137">
        <v>2.58788779002418E-5</v>
      </c>
      <c r="K11" s="137">
        <v>5.34858034657417E-5</v>
      </c>
      <c r="L11" s="137">
        <v>5.5013925519382305E-4</v>
      </c>
      <c r="M11" s="137">
        <v>2.2902073434406E-3</v>
      </c>
      <c r="N11" s="137">
        <v>8.0601180462116106E-6</v>
      </c>
      <c r="O11" s="137">
        <v>5.4149473025291305E-4</v>
      </c>
      <c r="P11" s="137">
        <v>3.4816926003325702E-5</v>
      </c>
      <c r="Q11" s="137">
        <v>1.28823053686498E-5</v>
      </c>
      <c r="R11" s="137">
        <v>5.2030927530496597E-5</v>
      </c>
      <c r="S11" s="137">
        <v>6.14323055317925E-6</v>
      </c>
      <c r="T11" s="137">
        <v>3.17378881866015E-4</v>
      </c>
      <c r="U11" s="137">
        <v>3.0564451399863E-4</v>
      </c>
      <c r="V11" s="137">
        <v>7.7335244686850904E-4</v>
      </c>
      <c r="W11" s="137">
        <v>2.19350822614275E-4</v>
      </c>
      <c r="X11" s="137">
        <v>1.2905015644489601E-4</v>
      </c>
      <c r="Y11" s="137">
        <v>3.8214208011355398E-5</v>
      </c>
      <c r="Z11" s="137">
        <v>8.8573475454138998E-4</v>
      </c>
      <c r="AA11" s="137">
        <v>6.8832315326670598E-5</v>
      </c>
      <c r="AB11" s="137">
        <v>3.7049539349782999E-5</v>
      </c>
      <c r="AC11" s="137">
        <v>2.2718108017031001E-5</v>
      </c>
      <c r="AD11" s="137">
        <v>3.2006384828087899E-5</v>
      </c>
      <c r="AE11" s="137">
        <v>2.9058828642907403E-4</v>
      </c>
      <c r="AF11" s="137">
        <v>5.4042138307967703E-2</v>
      </c>
      <c r="AG11" s="137">
        <v>1.7311511926551401E-3</v>
      </c>
      <c r="AH11" s="137">
        <v>3.6918816355397698E-5</v>
      </c>
      <c r="AI11" s="137">
        <v>2.7805006431958399E-5</v>
      </c>
      <c r="AJ11" s="137">
        <v>0</v>
      </c>
      <c r="AK11" s="137">
        <v>2.9111697534773099E-5</v>
      </c>
      <c r="AL11" s="137">
        <v>4.1482171237543798E-5</v>
      </c>
      <c r="AM11" s="137">
        <v>1.5558306261213E-5</v>
      </c>
      <c r="AN11" s="137">
        <v>4.2799495033318402E-5</v>
      </c>
      <c r="AO11" s="137">
        <v>7.4643183483597399E-5</v>
      </c>
      <c r="AP11" s="137">
        <v>2.4264325125179698E-5</v>
      </c>
      <c r="AQ11" s="137">
        <v>2.20981479861693E-4</v>
      </c>
      <c r="AR11" s="137">
        <v>3.0798277136342797E-5</v>
      </c>
      <c r="AS11" s="137">
        <v>5.6683542615123297E-5</v>
      </c>
      <c r="AT11" s="137">
        <v>2.91565815251728E-5</v>
      </c>
      <c r="AU11" s="137">
        <v>1.0534708304155201E-5</v>
      </c>
      <c r="AV11" s="137">
        <v>6.9621920947409997E-5</v>
      </c>
      <c r="AW11" s="137">
        <v>1.34166137868381E-5</v>
      </c>
      <c r="AX11" s="137">
        <v>3.8145880137938403E-5</v>
      </c>
      <c r="AY11" s="137">
        <v>4.62124940399377E-5</v>
      </c>
      <c r="AZ11" s="137">
        <v>4.0412096591338103E-5</v>
      </c>
      <c r="BA11" s="137">
        <v>7.3782985380983402E-6</v>
      </c>
      <c r="BB11" s="137">
        <v>2.5392002203061501E-5</v>
      </c>
      <c r="BC11" s="137">
        <v>8.1218726423380193E-6</v>
      </c>
      <c r="BD11" s="137">
        <v>4.8088157965819798E-5</v>
      </c>
      <c r="BE11" s="137">
        <v>2.6116376475748198E-5</v>
      </c>
      <c r="BF11" s="137">
        <v>3.9922541917962099E-5</v>
      </c>
      <c r="BG11" s="137">
        <v>5.0475127941649402E-5</v>
      </c>
      <c r="BH11" s="137">
        <v>2.5165455963125601E-5</v>
      </c>
      <c r="BI11" s="137">
        <v>3.6882632005836999E-4</v>
      </c>
      <c r="BJ11" s="137">
        <v>2.35005656448034E-4</v>
      </c>
      <c r="BK11" s="137">
        <v>6.9654115453267405E-4</v>
      </c>
      <c r="BL11" s="137">
        <v>5.0143776487108301E-6</v>
      </c>
      <c r="BM11" s="137">
        <v>1.39388692436795E-3</v>
      </c>
      <c r="BN11" s="137">
        <v>6.3798428683193298E-3</v>
      </c>
      <c r="BO11" s="137">
        <v>3.7259004870759602E-5</v>
      </c>
      <c r="BP11" s="137">
        <v>2.6974766466398399E-5</v>
      </c>
      <c r="BQ11" s="137">
        <v>2.4352467680437298E-5</v>
      </c>
      <c r="BR11" s="137">
        <v>2.6783456579201499E-6</v>
      </c>
      <c r="BS11" s="137">
        <v>5.8842463577046203E-6</v>
      </c>
      <c r="BT11" s="137">
        <v>5.7589957560593298E-5</v>
      </c>
      <c r="BU11" s="137">
        <v>2.0129646531844901E-4</v>
      </c>
      <c r="BV11" s="137">
        <v>4.4854319173206197E-5</v>
      </c>
      <c r="BW11" s="137">
        <v>3.7715867513137702E-5</v>
      </c>
      <c r="BX11" s="137">
        <v>7.7027681355531301E-5</v>
      </c>
      <c r="BY11" s="137">
        <v>2.1437582379020599E-4</v>
      </c>
      <c r="BZ11" s="137">
        <v>6.6577067757522096E-4</v>
      </c>
      <c r="CA11" s="138">
        <v>0</v>
      </c>
      <c r="CB11" s="190">
        <v>0.135884884392384</v>
      </c>
      <c r="CC11" s="191">
        <v>0.74825758708391898</v>
      </c>
      <c r="CD11" s="137">
        <v>0</v>
      </c>
      <c r="CE11" s="137">
        <v>0</v>
      </c>
      <c r="CF11" s="137">
        <v>1.39592749035946E-3</v>
      </c>
      <c r="CG11" s="137">
        <v>0</v>
      </c>
      <c r="CH11" s="138">
        <v>0.114461601033338</v>
      </c>
      <c r="CI11" s="49">
        <v>1</v>
      </c>
      <c r="CJ11" s="73"/>
    </row>
    <row r="12" spans="1:90" ht="19.2" x14ac:dyDescent="0.3">
      <c r="A12" s="30"/>
      <c r="B12" s="42" t="s">
        <v>128</v>
      </c>
      <c r="C12" s="43" t="s">
        <v>129</v>
      </c>
      <c r="D12" s="136">
        <v>5.8894260615422698E-5</v>
      </c>
      <c r="E12" s="137">
        <v>6.7383536100588105E-5</v>
      </c>
      <c r="F12" s="137">
        <v>1.7334019416335899E-4</v>
      </c>
      <c r="G12" s="137">
        <v>2.64012119906869E-5</v>
      </c>
      <c r="H12" s="137">
        <v>6.3011997766945999E-4</v>
      </c>
      <c r="I12" s="137">
        <v>9.5864817635234301E-5</v>
      </c>
      <c r="J12" s="137">
        <v>8.39949304725048E-5</v>
      </c>
      <c r="K12" s="137">
        <v>1.73598575668115E-4</v>
      </c>
      <c r="L12" s="137">
        <v>6.2441790035646198E-3</v>
      </c>
      <c r="M12" s="137">
        <v>4.13063467373637E-4</v>
      </c>
      <c r="N12" s="137">
        <v>2.6160680439911999E-5</v>
      </c>
      <c r="O12" s="137">
        <v>1.7575264427673E-3</v>
      </c>
      <c r="P12" s="137">
        <v>1.1300510362887E-4</v>
      </c>
      <c r="Q12" s="137">
        <v>4.1812027087743499E-5</v>
      </c>
      <c r="R12" s="137">
        <v>1.6887649291406001E-4</v>
      </c>
      <c r="S12" s="137">
        <v>1.9939049335135102E-5</v>
      </c>
      <c r="T12" s="137">
        <v>7.0905677615762299E-4</v>
      </c>
      <c r="U12" s="137">
        <v>9.9202870393301002E-4</v>
      </c>
      <c r="V12" s="137">
        <v>2.5100657476673301E-3</v>
      </c>
      <c r="W12" s="137">
        <v>7.1194574840513698E-4</v>
      </c>
      <c r="X12" s="137">
        <v>4.1885737704082002E-4</v>
      </c>
      <c r="Y12" s="137">
        <v>1.24031643000474E-4</v>
      </c>
      <c r="Z12" s="137">
        <v>8.85588108333264E-4</v>
      </c>
      <c r="AA12" s="137">
        <v>0.61701028640417599</v>
      </c>
      <c r="AB12" s="137">
        <v>1.2025148438504301E-4</v>
      </c>
      <c r="AC12" s="137">
        <v>7.3736037192692502E-5</v>
      </c>
      <c r="AD12" s="137">
        <v>1.03882945724102E-4</v>
      </c>
      <c r="AE12" s="137">
        <v>9.43160789614699E-4</v>
      </c>
      <c r="AF12" s="137">
        <v>1.20629309662673E-2</v>
      </c>
      <c r="AG12" s="137">
        <v>7.3088367471843199E-5</v>
      </c>
      <c r="AH12" s="137">
        <v>1.1982719748717701E-4</v>
      </c>
      <c r="AI12" s="137">
        <v>9.0246555165286805E-5</v>
      </c>
      <c r="AJ12" s="137">
        <v>0</v>
      </c>
      <c r="AK12" s="137">
        <v>9.4487675230579002E-5</v>
      </c>
      <c r="AL12" s="137">
        <v>1.34638453119077E-4</v>
      </c>
      <c r="AM12" s="137">
        <v>5.0497508343215898E-5</v>
      </c>
      <c r="AN12" s="137">
        <v>1.3891408365693901E-4</v>
      </c>
      <c r="AO12" s="137">
        <v>2.42268966649926E-4</v>
      </c>
      <c r="AP12" s="137">
        <v>7.87545854850483E-5</v>
      </c>
      <c r="AQ12" s="137">
        <v>7.1723836358919904E-4</v>
      </c>
      <c r="AR12" s="137">
        <v>9.9961797289359195E-5</v>
      </c>
      <c r="AS12" s="137">
        <v>1.8397745989010101E-4</v>
      </c>
      <c r="AT12" s="137">
        <v>9.4633354949285703E-5</v>
      </c>
      <c r="AU12" s="137">
        <v>3.4192444315654202E-5</v>
      </c>
      <c r="AV12" s="137">
        <v>2.25971482684931E-4</v>
      </c>
      <c r="AW12" s="137">
        <v>4.3546228957299198E-5</v>
      </c>
      <c r="AX12" s="137">
        <v>1.2380987160068101E-4</v>
      </c>
      <c r="AY12" s="137">
        <v>1.4999163560369601E-4</v>
      </c>
      <c r="AZ12" s="137">
        <v>1.31165317774689E-4</v>
      </c>
      <c r="BA12" s="137">
        <v>2.3947702643906501E-5</v>
      </c>
      <c r="BB12" s="137">
        <v>8.2414680722455794E-5</v>
      </c>
      <c r="BC12" s="137">
        <v>2.6361116990058798E-5</v>
      </c>
      <c r="BD12" s="137">
        <v>1.5607946760520599E-4</v>
      </c>
      <c r="BE12" s="137">
        <v>8.4765778281821699E-5</v>
      </c>
      <c r="BF12" s="137">
        <v>1.2957637288646E-4</v>
      </c>
      <c r="BG12" s="137">
        <v>1.6382684281724701E-4</v>
      </c>
      <c r="BH12" s="137">
        <v>8.1679380847956499E-5</v>
      </c>
      <c r="BI12" s="137">
        <v>1.19709754144491E-3</v>
      </c>
      <c r="BJ12" s="137">
        <v>7.6275655575520896E-4</v>
      </c>
      <c r="BK12" s="137">
        <v>2.2607597621403601E-3</v>
      </c>
      <c r="BL12" s="137">
        <v>1.6275137723897E-5</v>
      </c>
      <c r="BM12" s="137">
        <v>4.2557162257267199E-5</v>
      </c>
      <c r="BN12" s="137">
        <v>3.4465531342883402E-4</v>
      </c>
      <c r="BO12" s="137">
        <v>1.2093134546474801E-4</v>
      </c>
      <c r="BP12" s="137">
        <v>8.7551849913709793E-5</v>
      </c>
      <c r="BQ12" s="137">
        <v>7.9040669287795597E-5</v>
      </c>
      <c r="BR12" s="137">
        <v>8.6930916473869193E-6</v>
      </c>
      <c r="BS12" s="137">
        <v>1.9098465768250001E-5</v>
      </c>
      <c r="BT12" s="137">
        <v>1.86919405851494E-4</v>
      </c>
      <c r="BU12" s="137">
        <v>2.04858443585052E-4</v>
      </c>
      <c r="BV12" s="137">
        <v>1.45583414971396E-4</v>
      </c>
      <c r="BW12" s="137">
        <v>1.22414182009283E-4</v>
      </c>
      <c r="BX12" s="137">
        <v>2.5000831816806299E-4</v>
      </c>
      <c r="BY12" s="137">
        <v>3.7805019915661698E-4</v>
      </c>
      <c r="BZ12" s="137">
        <v>1.3524327310927701E-4</v>
      </c>
      <c r="CA12" s="138">
        <v>0</v>
      </c>
      <c r="CB12" s="190">
        <v>0.656698339327067</v>
      </c>
      <c r="CC12" s="191">
        <v>0.33875430565604397</v>
      </c>
      <c r="CD12" s="137">
        <v>0</v>
      </c>
      <c r="CE12" s="137">
        <v>0</v>
      </c>
      <c r="CF12" s="137">
        <v>4.5307541134271996E-3</v>
      </c>
      <c r="CG12" s="137">
        <v>0</v>
      </c>
      <c r="CH12" s="138">
        <v>1.6600903461650199E-5</v>
      </c>
      <c r="CI12" s="49">
        <v>1</v>
      </c>
      <c r="CJ12" s="73"/>
    </row>
    <row r="13" spans="1:90" ht="19.2" x14ac:dyDescent="0.3">
      <c r="A13" s="30"/>
      <c r="B13" s="42" t="s">
        <v>74</v>
      </c>
      <c r="C13" s="43" t="s">
        <v>75</v>
      </c>
      <c r="D13" s="136">
        <v>7.4385554022601399E-6</v>
      </c>
      <c r="E13" s="137">
        <v>8.5107812076540806E-6</v>
      </c>
      <c r="F13" s="137">
        <v>2.1893485447460101E-5</v>
      </c>
      <c r="G13" s="137">
        <v>3.3345673420019301E-6</v>
      </c>
      <c r="H13" s="137">
        <v>3.8233841481149699E-3</v>
      </c>
      <c r="I13" s="137">
        <v>1.2108068760108E-5</v>
      </c>
      <c r="J13" s="137">
        <v>1.0608859629101099E-5</v>
      </c>
      <c r="K13" s="137">
        <v>5.4201913401048602E-5</v>
      </c>
      <c r="L13" s="137">
        <v>2.76220072545453E-5</v>
      </c>
      <c r="M13" s="137">
        <v>1.8200098868613999E-3</v>
      </c>
      <c r="N13" s="137">
        <v>1.5543012747496201E-5</v>
      </c>
      <c r="O13" s="137">
        <v>2.2198186510619301E-4</v>
      </c>
      <c r="P13" s="137">
        <v>1.4272948081826699E-5</v>
      </c>
      <c r="Q13" s="137">
        <v>5.2810083142725602E-6</v>
      </c>
      <c r="R13" s="137">
        <v>2.1406859757358099E-5</v>
      </c>
      <c r="S13" s="137">
        <v>2.5262640504189401E-6</v>
      </c>
      <c r="T13" s="137">
        <v>9.9300069734130201E-5</v>
      </c>
      <c r="U13" s="137">
        <v>1.25303781578255E-4</v>
      </c>
      <c r="V13" s="137">
        <v>3.1703026631510998E-4</v>
      </c>
      <c r="W13" s="137">
        <v>1.1181365785948499E-4</v>
      </c>
      <c r="X13" s="137">
        <v>1.6562565931672699E-3</v>
      </c>
      <c r="Y13" s="137">
        <v>2.4139353440803799E-5</v>
      </c>
      <c r="Z13" s="137">
        <v>1.8479023597610099E-4</v>
      </c>
      <c r="AA13" s="137">
        <v>2.5304288431675202E-5</v>
      </c>
      <c r="AB13" s="137">
        <v>7.3452223717889896E-4</v>
      </c>
      <c r="AC13" s="137">
        <v>9.31312477768546E-6</v>
      </c>
      <c r="AD13" s="137">
        <v>4.5572074167326601E-5</v>
      </c>
      <c r="AE13" s="137">
        <v>1.25856030455744E-4</v>
      </c>
      <c r="AF13" s="137">
        <v>5.3941044682363302E-3</v>
      </c>
      <c r="AG13" s="137">
        <v>6.1316085242908904E-3</v>
      </c>
      <c r="AH13" s="137">
        <v>1.51346028949469E-5</v>
      </c>
      <c r="AI13" s="137">
        <v>1.14776557391057E-5</v>
      </c>
      <c r="AJ13" s="137">
        <v>0</v>
      </c>
      <c r="AK13" s="137">
        <v>2.0107553998346601E-3</v>
      </c>
      <c r="AL13" s="137">
        <v>1.7005317365994701E-5</v>
      </c>
      <c r="AM13" s="137">
        <v>6.3780156090242098E-6</v>
      </c>
      <c r="AN13" s="137">
        <v>1.9875694103924199E-4</v>
      </c>
      <c r="AO13" s="137">
        <v>3.05994355280499E-5</v>
      </c>
      <c r="AP13" s="137">
        <v>9.9469853461265092E-6</v>
      </c>
      <c r="AQ13" s="137">
        <v>9.0589766276606102E-5</v>
      </c>
      <c r="AR13" s="137">
        <v>1.2625531919007999E-5</v>
      </c>
      <c r="AS13" s="137">
        <v>2.3238048514506699E-5</v>
      </c>
      <c r="AT13" s="137">
        <v>1.19629148715956E-5</v>
      </c>
      <c r="AU13" s="137">
        <v>4.2233094747533002E-4</v>
      </c>
      <c r="AV13" s="137">
        <v>3.8361010196775899E-5</v>
      </c>
      <c r="AW13" s="137">
        <v>5.5000442024999298E-6</v>
      </c>
      <c r="AX13" s="137">
        <v>1.60532175971876E-5</v>
      </c>
      <c r="AY13" s="137">
        <v>1.8944479133532702E-5</v>
      </c>
      <c r="AZ13" s="137">
        <v>1.6566647970898899E-5</v>
      </c>
      <c r="BA13" s="137">
        <v>3.0246803510578701E-6</v>
      </c>
      <c r="BB13" s="137">
        <v>1.04092684432654E-5</v>
      </c>
      <c r="BC13" s="137">
        <v>3.3295032002602901E-6</v>
      </c>
      <c r="BD13" s="137">
        <v>1.9713394052400399E-5</v>
      </c>
      <c r="BE13" s="137">
        <v>1.07439215481318E-5</v>
      </c>
      <c r="BF13" s="137">
        <v>1.63659585580643E-5</v>
      </c>
      <c r="BG13" s="137">
        <v>2.06919152042861E-5</v>
      </c>
      <c r="BH13" s="137">
        <v>1.0316397443670799E-5</v>
      </c>
      <c r="BI13" s="137">
        <v>3.1983992258478801E-4</v>
      </c>
      <c r="BJ13" s="137">
        <v>9.6338876473413905E-5</v>
      </c>
      <c r="BK13" s="137">
        <v>2.8554203017666798E-4</v>
      </c>
      <c r="BL13" s="137">
        <v>2.0556080061716299E-6</v>
      </c>
      <c r="BM13" s="137">
        <v>3.0887507041976302E-4</v>
      </c>
      <c r="BN13" s="137">
        <v>2.8890201253739301E-4</v>
      </c>
      <c r="BO13" s="137">
        <v>1.5274060726960302E-5</v>
      </c>
      <c r="BP13" s="137">
        <v>1.10581112547824E-5</v>
      </c>
      <c r="BQ13" s="137">
        <v>9.9831187518979203E-6</v>
      </c>
      <c r="BR13" s="137">
        <v>1.09796851442395E-6</v>
      </c>
      <c r="BS13" s="137">
        <v>2.4122044190855101E-6</v>
      </c>
      <c r="BT13" s="137">
        <v>2.3608588369301601E-5</v>
      </c>
      <c r="BU13" s="137">
        <v>1.7919314195583301E-4</v>
      </c>
      <c r="BV13" s="137">
        <v>1.8387705127779E-5</v>
      </c>
      <c r="BW13" s="137">
        <v>1.5461348277118099E-5</v>
      </c>
      <c r="BX13" s="137">
        <v>3.1576943258746302E-5</v>
      </c>
      <c r="BY13" s="137">
        <v>1.5703624337570901E-4</v>
      </c>
      <c r="BZ13" s="137">
        <v>1.70817082903137E-5</v>
      </c>
      <c r="CA13" s="138">
        <v>0</v>
      </c>
      <c r="CB13" s="190">
        <v>2.58895855999242E-2</v>
      </c>
      <c r="CC13" s="191">
        <v>0.27144375151769101</v>
      </c>
      <c r="CD13" s="137">
        <v>0</v>
      </c>
      <c r="CE13" s="137">
        <v>0</v>
      </c>
      <c r="CF13" s="137">
        <v>1.87049031372782E-3</v>
      </c>
      <c r="CG13" s="137">
        <v>1.9270513456834E-4</v>
      </c>
      <c r="CH13" s="138">
        <v>0.70060346743408897</v>
      </c>
      <c r="CI13" s="49">
        <v>1</v>
      </c>
      <c r="CJ13" s="73"/>
    </row>
    <row r="14" spans="1:90" ht="19.2" x14ac:dyDescent="0.3">
      <c r="A14" s="30"/>
      <c r="B14" s="42" t="s">
        <v>132</v>
      </c>
      <c r="C14" s="43" t="s">
        <v>133</v>
      </c>
      <c r="D14" s="136">
        <v>5.8379871970007102E-5</v>
      </c>
      <c r="E14" s="137">
        <v>6.6795001233253097E-5</v>
      </c>
      <c r="F14" s="137">
        <v>1.718262227383E-4</v>
      </c>
      <c r="G14" s="137">
        <v>2.6170621037828201E-5</v>
      </c>
      <c r="H14" s="137">
        <v>6.2461644373634502E-4</v>
      </c>
      <c r="I14" s="137">
        <v>9.8278997568576501E-5</v>
      </c>
      <c r="J14" s="137">
        <v>8.3261309945546104E-5</v>
      </c>
      <c r="K14" s="137">
        <v>1.7208234751191001E-4</v>
      </c>
      <c r="L14" s="137">
        <v>3.2527182584080301E-3</v>
      </c>
      <c r="M14" s="137">
        <v>0.107495799836709</v>
      </c>
      <c r="N14" s="137">
        <v>5.1644016227259104E-4</v>
      </c>
      <c r="O14" s="137">
        <v>1.74217602259511E-3</v>
      </c>
      <c r="P14" s="137">
        <v>1.1201810520876399E-4</v>
      </c>
      <c r="Q14" s="137">
        <v>4.1446836460490603E-5</v>
      </c>
      <c r="R14" s="137">
        <v>1.6740150792359001E-4</v>
      </c>
      <c r="S14" s="137">
        <v>1.9764899588263401E-5</v>
      </c>
      <c r="T14" s="137">
        <v>7.0286379995248595E-4</v>
      </c>
      <c r="U14" s="137">
        <v>9.8336422125002592E-4</v>
      </c>
      <c r="V14" s="137">
        <v>2.4881425703261999E-3</v>
      </c>
      <c r="W14" s="137">
        <v>7.0572753961357297E-4</v>
      </c>
      <c r="X14" s="137">
        <v>4.1519903280579703E-4</v>
      </c>
      <c r="Y14" s="137">
        <v>1.2294833762971301E-4</v>
      </c>
      <c r="Z14" s="137">
        <v>8.7785328896917904E-4</v>
      </c>
      <c r="AA14" s="137">
        <v>1.9859516250755801E-4</v>
      </c>
      <c r="AB14" s="137">
        <v>1.19201195315859E-4</v>
      </c>
      <c r="AC14" s="137">
        <v>7.3092018914960199E-5</v>
      </c>
      <c r="AD14" s="137">
        <v>1.02975621187306E-4</v>
      </c>
      <c r="AE14" s="137">
        <v>2.4756569719402502E-3</v>
      </c>
      <c r="AF14" s="137">
        <v>3.0695906070777099E-4</v>
      </c>
      <c r="AG14" s="137">
        <v>7.2450006009340499E-5</v>
      </c>
      <c r="AH14" s="137">
        <v>1.1878061418423199E-4</v>
      </c>
      <c r="AI14" s="137">
        <v>8.9458332292976294E-5</v>
      </c>
      <c r="AJ14" s="137">
        <v>0</v>
      </c>
      <c r="AK14" s="137">
        <v>9.3662409971070898E-5</v>
      </c>
      <c r="AL14" s="137">
        <v>1.3346250675695201E-4</v>
      </c>
      <c r="AM14" s="137">
        <v>5.00564578122797E-5</v>
      </c>
      <c r="AN14" s="137">
        <v>1.3770079348953101E-4</v>
      </c>
      <c r="AO14" s="137">
        <v>2.4015296410096699E-4</v>
      </c>
      <c r="AP14" s="137">
        <v>7.8066734680494495E-5</v>
      </c>
      <c r="AQ14" s="137">
        <v>7.1097392854185403E-4</v>
      </c>
      <c r="AR14" s="137">
        <v>9.9088720474001203E-5</v>
      </c>
      <c r="AS14" s="137">
        <v>1.8237058147120301E-4</v>
      </c>
      <c r="AT14" s="137">
        <v>9.3806817307844507E-5</v>
      </c>
      <c r="AU14" s="137">
        <v>3.3893803923004998E-5</v>
      </c>
      <c r="AV14" s="137">
        <v>2.23997824069198E-4</v>
      </c>
      <c r="AW14" s="137">
        <v>4.3165891629141401E-5</v>
      </c>
      <c r="AX14" s="137">
        <v>1.2272850320457201E-4</v>
      </c>
      <c r="AY14" s="137">
        <v>1.4868159293645499E-4</v>
      </c>
      <c r="AZ14" s="137">
        <v>1.3001970614071E-4</v>
      </c>
      <c r="BA14" s="137">
        <v>2.37385408988555E-5</v>
      </c>
      <c r="BB14" s="137">
        <v>8.16948622624533E-5</v>
      </c>
      <c r="BC14" s="137">
        <v>2.6130876231138302E-5</v>
      </c>
      <c r="BD14" s="137">
        <v>1.54716253175146E-4</v>
      </c>
      <c r="BE14" s="137">
        <v>8.4025425089297498E-5</v>
      </c>
      <c r="BF14" s="137">
        <v>1.28444639263685E-4</v>
      </c>
      <c r="BG14" s="137">
        <v>1.62395962000018E-4</v>
      </c>
      <c r="BH14" s="137">
        <v>8.0965984574130797E-5</v>
      </c>
      <c r="BI14" s="137">
        <v>1.1866419660401201E-3</v>
      </c>
      <c r="BJ14" s="137">
        <v>7.5609456004634298E-4</v>
      </c>
      <c r="BK14" s="137">
        <v>2.2410140494086802E-3</v>
      </c>
      <c r="BL14" s="137">
        <v>1.6132988965083001E-5</v>
      </c>
      <c r="BM14" s="137">
        <v>2.1544254075748099E-4</v>
      </c>
      <c r="BN14" s="137">
        <v>4.35937783465048E-4</v>
      </c>
      <c r="BO14" s="137">
        <v>1.19875118417632E-4</v>
      </c>
      <c r="BP14" s="137">
        <v>8.6787162879521198E-5</v>
      </c>
      <c r="BQ14" s="137">
        <v>7.8350319797321701E-5</v>
      </c>
      <c r="BR14" s="137">
        <v>8.6171652737429393E-6</v>
      </c>
      <c r="BS14" s="137">
        <v>1.8931657766360001E-5</v>
      </c>
      <c r="BT14" s="137">
        <v>1.8528683216819899E-4</v>
      </c>
      <c r="BU14" s="137">
        <v>2.03069188465852E-4</v>
      </c>
      <c r="BV14" s="137">
        <v>1.4431187416522E-4</v>
      </c>
      <c r="BW14" s="137">
        <v>1.21345003712359E-4</v>
      </c>
      <c r="BX14" s="137">
        <v>2.4782471931171903E-4</v>
      </c>
      <c r="BY14" s="137">
        <v>3.7474826909057702E-4</v>
      </c>
      <c r="BZ14" s="137">
        <v>2.5668903717540099E-4</v>
      </c>
      <c r="CA14" s="138">
        <v>0</v>
      </c>
      <c r="CB14" s="190">
        <v>0.13446348623542601</v>
      </c>
      <c r="CC14" s="191">
        <v>9.5338234806270697E-2</v>
      </c>
      <c r="CD14" s="137">
        <v>0</v>
      </c>
      <c r="CE14" s="137">
        <v>0</v>
      </c>
      <c r="CF14" s="137">
        <v>0.110933609686045</v>
      </c>
      <c r="CG14" s="137">
        <v>0</v>
      </c>
      <c r="CH14" s="138">
        <v>0.65926466927225902</v>
      </c>
      <c r="CI14" s="49">
        <v>1</v>
      </c>
      <c r="CJ14" s="73"/>
    </row>
    <row r="15" spans="1:90" ht="19.2" x14ac:dyDescent="0.3">
      <c r="A15" s="30"/>
      <c r="B15" s="42" t="s">
        <v>98</v>
      </c>
      <c r="C15" s="43" t="s">
        <v>99</v>
      </c>
      <c r="D15" s="136">
        <v>6.1827332386727899E-5</v>
      </c>
      <c r="E15" s="137">
        <v>7.0739393624260101E-5</v>
      </c>
      <c r="F15" s="137">
        <v>1.81972940801493E-4</v>
      </c>
      <c r="G15" s="137">
        <v>2.7716054028076301E-5</v>
      </c>
      <c r="H15" s="137">
        <v>6.6150142468526297E-4</v>
      </c>
      <c r="I15" s="137">
        <v>1.0063910951918101E-4</v>
      </c>
      <c r="J15" s="137">
        <v>6.5782740765494396E-2</v>
      </c>
      <c r="K15" s="137">
        <v>1.8224419030883301E-4</v>
      </c>
      <c r="L15" s="137">
        <v>1.02163247913151E-4</v>
      </c>
      <c r="M15" s="137">
        <v>4.3363499307496901E-4</v>
      </c>
      <c r="N15" s="137">
        <v>2.7463543444127201E-5</v>
      </c>
      <c r="O15" s="137">
        <v>1.84505536566634E-3</v>
      </c>
      <c r="P15" s="137">
        <v>1.1863302179956601E-4</v>
      </c>
      <c r="Q15" s="137">
        <v>4.3894363720729401E-5</v>
      </c>
      <c r="R15" s="137">
        <v>1.77286936801585E-4</v>
      </c>
      <c r="S15" s="137">
        <v>2.0932060574947401E-5</v>
      </c>
      <c r="T15" s="137">
        <v>7.4436946015549405E-4</v>
      </c>
      <c r="U15" s="137">
        <v>1.0414340510317801E-3</v>
      </c>
      <c r="V15" s="137">
        <v>2.6350728860823599E-3</v>
      </c>
      <c r="W15" s="137">
        <v>0.86995398159869997</v>
      </c>
      <c r="X15" s="137">
        <v>4.3971745297969098E-4</v>
      </c>
      <c r="Y15" s="137">
        <v>1.3020870859280499E-4</v>
      </c>
      <c r="Z15" s="137">
        <v>9.2969246509762705E-4</v>
      </c>
      <c r="AA15" s="137">
        <v>2.1032264560393699E-4</v>
      </c>
      <c r="AB15" s="137">
        <v>1.2624028924686901E-4</v>
      </c>
      <c r="AC15" s="137">
        <v>7.7408264111883407E-5</v>
      </c>
      <c r="AD15" s="137">
        <v>1.09056559119354E-4</v>
      </c>
      <c r="AE15" s="137">
        <v>9.9013240041197301E-4</v>
      </c>
      <c r="AF15" s="137">
        <v>3.54518719198707E-4</v>
      </c>
      <c r="AG15" s="137">
        <v>7.6728338925807099E-5</v>
      </c>
      <c r="AH15" s="137">
        <v>1.25794871870242E-4</v>
      </c>
      <c r="AI15" s="137">
        <v>9.4741044452474396E-5</v>
      </c>
      <c r="AJ15" s="137">
        <v>0</v>
      </c>
      <c r="AK15" s="137">
        <v>9.9193382205402605E-5</v>
      </c>
      <c r="AL15" s="137">
        <v>1.41343762635644E-4</v>
      </c>
      <c r="AM15" s="137">
        <v>5.30124022343186E-5</v>
      </c>
      <c r="AN15" s="137">
        <v>1.45832329563302E-4</v>
      </c>
      <c r="AO15" s="137">
        <v>2.54334527193836E-4</v>
      </c>
      <c r="AP15" s="137">
        <v>8.2676747833862197E-5</v>
      </c>
      <c r="AQ15" s="137">
        <v>7.5295850975552704E-4</v>
      </c>
      <c r="AR15" s="137">
        <v>1.04940128331715E-4</v>
      </c>
      <c r="AS15" s="137">
        <v>1.9313996721290701E-4</v>
      </c>
      <c r="AT15" s="137">
        <v>9.9346317114447407E-5</v>
      </c>
      <c r="AU15" s="137">
        <v>3.5895307925218101E-5</v>
      </c>
      <c r="AV15" s="137">
        <v>2.3722539045212699E-4</v>
      </c>
      <c r="AW15" s="137">
        <v>4.5714932894945799E-5</v>
      </c>
      <c r="AX15" s="137">
        <v>1.2997589245918501E-4</v>
      </c>
      <c r="AY15" s="137">
        <v>1.57461569477115E-4</v>
      </c>
      <c r="AZ15" s="137">
        <v>1.3769765703693801E-4</v>
      </c>
      <c r="BA15" s="137">
        <v>2.5140354183775899E-5</v>
      </c>
      <c r="BB15" s="137">
        <v>8.6519124365048495E-5</v>
      </c>
      <c r="BC15" s="137">
        <v>2.7673962202744399E-5</v>
      </c>
      <c r="BD15" s="137">
        <v>1.6385258973509499E-4</v>
      </c>
      <c r="BE15" s="137">
        <v>8.8987312075660094E-5</v>
      </c>
      <c r="BF15" s="137">
        <v>1.36029578981076E-4</v>
      </c>
      <c r="BG15" s="137">
        <v>1.7198580233262399E-4</v>
      </c>
      <c r="BH15" s="137">
        <v>8.5747204838943094E-5</v>
      </c>
      <c r="BI15" s="137">
        <v>1.2567157957471299E-3</v>
      </c>
      <c r="BJ15" s="137">
        <v>8.00743614234007E-4</v>
      </c>
      <c r="BK15" s="137">
        <v>2.3733508800310699E-3</v>
      </c>
      <c r="BL15" s="137">
        <v>1.70856776055975E-5</v>
      </c>
      <c r="BM15" s="137">
        <v>4.4676608362529302E-5</v>
      </c>
      <c r="BN15" s="137">
        <v>3.6181995324407199E-4</v>
      </c>
      <c r="BO15" s="137">
        <v>1.2695400899668001E-4</v>
      </c>
      <c r="BP15" s="137">
        <v>9.1912136583820599E-5</v>
      </c>
      <c r="BQ15" s="137">
        <v>8.2977079278354106E-5</v>
      </c>
      <c r="BR15" s="137">
        <v>9.1260279208010306E-6</v>
      </c>
      <c r="BS15" s="137">
        <v>2.00496139826046E-5</v>
      </c>
      <c r="BT15" s="137">
        <v>1.9622842895634601E-4</v>
      </c>
      <c r="BU15" s="137">
        <v>2.15060872679399E-4</v>
      </c>
      <c r="BV15" s="137">
        <v>1.5283380915855101E-4</v>
      </c>
      <c r="BW15" s="137">
        <v>1.2851069426543399E-4</v>
      </c>
      <c r="BX15" s="137">
        <v>2.6245931649876002E-4</v>
      </c>
      <c r="BY15" s="137">
        <v>3.9687798230043399E-4</v>
      </c>
      <c r="BZ15" s="137">
        <v>1.4197870407437699E-4</v>
      </c>
      <c r="CA15" s="138">
        <v>0</v>
      </c>
      <c r="CB15" s="190">
        <v>0.95801391045638595</v>
      </c>
      <c r="CC15" s="191">
        <v>3.1494181897678997E-2</v>
      </c>
      <c r="CD15" s="137">
        <v>0</v>
      </c>
      <c r="CE15" s="137">
        <v>0</v>
      </c>
      <c r="CF15" s="137">
        <v>4.75639625332255E-3</v>
      </c>
      <c r="CG15" s="137">
        <v>0</v>
      </c>
      <c r="CH15" s="138">
        <v>5.7355113926122903E-3</v>
      </c>
      <c r="CI15" s="49">
        <v>1</v>
      </c>
      <c r="CJ15" s="73"/>
    </row>
    <row r="16" spans="1:90" ht="19.2" x14ac:dyDescent="0.3">
      <c r="A16" s="30"/>
      <c r="B16" s="42" t="s">
        <v>116</v>
      </c>
      <c r="C16" s="43" t="s">
        <v>117</v>
      </c>
      <c r="D16" s="136">
        <v>1.0424158740863299E-5</v>
      </c>
      <c r="E16" s="137">
        <v>1.1926742427755E-5</v>
      </c>
      <c r="F16" s="137">
        <v>3.0680845319208299E-5</v>
      </c>
      <c r="G16" s="137">
        <v>4.6729583131914496E-6</v>
      </c>
      <c r="H16" s="137">
        <v>1.11529894498677E-4</v>
      </c>
      <c r="I16" s="137">
        <v>1.6967868621682E-5</v>
      </c>
      <c r="J16" s="137">
        <v>1.48669238653092E-5</v>
      </c>
      <c r="K16" s="137">
        <v>4.6550932093831897E-2</v>
      </c>
      <c r="L16" s="137">
        <v>1.3096285242503201E-2</v>
      </c>
      <c r="M16" s="137">
        <v>7.3111354297682296E-5</v>
      </c>
      <c r="N16" s="137">
        <v>4.6303847408048997E-6</v>
      </c>
      <c r="O16" s="137">
        <v>3.1107843853078997E-4</v>
      </c>
      <c r="P16" s="137">
        <v>2.00016627502505E-5</v>
      </c>
      <c r="Q16" s="137">
        <v>7.4006397751732198E-6</v>
      </c>
      <c r="R16" s="137">
        <v>2.98907797014679E-5</v>
      </c>
      <c r="S16" s="137">
        <v>3.5291692813429101E-6</v>
      </c>
      <c r="T16" s="137">
        <v>1.2961751117488199E-4</v>
      </c>
      <c r="U16" s="137">
        <v>1.75586968530216E-4</v>
      </c>
      <c r="V16" s="137">
        <v>4.4427629331398802E-4</v>
      </c>
      <c r="W16" s="137">
        <v>1.0895243692697701E-3</v>
      </c>
      <c r="X16" s="137">
        <v>7.4136863973324994E-5</v>
      </c>
      <c r="Y16" s="137">
        <v>2.1953336743112901E-5</v>
      </c>
      <c r="Z16" s="137">
        <v>1.5674720972504001E-4</v>
      </c>
      <c r="AA16" s="137">
        <v>3.5460637875497501E-5</v>
      </c>
      <c r="AB16" s="137">
        <v>4.1254337415267697E-2</v>
      </c>
      <c r="AC16" s="137">
        <v>1.3051121596346899E-5</v>
      </c>
      <c r="AD16" s="137">
        <v>4.6791537727444897E-2</v>
      </c>
      <c r="AE16" s="137">
        <v>1.66937451737478E-4</v>
      </c>
      <c r="AF16" s="137">
        <v>3.9942887509746803E-4</v>
      </c>
      <c r="AG16" s="137">
        <v>1.29364854346695E-5</v>
      </c>
      <c r="AH16" s="137">
        <v>2.1209158838679802E-5</v>
      </c>
      <c r="AI16" s="137">
        <v>1.5973448125990601E-5</v>
      </c>
      <c r="AJ16" s="137">
        <v>0</v>
      </c>
      <c r="AK16" s="137">
        <v>1.6724117348045301E-5</v>
      </c>
      <c r="AL16" s="137">
        <v>2.38307195518134E-5</v>
      </c>
      <c r="AM16" s="137">
        <v>8.9379514656799094E-6</v>
      </c>
      <c r="AN16" s="137">
        <v>2.4587497054038801E-5</v>
      </c>
      <c r="AO16" s="137">
        <v>4.2881091297415901E-5</v>
      </c>
      <c r="AP16" s="137">
        <v>1.39393939594183E-5</v>
      </c>
      <c r="AQ16" s="137">
        <v>1.26949663328194E-4</v>
      </c>
      <c r="AR16" s="137">
        <v>1.7693025297840399E-5</v>
      </c>
      <c r="AS16" s="137">
        <v>3.4060335579589103E-5</v>
      </c>
      <c r="AT16" s="137">
        <v>3.1717071086910197E-5</v>
      </c>
      <c r="AU16" s="137">
        <v>6.0519898468879104E-6</v>
      </c>
      <c r="AV16" s="137">
        <v>3.9996471333559999E-5</v>
      </c>
      <c r="AW16" s="137">
        <v>7.7075898139044405E-6</v>
      </c>
      <c r="AX16" s="137">
        <v>2.1914083677509099E-5</v>
      </c>
      <c r="AY16" s="137">
        <v>2.6548200164095599E-5</v>
      </c>
      <c r="AZ16" s="137">
        <v>2.3215981990290699E-5</v>
      </c>
      <c r="BA16" s="137">
        <v>4.2386923824237903E-6</v>
      </c>
      <c r="BB16" s="137">
        <v>1.45872230239609E-5</v>
      </c>
      <c r="BC16" s="137">
        <v>4.6658615834440297E-6</v>
      </c>
      <c r="BD16" s="137">
        <v>2.7625733467142501E-5</v>
      </c>
      <c r="BE16" s="137">
        <v>1.50033622863947E-5</v>
      </c>
      <c r="BF16" s="137">
        <v>2.2934742127996701E-5</v>
      </c>
      <c r="BG16" s="137">
        <v>2.89970023852244E-5</v>
      </c>
      <c r="BH16" s="137">
        <v>1.44570765116552E-5</v>
      </c>
      <c r="BI16" s="137">
        <v>2.1188371617065799E-4</v>
      </c>
      <c r="BJ16" s="137">
        <v>1.35006286431658E-4</v>
      </c>
      <c r="BK16" s="137">
        <v>4.0014966465741101E-4</v>
      </c>
      <c r="BL16" s="137">
        <v>2.8806647267575498E-6</v>
      </c>
      <c r="BM16" s="137">
        <v>5.0937316456311402E-5</v>
      </c>
      <c r="BN16" s="137">
        <v>1.02911329161622E-4</v>
      </c>
      <c r="BO16" s="137">
        <v>2.1404590679938E-5</v>
      </c>
      <c r="BP16" s="137">
        <v>1.5496491033588999E-5</v>
      </c>
      <c r="BQ16" s="137">
        <v>1.39900301834216E-5</v>
      </c>
      <c r="BR16" s="137">
        <v>1.53865871367275E-6</v>
      </c>
      <c r="BS16" s="137">
        <v>3.38038777963786E-6</v>
      </c>
      <c r="BT16" s="137">
        <v>3.3084336877362401E-5</v>
      </c>
      <c r="BU16" s="137">
        <v>3.6259508363325197E-5</v>
      </c>
      <c r="BV16" s="137">
        <v>2.57679544974438E-5</v>
      </c>
      <c r="BW16" s="137">
        <v>2.1667049591306601E-5</v>
      </c>
      <c r="BX16" s="137">
        <v>4.42509400387596E-5</v>
      </c>
      <c r="BY16" s="137">
        <v>6.6914080367817195E-5</v>
      </c>
      <c r="BZ16" s="137">
        <v>2.3937771402394501E-5</v>
      </c>
      <c r="CA16" s="138">
        <v>0</v>
      </c>
      <c r="CB16" s="190">
        <v>0.15291136968504501</v>
      </c>
      <c r="CC16" s="191">
        <v>5.646331041835E-3</v>
      </c>
      <c r="CD16" s="137">
        <v>0</v>
      </c>
      <c r="CE16" s="137">
        <v>0</v>
      </c>
      <c r="CF16" s="137">
        <v>3.4828443603341901E-3</v>
      </c>
      <c r="CG16" s="137">
        <v>1.4439844082935501E-2</v>
      </c>
      <c r="CH16" s="138">
        <v>0.82351961082985004</v>
      </c>
      <c r="CI16" s="49">
        <v>1</v>
      </c>
      <c r="CJ16" s="73"/>
    </row>
    <row r="17" spans="1:88" ht="19.2" x14ac:dyDescent="0.3">
      <c r="A17" s="30"/>
      <c r="B17" s="42" t="s">
        <v>640</v>
      </c>
      <c r="C17" s="43" t="s">
        <v>641</v>
      </c>
      <c r="D17" s="136">
        <v>1.41271854639661E-2</v>
      </c>
      <c r="E17" s="137">
        <v>1.51682763650113E-2</v>
      </c>
      <c r="F17" s="137">
        <v>4.4241737551602399E-2</v>
      </c>
      <c r="G17" s="137">
        <v>3.69263199364947E-2</v>
      </c>
      <c r="H17" s="137">
        <v>0.396689238113559</v>
      </c>
      <c r="I17" s="137">
        <v>3.0664474126303298E-2</v>
      </c>
      <c r="J17" s="137">
        <v>2.9240852917067201E-2</v>
      </c>
      <c r="K17" s="137">
        <v>6.7677917479999405E-2</v>
      </c>
      <c r="L17" s="137">
        <v>2.3896969661432701E-2</v>
      </c>
      <c r="M17" s="137">
        <v>2.9824461919576301E-2</v>
      </c>
      <c r="N17" s="137">
        <v>1.3420387978715699E-2</v>
      </c>
      <c r="O17" s="137">
        <v>4.7201160411619201E-3</v>
      </c>
      <c r="P17" s="137">
        <v>5.2118435992792702E-3</v>
      </c>
      <c r="Q17" s="137">
        <v>4.6608496799993001E-5</v>
      </c>
      <c r="R17" s="137">
        <v>0.18907331481956099</v>
      </c>
      <c r="S17" s="137">
        <v>1.7586063052490001E-2</v>
      </c>
      <c r="T17" s="137">
        <v>7.9039627553105301E-4</v>
      </c>
      <c r="U17" s="137">
        <v>1.1058293484727201E-3</v>
      </c>
      <c r="V17" s="137">
        <v>2.7980081215009701E-3</v>
      </c>
      <c r="W17" s="137">
        <v>7.9361665643894305E-4</v>
      </c>
      <c r="X17" s="137">
        <v>4.6690663135017402E-4</v>
      </c>
      <c r="Y17" s="137">
        <v>1.3825994190030599E-4</v>
      </c>
      <c r="Z17" s="137">
        <v>9.8717841224833097E-4</v>
      </c>
      <c r="AA17" s="137">
        <v>2.2332758749998101E-4</v>
      </c>
      <c r="AB17" s="137">
        <v>1.3404614211583201E-4</v>
      </c>
      <c r="AC17" s="137">
        <v>8.2194672033664495E-5</v>
      </c>
      <c r="AD17" s="137">
        <v>1.15799885358224E-4</v>
      </c>
      <c r="AE17" s="137">
        <v>6.9695100697066302E-3</v>
      </c>
      <c r="AF17" s="137">
        <v>3.4518678916218703E-4</v>
      </c>
      <c r="AG17" s="137">
        <v>8.1472704833932601E-5</v>
      </c>
      <c r="AH17" s="137">
        <v>1.3357318311578201E-4</v>
      </c>
      <c r="AI17" s="137">
        <v>1.00599195269934E-4</v>
      </c>
      <c r="AJ17" s="137">
        <v>0</v>
      </c>
      <c r="AK17" s="137">
        <v>1.0532683573033901E-4</v>
      </c>
      <c r="AL17" s="137">
        <v>1.50083513009012E-4</v>
      </c>
      <c r="AM17" s="137">
        <v>5.6290333666035602E-5</v>
      </c>
      <c r="AN17" s="137">
        <v>7.4223433756802496E-3</v>
      </c>
      <c r="AO17" s="137">
        <v>4.5321217704734601E-4</v>
      </c>
      <c r="AP17" s="137">
        <v>8.7788923456443401E-5</v>
      </c>
      <c r="AQ17" s="137">
        <v>9.4736620525290999E-3</v>
      </c>
      <c r="AR17" s="137">
        <v>1.11428922097115E-4</v>
      </c>
      <c r="AS17" s="137">
        <v>2.0508244751119001E-4</v>
      </c>
      <c r="AT17" s="137">
        <v>1.05489227108516E-4</v>
      </c>
      <c r="AU17" s="137">
        <v>3.8114833038966999E-5</v>
      </c>
      <c r="AV17" s="137">
        <v>2.51893817668975E-4</v>
      </c>
      <c r="AW17" s="137">
        <v>4.8541637762475102E-5</v>
      </c>
      <c r="AX17" s="137">
        <v>4.4326491058050099E-4</v>
      </c>
      <c r="AY17" s="137">
        <v>1.67197936933076E-4</v>
      </c>
      <c r="AZ17" s="137">
        <v>1.4621195669233E-4</v>
      </c>
      <c r="BA17" s="137">
        <v>2.6694865085191899E-5</v>
      </c>
      <c r="BB17" s="137">
        <v>9.1868886783798596E-5</v>
      </c>
      <c r="BC17" s="137">
        <v>2.9385134432660801E-5</v>
      </c>
      <c r="BD17" s="137">
        <v>1.73984135023061E-4</v>
      </c>
      <c r="BE17" s="137">
        <v>9.4489690669776697E-5</v>
      </c>
      <c r="BF17" s="137">
        <v>1.44440735876295E-4</v>
      </c>
      <c r="BG17" s="137">
        <v>1.8262025094303299E-4</v>
      </c>
      <c r="BH17" s="137">
        <v>4.5427473646514598E-3</v>
      </c>
      <c r="BI17" s="137">
        <v>1.3344226725154401E-3</v>
      </c>
      <c r="BJ17" s="137">
        <v>8.5025622923007099E-4</v>
      </c>
      <c r="BK17" s="137">
        <v>2.5201029818083102E-3</v>
      </c>
      <c r="BL17" s="137">
        <v>1.8142141325313899E-5</v>
      </c>
      <c r="BM17" s="137">
        <v>4.7439110204395202E-5</v>
      </c>
      <c r="BN17" s="137">
        <v>3.8419247264281198E-4</v>
      </c>
      <c r="BO17" s="137">
        <v>1.3480399350848001E-4</v>
      </c>
      <c r="BP17" s="137">
        <v>9.7595366710474395E-5</v>
      </c>
      <c r="BQ17" s="137">
        <v>8.8107825383319406E-5</v>
      </c>
      <c r="BR17" s="137">
        <v>9.6903202846161204E-6</v>
      </c>
      <c r="BS17" s="137">
        <v>2.12893476505278E-5</v>
      </c>
      <c r="BT17" s="137">
        <v>2.08361879016378E-4</v>
      </c>
      <c r="BU17" s="137">
        <v>3.4727534000185702E-3</v>
      </c>
      <c r="BV17" s="137">
        <v>1.6228402695203E-4</v>
      </c>
      <c r="BW17" s="137">
        <v>2.88460060421694E-4</v>
      </c>
      <c r="BX17" s="137">
        <v>2.7868804047349199E-4</v>
      </c>
      <c r="BY17" s="137">
        <v>4.2141825510280098E-4</v>
      </c>
      <c r="BZ17" s="137">
        <v>1.5075771496814399E-4</v>
      </c>
      <c r="CA17" s="138">
        <v>0</v>
      </c>
      <c r="CB17" s="190">
        <v>0.96882260294175304</v>
      </c>
      <c r="CC17" s="191">
        <v>2.6108391881618499E-2</v>
      </c>
      <c r="CD17" s="137">
        <v>0</v>
      </c>
      <c r="CE17" s="137">
        <v>0</v>
      </c>
      <c r="CF17" s="137">
        <v>5.0504998993250996E-3</v>
      </c>
      <c r="CG17" s="137">
        <v>0</v>
      </c>
      <c r="CH17" s="138">
        <v>1.85052773032409E-5</v>
      </c>
      <c r="CI17" s="49">
        <v>1</v>
      </c>
      <c r="CJ17" s="73"/>
    </row>
    <row r="18" spans="1:88" ht="19.2" x14ac:dyDescent="0.3">
      <c r="A18" s="30"/>
      <c r="B18" s="42" t="s">
        <v>164</v>
      </c>
      <c r="C18" s="43" t="s">
        <v>165</v>
      </c>
      <c r="D18" s="136">
        <v>1.2508437137195299E-4</v>
      </c>
      <c r="E18" s="137">
        <v>1.34994643698329E-4</v>
      </c>
      <c r="F18" s="137">
        <v>3.8987183455864801E-4</v>
      </c>
      <c r="G18" s="137">
        <v>3.0567141345128599E-4</v>
      </c>
      <c r="H18" s="137">
        <v>3.3415573385580199E-3</v>
      </c>
      <c r="I18" s="137">
        <v>2.66173757355326E-4</v>
      </c>
      <c r="J18" s="137">
        <v>2.5257852054392599E-4</v>
      </c>
      <c r="K18" s="137">
        <v>5.8112089096145801E-4</v>
      </c>
      <c r="L18" s="137">
        <v>2.1120277263123299E-4</v>
      </c>
      <c r="M18" s="137">
        <v>1.8602570378038301E-2</v>
      </c>
      <c r="N18" s="137">
        <v>1.13856257841075E-4</v>
      </c>
      <c r="O18" s="137">
        <v>3.3175552069348901E-4</v>
      </c>
      <c r="P18" s="137">
        <v>6.1376323047939897E-5</v>
      </c>
      <c r="Q18" s="137">
        <v>7.3566622403268298E-6</v>
      </c>
      <c r="R18" s="137">
        <v>1.5707470450920099E-3</v>
      </c>
      <c r="S18" s="137">
        <v>1.4680416148178701E-4</v>
      </c>
      <c r="T18" s="137">
        <v>0.30744004678560599</v>
      </c>
      <c r="U18" s="137">
        <v>1.7454356116792101E-4</v>
      </c>
      <c r="V18" s="137">
        <v>4.4163622748668099E-4</v>
      </c>
      <c r="W18" s="137">
        <v>1.2526406321947001E-4</v>
      </c>
      <c r="X18" s="137">
        <v>0.144588071106552</v>
      </c>
      <c r="Y18" s="137">
        <v>8.4778415640087898E-4</v>
      </c>
      <c r="Z18" s="137">
        <v>1.55815755676853E-4</v>
      </c>
      <c r="AA18" s="137">
        <v>3.5249916710135997E-5</v>
      </c>
      <c r="AB18" s="137">
        <v>2.4231781399638702E-5</v>
      </c>
      <c r="AC18" s="137">
        <v>6.0270944414664296E-4</v>
      </c>
      <c r="AD18" s="137">
        <v>1.8277797022819801E-5</v>
      </c>
      <c r="AE18" s="137">
        <v>1.9229025758333901E-3</v>
      </c>
      <c r="AF18" s="137">
        <v>7.00905959661908E-5</v>
      </c>
      <c r="AG18" s="137">
        <v>1.2859611710738E-5</v>
      </c>
      <c r="AH18" s="137">
        <v>2.1083125610442001E-5</v>
      </c>
      <c r="AI18" s="137">
        <v>1.58785275660231E-5</v>
      </c>
      <c r="AJ18" s="137">
        <v>0</v>
      </c>
      <c r="AK18" s="137">
        <v>2.5261367175290499E-4</v>
      </c>
      <c r="AL18" s="137">
        <v>2.3689107970741702E-5</v>
      </c>
      <c r="AM18" s="137">
        <v>2.7071511168883298E-3</v>
      </c>
      <c r="AN18" s="137">
        <v>8.3733816404471105E-5</v>
      </c>
      <c r="AO18" s="137">
        <v>4.4120529428326501E-5</v>
      </c>
      <c r="AP18" s="137">
        <v>1.3856560555522101E-5</v>
      </c>
      <c r="AQ18" s="137">
        <v>1.9696398782480601E-4</v>
      </c>
      <c r="AR18" s="137">
        <v>1.7587886328749601E-5</v>
      </c>
      <c r="AS18" s="137">
        <v>3.2370112776509997E-5</v>
      </c>
      <c r="AT18" s="137">
        <v>5.3538417864805503E-5</v>
      </c>
      <c r="AU18" s="137">
        <v>6.0160265244635004E-6</v>
      </c>
      <c r="AV18" s="137">
        <v>3.9758796447977103E-5</v>
      </c>
      <c r="AW18" s="137">
        <v>7.6617882602658204E-6</v>
      </c>
      <c r="AX18" s="137">
        <v>2.42742857925774E-5</v>
      </c>
      <c r="AY18" s="137">
        <v>2.6390440236130698E-5</v>
      </c>
      <c r="AZ18" s="137">
        <v>2.30780234234657E-5</v>
      </c>
      <c r="BA18" s="137">
        <v>4.2135043922480598E-6</v>
      </c>
      <c r="BB18" s="137">
        <v>1.45005399629909E-5</v>
      </c>
      <c r="BC18" s="137">
        <v>4.6381351845639404E-6</v>
      </c>
      <c r="BD18" s="137">
        <v>2.7461570409202101E-5</v>
      </c>
      <c r="BE18" s="137">
        <v>1.49142063609872E-5</v>
      </c>
      <c r="BF18" s="137">
        <v>2.2798454799905101E-5</v>
      </c>
      <c r="BG18" s="137">
        <v>2.88246907038594E-5</v>
      </c>
      <c r="BH18" s="137">
        <v>5.0690701421576601E-5</v>
      </c>
      <c r="BI18" s="137">
        <v>2.10624619147379E-4</v>
      </c>
      <c r="BJ18" s="137">
        <v>1.34204025566868E-4</v>
      </c>
      <c r="BK18" s="137">
        <v>3.9777181674752101E-4</v>
      </c>
      <c r="BL18" s="137">
        <v>2.8635466751768302E-6</v>
      </c>
      <c r="BM18" s="137">
        <v>1.36217775868577E-3</v>
      </c>
      <c r="BN18" s="137">
        <v>4.6586639756218601E-2</v>
      </c>
      <c r="BO18" s="137">
        <v>2.1277396118238399E-5</v>
      </c>
      <c r="BP18" s="137">
        <v>1.5404404741710199E-5</v>
      </c>
      <c r="BQ18" s="137">
        <v>1.39068958790122E-5</v>
      </c>
      <c r="BR18" s="137">
        <v>1.5295153937365201E-6</v>
      </c>
      <c r="BS18" s="137">
        <v>3.36030017560772E-6</v>
      </c>
      <c r="BT18" s="137">
        <v>3.2887736634397698E-5</v>
      </c>
      <c r="BU18" s="137">
        <v>8.1430641161783806E-5</v>
      </c>
      <c r="BV18" s="137">
        <v>2.5614831098486702E-5</v>
      </c>
      <c r="BW18" s="137">
        <v>2.27784250392354E-5</v>
      </c>
      <c r="BX18" s="137">
        <v>4.3987983413837997E-5</v>
      </c>
      <c r="BY18" s="137">
        <v>7.9994776369439E-5</v>
      </c>
      <c r="BZ18" s="137">
        <v>1.16725034443709E-4</v>
      </c>
      <c r="CA18" s="138">
        <v>0</v>
      </c>
      <c r="CB18" s="190">
        <v>0.53581319275886596</v>
      </c>
      <c r="CC18" s="191">
        <v>0.295658530485644</v>
      </c>
      <c r="CD18" s="137">
        <v>0</v>
      </c>
      <c r="CE18" s="137">
        <v>0</v>
      </c>
      <c r="CF18" s="137">
        <v>0.167691482578017</v>
      </c>
      <c r="CG18" s="137">
        <v>-7.0718355775008097E-5</v>
      </c>
      <c r="CH18" s="138">
        <v>9.0751253324802502E-4</v>
      </c>
      <c r="CI18" s="49">
        <v>1</v>
      </c>
      <c r="CJ18" s="73"/>
    </row>
    <row r="19" spans="1:88" ht="19.2" x14ac:dyDescent="0.3">
      <c r="A19" s="30"/>
      <c r="B19" s="42" t="s">
        <v>184</v>
      </c>
      <c r="C19" s="43" t="s">
        <v>185</v>
      </c>
      <c r="D19" s="136">
        <v>2.7505100616383198E-4</v>
      </c>
      <c r="E19" s="137">
        <v>2.9666523262571399E-4</v>
      </c>
      <c r="F19" s="137">
        <v>8.5777377693365797E-4</v>
      </c>
      <c r="G19" s="137">
        <v>6.7761070659898899E-4</v>
      </c>
      <c r="H19" s="137">
        <v>7.39167209345279E-3</v>
      </c>
      <c r="I19" s="137">
        <v>5.8666515062107995E-4</v>
      </c>
      <c r="J19" s="137">
        <v>5.5702445831730299E-4</v>
      </c>
      <c r="K19" s="137">
        <v>1.2824894290405201E-3</v>
      </c>
      <c r="L19" s="137">
        <v>4.6451759858166E-4</v>
      </c>
      <c r="M19" s="137">
        <v>6.7423782237748995E-4</v>
      </c>
      <c r="N19" s="137">
        <v>2.5351387996227801E-2</v>
      </c>
      <c r="O19" s="137">
        <v>6.5507259317422104E-4</v>
      </c>
      <c r="P19" s="137">
        <v>1.31052413738596E-4</v>
      </c>
      <c r="Q19" s="137">
        <v>1.4394241894106199E-5</v>
      </c>
      <c r="R19" s="137">
        <v>3.6387130393240701E-3</v>
      </c>
      <c r="S19" s="137">
        <v>3.4128017384989402E-4</v>
      </c>
      <c r="T19" s="137">
        <v>2.4410045299286099E-4</v>
      </c>
      <c r="U19" s="137">
        <v>3.5590143709812299E-4</v>
      </c>
      <c r="V19" s="137">
        <v>8.6411724230000804E-4</v>
      </c>
      <c r="W19" s="137">
        <v>2.4509501288991702E-4</v>
      </c>
      <c r="X19" s="137">
        <v>1.44196175698541E-4</v>
      </c>
      <c r="Y19" s="137">
        <v>4.2699232642456303E-5</v>
      </c>
      <c r="Z19" s="137">
        <v>3.0487327062957999E-4</v>
      </c>
      <c r="AA19" s="137">
        <v>6.8970928839361001E-5</v>
      </c>
      <c r="AB19" s="137">
        <v>4.13978722134483E-5</v>
      </c>
      <c r="AC19" s="137">
        <v>2.5384427151477502E-5</v>
      </c>
      <c r="AD19" s="137">
        <v>3.5762825999492302E-5</v>
      </c>
      <c r="AE19" s="137">
        <v>4.31922252965695E-4</v>
      </c>
      <c r="AF19" s="137">
        <v>1.06605071671205E-4</v>
      </c>
      <c r="AG19" s="137">
        <v>2.5161459855253701E-5</v>
      </c>
      <c r="AH19" s="137">
        <v>4.1251806866566903E-5</v>
      </c>
      <c r="AI19" s="137">
        <v>3.1068351276844203E-5</v>
      </c>
      <c r="AJ19" s="137">
        <v>0</v>
      </c>
      <c r="AK19" s="137">
        <v>1.02134002409589E-2</v>
      </c>
      <c r="AL19" s="137">
        <v>4.6350741579146698E-5</v>
      </c>
      <c r="AM19" s="137">
        <v>1.7384312619346E-5</v>
      </c>
      <c r="AN19" s="137">
        <v>0.37181368783462299</v>
      </c>
      <c r="AO19" s="137">
        <v>8.6722162555691998E-5</v>
      </c>
      <c r="AP19" s="137">
        <v>2.7112116601353499E-5</v>
      </c>
      <c r="AQ19" s="137">
        <v>4.04080853769605E-4</v>
      </c>
      <c r="AR19" s="137">
        <v>3.4412928302498702E-5</v>
      </c>
      <c r="AS19" s="137">
        <v>6.3336227520468995E-5</v>
      </c>
      <c r="AT19" s="137">
        <v>3.2578554479845697E-5</v>
      </c>
      <c r="AU19" s="137">
        <v>4.2930596818119802E-3</v>
      </c>
      <c r="AV19" s="137">
        <v>7.7793123402290304E-5</v>
      </c>
      <c r="AW19" s="137">
        <v>1.49912596170502E-5</v>
      </c>
      <c r="AX19" s="137">
        <v>9.0045552378573005E-4</v>
      </c>
      <c r="AY19" s="137">
        <v>5.1636240463575198E-5</v>
      </c>
      <c r="AZ19" s="137">
        <v>4.5155077227041098E-5</v>
      </c>
      <c r="BA19" s="137">
        <v>8.2442552699283907E-6</v>
      </c>
      <c r="BB19" s="137">
        <v>2.8372143915794601E-5</v>
      </c>
      <c r="BC19" s="137">
        <v>9.0750992234234199E-6</v>
      </c>
      <c r="BD19" s="137">
        <v>5.3732042378572399E-5</v>
      </c>
      <c r="BE19" s="137">
        <v>1.06500059730145E-4</v>
      </c>
      <c r="BF19" s="137">
        <v>4.46080657886914E-5</v>
      </c>
      <c r="BG19" s="137">
        <v>5.6399159966832302E-5</v>
      </c>
      <c r="BH19" s="137">
        <v>1.0877776520755E-4</v>
      </c>
      <c r="BI19" s="137">
        <v>0.34626866510608201</v>
      </c>
      <c r="BJ19" s="137">
        <v>2.6258718207599702E-4</v>
      </c>
      <c r="BK19" s="137">
        <v>7.7829096428213196E-4</v>
      </c>
      <c r="BL19" s="137">
        <v>5.6028919326501199E-6</v>
      </c>
      <c r="BM19" s="137">
        <v>1.4650762723661401E-5</v>
      </c>
      <c r="BN19" s="137">
        <v>1.18651313919145E-4</v>
      </c>
      <c r="BO19" s="137">
        <v>4.16319217326245E-5</v>
      </c>
      <c r="BP19" s="137">
        <v>3.0140669891219999E-5</v>
      </c>
      <c r="BQ19" s="137">
        <v>2.7210604040149302E-5</v>
      </c>
      <c r="BR19" s="137">
        <v>2.9926906848484702E-6</v>
      </c>
      <c r="BS19" s="137">
        <v>6.5748531038114298E-6</v>
      </c>
      <c r="BT19" s="137">
        <v>6.4349024190642806E-5</v>
      </c>
      <c r="BU19" s="137">
        <v>1.2930877902219399E-4</v>
      </c>
      <c r="BV19" s="137">
        <v>5.01186629022012E-5</v>
      </c>
      <c r="BW19" s="137">
        <v>4.4896495539808398E-5</v>
      </c>
      <c r="BX19" s="137">
        <v>8.6068063614755299E-5</v>
      </c>
      <c r="BY19" s="137">
        <v>1.3014786399510701E-4</v>
      </c>
      <c r="BZ19" s="137">
        <v>4.6558957392818199E-5</v>
      </c>
      <c r="CA19" s="138">
        <v>0</v>
      </c>
      <c r="CB19" s="190">
        <v>0.78285042783193703</v>
      </c>
      <c r="CC19" s="191">
        <v>6.6095116263266598E-2</v>
      </c>
      <c r="CD19" s="137">
        <v>0</v>
      </c>
      <c r="CE19" s="137">
        <v>0</v>
      </c>
      <c r="CF19" s="137">
        <v>1.5597610356113301E-3</v>
      </c>
      <c r="CG19" s="137">
        <v>-3.9404572477551802E-2</v>
      </c>
      <c r="CH19" s="138">
        <v>0.18889926734673701</v>
      </c>
      <c r="CI19" s="49">
        <v>1</v>
      </c>
      <c r="CJ19" s="73"/>
    </row>
    <row r="20" spans="1:88" ht="19.2" x14ac:dyDescent="0.3">
      <c r="A20" s="30"/>
      <c r="B20" s="42" t="s">
        <v>190</v>
      </c>
      <c r="C20" s="43" t="s">
        <v>191</v>
      </c>
      <c r="D20" s="136">
        <v>2.2126498625667798E-6</v>
      </c>
      <c r="E20" s="137">
        <v>2.4870338663141301E-6</v>
      </c>
      <c r="F20" s="137">
        <v>6.6315433307318401E-6</v>
      </c>
      <c r="G20" s="137">
        <v>2.3615261444209598E-6</v>
      </c>
      <c r="H20" s="137">
        <v>3.4666121835092101E-5</v>
      </c>
      <c r="I20" s="137">
        <v>3.9449639207837197E-6</v>
      </c>
      <c r="J20" s="137">
        <v>3.5627493650626102E-6</v>
      </c>
      <c r="K20" s="137">
        <v>7.6876916012561508E-6</v>
      </c>
      <c r="L20" s="137">
        <v>3.6809432158618898E-6</v>
      </c>
      <c r="M20" s="137">
        <v>2.3991208366307299E-5</v>
      </c>
      <c r="N20" s="137">
        <v>1.3027340726628401E-6</v>
      </c>
      <c r="O20" s="137">
        <v>0.177524524350961</v>
      </c>
      <c r="P20" s="137">
        <v>3.2653638814010899E-6</v>
      </c>
      <c r="Q20" s="137">
        <v>1.12394312977889E-6</v>
      </c>
      <c r="R20" s="137">
        <v>1.29957509494874E-5</v>
      </c>
      <c r="S20" s="137">
        <v>1.32229512434156E-6</v>
      </c>
      <c r="T20" s="137">
        <v>2.13512226119863E-4</v>
      </c>
      <c r="U20" s="137">
        <v>0.124422014782512</v>
      </c>
      <c r="V20" s="137">
        <v>0.42199062242035901</v>
      </c>
      <c r="W20" s="137">
        <v>1.9137712003678601E-5</v>
      </c>
      <c r="X20" s="137">
        <v>1.02699973834409E-4</v>
      </c>
      <c r="Y20" s="137">
        <v>3.8566996399899604E-6</v>
      </c>
      <c r="Z20" s="137">
        <v>2.3805367486400298E-5</v>
      </c>
      <c r="AA20" s="137">
        <v>5.3854452491318198E-6</v>
      </c>
      <c r="AB20" s="137">
        <v>3.2344080413198601E-6</v>
      </c>
      <c r="AC20" s="137">
        <v>2.3552402348280598E-6</v>
      </c>
      <c r="AD20" s="137">
        <v>2.7924626304956999E-6</v>
      </c>
      <c r="AE20" s="137">
        <v>2.66990750181762E-5</v>
      </c>
      <c r="AF20" s="137">
        <v>2.6331410468595999E-4</v>
      </c>
      <c r="AG20" s="137">
        <v>1.9646779696747401E-6</v>
      </c>
      <c r="AH20" s="137">
        <v>3.2210577854487602E-6</v>
      </c>
      <c r="AI20" s="137">
        <v>2.42590476303334E-6</v>
      </c>
      <c r="AJ20" s="137">
        <v>0</v>
      </c>
      <c r="AK20" s="137">
        <v>2.6892304930743699E-6</v>
      </c>
      <c r="AL20" s="137">
        <v>3.6191970331809899E-6</v>
      </c>
      <c r="AM20" s="137">
        <v>3.0647304417252599E-6</v>
      </c>
      <c r="AN20" s="137">
        <v>4.05948848102407E-6</v>
      </c>
      <c r="AO20" s="137">
        <v>6.5205970099293403E-6</v>
      </c>
      <c r="AP20" s="137">
        <v>2.1169907670047301E-6</v>
      </c>
      <c r="AQ20" s="137">
        <v>1.9668315347426701E-5</v>
      </c>
      <c r="AR20" s="137">
        <v>2.68705879932474E-6</v>
      </c>
      <c r="AS20" s="137">
        <v>4.9454718290437599E-6</v>
      </c>
      <c r="AT20" s="137">
        <v>2.5671664258781701E-6</v>
      </c>
      <c r="AU20" s="137">
        <v>9.1912221328757597E-7</v>
      </c>
      <c r="AV20" s="137">
        <v>6.0743071594375703E-6</v>
      </c>
      <c r="AW20" s="137">
        <v>1.1705599626066E-6</v>
      </c>
      <c r="AX20" s="137">
        <v>3.3417813315337998E-6</v>
      </c>
      <c r="AY20" s="137">
        <v>4.03190373925904E-6</v>
      </c>
      <c r="AZ20" s="137">
        <v>3.5258361779197601E-6</v>
      </c>
      <c r="BA20" s="137">
        <v>6.4373477526270104E-7</v>
      </c>
      <c r="BB20" s="137">
        <v>2.2153772644540801E-6</v>
      </c>
      <c r="BC20" s="137">
        <v>7.0860942168860502E-7</v>
      </c>
      <c r="BD20" s="137">
        <v>4.1955498820060997E-6</v>
      </c>
      <c r="BE20" s="137">
        <v>2.2785767822326299E-6</v>
      </c>
      <c r="BF20" s="137">
        <v>3.4831239772657399E-6</v>
      </c>
      <c r="BG20" s="137">
        <v>4.4038059688281904E-6</v>
      </c>
      <c r="BH20" s="137">
        <v>2.3949100957288901E-6</v>
      </c>
      <c r="BI20" s="137">
        <v>3.2179008077238502E-5</v>
      </c>
      <c r="BJ20" s="137">
        <v>2.0503550060747398E-5</v>
      </c>
      <c r="BK20" s="137">
        <v>6.0771160350727601E-5</v>
      </c>
      <c r="BL20" s="137">
        <v>4.3748965321849601E-7</v>
      </c>
      <c r="BM20" s="137">
        <v>8.1018401550207698E-4</v>
      </c>
      <c r="BN20" s="137">
        <v>3.2048321783637898E-3</v>
      </c>
      <c r="BO20" s="137">
        <v>3.2507382295718499E-6</v>
      </c>
      <c r="BP20" s="137">
        <v>2.3534687759444201E-6</v>
      </c>
      <c r="BQ20" s="137">
        <v>2.1246809448562801E-6</v>
      </c>
      <c r="BR20" s="137">
        <v>2.3367775528115601E-7</v>
      </c>
      <c r="BS20" s="137">
        <v>5.1338313123388902E-7</v>
      </c>
      <c r="BT20" s="137">
        <v>5.0245538583495801E-6</v>
      </c>
      <c r="BU20" s="137">
        <v>5.6639886556705201E-6</v>
      </c>
      <c r="BV20" s="137">
        <v>3.9134069898949E-6</v>
      </c>
      <c r="BW20" s="137">
        <v>3.2974031834608399E-6</v>
      </c>
      <c r="BX20" s="137">
        <v>6.7204379018241599E-6</v>
      </c>
      <c r="BY20" s="137">
        <v>1.0170841763044501E-5</v>
      </c>
      <c r="BZ20" s="137">
        <v>3.6942557836694802E-6</v>
      </c>
      <c r="CA20" s="138">
        <v>0</v>
      </c>
      <c r="CB20" s="190">
        <v>0.72898999611231996</v>
      </c>
      <c r="CC20" s="191">
        <v>0.25595192956110702</v>
      </c>
      <c r="CD20" s="137">
        <v>0</v>
      </c>
      <c r="CE20" s="137">
        <v>0</v>
      </c>
      <c r="CF20" s="137">
        <v>2.27392074562741E-4</v>
      </c>
      <c r="CG20" s="137">
        <v>-4.4746676439712802E-8</v>
      </c>
      <c r="CH20" s="138">
        <v>1.48307269986867E-2</v>
      </c>
      <c r="CI20" s="49">
        <v>1</v>
      </c>
      <c r="CJ20" s="73"/>
    </row>
    <row r="21" spans="1:88" ht="19.2" x14ac:dyDescent="0.3">
      <c r="A21" s="30"/>
      <c r="B21" s="42" t="s">
        <v>208</v>
      </c>
      <c r="C21" s="43" t="s">
        <v>209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</v>
      </c>
      <c r="Q21" s="137">
        <v>0.8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90">
        <v>1</v>
      </c>
      <c r="CC21" s="191">
        <v>0</v>
      </c>
      <c r="CD21" s="137">
        <v>0</v>
      </c>
      <c r="CE21" s="137">
        <v>0</v>
      </c>
      <c r="CF21" s="137">
        <v>0</v>
      </c>
      <c r="CG21" s="137">
        <v>0</v>
      </c>
      <c r="CH21" s="138">
        <v>0</v>
      </c>
      <c r="CI21" s="49">
        <v>1</v>
      </c>
      <c r="CJ21" s="73"/>
    </row>
    <row r="22" spans="1:88" ht="19.2" x14ac:dyDescent="0.3">
      <c r="A22" s="30"/>
      <c r="B22" s="42" t="s">
        <v>212</v>
      </c>
      <c r="C22" s="43" t="s">
        <v>213</v>
      </c>
      <c r="D22" s="136">
        <v>2.3943138270112398E-5</v>
      </c>
      <c r="E22" s="137">
        <v>2.6009574510054999E-5</v>
      </c>
      <c r="F22" s="137">
        <v>1.4103827702700401E-5</v>
      </c>
      <c r="G22" s="137">
        <v>1.48391875831699E-5</v>
      </c>
      <c r="H22" s="137">
        <v>1.21362138373494E-4</v>
      </c>
      <c r="I22" s="137">
        <v>3.8396552192824401E-5</v>
      </c>
      <c r="J22" s="137">
        <v>1.45338555630733E-5</v>
      </c>
      <c r="K22" s="137">
        <v>2.5656892673263501E-5</v>
      </c>
      <c r="L22" s="137">
        <v>7.4071928914802301E-6</v>
      </c>
      <c r="M22" s="137">
        <v>5.2957463429249702E-5</v>
      </c>
      <c r="N22" s="137">
        <v>1.14016894393649E-5</v>
      </c>
      <c r="O22" s="137">
        <v>4.8021087090238998E-5</v>
      </c>
      <c r="P22" s="137">
        <v>3.1234870555079799E-5</v>
      </c>
      <c r="Q22" s="137">
        <v>5.4007151145886801E-5</v>
      </c>
      <c r="R22" s="137">
        <v>1.5911901219332501E-4</v>
      </c>
      <c r="S22" s="137">
        <v>9.0402064670958699E-6</v>
      </c>
      <c r="T22" s="137">
        <v>3.1479797990458002E-5</v>
      </c>
      <c r="U22" s="137">
        <v>7.9601743164311095E-5</v>
      </c>
      <c r="V22" s="137">
        <v>3.6294766065713098E-5</v>
      </c>
      <c r="W22" s="137">
        <v>6.7114418478767296E-6</v>
      </c>
      <c r="X22" s="137">
        <v>2.55362073933297E-5</v>
      </c>
      <c r="Y22" s="137">
        <v>1.84101964865236E-5</v>
      </c>
      <c r="Z22" s="137">
        <v>1.28019262300414E-5</v>
      </c>
      <c r="AA22" s="137">
        <v>1.39689294780609E-6</v>
      </c>
      <c r="AB22" s="137">
        <v>5.9446325478979797E-6</v>
      </c>
      <c r="AC22" s="137">
        <v>3.6594981569633199E-6</v>
      </c>
      <c r="AD22" s="137">
        <v>9.3376737935559608E-6</v>
      </c>
      <c r="AE22" s="137">
        <v>3.9148951415101899E-5</v>
      </c>
      <c r="AF22" s="137">
        <v>3.1803647107845899E-5</v>
      </c>
      <c r="AG22" s="137">
        <v>2.81039677918136E-6</v>
      </c>
      <c r="AH22" s="137">
        <v>1.18721260395068E-5</v>
      </c>
      <c r="AI22" s="137">
        <v>1.2646735493043401E-5</v>
      </c>
      <c r="AJ22" s="137">
        <v>0</v>
      </c>
      <c r="AK22" s="137">
        <v>2.1318481746895198E-5</v>
      </c>
      <c r="AL22" s="137">
        <v>3.1698337803159597E-5</v>
      </c>
      <c r="AM22" s="137">
        <v>8.06312799297165E-6</v>
      </c>
      <c r="AN22" s="137">
        <v>2.2238324766746701E-5</v>
      </c>
      <c r="AO22" s="137">
        <v>8.9862631694539302E-5</v>
      </c>
      <c r="AP22" s="137">
        <v>1.3897627799587301E-5</v>
      </c>
      <c r="AQ22" s="137">
        <v>0.117676735161432</v>
      </c>
      <c r="AR22" s="137">
        <v>1.9125197075223901E-5</v>
      </c>
      <c r="AS22" s="137">
        <v>2.90004316151325E-5</v>
      </c>
      <c r="AT22" s="137">
        <v>6.5086264849330997E-6</v>
      </c>
      <c r="AU22" s="137">
        <v>8.3174979976418407E-6</v>
      </c>
      <c r="AV22" s="137">
        <v>8.8000252013298194E-5</v>
      </c>
      <c r="AW22" s="137">
        <v>8.4071719155248497E-4</v>
      </c>
      <c r="AX22" s="137">
        <v>8.0016422068799494E-5</v>
      </c>
      <c r="AY22" s="137">
        <v>8.8657847967812993E-5</v>
      </c>
      <c r="AZ22" s="137">
        <v>2.1547314075091999E-5</v>
      </c>
      <c r="BA22" s="137">
        <v>3.4959426988856902E-6</v>
      </c>
      <c r="BB22" s="137">
        <v>1.47463623577317E-5</v>
      </c>
      <c r="BC22" s="137">
        <v>4.9229986429336303E-6</v>
      </c>
      <c r="BD22" s="137">
        <v>8.5615680291771394E-6</v>
      </c>
      <c r="BE22" s="137">
        <v>1.37230033199752E-5</v>
      </c>
      <c r="BF22" s="137">
        <v>2.0827096952927199E-5</v>
      </c>
      <c r="BG22" s="137">
        <v>4.2029745817570296E-3</v>
      </c>
      <c r="BH22" s="137">
        <v>6.3876222474542799E-5</v>
      </c>
      <c r="BI22" s="137">
        <v>1.3906122953924799E-4</v>
      </c>
      <c r="BJ22" s="137">
        <v>1.4104003470344899E-3</v>
      </c>
      <c r="BK22" s="137">
        <v>8.7883251404761596E-4</v>
      </c>
      <c r="BL22" s="137">
        <v>2.1687971973697401E-5</v>
      </c>
      <c r="BM22" s="137">
        <v>5.0079177425584898E-5</v>
      </c>
      <c r="BN22" s="137">
        <v>1.4188715060502299E-4</v>
      </c>
      <c r="BO22" s="137">
        <v>1.0007191319127E-4</v>
      </c>
      <c r="BP22" s="137">
        <v>6.5862401970436294E-5</v>
      </c>
      <c r="BQ22" s="137">
        <v>1.2736178527572199E-5</v>
      </c>
      <c r="BR22" s="137">
        <v>1.8076872284825599E-5</v>
      </c>
      <c r="BS22" s="137">
        <v>6.8680039672899601E-4</v>
      </c>
      <c r="BT22" s="137">
        <v>4.5222829160243501E-4</v>
      </c>
      <c r="BU22" s="137">
        <v>8.3524201099795706E-5</v>
      </c>
      <c r="BV22" s="137">
        <v>6.5596683255039095E-5</v>
      </c>
      <c r="BW22" s="137">
        <v>2.4558913961536899E-5</v>
      </c>
      <c r="BX22" s="137">
        <v>7.5396306583142304E-5</v>
      </c>
      <c r="BY22" s="137">
        <v>3.79320704371316E-5</v>
      </c>
      <c r="BZ22" s="137">
        <v>1.2967068983717699E-4</v>
      </c>
      <c r="CA22" s="138">
        <v>0</v>
      </c>
      <c r="CB22" s="190">
        <v>0.12875472603396501</v>
      </c>
      <c r="CC22" s="191">
        <v>7.1100588773634101E-3</v>
      </c>
      <c r="CD22" s="137">
        <v>0</v>
      </c>
      <c r="CE22" s="137">
        <v>0</v>
      </c>
      <c r="CF22" s="137">
        <v>0</v>
      </c>
      <c r="CG22" s="137">
        <v>3.01157568885654E-4</v>
      </c>
      <c r="CH22" s="138">
        <v>0.86383405751978604</v>
      </c>
      <c r="CI22" s="49">
        <v>1</v>
      </c>
      <c r="CJ22" s="73"/>
    </row>
    <row r="23" spans="1:88" ht="19.2" x14ac:dyDescent="0.3">
      <c r="A23" s="30"/>
      <c r="B23" s="42" t="s">
        <v>218</v>
      </c>
      <c r="C23" s="43" t="s">
        <v>219</v>
      </c>
      <c r="D23" s="136">
        <v>6.7603924218750003E-6</v>
      </c>
      <c r="E23" s="137">
        <v>7.7348648587034698E-6</v>
      </c>
      <c r="F23" s="137">
        <v>1.98974861520113E-5</v>
      </c>
      <c r="G23" s="137">
        <v>3.0305593720861702E-6</v>
      </c>
      <c r="H23" s="137">
        <v>7.2330618932893605E-5</v>
      </c>
      <c r="I23" s="137">
        <v>1.1004192596926E-5</v>
      </c>
      <c r="J23" s="137">
        <v>9.6416643236291708E-6</v>
      </c>
      <c r="K23" s="137">
        <v>1.9927145415043899E-5</v>
      </c>
      <c r="L23" s="137">
        <v>1.11708466195198E-5</v>
      </c>
      <c r="M23" s="137">
        <v>4.74149960523468E-5</v>
      </c>
      <c r="N23" s="137">
        <v>3.0029490810987599E-6</v>
      </c>
      <c r="O23" s="137">
        <v>2.01744080336031E-4</v>
      </c>
      <c r="P23" s="137">
        <v>1.29717028148877E-5</v>
      </c>
      <c r="Q23" s="137">
        <v>4.7995459678662097E-6</v>
      </c>
      <c r="R23" s="137">
        <v>1.9385103930315199E-5</v>
      </c>
      <c r="S23" s="137">
        <v>2.2887764718679601E-6</v>
      </c>
      <c r="T23" s="137">
        <v>8.1391667135724899E-5</v>
      </c>
      <c r="U23" s="137">
        <v>1.1387363152658299E-4</v>
      </c>
      <c r="V23" s="137">
        <v>2.8812704806237998E-4</v>
      </c>
      <c r="W23" s="137">
        <v>8.1723288347792397E-5</v>
      </c>
      <c r="X23" s="137">
        <v>4.8080071096973402E-5</v>
      </c>
      <c r="Y23" s="137">
        <v>1.42374243372966E-5</v>
      </c>
      <c r="Z23" s="137">
        <v>1.01655459698751E-4</v>
      </c>
      <c r="AA23" s="137">
        <v>2.2997330866482301E-5</v>
      </c>
      <c r="AB23" s="137">
        <v>1.3803505048894001E-5</v>
      </c>
      <c r="AC23" s="137">
        <v>8.4640598565564304E-6</v>
      </c>
      <c r="AD23" s="137">
        <v>1.19245826621578E-5</v>
      </c>
      <c r="AE23" s="137">
        <v>1.0826414981855E-4</v>
      </c>
      <c r="AF23" s="137">
        <v>3.5545876306491502E-5</v>
      </c>
      <c r="AG23" s="137">
        <v>8.3897147263696602E-6</v>
      </c>
      <c r="AH23" s="137">
        <v>1.37548017304541E-5</v>
      </c>
      <c r="AI23" s="137">
        <v>1.035927985621E-5</v>
      </c>
      <c r="AJ23" s="137">
        <v>0</v>
      </c>
      <c r="AK23" s="137">
        <v>1.08461122852117E-5</v>
      </c>
      <c r="AL23" s="137">
        <v>1.5454965707147798E-5</v>
      </c>
      <c r="AM23" s="137">
        <v>5.7965405993678197E-6</v>
      </c>
      <c r="AN23" s="137">
        <v>1.5945759546561901E-5</v>
      </c>
      <c r="AO23" s="137">
        <v>2.78097266029136E-5</v>
      </c>
      <c r="AP23" s="137">
        <v>9.0401322189552192E-6</v>
      </c>
      <c r="AQ23" s="137">
        <v>8.2330820477550693E-5</v>
      </c>
      <c r="AR23" s="137">
        <v>1.14744793433237E-5</v>
      </c>
      <c r="AS23" s="137">
        <v>2.2369333038540199E-5</v>
      </c>
      <c r="AT23" s="137">
        <v>1.51155871622955E-5</v>
      </c>
      <c r="AU23" s="137">
        <v>3.9249043798403602E-6</v>
      </c>
      <c r="AV23" s="137">
        <v>2.5938960488503298E-5</v>
      </c>
      <c r="AW23" s="137">
        <v>1.3003793827468101E-5</v>
      </c>
      <c r="AX23" s="137">
        <v>1.4211967498635599E-5</v>
      </c>
      <c r="AY23" s="137">
        <v>9.4660973402476298E-2</v>
      </c>
      <c r="AZ23" s="137">
        <v>2.5563089497023002E-5</v>
      </c>
      <c r="BA23" s="137">
        <v>2.7489243566933501E-6</v>
      </c>
      <c r="BB23" s="137">
        <v>9.4602695947834897E-6</v>
      </c>
      <c r="BC23" s="137">
        <v>3.0259569212604298E-6</v>
      </c>
      <c r="BD23" s="137">
        <v>1.7916150724748301E-5</v>
      </c>
      <c r="BE23" s="137">
        <v>9.7301488997842905E-6</v>
      </c>
      <c r="BF23" s="137">
        <v>1.4873896372277E-5</v>
      </c>
      <c r="BG23" s="137">
        <v>1.8805461433900601E-5</v>
      </c>
      <c r="BH23" s="137">
        <v>9.3758655179273406E-6</v>
      </c>
      <c r="BI23" s="137">
        <v>8.9290217911392096E-4</v>
      </c>
      <c r="BJ23" s="137">
        <v>8.75557921158899E-5</v>
      </c>
      <c r="BK23" s="137">
        <v>2.5950955159204997E-4</v>
      </c>
      <c r="BL23" s="137">
        <v>1.8682010196557599E-6</v>
      </c>
      <c r="BM23" s="137">
        <v>4.8850790249193299E-6</v>
      </c>
      <c r="BN23" s="137">
        <v>3.95625166988357E-5</v>
      </c>
      <c r="BO23" s="137">
        <v>1.38815453815705E-5</v>
      </c>
      <c r="BP23" s="137">
        <v>1.00499582895313E-5</v>
      </c>
      <c r="BQ23" s="137">
        <v>9.0729713912600208E-6</v>
      </c>
      <c r="BR23" s="137">
        <v>9.9786821808354002E-7</v>
      </c>
      <c r="BS23" s="137">
        <v>2.1922870225372301E-6</v>
      </c>
      <c r="BT23" s="137">
        <v>2.1456225472824801E-5</v>
      </c>
      <c r="BU23" s="137">
        <v>2.3515423321348601E-5</v>
      </c>
      <c r="BV23" s="137">
        <v>1.67113230565896E-5</v>
      </c>
      <c r="BW23" s="137">
        <v>1.4051758180471499E-5</v>
      </c>
      <c r="BX23" s="137">
        <v>2.8698116283108399E-5</v>
      </c>
      <c r="BY23" s="137">
        <v>4.3395870408422299E-5</v>
      </c>
      <c r="BZ23" s="137">
        <v>1.55243921747801E-5</v>
      </c>
      <c r="CA23" s="138">
        <v>0</v>
      </c>
      <c r="CB23" s="190">
        <v>9.7947264124161604E-2</v>
      </c>
      <c r="CC23" s="191">
        <v>2.6885318254441402E-3</v>
      </c>
      <c r="CD23" s="137">
        <v>0</v>
      </c>
      <c r="CE23" s="137">
        <v>0</v>
      </c>
      <c r="CF23" s="137">
        <v>5.2007912916681104E-4</v>
      </c>
      <c r="CG23" s="137">
        <v>-6.0784502528619E-4</v>
      </c>
      <c r="CH23" s="138">
        <v>0.899451969946514</v>
      </c>
      <c r="CI23" s="49">
        <v>1</v>
      </c>
      <c r="CJ23" s="73"/>
    </row>
    <row r="24" spans="1:88" ht="19.2" x14ac:dyDescent="0.3">
      <c r="A24" s="30"/>
      <c r="B24" s="42" t="s">
        <v>222</v>
      </c>
      <c r="C24" s="43" t="s">
        <v>223</v>
      </c>
      <c r="D24" s="136">
        <v>2.8216762837596299E-3</v>
      </c>
      <c r="E24" s="137">
        <v>3.0304737104657402E-3</v>
      </c>
      <c r="F24" s="137">
        <v>8.8342793236047996E-3</v>
      </c>
      <c r="G24" s="137">
        <v>7.3491090707781502E-3</v>
      </c>
      <c r="H24" s="137">
        <v>7.9020964365422594E-2</v>
      </c>
      <c r="I24" s="137">
        <v>6.1181326317134403E-3</v>
      </c>
      <c r="J24" s="137">
        <v>5.8325623598088202E-3</v>
      </c>
      <c r="K24" s="137">
        <v>1.3495163500156599E-2</v>
      </c>
      <c r="L24" s="137">
        <v>4.7725562346379001E-3</v>
      </c>
      <c r="M24" s="137">
        <v>6.0165478845330697E-3</v>
      </c>
      <c r="N24" s="137">
        <v>2.6743567610730398E-3</v>
      </c>
      <c r="O24" s="137">
        <v>1.3014667129905501E-3</v>
      </c>
      <c r="P24" s="137">
        <v>1.05982140095455E-3</v>
      </c>
      <c r="Q24" s="137">
        <v>1.7899381947224E-5</v>
      </c>
      <c r="R24" s="137">
        <v>7.5134061588680898E-2</v>
      </c>
      <c r="S24" s="137">
        <v>7.3337518974708896E-3</v>
      </c>
      <c r="T24" s="137">
        <v>3.0354132393721998E-4</v>
      </c>
      <c r="U24" s="137">
        <v>4.2467925884204699E-4</v>
      </c>
      <c r="V24" s="137">
        <v>1.07453832448396E-3</v>
      </c>
      <c r="W24" s="137">
        <v>3.0477806899109399E-4</v>
      </c>
      <c r="X24" s="137">
        <v>1.7930936850616699E-4</v>
      </c>
      <c r="Y24" s="137">
        <v>5.3096917471814898E-5</v>
      </c>
      <c r="Z24" s="137">
        <v>3.7911292283705799E-4</v>
      </c>
      <c r="AA24" s="137">
        <v>8.5766031141661697E-5</v>
      </c>
      <c r="AB24" s="137">
        <v>5.1478662926616797E-5</v>
      </c>
      <c r="AC24" s="137">
        <v>3.15657858495361E-5</v>
      </c>
      <c r="AD24" s="137">
        <v>4.44714273100502E-5</v>
      </c>
      <c r="AE24" s="137">
        <v>1.58072233171243E-3</v>
      </c>
      <c r="AF24" s="137">
        <v>1.32564459413134E-4</v>
      </c>
      <c r="AG24" s="137">
        <v>3.1288523814743997E-5</v>
      </c>
      <c r="AH24" s="137">
        <v>5.1297029225285603E-5</v>
      </c>
      <c r="AI24" s="137">
        <v>3.86338016316411E-5</v>
      </c>
      <c r="AJ24" s="137">
        <v>0</v>
      </c>
      <c r="AK24" s="137">
        <v>4.0449389949648098E-5</v>
      </c>
      <c r="AL24" s="137">
        <v>5.7637604895463401E-5</v>
      </c>
      <c r="AM24" s="137">
        <v>2.1617564422828601E-5</v>
      </c>
      <c r="AN24" s="137">
        <v>1.50477855739677E-3</v>
      </c>
      <c r="AO24" s="137">
        <v>1.40137243143569E-4</v>
      </c>
      <c r="AP24" s="137">
        <v>3.3714184742442199E-5</v>
      </c>
      <c r="AQ24" s="137">
        <v>2.03209991079299E-3</v>
      </c>
      <c r="AR24" s="137">
        <v>4.7713036559569998E-3</v>
      </c>
      <c r="AS24" s="137">
        <v>2.83904231537619E-3</v>
      </c>
      <c r="AT24" s="137">
        <v>1.0602009079979E-4</v>
      </c>
      <c r="AU24" s="137">
        <v>3.5481063406502103E-5</v>
      </c>
      <c r="AV24" s="137">
        <v>1.32468337153048E-4</v>
      </c>
      <c r="AW24" s="137">
        <v>1.26409071759563E-2</v>
      </c>
      <c r="AX24" s="137">
        <v>0.26103341305517702</v>
      </c>
      <c r="AY24" s="137">
        <v>6.4210174955769798E-5</v>
      </c>
      <c r="AZ24" s="137">
        <v>5.7723982537171304E-4</v>
      </c>
      <c r="BA24" s="137">
        <v>1.02518128451964E-5</v>
      </c>
      <c r="BB24" s="137">
        <v>3.52810411514866E-5</v>
      </c>
      <c r="BC24" s="137">
        <v>1.1284975506457401E-5</v>
      </c>
      <c r="BD24" s="137">
        <v>6.6816325334388896E-5</v>
      </c>
      <c r="BE24" s="137">
        <v>3.6287526513269398E-5</v>
      </c>
      <c r="BF24" s="137">
        <v>5.5470570340047701E-5</v>
      </c>
      <c r="BG24" s="137">
        <v>7.0132912394800105E-5</v>
      </c>
      <c r="BH24" s="137">
        <v>9.2029023931383203E-4</v>
      </c>
      <c r="BI24" s="137">
        <v>0.43231960099004801</v>
      </c>
      <c r="BJ24" s="137">
        <v>3.26529754119805E-4</v>
      </c>
      <c r="BK24" s="137">
        <v>9.6781250018197805E-4</v>
      </c>
      <c r="BL24" s="137">
        <v>6.9672514502196704E-6</v>
      </c>
      <c r="BM24" s="137">
        <v>1.8218368132075199E-5</v>
      </c>
      <c r="BN24" s="137">
        <v>1.4754408061242401E-4</v>
      </c>
      <c r="BO24" s="137">
        <v>5.1769705815093897E-5</v>
      </c>
      <c r="BP24" s="137">
        <v>3.7480220667198802E-5</v>
      </c>
      <c r="BQ24" s="137">
        <v>3.3836654845208101E-5</v>
      </c>
      <c r="BR24" s="137">
        <v>3.7214404212517302E-6</v>
      </c>
      <c r="BS24" s="137">
        <v>8.1758947652671198E-6</v>
      </c>
      <c r="BT24" s="137">
        <v>8.0018647066858095E-5</v>
      </c>
      <c r="BU24" s="137">
        <v>7.3292171783911496E-4</v>
      </c>
      <c r="BV24" s="137">
        <v>6.2323052271198904E-5</v>
      </c>
      <c r="BW24" s="137">
        <v>8.2633861867735105E-5</v>
      </c>
      <c r="BX24" s="137">
        <v>1.0702648707948E-4</v>
      </c>
      <c r="BY24" s="137">
        <v>1.6184015416731599E-4</v>
      </c>
      <c r="BZ24" s="137">
        <v>5.7896523316021799E-5</v>
      </c>
      <c r="CA24" s="138">
        <v>0</v>
      </c>
      <c r="CB24" s="190">
        <v>0.95202232020365496</v>
      </c>
      <c r="CC24" s="191">
        <v>1.3603781121519901E-2</v>
      </c>
      <c r="CD24" s="137">
        <v>0</v>
      </c>
      <c r="CE24" s="137">
        <v>0</v>
      </c>
      <c r="CF24" s="137">
        <v>1.93957825137261E-3</v>
      </c>
      <c r="CG24" s="137">
        <v>1.19099951605331E-2</v>
      </c>
      <c r="CH24" s="138">
        <v>2.05243252629198E-2</v>
      </c>
      <c r="CI24" s="49">
        <v>1</v>
      </c>
      <c r="CJ24" s="73"/>
    </row>
    <row r="25" spans="1:88" ht="19.2" x14ac:dyDescent="0.3">
      <c r="A25" s="30"/>
      <c r="B25" s="42" t="s">
        <v>240</v>
      </c>
      <c r="C25" s="43" t="s">
        <v>241</v>
      </c>
      <c r="D25" s="136">
        <v>1.19296331933246E-5</v>
      </c>
      <c r="E25" s="137">
        <v>1.36677670777375E-5</v>
      </c>
      <c r="F25" s="137">
        <v>3.5245059179479397E-5</v>
      </c>
      <c r="G25" s="137">
        <v>5.3333609712474298E-6</v>
      </c>
      <c r="H25" s="137">
        <v>1.2751568415417E-4</v>
      </c>
      <c r="I25" s="137">
        <v>1.9425143388205001E-5</v>
      </c>
      <c r="J25" s="137">
        <v>1.6972658344396901E-5</v>
      </c>
      <c r="K25" s="137">
        <v>3.50793598885723E-5</v>
      </c>
      <c r="L25" s="137">
        <v>1.9805712247211301E-5</v>
      </c>
      <c r="M25" s="137">
        <v>1.8113040974959301E-2</v>
      </c>
      <c r="N25" s="137">
        <v>5.2836674119668597E-6</v>
      </c>
      <c r="O25" s="137">
        <v>3.9158677713783202E-2</v>
      </c>
      <c r="P25" s="137">
        <v>2.4281865597542001E-5</v>
      </c>
      <c r="Q25" s="137">
        <v>8.5479880901141707E-6</v>
      </c>
      <c r="R25" s="137">
        <v>4.9285405397342499E-5</v>
      </c>
      <c r="S25" s="137">
        <v>6.3108409034873104E-6</v>
      </c>
      <c r="T25" s="137">
        <v>4.19578081385312E-2</v>
      </c>
      <c r="U25" s="137">
        <v>5.7881127700364304E-4</v>
      </c>
      <c r="V25" s="137">
        <v>2.2456700878332299E-2</v>
      </c>
      <c r="W25" s="137">
        <v>1.82926844832014E-4</v>
      </c>
      <c r="X25" s="137">
        <v>1.65432601845017E-3</v>
      </c>
      <c r="Y25" s="137">
        <v>3.6337865735006401E-4</v>
      </c>
      <c r="Z25" s="137">
        <v>1.7891751480661201E-4</v>
      </c>
      <c r="AA25" s="137">
        <v>4.0520114756601498E-5</v>
      </c>
      <c r="AB25" s="137">
        <v>3.9649095157181498E-5</v>
      </c>
      <c r="AC25" s="137">
        <v>1.0768679270419401E-4</v>
      </c>
      <c r="AD25" s="137">
        <v>2.3038969159180499E-5</v>
      </c>
      <c r="AE25" s="137">
        <v>1.6616665472229501E-2</v>
      </c>
      <c r="AF25" s="137">
        <v>2.8722806626518202E-3</v>
      </c>
      <c r="AG25" s="137">
        <v>1.48544532846202E-5</v>
      </c>
      <c r="AH25" s="137">
        <v>1.10866383634216E-3</v>
      </c>
      <c r="AI25" s="137">
        <v>1.8967365399276002E-5</v>
      </c>
      <c r="AJ25" s="137">
        <v>0</v>
      </c>
      <c r="AK25" s="137">
        <v>2.21189609417042E-5</v>
      </c>
      <c r="AL25" s="137">
        <v>3.0987291420043397E-5</v>
      </c>
      <c r="AM25" s="137">
        <v>3.9345512015793001E-5</v>
      </c>
      <c r="AN25" s="137">
        <v>2.9453059421498799E-5</v>
      </c>
      <c r="AO25" s="137">
        <v>5.0458302774663702E-5</v>
      </c>
      <c r="AP25" s="137">
        <v>1.6256152625140301E-5</v>
      </c>
      <c r="AQ25" s="137">
        <v>1.47110530904027E-4</v>
      </c>
      <c r="AR25" s="137">
        <v>4.4431891842366202E-5</v>
      </c>
      <c r="AS25" s="137">
        <v>3.7750859535007198E-5</v>
      </c>
      <c r="AT25" s="137">
        <v>2.7476218970876098E-5</v>
      </c>
      <c r="AU25" s="137">
        <v>7.0115405761263497E-6</v>
      </c>
      <c r="AV25" s="137">
        <v>4.7008128696690201E-5</v>
      </c>
      <c r="AW25" s="137">
        <v>9.0450901294762198E-6</v>
      </c>
      <c r="AX25" s="137">
        <v>2.5741388344526898E-5</v>
      </c>
      <c r="AY25" s="137">
        <v>3.2072835844446899E-5</v>
      </c>
      <c r="AZ25" s="137">
        <v>3.39482338764982E-5</v>
      </c>
      <c r="BA25" s="137">
        <v>4.9334646818818498E-6</v>
      </c>
      <c r="BB25" s="137">
        <v>1.7187256363809799E-5</v>
      </c>
      <c r="BC25" s="137">
        <v>5.8390732943114401E-6</v>
      </c>
      <c r="BD25" s="137">
        <v>3.2053377632090799E-5</v>
      </c>
      <c r="BE25" s="137">
        <v>1.9173270472837399E-5</v>
      </c>
      <c r="BF25" s="137">
        <v>2.7652920473766099E-5</v>
      </c>
      <c r="BG25" s="137">
        <v>3.4102747154455302E-5</v>
      </c>
      <c r="BH25" s="137">
        <v>1.7855536552604699E-5</v>
      </c>
      <c r="BI25" s="137">
        <v>2.9312103228726002E-4</v>
      </c>
      <c r="BJ25" s="137">
        <v>1.54053789470984E-4</v>
      </c>
      <c r="BK25" s="137">
        <v>4.5942198481213798E-4</v>
      </c>
      <c r="BL25" s="137">
        <v>3.2885184797441499E-6</v>
      </c>
      <c r="BM25" s="137">
        <v>9.3420523422843398E-3</v>
      </c>
      <c r="BN25" s="137">
        <v>6.6763751568924695E-2</v>
      </c>
      <c r="BO25" s="137">
        <v>2.4424479729608501E-5</v>
      </c>
      <c r="BP25" s="137">
        <v>1.79630166595501E-5</v>
      </c>
      <c r="BQ25" s="137">
        <v>1.59686026245465E-5</v>
      </c>
      <c r="BR25" s="137">
        <v>1.76045126651174E-6</v>
      </c>
      <c r="BS25" s="137">
        <v>3.8573133229483696E-6</v>
      </c>
      <c r="BT25" s="137">
        <v>1.55740116617677E-3</v>
      </c>
      <c r="BU25" s="137">
        <v>2.31816782594657E-4</v>
      </c>
      <c r="BV25" s="137">
        <v>2.9729637725690499E-5</v>
      </c>
      <c r="BW25" s="137">
        <v>2.6744930895662299E-5</v>
      </c>
      <c r="BX25" s="137">
        <v>5.1444878450750703E-5</v>
      </c>
      <c r="BY25" s="137">
        <v>3.6962827996753997E-4</v>
      </c>
      <c r="BZ25" s="137">
        <v>4.6741574608289696E-3</v>
      </c>
      <c r="CA25" s="138">
        <v>0</v>
      </c>
      <c r="CB25" s="190">
        <v>0.23064519880662501</v>
      </c>
      <c r="CC25" s="191">
        <v>0.73891752047874204</v>
      </c>
      <c r="CD25" s="137">
        <v>0</v>
      </c>
      <c r="CE25" s="137">
        <v>0</v>
      </c>
      <c r="CF25" s="137">
        <v>2.7528698253082699E-3</v>
      </c>
      <c r="CG25" s="137">
        <v>1.08157614519816E-2</v>
      </c>
      <c r="CH25" s="138">
        <v>1.68686494373438E-2</v>
      </c>
      <c r="CI25" s="49">
        <v>1</v>
      </c>
      <c r="CJ25" s="73"/>
    </row>
    <row r="26" spans="1:88" ht="19.2" x14ac:dyDescent="0.3">
      <c r="A26" s="30"/>
      <c r="B26" s="42" t="s">
        <v>260</v>
      </c>
      <c r="C26" s="43" t="s">
        <v>261</v>
      </c>
      <c r="D26" s="136">
        <v>3.1206752777297798E-5</v>
      </c>
      <c r="E26" s="137">
        <v>3.84977876197088E-5</v>
      </c>
      <c r="F26" s="137">
        <v>1.1191389260349499E-4</v>
      </c>
      <c r="G26" s="137">
        <v>1.1809697648093001E-5</v>
      </c>
      <c r="H26" s="137">
        <v>3.1558224961367398E-4</v>
      </c>
      <c r="I26" s="137">
        <v>5.1812671407671503E-5</v>
      </c>
      <c r="J26" s="137">
        <v>3.82765960437633E-5</v>
      </c>
      <c r="K26" s="137">
        <v>7.9215018670881904E-5</v>
      </c>
      <c r="L26" s="137">
        <v>6.5606388315221797E-5</v>
      </c>
      <c r="M26" s="137">
        <v>3.9616349446707698E-4</v>
      </c>
      <c r="N26" s="137">
        <v>1.1535949128002199E-5</v>
      </c>
      <c r="O26" s="137">
        <v>3.1914269316330002E-3</v>
      </c>
      <c r="P26" s="137">
        <v>2.6943933549805702E-4</v>
      </c>
      <c r="Q26" s="137">
        <v>3.3982492926316702E-5</v>
      </c>
      <c r="R26" s="137">
        <v>2.3601512370850001E-3</v>
      </c>
      <c r="S26" s="137">
        <v>3.5271962888633801E-4</v>
      </c>
      <c r="T26" s="137">
        <v>4.3803965679173302E-4</v>
      </c>
      <c r="U26" s="137">
        <v>3.5625125572783203E-2</v>
      </c>
      <c r="V26" s="137">
        <v>1.81467070579298E-3</v>
      </c>
      <c r="W26" s="137">
        <v>6.36013111715839E-4</v>
      </c>
      <c r="X26" s="137">
        <v>2.4627466680664299E-4</v>
      </c>
      <c r="Y26" s="137">
        <v>8.2203829522852696E-5</v>
      </c>
      <c r="Z26" s="137">
        <v>3.9886581505287598E-4</v>
      </c>
      <c r="AA26" s="137">
        <v>9.6850254674902595E-5</v>
      </c>
      <c r="AB26" s="137">
        <v>8.0014879868211801E-5</v>
      </c>
      <c r="AC26" s="137">
        <v>3.9152340474970497E-5</v>
      </c>
      <c r="AD26" s="137">
        <v>4.9207905315967E-5</v>
      </c>
      <c r="AE26" s="137">
        <v>4.68193131492423E-2</v>
      </c>
      <c r="AF26" s="137">
        <v>4.65338563477605E-4</v>
      </c>
      <c r="AG26" s="137">
        <v>4.6206396668011803E-5</v>
      </c>
      <c r="AH26" s="137">
        <v>2.2871248535910699E-4</v>
      </c>
      <c r="AI26" s="137">
        <v>1.5128071099541299E-4</v>
      </c>
      <c r="AJ26" s="137">
        <v>0</v>
      </c>
      <c r="AK26" s="137">
        <v>1.1756084518121099E-4</v>
      </c>
      <c r="AL26" s="137">
        <v>6.3079549758500301E-4</v>
      </c>
      <c r="AM26" s="137">
        <v>5.2913323645198599E-5</v>
      </c>
      <c r="AN26" s="137">
        <v>2.7158182537851598E-4</v>
      </c>
      <c r="AO26" s="137">
        <v>3.36837512158218E-4</v>
      </c>
      <c r="AP26" s="137">
        <v>8.7452829610298402E-5</v>
      </c>
      <c r="AQ26" s="137">
        <v>6.55127192296551E-4</v>
      </c>
      <c r="AR26" s="137">
        <v>1.00372125077977E-4</v>
      </c>
      <c r="AS26" s="137">
        <v>1.5273637667580399E-4</v>
      </c>
      <c r="AT26" s="137">
        <v>6.6459744074204101E-5</v>
      </c>
      <c r="AU26" s="137">
        <v>3.09957171256658E-5</v>
      </c>
      <c r="AV26" s="137">
        <v>3.0577000921222199E-4</v>
      </c>
      <c r="AW26" s="137">
        <v>5.6861762027906403E-5</v>
      </c>
      <c r="AX26" s="137">
        <v>1.65365118545999E-4</v>
      </c>
      <c r="AY26" s="137">
        <v>3.3406186984172E-4</v>
      </c>
      <c r="AZ26" s="137">
        <v>1.1808129241370399E-3</v>
      </c>
      <c r="BA26" s="137">
        <v>2.5130679797645901E-5</v>
      </c>
      <c r="BB26" s="137">
        <v>1.17962653756596E-4</v>
      </c>
      <c r="BC26" s="137">
        <v>8.9170428264577801E-5</v>
      </c>
      <c r="BD26" s="137">
        <v>1.48647970624976E-4</v>
      </c>
      <c r="BE26" s="137">
        <v>3.46576436941636E-4</v>
      </c>
      <c r="BF26" s="137">
        <v>2.8038495607068698E-4</v>
      </c>
      <c r="BG26" s="137">
        <v>2.25048788122657E-4</v>
      </c>
      <c r="BH26" s="137">
        <v>2.40644510930149E-4</v>
      </c>
      <c r="BI26" s="137">
        <v>8.26006456350541E-3</v>
      </c>
      <c r="BJ26" s="137">
        <v>3.3634908099782802E-4</v>
      </c>
      <c r="BK26" s="137">
        <v>1.42111658545801E-3</v>
      </c>
      <c r="BL26" s="137">
        <v>7.3924481934159401E-6</v>
      </c>
      <c r="BM26" s="137">
        <v>5.5058372247868896E-4</v>
      </c>
      <c r="BN26" s="137">
        <v>1.8794918468590699E-3</v>
      </c>
      <c r="BO26" s="137">
        <v>5.3326512376712602E-5</v>
      </c>
      <c r="BP26" s="137">
        <v>8.0802703344584495E-5</v>
      </c>
      <c r="BQ26" s="137">
        <v>3.5573195711906398E-5</v>
      </c>
      <c r="BR26" s="137">
        <v>4.5425552477875902E-6</v>
      </c>
      <c r="BS26" s="137">
        <v>8.4217583725113595E-6</v>
      </c>
      <c r="BT26" s="137">
        <v>3.8192470954736402E-4</v>
      </c>
      <c r="BU26" s="137">
        <v>2.8820998269764298E-4</v>
      </c>
      <c r="BV26" s="137">
        <v>1.13319690567962E-4</v>
      </c>
      <c r="BW26" s="137">
        <v>5.4074108868844398E-5</v>
      </c>
      <c r="BX26" s="137">
        <v>2.5342502573293498E-4</v>
      </c>
      <c r="BY26" s="137">
        <v>3.2290808596336398E-4</v>
      </c>
      <c r="BZ26" s="137">
        <v>4.2198318306766797E-4</v>
      </c>
      <c r="CA26" s="138">
        <v>0</v>
      </c>
      <c r="CB26" s="190">
        <v>0.11506939102494</v>
      </c>
      <c r="CC26" s="191">
        <v>0.24485611034052099</v>
      </c>
      <c r="CD26" s="137">
        <v>0</v>
      </c>
      <c r="CE26" s="137">
        <v>0</v>
      </c>
      <c r="CF26" s="137">
        <v>9.1658394111795993E-3</v>
      </c>
      <c r="CG26" s="137">
        <v>3.7666377878797098E-2</v>
      </c>
      <c r="CH26" s="138">
        <v>0.59324228134456203</v>
      </c>
      <c r="CI26" s="49">
        <v>1</v>
      </c>
      <c r="CJ26" s="73"/>
    </row>
    <row r="27" spans="1:88" ht="19.2" x14ac:dyDescent="0.3">
      <c r="A27" s="30"/>
      <c r="B27" s="42" t="s">
        <v>264</v>
      </c>
      <c r="C27" s="43" t="s">
        <v>265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3.3736800766509602E-7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3.59859208176103E-6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1.7992960408805099E-6</v>
      </c>
      <c r="BN27" s="137">
        <v>2.8788736654088199E-5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2.6652072605542599E-5</v>
      </c>
      <c r="CA27" s="138">
        <v>0</v>
      </c>
      <c r="CB27" s="190">
        <v>6.1176065389937495E-5</v>
      </c>
      <c r="CC27" s="191">
        <v>2.4534162453176401E-2</v>
      </c>
      <c r="CD27" s="137">
        <v>0</v>
      </c>
      <c r="CE27" s="137">
        <v>0</v>
      </c>
      <c r="CF27" s="137">
        <v>0</v>
      </c>
      <c r="CG27" s="137">
        <v>-1.67048388246488E-3</v>
      </c>
      <c r="CH27" s="138">
        <v>0.97707514536389894</v>
      </c>
      <c r="CI27" s="49">
        <v>1</v>
      </c>
      <c r="CJ27" s="73"/>
    </row>
    <row r="28" spans="1:88" ht="19.2" x14ac:dyDescent="0.3">
      <c r="A28" s="30"/>
      <c r="B28" s="42" t="s">
        <v>282</v>
      </c>
      <c r="C28" s="43" t="s">
        <v>283</v>
      </c>
      <c r="D28" s="136">
        <v>4.4858715283597399E-7</v>
      </c>
      <c r="E28" s="137">
        <v>6.2432653159644005E-7</v>
      </c>
      <c r="F28" s="137">
        <v>2.1183511450893298E-6</v>
      </c>
      <c r="G28" s="137">
        <v>1.14398214555041E-7</v>
      </c>
      <c r="H28" s="137">
        <v>4.0714861161477301E-6</v>
      </c>
      <c r="I28" s="137">
        <v>7.7059718573399496E-7</v>
      </c>
      <c r="J28" s="137">
        <v>3.9196732879853902E-7</v>
      </c>
      <c r="K28" s="137">
        <v>8.1432120528312196E-7</v>
      </c>
      <c r="L28" s="137">
        <v>1.29968397223224E-6</v>
      </c>
      <c r="M28" s="137">
        <v>1.68548560661089E-6</v>
      </c>
      <c r="N28" s="137">
        <v>1.06747397974883E-7</v>
      </c>
      <c r="O28" s="137">
        <v>9.3054787577752303E-5</v>
      </c>
      <c r="P28" s="137">
        <v>3.9867100804661699E-4</v>
      </c>
      <c r="Q28" s="137">
        <v>7.8888670586702603E-7</v>
      </c>
      <c r="R28" s="137">
        <v>9.1598960868965706E-5</v>
      </c>
      <c r="S28" s="137">
        <v>1.37605898757236E-5</v>
      </c>
      <c r="T28" s="137">
        <v>6.5606740981808999E-3</v>
      </c>
      <c r="U28" s="137">
        <v>2.3406301132195599E-2</v>
      </c>
      <c r="V28" s="137">
        <v>1.2488953886141999E-4</v>
      </c>
      <c r="W28" s="137">
        <v>0.114405059537337</v>
      </c>
      <c r="X28" s="137">
        <v>4.4367560069873899E-3</v>
      </c>
      <c r="Y28" s="137">
        <v>1.6832718915727699E-2</v>
      </c>
      <c r="Z28" s="137">
        <v>3.9458007312996504E-6</v>
      </c>
      <c r="AA28" s="137">
        <v>1.1557762263778499E-6</v>
      </c>
      <c r="AB28" s="137">
        <v>2.3722615306052599E-3</v>
      </c>
      <c r="AC28" s="137">
        <v>9.6995546691351002E-4</v>
      </c>
      <c r="AD28" s="137">
        <v>5.59085604294679E-7</v>
      </c>
      <c r="AE28" s="137">
        <v>7.9520585924720597E-2</v>
      </c>
      <c r="AF28" s="137">
        <v>1.2477514172852E-2</v>
      </c>
      <c r="AG28" s="137">
        <v>8.5414831318426697E-7</v>
      </c>
      <c r="AH28" s="137">
        <v>7.4840494073476503E-6</v>
      </c>
      <c r="AI28" s="137">
        <v>4.8024135295631704E-6</v>
      </c>
      <c r="AJ28" s="137">
        <v>0</v>
      </c>
      <c r="AK28" s="137">
        <v>3.40417404104765E-6</v>
      </c>
      <c r="AL28" s="137">
        <v>2.3277011224546399E-5</v>
      </c>
      <c r="AM28" s="137">
        <v>1.42494229026244E-6</v>
      </c>
      <c r="AN28" s="137">
        <v>8.9322406111510495E-6</v>
      </c>
      <c r="AO28" s="137">
        <v>1.01367114046768E-5</v>
      </c>
      <c r="AP28" s="137">
        <v>2.4184103987195001E-6</v>
      </c>
      <c r="AQ28" s="137">
        <v>5.8120886544162705E-4</v>
      </c>
      <c r="AR28" s="137">
        <v>2.9205247571966998E-4</v>
      </c>
      <c r="AS28" s="137">
        <v>1.17374094561988E-2</v>
      </c>
      <c r="AT28" s="137">
        <v>3.0196692364225001E-4</v>
      </c>
      <c r="AU28" s="137">
        <v>7.7263867589487403E-7</v>
      </c>
      <c r="AV28" s="137">
        <v>9.1203812801536296E-6</v>
      </c>
      <c r="AW28" s="137">
        <v>1.6755385805745999E-6</v>
      </c>
      <c r="AX28" s="137">
        <v>4.9108952302048504E-6</v>
      </c>
      <c r="AY28" s="137">
        <v>1.12682127599354E-5</v>
      </c>
      <c r="AZ28" s="137">
        <v>4.5199937439746399E-5</v>
      </c>
      <c r="BA28" s="137">
        <v>6.7724202086818602E-7</v>
      </c>
      <c r="BB28" s="137">
        <v>3.5826377563430898E-6</v>
      </c>
      <c r="BC28" s="137">
        <v>3.1918540583305799E-6</v>
      </c>
      <c r="BD28" s="137">
        <v>3.8116989115444502E-6</v>
      </c>
      <c r="BE28" s="137">
        <v>1.2643793442606501E-5</v>
      </c>
      <c r="BF28" s="137">
        <v>9.4080429632765203E-6</v>
      </c>
      <c r="BG28" s="137">
        <v>6.7461691991056399E-6</v>
      </c>
      <c r="BH28" s="137">
        <v>8.4720351205544202E-6</v>
      </c>
      <c r="BI28" s="137">
        <v>3.1242172885440701E-4</v>
      </c>
      <c r="BJ28" s="137">
        <v>3.1123914304205401E-6</v>
      </c>
      <c r="BK28" s="137">
        <v>2.60969007154998E-5</v>
      </c>
      <c r="BL28" s="137">
        <v>7.4988257928905103E-8</v>
      </c>
      <c r="BM28" s="137">
        <v>1.1253453755989699E-3</v>
      </c>
      <c r="BN28" s="137">
        <v>8.4282845932668604E-3</v>
      </c>
      <c r="BO28" s="137">
        <v>4.9345453730128396E-7</v>
      </c>
      <c r="BP28" s="137">
        <v>2.0355143293138901E-6</v>
      </c>
      <c r="BQ28" s="137">
        <v>3.51119391533953E-7</v>
      </c>
      <c r="BR28" s="137">
        <v>6.3679373287575203E-8</v>
      </c>
      <c r="BS28" s="137">
        <v>7.7930370762172702E-8</v>
      </c>
      <c r="BT28" s="137">
        <v>1.26749050277073E-5</v>
      </c>
      <c r="BU28" s="137">
        <v>1.75159644704483E-5</v>
      </c>
      <c r="BV28" s="137">
        <v>2.54782468871007E-6</v>
      </c>
      <c r="BW28" s="137">
        <v>5.0323265310132703E-7</v>
      </c>
      <c r="BX28" s="137">
        <v>6.7149362020153598E-6</v>
      </c>
      <c r="BY28" s="137">
        <v>1.40670323039207E-5</v>
      </c>
      <c r="BZ28" s="137">
        <v>6.9906381135891298E-4</v>
      </c>
      <c r="CA28" s="138">
        <v>0</v>
      </c>
      <c r="CB28" s="190">
        <v>0.28547099545436799</v>
      </c>
      <c r="CC28" s="191">
        <v>0.60387338929389101</v>
      </c>
      <c r="CD28" s="137">
        <v>0</v>
      </c>
      <c r="CE28" s="137">
        <v>0</v>
      </c>
      <c r="CF28" s="137">
        <v>3.0358222516557601E-4</v>
      </c>
      <c r="CG28" s="137">
        <v>-6.7393709358705596E-3</v>
      </c>
      <c r="CH28" s="138">
        <v>0.117091403962445</v>
      </c>
      <c r="CI28" s="49">
        <v>1</v>
      </c>
      <c r="CJ28" s="73"/>
    </row>
    <row r="29" spans="1:88" ht="19.2" x14ac:dyDescent="0.3">
      <c r="A29" s="30"/>
      <c r="B29" s="42" t="s">
        <v>294</v>
      </c>
      <c r="C29" s="43" t="s">
        <v>295</v>
      </c>
      <c r="D29" s="136">
        <v>6.0096146126902896E-6</v>
      </c>
      <c r="E29" s="137">
        <v>6.9518009831178299E-6</v>
      </c>
      <c r="F29" s="137">
        <v>1.8233320081080601E-5</v>
      </c>
      <c r="G29" s="137">
        <v>2.6347336591453502E-6</v>
      </c>
      <c r="H29" s="137">
        <v>6.3800228525269894E-5</v>
      </c>
      <c r="I29" s="137">
        <v>9.8097440651761095E-6</v>
      </c>
      <c r="J29" s="137">
        <v>8.4015018255198996E-6</v>
      </c>
      <c r="K29" s="137">
        <v>1.73668894172791E-5</v>
      </c>
      <c r="L29" s="137">
        <v>1.0312020797984E-5</v>
      </c>
      <c r="M29" s="137">
        <v>4.1150723125534201E-5</v>
      </c>
      <c r="N29" s="137">
        <v>2.6062118841040398E-6</v>
      </c>
      <c r="O29" s="137">
        <v>1.8118311376424899E-4</v>
      </c>
      <c r="P29" s="137">
        <v>1.72290178618005E-5</v>
      </c>
      <c r="Q29" s="137">
        <v>4.5881099624279504E-6</v>
      </c>
      <c r="R29" s="137">
        <v>7.8971116000838899E-5</v>
      </c>
      <c r="S29" s="137">
        <v>1.1337680485354101E-5</v>
      </c>
      <c r="T29" s="137">
        <v>7.4047321937756704E-5</v>
      </c>
      <c r="U29" s="137">
        <v>1.1415057191418999E-4</v>
      </c>
      <c r="V29" s="137">
        <v>2.5049159521451601E-4</v>
      </c>
      <c r="W29" s="137">
        <v>7.1111089812967993E-5</v>
      </c>
      <c r="X29" s="137">
        <v>0.112211429143164</v>
      </c>
      <c r="Y29" s="137">
        <v>1.9849891833491298E-2</v>
      </c>
      <c r="Z29" s="137">
        <v>8.8452258016488898E-5</v>
      </c>
      <c r="AA29" s="137">
        <v>2.0190269774489699E-5</v>
      </c>
      <c r="AB29" s="137">
        <v>3.4169995947965302E-3</v>
      </c>
      <c r="AC29" s="137">
        <v>2.3759513216868499E-5</v>
      </c>
      <c r="AD29" s="137">
        <v>1.21500432148677E-5</v>
      </c>
      <c r="AE29" s="137">
        <v>9.8121966663346406E-5</v>
      </c>
      <c r="AF29" s="137">
        <v>3.40077159792493E-3</v>
      </c>
      <c r="AG29" s="137">
        <v>7.6613304409410605E-6</v>
      </c>
      <c r="AH29" s="137">
        <v>1.67195099205944E-5</v>
      </c>
      <c r="AI29" s="137">
        <v>1.20219050553897E-5</v>
      </c>
      <c r="AJ29" s="137">
        <v>0</v>
      </c>
      <c r="AK29" s="137">
        <v>1.1476735302516799E-5</v>
      </c>
      <c r="AL29" s="137">
        <v>2.89500008393641E-5</v>
      </c>
      <c r="AM29" s="137">
        <v>5.8639734394549304E-6</v>
      </c>
      <c r="AN29" s="137">
        <v>1.9557766734292999E-5</v>
      </c>
      <c r="AO29" s="137">
        <v>3.03894035559088E-5</v>
      </c>
      <c r="AP29" s="137">
        <v>9.2793604418300495E-6</v>
      </c>
      <c r="AQ29" s="137">
        <v>8.0666854673096405E-5</v>
      </c>
      <c r="AR29" s="137">
        <v>1.1489095240134801E-5</v>
      </c>
      <c r="AS29" s="137">
        <v>2.0275453442178701E-5</v>
      </c>
      <c r="AT29" s="137">
        <v>1.0100076600948E-5</v>
      </c>
      <c r="AU29" s="137">
        <v>3.8391694669045198E-6</v>
      </c>
      <c r="AV29" s="137">
        <v>2.81164806399877E-5</v>
      </c>
      <c r="AW29" s="137">
        <v>5.3621653222248698E-6</v>
      </c>
      <c r="AX29" s="137">
        <v>1.5346127894012701E-5</v>
      </c>
      <c r="AY29" s="137">
        <v>2.2227347140967599E-5</v>
      </c>
      <c r="AZ29" s="137">
        <v>4.3600462937219899E-5</v>
      </c>
      <c r="BA29" s="137">
        <v>2.7819179001432499E-6</v>
      </c>
      <c r="BB29" s="137">
        <v>1.0429661348389401E-5</v>
      </c>
      <c r="BC29" s="137">
        <v>4.7346373506695098E-6</v>
      </c>
      <c r="BD29" s="137">
        <v>1.7719491487064E-5</v>
      </c>
      <c r="BE29" s="137">
        <v>1.6851643284945299E-5</v>
      </c>
      <c r="BF29" s="137">
        <v>1.8978825003472198E-5</v>
      </c>
      <c r="BG29" s="137">
        <v>2.04757388366315E-5</v>
      </c>
      <c r="BH29" s="137">
        <v>1.3700910971231899E-5</v>
      </c>
      <c r="BI29" s="137">
        <v>3.29494795909092E-4</v>
      </c>
      <c r="BJ29" s="137">
        <v>7.5988283441383704E-5</v>
      </c>
      <c r="BK29" s="137">
        <v>7.4381636479575299E-3</v>
      </c>
      <c r="BL29" s="137">
        <v>1.6272462959280601E-6</v>
      </c>
      <c r="BM29" s="137">
        <v>4.5897916672027602E-3</v>
      </c>
      <c r="BN29" s="137">
        <v>2.3836346375958599E-2</v>
      </c>
      <c r="BO29" s="137">
        <v>1.204757309103E-5</v>
      </c>
      <c r="BP29" s="137">
        <v>9.8694805651492894E-6</v>
      </c>
      <c r="BQ29" s="137">
        <v>7.8938377483545204E-6</v>
      </c>
      <c r="BR29" s="137">
        <v>8.8531708104757905E-7</v>
      </c>
      <c r="BS29" s="137">
        <v>1.9026511396633599E-6</v>
      </c>
      <c r="BT29" s="137">
        <v>2.67648353554213E-5</v>
      </c>
      <c r="BU29" s="137">
        <v>2.2553234744773201E-4</v>
      </c>
      <c r="BV29" s="137">
        <v>1.5839119048833398E-5</v>
      </c>
      <c r="BW29" s="137">
        <v>1.2197846225428199E-5</v>
      </c>
      <c r="BX29" s="137">
        <v>2.8799667219101898E-5</v>
      </c>
      <c r="BY29" s="137">
        <v>1.81215611180993E-4</v>
      </c>
      <c r="BZ29" s="137">
        <v>3.0643025220856101E-3</v>
      </c>
      <c r="CA29" s="138">
        <v>0</v>
      </c>
      <c r="CB29" s="190">
        <v>0.18045943149641799</v>
      </c>
      <c r="CC29" s="191">
        <v>0.81680295739584097</v>
      </c>
      <c r="CD29" s="137">
        <v>0</v>
      </c>
      <c r="CE29" s="137">
        <v>0</v>
      </c>
      <c r="CF29" s="137">
        <v>6.4626263323729202E-4</v>
      </c>
      <c r="CG29" s="137">
        <v>1.3492085372407799E-4</v>
      </c>
      <c r="CH29" s="138">
        <v>1.9564276207794198E-3</v>
      </c>
      <c r="CI29" s="49">
        <v>1</v>
      </c>
      <c r="CJ29" s="73"/>
    </row>
    <row r="30" spans="1:88" ht="19.2" x14ac:dyDescent="0.3">
      <c r="A30" s="30"/>
      <c r="B30" s="42" t="s">
        <v>316</v>
      </c>
      <c r="C30" s="43" t="s">
        <v>317</v>
      </c>
      <c r="D30" s="136">
        <v>1.1158379223693299E-5</v>
      </c>
      <c r="E30" s="137">
        <v>1.2847616653245999E-5</v>
      </c>
      <c r="F30" s="137">
        <v>3.3422493518897203E-5</v>
      </c>
      <c r="G30" s="137">
        <v>4.9390167583115197E-6</v>
      </c>
      <c r="H30" s="137">
        <v>1.18855738453238E-4</v>
      </c>
      <c r="I30" s="137">
        <v>1.8192395598259E-5</v>
      </c>
      <c r="J30" s="137">
        <v>1.5733764714145201E-5</v>
      </c>
      <c r="K30" s="137">
        <v>3.2521208279077798E-5</v>
      </c>
      <c r="L30" s="137">
        <v>1.8844382331720101E-5</v>
      </c>
      <c r="M30" s="137">
        <v>1.32450674128434E-4</v>
      </c>
      <c r="N30" s="137">
        <v>4.8892108502447602E-6</v>
      </c>
      <c r="O30" s="137">
        <v>3.3884465763224801E-4</v>
      </c>
      <c r="P30" s="137">
        <v>2.7474969577983102E-5</v>
      </c>
      <c r="Q30" s="137">
        <v>8.2641701818511594E-6</v>
      </c>
      <c r="R30" s="137">
        <v>9.7707284678493701E-5</v>
      </c>
      <c r="S30" s="137">
        <v>1.36793981754418E-5</v>
      </c>
      <c r="T30" s="137">
        <v>1.3614484885421301E-4</v>
      </c>
      <c r="U30" s="137">
        <v>2.2420689556842201E-4</v>
      </c>
      <c r="V30" s="137">
        <v>4.6983059778141402E-4</v>
      </c>
      <c r="W30" s="137">
        <v>1.3325329488469401E-4</v>
      </c>
      <c r="X30" s="137">
        <v>1.7501414301609799E-4</v>
      </c>
      <c r="Y30" s="137">
        <v>1.72163224768416E-2</v>
      </c>
      <c r="Z30" s="137">
        <v>1.2413419232203101E-3</v>
      </c>
      <c r="AA30" s="137">
        <v>3.7688922511281302E-5</v>
      </c>
      <c r="AB30" s="137">
        <v>1.0758128792410501E-2</v>
      </c>
      <c r="AC30" s="137">
        <v>1.78031494940003E-3</v>
      </c>
      <c r="AD30" s="137">
        <v>1.9513215953811699E-5</v>
      </c>
      <c r="AE30" s="137">
        <v>2.04790592577726E-3</v>
      </c>
      <c r="AF30" s="137">
        <v>4.7348841279360003E-3</v>
      </c>
      <c r="AG30" s="137">
        <v>1.40640818857765E-5</v>
      </c>
      <c r="AH30" s="137">
        <v>2.7484303622395E-5</v>
      </c>
      <c r="AI30" s="137">
        <v>1.6005834820441401E-4</v>
      </c>
      <c r="AJ30" s="137">
        <v>0</v>
      </c>
      <c r="AK30" s="137">
        <v>1.9855288873254699E-5</v>
      </c>
      <c r="AL30" s="137">
        <v>4.1699330810247002E-5</v>
      </c>
      <c r="AM30" s="137">
        <v>1.03244186987472E-5</v>
      </c>
      <c r="AN30" s="137">
        <v>3.2048513087669203E-5</v>
      </c>
      <c r="AO30" s="137">
        <v>5.1934186263273503E-5</v>
      </c>
      <c r="AP30" s="137">
        <v>1.6244379169988802E-5</v>
      </c>
      <c r="AQ30" s="137">
        <v>1.4385183893139599E-4</v>
      </c>
      <c r="AR30" s="137">
        <v>2.0311073278178399E-5</v>
      </c>
      <c r="AS30" s="137">
        <v>3.6456132736051999E-5</v>
      </c>
      <c r="AT30" s="137">
        <v>2.3212103776655001E-5</v>
      </c>
      <c r="AU30" s="137">
        <v>6.8509342726968198E-6</v>
      </c>
      <c r="AV30" s="137">
        <v>4.8197231614566603E-5</v>
      </c>
      <c r="AW30" s="137">
        <v>9.2282538826088401E-6</v>
      </c>
      <c r="AX30" s="137">
        <v>2.6344589981126301E-5</v>
      </c>
      <c r="AY30" s="137">
        <v>3.5785570723585203E-5</v>
      </c>
      <c r="AZ30" s="137">
        <v>5.7011584098354401E-5</v>
      </c>
      <c r="BA30" s="137">
        <v>4.8972839137464801E-6</v>
      </c>
      <c r="BB30" s="137">
        <v>1.7764641208418201E-5</v>
      </c>
      <c r="BC30" s="137">
        <v>7.1707880844954503E-6</v>
      </c>
      <c r="BD30" s="137">
        <v>3.1479928535271202E-5</v>
      </c>
      <c r="BE30" s="137">
        <v>2.4789925314557499E-5</v>
      </c>
      <c r="BF30" s="137">
        <v>3.0677288586180998E-5</v>
      </c>
      <c r="BG30" s="137">
        <v>3.50399562950794E-5</v>
      </c>
      <c r="BH30" s="137">
        <v>2.11869106832229E-5</v>
      </c>
      <c r="BI30" s="137">
        <v>4.4749027565726702E-4</v>
      </c>
      <c r="BJ30" s="137">
        <v>1.4255277637213601E-4</v>
      </c>
      <c r="BK30" s="137">
        <v>5.9169263653453298E-3</v>
      </c>
      <c r="BL30" s="137">
        <v>3.0479277422737298E-6</v>
      </c>
      <c r="BM30" s="137">
        <v>4.5452076874846498E-3</v>
      </c>
      <c r="BN30" s="137">
        <v>3.5827584795906697E-2</v>
      </c>
      <c r="BO30" s="137">
        <v>2.2601049989467799E-5</v>
      </c>
      <c r="BP30" s="137">
        <v>1.7583801619023399E-5</v>
      </c>
      <c r="BQ30" s="137">
        <v>1.47928430273094E-5</v>
      </c>
      <c r="BR30" s="137">
        <v>1.6451893860907E-6</v>
      </c>
      <c r="BS30" s="137">
        <v>3.5693424057386702E-6</v>
      </c>
      <c r="BT30" s="137">
        <v>4.3600928499656097E-5</v>
      </c>
      <c r="BU30" s="137">
        <v>1.3651743242713699E-4</v>
      </c>
      <c r="BV30" s="137">
        <v>2.8629876358237199E-5</v>
      </c>
      <c r="BW30" s="137">
        <v>2.2880891746815599E-5</v>
      </c>
      <c r="BX30" s="137">
        <v>5.08679571293274E-5</v>
      </c>
      <c r="BY30" s="137">
        <v>1.4082415695271599E-4</v>
      </c>
      <c r="BZ30" s="137">
        <v>5.6608972717559604E-3</v>
      </c>
      <c r="CA30" s="138">
        <v>0</v>
      </c>
      <c r="CB30" s="190">
        <v>9.3845564931248807E-2</v>
      </c>
      <c r="CC30" s="191">
        <v>0.86747590214345105</v>
      </c>
      <c r="CD30" s="137">
        <v>0</v>
      </c>
      <c r="CE30" s="137">
        <v>0</v>
      </c>
      <c r="CF30" s="137">
        <v>1.0541936559552701E-3</v>
      </c>
      <c r="CG30" s="137">
        <v>-5.1341466838325696E-4</v>
      </c>
      <c r="CH30" s="138">
        <v>3.8137753937727698E-2</v>
      </c>
      <c r="CI30" s="49">
        <v>1</v>
      </c>
      <c r="CJ30" s="73"/>
    </row>
    <row r="31" spans="1:88" ht="19.2" x14ac:dyDescent="0.3">
      <c r="A31" s="30"/>
      <c r="B31" s="42" t="s">
        <v>302</v>
      </c>
      <c r="C31" s="43" t="s">
        <v>303</v>
      </c>
      <c r="D31" s="136">
        <v>2.4703480723248501E-5</v>
      </c>
      <c r="E31" s="137">
        <v>2.8268065949018701E-5</v>
      </c>
      <c r="F31" s="137">
        <v>7.2735088648004804E-5</v>
      </c>
      <c r="G31" s="137">
        <v>1.10712135702441E-5</v>
      </c>
      <c r="H31" s="137">
        <v>2.6428248641097201E-4</v>
      </c>
      <c r="I31" s="137">
        <v>4.0212311181009401E-5</v>
      </c>
      <c r="J31" s="137">
        <v>3.5223783177324301E-5</v>
      </c>
      <c r="K31" s="137">
        <v>7.2799755882824898E-5</v>
      </c>
      <c r="L31" s="137">
        <v>4.0838628359964E-5</v>
      </c>
      <c r="M31" s="137">
        <v>1.33543754262377E-3</v>
      </c>
      <c r="N31" s="137">
        <v>1.09701267004386E-5</v>
      </c>
      <c r="O31" s="137">
        <v>8.19184379663921E-4</v>
      </c>
      <c r="P31" s="137">
        <v>4.7679508049509101E-5</v>
      </c>
      <c r="Q31" s="137">
        <v>1.7554000576817401E-5</v>
      </c>
      <c r="R31" s="137">
        <v>7.3858847490404199E-5</v>
      </c>
      <c r="S31" s="137">
        <v>8.8190177986030402E-6</v>
      </c>
      <c r="T31" s="137">
        <v>2.9805881011740699E-4</v>
      </c>
      <c r="U31" s="137">
        <v>8.9041183942777504E-4</v>
      </c>
      <c r="V31" s="137">
        <v>1.0582197821671199E-3</v>
      </c>
      <c r="W31" s="137">
        <v>2.9855384347664298E-4</v>
      </c>
      <c r="X31" s="137">
        <v>2.1731100313922501E-3</v>
      </c>
      <c r="Y31" s="137">
        <v>0.10852309742294899</v>
      </c>
      <c r="Z31" s="137">
        <v>2.2996174192546501E-2</v>
      </c>
      <c r="AA31" s="137">
        <v>8.4023280698643899E-5</v>
      </c>
      <c r="AB31" s="137">
        <v>1.43954684755039E-3</v>
      </c>
      <c r="AC31" s="137">
        <v>3.7185995591487497E-2</v>
      </c>
      <c r="AD31" s="137">
        <v>4.3577782633858897E-5</v>
      </c>
      <c r="AE31" s="137">
        <v>3.9672574548732402E-2</v>
      </c>
      <c r="AF31" s="137">
        <v>3.8494582583867899E-3</v>
      </c>
      <c r="AG31" s="137">
        <v>3.0667222718405597E-5</v>
      </c>
      <c r="AH31" s="137">
        <v>5.6524826214923703E-5</v>
      </c>
      <c r="AI31" s="137">
        <v>2.98213787483782E-3</v>
      </c>
      <c r="AJ31" s="137">
        <v>0</v>
      </c>
      <c r="AK31" s="137">
        <v>3.9723159841487301E-5</v>
      </c>
      <c r="AL31" s="137">
        <v>5.7219510298977901E-5</v>
      </c>
      <c r="AM31" s="137">
        <v>2.1216242152169601E-5</v>
      </c>
      <c r="AN31" s="137">
        <v>5.8531730452485803E-5</v>
      </c>
      <c r="AO31" s="137">
        <v>1.01898397931078E-4</v>
      </c>
      <c r="AP31" s="137">
        <v>3.3094856875119103E-5</v>
      </c>
      <c r="AQ31" s="137">
        <v>3.0121527355040501E-4</v>
      </c>
      <c r="AR31" s="137">
        <v>4.2125707143189701E-5</v>
      </c>
      <c r="AS31" s="137">
        <v>7.7244437022814402E-5</v>
      </c>
      <c r="AT31" s="137">
        <v>1.40942528891921E-4</v>
      </c>
      <c r="AU31" s="137">
        <v>1.43593286445941E-5</v>
      </c>
      <c r="AV31" s="137">
        <v>9.5032477912417005E-5</v>
      </c>
      <c r="AW31" s="137">
        <v>1.8310654268806399E-5</v>
      </c>
      <c r="AX31" s="137">
        <v>5.2065451134944198E-5</v>
      </c>
      <c r="AY31" s="137">
        <v>6.3253624448051101E-5</v>
      </c>
      <c r="AZ31" s="137">
        <v>5.6497339080572998E-5</v>
      </c>
      <c r="BA31" s="137">
        <v>1.00615413161187E-5</v>
      </c>
      <c r="BB31" s="137">
        <v>3.4668135347656599E-5</v>
      </c>
      <c r="BC31" s="137">
        <v>1.11574090862178E-5</v>
      </c>
      <c r="BD31" s="137">
        <v>6.5556071160531698E-5</v>
      </c>
      <c r="BE31" s="137">
        <v>3.5956994633620697E-5</v>
      </c>
      <c r="BF31" s="137">
        <v>5.4633288555299497E-5</v>
      </c>
      <c r="BG31" s="137">
        <v>6.8901987407887804E-5</v>
      </c>
      <c r="BH31" s="137">
        <v>3.4523547276501598E-5</v>
      </c>
      <c r="BI31" s="137">
        <v>5.1227997891527797E-4</v>
      </c>
      <c r="BJ31" s="137">
        <v>3.1985162149906902E-4</v>
      </c>
      <c r="BK31" s="137">
        <v>9.4858366872958605E-4</v>
      </c>
      <c r="BL31" s="137">
        <v>6.8250454934253703E-6</v>
      </c>
      <c r="BM31" s="137">
        <v>1.8696093623794901E-3</v>
      </c>
      <c r="BN31" s="137">
        <v>2.4562269717893902E-2</v>
      </c>
      <c r="BO31" s="137">
        <v>5.0710920339015E-5</v>
      </c>
      <c r="BP31" s="137">
        <v>3.6769853336271097E-5</v>
      </c>
      <c r="BQ31" s="137">
        <v>3.31455903415047E-5</v>
      </c>
      <c r="BR31" s="137">
        <v>3.6462742537207198E-6</v>
      </c>
      <c r="BS31" s="137">
        <v>8.00868271537962E-6</v>
      </c>
      <c r="BT31" s="137">
        <v>7.8780823323914702E-5</v>
      </c>
      <c r="BU31" s="137">
        <v>2.24609833360111E-4</v>
      </c>
      <c r="BV31" s="137">
        <v>6.1113825028150895E-5</v>
      </c>
      <c r="BW31" s="137">
        <v>5.1344122279916297E-5</v>
      </c>
      <c r="BX31" s="137">
        <v>1.0502820527649501E-4</v>
      </c>
      <c r="BY31" s="137">
        <v>2.5833511712506101E-4</v>
      </c>
      <c r="BZ31" s="137">
        <v>4.5743454914312501E-4</v>
      </c>
      <c r="CA31" s="138">
        <v>0</v>
      </c>
      <c r="CB31" s="190">
        <v>0.25556230727800999</v>
      </c>
      <c r="CC31" s="191">
        <v>0.74308759419286496</v>
      </c>
      <c r="CD31" s="137">
        <v>0</v>
      </c>
      <c r="CE31" s="137">
        <v>0</v>
      </c>
      <c r="CF31" s="137">
        <v>1.9094525191014401E-3</v>
      </c>
      <c r="CG31" s="137">
        <v>-1.0703183166734499E-2</v>
      </c>
      <c r="CH31" s="138">
        <v>1.01438291767582E-2</v>
      </c>
      <c r="CI31" s="49">
        <v>1</v>
      </c>
      <c r="CJ31" s="73"/>
    </row>
    <row r="32" spans="1:88" ht="19.2" x14ac:dyDescent="0.3">
      <c r="A32" s="30"/>
      <c r="B32" s="42" t="s">
        <v>320</v>
      </c>
      <c r="C32" s="43" t="s">
        <v>321</v>
      </c>
      <c r="D32" s="136">
        <v>1.12561078955075E-4</v>
      </c>
      <c r="E32" s="137">
        <v>1.2974329434405299E-4</v>
      </c>
      <c r="F32" s="137">
        <v>2.6974629530837299E-4</v>
      </c>
      <c r="G32" s="137">
        <v>5.3686354185521299E-5</v>
      </c>
      <c r="H32" s="137">
        <v>9.9744911272098605E-4</v>
      </c>
      <c r="I32" s="137">
        <v>1.9665873589553499E-4</v>
      </c>
      <c r="J32" s="137">
        <v>1.4549773983543599E-4</v>
      </c>
      <c r="K32" s="137">
        <v>2.9762960432837401E-4</v>
      </c>
      <c r="L32" s="137">
        <v>1.5534538288748299E-4</v>
      </c>
      <c r="M32" s="137">
        <v>7.3544177167052303E-4</v>
      </c>
      <c r="N32" s="137">
        <v>4.4116025427933097E-5</v>
      </c>
      <c r="O32" s="137">
        <v>2.7118259338006902E-3</v>
      </c>
      <c r="P32" s="137">
        <v>2.06550278847987E-4</v>
      </c>
      <c r="Q32" s="137">
        <v>1.09992343758098E-4</v>
      </c>
      <c r="R32" s="137">
        <v>6.0235304755798698E-4</v>
      </c>
      <c r="S32" s="137">
        <v>4.3337098663214401E-5</v>
      </c>
      <c r="T32" s="137">
        <v>1.11455109099637E-3</v>
      </c>
      <c r="U32" s="137">
        <v>1.5741841710612901E-3</v>
      </c>
      <c r="V32" s="137">
        <v>3.8018355741535502E-3</v>
      </c>
      <c r="W32" s="137">
        <v>1.06428176296543E-3</v>
      </c>
      <c r="X32" s="137">
        <v>3.3049230955231899E-2</v>
      </c>
      <c r="Y32" s="137">
        <v>4.0797318597267603E-2</v>
      </c>
      <c r="Z32" s="137">
        <v>5.8797956534511102E-3</v>
      </c>
      <c r="AA32" s="137">
        <v>1.49101413151123E-3</v>
      </c>
      <c r="AB32" s="137">
        <v>1.7554183182425302E-2</v>
      </c>
      <c r="AC32" s="137">
        <v>1.17899870046232E-4</v>
      </c>
      <c r="AD32" s="137">
        <v>1.8742476806792401E-4</v>
      </c>
      <c r="AE32" s="137">
        <v>6.9115685809522497E-3</v>
      </c>
      <c r="AF32" s="137">
        <v>1.7634266655962998E-2</v>
      </c>
      <c r="AG32" s="137">
        <v>6.1870844028128402E-3</v>
      </c>
      <c r="AH32" s="137">
        <v>0.15740924455582</v>
      </c>
      <c r="AI32" s="137">
        <v>3.2134440313748097E-2</v>
      </c>
      <c r="AJ32" s="137">
        <v>0</v>
      </c>
      <c r="AK32" s="137">
        <v>2.0001876422573101E-4</v>
      </c>
      <c r="AL32" s="137">
        <v>2.7998810628713302E-4</v>
      </c>
      <c r="AM32" s="137">
        <v>9.6361802061567398E-5</v>
      </c>
      <c r="AN32" s="137">
        <v>2.27630585444266E-4</v>
      </c>
      <c r="AO32" s="137">
        <v>4.7785939694722598E-4</v>
      </c>
      <c r="AP32" s="137">
        <v>1.4933346218927901E-4</v>
      </c>
      <c r="AQ32" s="137">
        <v>1.12335570054908E-3</v>
      </c>
      <c r="AR32" s="137">
        <v>5.3244938318558303E-2</v>
      </c>
      <c r="AS32" s="137">
        <v>3.4983300028399399E-4</v>
      </c>
      <c r="AT32" s="137">
        <v>1.0540754765689701E-3</v>
      </c>
      <c r="AU32" s="137">
        <v>6.9893217709277001E-5</v>
      </c>
      <c r="AV32" s="137">
        <v>4.6785999233111099E-4</v>
      </c>
      <c r="AW32" s="137">
        <v>1.21565249167206E-4</v>
      </c>
      <c r="AX32" s="137">
        <v>3.5615737346156399E-4</v>
      </c>
      <c r="AY32" s="137">
        <v>4.6802806609648099E-4</v>
      </c>
      <c r="AZ32" s="137">
        <v>2.2605274823430399E-4</v>
      </c>
      <c r="BA32" s="137">
        <v>3.8412139630184101E-5</v>
      </c>
      <c r="BB32" s="137">
        <v>1.5268992409217901E-4</v>
      </c>
      <c r="BC32" s="137">
        <v>4.9800617410678102E-5</v>
      </c>
      <c r="BD32" s="137">
        <v>2.4448192419398399E-4</v>
      </c>
      <c r="BE32" s="137">
        <v>1.5313551467928399E-4</v>
      </c>
      <c r="BF32" s="137">
        <v>2.2038306790290801E-4</v>
      </c>
      <c r="BG32" s="137">
        <v>6.2243550445439302E-3</v>
      </c>
      <c r="BH32" s="137">
        <v>3.0692228150916299E-4</v>
      </c>
      <c r="BI32" s="137">
        <v>1.8955687667653401E-3</v>
      </c>
      <c r="BJ32" s="137">
        <v>3.0173578710182701E-3</v>
      </c>
      <c r="BK32" s="137">
        <v>1.28404448355706E-2</v>
      </c>
      <c r="BL32" s="137">
        <v>3.1044534965416302E-5</v>
      </c>
      <c r="BM32" s="137">
        <v>2.80726672369615E-3</v>
      </c>
      <c r="BN32" s="137">
        <v>4.33392001107349E-3</v>
      </c>
      <c r="BO32" s="137">
        <v>4.6059581801791101E-4</v>
      </c>
      <c r="BP32" s="137">
        <v>1.7356334673781501E-4</v>
      </c>
      <c r="BQ32" s="137">
        <v>1.2216534374595001E-4</v>
      </c>
      <c r="BR32" s="137">
        <v>1.6239238023786199E-5</v>
      </c>
      <c r="BS32" s="137">
        <v>6.5090459241749798E-4</v>
      </c>
      <c r="BT32" s="137">
        <v>9.6855870807547998E-4</v>
      </c>
      <c r="BU32" s="137">
        <v>5.5649699543779704E-4</v>
      </c>
      <c r="BV32" s="137">
        <v>3.3748307751847902E-4</v>
      </c>
      <c r="BW32" s="137">
        <v>2.4958133036226599E-4</v>
      </c>
      <c r="BX32" s="137">
        <v>5.9137363286309295E-4</v>
      </c>
      <c r="BY32" s="137">
        <v>7.0898412196527898E-4</v>
      </c>
      <c r="BZ32" s="137">
        <v>1.2702646103718699E-3</v>
      </c>
      <c r="CA32" s="138">
        <v>0</v>
      </c>
      <c r="CB32" s="190">
        <v>0.431055203697365</v>
      </c>
      <c r="CC32" s="191">
        <v>0.542457543095345</v>
      </c>
      <c r="CD32" s="137">
        <v>0</v>
      </c>
      <c r="CE32" s="137">
        <v>0</v>
      </c>
      <c r="CF32" s="137">
        <v>6.6760692380233204E-3</v>
      </c>
      <c r="CG32" s="137">
        <v>3.5120612939136902E-3</v>
      </c>
      <c r="CH32" s="138">
        <v>1.6299122675352901E-2</v>
      </c>
      <c r="CI32" s="49">
        <v>1</v>
      </c>
      <c r="CJ32" s="73"/>
    </row>
    <row r="33" spans="1:88" ht="19.2" x14ac:dyDescent="0.3">
      <c r="A33" s="30"/>
      <c r="B33" s="42" t="s">
        <v>324</v>
      </c>
      <c r="C33" s="43" t="s">
        <v>325</v>
      </c>
      <c r="D33" s="136">
        <v>1.59236020683441E-5</v>
      </c>
      <c r="E33" s="137">
        <v>1.8642834729165701E-5</v>
      </c>
      <c r="F33" s="137">
        <v>4.9912848058535898E-5</v>
      </c>
      <c r="G33" s="137">
        <v>6.8073809191837504E-6</v>
      </c>
      <c r="H33" s="137">
        <v>1.6759084918664899E-4</v>
      </c>
      <c r="I33" s="137">
        <v>2.60737919953499E-5</v>
      </c>
      <c r="J33" s="137">
        <v>2.17644549613704E-5</v>
      </c>
      <c r="K33" s="137">
        <v>4.4998298983402501E-5</v>
      </c>
      <c r="L33" s="137">
        <v>2.84434156065343E-5</v>
      </c>
      <c r="M33" s="137">
        <v>1.06107488523828E-4</v>
      </c>
      <c r="N33" s="137">
        <v>6.7201394429844098E-6</v>
      </c>
      <c r="O33" s="137">
        <v>4.8548695075282801E-4</v>
      </c>
      <c r="P33" s="137">
        <v>6.2364758491975894E-5</v>
      </c>
      <c r="Q33" s="137">
        <v>1.31003254264913E-5</v>
      </c>
      <c r="R33" s="137">
        <v>3.9034313236408998E-4</v>
      </c>
      <c r="S33" s="137">
        <v>5.73294219820613E-5</v>
      </c>
      <c r="T33" s="137">
        <v>2.01173039965959E-4</v>
      </c>
      <c r="U33" s="137">
        <v>3.40370168036803E-4</v>
      </c>
      <c r="V33" s="137">
        <v>6.4718870111184104E-4</v>
      </c>
      <c r="W33" s="137">
        <v>3.3832262035773302E-4</v>
      </c>
      <c r="X33" s="137">
        <v>1.43900238719743E-2</v>
      </c>
      <c r="Y33" s="137">
        <v>7.7037028665866798E-3</v>
      </c>
      <c r="Z33" s="137">
        <v>2.28757189244015E-4</v>
      </c>
      <c r="AA33" s="137">
        <v>5.2755555077095601E-5</v>
      </c>
      <c r="AB33" s="137">
        <v>6.9281591708324194E-2</v>
      </c>
      <c r="AC33" s="137">
        <v>1.9948799534890402E-5</v>
      </c>
      <c r="AD33" s="137">
        <v>2.72013704647171E-5</v>
      </c>
      <c r="AE33" s="137">
        <v>2.65510364492976E-4</v>
      </c>
      <c r="AF33" s="137">
        <v>3.9699475702844496E-3</v>
      </c>
      <c r="AG33" s="137">
        <v>2.0896572272779201E-5</v>
      </c>
      <c r="AH33" s="137">
        <v>5.7478300751856498E-5</v>
      </c>
      <c r="AI33" s="137">
        <v>4.01057077001007E-5</v>
      </c>
      <c r="AJ33" s="137">
        <v>0</v>
      </c>
      <c r="AK33" s="137">
        <v>3.5792662192515501E-5</v>
      </c>
      <c r="AL33" s="137">
        <v>1.21327007962261E-4</v>
      </c>
      <c r="AM33" s="137">
        <v>1.7623724491034501E-5</v>
      </c>
      <c r="AN33" s="137">
        <v>6.7611180386382996E-5</v>
      </c>
      <c r="AO33" s="137">
        <v>9.7148272233911994E-5</v>
      </c>
      <c r="AP33" s="137">
        <v>2.8233953028596401E-5</v>
      </c>
      <c r="AQ33" s="137">
        <v>2.3568053723019701E-4</v>
      </c>
      <c r="AR33" s="137">
        <v>3.4223211484869602E-5</v>
      </c>
      <c r="AS33" s="137">
        <v>5.8130083501522897E-5</v>
      </c>
      <c r="AT33" s="137">
        <v>2.80632834708744E-5</v>
      </c>
      <c r="AU33" s="137">
        <v>1.11996619759886E-5</v>
      </c>
      <c r="AV33" s="137">
        <v>8.9336712717790601E-5</v>
      </c>
      <c r="AW33" s="137">
        <v>1.6902751973981701E-5</v>
      </c>
      <c r="AX33" s="137">
        <v>4.86187676120046E-5</v>
      </c>
      <c r="AY33" s="137">
        <v>7.9199620778049704E-5</v>
      </c>
      <c r="AZ33" s="137">
        <v>2.04158907696157E-4</v>
      </c>
      <c r="BA33" s="137">
        <v>8.3634567561905696E-6</v>
      </c>
      <c r="BB33" s="137">
        <v>3.3560490716357703E-5</v>
      </c>
      <c r="BC33" s="137">
        <v>1.8542976100238E-5</v>
      </c>
      <c r="BD33" s="137">
        <v>5.2210478861762597E-5</v>
      </c>
      <c r="BE33" s="137">
        <v>6.8710197095694594E-5</v>
      </c>
      <c r="BF33" s="137">
        <v>6.71738580100722E-5</v>
      </c>
      <c r="BG33" s="137">
        <v>6.5279526494436504E-5</v>
      </c>
      <c r="BH33" s="137">
        <v>5.2043697792226903E-5</v>
      </c>
      <c r="BI33" s="137">
        <v>1.4812407536260899E-3</v>
      </c>
      <c r="BJ33" s="137">
        <v>1.9593643320933301E-4</v>
      </c>
      <c r="BK33" s="137">
        <v>6.4513535892232895E-4</v>
      </c>
      <c r="BL33" s="137">
        <v>4.2134870186107502E-6</v>
      </c>
      <c r="BM33" s="137">
        <v>2.5696256160313599E-3</v>
      </c>
      <c r="BN33" s="137">
        <v>7.6761781997243903E-3</v>
      </c>
      <c r="BO33" s="137">
        <v>3.1064769374689899E-5</v>
      </c>
      <c r="BP33" s="137">
        <v>2.8895444053967002E-5</v>
      </c>
      <c r="BQ33" s="137">
        <v>2.0413063110914199E-5</v>
      </c>
      <c r="BR33" s="137">
        <v>2.34073190783533E-6</v>
      </c>
      <c r="BS33" s="137">
        <v>4.9060020974796997E-6</v>
      </c>
      <c r="BT33" s="137">
        <v>9.3479232181168203E-5</v>
      </c>
      <c r="BU33" s="137">
        <v>1.10888092999368E-4</v>
      </c>
      <c r="BV33" s="137">
        <v>4.48540753329626E-5</v>
      </c>
      <c r="BW33" s="137">
        <v>3.1459905604115899E-5</v>
      </c>
      <c r="BX33" s="137">
        <v>8.5956442065999802E-5</v>
      </c>
      <c r="BY33" s="137">
        <v>1.37829524509867E-4</v>
      </c>
      <c r="BZ33" s="137">
        <v>4.0099880533325796E-3</v>
      </c>
      <c r="CA33" s="138">
        <v>0</v>
      </c>
      <c r="CB33" s="190">
        <v>0.117800124305339</v>
      </c>
      <c r="CC33" s="191">
        <v>0.41375807877590398</v>
      </c>
      <c r="CD33" s="137">
        <v>0</v>
      </c>
      <c r="CE33" s="137">
        <v>0</v>
      </c>
      <c r="CF33" s="137">
        <v>2.25193607990335E-3</v>
      </c>
      <c r="CG33" s="137">
        <v>1.08803130190698E-2</v>
      </c>
      <c r="CH33" s="138">
        <v>0.455309547819783</v>
      </c>
      <c r="CI33" s="49">
        <v>1</v>
      </c>
      <c r="CJ33" s="73"/>
    </row>
    <row r="34" spans="1:88" ht="19.2" x14ac:dyDescent="0.3">
      <c r="A34" s="30"/>
      <c r="B34" s="42" t="s">
        <v>332</v>
      </c>
      <c r="C34" s="43" t="s">
        <v>333</v>
      </c>
      <c r="D34" s="136">
        <v>6.5972351960651404E-5</v>
      </c>
      <c r="E34" s="137">
        <v>7.5481894390522802E-5</v>
      </c>
      <c r="F34" s="137">
        <v>1.9417274584610601E-4</v>
      </c>
      <c r="G34" s="137">
        <v>2.9574189936960499E-5</v>
      </c>
      <c r="H34" s="137">
        <v>7.0584971285574301E-4</v>
      </c>
      <c r="I34" s="137">
        <v>1.07386142954975E-4</v>
      </c>
      <c r="J34" s="137">
        <v>9.4089696655286898E-5</v>
      </c>
      <c r="K34" s="137">
        <v>1.9446218042587201E-4</v>
      </c>
      <c r="L34" s="137">
        <v>1.09012462426998E-4</v>
      </c>
      <c r="M34" s="137">
        <v>4.62706691057846E-4</v>
      </c>
      <c r="N34" s="137">
        <v>2.9304750572928401E-5</v>
      </c>
      <c r="O34" s="137">
        <v>1.9687513155065002E-3</v>
      </c>
      <c r="P34" s="137">
        <v>1.2658640064497901E-4</v>
      </c>
      <c r="Q34" s="137">
        <v>4.68371236585072E-5</v>
      </c>
      <c r="R34" s="137">
        <v>1.8917258340601801E-4</v>
      </c>
      <c r="S34" s="137">
        <v>2.23353849212576E-5</v>
      </c>
      <c r="T34" s="137">
        <v>7.94273375842428E-4</v>
      </c>
      <c r="U34" s="137">
        <v>1.1112537304492299E-3</v>
      </c>
      <c r="V34" s="137">
        <v>2.81173308263115E-3</v>
      </c>
      <c r="W34" s="137">
        <v>7.9750955356035799E-4</v>
      </c>
      <c r="X34" s="137">
        <v>4.6919693040880101E-4</v>
      </c>
      <c r="Y34" s="137">
        <v>1.3893814305128299E-4</v>
      </c>
      <c r="Z34" s="137">
        <v>9.9202078037176301E-4</v>
      </c>
      <c r="AA34" s="137">
        <v>2.2442306768611099E-4</v>
      </c>
      <c r="AB34" s="137">
        <v>1.3470367347753599E-4</v>
      </c>
      <c r="AC34" s="137">
        <v>8.2597858382589301E-5</v>
      </c>
      <c r="AD34" s="137">
        <v>1.16367914061646E-4</v>
      </c>
      <c r="AE34" s="137">
        <v>1.05651272157499E-3</v>
      </c>
      <c r="AF34" s="137">
        <v>3.4688002058188698E-4</v>
      </c>
      <c r="AG34" s="137">
        <v>8.1872349745047598E-5</v>
      </c>
      <c r="AH34" s="137">
        <v>1.34228394489977E-4</v>
      </c>
      <c r="AI34" s="137">
        <v>1.01092660615583E-4</v>
      </c>
      <c r="AJ34" s="137">
        <v>0</v>
      </c>
      <c r="AK34" s="137">
        <v>1.05843491388074E-4</v>
      </c>
      <c r="AL34" s="137">
        <v>1.5081971186651401E-4</v>
      </c>
      <c r="AM34" s="137">
        <v>5.6566452464846203E-5</v>
      </c>
      <c r="AN34" s="137">
        <v>1.5560920068511801E-4</v>
      </c>
      <c r="AO34" s="137">
        <v>2.71385587830722E-4</v>
      </c>
      <c r="AP34" s="137">
        <v>8.8219551070724104E-5</v>
      </c>
      <c r="AQ34" s="137">
        <v>8.0343825133271404E-4</v>
      </c>
      <c r="AR34" s="137">
        <v>1.11975510083336E-4</v>
      </c>
      <c r="AS34" s="137">
        <v>2.0608843051707999E-4</v>
      </c>
      <c r="AT34" s="137">
        <v>1.06006679338404E-4</v>
      </c>
      <c r="AU34" s="137">
        <v>3.8301796256808798E-5</v>
      </c>
      <c r="AV34" s="137">
        <v>2.5312942268022301E-4</v>
      </c>
      <c r="AW34" s="137">
        <v>4.8779747182660797E-5</v>
      </c>
      <c r="AX34" s="137">
        <v>1.3868971849023001E-4</v>
      </c>
      <c r="AY34" s="137">
        <v>1.6801808651299301E-4</v>
      </c>
      <c r="AZ34" s="137">
        <v>1.4692916455421901E-4</v>
      </c>
      <c r="BA34" s="137">
        <v>2.6825810375469699E-5</v>
      </c>
      <c r="BB34" s="137">
        <v>9.23195276845491E-5</v>
      </c>
      <c r="BC34" s="137">
        <v>2.95292761972233E-5</v>
      </c>
      <c r="BD34" s="137">
        <v>1.7483757267826601E-4</v>
      </c>
      <c r="BE34" s="137">
        <v>9.4953187298567603E-5</v>
      </c>
      <c r="BF34" s="137">
        <v>1.4514925543715099E-4</v>
      </c>
      <c r="BG34" s="137">
        <v>1.8351605100398201E-4</v>
      </c>
      <c r="BH34" s="137">
        <v>9.1495857234997997E-5</v>
      </c>
      <c r="BI34" s="137">
        <v>1.34096836449209E-3</v>
      </c>
      <c r="BJ34" s="137">
        <v>8.5442695825948298E-4</v>
      </c>
      <c r="BK34" s="137">
        <v>2.5324647455943301E-3</v>
      </c>
      <c r="BL34" s="137">
        <v>1.8231133270188802E-5</v>
      </c>
      <c r="BM34" s="137">
        <v>1.8144739634085301E-3</v>
      </c>
      <c r="BN34" s="137">
        <v>1.41933086691947E-2</v>
      </c>
      <c r="BO34" s="137">
        <v>1.35465242329339E-4</v>
      </c>
      <c r="BP34" s="137">
        <v>9.8074097491951994E-5</v>
      </c>
      <c r="BQ34" s="137">
        <v>8.85400172949005E-5</v>
      </c>
      <c r="BR34" s="137">
        <v>9.7378538382978795E-6</v>
      </c>
      <c r="BS34" s="137">
        <v>2.1393777464989401E-5</v>
      </c>
      <c r="BT34" s="137">
        <v>2.09383948490922E-4</v>
      </c>
      <c r="BU34" s="137">
        <v>2.29478954334052E-4</v>
      </c>
      <c r="BV34" s="137">
        <v>1.6308007251917799E-4</v>
      </c>
      <c r="BW34" s="137">
        <v>1.3712629067927899E-4</v>
      </c>
      <c r="BX34" s="137">
        <v>2.8005507815060001E-4</v>
      </c>
      <c r="BY34" s="137">
        <v>4.23485421786982E-4</v>
      </c>
      <c r="BZ34" s="137">
        <v>1.5149722096246599E-4</v>
      </c>
      <c r="CA34" s="138">
        <v>0</v>
      </c>
      <c r="CB34" s="190">
        <v>4.0204919033878697E-2</v>
      </c>
      <c r="CC34" s="191">
        <v>0.94559124566576902</v>
      </c>
      <c r="CD34" s="137">
        <v>0</v>
      </c>
      <c r="CE34" s="137">
        <v>0</v>
      </c>
      <c r="CF34" s="137">
        <v>5.0752739213422403E-3</v>
      </c>
      <c r="CG34" s="137">
        <v>0</v>
      </c>
      <c r="CH34" s="138">
        <v>9.1285613790102801E-3</v>
      </c>
      <c r="CI34" s="49">
        <v>1</v>
      </c>
      <c r="CJ34" s="73"/>
    </row>
    <row r="35" spans="1:88" ht="19.2" x14ac:dyDescent="0.3">
      <c r="A35" s="30"/>
      <c r="B35" s="42" t="s">
        <v>336</v>
      </c>
      <c r="C35" s="43" t="s">
        <v>337</v>
      </c>
      <c r="D35" s="136">
        <v>1.51093402153179E-5</v>
      </c>
      <c r="E35" s="137">
        <v>1.7287266385823799E-5</v>
      </c>
      <c r="F35" s="137">
        <v>4.4470478773913201E-5</v>
      </c>
      <c r="G35" s="137">
        <v>6.7732388503669803E-6</v>
      </c>
      <c r="H35" s="137">
        <v>1.61657469158942E-4</v>
      </c>
      <c r="I35" s="137">
        <v>2.4594147701225401E-5</v>
      </c>
      <c r="J35" s="137">
        <v>2.1548924591451799E-5</v>
      </c>
      <c r="K35" s="137">
        <v>4.4536766626411897E-5</v>
      </c>
      <c r="L35" s="137">
        <v>2.4966616068220101E-5</v>
      </c>
      <c r="M35" s="137">
        <v>1.0597155637662901E-4</v>
      </c>
      <c r="N35" s="137">
        <v>6.7115304089127697E-6</v>
      </c>
      <c r="O35" s="137">
        <v>4.5089393573666199E-4</v>
      </c>
      <c r="P35" s="137">
        <v>2.8991493210948402E-5</v>
      </c>
      <c r="Q35" s="137">
        <v>1.0726888083138099E-5</v>
      </c>
      <c r="R35" s="137">
        <v>4.3325314880344498E-5</v>
      </c>
      <c r="S35" s="137">
        <v>5.1153690839557301E-6</v>
      </c>
      <c r="T35" s="137">
        <v>1.8190872847356101E-4</v>
      </c>
      <c r="U35" s="137">
        <v>2.5450526136938401E-4</v>
      </c>
      <c r="V35" s="137">
        <v>6.4395811999362303E-4</v>
      </c>
      <c r="W35" s="137">
        <v>1.8264989516967301E-4</v>
      </c>
      <c r="X35" s="137">
        <v>2.0896477983317E-4</v>
      </c>
      <c r="Y35" s="137">
        <v>3.3244469918798998E-3</v>
      </c>
      <c r="Z35" s="137">
        <v>2.27197894661116E-4</v>
      </c>
      <c r="AA35" s="137">
        <v>5.1398568961998397E-5</v>
      </c>
      <c r="AB35" s="137">
        <v>3.0850554366155097E-5</v>
      </c>
      <c r="AC35" s="137">
        <v>1.8917002445259902E-5</v>
      </c>
      <c r="AD35" s="137">
        <v>7.79013948720466E-2</v>
      </c>
      <c r="AE35" s="137">
        <v>2.4196818330213599E-4</v>
      </c>
      <c r="AF35" s="137">
        <v>8.9232237582116507E-3</v>
      </c>
      <c r="AG35" s="137">
        <v>1.8750842584227401E-5</v>
      </c>
      <c r="AH35" s="137">
        <v>3.0741703435321198E-5</v>
      </c>
      <c r="AI35" s="137">
        <v>2.3152780780402501E-5</v>
      </c>
      <c r="AJ35" s="137">
        <v>0</v>
      </c>
      <c r="AK35" s="137">
        <v>2.4240841404492099E-5</v>
      </c>
      <c r="AL35" s="137">
        <v>3.45415355075797E-5</v>
      </c>
      <c r="AM35" s="137">
        <v>1.2955150902831801E-5</v>
      </c>
      <c r="AN35" s="137">
        <v>3.5638449803751998E-5</v>
      </c>
      <c r="AO35" s="137">
        <v>6.2154176017767393E-5</v>
      </c>
      <c r="AP35" s="137">
        <v>2.0204512514048401E-5</v>
      </c>
      <c r="AQ35" s="137">
        <v>1.84007717181684E-4</v>
      </c>
      <c r="AR35" s="137">
        <v>2.5645229059621801E-5</v>
      </c>
      <c r="AS35" s="137">
        <v>4.7199472484787399E-5</v>
      </c>
      <c r="AT35" s="137">
        <v>2.4278215579996E-5</v>
      </c>
      <c r="AU35" s="137">
        <v>8.7720818388752203E-6</v>
      </c>
      <c r="AV35" s="137">
        <v>5.79730516211345E-5</v>
      </c>
      <c r="AW35" s="137">
        <v>1.1171798092625401E-5</v>
      </c>
      <c r="AX35" s="137">
        <v>3.1763459673006602E-5</v>
      </c>
      <c r="AY35" s="137">
        <v>3.8480399076353599E-5</v>
      </c>
      <c r="AZ35" s="137">
        <v>3.3650501593852897E-5</v>
      </c>
      <c r="BA35" s="137">
        <v>6.1437902919745402E-6</v>
      </c>
      <c r="BB35" s="137">
        <v>2.11435110443733E-5</v>
      </c>
      <c r="BC35" s="137">
        <v>6.7629524659367796E-6</v>
      </c>
      <c r="BD35" s="137">
        <v>4.0042234201259203E-5</v>
      </c>
      <c r="BE35" s="137">
        <v>2.1746685828005099E-5</v>
      </c>
      <c r="BF35" s="137">
        <v>3.3242857306467703E-5</v>
      </c>
      <c r="BG35" s="137">
        <v>4.2029825634299298E-5</v>
      </c>
      <c r="BH35" s="137">
        <v>2.09548696411534E-5</v>
      </c>
      <c r="BI35" s="137">
        <v>3.07115733105499E-4</v>
      </c>
      <c r="BJ35" s="137">
        <v>1.9568542302663E-4</v>
      </c>
      <c r="BK35" s="137">
        <v>5.7999859467349998E-4</v>
      </c>
      <c r="BL35" s="137">
        <v>4.1753914617805503E-6</v>
      </c>
      <c r="BM35" s="137">
        <v>1.0872145031558001E-2</v>
      </c>
      <c r="BN35" s="137">
        <v>3.3309691911481802E-2</v>
      </c>
      <c r="BO35" s="137">
        <v>3.1024972929952003E-5</v>
      </c>
      <c r="BP35" s="137">
        <v>2.2461453340332502E-5</v>
      </c>
      <c r="BQ35" s="137">
        <v>2.02779073994011E-5</v>
      </c>
      <c r="BR35" s="137">
        <v>2.23021526802073E-6</v>
      </c>
      <c r="BS35" s="137">
        <v>4.8997171178939298E-6</v>
      </c>
      <c r="BT35" s="137">
        <v>4.7954229603074802E-5</v>
      </c>
      <c r="BU35" s="137">
        <v>5.2556495111112898E-5</v>
      </c>
      <c r="BV35" s="137">
        <v>3.7349468751707302E-5</v>
      </c>
      <c r="BW35" s="137">
        <v>3.1405395089954698E-5</v>
      </c>
      <c r="BX35" s="137">
        <v>6.4139708969731301E-5</v>
      </c>
      <c r="BY35" s="137">
        <v>9.6988891919804507E-5</v>
      </c>
      <c r="BZ35" s="137">
        <v>3.4696702257369201E-5</v>
      </c>
      <c r="CA35" s="138">
        <v>0</v>
      </c>
      <c r="CB35" s="190">
        <v>0.139836250835498</v>
      </c>
      <c r="CC35" s="191">
        <v>0.41880024178686998</v>
      </c>
      <c r="CD35" s="137">
        <v>0</v>
      </c>
      <c r="CE35" s="137">
        <v>0</v>
      </c>
      <c r="CF35" s="137">
        <v>1.1623663259607299E-3</v>
      </c>
      <c r="CG35" s="137">
        <v>-2.4554873680867899E-3</v>
      </c>
      <c r="CH35" s="138">
        <v>0.442656628419758</v>
      </c>
      <c r="CI35" s="49">
        <v>1</v>
      </c>
      <c r="CJ35" s="73"/>
    </row>
    <row r="36" spans="1:88" ht="19.2" x14ac:dyDescent="0.3">
      <c r="A36" s="30"/>
      <c r="B36" s="42" t="s">
        <v>312</v>
      </c>
      <c r="C36" s="43" t="s">
        <v>313</v>
      </c>
      <c r="D36" s="136">
        <v>1.46453754590452E-5</v>
      </c>
      <c r="E36" s="137">
        <v>1.67612153226646E-5</v>
      </c>
      <c r="F36" s="137">
        <v>4.3139342787230101E-5</v>
      </c>
      <c r="G36" s="137">
        <v>6.5615122132535897E-6</v>
      </c>
      <c r="H36" s="137">
        <v>1.56662024217582E-4</v>
      </c>
      <c r="I36" s="137">
        <v>2.3840674804931299E-5</v>
      </c>
      <c r="J36" s="137">
        <v>2.0876528854990601E-5</v>
      </c>
      <c r="K36" s="137">
        <v>4.3147258045847499E-5</v>
      </c>
      <c r="L36" s="137">
        <v>2.4224052020936401E-5</v>
      </c>
      <c r="M36" s="137">
        <v>0.19578080556255201</v>
      </c>
      <c r="N36" s="137">
        <v>6.5014476584096904E-6</v>
      </c>
      <c r="O36" s="137">
        <v>0.426111140624299</v>
      </c>
      <c r="P36" s="137">
        <v>2.84607946358315E-5</v>
      </c>
      <c r="Q36" s="137">
        <v>1.0417788183435701E-5</v>
      </c>
      <c r="R36" s="137">
        <v>4.5890752283489899E-5</v>
      </c>
      <c r="S36" s="137">
        <v>5.5453325213695696E-6</v>
      </c>
      <c r="T36" s="137">
        <v>1.7642976474219701E-4</v>
      </c>
      <c r="U36" s="137">
        <v>2.4750560935613101E-4</v>
      </c>
      <c r="V36" s="137">
        <v>6.2382827191623995E-4</v>
      </c>
      <c r="W36" s="137">
        <v>1.76944288677072E-4</v>
      </c>
      <c r="X36" s="137">
        <v>1.0420000339426E-4</v>
      </c>
      <c r="Y36" s="137">
        <v>3.0871521747250299E-5</v>
      </c>
      <c r="Z36" s="137">
        <v>2.20100529677518E-4</v>
      </c>
      <c r="AA36" s="137">
        <v>4.9804295379999397E-5</v>
      </c>
      <c r="AB36" s="137">
        <v>2.9931181738539299E-5</v>
      </c>
      <c r="AC36" s="137">
        <v>1.8336254661675E-5</v>
      </c>
      <c r="AD36" s="137">
        <v>2.5822803214117401E-5</v>
      </c>
      <c r="AE36" s="137">
        <v>1.6932905432336699E-2</v>
      </c>
      <c r="AF36" s="137">
        <v>7.7312812622983506E-5</v>
      </c>
      <c r="AG36" s="137">
        <v>1.8187888708015101E-5</v>
      </c>
      <c r="AH36" s="137">
        <v>3.00811828143019E-5</v>
      </c>
      <c r="AI36" s="137">
        <v>2.26193353622548E-5</v>
      </c>
      <c r="AJ36" s="137">
        <v>0</v>
      </c>
      <c r="AK36" s="137">
        <v>2.3612275127104801E-5</v>
      </c>
      <c r="AL36" s="137">
        <v>3.4440730359300201E-5</v>
      </c>
      <c r="AM36" s="137">
        <v>1.2602211281779301E-5</v>
      </c>
      <c r="AN36" s="137">
        <v>3.4883763616362103E-5</v>
      </c>
      <c r="AO36" s="137">
        <v>6.0603265826860797E-5</v>
      </c>
      <c r="AP36" s="137">
        <v>1.96625367097793E-5</v>
      </c>
      <c r="AQ36" s="137">
        <v>1.78829323318061E-4</v>
      </c>
      <c r="AR36" s="137">
        <v>2.49390703244845E-5</v>
      </c>
      <c r="AS36" s="137">
        <v>4.5844906341650897E-5</v>
      </c>
      <c r="AT36" s="137">
        <v>2.3560693916228001E-5</v>
      </c>
      <c r="AU36" s="137">
        <v>8.5248111244037105E-6</v>
      </c>
      <c r="AV36" s="137">
        <v>5.65120450504075E-5</v>
      </c>
      <c r="AW36" s="137">
        <v>1.08867141414629E-5</v>
      </c>
      <c r="AX36" s="137">
        <v>3.0959256610685703E-5</v>
      </c>
      <c r="AY36" s="137">
        <v>3.7735572271189899E-5</v>
      </c>
      <c r="AZ36" s="137">
        <v>3.45238921468474E-5</v>
      </c>
      <c r="BA36" s="137">
        <v>5.9764778708781299E-6</v>
      </c>
      <c r="BB36" s="137">
        <v>2.06217201776805E-5</v>
      </c>
      <c r="BC36" s="137">
        <v>6.6843076650011696E-6</v>
      </c>
      <c r="BD36" s="137">
        <v>3.8925794571111297E-5</v>
      </c>
      <c r="BE36" s="137">
        <v>2.1596473479582501E-5</v>
      </c>
      <c r="BF36" s="137">
        <v>3.2585325786467797E-5</v>
      </c>
      <c r="BG36" s="137">
        <v>4.0976391997977103E-5</v>
      </c>
      <c r="BH36" s="137">
        <v>2.0650027872215001E-5</v>
      </c>
      <c r="BI36" s="137">
        <v>3.1076875168601899E-4</v>
      </c>
      <c r="BJ36" s="137">
        <v>1.8956012381794301E-4</v>
      </c>
      <c r="BK36" s="137">
        <v>5.6257142448739997E-4</v>
      </c>
      <c r="BL36" s="137">
        <v>4.0450643832278304E-6</v>
      </c>
      <c r="BM36" s="137">
        <v>1.05835187917775E-5</v>
      </c>
      <c r="BN36" s="137">
        <v>8.5843682706882195E-5</v>
      </c>
      <c r="BO36" s="137">
        <v>3.00538365049791E-5</v>
      </c>
      <c r="BP36" s="137">
        <v>2.18307657556496E-5</v>
      </c>
      <c r="BQ36" s="137">
        <v>1.96444067249425E-5</v>
      </c>
      <c r="BR36" s="137">
        <v>2.1616223907862002E-6</v>
      </c>
      <c r="BS36" s="137">
        <v>4.7463473220203603E-6</v>
      </c>
      <c r="BT36" s="137">
        <v>1.6700474301538801E-2</v>
      </c>
      <c r="BU36" s="137">
        <v>5.0914969478720597E-5</v>
      </c>
      <c r="BV36" s="137">
        <v>3.62646449589063E-5</v>
      </c>
      <c r="BW36" s="137">
        <v>3.0422511572460599E-5</v>
      </c>
      <c r="BX36" s="137">
        <v>6.2377680051228196E-5</v>
      </c>
      <c r="BY36" s="137">
        <v>9.3981303736810599E-5</v>
      </c>
      <c r="BZ36" s="137">
        <v>3.5726892206847899E-3</v>
      </c>
      <c r="CA36" s="138">
        <v>0</v>
      </c>
      <c r="CB36" s="190">
        <v>0.66373857322638996</v>
      </c>
      <c r="CC36" s="191">
        <v>0.19672699550285999</v>
      </c>
      <c r="CD36" s="137">
        <v>0</v>
      </c>
      <c r="CE36" s="137">
        <v>0</v>
      </c>
      <c r="CF36" s="137">
        <v>1.13828039210148E-3</v>
      </c>
      <c r="CG36" s="137">
        <v>0.108024159252727</v>
      </c>
      <c r="CH36" s="138">
        <v>3.0371991625920601E-2</v>
      </c>
      <c r="CI36" s="49">
        <v>1</v>
      </c>
      <c r="CJ36" s="73"/>
    </row>
    <row r="37" spans="1:88" ht="19.2" x14ac:dyDescent="0.3">
      <c r="A37" s="30"/>
      <c r="B37" s="42" t="s">
        <v>256</v>
      </c>
      <c r="C37" s="43" t="s">
        <v>257</v>
      </c>
      <c r="D37" s="136">
        <v>6.9563269524186496E-5</v>
      </c>
      <c r="E37" s="137">
        <v>8.0743046337442898E-5</v>
      </c>
      <c r="F37" s="137">
        <v>2.13022814839457E-4</v>
      </c>
      <c r="G37" s="137">
        <v>3.02843226074174E-5</v>
      </c>
      <c r="H37" s="137">
        <v>7.3671505748317402E-4</v>
      </c>
      <c r="I37" s="137">
        <v>1.1365058144620399E-4</v>
      </c>
      <c r="J37" s="137">
        <v>9.6639638488820999E-5</v>
      </c>
      <c r="K37" s="137">
        <v>1.99776053609112E-4</v>
      </c>
      <c r="L37" s="137">
        <v>1.20740848351876E-4</v>
      </c>
      <c r="M37" s="137">
        <v>4.7344578700254101E-4</v>
      </c>
      <c r="N37" s="137">
        <v>2.9939838263395E-5</v>
      </c>
      <c r="O37" s="137">
        <v>2.1111864382882999E-3</v>
      </c>
      <c r="P37" s="137">
        <v>2.1996614750423101E-4</v>
      </c>
      <c r="Q37" s="137">
        <v>5.4267821825299803E-5</v>
      </c>
      <c r="R37" s="137">
        <v>1.1366167754502899E-3</v>
      </c>
      <c r="S37" s="137">
        <v>1.6476470137580501E-4</v>
      </c>
      <c r="T37" s="137">
        <v>3.4005933141539801E-3</v>
      </c>
      <c r="U37" s="137">
        <v>3.44225874463811E-3</v>
      </c>
      <c r="V37" s="137">
        <v>3.4481713899884E-3</v>
      </c>
      <c r="W37" s="137">
        <v>8.1864529330328401E-4</v>
      </c>
      <c r="X37" s="137">
        <v>2.70116184840945E-3</v>
      </c>
      <c r="Y37" s="137">
        <v>8.7772429856768797E-3</v>
      </c>
      <c r="Z37" s="137">
        <v>1.08978596908302E-3</v>
      </c>
      <c r="AA37" s="137">
        <v>2.3279693773929001E-4</v>
      </c>
      <c r="AB37" s="137">
        <v>6.3538243956858702E-4</v>
      </c>
      <c r="AC37" s="137">
        <v>2.27708462188929E-3</v>
      </c>
      <c r="AD37" s="137">
        <v>1.71863282182983E-4</v>
      </c>
      <c r="AE37" s="137">
        <v>3.9952978853369401E-3</v>
      </c>
      <c r="AF37" s="137">
        <v>2.5280341517514699E-2</v>
      </c>
      <c r="AG37" s="137">
        <v>2.3037493650249601E-4</v>
      </c>
      <c r="AH37" s="137">
        <v>2.76599297151186E-2</v>
      </c>
      <c r="AI37" s="137">
        <v>3.8516058640591201E-4</v>
      </c>
      <c r="AJ37" s="137">
        <v>0</v>
      </c>
      <c r="AK37" s="137">
        <v>1.3946064644451399E-4</v>
      </c>
      <c r="AL37" s="137">
        <v>3.8992601387286701E-4</v>
      </c>
      <c r="AM37" s="137">
        <v>7.04404039067062E-5</v>
      </c>
      <c r="AN37" s="137">
        <v>2.45786874515854E-4</v>
      </c>
      <c r="AO37" s="137">
        <v>3.7219456704983201E-4</v>
      </c>
      <c r="AP37" s="137">
        <v>1.11891953581578E-4</v>
      </c>
      <c r="AQ37" s="137">
        <v>9.6070006213919699E-4</v>
      </c>
      <c r="AR37" s="137">
        <v>7.4246090056262503E-4</v>
      </c>
      <c r="AS37" s="137">
        <v>2.4308566844881099E-4</v>
      </c>
      <c r="AT37" s="137">
        <v>3.1624131328010703E-4</v>
      </c>
      <c r="AU37" s="137">
        <v>4.5701542816709897E-5</v>
      </c>
      <c r="AV37" s="137">
        <v>3.4368666602136903E-4</v>
      </c>
      <c r="AW37" s="137">
        <v>6.5379637564072905E-5</v>
      </c>
      <c r="AX37" s="137">
        <v>1.87411956503216E-4</v>
      </c>
      <c r="AY37" s="137">
        <v>2.8223532538873802E-4</v>
      </c>
      <c r="AZ37" s="137">
        <v>6.1358584832311297E-4</v>
      </c>
      <c r="BA37" s="137">
        <v>3.3420727789986299E-5</v>
      </c>
      <c r="BB37" s="137">
        <v>1.28006648394587E-4</v>
      </c>
      <c r="BC37" s="137">
        <v>6.2173970706057895E-5</v>
      </c>
      <c r="BD37" s="137">
        <v>2.1157082282633201E-4</v>
      </c>
      <c r="BE37" s="137">
        <v>2.2462273345445199E-4</v>
      </c>
      <c r="BF37" s="137">
        <v>2.4043287543077101E-4</v>
      </c>
      <c r="BG37" s="137">
        <v>2.5055946244678E-4</v>
      </c>
      <c r="BH37" s="137">
        <v>1.7793207323738301E-4</v>
      </c>
      <c r="BI37" s="137">
        <v>4.5612492526479302E-3</v>
      </c>
      <c r="BJ37" s="137">
        <v>8.7294395748263001E-4</v>
      </c>
      <c r="BK37" s="137">
        <v>2.7624233765071002E-3</v>
      </c>
      <c r="BL37" s="137">
        <v>1.8715250243980099E-5</v>
      </c>
      <c r="BM37" s="137">
        <v>3.3428774845241302E-3</v>
      </c>
      <c r="BN37" s="137">
        <v>2.5924930256318202E-2</v>
      </c>
      <c r="BO37" s="137">
        <v>1.38401022576823E-4</v>
      </c>
      <c r="BP37" s="137">
        <v>1.17614377782461E-4</v>
      </c>
      <c r="BQ37" s="137">
        <v>9.0755592067984803E-5</v>
      </c>
      <c r="BR37" s="137">
        <v>1.0241593128751699E-5</v>
      </c>
      <c r="BS37" s="137">
        <v>2.1857419859309901E-5</v>
      </c>
      <c r="BT37" s="137">
        <v>3.3753090390736199E-4</v>
      </c>
      <c r="BU37" s="137">
        <v>7.6903548053594995E-4</v>
      </c>
      <c r="BV37" s="137">
        <v>1.86888091774044E-4</v>
      </c>
      <c r="BW37" s="137">
        <v>1.9133129053756901E-4</v>
      </c>
      <c r="BX37" s="137">
        <v>3.4521750802058598E-4</v>
      </c>
      <c r="BY37" s="137">
        <v>4.8112617674395198E-3</v>
      </c>
      <c r="BZ37" s="137">
        <v>1.6614135865605699E-3</v>
      </c>
      <c r="CA37" s="138">
        <v>0</v>
      </c>
      <c r="CB37" s="190">
        <v>0.14302101151652999</v>
      </c>
      <c r="CC37" s="191">
        <v>0.42600103646578502</v>
      </c>
      <c r="CD37" s="137">
        <v>0</v>
      </c>
      <c r="CE37" s="137">
        <v>0</v>
      </c>
      <c r="CF37" s="137">
        <v>8.1436067342263892E-3</v>
      </c>
      <c r="CG37" s="137">
        <v>2.0490489986104001E-2</v>
      </c>
      <c r="CH37" s="138">
        <v>0.402343855297355</v>
      </c>
      <c r="CI37" s="49">
        <v>1</v>
      </c>
      <c r="CJ37" s="73"/>
    </row>
    <row r="38" spans="1:88" ht="19.2" x14ac:dyDescent="0.3">
      <c r="A38" s="30"/>
      <c r="B38" s="42" t="s">
        <v>278</v>
      </c>
      <c r="C38" s="43" t="s">
        <v>279</v>
      </c>
      <c r="D38" s="136">
        <v>1.31905903141977E-5</v>
      </c>
      <c r="E38" s="137">
        <v>1.50919395088229E-5</v>
      </c>
      <c r="F38" s="137">
        <v>3.8823129152140098E-5</v>
      </c>
      <c r="G38" s="137">
        <v>5.9130986199398503E-6</v>
      </c>
      <c r="H38" s="137">
        <v>1.41128428939859E-4</v>
      </c>
      <c r="I38" s="137">
        <v>2.14709128148985E-5</v>
      </c>
      <c r="J38" s="137">
        <v>1.8812405568127498E-5</v>
      </c>
      <c r="K38" s="137">
        <v>3.8880999045375602E-5</v>
      </c>
      <c r="L38" s="137">
        <v>2.1796081059441998E-5</v>
      </c>
      <c r="M38" s="137">
        <v>9.25141247203432E-5</v>
      </c>
      <c r="N38" s="137">
        <v>5.8592265938586E-6</v>
      </c>
      <c r="O38" s="137">
        <v>3.9363447355754303E-4</v>
      </c>
      <c r="P38" s="137">
        <v>2.5309835114757001E-5</v>
      </c>
      <c r="Q38" s="137">
        <v>9.3646700672923003E-6</v>
      </c>
      <c r="R38" s="137">
        <v>3.78233907421623E-5</v>
      </c>
      <c r="S38" s="137">
        <v>4.4657633576856296E-6</v>
      </c>
      <c r="T38" s="137">
        <v>1.59749234305654E-4</v>
      </c>
      <c r="U38" s="137">
        <v>2.2291220738492E-4</v>
      </c>
      <c r="V38" s="137">
        <v>5.6239146103803195E-4</v>
      </c>
      <c r="W38" s="137">
        <v>1.5945500622666499E-4</v>
      </c>
      <c r="X38" s="137">
        <v>1.0423232163954899E-2</v>
      </c>
      <c r="Y38" s="137">
        <v>1.72182071909914E-3</v>
      </c>
      <c r="Z38" s="137">
        <v>6.3812798683310801E-4</v>
      </c>
      <c r="AA38" s="137">
        <v>4.4871414386871799E-5</v>
      </c>
      <c r="AB38" s="137">
        <v>6.4751900309355497E-4</v>
      </c>
      <c r="AC38" s="137">
        <v>1.7327111413497601E-5</v>
      </c>
      <c r="AD38" s="137">
        <v>2.3285869664007601E-5</v>
      </c>
      <c r="AE38" s="137">
        <v>2.12241637052979E-4</v>
      </c>
      <c r="AF38" s="137">
        <v>2.1216148552765601E-2</v>
      </c>
      <c r="AG38" s="137">
        <v>8.6767845159047604E-4</v>
      </c>
      <c r="AH38" s="137">
        <v>3.7020851287550002E-5</v>
      </c>
      <c r="AI38" s="137">
        <v>1.4446905190071801E-3</v>
      </c>
      <c r="AJ38" s="137">
        <v>0</v>
      </c>
      <c r="AK38" s="137">
        <v>2.1162473230560399E-5</v>
      </c>
      <c r="AL38" s="137">
        <v>3.0155072108435402E-5</v>
      </c>
      <c r="AM38" s="137">
        <v>1.13099636107616E-5</v>
      </c>
      <c r="AN38" s="137">
        <v>3.11126881846111E-5</v>
      </c>
      <c r="AO38" s="137">
        <v>5.4261156376353999E-5</v>
      </c>
      <c r="AP38" s="137">
        <v>1.7638721696179901E-5</v>
      </c>
      <c r="AQ38" s="137">
        <v>1.606403970925E-4</v>
      </c>
      <c r="AR38" s="137">
        <v>2.2612885518014201E-5</v>
      </c>
      <c r="AS38" s="137">
        <v>4.1206669513175597E-5</v>
      </c>
      <c r="AT38" s="137">
        <v>2.12684524544427E-5</v>
      </c>
      <c r="AU38" s="137">
        <v>7.6581065811140094E-6</v>
      </c>
      <c r="AV38" s="137">
        <v>5.0610997058823503E-5</v>
      </c>
      <c r="AW38" s="137">
        <v>9.7530805192512596E-6</v>
      </c>
      <c r="AX38" s="137">
        <v>2.77297868429362E-5</v>
      </c>
      <c r="AY38" s="137">
        <v>3.3593735537732198E-5</v>
      </c>
      <c r="AZ38" s="137">
        <v>2.9377191463448001E-5</v>
      </c>
      <c r="BA38" s="137">
        <v>5.3635843500050398E-6</v>
      </c>
      <c r="BB38" s="137">
        <v>1.8458475884161801E-5</v>
      </c>
      <c r="BC38" s="137">
        <v>5.9041185135354998E-6</v>
      </c>
      <c r="BD38" s="137">
        <v>3.4957231691592403E-5</v>
      </c>
      <c r="BE38" s="137">
        <v>1.8985052911706401E-5</v>
      </c>
      <c r="BF38" s="137">
        <v>2.90213143230703E-5</v>
      </c>
      <c r="BG38" s="137">
        <v>3.6692416943338999E-5</v>
      </c>
      <c r="BH38" s="137">
        <v>1.8293790237356E-5</v>
      </c>
      <c r="BI38" s="137">
        <v>2.6811480559105802E-4</v>
      </c>
      <c r="BJ38" s="137">
        <v>1.7083513964348399E-4</v>
      </c>
      <c r="BK38" s="137">
        <v>5.0634400550411804E-4</v>
      </c>
      <c r="BL38" s="137">
        <v>3.6451544136857799E-6</v>
      </c>
      <c r="BM38" s="137">
        <v>4.9423600052199103E-3</v>
      </c>
      <c r="BN38" s="137">
        <v>1.7734855032346199E-2</v>
      </c>
      <c r="BO38" s="137">
        <v>2.7085081254122699E-5</v>
      </c>
      <c r="BP38" s="137">
        <v>1.9609051398116101E-5</v>
      </c>
      <c r="BQ38" s="137">
        <v>1.7702796093211698E-5</v>
      </c>
      <c r="BR38" s="137">
        <v>1.9469980484724299E-6</v>
      </c>
      <c r="BS38" s="137">
        <v>4.27749724584782E-6</v>
      </c>
      <c r="BT38" s="137">
        <v>4.1864475054036701E-5</v>
      </c>
      <c r="BU38" s="137">
        <v>4.6080044703111898E-5</v>
      </c>
      <c r="BV38" s="137">
        <v>3.2606423161829097E-5</v>
      </c>
      <c r="BW38" s="137">
        <v>2.7436184617298601E-5</v>
      </c>
      <c r="BX38" s="137">
        <v>5.59945445555509E-5</v>
      </c>
      <c r="BY38" s="137">
        <v>8.6293783849781004E-5</v>
      </c>
      <c r="BZ38" s="137">
        <v>9.2309207069459398E-4</v>
      </c>
      <c r="CA38" s="138">
        <v>0</v>
      </c>
      <c r="CB38" s="190">
        <v>6.49304617143181E-2</v>
      </c>
      <c r="CC38" s="191">
        <v>0.14786231141110601</v>
      </c>
      <c r="CD38" s="137">
        <v>0</v>
      </c>
      <c r="CE38" s="137">
        <v>0</v>
      </c>
      <c r="CF38" s="137">
        <v>1.0147562886447701E-3</v>
      </c>
      <c r="CG38" s="137">
        <v>5.4716581150613297E-4</v>
      </c>
      <c r="CH38" s="138">
        <v>0.78564530477442496</v>
      </c>
      <c r="CI38" s="49">
        <v>1</v>
      </c>
      <c r="CJ38" s="73"/>
    </row>
    <row r="39" spans="1:88" ht="19.2" x14ac:dyDescent="0.3">
      <c r="A39" s="30"/>
      <c r="B39" s="42" t="s">
        <v>348</v>
      </c>
      <c r="C39" s="43" t="s">
        <v>349</v>
      </c>
      <c r="D39" s="136">
        <v>2.5822166961402098E-6</v>
      </c>
      <c r="E39" s="137">
        <v>3.05747728456771E-6</v>
      </c>
      <c r="F39" s="137">
        <v>8.3404557582319996E-6</v>
      </c>
      <c r="G39" s="137">
        <v>1.07713192561679E-6</v>
      </c>
      <c r="H39" s="137">
        <v>2.6952187672746601E-5</v>
      </c>
      <c r="I39" s="137">
        <v>4.2406800254864796E-6</v>
      </c>
      <c r="J39" s="137">
        <v>3.45286059960683E-6</v>
      </c>
      <c r="K39" s="137">
        <v>7.1401926370326499E-6</v>
      </c>
      <c r="L39" s="137">
        <v>4.7849175396011299E-6</v>
      </c>
      <c r="M39" s="137">
        <v>1.6755599222691901E-5</v>
      </c>
      <c r="N39" s="137">
        <v>1.0611877143993E-6</v>
      </c>
      <c r="O39" s="137">
        <v>7.9560851349653295E-5</v>
      </c>
      <c r="P39" s="137">
        <v>1.26871752827601E-5</v>
      </c>
      <c r="Q39" s="137">
        <v>2.26965422348017E-6</v>
      </c>
      <c r="R39" s="137">
        <v>9.11886483097507E-5</v>
      </c>
      <c r="S39" s="137">
        <v>1.3499216799702499E-5</v>
      </c>
      <c r="T39" s="137">
        <v>3.3388317082082697E-5</v>
      </c>
      <c r="U39" s="137">
        <v>6.1033245732529102E-5</v>
      </c>
      <c r="V39" s="137">
        <v>1.02403362390618E-4</v>
      </c>
      <c r="W39" s="137">
        <v>2.91302386088052E-5</v>
      </c>
      <c r="X39" s="137">
        <v>4.2806140836101301E-4</v>
      </c>
      <c r="Y39" s="137">
        <v>7.8341938004803605E-5</v>
      </c>
      <c r="Z39" s="137">
        <v>3.6231382218691002E-5</v>
      </c>
      <c r="AA39" s="137">
        <v>8.4406645595734297E-6</v>
      </c>
      <c r="AB39" s="137">
        <v>1.82807259985604E-5</v>
      </c>
      <c r="AC39" s="137">
        <v>3.2951146261842999E-6</v>
      </c>
      <c r="AD39" s="137">
        <v>4.3455810378491701E-6</v>
      </c>
      <c r="AE39" s="137">
        <v>4.3905687140449603E-5</v>
      </c>
      <c r="AF39" s="137">
        <v>3.2462463569246102E-5</v>
      </c>
      <c r="AG39" s="137">
        <v>3.4805025125692402E-6</v>
      </c>
      <c r="AH39" s="137">
        <v>2.7465175080749098E-3</v>
      </c>
      <c r="AI39" s="137">
        <v>3.6484532542039902E-3</v>
      </c>
      <c r="AJ39" s="137">
        <v>0</v>
      </c>
      <c r="AK39" s="137">
        <v>6.6332350431147802E-6</v>
      </c>
      <c r="AL39" s="137">
        <v>2.6546227452401599E-5</v>
      </c>
      <c r="AM39" s="137">
        <v>3.1791725299911799E-6</v>
      </c>
      <c r="AN39" s="137">
        <v>1.3395643630030699E-5</v>
      </c>
      <c r="AO39" s="137">
        <v>1.8314309146510201E-5</v>
      </c>
      <c r="AP39" s="137">
        <v>5.1400857588048299E-6</v>
      </c>
      <c r="AQ39" s="137">
        <v>4.1597283280543298E-5</v>
      </c>
      <c r="AR39" s="137">
        <v>6.1319809939448499E-6</v>
      </c>
      <c r="AS39" s="137">
        <v>1.01051588835105E-5</v>
      </c>
      <c r="AT39" s="137">
        <v>4.7512190821248797E-6</v>
      </c>
      <c r="AU39" s="137">
        <v>1.9743420959972799E-6</v>
      </c>
      <c r="AV39" s="137">
        <v>1.6772045221504501E-5</v>
      </c>
      <c r="AW39" s="137">
        <v>3.1559948104287799E-6</v>
      </c>
      <c r="AX39" s="137">
        <v>9.1094737764626506E-6</v>
      </c>
      <c r="AY39" s="137">
        <v>1.5970174667103699E-5</v>
      </c>
      <c r="AZ39" s="137">
        <v>4.6756682629269697E-5</v>
      </c>
      <c r="BA39" s="137">
        <v>1.5090527051210401E-6</v>
      </c>
      <c r="BB39" s="137">
        <v>6.3547687652902797E-6</v>
      </c>
      <c r="BC39" s="137">
        <v>3.9306543460948902E-6</v>
      </c>
      <c r="BD39" s="137">
        <v>9.2765695136726298E-6</v>
      </c>
      <c r="BE39" s="137">
        <v>1.48473948248008E-5</v>
      </c>
      <c r="BF39" s="137">
        <v>1.34936226682669E-5</v>
      </c>
      <c r="BG39" s="137">
        <v>1.22838556155561E-5</v>
      </c>
      <c r="BH39" s="137">
        <v>1.0863684882145301E-5</v>
      </c>
      <c r="BI39" s="137">
        <v>3.3386556104350899E-4</v>
      </c>
      <c r="BJ39" s="137">
        <v>3.79029944464656E-3</v>
      </c>
      <c r="BK39" s="137">
        <v>6.32932171488052E-3</v>
      </c>
      <c r="BL39" s="137">
        <v>6.6814658277695198E-7</v>
      </c>
      <c r="BM39" s="137">
        <v>3.9687332246113802E-3</v>
      </c>
      <c r="BN39" s="137">
        <v>1.52113554855877E-2</v>
      </c>
      <c r="BO39" s="137">
        <v>4.9054862463432103E-6</v>
      </c>
      <c r="BP39" s="137">
        <v>5.1084201926467E-6</v>
      </c>
      <c r="BQ39" s="137">
        <v>3.2327539633212599E-6</v>
      </c>
      <c r="BR39" s="137">
        <v>3.7879711882822797E-7</v>
      </c>
      <c r="BS39" s="137">
        <v>7.7471445300107995E-7</v>
      </c>
      <c r="BT39" s="137">
        <v>1.8633338611141401E-5</v>
      </c>
      <c r="BU39" s="137">
        <v>9.1344036500946395E-6</v>
      </c>
      <c r="BV39" s="137">
        <v>7.7180249113113794E-6</v>
      </c>
      <c r="BW39" s="137">
        <v>4.9690943871739404E-6</v>
      </c>
      <c r="BX39" s="137">
        <v>1.5424525950152002E-5</v>
      </c>
      <c r="BY39" s="137">
        <v>1.6466242297386502E-5</v>
      </c>
      <c r="BZ39" s="137">
        <v>5.2903289620611204E-3</v>
      </c>
      <c r="CA39" s="138">
        <v>0</v>
      </c>
      <c r="CB39" s="190">
        <v>4.2869832820680999E-2</v>
      </c>
      <c r="CC39" s="191">
        <v>0.95398981389292103</v>
      </c>
      <c r="CD39" s="137">
        <v>0</v>
      </c>
      <c r="CE39" s="137">
        <v>0</v>
      </c>
      <c r="CF39" s="137">
        <v>4.4827270504467601E-4</v>
      </c>
      <c r="CG39" s="137">
        <v>-2.6097632818654201E-3</v>
      </c>
      <c r="CH39" s="138">
        <v>5.3018438632188103E-3</v>
      </c>
      <c r="CI39" s="49">
        <v>1</v>
      </c>
      <c r="CJ39" s="73"/>
    </row>
    <row r="40" spans="1:88" ht="19.2" x14ac:dyDescent="0.3">
      <c r="A40" s="30"/>
      <c r="B40" s="42" t="s">
        <v>342</v>
      </c>
      <c r="C40" s="43" t="s">
        <v>343</v>
      </c>
      <c r="D40" s="136">
        <v>5.1369892494871502E-6</v>
      </c>
      <c r="E40" s="137">
        <v>5.9575356675848703E-6</v>
      </c>
      <c r="F40" s="137">
        <v>1.5694743921891502E-5</v>
      </c>
      <c r="G40" s="137">
        <v>2.24031738582911E-6</v>
      </c>
      <c r="H40" s="137">
        <v>5.44366963866407E-5</v>
      </c>
      <c r="I40" s="137">
        <v>8.3908404734678196E-6</v>
      </c>
      <c r="J40" s="137">
        <v>7.1477193549468099E-6</v>
      </c>
      <c r="K40" s="137">
        <v>1.47757610326452E-5</v>
      </c>
      <c r="L40" s="137">
        <v>8.8909321255016098E-6</v>
      </c>
      <c r="M40" s="137">
        <v>3.4975941031492702E-5</v>
      </c>
      <c r="N40" s="137">
        <v>2.2151424385890502E-6</v>
      </c>
      <c r="O40" s="137">
        <v>1.5524279366988699E-4</v>
      </c>
      <c r="P40" s="137">
        <v>1.21217814394764E-2</v>
      </c>
      <c r="Q40" s="137">
        <v>3.9861388982379198E-6</v>
      </c>
      <c r="R40" s="137">
        <v>7.9838265515685505E-5</v>
      </c>
      <c r="S40" s="137">
        <v>1.1549957793306E-5</v>
      </c>
      <c r="T40" s="137">
        <v>6.3633842637829499E-5</v>
      </c>
      <c r="U40" s="137">
        <v>1.00157143314525E-4</v>
      </c>
      <c r="V40" s="137">
        <v>2.12992757565563E-4</v>
      </c>
      <c r="W40" s="137">
        <v>6.0478473811724697E-5</v>
      </c>
      <c r="X40" s="137">
        <v>3.7232060855657602E-5</v>
      </c>
      <c r="Y40" s="137">
        <v>2.5967555744103301E-5</v>
      </c>
      <c r="Z40" s="137">
        <v>7.5226217340410806E-5</v>
      </c>
      <c r="AA40" s="137">
        <v>1.7207983097595799E-5</v>
      </c>
      <c r="AB40" s="137">
        <v>2.4299006190297301E-5</v>
      </c>
      <c r="AC40" s="137">
        <v>6.4338774985740197E-6</v>
      </c>
      <c r="AD40" s="137">
        <v>8.8937017628826807E-6</v>
      </c>
      <c r="AE40" s="137">
        <v>8.4249989380562502E-5</v>
      </c>
      <c r="AF40" s="137">
        <v>3.2157579054317202E-5</v>
      </c>
      <c r="AG40" s="137">
        <v>6.5894907042358999E-6</v>
      </c>
      <c r="AH40" s="137">
        <v>1.51892146115986E-5</v>
      </c>
      <c r="AI40" s="137">
        <v>2.2574303686736599E-2</v>
      </c>
      <c r="AJ40" s="137">
        <v>0</v>
      </c>
      <c r="AK40" s="137">
        <v>1.0176880715694E-5</v>
      </c>
      <c r="AL40" s="137">
        <v>2.77852407616925E-5</v>
      </c>
      <c r="AM40" s="137">
        <v>5.1545728809771504E-6</v>
      </c>
      <c r="AN40" s="137">
        <v>1.77932694537236E-5</v>
      </c>
      <c r="AO40" s="137">
        <v>2.7109082189827499E-5</v>
      </c>
      <c r="AP40" s="137">
        <v>8.1803143366794896E-6</v>
      </c>
      <c r="AQ40" s="137">
        <v>1.5930678204696999E-2</v>
      </c>
      <c r="AR40" s="137">
        <v>5.5527858805088997E-4</v>
      </c>
      <c r="AS40" s="137">
        <v>1.2533985235233999E-3</v>
      </c>
      <c r="AT40" s="137">
        <v>6.5445794254235395E-4</v>
      </c>
      <c r="AU40" s="137">
        <v>3.3516554034440699E-6</v>
      </c>
      <c r="AV40" s="137">
        <v>2.5044350295813301E-5</v>
      </c>
      <c r="AW40" s="137">
        <v>4.7670850862110298E-6</v>
      </c>
      <c r="AX40" s="137">
        <v>1.3659691727777199E-5</v>
      </c>
      <c r="AY40" s="137">
        <v>2.0382717797756101E-5</v>
      </c>
      <c r="AZ40" s="137">
        <v>4.3306045463214297E-5</v>
      </c>
      <c r="BA40" s="137">
        <v>2.4455504568361098E-6</v>
      </c>
      <c r="BB40" s="137">
        <v>9.3187789056120292E-6</v>
      </c>
      <c r="BC40" s="137">
        <v>4.45563947650438E-6</v>
      </c>
      <c r="BD40" s="137">
        <v>1.5504744219017598E-5</v>
      </c>
      <c r="BE40" s="137">
        <v>1.60433082102757E-5</v>
      </c>
      <c r="BF40" s="137">
        <v>1.7373087430819201E-5</v>
      </c>
      <c r="BG40" s="137">
        <v>1.8253477056504298E-5</v>
      </c>
      <c r="BH40" s="137">
        <v>1.2783544648296899E-5</v>
      </c>
      <c r="BI40" s="137">
        <v>3.2307319706951501E-4</v>
      </c>
      <c r="BJ40" s="137">
        <v>6.4586027142765799E-5</v>
      </c>
      <c r="BK40" s="137">
        <v>2.0359203972497499E-4</v>
      </c>
      <c r="BL40" s="137">
        <v>1.3842733857238201E-6</v>
      </c>
      <c r="BM40" s="137">
        <v>2.9370286890054203E-4</v>
      </c>
      <c r="BN40" s="137">
        <v>1.2570435582935299E-3</v>
      </c>
      <c r="BO40" s="137">
        <v>1.0239800761678399E-5</v>
      </c>
      <c r="BP40" s="137">
        <v>8.6233021457844395E-6</v>
      </c>
      <c r="BQ40" s="137">
        <v>6.7133455397205098E-6</v>
      </c>
      <c r="BR40" s="137">
        <v>7.5641859898398705E-7</v>
      </c>
      <c r="BS40" s="137">
        <v>1.61715296864553E-6</v>
      </c>
      <c r="BT40" s="137">
        <v>2.4415040949746299E-5</v>
      </c>
      <c r="BU40" s="137">
        <v>1.7406206475171601E-5</v>
      </c>
      <c r="BV40" s="137">
        <v>1.37357201847517E-5</v>
      </c>
      <c r="BW40" s="137">
        <v>1.03680464083499E-5</v>
      </c>
      <c r="BX40" s="137">
        <v>2.5274815346664E-5</v>
      </c>
      <c r="BY40" s="137">
        <v>3.2484758079254701E-5</v>
      </c>
      <c r="BZ40" s="137">
        <v>1.15068171875805E-3</v>
      </c>
      <c r="CA40" s="138">
        <v>0</v>
      </c>
      <c r="CB40" s="190">
        <v>5.8019674380792197E-2</v>
      </c>
      <c r="CC40" s="191">
        <v>0.94183780389426097</v>
      </c>
      <c r="CD40" s="137">
        <v>0</v>
      </c>
      <c r="CE40" s="137">
        <v>0</v>
      </c>
      <c r="CF40" s="137">
        <v>5.8916976646334002E-4</v>
      </c>
      <c r="CG40" s="137">
        <v>-7.6338849080716496E-3</v>
      </c>
      <c r="CH40" s="138">
        <v>7.1872368665553202E-3</v>
      </c>
      <c r="CI40" s="49">
        <v>1</v>
      </c>
      <c r="CJ40" s="73"/>
    </row>
    <row r="41" spans="1:88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90">
        <v>0</v>
      </c>
      <c r="CC41" s="191">
        <v>0</v>
      </c>
      <c r="CD41" s="137">
        <v>0</v>
      </c>
      <c r="CE41" s="137">
        <v>0</v>
      </c>
      <c r="CF41" s="137">
        <v>0</v>
      </c>
      <c r="CG41" s="137">
        <v>0</v>
      </c>
      <c r="CH41" s="138">
        <v>0</v>
      </c>
      <c r="CI41" s="49">
        <v>0</v>
      </c>
      <c r="CJ41" s="73"/>
    </row>
    <row r="42" spans="1:88" ht="19.2" x14ac:dyDescent="0.3">
      <c r="A42" s="30"/>
      <c r="B42" s="42" t="s">
        <v>356</v>
      </c>
      <c r="C42" s="43" t="s">
        <v>357</v>
      </c>
      <c r="D42" s="136">
        <v>8.7636129546405902E-4</v>
      </c>
      <c r="E42" s="137">
        <v>1.41578492062582E-2</v>
      </c>
      <c r="F42" s="137">
        <v>1.34564788487261E-3</v>
      </c>
      <c r="G42" s="137">
        <v>1.7787920325981501E-3</v>
      </c>
      <c r="H42" s="137">
        <v>1.4641449250842299E-2</v>
      </c>
      <c r="I42" s="137">
        <v>1.52385358027845E-3</v>
      </c>
      <c r="J42" s="137">
        <v>4.3735994850411299E-4</v>
      </c>
      <c r="K42" s="137">
        <v>1.75189138738916E-3</v>
      </c>
      <c r="L42" s="137">
        <v>6.0832191560827495E-4</v>
      </c>
      <c r="M42" s="137">
        <v>4.5103984789493104E-3</v>
      </c>
      <c r="N42" s="137">
        <v>2.17736428965227E-5</v>
      </c>
      <c r="O42" s="137">
        <v>4.6141767021412898E-3</v>
      </c>
      <c r="P42" s="137">
        <v>2.5725901148389999E-3</v>
      </c>
      <c r="Q42" s="137">
        <v>9.2015749570191797E-5</v>
      </c>
      <c r="R42" s="137">
        <v>5.3196405628078902E-3</v>
      </c>
      <c r="S42" s="137">
        <v>6.6917601665096105E-4</v>
      </c>
      <c r="T42" s="137">
        <v>7.0632230888539101E-4</v>
      </c>
      <c r="U42" s="137">
        <v>1.4261298806293199E-2</v>
      </c>
      <c r="V42" s="137">
        <v>2.4374108211171201E-3</v>
      </c>
      <c r="W42" s="137">
        <v>5.6341530951625599E-4</v>
      </c>
      <c r="X42" s="137">
        <v>6.6324976946414201E-4</v>
      </c>
      <c r="Y42" s="137">
        <v>1.4143616591347501E-4</v>
      </c>
      <c r="Z42" s="137">
        <v>2.3481466198169401E-3</v>
      </c>
      <c r="AA42" s="137">
        <v>2.3153958525410099E-4</v>
      </c>
      <c r="AB42" s="137">
        <v>1.33486190272986E-4</v>
      </c>
      <c r="AC42" s="137">
        <v>6.8417348612845194E-5</v>
      </c>
      <c r="AD42" s="137">
        <v>8.5465063622870396E-5</v>
      </c>
      <c r="AE42" s="137">
        <v>9.3373169728840002E-4</v>
      </c>
      <c r="AF42" s="137">
        <v>5.1552791326681699E-4</v>
      </c>
      <c r="AG42" s="137">
        <v>7.5247148264192705E-5</v>
      </c>
      <c r="AH42" s="137">
        <v>3.3493662413299998E-4</v>
      </c>
      <c r="AI42" s="137">
        <v>2.22273011348269E-4</v>
      </c>
      <c r="AJ42" s="137">
        <v>0</v>
      </c>
      <c r="AK42" s="137">
        <v>5.0117675704322399E-2</v>
      </c>
      <c r="AL42" s="137">
        <v>0.15338668618078899</v>
      </c>
      <c r="AM42" s="137">
        <v>2.1157151691755801E-2</v>
      </c>
      <c r="AN42" s="137">
        <v>3.85963707943749E-4</v>
      </c>
      <c r="AO42" s="137">
        <v>6.6335125275517601E-4</v>
      </c>
      <c r="AP42" s="137">
        <v>1.8373671539080099E-3</v>
      </c>
      <c r="AQ42" s="137">
        <v>4.4296443180293198E-3</v>
      </c>
      <c r="AR42" s="137">
        <v>1.4437276497346501E-3</v>
      </c>
      <c r="AS42" s="137">
        <v>5.5848815268513098E-3</v>
      </c>
      <c r="AT42" s="137">
        <v>1.68135319540539E-3</v>
      </c>
      <c r="AU42" s="137">
        <v>6.0326362207318402E-4</v>
      </c>
      <c r="AV42" s="137">
        <v>4.1971145458596804E-3</v>
      </c>
      <c r="AW42" s="137">
        <v>1.4244559897625699E-4</v>
      </c>
      <c r="AX42" s="137">
        <v>2.52938278859756E-4</v>
      </c>
      <c r="AY42" s="137">
        <v>4.66460643558602E-4</v>
      </c>
      <c r="AZ42" s="137">
        <v>2.0379207299137201E-3</v>
      </c>
      <c r="BA42" s="137">
        <v>7.8420090852586498E-4</v>
      </c>
      <c r="BB42" s="137">
        <v>3.2194269297193198E-3</v>
      </c>
      <c r="BC42" s="137">
        <v>2.1939074149112699E-4</v>
      </c>
      <c r="BD42" s="137">
        <v>3.3485805058087702E-3</v>
      </c>
      <c r="BE42" s="137">
        <v>4.6188474687265502E-2</v>
      </c>
      <c r="BF42" s="137">
        <v>1.06353305649187E-3</v>
      </c>
      <c r="BG42" s="137">
        <v>4.4097634225893602E-4</v>
      </c>
      <c r="BH42" s="137">
        <v>3.72674977948663E-4</v>
      </c>
      <c r="BI42" s="137">
        <v>1.4417469558243899E-2</v>
      </c>
      <c r="BJ42" s="137">
        <v>0.19205777977490099</v>
      </c>
      <c r="BK42" s="137">
        <v>1.14195727305053E-2</v>
      </c>
      <c r="BL42" s="137">
        <v>2.6331727105392798E-3</v>
      </c>
      <c r="BM42" s="137">
        <v>6.3764419675805296E-3</v>
      </c>
      <c r="BN42" s="137">
        <v>1.3663959231483701E-3</v>
      </c>
      <c r="BO42" s="137">
        <v>1.1072195809443E-3</v>
      </c>
      <c r="BP42" s="137">
        <v>2.3232932856346E-4</v>
      </c>
      <c r="BQ42" s="137">
        <v>9.4979735422039103E-5</v>
      </c>
      <c r="BR42" s="137">
        <v>3.8483044775924698E-5</v>
      </c>
      <c r="BS42" s="137">
        <v>1.4836189474647499E-5</v>
      </c>
      <c r="BT42" s="137">
        <v>3.26033280768162E-2</v>
      </c>
      <c r="BU42" s="137">
        <v>6.8459998194609305E-4</v>
      </c>
      <c r="BV42" s="137">
        <v>7.8909005684587395E-3</v>
      </c>
      <c r="BW42" s="137">
        <v>9.9611552024998491E-4</v>
      </c>
      <c r="BX42" s="137">
        <v>6.4344605968672704E-3</v>
      </c>
      <c r="BY42" s="137">
        <v>4.3279306519350001E-4</v>
      </c>
      <c r="BZ42" s="137">
        <v>3.94554824956433E-4</v>
      </c>
      <c r="CA42" s="138">
        <v>0</v>
      </c>
      <c r="CB42" s="190">
        <v>0.661863839281574</v>
      </c>
      <c r="CC42" s="191">
        <v>0.20489056205357301</v>
      </c>
      <c r="CD42" s="137">
        <v>0</v>
      </c>
      <c r="CE42" s="137">
        <v>0</v>
      </c>
      <c r="CF42" s="137">
        <v>1.2410661294374299E-2</v>
      </c>
      <c r="CG42" s="137">
        <v>1.7124299076607799E-2</v>
      </c>
      <c r="CH42" s="138">
        <v>0.103710638293871</v>
      </c>
      <c r="CI42" s="49">
        <v>1</v>
      </c>
      <c r="CJ42" s="73"/>
    </row>
    <row r="43" spans="1:88" ht="19.2" x14ac:dyDescent="0.3">
      <c r="A43" s="30"/>
      <c r="B43" s="42" t="s">
        <v>364</v>
      </c>
      <c r="C43" s="43" t="s">
        <v>365</v>
      </c>
      <c r="D43" s="136">
        <v>6.5897568220197006E-5</v>
      </c>
      <c r="E43" s="137">
        <v>8.8936295092192398E-5</v>
      </c>
      <c r="F43" s="137">
        <v>2.9123163068833801E-4</v>
      </c>
      <c r="G43" s="137">
        <v>1.8972881376404498E-5</v>
      </c>
      <c r="H43" s="137">
        <v>1.4552499044647399E-3</v>
      </c>
      <c r="I43" s="137">
        <v>2.3111858922734499E-3</v>
      </c>
      <c r="J43" s="137">
        <v>6.3776354837795506E-5</v>
      </c>
      <c r="K43" s="137">
        <v>2.30885793576082E-4</v>
      </c>
      <c r="L43" s="137">
        <v>2.4915935185119699E-4</v>
      </c>
      <c r="M43" s="137">
        <v>2.8412324104206901E-4</v>
      </c>
      <c r="N43" s="137">
        <v>6.90599448355389E-5</v>
      </c>
      <c r="O43" s="137">
        <v>2.3979361106161402E-3</v>
      </c>
      <c r="P43" s="137">
        <v>2.9460674789826302E-3</v>
      </c>
      <c r="Q43" s="137">
        <v>1.5800096280034999E-4</v>
      </c>
      <c r="R43" s="137">
        <v>1.3217919518806E-2</v>
      </c>
      <c r="S43" s="137">
        <v>1.8640213475965E-3</v>
      </c>
      <c r="T43" s="137">
        <v>1.09554607519642E-3</v>
      </c>
      <c r="U43" s="137">
        <v>4.6326036429640899E-3</v>
      </c>
      <c r="V43" s="137">
        <v>1.8269937581421199E-3</v>
      </c>
      <c r="W43" s="137">
        <v>5.9052755055272502E-4</v>
      </c>
      <c r="X43" s="137">
        <v>5.8663007592089304E-4</v>
      </c>
      <c r="Y43" s="137">
        <v>6.0437828107273597E-4</v>
      </c>
      <c r="Z43" s="137">
        <v>6.8728218731404795E-4</v>
      </c>
      <c r="AA43" s="137">
        <v>1.7904083271188501E-4</v>
      </c>
      <c r="AB43" s="137">
        <v>4.4563183191645401E-4</v>
      </c>
      <c r="AC43" s="137">
        <v>1.8508909479187001E-4</v>
      </c>
      <c r="AD43" s="137">
        <v>1.07279618493743E-4</v>
      </c>
      <c r="AE43" s="137">
        <v>1.7856901548147801E-3</v>
      </c>
      <c r="AF43" s="137">
        <v>1.85530177589187E-3</v>
      </c>
      <c r="AG43" s="137">
        <v>1.5791078005882299E-4</v>
      </c>
      <c r="AH43" s="137">
        <v>1.7689940238448201E-3</v>
      </c>
      <c r="AI43" s="137">
        <v>1.0910145700196599E-3</v>
      </c>
      <c r="AJ43" s="137">
        <v>0</v>
      </c>
      <c r="AK43" s="137">
        <v>2.32884324335018E-3</v>
      </c>
      <c r="AL43" s="137">
        <v>5.3566203648846497E-2</v>
      </c>
      <c r="AM43" s="137">
        <v>4.61407979463389E-3</v>
      </c>
      <c r="AN43" s="137">
        <v>1.71922457408212E-3</v>
      </c>
      <c r="AO43" s="137">
        <v>2.2029054914552799E-3</v>
      </c>
      <c r="AP43" s="137">
        <v>1.6076091653296101E-3</v>
      </c>
      <c r="AQ43" s="137">
        <v>4.80630772582502E-3</v>
      </c>
      <c r="AR43" s="137">
        <v>5.6418171336456205E-4</v>
      </c>
      <c r="AS43" s="137">
        <v>1.7749878028776201E-3</v>
      </c>
      <c r="AT43" s="137">
        <v>3.3208510802853499E-4</v>
      </c>
      <c r="AU43" s="137">
        <v>3.6095648718760499E-4</v>
      </c>
      <c r="AV43" s="137">
        <v>1.2030750425530701E-3</v>
      </c>
      <c r="AW43" s="137">
        <v>3.5713773171561599E-4</v>
      </c>
      <c r="AX43" s="137">
        <v>1.30345614676723E-3</v>
      </c>
      <c r="AY43" s="137">
        <v>2.02194509430989E-3</v>
      </c>
      <c r="AZ43" s="137">
        <v>6.0340701597227696E-3</v>
      </c>
      <c r="BA43" s="137">
        <v>2.7145821099470102E-4</v>
      </c>
      <c r="BB43" s="137">
        <v>1.31653432756891E-3</v>
      </c>
      <c r="BC43" s="137">
        <v>4.8628341822527798E-4</v>
      </c>
      <c r="BD43" s="137">
        <v>6.5585982349015699E-4</v>
      </c>
      <c r="BE43" s="137">
        <v>1.73867739129098E-3</v>
      </c>
      <c r="BF43" s="137">
        <v>2.3559230518996701E-3</v>
      </c>
      <c r="BG43" s="137">
        <v>1.7996708666482199E-3</v>
      </c>
      <c r="BH43" s="137">
        <v>2.9977543597140598E-3</v>
      </c>
      <c r="BI43" s="137">
        <v>3.9554138848694097E-2</v>
      </c>
      <c r="BJ43" s="137">
        <v>3.5436056325272899E-2</v>
      </c>
      <c r="BK43" s="137">
        <v>9.0968620025353702E-3</v>
      </c>
      <c r="BL43" s="137">
        <v>2.6043328456138001E-4</v>
      </c>
      <c r="BM43" s="137">
        <v>1.81755248112863E-3</v>
      </c>
      <c r="BN43" s="137">
        <v>2.5815471890709798E-3</v>
      </c>
      <c r="BO43" s="137">
        <v>1.45569159817047E-3</v>
      </c>
      <c r="BP43" s="137">
        <v>4.2047451738508003E-3</v>
      </c>
      <c r="BQ43" s="137">
        <v>1.20794808817568E-3</v>
      </c>
      <c r="BR43" s="137">
        <v>1.0948886815307199E-3</v>
      </c>
      <c r="BS43" s="137">
        <v>1.31367657069944E-5</v>
      </c>
      <c r="BT43" s="137">
        <v>2.4065035722587801E-2</v>
      </c>
      <c r="BU43" s="137">
        <v>1.8548200643105299E-2</v>
      </c>
      <c r="BV43" s="137">
        <v>8.9143240966956406E-3</v>
      </c>
      <c r="BW43" s="137">
        <v>3.1783044402649202E-2</v>
      </c>
      <c r="BX43" s="137">
        <v>4.6666099427270001E-3</v>
      </c>
      <c r="BY43" s="137">
        <v>4.5140604468529499E-3</v>
      </c>
      <c r="BZ43" s="137">
        <v>9.5736255837162807E-3</v>
      </c>
      <c r="CA43" s="138">
        <v>0</v>
      </c>
      <c r="CB43" s="190">
        <v>0.33851947018768003</v>
      </c>
      <c r="CC43" s="191">
        <v>0.56695134592857599</v>
      </c>
      <c r="CD43" s="137">
        <v>0</v>
      </c>
      <c r="CE43" s="137">
        <v>0</v>
      </c>
      <c r="CF43" s="137">
        <v>3.7868334216837697E-2</v>
      </c>
      <c r="CG43" s="137">
        <v>1.1077774392236599E-3</v>
      </c>
      <c r="CH43" s="138">
        <v>5.5553072227682403E-2</v>
      </c>
      <c r="CI43" s="49">
        <v>1</v>
      </c>
      <c r="CJ43" s="73"/>
    </row>
    <row r="44" spans="1:88" ht="19.2" x14ac:dyDescent="0.3">
      <c r="A44" s="30"/>
      <c r="B44" s="42" t="s">
        <v>368</v>
      </c>
      <c r="C44" s="43" t="s">
        <v>369</v>
      </c>
      <c r="D44" s="136">
        <v>1.4097826855030001E-5</v>
      </c>
      <c r="E44" s="137">
        <v>1.6219232354971901E-5</v>
      </c>
      <c r="F44" s="137">
        <v>4.2134810960588199E-5</v>
      </c>
      <c r="G44" s="137">
        <v>6.2501114896193701E-6</v>
      </c>
      <c r="H44" s="137">
        <v>1.5976482481331201E-3</v>
      </c>
      <c r="I44" s="137">
        <v>1.3163441603311701E-3</v>
      </c>
      <c r="J44" s="137">
        <v>1.9907120776224001E-5</v>
      </c>
      <c r="K44" s="137">
        <v>5.0775683561085703E-4</v>
      </c>
      <c r="L44" s="137">
        <v>2.4950697748708099E-5</v>
      </c>
      <c r="M44" s="137">
        <v>6.8107556231513397E-4</v>
      </c>
      <c r="N44" s="137">
        <v>5.7260847427004197E-5</v>
      </c>
      <c r="O44" s="137">
        <v>4.5982835149886101E-4</v>
      </c>
      <c r="P44" s="137">
        <v>6.3893535728313605E-5</v>
      </c>
      <c r="Q44" s="137">
        <v>4.9776870301676103E-3</v>
      </c>
      <c r="R44" s="137">
        <v>3.0088944472766001E-4</v>
      </c>
      <c r="S44" s="137">
        <v>3.5541101770389903E-5</v>
      </c>
      <c r="T44" s="137">
        <v>1.71723170875655E-4</v>
      </c>
      <c r="U44" s="137">
        <v>9.8557737264625593E-4</v>
      </c>
      <c r="V44" s="137">
        <v>5.9673962368281697E-4</v>
      </c>
      <c r="W44" s="137">
        <v>1.6975011337577901E-4</v>
      </c>
      <c r="X44" s="137">
        <v>1.01041946472614E-4</v>
      </c>
      <c r="Y44" s="137">
        <v>8.4709614256346706E-5</v>
      </c>
      <c r="Z44" s="137">
        <v>2.1036668572401601E-4</v>
      </c>
      <c r="AA44" s="137">
        <v>4.76600530927847E-5</v>
      </c>
      <c r="AB44" s="137">
        <v>3.5351579455686498E-5</v>
      </c>
      <c r="AC44" s="137">
        <v>1.93610592158939E-5</v>
      </c>
      <c r="AD44" s="137">
        <v>2.500368358768E-5</v>
      </c>
      <c r="AE44" s="137">
        <v>7.0766475427645097E-4</v>
      </c>
      <c r="AF44" s="137">
        <v>6.2433381257088398E-4</v>
      </c>
      <c r="AG44" s="137">
        <v>1.8401023296736101E-5</v>
      </c>
      <c r="AH44" s="137">
        <v>5.9878456694361195E-4</v>
      </c>
      <c r="AI44" s="137">
        <v>3.1400958184521401E-4</v>
      </c>
      <c r="AJ44" s="137">
        <v>0</v>
      </c>
      <c r="AK44" s="137">
        <v>5.7473611814085599E-4</v>
      </c>
      <c r="AL44" s="137">
        <v>9.6421476305418707E-3</v>
      </c>
      <c r="AM44" s="137">
        <v>0.15759955167763001</v>
      </c>
      <c r="AN44" s="137">
        <v>4.4058397939449203E-4</v>
      </c>
      <c r="AO44" s="137">
        <v>7.8738205181434599E-4</v>
      </c>
      <c r="AP44" s="137">
        <v>4.2003570019587803E-5</v>
      </c>
      <c r="AQ44" s="137">
        <v>2.25108239443235E-4</v>
      </c>
      <c r="AR44" s="137">
        <v>3.24884069876553E-3</v>
      </c>
      <c r="AS44" s="137">
        <v>2.3195415283273199E-4</v>
      </c>
      <c r="AT44" s="137">
        <v>6.9262104415225098E-5</v>
      </c>
      <c r="AU44" s="137">
        <v>1.78980286534054E-4</v>
      </c>
      <c r="AV44" s="137">
        <v>7.8399559161895001E-3</v>
      </c>
      <c r="AW44" s="137">
        <v>8.7068930625887699E-5</v>
      </c>
      <c r="AX44" s="137">
        <v>4.0814849874527001E-4</v>
      </c>
      <c r="AY44" s="137">
        <v>5.4402239533391899E-5</v>
      </c>
      <c r="AZ44" s="137">
        <v>8.7712931135607204E-4</v>
      </c>
      <c r="BA44" s="137">
        <v>2.38607440595685E-5</v>
      </c>
      <c r="BB44" s="137">
        <v>6.08807092584167E-5</v>
      </c>
      <c r="BC44" s="137">
        <v>1.3082432928595699E-4</v>
      </c>
      <c r="BD44" s="137">
        <v>8.4160716881951205E-4</v>
      </c>
      <c r="BE44" s="137">
        <v>2.3876763704463902E-3</v>
      </c>
      <c r="BF44" s="137">
        <v>7.6465238061315102E-3</v>
      </c>
      <c r="BG44" s="137">
        <v>1.3655766132806401E-3</v>
      </c>
      <c r="BH44" s="137">
        <v>1.7354852928956901E-3</v>
      </c>
      <c r="BI44" s="137">
        <v>1.4403227531454899E-3</v>
      </c>
      <c r="BJ44" s="137">
        <v>7.6387898013957601E-4</v>
      </c>
      <c r="BK44" s="137">
        <v>2.46212110150551E-3</v>
      </c>
      <c r="BL44" s="137">
        <v>8.0044591053713007E-6</v>
      </c>
      <c r="BM44" s="137">
        <v>3.9746609757633798E-5</v>
      </c>
      <c r="BN44" s="137">
        <v>5.2432254789118004E-4</v>
      </c>
      <c r="BO44" s="137">
        <v>3.8421311696808301E-4</v>
      </c>
      <c r="BP44" s="137">
        <v>8.7904858649484594E-5</v>
      </c>
      <c r="BQ44" s="137">
        <v>3.7939821786350202E-5</v>
      </c>
      <c r="BR44" s="137">
        <v>2.02199702854049E-5</v>
      </c>
      <c r="BS44" s="137">
        <v>4.5174122499333897E-6</v>
      </c>
      <c r="BT44" s="137">
        <v>7.27881270644178E-3</v>
      </c>
      <c r="BU44" s="137">
        <v>3.55987856785344E-4</v>
      </c>
      <c r="BV44" s="137">
        <v>1.1968396589859701E-3</v>
      </c>
      <c r="BW44" s="137">
        <v>5.5872211536983705E-4</v>
      </c>
      <c r="BX44" s="137">
        <v>5.8268533136673099E-3</v>
      </c>
      <c r="BY44" s="137">
        <v>1.5970703086766699E-4</v>
      </c>
      <c r="BZ44" s="137">
        <v>1.82438709272869E-3</v>
      </c>
      <c r="CA44" s="138">
        <v>0</v>
      </c>
      <c r="CB44" s="190">
        <v>0.23430615540570399</v>
      </c>
      <c r="CC44" s="191">
        <v>0.62677818974352295</v>
      </c>
      <c r="CD44" s="137">
        <v>0</v>
      </c>
      <c r="CE44" s="137">
        <v>0</v>
      </c>
      <c r="CF44" s="137">
        <v>1.3008274798696599E-3</v>
      </c>
      <c r="CG44" s="137">
        <v>4.19110244619499E-2</v>
      </c>
      <c r="CH44" s="138">
        <v>9.5703802908953597E-2</v>
      </c>
      <c r="CI44" s="49">
        <v>1</v>
      </c>
      <c r="CJ44" s="73"/>
    </row>
    <row r="45" spans="1:88" ht="19.2" x14ac:dyDescent="0.3">
      <c r="A45" s="30"/>
      <c r="B45" s="42" t="s">
        <v>374</v>
      </c>
      <c r="C45" s="43" t="s">
        <v>375</v>
      </c>
      <c r="D45" s="136">
        <v>8.7783441260869596E-5</v>
      </c>
      <c r="E45" s="137">
        <v>4.1413272276921798E-5</v>
      </c>
      <c r="F45" s="137">
        <v>1.67222940550435E-4</v>
      </c>
      <c r="G45" s="137">
        <v>3.00285058605671E-5</v>
      </c>
      <c r="H45" s="137">
        <v>1.1348895811114699E-2</v>
      </c>
      <c r="I45" s="137">
        <v>1.42618144484396E-4</v>
      </c>
      <c r="J45" s="137">
        <v>3.4971660069378802E-5</v>
      </c>
      <c r="K45" s="137">
        <v>7.8012113580773595E-5</v>
      </c>
      <c r="L45" s="137">
        <v>2.6267427549092902E-4</v>
      </c>
      <c r="M45" s="137">
        <v>8.43083894206687E-4</v>
      </c>
      <c r="N45" s="137">
        <v>1.00146439368979E-5</v>
      </c>
      <c r="O45" s="137">
        <v>7.4868775161233297E-4</v>
      </c>
      <c r="P45" s="137">
        <v>1.5176791519347501E-4</v>
      </c>
      <c r="Q45" s="137">
        <v>2.1299953010890602E-5</v>
      </c>
      <c r="R45" s="137">
        <v>1.0419797249920299E-3</v>
      </c>
      <c r="S45" s="137">
        <v>1.4353031712136701E-4</v>
      </c>
      <c r="T45" s="137">
        <v>3.1389268556667301E-4</v>
      </c>
      <c r="U45" s="137">
        <v>1.44887086478501E-3</v>
      </c>
      <c r="V45" s="137">
        <v>1.01800437281736E-3</v>
      </c>
      <c r="W45" s="137">
        <v>2.7484296039542602E-4</v>
      </c>
      <c r="X45" s="137">
        <v>1.8119572389271299E-4</v>
      </c>
      <c r="Y45" s="137">
        <v>5.6797231511513199E-5</v>
      </c>
      <c r="Z45" s="137">
        <v>3.5210876800824702E-4</v>
      </c>
      <c r="AA45" s="137">
        <v>8.0440109379194798E-5</v>
      </c>
      <c r="AB45" s="137">
        <v>1.33091287463188E-4</v>
      </c>
      <c r="AC45" s="137">
        <v>3.04748277393236E-5</v>
      </c>
      <c r="AD45" s="137">
        <v>4.09343476030793E-5</v>
      </c>
      <c r="AE45" s="137">
        <v>4.12882437556788E-4</v>
      </c>
      <c r="AF45" s="137">
        <v>8.7047516474790499E-4</v>
      </c>
      <c r="AG45" s="137">
        <v>3.27124662115299E-5</v>
      </c>
      <c r="AH45" s="137">
        <v>1.0543073899939201E-4</v>
      </c>
      <c r="AI45" s="137">
        <v>5.6471168867892603E-4</v>
      </c>
      <c r="AJ45" s="137">
        <v>0</v>
      </c>
      <c r="AK45" s="137">
        <v>8.7208587783328502E-5</v>
      </c>
      <c r="AL45" s="137">
        <v>2.4505429582522199E-4</v>
      </c>
      <c r="AM45" s="137">
        <v>2.5915513086318998E-4</v>
      </c>
      <c r="AN45" s="137">
        <v>0.10374638944161001</v>
      </c>
      <c r="AO45" s="137">
        <v>8.5981867916483498E-4</v>
      </c>
      <c r="AP45" s="137">
        <v>2.4842925057987802E-4</v>
      </c>
      <c r="AQ45" s="137">
        <v>4.4477848444833198E-4</v>
      </c>
      <c r="AR45" s="137">
        <v>1.48601817979914E-4</v>
      </c>
      <c r="AS45" s="137">
        <v>1.2279492727897501E-3</v>
      </c>
      <c r="AT45" s="137">
        <v>1.0289886998846501E-4</v>
      </c>
      <c r="AU45" s="137">
        <v>1.84799508558741E-5</v>
      </c>
      <c r="AV45" s="137">
        <v>6.8930758590397205E-4</v>
      </c>
      <c r="AW45" s="137">
        <v>1.3627741039895799E-3</v>
      </c>
      <c r="AX45" s="137">
        <v>1.2793807931451201E-4</v>
      </c>
      <c r="AY45" s="137">
        <v>2.26866236428986E-4</v>
      </c>
      <c r="AZ45" s="137">
        <v>6.3306198119539303E-4</v>
      </c>
      <c r="BA45" s="137">
        <v>1.66886565937418E-5</v>
      </c>
      <c r="BB45" s="137">
        <v>9.7645346861340504E-5</v>
      </c>
      <c r="BC45" s="137">
        <v>3.6352360819298099E-5</v>
      </c>
      <c r="BD45" s="137">
        <v>1.5696336307095501E-4</v>
      </c>
      <c r="BE45" s="137">
        <v>8.0022997283383704E-2</v>
      </c>
      <c r="BF45" s="137">
        <v>4.0525912362789101E-4</v>
      </c>
      <c r="BG45" s="137">
        <v>1.1446306282624799E-4</v>
      </c>
      <c r="BH45" s="137">
        <v>1.00564769514479E-4</v>
      </c>
      <c r="BI45" s="137">
        <v>0.23702377599402999</v>
      </c>
      <c r="BJ45" s="137">
        <v>1.2144425945761201E-2</v>
      </c>
      <c r="BK45" s="137">
        <v>3.7128079557155699E-3</v>
      </c>
      <c r="BL45" s="137">
        <v>6.3033711810643796E-6</v>
      </c>
      <c r="BM45" s="137">
        <v>1.77165899974579E-5</v>
      </c>
      <c r="BN45" s="137">
        <v>3.0201730859415101E-4</v>
      </c>
      <c r="BO45" s="137">
        <v>8.3992081462349702E-5</v>
      </c>
      <c r="BP45" s="137">
        <v>4.7805439795630903E-5</v>
      </c>
      <c r="BQ45" s="137">
        <v>3.05012754847514E-5</v>
      </c>
      <c r="BR45" s="137">
        <v>3.5679990957781401E-6</v>
      </c>
      <c r="BS45" s="137">
        <v>2.6434874410035401E-5</v>
      </c>
      <c r="BT45" s="137">
        <v>1.7298074936157099E-4</v>
      </c>
      <c r="BU45" s="137">
        <v>8.9605459456259997E-3</v>
      </c>
      <c r="BV45" s="137">
        <v>5.0683493295003998E-4</v>
      </c>
      <c r="BW45" s="137">
        <v>4.0075723530964801E-3</v>
      </c>
      <c r="BX45" s="137">
        <v>1.5763579096223601E-3</v>
      </c>
      <c r="BY45" s="137">
        <v>3.06741466267845E-3</v>
      </c>
      <c r="BZ45" s="137">
        <v>2.26049726804158E-3</v>
      </c>
      <c r="CA45" s="138">
        <v>0</v>
      </c>
      <c r="CB45" s="190">
        <v>0.486402048432443</v>
      </c>
      <c r="CC45" s="191">
        <v>3.83778080566173E-2</v>
      </c>
      <c r="CD45" s="137">
        <v>0</v>
      </c>
      <c r="CE45" s="137">
        <v>0</v>
      </c>
      <c r="CF45" s="137">
        <v>4.9198119836527197E-3</v>
      </c>
      <c r="CG45" s="137">
        <v>1.20763829371591E-2</v>
      </c>
      <c r="CH45" s="138">
        <v>0.45822394859012799</v>
      </c>
      <c r="CI45" s="49">
        <v>1</v>
      </c>
      <c r="CJ45" s="73"/>
    </row>
    <row r="46" spans="1:88" ht="19.2" x14ac:dyDescent="0.3">
      <c r="A46" s="30"/>
      <c r="B46" s="42" t="s">
        <v>384</v>
      </c>
      <c r="C46" s="43" t="s">
        <v>385</v>
      </c>
      <c r="D46" s="136">
        <v>3.7231985104466798E-4</v>
      </c>
      <c r="E46" s="137">
        <v>4.3336456973080198E-5</v>
      </c>
      <c r="F46" s="137">
        <v>3.1048018012800101E-3</v>
      </c>
      <c r="G46" s="137">
        <v>2.3484133890206899E-4</v>
      </c>
      <c r="H46" s="137">
        <v>7.5295462084692802E-2</v>
      </c>
      <c r="I46" s="137">
        <v>5.9705093230611302E-2</v>
      </c>
      <c r="J46" s="137">
        <v>5.3043826331220097E-5</v>
      </c>
      <c r="K46" s="137">
        <v>9.7378824487651995E-4</v>
      </c>
      <c r="L46" s="137">
        <v>3.9838068362422899E-4</v>
      </c>
      <c r="M46" s="137">
        <v>2.87834097405428E-3</v>
      </c>
      <c r="N46" s="137">
        <v>1.4232330137440501E-5</v>
      </c>
      <c r="O46" s="137">
        <v>3.8311713415060998E-3</v>
      </c>
      <c r="P46" s="137">
        <v>1.0872778908755299E-4</v>
      </c>
      <c r="Q46" s="137">
        <v>2.31319408867551E-5</v>
      </c>
      <c r="R46" s="137">
        <v>1.28521529395782E-4</v>
      </c>
      <c r="S46" s="137">
        <v>1.6361793501228501E-5</v>
      </c>
      <c r="T46" s="137">
        <v>1.75048448575496E-3</v>
      </c>
      <c r="U46" s="137">
        <v>4.13587994735332E-2</v>
      </c>
      <c r="V46" s="137">
        <v>5.0248179910061296E-3</v>
      </c>
      <c r="W46" s="137">
        <v>1.6846286121094799E-3</v>
      </c>
      <c r="X46" s="137">
        <v>9.1394640311805494E-3</v>
      </c>
      <c r="Y46" s="137">
        <v>1.86602671001196E-3</v>
      </c>
      <c r="Z46" s="137">
        <v>1.0317605467262401E-3</v>
      </c>
      <c r="AA46" s="137">
        <v>2.7431137189928698E-4</v>
      </c>
      <c r="AB46" s="137">
        <v>3.2577636681033499E-3</v>
      </c>
      <c r="AC46" s="137">
        <v>1.2427118780969E-3</v>
      </c>
      <c r="AD46" s="137">
        <v>4.2228497665935998E-4</v>
      </c>
      <c r="AE46" s="137">
        <v>1.0769007368643801E-3</v>
      </c>
      <c r="AF46" s="137">
        <v>1.1774820946746501E-2</v>
      </c>
      <c r="AG46" s="137">
        <v>5.4780096949325302E-4</v>
      </c>
      <c r="AH46" s="137">
        <v>9.1234040448603601E-3</v>
      </c>
      <c r="AI46" s="137">
        <v>5.3584569091259101E-3</v>
      </c>
      <c r="AJ46" s="137">
        <v>0</v>
      </c>
      <c r="AK46" s="137">
        <v>9.70146766244876E-4</v>
      </c>
      <c r="AL46" s="137">
        <v>4.65641527825546E-3</v>
      </c>
      <c r="AM46" s="137">
        <v>1.5267072507434999E-3</v>
      </c>
      <c r="AN46" s="137">
        <v>7.8946335723812804E-5</v>
      </c>
      <c r="AO46" s="137">
        <v>0.18784687578801401</v>
      </c>
      <c r="AP46" s="137">
        <v>1.9338562366419499E-2</v>
      </c>
      <c r="AQ46" s="137">
        <v>4.6149847726357899E-4</v>
      </c>
      <c r="AR46" s="137">
        <v>1.1356673830805E-3</v>
      </c>
      <c r="AS46" s="137">
        <v>8.9186194602101192E-3</v>
      </c>
      <c r="AT46" s="137">
        <v>2.63621038661292E-3</v>
      </c>
      <c r="AU46" s="137">
        <v>2.0947061945727699E-4</v>
      </c>
      <c r="AV46" s="137">
        <v>6.7711986729227297E-3</v>
      </c>
      <c r="AW46" s="137">
        <v>3.25750253089127E-3</v>
      </c>
      <c r="AX46" s="137">
        <v>6.5657169049900101E-3</v>
      </c>
      <c r="AY46" s="137">
        <v>1.9230222663112401E-4</v>
      </c>
      <c r="AZ46" s="137">
        <v>1.76670550126258E-3</v>
      </c>
      <c r="BA46" s="137">
        <v>4.15436768689491E-4</v>
      </c>
      <c r="BB46" s="137">
        <v>1.42593014585959E-3</v>
      </c>
      <c r="BC46" s="137">
        <v>2.9958956358975999E-4</v>
      </c>
      <c r="BD46" s="137">
        <v>1.67637983951887E-4</v>
      </c>
      <c r="BE46" s="137">
        <v>1.07427573013531E-3</v>
      </c>
      <c r="BF46" s="137">
        <v>8.5801250447406702E-4</v>
      </c>
      <c r="BG46" s="137">
        <v>9.85680927979011E-5</v>
      </c>
      <c r="BH46" s="137">
        <v>3.18060262534565E-4</v>
      </c>
      <c r="BI46" s="137">
        <v>9.3855222548167201E-4</v>
      </c>
      <c r="BJ46" s="137">
        <v>0.197965838536871</v>
      </c>
      <c r="BK46" s="137">
        <v>5.1225162048411698E-3</v>
      </c>
      <c r="BL46" s="137">
        <v>2.0088967413401401E-4</v>
      </c>
      <c r="BM46" s="137">
        <v>5.9812700435874996E-4</v>
      </c>
      <c r="BN46" s="137">
        <v>3.8676238888629101E-3</v>
      </c>
      <c r="BO46" s="137">
        <v>1.4770762771662599E-3</v>
      </c>
      <c r="BP46" s="137">
        <v>5.9037940776163599E-3</v>
      </c>
      <c r="BQ46" s="137">
        <v>1.06132307070958E-4</v>
      </c>
      <c r="BR46" s="137">
        <v>4.8687375545140204E-3</v>
      </c>
      <c r="BS46" s="137">
        <v>9.5629083440710401E-4</v>
      </c>
      <c r="BT46" s="137">
        <v>1.03672979055918E-2</v>
      </c>
      <c r="BU46" s="137">
        <v>5.7841214926448101E-3</v>
      </c>
      <c r="BV46" s="137">
        <v>1.2446959631696401E-3</v>
      </c>
      <c r="BW46" s="137">
        <v>1.68403942961553E-3</v>
      </c>
      <c r="BX46" s="137">
        <v>1.1571494311425901E-3</v>
      </c>
      <c r="BY46" s="137">
        <v>2.4761826274253599E-3</v>
      </c>
      <c r="BZ46" s="137">
        <v>2.1026015997427899E-2</v>
      </c>
      <c r="CA46" s="138">
        <v>0</v>
      </c>
      <c r="CB46" s="190">
        <v>0.75885113100217405</v>
      </c>
      <c r="CC46" s="191">
        <v>0.215553769133524</v>
      </c>
      <c r="CD46" s="137">
        <v>0</v>
      </c>
      <c r="CE46" s="137">
        <v>0</v>
      </c>
      <c r="CF46" s="137">
        <v>2.5798144110840901E-3</v>
      </c>
      <c r="CG46" s="137">
        <v>-5.1147357745261399E-3</v>
      </c>
      <c r="CH46" s="138">
        <v>2.8130021227743999E-2</v>
      </c>
      <c r="CI46" s="49">
        <v>1</v>
      </c>
      <c r="CJ46" s="73"/>
    </row>
    <row r="47" spans="1:88" ht="19.2" x14ac:dyDescent="0.3">
      <c r="A47" s="30"/>
      <c r="B47" s="42" t="s">
        <v>392</v>
      </c>
      <c r="C47" s="43" t="s">
        <v>393</v>
      </c>
      <c r="D47" s="136">
        <v>3.9454340428250699E-5</v>
      </c>
      <c r="E47" s="137">
        <v>4.51414610658296E-5</v>
      </c>
      <c r="F47" s="137">
        <v>1.16123760769811E-4</v>
      </c>
      <c r="G47" s="137">
        <v>1.7686653923730499E-5</v>
      </c>
      <c r="H47" s="137">
        <v>4.2212887724244998E-4</v>
      </c>
      <c r="I47" s="137">
        <v>6.4221591553222294E-5</v>
      </c>
      <c r="J47" s="137">
        <v>5.6269737432472697E-5</v>
      </c>
      <c r="K47" s="137">
        <v>1.1629685525716E-4</v>
      </c>
      <c r="L47" s="137">
        <v>6.5194201444901693E-5</v>
      </c>
      <c r="M47" s="137">
        <v>2.7671875815969297E-4</v>
      </c>
      <c r="N47" s="137">
        <v>1.7525517446443301E-5</v>
      </c>
      <c r="O47" s="137">
        <v>1.1773990514524701E-3</v>
      </c>
      <c r="P47" s="137">
        <v>9.3355681441620298E-4</v>
      </c>
      <c r="Q47" s="137">
        <v>4.0507769915894301E-5</v>
      </c>
      <c r="R47" s="137">
        <v>1.13133445808394E-4</v>
      </c>
      <c r="S47" s="137">
        <v>1.3357533180034501E-5</v>
      </c>
      <c r="T47" s="137">
        <v>4.7501007971148301E-4</v>
      </c>
      <c r="U47" s="137">
        <v>6.6457814039216695E-4</v>
      </c>
      <c r="V47" s="137">
        <v>1.68153887103601E-3</v>
      </c>
      <c r="W47" s="137">
        <v>4.76945454964524E-4</v>
      </c>
      <c r="X47" s="137">
        <v>2.8060020402607901E-4</v>
      </c>
      <c r="Y47" s="137">
        <v>8.3091062111652594E-5</v>
      </c>
      <c r="Z47" s="137">
        <v>5.9327164209684198E-4</v>
      </c>
      <c r="AA47" s="137">
        <v>1.3421477102591901E-4</v>
      </c>
      <c r="AB47" s="137">
        <v>8.0558664840212204E-5</v>
      </c>
      <c r="AC47" s="137">
        <v>4.93971175260634E-5</v>
      </c>
      <c r="AD47" s="137">
        <v>6.9593081948207507E-5</v>
      </c>
      <c r="AE47" s="137">
        <v>4.4776158071553199E-3</v>
      </c>
      <c r="AF47" s="137">
        <v>6.1263779179882103E-3</v>
      </c>
      <c r="AG47" s="137">
        <v>5.2974214866535199E-4</v>
      </c>
      <c r="AH47" s="137">
        <v>3.8183625730932101E-3</v>
      </c>
      <c r="AI47" s="137">
        <v>4.3997629203444697E-3</v>
      </c>
      <c r="AJ47" s="137">
        <v>0</v>
      </c>
      <c r="AK47" s="137">
        <v>6.3299018713633594E-5</v>
      </c>
      <c r="AL47" s="137">
        <v>1.4837285255943401E-2</v>
      </c>
      <c r="AM47" s="137">
        <v>2.2200518578790199E-4</v>
      </c>
      <c r="AN47" s="137">
        <v>9.3061080818529097E-5</v>
      </c>
      <c r="AO47" s="137">
        <v>3.3581374248982998E-2</v>
      </c>
      <c r="AP47" s="137">
        <v>7.2684460585040897E-2</v>
      </c>
      <c r="AQ47" s="137">
        <v>1.74791143694247E-3</v>
      </c>
      <c r="AR47" s="137">
        <v>6.6966233022736505E-5</v>
      </c>
      <c r="AS47" s="137">
        <v>1.2425760111512099E-2</v>
      </c>
      <c r="AT47" s="137">
        <v>6.3100341503234203E-3</v>
      </c>
      <c r="AU47" s="137">
        <v>1.1703334620189599E-3</v>
      </c>
      <c r="AV47" s="137">
        <v>1.0287123184741001E-2</v>
      </c>
      <c r="AW47" s="137">
        <v>3.0362615293699497E-4</v>
      </c>
      <c r="AX47" s="137">
        <v>8.2942493402015499E-5</v>
      </c>
      <c r="AY47" s="137">
        <v>1.00482135112308E-4</v>
      </c>
      <c r="AZ47" s="137">
        <v>4.5469393930228398E-3</v>
      </c>
      <c r="BA47" s="137">
        <v>1.6043003218208E-5</v>
      </c>
      <c r="BB47" s="137">
        <v>1.58748565613811E-3</v>
      </c>
      <c r="BC47" s="137">
        <v>7.8474433143573105E-4</v>
      </c>
      <c r="BD47" s="137">
        <v>6.3259914192661897E-4</v>
      </c>
      <c r="BE47" s="137">
        <v>5.6786142453426403E-5</v>
      </c>
      <c r="BF47" s="137">
        <v>2.4310774299551498E-3</v>
      </c>
      <c r="BG47" s="137">
        <v>7.5451389857026198E-4</v>
      </c>
      <c r="BH47" s="137">
        <v>6.8077848461904397E-3</v>
      </c>
      <c r="BI47" s="137">
        <v>4.5248453268632799E-3</v>
      </c>
      <c r="BJ47" s="137">
        <v>0.14859912372884501</v>
      </c>
      <c r="BK47" s="137">
        <v>1.51452423971206E-3</v>
      </c>
      <c r="BL47" s="137">
        <v>2.8180461650885798E-3</v>
      </c>
      <c r="BM47" s="137">
        <v>5.2074940638966302E-3</v>
      </c>
      <c r="BN47" s="137">
        <v>2.3089088689341099E-4</v>
      </c>
      <c r="BO47" s="137">
        <v>2.01002239006003E-2</v>
      </c>
      <c r="BP47" s="137">
        <v>2.91573761148286E-2</v>
      </c>
      <c r="BQ47" s="137">
        <v>5.8747231371862399E-3</v>
      </c>
      <c r="BR47" s="137">
        <v>1.88623231397017E-3</v>
      </c>
      <c r="BS47" s="137">
        <v>1.26179690696044E-2</v>
      </c>
      <c r="BT47" s="137">
        <v>0.160038746207981</v>
      </c>
      <c r="BU47" s="137">
        <v>4.89869876755075E-2</v>
      </c>
      <c r="BV47" s="137">
        <v>6.7594905202278399E-2</v>
      </c>
      <c r="BW47" s="137">
        <v>2.8249081886578001E-2</v>
      </c>
      <c r="BX47" s="137">
        <v>1.67485136782821E-4</v>
      </c>
      <c r="BY47" s="137">
        <v>7.2170337482591398E-3</v>
      </c>
      <c r="BZ47" s="137">
        <v>4.2894538775967599E-2</v>
      </c>
      <c r="CA47" s="138">
        <v>0</v>
      </c>
      <c r="CB47" s="190">
        <v>0.786730242985477</v>
      </c>
      <c r="CC47" s="191">
        <v>0.233335784993463</v>
      </c>
      <c r="CD47" s="137">
        <v>0</v>
      </c>
      <c r="CE47" s="137">
        <v>0</v>
      </c>
      <c r="CF47" s="137">
        <v>3.03523489929072E-3</v>
      </c>
      <c r="CG47" s="137">
        <v>-3.8182343691413601E-2</v>
      </c>
      <c r="CH47" s="138">
        <v>1.50810808131833E-2</v>
      </c>
      <c r="CI47" s="49">
        <v>1</v>
      </c>
      <c r="CJ47" s="73"/>
    </row>
    <row r="48" spans="1:88" ht="19.2" x14ac:dyDescent="0.3">
      <c r="A48" s="30"/>
      <c r="B48" s="42" t="s">
        <v>396</v>
      </c>
      <c r="C48" s="43" t="s">
        <v>397</v>
      </c>
      <c r="D48" s="136">
        <v>8.0117421087250103E-5</v>
      </c>
      <c r="E48" s="137">
        <v>3.6434291886649703E-4</v>
      </c>
      <c r="F48" s="137">
        <v>9.7292060835823299E-4</v>
      </c>
      <c r="G48" s="137">
        <v>4.97514969083799E-4</v>
      </c>
      <c r="H48" s="137">
        <v>3.86062429425832E-3</v>
      </c>
      <c r="I48" s="137">
        <v>3.2101715139895303E-5</v>
      </c>
      <c r="J48" s="137">
        <v>3.9841863913462998E-5</v>
      </c>
      <c r="K48" s="137">
        <v>5.6663582771993202E-5</v>
      </c>
      <c r="L48" s="137">
        <v>3.88203903944557E-3</v>
      </c>
      <c r="M48" s="137">
        <v>1.0442604036045599E-3</v>
      </c>
      <c r="N48" s="137">
        <v>1.09809383791383E-4</v>
      </c>
      <c r="O48" s="137">
        <v>1.0558828296226E-2</v>
      </c>
      <c r="P48" s="137">
        <v>0</v>
      </c>
      <c r="Q48" s="137">
        <v>3.7212521251991999E-3</v>
      </c>
      <c r="R48" s="137">
        <v>1.22651247023628E-3</v>
      </c>
      <c r="S48" s="137">
        <v>7.7423654518853405E-4</v>
      </c>
      <c r="T48" s="137">
        <v>1.8350917211373499E-4</v>
      </c>
      <c r="U48" s="137">
        <v>7.1432467557055199E-4</v>
      </c>
      <c r="V48" s="137">
        <v>9.6467077224181703E-5</v>
      </c>
      <c r="W48" s="137">
        <v>1.6872951817205301E-5</v>
      </c>
      <c r="X48" s="137">
        <v>4.4603081079568302E-4</v>
      </c>
      <c r="Y48" s="137">
        <v>4.61375884196832E-5</v>
      </c>
      <c r="Z48" s="137">
        <v>9.5744504929614298E-6</v>
      </c>
      <c r="AA48" s="137">
        <v>9.6958477946023395E-6</v>
      </c>
      <c r="AB48" s="137">
        <v>1.51497553645195E-6</v>
      </c>
      <c r="AC48" s="137">
        <v>6.5047991662435601E-5</v>
      </c>
      <c r="AD48" s="137">
        <v>8.8778421688198001E-5</v>
      </c>
      <c r="AE48" s="137">
        <v>1.8201275546207401E-4</v>
      </c>
      <c r="AF48" s="137">
        <v>2.1183531594438901E-4</v>
      </c>
      <c r="AG48" s="137">
        <v>4.0592404503196698E-4</v>
      </c>
      <c r="AH48" s="137">
        <v>6.0345521400760095E-4</v>
      </c>
      <c r="AI48" s="137">
        <v>3.01878121510536E-5</v>
      </c>
      <c r="AJ48" s="137">
        <v>0</v>
      </c>
      <c r="AK48" s="137">
        <v>1.55282963941648E-3</v>
      </c>
      <c r="AL48" s="137">
        <v>6.7565959210109505E-4</v>
      </c>
      <c r="AM48" s="137">
        <v>1.5152174763763399E-4</v>
      </c>
      <c r="AN48" s="137">
        <v>1.5133382611211599E-4</v>
      </c>
      <c r="AO48" s="137">
        <v>3.4033092751514701E-4</v>
      </c>
      <c r="AP48" s="137">
        <v>3.3525692310600898E-5</v>
      </c>
      <c r="AQ48" s="137">
        <v>1.7688032432698599E-2</v>
      </c>
      <c r="AR48" s="137">
        <v>4.11609381391635E-5</v>
      </c>
      <c r="AS48" s="137">
        <v>5.0781184107951901E-4</v>
      </c>
      <c r="AT48" s="137">
        <v>7.6079967866519502E-5</v>
      </c>
      <c r="AU48" s="137">
        <v>1.8883430912099901E-4</v>
      </c>
      <c r="AV48" s="137">
        <v>2.5843845302737798E-4</v>
      </c>
      <c r="AW48" s="137">
        <v>7.7447914998899801E-3</v>
      </c>
      <c r="AX48" s="137">
        <v>4.3722704904663899E-3</v>
      </c>
      <c r="AY48" s="137">
        <v>4.9479064986123898E-4</v>
      </c>
      <c r="AZ48" s="137">
        <v>8.36940785342279E-6</v>
      </c>
      <c r="BA48" s="137">
        <v>1.6670423347084901E-4</v>
      </c>
      <c r="BB48" s="137">
        <v>6.1288498887177901E-4</v>
      </c>
      <c r="BC48" s="137">
        <v>2.5980817189560999E-4</v>
      </c>
      <c r="BD48" s="137">
        <v>1.2197535159909101E-5</v>
      </c>
      <c r="BE48" s="137">
        <v>2.8273660228531397E-4</v>
      </c>
      <c r="BF48" s="137">
        <v>9.6735795846630997E-4</v>
      </c>
      <c r="BG48" s="137">
        <v>4.8001148651321303E-2</v>
      </c>
      <c r="BH48" s="137">
        <v>4.74474802262616E-4</v>
      </c>
      <c r="BI48" s="137">
        <v>2.0343330320362601E-3</v>
      </c>
      <c r="BJ48" s="137">
        <v>7.5855115601844297E-2</v>
      </c>
      <c r="BK48" s="137">
        <v>0.38734552579446502</v>
      </c>
      <c r="BL48" s="137">
        <v>3.6730304616620899E-3</v>
      </c>
      <c r="BM48" s="137">
        <v>4.88741858559239E-4</v>
      </c>
      <c r="BN48" s="137">
        <v>1.4424150784094799E-3</v>
      </c>
      <c r="BO48" s="137">
        <v>5.7219709510812701E-5</v>
      </c>
      <c r="BP48" s="137">
        <v>2.62669358377116E-5</v>
      </c>
      <c r="BQ48" s="137">
        <v>2.154990751895E-5</v>
      </c>
      <c r="BR48" s="137">
        <v>5.7093709606785401E-7</v>
      </c>
      <c r="BS48" s="137">
        <v>1.3016619412458399E-3</v>
      </c>
      <c r="BT48" s="137">
        <v>8.4361598670956005E-3</v>
      </c>
      <c r="BU48" s="137">
        <v>3.9663238366023099E-3</v>
      </c>
      <c r="BV48" s="137">
        <v>9.4678377322917097E-3</v>
      </c>
      <c r="BW48" s="137">
        <v>2.37845604402703E-4</v>
      </c>
      <c r="BX48" s="137">
        <v>6.1545928255912503E-4</v>
      </c>
      <c r="BY48" s="137">
        <v>2.1153383033699399E-3</v>
      </c>
      <c r="BZ48" s="137">
        <v>1.52010022165886E-3</v>
      </c>
      <c r="CA48" s="138">
        <v>0</v>
      </c>
      <c r="CB48" s="190">
        <v>0.61400102520788002</v>
      </c>
      <c r="CC48" s="191">
        <v>0.137481236604729</v>
      </c>
      <c r="CD48" s="137">
        <v>0</v>
      </c>
      <c r="CE48" s="137">
        <v>0</v>
      </c>
      <c r="CF48" s="137">
        <v>0</v>
      </c>
      <c r="CG48" s="137">
        <v>-5.6263314657717205E-4</v>
      </c>
      <c r="CH48" s="138">
        <v>0.24908037133396799</v>
      </c>
      <c r="CI48" s="49">
        <v>1</v>
      </c>
      <c r="CJ48" s="73"/>
    </row>
    <row r="49" spans="1:88" ht="19.2" x14ac:dyDescent="0.3">
      <c r="A49" s="30"/>
      <c r="B49" s="42" t="s">
        <v>412</v>
      </c>
      <c r="C49" s="43" t="s">
        <v>413</v>
      </c>
      <c r="D49" s="136">
        <v>2.0294040774624201E-2</v>
      </c>
      <c r="E49" s="137">
        <v>1.3368057100639701E-2</v>
      </c>
      <c r="F49" s="137">
        <v>1.0196915241200699E-2</v>
      </c>
      <c r="G49" s="137">
        <v>1.1708099253164E-2</v>
      </c>
      <c r="H49" s="137">
        <v>0.14378041922238199</v>
      </c>
      <c r="I49" s="137">
        <v>4.1229966451210999E-2</v>
      </c>
      <c r="J49" s="137">
        <v>3.9216672503427598E-3</v>
      </c>
      <c r="K49" s="137">
        <v>1.5699488430347099E-2</v>
      </c>
      <c r="L49" s="137">
        <v>2.8886479118049899E-2</v>
      </c>
      <c r="M49" s="137">
        <v>2.9611486835326999E-3</v>
      </c>
      <c r="N49" s="137">
        <v>8.3936656724529993E-3</v>
      </c>
      <c r="O49" s="137">
        <v>7.7002207090362202E-3</v>
      </c>
      <c r="P49" s="137">
        <v>2.4150591631751401E-4</v>
      </c>
      <c r="Q49" s="137">
        <v>1.4462522636756199E-5</v>
      </c>
      <c r="R49" s="137">
        <v>1.1811083219135201E-3</v>
      </c>
      <c r="S49" s="137">
        <v>1.23711414871047E-3</v>
      </c>
      <c r="T49" s="137">
        <v>9.6563391695703995E-4</v>
      </c>
      <c r="U49" s="137">
        <v>3.8985915105312699E-3</v>
      </c>
      <c r="V49" s="137">
        <v>1.38282426506965E-3</v>
      </c>
      <c r="W49" s="137">
        <v>6.6299636100160698E-4</v>
      </c>
      <c r="X49" s="137">
        <v>2.0094102393732301E-3</v>
      </c>
      <c r="Y49" s="137">
        <v>9.9915121940164802E-5</v>
      </c>
      <c r="Z49" s="137">
        <v>5.9718082761611095E-4</v>
      </c>
      <c r="AA49" s="137">
        <v>2.1573458327991699E-4</v>
      </c>
      <c r="AB49" s="137">
        <v>9.6635758312313698E-5</v>
      </c>
      <c r="AC49" s="137">
        <v>3.8753891707436397E-4</v>
      </c>
      <c r="AD49" s="137">
        <v>3.1273160975476103E-5</v>
      </c>
      <c r="AE49" s="137">
        <v>3.0351517725806101E-4</v>
      </c>
      <c r="AF49" s="137">
        <v>4.7863345796094001E-4</v>
      </c>
      <c r="AG49" s="137">
        <v>3.4859722520905E-4</v>
      </c>
      <c r="AH49" s="137">
        <v>2.49129633895326E-2</v>
      </c>
      <c r="AI49" s="137">
        <v>5.4754421847545802E-3</v>
      </c>
      <c r="AJ49" s="137">
        <v>0</v>
      </c>
      <c r="AK49" s="137">
        <v>1.10133719883262E-2</v>
      </c>
      <c r="AL49" s="137">
        <v>4.9834436347212701E-3</v>
      </c>
      <c r="AM49" s="137">
        <v>9.1597142747114405E-3</v>
      </c>
      <c r="AN49" s="137">
        <v>3.3389539080932097E-2</v>
      </c>
      <c r="AO49" s="137">
        <v>2.4773976539242599E-3</v>
      </c>
      <c r="AP49" s="137">
        <v>1.0857173234255401E-4</v>
      </c>
      <c r="AQ49" s="137">
        <v>4.9548379211439102E-4</v>
      </c>
      <c r="AR49" s="137">
        <v>1.15308145161905E-2</v>
      </c>
      <c r="AS49" s="137">
        <v>8.6771660381993299E-2</v>
      </c>
      <c r="AT49" s="137">
        <v>2.86984382089179E-2</v>
      </c>
      <c r="AU49" s="137">
        <v>3.6024060539746102E-3</v>
      </c>
      <c r="AV49" s="137">
        <v>3.93501607034333E-2</v>
      </c>
      <c r="AW49" s="137">
        <v>9.5149314338523298E-3</v>
      </c>
      <c r="AX49" s="137">
        <v>2.3451036803577899E-3</v>
      </c>
      <c r="AY49" s="137">
        <v>1.2778410543998601E-3</v>
      </c>
      <c r="AZ49" s="137">
        <v>1.4722942611995801E-3</v>
      </c>
      <c r="BA49" s="137">
        <v>2.2298494095753099E-4</v>
      </c>
      <c r="BB49" s="137">
        <v>8.3515222479876305E-3</v>
      </c>
      <c r="BC49" s="137">
        <v>8.4002608082337697E-4</v>
      </c>
      <c r="BD49" s="137">
        <v>3.4155872679745999E-3</v>
      </c>
      <c r="BE49" s="137">
        <v>7.8520602394650495E-3</v>
      </c>
      <c r="BF49" s="137">
        <v>1.4663928781463299E-3</v>
      </c>
      <c r="BG49" s="137">
        <v>2.15733821937413E-4</v>
      </c>
      <c r="BH49" s="137">
        <v>3.9656445355850001E-2</v>
      </c>
      <c r="BI49" s="137">
        <v>2.4195345178562198E-3</v>
      </c>
      <c r="BJ49" s="137">
        <v>2.55185254351007E-4</v>
      </c>
      <c r="BK49" s="137">
        <v>8.1881957999960994E-3</v>
      </c>
      <c r="BL49" s="137">
        <v>4.8466579973884304E-6</v>
      </c>
      <c r="BM49" s="137">
        <v>1.7048682857226602E-5</v>
      </c>
      <c r="BN49" s="137">
        <v>6.1829394799872901E-4</v>
      </c>
      <c r="BO49" s="137">
        <v>9.9943993374800293E-5</v>
      </c>
      <c r="BP49" s="137">
        <v>3.1577638609901498E-5</v>
      </c>
      <c r="BQ49" s="137">
        <v>2.3493870278780901E-5</v>
      </c>
      <c r="BR49" s="137">
        <v>2.66845020109318E-6</v>
      </c>
      <c r="BS49" s="137">
        <v>5.6534774213309903E-6</v>
      </c>
      <c r="BT49" s="137">
        <v>8.7422538561771502E-3</v>
      </c>
      <c r="BU49" s="137">
        <v>6.3744721602029299E-3</v>
      </c>
      <c r="BV49" s="137">
        <v>1.03606957929683E-4</v>
      </c>
      <c r="BW49" s="137">
        <v>1.5763973120552E-3</v>
      </c>
      <c r="BX49" s="137">
        <v>0.103661907849689</v>
      </c>
      <c r="BY49" s="137">
        <v>2.4789088777896599E-2</v>
      </c>
      <c r="BZ49" s="137">
        <v>7.3299324265922901E-4</v>
      </c>
      <c r="CA49" s="138">
        <v>0</v>
      </c>
      <c r="CB49" s="190">
        <v>0.81854033264549397</v>
      </c>
      <c r="CC49" s="191">
        <v>6.6607411039166703E-2</v>
      </c>
      <c r="CD49" s="137">
        <v>0</v>
      </c>
      <c r="CE49" s="137">
        <v>0</v>
      </c>
      <c r="CF49" s="137">
        <v>2.3028044780331299E-3</v>
      </c>
      <c r="CG49" s="137">
        <v>-2.1775424588660702E-2</v>
      </c>
      <c r="CH49" s="138">
        <v>0.13432487642596699</v>
      </c>
      <c r="CI49" s="49">
        <v>1</v>
      </c>
      <c r="CJ49" s="73"/>
    </row>
    <row r="50" spans="1:88" ht="19.2" x14ac:dyDescent="0.3">
      <c r="A50" s="30"/>
      <c r="B50" s="42" t="s">
        <v>420</v>
      </c>
      <c r="C50" s="43" t="s">
        <v>421</v>
      </c>
      <c r="D50" s="136">
        <v>1.1028644223452099E-5</v>
      </c>
      <c r="E50" s="137">
        <v>1.1311001475238499E-5</v>
      </c>
      <c r="F50" s="137">
        <v>2.6168213286517998E-5</v>
      </c>
      <c r="G50" s="137">
        <v>5.2230371747212699E-6</v>
      </c>
      <c r="H50" s="137">
        <v>1.06433804019566E-4</v>
      </c>
      <c r="I50" s="137">
        <v>4.02975589438938E-4</v>
      </c>
      <c r="J50" s="137">
        <v>1.1784979401642701E-5</v>
      </c>
      <c r="K50" s="137">
        <v>2.5470425216633001E-5</v>
      </c>
      <c r="L50" s="137">
        <v>1.8202263599071701E-5</v>
      </c>
      <c r="M50" s="137">
        <v>9.9628214352413401E-4</v>
      </c>
      <c r="N50" s="137">
        <v>4.6994245916157796E-6</v>
      </c>
      <c r="O50" s="137">
        <v>1.60154322478638E-3</v>
      </c>
      <c r="P50" s="137">
        <v>1.9079672786225601E-2</v>
      </c>
      <c r="Q50" s="137">
        <v>1.7054167182125901E-3</v>
      </c>
      <c r="R50" s="137">
        <v>4.2659474532496904E-3</v>
      </c>
      <c r="S50" s="137">
        <v>4.4505340778043799E-4</v>
      </c>
      <c r="T50" s="137">
        <v>6.1251275419845798E-4</v>
      </c>
      <c r="U50" s="137">
        <v>4.5547297767227499E-3</v>
      </c>
      <c r="V50" s="137">
        <v>6.7181646105995095E-4</v>
      </c>
      <c r="W50" s="137">
        <v>1.08044982810249E-3</v>
      </c>
      <c r="X50" s="137">
        <v>1.2365388349387301E-3</v>
      </c>
      <c r="Y50" s="137">
        <v>2.8545428234611999E-4</v>
      </c>
      <c r="Z50" s="137">
        <v>1.4781278717231701E-4</v>
      </c>
      <c r="AA50" s="137">
        <v>3.0889752723998199E-5</v>
      </c>
      <c r="AB50" s="137">
        <v>2.5626604295594899E-5</v>
      </c>
      <c r="AC50" s="137">
        <v>4.2192161084603798E-5</v>
      </c>
      <c r="AD50" s="137">
        <v>5.6386602669995003E-5</v>
      </c>
      <c r="AE50" s="137">
        <v>1.8111310338812E-3</v>
      </c>
      <c r="AF50" s="137">
        <v>3.8068563097176498E-4</v>
      </c>
      <c r="AG50" s="137">
        <v>8.4244989491726499E-5</v>
      </c>
      <c r="AH50" s="137">
        <v>7.6864456571166704E-4</v>
      </c>
      <c r="AI50" s="137">
        <v>1.0122734515276401E-3</v>
      </c>
      <c r="AJ50" s="137">
        <v>0</v>
      </c>
      <c r="AK50" s="137">
        <v>3.2119192071422202E-3</v>
      </c>
      <c r="AL50" s="137">
        <v>4.0236539165318498E-3</v>
      </c>
      <c r="AM50" s="137">
        <v>1.44295751563246E-4</v>
      </c>
      <c r="AN50" s="137">
        <v>1.84391589256917E-4</v>
      </c>
      <c r="AO50" s="137">
        <v>7.8839527085759493E-3</v>
      </c>
      <c r="AP50" s="137">
        <v>3.3371955399848002E-3</v>
      </c>
      <c r="AQ50" s="137">
        <v>2.8082818918649801E-2</v>
      </c>
      <c r="AR50" s="137">
        <v>2.6063458473284699E-3</v>
      </c>
      <c r="AS50" s="137">
        <v>5.8203221995706302E-2</v>
      </c>
      <c r="AT50" s="137">
        <v>5.7224784718475595E-4</v>
      </c>
      <c r="AU50" s="137">
        <v>2.03259731028591E-4</v>
      </c>
      <c r="AV50" s="137">
        <v>1.7357045548523499E-2</v>
      </c>
      <c r="AW50" s="137">
        <v>3.69514091932765E-3</v>
      </c>
      <c r="AX50" s="137">
        <v>4.9715562222499201E-3</v>
      </c>
      <c r="AY50" s="137">
        <v>3.8684484256041099E-4</v>
      </c>
      <c r="AZ50" s="137">
        <v>1.9473808008553199E-2</v>
      </c>
      <c r="BA50" s="137">
        <v>8.0833487038840495E-5</v>
      </c>
      <c r="BB50" s="137">
        <v>6.78769991713425E-3</v>
      </c>
      <c r="BC50" s="137">
        <v>8.7534360823620695E-4</v>
      </c>
      <c r="BD50" s="137">
        <v>7.2571705116901105E-4</v>
      </c>
      <c r="BE50" s="137">
        <v>6.08133857504288E-3</v>
      </c>
      <c r="BF50" s="137">
        <v>2.26543906149971E-3</v>
      </c>
      <c r="BG50" s="137">
        <v>3.6213789581899099E-4</v>
      </c>
      <c r="BH50" s="137">
        <v>2.43841783638478E-3</v>
      </c>
      <c r="BI50" s="137">
        <v>4.56854156902326E-2</v>
      </c>
      <c r="BJ50" s="137">
        <v>3.6824967127549603E-2</v>
      </c>
      <c r="BK50" s="137">
        <v>1.06611996193659E-2</v>
      </c>
      <c r="BL50" s="137">
        <v>1.5736109901675901E-3</v>
      </c>
      <c r="BM50" s="137">
        <v>5.6922198629641898E-3</v>
      </c>
      <c r="BN50" s="137">
        <v>9.4939954585037799E-3</v>
      </c>
      <c r="BO50" s="137">
        <v>1.9118438641236E-3</v>
      </c>
      <c r="BP50" s="137">
        <v>3.37224600503899E-4</v>
      </c>
      <c r="BQ50" s="137">
        <v>1.6406097072896699E-5</v>
      </c>
      <c r="BR50" s="137">
        <v>2.9954879987231499E-4</v>
      </c>
      <c r="BS50" s="137">
        <v>2.5371179794686099E-6</v>
      </c>
      <c r="BT50" s="137">
        <v>3.6588528659160999E-2</v>
      </c>
      <c r="BU50" s="137">
        <v>2.5630540217051702E-3</v>
      </c>
      <c r="BV50" s="137">
        <v>2.0658255845216601E-3</v>
      </c>
      <c r="BW50" s="137">
        <v>1.3970544682989799E-3</v>
      </c>
      <c r="BX50" s="137">
        <v>2.5186490579077402E-3</v>
      </c>
      <c r="BY50" s="137">
        <v>4.1359147310455896E-3</v>
      </c>
      <c r="BZ50" s="137">
        <v>1.0646427378361601E-2</v>
      </c>
      <c r="CA50" s="138">
        <v>0</v>
      </c>
      <c r="CB50" s="190">
        <v>0.38788765178893497</v>
      </c>
      <c r="CC50" s="191">
        <v>0.52857642168331298</v>
      </c>
      <c r="CD50" s="137">
        <v>0</v>
      </c>
      <c r="CE50" s="137">
        <v>0</v>
      </c>
      <c r="CF50" s="137">
        <v>1.1049927432522E-3</v>
      </c>
      <c r="CG50" s="137">
        <v>1.6747427886267301E-2</v>
      </c>
      <c r="CH50" s="138">
        <v>6.5683505898232797E-2</v>
      </c>
      <c r="CI50" s="49">
        <v>1</v>
      </c>
      <c r="CJ50" s="73"/>
    </row>
    <row r="51" spans="1:88" ht="19.2" x14ac:dyDescent="0.3">
      <c r="A51" s="30"/>
      <c r="B51" s="42" t="s">
        <v>424</v>
      </c>
      <c r="C51" s="43" t="s">
        <v>425</v>
      </c>
      <c r="D51" s="136">
        <v>6.1415119338988501E-5</v>
      </c>
      <c r="E51" s="137">
        <v>7.2233534849883794E-5</v>
      </c>
      <c r="F51" s="137">
        <v>1.94882951897842E-4</v>
      </c>
      <c r="G51" s="137">
        <v>2.59970039881872E-5</v>
      </c>
      <c r="H51" s="137">
        <v>6.4420705013901397E-4</v>
      </c>
      <c r="I51" s="137">
        <v>1.00683309076547E-4</v>
      </c>
      <c r="J51" s="137">
        <v>8.3204679578639495E-5</v>
      </c>
      <c r="K51" s="137">
        <v>1.7203986629257199E-4</v>
      </c>
      <c r="L51" s="137">
        <v>1.11364946028437E-4</v>
      </c>
      <c r="M51" s="137">
        <v>1.6653748811915399E-2</v>
      </c>
      <c r="N51" s="137">
        <v>2.5643201614134599E-5</v>
      </c>
      <c r="O51" s="137">
        <v>2.9860231122704199E-3</v>
      </c>
      <c r="P51" s="137">
        <v>2.6534796599283101E-4</v>
      </c>
      <c r="Q51" s="137">
        <v>5.1926693102148399E-5</v>
      </c>
      <c r="R51" s="137">
        <v>1.7743874361483801E-3</v>
      </c>
      <c r="S51" s="137">
        <v>2.6162890030459002E-4</v>
      </c>
      <c r="T51" s="137">
        <v>3.24595653599433E-3</v>
      </c>
      <c r="U51" s="137">
        <v>2.0577812983089399E-3</v>
      </c>
      <c r="V51" s="137">
        <v>2.76002080817183E-3</v>
      </c>
      <c r="W51" s="137">
        <v>7.9032605498650498E-4</v>
      </c>
      <c r="X51" s="137">
        <v>1.4336470292700999E-3</v>
      </c>
      <c r="Y51" s="137">
        <v>3.5696665691270198E-4</v>
      </c>
      <c r="Z51" s="137">
        <v>1.0607471855364401E-3</v>
      </c>
      <c r="AA51" s="137">
        <v>2.0236859540545901E-4</v>
      </c>
      <c r="AB51" s="137">
        <v>4.95215860587905E-4</v>
      </c>
      <c r="AC51" s="137">
        <v>7.6949369235033104E-5</v>
      </c>
      <c r="AD51" s="137">
        <v>1.46154827732197E-4</v>
      </c>
      <c r="AE51" s="137">
        <v>3.4415381223938898E-3</v>
      </c>
      <c r="AF51" s="137">
        <v>4.4927943748572898E-4</v>
      </c>
      <c r="AG51" s="137">
        <v>1.20873471169973E-4</v>
      </c>
      <c r="AH51" s="137">
        <v>2.42521444933905E-4</v>
      </c>
      <c r="AI51" s="137">
        <v>4.9986571545516305E-4</v>
      </c>
      <c r="AJ51" s="137">
        <v>0</v>
      </c>
      <c r="AK51" s="137">
        <v>1.46039829529523E-4</v>
      </c>
      <c r="AL51" s="137">
        <v>5.3419086477257899E-4</v>
      </c>
      <c r="AM51" s="137">
        <v>7.1069579426600606E-5</v>
      </c>
      <c r="AN51" s="137">
        <v>2.8421068125918E-4</v>
      </c>
      <c r="AO51" s="137">
        <v>3.9937337332636002E-4</v>
      </c>
      <c r="AP51" s="137">
        <v>1.14308809761333E-4</v>
      </c>
      <c r="AQ51" s="137">
        <v>9.4156136766326099E-4</v>
      </c>
      <c r="AR51" s="137">
        <v>2.4180779666736001E-4</v>
      </c>
      <c r="AS51" s="137">
        <v>1.7009798170889801E-3</v>
      </c>
      <c r="AT51" s="137">
        <v>5.4273868955064399E-2</v>
      </c>
      <c r="AU51" s="137">
        <v>4.4720516927248198E-5</v>
      </c>
      <c r="AV51" s="137">
        <v>3.6658893829713199E-4</v>
      </c>
      <c r="AW51" s="137">
        <v>6.9192628329885705E-5</v>
      </c>
      <c r="AX51" s="137">
        <v>1.9932934505513601E-4</v>
      </c>
      <c r="AY51" s="137">
        <v>3.3560937178479398E-4</v>
      </c>
      <c r="AZ51" s="137">
        <v>9.1901196529044899E-4</v>
      </c>
      <c r="BA51" s="137">
        <v>3.3729968991095203E-5</v>
      </c>
      <c r="BB51" s="137">
        <v>1.3823578173498001E-4</v>
      </c>
      <c r="BC51" s="137">
        <v>8.0422994005972906E-5</v>
      </c>
      <c r="BD51" s="137">
        <v>2.0917763743504201E-4</v>
      </c>
      <c r="BE51" s="137">
        <v>3.0072781065098198E-4</v>
      </c>
      <c r="BF51" s="137">
        <v>2.8415235476922802E-4</v>
      </c>
      <c r="BG51" s="137">
        <v>2.6814425557963103E-4</v>
      </c>
      <c r="BH51" s="137">
        <v>3.4735788848140299E-4</v>
      </c>
      <c r="BI51" s="137">
        <v>6.6159668323164701E-3</v>
      </c>
      <c r="BJ51" s="137">
        <v>7.4766863142798005E-4</v>
      </c>
      <c r="BK51" s="137">
        <v>2.9174493871086502E-3</v>
      </c>
      <c r="BL51" s="137">
        <v>1.6105015453986099E-5</v>
      </c>
      <c r="BM51" s="137">
        <v>4.4677540855848598E-5</v>
      </c>
      <c r="BN51" s="137">
        <v>4.1578828089421397E-4</v>
      </c>
      <c r="BO51" s="137">
        <v>1.18539228379166E-4</v>
      </c>
      <c r="BP51" s="137">
        <v>1.15520589840827E-4</v>
      </c>
      <c r="BQ51" s="137">
        <v>7.7983283106590405E-5</v>
      </c>
      <c r="BR51" s="137">
        <v>9.0203319606451805E-6</v>
      </c>
      <c r="BS51" s="137">
        <v>1.87206831007615E-5</v>
      </c>
      <c r="BT51" s="137">
        <v>3.9403456515380101E-4</v>
      </c>
      <c r="BU51" s="137">
        <v>7.09600076554862E-3</v>
      </c>
      <c r="BV51" s="137">
        <v>3.0816554337317903E-4</v>
      </c>
      <c r="BW51" s="137">
        <v>2.4709137644055501E-3</v>
      </c>
      <c r="BX51" s="137">
        <v>0.336091153089985</v>
      </c>
      <c r="BY51" s="137">
        <v>2.16504460827678E-2</v>
      </c>
      <c r="BZ51" s="137">
        <v>2.3272119469260099E-3</v>
      </c>
      <c r="CA51" s="138">
        <v>0</v>
      </c>
      <c r="CB51" s="190">
        <v>0.48460412509061601</v>
      </c>
      <c r="CC51" s="191">
        <v>0.48424366335457297</v>
      </c>
      <c r="CD51" s="137">
        <v>0</v>
      </c>
      <c r="CE51" s="137">
        <v>0</v>
      </c>
      <c r="CF51" s="137">
        <v>9.4865143445118597E-3</v>
      </c>
      <c r="CG51" s="137">
        <v>-3.74018994195029E-2</v>
      </c>
      <c r="CH51" s="138">
        <v>5.9067596629802002E-2</v>
      </c>
      <c r="CI51" s="49">
        <v>1</v>
      </c>
      <c r="CJ51" s="73"/>
    </row>
    <row r="52" spans="1:88" ht="19.2" x14ac:dyDescent="0.3">
      <c r="A52" s="30"/>
      <c r="B52" s="42" t="s">
        <v>438</v>
      </c>
      <c r="C52" s="43" t="s">
        <v>439</v>
      </c>
      <c r="D52" s="136">
        <v>1.7379931743389499E-4</v>
      </c>
      <c r="E52" s="137">
        <v>7.3591363950553201E-5</v>
      </c>
      <c r="F52" s="137">
        <v>6.6113307231745395E-4</v>
      </c>
      <c r="G52" s="137">
        <v>1.3676559015377999E-4</v>
      </c>
      <c r="H52" s="137">
        <v>2.8303522891453799E-3</v>
      </c>
      <c r="I52" s="137">
        <v>3.7360308079541899E-4</v>
      </c>
      <c r="J52" s="137">
        <v>1.8132270972198901E-4</v>
      </c>
      <c r="K52" s="137">
        <v>1.8043279033759101E-4</v>
      </c>
      <c r="L52" s="137">
        <v>7.3192359030256696E-5</v>
      </c>
      <c r="M52" s="137">
        <v>3.08677588654118E-4</v>
      </c>
      <c r="N52" s="137">
        <v>1.06211855575963E-5</v>
      </c>
      <c r="O52" s="137">
        <v>8.1338265165879005E-4</v>
      </c>
      <c r="P52" s="137">
        <v>2.6923433233449002E-3</v>
      </c>
      <c r="Q52" s="137">
        <v>3.5976308437894301E-5</v>
      </c>
      <c r="R52" s="137">
        <v>1.4749106732566499E-3</v>
      </c>
      <c r="S52" s="137">
        <v>1.55660070714061E-4</v>
      </c>
      <c r="T52" s="137">
        <v>3.1418580949363703E-4</v>
      </c>
      <c r="U52" s="137">
        <v>6.6280565619720197E-4</v>
      </c>
      <c r="V52" s="137">
        <v>1.6383566346883701E-3</v>
      </c>
      <c r="W52" s="137">
        <v>2.8492242118420899E-4</v>
      </c>
      <c r="X52" s="137">
        <v>4.5513054012057298E-4</v>
      </c>
      <c r="Y52" s="137">
        <v>8.5221292595610504E-5</v>
      </c>
      <c r="Z52" s="137">
        <v>3.19884313814976E-4</v>
      </c>
      <c r="AA52" s="137">
        <v>7.6165217330421793E-5</v>
      </c>
      <c r="AB52" s="137">
        <v>9.8645018832337303E-5</v>
      </c>
      <c r="AC52" s="137">
        <v>5.76016056212211E-5</v>
      </c>
      <c r="AD52" s="137">
        <v>3.8395231653818599E-5</v>
      </c>
      <c r="AE52" s="137">
        <v>4.2224441537966302E-4</v>
      </c>
      <c r="AF52" s="137">
        <v>2.7765535000594602E-4</v>
      </c>
      <c r="AG52" s="137">
        <v>3.7459464110727499E-5</v>
      </c>
      <c r="AH52" s="137">
        <v>2.8856965281950502E-4</v>
      </c>
      <c r="AI52" s="137">
        <v>1.5189505022435401E-4</v>
      </c>
      <c r="AJ52" s="137">
        <v>0</v>
      </c>
      <c r="AK52" s="137">
        <v>8.4914437657745406E-5</v>
      </c>
      <c r="AL52" s="137">
        <v>1.36905380941766E-4</v>
      </c>
      <c r="AM52" s="137">
        <v>4.6753816106989698E-3</v>
      </c>
      <c r="AN52" s="137">
        <v>1.5131642155853599E-3</v>
      </c>
      <c r="AO52" s="137">
        <v>1.3755389532631699E-3</v>
      </c>
      <c r="AP52" s="137">
        <v>6.5543148330181206E-5</v>
      </c>
      <c r="AQ52" s="137">
        <v>4.1606980155504698E-3</v>
      </c>
      <c r="AR52" s="137">
        <v>1.17401917717224E-4</v>
      </c>
      <c r="AS52" s="137">
        <v>3.16783189153566E-2</v>
      </c>
      <c r="AT52" s="137">
        <v>2.06972108321733E-4</v>
      </c>
      <c r="AU52" s="137">
        <v>1.33147905608432E-2</v>
      </c>
      <c r="AV52" s="137">
        <v>7.3465443876980299E-3</v>
      </c>
      <c r="AW52" s="137">
        <v>3.0099408570652398E-4</v>
      </c>
      <c r="AX52" s="137">
        <v>5.9290108260292098E-5</v>
      </c>
      <c r="AY52" s="137">
        <v>5.4507334393614603E-4</v>
      </c>
      <c r="AZ52" s="137">
        <v>2.57649978106389E-4</v>
      </c>
      <c r="BA52" s="137">
        <v>4.7704717130309701E-4</v>
      </c>
      <c r="BB52" s="137">
        <v>3.2083810524640502E-3</v>
      </c>
      <c r="BC52" s="137">
        <v>2.8600466797273098E-3</v>
      </c>
      <c r="BD52" s="137">
        <v>1.9957553091193299E-2</v>
      </c>
      <c r="BE52" s="137">
        <v>1.4053961222165799E-4</v>
      </c>
      <c r="BF52" s="137">
        <v>9.4543428924145895E-5</v>
      </c>
      <c r="BG52" s="137">
        <v>1.6841445830265199E-3</v>
      </c>
      <c r="BH52" s="137">
        <v>8.7834492501994606E-3</v>
      </c>
      <c r="BI52" s="137">
        <v>8.8748735086916098E-3</v>
      </c>
      <c r="BJ52" s="137">
        <v>0.17988931101446201</v>
      </c>
      <c r="BK52" s="137">
        <v>0.13951296693661899</v>
      </c>
      <c r="BL52" s="137">
        <v>4.2803937471820303E-5</v>
      </c>
      <c r="BM52" s="137">
        <v>2.0340061651229601E-5</v>
      </c>
      <c r="BN52" s="137">
        <v>1.74178432736905E-4</v>
      </c>
      <c r="BO52" s="137">
        <v>1.7038724243778299E-4</v>
      </c>
      <c r="BP52" s="137">
        <v>4.78368418293242E-5</v>
      </c>
      <c r="BQ52" s="137">
        <v>2.7329834603180398E-5</v>
      </c>
      <c r="BR52" s="137">
        <v>3.0594437581818902E-6</v>
      </c>
      <c r="BS52" s="137">
        <v>6.5888733947927199E-6</v>
      </c>
      <c r="BT52" s="137">
        <v>2.1316527904966199E-3</v>
      </c>
      <c r="BU52" s="137">
        <v>3.5612956599772802E-4</v>
      </c>
      <c r="BV52" s="137">
        <v>7.0046855541655397E-5</v>
      </c>
      <c r="BW52" s="137">
        <v>1.40265470406422E-4</v>
      </c>
      <c r="BX52" s="137">
        <v>1.3486627866116701E-4</v>
      </c>
      <c r="BY52" s="137">
        <v>2.8127668407506998E-2</v>
      </c>
      <c r="BZ52" s="137">
        <v>8.8228941121692997E-5</v>
      </c>
      <c r="CA52" s="138">
        <v>0</v>
      </c>
      <c r="CB52" s="190">
        <v>0.47824832252300398</v>
      </c>
      <c r="CC52" s="191">
        <v>0.19723018636741699</v>
      </c>
      <c r="CD52" s="137">
        <v>0</v>
      </c>
      <c r="CE52" s="137">
        <v>0</v>
      </c>
      <c r="CF52" s="137">
        <v>2.1732614621821902E-3</v>
      </c>
      <c r="CG52" s="137">
        <v>3.3292978708864301E-2</v>
      </c>
      <c r="CH52" s="138">
        <v>0.28905525093853202</v>
      </c>
      <c r="CI52" s="49">
        <v>1</v>
      </c>
      <c r="CJ52" s="73"/>
    </row>
    <row r="53" spans="1:88" ht="19.2" x14ac:dyDescent="0.3">
      <c r="A53" s="30"/>
      <c r="B53" s="42" t="s">
        <v>444</v>
      </c>
      <c r="C53" s="43" t="s">
        <v>445</v>
      </c>
      <c r="D53" s="136">
        <v>7.1689452611829498E-3</v>
      </c>
      <c r="E53" s="137">
        <v>2.57903649034727E-3</v>
      </c>
      <c r="F53" s="137">
        <v>8.6860724778310607E-3</v>
      </c>
      <c r="G53" s="137">
        <v>1.3076430347678399E-3</v>
      </c>
      <c r="H53" s="137">
        <v>0.136323813346057</v>
      </c>
      <c r="I53" s="137">
        <v>3.9148837893819802E-2</v>
      </c>
      <c r="J53" s="137">
        <v>6.7555256036624803E-4</v>
      </c>
      <c r="K53" s="137">
        <v>2.8111888543940499E-3</v>
      </c>
      <c r="L53" s="137">
        <v>4.4425455136667298E-3</v>
      </c>
      <c r="M53" s="137">
        <v>4.1105617555167303E-3</v>
      </c>
      <c r="N53" s="137">
        <v>1.7275109713553501E-4</v>
      </c>
      <c r="O53" s="137">
        <v>4.0620588493777204E-3</v>
      </c>
      <c r="P53" s="137">
        <v>5.4474593270343796E-3</v>
      </c>
      <c r="Q53" s="137">
        <v>2.1729113428644601E-5</v>
      </c>
      <c r="R53" s="137">
        <v>9.6814655399611203E-4</v>
      </c>
      <c r="S53" s="137">
        <v>9.2569726137473895E-5</v>
      </c>
      <c r="T53" s="137">
        <v>7.1565281601866796E-3</v>
      </c>
      <c r="U53" s="137">
        <v>9.4296477076305698E-3</v>
      </c>
      <c r="V53" s="137">
        <v>1.7518723953304899E-3</v>
      </c>
      <c r="W53" s="137">
        <v>2.5013312706762799E-3</v>
      </c>
      <c r="X53" s="137">
        <v>3.5856766876645997E-2</v>
      </c>
      <c r="Y53" s="137">
        <v>4.7108162411451902E-3</v>
      </c>
      <c r="Z53" s="137">
        <v>1.9361393005531699E-3</v>
      </c>
      <c r="AA53" s="137">
        <v>8.1616416055981097E-4</v>
      </c>
      <c r="AB53" s="137">
        <v>6.4578403253549698E-3</v>
      </c>
      <c r="AC53" s="137">
        <v>3.72177341824966E-3</v>
      </c>
      <c r="AD53" s="137">
        <v>3.0491739723450699E-4</v>
      </c>
      <c r="AE53" s="137">
        <v>9.9453598630595604E-3</v>
      </c>
      <c r="AF53" s="137">
        <v>1.7785518038944001E-2</v>
      </c>
      <c r="AG53" s="137">
        <v>1.3213134802807301E-3</v>
      </c>
      <c r="AH53" s="137">
        <v>2.5003569964673199E-2</v>
      </c>
      <c r="AI53" s="137">
        <v>1.29169645051979E-2</v>
      </c>
      <c r="AJ53" s="137">
        <v>0</v>
      </c>
      <c r="AK53" s="137">
        <v>5.1502590668848604E-3</v>
      </c>
      <c r="AL53" s="137">
        <v>8.2049875618809697E-4</v>
      </c>
      <c r="AM53" s="137">
        <v>6.3908021422949904E-4</v>
      </c>
      <c r="AN53" s="137">
        <v>2.7060385624442301E-3</v>
      </c>
      <c r="AO53" s="137">
        <v>8.0984261815702195E-3</v>
      </c>
      <c r="AP53" s="137">
        <v>1.90110578527437E-3</v>
      </c>
      <c r="AQ53" s="137">
        <v>8.5646866569262705E-3</v>
      </c>
      <c r="AR53" s="137">
        <v>7.6409384744225897E-3</v>
      </c>
      <c r="AS53" s="137">
        <v>4.9940543721566904E-3</v>
      </c>
      <c r="AT53" s="137">
        <v>3.726293199325E-3</v>
      </c>
      <c r="AU53" s="137">
        <v>4.6838915195608502E-4</v>
      </c>
      <c r="AV53" s="137">
        <v>5.6890624698078901E-2</v>
      </c>
      <c r="AW53" s="137">
        <v>2.7997985860298098E-3</v>
      </c>
      <c r="AX53" s="137">
        <v>7.1019862221673505E-4</v>
      </c>
      <c r="AY53" s="137">
        <v>1.4657439723232999E-4</v>
      </c>
      <c r="AZ53" s="137">
        <v>5.9882113685227603E-3</v>
      </c>
      <c r="BA53" s="137">
        <v>2.36563264399872E-4</v>
      </c>
      <c r="BB53" s="137">
        <v>5.8461465148169599E-3</v>
      </c>
      <c r="BC53" s="137">
        <v>1.63294494086105E-3</v>
      </c>
      <c r="BD53" s="137">
        <v>1.1949736674897701E-3</v>
      </c>
      <c r="BE53" s="137">
        <v>8.8467828610824407E-3</v>
      </c>
      <c r="BF53" s="137">
        <v>5.5161794511392098E-5</v>
      </c>
      <c r="BG53" s="137">
        <v>6.6045289355820395E-4</v>
      </c>
      <c r="BH53" s="137">
        <v>1.29364553333115E-3</v>
      </c>
      <c r="BI53" s="137">
        <v>3.1974600515651502E-3</v>
      </c>
      <c r="BJ53" s="137">
        <v>0.37077716345577799</v>
      </c>
      <c r="BK53" s="137">
        <v>5.3440444186751198E-3</v>
      </c>
      <c r="BL53" s="137">
        <v>8.1081909657023602E-4</v>
      </c>
      <c r="BM53" s="137">
        <v>6.4736807453119702E-4</v>
      </c>
      <c r="BN53" s="137">
        <v>5.2972846452977104E-3</v>
      </c>
      <c r="BO53" s="137">
        <v>9.0894418015505498E-5</v>
      </c>
      <c r="BP53" s="137">
        <v>1.7392795187077799E-3</v>
      </c>
      <c r="BQ53" s="137">
        <v>4.3318716789722698E-5</v>
      </c>
      <c r="BR53" s="137">
        <v>7.5437695058214597E-6</v>
      </c>
      <c r="BS53" s="137">
        <v>3.5220134015310498E-5</v>
      </c>
      <c r="BT53" s="137">
        <v>1.35280901262727E-2</v>
      </c>
      <c r="BU53" s="137">
        <v>1.88010421974546E-4</v>
      </c>
      <c r="BV53" s="137">
        <v>1.5504637327919599E-3</v>
      </c>
      <c r="BW53" s="137">
        <v>1.1061307100617E-4</v>
      </c>
      <c r="BX53" s="137">
        <v>1.6472710485879801E-3</v>
      </c>
      <c r="BY53" s="137">
        <v>1.6128422930842599E-4</v>
      </c>
      <c r="BZ53" s="137">
        <v>4.0490341964757003E-3</v>
      </c>
      <c r="CA53" s="138">
        <v>0</v>
      </c>
      <c r="CB53" s="190">
        <v>0.89987244765016206</v>
      </c>
      <c r="CC53" s="191">
        <v>3.4889302725704299E-2</v>
      </c>
      <c r="CD53" s="137">
        <v>0</v>
      </c>
      <c r="CE53" s="137">
        <v>0</v>
      </c>
      <c r="CF53" s="137">
        <v>1.7428301620396E-3</v>
      </c>
      <c r="CG53" s="137">
        <v>-4.3672216353922303E-3</v>
      </c>
      <c r="CH53" s="138">
        <v>6.7862641097486603E-2</v>
      </c>
      <c r="CI53" s="49">
        <v>1</v>
      </c>
      <c r="CJ53" s="73"/>
    </row>
    <row r="54" spans="1:88" ht="19.2" x14ac:dyDescent="0.3">
      <c r="A54" s="30"/>
      <c r="B54" s="42" t="s">
        <v>448</v>
      </c>
      <c r="C54" s="43" t="s">
        <v>449</v>
      </c>
      <c r="D54" s="136">
        <v>8.77148052103914E-5</v>
      </c>
      <c r="E54" s="137">
        <v>1.0049876380405399E-4</v>
      </c>
      <c r="F54" s="137">
        <v>2.5917455437656298E-4</v>
      </c>
      <c r="G54" s="137">
        <v>3.9211378559994903E-5</v>
      </c>
      <c r="H54" s="137">
        <v>9.3755604395564802E-4</v>
      </c>
      <c r="I54" s="137">
        <v>1.42828371472646E-4</v>
      </c>
      <c r="J54" s="137">
        <v>1.2478561750337201E-4</v>
      </c>
      <c r="K54" s="137">
        <v>2.5790904910597001E-4</v>
      </c>
      <c r="L54" s="137">
        <v>1.4564528399329E-4</v>
      </c>
      <c r="M54" s="137">
        <v>6.1335467500632697E-4</v>
      </c>
      <c r="N54" s="137">
        <v>3.8845787431141503E-5</v>
      </c>
      <c r="O54" s="137">
        <v>2.6209992958209699E-3</v>
      </c>
      <c r="P54" s="137">
        <v>4.1291775342181301E-4</v>
      </c>
      <c r="Q54" s="137">
        <v>6.2867633121646194E-5</v>
      </c>
      <c r="R54" s="137">
        <v>1.1316871199410199E-3</v>
      </c>
      <c r="S54" s="137">
        <v>1.00704772242337E-4</v>
      </c>
      <c r="T54" s="137">
        <v>1.05917391713488E-3</v>
      </c>
      <c r="U54" s="137">
        <v>4.9880192144657002E-3</v>
      </c>
      <c r="V54" s="137">
        <v>3.72797291760045E-3</v>
      </c>
      <c r="W54" s="137">
        <v>1.05750410773445E-3</v>
      </c>
      <c r="X54" s="137">
        <v>1.8536182894851199E-3</v>
      </c>
      <c r="Y54" s="137">
        <v>1.85556269541E-4</v>
      </c>
      <c r="Z54" s="137">
        <v>1.3154225632201501E-3</v>
      </c>
      <c r="AA54" s="137">
        <v>2.9791816692540198E-4</v>
      </c>
      <c r="AB54" s="137">
        <v>1.9845179397099601E-4</v>
      </c>
      <c r="AC54" s="137">
        <v>1.0982365020606E-4</v>
      </c>
      <c r="AD54" s="137">
        <v>4.3143385678208202E-4</v>
      </c>
      <c r="AE54" s="137">
        <v>1.4081840017053E-3</v>
      </c>
      <c r="AF54" s="137">
        <v>1.3493883851903201E-2</v>
      </c>
      <c r="AG54" s="137">
        <v>5.5897332231307998E-3</v>
      </c>
      <c r="AH54" s="137">
        <v>3.8787418211975198E-2</v>
      </c>
      <c r="AI54" s="137">
        <v>5.0095428044192002E-2</v>
      </c>
      <c r="AJ54" s="137">
        <v>0</v>
      </c>
      <c r="AK54" s="137">
        <v>1.4411849241871799E-4</v>
      </c>
      <c r="AL54" s="137">
        <v>2.2864341113838999E-4</v>
      </c>
      <c r="AM54" s="137">
        <v>7.6523604477275904E-5</v>
      </c>
      <c r="AN54" s="137">
        <v>1.8913432856555599E-3</v>
      </c>
      <c r="AO54" s="137">
        <v>3.71303354353185E-4</v>
      </c>
      <c r="AP54" s="137">
        <v>7.3977081538247503E-4</v>
      </c>
      <c r="AQ54" s="137">
        <v>1.4131174186023999E-3</v>
      </c>
      <c r="AR54" s="137">
        <v>8.0577430644948795E-4</v>
      </c>
      <c r="AS54" s="137">
        <v>1.2644021150185201E-3</v>
      </c>
      <c r="AT54" s="137">
        <v>9.8547094719206893E-4</v>
      </c>
      <c r="AU54" s="137">
        <v>5.15721317387367E-5</v>
      </c>
      <c r="AV54" s="137">
        <v>7.7778051936889104E-4</v>
      </c>
      <c r="AW54" s="137">
        <v>1.12045858417239E-2</v>
      </c>
      <c r="AX54" s="137">
        <v>3.04163220250363E-3</v>
      </c>
      <c r="AY54" s="137">
        <v>2.36187108216864E-4</v>
      </c>
      <c r="AZ54" s="137">
        <v>1.7131100959274798E-2</v>
      </c>
      <c r="BA54" s="137">
        <v>5.8819691973689095E-4</v>
      </c>
      <c r="BB54" s="137">
        <v>2.1191399904974699E-2</v>
      </c>
      <c r="BC54" s="137">
        <v>6.10282632364546E-4</v>
      </c>
      <c r="BD54" s="137">
        <v>1.2312851125226299E-2</v>
      </c>
      <c r="BE54" s="137">
        <v>4.8881692959003402E-3</v>
      </c>
      <c r="BF54" s="137">
        <v>4.5022624921370899E-4</v>
      </c>
      <c r="BG54" s="137">
        <v>1.38157840628211E-3</v>
      </c>
      <c r="BH54" s="137">
        <v>7.4600864107069603E-4</v>
      </c>
      <c r="BI54" s="137">
        <v>0.45721242352413599</v>
      </c>
      <c r="BJ54" s="137">
        <v>7.2386596091500903E-3</v>
      </c>
      <c r="BK54" s="137">
        <v>1.9232611619136801E-2</v>
      </c>
      <c r="BL54" s="137">
        <v>2.41776633042942E-5</v>
      </c>
      <c r="BM54" s="137">
        <v>2.7300300388817798E-3</v>
      </c>
      <c r="BN54" s="137">
        <v>1.5077690666512799E-3</v>
      </c>
      <c r="BO54" s="137">
        <v>7.7270134767873605E-4</v>
      </c>
      <c r="BP54" s="137">
        <v>1.32125792048913E-4</v>
      </c>
      <c r="BQ54" s="137">
        <v>1.1740300217414999E-4</v>
      </c>
      <c r="BR54" s="137">
        <v>1.2943947681049499E-5</v>
      </c>
      <c r="BS54" s="137">
        <v>2.83591607335451E-5</v>
      </c>
      <c r="BT54" s="137">
        <v>1.8993932518839601E-2</v>
      </c>
      <c r="BU54" s="137">
        <v>3.04297713782551E-4</v>
      </c>
      <c r="BV54" s="137">
        <v>4.2885791438163996E-3</v>
      </c>
      <c r="BW54" s="137">
        <v>1.8177656069409299E-4</v>
      </c>
      <c r="BX54" s="137">
        <v>5.0449181173549901E-3</v>
      </c>
      <c r="BY54" s="137">
        <v>5.6219380107258999E-4</v>
      </c>
      <c r="BZ54" s="137">
        <v>6.2401622918895902E-3</v>
      </c>
      <c r="CA54" s="138">
        <v>0</v>
      </c>
      <c r="CB54" s="190">
        <v>0.73883334759225106</v>
      </c>
      <c r="CC54" s="191">
        <v>6.4734606226467206E-2</v>
      </c>
      <c r="CD54" s="137">
        <v>0</v>
      </c>
      <c r="CE54" s="137">
        <v>0</v>
      </c>
      <c r="CF54" s="137">
        <v>7.08794177856508E-3</v>
      </c>
      <c r="CG54" s="137">
        <v>3.91873628306613E-2</v>
      </c>
      <c r="CH54" s="138">
        <v>0.150156741572056</v>
      </c>
      <c r="CI54" s="49">
        <v>1</v>
      </c>
      <c r="CJ54" s="73"/>
    </row>
    <row r="55" spans="1:88" ht="19.2" x14ac:dyDescent="0.3">
      <c r="A55" s="30"/>
      <c r="B55" s="42" t="s">
        <v>456</v>
      </c>
      <c r="C55" s="43" t="s">
        <v>457</v>
      </c>
      <c r="D55" s="136">
        <v>1.6508339902430101E-5</v>
      </c>
      <c r="E55" s="137">
        <v>1.9222189931598799E-5</v>
      </c>
      <c r="F55" s="137">
        <v>5.0729118084469999E-5</v>
      </c>
      <c r="G55" s="137">
        <v>7.1546257608098299E-6</v>
      </c>
      <c r="H55" s="137">
        <v>1.7367105967129999E-4</v>
      </c>
      <c r="I55" s="137">
        <v>2.7042810465021199E-5</v>
      </c>
      <c r="J55" s="137">
        <v>2.2749333012590999E-5</v>
      </c>
      <c r="K55" s="137">
        <v>4.7018548402464298E-5</v>
      </c>
      <c r="L55" s="137">
        <v>2.8823808095756701E-5</v>
      </c>
      <c r="M55" s="137">
        <v>1.1123008390219801E-4</v>
      </c>
      <c r="N55" s="137">
        <v>7.0351969095726998E-6</v>
      </c>
      <c r="O55" s="137">
        <v>4.9820671336689502E-4</v>
      </c>
      <c r="P55" s="137">
        <v>2.07290361005212E-4</v>
      </c>
      <c r="Q55" s="137">
        <v>1.4599562407115901E-5</v>
      </c>
      <c r="R55" s="137">
        <v>2.0441936663509199E-3</v>
      </c>
      <c r="S55" s="137">
        <v>2.18264157592971E-4</v>
      </c>
      <c r="T55" s="137">
        <v>2.05214341161129E-4</v>
      </c>
      <c r="U55" s="137">
        <v>3.3311335645249399E-4</v>
      </c>
      <c r="V55" s="137">
        <v>6.7524755904004995E-4</v>
      </c>
      <c r="W55" s="137">
        <v>1.91743680890336E-4</v>
      </c>
      <c r="X55" s="137">
        <v>1.1978220977529999E-4</v>
      </c>
      <c r="Y55" s="137">
        <v>3.6720731705031499E-5</v>
      </c>
      <c r="Z55" s="137">
        <v>2.3856790895346701E-4</v>
      </c>
      <c r="AA55" s="137">
        <v>5.4731607199757402E-5</v>
      </c>
      <c r="AB55" s="137">
        <v>3.5479560911751701E-5</v>
      </c>
      <c r="AC55" s="137">
        <v>2.0590506702107801E-5</v>
      </c>
      <c r="AD55" s="137">
        <v>2.8719610111805899E-5</v>
      </c>
      <c r="AE55" s="137">
        <v>2.7132282746440602E-4</v>
      </c>
      <c r="AF55" s="137">
        <v>1.07792119448055E-4</v>
      </c>
      <c r="AG55" s="137">
        <v>2.12758202573444E-5</v>
      </c>
      <c r="AH55" s="137">
        <v>5.3026590965442201E-5</v>
      </c>
      <c r="AI55" s="137">
        <v>3.74464414395083E-5</v>
      </c>
      <c r="AJ55" s="137">
        <v>0</v>
      </c>
      <c r="AK55" s="137">
        <v>3.45496152930833E-5</v>
      </c>
      <c r="AL55" s="137">
        <v>1.0405720244374501E-4</v>
      </c>
      <c r="AM55" s="137">
        <v>1.72505823105837E-5</v>
      </c>
      <c r="AN55" s="137">
        <v>6.2231368780072595E-5</v>
      </c>
      <c r="AO55" s="137">
        <v>9.26447434078122E-5</v>
      </c>
      <c r="AP55" s="137">
        <v>2.7483649045059801E-5</v>
      </c>
      <c r="AQ55" s="137">
        <v>4.56896326789995E-4</v>
      </c>
      <c r="AR55" s="137">
        <v>3.36072431138224E-5</v>
      </c>
      <c r="AS55" s="137">
        <v>1.5324577810828301E-4</v>
      </c>
      <c r="AT55" s="137">
        <v>2.8360940468852598E-5</v>
      </c>
      <c r="AU55" s="137">
        <v>1.11261573421125E-5</v>
      </c>
      <c r="AV55" s="137">
        <v>8.5501402630772601E-5</v>
      </c>
      <c r="AW55" s="137">
        <v>2.73233098652739E-3</v>
      </c>
      <c r="AX55" s="137">
        <v>7.5272725427138296E-2</v>
      </c>
      <c r="AY55" s="137">
        <v>4.3294591480235898E-4</v>
      </c>
      <c r="AZ55" s="137">
        <v>1.4885029755748E-3</v>
      </c>
      <c r="BA55" s="137">
        <v>8.1575123094091304E-6</v>
      </c>
      <c r="BB55" s="137">
        <v>3.1878056816562701E-5</v>
      </c>
      <c r="BC55" s="137">
        <v>3.0692697098897998E-5</v>
      </c>
      <c r="BD55" s="137">
        <v>5.13518058591828E-5</v>
      </c>
      <c r="BE55" s="137">
        <v>5.7657206114060595E-4</v>
      </c>
      <c r="BF55" s="137">
        <v>3.21906466269993E-4</v>
      </c>
      <c r="BG55" s="137">
        <v>8.4793330006906404E-5</v>
      </c>
      <c r="BH55" s="137">
        <v>4.6834380874250303E-5</v>
      </c>
      <c r="BI55" s="137">
        <v>0.86785820350302101</v>
      </c>
      <c r="BJ55" s="137">
        <v>2.1171329894776101E-4</v>
      </c>
      <c r="BK55" s="137">
        <v>7.7599006285011601E-3</v>
      </c>
      <c r="BL55" s="137">
        <v>4.4159874199057399E-6</v>
      </c>
      <c r="BM55" s="137">
        <v>1.2324755943324499E-5</v>
      </c>
      <c r="BN55" s="137">
        <v>1.0661257414399199E-4</v>
      </c>
      <c r="BO55" s="137">
        <v>3.34983757210352E-5</v>
      </c>
      <c r="BP55" s="137">
        <v>2.8638671942154999E-5</v>
      </c>
      <c r="BQ55" s="137">
        <v>2.1298582984343199E-5</v>
      </c>
      <c r="BR55" s="137">
        <v>2.4277421431899401E-6</v>
      </c>
      <c r="BS55" s="137">
        <v>4.4744173097791099E-4</v>
      </c>
      <c r="BT55" s="137">
        <v>8.8210764774266604E-5</v>
      </c>
      <c r="BU55" s="137">
        <v>5.5933383031147498E-5</v>
      </c>
      <c r="BV55" s="137">
        <v>4.5316241976329298E-5</v>
      </c>
      <c r="BW55" s="137">
        <v>3.3095310084223903E-5</v>
      </c>
      <c r="BX55" s="137">
        <v>8.4829685558954505E-5</v>
      </c>
      <c r="BY55" s="137">
        <v>1.03741258666802E-4</v>
      </c>
      <c r="BZ55" s="137">
        <v>1.0831445869025199E-4</v>
      </c>
      <c r="CA55" s="138">
        <v>0</v>
      </c>
      <c r="CB55" s="190">
        <v>0.96511607802601995</v>
      </c>
      <c r="CC55" s="191">
        <v>8.2472811200175206E-3</v>
      </c>
      <c r="CD55" s="137">
        <v>0</v>
      </c>
      <c r="CE55" s="137">
        <v>0</v>
      </c>
      <c r="CF55" s="137">
        <v>1.9500535699772101E-2</v>
      </c>
      <c r="CG55" s="137">
        <v>-2.5985553148163702E-2</v>
      </c>
      <c r="CH55" s="138">
        <v>3.3121658302354501E-2</v>
      </c>
      <c r="CI55" s="49">
        <v>1</v>
      </c>
      <c r="CJ55" s="73"/>
    </row>
    <row r="56" spans="1:88" ht="19.2" x14ac:dyDescent="0.3">
      <c r="A56" s="30"/>
      <c r="B56" s="42" t="s">
        <v>476</v>
      </c>
      <c r="C56" s="43" t="s">
        <v>477</v>
      </c>
      <c r="D56" s="136">
        <v>2.35239445591741E-5</v>
      </c>
      <c r="E56" s="137">
        <v>2.7365024027222201E-5</v>
      </c>
      <c r="F56" s="137">
        <v>7.2471469144779602E-5</v>
      </c>
      <c r="G56" s="137">
        <v>1.0193947349920801E-5</v>
      </c>
      <c r="H56" s="137">
        <v>2.48735863516224E-4</v>
      </c>
      <c r="I56" s="137">
        <v>3.8454777264079998E-5</v>
      </c>
      <c r="J56" s="137">
        <v>3.2545381071682897E-5</v>
      </c>
      <c r="K56" s="137">
        <v>6.7281039103640595E-5</v>
      </c>
      <c r="L56" s="137">
        <v>3.4037576573962502E-3</v>
      </c>
      <c r="M56" s="137">
        <v>2.4357759308360999E-3</v>
      </c>
      <c r="N56" s="137">
        <v>6.2830318356379901E-4</v>
      </c>
      <c r="O56" s="137">
        <v>7.1293548624713505E-4</v>
      </c>
      <c r="P56" s="137">
        <v>3.81696318268533E-3</v>
      </c>
      <c r="Q56" s="137">
        <v>1.8659695291174501E-5</v>
      </c>
      <c r="R56" s="137">
        <v>0.122647136230622</v>
      </c>
      <c r="S56" s="137">
        <v>1.19133482733147E-2</v>
      </c>
      <c r="T56" s="137">
        <v>2.93264223516259E-4</v>
      </c>
      <c r="U56" s="137">
        <v>4.72868148616187E-4</v>
      </c>
      <c r="V56" s="137">
        <v>9.6916176497372603E-4</v>
      </c>
      <c r="W56" s="137">
        <v>2.7526051723924898E-4</v>
      </c>
      <c r="X56" s="137">
        <v>1.7122546417734999E-4</v>
      </c>
      <c r="Y56" s="137">
        <v>5.2198749133567202E-5</v>
      </c>
      <c r="Z56" s="137">
        <v>3.4238004607950299E-4</v>
      </c>
      <c r="AA56" s="137">
        <v>7.8522549466157501E-5</v>
      </c>
      <c r="AB56" s="137">
        <v>5.06588781003655E-5</v>
      </c>
      <c r="AC56" s="137">
        <v>2.946524817907E-5</v>
      </c>
      <c r="AD56" s="137">
        <v>4.0552559726502602E-5</v>
      </c>
      <c r="AE56" s="137">
        <v>4.03916372096434E-4</v>
      </c>
      <c r="AF56" s="137">
        <v>1.7731453539012501E-4</v>
      </c>
      <c r="AG56" s="137">
        <v>3.24042082192703E-5</v>
      </c>
      <c r="AH56" s="137">
        <v>9.0087839496088605E-5</v>
      </c>
      <c r="AI56" s="137">
        <v>7.0823652305361997E-5</v>
      </c>
      <c r="AJ56" s="137">
        <v>0</v>
      </c>
      <c r="AK56" s="137">
        <v>5.71527261412662E-5</v>
      </c>
      <c r="AL56" s="137">
        <v>2.0547405306629201E-4</v>
      </c>
      <c r="AM56" s="137">
        <v>2.51715738420272E-5</v>
      </c>
      <c r="AN56" s="137">
        <v>2.5477728772378902E-3</v>
      </c>
      <c r="AO56" s="137">
        <v>2.6975197206298603E-4</v>
      </c>
      <c r="AP56" s="137">
        <v>8.2147078273253702E-4</v>
      </c>
      <c r="AQ56" s="137">
        <v>6.3879355213750603E-3</v>
      </c>
      <c r="AR56" s="137">
        <v>4.7569770754882503E-5</v>
      </c>
      <c r="AS56" s="137">
        <v>1.33700908842996E-4</v>
      </c>
      <c r="AT56" s="137">
        <v>6.6481274986966604E-5</v>
      </c>
      <c r="AU56" s="137">
        <v>1.54000123918527E-4</v>
      </c>
      <c r="AV56" s="137">
        <v>7.3358074740351696E-4</v>
      </c>
      <c r="AW56" s="137">
        <v>2.39852297943727E-5</v>
      </c>
      <c r="AX56" s="137">
        <v>7.0120803198232299E-3</v>
      </c>
      <c r="AY56" s="137">
        <v>7.0304056382894095E-2</v>
      </c>
      <c r="AZ56" s="137">
        <v>7.1916024645933496E-2</v>
      </c>
      <c r="BA56" s="137">
        <v>1.33908071502013E-2</v>
      </c>
      <c r="BB56" s="137">
        <v>7.6019674490584693E-2</v>
      </c>
      <c r="BC56" s="137">
        <v>1.76032238259562E-2</v>
      </c>
      <c r="BD56" s="137">
        <v>2.7718983401785299E-3</v>
      </c>
      <c r="BE56" s="137">
        <v>1.05994066780892E-2</v>
      </c>
      <c r="BF56" s="137">
        <v>2.01508660789211E-3</v>
      </c>
      <c r="BG56" s="137">
        <v>1.0267882633109399E-3</v>
      </c>
      <c r="BH56" s="137">
        <v>9.2607047008706094E-5</v>
      </c>
      <c r="BI56" s="137">
        <v>0.456502681226016</v>
      </c>
      <c r="BJ56" s="137">
        <v>9.1133936425336699E-4</v>
      </c>
      <c r="BK56" s="137">
        <v>9.3608530112728704E-3</v>
      </c>
      <c r="BL56" s="137">
        <v>1.8009507991705799E-5</v>
      </c>
      <c r="BM56" s="137">
        <v>3.8666062406498499E-5</v>
      </c>
      <c r="BN56" s="137">
        <v>1.5057783934637801E-4</v>
      </c>
      <c r="BO56" s="137">
        <v>5.0842479021006996E-4</v>
      </c>
      <c r="BP56" s="137">
        <v>1.9377781388287801E-3</v>
      </c>
      <c r="BQ56" s="137">
        <v>5.4833830863029502E-5</v>
      </c>
      <c r="BR56" s="137">
        <v>1.13042987363928E-5</v>
      </c>
      <c r="BS56" s="137">
        <v>5.9925053617192398E-5</v>
      </c>
      <c r="BT56" s="137">
        <v>7.8719088707093798E-4</v>
      </c>
      <c r="BU56" s="137">
        <v>2.82956184205797E-4</v>
      </c>
      <c r="BV56" s="137">
        <v>3.4548285793069798E-4</v>
      </c>
      <c r="BW56" s="137">
        <v>1.64627802842806E-4</v>
      </c>
      <c r="BX56" s="137">
        <v>1.19359214352176E-4</v>
      </c>
      <c r="BY56" s="137">
        <v>1.77289548237223E-4</v>
      </c>
      <c r="BZ56" s="137">
        <v>2.3352751016835201E-4</v>
      </c>
      <c r="CA56" s="138">
        <v>0</v>
      </c>
      <c r="CB56" s="190">
        <v>0.90553808428508997</v>
      </c>
      <c r="CC56" s="191">
        <v>1.2315945959188701E-2</v>
      </c>
      <c r="CD56" s="137">
        <v>0</v>
      </c>
      <c r="CE56" s="137">
        <v>0</v>
      </c>
      <c r="CF56" s="137">
        <v>3.54636683531241E-3</v>
      </c>
      <c r="CG56" s="137">
        <v>-2.23742961285496E-2</v>
      </c>
      <c r="CH56" s="138">
        <v>0.100973899048959</v>
      </c>
      <c r="CI56" s="49">
        <v>1</v>
      </c>
      <c r="CJ56" s="73"/>
    </row>
    <row r="57" spans="1:88" ht="19.2" x14ac:dyDescent="0.3">
      <c r="A57" s="30"/>
      <c r="B57" s="42" t="s">
        <v>486</v>
      </c>
      <c r="C57" s="43" t="s">
        <v>487</v>
      </c>
      <c r="D57" s="136">
        <v>1.7431605289890701E-4</v>
      </c>
      <c r="E57" s="137">
        <v>2.6306088946079502E-4</v>
      </c>
      <c r="F57" s="137">
        <v>9.7012465743365704E-4</v>
      </c>
      <c r="G57" s="137">
        <v>2.8489440978133401E-5</v>
      </c>
      <c r="H57" s="137">
        <v>1.4480727305172E-3</v>
      </c>
      <c r="I57" s="137">
        <v>3.0688725180277502E-4</v>
      </c>
      <c r="J57" s="137">
        <v>1.06681827634135E-4</v>
      </c>
      <c r="K57" s="137">
        <v>2.22900286717988E-4</v>
      </c>
      <c r="L57" s="137">
        <v>6.0787677578129796E-4</v>
      </c>
      <c r="M57" s="137">
        <v>3.8597264994110001E-4</v>
      </c>
      <c r="N57" s="137">
        <v>2.9783045161832E-5</v>
      </c>
      <c r="O57" s="137">
        <v>6.7728573339301198E-3</v>
      </c>
      <c r="P57" s="137">
        <v>5.1231829530768496E-3</v>
      </c>
      <c r="Q57" s="137">
        <v>3.9335870048479198E-4</v>
      </c>
      <c r="R57" s="137">
        <v>5.2275657235817397E-2</v>
      </c>
      <c r="S57" s="137">
        <v>7.8581163328800205E-3</v>
      </c>
      <c r="T57" s="137">
        <v>3.5184505025178999E-3</v>
      </c>
      <c r="U57" s="137">
        <v>1.37708944400774E-2</v>
      </c>
      <c r="V57" s="137">
        <v>2.7136367066734899E-3</v>
      </c>
      <c r="W57" s="137">
        <v>8.20033190003571E-4</v>
      </c>
      <c r="X57" s="137">
        <v>1.8017357210273E-3</v>
      </c>
      <c r="Y57" s="137">
        <v>7.4257159228543904E-4</v>
      </c>
      <c r="Z57" s="137">
        <v>1.0177694659929701E-3</v>
      </c>
      <c r="AA57" s="137">
        <v>3.8462998848584699E-4</v>
      </c>
      <c r="AB57" s="137">
        <v>7.2714686767784799E-4</v>
      </c>
      <c r="AC57" s="137">
        <v>2.2010222956605699E-4</v>
      </c>
      <c r="AD57" s="137">
        <v>1.74529953076631E-4</v>
      </c>
      <c r="AE57" s="137">
        <v>4.4222399423630302E-3</v>
      </c>
      <c r="AF57" s="137">
        <v>5.07739129357222E-3</v>
      </c>
      <c r="AG57" s="137">
        <v>3.91587871270185E-4</v>
      </c>
      <c r="AH57" s="137">
        <v>4.1564107683781703E-3</v>
      </c>
      <c r="AI57" s="137">
        <v>2.6682227857417699E-3</v>
      </c>
      <c r="AJ57" s="137">
        <v>0</v>
      </c>
      <c r="AK57" s="137">
        <v>1.8174978147861599E-3</v>
      </c>
      <c r="AL57" s="137">
        <v>1.3298580979440601E-2</v>
      </c>
      <c r="AM57" s="137">
        <v>7.4721019979715505E-4</v>
      </c>
      <c r="AN57" s="137">
        <v>4.9209551466149999E-3</v>
      </c>
      <c r="AO57" s="137">
        <v>5.8065629088390304E-3</v>
      </c>
      <c r="AP57" s="137">
        <v>2.0161776686347002E-3</v>
      </c>
      <c r="AQ57" s="137">
        <v>8.4108569835295594E-3</v>
      </c>
      <c r="AR57" s="137">
        <v>1.3759027761205201E-3</v>
      </c>
      <c r="AS57" s="137">
        <v>1.9289913014861599E-3</v>
      </c>
      <c r="AT57" s="137">
        <v>7.1553185151763E-4</v>
      </c>
      <c r="AU57" s="137">
        <v>4.1166393295320503E-4</v>
      </c>
      <c r="AV57" s="137">
        <v>5.0100394625103798E-3</v>
      </c>
      <c r="AW57" s="137">
        <v>9.0137471644302495E-4</v>
      </c>
      <c r="AX57" s="137">
        <v>2.6391261861409398E-3</v>
      </c>
      <c r="AY57" s="137">
        <v>6.24515133256715E-3</v>
      </c>
      <c r="AZ57" s="137">
        <v>2.5770790758120599E-2</v>
      </c>
      <c r="BA57" s="137">
        <v>3.6582120614507698E-4</v>
      </c>
      <c r="BB57" s="137">
        <v>1.9535426057761202E-3</v>
      </c>
      <c r="BC57" s="137">
        <v>1.8756520005113199E-3</v>
      </c>
      <c r="BD57" s="137">
        <v>2.0226069740003098E-3</v>
      </c>
      <c r="BE57" s="137">
        <v>7.1293417167471E-3</v>
      </c>
      <c r="BF57" s="137">
        <v>5.2415774794108199E-3</v>
      </c>
      <c r="BG57" s="137">
        <v>3.6405498025274198E-3</v>
      </c>
      <c r="BH57" s="137">
        <v>4.8068960436002698E-3</v>
      </c>
      <c r="BI57" s="137">
        <v>0.177370952111055</v>
      </c>
      <c r="BJ57" s="137">
        <v>2.28427224084607E-3</v>
      </c>
      <c r="BK57" s="137">
        <v>1.17822099711309E-2</v>
      </c>
      <c r="BL57" s="137">
        <v>4.8764744708157902E-5</v>
      </c>
      <c r="BM57" s="137">
        <v>1.88434605150165E-4</v>
      </c>
      <c r="BN57" s="137">
        <v>2.8591208269373699E-3</v>
      </c>
      <c r="BO57" s="137">
        <v>3.18827640954295E-4</v>
      </c>
      <c r="BP57" s="137">
        <v>1.3401283858089899E-3</v>
      </c>
      <c r="BQ57" s="137">
        <v>1.4959265575368899E-4</v>
      </c>
      <c r="BR57" s="137">
        <v>4.35004417035782E-5</v>
      </c>
      <c r="BS57" s="137">
        <v>1.81804259627939E-4</v>
      </c>
      <c r="BT57" s="137">
        <v>8.63463667788778E-3</v>
      </c>
      <c r="BU57" s="137">
        <v>7.5183321190902704E-4</v>
      </c>
      <c r="BV57" s="137">
        <v>1.94521076133192E-3</v>
      </c>
      <c r="BW57" s="137">
        <v>4.05703828661613E-4</v>
      </c>
      <c r="BX57" s="137">
        <v>3.5016966032282398E-3</v>
      </c>
      <c r="BY57" s="137">
        <v>8.0960806209037903E-4</v>
      </c>
      <c r="BZ57" s="137">
        <v>9.9070141187205998E-4</v>
      </c>
      <c r="CA57" s="138">
        <v>0</v>
      </c>
      <c r="CB57" s="190">
        <v>0.44223409177210399</v>
      </c>
      <c r="CC57" s="191">
        <v>0.361801938591297</v>
      </c>
      <c r="CD57" s="137">
        <v>0</v>
      </c>
      <c r="CE57" s="137">
        <v>0</v>
      </c>
      <c r="CF57" s="137">
        <v>0.169938803256864</v>
      </c>
      <c r="CG57" s="137">
        <v>-3.6842199872204602E-3</v>
      </c>
      <c r="CH57" s="138">
        <v>2.9709386366955901E-2</v>
      </c>
      <c r="CI57" s="49">
        <v>1</v>
      </c>
      <c r="CJ57" s="73"/>
    </row>
    <row r="58" spans="1:88" ht="19.2" x14ac:dyDescent="0.3">
      <c r="A58" s="30"/>
      <c r="B58" s="42" t="s">
        <v>504</v>
      </c>
      <c r="C58" s="43" t="s">
        <v>505</v>
      </c>
      <c r="D58" s="136">
        <v>2.4550167481446301E-5</v>
      </c>
      <c r="E58" s="137">
        <v>2.9324101217349398E-5</v>
      </c>
      <c r="F58" s="137">
        <v>8.11312885112307E-5</v>
      </c>
      <c r="G58" s="137">
        <v>1.00413554329258E-5</v>
      </c>
      <c r="H58" s="137">
        <v>2.5457102564807799E-4</v>
      </c>
      <c r="I58" s="137">
        <v>4.0410775305022501E-5</v>
      </c>
      <c r="J58" s="137">
        <v>3.2257856706428203E-5</v>
      </c>
      <c r="K58" s="137">
        <v>6.6716563180503795E-5</v>
      </c>
      <c r="L58" s="137">
        <v>4.6776345297086599E-5</v>
      </c>
      <c r="M58" s="137">
        <v>1.5594297741425899E-4</v>
      </c>
      <c r="N58" s="137">
        <v>1.1658459146635699E-5</v>
      </c>
      <c r="O58" s="137">
        <v>7.8325529352132298E-4</v>
      </c>
      <c r="P58" s="137">
        <v>1.39789617653065E-4</v>
      </c>
      <c r="Q58" s="137">
        <v>2.2660295589922198E-5</v>
      </c>
      <c r="R58" s="137">
        <v>1.0892621504636E-3</v>
      </c>
      <c r="S58" s="137">
        <v>1.6132459753997699E-4</v>
      </c>
      <c r="T58" s="137">
        <v>3.2313680324349902E-4</v>
      </c>
      <c r="U58" s="137">
        <v>8.1151804309061799E-4</v>
      </c>
      <c r="V58" s="137">
        <v>9.5477922158304195E-4</v>
      </c>
      <c r="W58" s="137">
        <v>2.7201568130765099E-4</v>
      </c>
      <c r="X58" s="137">
        <v>1.8966235173198401E-4</v>
      </c>
      <c r="Y58" s="137">
        <v>5.9153385112619997E-5</v>
      </c>
      <c r="Z58" s="137">
        <v>3.3802821420662399E-4</v>
      </c>
      <c r="AA58" s="137">
        <v>7.9397406736375699E-5</v>
      </c>
      <c r="AB58" s="137">
        <v>5.7334466286952602E-5</v>
      </c>
      <c r="AC58" s="137">
        <v>3.0925384567518E-5</v>
      </c>
      <c r="AD58" s="137">
        <v>4.07220635619705E-5</v>
      </c>
      <c r="AE58" s="137">
        <v>4.4827098113841901E-4</v>
      </c>
      <c r="AF58" s="137">
        <v>2.14967951491865E-4</v>
      </c>
      <c r="AG58" s="137">
        <v>3.37745557760052E-5</v>
      </c>
      <c r="AH58" s="137">
        <v>1.2302220155270099E-4</v>
      </c>
      <c r="AI58" s="137">
        <v>9.4988985314531496E-5</v>
      </c>
      <c r="AJ58" s="137">
        <v>0</v>
      </c>
      <c r="AK58" s="137">
        <v>1.4006120001105701E-4</v>
      </c>
      <c r="AL58" s="137">
        <v>8.6819167903292704E-4</v>
      </c>
      <c r="AM58" s="137">
        <v>3.4022072971546097E-5</v>
      </c>
      <c r="AN58" s="137">
        <v>1.4546558061095599E-4</v>
      </c>
      <c r="AO58" s="137">
        <v>1.9349735892843899E-4</v>
      </c>
      <c r="AP58" s="137">
        <v>2.29982612104442E-4</v>
      </c>
      <c r="AQ58" s="137">
        <v>4.2064223840132899E-4</v>
      </c>
      <c r="AR58" s="137">
        <v>9.8420910554207605E-5</v>
      </c>
      <c r="AS58" s="137">
        <v>1.89000857005856E-4</v>
      </c>
      <c r="AT58" s="137">
        <v>6.3417179782302306E-5</v>
      </c>
      <c r="AU58" s="137">
        <v>3.0827024563611E-5</v>
      </c>
      <c r="AV58" s="137">
        <v>1.96317903159093E-4</v>
      </c>
      <c r="AW58" s="137">
        <v>3.6589920059418401E-5</v>
      </c>
      <c r="AX58" s="137">
        <v>1.2612029105040201E-4</v>
      </c>
      <c r="AY58" s="137">
        <v>1.8876128500763299E-4</v>
      </c>
      <c r="AZ58" s="137">
        <v>5.4918907095960305E-4</v>
      </c>
      <c r="BA58" s="137">
        <v>8.32628139250878E-5</v>
      </c>
      <c r="BB58" s="137">
        <v>1.2325441975810899E-4</v>
      </c>
      <c r="BC58" s="137">
        <v>2.9097540309915303E-4</v>
      </c>
      <c r="BD58" s="137">
        <v>6.60167096101645E-3</v>
      </c>
      <c r="BE58" s="137">
        <v>3.0548802647139498E-4</v>
      </c>
      <c r="BF58" s="137">
        <v>7.0893831523937605E-4</v>
      </c>
      <c r="BG58" s="137">
        <v>3.8814131412147698E-4</v>
      </c>
      <c r="BH58" s="137">
        <v>7.4533670428780102E-4</v>
      </c>
      <c r="BI58" s="137">
        <v>6.0229174969168801E-3</v>
      </c>
      <c r="BJ58" s="137">
        <v>1.31127116058685E-2</v>
      </c>
      <c r="BK58" s="137">
        <v>2.9584597408815502E-3</v>
      </c>
      <c r="BL58" s="137">
        <v>3.0595330342518599E-4</v>
      </c>
      <c r="BM58" s="137">
        <v>3.2172458402997901E-4</v>
      </c>
      <c r="BN58" s="137">
        <v>1.7909610839577701E-4</v>
      </c>
      <c r="BO58" s="137">
        <v>3.0703544001972499E-3</v>
      </c>
      <c r="BP58" s="137">
        <v>1.2157085496332499E-2</v>
      </c>
      <c r="BQ58" s="137">
        <v>6.1371203378770699E-4</v>
      </c>
      <c r="BR58" s="137">
        <v>8.9998576533219796E-4</v>
      </c>
      <c r="BS58" s="137">
        <v>7.2102033977533998E-6</v>
      </c>
      <c r="BT58" s="137">
        <v>2.6916421750957101E-2</v>
      </c>
      <c r="BU58" s="137">
        <v>1.8987705119333599E-2</v>
      </c>
      <c r="BV58" s="137">
        <v>3.2638059100769199E-3</v>
      </c>
      <c r="BW58" s="137">
        <v>1.70358600334819E-3</v>
      </c>
      <c r="BX58" s="137">
        <v>1.9906793995137098E-3</v>
      </c>
      <c r="BY58" s="137">
        <v>2.40771802140887E-3</v>
      </c>
      <c r="BZ58" s="137">
        <v>1.7775474375334901E-3</v>
      </c>
      <c r="CA58" s="138">
        <v>0</v>
      </c>
      <c r="CB58" s="190">
        <v>0.11647562008967</v>
      </c>
      <c r="CC58" s="191">
        <v>0.34012415170319799</v>
      </c>
      <c r="CD58" s="137">
        <v>0</v>
      </c>
      <c r="CE58" s="137">
        <v>0</v>
      </c>
      <c r="CF58" s="137">
        <v>0.37663401087714499</v>
      </c>
      <c r="CG58" s="137">
        <v>6.0471758091979202E-2</v>
      </c>
      <c r="CH58" s="138">
        <v>0.106294459238007</v>
      </c>
      <c r="CI58" s="49">
        <v>1</v>
      </c>
      <c r="CJ58" s="73"/>
    </row>
    <row r="59" spans="1:88" ht="19.2" x14ac:dyDescent="0.3">
      <c r="A59" s="30"/>
      <c r="B59" s="42" t="s">
        <v>500</v>
      </c>
      <c r="C59" s="43" t="s">
        <v>501</v>
      </c>
      <c r="D59" s="136">
        <v>7.9092782401831793E-5</v>
      </c>
      <c r="E59" s="137">
        <v>9.4050700558275503E-5</v>
      </c>
      <c r="F59" s="137">
        <v>2.5834594153596502E-4</v>
      </c>
      <c r="G59" s="137">
        <v>3.2679531057757899E-5</v>
      </c>
      <c r="H59" s="137">
        <v>8.2291333967487697E-4</v>
      </c>
      <c r="I59" s="137">
        <v>1.3003699352168101E-4</v>
      </c>
      <c r="J59" s="137">
        <v>1.0486631769202E-4</v>
      </c>
      <c r="K59" s="137">
        <v>2.16869946277959E-4</v>
      </c>
      <c r="L59" s="137">
        <v>1.4857597994977E-4</v>
      </c>
      <c r="M59" s="137">
        <v>5.0795014161090504E-4</v>
      </c>
      <c r="N59" s="137">
        <v>4.9545601378546198E-5</v>
      </c>
      <c r="O59" s="137">
        <v>3.5212062469760102E-3</v>
      </c>
      <c r="P59" s="137">
        <v>4.1867910672152201E-4</v>
      </c>
      <c r="Q59" s="137">
        <v>7.1216350786855594E-5</v>
      </c>
      <c r="R59" s="137">
        <v>3.4192748992423099E-3</v>
      </c>
      <c r="S59" s="137">
        <v>4.9235727327353305E-4</v>
      </c>
      <c r="T59" s="137">
        <v>1.0316217751424499E-3</v>
      </c>
      <c r="U59" s="137">
        <v>2.6384995931466502E-3</v>
      </c>
      <c r="V59" s="137">
        <v>3.1287056519667899E-3</v>
      </c>
      <c r="W59" s="137">
        <v>8.8418177239732996E-4</v>
      </c>
      <c r="X59" s="137">
        <v>5.9818991689059595E-4</v>
      </c>
      <c r="Y59" s="137">
        <v>1.8758934198636601E-4</v>
      </c>
      <c r="Z59" s="137">
        <v>1.09965888507456E-3</v>
      </c>
      <c r="AA59" s="137">
        <v>2.5910642638249501E-4</v>
      </c>
      <c r="AB59" s="137">
        <v>1.8224986220393799E-4</v>
      </c>
      <c r="AC59" s="137">
        <v>1.17061796213883E-4</v>
      </c>
      <c r="AD59" s="137">
        <v>1.3207586094196599E-4</v>
      </c>
      <c r="AE59" s="137">
        <v>1.36664776545135E-3</v>
      </c>
      <c r="AF59" s="137">
        <v>6.5129311846209999E-4</v>
      </c>
      <c r="AG59" s="137">
        <v>1.07680317798985E-4</v>
      </c>
      <c r="AH59" s="137">
        <v>3.7136279555973102E-4</v>
      </c>
      <c r="AI59" s="137">
        <v>2.5485604228557801E-4</v>
      </c>
      <c r="AJ59" s="137">
        <v>0</v>
      </c>
      <c r="AK59" s="137">
        <v>2.2432607044707499E-4</v>
      </c>
      <c r="AL59" s="137">
        <v>9.8626150100911895E-4</v>
      </c>
      <c r="AM59" s="137">
        <v>1.01358273936748E-4</v>
      </c>
      <c r="AN59" s="137">
        <v>4.3871666084893001E-4</v>
      </c>
      <c r="AO59" s="137">
        <v>5.9092978420785503E-4</v>
      </c>
      <c r="AP59" s="137">
        <v>6.9489597796994001E-4</v>
      </c>
      <c r="AQ59" s="137">
        <v>1.31359228300542E-3</v>
      </c>
      <c r="AR59" s="137">
        <v>2.00417625858174E-4</v>
      </c>
      <c r="AS59" s="137">
        <v>3.3167373551833899E-4</v>
      </c>
      <c r="AT59" s="137">
        <v>1.50582468004171E-4</v>
      </c>
      <c r="AU59" s="137">
        <v>8.9018478960455695E-5</v>
      </c>
      <c r="AV59" s="137">
        <v>5.4363396851103598E-4</v>
      </c>
      <c r="AW59" s="137">
        <v>1.0208193557194E-4</v>
      </c>
      <c r="AX59" s="137">
        <v>2.9825734252160398E-4</v>
      </c>
      <c r="AY59" s="137">
        <v>5.2882693929525999E-4</v>
      </c>
      <c r="AZ59" s="137">
        <v>1.60338172622145E-3</v>
      </c>
      <c r="BA59" s="137">
        <v>9.7134174954505203E-4</v>
      </c>
      <c r="BB59" s="137">
        <v>2.1507729254918099E-4</v>
      </c>
      <c r="BC59" s="137">
        <v>1.77516087404756E-4</v>
      </c>
      <c r="BD59" s="137">
        <v>3.2365103632458998E-4</v>
      </c>
      <c r="BE59" s="137">
        <v>5.2333193632500801E-4</v>
      </c>
      <c r="BF59" s="137">
        <v>5.3891546574352702E-4</v>
      </c>
      <c r="BG59" s="137">
        <v>3.9707626846881701E-4</v>
      </c>
      <c r="BH59" s="137">
        <v>3.7421905755034699E-4</v>
      </c>
      <c r="BI59" s="137">
        <v>2.72408321595752E-2</v>
      </c>
      <c r="BJ59" s="137">
        <v>3.01417035570493E-3</v>
      </c>
      <c r="BK59" s="137">
        <v>3.34657824124685E-3</v>
      </c>
      <c r="BL59" s="137">
        <v>2.1136663893535899E-5</v>
      </c>
      <c r="BM59" s="137">
        <v>5.7764479006947501E-5</v>
      </c>
      <c r="BN59" s="137">
        <v>5.7231939202077799E-4</v>
      </c>
      <c r="BO59" s="137">
        <v>2.0716223264259499E-4</v>
      </c>
      <c r="BP59" s="137">
        <v>1.7900018217476799E-4</v>
      </c>
      <c r="BQ59" s="137">
        <v>9.8249876404373594E-5</v>
      </c>
      <c r="BR59" s="137">
        <v>1.3482483106306E-5</v>
      </c>
      <c r="BS59" s="137">
        <v>2.3485660577091199E-5</v>
      </c>
      <c r="BT59" s="137">
        <v>8.5403462389492004E-4</v>
      </c>
      <c r="BU59" s="137">
        <v>7.5476178849837202E-4</v>
      </c>
      <c r="BV59" s="137">
        <v>3.0950272210373203E-4</v>
      </c>
      <c r="BW59" s="137">
        <v>2.1828546269565301E-4</v>
      </c>
      <c r="BX59" s="137">
        <v>9.6418726355385E-4</v>
      </c>
      <c r="BY59" s="137">
        <v>7.93752698510477E-4</v>
      </c>
      <c r="BZ59" s="137">
        <v>4.6766545362584498E-4</v>
      </c>
      <c r="CA59" s="138">
        <v>0</v>
      </c>
      <c r="CB59" s="190">
        <v>7.4233897479599603E-2</v>
      </c>
      <c r="CC59" s="191">
        <v>0.19166969057592401</v>
      </c>
      <c r="CD59" s="137">
        <v>0</v>
      </c>
      <c r="CE59" s="137">
        <v>0</v>
      </c>
      <c r="CF59" s="137">
        <v>0.49530490031851299</v>
      </c>
      <c r="CG59" s="137">
        <v>1.15999473893986E-3</v>
      </c>
      <c r="CH59" s="138">
        <v>0.237631516887024</v>
      </c>
      <c r="CI59" s="49">
        <v>1</v>
      </c>
      <c r="CJ59" s="73"/>
    </row>
    <row r="60" spans="1:88" ht="19.2" x14ac:dyDescent="0.3">
      <c r="A60" s="30"/>
      <c r="B60" s="42" t="s">
        <v>494</v>
      </c>
      <c r="C60" s="43" t="s">
        <v>495</v>
      </c>
      <c r="D60" s="136">
        <v>8.3031011614763606E-5</v>
      </c>
      <c r="E60" s="137">
        <v>1.15972036901224E-4</v>
      </c>
      <c r="F60" s="137">
        <v>3.95059734815004E-4</v>
      </c>
      <c r="G60" s="137">
        <v>2.0852423427283598E-5</v>
      </c>
      <c r="H60" s="137">
        <v>7.5090517854588495E-4</v>
      </c>
      <c r="I60" s="137">
        <v>1.4278341778053299E-4</v>
      </c>
      <c r="J60" s="137">
        <v>7.1630437066285796E-5</v>
      </c>
      <c r="K60" s="137">
        <v>1.4883943814206999E-4</v>
      </c>
      <c r="L60" s="137">
        <v>2.4263884614509899E-4</v>
      </c>
      <c r="M60" s="137">
        <v>3.0654770921705499E-4</v>
      </c>
      <c r="N60" s="137">
        <v>1.7176835544512701E-3</v>
      </c>
      <c r="O60" s="137">
        <v>1.1186808105611601E-2</v>
      </c>
      <c r="P60" s="137">
        <v>1.7360428515810101E-3</v>
      </c>
      <c r="Q60" s="137">
        <v>1.47766076307922E-4</v>
      </c>
      <c r="R60" s="137">
        <v>3.3388512437955202E-2</v>
      </c>
      <c r="S60" s="137">
        <v>4.16183189039151E-3</v>
      </c>
      <c r="T60" s="137">
        <v>1.46769843139422E-3</v>
      </c>
      <c r="U60" s="137">
        <v>7.01711122961506E-3</v>
      </c>
      <c r="V60" s="137">
        <v>4.3208247190231501E-3</v>
      </c>
      <c r="W60" s="137">
        <v>5.7938346702193495E-4</v>
      </c>
      <c r="X60" s="137">
        <v>3.2286922872789099E-3</v>
      </c>
      <c r="Y60" s="137">
        <v>2.9863958965115799E-4</v>
      </c>
      <c r="Z60" s="137">
        <v>7.1994612236989E-4</v>
      </c>
      <c r="AA60" s="137">
        <v>1.3848236844050199E-3</v>
      </c>
      <c r="AB60" s="137">
        <v>2.9191359904778E-4</v>
      </c>
      <c r="AC60" s="137">
        <v>1.0458744972988301E-4</v>
      </c>
      <c r="AD60" s="137">
        <v>1.02621189816666E-4</v>
      </c>
      <c r="AE60" s="137">
        <v>6.72461275321429E-3</v>
      </c>
      <c r="AF60" s="137">
        <v>5.3027310654734797E-3</v>
      </c>
      <c r="AG60" s="137">
        <v>1.5920310905512101E-4</v>
      </c>
      <c r="AH60" s="137">
        <v>1.4096676443802201E-3</v>
      </c>
      <c r="AI60" s="137">
        <v>9.0421217058389201E-4</v>
      </c>
      <c r="AJ60" s="137">
        <v>0</v>
      </c>
      <c r="AK60" s="137">
        <v>6.4022078690648403E-4</v>
      </c>
      <c r="AL60" s="137">
        <v>5.2910086065124399E-3</v>
      </c>
      <c r="AM60" s="137">
        <v>2.6761659718540901E-4</v>
      </c>
      <c r="AN60" s="137">
        <v>1.68255955350834E-3</v>
      </c>
      <c r="AO60" s="137">
        <v>1.9070510870025301E-3</v>
      </c>
      <c r="AP60" s="137">
        <v>4.5537770383422297E-4</v>
      </c>
      <c r="AQ60" s="137">
        <v>3.0810757331286099E-3</v>
      </c>
      <c r="AR60" s="137">
        <v>4.9699844154668096E-4</v>
      </c>
      <c r="AS60" s="137">
        <v>6.7448237646479099E-4</v>
      </c>
      <c r="AT60" s="137">
        <v>2.5597813457034599E-4</v>
      </c>
      <c r="AU60" s="137">
        <v>1.8641847702825199E-3</v>
      </c>
      <c r="AV60" s="137">
        <v>1.7156622819662301E-3</v>
      </c>
      <c r="AW60" s="137">
        <v>3.15132757595036E-4</v>
      </c>
      <c r="AX60" s="137">
        <v>9.2378583404433598E-4</v>
      </c>
      <c r="AY60" s="137">
        <v>2.68945127181142E-3</v>
      </c>
      <c r="AZ60" s="137">
        <v>1.5458088039366699E-2</v>
      </c>
      <c r="BA60" s="137">
        <v>3.6089834580447298E-3</v>
      </c>
      <c r="BB60" s="137">
        <v>1.1033284731931899E-3</v>
      </c>
      <c r="BC60" s="137">
        <v>2.4970992110527501E-2</v>
      </c>
      <c r="BD60" s="137">
        <v>1.76250154870627E-2</v>
      </c>
      <c r="BE60" s="137">
        <v>4.3113973278378504E-3</v>
      </c>
      <c r="BF60" s="137">
        <v>4.4539160561571298E-3</v>
      </c>
      <c r="BG60" s="137">
        <v>1.27012894796912E-3</v>
      </c>
      <c r="BH60" s="137">
        <v>1.59968783819746E-3</v>
      </c>
      <c r="BI60" s="137">
        <v>6.8965495275935595E-2</v>
      </c>
      <c r="BJ60" s="137">
        <v>5.9405942981883599E-4</v>
      </c>
      <c r="BK60" s="137">
        <v>4.8748016811943897E-3</v>
      </c>
      <c r="BL60" s="137">
        <v>1.48711274119241E-5</v>
      </c>
      <c r="BM60" s="137">
        <v>6.4384014295176302E-5</v>
      </c>
      <c r="BN60" s="137">
        <v>5.6609027226279703E-3</v>
      </c>
      <c r="BO60" s="137">
        <v>1.0104335615305001E-4</v>
      </c>
      <c r="BP60" s="137">
        <v>4.2941157111117299E-4</v>
      </c>
      <c r="BQ60" s="137">
        <v>6.6358811241596296E-5</v>
      </c>
      <c r="BR60" s="137">
        <v>1.5293027756711999E-5</v>
      </c>
      <c r="BS60" s="137">
        <v>1.4173586853474E-5</v>
      </c>
      <c r="BT60" s="137">
        <v>2.4905948036158202E-3</v>
      </c>
      <c r="BU60" s="137">
        <v>2.3687921727007E-4</v>
      </c>
      <c r="BV60" s="137">
        <v>4.8879166972556095E-4</v>
      </c>
      <c r="BW60" s="137">
        <v>9.7353317962974202E-5</v>
      </c>
      <c r="BX60" s="137">
        <v>1.2659737133686199E-3</v>
      </c>
      <c r="BY60" s="137">
        <v>4.10141472660434E-4</v>
      </c>
      <c r="BZ60" s="137">
        <v>2.4070821959034801E-4</v>
      </c>
      <c r="CA60" s="138">
        <v>0</v>
      </c>
      <c r="CB60" s="190">
        <v>0.27132693435532401</v>
      </c>
      <c r="CC60" s="191">
        <v>0.14037569790110199</v>
      </c>
      <c r="CD60" s="137">
        <v>0</v>
      </c>
      <c r="CE60" s="137">
        <v>0</v>
      </c>
      <c r="CF60" s="137">
        <v>0.32968850224753998</v>
      </c>
      <c r="CG60" s="137">
        <v>3.96113778237807E-2</v>
      </c>
      <c r="CH60" s="138">
        <v>0.21899748767225299</v>
      </c>
      <c r="CI60" s="49">
        <v>1</v>
      </c>
      <c r="CJ60" s="73"/>
    </row>
    <row r="61" spans="1:88" ht="19.2" x14ac:dyDescent="0.3">
      <c r="A61" s="30"/>
      <c r="B61" s="42" t="s">
        <v>514</v>
      </c>
      <c r="C61" s="43" t="s">
        <v>515</v>
      </c>
      <c r="D61" s="136">
        <v>5.2619565464046903E-5</v>
      </c>
      <c r="E61" s="137">
        <v>6.2100123321655803E-5</v>
      </c>
      <c r="F61" s="137">
        <v>1.6849236530064399E-4</v>
      </c>
      <c r="G61" s="137">
        <v>2.2108775404822401E-5</v>
      </c>
      <c r="H61" s="137">
        <v>5.5056086101828799E-4</v>
      </c>
      <c r="I61" s="137">
        <v>8.6340916026091097E-5</v>
      </c>
      <c r="J61" s="137">
        <v>7.0816698014042001E-5</v>
      </c>
      <c r="K61" s="137">
        <v>1.46434046449674E-4</v>
      </c>
      <c r="L61" s="137">
        <v>9.6479142741934601E-5</v>
      </c>
      <c r="M61" s="137">
        <v>3.4412476416895599E-4</v>
      </c>
      <c r="N61" s="137">
        <v>4.4522347199468203E-5</v>
      </c>
      <c r="O61" s="137">
        <v>2.2800874028522E-3</v>
      </c>
      <c r="P61" s="137">
        <v>1.88068724035995E-2</v>
      </c>
      <c r="Q61" s="137">
        <v>4.5412235322316102E-5</v>
      </c>
      <c r="R61" s="137">
        <v>3.0949567927198701E-3</v>
      </c>
      <c r="S61" s="137">
        <v>3.8937620122567098E-4</v>
      </c>
      <c r="T61" s="137">
        <v>6.7582021602754605E-4</v>
      </c>
      <c r="U61" s="137">
        <v>1.38077224182281E-3</v>
      </c>
      <c r="V61" s="137">
        <v>2.1694967697556602E-3</v>
      </c>
      <c r="W61" s="137">
        <v>5.9773698096807996E-4</v>
      </c>
      <c r="X61" s="137">
        <v>4.2360486266745999E-4</v>
      </c>
      <c r="Y61" s="137">
        <v>1.22005360941057E-4</v>
      </c>
      <c r="Z61" s="137">
        <v>7.4345646114207004E-4</v>
      </c>
      <c r="AA61" s="137">
        <v>1.8836793610414301E-4</v>
      </c>
      <c r="AB61" s="137">
        <v>1.18501737543988E-4</v>
      </c>
      <c r="AC61" s="137">
        <v>6.59391355508518E-5</v>
      </c>
      <c r="AD61" s="137">
        <v>8.8852645485366501E-5</v>
      </c>
      <c r="AE61" s="137">
        <v>9.5487593453695303E-4</v>
      </c>
      <c r="AF61" s="137">
        <v>5.4441151063522905E-4</v>
      </c>
      <c r="AG61" s="137">
        <v>7.0377871299912706E-5</v>
      </c>
      <c r="AH61" s="137">
        <v>2.1921229233739999E-4</v>
      </c>
      <c r="AI61" s="137">
        <v>1.5086167331366301E-4</v>
      </c>
      <c r="AJ61" s="137">
        <v>0</v>
      </c>
      <c r="AK61" s="137">
        <v>1.3023617773932599E-4</v>
      </c>
      <c r="AL61" s="137">
        <v>5.1208035687852396E-4</v>
      </c>
      <c r="AM61" s="137">
        <v>6.2872181994604205E-5</v>
      </c>
      <c r="AN61" s="137">
        <v>2.58500388468835E-4</v>
      </c>
      <c r="AO61" s="137">
        <v>3.5796452013744001E-4</v>
      </c>
      <c r="AP61" s="137">
        <v>1.0151012045220401E-4</v>
      </c>
      <c r="AQ61" s="137">
        <v>2.6490217088622901E-2</v>
      </c>
      <c r="AR61" s="137">
        <v>1.21490289133777E-4</v>
      </c>
      <c r="AS61" s="137">
        <v>2.0188085757356599E-4</v>
      </c>
      <c r="AT61" s="137">
        <v>9.5626134563984097E-5</v>
      </c>
      <c r="AU61" s="137">
        <v>6.2301348670240695E-5</v>
      </c>
      <c r="AV61" s="137">
        <v>3.28176506599334E-4</v>
      </c>
      <c r="AW61" s="137">
        <v>6.1842002670412199E-5</v>
      </c>
      <c r="AX61" s="137">
        <v>1.7833747967033E-4</v>
      </c>
      <c r="AY61" s="137">
        <v>3.1440061646536899E-4</v>
      </c>
      <c r="AZ61" s="137">
        <v>9.64257204294871E-4</v>
      </c>
      <c r="BA61" s="137">
        <v>7.6613168521125297E-5</v>
      </c>
      <c r="BB61" s="137">
        <v>1.2980660785501499E-4</v>
      </c>
      <c r="BC61" s="137">
        <v>4.0067676103341401E-4</v>
      </c>
      <c r="BD61" s="137">
        <v>5.8637129737390799E-3</v>
      </c>
      <c r="BE61" s="137">
        <v>7.8965528937447902E-4</v>
      </c>
      <c r="BF61" s="137">
        <v>2.9535391674160601E-4</v>
      </c>
      <c r="BG61" s="137">
        <v>2.6412522699578798E-4</v>
      </c>
      <c r="BH61" s="137">
        <v>7.0924551330728205E-4</v>
      </c>
      <c r="BI61" s="137">
        <v>8.1964386454193103E-3</v>
      </c>
      <c r="BJ61" s="137">
        <v>1.67758768701592E-3</v>
      </c>
      <c r="BK61" s="137">
        <v>2.7841538710092401E-2</v>
      </c>
      <c r="BL61" s="137">
        <v>1.3705284476719E-5</v>
      </c>
      <c r="BM61" s="137">
        <v>3.8311203973879101E-5</v>
      </c>
      <c r="BN61" s="137">
        <v>4.2350608170180698E-4</v>
      </c>
      <c r="BO61" s="137">
        <v>1.00748369259796E-4</v>
      </c>
      <c r="BP61" s="137">
        <v>2.88002635434161E-4</v>
      </c>
      <c r="BQ61" s="137">
        <v>9.96747913471586E-5</v>
      </c>
      <c r="BR61" s="137">
        <v>2.58220880871989E-5</v>
      </c>
      <c r="BS61" s="137">
        <v>1.5911005323893599E-5</v>
      </c>
      <c r="BT61" s="137">
        <v>3.5902591560409798E-4</v>
      </c>
      <c r="BU61" s="137">
        <v>2.05584033505162E-4</v>
      </c>
      <c r="BV61" s="137">
        <v>3.02061355063065E-4</v>
      </c>
      <c r="BW61" s="137">
        <v>5.4829504092295997E-4</v>
      </c>
      <c r="BX61" s="137">
        <v>3.9253914784592199E-4</v>
      </c>
      <c r="BY61" s="137">
        <v>3.55967450131019E-4</v>
      </c>
      <c r="BZ61" s="137">
        <v>5.4155237701959398E-4</v>
      </c>
      <c r="CA61" s="138">
        <v>0</v>
      </c>
      <c r="CB61" s="190">
        <v>0.114972752824689</v>
      </c>
      <c r="CC61" s="191">
        <v>0.39843434675411499</v>
      </c>
      <c r="CD61" s="137">
        <v>0</v>
      </c>
      <c r="CE61" s="137">
        <v>0</v>
      </c>
      <c r="CF61" s="137">
        <v>0.25700058266746101</v>
      </c>
      <c r="CG61" s="137">
        <v>0.127522172923486</v>
      </c>
      <c r="CH61" s="138">
        <v>0.102070144830249</v>
      </c>
      <c r="CI61" s="49">
        <v>1</v>
      </c>
      <c r="CJ61" s="73"/>
    </row>
    <row r="62" spans="1:88" ht="19.2" x14ac:dyDescent="0.3">
      <c r="A62" s="30"/>
      <c r="B62" s="42" t="s">
        <v>464</v>
      </c>
      <c r="C62" s="43" t="s">
        <v>465</v>
      </c>
      <c r="D62" s="136">
        <v>4.1958646984618001E-5</v>
      </c>
      <c r="E62" s="137">
        <v>5.0185961077465903E-5</v>
      </c>
      <c r="F62" s="137">
        <v>1.3915127395651699E-4</v>
      </c>
      <c r="G62" s="137">
        <v>1.7108438975908801E-5</v>
      </c>
      <c r="H62" s="137">
        <v>4.3463993445228E-4</v>
      </c>
      <c r="I62" s="137">
        <v>6.9090792683348801E-5</v>
      </c>
      <c r="J62" s="137">
        <v>5.4979712070902503E-5</v>
      </c>
      <c r="K62" s="137">
        <v>1.1371332045416901E-4</v>
      </c>
      <c r="L62" s="137">
        <v>8.0288202569299904E-5</v>
      </c>
      <c r="M62" s="137">
        <v>2.65625087141826E-4</v>
      </c>
      <c r="N62" s="137">
        <v>1.6822918438476699E-5</v>
      </c>
      <c r="O62" s="137">
        <v>1.3050471377915201E-3</v>
      </c>
      <c r="P62" s="137">
        <v>2.99649882778928E-4</v>
      </c>
      <c r="Q62" s="137">
        <v>3.9962478153725599E-5</v>
      </c>
      <c r="R62" s="137">
        <v>1.89213499099404E-3</v>
      </c>
      <c r="S62" s="137">
        <v>2.8119127653985099E-4</v>
      </c>
      <c r="T62" s="137">
        <v>5.5379438950294696E-4</v>
      </c>
      <c r="U62" s="137">
        <v>1.07764004336102E-3</v>
      </c>
      <c r="V62" s="137">
        <v>1.62648637278957E-3</v>
      </c>
      <c r="W62" s="137">
        <v>4.63126582802449E-4</v>
      </c>
      <c r="X62" s="137">
        <v>3.1739696402284799E-4</v>
      </c>
      <c r="Y62" s="137">
        <v>1.01226369011226E-4</v>
      </c>
      <c r="Z62" s="137">
        <v>5.7600471387167897E-4</v>
      </c>
      <c r="AA62" s="137">
        <v>1.3547068329180099E-4</v>
      </c>
      <c r="AB62" s="137">
        <v>9.8388150313981606E-5</v>
      </c>
      <c r="AC62" s="137">
        <v>5.2595936660524601E-5</v>
      </c>
      <c r="AD62" s="137">
        <v>6.9455471186227695E-5</v>
      </c>
      <c r="AE62" s="137">
        <v>7.2593169270579504E-4</v>
      </c>
      <c r="AF62" s="137">
        <v>3.6069809710453899E-4</v>
      </c>
      <c r="AG62" s="137">
        <v>5.79066398172479E-5</v>
      </c>
      <c r="AH62" s="137">
        <v>2.1429127468852499E-4</v>
      </c>
      <c r="AI62" s="137">
        <v>1.45026823213939E-4</v>
      </c>
      <c r="AJ62" s="137">
        <v>0</v>
      </c>
      <c r="AK62" s="137">
        <v>1.1998291022821199E-4</v>
      </c>
      <c r="AL62" s="137">
        <v>5.3246813968848997E-4</v>
      </c>
      <c r="AM62" s="137">
        <v>5.6386066941425302E-5</v>
      </c>
      <c r="AN62" s="137">
        <v>2.5344902850898401E-4</v>
      </c>
      <c r="AO62" s="137">
        <v>3.35268840439742E-4</v>
      </c>
      <c r="AP62" s="137">
        <v>9.17856162826964E-5</v>
      </c>
      <c r="AQ62" s="137">
        <v>8.1053928964144796E-4</v>
      </c>
      <c r="AR62" s="137">
        <v>1.0820702088225499E-4</v>
      </c>
      <c r="AS62" s="137">
        <v>1.7418564572037901E-4</v>
      </c>
      <c r="AT62" s="137">
        <v>8.0151851559905394E-5</v>
      </c>
      <c r="AU62" s="137">
        <v>3.4408812557554899E-5</v>
      </c>
      <c r="AV62" s="137">
        <v>3.0615411223995301E-4</v>
      </c>
      <c r="AW62" s="137">
        <v>5.7388825396081202E-5</v>
      </c>
      <c r="AX62" s="137">
        <v>1.6605150881569001E-4</v>
      </c>
      <c r="AY62" s="137">
        <v>3.0551460764617199E-4</v>
      </c>
      <c r="AZ62" s="137">
        <v>9.6061292630450804E-4</v>
      </c>
      <c r="BA62" s="137">
        <v>2.6769380191431801E-5</v>
      </c>
      <c r="BB62" s="137">
        <v>1.16686952523236E-4</v>
      </c>
      <c r="BC62" s="137">
        <v>7.74616711928282E-5</v>
      </c>
      <c r="BD62" s="137">
        <v>8.9843601551548701E-3</v>
      </c>
      <c r="BE62" s="137">
        <v>1.75206396086315E-2</v>
      </c>
      <c r="BF62" s="137">
        <v>2.5752646648100102E-4</v>
      </c>
      <c r="BG62" s="137">
        <v>2.24587141375778E-4</v>
      </c>
      <c r="BH62" s="137">
        <v>2.1219678848385801E-4</v>
      </c>
      <c r="BI62" s="137">
        <v>3.1430381830332699E-2</v>
      </c>
      <c r="BJ62" s="137">
        <v>3.7626389960276098E-2</v>
      </c>
      <c r="BK62" s="137">
        <v>1.78481384967659E-3</v>
      </c>
      <c r="BL62" s="137">
        <v>1.06342057713883E-5</v>
      </c>
      <c r="BM62" s="137">
        <v>3.0650680855909703E-5</v>
      </c>
      <c r="BN62" s="137">
        <v>3.08048677691922E-4</v>
      </c>
      <c r="BO62" s="137">
        <v>7.7766255586567197E-5</v>
      </c>
      <c r="BP62" s="137">
        <v>6.7322264037168603E-3</v>
      </c>
      <c r="BQ62" s="137">
        <v>1.23935988734783E-3</v>
      </c>
      <c r="BR62" s="137">
        <v>6.51072472323899E-4</v>
      </c>
      <c r="BS62" s="137">
        <v>1.22814822289229E-5</v>
      </c>
      <c r="BT62" s="137">
        <v>3.5390276278906597E-4</v>
      </c>
      <c r="BU62" s="137">
        <v>1.3270215988889699E-3</v>
      </c>
      <c r="BV62" s="137">
        <v>1.3194971858633201E-4</v>
      </c>
      <c r="BW62" s="137">
        <v>1.5980618816381499E-2</v>
      </c>
      <c r="BX62" s="137">
        <v>2.7249523826738698E-4</v>
      </c>
      <c r="BY62" s="137">
        <v>1.3179689394264701E-3</v>
      </c>
      <c r="BZ62" s="137">
        <v>1.0115533457161101E-4</v>
      </c>
      <c r="CA62" s="138">
        <v>0</v>
      </c>
      <c r="CB62" s="190">
        <v>0.14287851174101501</v>
      </c>
      <c r="CC62" s="191">
        <v>0.65265880334383597</v>
      </c>
      <c r="CD62" s="137">
        <v>0</v>
      </c>
      <c r="CE62" s="137">
        <v>0</v>
      </c>
      <c r="CF62" s="137">
        <v>0.18444214666053099</v>
      </c>
      <c r="CG62" s="137">
        <v>-5.9978902571679602E-3</v>
      </c>
      <c r="CH62" s="138">
        <v>2.60184285117851E-2</v>
      </c>
      <c r="CI62" s="49">
        <v>1</v>
      </c>
      <c r="CJ62" s="73"/>
    </row>
    <row r="63" spans="1:88" ht="19.2" x14ac:dyDescent="0.3">
      <c r="A63" s="30"/>
      <c r="B63" s="42" t="s">
        <v>468</v>
      </c>
      <c r="C63" s="43" t="s">
        <v>469</v>
      </c>
      <c r="D63" s="136">
        <v>9.6031996134741601E-4</v>
      </c>
      <c r="E63" s="137">
        <v>1.04098291479002E-3</v>
      </c>
      <c r="F63" s="137">
        <v>2.7017646909793E-3</v>
      </c>
      <c r="G63" s="137">
        <v>4.1027991481568002E-4</v>
      </c>
      <c r="H63" s="137">
        <v>1.0889358941482701E-2</v>
      </c>
      <c r="I63" s="137">
        <v>1.84877795783839E-3</v>
      </c>
      <c r="J63" s="137">
        <v>1.2692945361227901E-3</v>
      </c>
      <c r="K63" s="137">
        <v>2.6380441887732301E-3</v>
      </c>
      <c r="L63" s="137">
        <v>1.51288673113361E-3</v>
      </c>
      <c r="M63" s="137">
        <v>6.3001622400510196E-3</v>
      </c>
      <c r="N63" s="137">
        <v>3.9485984331974402E-4</v>
      </c>
      <c r="O63" s="137">
        <v>2.65460487466588E-2</v>
      </c>
      <c r="P63" s="137">
        <v>1.81771223340712E-3</v>
      </c>
      <c r="Q63" s="137">
        <v>6.3328213745641798E-4</v>
      </c>
      <c r="R63" s="137">
        <v>3.06491375495493E-3</v>
      </c>
      <c r="S63" s="137">
        <v>3.7664784444907498E-4</v>
      </c>
      <c r="T63" s="137">
        <v>1.07614942103308E-2</v>
      </c>
      <c r="U63" s="137">
        <v>1.5853216176984101E-2</v>
      </c>
      <c r="V63" s="137">
        <v>3.7736708356687403E-2</v>
      </c>
      <c r="W63" s="137">
        <v>1.07265767714586E-2</v>
      </c>
      <c r="X63" s="137">
        <v>6.6992346235934001E-3</v>
      </c>
      <c r="Y63" s="137">
        <v>1.9196195949500101E-3</v>
      </c>
      <c r="Z63" s="137">
        <v>1.33284740140719E-2</v>
      </c>
      <c r="AA63" s="137">
        <v>3.02040909169709E-3</v>
      </c>
      <c r="AB63" s="137">
        <v>1.8803789748529001E-3</v>
      </c>
      <c r="AC63" s="137">
        <v>1.1478789538377999E-3</v>
      </c>
      <c r="AD63" s="137">
        <v>1.56488060506494E-3</v>
      </c>
      <c r="AE63" s="137">
        <v>1.44125376434843E-2</v>
      </c>
      <c r="AF63" s="137">
        <v>4.9054383010679898E-3</v>
      </c>
      <c r="AG63" s="137">
        <v>1.11489067926108E-3</v>
      </c>
      <c r="AH63" s="137">
        <v>2.0961398912316201E-3</v>
      </c>
      <c r="AI63" s="137">
        <v>1.56099325913859E-3</v>
      </c>
      <c r="AJ63" s="137">
        <v>0</v>
      </c>
      <c r="AK63" s="137">
        <v>1.7752475198063E-3</v>
      </c>
      <c r="AL63" s="137">
        <v>4.4119489030676204E-3</v>
      </c>
      <c r="AM63" s="137">
        <v>7.7733341183464403E-4</v>
      </c>
      <c r="AN63" s="137">
        <v>2.1581356372728198E-3</v>
      </c>
      <c r="AO63" s="137">
        <v>3.7790075419897999E-3</v>
      </c>
      <c r="AP63" s="137">
        <v>1.9066629326700199E-3</v>
      </c>
      <c r="AQ63" s="137">
        <v>1.0961700344802599E-2</v>
      </c>
      <c r="AR63" s="137">
        <v>1.7387858825893201E-3</v>
      </c>
      <c r="AS63" s="137">
        <v>3.2438673703721801E-3</v>
      </c>
      <c r="AT63" s="137">
        <v>1.70058205866796E-3</v>
      </c>
      <c r="AU63" s="137">
        <v>5.2200505135859302E-4</v>
      </c>
      <c r="AV63" s="137">
        <v>4.1234519839734403E-3</v>
      </c>
      <c r="AW63" s="137">
        <v>7.0858266535331099E-4</v>
      </c>
      <c r="AX63" s="137">
        <v>2.0166618754312998E-3</v>
      </c>
      <c r="AY63" s="137">
        <v>2.3645441454156701E-3</v>
      </c>
      <c r="AZ63" s="137">
        <v>2.29194742255003E-3</v>
      </c>
      <c r="BA63" s="137">
        <v>6.0579036233911502E-4</v>
      </c>
      <c r="BB63" s="137">
        <v>1.5465223857354599E-3</v>
      </c>
      <c r="BC63" s="137">
        <v>5.9416652333621305E-4</v>
      </c>
      <c r="BD63" s="137">
        <v>2.4008828681944499E-3</v>
      </c>
      <c r="BE63" s="137">
        <v>1.9816337925632399E-3</v>
      </c>
      <c r="BF63" s="137">
        <v>4.2424142145447699E-3</v>
      </c>
      <c r="BG63" s="137">
        <v>2.4997174794506001E-3</v>
      </c>
      <c r="BH63" s="137">
        <v>1.6067498446651501E-3</v>
      </c>
      <c r="BI63" s="137">
        <v>2.0374810179676101E-2</v>
      </c>
      <c r="BJ63" s="137">
        <v>6.6691249850671999E-2</v>
      </c>
      <c r="BK63" s="137">
        <v>3.4758679403403499E-2</v>
      </c>
      <c r="BL63" s="137">
        <v>2.7374018448029499E-4</v>
      </c>
      <c r="BM63" s="137">
        <v>6.5246124416927596E-4</v>
      </c>
      <c r="BN63" s="137">
        <v>5.2652049779999101E-3</v>
      </c>
      <c r="BO63" s="137">
        <v>3.2496256280328201E-3</v>
      </c>
      <c r="BP63" s="137">
        <v>1.7072920225345599E-3</v>
      </c>
      <c r="BQ63" s="137">
        <v>1.18806447517219E-3</v>
      </c>
      <c r="BR63" s="137">
        <v>1.7268217091189199E-4</v>
      </c>
      <c r="BS63" s="137">
        <v>2.8703337145399502E-4</v>
      </c>
      <c r="BT63" s="137">
        <v>8.8986115050825407E-3</v>
      </c>
      <c r="BU63" s="137">
        <v>1.53827329855705E-2</v>
      </c>
      <c r="BV63" s="137">
        <v>3.87793233269764E-3</v>
      </c>
      <c r="BW63" s="137">
        <v>3.51401949238488E-3</v>
      </c>
      <c r="BX63" s="137">
        <v>1.0170344362697E-2</v>
      </c>
      <c r="BY63" s="137">
        <v>1.33664759655092E-2</v>
      </c>
      <c r="BZ63" s="137">
        <v>8.9748497965241696E-3</v>
      </c>
      <c r="CA63" s="138">
        <v>0</v>
      </c>
      <c r="CB63" s="190">
        <v>0.44989835995225003</v>
      </c>
      <c r="CC63" s="191">
        <v>0.41404016337657001</v>
      </c>
      <c r="CD63" s="137">
        <v>0</v>
      </c>
      <c r="CE63" s="137">
        <v>0</v>
      </c>
      <c r="CF63" s="137">
        <v>7.2164778992808806E-2</v>
      </c>
      <c r="CG63" s="137">
        <v>2.26176244260913E-3</v>
      </c>
      <c r="CH63" s="138">
        <v>6.1634935235761898E-2</v>
      </c>
      <c r="CI63" s="49">
        <v>1</v>
      </c>
      <c r="CJ63" s="73"/>
    </row>
    <row r="64" spans="1:88" ht="19.2" x14ac:dyDescent="0.3">
      <c r="A64" s="30"/>
      <c r="B64" s="42" t="s">
        <v>228</v>
      </c>
      <c r="C64" s="43" t="s">
        <v>229</v>
      </c>
      <c r="D64" s="136">
        <v>1.4326758074591701E-3</v>
      </c>
      <c r="E64" s="137">
        <v>1.69177878779224E-3</v>
      </c>
      <c r="F64" s="137">
        <v>8.1085770351583695E-4</v>
      </c>
      <c r="G64" s="137">
        <v>8.3315315414885199E-4</v>
      </c>
      <c r="H64" s="137">
        <v>3.9763194668326904E-3</v>
      </c>
      <c r="I64" s="137">
        <v>3.07894729425004E-3</v>
      </c>
      <c r="J64" s="137">
        <v>1.21458044609979E-3</v>
      </c>
      <c r="K64" s="137">
        <v>2.34259772800453E-3</v>
      </c>
      <c r="L64" s="137">
        <v>6.7105903059673305E-4</v>
      </c>
      <c r="M64" s="137">
        <v>7.0302355757444202E-3</v>
      </c>
      <c r="N64" s="137">
        <v>3.1359120539789899E-4</v>
      </c>
      <c r="O64" s="137">
        <v>6.76058707368387E-3</v>
      </c>
      <c r="P64" s="137">
        <v>2.2182480986724798E-3</v>
      </c>
      <c r="Q64" s="137">
        <v>2.6782333918783001E-3</v>
      </c>
      <c r="R64" s="137">
        <v>1.96440175135764E-2</v>
      </c>
      <c r="S64" s="137">
        <v>7.7962259567661198E-4</v>
      </c>
      <c r="T64" s="137">
        <v>3.8612343948109099E-3</v>
      </c>
      <c r="U64" s="137">
        <v>6.22340189950772E-3</v>
      </c>
      <c r="V64" s="137">
        <v>5.7153939351651997E-3</v>
      </c>
      <c r="W64" s="137">
        <v>8.4299589845480201E-4</v>
      </c>
      <c r="X64" s="137">
        <v>2.7927679993261902E-3</v>
      </c>
      <c r="Y64" s="137">
        <v>3.0463533104663899E-3</v>
      </c>
      <c r="Z64" s="137">
        <v>2.06705303076725E-3</v>
      </c>
      <c r="AA64" s="137">
        <v>1.42463257436858E-4</v>
      </c>
      <c r="AB64" s="137">
        <v>6.3492453324614899E-4</v>
      </c>
      <c r="AC64" s="137">
        <v>5.1201152880955099E-4</v>
      </c>
      <c r="AD64" s="137">
        <v>1.57379009436887E-3</v>
      </c>
      <c r="AE64" s="137">
        <v>4.8257663751203397E-3</v>
      </c>
      <c r="AF64" s="137">
        <v>3.7136840835332299E-3</v>
      </c>
      <c r="AG64" s="137">
        <v>3.67414373010407E-4</v>
      </c>
      <c r="AH64" s="137">
        <v>1.14400326663385E-3</v>
      </c>
      <c r="AI64" s="137">
        <v>7.5650080953543403E-4</v>
      </c>
      <c r="AJ64" s="137">
        <v>0</v>
      </c>
      <c r="AK64" s="137">
        <v>3.3650567168255398E-3</v>
      </c>
      <c r="AL64" s="137">
        <v>4.5167903363305898E-3</v>
      </c>
      <c r="AM64" s="137">
        <v>1.2152239468787101E-3</v>
      </c>
      <c r="AN64" s="137">
        <v>1.2727642360141401E-3</v>
      </c>
      <c r="AO64" s="137">
        <v>6.6910235335136898E-3</v>
      </c>
      <c r="AP64" s="137">
        <v>1.84264756164679E-3</v>
      </c>
      <c r="AQ64" s="137">
        <v>3.68517583068795E-3</v>
      </c>
      <c r="AR64" s="137">
        <v>2.0654470620091901E-3</v>
      </c>
      <c r="AS64" s="137">
        <v>1.57246119986595E-3</v>
      </c>
      <c r="AT64" s="137">
        <v>8.8611112778162998E-4</v>
      </c>
      <c r="AU64" s="137">
        <v>1.0799920824825101E-3</v>
      </c>
      <c r="AV64" s="137">
        <v>7.4667289898942496E-3</v>
      </c>
      <c r="AW64" s="137">
        <v>3.1774859939610999E-3</v>
      </c>
      <c r="AX64" s="137">
        <v>9.6164812827938193E-3</v>
      </c>
      <c r="AY64" s="137">
        <v>1.3673248811618501E-2</v>
      </c>
      <c r="AZ64" s="137">
        <v>1.81452925637194E-3</v>
      </c>
      <c r="BA64" s="137">
        <v>1.7299481180967199E-4</v>
      </c>
      <c r="BB64" s="137">
        <v>1.72992285127525E-3</v>
      </c>
      <c r="BC64" s="137">
        <v>6.0654523425665498E-4</v>
      </c>
      <c r="BD64" s="137">
        <v>8.0255985259212396E-4</v>
      </c>
      <c r="BE64" s="137">
        <v>1.5628154500186E-3</v>
      </c>
      <c r="BF64" s="137">
        <v>1.6303143450737501E-3</v>
      </c>
      <c r="BG64" s="137">
        <v>0.33118055311925798</v>
      </c>
      <c r="BH64" s="137">
        <v>1.03290252573436E-2</v>
      </c>
      <c r="BI64" s="137">
        <v>7.2870860487006996E-3</v>
      </c>
      <c r="BJ64" s="137">
        <v>0.104810687407437</v>
      </c>
      <c r="BK64" s="137">
        <v>2.1663931777174999E-2</v>
      </c>
      <c r="BL64" s="137">
        <v>3.9105799384144002E-4</v>
      </c>
      <c r="BM64" s="137">
        <v>6.05469027870953E-3</v>
      </c>
      <c r="BN64" s="137">
        <v>1.5932328064894301E-2</v>
      </c>
      <c r="BO64" s="137">
        <v>1.56321049178899E-2</v>
      </c>
      <c r="BP64" s="137">
        <v>2.46632480367347E-3</v>
      </c>
      <c r="BQ64" s="137">
        <v>3.1545435768325102E-4</v>
      </c>
      <c r="BR64" s="137">
        <v>1.8986145119045101E-4</v>
      </c>
      <c r="BS64" s="137">
        <v>3.4472334231807698E-2</v>
      </c>
      <c r="BT64" s="137">
        <v>3.8367744263462102E-2</v>
      </c>
      <c r="BU64" s="137">
        <v>1.1064505701706801E-2</v>
      </c>
      <c r="BV64" s="137">
        <v>6.8068531923818404E-3</v>
      </c>
      <c r="BW64" s="137">
        <v>3.8307688039317701E-3</v>
      </c>
      <c r="BX64" s="137">
        <v>1.2343150490788501E-2</v>
      </c>
      <c r="BY64" s="137">
        <v>6.1971922912135297E-3</v>
      </c>
      <c r="BZ64" s="137">
        <v>1.9374472264990499E-2</v>
      </c>
      <c r="CA64" s="138">
        <v>0</v>
      </c>
      <c r="CB64" s="190">
        <v>0.81285271089530498</v>
      </c>
      <c r="CC64" s="191">
        <v>0.17751088551293301</v>
      </c>
      <c r="CD64" s="137">
        <v>0</v>
      </c>
      <c r="CE64" s="137">
        <v>0</v>
      </c>
      <c r="CF64" s="137">
        <v>0</v>
      </c>
      <c r="CG64" s="137">
        <v>-1.3485606608941301E-8</v>
      </c>
      <c r="CH64" s="138">
        <v>9.6364170773684497E-3</v>
      </c>
      <c r="CI64" s="49">
        <v>1</v>
      </c>
      <c r="CJ64" s="73"/>
    </row>
    <row r="65" spans="1:88" ht="19.2" x14ac:dyDescent="0.3">
      <c r="A65" s="30"/>
      <c r="B65" s="42" t="s">
        <v>234</v>
      </c>
      <c r="C65" s="43" t="s">
        <v>235</v>
      </c>
      <c r="D65" s="136">
        <v>6.4864629924957305E-4</v>
      </c>
      <c r="E65" s="137">
        <v>1.8254489561917899E-3</v>
      </c>
      <c r="F65" s="137">
        <v>2.2278781293124899E-3</v>
      </c>
      <c r="G65" s="137">
        <v>1.0342469212826499E-3</v>
      </c>
      <c r="H65" s="137">
        <v>7.6702546921399604E-3</v>
      </c>
      <c r="I65" s="137">
        <v>8.7712277331671602E-3</v>
      </c>
      <c r="J65" s="137">
        <v>2.5392181279098799E-3</v>
      </c>
      <c r="K65" s="137">
        <v>7.7268766181990403E-3</v>
      </c>
      <c r="L65" s="137">
        <v>1.3522874701752301E-3</v>
      </c>
      <c r="M65" s="137">
        <v>1.65237316769432E-3</v>
      </c>
      <c r="N65" s="137">
        <v>8.8138295708024896E-5</v>
      </c>
      <c r="O65" s="137">
        <v>9.6701149006485493E-3</v>
      </c>
      <c r="P65" s="137">
        <v>6.3452656296598996E-4</v>
      </c>
      <c r="Q65" s="137">
        <v>3.7400904631141001E-5</v>
      </c>
      <c r="R65" s="137">
        <v>1.23308303047738E-3</v>
      </c>
      <c r="S65" s="137">
        <v>1.17807873825602E-4</v>
      </c>
      <c r="T65" s="137">
        <v>1.7290998770020101E-3</v>
      </c>
      <c r="U65" s="137">
        <v>1.8861296041939798E-2</v>
      </c>
      <c r="V65" s="137">
        <v>2.3868778343420398E-3</v>
      </c>
      <c r="W65" s="137">
        <v>6.7246335231217205E-4</v>
      </c>
      <c r="X65" s="137">
        <v>3.3390532717715101E-3</v>
      </c>
      <c r="Y65" s="137">
        <v>7.1485766657906999E-4</v>
      </c>
      <c r="Z65" s="137">
        <v>7.5669825873775495E-4</v>
      </c>
      <c r="AA65" s="137">
        <v>2.40779868106114E-4</v>
      </c>
      <c r="AB65" s="137">
        <v>4.7080650256015901E-4</v>
      </c>
      <c r="AC65" s="137">
        <v>1.46776892381524E-4</v>
      </c>
      <c r="AD65" s="137">
        <v>3.0139771485680002E-4</v>
      </c>
      <c r="AE65" s="137">
        <v>1.6479604295984601E-3</v>
      </c>
      <c r="AF65" s="137">
        <v>3.1947763163524801E-3</v>
      </c>
      <c r="AG65" s="137">
        <v>3.6467374140383902E-4</v>
      </c>
      <c r="AH65" s="137">
        <v>4.4468107310231498E-3</v>
      </c>
      <c r="AI65" s="137">
        <v>9.1179462314231498E-3</v>
      </c>
      <c r="AJ65" s="137">
        <v>0</v>
      </c>
      <c r="AK65" s="137">
        <v>9.2969927496119203E-4</v>
      </c>
      <c r="AL65" s="137">
        <v>1.2822366073641199E-3</v>
      </c>
      <c r="AM65" s="137">
        <v>3.3225608634951598E-4</v>
      </c>
      <c r="AN65" s="137">
        <v>8.7120572671282198E-4</v>
      </c>
      <c r="AO65" s="137">
        <v>2.78293546865263E-3</v>
      </c>
      <c r="AP65" s="137">
        <v>2.3421375224999901E-3</v>
      </c>
      <c r="AQ65" s="137">
        <v>1.42443638794165E-3</v>
      </c>
      <c r="AR65" s="137">
        <v>9.1857416016580501E-4</v>
      </c>
      <c r="AS65" s="137">
        <v>1.9475043879332099E-3</v>
      </c>
      <c r="AT65" s="137">
        <v>8.9172436482720099E-4</v>
      </c>
      <c r="AU65" s="137">
        <v>9.9218805355503798E-4</v>
      </c>
      <c r="AV65" s="137">
        <v>2.4490988381734198E-3</v>
      </c>
      <c r="AW65" s="137">
        <v>1.37322295347554E-3</v>
      </c>
      <c r="AX65" s="137">
        <v>4.5058244213039503E-3</v>
      </c>
      <c r="AY65" s="137">
        <v>0.10310344944115001</v>
      </c>
      <c r="AZ65" s="137">
        <v>1.0149446480904401E-3</v>
      </c>
      <c r="BA65" s="137">
        <v>1.9412866134850201E-4</v>
      </c>
      <c r="BB65" s="137">
        <v>6.7816718371288998E-4</v>
      </c>
      <c r="BC65" s="137">
        <v>3.4772872566904E-4</v>
      </c>
      <c r="BD65" s="137">
        <v>2.8705504082553402E-4</v>
      </c>
      <c r="BE65" s="137">
        <v>5.8741925253924E-4</v>
      </c>
      <c r="BF65" s="137">
        <v>4.5940535966627498E-4</v>
      </c>
      <c r="BG65" s="137">
        <v>4.7170584466586099E-3</v>
      </c>
      <c r="BH65" s="137">
        <v>0.13031938144400801</v>
      </c>
      <c r="BI65" s="137">
        <v>1.1194666943362099E-2</v>
      </c>
      <c r="BJ65" s="137">
        <v>9.1691274659668892E-3</v>
      </c>
      <c r="BK65" s="137">
        <v>1.1214586076668301E-2</v>
      </c>
      <c r="BL65" s="137">
        <v>4.4713177183874804E-3</v>
      </c>
      <c r="BM65" s="137">
        <v>9.4173302450220996E-3</v>
      </c>
      <c r="BN65" s="137">
        <v>2.82738309404373E-3</v>
      </c>
      <c r="BO65" s="137">
        <v>1.33767190976338E-3</v>
      </c>
      <c r="BP65" s="137">
        <v>3.03357339166233E-4</v>
      </c>
      <c r="BQ65" s="137">
        <v>1.06372294036236E-4</v>
      </c>
      <c r="BR65" s="137">
        <v>2.1857105767584799E-5</v>
      </c>
      <c r="BS65" s="137">
        <v>4.2018924071726499E-2</v>
      </c>
      <c r="BT65" s="137">
        <v>1.6762779605801099E-2</v>
      </c>
      <c r="BU65" s="137">
        <v>1.75156993903662E-2</v>
      </c>
      <c r="BV65" s="137">
        <v>1.5819171664973201E-2</v>
      </c>
      <c r="BW65" s="137">
        <v>1.00974527350938E-2</v>
      </c>
      <c r="BX65" s="137">
        <v>2.1145304308202401E-2</v>
      </c>
      <c r="BY65" s="137">
        <v>6.0768061950391104E-3</v>
      </c>
      <c r="BZ65" s="137">
        <v>1.33754803976296E-2</v>
      </c>
      <c r="CA65" s="138">
        <v>0</v>
      </c>
      <c r="CB65" s="190">
        <v>0.55324887543256895</v>
      </c>
      <c r="CC65" s="191">
        <v>0.30175749141149799</v>
      </c>
      <c r="CD65" s="137">
        <v>0</v>
      </c>
      <c r="CE65" s="137">
        <v>1.5651483977516701E-4</v>
      </c>
      <c r="CF65" s="137">
        <v>3.3639354637055598E-3</v>
      </c>
      <c r="CG65" s="137">
        <v>7.8844511901392696E-3</v>
      </c>
      <c r="CH65" s="138">
        <v>0.133588731662313</v>
      </c>
      <c r="CI65" s="49">
        <v>1</v>
      </c>
      <c r="CJ65" s="73"/>
    </row>
    <row r="66" spans="1:88" ht="19.2" x14ac:dyDescent="0.3">
      <c r="A66" s="30"/>
      <c r="B66" s="42" t="s">
        <v>472</v>
      </c>
      <c r="C66" s="43" t="s">
        <v>473</v>
      </c>
      <c r="D66" s="136">
        <v>5.8276388899151004E-6</v>
      </c>
      <c r="E66" s="137">
        <v>6.6676601661410897E-6</v>
      </c>
      <c r="F66" s="137">
        <v>1.7152164678459299E-5</v>
      </c>
      <c r="G66" s="137">
        <v>2.6124231483692198E-6</v>
      </c>
      <c r="H66" s="137">
        <v>6.2350926029239602E-5</v>
      </c>
      <c r="I66" s="137">
        <v>9.4859080254657697E-6</v>
      </c>
      <c r="J66" s="137">
        <v>8.3113722502375797E-6</v>
      </c>
      <c r="K66" s="137">
        <v>1.71777317556212E-5</v>
      </c>
      <c r="L66" s="137">
        <v>9.6295682455567395E-6</v>
      </c>
      <c r="M66" s="137">
        <v>4.0872993417620298E-5</v>
      </c>
      <c r="N66" s="137">
        <v>2.5886223398541001E-6</v>
      </c>
      <c r="O66" s="137">
        <v>1.7390878739112199E-4</v>
      </c>
      <c r="P66" s="137">
        <v>4.0331127550861396E-3</v>
      </c>
      <c r="Q66" s="137">
        <v>3.9390086732040597E-5</v>
      </c>
      <c r="R66" s="137">
        <v>1.6710477513673501E-5</v>
      </c>
      <c r="S66" s="137">
        <v>1.9729864696347101E-6</v>
      </c>
      <c r="T66" s="137">
        <v>7.0161791670611602E-5</v>
      </c>
      <c r="U66" s="137">
        <v>9.8162112819498806E-5</v>
      </c>
      <c r="V66" s="137">
        <v>2.4837321352701299E-4</v>
      </c>
      <c r="W66" s="137">
        <v>7.0447658015575796E-5</v>
      </c>
      <c r="X66" s="137">
        <v>4.1446305875376001E-5</v>
      </c>
      <c r="Y66" s="137">
        <v>1.2273040170239299E-5</v>
      </c>
      <c r="Z66" s="137">
        <v>8.7629722262236805E-5</v>
      </c>
      <c r="AA66" s="137">
        <v>1.9824313643110499E-5</v>
      </c>
      <c r="AB66" s="137">
        <v>1.1898990150303E-5</v>
      </c>
      <c r="AC66" s="137">
        <v>7.2962457367167199E-6</v>
      </c>
      <c r="AD66" s="137">
        <v>2.8799786509239999E-5</v>
      </c>
      <c r="AE66" s="137">
        <v>9.33265897146234E-5</v>
      </c>
      <c r="AF66" s="137">
        <v>3.06414950808978E-5</v>
      </c>
      <c r="AG66" s="137">
        <v>7.2321582481635004E-6</v>
      </c>
      <c r="AH66" s="137">
        <v>1.18570065885663E-5</v>
      </c>
      <c r="AI66" s="137">
        <v>8.9299760123717397E-6</v>
      </c>
      <c r="AJ66" s="137">
        <v>0</v>
      </c>
      <c r="AK66" s="137">
        <v>9.3496385732227708E-6</v>
      </c>
      <c r="AL66" s="137">
        <v>1.3322593360978099E-5</v>
      </c>
      <c r="AM66" s="137">
        <v>4.9967728669926402E-6</v>
      </c>
      <c r="AN66" s="137">
        <v>1.3745670763444499E-5</v>
      </c>
      <c r="AO66" s="137">
        <v>2.39727273441469E-5</v>
      </c>
      <c r="AP66" s="137">
        <v>7.7928355044434397E-6</v>
      </c>
      <c r="AQ66" s="137">
        <v>5.7667438231974897E-3</v>
      </c>
      <c r="AR66" s="137">
        <v>9.8913077658492494E-6</v>
      </c>
      <c r="AS66" s="137">
        <v>1.82047314784113E-5</v>
      </c>
      <c r="AT66" s="137">
        <v>9.3640537095252802E-6</v>
      </c>
      <c r="AU66" s="137">
        <v>3.3833724399111099E-6</v>
      </c>
      <c r="AV66" s="137">
        <v>2.23600769709235E-5</v>
      </c>
      <c r="AW66" s="137">
        <v>4.30893765757284E-6</v>
      </c>
      <c r="AX66" s="137">
        <v>1.22510956951649E-5</v>
      </c>
      <c r="AY66" s="137">
        <v>1.4841804272132701E-5</v>
      </c>
      <c r="AZ66" s="137">
        <v>1.2978923563762001E-5</v>
      </c>
      <c r="BA66" s="137">
        <v>2.3696462404556599E-6</v>
      </c>
      <c r="BB66" s="137">
        <v>8.1550051475193794E-6</v>
      </c>
      <c r="BC66" s="137">
        <v>2.6084557127904401E-6</v>
      </c>
      <c r="BD66" s="137">
        <v>1.5444200603397198E-5</v>
      </c>
      <c r="BE66" s="137">
        <v>8.3876483189892592E-6</v>
      </c>
      <c r="BF66" s="137">
        <v>1.2821696069472801E-5</v>
      </c>
      <c r="BG66" s="137">
        <v>1.6210810195039299E-5</v>
      </c>
      <c r="BH66" s="137">
        <v>8.0822465781850501E-6</v>
      </c>
      <c r="BI66" s="137">
        <v>2.5823175507905902E-2</v>
      </c>
      <c r="BJ66" s="137">
        <v>7.5475432094867297E-5</v>
      </c>
      <c r="BK66" s="137">
        <v>3.9654382010854503E-3</v>
      </c>
      <c r="BL66" s="137">
        <v>1.6104391930114299E-6</v>
      </c>
      <c r="BM66" s="137">
        <v>4.2110686376446597E-6</v>
      </c>
      <c r="BN66" s="137">
        <v>3.4103946414564199E-5</v>
      </c>
      <c r="BO66" s="137">
        <v>1.19662630021298E-5</v>
      </c>
      <c r="BP66" s="137">
        <v>8.6633325575282597E-6</v>
      </c>
      <c r="BQ66" s="137">
        <v>7.8211437483579301E-6</v>
      </c>
      <c r="BR66" s="137">
        <v>8.6018906474974504E-7</v>
      </c>
      <c r="BS66" s="137">
        <v>2.28466928046018E-2</v>
      </c>
      <c r="BT66" s="137">
        <v>1.8495839618958301E-5</v>
      </c>
      <c r="BU66" s="137">
        <v>2.0270923181453399E-5</v>
      </c>
      <c r="BV66" s="137">
        <v>1.4405606963198399E-5</v>
      </c>
      <c r="BW66" s="137">
        <v>1.211299098248E-5</v>
      </c>
      <c r="BX66" s="137">
        <v>2.4738542984219801E-5</v>
      </c>
      <c r="BY66" s="137">
        <v>3.7408399730691498E-5</v>
      </c>
      <c r="BZ66" s="137">
        <v>3.5739038465056202E-3</v>
      </c>
      <c r="CA66" s="138">
        <v>0</v>
      </c>
      <c r="CB66" s="190">
        <v>6.7799015060466095E-2</v>
      </c>
      <c r="CC66" s="191">
        <v>1.2771109861073901E-2</v>
      </c>
      <c r="CD66" s="137">
        <v>0</v>
      </c>
      <c r="CE66" s="137">
        <v>0</v>
      </c>
      <c r="CF66" s="137">
        <v>0.90589086469212898</v>
      </c>
      <c r="CG66" s="137">
        <v>1.35199463116584E-2</v>
      </c>
      <c r="CH66" s="138">
        <v>1.90640746725022E-5</v>
      </c>
      <c r="CI66" s="49">
        <v>1</v>
      </c>
      <c r="CJ66" s="73"/>
    </row>
    <row r="67" spans="1:88" ht="19.2" x14ac:dyDescent="0.3">
      <c r="A67" s="30"/>
      <c r="B67" s="42" t="s">
        <v>530</v>
      </c>
      <c r="C67" s="43" t="s">
        <v>531</v>
      </c>
      <c r="D67" s="136">
        <v>1.1788941906634501E-3</v>
      </c>
      <c r="E67" s="137">
        <v>1.3488251389056701E-3</v>
      </c>
      <c r="F67" s="137">
        <v>3.4697735530131702E-3</v>
      </c>
      <c r="G67" s="137">
        <v>5.2847654622128701E-4</v>
      </c>
      <c r="H67" s="137">
        <v>1.26131947889839E-2</v>
      </c>
      <c r="I67" s="137">
        <v>1.9189387118240401E-3</v>
      </c>
      <c r="J67" s="137">
        <v>1.6813376132832499E-3</v>
      </c>
      <c r="K67" s="137">
        <v>3.47494560970848E-3</v>
      </c>
      <c r="L67" s="137">
        <v>1.94800025837727E-3</v>
      </c>
      <c r="M67" s="137">
        <v>8.2683459639963999E-3</v>
      </c>
      <c r="N67" s="137">
        <v>5.2366179441157496E-4</v>
      </c>
      <c r="O67" s="137">
        <v>3.5180638854530197E-2</v>
      </c>
      <c r="P67" s="137">
        <v>2.2620380796241602E-3</v>
      </c>
      <c r="Q67" s="137">
        <v>8.3695686673915801E-4</v>
      </c>
      <c r="R67" s="137">
        <v>3.3804230557547298E-3</v>
      </c>
      <c r="S67" s="137">
        <v>3.9912258313311999E-4</v>
      </c>
      <c r="T67" s="137">
        <v>1.41932831065015E-2</v>
      </c>
      <c r="U67" s="137">
        <v>1.98575695461191E-2</v>
      </c>
      <c r="V67" s="137">
        <v>5.0244317479951901E-2</v>
      </c>
      <c r="W67" s="137">
        <v>1.42511120454167E-2</v>
      </c>
      <c r="X67" s="137">
        <v>8.3843234187856303E-3</v>
      </c>
      <c r="Y67" s="137">
        <v>2.4827577740811398E-3</v>
      </c>
      <c r="Z67" s="137">
        <v>1.7726934090438701E-2</v>
      </c>
      <c r="AA67" s="137">
        <v>4.0103322510591502E-3</v>
      </c>
      <c r="AB67" s="137">
        <v>2.40708983997432E-3</v>
      </c>
      <c r="AC67" s="137">
        <v>1.4759839919994799E-3</v>
      </c>
      <c r="AD67" s="137">
        <v>2.0794386404280499E-3</v>
      </c>
      <c r="AE67" s="137">
        <v>1.8879374053083001E-2</v>
      </c>
      <c r="AF67" s="137">
        <v>6.1985790860557798E-3</v>
      </c>
      <c r="AG67" s="137">
        <v>1.4630195016841401E-3</v>
      </c>
      <c r="AH67" s="137">
        <v>2.3985968331203E-3</v>
      </c>
      <c r="AI67" s="137">
        <v>1.80647721017291E-3</v>
      </c>
      <c r="AJ67" s="137">
        <v>0</v>
      </c>
      <c r="AK67" s="137">
        <v>1.8913722704832501E-3</v>
      </c>
      <c r="AL67" s="137">
        <v>2.6950756926631399E-3</v>
      </c>
      <c r="AM67" s="137">
        <v>1.0108152917910401E-3</v>
      </c>
      <c r="AN67" s="137">
        <v>2.7806615536593799E-3</v>
      </c>
      <c r="AO67" s="137">
        <v>4.8495298926775603E-3</v>
      </c>
      <c r="AP67" s="137">
        <v>1.5764409357763201E-3</v>
      </c>
      <c r="AQ67" s="137">
        <v>1.43570550223504E-2</v>
      </c>
      <c r="AR67" s="137">
        <v>2.00094849449291E-3</v>
      </c>
      <c r="AS67" s="137">
        <v>3.6827011055243701E-3</v>
      </c>
      <c r="AT67" s="137">
        <v>1.89428836064698E-3</v>
      </c>
      <c r="AU67" s="137">
        <v>6.8443467236181698E-4</v>
      </c>
      <c r="AV67" s="137">
        <v>4.5233010043615298E-3</v>
      </c>
      <c r="AW67" s="137">
        <v>8.7167061453212295E-4</v>
      </c>
      <c r="AX67" s="137">
        <v>2.4783185466905801E-3</v>
      </c>
      <c r="AY67" s="137">
        <v>3.0024023735684899E-3</v>
      </c>
      <c r="AZ67" s="137">
        <v>2.6255534839096598E-3</v>
      </c>
      <c r="BA67" s="137">
        <v>4.7936432568514202E-4</v>
      </c>
      <c r="BB67" s="137">
        <v>1.64970554539305E-3</v>
      </c>
      <c r="BC67" s="137">
        <v>5.2767395929989396E-4</v>
      </c>
      <c r="BD67" s="137">
        <v>3.1242633105310899E-3</v>
      </c>
      <c r="BE67" s="137">
        <v>1.69676777565889E-3</v>
      </c>
      <c r="BF67" s="137">
        <v>2.5937473642904602E-3</v>
      </c>
      <c r="BG67" s="137">
        <v>3.2793435430516298E-3</v>
      </c>
      <c r="BH67" s="137">
        <v>1.6349869507221099E-3</v>
      </c>
      <c r="BI67" s="137">
        <v>2.3962459542234998E-2</v>
      </c>
      <c r="BJ67" s="137">
        <v>1.5268198684793399E-2</v>
      </c>
      <c r="BK67" s="137">
        <v>4.5253926651301297E-2</v>
      </c>
      <c r="BL67" s="137">
        <v>3.2578158065754302E-4</v>
      </c>
      <c r="BM67" s="137">
        <v>8.5187233580916904E-4</v>
      </c>
      <c r="BN67" s="137">
        <v>6.8990109144207801E-3</v>
      </c>
      <c r="BO67" s="137">
        <v>2.4206987089701701E-3</v>
      </c>
      <c r="BP67" s="137">
        <v>1.75253693936489E-3</v>
      </c>
      <c r="BQ67" s="137">
        <v>1.58216751302812E-3</v>
      </c>
      <c r="BR67" s="137">
        <v>1.7401076327165399E-4</v>
      </c>
      <c r="BS67" s="137">
        <v>3.8229651089088701E-4</v>
      </c>
      <c r="BT67" s="137">
        <v>3.7415904262644599E-3</v>
      </c>
      <c r="BU67" s="137">
        <v>4.1006785131033801E-3</v>
      </c>
      <c r="BV67" s="137">
        <v>2.9141624391457398E-3</v>
      </c>
      <c r="BW67" s="137">
        <v>2.45038084386393E-3</v>
      </c>
      <c r="BX67" s="137">
        <v>5.0044495138578402E-3</v>
      </c>
      <c r="BY67" s="137">
        <v>7.5674807512259596E-3</v>
      </c>
      <c r="BZ67" s="137">
        <v>2.7071824542625302E-3</v>
      </c>
      <c r="CA67" s="138">
        <v>0</v>
      </c>
      <c r="CB67" s="190">
        <v>0.44014206965462999</v>
      </c>
      <c r="CC67" s="191">
        <v>0.46883292457612002</v>
      </c>
      <c r="CD67" s="137">
        <v>0</v>
      </c>
      <c r="CE67" s="137">
        <v>0</v>
      </c>
      <c r="CF67" s="137">
        <v>9.0692703292808305E-2</v>
      </c>
      <c r="CG67" s="137">
        <v>0</v>
      </c>
      <c r="CH67" s="138">
        <v>3.3230247644163699E-4</v>
      </c>
      <c r="CI67" s="49">
        <v>1</v>
      </c>
      <c r="CJ67" s="73"/>
    </row>
    <row r="68" spans="1:88" ht="19.2" x14ac:dyDescent="0.3">
      <c r="A68" s="30"/>
      <c r="B68" s="42" t="s">
        <v>542</v>
      </c>
      <c r="C68" s="43" t="s">
        <v>543</v>
      </c>
      <c r="D68" s="136">
        <v>4.0192348181089001E-3</v>
      </c>
      <c r="E68" s="137">
        <v>6.0260439282960303E-3</v>
      </c>
      <c r="F68" s="137">
        <v>3.3912278531502702E-3</v>
      </c>
      <c r="G68" s="137">
        <v>1.84771364742981E-3</v>
      </c>
      <c r="H68" s="137">
        <v>3.4707118737652198E-2</v>
      </c>
      <c r="I68" s="137">
        <v>7.1803544023749397E-3</v>
      </c>
      <c r="J68" s="137">
        <v>2.4769351591581402E-3</v>
      </c>
      <c r="K68" s="137">
        <v>4.3108588495647804E-3</v>
      </c>
      <c r="L68" s="137">
        <v>1.58867134205578E-3</v>
      </c>
      <c r="M68" s="137">
        <v>5.6022834870155603E-3</v>
      </c>
      <c r="N68" s="137">
        <v>4.2218558365747496E-3</v>
      </c>
      <c r="O68" s="137">
        <v>4.1442642177473401E-3</v>
      </c>
      <c r="P68" s="137">
        <v>7.7733423685400604E-3</v>
      </c>
      <c r="Q68" s="137">
        <v>1.0246622486114699E-2</v>
      </c>
      <c r="R68" s="137">
        <v>2.0604355198826502E-2</v>
      </c>
      <c r="S68" s="137">
        <v>2.02210609658775E-3</v>
      </c>
      <c r="T68" s="137">
        <v>2.5942844093325098E-3</v>
      </c>
      <c r="U68" s="137">
        <v>1.9312275913217599E-2</v>
      </c>
      <c r="V68" s="137">
        <v>1.65569422904287E-3</v>
      </c>
      <c r="W68" s="137">
        <v>7.1024467490287204E-4</v>
      </c>
      <c r="X68" s="137">
        <v>4.1943072278815899E-3</v>
      </c>
      <c r="Y68" s="137">
        <v>4.25130782449485E-4</v>
      </c>
      <c r="Z68" s="137">
        <v>4.5549023392534499E-4</v>
      </c>
      <c r="AA68" s="137">
        <v>2.6221950353576501E-4</v>
      </c>
      <c r="AB68" s="137">
        <v>1.0154484108175999E-3</v>
      </c>
      <c r="AC68" s="137">
        <v>3.2110346536219701E-4</v>
      </c>
      <c r="AD68" s="137">
        <v>1.45274959700224E-4</v>
      </c>
      <c r="AE68" s="137">
        <v>5.0838267353370704E-3</v>
      </c>
      <c r="AF68" s="137">
        <v>4.6245918462431901E-3</v>
      </c>
      <c r="AG68" s="137">
        <v>3.1199064889407199E-4</v>
      </c>
      <c r="AH68" s="137">
        <v>2.33610963822141E-3</v>
      </c>
      <c r="AI68" s="137">
        <v>3.6500970130562702E-3</v>
      </c>
      <c r="AJ68" s="137">
        <v>0</v>
      </c>
      <c r="AK68" s="137">
        <v>8.9828846728631404E-4</v>
      </c>
      <c r="AL68" s="137">
        <v>4.6613960847952199E-4</v>
      </c>
      <c r="AM68" s="137">
        <v>4.8793478007727202E-4</v>
      </c>
      <c r="AN68" s="137">
        <v>6.5600810196454603E-3</v>
      </c>
      <c r="AO68" s="137">
        <v>2.2582768399315899E-2</v>
      </c>
      <c r="AP68" s="137">
        <v>1.4969874088376601E-3</v>
      </c>
      <c r="AQ68" s="137">
        <v>1.2776602946174999E-2</v>
      </c>
      <c r="AR68" s="137">
        <v>3.20116285332197E-3</v>
      </c>
      <c r="AS68" s="137">
        <v>3.7639899422789399E-3</v>
      </c>
      <c r="AT68" s="137">
        <v>6.3986023170736598E-4</v>
      </c>
      <c r="AU68" s="137">
        <v>9.4117582076704096E-4</v>
      </c>
      <c r="AV68" s="137">
        <v>5.571805492603E-3</v>
      </c>
      <c r="AW68" s="137">
        <v>2.2099554159653802E-3</v>
      </c>
      <c r="AX68" s="137">
        <v>9.4854944812204894E-3</v>
      </c>
      <c r="AY68" s="137">
        <v>4.5316554898150504E-3</v>
      </c>
      <c r="AZ68" s="137">
        <v>2.8675532677031302E-3</v>
      </c>
      <c r="BA68" s="137">
        <v>3.88192016581117E-4</v>
      </c>
      <c r="BB68" s="137">
        <v>1.2607736000589101E-3</v>
      </c>
      <c r="BC68" s="137">
        <v>2.7662267844676E-4</v>
      </c>
      <c r="BD68" s="137">
        <v>6.9840040424272996E-4</v>
      </c>
      <c r="BE68" s="137">
        <v>1.17995705658768E-3</v>
      </c>
      <c r="BF68" s="137">
        <v>2.7518426263434701E-3</v>
      </c>
      <c r="BG68" s="137">
        <v>2.09957660151972E-3</v>
      </c>
      <c r="BH68" s="137">
        <v>2.0697379589915202E-3</v>
      </c>
      <c r="BI68" s="137">
        <v>1.46238330683587E-2</v>
      </c>
      <c r="BJ68" s="137">
        <v>0.243810035379527</v>
      </c>
      <c r="BK68" s="137">
        <v>7.7281475734743796E-2</v>
      </c>
      <c r="BL68" s="137">
        <v>6.0004977866158901E-3</v>
      </c>
      <c r="BM68" s="137">
        <v>8.8383819400637798E-4</v>
      </c>
      <c r="BN68" s="137">
        <v>2.5297004505359499E-3</v>
      </c>
      <c r="BO68" s="137">
        <v>4.6150295369638602E-3</v>
      </c>
      <c r="BP68" s="137">
        <v>4.5125126448382598E-3</v>
      </c>
      <c r="BQ68" s="137">
        <v>4.7005935579804499E-4</v>
      </c>
      <c r="BR68" s="137">
        <v>6.4481871300205303E-4</v>
      </c>
      <c r="BS68" s="137">
        <v>4.3348328147460201E-3</v>
      </c>
      <c r="BT68" s="137">
        <v>4.5261033968652102E-2</v>
      </c>
      <c r="BU68" s="137">
        <v>2.8325589138486198E-3</v>
      </c>
      <c r="BV68" s="137">
        <v>5.4154226451947497E-3</v>
      </c>
      <c r="BW68" s="137">
        <v>1.00808902570481E-3</v>
      </c>
      <c r="BX68" s="137">
        <v>2.0900159682220101E-3</v>
      </c>
      <c r="BY68" s="137">
        <v>4.0157212471189299E-4</v>
      </c>
      <c r="BZ68" s="137">
        <v>8.2270019176672402E-3</v>
      </c>
      <c r="CA68" s="138">
        <v>0</v>
      </c>
      <c r="CB68" s="190">
        <v>0.68140996493222605</v>
      </c>
      <c r="CC68" s="191">
        <v>0.26658375259030198</v>
      </c>
      <c r="CD68" s="137">
        <v>0</v>
      </c>
      <c r="CE68" s="137">
        <v>0</v>
      </c>
      <c r="CF68" s="137">
        <v>1.7662695070654001E-4</v>
      </c>
      <c r="CG68" s="137">
        <v>0</v>
      </c>
      <c r="CH68" s="138">
        <v>5.1829655526764697E-2</v>
      </c>
      <c r="CI68" s="49">
        <v>1</v>
      </c>
      <c r="CJ68" s="73"/>
    </row>
    <row r="69" spans="1:88" ht="19.2" x14ac:dyDescent="0.3">
      <c r="A69" s="30"/>
      <c r="B69" s="42" t="s">
        <v>562</v>
      </c>
      <c r="C69" s="43" t="s">
        <v>563</v>
      </c>
      <c r="D69" s="136">
        <v>6.6984640950315197E-5</v>
      </c>
      <c r="E69" s="137">
        <v>4.1787001626525698E-3</v>
      </c>
      <c r="F69" s="137">
        <v>2.2742382408635399E-4</v>
      </c>
      <c r="G69" s="137">
        <v>3.08717277107352E-5</v>
      </c>
      <c r="H69" s="137">
        <v>5.79513743542501E-3</v>
      </c>
      <c r="I69" s="137">
        <v>4.3230074036839901E-3</v>
      </c>
      <c r="J69" s="137">
        <v>2.1885212626245699E-4</v>
      </c>
      <c r="K69" s="137">
        <v>1.53383568272412E-3</v>
      </c>
      <c r="L69" s="137">
        <v>1.96975235106935E-5</v>
      </c>
      <c r="M69" s="137">
        <v>8.3606733787621403E-5</v>
      </c>
      <c r="N69" s="137">
        <v>5.29509196044275E-6</v>
      </c>
      <c r="O69" s="137">
        <v>7.97836659212716E-4</v>
      </c>
      <c r="P69" s="137">
        <v>4.8344177299510302E-4</v>
      </c>
      <c r="Q69" s="137">
        <v>3.1959094388834297E-5</v>
      </c>
      <c r="R69" s="137">
        <v>3.41817011216859E-5</v>
      </c>
      <c r="S69" s="137">
        <v>4.03579333786245E-6</v>
      </c>
      <c r="T69" s="137">
        <v>2.3360988983404701E-3</v>
      </c>
      <c r="U69" s="137">
        <v>7.0317909914137397E-3</v>
      </c>
      <c r="V69" s="137">
        <v>7.4345894293553403E-4</v>
      </c>
      <c r="W69" s="137">
        <v>1.44102452430864E-4</v>
      </c>
      <c r="X69" s="137">
        <v>8.4779458807855406E-5</v>
      </c>
      <c r="Y69" s="137">
        <v>2.51048116734124E-5</v>
      </c>
      <c r="Z69" s="137">
        <v>1.7924879604985401E-4</v>
      </c>
      <c r="AA69" s="137">
        <v>4.05511310695273E-5</v>
      </c>
      <c r="AB69" s="137">
        <v>2.4339682970443799E-5</v>
      </c>
      <c r="AC69" s="137">
        <v>1.49246537616148E-5</v>
      </c>
      <c r="AD69" s="137">
        <v>2.1026584227969501E-5</v>
      </c>
      <c r="AE69" s="137">
        <v>6.8803626398754195E-4</v>
      </c>
      <c r="AF69" s="137">
        <v>6.2677947169363106E-5</v>
      </c>
      <c r="AG69" s="137">
        <v>1.4793561195434399E-5</v>
      </c>
      <c r="AH69" s="137">
        <v>5.3594591904664599E-4</v>
      </c>
      <c r="AI69" s="137">
        <v>1.6566430554793401E-3</v>
      </c>
      <c r="AJ69" s="137">
        <v>0</v>
      </c>
      <c r="AK69" s="137">
        <v>1.9124920340797101E-5</v>
      </c>
      <c r="AL69" s="137">
        <v>3.1712852556941701E-3</v>
      </c>
      <c r="AM69" s="137">
        <v>1.05766238748382E-3</v>
      </c>
      <c r="AN69" s="137">
        <v>2.8117114509067601E-5</v>
      </c>
      <c r="AO69" s="137">
        <v>4.90368154039159E-5</v>
      </c>
      <c r="AP69" s="137">
        <v>9.4733637926938102E-3</v>
      </c>
      <c r="AQ69" s="137">
        <v>8.4225627386886302E-4</v>
      </c>
      <c r="AR69" s="137">
        <v>8.1601330127497695E-4</v>
      </c>
      <c r="AS69" s="137">
        <v>9.0279580146376305E-3</v>
      </c>
      <c r="AT69" s="137">
        <v>2.7469696119534199E-3</v>
      </c>
      <c r="AU69" s="137">
        <v>2.0445210961882098E-3</v>
      </c>
      <c r="AV69" s="137">
        <v>5.4027363514573901E-3</v>
      </c>
      <c r="AW69" s="137">
        <v>8.8140401160058802E-6</v>
      </c>
      <c r="AX69" s="137">
        <v>8.1331806635334702E-4</v>
      </c>
      <c r="AY69" s="137">
        <v>3.0359283109742499E-5</v>
      </c>
      <c r="AZ69" s="137">
        <v>1.49759154122742E-3</v>
      </c>
      <c r="BA69" s="137">
        <v>9.7119967959518304E-4</v>
      </c>
      <c r="BB69" s="137">
        <v>4.7541674158265199E-4</v>
      </c>
      <c r="BC69" s="137">
        <v>5.0683689064265E-4</v>
      </c>
      <c r="BD69" s="137">
        <v>8.1800264954329401E-4</v>
      </c>
      <c r="BE69" s="137">
        <v>1.483444004675E-4</v>
      </c>
      <c r="BF69" s="137">
        <v>5.9103356298252996E-3</v>
      </c>
      <c r="BG69" s="137">
        <v>3.3159619081729103E-5</v>
      </c>
      <c r="BH69" s="137">
        <v>1.6532438208377601E-5</v>
      </c>
      <c r="BI69" s="137">
        <v>2.9754328567739301E-3</v>
      </c>
      <c r="BJ69" s="137">
        <v>0.38656700672970801</v>
      </c>
      <c r="BK69" s="137">
        <v>5.6463303333592202E-2</v>
      </c>
      <c r="BL69" s="137">
        <v>2.7212739403176998E-2</v>
      </c>
      <c r="BM69" s="137">
        <v>8.6138465796140998E-6</v>
      </c>
      <c r="BN69" s="137">
        <v>6.9760478266330507E-5</v>
      </c>
      <c r="BO69" s="137">
        <v>2.4477291277140299E-5</v>
      </c>
      <c r="BP69" s="137">
        <v>3.1305338321736799E-2</v>
      </c>
      <c r="BQ69" s="137">
        <v>3.8474982310655798E-3</v>
      </c>
      <c r="BR69" s="137">
        <v>3.2535120093434302E-3</v>
      </c>
      <c r="BS69" s="137">
        <v>3.9897771593680404E-3</v>
      </c>
      <c r="BT69" s="137">
        <v>5.1240006559377403E-2</v>
      </c>
      <c r="BU69" s="137">
        <v>5.5861442257272497E-3</v>
      </c>
      <c r="BV69" s="137">
        <v>9.8641243118093407E-3</v>
      </c>
      <c r="BW69" s="137">
        <v>6.0696415793014998E-5</v>
      </c>
      <c r="BX69" s="137">
        <v>8.2308004738041295E-3</v>
      </c>
      <c r="BY69" s="137">
        <v>1.71855406542811E-4</v>
      </c>
      <c r="BZ69" s="137">
        <v>1.1584601713101101E-2</v>
      </c>
      <c r="CA69" s="138">
        <v>0</v>
      </c>
      <c r="CB69" s="190">
        <v>0.67980303520667196</v>
      </c>
      <c r="CC69" s="191">
        <v>0.311084626030252</v>
      </c>
      <c r="CD69" s="137">
        <v>0</v>
      </c>
      <c r="CE69" s="137">
        <v>0</v>
      </c>
      <c r="CF69" s="137">
        <v>9.1705411622818001E-4</v>
      </c>
      <c r="CG69" s="137">
        <v>0</v>
      </c>
      <c r="CH69" s="138">
        <v>8.1952846468481295E-3</v>
      </c>
      <c r="CI69" s="49">
        <v>1</v>
      </c>
      <c r="CJ69" s="73"/>
    </row>
    <row r="70" spans="1:88" ht="19.2" x14ac:dyDescent="0.3">
      <c r="A70" s="30"/>
      <c r="B70" s="42" t="s">
        <v>534</v>
      </c>
      <c r="C70" s="43" t="s">
        <v>535</v>
      </c>
      <c r="D70" s="136">
        <v>1.68058528121634E-3</v>
      </c>
      <c r="E70" s="137">
        <v>2.5304013851294401E-4</v>
      </c>
      <c r="F70" s="137">
        <v>8.0009639996879499E-4</v>
      </c>
      <c r="G70" s="137">
        <v>1.57061644395382E-3</v>
      </c>
      <c r="H70" s="137">
        <v>9.9477257340666297E-3</v>
      </c>
      <c r="I70" s="137">
        <v>4.2657571970165604E-3</v>
      </c>
      <c r="J70" s="137">
        <v>9.0360543793263095E-4</v>
      </c>
      <c r="K70" s="137">
        <v>1.80120124953381E-3</v>
      </c>
      <c r="L70" s="137">
        <v>9.3142630798677699E-4</v>
      </c>
      <c r="M70" s="137">
        <v>9.3321191156546805E-4</v>
      </c>
      <c r="N70" s="137">
        <v>9.4517752533816897E-4</v>
      </c>
      <c r="O70" s="137">
        <v>3.0490879236313999E-3</v>
      </c>
      <c r="P70" s="137">
        <v>2.2765202319675001E-3</v>
      </c>
      <c r="Q70" s="137">
        <v>2.5566842202483198E-4</v>
      </c>
      <c r="R70" s="137">
        <v>5.20343736028526E-3</v>
      </c>
      <c r="S70" s="137">
        <v>4.8640469138215602E-4</v>
      </c>
      <c r="T70" s="137">
        <v>9.9175275611183594E-4</v>
      </c>
      <c r="U70" s="137">
        <v>1.4021598844335E-3</v>
      </c>
      <c r="V70" s="137">
        <v>3.2826322129674698E-3</v>
      </c>
      <c r="W70" s="137">
        <v>9.1315842804353699E-4</v>
      </c>
      <c r="X70" s="137">
        <v>8.7440520404393396E-4</v>
      </c>
      <c r="Y70" s="137">
        <v>1.7068972773880901E-4</v>
      </c>
      <c r="Z70" s="137">
        <v>1.12913196332203E-3</v>
      </c>
      <c r="AA70" s="137">
        <v>2.70693741306667E-4</v>
      </c>
      <c r="AB70" s="137">
        <v>2.04521995989863E-4</v>
      </c>
      <c r="AC70" s="137">
        <v>1.1517387313209601E-4</v>
      </c>
      <c r="AD70" s="137">
        <v>1.35844021086168E-4</v>
      </c>
      <c r="AE70" s="137">
        <v>1.19528527288794E-3</v>
      </c>
      <c r="AF70" s="137">
        <v>3.9244258170645E-4</v>
      </c>
      <c r="AG70" s="137">
        <v>9.2626252300209903E-5</v>
      </c>
      <c r="AH70" s="137">
        <v>1.5185924396450901E-4</v>
      </c>
      <c r="AI70" s="137">
        <v>1.14371143823742E-4</v>
      </c>
      <c r="AJ70" s="137">
        <v>0</v>
      </c>
      <c r="AK70" s="137">
        <v>1.19745994443501E-4</v>
      </c>
      <c r="AL70" s="137">
        <v>1.7062982468067899E-4</v>
      </c>
      <c r="AM70" s="137">
        <v>6.3996434865406002E-5</v>
      </c>
      <c r="AN70" s="137">
        <v>1.7604841106646799E-4</v>
      </c>
      <c r="AO70" s="137">
        <v>3.0703198341476502E-4</v>
      </c>
      <c r="AP70" s="137">
        <v>9.9807156148983394E-5</v>
      </c>
      <c r="AQ70" s="137">
        <v>4.0628188541757902E-3</v>
      </c>
      <c r="AR70" s="137">
        <v>1.2668345150373801E-4</v>
      </c>
      <c r="AS70" s="137">
        <v>2.33158068880074E-4</v>
      </c>
      <c r="AT70" s="137">
        <v>1.19930617070147E-4</v>
      </c>
      <c r="AU70" s="137">
        <v>4.3332722887301801E-5</v>
      </c>
      <c r="AV70" s="137">
        <v>2.8637787779143398E-4</v>
      </c>
      <c r="AW70" s="137">
        <v>5.5186948753170397E-5</v>
      </c>
      <c r="AX70" s="137">
        <v>1.56906561205643E-4</v>
      </c>
      <c r="AY70" s="137">
        <v>1.90087199412429E-4</v>
      </c>
      <c r="AZ70" s="137">
        <v>1.6622825543224801E-4</v>
      </c>
      <c r="BA70" s="137">
        <v>3.0349370547364199E-5</v>
      </c>
      <c r="BB70" s="137">
        <v>1.04445663159466E-4</v>
      </c>
      <c r="BC70" s="137">
        <v>3.3407935594911102E-5</v>
      </c>
      <c r="BD70" s="137">
        <v>1.9780242253805599E-4</v>
      </c>
      <c r="BE70" s="137">
        <v>1.07425252979969E-4</v>
      </c>
      <c r="BF70" s="137">
        <v>1.6421455591754801E-4</v>
      </c>
      <c r="BG70" s="137">
        <v>3.2907774971327897E-4</v>
      </c>
      <c r="BH70" s="137">
        <v>1.03513803904053E-4</v>
      </c>
      <c r="BI70" s="137">
        <v>1.2955153194215E-2</v>
      </c>
      <c r="BJ70" s="137">
        <v>3.7982553410801603E-2</v>
      </c>
      <c r="BK70" s="137">
        <v>4.3858522565519698E-2</v>
      </c>
      <c r="BL70" s="137">
        <v>5.7107347558897203E-4</v>
      </c>
      <c r="BM70" s="137">
        <v>1.86433729426499E-4</v>
      </c>
      <c r="BN70" s="137">
        <v>8.6327576919703098E-4</v>
      </c>
      <c r="BO70" s="137">
        <v>3.1452922925004601E-3</v>
      </c>
      <c r="BP70" s="137">
        <v>2.3156091680507401E-2</v>
      </c>
      <c r="BQ70" s="137">
        <v>6.3208981018546204E-3</v>
      </c>
      <c r="BR70" s="137">
        <v>4.7297014569070497E-3</v>
      </c>
      <c r="BS70" s="137">
        <v>1.7867967291321299E-2</v>
      </c>
      <c r="BT70" s="137">
        <v>0.24107274302222501</v>
      </c>
      <c r="BU70" s="137">
        <v>4.9356436460479797E-2</v>
      </c>
      <c r="BV70" s="137">
        <v>3.5631499004162702E-2</v>
      </c>
      <c r="BW70" s="137">
        <v>1.2503383793434301E-2</v>
      </c>
      <c r="BX70" s="137">
        <v>1.62488265800175E-2</v>
      </c>
      <c r="BY70" s="137">
        <v>6.0008769573610702E-3</v>
      </c>
      <c r="BZ70" s="137">
        <v>3.9525836367760199E-2</v>
      </c>
      <c r="CA70" s="138">
        <v>0</v>
      </c>
      <c r="CB70" s="190">
        <v>0.60616508282860904</v>
      </c>
      <c r="CC70" s="191">
        <v>0.36626032412464998</v>
      </c>
      <c r="CD70" s="137">
        <v>0</v>
      </c>
      <c r="CE70" s="137">
        <v>2.1718419692796399E-2</v>
      </c>
      <c r="CF70" s="137">
        <v>5.7419092550151001E-3</v>
      </c>
      <c r="CG70" s="137">
        <v>0</v>
      </c>
      <c r="CH70" s="138">
        <v>1.14264098929138E-4</v>
      </c>
      <c r="CI70" s="49">
        <v>1</v>
      </c>
      <c r="CJ70" s="73"/>
    </row>
    <row r="71" spans="1:88" ht="19.2" x14ac:dyDescent="0.3">
      <c r="A71" s="30"/>
      <c r="B71" s="42" t="s">
        <v>538</v>
      </c>
      <c r="C71" s="43" t="s">
        <v>539</v>
      </c>
      <c r="D71" s="136">
        <v>1.1806875084478599E-5</v>
      </c>
      <c r="E71" s="137">
        <v>1.35087695333382E-5</v>
      </c>
      <c r="F71" s="137">
        <v>3.4750517252781498E-5</v>
      </c>
      <c r="G71" s="137">
        <v>5.2928045754470298E-6</v>
      </c>
      <c r="H71" s="137">
        <v>1.2632381809084999E-4</v>
      </c>
      <c r="I71" s="137">
        <v>1.92185777525346E-5</v>
      </c>
      <c r="J71" s="137">
        <v>1.68389524115807E-5</v>
      </c>
      <c r="K71" s="137">
        <v>3.4802316496356497E-5</v>
      </c>
      <c r="L71" s="137">
        <v>1.9509635298354399E-5</v>
      </c>
      <c r="M71" s="137">
        <v>8.2809236592487395E-5</v>
      </c>
      <c r="N71" s="137">
        <v>2.6269977916386902E-3</v>
      </c>
      <c r="O71" s="137">
        <v>1.4063049331258101E-3</v>
      </c>
      <c r="P71" s="137">
        <v>5.9742754971436697E-5</v>
      </c>
      <c r="Q71" s="137">
        <v>8.2683182512946897E-4</v>
      </c>
      <c r="R71" s="137">
        <v>2.20626808416973E-2</v>
      </c>
      <c r="S71" s="137">
        <v>2.0379744659480099E-3</v>
      </c>
      <c r="T71" s="137">
        <v>1.4214873735427899E-4</v>
      </c>
      <c r="U71" s="137">
        <v>1.9887776610420801E-4</v>
      </c>
      <c r="V71" s="137">
        <v>5.0320748451294396E-4</v>
      </c>
      <c r="W71" s="137">
        <v>1.4272790642937201E-4</v>
      </c>
      <c r="X71" s="137">
        <v>8.3970775373624001E-5</v>
      </c>
      <c r="Y71" s="137">
        <v>2.4865345113879399E-5</v>
      </c>
      <c r="Z71" s="137">
        <v>1.77539000611079E-4</v>
      </c>
      <c r="AA71" s="137">
        <v>4.0164327138523299E-5</v>
      </c>
      <c r="AB71" s="137">
        <v>2.4107514722504698E-5</v>
      </c>
      <c r="AC71" s="137">
        <v>1.47822923874285E-5</v>
      </c>
      <c r="AD71" s="137">
        <v>2.08260185416259E-5</v>
      </c>
      <c r="AE71" s="137">
        <v>1.89080930997253E-4</v>
      </c>
      <c r="AF71" s="137">
        <v>6.2080082801269302E-5</v>
      </c>
      <c r="AG71" s="137">
        <v>1.46524502702143E-5</v>
      </c>
      <c r="AH71" s="137">
        <v>2.4022455459501201E-5</v>
      </c>
      <c r="AI71" s="137">
        <v>1.8092251986979201E-5</v>
      </c>
      <c r="AJ71" s="137">
        <v>0</v>
      </c>
      <c r="AK71" s="137">
        <v>1.8942494002176001E-5</v>
      </c>
      <c r="AL71" s="137">
        <v>2.6991754050955698E-5</v>
      </c>
      <c r="AM71" s="137">
        <v>1.012352930244E-5</v>
      </c>
      <c r="AN71" s="137">
        <v>2.7848914581377501E-5</v>
      </c>
      <c r="AO71" s="137">
        <v>4.8569069314919502E-5</v>
      </c>
      <c r="AP71" s="137">
        <v>1.57883899625418E-5</v>
      </c>
      <c r="AQ71" s="137">
        <v>1.9993206277724401E-4</v>
      </c>
      <c r="AR71" s="137">
        <v>2.00399231008661E-5</v>
      </c>
      <c r="AS71" s="137">
        <v>3.6883031802818102E-5</v>
      </c>
      <c r="AT71" s="137">
        <v>1.89716992629796E-5</v>
      </c>
      <c r="AU71" s="137">
        <v>6.8547582506231799E-6</v>
      </c>
      <c r="AV71" s="137">
        <v>4.5301817882347798E-5</v>
      </c>
      <c r="AW71" s="137">
        <v>8.72996587997402E-6</v>
      </c>
      <c r="AX71" s="137">
        <v>2.48208853110514E-5</v>
      </c>
      <c r="AY71" s="137">
        <v>3.00696958716165E-5</v>
      </c>
      <c r="AZ71" s="137">
        <v>2.6295474401051501E-5</v>
      </c>
      <c r="BA71" s="137">
        <v>4.8009352816766604E-6</v>
      </c>
      <c r="BB71" s="137">
        <v>1.6522150549970699E-5</v>
      </c>
      <c r="BC71" s="137">
        <v>5.2847664973901803E-6</v>
      </c>
      <c r="BD71" s="137">
        <v>3.1290158973216102E-5</v>
      </c>
      <c r="BE71" s="137">
        <v>1.69934887568653E-5</v>
      </c>
      <c r="BF71" s="137">
        <v>2.5976929374500301E-5</v>
      </c>
      <c r="BG71" s="137">
        <v>3.2843320357794197E-5</v>
      </c>
      <c r="BH71" s="137">
        <v>1.63747407060041E-5</v>
      </c>
      <c r="BI71" s="137">
        <v>1.0312418232411901E-2</v>
      </c>
      <c r="BJ71" s="137">
        <v>2.5005726221236299E-2</v>
      </c>
      <c r="BK71" s="137">
        <v>1.8226967189866598E-2</v>
      </c>
      <c r="BL71" s="137">
        <v>7.9746409336007901E-4</v>
      </c>
      <c r="BM71" s="137">
        <v>8.5316819240253907E-6</v>
      </c>
      <c r="BN71" s="137">
        <v>9.1242793830476198E-5</v>
      </c>
      <c r="BO71" s="137">
        <v>2.42438104287247E-5</v>
      </c>
      <c r="BP71" s="137">
        <v>1.0247072082911601E-2</v>
      </c>
      <c r="BQ71" s="137">
        <v>3.1864459128915601E-3</v>
      </c>
      <c r="BR71" s="137">
        <v>2.26398566806484E-3</v>
      </c>
      <c r="BS71" s="137">
        <v>1.0226805294089101E-2</v>
      </c>
      <c r="BT71" s="137">
        <v>6.3023180951312097E-2</v>
      </c>
      <c r="BU71" s="137">
        <v>6.4566474357329396E-3</v>
      </c>
      <c r="BV71" s="137">
        <v>2.5921933942116001E-2</v>
      </c>
      <c r="BW71" s="137">
        <v>4.3921630549435202E-2</v>
      </c>
      <c r="BX71" s="137">
        <v>1.92125352388678E-2</v>
      </c>
      <c r="BY71" s="137">
        <v>1.08583818650301E-2</v>
      </c>
      <c r="BZ71" s="137">
        <v>1.8190844940415798E-2</v>
      </c>
      <c r="CA71" s="138">
        <v>0</v>
      </c>
      <c r="CB71" s="190">
        <v>0.299758847315581</v>
      </c>
      <c r="CC71" s="191">
        <v>0.69932951796673803</v>
      </c>
      <c r="CD71" s="137">
        <v>0</v>
      </c>
      <c r="CE71" s="137">
        <v>0</v>
      </c>
      <c r="CF71" s="137">
        <v>9.0830663797677601E-4</v>
      </c>
      <c r="CG71" s="137">
        <v>0</v>
      </c>
      <c r="CH71" s="138">
        <v>3.32807970442309E-6</v>
      </c>
      <c r="CI71" s="49">
        <v>1</v>
      </c>
      <c r="CJ71" s="73"/>
    </row>
    <row r="72" spans="1:88" ht="19.2" x14ac:dyDescent="0.3">
      <c r="A72" s="30"/>
      <c r="B72" s="42" t="s">
        <v>616</v>
      </c>
      <c r="C72" s="43" t="s">
        <v>617</v>
      </c>
      <c r="D72" s="136">
        <v>3.9201063617049197E-4</v>
      </c>
      <c r="E72" s="137">
        <v>2.8639950534968702E-4</v>
      </c>
      <c r="F72" s="137">
        <v>5.9314304494973704E-4</v>
      </c>
      <c r="G72" s="137">
        <v>2.3758852743059299E-4</v>
      </c>
      <c r="H72" s="137">
        <v>3.18348656136985E-3</v>
      </c>
      <c r="I72" s="137">
        <v>2.7465679939162198E-3</v>
      </c>
      <c r="J72" s="137">
        <v>3.3591971365714603E-4</v>
      </c>
      <c r="K72" s="137">
        <v>9.9337232327911698E-4</v>
      </c>
      <c r="L72" s="137">
        <v>4.7558026395909202E-4</v>
      </c>
      <c r="M72" s="137">
        <v>9.4905690402390097E-4</v>
      </c>
      <c r="N72" s="137">
        <v>2.5840473633732602E-4</v>
      </c>
      <c r="O72" s="137">
        <v>1.8703121406050799E-3</v>
      </c>
      <c r="P72" s="137">
        <v>2.1117297521203201E-4</v>
      </c>
      <c r="Q72" s="137">
        <v>4.1223712072691401E-5</v>
      </c>
      <c r="R72" s="137">
        <v>5.7297263445731696E-3</v>
      </c>
      <c r="S72" s="137">
        <v>5.0590919684551105E-4</v>
      </c>
      <c r="T72" s="137">
        <v>6.8567489012594902E-4</v>
      </c>
      <c r="U72" s="137">
        <v>1.79281257874064E-3</v>
      </c>
      <c r="V72" s="137">
        <v>1.1062479904155201E-3</v>
      </c>
      <c r="W72" s="137">
        <v>3.2075774475027303E-4</v>
      </c>
      <c r="X72" s="137">
        <v>9.64949664755495E-4</v>
      </c>
      <c r="Y72" s="137">
        <v>2.0993750864806501E-4</v>
      </c>
      <c r="Z72" s="137">
        <v>3.8134496136593498E-4</v>
      </c>
      <c r="AA72" s="137">
        <v>3.8955553049015699E-4</v>
      </c>
      <c r="AB72" s="137">
        <v>3.0115090495055701E-4</v>
      </c>
      <c r="AC72" s="137">
        <v>1.03700044541577E-4</v>
      </c>
      <c r="AD72" s="137">
        <v>5.3429567968355798E-5</v>
      </c>
      <c r="AE72" s="137">
        <v>9.2747987169269604E-4</v>
      </c>
      <c r="AF72" s="137">
        <v>9.0552740636392498E-4</v>
      </c>
      <c r="AG72" s="137">
        <v>1.37610565837232E-4</v>
      </c>
      <c r="AH72" s="137">
        <v>4.7041638186237199E-4</v>
      </c>
      <c r="AI72" s="137">
        <v>1.35341138628062E-3</v>
      </c>
      <c r="AJ72" s="137">
        <v>0</v>
      </c>
      <c r="AK72" s="137">
        <v>4.2252833391532001E-4</v>
      </c>
      <c r="AL72" s="137">
        <v>6.7463881207941096E-4</v>
      </c>
      <c r="AM72" s="137">
        <v>1.5119020375120701E-4</v>
      </c>
      <c r="AN72" s="137">
        <v>4.8927386048477298E-4</v>
      </c>
      <c r="AO72" s="137">
        <v>3.7647762340740402E-3</v>
      </c>
      <c r="AP72" s="137">
        <v>3.2885705606048601E-3</v>
      </c>
      <c r="AQ72" s="137">
        <v>5.1745369975751199E-4</v>
      </c>
      <c r="AR72" s="137">
        <v>5.3905817143012598E-4</v>
      </c>
      <c r="AS72" s="137">
        <v>1.2793983238913501E-3</v>
      </c>
      <c r="AT72" s="137">
        <v>3.3341398379922499E-4</v>
      </c>
      <c r="AU72" s="137">
        <v>1.8590890511518E-4</v>
      </c>
      <c r="AV72" s="137">
        <v>9.0111469353927804E-4</v>
      </c>
      <c r="AW72" s="137">
        <v>1.96943305375041E-4</v>
      </c>
      <c r="AX72" s="137">
        <v>4.56631148271352E-4</v>
      </c>
      <c r="AY72" s="137">
        <v>3.7985346345751101E-4</v>
      </c>
      <c r="AZ72" s="137">
        <v>7.8923703460220698E-4</v>
      </c>
      <c r="BA72" s="137">
        <v>2.8165900927515402E-4</v>
      </c>
      <c r="BB72" s="137">
        <v>3.4924089531222698E-4</v>
      </c>
      <c r="BC72" s="137">
        <v>2.10981400182242E-4</v>
      </c>
      <c r="BD72" s="137">
        <v>2.42483891978676E-4</v>
      </c>
      <c r="BE72" s="137">
        <v>3.5648263553521498E-4</v>
      </c>
      <c r="BF72" s="137">
        <v>1.2484410807674499E-3</v>
      </c>
      <c r="BG72" s="137">
        <v>1.4090108899439801E-3</v>
      </c>
      <c r="BH72" s="137">
        <v>1.28849126320784E-3</v>
      </c>
      <c r="BI72" s="137">
        <v>3.6678535678627499E-3</v>
      </c>
      <c r="BJ72" s="137">
        <v>3.1838604213500599E-2</v>
      </c>
      <c r="BK72" s="137">
        <v>9.2717010827006608E-3</v>
      </c>
      <c r="BL72" s="137">
        <v>3.0627157361013701E-3</v>
      </c>
      <c r="BM72" s="137">
        <v>2.8271273073916499E-3</v>
      </c>
      <c r="BN72" s="137">
        <v>2.0108592082431699E-3</v>
      </c>
      <c r="BO72" s="137">
        <v>0.23123256735953501</v>
      </c>
      <c r="BP72" s="137">
        <v>8.8955839542152304E-2</v>
      </c>
      <c r="BQ72" s="137">
        <v>4.2380447802698E-3</v>
      </c>
      <c r="BR72" s="137">
        <v>5.8480708511656496E-3</v>
      </c>
      <c r="BS72" s="137">
        <v>6.9128516270486303E-3</v>
      </c>
      <c r="BT72" s="137">
        <v>6.0381150154703599E-2</v>
      </c>
      <c r="BU72" s="137">
        <v>1.22059784839745E-2</v>
      </c>
      <c r="BV72" s="137">
        <v>1.18488612942599E-2</v>
      </c>
      <c r="BW72" s="137">
        <v>3.2721970239070501E-3</v>
      </c>
      <c r="BX72" s="137">
        <v>5.1152091128445296E-3</v>
      </c>
      <c r="BY72" s="137">
        <v>3.8688111986633E-3</v>
      </c>
      <c r="BZ72" s="137">
        <v>2.7406720315904201E-2</v>
      </c>
      <c r="CA72" s="138">
        <v>0</v>
      </c>
      <c r="CB72" s="190">
        <v>0.56263582623912101</v>
      </c>
      <c r="CC72" s="191">
        <v>0.36023963112379997</v>
      </c>
      <c r="CD72" s="137">
        <v>0</v>
      </c>
      <c r="CE72" s="137">
        <v>1.1667520014353901E-2</v>
      </c>
      <c r="CF72" s="137">
        <v>4.5078252400901297E-2</v>
      </c>
      <c r="CG72" s="137">
        <v>2.3962152377884999E-4</v>
      </c>
      <c r="CH72" s="138">
        <v>2.0139148698044999E-2</v>
      </c>
      <c r="CI72" s="49">
        <v>1</v>
      </c>
      <c r="CJ72" s="73"/>
    </row>
    <row r="73" spans="1:88" ht="19.2" x14ac:dyDescent="0.3">
      <c r="A73" s="30"/>
      <c r="B73" s="42" t="s">
        <v>566</v>
      </c>
      <c r="C73" s="43" t="s">
        <v>567</v>
      </c>
      <c r="D73" s="136">
        <v>1.6257470243349499E-3</v>
      </c>
      <c r="E73" s="137">
        <v>1.0424063206792801E-3</v>
      </c>
      <c r="F73" s="137">
        <v>1.0091353268445399E-3</v>
      </c>
      <c r="G73" s="137">
        <v>5.6785352282917503E-4</v>
      </c>
      <c r="H73" s="137">
        <v>3.1050887011036901E-3</v>
      </c>
      <c r="I73" s="137">
        <v>2.9123936097884799E-4</v>
      </c>
      <c r="J73" s="137">
        <v>4.11995383222783E-4</v>
      </c>
      <c r="K73" s="137">
        <v>1.0997780834040799E-3</v>
      </c>
      <c r="L73" s="137">
        <v>3.54518050778335E-4</v>
      </c>
      <c r="M73" s="137">
        <v>3.9679558124442399E-3</v>
      </c>
      <c r="N73" s="137">
        <v>3.25718857414723E-4</v>
      </c>
      <c r="O73" s="137">
        <v>1.33618921601846E-2</v>
      </c>
      <c r="P73" s="137">
        <v>1.1869244860162E-3</v>
      </c>
      <c r="Q73" s="137">
        <v>2.7329801165111703E-4</v>
      </c>
      <c r="R73" s="137">
        <v>5.3086688780733802E-4</v>
      </c>
      <c r="S73" s="137">
        <v>4.4516359727711399E-4</v>
      </c>
      <c r="T73" s="137">
        <v>1.6444731906893699E-3</v>
      </c>
      <c r="U73" s="137">
        <v>5.4755820927403004E-3</v>
      </c>
      <c r="V73" s="137">
        <v>1.7837314327017301E-5</v>
      </c>
      <c r="W73" s="137">
        <v>3.62299505355919E-3</v>
      </c>
      <c r="X73" s="137">
        <v>1.79802526090451E-3</v>
      </c>
      <c r="Y73" s="137">
        <v>7.8286685319929996E-4</v>
      </c>
      <c r="Z73" s="137">
        <v>1.5719630711957199E-3</v>
      </c>
      <c r="AA73" s="137">
        <v>1.08525278965709E-3</v>
      </c>
      <c r="AB73" s="137">
        <v>1.58890505533462E-3</v>
      </c>
      <c r="AC73" s="137">
        <v>2.24077266874482E-4</v>
      </c>
      <c r="AD73" s="137">
        <v>1.84756008968761E-3</v>
      </c>
      <c r="AE73" s="137">
        <v>3.2984040905385901E-3</v>
      </c>
      <c r="AF73" s="137">
        <v>1.5347400743372099E-3</v>
      </c>
      <c r="AG73" s="137">
        <v>4.0546968080702998E-5</v>
      </c>
      <c r="AH73" s="137">
        <v>5.1511290152873998E-4</v>
      </c>
      <c r="AI73" s="137">
        <v>7.4310396804495296E-4</v>
      </c>
      <c r="AJ73" s="137">
        <v>0</v>
      </c>
      <c r="AK73" s="137">
        <v>1.91867607866916E-3</v>
      </c>
      <c r="AL73" s="137">
        <v>1.9722312255225998E-3</v>
      </c>
      <c r="AM73" s="137">
        <v>8.8467969863220003E-4</v>
      </c>
      <c r="AN73" s="137">
        <v>1.2589270839826099E-3</v>
      </c>
      <c r="AO73" s="137">
        <v>2.7781472057360201E-3</v>
      </c>
      <c r="AP73" s="137">
        <v>1.34303821421023E-3</v>
      </c>
      <c r="AQ73" s="137">
        <v>4.1817326369875699E-4</v>
      </c>
      <c r="AR73" s="137">
        <v>1.4294645896855301E-3</v>
      </c>
      <c r="AS73" s="137">
        <v>1.7233832163465199E-3</v>
      </c>
      <c r="AT73" s="137">
        <v>9.0299589244759604E-4</v>
      </c>
      <c r="AU73" s="137">
        <v>5.7677483229944199E-4</v>
      </c>
      <c r="AV73" s="137">
        <v>2.6512455757724401E-3</v>
      </c>
      <c r="AW73" s="137">
        <v>1.26251860758333E-3</v>
      </c>
      <c r="AX73" s="137">
        <v>1.0891881867281E-3</v>
      </c>
      <c r="AY73" s="137">
        <v>4.5897038133427097E-3</v>
      </c>
      <c r="AZ73" s="137">
        <v>1.7704650295569399E-3</v>
      </c>
      <c r="BA73" s="137">
        <v>1.6057731564740199E-3</v>
      </c>
      <c r="BB73" s="137">
        <v>1.6656598326274801E-3</v>
      </c>
      <c r="BC73" s="137">
        <v>4.8046149009473498E-4</v>
      </c>
      <c r="BD73" s="137">
        <v>1.20680219835509E-3</v>
      </c>
      <c r="BE73" s="137">
        <v>7.8959524526610401E-4</v>
      </c>
      <c r="BF73" s="137">
        <v>1.4928506140232101E-3</v>
      </c>
      <c r="BG73" s="137">
        <v>1.8054770824521399E-3</v>
      </c>
      <c r="BH73" s="137">
        <v>2.51180655556892E-3</v>
      </c>
      <c r="BI73" s="137">
        <v>1.91898189918665E-2</v>
      </c>
      <c r="BJ73" s="137">
        <v>0.15472756945456301</v>
      </c>
      <c r="BK73" s="137">
        <v>1.6196513984552501E-2</v>
      </c>
      <c r="BL73" s="137">
        <v>7.01987897363718E-4</v>
      </c>
      <c r="BM73" s="137">
        <v>1.3769165293299301E-3</v>
      </c>
      <c r="BN73" s="137">
        <v>4.2967559265934003E-3</v>
      </c>
      <c r="BO73" s="137">
        <v>7.7413063579281098E-3</v>
      </c>
      <c r="BP73" s="137">
        <v>3.8223181934880203E-2</v>
      </c>
      <c r="BQ73" s="137">
        <v>1.6500105825348901E-2</v>
      </c>
      <c r="BR73" s="137">
        <v>6.2502686833740898E-3</v>
      </c>
      <c r="BS73" s="137">
        <v>2.06540958851462E-2</v>
      </c>
      <c r="BT73" s="137">
        <v>2.2492943690233001E-2</v>
      </c>
      <c r="BU73" s="137">
        <v>4.7350007677195702E-2</v>
      </c>
      <c r="BV73" s="137">
        <v>3.1974223667273699E-3</v>
      </c>
      <c r="BW73" s="137">
        <v>5.8900541301450198E-5</v>
      </c>
      <c r="BX73" s="137">
        <v>4.24885852927842E-3</v>
      </c>
      <c r="BY73" s="137">
        <v>4.2749550503488801E-6</v>
      </c>
      <c r="BZ73" s="137">
        <v>7.06235775121105E-3</v>
      </c>
      <c r="CA73" s="138">
        <v>0</v>
      </c>
      <c r="CB73" s="190">
        <v>0.46379235329869001</v>
      </c>
      <c r="CC73" s="191">
        <v>0.53440659678972402</v>
      </c>
      <c r="CD73" s="137">
        <v>0</v>
      </c>
      <c r="CE73" s="137">
        <v>0</v>
      </c>
      <c r="CF73" s="137">
        <v>4.6760709465401397E-7</v>
      </c>
      <c r="CG73" s="137">
        <v>-4.0736596955937899E-8</v>
      </c>
      <c r="CH73" s="138">
        <v>1.8006230410885799E-3</v>
      </c>
      <c r="CI73" s="49">
        <v>1</v>
      </c>
      <c r="CJ73" s="73"/>
    </row>
    <row r="74" spans="1:88" ht="19.2" x14ac:dyDescent="0.3">
      <c r="A74" s="30"/>
      <c r="B74" s="42" t="s">
        <v>576</v>
      </c>
      <c r="C74" s="43" t="s">
        <v>577</v>
      </c>
      <c r="D74" s="136">
        <v>2.5106629913151002E-3</v>
      </c>
      <c r="E74" s="137">
        <v>7.2574009977633303E-4</v>
      </c>
      <c r="F74" s="137">
        <v>2.1679944079189399E-3</v>
      </c>
      <c r="G74" s="137">
        <v>6.3480948089527202E-4</v>
      </c>
      <c r="H74" s="137">
        <v>6.6695522197443699E-3</v>
      </c>
      <c r="I74" s="137">
        <v>1.23928104831422E-2</v>
      </c>
      <c r="J74" s="137">
        <v>1.1255957246300099E-3</v>
      </c>
      <c r="K74" s="137">
        <v>2.4139209794331899E-3</v>
      </c>
      <c r="L74" s="137">
        <v>1.17990997364228E-4</v>
      </c>
      <c r="M74" s="137">
        <v>3.2984258406628798E-3</v>
      </c>
      <c r="N74" s="137">
        <v>1.4640198639139599E-3</v>
      </c>
      <c r="O74" s="137">
        <v>3.9110894510611498E-3</v>
      </c>
      <c r="P74" s="137">
        <v>1.6219214937922199E-3</v>
      </c>
      <c r="Q74" s="137">
        <v>7.3358250881258005E-4</v>
      </c>
      <c r="R74" s="137">
        <v>6.3080791154248601E-3</v>
      </c>
      <c r="S74" s="137">
        <v>2.2766760953164301E-3</v>
      </c>
      <c r="T74" s="137">
        <v>1.79942949892544E-3</v>
      </c>
      <c r="U74" s="137">
        <v>6.5841290643925496E-3</v>
      </c>
      <c r="V74" s="137">
        <v>2.5780908031648302E-4</v>
      </c>
      <c r="W74" s="137">
        <v>2.41941288423518E-4</v>
      </c>
      <c r="X74" s="137">
        <v>1.1411344552639E-3</v>
      </c>
      <c r="Y74" s="137">
        <v>4.5277880283845802E-4</v>
      </c>
      <c r="Z74" s="137">
        <v>1.8705602829705299E-4</v>
      </c>
      <c r="AA74" s="137">
        <v>1.8542803288734201E-4</v>
      </c>
      <c r="AB74" s="137">
        <v>3.8910062322458801E-4</v>
      </c>
      <c r="AC74" s="137">
        <v>7.8938591370222996E-5</v>
      </c>
      <c r="AD74" s="137">
        <v>8.2680797396976005E-5</v>
      </c>
      <c r="AE74" s="137">
        <v>1.77989173526148E-3</v>
      </c>
      <c r="AF74" s="137">
        <v>8.3942391794259797E-4</v>
      </c>
      <c r="AG74" s="137">
        <v>1.8068385848057499E-4</v>
      </c>
      <c r="AH74" s="137">
        <v>8.0529767021864497E-4</v>
      </c>
      <c r="AI74" s="137">
        <v>3.0648762377588701E-3</v>
      </c>
      <c r="AJ74" s="137">
        <v>0</v>
      </c>
      <c r="AK74" s="137">
        <v>1.0007689898092001E-3</v>
      </c>
      <c r="AL74" s="137">
        <v>9.0014232453778005E-4</v>
      </c>
      <c r="AM74" s="137">
        <v>1.4667456168705601E-4</v>
      </c>
      <c r="AN74" s="137">
        <v>2.21060678753818E-3</v>
      </c>
      <c r="AO74" s="137">
        <v>7.6174398580133203E-3</v>
      </c>
      <c r="AP74" s="137">
        <v>2.4600092942269301E-3</v>
      </c>
      <c r="AQ74" s="137">
        <v>2.4908807187499602E-3</v>
      </c>
      <c r="AR74" s="137">
        <v>4.2471246767556503E-3</v>
      </c>
      <c r="AS74" s="137">
        <v>6.4860940904781198E-4</v>
      </c>
      <c r="AT74" s="137">
        <v>2.6175539158939899E-3</v>
      </c>
      <c r="AU74" s="137">
        <v>5.1913429208254498E-4</v>
      </c>
      <c r="AV74" s="137">
        <v>2.3390936120081399E-3</v>
      </c>
      <c r="AW74" s="137">
        <v>5.6119222573592501E-5</v>
      </c>
      <c r="AX74" s="137">
        <v>1.4081515747927399E-3</v>
      </c>
      <c r="AY74" s="137">
        <v>1.1666135627232501E-3</v>
      </c>
      <c r="AZ74" s="137">
        <v>4.32160646185018E-3</v>
      </c>
      <c r="BA74" s="137">
        <v>7.4162358531160199E-4</v>
      </c>
      <c r="BB74" s="137">
        <v>1.4805008480244101E-3</v>
      </c>
      <c r="BC74" s="137">
        <v>1.9296067456123599E-4</v>
      </c>
      <c r="BD74" s="137">
        <v>9.6948133643474794E-5</v>
      </c>
      <c r="BE74" s="137">
        <v>1.3438728876043499E-3</v>
      </c>
      <c r="BF74" s="137">
        <v>2.8714106868188401E-3</v>
      </c>
      <c r="BG74" s="137">
        <v>4.2695441901615897E-3</v>
      </c>
      <c r="BH74" s="137">
        <v>5.0549470535828896E-3</v>
      </c>
      <c r="BI74" s="137">
        <v>1.8340249970578201E-2</v>
      </c>
      <c r="BJ74" s="137">
        <v>3.5404002749784197E-2</v>
      </c>
      <c r="BK74" s="137">
        <v>5.7890752585283201E-2</v>
      </c>
      <c r="BL74" s="137">
        <v>1.46714641281293E-3</v>
      </c>
      <c r="BM74" s="137">
        <v>2.1180922682631801E-3</v>
      </c>
      <c r="BN74" s="137">
        <v>4.7385037252851698E-4</v>
      </c>
      <c r="BO74" s="137">
        <v>4.0000031260131498E-3</v>
      </c>
      <c r="BP74" s="137">
        <v>8.7632079269080607E-2</v>
      </c>
      <c r="BQ74" s="137">
        <v>0.20320434657486</v>
      </c>
      <c r="BR74" s="137">
        <v>1.17537456666732E-2</v>
      </c>
      <c r="BS74" s="137">
        <v>3.2855634281721599E-2</v>
      </c>
      <c r="BT74" s="137">
        <v>6.2539978709913499E-2</v>
      </c>
      <c r="BU74" s="137">
        <v>6.7603901639980493E-2</v>
      </c>
      <c r="BV74" s="137">
        <v>1.7989783923164901E-2</v>
      </c>
      <c r="BW74" s="137">
        <v>2.45950746467723E-3</v>
      </c>
      <c r="BX74" s="137">
        <v>7.5136437792552796E-3</v>
      </c>
      <c r="BY74" s="137">
        <v>2.0130469486865001E-3</v>
      </c>
      <c r="BZ74" s="137">
        <v>1.26806940249684E-2</v>
      </c>
      <c r="CA74" s="138">
        <v>0</v>
      </c>
      <c r="CB74" s="190">
        <v>0.74458626852644605</v>
      </c>
      <c r="CC74" s="191">
        <v>0.25541373147355401</v>
      </c>
      <c r="CD74" s="137">
        <v>0</v>
      </c>
      <c r="CE74" s="137">
        <v>0</v>
      </c>
      <c r="CF74" s="137">
        <v>0</v>
      </c>
      <c r="CG74" s="137">
        <v>0</v>
      </c>
      <c r="CH74" s="138">
        <v>0</v>
      </c>
      <c r="CI74" s="49">
        <v>1</v>
      </c>
      <c r="CJ74" s="73"/>
    </row>
    <row r="75" spans="1:88" ht="19.2" x14ac:dyDescent="0.3">
      <c r="A75" s="30"/>
      <c r="B75" s="42" t="s">
        <v>586</v>
      </c>
      <c r="C75" s="43" t="s">
        <v>587</v>
      </c>
      <c r="D75" s="136">
        <v>3.7924450957038701E-6</v>
      </c>
      <c r="E75" s="137">
        <v>2.30766063899972E-5</v>
      </c>
      <c r="F75" s="137">
        <v>3.4686119151094799E-5</v>
      </c>
      <c r="G75" s="137">
        <v>1.08476178868697E-5</v>
      </c>
      <c r="H75" s="137">
        <v>8.2341351387616097E-4</v>
      </c>
      <c r="I75" s="137">
        <v>4.5290848480895001E-4</v>
      </c>
      <c r="J75" s="137">
        <v>1.4077899934561699E-4</v>
      </c>
      <c r="K75" s="137">
        <v>9.8827747249551892E-4</v>
      </c>
      <c r="L75" s="137">
        <v>1.9627760129649699E-4</v>
      </c>
      <c r="M75" s="137">
        <v>1.5649343215971601E-4</v>
      </c>
      <c r="N75" s="137">
        <v>2.27132622721624E-5</v>
      </c>
      <c r="O75" s="137">
        <v>3.4771844570312697E-4</v>
      </c>
      <c r="P75" s="137">
        <v>0</v>
      </c>
      <c r="Q75" s="137">
        <v>0</v>
      </c>
      <c r="R75" s="137">
        <v>1.0556999523637801E-3</v>
      </c>
      <c r="S75" s="137">
        <v>5.3983242227690297E-4</v>
      </c>
      <c r="T75" s="137">
        <v>3.7405232013327199E-4</v>
      </c>
      <c r="U75" s="137">
        <v>1.2422026766361501E-3</v>
      </c>
      <c r="V75" s="137">
        <v>7.1378059022823894E-5</v>
      </c>
      <c r="W75" s="137">
        <v>1.02909287891691E-4</v>
      </c>
      <c r="X75" s="137">
        <v>5.1245156475458005E-4</v>
      </c>
      <c r="Y75" s="137">
        <v>7.6648596290542796E-5</v>
      </c>
      <c r="Z75" s="137">
        <v>2.9570712827529001E-5</v>
      </c>
      <c r="AA75" s="137">
        <v>8.4879682160146294E-5</v>
      </c>
      <c r="AB75" s="137">
        <v>8.7245705090142396E-5</v>
      </c>
      <c r="AC75" s="137">
        <v>8.5497018461841198E-5</v>
      </c>
      <c r="AD75" s="137">
        <v>2.3865017969451901E-5</v>
      </c>
      <c r="AE75" s="137">
        <v>5.0577404548716098E-4</v>
      </c>
      <c r="AF75" s="137">
        <v>1.4854516010853999E-4</v>
      </c>
      <c r="AG75" s="137">
        <v>4.74641448378613E-5</v>
      </c>
      <c r="AH75" s="137">
        <v>5.6719198041813902E-5</v>
      </c>
      <c r="AI75" s="137">
        <v>5.3907213246142305E-4</v>
      </c>
      <c r="AJ75" s="137">
        <v>0</v>
      </c>
      <c r="AK75" s="137">
        <v>1.46812984251958E-4</v>
      </c>
      <c r="AL75" s="137">
        <v>3.0571958706580198E-4</v>
      </c>
      <c r="AM75" s="137">
        <v>2.48511791644919E-5</v>
      </c>
      <c r="AN75" s="137">
        <v>2.6407913783558498E-4</v>
      </c>
      <c r="AO75" s="137">
        <v>4.6639529073854496E-3</v>
      </c>
      <c r="AP75" s="137">
        <v>6.6632062830136003E-4</v>
      </c>
      <c r="AQ75" s="137">
        <v>0</v>
      </c>
      <c r="AR75" s="137">
        <v>1.0450531158933401E-3</v>
      </c>
      <c r="AS75" s="137">
        <v>1.5177521566013601E-4</v>
      </c>
      <c r="AT75" s="137">
        <v>1.00714218445394E-4</v>
      </c>
      <c r="AU75" s="137">
        <v>2.1409563786832701E-4</v>
      </c>
      <c r="AV75" s="137">
        <v>7.6609442816972205E-4</v>
      </c>
      <c r="AW75" s="137">
        <v>7.2522152687527303E-5</v>
      </c>
      <c r="AX75" s="137">
        <v>6.48778415094506E-4</v>
      </c>
      <c r="AY75" s="137">
        <v>1.17574705033569E-3</v>
      </c>
      <c r="AZ75" s="137">
        <v>1.28624640877902E-3</v>
      </c>
      <c r="BA75" s="137">
        <v>0</v>
      </c>
      <c r="BB75" s="137">
        <v>3.8212770074378999E-4</v>
      </c>
      <c r="BC75" s="137">
        <v>1.14493950697729E-4</v>
      </c>
      <c r="BD75" s="137">
        <v>7.7785033235978695E-5</v>
      </c>
      <c r="BE75" s="137">
        <v>3.8952693463369499E-4</v>
      </c>
      <c r="BF75" s="137">
        <v>1.73948860842478E-4</v>
      </c>
      <c r="BG75" s="137">
        <v>4.4143741898232901E-4</v>
      </c>
      <c r="BH75" s="137">
        <v>3.0898109819131598E-3</v>
      </c>
      <c r="BI75" s="137">
        <v>4.9758324783539297E-3</v>
      </c>
      <c r="BJ75" s="137">
        <v>5.9554170420598996E-4</v>
      </c>
      <c r="BK75" s="137">
        <v>2.8551796862106901E-3</v>
      </c>
      <c r="BL75" s="137">
        <v>2.9197943001920502E-4</v>
      </c>
      <c r="BM75" s="137">
        <v>1.2541214597678501E-3</v>
      </c>
      <c r="BN75" s="137">
        <v>1.1086055915490601E-3</v>
      </c>
      <c r="BO75" s="137">
        <v>9.4767711896375506E-3</v>
      </c>
      <c r="BP75" s="137">
        <v>0.23411618052599401</v>
      </c>
      <c r="BQ75" s="137">
        <v>0.48994534367157799</v>
      </c>
      <c r="BR75" s="137">
        <v>0.11873323187967</v>
      </c>
      <c r="BS75" s="137">
        <v>9.7702423559460506E-3</v>
      </c>
      <c r="BT75" s="137">
        <v>1.49461691220426E-2</v>
      </c>
      <c r="BU75" s="137">
        <v>0</v>
      </c>
      <c r="BV75" s="137">
        <v>5.0863351194877504E-3</v>
      </c>
      <c r="BW75" s="137">
        <v>0</v>
      </c>
      <c r="BX75" s="137">
        <v>3.9933893229366297E-3</v>
      </c>
      <c r="BY75" s="137">
        <v>0</v>
      </c>
      <c r="BZ75" s="137">
        <v>2.6654111406694799E-3</v>
      </c>
      <c r="CA75" s="138">
        <v>0</v>
      </c>
      <c r="CB75" s="190">
        <v>0.92480102032335398</v>
      </c>
      <c r="CC75" s="191">
        <v>7.5198979676645794E-2</v>
      </c>
      <c r="CD75" s="137">
        <v>0</v>
      </c>
      <c r="CE75" s="137">
        <v>0</v>
      </c>
      <c r="CF75" s="137">
        <v>0</v>
      </c>
      <c r="CG75" s="137">
        <v>0</v>
      </c>
      <c r="CH75" s="138">
        <v>0</v>
      </c>
      <c r="CI75" s="49">
        <v>1</v>
      </c>
      <c r="CJ75" s="73"/>
    </row>
    <row r="76" spans="1:88" ht="19.2" x14ac:dyDescent="0.3">
      <c r="A76" s="30"/>
      <c r="B76" s="42" t="s">
        <v>592</v>
      </c>
      <c r="C76" s="43" t="s">
        <v>593</v>
      </c>
      <c r="D76" s="136">
        <v>9.8779649767024289E-4</v>
      </c>
      <c r="E76" s="137">
        <v>3.94859665465296E-4</v>
      </c>
      <c r="F76" s="137">
        <v>2.7774819127673102E-4</v>
      </c>
      <c r="G76" s="137">
        <v>8.8805961654283097E-4</v>
      </c>
      <c r="H76" s="137">
        <v>3.0559823261145798E-3</v>
      </c>
      <c r="I76" s="137">
        <v>6.7121762322583899E-4</v>
      </c>
      <c r="J76" s="137">
        <v>3.0029725771136401E-4</v>
      </c>
      <c r="K76" s="137">
        <v>3.8874905766317098E-4</v>
      </c>
      <c r="L76" s="137">
        <v>1.8972188278349299E-6</v>
      </c>
      <c r="M76" s="137">
        <v>8.0528026474772897E-6</v>
      </c>
      <c r="N76" s="137">
        <v>5.1001072073936703E-7</v>
      </c>
      <c r="O76" s="137">
        <v>3.4263532626877703E-5</v>
      </c>
      <c r="P76" s="137">
        <v>1.2281403952966199E-4</v>
      </c>
      <c r="Q76" s="137">
        <v>7.1408888047095503E-6</v>
      </c>
      <c r="R76" s="137">
        <v>3.2923005219556102E-6</v>
      </c>
      <c r="S76" s="137">
        <v>3.88718058982729E-7</v>
      </c>
      <c r="T76" s="137">
        <v>5.3978832407882902E-4</v>
      </c>
      <c r="U76" s="137">
        <v>1.93399126390887E-5</v>
      </c>
      <c r="V76" s="137">
        <v>4.8934523855806799E-5</v>
      </c>
      <c r="W76" s="137">
        <v>6.2377024789866804E-5</v>
      </c>
      <c r="X76" s="137">
        <v>8.1657567448313701E-6</v>
      </c>
      <c r="Y76" s="137">
        <v>2.4180360211369302E-6</v>
      </c>
      <c r="Z76" s="137">
        <v>1.7264819638260901E-5</v>
      </c>
      <c r="AA76" s="137">
        <v>3.9057889339917802E-6</v>
      </c>
      <c r="AB76" s="137">
        <v>2.3443406360190499E-6</v>
      </c>
      <c r="AC76" s="137">
        <v>1.43750731405809E-6</v>
      </c>
      <c r="AD76" s="137">
        <v>2.0252308093808899E-6</v>
      </c>
      <c r="AE76" s="137">
        <v>1.8387217228135699E-5</v>
      </c>
      <c r="AF76" s="137">
        <v>6.0369914723138998E-6</v>
      </c>
      <c r="AG76" s="137">
        <v>1.42488078846407E-6</v>
      </c>
      <c r="AH76" s="137">
        <v>2.3360690290523299E-6</v>
      </c>
      <c r="AI76" s="137">
        <v>1.75938507218155E-6</v>
      </c>
      <c r="AJ76" s="137">
        <v>0</v>
      </c>
      <c r="AK76" s="137">
        <v>1.8420670462307301E-6</v>
      </c>
      <c r="AL76" s="137">
        <v>7.1962751188816003E-4</v>
      </c>
      <c r="AM76" s="137">
        <v>9.8446486072180999E-7</v>
      </c>
      <c r="AN76" s="137">
        <v>2.7081738982077701E-6</v>
      </c>
      <c r="AO76" s="137">
        <v>4.7231099580040696E-6</v>
      </c>
      <c r="AP76" s="137">
        <v>1.53534549672802E-6</v>
      </c>
      <c r="AQ76" s="137">
        <v>2.1345477604768699E-4</v>
      </c>
      <c r="AR76" s="137">
        <v>1.9487867832431699E-6</v>
      </c>
      <c r="AS76" s="137">
        <v>3.5866986385872401E-6</v>
      </c>
      <c r="AT76" s="137">
        <v>1.8449071183192801E-6</v>
      </c>
      <c r="AU76" s="137">
        <v>6.6659249209215695E-7</v>
      </c>
      <c r="AV76" s="137">
        <v>4.4053853650862004E-6</v>
      </c>
      <c r="AW76" s="137">
        <v>8.48947475468202E-7</v>
      </c>
      <c r="AX76" s="137">
        <v>4.9472576023210102E-4</v>
      </c>
      <c r="AY76" s="137">
        <v>2.9241342691686902E-6</v>
      </c>
      <c r="AZ76" s="137">
        <v>4.1406824182988697E-4</v>
      </c>
      <c r="BA76" s="137">
        <v>2.4388173348260101E-4</v>
      </c>
      <c r="BB76" s="137">
        <v>2.9604928348250402E-4</v>
      </c>
      <c r="BC76" s="137">
        <v>1.23570844389327E-4</v>
      </c>
      <c r="BD76" s="137">
        <v>3.6032118649268299E-4</v>
      </c>
      <c r="BE76" s="137">
        <v>3.1346984592792599E-4</v>
      </c>
      <c r="BF76" s="137">
        <v>7.8902773326283205E-4</v>
      </c>
      <c r="BG76" s="137">
        <v>3.1938559997929501E-6</v>
      </c>
      <c r="BH76" s="137">
        <v>1.59236530530976E-6</v>
      </c>
      <c r="BI76" s="137">
        <v>9.6020416892909997E-3</v>
      </c>
      <c r="BJ76" s="137">
        <v>3.8333818582987698E-2</v>
      </c>
      <c r="BK76" s="137">
        <v>3.6665361296172498E-3</v>
      </c>
      <c r="BL76" s="137">
        <v>8.8963341556924701E-4</v>
      </c>
      <c r="BM76" s="137">
        <v>2.0017909502105702E-3</v>
      </c>
      <c r="BN76" s="137">
        <v>6.7170749146823003E-3</v>
      </c>
      <c r="BO76" s="137">
        <v>2.3575947423126402E-6</v>
      </c>
      <c r="BP76" s="137">
        <v>6.2320646807551804E-3</v>
      </c>
      <c r="BQ76" s="137">
        <v>1.4805013059793299E-3</v>
      </c>
      <c r="BR76" s="137">
        <v>2.324081390048E-3</v>
      </c>
      <c r="BS76" s="137">
        <v>7.1694653229471494E-2</v>
      </c>
      <c r="BT76" s="137">
        <v>1.9367946044014501E-2</v>
      </c>
      <c r="BU76" s="137">
        <v>2.0588504561171398E-3</v>
      </c>
      <c r="BV76" s="137">
        <v>2.14507456602299E-3</v>
      </c>
      <c r="BW76" s="137">
        <v>5.0968264198887401E-5</v>
      </c>
      <c r="BX76" s="137">
        <v>4.8739910581683603E-6</v>
      </c>
      <c r="BY76" s="137">
        <v>2.3914569313555399E-4</v>
      </c>
      <c r="BZ76" s="137">
        <v>2.6366102881781801E-6</v>
      </c>
      <c r="CA76" s="138">
        <v>0</v>
      </c>
      <c r="CB76" s="190">
        <v>0.178696066816392</v>
      </c>
      <c r="CC76" s="191">
        <v>0.82121528106253805</v>
      </c>
      <c r="CD76" s="137">
        <v>0</v>
      </c>
      <c r="CE76" s="137">
        <v>0</v>
      </c>
      <c r="CF76" s="137">
        <v>8.8328481217808506E-5</v>
      </c>
      <c r="CG76" s="137">
        <v>0</v>
      </c>
      <c r="CH76" s="138">
        <v>3.2363985175568102E-7</v>
      </c>
      <c r="CI76" s="49">
        <v>1</v>
      </c>
      <c r="CJ76" s="73"/>
    </row>
    <row r="77" spans="1:88" ht="19.2" x14ac:dyDescent="0.3">
      <c r="A77" s="30"/>
      <c r="B77" s="42" t="s">
        <v>600</v>
      </c>
      <c r="C77" s="43" t="s">
        <v>601</v>
      </c>
      <c r="D77" s="136">
        <v>2.5878778310019701E-3</v>
      </c>
      <c r="E77" s="137">
        <v>1.40920579111486E-3</v>
      </c>
      <c r="F77" s="137">
        <v>1.13625641554468E-3</v>
      </c>
      <c r="G77" s="137">
        <v>1.8711457061114699E-3</v>
      </c>
      <c r="H77" s="137">
        <v>1.2714122390628701E-2</v>
      </c>
      <c r="I77" s="137">
        <v>8.0286634523345102E-3</v>
      </c>
      <c r="J77" s="137">
        <v>1.4047707204892701E-3</v>
      </c>
      <c r="K77" s="137">
        <v>3.4437804259508098E-3</v>
      </c>
      <c r="L77" s="137">
        <v>2.1772616851249101E-3</v>
      </c>
      <c r="M77" s="137">
        <v>1.1986914864514401E-2</v>
      </c>
      <c r="N77" s="137">
        <v>7.77741777768105E-4</v>
      </c>
      <c r="O77" s="137">
        <v>7.3492129697354603E-3</v>
      </c>
      <c r="P77" s="137">
        <v>1.1103835467653001E-2</v>
      </c>
      <c r="Q77" s="137">
        <v>2.6976286955817902E-3</v>
      </c>
      <c r="R77" s="137">
        <v>3.4257093287816398E-2</v>
      </c>
      <c r="S77" s="137">
        <v>3.1611773946534699E-3</v>
      </c>
      <c r="T77" s="137">
        <v>2.9677369405037299E-3</v>
      </c>
      <c r="U77" s="137">
        <v>8.5896004100732004E-3</v>
      </c>
      <c r="V77" s="137">
        <v>8.3866113399899396E-4</v>
      </c>
      <c r="W77" s="137">
        <v>4.2533390053741901E-4</v>
      </c>
      <c r="X77" s="137">
        <v>4.5876886805603896E-3</v>
      </c>
      <c r="Y77" s="137">
        <v>9.7353498345855902E-4</v>
      </c>
      <c r="Z77" s="137">
        <v>2.9039441370685298E-4</v>
      </c>
      <c r="AA77" s="137">
        <v>3.2788922110951703E-4</v>
      </c>
      <c r="AB77" s="137">
        <v>8.5960762375850695E-4</v>
      </c>
      <c r="AC77" s="137">
        <v>4.2128622070408602E-4</v>
      </c>
      <c r="AD77" s="137">
        <v>7.3073430808039195E-5</v>
      </c>
      <c r="AE77" s="137">
        <v>2.6898559381492498E-3</v>
      </c>
      <c r="AF77" s="137">
        <v>1.9194539395026901E-3</v>
      </c>
      <c r="AG77" s="137">
        <v>1.39486943119115E-4</v>
      </c>
      <c r="AH77" s="137">
        <v>8.2286371897002993E-3</v>
      </c>
      <c r="AI77" s="137">
        <v>3.83511742636981E-3</v>
      </c>
      <c r="AJ77" s="137">
        <v>0</v>
      </c>
      <c r="AK77" s="137">
        <v>7.2011185554502497E-4</v>
      </c>
      <c r="AL77" s="137">
        <v>1.8266924739452301E-3</v>
      </c>
      <c r="AM77" s="137">
        <v>9.6839509074015805E-4</v>
      </c>
      <c r="AN77" s="137">
        <v>1.2054390644735699E-3</v>
      </c>
      <c r="AO77" s="137">
        <v>5.8608281101159001E-3</v>
      </c>
      <c r="AP77" s="137">
        <v>3.12551631130809E-3</v>
      </c>
      <c r="AQ77" s="137">
        <v>1.6854331739867601E-2</v>
      </c>
      <c r="AR77" s="137">
        <v>1.1747111420546501E-3</v>
      </c>
      <c r="AS77" s="137">
        <v>5.7905872426724601E-3</v>
      </c>
      <c r="AT77" s="137">
        <v>9.64406746568807E-4</v>
      </c>
      <c r="AU77" s="137">
        <v>6.24041532011829E-4</v>
      </c>
      <c r="AV77" s="137">
        <v>2.7300972094704999E-3</v>
      </c>
      <c r="AW77" s="137">
        <v>8.9295108035447699E-4</v>
      </c>
      <c r="AX77" s="137">
        <v>3.2018938569942602E-3</v>
      </c>
      <c r="AY77" s="137">
        <v>2.1000569538149301E-3</v>
      </c>
      <c r="AZ77" s="137">
        <v>2.8849140400051898E-3</v>
      </c>
      <c r="BA77" s="137">
        <v>7.1081963839075097E-4</v>
      </c>
      <c r="BB77" s="137">
        <v>1.32246553501932E-3</v>
      </c>
      <c r="BC77" s="137">
        <v>6.7598742672022596E-4</v>
      </c>
      <c r="BD77" s="137">
        <v>9.1187781521810099E-4</v>
      </c>
      <c r="BE77" s="137">
        <v>1.2862595724874499E-3</v>
      </c>
      <c r="BF77" s="137">
        <v>8.1253236101676094E-3</v>
      </c>
      <c r="BG77" s="137">
        <v>9.48521292310049E-3</v>
      </c>
      <c r="BH77" s="137">
        <v>1.2695193135428001E-2</v>
      </c>
      <c r="BI77" s="137">
        <v>3.6766499690184903E-2</v>
      </c>
      <c r="BJ77" s="137">
        <v>0.13814164295787801</v>
      </c>
      <c r="BK77" s="137">
        <v>3.49436985716573E-2</v>
      </c>
      <c r="BL77" s="137">
        <v>1.8662938434875101E-3</v>
      </c>
      <c r="BM77" s="137">
        <v>5.45874252317832E-3</v>
      </c>
      <c r="BN77" s="137">
        <v>5.1648809112867502E-3</v>
      </c>
      <c r="BO77" s="137">
        <v>5.3388635538490999E-2</v>
      </c>
      <c r="BP77" s="137">
        <v>3.87237353834518E-2</v>
      </c>
      <c r="BQ77" s="137">
        <v>1.04809396894582E-2</v>
      </c>
      <c r="BR77" s="137">
        <v>6.8498243905358702E-3</v>
      </c>
      <c r="BS77" s="137">
        <v>7.7632971431772405E-2</v>
      </c>
      <c r="BT77" s="137">
        <v>0.16882400759692201</v>
      </c>
      <c r="BU77" s="137">
        <v>2.2630192656408601E-2</v>
      </c>
      <c r="BV77" s="137">
        <v>2.9004687229394002E-2</v>
      </c>
      <c r="BW77" s="137">
        <v>7.4416703589916004E-3</v>
      </c>
      <c r="BX77" s="137">
        <v>2.3091422700630099E-2</v>
      </c>
      <c r="BY77" s="137">
        <v>1.1535499448429401E-2</v>
      </c>
      <c r="BZ77" s="137">
        <v>2.17635957626802E-2</v>
      </c>
      <c r="CA77" s="138">
        <v>0</v>
      </c>
      <c r="CB77" s="190">
        <v>0.92312110206339704</v>
      </c>
      <c r="CC77" s="191">
        <v>3.7625600003365199E-2</v>
      </c>
      <c r="CD77" s="137">
        <v>0</v>
      </c>
      <c r="CE77" s="137">
        <v>6.6946266967337204E-8</v>
      </c>
      <c r="CF77" s="137">
        <v>2.4588828804986199E-2</v>
      </c>
      <c r="CG77" s="137">
        <v>3.49617034197659E-6</v>
      </c>
      <c r="CH77" s="138">
        <v>1.4660906011642501E-2</v>
      </c>
      <c r="CI77" s="49">
        <v>1</v>
      </c>
      <c r="CJ77" s="73"/>
    </row>
    <row r="78" spans="1:88" ht="19.2" x14ac:dyDescent="0.3">
      <c r="A78" s="30"/>
      <c r="B78" s="42" t="s">
        <v>650</v>
      </c>
      <c r="C78" s="43" t="s">
        <v>651</v>
      </c>
      <c r="D78" s="136">
        <v>7.9111889007135792E-6</v>
      </c>
      <c r="E78" s="137">
        <v>1.13988522970052E-5</v>
      </c>
      <c r="F78" s="137">
        <v>1.1718638835658E-5</v>
      </c>
      <c r="G78" s="137">
        <v>8.6990193578728394E-6</v>
      </c>
      <c r="H78" s="137">
        <v>5.5233032299761503E-5</v>
      </c>
      <c r="I78" s="137">
        <v>4.5215871357809501E-5</v>
      </c>
      <c r="J78" s="137">
        <v>1.3352296180141301E-5</v>
      </c>
      <c r="K78" s="137">
        <v>3.7960582845967002E-5</v>
      </c>
      <c r="L78" s="137">
        <v>6.5025700786141E-6</v>
      </c>
      <c r="M78" s="137">
        <v>1.14116267723029E-5</v>
      </c>
      <c r="N78" s="137">
        <v>1.55173278902177E-6</v>
      </c>
      <c r="O78" s="137">
        <v>4.0519866128534497E-5</v>
      </c>
      <c r="P78" s="137">
        <v>2.5054685909997898E-5</v>
      </c>
      <c r="Q78" s="137">
        <v>3.24337190660512E-6</v>
      </c>
      <c r="R78" s="137">
        <v>1.98891262977256E-5</v>
      </c>
      <c r="S78" s="137">
        <v>1.8977787518643001E-6</v>
      </c>
      <c r="T78" s="137">
        <v>4.94531218191831E-5</v>
      </c>
      <c r="U78" s="137">
        <v>9.1343372465258E-5</v>
      </c>
      <c r="V78" s="137">
        <v>3.1959621778219098E-6</v>
      </c>
      <c r="W78" s="137">
        <v>1.0970327510900499E-6</v>
      </c>
      <c r="X78" s="137">
        <v>3.4859434884490201E-5</v>
      </c>
      <c r="Y78" s="137">
        <v>3.2772980858025702E-6</v>
      </c>
      <c r="Z78" s="137">
        <v>6.7451074432487702E-7</v>
      </c>
      <c r="AA78" s="137">
        <v>5.2806163523312002E-7</v>
      </c>
      <c r="AB78" s="137">
        <v>2.1330053670616299E-6</v>
      </c>
      <c r="AC78" s="137">
        <v>6.4709622647355705E-7</v>
      </c>
      <c r="AD78" s="137">
        <v>1.2141029884936201E-6</v>
      </c>
      <c r="AE78" s="137">
        <v>1.6284337722890799E-5</v>
      </c>
      <c r="AF78" s="137">
        <v>3.0084725877412301E-5</v>
      </c>
      <c r="AG78" s="137">
        <v>2.7394505620535001E-6</v>
      </c>
      <c r="AH78" s="137">
        <v>3.0621161293066601E-5</v>
      </c>
      <c r="AI78" s="137">
        <v>5.3780287575786599E-5</v>
      </c>
      <c r="AJ78" s="137">
        <v>0</v>
      </c>
      <c r="AK78" s="137">
        <v>5.2749198494785198E-6</v>
      </c>
      <c r="AL78" s="137">
        <v>5.2721373054714303E-5</v>
      </c>
      <c r="AM78" s="137">
        <v>2.4350171271936601E-6</v>
      </c>
      <c r="AN78" s="137">
        <v>5.4078779104706996E-6</v>
      </c>
      <c r="AO78" s="137">
        <v>1.0270437635244201E-4</v>
      </c>
      <c r="AP78" s="137">
        <v>1.9605487708472199E-4</v>
      </c>
      <c r="AQ78" s="137">
        <v>3.6802160472603397E-5</v>
      </c>
      <c r="AR78" s="137">
        <v>5.9275944065555003E-6</v>
      </c>
      <c r="AS78" s="137">
        <v>4.2049723250613503E-5</v>
      </c>
      <c r="AT78" s="137">
        <v>1.9973201763490399E-5</v>
      </c>
      <c r="AU78" s="137">
        <v>7.61022963592483E-6</v>
      </c>
      <c r="AV78" s="137">
        <v>3.8168395116279502E-5</v>
      </c>
      <c r="AW78" s="137">
        <v>9.2570367848449807E-6</v>
      </c>
      <c r="AX78" s="137">
        <v>5.8748879134990501E-5</v>
      </c>
      <c r="AY78" s="137">
        <v>4.73637426950537E-4</v>
      </c>
      <c r="AZ78" s="137">
        <v>1.82673463448486E-5</v>
      </c>
      <c r="BA78" s="137">
        <v>2.63202862219781E-6</v>
      </c>
      <c r="BB78" s="137">
        <v>8.9864635689640296E-6</v>
      </c>
      <c r="BC78" s="137">
        <v>4.5529527797957699E-6</v>
      </c>
      <c r="BD78" s="137">
        <v>3.7758668126446899E-6</v>
      </c>
      <c r="BE78" s="137">
        <v>5.7784458140253102E-6</v>
      </c>
      <c r="BF78" s="137">
        <v>1.8863604120916201E-5</v>
      </c>
      <c r="BG78" s="137">
        <v>3.7414527313398497E-5</v>
      </c>
      <c r="BH78" s="137">
        <v>6.1621244021148899E-4</v>
      </c>
      <c r="BI78" s="137">
        <v>2.6663476248206302E-4</v>
      </c>
      <c r="BJ78" s="137">
        <v>7.9352734341125899E-4</v>
      </c>
      <c r="BK78" s="137">
        <v>9.8976102383209396E-5</v>
      </c>
      <c r="BL78" s="137">
        <v>3.2630480665600202E-5</v>
      </c>
      <c r="BM78" s="137">
        <v>6.4719827704124005E-5</v>
      </c>
      <c r="BN78" s="137">
        <v>4.53590418805185E-5</v>
      </c>
      <c r="BO78" s="137">
        <v>6.7987128125344195E-5</v>
      </c>
      <c r="BP78" s="137">
        <v>1.03603434563944E-4</v>
      </c>
      <c r="BQ78" s="137">
        <v>2.14569550794079E-5</v>
      </c>
      <c r="BR78" s="137">
        <v>1.4451296646197801E-5</v>
      </c>
      <c r="BS78" s="137">
        <v>6.0108483818958902E-4</v>
      </c>
      <c r="BT78" s="137">
        <v>5.9811584105815203E-4</v>
      </c>
      <c r="BU78" s="137">
        <v>2.5107991645409498E-4</v>
      </c>
      <c r="BV78" s="137">
        <v>2.5976238654313899E-4</v>
      </c>
      <c r="BW78" s="137">
        <v>1.2306671198728E-4</v>
      </c>
      <c r="BX78" s="137">
        <v>1.1553955206604799E-4</v>
      </c>
      <c r="BY78" s="137">
        <v>6.9501153379415299E-5</v>
      </c>
      <c r="BZ78" s="137">
        <v>2.1178182999770801E-4</v>
      </c>
      <c r="CA78" s="138">
        <v>0</v>
      </c>
      <c r="CB78" s="190">
        <v>6.13602856998627E-3</v>
      </c>
      <c r="CC78" s="191">
        <v>0.18476855092507399</v>
      </c>
      <c r="CD78" s="137">
        <v>0.80437001758215099</v>
      </c>
      <c r="CE78" s="137">
        <v>1.2673277168849199E-5</v>
      </c>
      <c r="CF78" s="137">
        <v>3.8545476969531001E-3</v>
      </c>
      <c r="CG78" s="137">
        <v>5.9614015550692001E-6</v>
      </c>
      <c r="CH78" s="138">
        <v>8.5222054711137996E-4</v>
      </c>
      <c r="CI78" s="49">
        <v>1</v>
      </c>
      <c r="CJ78" s="73"/>
    </row>
    <row r="79" spans="1:88" ht="19.2" x14ac:dyDescent="0.3">
      <c r="A79" s="30"/>
      <c r="B79" s="42" t="s">
        <v>656</v>
      </c>
      <c r="C79" s="43" t="s">
        <v>657</v>
      </c>
      <c r="D79" s="136">
        <v>6.3586209929047603E-6</v>
      </c>
      <c r="E79" s="137">
        <v>7.2751803443670898E-6</v>
      </c>
      <c r="F79" s="137">
        <v>1.8714974702181601E-5</v>
      </c>
      <c r="G79" s="137">
        <v>2.8504526425474599E-6</v>
      </c>
      <c r="H79" s="137">
        <v>6.8031996262272006E-5</v>
      </c>
      <c r="I79" s="137">
        <v>1.0350211302878001E-5</v>
      </c>
      <c r="J79" s="137">
        <v>9.0686583483515595E-6</v>
      </c>
      <c r="K79" s="137">
        <v>1.87428713094766E-5</v>
      </c>
      <c r="L79" s="137">
        <v>1.0506961044680999E-5</v>
      </c>
      <c r="M79" s="137">
        <v>4.4597113667749102E-5</v>
      </c>
      <c r="N79" s="137">
        <v>2.8244832364927601E-6</v>
      </c>
      <c r="O79" s="137">
        <v>1.89754390627987E-4</v>
      </c>
      <c r="P79" s="137">
        <v>1.2200792008105101E-5</v>
      </c>
      <c r="Q79" s="137">
        <v>4.5143080228501202E-6</v>
      </c>
      <c r="R79" s="137">
        <v>1.8233043455006401E-5</v>
      </c>
      <c r="S79" s="137">
        <v>2.1527540435366701E-6</v>
      </c>
      <c r="T79" s="137">
        <v>7.6554544618165398E-5</v>
      </c>
      <c r="U79" s="137">
        <v>1.07106099583848E-4</v>
      </c>
      <c r="V79" s="137">
        <v>2.7100360187744802E-4</v>
      </c>
      <c r="W79" s="137">
        <v>7.6866457517470096E-5</v>
      </c>
      <c r="X79" s="137">
        <v>4.5222663173859898E-5</v>
      </c>
      <c r="Y79" s="137">
        <v>3.2170600024134699E-5</v>
      </c>
      <c r="Z79" s="137">
        <v>9.56140560705178E-5</v>
      </c>
      <c r="AA79" s="137">
        <v>2.16305950458174E-5</v>
      </c>
      <c r="AB79" s="137">
        <v>1.2983160074488799E-5</v>
      </c>
      <c r="AC79" s="137">
        <v>7.9610391424844592E-6</v>
      </c>
      <c r="AD79" s="137">
        <v>1.1215902408546101E-5</v>
      </c>
      <c r="AE79" s="137">
        <v>1.01829990458496E-4</v>
      </c>
      <c r="AF79" s="137">
        <v>3.3433378003664099E-5</v>
      </c>
      <c r="AG79" s="137">
        <v>7.8911123577616998E-6</v>
      </c>
      <c r="AH79" s="137">
        <v>1.29373512036821E-5</v>
      </c>
      <c r="AI79" s="137">
        <v>9.7436258510571799E-6</v>
      </c>
      <c r="AJ79" s="137">
        <v>0</v>
      </c>
      <c r="AK79" s="137">
        <v>1.0201525734658599E-5</v>
      </c>
      <c r="AL79" s="137">
        <v>1.8674303066920501E-4</v>
      </c>
      <c r="AM79" s="137">
        <v>5.4520510706007696E-6</v>
      </c>
      <c r="AN79" s="137">
        <v>1.49980999730869E-5</v>
      </c>
      <c r="AO79" s="137">
        <v>2.6156989173001899E-5</v>
      </c>
      <c r="AP79" s="137">
        <v>8.5028754129838606E-6</v>
      </c>
      <c r="AQ79" s="137">
        <v>7.7437883895271195E-5</v>
      </c>
      <c r="AR79" s="137">
        <v>1.07925488169922E-5</v>
      </c>
      <c r="AS79" s="137">
        <v>1.9863445545526399E-5</v>
      </c>
      <c r="AT79" s="137">
        <v>1.02172542981541E-5</v>
      </c>
      <c r="AU79" s="137">
        <v>3.6916465535405901E-6</v>
      </c>
      <c r="AV79" s="137">
        <v>2.4397403050543499E-5</v>
      </c>
      <c r="AW79" s="137">
        <v>4.7015441354774296E-6</v>
      </c>
      <c r="AX79" s="137">
        <v>1.3367347521852999E-5</v>
      </c>
      <c r="AY79" s="137">
        <v>1.6194107081803298E-5</v>
      </c>
      <c r="AZ79" s="137">
        <v>1.4161491025235101E-5</v>
      </c>
      <c r="BA79" s="137">
        <v>2.5855552505825799E-6</v>
      </c>
      <c r="BB79" s="137">
        <v>8.8980439433196508E-6</v>
      </c>
      <c r="BC79" s="137">
        <v>2.8461237162643198E-6</v>
      </c>
      <c r="BD79" s="137">
        <v>1.6851390422515401E-5</v>
      </c>
      <c r="BE79" s="137">
        <v>9.1518842690344598E-6</v>
      </c>
      <c r="BF79" s="137">
        <v>1.3989937834528701E-5</v>
      </c>
      <c r="BG79" s="137">
        <v>1.7687849224246099E-5</v>
      </c>
      <c r="BH79" s="137">
        <v>8.8186560170732895E-6</v>
      </c>
      <c r="BI79" s="137">
        <v>6.3146996974613805E-4</v>
      </c>
      <c r="BJ79" s="137">
        <v>2.80987511104922E-3</v>
      </c>
      <c r="BK79" s="137">
        <v>2.03127106519904E-3</v>
      </c>
      <c r="BL79" s="137">
        <v>1.7571734717811701E-6</v>
      </c>
      <c r="BM79" s="137">
        <v>3.4442238511335401E-4</v>
      </c>
      <c r="BN79" s="137">
        <v>3.7211308680745298E-5</v>
      </c>
      <c r="BO79" s="137">
        <v>2.1189798965563001E-3</v>
      </c>
      <c r="BP79" s="137">
        <v>3.9353220611417902E-3</v>
      </c>
      <c r="BQ79" s="137">
        <v>7.1696531291826895E-4</v>
      </c>
      <c r="BR79" s="137">
        <v>2.16576329905459E-4</v>
      </c>
      <c r="BS79" s="137">
        <v>2.06199898083899E-6</v>
      </c>
      <c r="BT79" s="137">
        <v>2.7875108228195299E-2</v>
      </c>
      <c r="BU79" s="137">
        <v>3.8785556897794099E-3</v>
      </c>
      <c r="BV79" s="137">
        <v>1.5266523222339999E-2</v>
      </c>
      <c r="BW79" s="137">
        <v>1.1852936299741801E-3</v>
      </c>
      <c r="BX79" s="137">
        <v>2.6992581682704101E-5</v>
      </c>
      <c r="BY79" s="137">
        <v>9.6906222411866793E-5</v>
      </c>
      <c r="BZ79" s="137">
        <v>4.4414215853832602E-3</v>
      </c>
      <c r="CA79" s="138">
        <v>0</v>
      </c>
      <c r="CB79" s="190">
        <v>6.7494763446588002E-2</v>
      </c>
      <c r="CC79" s="191">
        <v>0.83315828592141605</v>
      </c>
      <c r="CD79" s="137">
        <v>0</v>
      </c>
      <c r="CE79" s="137">
        <v>9.8855987560715203E-2</v>
      </c>
      <c r="CF79" s="137">
        <v>4.8917072594648503E-4</v>
      </c>
      <c r="CG79" s="137">
        <v>0</v>
      </c>
      <c r="CH79" s="138">
        <v>1.7923453346622299E-6</v>
      </c>
      <c r="CI79" s="49">
        <v>1</v>
      </c>
      <c r="CJ79" s="73"/>
    </row>
    <row r="80" spans="1:88" ht="19.2" x14ac:dyDescent="0.3">
      <c r="A80" s="30"/>
      <c r="B80" s="42" t="s">
        <v>660</v>
      </c>
      <c r="C80" s="43" t="s">
        <v>661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90">
        <v>0</v>
      </c>
      <c r="CC80" s="191">
        <v>1.75390851793116E-2</v>
      </c>
      <c r="CD80" s="137">
        <v>0.98246091482068798</v>
      </c>
      <c r="CE80" s="137">
        <v>0</v>
      </c>
      <c r="CF80" s="137">
        <v>0</v>
      </c>
      <c r="CG80" s="137">
        <v>0</v>
      </c>
      <c r="CH80" s="138">
        <v>0</v>
      </c>
      <c r="CI80" s="49">
        <v>1</v>
      </c>
      <c r="CJ80" s="73"/>
    </row>
    <row r="81" spans="1:90" ht="19.2" x14ac:dyDescent="0.3">
      <c r="A81" s="30"/>
      <c r="B81" s="42" t="s">
        <v>676</v>
      </c>
      <c r="C81" s="43" t="s">
        <v>677</v>
      </c>
      <c r="D81" s="136">
        <v>2.7559500540794401E-6</v>
      </c>
      <c r="E81" s="137">
        <v>3.1532047099314298E-6</v>
      </c>
      <c r="F81" s="137">
        <v>8.1114341616091392E-6</v>
      </c>
      <c r="G81" s="137">
        <v>1.2354416347735301E-6</v>
      </c>
      <c r="H81" s="137">
        <v>2.9486390836527901E-5</v>
      </c>
      <c r="I81" s="137">
        <v>4.48598295632484E-6</v>
      </c>
      <c r="J81" s="137">
        <v>3.9305329714501804E-6</v>
      </c>
      <c r="K81" s="137">
        <v>8.1235250939778204E-6</v>
      </c>
      <c r="L81" s="137">
        <v>4.5539213442050396E-6</v>
      </c>
      <c r="M81" s="137">
        <v>1.93292567620504E-5</v>
      </c>
      <c r="N81" s="137">
        <v>1.22418598891876E-6</v>
      </c>
      <c r="O81" s="137">
        <v>8.2243244831945006E-5</v>
      </c>
      <c r="P81" s="137">
        <v>5.2880606395741099E-6</v>
      </c>
      <c r="Q81" s="137">
        <v>1.9565889292013901E-6</v>
      </c>
      <c r="R81" s="137">
        <v>7.9025557824453092E-6</v>
      </c>
      <c r="S81" s="137">
        <v>9.3304548727228895E-7</v>
      </c>
      <c r="T81" s="137">
        <v>3.3180229111922499E-5</v>
      </c>
      <c r="U81" s="137">
        <v>4.64218674567516E-5</v>
      </c>
      <c r="V81" s="137">
        <v>1.1745823380309499E-4</v>
      </c>
      <c r="W81" s="137">
        <v>3.3315418231177401E-5</v>
      </c>
      <c r="X81" s="137">
        <v>1.9600382088928499E-5</v>
      </c>
      <c r="Y81" s="137">
        <v>5.8040462629596698E-6</v>
      </c>
      <c r="Z81" s="137">
        <v>4.1440992204493997E-5</v>
      </c>
      <c r="AA81" s="137">
        <v>9.3751207459620105E-6</v>
      </c>
      <c r="AB81" s="137">
        <v>5.6271541815961899E-6</v>
      </c>
      <c r="AC81" s="137">
        <v>3.4504692573657802E-6</v>
      </c>
      <c r="AD81" s="137">
        <v>4.8611903247376397E-6</v>
      </c>
      <c r="AE81" s="137">
        <v>4.4135099107833197E-5</v>
      </c>
      <c r="AF81" s="137">
        <v>1.44906765193382E-5</v>
      </c>
      <c r="AG81" s="137">
        <v>3.4201616283447598E-6</v>
      </c>
      <c r="AH81" s="137">
        <v>5.6072997257137204E-6</v>
      </c>
      <c r="AI81" s="137">
        <v>4.2230770195478804E-6</v>
      </c>
      <c r="AJ81" s="137">
        <v>0</v>
      </c>
      <c r="AK81" s="137">
        <v>4.4215397381754899E-6</v>
      </c>
      <c r="AL81" s="137">
        <v>6.3003907049225197E-6</v>
      </c>
      <c r="AM81" s="137">
        <v>2.3630250111828201E-6</v>
      </c>
      <c r="AN81" s="137">
        <v>6.5004683370875498E-6</v>
      </c>
      <c r="AO81" s="137">
        <v>1.1336948027933799E-5</v>
      </c>
      <c r="AP81" s="137">
        <v>3.6853116391733001E-6</v>
      </c>
      <c r="AQ81" s="137">
        <v>3.3563085541205897E-5</v>
      </c>
      <c r="AR81" s="137">
        <v>4.6777006412292904E-6</v>
      </c>
      <c r="AS81" s="137">
        <v>8.6092037702014096E-6</v>
      </c>
      <c r="AT81" s="137">
        <v>4.4283568036153499E-6</v>
      </c>
      <c r="AU81" s="137">
        <v>1.60003144238742E-6</v>
      </c>
      <c r="AV81" s="137">
        <v>1.05743091672818E-5</v>
      </c>
      <c r="AW81" s="137">
        <v>2.03774070335127E-6</v>
      </c>
      <c r="AX81" s="137">
        <v>5.7936684961813101E-6</v>
      </c>
      <c r="AY81" s="137">
        <v>7.0188410879755796E-6</v>
      </c>
      <c r="AZ81" s="137">
        <v>6.1378657417058997E-6</v>
      </c>
      <c r="BA81" s="137">
        <v>1.1206299511512901E-6</v>
      </c>
      <c r="BB81" s="137">
        <v>3.8565853687704297E-6</v>
      </c>
      <c r="BC81" s="137">
        <v>1.2335653938971799E-6</v>
      </c>
      <c r="BD81" s="137">
        <v>7.3037204761955098E-6</v>
      </c>
      <c r="BE81" s="137">
        <v>3.9666047047493899E-6</v>
      </c>
      <c r="BF81" s="137">
        <v>6.0635112510494903E-6</v>
      </c>
      <c r="BG81" s="137">
        <v>7.6662579953269801E-6</v>
      </c>
      <c r="BH81" s="137">
        <v>3.8221770969335001E-6</v>
      </c>
      <c r="BI81" s="137">
        <v>5.6018039781953398E-5</v>
      </c>
      <c r="BJ81" s="137">
        <v>3.56931040328322E-5</v>
      </c>
      <c r="BK81" s="137">
        <v>1.05791989297846E-4</v>
      </c>
      <c r="BL81" s="137">
        <v>7.6159317090701997E-7</v>
      </c>
      <c r="BM81" s="137">
        <v>1.99145744252148E-6</v>
      </c>
      <c r="BN81" s="137">
        <v>1.6128105179645001E-5</v>
      </c>
      <c r="BO81" s="137">
        <v>5.6589682014990003E-6</v>
      </c>
      <c r="BP81" s="137">
        <v>4.0969786017019401E-6</v>
      </c>
      <c r="BQ81" s="137">
        <v>3.6986988973443599E-6</v>
      </c>
      <c r="BR81" s="137">
        <v>4.0679220938312801E-7</v>
      </c>
      <c r="BS81" s="137">
        <v>8.9371047733400903E-7</v>
      </c>
      <c r="BT81" s="137">
        <v>8.74687178821667E-6</v>
      </c>
      <c r="BU81" s="137">
        <v>6.5198777201861703E-4</v>
      </c>
      <c r="BV81" s="137">
        <v>6.8125589178110999E-6</v>
      </c>
      <c r="BW81" s="137">
        <v>4.7797552486596603E-5</v>
      </c>
      <c r="BX81" s="137">
        <v>0.23559822468536901</v>
      </c>
      <c r="BY81" s="137">
        <v>3.1406387692628802E-2</v>
      </c>
      <c r="BZ81" s="137">
        <v>6.3286931857972598E-6</v>
      </c>
      <c r="CA81" s="138">
        <v>0</v>
      </c>
      <c r="CB81" s="190">
        <v>0.268688631542634</v>
      </c>
      <c r="CC81" s="191">
        <v>0.59449022786942196</v>
      </c>
      <c r="CD81" s="137">
        <v>0</v>
      </c>
      <c r="CE81" s="137">
        <v>0.13660834764048599</v>
      </c>
      <c r="CF81" s="137">
        <v>2.12016110117367E-4</v>
      </c>
      <c r="CG81" s="137">
        <v>0</v>
      </c>
      <c r="CH81" s="138">
        <v>7.7683734059684403E-7</v>
      </c>
      <c r="CI81" s="49">
        <v>1</v>
      </c>
      <c r="CJ81" s="73"/>
    </row>
    <row r="82" spans="1:90" ht="19.2" x14ac:dyDescent="0.3">
      <c r="A82" s="30"/>
      <c r="B82" s="42" t="s">
        <v>680</v>
      </c>
      <c r="C82" s="43" t="s">
        <v>681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90">
        <v>0</v>
      </c>
      <c r="CC82" s="191">
        <v>1.58375208988813E-2</v>
      </c>
      <c r="CD82" s="137">
        <v>0.98416247910111898</v>
      </c>
      <c r="CE82" s="137">
        <v>0</v>
      </c>
      <c r="CF82" s="137">
        <v>0</v>
      </c>
      <c r="CG82" s="137">
        <v>0</v>
      </c>
      <c r="CH82" s="138">
        <v>0</v>
      </c>
      <c r="CI82" s="49">
        <v>1</v>
      </c>
      <c r="CJ82" s="73"/>
    </row>
    <row r="83" spans="1:90" ht="19.2" x14ac:dyDescent="0.3">
      <c r="A83" s="30"/>
      <c r="B83" s="56" t="s">
        <v>628</v>
      </c>
      <c r="C83" s="43" t="s">
        <v>629</v>
      </c>
      <c r="D83" s="136">
        <v>2.3049916859441402E-3</v>
      </c>
      <c r="E83" s="137">
        <v>6.4803919422571699E-4</v>
      </c>
      <c r="F83" s="137">
        <v>1.94388738200953E-3</v>
      </c>
      <c r="G83" s="137">
        <v>1.06331641333246E-3</v>
      </c>
      <c r="H83" s="137">
        <v>1.5381804523859101E-2</v>
      </c>
      <c r="I83" s="137">
        <v>6.1745527360301802E-3</v>
      </c>
      <c r="J83" s="137">
        <v>2.1266497412065302E-3</v>
      </c>
      <c r="K83" s="137">
        <v>6.2130704202161399E-3</v>
      </c>
      <c r="L83" s="137">
        <v>1.2808957804952899E-3</v>
      </c>
      <c r="M83" s="137">
        <v>5.8646124403758902E-3</v>
      </c>
      <c r="N83" s="137">
        <v>1.3556044109255599E-3</v>
      </c>
      <c r="O83" s="137">
        <v>6.8605610919986997E-3</v>
      </c>
      <c r="P83" s="137">
        <v>2.18963214275487E-4</v>
      </c>
      <c r="Q83" s="137">
        <v>7.6191150163434695E-5</v>
      </c>
      <c r="R83" s="137">
        <v>2.3331710040704699E-2</v>
      </c>
      <c r="S83" s="137">
        <v>2.1680450836795398E-3</v>
      </c>
      <c r="T83" s="137">
        <v>2.4371397678101098E-3</v>
      </c>
      <c r="U83" s="137">
        <v>3.5894302151185898E-3</v>
      </c>
      <c r="V83" s="137">
        <v>5.8225847133836798E-3</v>
      </c>
      <c r="W83" s="137">
        <v>1.43127256741452E-3</v>
      </c>
      <c r="X83" s="137">
        <v>4.9867253122526196E-3</v>
      </c>
      <c r="Y83" s="137">
        <v>3.9198975009238201E-4</v>
      </c>
      <c r="Z83" s="137">
        <v>1.6974533520680299E-3</v>
      </c>
      <c r="AA83" s="137">
        <v>5.7150110012282103E-4</v>
      </c>
      <c r="AB83" s="137">
        <v>8.5987614430327699E-4</v>
      </c>
      <c r="AC83" s="137">
        <v>4.0144224530595801E-4</v>
      </c>
      <c r="AD83" s="137">
        <v>2.4081955271819801E-4</v>
      </c>
      <c r="AE83" s="137">
        <v>1.7338324482812999E-3</v>
      </c>
      <c r="AF83" s="137">
        <v>5.64278624997277E-4</v>
      </c>
      <c r="AG83" s="137">
        <v>1.3318385089442099E-4</v>
      </c>
      <c r="AH83" s="137">
        <v>2.1835277151834799E-4</v>
      </c>
      <c r="AI83" s="137">
        <v>1.6445002348012601E-4</v>
      </c>
      <c r="AJ83" s="137">
        <v>0</v>
      </c>
      <c r="AK83" s="137">
        <v>1.7217832172975901E-4</v>
      </c>
      <c r="AL83" s="137">
        <v>2.4534229296850401E-4</v>
      </c>
      <c r="AM83" s="137">
        <v>9.2018098835133503E-5</v>
      </c>
      <c r="AN83" s="137">
        <v>2.71769740948179E-4</v>
      </c>
      <c r="AO83" s="137">
        <v>4.41939555917285E-4</v>
      </c>
      <c r="AP83" s="137">
        <v>1.4350900606082499E-4</v>
      </c>
      <c r="AQ83" s="137">
        <v>1.32921699264239E-3</v>
      </c>
      <c r="AR83" s="137">
        <v>1.8215343379304801E-4</v>
      </c>
      <c r="AS83" s="137">
        <v>3.3524933492839299E-4</v>
      </c>
      <c r="AT83" s="137">
        <v>1.7244378375341201E-4</v>
      </c>
      <c r="AU83" s="137">
        <v>6.2306514196068505E-5</v>
      </c>
      <c r="AV83" s="137">
        <v>4.1177212321639501E-4</v>
      </c>
      <c r="AW83" s="137">
        <v>7.9351265667515594E-5</v>
      </c>
      <c r="AX83" s="137">
        <v>2.2639288948214599E-4</v>
      </c>
      <c r="AY83" s="137">
        <v>2.7331933004727098E-4</v>
      </c>
      <c r="AZ83" s="137">
        <v>2.3901343988499101E-4</v>
      </c>
      <c r="BA83" s="137">
        <v>4.3638233668561298E-5</v>
      </c>
      <c r="BB83" s="137">
        <v>1.5017854315981801E-4</v>
      </c>
      <c r="BC83" s="137">
        <v>4.8036030849463303E-5</v>
      </c>
      <c r="BD83" s="137">
        <v>2.8441276307369202E-4</v>
      </c>
      <c r="BE83" s="137">
        <v>1.5446278479246101E-4</v>
      </c>
      <c r="BF83" s="137">
        <v>2.3611801607962299E-4</v>
      </c>
      <c r="BG83" s="137">
        <v>1.7915468612719301E-3</v>
      </c>
      <c r="BH83" s="137">
        <v>1.60254287384316E-4</v>
      </c>
      <c r="BI83" s="137">
        <v>9.9180299663683205E-3</v>
      </c>
      <c r="BJ83" s="137">
        <v>4.3586427820844799E-3</v>
      </c>
      <c r="BK83" s="137">
        <v>1.50307800852669E-2</v>
      </c>
      <c r="BL83" s="137">
        <v>2.96570520163923E-5</v>
      </c>
      <c r="BM83" s="137">
        <v>1.70631609169266E-3</v>
      </c>
      <c r="BN83" s="137">
        <v>5.8316638498902996E-3</v>
      </c>
      <c r="BO83" s="137">
        <v>3.7000117758517498E-2</v>
      </c>
      <c r="BP83" s="137">
        <v>9.6077501042731907E-3</v>
      </c>
      <c r="BQ83" s="137">
        <v>2.40007936994015E-3</v>
      </c>
      <c r="BR83" s="137">
        <v>8.0355436263271698E-4</v>
      </c>
      <c r="BS83" s="137">
        <v>9.5143747081293008E-3</v>
      </c>
      <c r="BT83" s="137">
        <v>5.8414668984069301E-2</v>
      </c>
      <c r="BU83" s="137">
        <v>5.0548772361381196E-3</v>
      </c>
      <c r="BV83" s="137">
        <v>2.17946425242093E-2</v>
      </c>
      <c r="BW83" s="137">
        <v>2.6156322339805599E-3</v>
      </c>
      <c r="BX83" s="137">
        <v>1.10270868492661E-2</v>
      </c>
      <c r="BY83" s="137">
        <v>1.11157932439411E-3</v>
      </c>
      <c r="BZ83" s="137">
        <v>5.6788347695984003E-2</v>
      </c>
      <c r="CA83" s="138">
        <v>0</v>
      </c>
      <c r="CB83" s="190">
        <v>0.36281165237240898</v>
      </c>
      <c r="CC83" s="191">
        <v>0.36078107148061</v>
      </c>
      <c r="CD83" s="137">
        <v>0</v>
      </c>
      <c r="CE83" s="137">
        <v>0.266974967664388</v>
      </c>
      <c r="CF83" s="137">
        <v>8.2560782400076995E-3</v>
      </c>
      <c r="CG83" s="137">
        <v>0</v>
      </c>
      <c r="CH83" s="138">
        <v>1.17623024258557E-3</v>
      </c>
      <c r="CI83" s="49">
        <v>1</v>
      </c>
      <c r="CJ83" s="73"/>
    </row>
    <row r="84" spans="1:90" ht="19.2" x14ac:dyDescent="0.3">
      <c r="A84" s="30"/>
      <c r="B84" s="56" t="s">
        <v>692</v>
      </c>
      <c r="C84" s="43" t="s">
        <v>693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8">
        <v>0</v>
      </c>
      <c r="CB84" s="190">
        <v>0</v>
      </c>
      <c r="CC84" s="191">
        <v>1</v>
      </c>
      <c r="CD84" s="137">
        <v>0</v>
      </c>
      <c r="CE84" s="137">
        <v>0</v>
      </c>
      <c r="CF84" s="137">
        <v>0</v>
      </c>
      <c r="CG84" s="137">
        <v>0</v>
      </c>
      <c r="CH84" s="138">
        <v>0</v>
      </c>
      <c r="CI84" s="49">
        <v>1</v>
      </c>
      <c r="CJ84" s="73"/>
    </row>
    <row r="85" spans="1:90" ht="19.2" x14ac:dyDescent="0.3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93"/>
      <c r="CB85" s="192"/>
      <c r="CC85" s="148"/>
      <c r="CD85" s="161"/>
      <c r="CE85" s="161"/>
      <c r="CF85" s="161"/>
      <c r="CG85" s="161"/>
      <c r="CH85" s="193"/>
      <c r="CI85" s="79"/>
      <c r="CJ85" s="73"/>
    </row>
    <row r="86" spans="1:90" x14ac:dyDescent="0.3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J86" s="73"/>
      <c r="CK86" s="109"/>
      <c r="CL86" s="109"/>
    </row>
    <row r="87" spans="1:90" x14ac:dyDescent="0.3">
      <c r="A87" s="73"/>
      <c r="B87" s="9" t="s">
        <v>702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109"/>
      <c r="CL87" s="109"/>
    </row>
    <row r="88" spans="1:90" x14ac:dyDescent="0.3">
      <c r="A88" s="73"/>
      <c r="B88" s="9" t="s">
        <v>895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73"/>
      <c r="CK88" s="109"/>
      <c r="CL88" s="109"/>
    </row>
    <row r="89" spans="1:90" x14ac:dyDescent="0.3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73"/>
      <c r="CK89" s="109"/>
      <c r="CL89" s="109"/>
    </row>
    <row r="90" spans="1:90" x14ac:dyDescent="0.3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73"/>
      <c r="CK90" s="109"/>
      <c r="CL90" s="109"/>
    </row>
    <row r="91" spans="1:90" x14ac:dyDescent="0.3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73"/>
      <c r="CK91" s="109"/>
      <c r="CL91" s="109"/>
    </row>
    <row r="92" spans="1:90" x14ac:dyDescent="0.3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73"/>
      <c r="CK92" s="109"/>
      <c r="CL92" s="109"/>
    </row>
    <row r="93" spans="1:90" x14ac:dyDescent="0.3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73"/>
      <c r="CK93" s="109"/>
      <c r="CL93" s="109"/>
    </row>
    <row r="94" spans="1:90" x14ac:dyDescent="0.3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73"/>
      <c r="CK94" s="109"/>
      <c r="CL94" s="109"/>
    </row>
    <row r="95" spans="1:90" x14ac:dyDescent="0.3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73"/>
      <c r="CK95" s="109"/>
      <c r="CL95" s="109"/>
    </row>
    <row r="96" spans="1:90" x14ac:dyDescent="0.3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73"/>
      <c r="CK96" s="109"/>
      <c r="CL96" s="109"/>
    </row>
    <row r="97" spans="1:90" x14ac:dyDescent="0.3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109"/>
      <c r="CL97" s="109"/>
    </row>
    <row r="98" spans="1:90" x14ac:dyDescent="0.3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73"/>
      <c r="CK98" s="109"/>
      <c r="CL98" s="109"/>
    </row>
    <row r="99" spans="1:90" x14ac:dyDescent="0.3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109"/>
      <c r="CL99" s="109"/>
    </row>
    <row r="100" spans="1:90" x14ac:dyDescent="0.3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J100" s="73"/>
    </row>
    <row r="101" spans="1:90" x14ac:dyDescent="0.3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J101" s="73"/>
    </row>
  </sheetData>
  <sheetProtection password="9A53" sheet="1" formatColumns="0" formatRows="0"/>
  <autoFilter ref="A8:CL8" xr:uid="{00000000-0001-0000-3400-000000000000}"/>
  <mergeCells count="25">
    <mergeCell ref="CG7:CG8"/>
    <mergeCell ref="CH7:CH8"/>
    <mergeCell ref="CI7:CI8"/>
    <mergeCell ref="C7:C8"/>
    <mergeCell ref="CB7:CB8"/>
    <mergeCell ref="CC7:CC8"/>
    <mergeCell ref="CD7:CD8"/>
    <mergeCell ref="CE7:CE8"/>
    <mergeCell ref="CF7:CF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87:B88">
    <cfRule type="cellIs" dxfId="250" priority="1" operator="lessThan">
      <formula>0</formula>
    </cfRule>
  </conditionalFormatting>
  <conditionalFormatting sqref="B7:CA8">
    <cfRule type="cellIs" dxfId="249" priority="2" operator="lessThan">
      <formula>0</formula>
    </cfRule>
  </conditionalFormatting>
  <conditionalFormatting sqref="B9:CI85">
    <cfRule type="cellIs" dxfId="248" priority="8" operator="lessThan">
      <formula>0</formula>
    </cfRule>
  </conditionalFormatting>
  <conditionalFormatting sqref="D88:CI99">
    <cfRule type="cellIs" dxfId="247" priority="7" operator="notEqual">
      <formula>0</formula>
    </cfRule>
  </conditionalFormatting>
  <conditionalFormatting sqref="CB7:XFD7 CJ8:XFD8">
    <cfRule type="cellIs" dxfId="246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5:CD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1" max="81" width="12.44140625" customWidth="1"/>
    <col min="82" max="82" width="12.6640625" customWidth="1"/>
  </cols>
  <sheetData>
    <row r="5" spans="1:82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82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C6" s="81"/>
      <c r="CD6" s="81"/>
    </row>
    <row r="7" spans="1:82" ht="19.2" x14ac:dyDescent="0.3">
      <c r="B7" s="71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</row>
    <row r="8" spans="1:82" ht="96.6" x14ac:dyDescent="0.3">
      <c r="A8" s="29"/>
      <c r="B8" s="72"/>
      <c r="C8" s="409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41" t="s">
        <v>693</v>
      </c>
      <c r="CC8" s="81"/>
      <c r="CD8" s="81"/>
    </row>
    <row r="9" spans="1:82" ht="19.2" x14ac:dyDescent="0.3">
      <c r="A9" s="30"/>
      <c r="B9" s="74" t="s">
        <v>42</v>
      </c>
      <c r="C9" s="194" t="s">
        <v>43</v>
      </c>
      <c r="D9" s="130">
        <v>1.00552090800362</v>
      </c>
      <c r="E9" s="131">
        <v>5.9508995359350801E-4</v>
      </c>
      <c r="F9" s="131">
        <v>5.7037062689785698E-5</v>
      </c>
      <c r="G9" s="131">
        <v>1.0632867374965999E-3</v>
      </c>
      <c r="H9" s="131">
        <v>1.83595305859215E-5</v>
      </c>
      <c r="I9" s="131">
        <v>1.5749713480021099E-4</v>
      </c>
      <c r="J9" s="131">
        <v>1.4746678442583301E-4</v>
      </c>
      <c r="K9" s="131">
        <v>2.25678722518926E-4</v>
      </c>
      <c r="L9" s="131">
        <v>1.4778386228486399E-2</v>
      </c>
      <c r="M9" s="131">
        <v>2.2395699344237199E-4</v>
      </c>
      <c r="N9" s="131">
        <v>4.4137720004036498E-4</v>
      </c>
      <c r="O9" s="131">
        <v>1.9906816985280201E-5</v>
      </c>
      <c r="P9" s="131">
        <v>3.6386264464041202E-4</v>
      </c>
      <c r="Q9" s="131">
        <v>3.6386264464041202E-4</v>
      </c>
      <c r="R9" s="131">
        <v>4.2057647515250803E-5</v>
      </c>
      <c r="S9" s="131">
        <v>3.1605174523619702E-3</v>
      </c>
      <c r="T9" s="131">
        <v>1.2172580621244999E-4</v>
      </c>
      <c r="U9" s="131">
        <v>7.0162983235094102E-5</v>
      </c>
      <c r="V9" s="131">
        <v>1.03479150878528E-7</v>
      </c>
      <c r="W9" s="131">
        <v>5.4458697569600302E-5</v>
      </c>
      <c r="X9" s="131">
        <v>1.00380526930519E-4</v>
      </c>
      <c r="Y9" s="131">
        <v>1.02779184555962E-4</v>
      </c>
      <c r="Z9" s="131">
        <v>8.2394291082445105E-5</v>
      </c>
      <c r="AA9" s="131">
        <v>1.4338940905743499E-3</v>
      </c>
      <c r="AB9" s="131">
        <v>5.6616724895836399E-5</v>
      </c>
      <c r="AC9" s="131">
        <v>1.10338015671142E-4</v>
      </c>
      <c r="AD9" s="131">
        <v>8.6148499680145096E-5</v>
      </c>
      <c r="AE9" s="131">
        <v>1.6167774741040499E-4</v>
      </c>
      <c r="AF9" s="131">
        <v>1.5806428011462699E-4</v>
      </c>
      <c r="AG9" s="131">
        <v>5.3484032398756202E-5</v>
      </c>
      <c r="AH9" s="131">
        <v>8.2909665221662994E-5</v>
      </c>
      <c r="AI9" s="131">
        <v>7.3918891338924103E-5</v>
      </c>
      <c r="AJ9" s="131">
        <v>0</v>
      </c>
      <c r="AK9" s="131">
        <v>1.74701552396761E-3</v>
      </c>
      <c r="AL9" s="131">
        <v>4.5406721955655799E-4</v>
      </c>
      <c r="AM9" s="131">
        <v>2.8395656201123001E-4</v>
      </c>
      <c r="AN9" s="131">
        <v>2.1549066526991599E-4</v>
      </c>
      <c r="AO9" s="131">
        <v>1.2989677532912699E-3</v>
      </c>
      <c r="AP9" s="131">
        <v>1.63921685985529E-3</v>
      </c>
      <c r="AQ9" s="131">
        <v>2.6515314102987099E-3</v>
      </c>
      <c r="AR9" s="131">
        <v>2.1735523591048401E-2</v>
      </c>
      <c r="AS9" s="131">
        <v>7.4929120265604702E-4</v>
      </c>
      <c r="AT9" s="131">
        <v>1.22841067005699E-4</v>
      </c>
      <c r="AU9" s="131">
        <v>1.40496389046418E-3</v>
      </c>
      <c r="AV9" s="131">
        <v>8.7875276325654304E-3</v>
      </c>
      <c r="AW9" s="131">
        <v>4.3636431505186498E-4</v>
      </c>
      <c r="AX9" s="131">
        <v>1.5688520867247901E-4</v>
      </c>
      <c r="AY9" s="131">
        <v>3.3907955504299198E-4</v>
      </c>
      <c r="AZ9" s="131">
        <v>5.1609371675923499E-4</v>
      </c>
      <c r="BA9" s="131">
        <v>2.4712322604096901E-4</v>
      </c>
      <c r="BB9" s="131">
        <v>1.3834939047313599E-4</v>
      </c>
      <c r="BC9" s="131">
        <v>2.3925690426915801E-4</v>
      </c>
      <c r="BD9" s="131">
        <v>3.0547709649858101E-4</v>
      </c>
      <c r="BE9" s="131">
        <v>1.6584965416189501E-4</v>
      </c>
      <c r="BF9" s="131">
        <v>1.54392030595206E-3</v>
      </c>
      <c r="BG9" s="131">
        <v>3.3950517304259099E-3</v>
      </c>
      <c r="BH9" s="131">
        <v>1.2543076871532001E-3</v>
      </c>
      <c r="BI9" s="131">
        <v>8.8263836772569195E-5</v>
      </c>
      <c r="BJ9" s="131">
        <v>1.7244384893137601E-3</v>
      </c>
      <c r="BK9" s="131">
        <v>5.4186171135823099E-3</v>
      </c>
      <c r="BL9" s="131">
        <v>1.57161870461084E-3</v>
      </c>
      <c r="BM9" s="131">
        <v>3.3736801843796001E-3</v>
      </c>
      <c r="BN9" s="131">
        <v>5.7040516160519901E-4</v>
      </c>
      <c r="BO9" s="131">
        <v>1.5515382156340699E-3</v>
      </c>
      <c r="BP9" s="131">
        <v>2.45239995511147E-3</v>
      </c>
      <c r="BQ9" s="131">
        <v>4.6710796408770397E-3</v>
      </c>
      <c r="BR9" s="131">
        <v>3.4521051109336698E-3</v>
      </c>
      <c r="BS9" s="131">
        <v>1.3076382583142199E-3</v>
      </c>
      <c r="BT9" s="131">
        <v>4.4772518575587504E-3</v>
      </c>
      <c r="BU9" s="131">
        <v>1.7241453755574001E-5</v>
      </c>
      <c r="BV9" s="131">
        <v>1.82832881597664E-4</v>
      </c>
      <c r="BW9" s="131">
        <v>0</v>
      </c>
      <c r="BX9" s="131">
        <v>5.2881951387372697E-6</v>
      </c>
      <c r="BY9" s="131">
        <v>0</v>
      </c>
      <c r="BZ9" s="131">
        <v>3.0171061701690701E-3</v>
      </c>
      <c r="CA9" s="147">
        <v>0</v>
      </c>
      <c r="CB9" s="73"/>
    </row>
    <row r="10" spans="1:82" ht="19.2" x14ac:dyDescent="0.3">
      <c r="A10" s="30"/>
      <c r="B10" s="42" t="s">
        <v>38</v>
      </c>
      <c r="C10" s="43" t="s">
        <v>39</v>
      </c>
      <c r="D10" s="136">
        <v>3.4985903452965501E-4</v>
      </c>
      <c r="E10" s="137">
        <v>1.0058237361132001</v>
      </c>
      <c r="F10" s="137">
        <v>5.7499430513067801E-5</v>
      </c>
      <c r="G10" s="137">
        <v>8.7779533191007701E-4</v>
      </c>
      <c r="H10" s="137">
        <v>4.7674841156695503E-5</v>
      </c>
      <c r="I10" s="137">
        <v>1.7327181847245801E-4</v>
      </c>
      <c r="J10" s="137">
        <v>1.5345507997709199E-4</v>
      </c>
      <c r="K10" s="137">
        <v>2.4180768648195301E-4</v>
      </c>
      <c r="L10" s="137">
        <v>1.5886732985260301E-2</v>
      </c>
      <c r="M10" s="137">
        <v>2.2076004377251401E-4</v>
      </c>
      <c r="N10" s="137">
        <v>5.9451319210245804E-4</v>
      </c>
      <c r="O10" s="137">
        <v>1.9351093711249899E-5</v>
      </c>
      <c r="P10" s="137">
        <v>5.0953850703432102E-4</v>
      </c>
      <c r="Q10" s="137">
        <v>5.0953850703432102E-4</v>
      </c>
      <c r="R10" s="137">
        <v>4.7813606704713098E-5</v>
      </c>
      <c r="S10" s="137">
        <v>3.3534851022666901E-3</v>
      </c>
      <c r="T10" s="137">
        <v>8.80642259013106E-5</v>
      </c>
      <c r="U10" s="137">
        <v>7.7711780588529797E-5</v>
      </c>
      <c r="V10" s="137">
        <v>4.7891395534600502E-8</v>
      </c>
      <c r="W10" s="137">
        <v>4.4888833694065499E-5</v>
      </c>
      <c r="X10" s="137">
        <v>1.0098456580032199E-4</v>
      </c>
      <c r="Y10" s="137">
        <v>9.47820012697426E-5</v>
      </c>
      <c r="Z10" s="137">
        <v>7.9813940146434298E-5</v>
      </c>
      <c r="AA10" s="137">
        <v>1.1006102680884201E-3</v>
      </c>
      <c r="AB10" s="137">
        <v>4.7281306350949901E-5</v>
      </c>
      <c r="AC10" s="137">
        <v>1.20632588439477E-4</v>
      </c>
      <c r="AD10" s="137">
        <v>6.5041857032360705E-5</v>
      </c>
      <c r="AE10" s="137">
        <v>1.3268179875433299E-4</v>
      </c>
      <c r="AF10" s="137">
        <v>1.5938295208844699E-4</v>
      </c>
      <c r="AG10" s="137">
        <v>4.41887377603837E-5</v>
      </c>
      <c r="AH10" s="137">
        <v>7.9641541080909196E-5</v>
      </c>
      <c r="AI10" s="137">
        <v>8.9740403224208897E-5</v>
      </c>
      <c r="AJ10" s="137">
        <v>0</v>
      </c>
      <c r="AK10" s="137">
        <v>1.58079671377633E-2</v>
      </c>
      <c r="AL10" s="137">
        <v>4.7750158989264002E-4</v>
      </c>
      <c r="AM10" s="137">
        <v>2.2006253645454101E-4</v>
      </c>
      <c r="AN10" s="137">
        <v>1.68454339241576E-4</v>
      </c>
      <c r="AO10" s="137">
        <v>8.5074105317268101E-4</v>
      </c>
      <c r="AP10" s="137">
        <v>1.2414550395713599E-3</v>
      </c>
      <c r="AQ10" s="137">
        <v>3.8553164050146101E-3</v>
      </c>
      <c r="AR10" s="137">
        <v>1.47470859268757E-2</v>
      </c>
      <c r="AS10" s="137">
        <v>6.8167906483794505E-4</v>
      </c>
      <c r="AT10" s="137">
        <v>1.3597282371274601E-4</v>
      </c>
      <c r="AU10" s="137">
        <v>1.63520559337207E-3</v>
      </c>
      <c r="AV10" s="137">
        <v>4.0231995925832402E-3</v>
      </c>
      <c r="AW10" s="137">
        <v>4.4501927425129502E-4</v>
      </c>
      <c r="AX10" s="137">
        <v>1.73305897088871E-4</v>
      </c>
      <c r="AY10" s="137">
        <v>3.8385058604759899E-4</v>
      </c>
      <c r="AZ10" s="137">
        <v>6.2770362574494497E-4</v>
      </c>
      <c r="BA10" s="137">
        <v>2.1066850400336599E-4</v>
      </c>
      <c r="BB10" s="137">
        <v>1.59966765982135E-4</v>
      </c>
      <c r="BC10" s="137">
        <v>2.8708694378923002E-4</v>
      </c>
      <c r="BD10" s="137">
        <v>4.09241303376905E-4</v>
      </c>
      <c r="BE10" s="137">
        <v>1.80902132315834E-4</v>
      </c>
      <c r="BF10" s="137">
        <v>1.6904659337786999E-3</v>
      </c>
      <c r="BG10" s="137">
        <v>3.7163888887446501E-3</v>
      </c>
      <c r="BH10" s="137">
        <v>2.5601532942599401E-3</v>
      </c>
      <c r="BI10" s="137">
        <v>8.3170042585125806E-5</v>
      </c>
      <c r="BJ10" s="137">
        <v>1.98972585593341E-3</v>
      </c>
      <c r="BK10" s="137">
        <v>7.5792190701754296E-3</v>
      </c>
      <c r="BL10" s="137">
        <v>5.8803864944689298E-3</v>
      </c>
      <c r="BM10" s="137">
        <v>1.57375344934842E-3</v>
      </c>
      <c r="BN10" s="137">
        <v>4.7110094509942202E-4</v>
      </c>
      <c r="BO10" s="137">
        <v>1.1727298400979001E-3</v>
      </c>
      <c r="BP10" s="137">
        <v>1.8143902597806199E-3</v>
      </c>
      <c r="BQ10" s="137">
        <v>2.30181414660429E-3</v>
      </c>
      <c r="BR10" s="137">
        <v>1.9438162343611599E-3</v>
      </c>
      <c r="BS10" s="137">
        <v>6.4255781031407504E-4</v>
      </c>
      <c r="BT10" s="137">
        <v>3.0133687860553499E-3</v>
      </c>
      <c r="BU10" s="137">
        <v>1.99733926351084E-5</v>
      </c>
      <c r="BV10" s="137">
        <v>1.3318833751736601E-4</v>
      </c>
      <c r="BW10" s="137">
        <v>0</v>
      </c>
      <c r="BX10" s="137">
        <v>6.1017971346110603E-6</v>
      </c>
      <c r="BY10" s="137">
        <v>0</v>
      </c>
      <c r="BZ10" s="137">
        <v>1.16003223937609E-3</v>
      </c>
      <c r="CA10" s="139">
        <v>0</v>
      </c>
      <c r="CB10" s="73"/>
    </row>
    <row r="11" spans="1:82" ht="19.2" x14ac:dyDescent="0.3">
      <c r="A11" s="30"/>
      <c r="B11" s="42" t="s">
        <v>58</v>
      </c>
      <c r="C11" s="43" t="s">
        <v>59</v>
      </c>
      <c r="D11" s="136">
        <v>7.0362296503843104E-3</v>
      </c>
      <c r="E11" s="137">
        <v>1.7867809338139599E-3</v>
      </c>
      <c r="F11" s="137">
        <v>1.0657039192940101</v>
      </c>
      <c r="G11" s="137">
        <v>1.27270604665027E-3</v>
      </c>
      <c r="H11" s="137">
        <v>4.0791275097203802E-5</v>
      </c>
      <c r="I11" s="137">
        <v>4.3506658280548699E-4</v>
      </c>
      <c r="J11" s="137">
        <v>3.1762554867210898E-4</v>
      </c>
      <c r="K11" s="137">
        <v>7.2244668917529004E-4</v>
      </c>
      <c r="L11" s="137">
        <v>4.8900031155469599E-2</v>
      </c>
      <c r="M11" s="137">
        <v>5.4469341416133203E-4</v>
      </c>
      <c r="N11" s="137">
        <v>1.21303353250374E-3</v>
      </c>
      <c r="O11" s="137">
        <v>4.1968490485004197E-5</v>
      </c>
      <c r="P11" s="137">
        <v>5.3665296436741805E-4</v>
      </c>
      <c r="Q11" s="137">
        <v>5.3665296436741805E-4</v>
      </c>
      <c r="R11" s="137">
        <v>9.7969100297142997E-5</v>
      </c>
      <c r="S11" s="137">
        <v>9.9891019353282508E-3</v>
      </c>
      <c r="T11" s="137">
        <v>1.5187581033052701E-4</v>
      </c>
      <c r="U11" s="137">
        <v>1.7850189562399E-4</v>
      </c>
      <c r="V11" s="137">
        <v>9.8693032533301598E-8</v>
      </c>
      <c r="W11" s="137">
        <v>7.2647065867991994E-5</v>
      </c>
      <c r="X11" s="137">
        <v>1.18375098791068E-4</v>
      </c>
      <c r="Y11" s="137">
        <v>1.31018101696412E-4</v>
      </c>
      <c r="Z11" s="137">
        <v>1.54291478283408E-4</v>
      </c>
      <c r="AA11" s="137">
        <v>1.20900158652644E-3</v>
      </c>
      <c r="AB11" s="137">
        <v>9.9182524287714697E-5</v>
      </c>
      <c r="AC11" s="137">
        <v>2.6219777780457198E-4</v>
      </c>
      <c r="AD11" s="137">
        <v>1.1700538589299E-4</v>
      </c>
      <c r="AE11" s="137">
        <v>2.5256412619336602E-4</v>
      </c>
      <c r="AF11" s="137">
        <v>3.2994675667793002E-4</v>
      </c>
      <c r="AG11" s="137">
        <v>8.4282504178206404E-5</v>
      </c>
      <c r="AH11" s="137">
        <v>9.9592597234191997E-5</v>
      </c>
      <c r="AI11" s="137">
        <v>1.09088082282089E-4</v>
      </c>
      <c r="AJ11" s="137">
        <v>0</v>
      </c>
      <c r="AK11" s="137">
        <v>3.0123037086622201E-3</v>
      </c>
      <c r="AL11" s="137">
        <v>8.6224603596622197E-4</v>
      </c>
      <c r="AM11" s="137">
        <v>3.5761568686598801E-4</v>
      </c>
      <c r="AN11" s="137">
        <v>3.9969995381422102E-4</v>
      </c>
      <c r="AO11" s="137">
        <v>5.6644508076776397E-3</v>
      </c>
      <c r="AP11" s="137">
        <v>2.2319886466781401E-3</v>
      </c>
      <c r="AQ11" s="137">
        <v>4.1641976741615301E-3</v>
      </c>
      <c r="AR11" s="137">
        <v>1.35871094567295E-2</v>
      </c>
      <c r="AS11" s="137">
        <v>1.0174205125872799E-3</v>
      </c>
      <c r="AT11" s="137">
        <v>3.0293642529918499E-4</v>
      </c>
      <c r="AU11" s="137">
        <v>2.5857570200849798E-3</v>
      </c>
      <c r="AV11" s="137">
        <v>1.2278382475562601E-2</v>
      </c>
      <c r="AW11" s="137">
        <v>6.8265491464493302E-4</v>
      </c>
      <c r="AX11" s="137">
        <v>2.1887226815076901E-4</v>
      </c>
      <c r="AY11" s="137">
        <v>7.64210042394782E-4</v>
      </c>
      <c r="AZ11" s="137">
        <v>1.5730220402349301E-3</v>
      </c>
      <c r="BA11" s="137">
        <v>3.3078513348294301E-4</v>
      </c>
      <c r="BB11" s="137">
        <v>3.6436402953338599E-4</v>
      </c>
      <c r="BC11" s="137">
        <v>6.9074194436398505E-4</v>
      </c>
      <c r="BD11" s="137">
        <v>5.0785354192377198E-4</v>
      </c>
      <c r="BE11" s="137">
        <v>3.9176032810728798E-4</v>
      </c>
      <c r="BF11" s="137">
        <v>3.77897063564883E-3</v>
      </c>
      <c r="BG11" s="137">
        <v>3.0931694510873899E-3</v>
      </c>
      <c r="BH11" s="137">
        <v>3.3654716169516201E-3</v>
      </c>
      <c r="BI11" s="137">
        <v>9.7716443723044999E-5</v>
      </c>
      <c r="BJ11" s="137">
        <v>4.4542549754241299E-3</v>
      </c>
      <c r="BK11" s="137">
        <v>5.9112928845707503E-3</v>
      </c>
      <c r="BL11" s="137">
        <v>2.8576112404426301E-3</v>
      </c>
      <c r="BM11" s="137">
        <v>2.4701515122582999E-3</v>
      </c>
      <c r="BN11" s="137">
        <v>6.2054335409672599E-4</v>
      </c>
      <c r="BO11" s="137">
        <v>1.9474503326117399E-3</v>
      </c>
      <c r="BP11" s="137">
        <v>2.3459359397404599E-3</v>
      </c>
      <c r="BQ11" s="137">
        <v>4.5508188427502497E-3</v>
      </c>
      <c r="BR11" s="137">
        <v>3.4183114866299402E-3</v>
      </c>
      <c r="BS11" s="137">
        <v>6.6211230446478603E-4</v>
      </c>
      <c r="BT11" s="137">
        <v>3.5134759160286798E-3</v>
      </c>
      <c r="BU11" s="137">
        <v>2.56835928196451E-5</v>
      </c>
      <c r="BV11" s="137">
        <v>1.7822239722038599E-4</v>
      </c>
      <c r="BW11" s="137">
        <v>0</v>
      </c>
      <c r="BX11" s="137">
        <v>1.36436587207546E-5</v>
      </c>
      <c r="BY11" s="137">
        <v>0</v>
      </c>
      <c r="BZ11" s="137">
        <v>2.8208814374063502E-3</v>
      </c>
      <c r="CA11" s="139">
        <v>0</v>
      </c>
      <c r="CB11" s="73"/>
    </row>
    <row r="12" spans="1:82" ht="19.2" x14ac:dyDescent="0.3">
      <c r="A12" s="30"/>
      <c r="B12" s="42" t="s">
        <v>128</v>
      </c>
      <c r="C12" s="43" t="s">
        <v>129</v>
      </c>
      <c r="D12" s="136">
        <v>7.0908534056443704E-4</v>
      </c>
      <c r="E12" s="137">
        <v>1.2131742264623901E-3</v>
      </c>
      <c r="F12" s="137">
        <v>4.9015233232389203E-5</v>
      </c>
      <c r="G12" s="137">
        <v>1.0008100390274099</v>
      </c>
      <c r="H12" s="137">
        <v>1.3716715261861299E-5</v>
      </c>
      <c r="I12" s="137">
        <v>2.06350268791925E-4</v>
      </c>
      <c r="J12" s="137">
        <v>8.4953810487572995E-5</v>
      </c>
      <c r="K12" s="137">
        <v>5.3604191830095395E-4</v>
      </c>
      <c r="L12" s="137">
        <v>3.81574295910675E-2</v>
      </c>
      <c r="M12" s="137">
        <v>3.8120796443905498E-4</v>
      </c>
      <c r="N12" s="137">
        <v>8.1350854528549905E-4</v>
      </c>
      <c r="O12" s="137">
        <v>1.37992699173214E-5</v>
      </c>
      <c r="P12" s="137">
        <v>2.5878064672732801E-4</v>
      </c>
      <c r="Q12" s="137">
        <v>2.5878064672732801E-4</v>
      </c>
      <c r="R12" s="137">
        <v>4.0860443429464702E-5</v>
      </c>
      <c r="S12" s="137">
        <v>7.7461179874625903E-3</v>
      </c>
      <c r="T12" s="137">
        <v>8.3571308075440704E-5</v>
      </c>
      <c r="U12" s="137">
        <v>4.0949571609417098E-5</v>
      </c>
      <c r="V12" s="137">
        <v>5.6307309104652997E-8</v>
      </c>
      <c r="W12" s="137">
        <v>3.7974016968800699E-5</v>
      </c>
      <c r="X12" s="137">
        <v>5.7288932090597303E-5</v>
      </c>
      <c r="Y12" s="137">
        <v>5.8908338867259501E-5</v>
      </c>
      <c r="Z12" s="137">
        <v>4.9518763208601897E-5</v>
      </c>
      <c r="AA12" s="137">
        <v>8.5973345222880497E-4</v>
      </c>
      <c r="AB12" s="137">
        <v>3.2390452876758E-5</v>
      </c>
      <c r="AC12" s="137">
        <v>5.9085273093180503E-5</v>
      </c>
      <c r="AD12" s="137">
        <v>5.7512594199969502E-5</v>
      </c>
      <c r="AE12" s="137">
        <v>1.5127135199477E-4</v>
      </c>
      <c r="AF12" s="137">
        <v>8.8053422039940205E-5</v>
      </c>
      <c r="AG12" s="137">
        <v>3.3372007377329499E-5</v>
      </c>
      <c r="AH12" s="137">
        <v>4.6545339505955002E-5</v>
      </c>
      <c r="AI12" s="137">
        <v>4.97486528218259E-5</v>
      </c>
      <c r="AJ12" s="137">
        <v>0</v>
      </c>
      <c r="AK12" s="137">
        <v>2.37033477028562E-3</v>
      </c>
      <c r="AL12" s="137">
        <v>2.6815369063897502E-4</v>
      </c>
      <c r="AM12" s="137">
        <v>1.4440826603783399E-4</v>
      </c>
      <c r="AN12" s="137">
        <v>1.0661103355157801E-4</v>
      </c>
      <c r="AO12" s="137">
        <v>7.4339516087161799E-4</v>
      </c>
      <c r="AP12" s="137">
        <v>9.7008466969778103E-4</v>
      </c>
      <c r="AQ12" s="137">
        <v>1.9338516398629199E-3</v>
      </c>
      <c r="AR12" s="137">
        <v>1.33267156249019E-2</v>
      </c>
      <c r="AS12" s="137">
        <v>4.1680061798764201E-4</v>
      </c>
      <c r="AT12" s="137">
        <v>6.8932366697640606E-5</v>
      </c>
      <c r="AU12" s="137">
        <v>7.5500082252833302E-4</v>
      </c>
      <c r="AV12" s="137">
        <v>2.1824117073102E-3</v>
      </c>
      <c r="AW12" s="137">
        <v>2.4986865901863202E-4</v>
      </c>
      <c r="AX12" s="137">
        <v>9.3844100506318306E-5</v>
      </c>
      <c r="AY12" s="137">
        <v>3.7763691453356697E-4</v>
      </c>
      <c r="AZ12" s="137">
        <v>2.88392843083656E-4</v>
      </c>
      <c r="BA12" s="137">
        <v>1.46795546414629E-4</v>
      </c>
      <c r="BB12" s="137">
        <v>7.2922264930207794E-5</v>
      </c>
      <c r="BC12" s="137">
        <v>1.43147818450314E-4</v>
      </c>
      <c r="BD12" s="137">
        <v>1.7207304777281301E-4</v>
      </c>
      <c r="BE12" s="137">
        <v>8.3527713917990793E-5</v>
      </c>
      <c r="BF12" s="137">
        <v>7.7352699856981805E-4</v>
      </c>
      <c r="BG12" s="137">
        <v>2.0197896130342901E-3</v>
      </c>
      <c r="BH12" s="137">
        <v>1.5760164592346301E-3</v>
      </c>
      <c r="BI12" s="137">
        <v>5.8443919030464397E-5</v>
      </c>
      <c r="BJ12" s="137">
        <v>8.8402669647018805E-4</v>
      </c>
      <c r="BK12" s="137">
        <v>2.6721366949381399E-3</v>
      </c>
      <c r="BL12" s="137">
        <v>8.260160740711E-4</v>
      </c>
      <c r="BM12" s="137">
        <v>2.66150234641809E-3</v>
      </c>
      <c r="BN12" s="137">
        <v>3.5573506718145699E-4</v>
      </c>
      <c r="BO12" s="137">
        <v>9.0574554990761999E-4</v>
      </c>
      <c r="BP12" s="137">
        <v>1.01423081003735E-3</v>
      </c>
      <c r="BQ12" s="137">
        <v>1.66152917737585E-3</v>
      </c>
      <c r="BR12" s="137">
        <v>1.34509238728048E-3</v>
      </c>
      <c r="BS12" s="137">
        <v>1.0959181382237701E-3</v>
      </c>
      <c r="BT12" s="137">
        <v>3.1131913922336201E-3</v>
      </c>
      <c r="BU12" s="137">
        <v>1.5162216845816E-5</v>
      </c>
      <c r="BV12" s="137">
        <v>1.1563471518573299E-4</v>
      </c>
      <c r="BW12" s="137">
        <v>0</v>
      </c>
      <c r="BX12" s="137">
        <v>2.7162868398431598E-6</v>
      </c>
      <c r="BY12" s="137">
        <v>0</v>
      </c>
      <c r="BZ12" s="137">
        <v>1.5366831739080601E-3</v>
      </c>
      <c r="CA12" s="139">
        <v>0</v>
      </c>
      <c r="CB12" s="73"/>
    </row>
    <row r="13" spans="1:82" ht="19.2" x14ac:dyDescent="0.3">
      <c r="A13" s="30"/>
      <c r="B13" s="42" t="s">
        <v>74</v>
      </c>
      <c r="C13" s="43" t="s">
        <v>75</v>
      </c>
      <c r="D13" s="136">
        <v>7.9020083742631798E-3</v>
      </c>
      <c r="E13" s="137">
        <v>1.37534622231088E-2</v>
      </c>
      <c r="F13" s="137">
        <v>7.1722289291709996E-4</v>
      </c>
      <c r="G13" s="137">
        <v>1.0596941329882901E-2</v>
      </c>
      <c r="H13" s="137">
        <v>1.0039728884002801</v>
      </c>
      <c r="I13" s="137">
        <v>2.7172348797362199E-3</v>
      </c>
      <c r="J13" s="137">
        <v>1.55174507879888E-3</v>
      </c>
      <c r="K13" s="137">
        <v>5.8870939034465202E-3</v>
      </c>
      <c r="L13" s="137">
        <v>0.41204992834891202</v>
      </c>
      <c r="M13" s="137">
        <v>4.2808858841345701E-3</v>
      </c>
      <c r="N13" s="137">
        <v>1.3886300960202901E-2</v>
      </c>
      <c r="O13" s="137">
        <v>2.1017298233141701E-4</v>
      </c>
      <c r="P13" s="137">
        <v>3.7143172509395798E-3</v>
      </c>
      <c r="Q13" s="137">
        <v>3.7143172509395798E-3</v>
      </c>
      <c r="R13" s="137">
        <v>5.9176211250515603E-4</v>
      </c>
      <c r="S13" s="137">
        <v>8.4019742973687195E-2</v>
      </c>
      <c r="T13" s="137">
        <v>9.9126767562355395E-4</v>
      </c>
      <c r="U13" s="137">
        <v>7.7508323478323504E-4</v>
      </c>
      <c r="V13" s="137">
        <v>7.28242272187508E-7</v>
      </c>
      <c r="W13" s="137">
        <v>5.2017934596860604E-4</v>
      </c>
      <c r="X13" s="137">
        <v>8.5383507496040296E-4</v>
      </c>
      <c r="Y13" s="137">
        <v>8.6834189069305903E-4</v>
      </c>
      <c r="Z13" s="137">
        <v>7.9188312971995999E-4</v>
      </c>
      <c r="AA13" s="137">
        <v>1.15032801465129E-2</v>
      </c>
      <c r="AB13" s="137">
        <v>5.1014597825285799E-4</v>
      </c>
      <c r="AC13" s="137">
        <v>1.16240344817095E-3</v>
      </c>
      <c r="AD13" s="137">
        <v>6.9590812310951701E-4</v>
      </c>
      <c r="AE13" s="137">
        <v>1.73766719531435E-3</v>
      </c>
      <c r="AF13" s="137">
        <v>1.5741929113147601E-3</v>
      </c>
      <c r="AG13" s="137">
        <v>4.6138139919612599E-4</v>
      </c>
      <c r="AH13" s="137">
        <v>7.0305375564191995E-4</v>
      </c>
      <c r="AI13" s="137">
        <v>7.43187818961739E-4</v>
      </c>
      <c r="AJ13" s="137">
        <v>0</v>
      </c>
      <c r="AK13" s="137">
        <v>2.4163281176808601E-2</v>
      </c>
      <c r="AL13" s="137">
        <v>5.2460724357449202E-3</v>
      </c>
      <c r="AM13" s="137">
        <v>4.9868190851639601E-3</v>
      </c>
      <c r="AN13" s="137">
        <v>1.4032227425455301E-2</v>
      </c>
      <c r="AO13" s="137">
        <v>0.101954606661599</v>
      </c>
      <c r="AP13" s="137">
        <v>1.6562517839602001E-2</v>
      </c>
      <c r="AQ13" s="137">
        <v>2.8715456782216001E-2</v>
      </c>
      <c r="AR13" s="137">
        <v>0.16870801515921799</v>
      </c>
      <c r="AS13" s="137">
        <v>8.7361084201893497E-3</v>
      </c>
      <c r="AT13" s="137">
        <v>1.35871635685776E-3</v>
      </c>
      <c r="AU13" s="137">
        <v>1.57194331292701E-2</v>
      </c>
      <c r="AV13" s="137">
        <v>0.15875710900016099</v>
      </c>
      <c r="AW13" s="137">
        <v>3.9770165825053997E-3</v>
      </c>
      <c r="AX13" s="137">
        <v>1.38496162097596E-3</v>
      </c>
      <c r="AY13" s="137">
        <v>5.0933960641416703E-3</v>
      </c>
      <c r="AZ13" s="137">
        <v>6.0961416265545403E-3</v>
      </c>
      <c r="BA13" s="137">
        <v>1.8609881323327199E-3</v>
      </c>
      <c r="BB13" s="137">
        <v>1.5351974360035799E-3</v>
      </c>
      <c r="BC13" s="137">
        <v>2.8525663423078699E-3</v>
      </c>
      <c r="BD13" s="137">
        <v>3.1293529539782698E-3</v>
      </c>
      <c r="BE13" s="137">
        <v>1.67026153948533E-3</v>
      </c>
      <c r="BF13" s="137">
        <v>1.7442412773571399E-2</v>
      </c>
      <c r="BG13" s="137">
        <v>1.8710138232671199E-2</v>
      </c>
      <c r="BH13" s="137">
        <v>1.3968013557871301E-2</v>
      </c>
      <c r="BI13" s="137">
        <v>6.7393354716049696E-4</v>
      </c>
      <c r="BJ13" s="137">
        <v>1.9022033856489099E-2</v>
      </c>
      <c r="BK13" s="137">
        <v>5.0870486417940598E-2</v>
      </c>
      <c r="BL13" s="137">
        <v>2.03264346717777E-2</v>
      </c>
      <c r="BM13" s="137">
        <v>2.2008179289453901E-2</v>
      </c>
      <c r="BN13" s="137">
        <v>4.2748042203505903E-3</v>
      </c>
      <c r="BO13" s="137">
        <v>1.1626667675584601E-2</v>
      </c>
      <c r="BP13" s="137">
        <v>1.03186005309901E-2</v>
      </c>
      <c r="BQ13" s="137">
        <v>2.0691131333411501E-2</v>
      </c>
      <c r="BR13" s="137">
        <v>1.7286372198317801E-2</v>
      </c>
      <c r="BS13" s="137">
        <v>5.2005141329415196E-3</v>
      </c>
      <c r="BT13" s="137">
        <v>2.82598464562639E-2</v>
      </c>
      <c r="BU13" s="137">
        <v>1.4463261585334299E-4</v>
      </c>
      <c r="BV13" s="137">
        <v>1.23710304599242E-3</v>
      </c>
      <c r="BW13" s="137">
        <v>0</v>
      </c>
      <c r="BX13" s="137">
        <v>5.8295038699359997E-5</v>
      </c>
      <c r="BY13" s="137">
        <v>0</v>
      </c>
      <c r="BZ13" s="137">
        <v>2.10055350620269E-2</v>
      </c>
      <c r="CA13" s="139">
        <v>0</v>
      </c>
      <c r="CB13" s="73"/>
    </row>
    <row r="14" spans="1:82" ht="19.2" x14ac:dyDescent="0.3">
      <c r="A14" s="30"/>
      <c r="B14" s="42" t="s">
        <v>132</v>
      </c>
      <c r="C14" s="43" t="s">
        <v>133</v>
      </c>
      <c r="D14" s="136">
        <v>7.4562187014572795E-4</v>
      </c>
      <c r="E14" s="137">
        <v>1.3086923241061299E-3</v>
      </c>
      <c r="F14" s="137">
        <v>1.2950955520377099E-4</v>
      </c>
      <c r="G14" s="137">
        <v>2.2861208780447901E-3</v>
      </c>
      <c r="H14" s="137">
        <v>4.1624081994724697E-5</v>
      </c>
      <c r="I14" s="137">
        <v>1.00034640576135</v>
      </c>
      <c r="J14" s="137">
        <v>3.5317038217866798E-4</v>
      </c>
      <c r="K14" s="137">
        <v>4.9061186966553496E-4</v>
      </c>
      <c r="L14" s="137">
        <v>3.2009718502639298E-2</v>
      </c>
      <c r="M14" s="137">
        <v>5.26679577213103E-4</v>
      </c>
      <c r="N14" s="137">
        <v>9.6923084981070896E-4</v>
      </c>
      <c r="O14" s="137">
        <v>5.0635408642126897E-5</v>
      </c>
      <c r="P14" s="137">
        <v>8.1755759487389397E-4</v>
      </c>
      <c r="Q14" s="137">
        <v>8.1755759487389397E-4</v>
      </c>
      <c r="R14" s="137">
        <v>9.9096916352858707E-5</v>
      </c>
      <c r="S14" s="137">
        <v>6.8316788271586496E-3</v>
      </c>
      <c r="T14" s="137">
        <v>3.1621645548197697E-4</v>
      </c>
      <c r="U14" s="137">
        <v>1.83728834044775E-4</v>
      </c>
      <c r="V14" s="137">
        <v>2.7920226606482801E-7</v>
      </c>
      <c r="W14" s="137">
        <v>1.5800483791056401E-4</v>
      </c>
      <c r="X14" s="137">
        <v>2.4484190390244799E-4</v>
      </c>
      <c r="Y14" s="137">
        <v>2.53712693114462E-4</v>
      </c>
      <c r="Z14" s="137">
        <v>1.95327970663317E-4</v>
      </c>
      <c r="AA14" s="137">
        <v>3.0829190653921899E-3</v>
      </c>
      <c r="AB14" s="137">
        <v>1.4077287394648999E-4</v>
      </c>
      <c r="AC14" s="137">
        <v>2.42420409469856E-4</v>
      </c>
      <c r="AD14" s="137">
        <v>2.16114535364137E-4</v>
      </c>
      <c r="AE14" s="137">
        <v>4.3222311537669401E-4</v>
      </c>
      <c r="AF14" s="137">
        <v>3.6626785871404701E-4</v>
      </c>
      <c r="AG14" s="137">
        <v>1.3081647169911799E-4</v>
      </c>
      <c r="AH14" s="137">
        <v>2.0313089201586001E-4</v>
      </c>
      <c r="AI14" s="137">
        <v>1.6883652138067001E-4</v>
      </c>
      <c r="AJ14" s="137">
        <v>0</v>
      </c>
      <c r="AK14" s="137">
        <v>4.2021687481065004E-3</v>
      </c>
      <c r="AL14" s="137">
        <v>3.6690465784020901E-3</v>
      </c>
      <c r="AM14" s="137">
        <v>2.5404274751602198E-3</v>
      </c>
      <c r="AN14" s="137">
        <v>5.1093927919823796E-4</v>
      </c>
      <c r="AO14" s="137">
        <v>7.5785954194017596E-2</v>
      </c>
      <c r="AP14" s="137">
        <v>7.3938221103896197E-3</v>
      </c>
      <c r="AQ14" s="137">
        <v>5.96027256609509E-3</v>
      </c>
      <c r="AR14" s="137">
        <v>4.5892560449298299E-2</v>
      </c>
      <c r="AS14" s="137">
        <v>3.3779182042374899E-3</v>
      </c>
      <c r="AT14" s="137">
        <v>2.9159477548955701E-4</v>
      </c>
      <c r="AU14" s="137">
        <v>3.5517256613715599E-3</v>
      </c>
      <c r="AV14" s="137">
        <v>4.4703708433253699E-2</v>
      </c>
      <c r="AW14" s="137">
        <v>1.0639438459582201E-3</v>
      </c>
      <c r="AX14" s="137">
        <v>3.2307515794657501E-4</v>
      </c>
      <c r="AY14" s="137">
        <v>8.2285449314940101E-4</v>
      </c>
      <c r="AZ14" s="137">
        <v>1.7527743173117801E-3</v>
      </c>
      <c r="BA14" s="137">
        <v>6.5088967642490804E-4</v>
      </c>
      <c r="BB14" s="137">
        <v>3.3306190421137201E-4</v>
      </c>
      <c r="BC14" s="137">
        <v>7.3023072748477403E-4</v>
      </c>
      <c r="BD14" s="137">
        <v>7.0156472134712798E-4</v>
      </c>
      <c r="BE14" s="137">
        <v>3.7234259443729697E-4</v>
      </c>
      <c r="BF14" s="137">
        <v>3.6210650247739799E-3</v>
      </c>
      <c r="BG14" s="137">
        <v>8.7847029939480004E-3</v>
      </c>
      <c r="BH14" s="137">
        <v>1.16093828339015E-2</v>
      </c>
      <c r="BI14" s="137">
        <v>1.6529278857205701E-4</v>
      </c>
      <c r="BJ14" s="137">
        <v>3.6727748591697399E-3</v>
      </c>
      <c r="BK14" s="137">
        <v>1.2246028623546E-2</v>
      </c>
      <c r="BL14" s="137">
        <v>8.1048787969483001E-3</v>
      </c>
      <c r="BM14" s="137">
        <v>8.9799426331357707E-3</v>
      </c>
      <c r="BN14" s="137">
        <v>1.52251243090747E-3</v>
      </c>
      <c r="BO14" s="137">
        <v>6.4103446547252897E-3</v>
      </c>
      <c r="BP14" s="137">
        <v>2.5665158526301398E-3</v>
      </c>
      <c r="BQ14" s="137">
        <v>1.9784063400469301E-2</v>
      </c>
      <c r="BR14" s="137">
        <v>1.3164496998829E-2</v>
      </c>
      <c r="BS14" s="137">
        <v>1.3434411715594801E-3</v>
      </c>
      <c r="BT14" s="137">
        <v>1.3555596893401E-2</v>
      </c>
      <c r="BU14" s="137">
        <v>8.2682815470639303E-5</v>
      </c>
      <c r="BV14" s="137">
        <v>5.1791100254795698E-4</v>
      </c>
      <c r="BW14" s="137">
        <v>0</v>
      </c>
      <c r="BX14" s="137">
        <v>1.13016248664123E-5</v>
      </c>
      <c r="BY14" s="137">
        <v>0</v>
      </c>
      <c r="BZ14" s="137">
        <v>8.1749120698143708E-3</v>
      </c>
      <c r="CA14" s="139">
        <v>0</v>
      </c>
      <c r="CB14" s="73"/>
    </row>
    <row r="15" spans="1:82" ht="19.2" x14ac:dyDescent="0.3">
      <c r="A15" s="30"/>
      <c r="B15" s="42" t="s">
        <v>98</v>
      </c>
      <c r="C15" s="43" t="s">
        <v>99</v>
      </c>
      <c r="D15" s="136">
        <v>6.4524990456816698E-4</v>
      </c>
      <c r="E15" s="137">
        <v>1.1378951530206501E-3</v>
      </c>
      <c r="F15" s="137">
        <v>7.3026840481988194E-5</v>
      </c>
      <c r="G15" s="137">
        <v>6.73984057145348E-4</v>
      </c>
      <c r="H15" s="137">
        <v>2.0573755709027698E-5</v>
      </c>
      <c r="I15" s="137">
        <v>2.5205734186898302E-4</v>
      </c>
      <c r="J15" s="137">
        <v>1.0704784592471299</v>
      </c>
      <c r="K15" s="137">
        <v>4.7113942250575199E-4</v>
      </c>
      <c r="L15" s="137">
        <v>3.2380995022142402E-2</v>
      </c>
      <c r="M15" s="137">
        <v>3.5802158183306001E-4</v>
      </c>
      <c r="N15" s="137">
        <v>7.3739015842347799E-4</v>
      </c>
      <c r="O15" s="137">
        <v>2.06808852068165E-5</v>
      </c>
      <c r="P15" s="137">
        <v>2.8383468302696101E-4</v>
      </c>
      <c r="Q15" s="137">
        <v>2.8383468302696101E-4</v>
      </c>
      <c r="R15" s="137">
        <v>5.1609373137002098E-5</v>
      </c>
      <c r="S15" s="137">
        <v>6.5835507189229703E-3</v>
      </c>
      <c r="T15" s="137">
        <v>1.0528994168625E-4</v>
      </c>
      <c r="U15" s="137">
        <v>7.4717592055782706E-5</v>
      </c>
      <c r="V15" s="137">
        <v>9.2924798076757902E-8</v>
      </c>
      <c r="W15" s="137">
        <v>4.2812842290779302E-5</v>
      </c>
      <c r="X15" s="137">
        <v>8.0014158278829506E-5</v>
      </c>
      <c r="Y15" s="137">
        <v>8.7649792227381096E-5</v>
      </c>
      <c r="Z15" s="137">
        <v>8.7127182668910794E-5</v>
      </c>
      <c r="AA15" s="137">
        <v>5.8671415557453005E-4</v>
      </c>
      <c r="AB15" s="137">
        <v>5.7022794470821999E-5</v>
      </c>
      <c r="AC15" s="137">
        <v>1.3437052863183999E-4</v>
      </c>
      <c r="AD15" s="137">
        <v>7.4382141847439699E-5</v>
      </c>
      <c r="AE15" s="137">
        <v>1.69288992117211E-4</v>
      </c>
      <c r="AF15" s="137">
        <v>1.66529953613775E-4</v>
      </c>
      <c r="AG15" s="137">
        <v>5.0646201235337397E-5</v>
      </c>
      <c r="AH15" s="137">
        <v>6.8297560827807195E-5</v>
      </c>
      <c r="AI15" s="137">
        <v>5.5667119705206902E-5</v>
      </c>
      <c r="AJ15" s="137">
        <v>0</v>
      </c>
      <c r="AK15" s="137">
        <v>1.28698436185982E-3</v>
      </c>
      <c r="AL15" s="137">
        <v>3.9896224152606E-4</v>
      </c>
      <c r="AM15" s="137">
        <v>1.5525852755368601E-4</v>
      </c>
      <c r="AN15" s="137">
        <v>1.5002301652967701E-4</v>
      </c>
      <c r="AO15" s="137">
        <v>9.0095401604605601E-4</v>
      </c>
      <c r="AP15" s="137">
        <v>1.31088743777997E-3</v>
      </c>
      <c r="AQ15" s="137">
        <v>2.0821605216115799E-3</v>
      </c>
      <c r="AR15" s="137">
        <v>5.6466409572075403E-3</v>
      </c>
      <c r="AS15" s="137">
        <v>4.9402903706299102E-4</v>
      </c>
      <c r="AT15" s="137">
        <v>1.4406941708598601E-4</v>
      </c>
      <c r="AU15" s="137">
        <v>1.2518233752313701E-3</v>
      </c>
      <c r="AV15" s="137">
        <v>2.0230467434245798E-3</v>
      </c>
      <c r="AW15" s="137">
        <v>3.9092641580219502E-4</v>
      </c>
      <c r="AX15" s="137">
        <v>1.27630247994082E-4</v>
      </c>
      <c r="AY15" s="137">
        <v>4.0996930289612598E-4</v>
      </c>
      <c r="AZ15" s="137">
        <v>3.9725989839334503E-4</v>
      </c>
      <c r="BA15" s="137">
        <v>1.97806739950704E-4</v>
      </c>
      <c r="BB15" s="137">
        <v>1.6122803281341599E-4</v>
      </c>
      <c r="BC15" s="137">
        <v>2.1442214451151701E-4</v>
      </c>
      <c r="BD15" s="137">
        <v>2.6817424723718497E-4</v>
      </c>
      <c r="BE15" s="137">
        <v>1.8271185208067501E-4</v>
      </c>
      <c r="BF15" s="137">
        <v>1.8588573977995999E-3</v>
      </c>
      <c r="BG15" s="137">
        <v>2.9807036458079899E-3</v>
      </c>
      <c r="BH15" s="137">
        <v>3.5291577851987699E-3</v>
      </c>
      <c r="BI15" s="137">
        <v>6.2817884533576896E-5</v>
      </c>
      <c r="BJ15" s="137">
        <v>2.2237861271933901E-3</v>
      </c>
      <c r="BK15" s="137">
        <v>3.8877166027149802E-3</v>
      </c>
      <c r="BL15" s="137">
        <v>1.66053863648113E-3</v>
      </c>
      <c r="BM15" s="137">
        <v>2.1843957900332901E-3</v>
      </c>
      <c r="BN15" s="137">
        <v>4.39288535355817E-4</v>
      </c>
      <c r="BO15" s="137">
        <v>1.1922096009953399E-3</v>
      </c>
      <c r="BP15" s="137">
        <v>1.1305827339651001E-3</v>
      </c>
      <c r="BQ15" s="137">
        <v>2.5197757109898101E-3</v>
      </c>
      <c r="BR15" s="137">
        <v>2.0133167162040902E-3</v>
      </c>
      <c r="BS15" s="137">
        <v>5.4859393650675897E-4</v>
      </c>
      <c r="BT15" s="137">
        <v>2.9972142995768102E-3</v>
      </c>
      <c r="BU15" s="137">
        <v>2.3181964496325099E-5</v>
      </c>
      <c r="BV15" s="137">
        <v>1.3320920001586199E-4</v>
      </c>
      <c r="BW15" s="137">
        <v>0</v>
      </c>
      <c r="BX15" s="137">
        <v>6.8203004774092699E-6</v>
      </c>
      <c r="BY15" s="137">
        <v>0</v>
      </c>
      <c r="BZ15" s="137">
        <v>2.8418657002786001E-3</v>
      </c>
      <c r="CA15" s="139">
        <v>0</v>
      </c>
      <c r="CB15" s="73"/>
    </row>
    <row r="16" spans="1:82" ht="19.2" x14ac:dyDescent="0.3">
      <c r="A16" s="30"/>
      <c r="B16" s="42" t="s">
        <v>116</v>
      </c>
      <c r="C16" s="43" t="s">
        <v>117</v>
      </c>
      <c r="D16" s="136">
        <v>1.45426714170165E-3</v>
      </c>
      <c r="E16" s="137">
        <v>2.54738376221882E-3</v>
      </c>
      <c r="F16" s="137">
        <v>1.56379004134938E-4</v>
      </c>
      <c r="G16" s="137">
        <v>1.69608513017443E-3</v>
      </c>
      <c r="H16" s="137">
        <v>7.8422359279657405E-5</v>
      </c>
      <c r="I16" s="137">
        <v>5.4639012836898797E-4</v>
      </c>
      <c r="J16" s="137">
        <v>3.4669152502762998E-4</v>
      </c>
      <c r="K16" s="137">
        <v>1.0498533215694299</v>
      </c>
      <c r="L16" s="137">
        <v>7.3452461471660804E-2</v>
      </c>
      <c r="M16" s="137">
        <v>8.0597726769259404E-4</v>
      </c>
      <c r="N16" s="137">
        <v>1.65657133566579E-3</v>
      </c>
      <c r="O16" s="137">
        <v>4.40375299463781E-5</v>
      </c>
      <c r="P16" s="137">
        <v>5.4029251553999204E-4</v>
      </c>
      <c r="Q16" s="137">
        <v>5.4029251553999204E-4</v>
      </c>
      <c r="R16" s="137">
        <v>1.09774339212687E-4</v>
      </c>
      <c r="S16" s="137">
        <v>1.49445796189361E-2</v>
      </c>
      <c r="T16" s="137">
        <v>2.36509902529676E-4</v>
      </c>
      <c r="U16" s="137">
        <v>1.5819515793419399E-4</v>
      </c>
      <c r="V16" s="137">
        <v>2.47686731889379E-7</v>
      </c>
      <c r="W16" s="137">
        <v>9.8526688429687698E-5</v>
      </c>
      <c r="X16" s="137">
        <v>1.6770878991281899E-4</v>
      </c>
      <c r="Y16" s="137">
        <v>1.9070080937378799E-4</v>
      </c>
      <c r="Z16" s="137">
        <v>1.843154009661E-4</v>
      </c>
      <c r="AA16" s="137">
        <v>1.6430839549869201E-3</v>
      </c>
      <c r="AB16" s="137">
        <v>1.27153376028501E-4</v>
      </c>
      <c r="AC16" s="137">
        <v>2.7600620637282901E-4</v>
      </c>
      <c r="AD16" s="137">
        <v>1.5732832391950801E-4</v>
      </c>
      <c r="AE16" s="137">
        <v>3.8277928502329601E-4</v>
      </c>
      <c r="AF16" s="137">
        <v>3.5312283383589902E-4</v>
      </c>
      <c r="AG16" s="137">
        <v>1.08063112998692E-4</v>
      </c>
      <c r="AH16" s="137">
        <v>1.4759808462119599E-4</v>
      </c>
      <c r="AI16" s="137">
        <v>1.1591939331102E-4</v>
      </c>
      <c r="AJ16" s="137">
        <v>0</v>
      </c>
      <c r="AK16" s="137">
        <v>3.65909936957938E-3</v>
      </c>
      <c r="AL16" s="137">
        <v>9.9339922668745099E-4</v>
      </c>
      <c r="AM16" s="137">
        <v>9.6657192122375705E-4</v>
      </c>
      <c r="AN16" s="137">
        <v>3.2225249391796998E-4</v>
      </c>
      <c r="AO16" s="137">
        <v>3.0767301445130501E-3</v>
      </c>
      <c r="AP16" s="137">
        <v>3.0366965513315999E-3</v>
      </c>
      <c r="AQ16" s="137">
        <v>3.9559251250485799E-3</v>
      </c>
      <c r="AR16" s="137">
        <v>1.9977051032072E-2</v>
      </c>
      <c r="AS16" s="137">
        <v>1.1336673727326101E-3</v>
      </c>
      <c r="AT16" s="137">
        <v>3.03819992583781E-4</v>
      </c>
      <c r="AU16" s="137">
        <v>2.28500227364372E-3</v>
      </c>
      <c r="AV16" s="137">
        <v>5.8454281140117199E-3</v>
      </c>
      <c r="AW16" s="137">
        <v>8.2372753263278099E-4</v>
      </c>
      <c r="AX16" s="137">
        <v>2.5238987022714398E-4</v>
      </c>
      <c r="AY16" s="137">
        <v>8.8340338083299703E-4</v>
      </c>
      <c r="AZ16" s="137">
        <v>8.7628029285817695E-4</v>
      </c>
      <c r="BA16" s="137">
        <v>4.3936706826215799E-4</v>
      </c>
      <c r="BB16" s="137">
        <v>3.3395179821421697E-4</v>
      </c>
      <c r="BC16" s="137">
        <v>4.62685046752101E-4</v>
      </c>
      <c r="BD16" s="137">
        <v>5.2331633294478905E-4</v>
      </c>
      <c r="BE16" s="137">
        <v>3.7841547624884603E-4</v>
      </c>
      <c r="BF16" s="137">
        <v>3.8392550575929501E-3</v>
      </c>
      <c r="BG16" s="137">
        <v>6.0057221927460698E-3</v>
      </c>
      <c r="BH16" s="137">
        <v>1.0219370636883199E-2</v>
      </c>
      <c r="BI16" s="137">
        <v>1.2514084484401599E-4</v>
      </c>
      <c r="BJ16" s="137">
        <v>4.5431302223889998E-3</v>
      </c>
      <c r="BK16" s="137">
        <v>7.1412299447787698E-3</v>
      </c>
      <c r="BL16" s="137">
        <v>4.6144726736034496E-3</v>
      </c>
      <c r="BM16" s="137">
        <v>4.6455709863382003E-3</v>
      </c>
      <c r="BN16" s="137">
        <v>9.8204419923901901E-4</v>
      </c>
      <c r="BO16" s="137">
        <v>3.0448416389783298E-3</v>
      </c>
      <c r="BP16" s="137">
        <v>2.6449096285709201E-3</v>
      </c>
      <c r="BQ16" s="137">
        <v>5.4172810860115697E-3</v>
      </c>
      <c r="BR16" s="137">
        <v>5.2331883849961996E-3</v>
      </c>
      <c r="BS16" s="137">
        <v>8.7523691511547401E-4</v>
      </c>
      <c r="BT16" s="137">
        <v>6.9428408435747296E-3</v>
      </c>
      <c r="BU16" s="137">
        <v>6.1106289494286894E-5</v>
      </c>
      <c r="BV16" s="137">
        <v>3.0637945047221998E-4</v>
      </c>
      <c r="BW16" s="137">
        <v>0</v>
      </c>
      <c r="BX16" s="137">
        <v>1.39452271336634E-5</v>
      </c>
      <c r="BY16" s="137">
        <v>0</v>
      </c>
      <c r="BZ16" s="137">
        <v>7.87070348293923E-3</v>
      </c>
      <c r="CA16" s="139">
        <v>0</v>
      </c>
      <c r="CB16" s="73"/>
    </row>
    <row r="17" spans="1:80" ht="19.2" x14ac:dyDescent="0.3">
      <c r="A17" s="30"/>
      <c r="B17" s="42" t="s">
        <v>640</v>
      </c>
      <c r="C17" s="43" t="s">
        <v>641</v>
      </c>
      <c r="D17" s="136">
        <v>1.7428787586137001E-2</v>
      </c>
      <c r="E17" s="137">
        <v>3.02521858570243E-2</v>
      </c>
      <c r="F17" s="137">
        <v>6.3446271122244598E-4</v>
      </c>
      <c r="G17" s="137">
        <v>7.6824694381065501E-3</v>
      </c>
      <c r="H17" s="137">
        <v>4.1217300918313801E-5</v>
      </c>
      <c r="I17" s="137">
        <v>3.4077583040873498E-3</v>
      </c>
      <c r="J17" s="137">
        <v>2.07747155118592E-4</v>
      </c>
      <c r="K17" s="137">
        <v>1.4118463679390099E-2</v>
      </c>
      <c r="L17" s="137">
        <v>1.0269356670324099</v>
      </c>
      <c r="M17" s="137">
        <v>3.2443378353134398E-4</v>
      </c>
      <c r="N17" s="137">
        <v>7.6461189566480296E-4</v>
      </c>
      <c r="O17" s="137">
        <v>2.76771069549014E-5</v>
      </c>
      <c r="P17" s="137">
        <v>7.2236321328580401E-4</v>
      </c>
      <c r="Q17" s="137">
        <v>7.2236321328580401E-4</v>
      </c>
      <c r="R17" s="137">
        <v>4.0848284815103801E-4</v>
      </c>
      <c r="S17" s="137">
        <v>5.6547830233213501E-3</v>
      </c>
      <c r="T17" s="137">
        <v>1.16675839420019E-4</v>
      </c>
      <c r="U17" s="137">
        <v>1.14607183938703E-4</v>
      </c>
      <c r="V17" s="137">
        <v>7.4929953076643497E-8</v>
      </c>
      <c r="W17" s="137">
        <v>6.4492662414326196E-5</v>
      </c>
      <c r="X17" s="137">
        <v>8.1102404820311804E-5</v>
      </c>
      <c r="Y17" s="137">
        <v>9.0169151632143795E-5</v>
      </c>
      <c r="Z17" s="137">
        <v>1.0037803290822901E-4</v>
      </c>
      <c r="AA17" s="137">
        <v>2.0037856538577602E-3</v>
      </c>
      <c r="AB17" s="137">
        <v>6.5694603955925498E-5</v>
      </c>
      <c r="AC17" s="137">
        <v>1.5874488642655699E-4</v>
      </c>
      <c r="AD17" s="137">
        <v>8.6840889578002802E-5</v>
      </c>
      <c r="AE17" s="137">
        <v>1.88111007664882E-4</v>
      </c>
      <c r="AF17" s="137">
        <v>2.2081903264569E-4</v>
      </c>
      <c r="AG17" s="137">
        <v>5.8624870065978398E-5</v>
      </c>
      <c r="AH17" s="137">
        <v>6.7758236579462005E-5</v>
      </c>
      <c r="AI17" s="137">
        <v>1.39420769874688E-4</v>
      </c>
      <c r="AJ17" s="137">
        <v>0</v>
      </c>
      <c r="AK17" s="137">
        <v>2.1921610272839201E-3</v>
      </c>
      <c r="AL17" s="137">
        <v>7.0245220452568599E-4</v>
      </c>
      <c r="AM17" s="137">
        <v>3.38604945169037E-4</v>
      </c>
      <c r="AN17" s="137">
        <v>4.29901695761516E-4</v>
      </c>
      <c r="AO17" s="137">
        <v>1.7759603201120799E-3</v>
      </c>
      <c r="AP17" s="137">
        <v>1.6632466927533601E-3</v>
      </c>
      <c r="AQ17" s="137">
        <v>5.8605837365375999E-3</v>
      </c>
      <c r="AR17" s="137">
        <v>3.18766875752865E-2</v>
      </c>
      <c r="AS17" s="137">
        <v>8.6836343719563704E-4</v>
      </c>
      <c r="AT17" s="137">
        <v>1.8788694422572E-4</v>
      </c>
      <c r="AU17" s="137">
        <v>1.2291022009069401E-3</v>
      </c>
      <c r="AV17" s="137">
        <v>6.7867100199725102E-3</v>
      </c>
      <c r="AW17" s="137">
        <v>4.8661870458211501E-4</v>
      </c>
      <c r="AX17" s="137">
        <v>1.5293622177030999E-4</v>
      </c>
      <c r="AY17" s="137">
        <v>4.1557242691266103E-3</v>
      </c>
      <c r="AZ17" s="137">
        <v>1.0716862565304699E-3</v>
      </c>
      <c r="BA17" s="137">
        <v>2.5685203659181699E-4</v>
      </c>
      <c r="BB17" s="137">
        <v>2.2456253605308E-4</v>
      </c>
      <c r="BC17" s="137">
        <v>4.6831701034365599E-4</v>
      </c>
      <c r="BD17" s="137">
        <v>4.0061640372385297E-4</v>
      </c>
      <c r="BE17" s="137">
        <v>2.35652035840681E-4</v>
      </c>
      <c r="BF17" s="137">
        <v>2.2500976583311998E-3</v>
      </c>
      <c r="BG17" s="137">
        <v>2.5671385722511098E-3</v>
      </c>
      <c r="BH17" s="137">
        <v>2.6910849104054501E-3</v>
      </c>
      <c r="BI17" s="137">
        <v>7.8412535722513301E-5</v>
      </c>
      <c r="BJ17" s="137">
        <v>2.6319924671270099E-3</v>
      </c>
      <c r="BK17" s="137">
        <v>3.4919683063065702E-3</v>
      </c>
      <c r="BL17" s="137">
        <v>1.8578452753683201E-3</v>
      </c>
      <c r="BM17" s="137">
        <v>2.4998769322486401E-3</v>
      </c>
      <c r="BN17" s="137">
        <v>5.0977638301046805E-4</v>
      </c>
      <c r="BO17" s="137">
        <v>1.51435990104158E-3</v>
      </c>
      <c r="BP17" s="137">
        <v>1.2614612470792301E-3</v>
      </c>
      <c r="BQ17" s="137">
        <v>1.5882659032598E-3</v>
      </c>
      <c r="BR17" s="137">
        <v>1.66060353690156E-3</v>
      </c>
      <c r="BS17" s="137">
        <v>2.9179810807100301E-4</v>
      </c>
      <c r="BT17" s="137">
        <v>4.1828781435005501E-3</v>
      </c>
      <c r="BU17" s="137">
        <v>1.9250083715700601E-5</v>
      </c>
      <c r="BV17" s="137">
        <v>1.6650685616616899E-4</v>
      </c>
      <c r="BW17" s="137">
        <v>0</v>
      </c>
      <c r="BX17" s="137">
        <v>8.0653794168304393E-6</v>
      </c>
      <c r="BY17" s="137">
        <v>0</v>
      </c>
      <c r="BZ17" s="137">
        <v>2.0618336962866398E-3</v>
      </c>
      <c r="CA17" s="139">
        <v>0</v>
      </c>
      <c r="CB17" s="73"/>
    </row>
    <row r="18" spans="1:80" ht="19.2" x14ac:dyDescent="0.3">
      <c r="A18" s="30"/>
      <c r="B18" s="42" t="s">
        <v>164</v>
      </c>
      <c r="C18" s="43" t="s">
        <v>165</v>
      </c>
      <c r="D18" s="136">
        <v>7.1291218358098707E-2</v>
      </c>
      <c r="E18" s="137">
        <v>3.4723616677414901E-2</v>
      </c>
      <c r="F18" s="137">
        <v>2.8009309311249702E-3</v>
      </c>
      <c r="G18" s="137">
        <v>3.3945816004033701E-3</v>
      </c>
      <c r="H18" s="137">
        <v>1.9679905454830899E-3</v>
      </c>
      <c r="I18" s="137">
        <v>0.111208245058114</v>
      </c>
      <c r="J18" s="137">
        <v>1.8659774309124001E-2</v>
      </c>
      <c r="K18" s="137">
        <v>7.5548766244330605E-4</v>
      </c>
      <c r="L18" s="137">
        <v>4.0166738598010301E-2</v>
      </c>
      <c r="M18" s="137">
        <v>1.0270198352705699</v>
      </c>
      <c r="N18" s="137">
        <v>1.9197624468876399E-3</v>
      </c>
      <c r="O18" s="137">
        <v>1.66733841185387E-3</v>
      </c>
      <c r="P18" s="137">
        <v>1.4140736240733801E-3</v>
      </c>
      <c r="Q18" s="137">
        <v>1.4140736240733801E-3</v>
      </c>
      <c r="R18" s="137">
        <v>4.7750752373550202E-4</v>
      </c>
      <c r="S18" s="137">
        <v>8.6095628741135605E-3</v>
      </c>
      <c r="T18" s="137">
        <v>2.3472195225434998E-2</v>
      </c>
      <c r="U18" s="137">
        <v>1.0566562547054801E-2</v>
      </c>
      <c r="V18" s="137">
        <v>3.8052265390306202E-7</v>
      </c>
      <c r="W18" s="137">
        <v>1.9106684193009E-2</v>
      </c>
      <c r="X18" s="137">
        <v>4.0968364889729201E-4</v>
      </c>
      <c r="Y18" s="137">
        <v>9.2059751345040599E-4</v>
      </c>
      <c r="Z18" s="137">
        <v>1.00722920917229E-2</v>
      </c>
      <c r="AA18" s="137">
        <v>3.7927991551950902E-3</v>
      </c>
      <c r="AB18" s="137">
        <v>3.5102695948808197E-4</v>
      </c>
      <c r="AC18" s="137">
        <v>9.3691965482631202E-4</v>
      </c>
      <c r="AD18" s="137">
        <v>4.5450064444660398E-4</v>
      </c>
      <c r="AE18" s="137">
        <v>0.20573183761012201</v>
      </c>
      <c r="AF18" s="137">
        <v>1.8056054697468901E-3</v>
      </c>
      <c r="AG18" s="137">
        <v>3.3216541335714998E-4</v>
      </c>
      <c r="AH18" s="137">
        <v>3.3192626685113702E-4</v>
      </c>
      <c r="AI18" s="137">
        <v>2.98999479948383E-4</v>
      </c>
      <c r="AJ18" s="137">
        <v>0</v>
      </c>
      <c r="AK18" s="137">
        <v>1.13617466495637E-2</v>
      </c>
      <c r="AL18" s="137">
        <v>3.0368467442745302E-3</v>
      </c>
      <c r="AM18" s="137">
        <v>2.0004258211455302E-3</v>
      </c>
      <c r="AN18" s="137">
        <v>1.74297982637368E-3</v>
      </c>
      <c r="AO18" s="137">
        <v>1.8356672027632401E-2</v>
      </c>
      <c r="AP18" s="137">
        <v>1.0448237177742001E-2</v>
      </c>
      <c r="AQ18" s="137">
        <v>1.0193517452107099E-2</v>
      </c>
      <c r="AR18" s="137">
        <v>1.42335639733524E-2</v>
      </c>
      <c r="AS18" s="137">
        <v>4.7529353882264204E-3</v>
      </c>
      <c r="AT18" s="137">
        <v>1.91880555382484E-2</v>
      </c>
      <c r="AU18" s="137">
        <v>6.22769710526934E-3</v>
      </c>
      <c r="AV18" s="137">
        <v>2.0222751197272602E-2</v>
      </c>
      <c r="AW18" s="137">
        <v>2.4914600145806501E-3</v>
      </c>
      <c r="AX18" s="137">
        <v>6.5403383717047502E-4</v>
      </c>
      <c r="AY18" s="137">
        <v>4.0870478044255599E-3</v>
      </c>
      <c r="AZ18" s="137">
        <v>3.01903187799182E-3</v>
      </c>
      <c r="BA18" s="137">
        <v>1.4188615030983601E-3</v>
      </c>
      <c r="BB18" s="137">
        <v>1.1578918537243201E-3</v>
      </c>
      <c r="BC18" s="137">
        <v>2.5629701277358401E-3</v>
      </c>
      <c r="BD18" s="137">
        <v>1.4754169746028301E-3</v>
      </c>
      <c r="BE18" s="137">
        <v>1.29500408626813E-3</v>
      </c>
      <c r="BF18" s="137">
        <v>1.3245565914698301E-2</v>
      </c>
      <c r="BG18" s="137">
        <v>1.94984649383452E-2</v>
      </c>
      <c r="BH18" s="137">
        <v>6.1889591247655E-3</v>
      </c>
      <c r="BI18" s="137">
        <v>2.8235261956945898E-4</v>
      </c>
      <c r="BJ18" s="137">
        <v>1.5753967298641099E-2</v>
      </c>
      <c r="BK18" s="137">
        <v>1.59692501154967E-2</v>
      </c>
      <c r="BL18" s="137">
        <v>1.04470907749067E-2</v>
      </c>
      <c r="BM18" s="137">
        <v>9.8450742232037702E-3</v>
      </c>
      <c r="BN18" s="137">
        <v>2.7459665432789599E-3</v>
      </c>
      <c r="BO18" s="137">
        <v>6.7950168746952503E-3</v>
      </c>
      <c r="BP18" s="137">
        <v>9.5761125829522606E-3</v>
      </c>
      <c r="BQ18" s="137">
        <v>1.29014732743156E-2</v>
      </c>
      <c r="BR18" s="137">
        <v>1.0928104753478499E-2</v>
      </c>
      <c r="BS18" s="137">
        <v>1.6062907277034899E-3</v>
      </c>
      <c r="BT18" s="137">
        <v>2.3352109784842801E-2</v>
      </c>
      <c r="BU18" s="137">
        <v>7.1621931141870406E-5</v>
      </c>
      <c r="BV18" s="137">
        <v>9.3487335975550297E-4</v>
      </c>
      <c r="BW18" s="137">
        <v>0</v>
      </c>
      <c r="BX18" s="137">
        <v>4.8239227618265101E-5</v>
      </c>
      <c r="BY18" s="137">
        <v>0</v>
      </c>
      <c r="BZ18" s="137">
        <v>1.0381759162468E-2</v>
      </c>
      <c r="CA18" s="139">
        <v>0</v>
      </c>
      <c r="CB18" s="73"/>
    </row>
    <row r="19" spans="1:80" ht="19.2" x14ac:dyDescent="0.3">
      <c r="A19" s="30"/>
      <c r="B19" s="42" t="s">
        <v>184</v>
      </c>
      <c r="C19" s="43" t="s">
        <v>185</v>
      </c>
      <c r="D19" s="136">
        <v>3.2016568298597699E-4</v>
      </c>
      <c r="E19" s="137">
        <v>5.7762599785209903E-4</v>
      </c>
      <c r="F19" s="137">
        <v>5.8012954948535598E-5</v>
      </c>
      <c r="G19" s="137">
        <v>5.6460753138864496E-4</v>
      </c>
      <c r="H19" s="137">
        <v>2.3999190105446601E-5</v>
      </c>
      <c r="I19" s="137">
        <v>6.3771465308733698E-4</v>
      </c>
      <c r="J19" s="137">
        <v>1.14080970912588E-4</v>
      </c>
      <c r="K19" s="137">
        <v>2.1537265902969E-4</v>
      </c>
      <c r="L19" s="137">
        <v>1.4326688513277799E-2</v>
      </c>
      <c r="M19" s="137">
        <v>3.76120823195964E-4</v>
      </c>
      <c r="N19" s="137">
        <v>1.0260888240055801</v>
      </c>
      <c r="O19" s="137">
        <v>2.2679311638055199E-5</v>
      </c>
      <c r="P19" s="137">
        <v>3.0985993350425502E-4</v>
      </c>
      <c r="Q19" s="137">
        <v>3.0985993350425502E-4</v>
      </c>
      <c r="R19" s="137">
        <v>9.7708734844591393E-5</v>
      </c>
      <c r="S19" s="137">
        <v>2.9727378112839901E-3</v>
      </c>
      <c r="T19" s="137">
        <v>2.5953293045484602E-4</v>
      </c>
      <c r="U19" s="137">
        <v>4.4191196271957601E-5</v>
      </c>
      <c r="V19" s="137">
        <v>1.38074178964363E-7</v>
      </c>
      <c r="W19" s="137">
        <v>6.4273924403537698E-5</v>
      </c>
      <c r="X19" s="137">
        <v>1.4874403111293999E-4</v>
      </c>
      <c r="Y19" s="137">
        <v>1.6844655722013499E-4</v>
      </c>
      <c r="Z19" s="137">
        <v>1.2923911804759401E-4</v>
      </c>
      <c r="AA19" s="137">
        <v>6.9123366074028895E-4</v>
      </c>
      <c r="AB19" s="137">
        <v>5.6144783415078499E-5</v>
      </c>
      <c r="AC19" s="137">
        <v>9.8706297344139897E-5</v>
      </c>
      <c r="AD19" s="137">
        <v>1.45036542499925E-4</v>
      </c>
      <c r="AE19" s="137">
        <v>1.3336132095386101E-4</v>
      </c>
      <c r="AF19" s="137">
        <v>1.5952818129330099E-4</v>
      </c>
      <c r="AG19" s="137">
        <v>7.9780883479761203E-5</v>
      </c>
      <c r="AH19" s="137">
        <v>1.01393396935217E-4</v>
      </c>
      <c r="AI19" s="137">
        <v>5.9619588301984201E-5</v>
      </c>
      <c r="AJ19" s="137">
        <v>0</v>
      </c>
      <c r="AK19" s="137">
        <v>4.8983349017287696E-4</v>
      </c>
      <c r="AL19" s="137">
        <v>3.0196501197046798E-4</v>
      </c>
      <c r="AM19" s="137">
        <v>1.7397563976143099E-4</v>
      </c>
      <c r="AN19" s="137">
        <v>8.6637624500110605E-5</v>
      </c>
      <c r="AO19" s="137">
        <v>5.1083936642809405E-4</v>
      </c>
      <c r="AP19" s="137">
        <v>7.1807613720131802E-4</v>
      </c>
      <c r="AQ19" s="137">
        <v>2.4144403959463802E-3</v>
      </c>
      <c r="AR19" s="137">
        <v>9.3789560304372195E-3</v>
      </c>
      <c r="AS19" s="137">
        <v>3.8916629179199202E-4</v>
      </c>
      <c r="AT19" s="137">
        <v>7.3466569210832498E-5</v>
      </c>
      <c r="AU19" s="137">
        <v>9.8907677630814708E-4</v>
      </c>
      <c r="AV19" s="137">
        <v>8.9723519198998101E-4</v>
      </c>
      <c r="AW19" s="137">
        <v>2.71680742360865E-4</v>
      </c>
      <c r="AX19" s="137">
        <v>1.0618591359526599E-4</v>
      </c>
      <c r="AY19" s="137">
        <v>9.7333134984143796E-4</v>
      </c>
      <c r="AZ19" s="137">
        <v>2.5377556451283999E-4</v>
      </c>
      <c r="BA19" s="137">
        <v>1.17445744215804E-4</v>
      </c>
      <c r="BB19" s="137">
        <v>9.3142219118859705E-5</v>
      </c>
      <c r="BC19" s="137">
        <v>1.92510525232533E-3</v>
      </c>
      <c r="BD19" s="137">
        <v>2.77326391177867E-4</v>
      </c>
      <c r="BE19" s="137">
        <v>8.87619351450979E-5</v>
      </c>
      <c r="BF19" s="137">
        <v>8.2035894058569601E-4</v>
      </c>
      <c r="BG19" s="137">
        <v>1.22076631978209E-3</v>
      </c>
      <c r="BH19" s="137">
        <v>4.76758034352607E-4</v>
      </c>
      <c r="BI19" s="137">
        <v>5.0408834363604299E-5</v>
      </c>
      <c r="BJ19" s="137">
        <v>9.6699918414327904E-4</v>
      </c>
      <c r="BK19" s="137">
        <v>5.2458053985430398E-3</v>
      </c>
      <c r="BL19" s="137">
        <v>8.9681305409057305E-4</v>
      </c>
      <c r="BM19" s="137">
        <v>1.82692472597264E-3</v>
      </c>
      <c r="BN19" s="137">
        <v>2.9958237893446399E-3</v>
      </c>
      <c r="BO19" s="137">
        <v>8.3164418529682604E-4</v>
      </c>
      <c r="BP19" s="137">
        <v>7.8294226284897697E-4</v>
      </c>
      <c r="BQ19" s="137">
        <v>2.7280119845433199E-3</v>
      </c>
      <c r="BR19" s="137">
        <v>1.8488190621110501E-3</v>
      </c>
      <c r="BS19" s="137">
        <v>1.4382033211752699E-4</v>
      </c>
      <c r="BT19" s="137">
        <v>1.77098134608162E-3</v>
      </c>
      <c r="BU19" s="137">
        <v>6.4127722193851399E-6</v>
      </c>
      <c r="BV19" s="137">
        <v>8.3683570700987802E-5</v>
      </c>
      <c r="BW19" s="137">
        <v>0</v>
      </c>
      <c r="BX19" s="137">
        <v>2.96268174380893E-6</v>
      </c>
      <c r="BY19" s="137">
        <v>0</v>
      </c>
      <c r="BZ19" s="137">
        <v>1.79945818811337E-3</v>
      </c>
      <c r="CA19" s="139">
        <v>0</v>
      </c>
      <c r="CB19" s="73"/>
    </row>
    <row r="20" spans="1:80" ht="19.2" x14ac:dyDescent="0.3">
      <c r="A20" s="30"/>
      <c r="B20" s="42" t="s">
        <v>190</v>
      </c>
      <c r="C20" s="43" t="s">
        <v>191</v>
      </c>
      <c r="D20" s="136">
        <v>9.8618280038078196E-2</v>
      </c>
      <c r="E20" s="137">
        <v>8.6515504660008E-2</v>
      </c>
      <c r="F20" s="137">
        <v>1.4925279768216099E-3</v>
      </c>
      <c r="G20" s="137">
        <v>9.2870480698886097E-3</v>
      </c>
      <c r="H20" s="137">
        <v>5.3395760183024595E-4</v>
      </c>
      <c r="I20" s="137">
        <v>6.1232720721392502E-3</v>
      </c>
      <c r="J20" s="137">
        <v>4.9661310113780201E-2</v>
      </c>
      <c r="K20" s="137">
        <v>9.58797623015358E-4</v>
      </c>
      <c r="L20" s="137">
        <v>1.66251680760999E-2</v>
      </c>
      <c r="M20" s="137">
        <v>2.1015700346388999E-2</v>
      </c>
      <c r="N20" s="137">
        <v>3.1658208987108E-3</v>
      </c>
      <c r="O20" s="137">
        <v>1.2205150886716201</v>
      </c>
      <c r="P20" s="137">
        <v>4.2312382837276898E-3</v>
      </c>
      <c r="Q20" s="137">
        <v>4.2312382837276898E-3</v>
      </c>
      <c r="R20" s="137">
        <v>8.1801713603288102E-4</v>
      </c>
      <c r="S20" s="137">
        <v>5.0627505076303201E-3</v>
      </c>
      <c r="T20" s="137">
        <v>6.0427433377450997E-2</v>
      </c>
      <c r="U20" s="137">
        <v>3.0294631581498199E-2</v>
      </c>
      <c r="V20" s="137">
        <v>1.06425502543094E-6</v>
      </c>
      <c r="W20" s="137">
        <v>4.9736859900486402E-2</v>
      </c>
      <c r="X20" s="137">
        <v>1.0130555448211499E-3</v>
      </c>
      <c r="Y20" s="137">
        <v>2.2755676089994598E-3</v>
      </c>
      <c r="Z20" s="137">
        <v>2.3520284793789301E-2</v>
      </c>
      <c r="AA20" s="137">
        <v>9.8878976061720792E-3</v>
      </c>
      <c r="AB20" s="137">
        <v>1.1512404394603999E-3</v>
      </c>
      <c r="AC20" s="137">
        <v>3.5063984791924301E-3</v>
      </c>
      <c r="AD20" s="137">
        <v>1.36651169914897E-3</v>
      </c>
      <c r="AE20" s="137">
        <v>0.53390823169567003</v>
      </c>
      <c r="AF20" s="137">
        <v>5.8786092939073602E-3</v>
      </c>
      <c r="AG20" s="137">
        <v>1.05298275482562E-3</v>
      </c>
      <c r="AH20" s="137">
        <v>8.2333818097865303E-4</v>
      </c>
      <c r="AI20" s="137">
        <v>9.1862671072828696E-4</v>
      </c>
      <c r="AJ20" s="137">
        <v>0</v>
      </c>
      <c r="AK20" s="137">
        <v>2.5050952821069498E-2</v>
      </c>
      <c r="AL20" s="137">
        <v>9.1655717246504707E-3</v>
      </c>
      <c r="AM20" s="137">
        <v>2.91680675551742E-3</v>
      </c>
      <c r="AN20" s="137">
        <v>3.2312415206247002E-3</v>
      </c>
      <c r="AO20" s="137">
        <v>2.6590829529533799E-2</v>
      </c>
      <c r="AP20" s="137">
        <v>2.4419109104556101E-2</v>
      </c>
      <c r="AQ20" s="137">
        <v>3.2637568843126401E-2</v>
      </c>
      <c r="AR20" s="137">
        <v>1.9422198520840501E-2</v>
      </c>
      <c r="AS20" s="137">
        <v>1.0759685909408701E-2</v>
      </c>
      <c r="AT20" s="137">
        <v>6.9733244450406601E-3</v>
      </c>
      <c r="AU20" s="137">
        <v>1.8122816079777702E-2</v>
      </c>
      <c r="AV20" s="137">
        <v>3.9500404679946997E-2</v>
      </c>
      <c r="AW20" s="137">
        <v>7.45598158015823E-3</v>
      </c>
      <c r="AX20" s="137">
        <v>1.99117201163966E-3</v>
      </c>
      <c r="AY20" s="137">
        <v>4.9752279062566596E-3</v>
      </c>
      <c r="AZ20" s="137">
        <v>1.44700567272356E-2</v>
      </c>
      <c r="BA20" s="137">
        <v>3.7229060725750998E-3</v>
      </c>
      <c r="BB20" s="137">
        <v>5.8628815347707497E-3</v>
      </c>
      <c r="BC20" s="137">
        <v>1.9642707002163799E-2</v>
      </c>
      <c r="BD20" s="137">
        <v>5.5514735068859303E-3</v>
      </c>
      <c r="BE20" s="137">
        <v>4.9847798648240804E-3</v>
      </c>
      <c r="BF20" s="137">
        <v>4.9627504056386197E-2</v>
      </c>
      <c r="BG20" s="137">
        <v>3.3665422501774303E-2</v>
      </c>
      <c r="BH20" s="137">
        <v>1.9871565518272301E-2</v>
      </c>
      <c r="BI20" s="137">
        <v>7.84419952877086E-4</v>
      </c>
      <c r="BJ20" s="137">
        <v>6.0387864885426398E-2</v>
      </c>
      <c r="BK20" s="137">
        <v>3.1016819982470301E-2</v>
      </c>
      <c r="BL20" s="137">
        <v>3.2139879239380199E-2</v>
      </c>
      <c r="BM20" s="137">
        <v>1.82940687139478E-2</v>
      </c>
      <c r="BN20" s="137">
        <v>6.8585909119973001E-3</v>
      </c>
      <c r="BO20" s="137">
        <v>1.4798783892663901E-2</v>
      </c>
      <c r="BP20" s="137">
        <v>3.2321708187741403E-2</v>
      </c>
      <c r="BQ20" s="137">
        <v>2.1679000521393699E-2</v>
      </c>
      <c r="BR20" s="137">
        <v>2.2895713891298401E-2</v>
      </c>
      <c r="BS20" s="137">
        <v>4.07221260802384E-3</v>
      </c>
      <c r="BT20" s="137">
        <v>3.2139660120917901E-2</v>
      </c>
      <c r="BU20" s="137">
        <v>1.8107862554148901E-4</v>
      </c>
      <c r="BV20" s="137">
        <v>1.721236516283E-3</v>
      </c>
      <c r="BW20" s="137">
        <v>0</v>
      </c>
      <c r="BX20" s="137">
        <v>1.8483132098088501E-4</v>
      </c>
      <c r="BY20" s="137">
        <v>0</v>
      </c>
      <c r="BZ20" s="137">
        <v>1.5044644284369101E-2</v>
      </c>
      <c r="CA20" s="139">
        <v>0</v>
      </c>
      <c r="CB20" s="73"/>
    </row>
    <row r="21" spans="1:80" ht="19.2" x14ac:dyDescent="0.3">
      <c r="A21" s="30"/>
      <c r="B21" s="42" t="s">
        <v>208</v>
      </c>
      <c r="C21" s="43" t="s">
        <v>209</v>
      </c>
      <c r="D21" s="136">
        <v>5.6936158900629198E-4</v>
      </c>
      <c r="E21" s="137">
        <v>6.8851605311032399E-4</v>
      </c>
      <c r="F21" s="137">
        <v>1.3459233141012799E-4</v>
      </c>
      <c r="G21" s="137">
        <v>1.1552709595048899E-3</v>
      </c>
      <c r="H21" s="137">
        <v>5.4183856531204401E-5</v>
      </c>
      <c r="I21" s="137">
        <v>2.8245213470269598E-4</v>
      </c>
      <c r="J21" s="137">
        <v>1.2208585020032001E-3</v>
      </c>
      <c r="K21" s="137">
        <v>1.62601081723278E-4</v>
      </c>
      <c r="L21" s="137">
        <v>7.3297619129988299E-3</v>
      </c>
      <c r="M21" s="137">
        <v>3.4956944475624901E-4</v>
      </c>
      <c r="N21" s="137">
        <v>2.9391570379960399E-3</v>
      </c>
      <c r="O21" s="137">
        <v>1.01544814219551E-4</v>
      </c>
      <c r="P21" s="137">
        <v>1.2508720138829299</v>
      </c>
      <c r="Q21" s="137">
        <v>8.7201388292856505E-4</v>
      </c>
      <c r="R21" s="137">
        <v>8.9665804732529401E-4</v>
      </c>
      <c r="S21" s="137">
        <v>5.4334883877632202E-3</v>
      </c>
      <c r="T21" s="137">
        <v>3.3388219613927E-4</v>
      </c>
      <c r="U21" s="137">
        <v>5.1194845798926199E-4</v>
      </c>
      <c r="V21" s="137">
        <v>1.3167746550516001E-7</v>
      </c>
      <c r="W21" s="137">
        <v>1.04707401399049E-3</v>
      </c>
      <c r="X21" s="137">
        <v>2.5985129746459502E-4</v>
      </c>
      <c r="Y21" s="137">
        <v>2.6067210903259501E-4</v>
      </c>
      <c r="Z21" s="137">
        <v>2.7188731861867198E-4</v>
      </c>
      <c r="AA21" s="137">
        <v>1.4340912321932301E-3</v>
      </c>
      <c r="AB21" s="137">
        <v>1.7785845557664201E-4</v>
      </c>
      <c r="AC21" s="137">
        <v>2.8827374896129801E-4</v>
      </c>
      <c r="AD21" s="137">
        <v>2.40903687967701E-4</v>
      </c>
      <c r="AE21" s="137">
        <v>5.1477483543548302E-4</v>
      </c>
      <c r="AF21" s="137">
        <v>5.1678400234343898E-4</v>
      </c>
      <c r="AG21" s="137">
        <v>1.6567467838024801E-4</v>
      </c>
      <c r="AH21" s="137">
        <v>2.5760426256754901E-4</v>
      </c>
      <c r="AI21" s="137">
        <v>1.5672460333626501E-2</v>
      </c>
      <c r="AJ21" s="137">
        <v>0</v>
      </c>
      <c r="AK21" s="137">
        <v>6.6569043533327502E-3</v>
      </c>
      <c r="AL21" s="137">
        <v>5.3428307022746297E-3</v>
      </c>
      <c r="AM21" s="137">
        <v>6.3259415098316303E-4</v>
      </c>
      <c r="AN21" s="137">
        <v>1.9366758971283301E-3</v>
      </c>
      <c r="AO21" s="137">
        <v>2.61211529621961E-3</v>
      </c>
      <c r="AP21" s="137">
        <v>6.7955519132077502E-3</v>
      </c>
      <c r="AQ21" s="137">
        <v>6.4631122236728199E-3</v>
      </c>
      <c r="AR21" s="137">
        <v>4.4142960554846497E-3</v>
      </c>
      <c r="AS21" s="137">
        <v>2.7619865038538801E-2</v>
      </c>
      <c r="AT21" s="137">
        <v>5.7351967192235303E-4</v>
      </c>
      <c r="AU21" s="137">
        <v>7.80289823854811E-3</v>
      </c>
      <c r="AV21" s="137">
        <v>1.0172084835428599E-2</v>
      </c>
      <c r="AW21" s="137">
        <v>5.1075128301116502E-3</v>
      </c>
      <c r="AX21" s="137">
        <v>5.4334328815753303E-3</v>
      </c>
      <c r="AY21" s="137">
        <v>9.1635741433942104E-3</v>
      </c>
      <c r="AZ21" s="137">
        <v>8.5833475876071E-3</v>
      </c>
      <c r="BA21" s="137">
        <v>1.1167589089906499E-3</v>
      </c>
      <c r="BB21" s="137">
        <v>8.4224373056475301E-4</v>
      </c>
      <c r="BC21" s="137">
        <v>3.60270539463085E-3</v>
      </c>
      <c r="BD21" s="137">
        <v>2.4329252978475099E-2</v>
      </c>
      <c r="BE21" s="137">
        <v>1.0574106396316701E-3</v>
      </c>
      <c r="BF21" s="137">
        <v>3.9287258405531298E-3</v>
      </c>
      <c r="BG21" s="137">
        <v>7.6903642851897198E-3</v>
      </c>
      <c r="BH21" s="137">
        <v>3.3739588459076901E-3</v>
      </c>
      <c r="BI21" s="137">
        <v>5.3072788723605704E-3</v>
      </c>
      <c r="BJ21" s="137">
        <v>4.3953677075550899E-3</v>
      </c>
      <c r="BK21" s="137">
        <v>1.36302265524989E-2</v>
      </c>
      <c r="BL21" s="137">
        <v>4.9495642677862498E-3</v>
      </c>
      <c r="BM21" s="137">
        <v>8.8604724294334709E-3</v>
      </c>
      <c r="BN21" s="137">
        <v>1.93007027324983E-3</v>
      </c>
      <c r="BO21" s="137">
        <v>3.15156313241498E-3</v>
      </c>
      <c r="BP21" s="137">
        <v>3.6033747898155401E-3</v>
      </c>
      <c r="BQ21" s="137">
        <v>6.4701686967111897E-3</v>
      </c>
      <c r="BR21" s="137">
        <v>5.1518393703441096E-3</v>
      </c>
      <c r="BS21" s="137">
        <v>9.8817979645107507E-4</v>
      </c>
      <c r="BT21" s="137">
        <v>1.99127653012207E-2</v>
      </c>
      <c r="BU21" s="137">
        <v>6.47220948468141E-5</v>
      </c>
      <c r="BV21" s="137">
        <v>6.6791900442275199E-4</v>
      </c>
      <c r="BW21" s="137">
        <v>0</v>
      </c>
      <c r="BX21" s="137">
        <v>1.34963760882724E-5</v>
      </c>
      <c r="BY21" s="137">
        <v>0</v>
      </c>
      <c r="BZ21" s="137">
        <v>2.1865697198904101E-3</v>
      </c>
      <c r="CA21" s="139">
        <v>0</v>
      </c>
      <c r="CB21" s="73"/>
    </row>
    <row r="22" spans="1:80" ht="19.2" x14ac:dyDescent="0.3">
      <c r="A22" s="30"/>
      <c r="B22" s="42" t="s">
        <v>212</v>
      </c>
      <c r="C22" s="43" t="s">
        <v>213</v>
      </c>
      <c r="D22" s="136">
        <v>5.4236873924748896E-4</v>
      </c>
      <c r="E22" s="137">
        <v>7.3292779341883798E-4</v>
      </c>
      <c r="F22" s="137">
        <v>1.58215071240845E-4</v>
      </c>
      <c r="G22" s="137">
        <v>1.2642228284908701E-3</v>
      </c>
      <c r="H22" s="137">
        <v>5.9987185671427797E-5</v>
      </c>
      <c r="I22" s="137">
        <v>3.2910538779289198E-4</v>
      </c>
      <c r="J22" s="137">
        <v>1.1467723197008E-3</v>
      </c>
      <c r="K22" s="137">
        <v>1.5643226593268499E-4</v>
      </c>
      <c r="L22" s="137">
        <v>6.1067592616120903E-3</v>
      </c>
      <c r="M22" s="137">
        <v>4.5688177054883803E-4</v>
      </c>
      <c r="N22" s="137">
        <v>2.5265478053922599E-3</v>
      </c>
      <c r="O22" s="137">
        <v>1.03994889530081E-4</v>
      </c>
      <c r="P22" s="137">
        <v>1.0018488857586201</v>
      </c>
      <c r="Q22" s="137">
        <v>1.0018488857586201</v>
      </c>
      <c r="R22" s="137">
        <v>7.65588124699019E-4</v>
      </c>
      <c r="S22" s="137">
        <v>4.5722083212821696E-3</v>
      </c>
      <c r="T22" s="137">
        <v>4.2335255201722202E-4</v>
      </c>
      <c r="U22" s="137">
        <v>4.9060885303306304E-4</v>
      </c>
      <c r="V22" s="137">
        <v>1.6886387421681199E-7</v>
      </c>
      <c r="W22" s="137">
        <v>9.1995292361978496E-4</v>
      </c>
      <c r="X22" s="137">
        <v>3.7157843908389502E-4</v>
      </c>
      <c r="Y22" s="137">
        <v>3.60062900233483E-4</v>
      </c>
      <c r="Z22" s="137">
        <v>3.2220453770393198E-4</v>
      </c>
      <c r="AA22" s="137">
        <v>1.55803742077607E-3</v>
      </c>
      <c r="AB22" s="137">
        <v>1.95038231942573E-4</v>
      </c>
      <c r="AC22" s="137">
        <v>3.4730154061624697E-4</v>
      </c>
      <c r="AD22" s="137">
        <v>2.9423541428790103E-4</v>
      </c>
      <c r="AE22" s="137">
        <v>5.5851956140693401E-4</v>
      </c>
      <c r="AF22" s="137">
        <v>5.7656820157128902E-4</v>
      </c>
      <c r="AG22" s="137">
        <v>1.93162840899154E-4</v>
      </c>
      <c r="AH22" s="137">
        <v>3.2648461991034602E-4</v>
      </c>
      <c r="AI22" s="137">
        <v>1.27131947895516E-2</v>
      </c>
      <c r="AJ22" s="137">
        <v>0</v>
      </c>
      <c r="AK22" s="137">
        <v>6.4193576785208997E-3</v>
      </c>
      <c r="AL22" s="137">
        <v>4.8912936032008596E-3</v>
      </c>
      <c r="AM22" s="137">
        <v>6.5515365225993103E-3</v>
      </c>
      <c r="AN22" s="137">
        <v>1.72204991877446E-3</v>
      </c>
      <c r="AO22" s="137">
        <v>2.8322760379083101E-3</v>
      </c>
      <c r="AP22" s="137">
        <v>6.8255968470101102E-3</v>
      </c>
      <c r="AQ22" s="137">
        <v>1.41644454388549E-2</v>
      </c>
      <c r="AR22" s="137">
        <v>4.1219977887351801E-3</v>
      </c>
      <c r="AS22" s="137">
        <v>2.47006706961959E-2</v>
      </c>
      <c r="AT22" s="137">
        <v>5.8513774416149003E-4</v>
      </c>
      <c r="AU22" s="137">
        <v>8.4904847307192902E-3</v>
      </c>
      <c r="AV22" s="137">
        <v>9.1431085631940596E-3</v>
      </c>
      <c r="AW22" s="137">
        <v>4.6458155173893798E-3</v>
      </c>
      <c r="AX22" s="137">
        <v>4.6225758755324801E-3</v>
      </c>
      <c r="AY22" s="137">
        <v>7.738413863561E-3</v>
      </c>
      <c r="AZ22" s="137">
        <v>7.6640588305895299E-3</v>
      </c>
      <c r="BA22" s="137">
        <v>1.1353344056420601E-3</v>
      </c>
      <c r="BB22" s="137">
        <v>8.2472179955175699E-4</v>
      </c>
      <c r="BC22" s="137">
        <v>3.22399321254873E-3</v>
      </c>
      <c r="BD22" s="137">
        <v>2.0122651160950501E-2</v>
      </c>
      <c r="BE22" s="137">
        <v>1.0106311319771099E-3</v>
      </c>
      <c r="BF22" s="137">
        <v>4.5475495734425501E-3</v>
      </c>
      <c r="BG22" s="137">
        <v>1.1344864754905599E-2</v>
      </c>
      <c r="BH22" s="137">
        <v>3.2009210311573599E-3</v>
      </c>
      <c r="BI22" s="137">
        <v>4.4026618589009499E-3</v>
      </c>
      <c r="BJ22" s="137">
        <v>5.1823532026376304E-3</v>
      </c>
      <c r="BK22" s="137">
        <v>2.2951038967325199E-2</v>
      </c>
      <c r="BL22" s="137">
        <v>5.7367736186301798E-3</v>
      </c>
      <c r="BM22" s="137">
        <v>9.18793752470882E-3</v>
      </c>
      <c r="BN22" s="137">
        <v>2.9736220183024802E-3</v>
      </c>
      <c r="BO22" s="137">
        <v>3.3867295072806899E-3</v>
      </c>
      <c r="BP22" s="137">
        <v>3.8868794946104899E-3</v>
      </c>
      <c r="BQ22" s="137">
        <v>7.6964439466095198E-3</v>
      </c>
      <c r="BR22" s="137">
        <v>5.9453263798622102E-3</v>
      </c>
      <c r="BS22" s="137">
        <v>1.0504858600444099E-3</v>
      </c>
      <c r="BT22" s="137">
        <v>2.05391881811561E-2</v>
      </c>
      <c r="BU22" s="137">
        <v>6.2951954874674706E-5</v>
      </c>
      <c r="BV22" s="137">
        <v>7.1237035718140298E-4</v>
      </c>
      <c r="BW22" s="137">
        <v>0</v>
      </c>
      <c r="BX22" s="137">
        <v>1.5901660261378099E-5</v>
      </c>
      <c r="BY22" s="137">
        <v>0</v>
      </c>
      <c r="BZ22" s="137">
        <v>2.4244011358479801E-3</v>
      </c>
      <c r="CA22" s="139">
        <v>0</v>
      </c>
      <c r="CB22" s="73"/>
    </row>
    <row r="23" spans="1:80" ht="19.2" x14ac:dyDescent="0.3">
      <c r="A23" s="30"/>
      <c r="B23" s="42" t="s">
        <v>218</v>
      </c>
      <c r="C23" s="43" t="s">
        <v>219</v>
      </c>
      <c r="D23" s="136">
        <v>4.3086233641721396E-3</v>
      </c>
      <c r="E23" s="137">
        <v>7.3499366199905498E-3</v>
      </c>
      <c r="F23" s="137">
        <v>6.1867447974949495E-4</v>
      </c>
      <c r="G23" s="137">
        <v>3.3102102572884502E-3</v>
      </c>
      <c r="H23" s="137">
        <v>1.23478156240462E-4</v>
      </c>
      <c r="I23" s="137">
        <v>1.45281921365985E-3</v>
      </c>
      <c r="J23" s="137">
        <v>1.30329805672422E-3</v>
      </c>
      <c r="K23" s="137">
        <v>2.9141770919314698E-3</v>
      </c>
      <c r="L23" s="137">
        <v>0.19910733442246301</v>
      </c>
      <c r="M23" s="137">
        <v>4.0636608253964797E-3</v>
      </c>
      <c r="N23" s="137">
        <v>5.1206022578753896E-3</v>
      </c>
      <c r="O23" s="137">
        <v>6.01080064385693E-4</v>
      </c>
      <c r="P23" s="137">
        <v>2.4904869826824498E-3</v>
      </c>
      <c r="Q23" s="137">
        <v>2.4904869826824498E-3</v>
      </c>
      <c r="R23" s="137">
        <v>1.0134785929572201</v>
      </c>
      <c r="S23" s="137">
        <v>7.9157685384867796E-2</v>
      </c>
      <c r="T23" s="137">
        <v>2.5787993725729002E-3</v>
      </c>
      <c r="U23" s="137">
        <v>2.9673286668799401E-3</v>
      </c>
      <c r="V23" s="137">
        <v>1.6439449209480699E-6</v>
      </c>
      <c r="W23" s="137">
        <v>9.4581874823758199E-4</v>
      </c>
      <c r="X23" s="137">
        <v>1.35848891864433E-3</v>
      </c>
      <c r="Y23" s="137">
        <v>1.6085996488017899E-3</v>
      </c>
      <c r="Z23" s="137">
        <v>1.21638107723978E-3</v>
      </c>
      <c r="AA23" s="137">
        <v>2.7255699837604301E-3</v>
      </c>
      <c r="AB23" s="137">
        <v>9.7112083328529798E-4</v>
      </c>
      <c r="AC23" s="137">
        <v>8.3587733519052796E-4</v>
      </c>
      <c r="AD23" s="137">
        <v>1.36570139659126E-3</v>
      </c>
      <c r="AE23" s="137">
        <v>2.1329593551411099E-3</v>
      </c>
      <c r="AF23" s="137">
        <v>2.41915976550289E-3</v>
      </c>
      <c r="AG23" s="137">
        <v>7.6797495185986604E-4</v>
      </c>
      <c r="AH23" s="137">
        <v>9.8945324537448695E-4</v>
      </c>
      <c r="AI23" s="137">
        <v>5.1827686791775397E-4</v>
      </c>
      <c r="AJ23" s="137">
        <v>0</v>
      </c>
      <c r="AK23" s="137">
        <v>1.35250824954526E-2</v>
      </c>
      <c r="AL23" s="137">
        <v>1.7911807045021402E-2</v>
      </c>
      <c r="AM23" s="137">
        <v>1.6467579263639001E-3</v>
      </c>
      <c r="AN23" s="137">
        <v>2.09289171128416E-3</v>
      </c>
      <c r="AO23" s="137">
        <v>5.3397503586488501E-3</v>
      </c>
      <c r="AP23" s="137">
        <v>1.38566802219371E-2</v>
      </c>
      <c r="AQ23" s="137">
        <v>1.74582374814179E-2</v>
      </c>
      <c r="AR23" s="137">
        <v>1.1352065506072401E-2</v>
      </c>
      <c r="AS23" s="137">
        <v>1.0527850166439701E-2</v>
      </c>
      <c r="AT23" s="137">
        <v>2.4750049394460399E-3</v>
      </c>
      <c r="AU23" s="137">
        <v>8.4053378821620697E-3</v>
      </c>
      <c r="AV23" s="137">
        <v>7.6655606057939802E-3</v>
      </c>
      <c r="AW23" s="137">
        <v>4.8532349687704498E-3</v>
      </c>
      <c r="AX23" s="137">
        <v>3.1379132510060501E-3</v>
      </c>
      <c r="AY23" s="137">
        <v>0.14194654660644199</v>
      </c>
      <c r="AZ23" s="137">
        <v>5.8210941891873202E-2</v>
      </c>
      <c r="BA23" s="137">
        <v>3.0776465402723302E-3</v>
      </c>
      <c r="BB23" s="137">
        <v>4.0589499242324103E-3</v>
      </c>
      <c r="BC23" s="137">
        <v>3.74542337301366E-2</v>
      </c>
      <c r="BD23" s="137">
        <v>4.8210326332300199E-3</v>
      </c>
      <c r="BE23" s="137">
        <v>2.6671931031223999E-3</v>
      </c>
      <c r="BF23" s="137">
        <v>7.3612091220422397E-3</v>
      </c>
      <c r="BG23" s="137">
        <v>4.1658607804189098E-2</v>
      </c>
      <c r="BH23" s="137">
        <v>2.17510508743467E-2</v>
      </c>
      <c r="BI23" s="137">
        <v>4.2327274133298901E-4</v>
      </c>
      <c r="BJ23" s="137">
        <v>7.5411179248274299E-3</v>
      </c>
      <c r="BK23" s="137">
        <v>3.0190073371871799E-2</v>
      </c>
      <c r="BL23" s="137">
        <v>8.7819175618441703E-3</v>
      </c>
      <c r="BM23" s="137">
        <v>2.1190275626672202E-2</v>
      </c>
      <c r="BN23" s="137">
        <v>2.7263117956468599E-2</v>
      </c>
      <c r="BO23" s="137">
        <v>1.5048682376289301E-2</v>
      </c>
      <c r="BP23" s="137">
        <v>5.7965458302921798E-3</v>
      </c>
      <c r="BQ23" s="137">
        <v>1.7793081083831801E-2</v>
      </c>
      <c r="BR23" s="137">
        <v>1.45238834806226E-2</v>
      </c>
      <c r="BS23" s="137">
        <v>1.9304682988543001E-3</v>
      </c>
      <c r="BT23" s="137">
        <v>5.0470582765193402E-2</v>
      </c>
      <c r="BU23" s="137">
        <v>1.6495775496732699E-4</v>
      </c>
      <c r="BV23" s="137">
        <v>1.76418435122586E-3</v>
      </c>
      <c r="BW23" s="137">
        <v>0</v>
      </c>
      <c r="BX23" s="137">
        <v>2.32009968127702E-5</v>
      </c>
      <c r="BY23" s="137">
        <v>0</v>
      </c>
      <c r="BZ23" s="137">
        <v>3.0468109416766899E-2</v>
      </c>
      <c r="CA23" s="139">
        <v>0</v>
      </c>
      <c r="CB23" s="73"/>
    </row>
    <row r="24" spans="1:80" ht="19.2" x14ac:dyDescent="0.3">
      <c r="A24" s="30"/>
      <c r="B24" s="42" t="s">
        <v>222</v>
      </c>
      <c r="C24" s="43" t="s">
        <v>223</v>
      </c>
      <c r="D24" s="136">
        <v>4.1081073022348298E-4</v>
      </c>
      <c r="E24" s="137">
        <v>6.9736983525194095E-4</v>
      </c>
      <c r="F24" s="137">
        <v>6.39724508474681E-5</v>
      </c>
      <c r="G24" s="137">
        <v>3.4847044355411599E-4</v>
      </c>
      <c r="H24" s="137">
        <v>1.35717544025666E-5</v>
      </c>
      <c r="I24" s="137">
        <v>1.42568680243232E-4</v>
      </c>
      <c r="J24" s="137">
        <v>1.4367874526271201E-4</v>
      </c>
      <c r="K24" s="137">
        <v>2.7415819242567098E-4</v>
      </c>
      <c r="L24" s="137">
        <v>1.8557450394458899E-2</v>
      </c>
      <c r="M24" s="137">
        <v>3.8398904432839301E-4</v>
      </c>
      <c r="N24" s="137">
        <v>5.1477122985614597E-4</v>
      </c>
      <c r="O24" s="137">
        <v>7.8295723054840199E-5</v>
      </c>
      <c r="P24" s="137">
        <v>3.0256926821647202E-4</v>
      </c>
      <c r="Q24" s="137">
        <v>3.0256926821647202E-4</v>
      </c>
      <c r="R24" s="137">
        <v>1.33516502453305E-3</v>
      </c>
      <c r="S24" s="137">
        <v>1.0077437930238899</v>
      </c>
      <c r="T24" s="137">
        <v>2.46391307704086E-4</v>
      </c>
      <c r="U24" s="137">
        <v>4.2132701719017998E-4</v>
      </c>
      <c r="V24" s="137">
        <v>1.5468812369051501E-7</v>
      </c>
      <c r="W24" s="137">
        <v>1.0405192860497199E-4</v>
      </c>
      <c r="X24" s="137">
        <v>1.3456405182039999E-4</v>
      </c>
      <c r="Y24" s="137">
        <v>1.58006179258526E-4</v>
      </c>
      <c r="Z24" s="137">
        <v>1.1915953765300099E-4</v>
      </c>
      <c r="AA24" s="137">
        <v>3.0681341301694998E-4</v>
      </c>
      <c r="AB24" s="137">
        <v>1.15439536780292E-4</v>
      </c>
      <c r="AC24" s="137">
        <v>8.5656535166428406E-5</v>
      </c>
      <c r="AD24" s="137">
        <v>1.3131733781016601E-4</v>
      </c>
      <c r="AE24" s="137">
        <v>2.13150160648325E-4</v>
      </c>
      <c r="AF24" s="137">
        <v>2.9298382214527598E-4</v>
      </c>
      <c r="AG24" s="137">
        <v>7.53219785283754E-5</v>
      </c>
      <c r="AH24" s="137">
        <v>9.9998324545801597E-5</v>
      </c>
      <c r="AI24" s="137">
        <v>6.6007360329546603E-5</v>
      </c>
      <c r="AJ24" s="137">
        <v>0</v>
      </c>
      <c r="AK24" s="137">
        <v>1.61826017724132E-3</v>
      </c>
      <c r="AL24" s="137">
        <v>2.3851060332359601E-3</v>
      </c>
      <c r="AM24" s="137">
        <v>1.82578811447713E-4</v>
      </c>
      <c r="AN24" s="137">
        <v>2.6691226302102202E-4</v>
      </c>
      <c r="AO24" s="137">
        <v>5.8511741963716596E-4</v>
      </c>
      <c r="AP24" s="137">
        <v>1.4097986956733599E-3</v>
      </c>
      <c r="AQ24" s="137">
        <v>2.3202626966216701E-3</v>
      </c>
      <c r="AR24" s="137">
        <v>2.25303607571115E-3</v>
      </c>
      <c r="AS24" s="137">
        <v>1.1482101392025401E-3</v>
      </c>
      <c r="AT24" s="137">
        <v>3.3975326953512099E-4</v>
      </c>
      <c r="AU24" s="137">
        <v>8.7090561147198898E-4</v>
      </c>
      <c r="AV24" s="137">
        <v>8.2319794071760702E-4</v>
      </c>
      <c r="AW24" s="137">
        <v>5.2329721636551203E-4</v>
      </c>
      <c r="AX24" s="137">
        <v>3.36806683701857E-4</v>
      </c>
      <c r="AY24" s="137">
        <v>1.40552926455639E-2</v>
      </c>
      <c r="AZ24" s="137">
        <v>8.5320650506305398E-3</v>
      </c>
      <c r="BA24" s="137">
        <v>3.6561678202644499E-4</v>
      </c>
      <c r="BB24" s="137">
        <v>5.6240360947789703E-4</v>
      </c>
      <c r="BC24" s="137">
        <v>4.6380952863213096E-3</v>
      </c>
      <c r="BD24" s="137">
        <v>5.8198839471323798E-4</v>
      </c>
      <c r="BE24" s="137">
        <v>3.7474345907061998E-4</v>
      </c>
      <c r="BF24" s="137">
        <v>8.2639285547361004E-4</v>
      </c>
      <c r="BG24" s="137">
        <v>2.4057434296069799E-3</v>
      </c>
      <c r="BH24" s="137">
        <v>2.1448542403037099E-3</v>
      </c>
      <c r="BI24" s="137">
        <v>4.58522852176037E-5</v>
      </c>
      <c r="BJ24" s="137">
        <v>8.3493999675259597E-4</v>
      </c>
      <c r="BK24" s="137">
        <v>3.0101860324168801E-3</v>
      </c>
      <c r="BL24" s="137">
        <v>9.3624103768784003E-4</v>
      </c>
      <c r="BM24" s="137">
        <v>2.0560632116464802E-3</v>
      </c>
      <c r="BN24" s="137">
        <v>2.5566038173189501E-3</v>
      </c>
      <c r="BO24" s="137">
        <v>1.4763696734371599E-3</v>
      </c>
      <c r="BP24" s="137">
        <v>1.0478318331346001E-3</v>
      </c>
      <c r="BQ24" s="137">
        <v>3.92046075258181E-3</v>
      </c>
      <c r="BR24" s="137">
        <v>3.2595611698196698E-3</v>
      </c>
      <c r="BS24" s="137">
        <v>2.0325374858018601E-4</v>
      </c>
      <c r="BT24" s="137">
        <v>4.80303895080441E-3</v>
      </c>
      <c r="BU24" s="137">
        <v>1.63909627460059E-5</v>
      </c>
      <c r="BV24" s="137">
        <v>1.7316565581310299E-4</v>
      </c>
      <c r="BW24" s="137">
        <v>0</v>
      </c>
      <c r="BX24" s="137">
        <v>2.5672017200582399E-6</v>
      </c>
      <c r="BY24" s="137">
        <v>0</v>
      </c>
      <c r="BZ24" s="137">
        <v>2.8630613709924499E-3</v>
      </c>
      <c r="CA24" s="139">
        <v>0</v>
      </c>
      <c r="CB24" s="73"/>
    </row>
    <row r="25" spans="1:80" ht="19.2" x14ac:dyDescent="0.3">
      <c r="A25" s="30"/>
      <c r="B25" s="42" t="s">
        <v>240</v>
      </c>
      <c r="C25" s="43" t="s">
        <v>241</v>
      </c>
      <c r="D25" s="136">
        <v>2.3836064992387902E-2</v>
      </c>
      <c r="E25" s="137">
        <v>1.23939227004729E-2</v>
      </c>
      <c r="F25" s="137">
        <v>1.51272403765853E-3</v>
      </c>
      <c r="G25" s="137">
        <v>3.0302916410828501E-3</v>
      </c>
      <c r="H25" s="137">
        <v>7.8194766033485902E-4</v>
      </c>
      <c r="I25" s="137">
        <v>3.6514292883300499E-2</v>
      </c>
      <c r="J25" s="137">
        <v>1.42669887926646E-2</v>
      </c>
      <c r="K25" s="137">
        <v>4.5875816647763498E-4</v>
      </c>
      <c r="L25" s="137">
        <v>1.4441922346953301E-2</v>
      </c>
      <c r="M25" s="137">
        <v>0.32978287206686502</v>
      </c>
      <c r="N25" s="137">
        <v>1.3869740444375899E-3</v>
      </c>
      <c r="O25" s="137">
        <v>9.0612805045815303E-4</v>
      </c>
      <c r="P25" s="137">
        <v>1.21436663487285E-3</v>
      </c>
      <c r="Q25" s="137">
        <v>1.21436663487285E-3</v>
      </c>
      <c r="R25" s="137">
        <v>3.6204625440046899E-4</v>
      </c>
      <c r="S25" s="137">
        <v>3.5205992040955201E-3</v>
      </c>
      <c r="T25" s="137">
        <v>1.0515584808899501</v>
      </c>
      <c r="U25" s="137">
        <v>3.9635066449816396E-3</v>
      </c>
      <c r="V25" s="137">
        <v>2.8665756447074301E-7</v>
      </c>
      <c r="W25" s="137">
        <v>1.4058873871105E-2</v>
      </c>
      <c r="X25" s="137">
        <v>3.9260871663236903E-4</v>
      </c>
      <c r="Y25" s="137">
        <v>6.1982171046058999E-4</v>
      </c>
      <c r="Z25" s="137">
        <v>3.73503056998657E-3</v>
      </c>
      <c r="AA25" s="137">
        <v>2.9718912754168E-3</v>
      </c>
      <c r="AB25" s="137">
        <v>4.2519092742568398E-4</v>
      </c>
      <c r="AC25" s="137">
        <v>1.22949821724057E-3</v>
      </c>
      <c r="AD25" s="137">
        <v>5.1227403034442202E-4</v>
      </c>
      <c r="AE25" s="137">
        <v>6.6581207811892001E-2</v>
      </c>
      <c r="AF25" s="137">
        <v>4.3845157195520103E-3</v>
      </c>
      <c r="AG25" s="137">
        <v>4.2343753174593697E-4</v>
      </c>
      <c r="AH25" s="137">
        <v>3.1916297912999101E-4</v>
      </c>
      <c r="AI25" s="137">
        <v>2.83151803129044E-4</v>
      </c>
      <c r="AJ25" s="137">
        <v>0</v>
      </c>
      <c r="AK25" s="137">
        <v>8.85312320559444E-3</v>
      </c>
      <c r="AL25" s="137">
        <v>3.4216601648348602E-3</v>
      </c>
      <c r="AM25" s="137">
        <v>1.3391139642828899E-3</v>
      </c>
      <c r="AN25" s="137">
        <v>1.4185099329391401E-3</v>
      </c>
      <c r="AO25" s="137">
        <v>1.29901018300798E-2</v>
      </c>
      <c r="AP25" s="137">
        <v>9.1734954715634708E-3</v>
      </c>
      <c r="AQ25" s="137">
        <v>8.7254425808606009E-3</v>
      </c>
      <c r="AR25" s="137">
        <v>7.2636280005494496E-3</v>
      </c>
      <c r="AS25" s="137">
        <v>4.1394656247575896E-3</v>
      </c>
      <c r="AT25" s="137">
        <v>9.8727639091577002E-3</v>
      </c>
      <c r="AU25" s="137">
        <v>6.8061319476778199E-3</v>
      </c>
      <c r="AV25" s="137">
        <v>2.1468261011927201E-2</v>
      </c>
      <c r="AW25" s="137">
        <v>2.7789174292199501E-3</v>
      </c>
      <c r="AX25" s="137">
        <v>7.3734920073110501E-4</v>
      </c>
      <c r="AY25" s="137">
        <v>2.53984030336655E-3</v>
      </c>
      <c r="AZ25" s="137">
        <v>5.4743765512966398E-3</v>
      </c>
      <c r="BA25" s="137">
        <v>1.3971251479064999E-3</v>
      </c>
      <c r="BB25" s="137">
        <v>1.61478327421573E-3</v>
      </c>
      <c r="BC25" s="137">
        <v>2.8310469995264801E-3</v>
      </c>
      <c r="BD25" s="137">
        <v>1.6559389249212E-3</v>
      </c>
      <c r="BE25" s="137">
        <v>1.7408218682993699E-3</v>
      </c>
      <c r="BF25" s="137">
        <v>1.7498860238367199E-2</v>
      </c>
      <c r="BG25" s="137">
        <v>1.6545582881371802E-2</v>
      </c>
      <c r="BH25" s="137">
        <v>5.1960318240247298E-3</v>
      </c>
      <c r="BI25" s="137">
        <v>2.9092819884395902E-4</v>
      </c>
      <c r="BJ25" s="137">
        <v>2.1156000028196099E-2</v>
      </c>
      <c r="BK25" s="137">
        <v>1.35209194960742E-2</v>
      </c>
      <c r="BL25" s="137">
        <v>1.37640332685153E-2</v>
      </c>
      <c r="BM25" s="137">
        <v>7.6703376468962303E-3</v>
      </c>
      <c r="BN25" s="137">
        <v>2.31985458409409E-3</v>
      </c>
      <c r="BO25" s="137">
        <v>5.6075510656841202E-3</v>
      </c>
      <c r="BP25" s="137">
        <v>8.2773166007318703E-3</v>
      </c>
      <c r="BQ25" s="137">
        <v>9.7341803284081603E-3</v>
      </c>
      <c r="BR25" s="137">
        <v>8.8025763752484793E-3</v>
      </c>
      <c r="BS25" s="137">
        <v>2.1126136515630602E-3</v>
      </c>
      <c r="BT25" s="137">
        <v>1.58634594033344E-2</v>
      </c>
      <c r="BU25" s="137">
        <v>1.03735046088416E-4</v>
      </c>
      <c r="BV25" s="137">
        <v>7.37509138638527E-4</v>
      </c>
      <c r="BW25" s="137">
        <v>0</v>
      </c>
      <c r="BX25" s="137">
        <v>6.4786798870995207E-5</v>
      </c>
      <c r="BY25" s="137">
        <v>0</v>
      </c>
      <c r="BZ25" s="137">
        <v>7.1284096460056496E-3</v>
      </c>
      <c r="CA25" s="139">
        <v>0</v>
      </c>
      <c r="CB25" s="73"/>
    </row>
    <row r="26" spans="1:80" ht="19.2" x14ac:dyDescent="0.3">
      <c r="A26" s="30"/>
      <c r="B26" s="42" t="s">
        <v>260</v>
      </c>
      <c r="C26" s="43" t="s">
        <v>261</v>
      </c>
      <c r="D26" s="136">
        <v>1.48086801600791E-2</v>
      </c>
      <c r="E26" s="137">
        <v>1.3481209145038701E-2</v>
      </c>
      <c r="F26" s="137">
        <v>8.69769988485267E-4</v>
      </c>
      <c r="G26" s="137">
        <v>4.4193064513854399E-3</v>
      </c>
      <c r="H26" s="137">
        <v>3.0758270498484398E-4</v>
      </c>
      <c r="I26" s="137">
        <v>2.0956733608631299E-3</v>
      </c>
      <c r="J26" s="137">
        <v>3.3604223778980598E-2</v>
      </c>
      <c r="K26" s="137">
        <v>4.74710817298519E-4</v>
      </c>
      <c r="L26" s="137">
        <v>5.1989249453950103E-3</v>
      </c>
      <c r="M26" s="137">
        <v>3.5494159482398202E-3</v>
      </c>
      <c r="N26" s="137">
        <v>2.34201565653269E-3</v>
      </c>
      <c r="O26" s="137">
        <v>0.157535651242137</v>
      </c>
      <c r="P26" s="137">
        <v>2.7616494637443699E-3</v>
      </c>
      <c r="Q26" s="137">
        <v>2.7616494637443699E-3</v>
      </c>
      <c r="R26" s="137">
        <v>5.5606106384003195E-4</v>
      </c>
      <c r="S26" s="137">
        <v>2.1839290441397802E-3</v>
      </c>
      <c r="T26" s="137">
        <v>8.8860838127373699E-3</v>
      </c>
      <c r="U26" s="137">
        <v>1.04109700331582</v>
      </c>
      <c r="V26" s="137">
        <v>4.3756252725394399E-7</v>
      </c>
      <c r="W26" s="137">
        <v>3.4187192262130101E-2</v>
      </c>
      <c r="X26" s="137">
        <v>7.3634812873852196E-4</v>
      </c>
      <c r="Y26" s="137">
        <v>9.7391417856525502E-4</v>
      </c>
      <c r="Z26" s="137">
        <v>4.3413476881833599E-3</v>
      </c>
      <c r="AA26" s="137">
        <v>4.4252164606877701E-3</v>
      </c>
      <c r="AB26" s="137">
        <v>7.1084477832325098E-4</v>
      </c>
      <c r="AC26" s="137">
        <v>1.86985551214943E-3</v>
      </c>
      <c r="AD26" s="137">
        <v>7.8129022441234897E-4</v>
      </c>
      <c r="AE26" s="137">
        <v>6.9753030908238006E-2</v>
      </c>
      <c r="AF26" s="137">
        <v>4.8353542074676204E-3</v>
      </c>
      <c r="AG26" s="137">
        <v>6.1234574380451801E-4</v>
      </c>
      <c r="AH26" s="137">
        <v>5.9521469417613199E-4</v>
      </c>
      <c r="AI26" s="137">
        <v>5.7429373253809401E-4</v>
      </c>
      <c r="AJ26" s="137">
        <v>0</v>
      </c>
      <c r="AK26" s="137">
        <v>2.6904124923009899E-2</v>
      </c>
      <c r="AL26" s="137">
        <v>8.9599182433434503E-3</v>
      </c>
      <c r="AM26" s="137">
        <v>2.6485673839406901E-3</v>
      </c>
      <c r="AN26" s="137">
        <v>3.07674837341367E-3</v>
      </c>
      <c r="AO26" s="137">
        <v>6.4122368815675498E-2</v>
      </c>
      <c r="AP26" s="137">
        <v>1.57193207257986E-2</v>
      </c>
      <c r="AQ26" s="137">
        <v>2.0856903324432501E-2</v>
      </c>
      <c r="AR26" s="137">
        <v>1.11640503522455E-2</v>
      </c>
      <c r="AS26" s="137">
        <v>1.09943944008421E-2</v>
      </c>
      <c r="AT26" s="137">
        <v>3.5163916632701799E-3</v>
      </c>
      <c r="AU26" s="137">
        <v>1.3071778064504699E-2</v>
      </c>
      <c r="AV26" s="137">
        <v>2.7195118122752299E-2</v>
      </c>
      <c r="AW26" s="137">
        <v>8.3888934078522499E-3</v>
      </c>
      <c r="AX26" s="137">
        <v>1.39856075907353E-3</v>
      </c>
      <c r="AY26" s="137">
        <v>3.9262898117661598E-3</v>
      </c>
      <c r="AZ26" s="137">
        <v>1.86219868241181E-2</v>
      </c>
      <c r="BA26" s="137">
        <v>2.6328212143022101E-3</v>
      </c>
      <c r="BB26" s="137">
        <v>3.9189464890236796E-3</v>
      </c>
      <c r="BC26" s="137">
        <v>1.12006021723874E-2</v>
      </c>
      <c r="BD26" s="137">
        <v>3.7262286863179901E-3</v>
      </c>
      <c r="BE26" s="137">
        <v>3.0444389505424599E-3</v>
      </c>
      <c r="BF26" s="137">
        <v>2.72967659084647E-2</v>
      </c>
      <c r="BG26" s="137">
        <v>2.2780688649920298E-2</v>
      </c>
      <c r="BH26" s="137">
        <v>2.7702239746178602E-2</v>
      </c>
      <c r="BI26" s="137">
        <v>5.2155983149739904E-4</v>
      </c>
      <c r="BJ26" s="137">
        <v>3.2047441578196403E-2</v>
      </c>
      <c r="BK26" s="137">
        <v>3.5997686278318203E-2</v>
      </c>
      <c r="BL26" s="137">
        <v>2.5430642704338299E-2</v>
      </c>
      <c r="BM26" s="137">
        <v>1.20634289010695E-2</v>
      </c>
      <c r="BN26" s="137">
        <v>3.9926926869973296E-3</v>
      </c>
      <c r="BO26" s="137">
        <v>9.9507937892921294E-3</v>
      </c>
      <c r="BP26" s="137">
        <v>1.6330382797156401E-2</v>
      </c>
      <c r="BQ26" s="137">
        <v>1.96693789344616E-2</v>
      </c>
      <c r="BR26" s="137">
        <v>1.8171472132638401E-2</v>
      </c>
      <c r="BS26" s="137">
        <v>2.3746732810452E-3</v>
      </c>
      <c r="BT26" s="137">
        <v>2.4328821941870599E-2</v>
      </c>
      <c r="BU26" s="137">
        <v>1.9027661106837799E-4</v>
      </c>
      <c r="BV26" s="137">
        <v>1.16792745723874E-3</v>
      </c>
      <c r="BW26" s="137">
        <v>0</v>
      </c>
      <c r="BX26" s="137">
        <v>9.8167909818898101E-5</v>
      </c>
      <c r="BY26" s="137">
        <v>0</v>
      </c>
      <c r="BZ26" s="137">
        <v>8.6433920669622896E-3</v>
      </c>
      <c r="CA26" s="139">
        <v>0</v>
      </c>
      <c r="CB26" s="73"/>
    </row>
    <row r="27" spans="1:80" ht="19.2" x14ac:dyDescent="0.3">
      <c r="A27" s="30"/>
      <c r="B27" s="42" t="s">
        <v>264</v>
      </c>
      <c r="C27" s="43" t="s">
        <v>265</v>
      </c>
      <c r="D27" s="136">
        <v>4.3713624696829698E-2</v>
      </c>
      <c r="E27" s="137">
        <v>4.0722600816936197E-2</v>
      </c>
      <c r="F27" s="137">
        <v>1.81026534709885E-3</v>
      </c>
      <c r="G27" s="137">
        <v>9.7970184395095201E-3</v>
      </c>
      <c r="H27" s="137">
        <v>6.5123510815871398E-4</v>
      </c>
      <c r="I27" s="137">
        <v>6.1514479422896898E-3</v>
      </c>
      <c r="J27" s="137">
        <v>2.4752570662595199E-2</v>
      </c>
      <c r="K27" s="137">
        <v>1.0549099656577299E-3</v>
      </c>
      <c r="L27" s="137">
        <v>1.1510703889840801E-2</v>
      </c>
      <c r="M27" s="137">
        <v>1.7207684035481102E-2</v>
      </c>
      <c r="N27" s="137">
        <v>3.7191100309084402E-3</v>
      </c>
      <c r="O27" s="137">
        <v>0.51541222330099801</v>
      </c>
      <c r="P27" s="137">
        <v>3.5664763311895201E-3</v>
      </c>
      <c r="Q27" s="137">
        <v>3.5664763311895201E-3</v>
      </c>
      <c r="R27" s="137">
        <v>9.2349915008941501E-4</v>
      </c>
      <c r="S27" s="137">
        <v>4.3367886054486602E-3</v>
      </c>
      <c r="T27" s="137">
        <v>4.9618089871897898E-2</v>
      </c>
      <c r="U27" s="137">
        <v>1.49621435144723E-2</v>
      </c>
      <c r="V27" s="137">
        <v>1.0000008097420701</v>
      </c>
      <c r="W27" s="137">
        <v>2.1837840703521599E-2</v>
      </c>
      <c r="X27" s="137">
        <v>1.09812442250457E-3</v>
      </c>
      <c r="Y27" s="137">
        <v>1.8431774753051701E-3</v>
      </c>
      <c r="Z27" s="137">
        <v>1.1546805080241701E-2</v>
      </c>
      <c r="AA27" s="137">
        <v>9.24417276993896E-3</v>
      </c>
      <c r="AB27" s="137">
        <v>1.3662578671282499E-3</v>
      </c>
      <c r="AC27" s="137">
        <v>4.5434248273093104E-3</v>
      </c>
      <c r="AD27" s="137">
        <v>1.6141081355558399E-3</v>
      </c>
      <c r="AE27" s="137">
        <v>0.228072617987435</v>
      </c>
      <c r="AF27" s="137">
        <v>6.4929093881889001E-3</v>
      </c>
      <c r="AG27" s="137">
        <v>1.2615837097207901E-3</v>
      </c>
      <c r="AH27" s="137">
        <v>9.2051382310424001E-4</v>
      </c>
      <c r="AI27" s="137">
        <v>8.8532969686000603E-4</v>
      </c>
      <c r="AJ27" s="137">
        <v>0</v>
      </c>
      <c r="AK27" s="137">
        <v>2.6526590542822599E-2</v>
      </c>
      <c r="AL27" s="137">
        <v>9.1418947042039393E-3</v>
      </c>
      <c r="AM27" s="137">
        <v>3.04836287846148E-3</v>
      </c>
      <c r="AN27" s="137">
        <v>3.96185471110616E-3</v>
      </c>
      <c r="AO27" s="137">
        <v>3.2589493277259997E-2</v>
      </c>
      <c r="AP27" s="137">
        <v>2.5956152091093102E-2</v>
      </c>
      <c r="AQ27" s="137">
        <v>2.6843621927673901E-2</v>
      </c>
      <c r="AR27" s="137">
        <v>1.2998825895075099E-2</v>
      </c>
      <c r="AS27" s="137">
        <v>9.9837138800217603E-3</v>
      </c>
      <c r="AT27" s="137">
        <v>6.3965996157152498E-3</v>
      </c>
      <c r="AU27" s="137">
        <v>2.2426946611130798E-2</v>
      </c>
      <c r="AV27" s="137">
        <v>4.1389532487080903E-2</v>
      </c>
      <c r="AW27" s="137">
        <v>8.8205190511184001E-3</v>
      </c>
      <c r="AX27" s="137">
        <v>2.3111334954598298E-3</v>
      </c>
      <c r="AY27" s="137">
        <v>4.9600424895585703E-3</v>
      </c>
      <c r="AZ27" s="137">
        <v>1.07084203734605E-2</v>
      </c>
      <c r="BA27" s="137">
        <v>3.98083326940057E-3</v>
      </c>
      <c r="BB27" s="137">
        <v>6.04002368535639E-3</v>
      </c>
      <c r="BC27" s="137">
        <v>1.3726655601834101E-2</v>
      </c>
      <c r="BD27" s="137">
        <v>5.6383589316475998E-3</v>
      </c>
      <c r="BE27" s="137">
        <v>6.0734041654288097E-3</v>
      </c>
      <c r="BF27" s="137">
        <v>6.4476953465696901E-2</v>
      </c>
      <c r="BG27" s="137">
        <v>3.4922481116590201E-2</v>
      </c>
      <c r="BH27" s="137">
        <v>1.3796601914524999E-2</v>
      </c>
      <c r="BI27" s="137">
        <v>8.5720707479911397E-4</v>
      </c>
      <c r="BJ27" s="137">
        <v>7.9028701435620102E-2</v>
      </c>
      <c r="BK27" s="137">
        <v>3.17488306840698E-2</v>
      </c>
      <c r="BL27" s="137">
        <v>3.8780897933147103E-2</v>
      </c>
      <c r="BM27" s="137">
        <v>1.8317314614875201E-2</v>
      </c>
      <c r="BN27" s="137">
        <v>6.4111010816514501E-3</v>
      </c>
      <c r="BO27" s="137">
        <v>1.35066557397698E-2</v>
      </c>
      <c r="BP27" s="137">
        <v>2.3918207994699899E-2</v>
      </c>
      <c r="BQ27" s="137">
        <v>1.7027740782498801E-2</v>
      </c>
      <c r="BR27" s="137">
        <v>1.7610386160610701E-2</v>
      </c>
      <c r="BS27" s="137">
        <v>4.6204882276277698E-3</v>
      </c>
      <c r="BT27" s="137">
        <v>2.79425988390558E-2</v>
      </c>
      <c r="BU27" s="137">
        <v>1.56385776733279E-4</v>
      </c>
      <c r="BV27" s="137">
        <v>1.7157315294276099E-3</v>
      </c>
      <c r="BW27" s="137">
        <v>0</v>
      </c>
      <c r="BX27" s="137">
        <v>2.4181827736929201E-4</v>
      </c>
      <c r="BY27" s="137">
        <v>0</v>
      </c>
      <c r="BZ27" s="137">
        <v>1.4819386615095499E-2</v>
      </c>
      <c r="CA27" s="139">
        <v>0</v>
      </c>
      <c r="CB27" s="73"/>
    </row>
    <row r="28" spans="1:80" ht="19.2" x14ac:dyDescent="0.3">
      <c r="A28" s="30"/>
      <c r="B28" s="42" t="s">
        <v>282</v>
      </c>
      <c r="C28" s="43" t="s">
        <v>283</v>
      </c>
      <c r="D28" s="136">
        <v>4.9003006716350501E-2</v>
      </c>
      <c r="E28" s="137">
        <v>2.4212767963091701E-3</v>
      </c>
      <c r="F28" s="137">
        <v>4.33764942065531E-4</v>
      </c>
      <c r="G28" s="137">
        <v>2.5867311703166901E-3</v>
      </c>
      <c r="H28" s="137">
        <v>1.76438797908613E-4</v>
      </c>
      <c r="I28" s="137">
        <v>1.1469748885651601E-3</v>
      </c>
      <c r="J28" s="137">
        <v>1.05177370333645</v>
      </c>
      <c r="K28" s="137">
        <v>1.82956125171266E-3</v>
      </c>
      <c r="L28" s="137">
        <v>3.39197027708453E-2</v>
      </c>
      <c r="M28" s="137">
        <v>7.4050038642117799E-4</v>
      </c>
      <c r="N28" s="137">
        <v>1.49975103895662E-3</v>
      </c>
      <c r="O28" s="137">
        <v>1.8137383789172199E-4</v>
      </c>
      <c r="P28" s="137">
        <v>8.6281973076067801E-4</v>
      </c>
      <c r="Q28" s="137">
        <v>8.6281973076067801E-4</v>
      </c>
      <c r="R28" s="137">
        <v>2.3717319726310001E-4</v>
      </c>
      <c r="S28" s="137">
        <v>7.32280825376363E-3</v>
      </c>
      <c r="T28" s="137">
        <v>5.0015147404725805E-4</v>
      </c>
      <c r="U28" s="137">
        <v>8.9328713776205403E-4</v>
      </c>
      <c r="V28" s="137">
        <v>2.08579558232414E-7</v>
      </c>
      <c r="W28" s="137">
        <v>1.1293797112442201</v>
      </c>
      <c r="X28" s="137">
        <v>3.0281057331383302E-4</v>
      </c>
      <c r="Y28" s="137">
        <v>3.7747048380785302E-4</v>
      </c>
      <c r="Z28" s="137">
        <v>5.8711210931507499E-4</v>
      </c>
      <c r="AA28" s="137">
        <v>2.26658978992595E-3</v>
      </c>
      <c r="AB28" s="137">
        <v>5.2684260477764205E-4</v>
      </c>
      <c r="AC28" s="137">
        <v>1.1149467199027901E-3</v>
      </c>
      <c r="AD28" s="137">
        <v>4.1148158955285499E-4</v>
      </c>
      <c r="AE28" s="137">
        <v>6.2894782091323597E-4</v>
      </c>
      <c r="AF28" s="137">
        <v>1.24923602925589E-3</v>
      </c>
      <c r="AG28" s="137">
        <v>3.1098436428067701E-4</v>
      </c>
      <c r="AH28" s="137">
        <v>2.5712093873093598E-4</v>
      </c>
      <c r="AI28" s="137">
        <v>2.1954638298700901E-4</v>
      </c>
      <c r="AJ28" s="137">
        <v>0</v>
      </c>
      <c r="AK28" s="137">
        <v>6.3338716972660596E-3</v>
      </c>
      <c r="AL28" s="137">
        <v>2.2162817982654499E-3</v>
      </c>
      <c r="AM28" s="137">
        <v>7.7352734291502795E-4</v>
      </c>
      <c r="AN28" s="137">
        <v>9.7444590137070605E-4</v>
      </c>
      <c r="AO28" s="137">
        <v>8.1779958134357202E-3</v>
      </c>
      <c r="AP28" s="137">
        <v>6.6423904686463203E-3</v>
      </c>
      <c r="AQ28" s="137">
        <v>6.40073225048606E-3</v>
      </c>
      <c r="AR28" s="137">
        <v>8.61186706557957E-3</v>
      </c>
      <c r="AS28" s="137">
        <v>3.3944716426478499E-3</v>
      </c>
      <c r="AT28" s="137">
        <v>1.19998108973756E-3</v>
      </c>
      <c r="AU28" s="137">
        <v>5.8998140894533204E-3</v>
      </c>
      <c r="AV28" s="137">
        <v>1.26374310393573E-2</v>
      </c>
      <c r="AW28" s="137">
        <v>2.2291481520172601E-3</v>
      </c>
      <c r="AX28" s="137">
        <v>6.0791381447844798E-4</v>
      </c>
      <c r="AY28" s="137">
        <v>1.3325633136822899E-3</v>
      </c>
      <c r="AZ28" s="137">
        <v>1.9461427021862699E-3</v>
      </c>
      <c r="BA28" s="137">
        <v>1.0442129521602099E-3</v>
      </c>
      <c r="BB28" s="137">
        <v>1.29836640959393E-3</v>
      </c>
      <c r="BC28" s="137">
        <v>1.21156138455345E-3</v>
      </c>
      <c r="BD28" s="137">
        <v>1.31931508178917E-3</v>
      </c>
      <c r="BE28" s="137">
        <v>1.48547044578811E-3</v>
      </c>
      <c r="BF28" s="137">
        <v>1.5802336124092001E-2</v>
      </c>
      <c r="BG28" s="137">
        <v>8.4320696426372407E-3</v>
      </c>
      <c r="BH28" s="137">
        <v>5.2643199098893296E-3</v>
      </c>
      <c r="BI28" s="137">
        <v>2.36990218860575E-4</v>
      </c>
      <c r="BJ28" s="137">
        <v>1.93264149870369E-2</v>
      </c>
      <c r="BK28" s="137">
        <v>1.0364237248686599E-2</v>
      </c>
      <c r="BL28" s="137">
        <v>9.8654355864429607E-3</v>
      </c>
      <c r="BM28" s="137">
        <v>5.9021669320961498E-3</v>
      </c>
      <c r="BN28" s="137">
        <v>1.6650030666019301E-3</v>
      </c>
      <c r="BO28" s="137">
        <v>4.1197467936875797E-3</v>
      </c>
      <c r="BP28" s="137">
        <v>8.7845733104447293E-3</v>
      </c>
      <c r="BQ28" s="137">
        <v>5.99419930269127E-3</v>
      </c>
      <c r="BR28" s="137">
        <v>6.3741714634130402E-3</v>
      </c>
      <c r="BS28" s="137">
        <v>1.6276231140287399E-3</v>
      </c>
      <c r="BT28" s="137">
        <v>8.2267922827761204E-3</v>
      </c>
      <c r="BU28" s="137">
        <v>5.0039167159266599E-5</v>
      </c>
      <c r="BV28" s="137">
        <v>4.8772458967207103E-4</v>
      </c>
      <c r="BW28" s="137">
        <v>0</v>
      </c>
      <c r="BX28" s="137">
        <v>5.9146407102628002E-5</v>
      </c>
      <c r="BY28" s="137">
        <v>0</v>
      </c>
      <c r="BZ28" s="137">
        <v>5.4581044921253302E-3</v>
      </c>
      <c r="CA28" s="139">
        <v>0</v>
      </c>
      <c r="CB28" s="73"/>
    </row>
    <row r="29" spans="1:80" ht="19.2" x14ac:dyDescent="0.3">
      <c r="A29" s="30"/>
      <c r="B29" s="42" t="s">
        <v>294</v>
      </c>
      <c r="C29" s="43" t="s">
        <v>295</v>
      </c>
      <c r="D29" s="136">
        <v>1.24526054689477E-2</v>
      </c>
      <c r="E29" s="137">
        <v>8.4006337675915192E-3</v>
      </c>
      <c r="F29" s="137">
        <v>8.8322388861524197E-4</v>
      </c>
      <c r="G29" s="137">
        <v>2.4948264208795101E-2</v>
      </c>
      <c r="H29" s="137">
        <v>2.3243179294097898E-3</v>
      </c>
      <c r="I29" s="137">
        <v>1.87713725136072E-2</v>
      </c>
      <c r="J29" s="137">
        <v>9.1788955341835805E-3</v>
      </c>
      <c r="K29" s="137">
        <v>1.0533891080599001E-3</v>
      </c>
      <c r="L29" s="137">
        <v>9.4394992497148396E-3</v>
      </c>
      <c r="M29" s="137">
        <v>0.16811681195046899</v>
      </c>
      <c r="N29" s="137">
        <v>9.5238738514633601E-4</v>
      </c>
      <c r="O29" s="137">
        <v>4.8983887329613997E-4</v>
      </c>
      <c r="P29" s="137">
        <v>1.0507125664540799E-3</v>
      </c>
      <c r="Q29" s="137">
        <v>1.0507125664540799E-3</v>
      </c>
      <c r="R29" s="137">
        <v>2.4108624664887101E-4</v>
      </c>
      <c r="S29" s="137">
        <v>2.3817161397210701E-3</v>
      </c>
      <c r="T29" s="137">
        <v>6.0387790506194099E-3</v>
      </c>
      <c r="U29" s="137">
        <v>2.1317280215516002E-3</v>
      </c>
      <c r="V29" s="137">
        <v>3.2124889901588899E-7</v>
      </c>
      <c r="W29" s="137">
        <v>9.0340108250058608E-3</v>
      </c>
      <c r="X29" s="137">
        <v>1.1267381473569</v>
      </c>
      <c r="Y29" s="137">
        <v>7.5676037132814996E-4</v>
      </c>
      <c r="Z29" s="137">
        <v>4.3898582471126602E-3</v>
      </c>
      <c r="AA29" s="137">
        <v>3.91664542928334E-2</v>
      </c>
      <c r="AB29" s="137">
        <v>1.7584633113538601E-2</v>
      </c>
      <c r="AC29" s="137">
        <v>8.1027034589573998E-4</v>
      </c>
      <c r="AD29" s="137">
        <v>5.0149790162577301E-4</v>
      </c>
      <c r="AE29" s="137">
        <v>3.4116427111412898E-2</v>
      </c>
      <c r="AF29" s="137">
        <v>3.65309709026654E-3</v>
      </c>
      <c r="AG29" s="137">
        <v>1.19698278970171E-2</v>
      </c>
      <c r="AH29" s="137">
        <v>7.30166734952835E-4</v>
      </c>
      <c r="AI29" s="137">
        <v>2.30502756499658E-4</v>
      </c>
      <c r="AJ29" s="137">
        <v>0</v>
      </c>
      <c r="AK29" s="137">
        <v>6.3479794794838902E-3</v>
      </c>
      <c r="AL29" s="137">
        <v>2.4360161206980302E-3</v>
      </c>
      <c r="AM29" s="137">
        <v>1.27831480543354E-3</v>
      </c>
      <c r="AN29" s="137">
        <v>9.8436143015199107E-4</v>
      </c>
      <c r="AO29" s="137">
        <v>2.0003420741011E-2</v>
      </c>
      <c r="AP29" s="137">
        <v>7.8204739935038396E-3</v>
      </c>
      <c r="AQ29" s="137">
        <v>7.6910353357949801E-3</v>
      </c>
      <c r="AR29" s="137">
        <v>8.4499229374235697E-3</v>
      </c>
      <c r="AS29" s="137">
        <v>4.8341400700545201E-3</v>
      </c>
      <c r="AT29" s="137">
        <v>5.02824791159913E-3</v>
      </c>
      <c r="AU29" s="137">
        <v>5.7044515710597899E-3</v>
      </c>
      <c r="AV29" s="137">
        <v>5.1908771088895099E-2</v>
      </c>
      <c r="AW29" s="137">
        <v>3.52521527995503E-3</v>
      </c>
      <c r="AX29" s="137">
        <v>5.5162864733621498E-4</v>
      </c>
      <c r="AY29" s="137">
        <v>1.70878971665217E-3</v>
      </c>
      <c r="AZ29" s="137">
        <v>3.6023070514092002E-3</v>
      </c>
      <c r="BA29" s="137">
        <v>1.06431889643477E-3</v>
      </c>
      <c r="BB29" s="137">
        <v>1.06248305393135E-3</v>
      </c>
      <c r="BC29" s="137">
        <v>4.6932492476300901E-3</v>
      </c>
      <c r="BD29" s="137">
        <v>1.27665385275656E-3</v>
      </c>
      <c r="BE29" s="137">
        <v>1.1482112533215199E-3</v>
      </c>
      <c r="BF29" s="137">
        <v>1.18852601289128E-2</v>
      </c>
      <c r="BG29" s="137">
        <v>1.2235594897507999E-2</v>
      </c>
      <c r="BH29" s="137">
        <v>6.6568879414929099E-3</v>
      </c>
      <c r="BI29" s="137">
        <v>2.2731304231268299E-4</v>
      </c>
      <c r="BJ29" s="137">
        <v>1.37927388154345E-2</v>
      </c>
      <c r="BK29" s="137">
        <v>1.26211640017703E-2</v>
      </c>
      <c r="BL29" s="137">
        <v>8.2079323620513692E-3</v>
      </c>
      <c r="BM29" s="137">
        <v>6.6679439876649099E-3</v>
      </c>
      <c r="BN29" s="137">
        <v>1.92877025618264E-3</v>
      </c>
      <c r="BO29" s="137">
        <v>5.2183827918139301E-3</v>
      </c>
      <c r="BP29" s="137">
        <v>6.59683851881461E-3</v>
      </c>
      <c r="BQ29" s="137">
        <v>7.2763628146473303E-3</v>
      </c>
      <c r="BR29" s="137">
        <v>7.1575427606981002E-3</v>
      </c>
      <c r="BS29" s="137">
        <v>1.1322996447467901E-3</v>
      </c>
      <c r="BT29" s="137">
        <v>1.4295014877351899E-2</v>
      </c>
      <c r="BU29" s="137">
        <v>8.20383466374606E-5</v>
      </c>
      <c r="BV29" s="137">
        <v>6.2899790068999303E-4</v>
      </c>
      <c r="BW29" s="137">
        <v>0</v>
      </c>
      <c r="BX29" s="137">
        <v>4.2250120741958902E-5</v>
      </c>
      <c r="BY29" s="137">
        <v>0</v>
      </c>
      <c r="BZ29" s="137">
        <v>9.0204306493182809E-3</v>
      </c>
      <c r="CA29" s="139">
        <v>0</v>
      </c>
      <c r="CB29" s="73"/>
    </row>
    <row r="30" spans="1:80" ht="19.2" x14ac:dyDescent="0.3">
      <c r="A30" s="30"/>
      <c r="B30" s="42" t="s">
        <v>316</v>
      </c>
      <c r="C30" s="43" t="s">
        <v>317</v>
      </c>
      <c r="D30" s="136">
        <v>2.9655069456801298E-3</v>
      </c>
      <c r="E30" s="137">
        <v>8.5193776897357298E-2</v>
      </c>
      <c r="F30" s="137">
        <v>7.4214603963474899E-4</v>
      </c>
      <c r="G30" s="137">
        <v>2.7403698024521899E-2</v>
      </c>
      <c r="H30" s="137">
        <v>1.8108245140015399E-4</v>
      </c>
      <c r="I30" s="137">
        <v>7.9931030096931502E-4</v>
      </c>
      <c r="J30" s="137">
        <v>1.8718694325534E-2</v>
      </c>
      <c r="K30" s="137">
        <v>7.03322099047798E-4</v>
      </c>
      <c r="L30" s="137">
        <v>3.69432067136027E-3</v>
      </c>
      <c r="M30" s="137">
        <v>4.5543925908098802E-3</v>
      </c>
      <c r="N30" s="137">
        <v>3.7111669760135901E-4</v>
      </c>
      <c r="O30" s="137">
        <v>5.8420425415857801E-5</v>
      </c>
      <c r="P30" s="137">
        <v>3.60547487125068E-4</v>
      </c>
      <c r="Q30" s="137">
        <v>3.60547487125068E-4</v>
      </c>
      <c r="R30" s="137">
        <v>8.0305610703421994E-5</v>
      </c>
      <c r="S30" s="137">
        <v>9.1823905288502996E-4</v>
      </c>
      <c r="T30" s="137">
        <v>6.6843913407964805E-4</v>
      </c>
      <c r="U30" s="137">
        <v>2.50301553025269E-4</v>
      </c>
      <c r="V30" s="137">
        <v>9.3651015378695207E-8</v>
      </c>
      <c r="W30" s="137">
        <v>1.9757788858363101E-2</v>
      </c>
      <c r="X30" s="137">
        <v>2.29074866914659E-2</v>
      </c>
      <c r="Y30" s="137">
        <v>1.01788152636114</v>
      </c>
      <c r="Z30" s="137">
        <v>0.11327209335334699</v>
      </c>
      <c r="AA30" s="137">
        <v>4.3724097412037997E-2</v>
      </c>
      <c r="AB30" s="137">
        <v>8.8863833781958803E-3</v>
      </c>
      <c r="AC30" s="137">
        <v>3.4772663509007002E-4</v>
      </c>
      <c r="AD30" s="137">
        <v>3.85521140311861E-3</v>
      </c>
      <c r="AE30" s="137">
        <v>1.0744277601219699E-3</v>
      </c>
      <c r="AF30" s="137">
        <v>9.4765897168290602E-3</v>
      </c>
      <c r="AG30" s="137">
        <v>2.3071570043072102E-3</v>
      </c>
      <c r="AH30" s="137">
        <v>1.6717954075444599E-4</v>
      </c>
      <c r="AI30" s="137">
        <v>9.3691866641814107E-5</v>
      </c>
      <c r="AJ30" s="137">
        <v>0</v>
      </c>
      <c r="AK30" s="137">
        <v>3.5982935106934799E-3</v>
      </c>
      <c r="AL30" s="137">
        <v>1.3146797512751699E-3</v>
      </c>
      <c r="AM30" s="137">
        <v>4.0058393307539802E-4</v>
      </c>
      <c r="AN30" s="137">
        <v>3.38780064123098E-4</v>
      </c>
      <c r="AO30" s="137">
        <v>4.9090512892100103E-3</v>
      </c>
      <c r="AP30" s="137">
        <v>2.4884470830046799E-3</v>
      </c>
      <c r="AQ30" s="137">
        <v>2.4479476801370298E-3</v>
      </c>
      <c r="AR30" s="137">
        <v>2.8391511672458299E-3</v>
      </c>
      <c r="AS30" s="137">
        <v>1.2576752656018001E-3</v>
      </c>
      <c r="AT30" s="137">
        <v>7.2841614763184605E-4</v>
      </c>
      <c r="AU30" s="137">
        <v>1.9562948458078599E-3</v>
      </c>
      <c r="AV30" s="137">
        <v>9.5716705214911896E-3</v>
      </c>
      <c r="AW30" s="137">
        <v>9.1254267913091895E-4</v>
      </c>
      <c r="AX30" s="137">
        <v>2.0103918706438199E-4</v>
      </c>
      <c r="AY30" s="137">
        <v>4.83572651032282E-4</v>
      </c>
      <c r="AZ30" s="137">
        <v>1.4127396901657699E-3</v>
      </c>
      <c r="BA30" s="137">
        <v>3.73179231509462E-4</v>
      </c>
      <c r="BB30" s="137">
        <v>4.4943830287518303E-4</v>
      </c>
      <c r="BC30" s="137">
        <v>8.0032468150250996E-4</v>
      </c>
      <c r="BD30" s="137">
        <v>4.6033259697731701E-4</v>
      </c>
      <c r="BE30" s="137">
        <v>4.9067263396607305E-4</v>
      </c>
      <c r="BF30" s="137">
        <v>4.9891501983950802E-3</v>
      </c>
      <c r="BG30" s="137">
        <v>7.2626528122550597E-3</v>
      </c>
      <c r="BH30" s="137">
        <v>1.85264422767749E-3</v>
      </c>
      <c r="BI30" s="137">
        <v>7.6464632506382304E-5</v>
      </c>
      <c r="BJ30" s="137">
        <v>6.0081559772572199E-3</v>
      </c>
      <c r="BK30" s="137">
        <v>3.5916945464283699E-3</v>
      </c>
      <c r="BL30" s="137">
        <v>3.4886506377782601E-3</v>
      </c>
      <c r="BM30" s="137">
        <v>1.9166191700319001E-3</v>
      </c>
      <c r="BN30" s="137">
        <v>5.8785399528403395E-4</v>
      </c>
      <c r="BO30" s="137">
        <v>1.5596426989009701E-3</v>
      </c>
      <c r="BP30" s="137">
        <v>2.6796296234207501E-3</v>
      </c>
      <c r="BQ30" s="137">
        <v>2.2623946262935999E-3</v>
      </c>
      <c r="BR30" s="137">
        <v>2.26132583801213E-3</v>
      </c>
      <c r="BS30" s="137">
        <v>4.66257900276649E-4</v>
      </c>
      <c r="BT30" s="137">
        <v>3.6357014387238601E-3</v>
      </c>
      <c r="BU30" s="137">
        <v>1.84430767447216E-5</v>
      </c>
      <c r="BV30" s="137">
        <v>2.0206749083429099E-4</v>
      </c>
      <c r="BW30" s="137">
        <v>0</v>
      </c>
      <c r="BX30" s="137">
        <v>1.8389739081880701E-5</v>
      </c>
      <c r="BY30" s="137">
        <v>0</v>
      </c>
      <c r="BZ30" s="137">
        <v>1.46918353828677E-3</v>
      </c>
      <c r="CA30" s="139">
        <v>0</v>
      </c>
      <c r="CB30" s="73"/>
    </row>
    <row r="31" spans="1:80" ht="19.2" x14ac:dyDescent="0.3">
      <c r="A31" s="30"/>
      <c r="B31" s="42" t="s">
        <v>302</v>
      </c>
      <c r="C31" s="43" t="s">
        <v>303</v>
      </c>
      <c r="D31" s="136">
        <v>1.15151113052943E-2</v>
      </c>
      <c r="E31" s="137">
        <v>0.76680365311643195</v>
      </c>
      <c r="F31" s="137">
        <v>1.12109234638032E-3</v>
      </c>
      <c r="G31" s="137">
        <v>5.6835340784542401E-3</v>
      </c>
      <c r="H31" s="137">
        <v>2.6447094159179498E-4</v>
      </c>
      <c r="I31" s="137">
        <v>1.1346049124185799E-3</v>
      </c>
      <c r="J31" s="137">
        <v>1.34493820046733E-3</v>
      </c>
      <c r="K31" s="137">
        <v>4.2063292821759002E-4</v>
      </c>
      <c r="L31" s="137">
        <v>1.3927033430919E-2</v>
      </c>
      <c r="M31" s="137">
        <v>5.7501550872734401E-4</v>
      </c>
      <c r="N31" s="137">
        <v>1.32292543594102E-3</v>
      </c>
      <c r="O31" s="137">
        <v>1.3111576915030701E-4</v>
      </c>
      <c r="P31" s="137">
        <v>1.01812831492664E-3</v>
      </c>
      <c r="Q31" s="137">
        <v>1.01812831492664E-3</v>
      </c>
      <c r="R31" s="137">
        <v>2.4230986308624401E-4</v>
      </c>
      <c r="S31" s="137">
        <v>3.38648006310204E-3</v>
      </c>
      <c r="T31" s="137">
        <v>4.4266714886594398E-4</v>
      </c>
      <c r="U31" s="137">
        <v>5.59544074320741E-4</v>
      </c>
      <c r="V31" s="137">
        <v>1.56336288705426E-7</v>
      </c>
      <c r="W31" s="137">
        <v>1.9543746215945799E-4</v>
      </c>
      <c r="X31" s="137">
        <v>3.4006563791107598E-4</v>
      </c>
      <c r="Y31" s="137">
        <v>1.50473636674544E-3</v>
      </c>
      <c r="Z31" s="137">
        <v>1.02388825632975</v>
      </c>
      <c r="AA31" s="137">
        <v>7.3704767048804604E-3</v>
      </c>
      <c r="AB31" s="137">
        <v>3.5969281476660498E-4</v>
      </c>
      <c r="AC31" s="137">
        <v>1.19095885321557E-3</v>
      </c>
      <c r="AD31" s="137">
        <v>4.2502582247645802E-4</v>
      </c>
      <c r="AE31" s="137">
        <v>5.7274369251174501E-4</v>
      </c>
      <c r="AF31" s="137">
        <v>1.41479352588089E-3</v>
      </c>
      <c r="AG31" s="137">
        <v>7.7617402863033402E-4</v>
      </c>
      <c r="AH31" s="137">
        <v>2.6392011248420398E-4</v>
      </c>
      <c r="AI31" s="137">
        <v>2.4532723835496499E-4</v>
      </c>
      <c r="AJ31" s="137">
        <v>0</v>
      </c>
      <c r="AK31" s="137">
        <v>1.9369177217003802E-2</v>
      </c>
      <c r="AL31" s="137">
        <v>2.3030016107591601E-3</v>
      </c>
      <c r="AM31" s="137">
        <v>8.3169565654889199E-4</v>
      </c>
      <c r="AN31" s="137">
        <v>1.0509624393866301E-3</v>
      </c>
      <c r="AO31" s="137">
        <v>7.3691526775529698E-3</v>
      </c>
      <c r="AP31" s="137">
        <v>6.5881370557105403E-3</v>
      </c>
      <c r="AQ31" s="137">
        <v>7.5480752274420604E-3</v>
      </c>
      <c r="AR31" s="137">
        <v>1.3365714530876699E-2</v>
      </c>
      <c r="AS31" s="137">
        <v>2.3866942806703099E-3</v>
      </c>
      <c r="AT31" s="137">
        <v>1.36828667490009E-3</v>
      </c>
      <c r="AU31" s="137">
        <v>6.2646958808779503E-3</v>
      </c>
      <c r="AV31" s="137">
        <v>1.3381686287499899E-2</v>
      </c>
      <c r="AW31" s="137">
        <v>2.3700851669524298E-3</v>
      </c>
      <c r="AX31" s="137">
        <v>6.5704965720032003E-4</v>
      </c>
      <c r="AY31" s="137">
        <v>1.30225992904338E-3</v>
      </c>
      <c r="AZ31" s="137">
        <v>2.1698527609057801E-3</v>
      </c>
      <c r="BA31" s="137">
        <v>1.04709842899862E-3</v>
      </c>
      <c r="BB31" s="137">
        <v>1.3951159513288301E-3</v>
      </c>
      <c r="BC31" s="137">
        <v>1.3252938050533299E-3</v>
      </c>
      <c r="BD31" s="137">
        <v>1.46471786337395E-3</v>
      </c>
      <c r="BE31" s="137">
        <v>1.5749066150185099E-3</v>
      </c>
      <c r="BF31" s="137">
        <v>1.6915992280735401E-2</v>
      </c>
      <c r="BG31" s="137">
        <v>1.0319009993513199E-2</v>
      </c>
      <c r="BH31" s="137">
        <v>3.7756188313484802E-3</v>
      </c>
      <c r="BI31" s="137">
        <v>2.5029334519620898E-4</v>
      </c>
      <c r="BJ31" s="137">
        <v>2.0720029020415899E-2</v>
      </c>
      <c r="BK31" s="137">
        <v>1.2325052403182201E-2</v>
      </c>
      <c r="BL31" s="137">
        <v>1.3466970429571999E-2</v>
      </c>
      <c r="BM31" s="137">
        <v>5.0252550252981101E-3</v>
      </c>
      <c r="BN31" s="137">
        <v>1.6340864987689299E-3</v>
      </c>
      <c r="BO31" s="137">
        <v>3.6732764067986499E-3</v>
      </c>
      <c r="BP31" s="137">
        <v>6.7424932687614597E-3</v>
      </c>
      <c r="BQ31" s="137">
        <v>4.88651384659438E-3</v>
      </c>
      <c r="BR31" s="137">
        <v>4.9461570052223101E-3</v>
      </c>
      <c r="BS31" s="137">
        <v>1.55306969364653E-3</v>
      </c>
      <c r="BT31" s="137">
        <v>7.4991292439850199E-3</v>
      </c>
      <c r="BU31" s="137">
        <v>4.3113295205583203E-5</v>
      </c>
      <c r="BV31" s="137">
        <v>4.6320849427634501E-4</v>
      </c>
      <c r="BW31" s="137">
        <v>0</v>
      </c>
      <c r="BX31" s="137">
        <v>6.3402559686063094E-5</v>
      </c>
      <c r="BY31" s="137">
        <v>0</v>
      </c>
      <c r="BZ31" s="137">
        <v>3.5687874527918898E-3</v>
      </c>
      <c r="CA31" s="139">
        <v>0</v>
      </c>
      <c r="CB31" s="73"/>
    </row>
    <row r="32" spans="1:80" ht="19.2" x14ac:dyDescent="0.3">
      <c r="A32" s="30"/>
      <c r="B32" s="42" t="s">
        <v>320</v>
      </c>
      <c r="C32" s="43" t="s">
        <v>321</v>
      </c>
      <c r="D32" s="136">
        <v>5.6431123483177703E-4</v>
      </c>
      <c r="E32" s="137">
        <v>1.0682342941886801E-3</v>
      </c>
      <c r="F32" s="137">
        <v>1.2829041538486101E-4</v>
      </c>
      <c r="G32" s="137">
        <v>0.61851517880378504</v>
      </c>
      <c r="H32" s="137">
        <v>4.12966426927654E-5</v>
      </c>
      <c r="I32" s="137">
        <v>3.5014908432084199E-4</v>
      </c>
      <c r="J32" s="137">
        <v>3.2304168487332801E-4</v>
      </c>
      <c r="K32" s="137">
        <v>3.8273061355678699E-4</v>
      </c>
      <c r="L32" s="137">
        <v>2.39016036417928E-2</v>
      </c>
      <c r="M32" s="137">
        <v>3.2919675491337001E-4</v>
      </c>
      <c r="N32" s="137">
        <v>6.9378738178996896E-4</v>
      </c>
      <c r="O32" s="137">
        <v>3.5907644266217402E-5</v>
      </c>
      <c r="P32" s="137">
        <v>3.0485254061471802E-4</v>
      </c>
      <c r="Q32" s="137">
        <v>3.0485254061471802E-4</v>
      </c>
      <c r="R32" s="137">
        <v>7.52492850495524E-5</v>
      </c>
      <c r="S32" s="137">
        <v>4.9579462660025199E-3</v>
      </c>
      <c r="T32" s="137">
        <v>1.4159176269903299E-4</v>
      </c>
      <c r="U32" s="137">
        <v>1.44535449496746E-4</v>
      </c>
      <c r="V32" s="137">
        <v>6.9524383433298004E-8</v>
      </c>
      <c r="W32" s="137">
        <v>5.7161199536506598E-5</v>
      </c>
      <c r="X32" s="137">
        <v>9.2930986283323803E-5</v>
      </c>
      <c r="Y32" s="137">
        <v>1.1078475181234001E-4</v>
      </c>
      <c r="Z32" s="137">
        <v>1.56081777450998E-4</v>
      </c>
      <c r="AA32" s="137">
        <v>1.0021308069746799</v>
      </c>
      <c r="AB32" s="137">
        <v>9.2779039821139401E-5</v>
      </c>
      <c r="AC32" s="137">
        <v>2.8125380404413398E-4</v>
      </c>
      <c r="AD32" s="137">
        <v>1.2121696794600599E-4</v>
      </c>
      <c r="AE32" s="137">
        <v>2.0724103332849601E-4</v>
      </c>
      <c r="AF32" s="137">
        <v>3.2759215223015999E-4</v>
      </c>
      <c r="AG32" s="137">
        <v>8.6475238631267796E-5</v>
      </c>
      <c r="AH32" s="137">
        <v>7.7932637258855899E-5</v>
      </c>
      <c r="AI32" s="137">
        <v>7.1810434302983298E-5</v>
      </c>
      <c r="AJ32" s="137">
        <v>0</v>
      </c>
      <c r="AK32" s="137">
        <v>2.80156947221622E-3</v>
      </c>
      <c r="AL32" s="137">
        <v>6.4279040053015599E-4</v>
      </c>
      <c r="AM32" s="137">
        <v>2.4571450492854902E-4</v>
      </c>
      <c r="AN32" s="137">
        <v>2.7466492702577601E-4</v>
      </c>
      <c r="AO32" s="137">
        <v>2.0267802320305299E-3</v>
      </c>
      <c r="AP32" s="137">
        <v>1.98479350192729E-3</v>
      </c>
      <c r="AQ32" s="137">
        <v>2.2856708781030998E-3</v>
      </c>
      <c r="AR32" s="137">
        <v>8.7508863951783408E-3</v>
      </c>
      <c r="AS32" s="137">
        <v>7.0779258854042099E-4</v>
      </c>
      <c r="AT32" s="137">
        <v>2.8456998848602001E-4</v>
      </c>
      <c r="AU32" s="137">
        <v>1.6208488449726899E-3</v>
      </c>
      <c r="AV32" s="137">
        <v>4.0265156881798599E-3</v>
      </c>
      <c r="AW32" s="137">
        <v>6.2345962179987497E-4</v>
      </c>
      <c r="AX32" s="137">
        <v>1.7953577528965001E-4</v>
      </c>
      <c r="AY32" s="137">
        <v>5.0300218080065104E-4</v>
      </c>
      <c r="AZ32" s="137">
        <v>7.2429196615930995E-4</v>
      </c>
      <c r="BA32" s="137">
        <v>3.1463978506982899E-4</v>
      </c>
      <c r="BB32" s="137">
        <v>3.3917208062347301E-4</v>
      </c>
      <c r="BC32" s="137">
        <v>1.59407021713963E-3</v>
      </c>
      <c r="BD32" s="137">
        <v>3.9055748244886101E-4</v>
      </c>
      <c r="BE32" s="137">
        <v>3.82580907245751E-4</v>
      </c>
      <c r="BF32" s="137">
        <v>3.9568330348532799E-3</v>
      </c>
      <c r="BG32" s="137">
        <v>2.4789531441785301E-3</v>
      </c>
      <c r="BH32" s="137">
        <v>1.4790100062816E-3</v>
      </c>
      <c r="BI32" s="137">
        <v>7.9994875869754498E-5</v>
      </c>
      <c r="BJ32" s="137">
        <v>4.8074010110737801E-3</v>
      </c>
      <c r="BK32" s="137">
        <v>3.3007529150689101E-3</v>
      </c>
      <c r="BL32" s="137">
        <v>2.5740965661092E-3</v>
      </c>
      <c r="BM32" s="137">
        <v>2.64371913139125E-3</v>
      </c>
      <c r="BN32" s="137">
        <v>5.4716768648155995E-4</v>
      </c>
      <c r="BO32" s="137">
        <v>1.7108856320458799E-3</v>
      </c>
      <c r="BP32" s="137">
        <v>2.59924533383517E-3</v>
      </c>
      <c r="BQ32" s="137">
        <v>2.0424208454385001E-3</v>
      </c>
      <c r="BR32" s="137">
        <v>2.09105252960979E-3</v>
      </c>
      <c r="BS32" s="137">
        <v>9.2698959138244998E-4</v>
      </c>
      <c r="BT32" s="137">
        <v>3.4831673560590799E-3</v>
      </c>
      <c r="BU32" s="137">
        <v>1.65098776077946E-5</v>
      </c>
      <c r="BV32" s="137">
        <v>1.6931019597672E-4</v>
      </c>
      <c r="BW32" s="137">
        <v>0</v>
      </c>
      <c r="BX32" s="137">
        <v>1.47159461890832E-5</v>
      </c>
      <c r="BY32" s="137">
        <v>0</v>
      </c>
      <c r="BZ32" s="137">
        <v>1.7943932439170699E-3</v>
      </c>
      <c r="CA32" s="139">
        <v>0</v>
      </c>
      <c r="CB32" s="73"/>
    </row>
    <row r="33" spans="1:80" ht="19.2" x14ac:dyDescent="0.3">
      <c r="A33" s="30"/>
      <c r="B33" s="42" t="s">
        <v>324</v>
      </c>
      <c r="C33" s="43" t="s">
        <v>325</v>
      </c>
      <c r="D33" s="136">
        <v>4.2280522860910702E-4</v>
      </c>
      <c r="E33" s="137">
        <v>2.5363916729958199E-3</v>
      </c>
      <c r="F33" s="137">
        <v>1.21239084120324E-4</v>
      </c>
      <c r="G33" s="137">
        <v>1.24168627639927E-2</v>
      </c>
      <c r="H33" s="137">
        <v>8.2196387118696598E-4</v>
      </c>
      <c r="I33" s="137">
        <v>2.7007220246534597E-4</v>
      </c>
      <c r="J33" s="137">
        <v>3.15594307294856E-3</v>
      </c>
      <c r="K33" s="137">
        <v>4.65752442026654E-2</v>
      </c>
      <c r="L33" s="137">
        <v>4.4537130397232297E-3</v>
      </c>
      <c r="M33" s="137">
        <v>8.0474766511695302E-4</v>
      </c>
      <c r="N33" s="137">
        <v>2.9595792741717898E-4</v>
      </c>
      <c r="O33" s="137">
        <v>3.04502489910097E-5</v>
      </c>
      <c r="P33" s="137">
        <v>2.22070940240715E-4</v>
      </c>
      <c r="Q33" s="137">
        <v>2.22070940240715E-4</v>
      </c>
      <c r="R33" s="137">
        <v>5.1333983154318202E-5</v>
      </c>
      <c r="S33" s="137">
        <v>1.0020385453202701E-3</v>
      </c>
      <c r="T33" s="137">
        <v>1.45023672631392E-4</v>
      </c>
      <c r="U33" s="137">
        <v>1.3696394357595501E-4</v>
      </c>
      <c r="V33" s="137">
        <v>6.4459990017436993E-8</v>
      </c>
      <c r="W33" s="137">
        <v>3.1866414558973199E-3</v>
      </c>
      <c r="X33" s="137">
        <v>4.4570527965906498E-3</v>
      </c>
      <c r="Y33" s="137">
        <v>1.1828668854242099E-2</v>
      </c>
      <c r="Z33" s="137">
        <v>2.9594053819824899E-3</v>
      </c>
      <c r="AA33" s="137">
        <v>1.97933498222728E-2</v>
      </c>
      <c r="AB33" s="137">
        <v>1.0746370788733499</v>
      </c>
      <c r="AC33" s="137">
        <v>1.9914360915566101E-4</v>
      </c>
      <c r="AD33" s="137">
        <v>1.3106354858529601E-4</v>
      </c>
      <c r="AE33" s="137">
        <v>2.6843391658250699E-4</v>
      </c>
      <c r="AF33" s="137">
        <v>8.9268783101433804E-4</v>
      </c>
      <c r="AG33" s="137">
        <v>8.0829268972333103E-4</v>
      </c>
      <c r="AH33" s="137">
        <v>7.7214793893417704E-5</v>
      </c>
      <c r="AI33" s="137">
        <v>6.5335632432794797E-5</v>
      </c>
      <c r="AJ33" s="137">
        <v>0</v>
      </c>
      <c r="AK33" s="137">
        <v>1.42145836349428E-3</v>
      </c>
      <c r="AL33" s="137">
        <v>8.8709296390969796E-4</v>
      </c>
      <c r="AM33" s="137">
        <v>2.7292628700505698E-4</v>
      </c>
      <c r="AN33" s="137">
        <v>3.07947611078308E-4</v>
      </c>
      <c r="AO33" s="137">
        <v>5.7103306470151398E-3</v>
      </c>
      <c r="AP33" s="137">
        <v>1.7489865716894099E-3</v>
      </c>
      <c r="AQ33" s="137">
        <v>1.6248065707085901E-3</v>
      </c>
      <c r="AR33" s="137">
        <v>1.9776669478226102E-3</v>
      </c>
      <c r="AS33" s="137">
        <v>7.0272856794745405E-4</v>
      </c>
      <c r="AT33" s="137">
        <v>6.48194767451342E-4</v>
      </c>
      <c r="AU33" s="137">
        <v>1.3060751602616901E-3</v>
      </c>
      <c r="AV33" s="137">
        <v>9.5031123840712394E-3</v>
      </c>
      <c r="AW33" s="137">
        <v>5.0988972886060004E-4</v>
      </c>
      <c r="AX33" s="137">
        <v>1.31174552226122E-4</v>
      </c>
      <c r="AY33" s="137">
        <v>3.3527168133770001E-4</v>
      </c>
      <c r="AZ33" s="137">
        <v>1.11761663340361E-3</v>
      </c>
      <c r="BA33" s="137">
        <v>2.55653709070635E-4</v>
      </c>
      <c r="BB33" s="137">
        <v>2.7323827870138801E-4</v>
      </c>
      <c r="BC33" s="137">
        <v>5.1976410016527595E-4</v>
      </c>
      <c r="BD33" s="137">
        <v>2.9928927435558198E-4</v>
      </c>
      <c r="BE33" s="137">
        <v>2.9918652329937102E-4</v>
      </c>
      <c r="BF33" s="137">
        <v>2.8880184057387898E-3</v>
      </c>
      <c r="BG33" s="137">
        <v>2.5025487043039301E-3</v>
      </c>
      <c r="BH33" s="137">
        <v>1.4111996155097199E-3</v>
      </c>
      <c r="BI33" s="137">
        <v>5.2018143785729602E-5</v>
      </c>
      <c r="BJ33" s="137">
        <v>3.4081060941246102E-3</v>
      </c>
      <c r="BK33" s="137">
        <v>2.90698629979941E-3</v>
      </c>
      <c r="BL33" s="137">
        <v>2.0220249259273598E-3</v>
      </c>
      <c r="BM33" s="137">
        <v>1.45514159528181E-3</v>
      </c>
      <c r="BN33" s="137">
        <v>4.2375634198165601E-4</v>
      </c>
      <c r="BO33" s="137">
        <v>1.3990529566518799E-3</v>
      </c>
      <c r="BP33" s="137">
        <v>2.73000403214451E-3</v>
      </c>
      <c r="BQ33" s="137">
        <v>1.8436832860313E-3</v>
      </c>
      <c r="BR33" s="137">
        <v>2.0570738851694499E-3</v>
      </c>
      <c r="BS33" s="137">
        <v>2.8878667851326301E-4</v>
      </c>
      <c r="BT33" s="137">
        <v>2.7003594691912599E-3</v>
      </c>
      <c r="BU33" s="137">
        <v>1.3140008991091699E-5</v>
      </c>
      <c r="BV33" s="137">
        <v>1.34208454347868E-4</v>
      </c>
      <c r="BW33" s="137">
        <v>0</v>
      </c>
      <c r="BX33" s="137">
        <v>1.0433767852002499E-5</v>
      </c>
      <c r="BY33" s="137">
        <v>0</v>
      </c>
      <c r="BZ33" s="137">
        <v>1.74169034274862E-3</v>
      </c>
      <c r="CA33" s="139">
        <v>0</v>
      </c>
      <c r="CB33" s="73"/>
    </row>
    <row r="34" spans="1:80" ht="19.2" x14ac:dyDescent="0.3">
      <c r="A34" s="30"/>
      <c r="B34" s="42" t="s">
        <v>332</v>
      </c>
      <c r="C34" s="43" t="s">
        <v>333</v>
      </c>
      <c r="D34" s="136">
        <v>6.9820257278380702E-4</v>
      </c>
      <c r="E34" s="137">
        <v>2.8799016622413898E-2</v>
      </c>
      <c r="F34" s="137">
        <v>2.10097673356108E-4</v>
      </c>
      <c r="G34" s="137">
        <v>5.2449383765047601E-4</v>
      </c>
      <c r="H34" s="137">
        <v>3.6910019800363501E-5</v>
      </c>
      <c r="I34" s="137">
        <v>2.00680737460316E-4</v>
      </c>
      <c r="J34" s="137">
        <v>1.2533685717969201E-3</v>
      </c>
      <c r="K34" s="137">
        <v>4.1927911281395999E-5</v>
      </c>
      <c r="L34" s="137">
        <v>7.3323688960047603E-4</v>
      </c>
      <c r="M34" s="137">
        <v>7.1366257394356303E-4</v>
      </c>
      <c r="N34" s="137">
        <v>1.3303531972957901E-4</v>
      </c>
      <c r="O34" s="137">
        <v>1.9269708304012801E-5</v>
      </c>
      <c r="P34" s="137">
        <v>1.3259522732542999E-4</v>
      </c>
      <c r="Q34" s="137">
        <v>1.3259522732542999E-4</v>
      </c>
      <c r="R34" s="137">
        <v>3.0554509219493503E-5</v>
      </c>
      <c r="S34" s="137">
        <v>2.1878785076048099E-4</v>
      </c>
      <c r="T34" s="137">
        <v>1.77022747760915E-4</v>
      </c>
      <c r="U34" s="137">
        <v>8.1640874276890505E-5</v>
      </c>
      <c r="V34" s="137">
        <v>3.5342680591440098E-8</v>
      </c>
      <c r="W34" s="137">
        <v>1.19933247735336E-3</v>
      </c>
      <c r="X34" s="137">
        <v>1.0849659156396499E-4</v>
      </c>
      <c r="Y34" s="137">
        <v>1.89968856312287E-3</v>
      </c>
      <c r="Z34" s="137">
        <v>3.8310104099027902E-2</v>
      </c>
      <c r="AA34" s="137">
        <v>5.9833221852606305E-4</v>
      </c>
      <c r="AB34" s="137">
        <v>7.0400154018067495E-5</v>
      </c>
      <c r="AC34" s="137">
        <v>1.00014153222199</v>
      </c>
      <c r="AD34" s="137">
        <v>8.0897573109178694E-5</v>
      </c>
      <c r="AE34" s="137">
        <v>2.0639163553540701E-4</v>
      </c>
      <c r="AF34" s="137">
        <v>2.42784110136096E-3</v>
      </c>
      <c r="AG34" s="137">
        <v>1.09169234367369E-4</v>
      </c>
      <c r="AH34" s="137">
        <v>3.4316253392337699E-5</v>
      </c>
      <c r="AI34" s="137">
        <v>3.0937365562438101E-5</v>
      </c>
      <c r="AJ34" s="137">
        <v>0</v>
      </c>
      <c r="AK34" s="137">
        <v>1.3032406836100199E-3</v>
      </c>
      <c r="AL34" s="137">
        <v>4.3339843224750899E-4</v>
      </c>
      <c r="AM34" s="137">
        <v>1.4398798958651699E-4</v>
      </c>
      <c r="AN34" s="137">
        <v>1.3264366635913199E-4</v>
      </c>
      <c r="AO34" s="137">
        <v>2.39432684696409E-3</v>
      </c>
      <c r="AP34" s="137">
        <v>9.9243754562552901E-4</v>
      </c>
      <c r="AQ34" s="137">
        <v>9.6302472994174197E-4</v>
      </c>
      <c r="AR34" s="137">
        <v>1.2161444952892601E-3</v>
      </c>
      <c r="AS34" s="137">
        <v>4.2351030368642197E-4</v>
      </c>
      <c r="AT34" s="137">
        <v>1.64249929884037E-4</v>
      </c>
      <c r="AU34" s="137">
        <v>8.0721376045200495E-4</v>
      </c>
      <c r="AV34" s="137">
        <v>5.2641477735082898E-3</v>
      </c>
      <c r="AW34" s="137">
        <v>3.28143793882924E-4</v>
      </c>
      <c r="AX34" s="137">
        <v>8.0254119104761706E-5</v>
      </c>
      <c r="AY34" s="137">
        <v>1.7405708469987101E-4</v>
      </c>
      <c r="AZ34" s="137">
        <v>4.2997451226534702E-4</v>
      </c>
      <c r="BA34" s="137">
        <v>1.4164943774981601E-4</v>
      </c>
      <c r="BB34" s="137">
        <v>1.92867261937328E-4</v>
      </c>
      <c r="BC34" s="137">
        <v>2.2510875015322799E-4</v>
      </c>
      <c r="BD34" s="137">
        <v>1.81081084466773E-4</v>
      </c>
      <c r="BE34" s="137">
        <v>1.9305478567051E-4</v>
      </c>
      <c r="BF34" s="137">
        <v>2.0455881363562601E-3</v>
      </c>
      <c r="BG34" s="137">
        <v>1.6975247252898899E-3</v>
      </c>
      <c r="BH34" s="137">
        <v>4.6204450608498902E-4</v>
      </c>
      <c r="BI34" s="137">
        <v>3.0751143714921702E-5</v>
      </c>
      <c r="BJ34" s="137">
        <v>2.4499849731238E-3</v>
      </c>
      <c r="BK34" s="137">
        <v>1.4640678140298399E-3</v>
      </c>
      <c r="BL34" s="137">
        <v>1.3838608105541301E-3</v>
      </c>
      <c r="BM34" s="137">
        <v>7.2703023732986305E-4</v>
      </c>
      <c r="BN34" s="137">
        <v>2.2767533784202101E-4</v>
      </c>
      <c r="BO34" s="137">
        <v>5.7863513963081698E-4</v>
      </c>
      <c r="BP34" s="137">
        <v>8.7123839670315403E-4</v>
      </c>
      <c r="BQ34" s="137">
        <v>6.8693207962223601E-4</v>
      </c>
      <c r="BR34" s="137">
        <v>7.8022796549133704E-4</v>
      </c>
      <c r="BS34" s="137">
        <v>1.6825644062495101E-4</v>
      </c>
      <c r="BT34" s="137">
        <v>1.3310104280139299E-3</v>
      </c>
      <c r="BU34" s="137">
        <v>5.8232339869689699E-6</v>
      </c>
      <c r="BV34" s="137">
        <v>6.9449030118500201E-5</v>
      </c>
      <c r="BW34" s="137">
        <v>0</v>
      </c>
      <c r="BX34" s="137">
        <v>7.4974774343364202E-6</v>
      </c>
      <c r="BY34" s="137">
        <v>0</v>
      </c>
      <c r="BZ34" s="137">
        <v>7.0301256308001505E-4</v>
      </c>
      <c r="CA34" s="139">
        <v>0</v>
      </c>
      <c r="CB34" s="73"/>
    </row>
    <row r="35" spans="1:80" ht="19.2" x14ac:dyDescent="0.3">
      <c r="A35" s="30"/>
      <c r="B35" s="42" t="s">
        <v>336</v>
      </c>
      <c r="C35" s="43" t="s">
        <v>337</v>
      </c>
      <c r="D35" s="136">
        <v>1.4855658917800599E-4</v>
      </c>
      <c r="E35" s="137">
        <v>3.1120326909495999E-4</v>
      </c>
      <c r="F35" s="137">
        <v>6.2635556961496006E-5</v>
      </c>
      <c r="G35" s="137">
        <v>3.8227152580672298E-4</v>
      </c>
      <c r="H35" s="137">
        <v>5.8192370263606499E-5</v>
      </c>
      <c r="I35" s="137">
        <v>1.5425336031637201E-4</v>
      </c>
      <c r="J35" s="137">
        <v>1.7272883422775101E-4</v>
      </c>
      <c r="K35" s="137">
        <v>5.32816060943644E-2</v>
      </c>
      <c r="L35" s="137">
        <v>3.9370474948364504E-3</v>
      </c>
      <c r="M35" s="137">
        <v>9.66148184020644E-5</v>
      </c>
      <c r="N35" s="137">
        <v>2.0340129814501299E-4</v>
      </c>
      <c r="O35" s="137">
        <v>1.7821964040117901E-5</v>
      </c>
      <c r="P35" s="137">
        <v>1.56798399363802E-4</v>
      </c>
      <c r="Q35" s="137">
        <v>1.56798399363802E-4</v>
      </c>
      <c r="R35" s="137">
        <v>3.4474481697130997E-5</v>
      </c>
      <c r="S35" s="137">
        <v>8.8041530149487199E-4</v>
      </c>
      <c r="T35" s="137">
        <v>6.6695111347899404E-5</v>
      </c>
      <c r="U35" s="137">
        <v>7.5313181226110997E-5</v>
      </c>
      <c r="V35" s="137">
        <v>3.1758628032233899E-8</v>
      </c>
      <c r="W35" s="137">
        <v>2.6068596261544101E-5</v>
      </c>
      <c r="X35" s="137">
        <v>4.41839018288553E-5</v>
      </c>
      <c r="Y35" s="137">
        <v>5.2786529323968303E-5</v>
      </c>
      <c r="Z35" s="137">
        <v>8.1284914992748997E-5</v>
      </c>
      <c r="AA35" s="137">
        <v>3.61907339271371E-4</v>
      </c>
      <c r="AB35" s="137">
        <v>4.7948664488260899E-5</v>
      </c>
      <c r="AC35" s="137">
        <v>1.52960899033665E-4</v>
      </c>
      <c r="AD35" s="137">
        <v>1.08450941353573</v>
      </c>
      <c r="AE35" s="137">
        <v>8.4074859342838705E-5</v>
      </c>
      <c r="AF35" s="137">
        <v>2.3039680633475199E-4</v>
      </c>
      <c r="AG35" s="137">
        <v>4.4479886940557198E-5</v>
      </c>
      <c r="AH35" s="137">
        <v>3.5737436578739001E-5</v>
      </c>
      <c r="AI35" s="137">
        <v>3.3522107763642697E-5</v>
      </c>
      <c r="AJ35" s="137">
        <v>0</v>
      </c>
      <c r="AK35" s="137">
        <v>9.1288615764964802E-4</v>
      </c>
      <c r="AL35" s="137">
        <v>3.5193696812488003E-4</v>
      </c>
      <c r="AM35" s="137">
        <v>1.4213062672771199E-4</v>
      </c>
      <c r="AN35" s="137">
        <v>1.42141952819216E-4</v>
      </c>
      <c r="AO35" s="137">
        <v>1.4362764190633899E-3</v>
      </c>
      <c r="AP35" s="137">
        <v>1.0009592284608E-3</v>
      </c>
      <c r="AQ35" s="137">
        <v>1.04962447213159E-3</v>
      </c>
      <c r="AR35" s="137">
        <v>1.2413483785536101E-3</v>
      </c>
      <c r="AS35" s="137">
        <v>3.7184207249165601E-4</v>
      </c>
      <c r="AT35" s="137">
        <v>2.0047472452880299E-4</v>
      </c>
      <c r="AU35" s="137">
        <v>7.8142609698943102E-4</v>
      </c>
      <c r="AV35" s="137">
        <v>1.69101874266666E-3</v>
      </c>
      <c r="AW35" s="137">
        <v>6.2553842849375201E-4</v>
      </c>
      <c r="AX35" s="137">
        <v>1.04549451285948E-4</v>
      </c>
      <c r="AY35" s="137">
        <v>2.03461900291994E-4</v>
      </c>
      <c r="AZ35" s="137">
        <v>3.45403770135543E-4</v>
      </c>
      <c r="BA35" s="137">
        <v>1.6751436442622301E-4</v>
      </c>
      <c r="BB35" s="137">
        <v>1.8251764126036801E-4</v>
      </c>
      <c r="BC35" s="137">
        <v>1.9336845304363201E-4</v>
      </c>
      <c r="BD35" s="137">
        <v>1.8658349924179001E-4</v>
      </c>
      <c r="BE35" s="137">
        <v>2.17418976962706E-4</v>
      </c>
      <c r="BF35" s="137">
        <v>2.16513830284825E-3</v>
      </c>
      <c r="BG35" s="137">
        <v>3.4492385357429E-3</v>
      </c>
      <c r="BH35" s="137">
        <v>1.041993925425E-3</v>
      </c>
      <c r="BI35" s="137">
        <v>5.3637310852373601E-5</v>
      </c>
      <c r="BJ35" s="137">
        <v>2.6449652785128499E-3</v>
      </c>
      <c r="BK35" s="137">
        <v>1.3361596880648501E-3</v>
      </c>
      <c r="BL35" s="137">
        <v>1.4545095484424599E-3</v>
      </c>
      <c r="BM35" s="137">
        <v>8.3306611082782504E-4</v>
      </c>
      <c r="BN35" s="137">
        <v>2.5157569249964902E-4</v>
      </c>
      <c r="BO35" s="137">
        <v>7.7370584098326097E-4</v>
      </c>
      <c r="BP35" s="137">
        <v>2.70853508490343E-3</v>
      </c>
      <c r="BQ35" s="137">
        <v>1.0198448395421101E-3</v>
      </c>
      <c r="BR35" s="137">
        <v>1.43915035987867E-3</v>
      </c>
      <c r="BS35" s="137">
        <v>1.9788182116060299E-4</v>
      </c>
      <c r="BT35" s="137">
        <v>1.2237386799125399E-3</v>
      </c>
      <c r="BU35" s="137">
        <v>8.6388849136973006E-6</v>
      </c>
      <c r="BV35" s="137">
        <v>7.6507162837957695E-5</v>
      </c>
      <c r="BW35" s="137">
        <v>0</v>
      </c>
      <c r="BX35" s="137">
        <v>8.0961355885576105E-6</v>
      </c>
      <c r="BY35" s="137">
        <v>0</v>
      </c>
      <c r="BZ35" s="137">
        <v>8.3228170514717203E-4</v>
      </c>
      <c r="CA35" s="139">
        <v>0</v>
      </c>
      <c r="CB35" s="73"/>
    </row>
    <row r="36" spans="1:80" ht="19.2" x14ac:dyDescent="0.3">
      <c r="A36" s="30"/>
      <c r="B36" s="42" t="s">
        <v>312</v>
      </c>
      <c r="C36" s="43" t="s">
        <v>313</v>
      </c>
      <c r="D36" s="136">
        <v>0.18540287904821601</v>
      </c>
      <c r="E36" s="137">
        <v>0.15878739708876499</v>
      </c>
      <c r="F36" s="137">
        <v>7.9078797219823201E-4</v>
      </c>
      <c r="G36" s="137">
        <v>6.9738352111439602E-3</v>
      </c>
      <c r="H36" s="137">
        <v>2.5068061846790501E-4</v>
      </c>
      <c r="I36" s="137">
        <v>3.7743249051025701E-3</v>
      </c>
      <c r="J36" s="137">
        <v>8.8439361775939501E-2</v>
      </c>
      <c r="K36" s="137">
        <v>6.1313975466942598E-4</v>
      </c>
      <c r="L36" s="137">
        <v>1.65619716897644E-2</v>
      </c>
      <c r="M36" s="137">
        <v>8.15816361280014E-3</v>
      </c>
      <c r="N36" s="137">
        <v>1.56764917314965E-3</v>
      </c>
      <c r="O36" s="137">
        <v>7.6115325413247401E-3</v>
      </c>
      <c r="P36" s="137">
        <v>1.43667223296205E-3</v>
      </c>
      <c r="Q36" s="137">
        <v>1.43667223296205E-3</v>
      </c>
      <c r="R36" s="137">
        <v>3.59246850524067E-4</v>
      </c>
      <c r="S36" s="137">
        <v>4.0723722771529702E-3</v>
      </c>
      <c r="T36" s="137">
        <v>1.8583058378429201E-2</v>
      </c>
      <c r="U36" s="137">
        <v>4.9886868924592799E-2</v>
      </c>
      <c r="V36" s="137">
        <v>2.3548614478753599E-7</v>
      </c>
      <c r="W36" s="137">
        <v>9.3515250190771296E-2</v>
      </c>
      <c r="X36" s="137">
        <v>4.9143265835720402E-4</v>
      </c>
      <c r="Y36" s="137">
        <v>2.5211578444675501E-3</v>
      </c>
      <c r="Z36" s="137">
        <v>4.2106478607044799E-2</v>
      </c>
      <c r="AA36" s="137">
        <v>8.9705575884476002E-3</v>
      </c>
      <c r="AB36" s="137">
        <v>5.1943692816850599E-4</v>
      </c>
      <c r="AC36" s="137">
        <v>1.48119428406635E-3</v>
      </c>
      <c r="AD36" s="137">
        <v>5.8622779355395598E-4</v>
      </c>
      <c r="AE36" s="137">
        <v>1.02246116846195</v>
      </c>
      <c r="AF36" s="137">
        <v>4.8968796670726096E-3</v>
      </c>
      <c r="AG36" s="137">
        <v>5.0400499347567505E-4</v>
      </c>
      <c r="AH36" s="137">
        <v>3.6274589027011098E-4</v>
      </c>
      <c r="AI36" s="137">
        <v>3.3391908454764098E-4</v>
      </c>
      <c r="AJ36" s="137">
        <v>0</v>
      </c>
      <c r="AK36" s="137">
        <v>1.1770902791845299E-2</v>
      </c>
      <c r="AL36" s="137">
        <v>4.3874231721483699E-3</v>
      </c>
      <c r="AM36" s="137">
        <v>1.7979614515058701E-3</v>
      </c>
      <c r="AN36" s="137">
        <v>1.45668566214901E-3</v>
      </c>
      <c r="AO36" s="137">
        <v>1.23332031183256E-2</v>
      </c>
      <c r="AP36" s="137">
        <v>1.35263520742041E-2</v>
      </c>
      <c r="AQ36" s="137">
        <v>1.05383249381884E-2</v>
      </c>
      <c r="AR36" s="137">
        <v>1.0380218787654201E-2</v>
      </c>
      <c r="AS36" s="137">
        <v>5.5903109869403804E-3</v>
      </c>
      <c r="AT36" s="137">
        <v>4.4268932199307397E-3</v>
      </c>
      <c r="AU36" s="137">
        <v>8.4224476316272796E-3</v>
      </c>
      <c r="AV36" s="137">
        <v>2.5195035610658702E-2</v>
      </c>
      <c r="AW36" s="137">
        <v>3.3866523183238299E-3</v>
      </c>
      <c r="AX36" s="137">
        <v>8.8349855542185698E-4</v>
      </c>
      <c r="AY36" s="137">
        <v>2.2377330764658601E-3</v>
      </c>
      <c r="AZ36" s="137">
        <v>6.9797074667541197E-3</v>
      </c>
      <c r="BA36" s="137">
        <v>1.55605319915482E-3</v>
      </c>
      <c r="BB36" s="137">
        <v>2.02286728610782E-3</v>
      </c>
      <c r="BC36" s="137">
        <v>8.3942626136613505E-3</v>
      </c>
      <c r="BD36" s="137">
        <v>2.1229434418473E-3</v>
      </c>
      <c r="BE36" s="137">
        <v>2.1200806757398299E-3</v>
      </c>
      <c r="BF36" s="137">
        <v>2.12516524992853E-2</v>
      </c>
      <c r="BG36" s="137">
        <v>1.6263888676234101E-2</v>
      </c>
      <c r="BH36" s="137">
        <v>5.8415303365935301E-3</v>
      </c>
      <c r="BI36" s="137">
        <v>3.2954223486513298E-4</v>
      </c>
      <c r="BJ36" s="137">
        <v>2.56489043851773E-2</v>
      </c>
      <c r="BK36" s="137">
        <v>1.77275507640304E-2</v>
      </c>
      <c r="BL36" s="137">
        <v>1.48139872677455E-2</v>
      </c>
      <c r="BM36" s="137">
        <v>7.5440855784772503E-3</v>
      </c>
      <c r="BN36" s="137">
        <v>2.3553968218176301E-3</v>
      </c>
      <c r="BO36" s="137">
        <v>5.8886640432892698E-3</v>
      </c>
      <c r="BP36" s="137">
        <v>1.0389536784675401E-2</v>
      </c>
      <c r="BQ36" s="137">
        <v>9.4210778493108993E-3</v>
      </c>
      <c r="BR36" s="137">
        <v>9.2965059998863508E-3</v>
      </c>
      <c r="BS36" s="137">
        <v>1.93460784577294E-3</v>
      </c>
      <c r="BT36" s="137">
        <v>1.28985058029858E-2</v>
      </c>
      <c r="BU36" s="137">
        <v>7.4991576407304795E-5</v>
      </c>
      <c r="BV36" s="137">
        <v>6.9784468080188501E-4</v>
      </c>
      <c r="BW36" s="137">
        <v>0</v>
      </c>
      <c r="BX36" s="137">
        <v>7.85029160810153E-5</v>
      </c>
      <c r="BY36" s="137">
        <v>0</v>
      </c>
      <c r="BZ36" s="137">
        <v>5.0245038977972997E-3</v>
      </c>
      <c r="CA36" s="139">
        <v>0</v>
      </c>
      <c r="CB36" s="73"/>
    </row>
    <row r="37" spans="1:80" ht="19.2" x14ac:dyDescent="0.3">
      <c r="A37" s="30"/>
      <c r="B37" s="42" t="s">
        <v>256</v>
      </c>
      <c r="C37" s="43" t="s">
        <v>257</v>
      </c>
      <c r="D37" s="136">
        <v>4.72840986961576E-2</v>
      </c>
      <c r="E37" s="137">
        <v>4.2805580759232003E-3</v>
      </c>
      <c r="F37" s="137">
        <v>5.9193234705240301E-2</v>
      </c>
      <c r="G37" s="137">
        <v>2.4487109331881501E-2</v>
      </c>
      <c r="H37" s="137">
        <v>5.7295695651680403E-3</v>
      </c>
      <c r="I37" s="137">
        <v>6.4475009835374499E-4</v>
      </c>
      <c r="J37" s="137">
        <v>1.42326434667924E-2</v>
      </c>
      <c r="K37" s="137">
        <v>1.2625086490399E-3</v>
      </c>
      <c r="L37" s="137">
        <v>7.91755718514346E-3</v>
      </c>
      <c r="M37" s="137">
        <v>1.86525107562243E-3</v>
      </c>
      <c r="N37" s="137">
        <v>9.50738924497601E-4</v>
      </c>
      <c r="O37" s="137">
        <v>4.3817477449880699E-4</v>
      </c>
      <c r="P37" s="137">
        <v>7.6476100292153398E-4</v>
      </c>
      <c r="Q37" s="137">
        <v>7.6476100292153398E-4</v>
      </c>
      <c r="R37" s="137">
        <v>1.7166492644717801E-4</v>
      </c>
      <c r="S37" s="137">
        <v>2.0706043222581002E-3</v>
      </c>
      <c r="T37" s="137">
        <v>3.29368699588619E-3</v>
      </c>
      <c r="U37" s="137">
        <v>6.3258222422033698E-4</v>
      </c>
      <c r="V37" s="137">
        <v>3.77997617437672E-6</v>
      </c>
      <c r="W37" s="137">
        <v>1.47552092250512E-2</v>
      </c>
      <c r="X37" s="137">
        <v>4.2032649424822302E-3</v>
      </c>
      <c r="Y37" s="137">
        <v>5.1379306270559998E-3</v>
      </c>
      <c r="Z37" s="137">
        <v>4.7559518966406103E-3</v>
      </c>
      <c r="AA37" s="137">
        <v>1.9383817711250102E-2</v>
      </c>
      <c r="AB37" s="137">
        <v>4.5469001721075604E-3</v>
      </c>
      <c r="AC37" s="137">
        <v>4.9100757927841496E-4</v>
      </c>
      <c r="AD37" s="137">
        <v>1.00512206238344E-2</v>
      </c>
      <c r="AE37" s="137">
        <v>7.7855302437643595E-4</v>
      </c>
      <c r="AF37" s="137">
        <v>1.0261977184500399</v>
      </c>
      <c r="AG37" s="137">
        <v>2.1906035560164201E-2</v>
      </c>
      <c r="AH37" s="137">
        <v>1.71587601288506E-4</v>
      </c>
      <c r="AI37" s="137">
        <v>1.5368058500118799E-4</v>
      </c>
      <c r="AJ37" s="137">
        <v>0</v>
      </c>
      <c r="AK37" s="137">
        <v>3.8272531842050198E-3</v>
      </c>
      <c r="AL37" s="137">
        <v>2.9913234452719501E-3</v>
      </c>
      <c r="AM37" s="137">
        <v>1.31229870217311E-3</v>
      </c>
      <c r="AN37" s="137">
        <v>1.4623101678122299E-3</v>
      </c>
      <c r="AO37" s="137">
        <v>1.885489219991E-2</v>
      </c>
      <c r="AP37" s="137">
        <v>1.08215026610159E-2</v>
      </c>
      <c r="AQ37" s="137">
        <v>5.4891687822432103E-3</v>
      </c>
      <c r="AR37" s="137">
        <v>5.6256352735750198E-3</v>
      </c>
      <c r="AS37" s="137">
        <v>2.3450120493424E-3</v>
      </c>
      <c r="AT37" s="137">
        <v>7.0325398658822901E-4</v>
      </c>
      <c r="AU37" s="137">
        <v>3.72022746638521E-3</v>
      </c>
      <c r="AV37" s="137">
        <v>2.5523021607142898E-2</v>
      </c>
      <c r="AW37" s="137">
        <v>1.49108368495105E-2</v>
      </c>
      <c r="AX37" s="137">
        <v>4.17905668101406E-4</v>
      </c>
      <c r="AY37" s="137">
        <v>1.29989515596859E-3</v>
      </c>
      <c r="AZ37" s="137">
        <v>6.3011656677525903E-3</v>
      </c>
      <c r="BA37" s="137">
        <v>6.6493255926912604E-4</v>
      </c>
      <c r="BB37" s="137">
        <v>8.7999495927724503E-4</v>
      </c>
      <c r="BC37" s="137">
        <v>6.1322091737273203E-3</v>
      </c>
      <c r="BD37" s="137">
        <v>1.0983883448208501E-3</v>
      </c>
      <c r="BE37" s="137">
        <v>8.4505972928649599E-4</v>
      </c>
      <c r="BF37" s="137">
        <v>7.2090300107916496E-3</v>
      </c>
      <c r="BG37" s="137">
        <v>9.2424783560604504E-3</v>
      </c>
      <c r="BH37" s="137">
        <v>5.1244814814531301E-3</v>
      </c>
      <c r="BI37" s="137">
        <v>1.3912752394169901E-4</v>
      </c>
      <c r="BJ37" s="137">
        <v>8.4298883509678207E-3</v>
      </c>
      <c r="BK37" s="137">
        <v>9.5614387461277796E-3</v>
      </c>
      <c r="BL37" s="137">
        <v>4.94369814516163E-3</v>
      </c>
      <c r="BM37" s="137">
        <v>3.22068532374315E-3</v>
      </c>
      <c r="BN37" s="137">
        <v>9.8285206457601206E-4</v>
      </c>
      <c r="BO37" s="137">
        <v>3.1975244505039902E-3</v>
      </c>
      <c r="BP37" s="137">
        <v>4.07777777338072E-3</v>
      </c>
      <c r="BQ37" s="137">
        <v>4.23534273209724E-3</v>
      </c>
      <c r="BR37" s="137">
        <v>4.0158963885778103E-3</v>
      </c>
      <c r="BS37" s="137">
        <v>7.2165972428988505E-4</v>
      </c>
      <c r="BT37" s="137">
        <v>6.1204832255622801E-3</v>
      </c>
      <c r="BU37" s="137">
        <v>5.70914933708917E-5</v>
      </c>
      <c r="BV37" s="137">
        <v>2.9796590350443302E-4</v>
      </c>
      <c r="BW37" s="137">
        <v>0</v>
      </c>
      <c r="BX37" s="137">
        <v>2.58283997433598E-5</v>
      </c>
      <c r="BY37" s="137">
        <v>0</v>
      </c>
      <c r="BZ37" s="137">
        <v>1.98376049262946E-3</v>
      </c>
      <c r="CA37" s="139">
        <v>0</v>
      </c>
      <c r="CB37" s="73"/>
    </row>
    <row r="38" spans="1:80" ht="19.2" x14ac:dyDescent="0.3">
      <c r="A38" s="30"/>
      <c r="B38" s="42" t="s">
        <v>278</v>
      </c>
      <c r="C38" s="43" t="s">
        <v>279</v>
      </c>
      <c r="D38" s="136">
        <v>1.1892433659882799E-4</v>
      </c>
      <c r="E38" s="137">
        <v>2.1491618587560199E-4</v>
      </c>
      <c r="F38" s="137">
        <v>1.87020976431227E-3</v>
      </c>
      <c r="G38" s="137">
        <v>4.0270458838101804E-3</v>
      </c>
      <c r="H38" s="137">
        <v>6.1655144279840297E-3</v>
      </c>
      <c r="I38" s="137">
        <v>1.0323810436966299E-4</v>
      </c>
      <c r="J38" s="137">
        <v>1.1906113021496401E-4</v>
      </c>
      <c r="K38" s="137">
        <v>5.9447434310895999E-5</v>
      </c>
      <c r="L38" s="137">
        <v>2.89218812054302E-3</v>
      </c>
      <c r="M38" s="137">
        <v>6.5485840049078097E-5</v>
      </c>
      <c r="N38" s="137">
        <v>1.7215104845895999E-4</v>
      </c>
      <c r="O38" s="137">
        <v>1.3892601453915499E-5</v>
      </c>
      <c r="P38" s="137">
        <v>1.5961877574558901E-4</v>
      </c>
      <c r="Q38" s="137">
        <v>1.5961877574558901E-4</v>
      </c>
      <c r="R38" s="137">
        <v>2.6224974611067599E-5</v>
      </c>
      <c r="S38" s="137">
        <v>7.1161752652013001E-4</v>
      </c>
      <c r="T38" s="137">
        <v>4.17937008689983E-5</v>
      </c>
      <c r="U38" s="137">
        <v>6.3654319126468399E-5</v>
      </c>
      <c r="V38" s="137">
        <v>1.6700358709834401E-8</v>
      </c>
      <c r="W38" s="137">
        <v>2.2249050371439601E-5</v>
      </c>
      <c r="X38" s="137">
        <v>3.0835868853022202E-5</v>
      </c>
      <c r="Y38" s="137">
        <v>3.6613370801615903E-5</v>
      </c>
      <c r="Z38" s="137">
        <v>5.4255856405638301E-5</v>
      </c>
      <c r="AA38" s="137">
        <v>6.3530416808846198E-3</v>
      </c>
      <c r="AB38" s="137">
        <v>3.3621607484356298E-5</v>
      </c>
      <c r="AC38" s="137">
        <v>1.0119422022384701E-4</v>
      </c>
      <c r="AD38" s="137">
        <v>3.9110507356383898E-5</v>
      </c>
      <c r="AE38" s="137">
        <v>5.6886526330170498E-5</v>
      </c>
      <c r="AF38" s="137">
        <v>2.6507163543239401E-4</v>
      </c>
      <c r="AG38" s="137">
        <v>1.00088355097314</v>
      </c>
      <c r="AH38" s="137">
        <v>2.5392023776492599E-5</v>
      </c>
      <c r="AI38" s="137">
        <v>3.1972439625076602E-5</v>
      </c>
      <c r="AJ38" s="137">
        <v>0</v>
      </c>
      <c r="AK38" s="137">
        <v>6.9800346429549603E-4</v>
      </c>
      <c r="AL38" s="137">
        <v>3.2932373242469101E-4</v>
      </c>
      <c r="AM38" s="137">
        <v>1.1048081254753099E-4</v>
      </c>
      <c r="AN38" s="137">
        <v>1.83696668201573E-4</v>
      </c>
      <c r="AO38" s="137">
        <v>1.83386892472992E-3</v>
      </c>
      <c r="AP38" s="137">
        <v>1.1978429636591401E-3</v>
      </c>
      <c r="AQ38" s="137">
        <v>1.20099028691306E-3</v>
      </c>
      <c r="AR38" s="137">
        <v>1.71290461568118E-3</v>
      </c>
      <c r="AS38" s="137">
        <v>3.8856572646797801E-4</v>
      </c>
      <c r="AT38" s="137">
        <v>1.5265460846140301E-4</v>
      </c>
      <c r="AU38" s="137">
        <v>6.1593683258638697E-4</v>
      </c>
      <c r="AV38" s="137">
        <v>3.1413879959983899E-3</v>
      </c>
      <c r="AW38" s="137">
        <v>5.7708602787857402E-3</v>
      </c>
      <c r="AX38" s="137">
        <v>8.0691807649323495E-5</v>
      </c>
      <c r="AY38" s="137">
        <v>1.7016037067331299E-4</v>
      </c>
      <c r="AZ38" s="137">
        <v>5.3698421260407595E-4</v>
      </c>
      <c r="BA38" s="137">
        <v>1.01863034534849E-4</v>
      </c>
      <c r="BB38" s="137">
        <v>1.37971147552237E-4</v>
      </c>
      <c r="BC38" s="137">
        <v>2.4138703947901001E-4</v>
      </c>
      <c r="BD38" s="137">
        <v>1.5589724205286999E-4</v>
      </c>
      <c r="BE38" s="137">
        <v>1.4548595903689099E-4</v>
      </c>
      <c r="BF38" s="137">
        <v>1.4579620842072401E-3</v>
      </c>
      <c r="BG38" s="137">
        <v>1.13697507709184E-3</v>
      </c>
      <c r="BH38" s="137">
        <v>6.35559471485469E-4</v>
      </c>
      <c r="BI38" s="137">
        <v>2.5887467869857401E-5</v>
      </c>
      <c r="BJ38" s="137">
        <v>1.7521651591703199E-3</v>
      </c>
      <c r="BK38" s="137">
        <v>1.2461802960133E-3</v>
      </c>
      <c r="BL38" s="137">
        <v>9.42330877340552E-4</v>
      </c>
      <c r="BM38" s="137">
        <v>5.4202324007535899E-4</v>
      </c>
      <c r="BN38" s="137">
        <v>1.5812584555060499E-4</v>
      </c>
      <c r="BO38" s="137">
        <v>4.8251656035100599E-4</v>
      </c>
      <c r="BP38" s="137">
        <v>4.6752670819005798E-4</v>
      </c>
      <c r="BQ38" s="137">
        <v>6.7674489913674798E-4</v>
      </c>
      <c r="BR38" s="137">
        <v>6.1215471154951002E-4</v>
      </c>
      <c r="BS38" s="137">
        <v>1.33256565545275E-4</v>
      </c>
      <c r="BT38" s="137">
        <v>8.4458397646298305E-4</v>
      </c>
      <c r="BU38" s="137">
        <v>6.8392070350971698E-6</v>
      </c>
      <c r="BV38" s="137">
        <v>4.61267524360771E-5</v>
      </c>
      <c r="BW38" s="137">
        <v>0</v>
      </c>
      <c r="BX38" s="137">
        <v>5.3642473992542597E-6</v>
      </c>
      <c r="BY38" s="137">
        <v>0</v>
      </c>
      <c r="BZ38" s="137">
        <v>3.8324537298370397E-4</v>
      </c>
      <c r="CA38" s="139">
        <v>0</v>
      </c>
      <c r="CB38" s="73"/>
    </row>
    <row r="39" spans="1:80" ht="19.2" x14ac:dyDescent="0.3">
      <c r="A39" s="30"/>
      <c r="B39" s="42" t="s">
        <v>348</v>
      </c>
      <c r="C39" s="43" t="s">
        <v>349</v>
      </c>
      <c r="D39" s="136">
        <v>1.57006020163902E-3</v>
      </c>
      <c r="E39" s="137">
        <v>6.0794139151002695E-4</v>
      </c>
      <c r="F39" s="137">
        <v>1.7372470404920599E-3</v>
      </c>
      <c r="G39" s="137">
        <v>9.9506877145006195E-2</v>
      </c>
      <c r="H39" s="137">
        <v>1.9548806065756299E-4</v>
      </c>
      <c r="I39" s="137">
        <v>2.9183601036720201E-4</v>
      </c>
      <c r="J39" s="137">
        <v>7.4788477310425898E-4</v>
      </c>
      <c r="K39" s="137">
        <v>1.4192441770762701E-4</v>
      </c>
      <c r="L39" s="137">
        <v>4.3857821368546799E-3</v>
      </c>
      <c r="M39" s="137">
        <v>6.2341912784253197E-4</v>
      </c>
      <c r="N39" s="137">
        <v>3.9473848318495098E-4</v>
      </c>
      <c r="O39" s="137">
        <v>7.8140459116102199E-5</v>
      </c>
      <c r="P39" s="137">
        <v>5.6318445557402305E-4</v>
      </c>
      <c r="Q39" s="137">
        <v>5.6318445557402305E-4</v>
      </c>
      <c r="R39" s="137">
        <v>1.09530273761517E-4</v>
      </c>
      <c r="S39" s="137">
        <v>1.71613361671516E-3</v>
      </c>
      <c r="T39" s="137">
        <v>1.4333963720088601E-3</v>
      </c>
      <c r="U39" s="137">
        <v>3.5225472561142498E-4</v>
      </c>
      <c r="V39" s="137">
        <v>1.8587037331442899E-7</v>
      </c>
      <c r="W39" s="137">
        <v>5.4782176215005497E-4</v>
      </c>
      <c r="X39" s="137">
        <v>2.49295244030703E-4</v>
      </c>
      <c r="Y39" s="137">
        <v>2.88034622216518E-4</v>
      </c>
      <c r="Z39" s="137">
        <v>3.04039474865018E-4</v>
      </c>
      <c r="AA39" s="137">
        <v>0.16039306765594299</v>
      </c>
      <c r="AB39" s="137">
        <v>2.4618815528486802E-4</v>
      </c>
      <c r="AC39" s="137">
        <v>2.59415962262821E-4</v>
      </c>
      <c r="AD39" s="137">
        <v>4.23002042844233E-4</v>
      </c>
      <c r="AE39" s="137">
        <v>4.2839545588774399E-4</v>
      </c>
      <c r="AF39" s="137">
        <v>2.86439065540465E-2</v>
      </c>
      <c r="AG39" s="137">
        <v>7.08782211842552E-4</v>
      </c>
      <c r="AH39" s="137">
        <v>1.0028535782566499</v>
      </c>
      <c r="AI39" s="137">
        <v>1.21163277070182E-4</v>
      </c>
      <c r="AJ39" s="137">
        <v>0</v>
      </c>
      <c r="AK39" s="137">
        <v>2.8112660335338001E-3</v>
      </c>
      <c r="AL39" s="137">
        <v>2.8059377552802599E-3</v>
      </c>
      <c r="AM39" s="137">
        <v>1.3964679245375201E-3</v>
      </c>
      <c r="AN39" s="137">
        <v>4.4849444601470202E-4</v>
      </c>
      <c r="AO39" s="137">
        <v>1.39052899452267E-2</v>
      </c>
      <c r="AP39" s="137">
        <v>8.5398216214825993E-3</v>
      </c>
      <c r="AQ39" s="137">
        <v>3.9935105625215402E-3</v>
      </c>
      <c r="AR39" s="137">
        <v>2.9166298616031198E-2</v>
      </c>
      <c r="AS39" s="137">
        <v>2.87262702399227E-3</v>
      </c>
      <c r="AT39" s="137">
        <v>4.1914112921397599E-4</v>
      </c>
      <c r="AU39" s="137">
        <v>2.40286876478105E-3</v>
      </c>
      <c r="AV39" s="137">
        <v>3.0064879799904201E-2</v>
      </c>
      <c r="AW39" s="137">
        <v>4.0451516384582401E-2</v>
      </c>
      <c r="AX39" s="137">
        <v>3.47508315979028E-4</v>
      </c>
      <c r="AY39" s="137">
        <v>8.9633465829299004E-4</v>
      </c>
      <c r="AZ39" s="137">
        <v>5.2647106185018701E-3</v>
      </c>
      <c r="BA39" s="137">
        <v>6.4149584693970105E-4</v>
      </c>
      <c r="BB39" s="137">
        <v>5.5969330327125901E-4</v>
      </c>
      <c r="BC39" s="137">
        <v>2.22615122992811E-3</v>
      </c>
      <c r="BD39" s="137">
        <v>6.0509090634843703E-4</v>
      </c>
      <c r="BE39" s="137">
        <v>5.0232582845810005E-4</v>
      </c>
      <c r="BF39" s="137">
        <v>3.8779236022618698E-3</v>
      </c>
      <c r="BG39" s="137">
        <v>4.8719341421016504E-3</v>
      </c>
      <c r="BH39" s="137">
        <v>6.3465214369187997E-3</v>
      </c>
      <c r="BI39" s="137">
        <v>8.9481701172583E-5</v>
      </c>
      <c r="BJ39" s="137">
        <v>4.2280225007181003E-3</v>
      </c>
      <c r="BK39" s="137">
        <v>5.6897004690761102E-3</v>
      </c>
      <c r="BL39" s="137">
        <v>3.73033868637243E-3</v>
      </c>
      <c r="BM39" s="137">
        <v>4.0383115328214104E-3</v>
      </c>
      <c r="BN39" s="137">
        <v>1.13533157805167E-3</v>
      </c>
      <c r="BO39" s="137">
        <v>2.6359625988148202E-3</v>
      </c>
      <c r="BP39" s="137">
        <v>2.36890149555395E-3</v>
      </c>
      <c r="BQ39" s="137">
        <v>3.7312972626440599E-3</v>
      </c>
      <c r="BR39" s="137">
        <v>3.2609121241807199E-3</v>
      </c>
      <c r="BS39" s="137">
        <v>6.2303456459382402E-4</v>
      </c>
      <c r="BT39" s="137">
        <v>1.24560750300529E-2</v>
      </c>
      <c r="BU39" s="137">
        <v>5.5999703673772697E-5</v>
      </c>
      <c r="BV39" s="137">
        <v>4.2538689019566001E-4</v>
      </c>
      <c r="BW39" s="137">
        <v>0</v>
      </c>
      <c r="BX39" s="137">
        <v>1.29772681049164E-5</v>
      </c>
      <c r="BY39" s="137">
        <v>0</v>
      </c>
      <c r="BZ39" s="137">
        <v>1.6064565323888899E-3</v>
      </c>
      <c r="CA39" s="139">
        <v>0</v>
      </c>
      <c r="CB39" s="73"/>
    </row>
    <row r="40" spans="1:80" ht="19.2" x14ac:dyDescent="0.3">
      <c r="A40" s="30"/>
      <c r="B40" s="42" t="s">
        <v>342</v>
      </c>
      <c r="C40" s="43" t="s">
        <v>343</v>
      </c>
      <c r="D40" s="136">
        <v>1.1962273400774799E-2</v>
      </c>
      <c r="E40" s="137">
        <v>2.5957754330929502E-3</v>
      </c>
      <c r="F40" s="137">
        <v>9.6315977603940496E-5</v>
      </c>
      <c r="G40" s="137">
        <v>2.12483101125789E-2</v>
      </c>
      <c r="H40" s="137">
        <v>3.6753741569884898E-5</v>
      </c>
      <c r="I40" s="137">
        <v>1.5778594465641599E-4</v>
      </c>
      <c r="J40" s="137">
        <v>2.4447115304627602E-4</v>
      </c>
      <c r="K40" s="137">
        <v>5.3357027217308998E-5</v>
      </c>
      <c r="L40" s="137">
        <v>1.3488253101952099E-3</v>
      </c>
      <c r="M40" s="137">
        <v>1.3317084348022599E-4</v>
      </c>
      <c r="N40" s="137">
        <v>4.6120060733593902E-4</v>
      </c>
      <c r="O40" s="137">
        <v>4.34354873578051E-5</v>
      </c>
      <c r="P40" s="137">
        <v>4.7659931498442702E-4</v>
      </c>
      <c r="Q40" s="137">
        <v>4.7659931498442702E-4</v>
      </c>
      <c r="R40" s="137">
        <v>7.4809149765909101E-5</v>
      </c>
      <c r="S40" s="137">
        <v>1.13269958919676E-3</v>
      </c>
      <c r="T40" s="137">
        <v>1.32875909425345E-4</v>
      </c>
      <c r="U40" s="137">
        <v>2.21173038804763E-4</v>
      </c>
      <c r="V40" s="137">
        <v>5.3913822638543197E-8</v>
      </c>
      <c r="W40" s="137">
        <v>9.4454880759509203E-5</v>
      </c>
      <c r="X40" s="137">
        <v>1.11462141119872E-4</v>
      </c>
      <c r="Y40" s="137">
        <v>2.6022933082947097E-4</v>
      </c>
      <c r="Z40" s="137">
        <v>3.2111045271317001E-3</v>
      </c>
      <c r="AA40" s="137">
        <v>3.4197609118490402E-2</v>
      </c>
      <c r="AB40" s="137">
        <v>8.4337886045392495E-5</v>
      </c>
      <c r="AC40" s="137">
        <v>1.7011889400867899E-4</v>
      </c>
      <c r="AD40" s="137">
        <v>9.9226495577082004E-5</v>
      </c>
      <c r="AE40" s="137">
        <v>1.97375201506641E-4</v>
      </c>
      <c r="AF40" s="137">
        <v>6.1617308822526804E-4</v>
      </c>
      <c r="AG40" s="137">
        <v>1.53130711323333E-3</v>
      </c>
      <c r="AH40" s="137">
        <v>3.8194308671007102E-3</v>
      </c>
      <c r="AI40" s="137">
        <v>1.02317086973186</v>
      </c>
      <c r="AJ40" s="137">
        <v>0</v>
      </c>
      <c r="AK40" s="137">
        <v>1.7405454384121701E-3</v>
      </c>
      <c r="AL40" s="137">
        <v>1.77212219303806E-3</v>
      </c>
      <c r="AM40" s="137">
        <v>7.5107666766768496E-4</v>
      </c>
      <c r="AN40" s="137">
        <v>8.8627527058570896E-4</v>
      </c>
      <c r="AO40" s="137">
        <v>8.3456043071037708E-3</v>
      </c>
      <c r="AP40" s="137">
        <v>7.4529981243878704E-3</v>
      </c>
      <c r="AQ40" s="137">
        <v>3.2947847185009001E-3</v>
      </c>
      <c r="AR40" s="137">
        <v>8.43075765955811E-3</v>
      </c>
      <c r="AS40" s="137">
        <v>2.4552231926155202E-3</v>
      </c>
      <c r="AT40" s="137">
        <v>6.2772030627910105E-4</v>
      </c>
      <c r="AU40" s="137">
        <v>1.9061033219076901E-3</v>
      </c>
      <c r="AV40" s="137">
        <v>1.59917543996465E-2</v>
      </c>
      <c r="AW40" s="137">
        <v>5.2469097278127902E-2</v>
      </c>
      <c r="AX40" s="137">
        <v>3.32280660975739E-4</v>
      </c>
      <c r="AY40" s="137">
        <v>6.1597677210292604E-4</v>
      </c>
      <c r="AZ40" s="137">
        <v>3.3939256418293799E-3</v>
      </c>
      <c r="BA40" s="137">
        <v>4.1536990526720198E-4</v>
      </c>
      <c r="BB40" s="137">
        <v>3.6640654256484901E-4</v>
      </c>
      <c r="BC40" s="137">
        <v>1.28459478057698E-3</v>
      </c>
      <c r="BD40" s="137">
        <v>4.7193195456265698E-4</v>
      </c>
      <c r="BE40" s="137">
        <v>3.3772585671668602E-4</v>
      </c>
      <c r="BF40" s="137">
        <v>2.5631216388504901E-3</v>
      </c>
      <c r="BG40" s="137">
        <v>3.2748775443293401E-3</v>
      </c>
      <c r="BH40" s="137">
        <v>1.14463992678358E-2</v>
      </c>
      <c r="BI40" s="137">
        <v>7.06453367613084E-5</v>
      </c>
      <c r="BJ40" s="137">
        <v>2.7894222869094001E-3</v>
      </c>
      <c r="BK40" s="137">
        <v>5.9470621698988202E-3</v>
      </c>
      <c r="BL40" s="137">
        <v>3.9183074374408997E-3</v>
      </c>
      <c r="BM40" s="137">
        <v>2.3750142289597001E-3</v>
      </c>
      <c r="BN40" s="137">
        <v>7.1145701415931302E-4</v>
      </c>
      <c r="BO40" s="137">
        <v>3.0787381780270598E-3</v>
      </c>
      <c r="BP40" s="137">
        <v>1.99947710274756E-3</v>
      </c>
      <c r="BQ40" s="137">
        <v>5.8051390057365397E-3</v>
      </c>
      <c r="BR40" s="137">
        <v>4.7016223057154E-3</v>
      </c>
      <c r="BS40" s="137">
        <v>3.7159866560780602E-4</v>
      </c>
      <c r="BT40" s="137">
        <v>6.6703148611804803E-3</v>
      </c>
      <c r="BU40" s="137">
        <v>7.5267870770419904E-5</v>
      </c>
      <c r="BV40" s="137">
        <v>2.48244083576773E-4</v>
      </c>
      <c r="BW40" s="137">
        <v>0</v>
      </c>
      <c r="BX40" s="137">
        <v>8.5939103336849499E-6</v>
      </c>
      <c r="BY40" s="137">
        <v>0</v>
      </c>
      <c r="BZ40" s="137">
        <v>1.0102970743180199E-3</v>
      </c>
      <c r="CA40" s="139">
        <v>0</v>
      </c>
      <c r="CB40" s="73"/>
    </row>
    <row r="41" spans="1:80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  <c r="CB41" s="73"/>
    </row>
    <row r="42" spans="1:80" ht="19.2" x14ac:dyDescent="0.3">
      <c r="A42" s="30"/>
      <c r="B42" s="42" t="s">
        <v>356</v>
      </c>
      <c r="C42" s="43" t="s">
        <v>357</v>
      </c>
      <c r="D42" s="136">
        <v>1.20473780778079E-4</v>
      </c>
      <c r="E42" s="137">
        <v>2.3018966825838599E-4</v>
      </c>
      <c r="F42" s="137">
        <v>5.6906685478234999E-5</v>
      </c>
      <c r="G42" s="137">
        <v>7.6361528280006401E-4</v>
      </c>
      <c r="H42" s="137">
        <v>2.13315256941676E-3</v>
      </c>
      <c r="I42" s="137">
        <v>1.6499588910960601E-4</v>
      </c>
      <c r="J42" s="137">
        <v>2.2267894007750401E-4</v>
      </c>
      <c r="K42" s="137">
        <v>4.54313994140024E-5</v>
      </c>
      <c r="L42" s="137">
        <v>1.2746466867351999E-3</v>
      </c>
      <c r="M42" s="137">
        <v>3.3788070906814999E-4</v>
      </c>
      <c r="N42" s="137">
        <v>1.1182243005735301E-2</v>
      </c>
      <c r="O42" s="137">
        <v>3.0822442628811402E-5</v>
      </c>
      <c r="P42" s="137">
        <v>4.2186127379262398E-4</v>
      </c>
      <c r="Q42" s="137">
        <v>4.2186127379262398E-4</v>
      </c>
      <c r="R42" s="137">
        <v>5.3290187674257801E-5</v>
      </c>
      <c r="S42" s="137">
        <v>4.1201456964193501E-4</v>
      </c>
      <c r="T42" s="137">
        <v>7.9790581910640002E-5</v>
      </c>
      <c r="U42" s="137">
        <v>1.6012992589023399E-4</v>
      </c>
      <c r="V42" s="137">
        <v>2.7302552576518201E-8</v>
      </c>
      <c r="W42" s="137">
        <v>9.4600231333249495E-5</v>
      </c>
      <c r="X42" s="137">
        <v>5.2953748939469198E-5</v>
      </c>
      <c r="Y42" s="137">
        <v>6.0523688715160202E-5</v>
      </c>
      <c r="Z42" s="137">
        <v>8.20376616240367E-5</v>
      </c>
      <c r="AA42" s="137">
        <v>1.02709847859447E-3</v>
      </c>
      <c r="AB42" s="137">
        <v>5.8422873071963701E-5</v>
      </c>
      <c r="AC42" s="137">
        <v>1.4077970616574001E-4</v>
      </c>
      <c r="AD42" s="137">
        <v>5.9763585126842801E-5</v>
      </c>
      <c r="AE42" s="137">
        <v>1.4837592452717101E-4</v>
      </c>
      <c r="AF42" s="137">
        <v>2.0482842311954301E-4</v>
      </c>
      <c r="AG42" s="137">
        <v>4.3584979891141503E-5</v>
      </c>
      <c r="AH42" s="137">
        <v>4.3708664869084297E-5</v>
      </c>
      <c r="AI42" s="137">
        <v>8.2591795840914297E-5</v>
      </c>
      <c r="AJ42" s="137">
        <v>0</v>
      </c>
      <c r="AK42" s="137">
        <v>1.05401939248397</v>
      </c>
      <c r="AL42" s="137">
        <v>2.89372518355105E-3</v>
      </c>
      <c r="AM42" s="137">
        <v>9.51631441855235E-4</v>
      </c>
      <c r="AN42" s="137">
        <v>2.35672273537951E-4</v>
      </c>
      <c r="AO42" s="137">
        <v>2.3569085947883401E-3</v>
      </c>
      <c r="AP42" s="137">
        <v>1.32175836768706E-3</v>
      </c>
      <c r="AQ42" s="137">
        <v>3.0901928000717101E-3</v>
      </c>
      <c r="AR42" s="137">
        <v>1.3040552757472601E-2</v>
      </c>
      <c r="AS42" s="137">
        <v>4.1980667946455797E-3</v>
      </c>
      <c r="AT42" s="137">
        <v>2.1349828787957601E-4</v>
      </c>
      <c r="AU42" s="137">
        <v>1.1025556327913799E-3</v>
      </c>
      <c r="AV42" s="137">
        <v>7.3114733757957103E-3</v>
      </c>
      <c r="AW42" s="137">
        <v>3.9141624337619702E-4</v>
      </c>
      <c r="AX42" s="137">
        <v>1.15426531303851E-4</v>
      </c>
      <c r="AY42" s="137">
        <v>4.1697695820820099E-4</v>
      </c>
      <c r="AZ42" s="137">
        <v>2.25310712933929E-3</v>
      </c>
      <c r="BA42" s="137">
        <v>3.0453320388869098E-4</v>
      </c>
      <c r="BB42" s="137">
        <v>2.87186948104415E-4</v>
      </c>
      <c r="BC42" s="137">
        <v>8.7184497370891199E-4</v>
      </c>
      <c r="BD42" s="137">
        <v>3.1466905695305897E-4</v>
      </c>
      <c r="BE42" s="137">
        <v>2.7067978955593801E-4</v>
      </c>
      <c r="BF42" s="137">
        <v>2.36056269097996E-3</v>
      </c>
      <c r="BG42" s="137">
        <v>6.2464376327159097E-3</v>
      </c>
      <c r="BH42" s="137">
        <v>1.4549742311355399E-3</v>
      </c>
      <c r="BI42" s="137">
        <v>4.73053309798532E-5</v>
      </c>
      <c r="BJ42" s="137">
        <v>2.39901823335808E-3</v>
      </c>
      <c r="BK42" s="137">
        <v>2.2140792203209098E-3</v>
      </c>
      <c r="BL42" s="137">
        <v>1.48329635101563E-3</v>
      </c>
      <c r="BM42" s="137">
        <v>1.0045240425166301E-3</v>
      </c>
      <c r="BN42" s="137">
        <v>3.4423514378846098E-4</v>
      </c>
      <c r="BO42" s="137">
        <v>1.34078146009789E-3</v>
      </c>
      <c r="BP42" s="137">
        <v>2.7681868175530502E-3</v>
      </c>
      <c r="BQ42" s="137">
        <v>2.3805866287296899E-3</v>
      </c>
      <c r="BR42" s="137">
        <v>2.3544716085498298E-3</v>
      </c>
      <c r="BS42" s="137">
        <v>2.03542126549606E-4</v>
      </c>
      <c r="BT42" s="137">
        <v>2.0864661886370599E-3</v>
      </c>
      <c r="BU42" s="137">
        <v>1.2778316202914699E-5</v>
      </c>
      <c r="BV42" s="137">
        <v>1.02383400342921E-4</v>
      </c>
      <c r="BW42" s="137">
        <v>0</v>
      </c>
      <c r="BX42" s="137">
        <v>7.3474550715150796E-6</v>
      </c>
      <c r="BY42" s="137">
        <v>0</v>
      </c>
      <c r="BZ42" s="137">
        <v>5.5671201689343501E-4</v>
      </c>
      <c r="CA42" s="139">
        <v>0</v>
      </c>
      <c r="CB42" s="73"/>
    </row>
    <row r="43" spans="1:80" ht="19.2" x14ac:dyDescent="0.3">
      <c r="A43" s="30"/>
      <c r="B43" s="42" t="s">
        <v>364</v>
      </c>
      <c r="C43" s="43" t="s">
        <v>365</v>
      </c>
      <c r="D43" s="136">
        <v>1.6126805252913401E-4</v>
      </c>
      <c r="E43" s="137">
        <v>3.1792369117970501E-4</v>
      </c>
      <c r="F43" s="137">
        <v>9.9601393980166495E-5</v>
      </c>
      <c r="G43" s="137">
        <v>7.9426716170167102E-4</v>
      </c>
      <c r="H43" s="137">
        <v>3.7483925214761899E-4</v>
      </c>
      <c r="I43" s="137">
        <v>2.0966500374833399E-4</v>
      </c>
      <c r="J43" s="137">
        <v>3.7466156669949298E-4</v>
      </c>
      <c r="K43" s="137">
        <v>5.5167214964339402E-5</v>
      </c>
      <c r="L43" s="137">
        <v>5.5402406720421796E-4</v>
      </c>
      <c r="M43" s="137">
        <v>1.95020202162108E-4</v>
      </c>
      <c r="N43" s="137">
        <v>2.1053797911441199E-3</v>
      </c>
      <c r="O43" s="137">
        <v>1.2701776874014101E-4</v>
      </c>
      <c r="P43" s="137">
        <v>4.29213833272874E-4</v>
      </c>
      <c r="Q43" s="137">
        <v>4.29213833272874E-4</v>
      </c>
      <c r="R43" s="137">
        <v>1.96938426828878E-4</v>
      </c>
      <c r="S43" s="137">
        <v>3.34911555270151E-4</v>
      </c>
      <c r="T43" s="137">
        <v>1.26684929494166E-4</v>
      </c>
      <c r="U43" s="137">
        <v>7.71752033115224E-4</v>
      </c>
      <c r="V43" s="137">
        <v>4.4367939929856598E-8</v>
      </c>
      <c r="W43" s="137">
        <v>1.7705495947825301E-4</v>
      </c>
      <c r="X43" s="137">
        <v>9.3517020507966899E-5</v>
      </c>
      <c r="Y43" s="137">
        <v>1.07624179621542E-4</v>
      </c>
      <c r="Z43" s="137">
        <v>1.31229108466186E-4</v>
      </c>
      <c r="AA43" s="137">
        <v>9.6921406624559303E-4</v>
      </c>
      <c r="AB43" s="137">
        <v>1.7517219238961701E-4</v>
      </c>
      <c r="AC43" s="137">
        <v>2.2008091907129099E-4</v>
      </c>
      <c r="AD43" s="137">
        <v>9.8151964495266601E-5</v>
      </c>
      <c r="AE43" s="137">
        <v>2.1900430749790501E-4</v>
      </c>
      <c r="AF43" s="137">
        <v>5.2835868815026197E-4</v>
      </c>
      <c r="AG43" s="137">
        <v>7.3806029840701E-5</v>
      </c>
      <c r="AH43" s="137">
        <v>8.2064507039211201E-5</v>
      </c>
      <c r="AI43" s="137">
        <v>1.02284812132707E-4</v>
      </c>
      <c r="AJ43" s="137">
        <v>0</v>
      </c>
      <c r="AK43" s="137">
        <v>0.172291676005278</v>
      </c>
      <c r="AL43" s="137">
        <v>1.05765982247034</v>
      </c>
      <c r="AM43" s="137">
        <v>1.24562257892325E-2</v>
      </c>
      <c r="AN43" s="137">
        <v>5.2176045039580303E-4</v>
      </c>
      <c r="AO43" s="137">
        <v>8.0891893177107502E-3</v>
      </c>
      <c r="AP43" s="137">
        <v>1.9159789779610099E-2</v>
      </c>
      <c r="AQ43" s="137">
        <v>2.8622506440211001E-3</v>
      </c>
      <c r="AR43" s="137">
        <v>8.4952945243691701E-3</v>
      </c>
      <c r="AS43" s="137">
        <v>6.1972851602155599E-3</v>
      </c>
      <c r="AT43" s="137">
        <v>7.0116909108033595E-4</v>
      </c>
      <c r="AU43" s="137">
        <v>1.6139661593307199E-3</v>
      </c>
      <c r="AV43" s="137">
        <v>3.9224547652452297E-3</v>
      </c>
      <c r="AW43" s="137">
        <v>8.72235367120472E-4</v>
      </c>
      <c r="AX43" s="137">
        <v>2.5952479835970101E-4</v>
      </c>
      <c r="AY43" s="137">
        <v>1.8517519884033401E-3</v>
      </c>
      <c r="AZ43" s="137">
        <v>1.5181312723950799E-2</v>
      </c>
      <c r="BA43" s="137">
        <v>1.2169018101335E-3</v>
      </c>
      <c r="BB43" s="137">
        <v>1.18182046049256E-3</v>
      </c>
      <c r="BC43" s="137">
        <v>6.2864558488023598E-3</v>
      </c>
      <c r="BD43" s="137">
        <v>7.7213947912680098E-4</v>
      </c>
      <c r="BE43" s="137">
        <v>8.1901352350129499E-4</v>
      </c>
      <c r="BF43" s="137">
        <v>5.6910177137403399E-3</v>
      </c>
      <c r="BG43" s="137">
        <v>9.5676682891004394E-3</v>
      </c>
      <c r="BH43" s="137">
        <v>2.49166786301932E-3</v>
      </c>
      <c r="BI43" s="137">
        <v>7.7276192092496406E-5</v>
      </c>
      <c r="BJ43" s="137">
        <v>3.73981758655781E-3</v>
      </c>
      <c r="BK43" s="137">
        <v>2.5350607931035698E-3</v>
      </c>
      <c r="BL43" s="137">
        <v>5.8433016353942099E-3</v>
      </c>
      <c r="BM43" s="137">
        <v>1.7494123215546699E-3</v>
      </c>
      <c r="BN43" s="137">
        <v>5.5806374487851697E-4</v>
      </c>
      <c r="BO43" s="137">
        <v>2.2974691900740402E-3</v>
      </c>
      <c r="BP43" s="137">
        <v>3.5943368280222199E-3</v>
      </c>
      <c r="BQ43" s="137">
        <v>3.0728193581441702E-3</v>
      </c>
      <c r="BR43" s="137">
        <v>3.3082804529536601E-3</v>
      </c>
      <c r="BS43" s="137">
        <v>1.1455816877768701E-3</v>
      </c>
      <c r="BT43" s="137">
        <v>4.3528185405484199E-3</v>
      </c>
      <c r="BU43" s="137">
        <v>7.3105046639782204E-5</v>
      </c>
      <c r="BV43" s="137">
        <v>3.7054897787575401E-4</v>
      </c>
      <c r="BW43" s="137">
        <v>0</v>
      </c>
      <c r="BX43" s="137">
        <v>1.1498607008736101E-5</v>
      </c>
      <c r="BY43" s="137">
        <v>0</v>
      </c>
      <c r="BZ43" s="137">
        <v>8.70854597266927E-4</v>
      </c>
      <c r="CA43" s="139">
        <v>0</v>
      </c>
      <c r="CB43" s="73"/>
    </row>
    <row r="44" spans="1:80" ht="19.2" x14ac:dyDescent="0.3">
      <c r="A44" s="30"/>
      <c r="B44" s="42" t="s">
        <v>368</v>
      </c>
      <c r="C44" s="43" t="s">
        <v>369</v>
      </c>
      <c r="D44" s="136">
        <v>2.8401177397329298E-4</v>
      </c>
      <c r="E44" s="137">
        <v>2.3380437193988701E-4</v>
      </c>
      <c r="F44" s="137">
        <v>4.3787812474937398E-5</v>
      </c>
      <c r="G44" s="137">
        <v>5.8494941198424205E-4</v>
      </c>
      <c r="H44" s="137">
        <v>7.5651923288216495E-5</v>
      </c>
      <c r="I44" s="137">
        <v>4.37551817646797E-4</v>
      </c>
      <c r="J44" s="137">
        <v>1.7235569564795199E-4</v>
      </c>
      <c r="K44" s="137">
        <v>2.2194958355718098E-5</v>
      </c>
      <c r="L44" s="137">
        <v>3.0894824918878102E-4</v>
      </c>
      <c r="M44" s="137">
        <v>3.3554359825459E-3</v>
      </c>
      <c r="N44" s="137">
        <v>5.1627044931072403E-4</v>
      </c>
      <c r="O44" s="137">
        <v>2.5407636292167599E-5</v>
      </c>
      <c r="P44" s="137">
        <v>1.5855445582553499E-4</v>
      </c>
      <c r="Q44" s="137">
        <v>1.5855445582553499E-4</v>
      </c>
      <c r="R44" s="137">
        <v>3.0280137461189399E-5</v>
      </c>
      <c r="S44" s="137">
        <v>1.68206625958202E-4</v>
      </c>
      <c r="T44" s="137">
        <v>1.6056518537787599E-4</v>
      </c>
      <c r="U44" s="137">
        <v>1.22466156702784E-4</v>
      </c>
      <c r="V44" s="137">
        <v>1.9498863703344701E-8</v>
      </c>
      <c r="W44" s="137">
        <v>9.3079862309854104E-5</v>
      </c>
      <c r="X44" s="137">
        <v>3.5366304111376902E-5</v>
      </c>
      <c r="Y44" s="137">
        <v>4.18127980939107E-5</v>
      </c>
      <c r="Z44" s="137">
        <v>8.3208181550778202E-5</v>
      </c>
      <c r="AA44" s="137">
        <v>8.1902070956432196E-4</v>
      </c>
      <c r="AB44" s="137">
        <v>3.6385120938763403E-5</v>
      </c>
      <c r="AC44" s="137">
        <v>9.0383064849627802E-5</v>
      </c>
      <c r="AD44" s="137">
        <v>4.1208906975075903E-5</v>
      </c>
      <c r="AE44" s="137">
        <v>7.3564303420940898E-4</v>
      </c>
      <c r="AF44" s="137">
        <v>1.3170001359584101E-4</v>
      </c>
      <c r="AG44" s="137">
        <v>2.92173846073996E-5</v>
      </c>
      <c r="AH44" s="137">
        <v>2.87619471094182E-5</v>
      </c>
      <c r="AI44" s="137">
        <v>3.6306381077695998E-5</v>
      </c>
      <c r="AJ44" s="137">
        <v>0</v>
      </c>
      <c r="AK44" s="137">
        <v>2.79231090854016E-2</v>
      </c>
      <c r="AL44" s="137">
        <v>6.0570130070914403E-3</v>
      </c>
      <c r="AM44" s="137">
        <v>1.1872907874457801</v>
      </c>
      <c r="AN44" s="137">
        <v>4.1300390075938597E-4</v>
      </c>
      <c r="AO44" s="137">
        <v>2.8837264617626E-3</v>
      </c>
      <c r="AP44" s="137">
        <v>1.2823756541458799E-3</v>
      </c>
      <c r="AQ44" s="137">
        <v>1.09920194109383E-3</v>
      </c>
      <c r="AR44" s="137">
        <v>1.16687044156488E-2</v>
      </c>
      <c r="AS44" s="137">
        <v>6.5538381377515495E-4</v>
      </c>
      <c r="AT44" s="137">
        <v>1.81169813919855E-4</v>
      </c>
      <c r="AU44" s="137">
        <v>6.1794242838586703E-3</v>
      </c>
      <c r="AV44" s="137">
        <v>1.83377455488877E-3</v>
      </c>
      <c r="AW44" s="137">
        <v>2.5488077247716798E-4</v>
      </c>
      <c r="AX44" s="137">
        <v>6.6554582322495603E-5</v>
      </c>
      <c r="AY44" s="137">
        <v>2.2699920012832E-4</v>
      </c>
      <c r="AZ44" s="137">
        <v>1.1949584706652801E-3</v>
      </c>
      <c r="BA44" s="137">
        <v>1.6617794802689699E-4</v>
      </c>
      <c r="BB44" s="137">
        <v>1.62856485270975E-4</v>
      </c>
      <c r="BC44" s="137">
        <v>4.7516616553286499E-4</v>
      </c>
      <c r="BD44" s="137">
        <v>1.6862957643921201E-4</v>
      </c>
      <c r="BE44" s="137">
        <v>1.61352911481086E-4</v>
      </c>
      <c r="BF44" s="137">
        <v>1.30797506145876E-3</v>
      </c>
      <c r="BG44" s="137">
        <v>2.9918036416241999E-3</v>
      </c>
      <c r="BH44" s="137">
        <v>7.1433338401232296E-4</v>
      </c>
      <c r="BI44" s="137">
        <v>2.50937360554011E-5</v>
      </c>
      <c r="BJ44" s="137">
        <v>1.5277541222739901E-3</v>
      </c>
      <c r="BK44" s="137">
        <v>1.4182651711886699E-3</v>
      </c>
      <c r="BL44" s="137">
        <v>2.2479376933340301E-3</v>
      </c>
      <c r="BM44" s="137">
        <v>8.0968511250707504E-4</v>
      </c>
      <c r="BN44" s="137">
        <v>2.50414691272224E-4</v>
      </c>
      <c r="BO44" s="137">
        <v>7.8385129453509305E-4</v>
      </c>
      <c r="BP44" s="137">
        <v>1.59615191048986E-3</v>
      </c>
      <c r="BQ44" s="137">
        <v>9.8787312113444189E-4</v>
      </c>
      <c r="BR44" s="137">
        <v>1.1114307431908501E-3</v>
      </c>
      <c r="BS44" s="137">
        <v>1.44548866754435E-4</v>
      </c>
      <c r="BT44" s="137">
        <v>2.1336370810368199E-3</v>
      </c>
      <c r="BU44" s="137">
        <v>8.2317419454643404E-6</v>
      </c>
      <c r="BV44" s="137">
        <v>8.7650024060846295E-5</v>
      </c>
      <c r="BW44" s="137">
        <v>0</v>
      </c>
      <c r="BX44" s="137">
        <v>4.6791202011534999E-6</v>
      </c>
      <c r="BY44" s="137">
        <v>0</v>
      </c>
      <c r="BZ44" s="137">
        <v>3.8835146850148999E-4</v>
      </c>
      <c r="CA44" s="139">
        <v>0</v>
      </c>
      <c r="CB44" s="73"/>
    </row>
    <row r="45" spans="1:80" ht="19.2" x14ac:dyDescent="0.3">
      <c r="A45" s="30"/>
      <c r="B45" s="42" t="s">
        <v>374</v>
      </c>
      <c r="C45" s="43" t="s">
        <v>375</v>
      </c>
      <c r="D45" s="136">
        <v>4.25052241269382E-4</v>
      </c>
      <c r="E45" s="137">
        <v>8.1533039230653303E-4</v>
      </c>
      <c r="F45" s="137">
        <v>1.2530333352299899E-4</v>
      </c>
      <c r="G45" s="137">
        <v>2.07086550478882E-3</v>
      </c>
      <c r="H45" s="137">
        <v>2.4834710802834099E-4</v>
      </c>
      <c r="I45" s="137">
        <v>5.1214744420779795E-4</v>
      </c>
      <c r="J45" s="137">
        <v>3.5474380440142001E-4</v>
      </c>
      <c r="K45" s="137">
        <v>2.5910675588615098E-4</v>
      </c>
      <c r="L45" s="137">
        <v>1.4870543667508E-2</v>
      </c>
      <c r="M45" s="137">
        <v>3.6126092397151802E-4</v>
      </c>
      <c r="N45" s="137">
        <v>0.42585764228191902</v>
      </c>
      <c r="O45" s="137">
        <v>7.7121461262416306E-5</v>
      </c>
      <c r="P45" s="137">
        <v>7.3346246792705197E-4</v>
      </c>
      <c r="Q45" s="137">
        <v>7.3346246792705197E-4</v>
      </c>
      <c r="R45" s="137">
        <v>4.3933117668947999E-4</v>
      </c>
      <c r="S45" s="137">
        <v>3.41210573026972E-3</v>
      </c>
      <c r="T45" s="137">
        <v>2.35709351325214E-4</v>
      </c>
      <c r="U45" s="137">
        <v>3.9054664214644401E-4</v>
      </c>
      <c r="V45" s="137">
        <v>1.04709108946757E-7</v>
      </c>
      <c r="W45" s="137">
        <v>1.17588597390788E-4</v>
      </c>
      <c r="X45" s="137">
        <v>2.0495589900387101E-4</v>
      </c>
      <c r="Y45" s="137">
        <v>2.0999269475387901E-4</v>
      </c>
      <c r="Z45" s="137">
        <v>1.9335708311958E-4</v>
      </c>
      <c r="AA45" s="137">
        <v>2.8463466371370198E-3</v>
      </c>
      <c r="AB45" s="137">
        <v>1.3970939384605599E-4</v>
      </c>
      <c r="AC45" s="137">
        <v>2.7504040748719199E-4</v>
      </c>
      <c r="AD45" s="137">
        <v>1.6416391552689301E-4</v>
      </c>
      <c r="AE45" s="137">
        <v>2.39479945161097E-4</v>
      </c>
      <c r="AF45" s="137">
        <v>4.6461828750882998E-4</v>
      </c>
      <c r="AG45" s="137">
        <v>1.0912114691336501E-4</v>
      </c>
      <c r="AH45" s="137">
        <v>1.5737778816942E-4</v>
      </c>
      <c r="AI45" s="137">
        <v>1.5764371538431099E-4</v>
      </c>
      <c r="AJ45" s="137">
        <v>0</v>
      </c>
      <c r="AK45" s="137">
        <v>2.3710273166139299E-3</v>
      </c>
      <c r="AL45" s="137">
        <v>2.7005220419683501E-3</v>
      </c>
      <c r="AM45" s="137">
        <v>1.0153393301415099E-3</v>
      </c>
      <c r="AN45" s="137">
        <v>1.1160006560970801</v>
      </c>
      <c r="AO45" s="137">
        <v>1.76798638214539E-3</v>
      </c>
      <c r="AP45" s="137">
        <v>2.1816516538819201E-3</v>
      </c>
      <c r="AQ45" s="137">
        <v>5.6075914424217601E-3</v>
      </c>
      <c r="AR45" s="137">
        <v>4.2610679496959201E-2</v>
      </c>
      <c r="AS45" s="137">
        <v>1.39672447610786E-3</v>
      </c>
      <c r="AT45" s="137">
        <v>4.5221784552572798E-4</v>
      </c>
      <c r="AU45" s="137">
        <v>4.3913233988145204E-3</v>
      </c>
      <c r="AV45" s="137">
        <v>5.8520766077937601E-3</v>
      </c>
      <c r="AW45" s="137">
        <v>2.8072820069023202E-3</v>
      </c>
      <c r="AX45" s="137">
        <v>3.2348757349739499E-4</v>
      </c>
      <c r="AY45" s="137">
        <v>4.3752092602209504E-3</v>
      </c>
      <c r="AZ45" s="137">
        <v>6.2498459370631202E-3</v>
      </c>
      <c r="BA45" s="137">
        <v>4.6501857551153999E-4</v>
      </c>
      <c r="BB45" s="137">
        <v>6.2915405413267798E-4</v>
      </c>
      <c r="BC45" s="137">
        <v>3.0591086605190301E-3</v>
      </c>
      <c r="BD45" s="137">
        <v>8.4835325644372003E-4</v>
      </c>
      <c r="BE45" s="137">
        <v>5.5994163041226503E-4</v>
      </c>
      <c r="BF45" s="137">
        <v>3.69646856406606E-3</v>
      </c>
      <c r="BG45" s="137">
        <v>4.3820971625931401E-3</v>
      </c>
      <c r="BH45" s="137">
        <v>2.2642221493102401E-3</v>
      </c>
      <c r="BI45" s="137">
        <v>1.18962048454401E-4</v>
      </c>
      <c r="BJ45" s="137">
        <v>4.3705933404292897E-3</v>
      </c>
      <c r="BK45" s="137">
        <v>1.18324032171383E-2</v>
      </c>
      <c r="BL45" s="137">
        <v>3.0218014137522002E-3</v>
      </c>
      <c r="BM45" s="137">
        <v>2.6113495507812E-3</v>
      </c>
      <c r="BN45" s="137">
        <v>1.8716969478908599E-3</v>
      </c>
      <c r="BO45" s="137">
        <v>2.1444594792314098E-3</v>
      </c>
      <c r="BP45" s="137">
        <v>2.9946128670731201E-3</v>
      </c>
      <c r="BQ45" s="137">
        <v>6.1809108484668501E-3</v>
      </c>
      <c r="BR45" s="137">
        <v>4.83777046359275E-3</v>
      </c>
      <c r="BS45" s="137">
        <v>4.0147030331410302E-4</v>
      </c>
      <c r="BT45" s="137">
        <v>4.28414315569572E-3</v>
      </c>
      <c r="BU45" s="137">
        <v>2.1346615499000598E-5</v>
      </c>
      <c r="BV45" s="137">
        <v>2.09747040997661E-4</v>
      </c>
      <c r="BW45" s="137">
        <v>0</v>
      </c>
      <c r="BX45" s="137">
        <v>1.33841586255492E-5</v>
      </c>
      <c r="BY45" s="137">
        <v>0</v>
      </c>
      <c r="BZ45" s="137">
        <v>1.66698996220453E-3</v>
      </c>
      <c r="CA45" s="139">
        <v>0</v>
      </c>
      <c r="CB45" s="73"/>
    </row>
    <row r="46" spans="1:80" ht="19.2" x14ac:dyDescent="0.3">
      <c r="A46" s="30"/>
      <c r="B46" s="42" t="s">
        <v>384</v>
      </c>
      <c r="C46" s="43" t="s">
        <v>385</v>
      </c>
      <c r="D46" s="136">
        <v>3.4189688538193498E-4</v>
      </c>
      <c r="E46" s="137">
        <v>7.4737209965324003E-4</v>
      </c>
      <c r="F46" s="137">
        <v>2.0928121301824201E-4</v>
      </c>
      <c r="G46" s="137">
        <v>1.49171747451765E-3</v>
      </c>
      <c r="H46" s="137">
        <v>7.6936059479639296E-5</v>
      </c>
      <c r="I46" s="137">
        <v>4.6736793470092397E-4</v>
      </c>
      <c r="J46" s="137">
        <v>7.7110538117063402E-4</v>
      </c>
      <c r="K46" s="137">
        <v>1.1917468742827899E-4</v>
      </c>
      <c r="L46" s="137">
        <v>1.15300952834384E-3</v>
      </c>
      <c r="M46" s="137">
        <v>3.7359326381568102E-4</v>
      </c>
      <c r="N46" s="137">
        <v>1.0098952028843699E-3</v>
      </c>
      <c r="O46" s="137">
        <v>1.16064331263153E-4</v>
      </c>
      <c r="P46" s="137">
        <v>2.0772003816308302E-3</v>
      </c>
      <c r="Q46" s="137">
        <v>2.0772003816308302E-3</v>
      </c>
      <c r="R46" s="137">
        <v>2.3937302087203801E-4</v>
      </c>
      <c r="S46" s="137">
        <v>7.5100466464075302E-4</v>
      </c>
      <c r="T46" s="137">
        <v>3.5713952666226401E-4</v>
      </c>
      <c r="U46" s="137">
        <v>5.7830976433019305E-4</v>
      </c>
      <c r="V46" s="137">
        <v>1.46137408229169E-7</v>
      </c>
      <c r="W46" s="137">
        <v>3.1605409967509302E-4</v>
      </c>
      <c r="X46" s="137">
        <v>4.4502675820572699E-4</v>
      </c>
      <c r="Y46" s="137">
        <v>4.0944992140501602E-4</v>
      </c>
      <c r="Z46" s="137">
        <v>3.3784075088965802E-4</v>
      </c>
      <c r="AA46" s="137">
        <v>1.70442343669297E-3</v>
      </c>
      <c r="AB46" s="137">
        <v>2.31830542216535E-4</v>
      </c>
      <c r="AC46" s="137">
        <v>5.1529303295084203E-4</v>
      </c>
      <c r="AD46" s="137">
        <v>2.7558576307689899E-4</v>
      </c>
      <c r="AE46" s="137">
        <v>4.8450320325828797E-4</v>
      </c>
      <c r="AF46" s="137">
        <v>7.4527351008969603E-4</v>
      </c>
      <c r="AG46" s="137">
        <v>1.8716740545315501E-4</v>
      </c>
      <c r="AH46" s="137">
        <v>3.4725626686472899E-4</v>
      </c>
      <c r="AI46" s="137">
        <v>3.5368761990759898E-4</v>
      </c>
      <c r="AJ46" s="137">
        <v>0</v>
      </c>
      <c r="AK46" s="137">
        <v>4.7977037699753504E-3</v>
      </c>
      <c r="AL46" s="137">
        <v>4.4405534678481004E-3</v>
      </c>
      <c r="AM46" s="137">
        <v>1.7680051012579001E-3</v>
      </c>
      <c r="AN46" s="137">
        <v>1.7013459588833301E-3</v>
      </c>
      <c r="AO46" s="137">
        <v>1.2357063482323201</v>
      </c>
      <c r="AP46" s="137">
        <v>5.0052569787026602E-2</v>
      </c>
      <c r="AQ46" s="137">
        <v>1.5607929781712999E-2</v>
      </c>
      <c r="AR46" s="137">
        <v>5.91802011516497E-3</v>
      </c>
      <c r="AS46" s="137">
        <v>1.3042722282839999E-2</v>
      </c>
      <c r="AT46" s="137">
        <v>7.5646305946398796E-4</v>
      </c>
      <c r="AU46" s="137">
        <v>8.89065190574077E-3</v>
      </c>
      <c r="AV46" s="137">
        <v>1.5037515909308401E-2</v>
      </c>
      <c r="AW46" s="137">
        <v>2.0461876244378899E-3</v>
      </c>
      <c r="AX46" s="137">
        <v>7.4594708904133003E-4</v>
      </c>
      <c r="AY46" s="137">
        <v>2.0104761766655999E-3</v>
      </c>
      <c r="AZ46" s="137">
        <v>8.6624499167454894E-3</v>
      </c>
      <c r="BA46" s="137">
        <v>1.0587579331828201E-3</v>
      </c>
      <c r="BB46" s="137">
        <v>1.01469135588549E-3</v>
      </c>
      <c r="BC46" s="137">
        <v>3.1189606810166498E-3</v>
      </c>
      <c r="BD46" s="137">
        <v>1.9305052226112E-3</v>
      </c>
      <c r="BE46" s="137">
        <v>9.7493872359203195E-4</v>
      </c>
      <c r="BF46" s="137">
        <v>7.2720803998867801E-3</v>
      </c>
      <c r="BG46" s="137">
        <v>1.69114704227958E-2</v>
      </c>
      <c r="BH46" s="137">
        <v>5.6624616077658304E-3</v>
      </c>
      <c r="BI46" s="137">
        <v>3.0681454516065401E-4</v>
      </c>
      <c r="BJ46" s="137">
        <v>8.4985809630449792E-3</v>
      </c>
      <c r="BK46" s="137">
        <v>3.4110836146085198E-2</v>
      </c>
      <c r="BL46" s="137">
        <v>7.3919820186280297E-3</v>
      </c>
      <c r="BM46" s="137">
        <v>6.3071789747532097E-3</v>
      </c>
      <c r="BN46" s="137">
        <v>2.06837799572209E-3</v>
      </c>
      <c r="BO46" s="137">
        <v>9.4917387378309903E-3</v>
      </c>
      <c r="BP46" s="137">
        <v>6.7240621062766596E-3</v>
      </c>
      <c r="BQ46" s="137">
        <v>1.7567283339293902E-2</v>
      </c>
      <c r="BR46" s="137">
        <v>1.8708596718056799E-2</v>
      </c>
      <c r="BS46" s="137">
        <v>9.7452709850361704E-4</v>
      </c>
      <c r="BT46" s="137">
        <v>1.4301863535835299E-2</v>
      </c>
      <c r="BU46" s="137">
        <v>1.67440542984168E-4</v>
      </c>
      <c r="BV46" s="137">
        <v>6.1638645879955999E-4</v>
      </c>
      <c r="BW46" s="137">
        <v>0</v>
      </c>
      <c r="BX46" s="137">
        <v>2.61312122619606E-5</v>
      </c>
      <c r="BY46" s="137">
        <v>0</v>
      </c>
      <c r="BZ46" s="137">
        <v>2.7210583574419898E-3</v>
      </c>
      <c r="CA46" s="139">
        <v>0</v>
      </c>
      <c r="CB46" s="73"/>
    </row>
    <row r="47" spans="1:80" ht="19.2" x14ac:dyDescent="0.3">
      <c r="A47" s="30"/>
      <c r="B47" s="42" t="s">
        <v>392</v>
      </c>
      <c r="C47" s="43" t="s">
        <v>393</v>
      </c>
      <c r="D47" s="136">
        <v>9.5664716868846698E-5</v>
      </c>
      <c r="E47" s="137">
        <v>1.99474813910755E-4</v>
      </c>
      <c r="F47" s="137">
        <v>5.5753893282109997E-5</v>
      </c>
      <c r="G47" s="137">
        <v>3.4328359666925502E-4</v>
      </c>
      <c r="H47" s="137">
        <v>2.40004500691655E-5</v>
      </c>
      <c r="I47" s="137">
        <v>1.22923594990968E-4</v>
      </c>
      <c r="J47" s="137">
        <v>2.1955037170729699E-4</v>
      </c>
      <c r="K47" s="137">
        <v>3.0917366381825197E-5</v>
      </c>
      <c r="L47" s="137">
        <v>2.5272192414545002E-4</v>
      </c>
      <c r="M47" s="137">
        <v>9.8090841034984106E-5</v>
      </c>
      <c r="N47" s="137">
        <v>2.6400842780954699E-4</v>
      </c>
      <c r="O47" s="137">
        <v>2.93258354681247E-5</v>
      </c>
      <c r="P47" s="137">
        <v>2.8206367231588199E-4</v>
      </c>
      <c r="Q47" s="137">
        <v>2.8206367231588199E-4</v>
      </c>
      <c r="R47" s="137">
        <v>1.4486455027375701E-4</v>
      </c>
      <c r="S47" s="137">
        <v>1.6730699312774501E-4</v>
      </c>
      <c r="T47" s="137">
        <v>1.0490381506895501E-4</v>
      </c>
      <c r="U47" s="137">
        <v>1.40895059721564E-4</v>
      </c>
      <c r="V47" s="137">
        <v>4.5815083084796402E-8</v>
      </c>
      <c r="W47" s="137">
        <v>1.01065221408976E-4</v>
      </c>
      <c r="X47" s="137">
        <v>7.5926619270159598E-5</v>
      </c>
      <c r="Y47" s="137">
        <v>8.1666662099616602E-5</v>
      </c>
      <c r="Z47" s="137">
        <v>8.9124273194919902E-5</v>
      </c>
      <c r="AA47" s="137">
        <v>3.6925691373711699E-4</v>
      </c>
      <c r="AB47" s="137">
        <v>6.0163132466763598E-5</v>
      </c>
      <c r="AC47" s="137">
        <v>1.3682184123965001E-4</v>
      </c>
      <c r="AD47" s="137">
        <v>7.7746543843273797E-5</v>
      </c>
      <c r="AE47" s="137">
        <v>1.6113692615653101E-4</v>
      </c>
      <c r="AF47" s="137">
        <v>1.92066254388163E-4</v>
      </c>
      <c r="AG47" s="137">
        <v>5.12029020476584E-5</v>
      </c>
      <c r="AH47" s="137">
        <v>6.0068467701729398E-5</v>
      </c>
      <c r="AI47" s="137">
        <v>5.6645763984950197E-5</v>
      </c>
      <c r="AJ47" s="137">
        <v>0</v>
      </c>
      <c r="AK47" s="137">
        <v>3.33549006428023E-3</v>
      </c>
      <c r="AL47" s="137">
        <v>2.3109012372022702E-3</v>
      </c>
      <c r="AM47" s="137">
        <v>2.6155016032222602E-4</v>
      </c>
      <c r="AN47" s="137">
        <v>4.31603664753578E-4</v>
      </c>
      <c r="AO47" s="137">
        <v>2.6624879014297199E-2</v>
      </c>
      <c r="AP47" s="137">
        <v>1.08126980947772</v>
      </c>
      <c r="AQ47" s="137">
        <v>1.9791323876860202E-3</v>
      </c>
      <c r="AR47" s="137">
        <v>1.11187320584221E-3</v>
      </c>
      <c r="AS47" s="137">
        <v>4.7166881725954303E-3</v>
      </c>
      <c r="AT47" s="137">
        <v>1.9133542534161899E-4</v>
      </c>
      <c r="AU47" s="137">
        <v>1.279915500712E-3</v>
      </c>
      <c r="AV47" s="137">
        <v>3.5577666927696099E-3</v>
      </c>
      <c r="AW47" s="137">
        <v>1.16205470308686E-3</v>
      </c>
      <c r="AX47" s="137">
        <v>1.2520240245662899E-4</v>
      </c>
      <c r="AY47" s="137">
        <v>1.3942901147979E-3</v>
      </c>
      <c r="AZ47" s="137">
        <v>2.68342442273619E-3</v>
      </c>
      <c r="BA47" s="137">
        <v>5.3053220033387298E-4</v>
      </c>
      <c r="BB47" s="137">
        <v>8.1838398885247798E-4</v>
      </c>
      <c r="BC47" s="137">
        <v>7.2688074168226395E-4</v>
      </c>
      <c r="BD47" s="137">
        <v>3.0134481562690699E-4</v>
      </c>
      <c r="BE47" s="137">
        <v>2.48322537553917E-4</v>
      </c>
      <c r="BF47" s="137">
        <v>2.6675645697434901E-3</v>
      </c>
      <c r="BG47" s="137">
        <v>4.5030451892800402E-3</v>
      </c>
      <c r="BH47" s="137">
        <v>3.55418605169357E-3</v>
      </c>
      <c r="BI47" s="137">
        <v>4.8029058434458502E-5</v>
      </c>
      <c r="BJ47" s="137">
        <v>2.2361420122234501E-3</v>
      </c>
      <c r="BK47" s="137">
        <v>3.5715001764906199E-3</v>
      </c>
      <c r="BL47" s="137">
        <v>1.21615362218067E-2</v>
      </c>
      <c r="BM47" s="137">
        <v>1.9580705382602E-3</v>
      </c>
      <c r="BN47" s="137">
        <v>5.9570904464236905E-4</v>
      </c>
      <c r="BO47" s="137">
        <v>5.8307813651453204E-3</v>
      </c>
      <c r="BP47" s="137">
        <v>2.4212302237341301E-3</v>
      </c>
      <c r="BQ47" s="137">
        <v>4.9667487697200299E-3</v>
      </c>
      <c r="BR47" s="137">
        <v>4.58120789084008E-3</v>
      </c>
      <c r="BS47" s="137">
        <v>2.9298861836912603E-4</v>
      </c>
      <c r="BT47" s="137">
        <v>5.7422737035589602E-3</v>
      </c>
      <c r="BU47" s="137">
        <v>2.2594255824716201E-4</v>
      </c>
      <c r="BV47" s="137">
        <v>2.2016248098663299E-4</v>
      </c>
      <c r="BW47" s="137">
        <v>0</v>
      </c>
      <c r="BX47" s="137">
        <v>7.0284843606674803E-6</v>
      </c>
      <c r="BY47" s="137">
        <v>0</v>
      </c>
      <c r="BZ47" s="137">
        <v>9.1704545345151897E-4</v>
      </c>
      <c r="CA47" s="139">
        <v>0</v>
      </c>
      <c r="CB47" s="73"/>
    </row>
    <row r="48" spans="1:80" ht="19.2" x14ac:dyDescent="0.3">
      <c r="A48" s="30"/>
      <c r="B48" s="42" t="s">
        <v>396</v>
      </c>
      <c r="C48" s="43" t="s">
        <v>397</v>
      </c>
      <c r="D48" s="136">
        <v>1.09107443932493E-3</v>
      </c>
      <c r="E48" s="137">
        <v>1.8279715872732999E-3</v>
      </c>
      <c r="F48" s="137">
        <v>4.30640351810213E-4</v>
      </c>
      <c r="G48" s="137">
        <v>2.7892442498412299E-3</v>
      </c>
      <c r="H48" s="137">
        <v>1.63229868343113E-4</v>
      </c>
      <c r="I48" s="137">
        <v>1.00264604684181E-3</v>
      </c>
      <c r="J48" s="137">
        <v>2.3388659522089101E-3</v>
      </c>
      <c r="K48" s="137">
        <v>3.7410672459810198E-4</v>
      </c>
      <c r="L48" s="137">
        <v>1.17033409358877E-2</v>
      </c>
      <c r="M48" s="137">
        <v>7.3311345897839899E-4</v>
      </c>
      <c r="N48" s="137">
        <v>4.2712641053755602E-3</v>
      </c>
      <c r="O48" s="137">
        <v>2.07730226962565E-4</v>
      </c>
      <c r="P48" s="137">
        <v>0.121434653035778</v>
      </c>
      <c r="Q48" s="137">
        <v>0.121434653035778</v>
      </c>
      <c r="R48" s="137">
        <v>1.3433333332312E-3</v>
      </c>
      <c r="S48" s="137">
        <v>7.6316206208405998E-3</v>
      </c>
      <c r="T48" s="137">
        <v>6.8405300174290801E-4</v>
      </c>
      <c r="U48" s="137">
        <v>9.9156946451407595E-4</v>
      </c>
      <c r="V48" s="137">
        <v>2.50050350727352E-7</v>
      </c>
      <c r="W48" s="137">
        <v>1.4414588830704001E-3</v>
      </c>
      <c r="X48" s="137">
        <v>5.1248570362993602E-4</v>
      </c>
      <c r="Y48" s="137">
        <v>5.5478944893969399E-4</v>
      </c>
      <c r="Z48" s="137">
        <v>7.0251314185244905E-4</v>
      </c>
      <c r="AA48" s="137">
        <v>2.9383019856631201E-3</v>
      </c>
      <c r="AB48" s="137">
        <v>4.3214231096831999E-4</v>
      </c>
      <c r="AC48" s="137">
        <v>1.06753854131989E-3</v>
      </c>
      <c r="AD48" s="137">
        <v>5.5406761823857795E-4</v>
      </c>
      <c r="AE48" s="137">
        <v>9.8192535760132098E-4</v>
      </c>
      <c r="AF48" s="137">
        <v>1.4387335653968699E-3</v>
      </c>
      <c r="AG48" s="137">
        <v>3.9751643453313001E-4</v>
      </c>
      <c r="AH48" s="137">
        <v>4.73156598769392E-4</v>
      </c>
      <c r="AI48" s="137">
        <v>1.8385040635756199E-2</v>
      </c>
      <c r="AJ48" s="137">
        <v>0</v>
      </c>
      <c r="AK48" s="137">
        <v>1.2415303317522001E-2</v>
      </c>
      <c r="AL48" s="137">
        <v>8.2223021360520801E-3</v>
      </c>
      <c r="AM48" s="137">
        <v>1.94381525023347E-3</v>
      </c>
      <c r="AN48" s="137">
        <v>3.0384419699400101E-3</v>
      </c>
      <c r="AO48" s="137">
        <v>7.1483087086697799E-3</v>
      </c>
      <c r="AP48" s="137">
        <v>1.2373288063156899E-2</v>
      </c>
      <c r="AQ48" s="137">
        <v>1.0306654239438999</v>
      </c>
      <c r="AR48" s="137">
        <v>6.6702449867705703E-3</v>
      </c>
      <c r="AS48" s="137">
        <v>3.71170433676654E-2</v>
      </c>
      <c r="AT48" s="137">
        <v>1.4211659793857299E-3</v>
      </c>
      <c r="AU48" s="137">
        <v>1.35828705039003E-2</v>
      </c>
      <c r="AV48" s="137">
        <v>1.8862290011295101E-2</v>
      </c>
      <c r="AW48" s="137">
        <v>7.7145563114764202E-3</v>
      </c>
      <c r="AX48" s="137">
        <v>7.1899506553786503E-3</v>
      </c>
      <c r="AY48" s="137">
        <v>1.30598531497129E-2</v>
      </c>
      <c r="AZ48" s="137">
        <v>1.24543525772329E-2</v>
      </c>
      <c r="BA48" s="137">
        <v>1.9924861492359898E-3</v>
      </c>
      <c r="BB48" s="137">
        <v>1.90397814298306E-3</v>
      </c>
      <c r="BC48" s="137">
        <v>5.4251539023718104E-3</v>
      </c>
      <c r="BD48" s="137">
        <v>3.06298654439493E-2</v>
      </c>
      <c r="BE48" s="137">
        <v>2.2501810379541602E-3</v>
      </c>
      <c r="BF48" s="137">
        <v>1.4919231495536299E-2</v>
      </c>
      <c r="BG48" s="137">
        <v>1.38908091511502E-2</v>
      </c>
      <c r="BH48" s="137">
        <v>5.6139052143655303E-3</v>
      </c>
      <c r="BI48" s="137">
        <v>6.7769139978293598E-3</v>
      </c>
      <c r="BJ48" s="137">
        <v>1.7775648182781399E-2</v>
      </c>
      <c r="BK48" s="137">
        <v>2.4238700571492199E-2</v>
      </c>
      <c r="BL48" s="137">
        <v>1.2184993559725899E-2</v>
      </c>
      <c r="BM48" s="137">
        <v>1.41225759786455E-2</v>
      </c>
      <c r="BN48" s="137">
        <v>3.46484108970797E-3</v>
      </c>
      <c r="BO48" s="137">
        <v>5.58404967195831E-3</v>
      </c>
      <c r="BP48" s="137">
        <v>5.6419771551028597E-3</v>
      </c>
      <c r="BQ48" s="137">
        <v>1.0361355050481601E-2</v>
      </c>
      <c r="BR48" s="137">
        <v>8.2131812488521992E-3</v>
      </c>
      <c r="BS48" s="137">
        <v>1.9714684036857399E-3</v>
      </c>
      <c r="BT48" s="137">
        <v>2.9795872818449299E-2</v>
      </c>
      <c r="BU48" s="137">
        <v>1.01717313111079E-4</v>
      </c>
      <c r="BV48" s="137">
        <v>1.10744505035097E-3</v>
      </c>
      <c r="BW48" s="137">
        <v>0</v>
      </c>
      <c r="BX48" s="137">
        <v>5.4447256502781501E-5</v>
      </c>
      <c r="BY48" s="137">
        <v>0</v>
      </c>
      <c r="BZ48" s="137">
        <v>4.4890978282938103E-3</v>
      </c>
      <c r="CA48" s="139">
        <v>0</v>
      </c>
      <c r="CB48" s="73"/>
    </row>
    <row r="49" spans="1:80" ht="19.2" x14ac:dyDescent="0.3">
      <c r="A49" s="30"/>
      <c r="B49" s="42" t="s">
        <v>412</v>
      </c>
      <c r="C49" s="43" t="s">
        <v>413</v>
      </c>
      <c r="D49" s="136">
        <v>1.7112498895472701E-4</v>
      </c>
      <c r="E49" s="137">
        <v>2.6728135083325298E-4</v>
      </c>
      <c r="F49" s="137">
        <v>1.00893594450984E-4</v>
      </c>
      <c r="G49" s="137">
        <v>3.3591319761382799E-2</v>
      </c>
      <c r="H49" s="137">
        <v>2.9628302418148298E-5</v>
      </c>
      <c r="I49" s="137">
        <v>1.5494855403283799E-4</v>
      </c>
      <c r="J49" s="137">
        <v>5.4474286017868097E-4</v>
      </c>
      <c r="K49" s="137">
        <v>5.5309994453816801E-5</v>
      </c>
      <c r="L49" s="137">
        <v>1.62141539413535E-3</v>
      </c>
      <c r="M49" s="137">
        <v>1.21811923122947E-4</v>
      </c>
      <c r="N49" s="137">
        <v>2.46785330159026E-4</v>
      </c>
      <c r="O49" s="137">
        <v>3.0067007959644102E-5</v>
      </c>
      <c r="P49" s="137">
        <v>3.3910164955128799E-4</v>
      </c>
      <c r="Q49" s="137">
        <v>3.3910164955128799E-4</v>
      </c>
      <c r="R49" s="137">
        <v>5.8701932531981301E-5</v>
      </c>
      <c r="S49" s="137">
        <v>5.2529800816496003E-3</v>
      </c>
      <c r="T49" s="137">
        <v>1.1689368600062099E-4</v>
      </c>
      <c r="U49" s="137">
        <v>1.45497669585136E-4</v>
      </c>
      <c r="V49" s="137">
        <v>3.7537091789703997E-8</v>
      </c>
      <c r="W49" s="137">
        <v>4.19686144415973E-4</v>
      </c>
      <c r="X49" s="137">
        <v>8.3773057639544504E-5</v>
      </c>
      <c r="Y49" s="137">
        <v>8.75815570049786E-5</v>
      </c>
      <c r="Z49" s="137">
        <v>1.00048796019296E-4</v>
      </c>
      <c r="AA49" s="137">
        <v>5.4204952149466398E-2</v>
      </c>
      <c r="AB49" s="137">
        <v>6.5834318454368798E-5</v>
      </c>
      <c r="AC49" s="137">
        <v>1.6261861689952201E-4</v>
      </c>
      <c r="AD49" s="137">
        <v>7.9714515039574794E-5</v>
      </c>
      <c r="AE49" s="137">
        <v>1.2380256202571601E-4</v>
      </c>
      <c r="AF49" s="137">
        <v>8.4233267380768597E-4</v>
      </c>
      <c r="AG49" s="137">
        <v>6.6518736053629995E-5</v>
      </c>
      <c r="AH49" s="137">
        <v>6.7102047025762796E-5</v>
      </c>
      <c r="AI49" s="137">
        <v>6.2942162170647701E-4</v>
      </c>
      <c r="AJ49" s="137">
        <v>0</v>
      </c>
      <c r="AK49" s="137">
        <v>2.7278485872013702E-3</v>
      </c>
      <c r="AL49" s="137">
        <v>1.0009465986203199E-3</v>
      </c>
      <c r="AM49" s="137">
        <v>4.10378006851745E-3</v>
      </c>
      <c r="AN49" s="137">
        <v>3.0187741436936302E-4</v>
      </c>
      <c r="AO49" s="137">
        <v>2.4952276460164001E-3</v>
      </c>
      <c r="AP49" s="137">
        <v>1.57347484793416E-3</v>
      </c>
      <c r="AQ49" s="137">
        <v>2.4457493498518299E-3</v>
      </c>
      <c r="AR49" s="137">
        <v>1.0131110722051699</v>
      </c>
      <c r="AS49" s="137">
        <v>3.4789392497532701E-3</v>
      </c>
      <c r="AT49" s="137">
        <v>3.2323191559975199E-4</v>
      </c>
      <c r="AU49" s="137">
        <v>1.5675810931670201E-3</v>
      </c>
      <c r="AV49" s="137">
        <v>9.6395306879209896E-3</v>
      </c>
      <c r="AW49" s="137">
        <v>1.1723744508106899E-3</v>
      </c>
      <c r="AX49" s="137">
        <v>1.4905445533403599E-4</v>
      </c>
      <c r="AY49" s="137">
        <v>4.5290199408236099E-4</v>
      </c>
      <c r="AZ49" s="137">
        <v>1.7874341779038701E-3</v>
      </c>
      <c r="BA49" s="137">
        <v>2.96676212332988E-4</v>
      </c>
      <c r="BB49" s="137">
        <v>2.7653327865420402E-4</v>
      </c>
      <c r="BC49" s="137">
        <v>7.7410238529565002E-4</v>
      </c>
      <c r="BD49" s="137">
        <v>3.6469362245571498E-4</v>
      </c>
      <c r="BE49" s="137">
        <v>2.84355769539277E-4</v>
      </c>
      <c r="BF49" s="137">
        <v>2.5095829674357602E-3</v>
      </c>
      <c r="BG49" s="137">
        <v>4.3198721639117303E-3</v>
      </c>
      <c r="BH49" s="137">
        <v>1.50183668925235E-3</v>
      </c>
      <c r="BI49" s="137">
        <v>5.7257484787628197E-5</v>
      </c>
      <c r="BJ49" s="137">
        <v>2.7483446972728599E-3</v>
      </c>
      <c r="BK49" s="137">
        <v>4.7792715007122597E-3</v>
      </c>
      <c r="BL49" s="137">
        <v>2.6517220779900502E-3</v>
      </c>
      <c r="BM49" s="137">
        <v>1.4098982965637099E-3</v>
      </c>
      <c r="BN49" s="137">
        <v>4.5823055671055202E-4</v>
      </c>
      <c r="BO49" s="137">
        <v>1.6284568056467901E-3</v>
      </c>
      <c r="BP49" s="137">
        <v>2.4546719935756899E-3</v>
      </c>
      <c r="BQ49" s="137">
        <v>6.6944849320130497E-3</v>
      </c>
      <c r="BR49" s="137">
        <v>5.7164543680217001E-3</v>
      </c>
      <c r="BS49" s="137">
        <v>2.8462368277565097E-4</v>
      </c>
      <c r="BT49" s="137">
        <v>2.90408173117555E-3</v>
      </c>
      <c r="BU49" s="137">
        <v>1.47041547288957E-5</v>
      </c>
      <c r="BV49" s="137">
        <v>1.36736869952105E-4</v>
      </c>
      <c r="BW49" s="137">
        <v>0</v>
      </c>
      <c r="BX49" s="137">
        <v>8.4173893597374999E-6</v>
      </c>
      <c r="BY49" s="137">
        <v>0</v>
      </c>
      <c r="BZ49" s="137">
        <v>7.0414911003990205E-4</v>
      </c>
      <c r="CA49" s="139">
        <v>0</v>
      </c>
      <c r="CB49" s="73"/>
    </row>
    <row r="50" spans="1:80" ht="19.2" x14ac:dyDescent="0.3">
      <c r="A50" s="30"/>
      <c r="B50" s="42" t="s">
        <v>420</v>
      </c>
      <c r="C50" s="43" t="s">
        <v>421</v>
      </c>
      <c r="D50" s="136">
        <v>8.2385803001408802E-4</v>
      </c>
      <c r="E50" s="137">
        <v>4.6149081616807502E-4</v>
      </c>
      <c r="F50" s="137">
        <v>1.2685678364458201E-4</v>
      </c>
      <c r="G50" s="137">
        <v>3.8125352359048002E-3</v>
      </c>
      <c r="H50" s="137">
        <v>7.1597368427534302E-5</v>
      </c>
      <c r="I50" s="137">
        <v>2.8462078736706301E-4</v>
      </c>
      <c r="J50" s="137">
        <v>1.34973110979362E-2</v>
      </c>
      <c r="K50" s="137">
        <v>9.2756943183399496E-5</v>
      </c>
      <c r="L50" s="137">
        <v>1.0979355735411501E-3</v>
      </c>
      <c r="M50" s="137">
        <v>2.0077398847111099E-4</v>
      </c>
      <c r="N50" s="137">
        <v>1.0424045004398699E-3</v>
      </c>
      <c r="O50" s="137">
        <v>5.4971478121022299E-5</v>
      </c>
      <c r="P50" s="137">
        <v>5.93967561519634E-4</v>
      </c>
      <c r="Q50" s="137">
        <v>5.93967561519634E-4</v>
      </c>
      <c r="R50" s="137">
        <v>1.0488801128567999E-4</v>
      </c>
      <c r="S50" s="137">
        <v>3.8426763040419099E-3</v>
      </c>
      <c r="T50" s="137">
        <v>2.0375187293565199E-4</v>
      </c>
      <c r="U50" s="137">
        <v>2.5496950918916302E-4</v>
      </c>
      <c r="V50" s="137">
        <v>7.90933620309764E-8</v>
      </c>
      <c r="W50" s="137">
        <v>1.4194088579477199E-2</v>
      </c>
      <c r="X50" s="137">
        <v>1.5054070939778E-4</v>
      </c>
      <c r="Y50" s="137">
        <v>1.62978109183581E-4</v>
      </c>
      <c r="Z50" s="137">
        <v>1.95320716675313E-4</v>
      </c>
      <c r="AA50" s="137">
        <v>5.7396608717893002E-3</v>
      </c>
      <c r="AB50" s="137">
        <v>1.2221577047397499E-4</v>
      </c>
      <c r="AC50" s="137">
        <v>3.1228898542076699E-4</v>
      </c>
      <c r="AD50" s="137">
        <v>1.5730684977612399E-4</v>
      </c>
      <c r="AE50" s="137">
        <v>3.0442672843654199E-4</v>
      </c>
      <c r="AF50" s="137">
        <v>4.64155177291487E-4</v>
      </c>
      <c r="AG50" s="137">
        <v>1.09881676714602E-4</v>
      </c>
      <c r="AH50" s="137">
        <v>1.2432470270788901E-4</v>
      </c>
      <c r="AI50" s="137">
        <v>1.5066526317374001E-3</v>
      </c>
      <c r="AJ50" s="137">
        <v>0</v>
      </c>
      <c r="AK50" s="137">
        <v>8.6638622240025904E-3</v>
      </c>
      <c r="AL50" s="137">
        <v>2.86794617607817E-3</v>
      </c>
      <c r="AM50" s="137">
        <v>1.00143317512658E-3</v>
      </c>
      <c r="AN50" s="137">
        <v>1.70258477070684E-3</v>
      </c>
      <c r="AO50" s="137">
        <v>1.40430972259047E-2</v>
      </c>
      <c r="AP50" s="137">
        <v>1.8036273904903002E-2</v>
      </c>
      <c r="AQ50" s="137">
        <v>4.3574629410856004E-3</v>
      </c>
      <c r="AR50" s="137">
        <v>9.4688137458234498E-2</v>
      </c>
      <c r="AS50" s="137">
        <v>1.06349544175521</v>
      </c>
      <c r="AT50" s="137">
        <v>2.0343135035715098E-3</v>
      </c>
      <c r="AU50" s="137">
        <v>3.63649080866063E-2</v>
      </c>
      <c r="AV50" s="137">
        <v>9.1363496553666206E-3</v>
      </c>
      <c r="AW50" s="137">
        <v>2.1234132572460099E-3</v>
      </c>
      <c r="AX50" s="137">
        <v>3.6589422586583099E-4</v>
      </c>
      <c r="AY50" s="137">
        <v>7.7738111631439101E-4</v>
      </c>
      <c r="AZ50" s="137">
        <v>2.9000449977322901E-3</v>
      </c>
      <c r="BA50" s="137">
        <v>6.8012388093308097E-4</v>
      </c>
      <c r="BB50" s="137">
        <v>5.0224927934417797E-4</v>
      </c>
      <c r="BC50" s="137">
        <v>1.17812221086088E-3</v>
      </c>
      <c r="BD50" s="137">
        <v>6.1907900841614704E-4</v>
      </c>
      <c r="BE50" s="137">
        <v>4.9383053188296303E-4</v>
      </c>
      <c r="BF50" s="137">
        <v>4.8643915795759298E-3</v>
      </c>
      <c r="BG50" s="137">
        <v>5.30694369657983E-3</v>
      </c>
      <c r="BH50" s="137">
        <v>3.41464885328212E-3</v>
      </c>
      <c r="BI50" s="137">
        <v>1.01223000622676E-4</v>
      </c>
      <c r="BJ50" s="137">
        <v>5.2054782282702104E-3</v>
      </c>
      <c r="BK50" s="137">
        <v>7.4130054239965101E-3</v>
      </c>
      <c r="BL50" s="137">
        <v>1.3522227675256701E-2</v>
      </c>
      <c r="BM50" s="137">
        <v>3.5088785378164901E-3</v>
      </c>
      <c r="BN50" s="137">
        <v>1.0707868373381799E-3</v>
      </c>
      <c r="BO50" s="137">
        <v>3.7737297321865102E-3</v>
      </c>
      <c r="BP50" s="137">
        <v>3.68165532759433E-3</v>
      </c>
      <c r="BQ50" s="137">
        <v>3.9352121263491798E-3</v>
      </c>
      <c r="BR50" s="137">
        <v>3.86250933440958E-3</v>
      </c>
      <c r="BS50" s="137">
        <v>5.4893938264224105E-4</v>
      </c>
      <c r="BT50" s="137">
        <v>9.9976287877185308E-3</v>
      </c>
      <c r="BU50" s="137">
        <v>6.77493683004151E-5</v>
      </c>
      <c r="BV50" s="137">
        <v>3.7442774413228198E-4</v>
      </c>
      <c r="BW50" s="137">
        <v>0</v>
      </c>
      <c r="BX50" s="137">
        <v>1.5976413262049399E-5</v>
      </c>
      <c r="BY50" s="137">
        <v>0</v>
      </c>
      <c r="BZ50" s="137">
        <v>1.5107417846754901E-3</v>
      </c>
      <c r="CA50" s="139">
        <v>0</v>
      </c>
      <c r="CB50" s="73"/>
    </row>
    <row r="51" spans="1:80" ht="19.2" x14ac:dyDescent="0.3">
      <c r="A51" s="30"/>
      <c r="B51" s="42" t="s">
        <v>424</v>
      </c>
      <c r="C51" s="43" t="s">
        <v>425</v>
      </c>
      <c r="D51" s="136">
        <v>1.18778900101739E-4</v>
      </c>
      <c r="E51" s="137">
        <v>2.75169352470362E-4</v>
      </c>
      <c r="F51" s="137">
        <v>6.6548281545782497E-5</v>
      </c>
      <c r="G51" s="137">
        <v>1.91014771021522E-3</v>
      </c>
      <c r="H51" s="137">
        <v>2.41924388533393E-5</v>
      </c>
      <c r="I51" s="137">
        <v>1.30575222770797E-4</v>
      </c>
      <c r="J51" s="137">
        <v>5.1670882190635098E-4</v>
      </c>
      <c r="K51" s="137">
        <v>4.8204856938379802E-5</v>
      </c>
      <c r="L51" s="137">
        <v>2.90602785447509E-4</v>
      </c>
      <c r="M51" s="137">
        <v>1.12259682516825E-4</v>
      </c>
      <c r="N51" s="137">
        <v>1.7260372069521099E-4</v>
      </c>
      <c r="O51" s="137">
        <v>2.11393095108616E-5</v>
      </c>
      <c r="P51" s="137">
        <v>1.66105574158448E-4</v>
      </c>
      <c r="Q51" s="137">
        <v>1.66105574158448E-4</v>
      </c>
      <c r="R51" s="137">
        <v>4.4255487347364499E-5</v>
      </c>
      <c r="S51" s="137">
        <v>3.6106034914556903E-4</v>
      </c>
      <c r="T51" s="137">
        <v>7.8740565668119898E-5</v>
      </c>
      <c r="U51" s="137">
        <v>9.8348445558832303E-5</v>
      </c>
      <c r="V51" s="137">
        <v>2.5510465406244999E-8</v>
      </c>
      <c r="W51" s="137">
        <v>4.1267607163900701E-4</v>
      </c>
      <c r="X51" s="137">
        <v>4.7909194218430399E-5</v>
      </c>
      <c r="Y51" s="137">
        <v>6.1281852087181099E-5</v>
      </c>
      <c r="Z51" s="137">
        <v>1.9055267520548199E-4</v>
      </c>
      <c r="AA51" s="137">
        <v>2.8946570359886601E-3</v>
      </c>
      <c r="AB51" s="137">
        <v>4.8969387029160102E-5</v>
      </c>
      <c r="AC51" s="137">
        <v>1.3848407046640899E-4</v>
      </c>
      <c r="AD51" s="137">
        <v>5.99847720512171E-5</v>
      </c>
      <c r="AE51" s="137">
        <v>1.01428303144422E-4</v>
      </c>
      <c r="AF51" s="137">
        <v>4.03454136026869E-4</v>
      </c>
      <c r="AG51" s="137">
        <v>4.7800987848217597E-5</v>
      </c>
      <c r="AH51" s="137">
        <v>4.08696443873956E-5</v>
      </c>
      <c r="AI51" s="137">
        <v>7.5142295141195201E-4</v>
      </c>
      <c r="AJ51" s="137">
        <v>0</v>
      </c>
      <c r="AK51" s="137">
        <v>2.7259450432660002E-3</v>
      </c>
      <c r="AL51" s="137">
        <v>6.6308569996480996E-4</v>
      </c>
      <c r="AM51" s="137">
        <v>3.3605550039243201E-4</v>
      </c>
      <c r="AN51" s="137">
        <v>2.1764131243116701E-4</v>
      </c>
      <c r="AO51" s="137">
        <v>4.4591981252849197E-3</v>
      </c>
      <c r="AP51" s="137">
        <v>8.4236025069594003E-3</v>
      </c>
      <c r="AQ51" s="137">
        <v>1.18439222657283E-3</v>
      </c>
      <c r="AR51" s="137">
        <v>3.1267024075509901E-2</v>
      </c>
      <c r="AS51" s="137">
        <v>1.22321433523378E-3</v>
      </c>
      <c r="AT51" s="137">
        <v>1.0574283549125201</v>
      </c>
      <c r="AU51" s="137">
        <v>1.0474811532072399E-3</v>
      </c>
      <c r="AV51" s="137">
        <v>5.5703612196771404E-3</v>
      </c>
      <c r="AW51" s="137">
        <v>1.29761173883153E-3</v>
      </c>
      <c r="AX51" s="137">
        <v>9.1468855084168794E-5</v>
      </c>
      <c r="AY51" s="137">
        <v>2.7626246933572598E-4</v>
      </c>
      <c r="AZ51" s="137">
        <v>1.0316687965656801E-3</v>
      </c>
      <c r="BA51" s="137">
        <v>2.13610304751958E-4</v>
      </c>
      <c r="BB51" s="137">
        <v>2.06638272044106E-4</v>
      </c>
      <c r="BC51" s="137">
        <v>4.0324846632816297E-4</v>
      </c>
      <c r="BD51" s="137">
        <v>2.10764372883541E-4</v>
      </c>
      <c r="BE51" s="137">
        <v>2.1776308493825399E-4</v>
      </c>
      <c r="BF51" s="137">
        <v>2.2516389452813699E-3</v>
      </c>
      <c r="BG51" s="137">
        <v>2.3629611790946799E-3</v>
      </c>
      <c r="BH51" s="137">
        <v>1.40259533120817E-3</v>
      </c>
      <c r="BI51" s="137">
        <v>3.3203386977815E-5</v>
      </c>
      <c r="BJ51" s="137">
        <v>2.3653499051588399E-3</v>
      </c>
      <c r="BK51" s="137">
        <v>1.86821865987309E-3</v>
      </c>
      <c r="BL51" s="137">
        <v>4.4224173229546401E-3</v>
      </c>
      <c r="BM51" s="137">
        <v>9.84407208808736E-4</v>
      </c>
      <c r="BN51" s="137">
        <v>3.1700501747668598E-4</v>
      </c>
      <c r="BO51" s="137">
        <v>1.15767130593676E-3</v>
      </c>
      <c r="BP51" s="137">
        <v>1.70741469520478E-3</v>
      </c>
      <c r="BQ51" s="137">
        <v>4.4780097457875097E-3</v>
      </c>
      <c r="BR51" s="137">
        <v>3.21389139376782E-3</v>
      </c>
      <c r="BS51" s="137">
        <v>1.96478986289958E-4</v>
      </c>
      <c r="BT51" s="137">
        <v>2.2573691233566998E-3</v>
      </c>
      <c r="BU51" s="137">
        <v>2.93702149955679E-5</v>
      </c>
      <c r="BV51" s="137">
        <v>1.02765639637703E-4</v>
      </c>
      <c r="BW51" s="137">
        <v>0</v>
      </c>
      <c r="BX51" s="137">
        <v>7.2584336246975196E-6</v>
      </c>
      <c r="BY51" s="137">
        <v>0</v>
      </c>
      <c r="BZ51" s="137">
        <v>4.9354708938965095E-4</v>
      </c>
      <c r="CA51" s="139">
        <v>0</v>
      </c>
      <c r="CB51" s="73"/>
    </row>
    <row r="52" spans="1:80" ht="19.2" x14ac:dyDescent="0.3">
      <c r="A52" s="30"/>
      <c r="B52" s="42" t="s">
        <v>438</v>
      </c>
      <c r="C52" s="43" t="s">
        <v>439</v>
      </c>
      <c r="D52" s="136">
        <v>3.5647933271129302E-5</v>
      </c>
      <c r="E52" s="137">
        <v>7.8375125186658993E-5</v>
      </c>
      <c r="F52" s="137">
        <v>2.0345629406455898E-5</v>
      </c>
      <c r="G52" s="137">
        <v>2.52678931121576E-4</v>
      </c>
      <c r="H52" s="137">
        <v>4.3376340892358801E-4</v>
      </c>
      <c r="I52" s="137">
        <v>4.9384734869522703E-5</v>
      </c>
      <c r="J52" s="137">
        <v>6.49903938280427E-5</v>
      </c>
      <c r="K52" s="137">
        <v>1.45971380408405E-5</v>
      </c>
      <c r="L52" s="137">
        <v>3.2983844079281598E-4</v>
      </c>
      <c r="M52" s="137">
        <v>3.3460079849036801E-5</v>
      </c>
      <c r="N52" s="137">
        <v>4.5148735694220902E-3</v>
      </c>
      <c r="O52" s="137">
        <v>9.2027787481330593E-6</v>
      </c>
      <c r="P52" s="137">
        <v>1.35340771132867E-4</v>
      </c>
      <c r="Q52" s="137">
        <v>1.35340771132867E-4</v>
      </c>
      <c r="R52" s="137">
        <v>3.4552389539000398E-5</v>
      </c>
      <c r="S52" s="137">
        <v>1.4013728482228501E-4</v>
      </c>
      <c r="T52" s="137">
        <v>3.1023449724007699E-5</v>
      </c>
      <c r="U52" s="137">
        <v>4.3651362073312798E-5</v>
      </c>
      <c r="V52" s="137">
        <v>1.22762181923008E-8</v>
      </c>
      <c r="W52" s="137">
        <v>1.8257704207234299E-5</v>
      </c>
      <c r="X52" s="137">
        <v>2.6200287880404699E-5</v>
      </c>
      <c r="Y52" s="137">
        <v>2.7487343189033801E-5</v>
      </c>
      <c r="Z52" s="137">
        <v>3.0839924220526303E-5</v>
      </c>
      <c r="AA52" s="137">
        <v>3.3578713234937201E-4</v>
      </c>
      <c r="AB52" s="137">
        <v>1.9831822377700101E-5</v>
      </c>
      <c r="AC52" s="137">
        <v>5.1078611714206498E-5</v>
      </c>
      <c r="AD52" s="137">
        <v>2.46461285771243E-5</v>
      </c>
      <c r="AE52" s="137">
        <v>4.28707291640206E-5</v>
      </c>
      <c r="AF52" s="137">
        <v>6.9182721653031796E-5</v>
      </c>
      <c r="AG52" s="137">
        <v>1.70944880958841E-5</v>
      </c>
      <c r="AH52" s="137">
        <v>2.07884261155243E-5</v>
      </c>
      <c r="AI52" s="137">
        <v>2.5194599962984001E-5</v>
      </c>
      <c r="AJ52" s="137">
        <v>0</v>
      </c>
      <c r="AK52" s="137">
        <v>1.0198718180121299E-3</v>
      </c>
      <c r="AL52" s="137">
        <v>5.1378015072391396E-4</v>
      </c>
      <c r="AM52" s="137">
        <v>2.80900700520292E-4</v>
      </c>
      <c r="AN52" s="137">
        <v>6.4095757857707202E-5</v>
      </c>
      <c r="AO52" s="137">
        <v>6.3773112602788702E-4</v>
      </c>
      <c r="AP52" s="137">
        <v>1.77559363036182E-3</v>
      </c>
      <c r="AQ52" s="137">
        <v>9.7104263139833203E-4</v>
      </c>
      <c r="AR52" s="137">
        <v>4.00146602680964E-3</v>
      </c>
      <c r="AS52" s="137">
        <v>4.3210659965496698E-4</v>
      </c>
      <c r="AT52" s="137">
        <v>6.3984175904415697E-5</v>
      </c>
      <c r="AU52" s="137">
        <v>1.0139161045871401</v>
      </c>
      <c r="AV52" s="137">
        <v>1.01805514128555E-3</v>
      </c>
      <c r="AW52" s="137">
        <v>1.55957119093384E-4</v>
      </c>
      <c r="AX52" s="137">
        <v>4.6409415179942498E-5</v>
      </c>
      <c r="AY52" s="137">
        <v>3.13030116876747E-4</v>
      </c>
      <c r="AZ52" s="137">
        <v>5.3406761845339499E-4</v>
      </c>
      <c r="BA52" s="137">
        <v>1.02336773378003E-4</v>
      </c>
      <c r="BB52" s="137">
        <v>1.09916562629196E-4</v>
      </c>
      <c r="BC52" s="137">
        <v>1.9986824641391602E-3</v>
      </c>
      <c r="BD52" s="137">
        <v>1.4176672121475199E-4</v>
      </c>
      <c r="BE52" s="137">
        <v>8.6536748430884799E-5</v>
      </c>
      <c r="BF52" s="137">
        <v>7.1813109450358302E-4</v>
      </c>
      <c r="BG52" s="137">
        <v>2.0230128225267202E-3</v>
      </c>
      <c r="BH52" s="137">
        <v>1.31616332354149E-3</v>
      </c>
      <c r="BI52" s="137">
        <v>1.9098278489664098E-5</v>
      </c>
      <c r="BJ52" s="137">
        <v>8.5516180961401202E-4</v>
      </c>
      <c r="BK52" s="137">
        <v>1.4656195611136499E-3</v>
      </c>
      <c r="BL52" s="137">
        <v>2.7038415103443399E-3</v>
      </c>
      <c r="BM52" s="137">
        <v>5.0036513071886402E-4</v>
      </c>
      <c r="BN52" s="137">
        <v>1.69380162170542E-4</v>
      </c>
      <c r="BO52" s="137">
        <v>5.6359628943200102E-4</v>
      </c>
      <c r="BP52" s="137">
        <v>8.7369562938997597E-4</v>
      </c>
      <c r="BQ52" s="137">
        <v>1.1157734473119501E-3</v>
      </c>
      <c r="BR52" s="137">
        <v>1.1537762288490901E-3</v>
      </c>
      <c r="BS52" s="137">
        <v>8.6717458807713098E-5</v>
      </c>
      <c r="BT52" s="137">
        <v>1.2134317019731899E-3</v>
      </c>
      <c r="BU52" s="137">
        <v>1.13829200733039E-5</v>
      </c>
      <c r="BV52" s="137">
        <v>5.11508271763602E-5</v>
      </c>
      <c r="BW52" s="137">
        <v>0</v>
      </c>
      <c r="BX52" s="137">
        <v>2.6248357124602E-6</v>
      </c>
      <c r="BY52" s="137">
        <v>0</v>
      </c>
      <c r="BZ52" s="137">
        <v>2.3441355895464E-4</v>
      </c>
      <c r="CA52" s="139">
        <v>0</v>
      </c>
      <c r="CB52" s="73"/>
    </row>
    <row r="53" spans="1:80" ht="19.2" x14ac:dyDescent="0.3">
      <c r="A53" s="30"/>
      <c r="B53" s="42" t="s">
        <v>444</v>
      </c>
      <c r="C53" s="43" t="s">
        <v>445</v>
      </c>
      <c r="D53" s="136">
        <v>2.2420740078209499E-4</v>
      </c>
      <c r="E53" s="137">
        <v>4.8247550827605298E-4</v>
      </c>
      <c r="F53" s="137">
        <v>1.3949789363176999E-4</v>
      </c>
      <c r="G53" s="137">
        <v>2.3006640639728201E-3</v>
      </c>
      <c r="H53" s="137">
        <v>7.2754058899771604E-5</v>
      </c>
      <c r="I53" s="137">
        <v>3.1946178589384398E-4</v>
      </c>
      <c r="J53" s="137">
        <v>6.7631773085431604E-4</v>
      </c>
      <c r="K53" s="137">
        <v>7.8578609303101997E-5</v>
      </c>
      <c r="L53" s="137">
        <v>6.5449702284670096E-4</v>
      </c>
      <c r="M53" s="137">
        <v>2.1655128655186001E-4</v>
      </c>
      <c r="N53" s="137">
        <v>6.9930528798700696E-4</v>
      </c>
      <c r="O53" s="137">
        <v>7.8627739630203198E-5</v>
      </c>
      <c r="P53" s="137">
        <v>7.9819558388425E-4</v>
      </c>
      <c r="Q53" s="137">
        <v>7.9819558388425E-4</v>
      </c>
      <c r="R53" s="137">
        <v>1.9964471483193799E-4</v>
      </c>
      <c r="S53" s="137">
        <v>6.6613215252867399E-4</v>
      </c>
      <c r="T53" s="137">
        <v>1.86812727529411E-4</v>
      </c>
      <c r="U53" s="137">
        <v>4.1244863566707799E-4</v>
      </c>
      <c r="V53" s="137">
        <v>6.8956947817166095E-8</v>
      </c>
      <c r="W53" s="137">
        <v>3.7030365715489397E-4</v>
      </c>
      <c r="X53" s="137">
        <v>1.65770442017322E-4</v>
      </c>
      <c r="Y53" s="137">
        <v>1.744167250782E-4</v>
      </c>
      <c r="Z53" s="137">
        <v>2.02532191648884E-4</v>
      </c>
      <c r="AA53" s="137">
        <v>3.23466179567366E-3</v>
      </c>
      <c r="AB53" s="137">
        <v>1.4964496468592201E-4</v>
      </c>
      <c r="AC53" s="137">
        <v>3.4829994273898903E-4</v>
      </c>
      <c r="AD53" s="137">
        <v>1.53673364610163E-4</v>
      </c>
      <c r="AE53" s="137">
        <v>2.6555080877299799E-4</v>
      </c>
      <c r="AF53" s="137">
        <v>5.2532612543401496E-4</v>
      </c>
      <c r="AG53" s="137">
        <v>1.10913302527964E-4</v>
      </c>
      <c r="AH53" s="137">
        <v>1.3416188759862499E-4</v>
      </c>
      <c r="AI53" s="137">
        <v>1.83470701137481E-4</v>
      </c>
      <c r="AJ53" s="137">
        <v>0</v>
      </c>
      <c r="AK53" s="137">
        <v>7.23240501595716E-3</v>
      </c>
      <c r="AL53" s="137">
        <v>2.2336581645664498E-3</v>
      </c>
      <c r="AM53" s="137">
        <v>1.0319763113057301E-2</v>
      </c>
      <c r="AN53" s="137">
        <v>1.10871217477792E-3</v>
      </c>
      <c r="AO53" s="137">
        <v>1.13779727545638E-2</v>
      </c>
      <c r="AP53" s="137">
        <v>1.5133087268258599E-2</v>
      </c>
      <c r="AQ53" s="137">
        <v>5.2488591889845396E-3</v>
      </c>
      <c r="AR53" s="137">
        <v>4.49544718115144E-2</v>
      </c>
      <c r="AS53" s="137">
        <v>2.09319499361438E-2</v>
      </c>
      <c r="AT53" s="137">
        <v>5.5111743639896704E-4</v>
      </c>
      <c r="AU53" s="137">
        <v>1.11832211047629E-2</v>
      </c>
      <c r="AV53" s="137">
        <v>1.0636878725173</v>
      </c>
      <c r="AW53" s="137">
        <v>1.54497478293339E-3</v>
      </c>
      <c r="AX53" s="137">
        <v>3.19455199899138E-4</v>
      </c>
      <c r="AY53" s="137">
        <v>1.7492386432619801E-3</v>
      </c>
      <c r="AZ53" s="137">
        <v>6.1664393740521297E-3</v>
      </c>
      <c r="BA53" s="137">
        <v>6.1553589439361999E-4</v>
      </c>
      <c r="BB53" s="137">
        <v>7.1504917675893696E-4</v>
      </c>
      <c r="BC53" s="137">
        <v>2.28483030144272E-3</v>
      </c>
      <c r="BD53" s="137">
        <v>8.2176207418513197E-4</v>
      </c>
      <c r="BE53" s="137">
        <v>6.7002569421154002E-4</v>
      </c>
      <c r="BF53" s="137">
        <v>5.6649179926582596E-3</v>
      </c>
      <c r="BG53" s="137">
        <v>1.4335220291958699E-2</v>
      </c>
      <c r="BH53" s="137">
        <v>3.9876836222573998E-3</v>
      </c>
      <c r="BI53" s="137">
        <v>1.16468419210873E-4</v>
      </c>
      <c r="BJ53" s="137">
        <v>5.9109612021518302E-3</v>
      </c>
      <c r="BK53" s="137">
        <v>9.2398200785422102E-3</v>
      </c>
      <c r="BL53" s="137">
        <v>9.8309670646863807E-3</v>
      </c>
      <c r="BM53" s="137">
        <v>2.80896540167626E-3</v>
      </c>
      <c r="BN53" s="137">
        <v>9.0912376815220901E-4</v>
      </c>
      <c r="BO53" s="137">
        <v>3.1002278181429602E-3</v>
      </c>
      <c r="BP53" s="137">
        <v>4.6844470397743899E-3</v>
      </c>
      <c r="BQ53" s="137">
        <v>5.9023013345186302E-3</v>
      </c>
      <c r="BR53" s="137">
        <v>5.8188608302672303E-3</v>
      </c>
      <c r="BS53" s="137">
        <v>5.1477776726383505E-4</v>
      </c>
      <c r="BT53" s="137">
        <v>6.4069455084274996E-3</v>
      </c>
      <c r="BU53" s="137">
        <v>6.2251369102036801E-5</v>
      </c>
      <c r="BV53" s="137">
        <v>2.8527834835063201E-4</v>
      </c>
      <c r="BW53" s="137">
        <v>0</v>
      </c>
      <c r="BX53" s="137">
        <v>1.8129312270253501E-5</v>
      </c>
      <c r="BY53" s="137">
        <v>0</v>
      </c>
      <c r="BZ53" s="137">
        <v>1.34373421363899E-3</v>
      </c>
      <c r="CA53" s="139">
        <v>0</v>
      </c>
      <c r="CB53" s="73"/>
    </row>
    <row r="54" spans="1:80" ht="19.2" x14ac:dyDescent="0.3">
      <c r="A54" s="30"/>
      <c r="B54" s="42" t="s">
        <v>448</v>
      </c>
      <c r="C54" s="43" t="s">
        <v>449</v>
      </c>
      <c r="D54" s="136">
        <v>6.4168820141174401E-5</v>
      </c>
      <c r="E54" s="137">
        <v>1.2931206763426299E-4</v>
      </c>
      <c r="F54" s="137">
        <v>3.4217539110363998E-5</v>
      </c>
      <c r="G54" s="137">
        <v>5.8188517196380298E-4</v>
      </c>
      <c r="H54" s="137">
        <v>1.28030344793762E-5</v>
      </c>
      <c r="I54" s="137">
        <v>7.6962995028158893E-5</v>
      </c>
      <c r="J54" s="137">
        <v>1.64655647894846E-4</v>
      </c>
      <c r="K54" s="137">
        <v>2.3776805955018599E-5</v>
      </c>
      <c r="L54" s="137">
        <v>5.1442945693503598E-4</v>
      </c>
      <c r="M54" s="137">
        <v>5.9058538703098002E-5</v>
      </c>
      <c r="N54" s="137">
        <v>7.0747148442912701E-4</v>
      </c>
      <c r="O54" s="137">
        <v>1.9008854400952699E-5</v>
      </c>
      <c r="P54" s="137">
        <v>2.0336204917063001E-3</v>
      </c>
      <c r="Q54" s="137">
        <v>2.0336204917063001E-3</v>
      </c>
      <c r="R54" s="137">
        <v>6.9044562835761001E-5</v>
      </c>
      <c r="S54" s="137">
        <v>1.38580843206018E-2</v>
      </c>
      <c r="T54" s="137">
        <v>5.58424657838262E-5</v>
      </c>
      <c r="U54" s="137">
        <v>9.5876613635568995E-5</v>
      </c>
      <c r="V54" s="137">
        <v>2.2611451435449601E-8</v>
      </c>
      <c r="W54" s="137">
        <v>9.3758063685756503E-5</v>
      </c>
      <c r="X54" s="137">
        <v>5.38807648318418E-5</v>
      </c>
      <c r="Y54" s="137">
        <v>5.3623312988421698E-5</v>
      </c>
      <c r="Z54" s="137">
        <v>5.3144347520190303E-5</v>
      </c>
      <c r="AA54" s="137">
        <v>8.2412282356682904E-4</v>
      </c>
      <c r="AB54" s="137">
        <v>3.7161321369489497E-5</v>
      </c>
      <c r="AC54" s="137">
        <v>8.3252871853324597E-5</v>
      </c>
      <c r="AD54" s="137">
        <v>4.3110494832674197E-5</v>
      </c>
      <c r="AE54" s="137">
        <v>7.62168971706477E-5</v>
      </c>
      <c r="AF54" s="137">
        <v>1.2659119490261901E-4</v>
      </c>
      <c r="AG54" s="137">
        <v>2.9757089256761799E-5</v>
      </c>
      <c r="AH54" s="137">
        <v>4.30500357103679E-5</v>
      </c>
      <c r="AI54" s="137">
        <v>2.0466655163027601E-4</v>
      </c>
      <c r="AJ54" s="137">
        <v>0</v>
      </c>
      <c r="AK54" s="137">
        <v>8.3752763249900599E-4</v>
      </c>
      <c r="AL54" s="137">
        <v>7.0908064571992605E-4</v>
      </c>
      <c r="AM54" s="137">
        <v>2.7424241058792402E-4</v>
      </c>
      <c r="AN54" s="137">
        <v>1.6401247491911401E-3</v>
      </c>
      <c r="AO54" s="137">
        <v>4.6755731098896596E-3</v>
      </c>
      <c r="AP54" s="137">
        <v>1.4051822277486401E-3</v>
      </c>
      <c r="AQ54" s="137">
        <v>9.7790189886272708E-3</v>
      </c>
      <c r="AR54" s="137">
        <v>1.06089332445998E-2</v>
      </c>
      <c r="AS54" s="137">
        <v>4.7255184953094399E-3</v>
      </c>
      <c r="AT54" s="137">
        <v>1.2857500745405901E-4</v>
      </c>
      <c r="AU54" s="137">
        <v>1.33170088821352E-3</v>
      </c>
      <c r="AV54" s="137">
        <v>3.9174063733267402E-3</v>
      </c>
      <c r="AW54" s="137">
        <v>1.01161014770185</v>
      </c>
      <c r="AX54" s="137">
        <v>3.11872147835716E-3</v>
      </c>
      <c r="AY54" s="137">
        <v>5.5943435420142799E-4</v>
      </c>
      <c r="AZ54" s="137">
        <v>1.3860019619985199E-3</v>
      </c>
      <c r="BA54" s="137">
        <v>1.7472102904118999E-4</v>
      </c>
      <c r="BB54" s="137">
        <v>1.65483175026132E-4</v>
      </c>
      <c r="BC54" s="137">
        <v>5.4983135489083599E-4</v>
      </c>
      <c r="BD54" s="137">
        <v>4.8145365057036598E-4</v>
      </c>
      <c r="BE54" s="137">
        <v>1.6472400464782801E-4</v>
      </c>
      <c r="BF54" s="137">
        <v>1.20820386442912E-3</v>
      </c>
      <c r="BG54" s="137">
        <v>5.6683154414294001E-3</v>
      </c>
      <c r="BH54" s="137">
        <v>1.93632620120676E-3</v>
      </c>
      <c r="BI54" s="137">
        <v>9.0791355647918605E-5</v>
      </c>
      <c r="BJ54" s="137">
        <v>1.37934121939478E-3</v>
      </c>
      <c r="BK54" s="137">
        <v>3.4172652155100799E-3</v>
      </c>
      <c r="BL54" s="137">
        <v>1.06475041786848E-3</v>
      </c>
      <c r="BM54" s="137">
        <v>9.3562712468722102E-4</v>
      </c>
      <c r="BN54" s="137">
        <v>3.1941178389679E-4</v>
      </c>
      <c r="BO54" s="137">
        <v>8.7291747470572803E-4</v>
      </c>
      <c r="BP54" s="137">
        <v>1.80871258823342E-3</v>
      </c>
      <c r="BQ54" s="137">
        <v>1.07251450595107E-3</v>
      </c>
      <c r="BR54" s="137">
        <v>1.2930908518812101E-3</v>
      </c>
      <c r="BS54" s="137">
        <v>1.48667521971671E-4</v>
      </c>
      <c r="BT54" s="137">
        <v>2.1963008096695601E-3</v>
      </c>
      <c r="BU54" s="137">
        <v>1.63780050713295E-5</v>
      </c>
      <c r="BV54" s="137">
        <v>9.22941375860634E-5</v>
      </c>
      <c r="BW54" s="137">
        <v>0</v>
      </c>
      <c r="BX54" s="137">
        <v>4.2320874562538701E-6</v>
      </c>
      <c r="BY54" s="137">
        <v>0</v>
      </c>
      <c r="BZ54" s="137">
        <v>4.2287729886207598E-4</v>
      </c>
      <c r="CA54" s="139">
        <v>0</v>
      </c>
      <c r="CB54" s="73"/>
    </row>
    <row r="55" spans="1:80" ht="19.2" x14ac:dyDescent="0.3">
      <c r="A55" s="30"/>
      <c r="B55" s="42" t="s">
        <v>456</v>
      </c>
      <c r="C55" s="43" t="s">
        <v>457</v>
      </c>
      <c r="D55" s="136">
        <v>2.8073217044596302E-4</v>
      </c>
      <c r="E55" s="137">
        <v>5.4791256302350695E-4</v>
      </c>
      <c r="F55" s="137">
        <v>1.12749692660053E-4</v>
      </c>
      <c r="G55" s="137">
        <v>9.2172781823686596E-4</v>
      </c>
      <c r="H55" s="137">
        <v>3.8412193972143798E-5</v>
      </c>
      <c r="I55" s="137">
        <v>2.5362655904155698E-4</v>
      </c>
      <c r="J55" s="137">
        <v>4.0640470702584702E-4</v>
      </c>
      <c r="K55" s="137">
        <v>1.3759135851405899E-4</v>
      </c>
      <c r="L55" s="137">
        <v>6.2233124479309501E-3</v>
      </c>
      <c r="M55" s="137">
        <v>2.7685458275921902E-4</v>
      </c>
      <c r="N55" s="137">
        <v>1.42227712662859E-3</v>
      </c>
      <c r="O55" s="137">
        <v>7.4421549174554896E-5</v>
      </c>
      <c r="P55" s="137">
        <v>1.61246248778139E-3</v>
      </c>
      <c r="Q55" s="137">
        <v>1.61246248778139E-3</v>
      </c>
      <c r="R55" s="137">
        <v>1.25171182731728E-3</v>
      </c>
      <c r="S55" s="137">
        <v>0.28486082707228799</v>
      </c>
      <c r="T55" s="137">
        <v>2.29372358170107E-4</v>
      </c>
      <c r="U55" s="137">
        <v>3.8001053221501697E-4</v>
      </c>
      <c r="V55" s="137">
        <v>1.0732039550099599E-7</v>
      </c>
      <c r="W55" s="137">
        <v>1.9044231024349499E-4</v>
      </c>
      <c r="X55" s="137">
        <v>2.2021192172828099E-4</v>
      </c>
      <c r="Y55" s="137">
        <v>2.16271878632657E-4</v>
      </c>
      <c r="Z55" s="137">
        <v>1.8475436544623301E-4</v>
      </c>
      <c r="AA55" s="137">
        <v>1.09360461490891E-3</v>
      </c>
      <c r="AB55" s="137">
        <v>1.36397173795994E-4</v>
      </c>
      <c r="AC55" s="137">
        <v>2.57091129599939E-4</v>
      </c>
      <c r="AD55" s="137">
        <v>1.6038759336476101E-4</v>
      </c>
      <c r="AE55" s="137">
        <v>2.8377109416059202E-4</v>
      </c>
      <c r="AF55" s="137">
        <v>4.1923588437162E-4</v>
      </c>
      <c r="AG55" s="137">
        <v>1.05172963597914E-4</v>
      </c>
      <c r="AH55" s="137">
        <v>1.7108078278440099E-4</v>
      </c>
      <c r="AI55" s="137">
        <v>2.5772627797575998E-4</v>
      </c>
      <c r="AJ55" s="137">
        <v>0</v>
      </c>
      <c r="AK55" s="137">
        <v>2.54249545811688E-3</v>
      </c>
      <c r="AL55" s="137">
        <v>2.91659986967868E-3</v>
      </c>
      <c r="AM55" s="137">
        <v>8.6077848093896701E-4</v>
      </c>
      <c r="AN55" s="137">
        <v>4.7644018217180901E-4</v>
      </c>
      <c r="AO55" s="137">
        <v>1.0392305126501401E-2</v>
      </c>
      <c r="AP55" s="137">
        <v>3.2530481309769898E-3</v>
      </c>
      <c r="AQ55" s="137">
        <v>1.20143023973691E-2</v>
      </c>
      <c r="AR55" s="137">
        <v>4.67747271748482E-3</v>
      </c>
      <c r="AS55" s="137">
        <v>7.3556192962990902E-3</v>
      </c>
      <c r="AT55" s="137">
        <v>4.3928469504357198E-4</v>
      </c>
      <c r="AU55" s="137">
        <v>3.3534724789696401E-3</v>
      </c>
      <c r="AV55" s="137">
        <v>3.1732556659660799E-3</v>
      </c>
      <c r="AW55" s="137">
        <v>4.1803053154370797E-3</v>
      </c>
      <c r="AX55" s="137">
        <v>1.0818063104406701</v>
      </c>
      <c r="AY55" s="137">
        <v>1.2975472009766301E-2</v>
      </c>
      <c r="AZ55" s="137">
        <v>6.1094160946282604E-3</v>
      </c>
      <c r="BA55" s="137">
        <v>6.0353042702510605E-4</v>
      </c>
      <c r="BB55" s="137">
        <v>6.1260243124877298E-4</v>
      </c>
      <c r="BC55" s="137">
        <v>2.7326912342659098E-3</v>
      </c>
      <c r="BD55" s="137">
        <v>1.1062750614214401E-3</v>
      </c>
      <c r="BE55" s="137">
        <v>5.3835660846320802E-4</v>
      </c>
      <c r="BF55" s="137">
        <v>3.6037464775398199E-3</v>
      </c>
      <c r="BG55" s="137">
        <v>1.8518744314694101E-2</v>
      </c>
      <c r="BH55" s="137">
        <v>7.9843830142423602E-3</v>
      </c>
      <c r="BI55" s="137">
        <v>1.83680600112244E-4</v>
      </c>
      <c r="BJ55" s="137">
        <v>4.0835026091112303E-3</v>
      </c>
      <c r="BK55" s="137">
        <v>1.40938429768176E-2</v>
      </c>
      <c r="BL55" s="137">
        <v>4.1350992827782198E-3</v>
      </c>
      <c r="BM55" s="137">
        <v>3.3840742595789E-3</v>
      </c>
      <c r="BN55" s="137">
        <v>1.63641565883629E-3</v>
      </c>
      <c r="BO55" s="137">
        <v>2.5188120390837198E-3</v>
      </c>
      <c r="BP55" s="137">
        <v>2.8985156998696899E-3</v>
      </c>
      <c r="BQ55" s="137">
        <v>5.5392966455356796E-3</v>
      </c>
      <c r="BR55" s="137">
        <v>5.20219421073415E-3</v>
      </c>
      <c r="BS55" s="137">
        <v>1.0521723491965201E-3</v>
      </c>
      <c r="BT55" s="137">
        <v>8.1096830248475506E-3</v>
      </c>
      <c r="BU55" s="137">
        <v>9.0951579876247203E-5</v>
      </c>
      <c r="BV55" s="137">
        <v>3.2171597301621798E-4</v>
      </c>
      <c r="BW55" s="137">
        <v>0</v>
      </c>
      <c r="BX55" s="137">
        <v>1.2564668059156399E-5</v>
      </c>
      <c r="BY55" s="137">
        <v>0</v>
      </c>
      <c r="BZ55" s="137">
        <v>1.9731050196158898E-3</v>
      </c>
      <c r="CA55" s="139">
        <v>0</v>
      </c>
      <c r="CB55" s="73"/>
    </row>
    <row r="56" spans="1:80" ht="19.2" x14ac:dyDescent="0.3">
      <c r="A56" s="30"/>
      <c r="B56" s="42" t="s">
        <v>476</v>
      </c>
      <c r="C56" s="43" t="s">
        <v>477</v>
      </c>
      <c r="D56" s="136">
        <v>6.1613011069022098E-4</v>
      </c>
      <c r="E56" s="137">
        <v>1.1261000787693501E-3</v>
      </c>
      <c r="F56" s="137">
        <v>1.6966394448410501E-4</v>
      </c>
      <c r="G56" s="137">
        <v>1.3518272258013001E-3</v>
      </c>
      <c r="H56" s="137">
        <v>5.0878063636428399E-5</v>
      </c>
      <c r="I56" s="137">
        <v>3.7951012736476501E-4</v>
      </c>
      <c r="J56" s="137">
        <v>4.68868153794649E-4</v>
      </c>
      <c r="K56" s="137">
        <v>3.62581906424033E-4</v>
      </c>
      <c r="L56" s="137">
        <v>2.1287077912235601E-2</v>
      </c>
      <c r="M56" s="137">
        <v>5.7882923459087797E-4</v>
      </c>
      <c r="N56" s="137">
        <v>8.7959114499849096E-4</v>
      </c>
      <c r="O56" s="137">
        <v>1.4513748513949199E-4</v>
      </c>
      <c r="P56" s="137">
        <v>1.10388056244847E-3</v>
      </c>
      <c r="Q56" s="137">
        <v>1.10388056244847E-3</v>
      </c>
      <c r="R56" s="137">
        <v>0.103296807622551</v>
      </c>
      <c r="S56" s="137">
        <v>8.5913695593282605E-3</v>
      </c>
      <c r="T56" s="137">
        <v>4.27126262919338E-4</v>
      </c>
      <c r="U56" s="137">
        <v>7.6924752649330905E-4</v>
      </c>
      <c r="V56" s="137">
        <v>2.3130970696228299E-7</v>
      </c>
      <c r="W56" s="137">
        <v>2.02448453584069E-4</v>
      </c>
      <c r="X56" s="137">
        <v>2.8067343063989701E-4</v>
      </c>
      <c r="Y56" s="137">
        <v>3.1203068189673101E-4</v>
      </c>
      <c r="Z56" s="137">
        <v>2.8161941848559399E-4</v>
      </c>
      <c r="AA56" s="137">
        <v>1.56170197770271E-3</v>
      </c>
      <c r="AB56" s="137">
        <v>2.38238810023909E-4</v>
      </c>
      <c r="AC56" s="137">
        <v>3.3871632232714601E-4</v>
      </c>
      <c r="AD56" s="137">
        <v>2.6668629966602401E-4</v>
      </c>
      <c r="AE56" s="137">
        <v>4.6375939520144498E-4</v>
      </c>
      <c r="AF56" s="137">
        <v>6.8590832136903202E-4</v>
      </c>
      <c r="AG56" s="137">
        <v>1.67118105703924E-4</v>
      </c>
      <c r="AH56" s="137">
        <v>2.15904942369498E-4</v>
      </c>
      <c r="AI56" s="137">
        <v>1.86986021146215E-4</v>
      </c>
      <c r="AJ56" s="137">
        <v>0</v>
      </c>
      <c r="AK56" s="137">
        <v>3.9060166161262902E-3</v>
      </c>
      <c r="AL56" s="137">
        <v>5.2142173017593304E-3</v>
      </c>
      <c r="AM56" s="137">
        <v>7.8536286172716603E-4</v>
      </c>
      <c r="AN56" s="137">
        <v>7.1186966329401602E-4</v>
      </c>
      <c r="AO56" s="137">
        <v>2.42197110961963E-3</v>
      </c>
      <c r="AP56" s="137">
        <v>5.1055034612332304E-3</v>
      </c>
      <c r="AQ56" s="137">
        <v>7.0346875633635697E-3</v>
      </c>
      <c r="AR56" s="137">
        <v>8.32670857409714E-3</v>
      </c>
      <c r="AS56" s="137">
        <v>2.9360794084344502E-3</v>
      </c>
      <c r="AT56" s="137">
        <v>7.66214700320734E-4</v>
      </c>
      <c r="AU56" s="137">
        <v>4.62838723506632E-3</v>
      </c>
      <c r="AV56" s="137">
        <v>3.27373637474774E-3</v>
      </c>
      <c r="AW56" s="137">
        <v>1.48540250239455E-3</v>
      </c>
      <c r="AX56" s="137">
        <v>1.0145645262875701E-3</v>
      </c>
      <c r="AY56" s="137">
        <v>1.09112193209987</v>
      </c>
      <c r="AZ56" s="137">
        <v>1.3969360200039501E-2</v>
      </c>
      <c r="BA56" s="137">
        <v>1.02991449483879E-3</v>
      </c>
      <c r="BB56" s="137">
        <v>1.1321396809858E-3</v>
      </c>
      <c r="BC56" s="137">
        <v>7.3487184990194999E-3</v>
      </c>
      <c r="BD56" s="137">
        <v>1.32987172542878E-3</v>
      </c>
      <c r="BE56" s="137">
        <v>9.0929473941206396E-4</v>
      </c>
      <c r="BF56" s="137">
        <v>4.4306327301804997E-3</v>
      </c>
      <c r="BG56" s="137">
        <v>2.99948364964935E-2</v>
      </c>
      <c r="BH56" s="137">
        <v>0.13049084986944401</v>
      </c>
      <c r="BI56" s="137">
        <v>1.4269732966006401E-4</v>
      </c>
      <c r="BJ56" s="137">
        <v>4.9971472768726597E-3</v>
      </c>
      <c r="BK56" s="137">
        <v>1.05512669849783E-2</v>
      </c>
      <c r="BL56" s="137">
        <v>3.8458558216562999E-3</v>
      </c>
      <c r="BM56" s="137">
        <v>4.9353407115248103E-3</v>
      </c>
      <c r="BN56" s="137">
        <v>3.6466481469043699E-3</v>
      </c>
      <c r="BO56" s="137">
        <v>4.1650967592826603E-3</v>
      </c>
      <c r="BP56" s="137">
        <v>7.38521709477084E-3</v>
      </c>
      <c r="BQ56" s="137">
        <v>6.7815347290498098E-3</v>
      </c>
      <c r="BR56" s="137">
        <v>8.1807939352677404E-3</v>
      </c>
      <c r="BS56" s="137">
        <v>6.5404357837167302E-4</v>
      </c>
      <c r="BT56" s="137">
        <v>1.21678448159089E-2</v>
      </c>
      <c r="BU56" s="137">
        <v>6.1926568115399901E-4</v>
      </c>
      <c r="BV56" s="137">
        <v>4.7406779041957701E-4</v>
      </c>
      <c r="BW56" s="137">
        <v>0</v>
      </c>
      <c r="BX56" s="137">
        <v>1.5802778088416599E-5</v>
      </c>
      <c r="BY56" s="137">
        <v>0</v>
      </c>
      <c r="BZ56" s="137">
        <v>4.3122314534779702E-3</v>
      </c>
      <c r="CA56" s="139">
        <v>0</v>
      </c>
      <c r="CB56" s="73"/>
    </row>
    <row r="57" spans="1:80" ht="19.2" x14ac:dyDescent="0.3">
      <c r="A57" s="30"/>
      <c r="B57" s="42" t="s">
        <v>486</v>
      </c>
      <c r="C57" s="43" t="s">
        <v>487</v>
      </c>
      <c r="D57" s="136">
        <v>2.23275414252586E-4</v>
      </c>
      <c r="E57" s="137">
        <v>3.8627270652182803E-4</v>
      </c>
      <c r="F57" s="137">
        <v>1.19363383354434E-4</v>
      </c>
      <c r="G57" s="137">
        <v>6.9804531398927599E-4</v>
      </c>
      <c r="H57" s="137">
        <v>4.1904836548753599E-5</v>
      </c>
      <c r="I57" s="137">
        <v>2.1320174495690101E-4</v>
      </c>
      <c r="J57" s="137">
        <v>6.2949981887508596E-4</v>
      </c>
      <c r="K57" s="137">
        <v>8.0587723627613403E-5</v>
      </c>
      <c r="L57" s="137">
        <v>1.9457355635289901E-3</v>
      </c>
      <c r="M57" s="137">
        <v>1.7882313266801201E-4</v>
      </c>
      <c r="N57" s="137">
        <v>6.0186449169601596E-4</v>
      </c>
      <c r="O57" s="137">
        <v>2.1939438145521399E-4</v>
      </c>
      <c r="P57" s="137">
        <v>4.7236515388982399E-4</v>
      </c>
      <c r="Q57" s="137">
        <v>4.7236515388982399E-4</v>
      </c>
      <c r="R57" s="137">
        <v>7.7256370042265397E-3</v>
      </c>
      <c r="S57" s="137">
        <v>2.1128671750780402E-3</v>
      </c>
      <c r="T57" s="137">
        <v>1.7364657180454001E-4</v>
      </c>
      <c r="U57" s="137">
        <v>1.36726563656741E-3</v>
      </c>
      <c r="V57" s="137">
        <v>6.7154246363901897E-8</v>
      </c>
      <c r="W57" s="137">
        <v>4.4938540624064503E-4</v>
      </c>
      <c r="X57" s="137">
        <v>1.5430818848460301E-4</v>
      </c>
      <c r="Y57" s="137">
        <v>1.6377388259689401E-4</v>
      </c>
      <c r="Z57" s="137">
        <v>1.5452934916327399E-4</v>
      </c>
      <c r="AA57" s="137">
        <v>7.9231986900803598E-4</v>
      </c>
      <c r="AB57" s="137">
        <v>2.7746262592245901E-4</v>
      </c>
      <c r="AC57" s="137">
        <v>2.2793530630309001E-4</v>
      </c>
      <c r="AD57" s="137">
        <v>1.2289332759297101E-4</v>
      </c>
      <c r="AE57" s="137">
        <v>2.92214651659483E-4</v>
      </c>
      <c r="AF57" s="137">
        <v>7.8540819325107305E-4</v>
      </c>
      <c r="AG57" s="137">
        <v>9.0784927199666699E-5</v>
      </c>
      <c r="AH57" s="137">
        <v>1.33673868621534E-4</v>
      </c>
      <c r="AI57" s="137">
        <v>1.45476665375814E-4</v>
      </c>
      <c r="AJ57" s="137">
        <v>0</v>
      </c>
      <c r="AK57" s="137">
        <v>4.9615555953069603E-3</v>
      </c>
      <c r="AL57" s="137">
        <v>7.4790380653094804E-3</v>
      </c>
      <c r="AM57" s="137">
        <v>1.4451308695488201E-3</v>
      </c>
      <c r="AN57" s="137">
        <v>1.06254391539244E-3</v>
      </c>
      <c r="AO57" s="137">
        <v>4.2036622553195003E-3</v>
      </c>
      <c r="AP57" s="137">
        <v>7.9356331710289107E-3</v>
      </c>
      <c r="AQ57" s="137">
        <v>3.2220559738785699E-3</v>
      </c>
      <c r="AR57" s="137">
        <v>5.07611041294765E-3</v>
      </c>
      <c r="AS57" s="137">
        <v>2.2410048159292598E-2</v>
      </c>
      <c r="AT57" s="137">
        <v>1.1553427733779001E-3</v>
      </c>
      <c r="AU57" s="137">
        <v>2.8563655989103901E-3</v>
      </c>
      <c r="AV57" s="137">
        <v>8.6771255662254493E-3</v>
      </c>
      <c r="AW57" s="137">
        <v>1.83519443281214E-2</v>
      </c>
      <c r="AX57" s="137">
        <v>1.90973069789181E-3</v>
      </c>
      <c r="AY57" s="137">
        <v>8.1283687508142896E-2</v>
      </c>
      <c r="AZ57" s="137">
        <v>1.02805899988232</v>
      </c>
      <c r="BA57" s="137">
        <v>9.4606519544545805E-4</v>
      </c>
      <c r="BB57" s="137">
        <v>1.8197403978746E-3</v>
      </c>
      <c r="BC57" s="137">
        <v>1.70770017216826E-2</v>
      </c>
      <c r="BD57" s="137">
        <v>1.3559254741437501E-3</v>
      </c>
      <c r="BE57" s="137">
        <v>1.28697716073556E-3</v>
      </c>
      <c r="BF57" s="137">
        <v>3.5041326461038099E-3</v>
      </c>
      <c r="BG57" s="137">
        <v>6.7305352653040801E-3</v>
      </c>
      <c r="BH57" s="137">
        <v>1.1490032258766301E-2</v>
      </c>
      <c r="BI57" s="137">
        <v>8.6481889508452099E-5</v>
      </c>
      <c r="BJ57" s="137">
        <v>3.7660884946776798E-3</v>
      </c>
      <c r="BK57" s="137">
        <v>5.7029848030898198E-3</v>
      </c>
      <c r="BL57" s="137">
        <v>4.3669787791843903E-3</v>
      </c>
      <c r="BM57" s="137">
        <v>2.4532720984787198E-3</v>
      </c>
      <c r="BN57" s="137">
        <v>9.30379821497897E-4</v>
      </c>
      <c r="BO57" s="137">
        <v>2.66040156813523E-3</v>
      </c>
      <c r="BP57" s="137">
        <v>3.6216493327885201E-3</v>
      </c>
      <c r="BQ57" s="137">
        <v>7.77673440042262E-3</v>
      </c>
      <c r="BR57" s="137">
        <v>7.1886842553066099E-3</v>
      </c>
      <c r="BS57" s="137">
        <v>8.5866878364569904E-4</v>
      </c>
      <c r="BT57" s="137">
        <v>6.3478551143304699E-3</v>
      </c>
      <c r="BU57" s="137">
        <v>7.8776703403660303E-5</v>
      </c>
      <c r="BV57" s="137">
        <v>2.5634861460113099E-4</v>
      </c>
      <c r="BW57" s="137">
        <v>0</v>
      </c>
      <c r="BX57" s="137">
        <v>1.15837154989099E-5</v>
      </c>
      <c r="BY57" s="137">
        <v>0</v>
      </c>
      <c r="BZ57" s="137">
        <v>1.2402503947518001E-3</v>
      </c>
      <c r="CA57" s="139">
        <v>0</v>
      </c>
      <c r="CB57" s="73"/>
    </row>
    <row r="58" spans="1:80" ht="19.2" x14ac:dyDescent="0.3">
      <c r="A58" s="30"/>
      <c r="B58" s="42" t="s">
        <v>504</v>
      </c>
      <c r="C58" s="43" t="s">
        <v>505</v>
      </c>
      <c r="D58" s="136">
        <v>3.1144262198564698E-5</v>
      </c>
      <c r="E58" s="137">
        <v>6.4958511122359305E-5</v>
      </c>
      <c r="F58" s="137">
        <v>1.6356545448134298E-5</v>
      </c>
      <c r="G58" s="137">
        <v>9.9914035931904105E-5</v>
      </c>
      <c r="H58" s="137">
        <v>7.4121510901170398E-6</v>
      </c>
      <c r="I58" s="137">
        <v>3.6367060227600602E-5</v>
      </c>
      <c r="J58" s="137">
        <v>5.0008687279088099E-5</v>
      </c>
      <c r="K58" s="137">
        <v>1.25950010294846E-5</v>
      </c>
      <c r="L58" s="137">
        <v>3.4265763322555701E-4</v>
      </c>
      <c r="M58" s="137">
        <v>3.1908038618728597E-5</v>
      </c>
      <c r="N58" s="137">
        <v>6.0938363728145501E-5</v>
      </c>
      <c r="O58" s="137">
        <v>9.0692455222851902E-6</v>
      </c>
      <c r="P58" s="137">
        <v>8.9068870099794699E-5</v>
      </c>
      <c r="Q58" s="137">
        <v>8.9068870099794699E-5</v>
      </c>
      <c r="R58" s="137">
        <v>1.4077360272165499E-3</v>
      </c>
      <c r="S58" s="137">
        <v>1.6201319215373899E-4</v>
      </c>
      <c r="T58" s="137">
        <v>3.1335578033536601E-5</v>
      </c>
      <c r="U58" s="137">
        <v>4.4182768294029502E-5</v>
      </c>
      <c r="V58" s="137">
        <v>1.3837825854604199E-8</v>
      </c>
      <c r="W58" s="137">
        <v>1.52152422425229E-5</v>
      </c>
      <c r="X58" s="137">
        <v>2.10658897966544E-5</v>
      </c>
      <c r="Y58" s="137">
        <v>2.34050835854444E-5</v>
      </c>
      <c r="Z58" s="137">
        <v>2.6014003579924401E-5</v>
      </c>
      <c r="AA58" s="137">
        <v>1.05750778995744E-4</v>
      </c>
      <c r="AB58" s="137">
        <v>1.7970257907391101E-5</v>
      </c>
      <c r="AC58" s="137">
        <v>3.9411734017335702E-5</v>
      </c>
      <c r="AD58" s="137">
        <v>2.2913018233854401E-5</v>
      </c>
      <c r="AE58" s="137">
        <v>4.32362611907474E-5</v>
      </c>
      <c r="AF58" s="137">
        <v>5.71912430817276E-5</v>
      </c>
      <c r="AG58" s="137">
        <v>1.50261530934792E-5</v>
      </c>
      <c r="AH58" s="137">
        <v>1.6584813290431798E-5</v>
      </c>
      <c r="AI58" s="137">
        <v>1.6482856092833101E-5</v>
      </c>
      <c r="AJ58" s="137">
        <v>0</v>
      </c>
      <c r="AK58" s="137">
        <v>1.1406880181806E-3</v>
      </c>
      <c r="AL58" s="137">
        <v>4.57182317089721E-4</v>
      </c>
      <c r="AM58" s="137">
        <v>7.6817224298007705E-5</v>
      </c>
      <c r="AN58" s="137">
        <v>5.5801187752652601E-5</v>
      </c>
      <c r="AO58" s="137">
        <v>7.7282762731744204E-4</v>
      </c>
      <c r="AP58" s="137">
        <v>5.6422923153034998E-4</v>
      </c>
      <c r="AQ58" s="137">
        <v>6.4634237222728399E-4</v>
      </c>
      <c r="AR58" s="137">
        <v>4.6419226296906698E-4</v>
      </c>
      <c r="AS58" s="137">
        <v>2.8641212023453201E-4</v>
      </c>
      <c r="AT58" s="137">
        <v>5.5677542309628101E-5</v>
      </c>
      <c r="AU58" s="137">
        <v>7.9137533988080696E-4</v>
      </c>
      <c r="AV58" s="137">
        <v>5.9859466050228897E-4</v>
      </c>
      <c r="AW58" s="137">
        <v>7.0923448835353198E-4</v>
      </c>
      <c r="AX58" s="137">
        <v>4.9884217018852899E-5</v>
      </c>
      <c r="AY58" s="137">
        <v>1.4835056842675699E-2</v>
      </c>
      <c r="AZ58" s="137">
        <v>6.3628227630834703E-4</v>
      </c>
      <c r="BA58" s="137">
        <v>1.00017350958939</v>
      </c>
      <c r="BB58" s="137">
        <v>9.9904509391096196E-4</v>
      </c>
      <c r="BC58" s="137">
        <v>3.83851923528195E-3</v>
      </c>
      <c r="BD58" s="137">
        <v>1.3776816260201101E-4</v>
      </c>
      <c r="BE58" s="137">
        <v>8.3410953492726495E-5</v>
      </c>
      <c r="BF58" s="137">
        <v>7.8361885558993899E-4</v>
      </c>
      <c r="BG58" s="137">
        <v>9.5924700950365902E-4</v>
      </c>
      <c r="BH58" s="137">
        <v>2.0922019368654998E-3</v>
      </c>
      <c r="BI58" s="137">
        <v>1.9795430895962499E-5</v>
      </c>
      <c r="BJ58" s="137">
        <v>6.3869565676585296E-4</v>
      </c>
      <c r="BK58" s="137">
        <v>8.5449735222711603E-4</v>
      </c>
      <c r="BL58" s="137">
        <v>1.48170882520895E-3</v>
      </c>
      <c r="BM58" s="137">
        <v>5.3381409253712203E-4</v>
      </c>
      <c r="BN58" s="137">
        <v>1.9746208786390401E-4</v>
      </c>
      <c r="BO58" s="137">
        <v>8.2083542319331504E-4</v>
      </c>
      <c r="BP58" s="137">
        <v>1.97269867070807E-3</v>
      </c>
      <c r="BQ58" s="137">
        <v>1.4820073529597101E-3</v>
      </c>
      <c r="BR58" s="137">
        <v>1.428628494126E-3</v>
      </c>
      <c r="BS58" s="137">
        <v>3.4825549216682401E-4</v>
      </c>
      <c r="BT58" s="137">
        <v>1.4116366337365699E-3</v>
      </c>
      <c r="BU58" s="137">
        <v>1.35154626937019E-5</v>
      </c>
      <c r="BV58" s="137">
        <v>5.9252591053452602E-5</v>
      </c>
      <c r="BW58" s="137">
        <v>0</v>
      </c>
      <c r="BX58" s="137">
        <v>1.9646275784887398E-6</v>
      </c>
      <c r="BY58" s="137">
        <v>0</v>
      </c>
      <c r="BZ58" s="137">
        <v>2.6203532836730902E-4</v>
      </c>
      <c r="CA58" s="139">
        <v>0</v>
      </c>
      <c r="CB58" s="73"/>
    </row>
    <row r="59" spans="1:80" ht="19.2" x14ac:dyDescent="0.3">
      <c r="A59" s="30"/>
      <c r="B59" s="42" t="s">
        <v>500</v>
      </c>
      <c r="C59" s="43" t="s">
        <v>501</v>
      </c>
      <c r="D59" s="136">
        <v>1.25672983378365E-4</v>
      </c>
      <c r="E59" s="137">
        <v>2.5321526284987001E-4</v>
      </c>
      <c r="F59" s="137">
        <v>6.1370208327568402E-5</v>
      </c>
      <c r="G59" s="137">
        <v>6.9223128668956203E-4</v>
      </c>
      <c r="H59" s="137">
        <v>2.9365634699269098E-5</v>
      </c>
      <c r="I59" s="137">
        <v>1.3813057554814E-4</v>
      </c>
      <c r="J59" s="137">
        <v>2.76939137199285E-4</v>
      </c>
      <c r="K59" s="137">
        <v>5.4737873958024698E-5</v>
      </c>
      <c r="L59" s="137">
        <v>1.83634109294578E-3</v>
      </c>
      <c r="M59" s="137">
        <v>1.12216475124331E-4</v>
      </c>
      <c r="N59" s="137">
        <v>2.79572949696941E-4</v>
      </c>
      <c r="O59" s="137">
        <v>3.9711904450008899E-5</v>
      </c>
      <c r="P59" s="137">
        <v>3.9232030368822901E-4</v>
      </c>
      <c r="Q59" s="137">
        <v>3.9232030368822901E-4</v>
      </c>
      <c r="R59" s="137">
        <v>7.8968467003864493E-3</v>
      </c>
      <c r="S59" s="137">
        <v>1.1303667814757301E-3</v>
      </c>
      <c r="T59" s="137">
        <v>1.00889739764931E-4</v>
      </c>
      <c r="U59" s="137">
        <v>2.09598978819602E-4</v>
      </c>
      <c r="V59" s="137">
        <v>4.34364928289494E-8</v>
      </c>
      <c r="W59" s="137">
        <v>1.51997988863716E-4</v>
      </c>
      <c r="X59" s="137">
        <v>7.3886045320443596E-5</v>
      </c>
      <c r="Y59" s="137">
        <v>8.1605036645271306E-5</v>
      </c>
      <c r="Z59" s="137">
        <v>9.2238854178280699E-5</v>
      </c>
      <c r="AA59" s="137">
        <v>9.0396778745760996E-4</v>
      </c>
      <c r="AB59" s="137">
        <v>7.1634375940392896E-5</v>
      </c>
      <c r="AC59" s="137">
        <v>1.4626587972171501E-4</v>
      </c>
      <c r="AD59" s="137">
        <v>7.5659357412702301E-5</v>
      </c>
      <c r="AE59" s="137">
        <v>1.3413657488864399E-4</v>
      </c>
      <c r="AF59" s="137">
        <v>2.3422524786930501E-4</v>
      </c>
      <c r="AG59" s="137">
        <v>5.2019541091707001E-5</v>
      </c>
      <c r="AH59" s="137">
        <v>5.9207911951437703E-5</v>
      </c>
      <c r="AI59" s="137">
        <v>8.1213847837834698E-5</v>
      </c>
      <c r="AJ59" s="137">
        <v>0</v>
      </c>
      <c r="AK59" s="137">
        <v>4.6681304745204598E-3</v>
      </c>
      <c r="AL59" s="137">
        <v>2.09878771043187E-3</v>
      </c>
      <c r="AM59" s="137">
        <v>3.3745151193621001E-4</v>
      </c>
      <c r="AN59" s="137">
        <v>2.98883360193808E-4</v>
      </c>
      <c r="AO59" s="137">
        <v>2.9141685017061202E-3</v>
      </c>
      <c r="AP59" s="137">
        <v>3.4331915319071502E-3</v>
      </c>
      <c r="AQ59" s="137">
        <v>2.6696884521829E-3</v>
      </c>
      <c r="AR59" s="137">
        <v>1.0513167016169901E-2</v>
      </c>
      <c r="AS59" s="137">
        <v>8.1069964644812694E-3</v>
      </c>
      <c r="AT59" s="137">
        <v>2.5422249711279702E-4</v>
      </c>
      <c r="AU59" s="137">
        <v>4.6820400953853899E-3</v>
      </c>
      <c r="AV59" s="137">
        <v>7.6278981341952202E-3</v>
      </c>
      <c r="AW59" s="137">
        <v>2.1788821465143601E-2</v>
      </c>
      <c r="AX59" s="137">
        <v>2.5125388288141902E-4</v>
      </c>
      <c r="AY59" s="137">
        <v>8.3288504212484904E-2</v>
      </c>
      <c r="AZ59" s="137">
        <v>3.3545972561496401E-3</v>
      </c>
      <c r="BA59" s="137">
        <v>3.6437122506127598E-4</v>
      </c>
      <c r="BB59" s="137">
        <v>1.0003507527948801</v>
      </c>
      <c r="BC59" s="137">
        <v>1.85254486871635E-3</v>
      </c>
      <c r="BD59" s="137">
        <v>3.8478467009249603E-4</v>
      </c>
      <c r="BE59" s="137">
        <v>3.1342199470988898E-4</v>
      </c>
      <c r="BF59" s="137">
        <v>2.33806715044323E-3</v>
      </c>
      <c r="BG59" s="137">
        <v>5.8955646223888096E-3</v>
      </c>
      <c r="BH59" s="137">
        <v>1.1057305363552501E-2</v>
      </c>
      <c r="BI59" s="137">
        <v>5.7947991338292901E-5</v>
      </c>
      <c r="BJ59" s="137">
        <v>2.4143527844747601E-3</v>
      </c>
      <c r="BK59" s="137">
        <v>3.2065685802686E-3</v>
      </c>
      <c r="BL59" s="137">
        <v>2.16761956025514E-3</v>
      </c>
      <c r="BM59" s="137">
        <v>1.4575283837926401E-3</v>
      </c>
      <c r="BN59" s="137">
        <v>6.2145685571111204E-4</v>
      </c>
      <c r="BO59" s="137">
        <v>1.53130824837222E-3</v>
      </c>
      <c r="BP59" s="137">
        <v>2.95549722626236E-3</v>
      </c>
      <c r="BQ59" s="137">
        <v>3.3936409595678998E-3</v>
      </c>
      <c r="BR59" s="137">
        <v>3.42201072016985E-3</v>
      </c>
      <c r="BS59" s="137">
        <v>5.59358130509878E-4</v>
      </c>
      <c r="BT59" s="137">
        <v>3.5960881203008599E-3</v>
      </c>
      <c r="BU59" s="137">
        <v>6.3696656896766306E-5</v>
      </c>
      <c r="BV59" s="137">
        <v>1.5057138458814099E-4</v>
      </c>
      <c r="BW59" s="137">
        <v>0</v>
      </c>
      <c r="BX59" s="137">
        <v>7.4371424420440202E-6</v>
      </c>
      <c r="BY59" s="137">
        <v>0</v>
      </c>
      <c r="BZ59" s="137">
        <v>8.27955547613604E-4</v>
      </c>
      <c r="CA59" s="139">
        <v>0</v>
      </c>
      <c r="CB59" s="73"/>
    </row>
    <row r="60" spans="1:80" ht="19.2" x14ac:dyDescent="0.3">
      <c r="A60" s="30"/>
      <c r="B60" s="42" t="s">
        <v>494</v>
      </c>
      <c r="C60" s="43" t="s">
        <v>495</v>
      </c>
      <c r="D60" s="136">
        <v>3.8692249698558002E-5</v>
      </c>
      <c r="E60" s="137">
        <v>7.6163478971269204E-5</v>
      </c>
      <c r="F60" s="137">
        <v>2.0118698488960701E-5</v>
      </c>
      <c r="G60" s="137">
        <v>1.4850618097795001E-4</v>
      </c>
      <c r="H60" s="137">
        <v>8.3799915239639896E-6</v>
      </c>
      <c r="I60" s="137">
        <v>4.2087129281210302E-5</v>
      </c>
      <c r="J60" s="137">
        <v>7.3575580959516794E-5</v>
      </c>
      <c r="K60" s="137">
        <v>1.57013555810357E-5</v>
      </c>
      <c r="L60" s="137">
        <v>4.5226133120027898E-4</v>
      </c>
      <c r="M60" s="137">
        <v>3.4677799173083301E-5</v>
      </c>
      <c r="N60" s="137">
        <v>8.3635056304873004E-5</v>
      </c>
      <c r="O60" s="137">
        <v>2.05791312940042E-5</v>
      </c>
      <c r="P60" s="137">
        <v>1.1138995452477199E-4</v>
      </c>
      <c r="Q60" s="137">
        <v>1.1138995452477199E-4</v>
      </c>
      <c r="R60" s="137">
        <v>1.88951159318202E-3</v>
      </c>
      <c r="S60" s="137">
        <v>2.18544604424804E-4</v>
      </c>
      <c r="T60" s="137">
        <v>3.3076634263812098E-5</v>
      </c>
      <c r="U60" s="137">
        <v>1.19368835579743E-4</v>
      </c>
      <c r="V60" s="137">
        <v>1.3774871380327501E-8</v>
      </c>
      <c r="W60" s="137">
        <v>3.4378734354534703E-5</v>
      </c>
      <c r="X60" s="137">
        <v>2.35169159495188E-5</v>
      </c>
      <c r="Y60" s="137">
        <v>2.63113133780232E-5</v>
      </c>
      <c r="Z60" s="137">
        <v>2.9165477457012101E-5</v>
      </c>
      <c r="AA60" s="137">
        <v>1.7446876120523499E-4</v>
      </c>
      <c r="AB60" s="137">
        <v>3.0894590459468197E-5</v>
      </c>
      <c r="AC60" s="137">
        <v>4.5019247841956299E-5</v>
      </c>
      <c r="AD60" s="137">
        <v>2.41915205054855E-5</v>
      </c>
      <c r="AE60" s="137">
        <v>4.9863403389796799E-5</v>
      </c>
      <c r="AF60" s="137">
        <v>9.3455182053896703E-5</v>
      </c>
      <c r="AG60" s="137">
        <v>1.6766035950267101E-5</v>
      </c>
      <c r="AH60" s="137">
        <v>1.9417286244759501E-5</v>
      </c>
      <c r="AI60" s="137">
        <v>2.3216503858751999E-5</v>
      </c>
      <c r="AJ60" s="137">
        <v>0</v>
      </c>
      <c r="AK60" s="137">
        <v>6.4708535698762603E-4</v>
      </c>
      <c r="AL60" s="137">
        <v>7.3088834836873096E-4</v>
      </c>
      <c r="AM60" s="137">
        <v>2.3478769355976799E-4</v>
      </c>
      <c r="AN60" s="137">
        <v>9.1028786167109395E-5</v>
      </c>
      <c r="AO60" s="137">
        <v>7.0780851612723902E-4</v>
      </c>
      <c r="AP60" s="137">
        <v>1.42655776524179E-3</v>
      </c>
      <c r="AQ60" s="137">
        <v>7.8671525278010902E-4</v>
      </c>
      <c r="AR60" s="137">
        <v>1.3051395618907901E-3</v>
      </c>
      <c r="AS60" s="137">
        <v>1.2274405028817E-3</v>
      </c>
      <c r="AT60" s="137">
        <v>1.15014739389985E-4</v>
      </c>
      <c r="AU60" s="137">
        <v>3.3451176586541398E-3</v>
      </c>
      <c r="AV60" s="137">
        <v>2.1812877742970701E-3</v>
      </c>
      <c r="AW60" s="137">
        <v>7.6992342519800598E-4</v>
      </c>
      <c r="AX60" s="137">
        <v>7.9961215846668598E-5</v>
      </c>
      <c r="AY60" s="137">
        <v>1.9919082291186999E-2</v>
      </c>
      <c r="AZ60" s="137">
        <v>2.31160677637901E-3</v>
      </c>
      <c r="BA60" s="137">
        <v>3.7976201561508698E-4</v>
      </c>
      <c r="BB60" s="137">
        <v>2.19683809208362E-4</v>
      </c>
      <c r="BC60" s="137">
        <v>1.02582498562872</v>
      </c>
      <c r="BD60" s="137">
        <v>4.8248890600518699E-4</v>
      </c>
      <c r="BE60" s="137">
        <v>1.4035064221060601E-4</v>
      </c>
      <c r="BF60" s="137">
        <v>8.2633291084834601E-4</v>
      </c>
      <c r="BG60" s="137">
        <v>1.7894843245955601E-3</v>
      </c>
      <c r="BH60" s="137">
        <v>2.8931236744164498E-3</v>
      </c>
      <c r="BI60" s="137">
        <v>1.7997964152613701E-5</v>
      </c>
      <c r="BJ60" s="137">
        <v>7.4090857465855195E-4</v>
      </c>
      <c r="BK60" s="137">
        <v>8.2385948654091598E-4</v>
      </c>
      <c r="BL60" s="137">
        <v>1.04911611279381E-3</v>
      </c>
      <c r="BM60" s="137">
        <v>5.0491126851012801E-4</v>
      </c>
      <c r="BN60" s="137">
        <v>1.9301661033969901E-4</v>
      </c>
      <c r="BO60" s="137">
        <v>6.1479647184950904E-4</v>
      </c>
      <c r="BP60" s="137">
        <v>8.4901429558680898E-4</v>
      </c>
      <c r="BQ60" s="137">
        <v>7.0458981817352897E-4</v>
      </c>
      <c r="BR60" s="137">
        <v>8.4290421594621805E-4</v>
      </c>
      <c r="BS60" s="137">
        <v>2.1563482666513701E-4</v>
      </c>
      <c r="BT60" s="137">
        <v>1.3929148567809601E-3</v>
      </c>
      <c r="BU60" s="137">
        <v>1.8640013944867201E-5</v>
      </c>
      <c r="BV60" s="137">
        <v>5.3956622091242902E-5</v>
      </c>
      <c r="BW60" s="137">
        <v>0</v>
      </c>
      <c r="BX60" s="137">
        <v>2.2815233722882599E-6</v>
      </c>
      <c r="BY60" s="137">
        <v>0</v>
      </c>
      <c r="BZ60" s="137">
        <v>2.6138426280796601E-4</v>
      </c>
      <c r="CA60" s="139">
        <v>0</v>
      </c>
      <c r="CB60" s="73"/>
    </row>
    <row r="61" spans="1:80" ht="19.2" x14ac:dyDescent="0.3">
      <c r="A61" s="30"/>
      <c r="B61" s="42" t="s">
        <v>514</v>
      </c>
      <c r="C61" s="43" t="s">
        <v>515</v>
      </c>
      <c r="D61" s="136">
        <v>1.1474036624339601E-4</v>
      </c>
      <c r="E61" s="137">
        <v>2.73587178292169E-4</v>
      </c>
      <c r="F61" s="137">
        <v>7.8076400748738599E-5</v>
      </c>
      <c r="G61" s="137">
        <v>5.3676512291334696E-4</v>
      </c>
      <c r="H61" s="137">
        <v>4.4334634207293601E-5</v>
      </c>
      <c r="I61" s="137">
        <v>1.85726020689962E-4</v>
      </c>
      <c r="J61" s="137">
        <v>2.4732086157562398E-4</v>
      </c>
      <c r="K61" s="137">
        <v>4.5163373348947598E-5</v>
      </c>
      <c r="L61" s="137">
        <v>3.86915897782595E-4</v>
      </c>
      <c r="M61" s="137">
        <v>9.3375366093704796E-5</v>
      </c>
      <c r="N61" s="137">
        <v>6.6050857314218299E-4</v>
      </c>
      <c r="O61" s="137">
        <v>3.6880113986127902E-5</v>
      </c>
      <c r="P61" s="137">
        <v>2.06076442813855E-4</v>
      </c>
      <c r="Q61" s="137">
        <v>2.06076442813855E-4</v>
      </c>
      <c r="R61" s="137">
        <v>3.9185874767003399E-4</v>
      </c>
      <c r="S61" s="137">
        <v>3.86439666299723E-4</v>
      </c>
      <c r="T61" s="137">
        <v>8.7587486084917204E-5</v>
      </c>
      <c r="U61" s="137">
        <v>1.88243447008817E-4</v>
      </c>
      <c r="V61" s="137">
        <v>3.0157122437220702E-8</v>
      </c>
      <c r="W61" s="137">
        <v>5.4209142792318201E-5</v>
      </c>
      <c r="X61" s="137">
        <v>6.0571886674089701E-5</v>
      </c>
      <c r="Y61" s="137">
        <v>7.3018381686789703E-5</v>
      </c>
      <c r="Z61" s="137">
        <v>1.09274959801995E-4</v>
      </c>
      <c r="AA61" s="137">
        <v>5.7719633451187402E-4</v>
      </c>
      <c r="AB61" s="137">
        <v>7.5618350527296296E-5</v>
      </c>
      <c r="AC61" s="137">
        <v>2.0337781030621601E-4</v>
      </c>
      <c r="AD61" s="137">
        <v>7.81467612623785E-5</v>
      </c>
      <c r="AE61" s="137">
        <v>1.20868511645444E-4</v>
      </c>
      <c r="AF61" s="137">
        <v>2.6769841717803699E-4</v>
      </c>
      <c r="AG61" s="137">
        <v>5.85010174961786E-5</v>
      </c>
      <c r="AH61" s="137">
        <v>5.0729380789773799E-5</v>
      </c>
      <c r="AI61" s="137">
        <v>4.9304824856092102E-5</v>
      </c>
      <c r="AJ61" s="137">
        <v>0</v>
      </c>
      <c r="AK61" s="137">
        <v>5.1297071177756901E-3</v>
      </c>
      <c r="AL61" s="137">
        <v>1.0716224527925399E-3</v>
      </c>
      <c r="AM61" s="137">
        <v>1.17491730043063E-3</v>
      </c>
      <c r="AN61" s="137">
        <v>1.1222226111213299E-3</v>
      </c>
      <c r="AO61" s="137">
        <v>1.39109505328984E-3</v>
      </c>
      <c r="AP61" s="137">
        <v>2.0242992990619E-3</v>
      </c>
      <c r="AQ61" s="137">
        <v>1.4075318437374699E-3</v>
      </c>
      <c r="AR61" s="137">
        <v>4.2924806034934301E-3</v>
      </c>
      <c r="AS61" s="137">
        <v>1.41551186665811E-3</v>
      </c>
      <c r="AT61" s="137">
        <v>2.65557056887574E-4</v>
      </c>
      <c r="AU61" s="137">
        <v>2.14604695803019E-2</v>
      </c>
      <c r="AV61" s="137">
        <v>3.0465384839274798E-3</v>
      </c>
      <c r="AW61" s="137">
        <v>1.2820235412305E-2</v>
      </c>
      <c r="AX61" s="137">
        <v>1.7922847228545399E-4</v>
      </c>
      <c r="AY61" s="137">
        <v>3.9260357275275404E-3</v>
      </c>
      <c r="AZ61" s="137">
        <v>2.4554070864013502E-3</v>
      </c>
      <c r="BA61" s="137">
        <v>6.8125354334360498E-3</v>
      </c>
      <c r="BB61" s="137">
        <v>3.8859464887401699E-4</v>
      </c>
      <c r="BC61" s="137">
        <v>1.8442817318813198E-2</v>
      </c>
      <c r="BD61" s="137">
        <v>1.0060378321432299</v>
      </c>
      <c r="BE61" s="137">
        <v>9.3729909154629792E-3</v>
      </c>
      <c r="BF61" s="137">
        <v>2.9385176492666598E-3</v>
      </c>
      <c r="BG61" s="137">
        <v>2.45777202833077E-3</v>
      </c>
      <c r="BH61" s="137">
        <v>1.11036364161735E-3</v>
      </c>
      <c r="BI61" s="137">
        <v>5.2128720784530402E-5</v>
      </c>
      <c r="BJ61" s="137">
        <v>3.5074025918926501E-3</v>
      </c>
      <c r="BK61" s="137">
        <v>2.1123184115352002E-3</v>
      </c>
      <c r="BL61" s="137">
        <v>2.7243709492202899E-3</v>
      </c>
      <c r="BM61" s="137">
        <v>1.12143240168332E-3</v>
      </c>
      <c r="BN61" s="137">
        <v>3.7067159143557802E-4</v>
      </c>
      <c r="BO61" s="137">
        <v>1.05315015099893E-3</v>
      </c>
      <c r="BP61" s="137">
        <v>2.1198466623483501E-3</v>
      </c>
      <c r="BQ61" s="137">
        <v>1.0992750522203199E-3</v>
      </c>
      <c r="BR61" s="137">
        <v>1.38401537924969E-3</v>
      </c>
      <c r="BS61" s="137">
        <v>6.3423947436800797E-4</v>
      </c>
      <c r="BT61" s="137">
        <v>2.34048046259343E-3</v>
      </c>
      <c r="BU61" s="137">
        <v>1.34280567486057E-5</v>
      </c>
      <c r="BV61" s="137">
        <v>1.14196663397577E-4</v>
      </c>
      <c r="BW61" s="137">
        <v>0</v>
      </c>
      <c r="BX61" s="137">
        <v>1.0737680078703001E-5</v>
      </c>
      <c r="BY61" s="137">
        <v>0</v>
      </c>
      <c r="BZ61" s="137">
        <v>6.1880317508220895E-4</v>
      </c>
      <c r="CA61" s="139">
        <v>0</v>
      </c>
      <c r="CB61" s="73"/>
    </row>
    <row r="62" spans="1:80" ht="19.2" x14ac:dyDescent="0.3">
      <c r="A62" s="30"/>
      <c r="B62" s="42" t="s">
        <v>464</v>
      </c>
      <c r="C62" s="43" t="s">
        <v>465</v>
      </c>
      <c r="D62" s="136">
        <v>1.3640677419429401E-4</v>
      </c>
      <c r="E62" s="137">
        <v>2.6666647474069899E-4</v>
      </c>
      <c r="F62" s="137">
        <v>7.0610836963915495E-5</v>
      </c>
      <c r="G62" s="137">
        <v>8.0351230727986403E-4</v>
      </c>
      <c r="H62" s="137">
        <v>1.4004808842717599E-4</v>
      </c>
      <c r="I62" s="137">
        <v>1.68113503866559E-4</v>
      </c>
      <c r="J62" s="137">
        <v>3.0264224825954898E-4</v>
      </c>
      <c r="K62" s="137">
        <v>5.7082081522524598E-5</v>
      </c>
      <c r="L62" s="137">
        <v>1.72534191220499E-3</v>
      </c>
      <c r="M62" s="137">
        <v>1.29351065017211E-4</v>
      </c>
      <c r="N62" s="137">
        <v>3.5416572572916402E-2</v>
      </c>
      <c r="O62" s="137">
        <v>7.6061028320549996E-5</v>
      </c>
      <c r="P62" s="137">
        <v>3.2692728751435799E-4</v>
      </c>
      <c r="Q62" s="137">
        <v>3.2692728751435799E-4</v>
      </c>
      <c r="R62" s="137">
        <v>1.24664929109669E-3</v>
      </c>
      <c r="S62" s="137">
        <v>8.0938253044716198E-4</v>
      </c>
      <c r="T62" s="137">
        <v>9.9801958354422203E-5</v>
      </c>
      <c r="U62" s="137">
        <v>4.4992968331288301E-4</v>
      </c>
      <c r="V62" s="137">
        <v>3.7943017262444397E-8</v>
      </c>
      <c r="W62" s="137">
        <v>1.6587892744408101E-4</v>
      </c>
      <c r="X62" s="137">
        <v>8.2248118729045505E-5</v>
      </c>
      <c r="Y62" s="137">
        <v>8.9064412839860997E-5</v>
      </c>
      <c r="Z62" s="137">
        <v>9.7689668570063399E-5</v>
      </c>
      <c r="AA62" s="137">
        <v>1.0649540470247399E-3</v>
      </c>
      <c r="AB62" s="137">
        <v>1.1087994293100799E-4</v>
      </c>
      <c r="AC62" s="137">
        <v>1.5772352297442101E-4</v>
      </c>
      <c r="AD62" s="137">
        <v>7.5852640402150802E-5</v>
      </c>
      <c r="AE62" s="137">
        <v>1.4926766429587001E-4</v>
      </c>
      <c r="AF62" s="137">
        <v>3.4365620819606501E-4</v>
      </c>
      <c r="AG62" s="137">
        <v>5.4996582852988001E-5</v>
      </c>
      <c r="AH62" s="137">
        <v>6.8579464214189395E-5</v>
      </c>
      <c r="AI62" s="137">
        <v>8.3396544771255801E-5</v>
      </c>
      <c r="AJ62" s="137">
        <v>0</v>
      </c>
      <c r="AK62" s="137">
        <v>5.0944636118017299E-2</v>
      </c>
      <c r="AL62" s="137">
        <v>2.6262059375728301E-3</v>
      </c>
      <c r="AM62" s="137">
        <v>3.2662613175095702E-3</v>
      </c>
      <c r="AN62" s="137">
        <v>9.1024625352122093E-2</v>
      </c>
      <c r="AO62" s="137">
        <v>2.5666513851654998E-3</v>
      </c>
      <c r="AP62" s="137">
        <v>1.70590131661669E-3</v>
      </c>
      <c r="AQ62" s="137">
        <v>2.3207597132390199E-3</v>
      </c>
      <c r="AR62" s="137">
        <v>1.3615632906306E-2</v>
      </c>
      <c r="AS62" s="137">
        <v>7.6760366505506097E-3</v>
      </c>
      <c r="AT62" s="137">
        <v>4.3345533924686299E-4</v>
      </c>
      <c r="AU62" s="137">
        <v>1.72705019166852E-3</v>
      </c>
      <c r="AV62" s="137">
        <v>1.1578746566138101E-2</v>
      </c>
      <c r="AW62" s="137">
        <v>5.6512830389579896E-3</v>
      </c>
      <c r="AX62" s="137">
        <v>7.7525130328960602E-4</v>
      </c>
      <c r="AY62" s="137">
        <v>1.3009922786709901E-2</v>
      </c>
      <c r="AZ62" s="137">
        <v>8.5107626663127704E-3</v>
      </c>
      <c r="BA62" s="137">
        <v>5.3298337832014605E-4</v>
      </c>
      <c r="BB62" s="137">
        <v>6.6792454966411996E-4</v>
      </c>
      <c r="BC62" s="137">
        <v>5.1307104233043301E-3</v>
      </c>
      <c r="BD62" s="137">
        <v>1.0502947086116401E-3</v>
      </c>
      <c r="BE62" s="137">
        <v>1.0180348155088299</v>
      </c>
      <c r="BF62" s="137">
        <v>2.9450408894530601E-3</v>
      </c>
      <c r="BG62" s="137">
        <v>4.3598918559276303E-3</v>
      </c>
      <c r="BH62" s="137">
        <v>2.7516404247012499E-3</v>
      </c>
      <c r="BI62" s="137">
        <v>5.80650370324803E-5</v>
      </c>
      <c r="BJ62" s="137">
        <v>2.64213214604895E-3</v>
      </c>
      <c r="BK62" s="137">
        <v>3.5190436604607099E-3</v>
      </c>
      <c r="BL62" s="137">
        <v>1.9068388178648801E-3</v>
      </c>
      <c r="BM62" s="137">
        <v>1.36184705807008E-3</v>
      </c>
      <c r="BN62" s="137">
        <v>5.4033148859973599E-4</v>
      </c>
      <c r="BO62" s="137">
        <v>1.4007002993029799E-3</v>
      </c>
      <c r="BP62" s="137">
        <v>1.9526175540378801E-3</v>
      </c>
      <c r="BQ62" s="137">
        <v>3.3414092520861502E-3</v>
      </c>
      <c r="BR62" s="137">
        <v>3.0504600539116499E-3</v>
      </c>
      <c r="BS62" s="137">
        <v>5.8232665560913901E-4</v>
      </c>
      <c r="BT62" s="137">
        <v>3.1929682402940698E-3</v>
      </c>
      <c r="BU62" s="137">
        <v>2.2413575398330301E-5</v>
      </c>
      <c r="BV62" s="137">
        <v>1.3654344878165001E-4</v>
      </c>
      <c r="BW62" s="137">
        <v>0</v>
      </c>
      <c r="BX62" s="137">
        <v>8.0990472971779098E-6</v>
      </c>
      <c r="BY62" s="137">
        <v>0</v>
      </c>
      <c r="BZ62" s="137">
        <v>7.0069039359562995E-4</v>
      </c>
      <c r="CA62" s="139">
        <v>0</v>
      </c>
      <c r="CB62" s="73"/>
    </row>
    <row r="63" spans="1:80" ht="19.2" x14ac:dyDescent="0.3">
      <c r="A63" s="30"/>
      <c r="B63" s="42" t="s">
        <v>468</v>
      </c>
      <c r="C63" s="43" t="s">
        <v>469</v>
      </c>
      <c r="D63" s="136">
        <v>1.5404475476034701E-4</v>
      </c>
      <c r="E63" s="137">
        <v>3.0121920187207898E-4</v>
      </c>
      <c r="F63" s="137">
        <v>8.5437367898637406E-5</v>
      </c>
      <c r="G63" s="137">
        <v>4.9284241837502197E-4</v>
      </c>
      <c r="H63" s="137">
        <v>3.14743067123698E-5</v>
      </c>
      <c r="I63" s="137">
        <v>1.79435284851685E-4</v>
      </c>
      <c r="J63" s="137">
        <v>2.9245940029528098E-4</v>
      </c>
      <c r="K63" s="137">
        <v>4.5908190318685197E-5</v>
      </c>
      <c r="L63" s="137">
        <v>3.6326455367340901E-4</v>
      </c>
      <c r="M63" s="137">
        <v>1.85530084488053E-4</v>
      </c>
      <c r="N63" s="137">
        <v>3.6743978537160797E-4</v>
      </c>
      <c r="O63" s="137">
        <v>6.5384513880248205E-5</v>
      </c>
      <c r="P63" s="137">
        <v>4.7075024995773E-4</v>
      </c>
      <c r="Q63" s="137">
        <v>4.7075024995773E-4</v>
      </c>
      <c r="R63" s="137">
        <v>3.0264211044111501E-4</v>
      </c>
      <c r="S63" s="137">
        <v>3.2500669235983399E-4</v>
      </c>
      <c r="T63" s="137">
        <v>1.80057213050566E-4</v>
      </c>
      <c r="U63" s="137">
        <v>3.4678210048876403E-4</v>
      </c>
      <c r="V63" s="137">
        <v>7.2644388350290399E-8</v>
      </c>
      <c r="W63" s="137">
        <v>1.2318700869448301E-4</v>
      </c>
      <c r="X63" s="137">
        <v>1.195050221103E-4</v>
      </c>
      <c r="Y63" s="137">
        <v>1.29848461514748E-4</v>
      </c>
      <c r="Z63" s="137">
        <v>1.38195685244733E-4</v>
      </c>
      <c r="AA63" s="137">
        <v>5.3231767738382604E-4</v>
      </c>
      <c r="AB63" s="137">
        <v>1.12044385877335E-4</v>
      </c>
      <c r="AC63" s="137">
        <v>1.9795815528816799E-4</v>
      </c>
      <c r="AD63" s="137">
        <v>1.2703670208317799E-4</v>
      </c>
      <c r="AE63" s="137">
        <v>3.0588352703575999E-4</v>
      </c>
      <c r="AF63" s="137">
        <v>3.3963720512949499E-4</v>
      </c>
      <c r="AG63" s="137">
        <v>8.1471956052062502E-5</v>
      </c>
      <c r="AH63" s="137">
        <v>9.4689827678100903E-5</v>
      </c>
      <c r="AI63" s="137">
        <v>9.3564533993896994E-5</v>
      </c>
      <c r="AJ63" s="137">
        <v>0</v>
      </c>
      <c r="AK63" s="137">
        <v>3.1293441666254101E-3</v>
      </c>
      <c r="AL63" s="137">
        <v>3.1955671776288199E-3</v>
      </c>
      <c r="AM63" s="137">
        <v>9.3390684988006404E-3</v>
      </c>
      <c r="AN63" s="137">
        <v>6.1613903145362305E-4</v>
      </c>
      <c r="AO63" s="137">
        <v>2.4212719695109902E-3</v>
      </c>
      <c r="AP63" s="137">
        <v>5.7757440711670698E-3</v>
      </c>
      <c r="AQ63" s="137">
        <v>3.5086118768123901E-3</v>
      </c>
      <c r="AR63" s="137">
        <v>2.3469743197228402E-3</v>
      </c>
      <c r="AS63" s="137">
        <v>3.4925868923667402E-3</v>
      </c>
      <c r="AT63" s="137">
        <v>3.6727665185408198E-4</v>
      </c>
      <c r="AU63" s="137">
        <v>1.62374116613192E-3</v>
      </c>
      <c r="AV63" s="137">
        <v>1.7686774433629301E-3</v>
      </c>
      <c r="AW63" s="137">
        <v>1.04009954919117E-3</v>
      </c>
      <c r="AX63" s="137">
        <v>5.0006578563572505E-4</v>
      </c>
      <c r="AY63" s="137">
        <v>3.00419151601863E-3</v>
      </c>
      <c r="AZ63" s="137">
        <v>5.8344144098999903E-3</v>
      </c>
      <c r="BA63" s="137">
        <v>1.1603886895480201E-3</v>
      </c>
      <c r="BB63" s="137">
        <v>6.2141757541810095E-4</v>
      </c>
      <c r="BC63" s="137">
        <v>4.8628390284835904E-3</v>
      </c>
      <c r="BD63" s="137">
        <v>5.6907537464885496E-4</v>
      </c>
      <c r="BE63" s="137">
        <v>4.5516971572304599E-4</v>
      </c>
      <c r="BF63" s="137">
        <v>1.00497478081615</v>
      </c>
      <c r="BG63" s="137">
        <v>4.3327790982274697E-3</v>
      </c>
      <c r="BH63" s="137">
        <v>1.50652625401321E-3</v>
      </c>
      <c r="BI63" s="137">
        <v>9.2621769895396397E-5</v>
      </c>
      <c r="BJ63" s="137">
        <v>3.1682876158816301E-3</v>
      </c>
      <c r="BK63" s="137">
        <v>4.78470306486706E-3</v>
      </c>
      <c r="BL63" s="137">
        <v>8.5511935646317098E-3</v>
      </c>
      <c r="BM63" s="137">
        <v>3.53875563698401E-3</v>
      </c>
      <c r="BN63" s="137">
        <v>1.04326835937525E-3</v>
      </c>
      <c r="BO63" s="137">
        <v>3.3095892845010299E-3</v>
      </c>
      <c r="BP63" s="137">
        <v>2.74269837870572E-3</v>
      </c>
      <c r="BQ63" s="137">
        <v>5.6912253677633799E-3</v>
      </c>
      <c r="BR63" s="137">
        <v>4.4188536797071E-3</v>
      </c>
      <c r="BS63" s="137">
        <v>1.31776028521412E-3</v>
      </c>
      <c r="BT63" s="137">
        <v>1.15431154613577E-2</v>
      </c>
      <c r="BU63" s="137">
        <v>3.6093080022323798E-5</v>
      </c>
      <c r="BV63" s="137">
        <v>3.9227275367234701E-4</v>
      </c>
      <c r="BW63" s="137">
        <v>0</v>
      </c>
      <c r="BX63" s="137">
        <v>9.7196405138141096E-6</v>
      </c>
      <c r="BY63" s="137">
        <v>0</v>
      </c>
      <c r="BZ63" s="137">
        <v>1.3131611714848801E-3</v>
      </c>
      <c r="CA63" s="139">
        <v>0</v>
      </c>
      <c r="CB63" s="73"/>
    </row>
    <row r="64" spans="1:80" ht="19.2" x14ac:dyDescent="0.3">
      <c r="A64" s="30"/>
      <c r="B64" s="42" t="s">
        <v>228</v>
      </c>
      <c r="C64" s="43" t="s">
        <v>229</v>
      </c>
      <c r="D64" s="136">
        <v>3.5020580932695102E-4</v>
      </c>
      <c r="E64" s="137">
        <v>6.7629176697269096E-4</v>
      </c>
      <c r="F64" s="137">
        <v>1.82334145574246E-4</v>
      </c>
      <c r="G64" s="137">
        <v>6.4690890834181404E-3</v>
      </c>
      <c r="H64" s="137">
        <v>6.4761410635112799E-5</v>
      </c>
      <c r="I64" s="137">
        <v>3.9368081967676498E-4</v>
      </c>
      <c r="J64" s="137">
        <v>6.3455921625459803E-4</v>
      </c>
      <c r="K64" s="137">
        <v>1.1122163311483399E-4</v>
      </c>
      <c r="L64" s="137">
        <v>1.6674390961409801E-3</v>
      </c>
      <c r="M64" s="137">
        <v>3.4451911691038301E-4</v>
      </c>
      <c r="N64" s="137">
        <v>6.9620637142980303E-4</v>
      </c>
      <c r="O64" s="137">
        <v>1.0367012950674801E-4</v>
      </c>
      <c r="P64" s="137">
        <v>1.54526155589407E-2</v>
      </c>
      <c r="Q64" s="137">
        <v>1.54526155589407E-2</v>
      </c>
      <c r="R64" s="137">
        <v>3.7298020645171702E-4</v>
      </c>
      <c r="S64" s="137">
        <v>9.9251207970881602E-4</v>
      </c>
      <c r="T64" s="137">
        <v>3.7432833439863199E-4</v>
      </c>
      <c r="U64" s="137">
        <v>5.0537383779376095E-4</v>
      </c>
      <c r="V64" s="137">
        <v>2.0693005492729199E-7</v>
      </c>
      <c r="W64" s="137">
        <v>2.57828964422747E-4</v>
      </c>
      <c r="X64" s="137">
        <v>2.3497787235033101E-4</v>
      </c>
      <c r="Y64" s="137">
        <v>2.6683255364133698E-4</v>
      </c>
      <c r="Z64" s="137">
        <v>2.9716149845669502E-4</v>
      </c>
      <c r="AA64" s="137">
        <v>9.8897146062918804E-3</v>
      </c>
      <c r="AB64" s="137">
        <v>2.1188768620010001E-4</v>
      </c>
      <c r="AC64" s="137">
        <v>4.3494921759625201E-4</v>
      </c>
      <c r="AD64" s="137">
        <v>2.6591377510106298E-4</v>
      </c>
      <c r="AE64" s="137">
        <v>5.9544597471252196E-4</v>
      </c>
      <c r="AF64" s="137">
        <v>6.3912760516744E-4</v>
      </c>
      <c r="AG64" s="137">
        <v>1.7480346833664501E-4</v>
      </c>
      <c r="AH64" s="137">
        <v>1.95818798536367E-4</v>
      </c>
      <c r="AI64" s="137">
        <v>1.50558699710907E-3</v>
      </c>
      <c r="AJ64" s="137">
        <v>0</v>
      </c>
      <c r="AK64" s="137">
        <v>4.4861761258245996E-3</v>
      </c>
      <c r="AL64" s="137">
        <v>4.5608305010926102E-3</v>
      </c>
      <c r="AM64" s="137">
        <v>2.9975617571650999E-3</v>
      </c>
      <c r="AN64" s="137">
        <v>6.6474089919161096E-4</v>
      </c>
      <c r="AO64" s="137">
        <v>3.0091825070523701E-3</v>
      </c>
      <c r="AP64" s="137">
        <v>7.5704052912364999E-3</v>
      </c>
      <c r="AQ64" s="137">
        <v>7.7437236305010496E-2</v>
      </c>
      <c r="AR64" s="137">
        <v>2.1561008699292001E-3</v>
      </c>
      <c r="AS64" s="137">
        <v>5.0624411453678402E-3</v>
      </c>
      <c r="AT64" s="137">
        <v>6.2701558571223899E-4</v>
      </c>
      <c r="AU64" s="137">
        <v>5.82791390597038E-3</v>
      </c>
      <c r="AV64" s="137">
        <v>5.3718559337822399E-3</v>
      </c>
      <c r="AW64" s="137">
        <v>3.5322214165411799E-3</v>
      </c>
      <c r="AX64" s="137">
        <v>8.73570278046641E-4</v>
      </c>
      <c r="AY64" s="137">
        <v>3.5086919461709901E-3</v>
      </c>
      <c r="AZ64" s="137">
        <v>7.1491288617421397E-3</v>
      </c>
      <c r="BA64" s="137">
        <v>1.49984989038098E-3</v>
      </c>
      <c r="BB64" s="137">
        <v>8.50444094066976E-4</v>
      </c>
      <c r="BC64" s="137">
        <v>2.73967028073876E-3</v>
      </c>
      <c r="BD64" s="137">
        <v>3.0536414892769E-3</v>
      </c>
      <c r="BE64" s="137">
        <v>8.3791251903373397E-4</v>
      </c>
      <c r="BF64" s="137">
        <v>5.9811020597774801E-3</v>
      </c>
      <c r="BG64" s="137">
        <v>1.49940120710969</v>
      </c>
      <c r="BH64" s="137">
        <v>9.7308644835299406E-3</v>
      </c>
      <c r="BI64" s="137">
        <v>6.2492744715186203E-4</v>
      </c>
      <c r="BJ64" s="137">
        <v>7.0310864932970896E-3</v>
      </c>
      <c r="BK64" s="137">
        <v>8.2521654334062802E-3</v>
      </c>
      <c r="BL64" s="137">
        <v>5.1417318590734201E-3</v>
      </c>
      <c r="BM64" s="137">
        <v>7.3720143542066897E-3</v>
      </c>
      <c r="BN64" s="137">
        <v>2.06096199810489E-3</v>
      </c>
      <c r="BO64" s="137">
        <v>6.0718785578865201E-3</v>
      </c>
      <c r="BP64" s="137">
        <v>5.2647273795783404E-3</v>
      </c>
      <c r="BQ64" s="137">
        <v>1.2187829677796601E-2</v>
      </c>
      <c r="BR64" s="137">
        <v>9.5383977303776703E-3</v>
      </c>
      <c r="BS64" s="137">
        <v>9.5565392099688303E-4</v>
      </c>
      <c r="BT64" s="137">
        <v>2.21352487745177E-2</v>
      </c>
      <c r="BU64" s="137">
        <v>9.4045238353960197E-5</v>
      </c>
      <c r="BV64" s="137">
        <v>7.7021465482687E-4</v>
      </c>
      <c r="BW64" s="137">
        <v>0</v>
      </c>
      <c r="BX64" s="137">
        <v>2.1581616639047999E-5</v>
      </c>
      <c r="BY64" s="137">
        <v>0</v>
      </c>
      <c r="BZ64" s="137">
        <v>4.9526426667936196E-3</v>
      </c>
      <c r="CA64" s="139">
        <v>0</v>
      </c>
      <c r="CB64" s="73"/>
    </row>
    <row r="65" spans="1:80" ht="19.2" x14ac:dyDescent="0.3">
      <c r="A65" s="30"/>
      <c r="B65" s="42" t="s">
        <v>234</v>
      </c>
      <c r="C65" s="43" t="s">
        <v>235</v>
      </c>
      <c r="D65" s="136">
        <v>2.7200430675236299E-4</v>
      </c>
      <c r="E65" s="137">
        <v>4.6643540496842399E-4</v>
      </c>
      <c r="F65" s="137">
        <v>9.0403290051794996E-5</v>
      </c>
      <c r="G65" s="137">
        <v>2.1459994904178201E-3</v>
      </c>
      <c r="H65" s="137">
        <v>3.3696376406013601E-5</v>
      </c>
      <c r="I65" s="137">
        <v>1.8243726874447901E-4</v>
      </c>
      <c r="J65" s="137">
        <v>3.1815247972895398E-4</v>
      </c>
      <c r="K65" s="137">
        <v>1.1663384205542E-4</v>
      </c>
      <c r="L65" s="137">
        <v>5.6440492288965501E-3</v>
      </c>
      <c r="M65" s="137">
        <v>2.6639789188161102E-4</v>
      </c>
      <c r="N65" s="137">
        <v>3.79115215259745E-4</v>
      </c>
      <c r="O65" s="137">
        <v>7.2423112541410199E-5</v>
      </c>
      <c r="P65" s="137">
        <v>6.4734465125144101E-4</v>
      </c>
      <c r="Q65" s="137">
        <v>6.4734465125144101E-4</v>
      </c>
      <c r="R65" s="137">
        <v>1.09106957769847E-4</v>
      </c>
      <c r="S65" s="137">
        <v>1.51106760656694E-3</v>
      </c>
      <c r="T65" s="137">
        <v>2.5743552246262501E-4</v>
      </c>
      <c r="U65" s="137">
        <v>3.6772841817830199E-4</v>
      </c>
      <c r="V65" s="137">
        <v>1.09256091022298E-7</v>
      </c>
      <c r="W65" s="137">
        <v>1.7891039925097701E-4</v>
      </c>
      <c r="X65" s="137">
        <v>1.4776132023392501E-4</v>
      </c>
      <c r="Y65" s="137">
        <v>1.6130250420285001E-4</v>
      </c>
      <c r="Z65" s="137">
        <v>1.56474356768254E-4</v>
      </c>
      <c r="AA65" s="137">
        <v>3.1969378731721001E-3</v>
      </c>
      <c r="AB65" s="137">
        <v>1.22992527774467E-4</v>
      </c>
      <c r="AC65" s="137">
        <v>1.8350164094922E-4</v>
      </c>
      <c r="AD65" s="137">
        <v>1.6657423554528901E-4</v>
      </c>
      <c r="AE65" s="137">
        <v>4.6171736586171901E-4</v>
      </c>
      <c r="AF65" s="137">
        <v>3.7405804036357102E-4</v>
      </c>
      <c r="AG65" s="137">
        <v>9.85147331841907E-5</v>
      </c>
      <c r="AH65" s="137">
        <v>1.1393537246798601E-4</v>
      </c>
      <c r="AI65" s="137">
        <v>1.3020849529829899E-4</v>
      </c>
      <c r="AJ65" s="137">
        <v>0</v>
      </c>
      <c r="AK65" s="137">
        <v>2.8717795170125401E-3</v>
      </c>
      <c r="AL65" s="137">
        <v>4.6353784313535196E-3</v>
      </c>
      <c r="AM65" s="137">
        <v>2.9239199566570401E-3</v>
      </c>
      <c r="AN65" s="137">
        <v>3.1130818438224498E-4</v>
      </c>
      <c r="AO65" s="137">
        <v>2.1673860076749799E-3</v>
      </c>
      <c r="AP65" s="137">
        <v>1.3229037349584199E-2</v>
      </c>
      <c r="AQ65" s="137">
        <v>3.9500539550828004E-3</v>
      </c>
      <c r="AR65" s="137">
        <v>4.7393856838573001E-2</v>
      </c>
      <c r="AS65" s="137">
        <v>4.6096452112949302E-3</v>
      </c>
      <c r="AT65" s="137">
        <v>5.2349345978998699E-4</v>
      </c>
      <c r="AU65" s="137">
        <v>1.17666911205051E-2</v>
      </c>
      <c r="AV65" s="137">
        <v>3.6682182700499399E-3</v>
      </c>
      <c r="AW65" s="137">
        <v>1.7022520174644301E-3</v>
      </c>
      <c r="AX65" s="137">
        <v>2.0639025185429901E-4</v>
      </c>
      <c r="AY65" s="137">
        <v>9.874939206799859E-4</v>
      </c>
      <c r="AZ65" s="137">
        <v>6.3526427432683804E-3</v>
      </c>
      <c r="BA65" s="137">
        <v>1.5923029929296E-3</v>
      </c>
      <c r="BB65" s="137">
        <v>5.4549174334735703E-4</v>
      </c>
      <c r="BC65" s="137">
        <v>2.2937092444450498E-3</v>
      </c>
      <c r="BD65" s="137">
        <v>1.1260178172708801E-3</v>
      </c>
      <c r="BE65" s="137">
        <v>4.6795737836916301E-4</v>
      </c>
      <c r="BF65" s="137">
        <v>2.8237679679521299E-3</v>
      </c>
      <c r="BG65" s="137">
        <v>2.0280549144898501E-2</v>
      </c>
      <c r="BH65" s="137">
        <v>1.1509242680931999</v>
      </c>
      <c r="BI65" s="137">
        <v>8.1017640655530701E-5</v>
      </c>
      <c r="BJ65" s="137">
        <v>2.7024495481495102E-3</v>
      </c>
      <c r="BK65" s="137">
        <v>4.8901714002049504E-3</v>
      </c>
      <c r="BL65" s="137">
        <v>3.0084545512555098E-3</v>
      </c>
      <c r="BM65" s="137">
        <v>5.6684953020106404E-3</v>
      </c>
      <c r="BN65" s="137">
        <v>1.6117763546757799E-3</v>
      </c>
      <c r="BO65" s="137">
        <v>4.6606447034237804E-3</v>
      </c>
      <c r="BP65" s="137">
        <v>4.5990054935334604E-3</v>
      </c>
      <c r="BQ65" s="137">
        <v>1.0738714855951501E-2</v>
      </c>
      <c r="BR65" s="137">
        <v>1.1773465640505401E-2</v>
      </c>
      <c r="BS65" s="137">
        <v>6.6968903007686104E-4</v>
      </c>
      <c r="BT65" s="137">
        <v>1.98294543147742E-2</v>
      </c>
      <c r="BU65" s="137">
        <v>7.3221035762141996E-4</v>
      </c>
      <c r="BV65" s="137">
        <v>6.4499843747380797E-4</v>
      </c>
      <c r="BW65" s="137">
        <v>0</v>
      </c>
      <c r="BX65" s="137">
        <v>8.8800133605230893E-6</v>
      </c>
      <c r="BY65" s="137">
        <v>0</v>
      </c>
      <c r="BZ65" s="137">
        <v>1.9242506976200099E-3</v>
      </c>
      <c r="CA65" s="139">
        <v>0</v>
      </c>
      <c r="CB65" s="73"/>
    </row>
    <row r="66" spans="1:80" ht="19.2" x14ac:dyDescent="0.3">
      <c r="A66" s="30"/>
      <c r="B66" s="42" t="s">
        <v>472</v>
      </c>
      <c r="C66" s="43" t="s">
        <v>473</v>
      </c>
      <c r="D66" s="136">
        <v>2.5593376809733299E-3</v>
      </c>
      <c r="E66" s="137">
        <v>4.7419691381227497E-3</v>
      </c>
      <c r="F66" s="137">
        <v>1.2820283633523299E-3</v>
      </c>
      <c r="G66" s="137">
        <v>6.7858237711271602E-3</v>
      </c>
      <c r="H66" s="137">
        <v>6.4110388839164895E-4</v>
      </c>
      <c r="I66" s="137">
        <v>2.5604656775841E-3</v>
      </c>
      <c r="J66" s="137">
        <v>4.4079121770073098E-3</v>
      </c>
      <c r="K66" s="137">
        <v>1.0551444230770301E-3</v>
      </c>
      <c r="L66" s="137">
        <v>3.6075872883269702E-2</v>
      </c>
      <c r="M66" s="137">
        <v>2.9926235125591798E-3</v>
      </c>
      <c r="N66" s="137">
        <v>0.47301688906704997</v>
      </c>
      <c r="O66" s="137">
        <v>1.78361348469874E-3</v>
      </c>
      <c r="P66" s="137">
        <v>5.9394239923350502E-3</v>
      </c>
      <c r="Q66" s="137">
        <v>5.9394239923350502E-3</v>
      </c>
      <c r="R66" s="137">
        <v>5.3193550644341801E-2</v>
      </c>
      <c r="S66" s="137">
        <v>0.71501801346834704</v>
      </c>
      <c r="T66" s="137">
        <v>2.9059528609697701E-3</v>
      </c>
      <c r="U66" s="137">
        <v>1.04935812592276E-2</v>
      </c>
      <c r="V66" s="137">
        <v>1.3813068004720899E-6</v>
      </c>
      <c r="W66" s="137">
        <v>2.4509070901263101E-3</v>
      </c>
      <c r="X66" s="137">
        <v>1.9309218318028099E-3</v>
      </c>
      <c r="Y66" s="137">
        <v>2.1665785260107499E-3</v>
      </c>
      <c r="Z66" s="137">
        <v>1.9982475449123599E-3</v>
      </c>
      <c r="AA66" s="137">
        <v>7.4392593485201599E-3</v>
      </c>
      <c r="AB66" s="137">
        <v>2.4770521017967498E-3</v>
      </c>
      <c r="AC66" s="137">
        <v>2.5089145741656201E-3</v>
      </c>
      <c r="AD66" s="137">
        <v>1.9068220285512001E-3</v>
      </c>
      <c r="AE66" s="137">
        <v>3.27460777047547E-3</v>
      </c>
      <c r="AF66" s="137">
        <v>6.9746401021761398E-3</v>
      </c>
      <c r="AG66" s="137">
        <v>1.2268684962832099E-3</v>
      </c>
      <c r="AH66" s="137">
        <v>1.5439256268296299E-3</v>
      </c>
      <c r="AI66" s="137">
        <v>1.3507598600369099E-3</v>
      </c>
      <c r="AJ66" s="137">
        <v>0</v>
      </c>
      <c r="AK66" s="137">
        <v>4.1516083517716497E-2</v>
      </c>
      <c r="AL66" s="137">
        <v>5.5831674459787997E-2</v>
      </c>
      <c r="AM66" s="137">
        <v>5.6793362097103802E-3</v>
      </c>
      <c r="AN66" s="137">
        <v>0.27745377903810903</v>
      </c>
      <c r="AO66" s="137">
        <v>2.71965702904956E-2</v>
      </c>
      <c r="AP66" s="137">
        <v>3.4559277387346599E-2</v>
      </c>
      <c r="AQ66" s="137">
        <v>4.0642262459221701E-2</v>
      </c>
      <c r="AR66" s="137">
        <v>4.0803697769431997E-2</v>
      </c>
      <c r="AS66" s="137">
        <v>7.1772023694903306E-2</v>
      </c>
      <c r="AT66" s="137">
        <v>9.0478817232788594E-3</v>
      </c>
      <c r="AU66" s="137">
        <v>2.9758569999093799E-2</v>
      </c>
      <c r="AV66" s="137">
        <v>2.8333842482526801E-2</v>
      </c>
      <c r="AW66" s="137">
        <v>0.48754462182671099</v>
      </c>
      <c r="AX66" s="137">
        <v>0.96726762738859895</v>
      </c>
      <c r="AY66" s="137">
        <v>0.55147545009833199</v>
      </c>
      <c r="AZ66" s="137">
        <v>0.20884959071526599</v>
      </c>
      <c r="BA66" s="137">
        <v>1.06242936425355E-2</v>
      </c>
      <c r="BB66" s="137">
        <v>3.0459212860348799E-2</v>
      </c>
      <c r="BC66" s="137">
        <v>8.7210759258795095E-2</v>
      </c>
      <c r="BD66" s="137">
        <v>1.27656828681463E-2</v>
      </c>
      <c r="BE66" s="137">
        <v>3.6097489388674901E-2</v>
      </c>
      <c r="BF66" s="137">
        <v>3.46062547805168E-2</v>
      </c>
      <c r="BG66" s="137">
        <v>6.1854159986186902E-2</v>
      </c>
      <c r="BH66" s="137">
        <v>9.1299173061076003E-2</v>
      </c>
      <c r="BI66" s="137">
        <v>1.0275020277550999</v>
      </c>
      <c r="BJ66" s="137">
        <v>3.7902167553066198E-2</v>
      </c>
      <c r="BK66" s="137">
        <v>5.5689710748353903E-2</v>
      </c>
      <c r="BL66" s="137">
        <v>3.0681591519306599E-2</v>
      </c>
      <c r="BM66" s="137">
        <v>4.0893595407337599E-2</v>
      </c>
      <c r="BN66" s="137">
        <v>2.2858478837108599E-2</v>
      </c>
      <c r="BO66" s="137">
        <v>2.3266631147584701E-2</v>
      </c>
      <c r="BP66" s="137">
        <v>3.8569542855693202E-2</v>
      </c>
      <c r="BQ66" s="137">
        <v>5.2213887682693701E-2</v>
      </c>
      <c r="BR66" s="137">
        <v>5.0340189246212301E-2</v>
      </c>
      <c r="BS66" s="137">
        <v>1.556843038974E-2</v>
      </c>
      <c r="BT66" s="137">
        <v>7.8428697383338006E-2</v>
      </c>
      <c r="BU66" s="137">
        <v>7.9668737529897205E-4</v>
      </c>
      <c r="BV66" s="137">
        <v>3.5405211875490501E-3</v>
      </c>
      <c r="BW66" s="137">
        <v>0</v>
      </c>
      <c r="BX66" s="137">
        <v>1.16582545877755E-4</v>
      </c>
      <c r="BY66" s="137">
        <v>0</v>
      </c>
      <c r="BZ66" s="137">
        <v>2.3411303843640499E-2</v>
      </c>
      <c r="CA66" s="139">
        <v>0</v>
      </c>
      <c r="CB66" s="73"/>
    </row>
    <row r="67" spans="1:80" ht="19.2" x14ac:dyDescent="0.3">
      <c r="A67" s="30"/>
      <c r="B67" s="42" t="s">
        <v>530</v>
      </c>
      <c r="C67" s="43" t="s">
        <v>531</v>
      </c>
      <c r="D67" s="136">
        <v>2.7912934345166599E-3</v>
      </c>
      <c r="E67" s="137">
        <v>5.4434115958408701E-3</v>
      </c>
      <c r="F67" s="137">
        <v>1.53330159892234E-3</v>
      </c>
      <c r="G67" s="137">
        <v>1.08978691242113E-2</v>
      </c>
      <c r="H67" s="137">
        <v>9.7032397581112801E-4</v>
      </c>
      <c r="I67" s="137">
        <v>2.7711348706402502E-3</v>
      </c>
      <c r="J67" s="137">
        <v>4.8911948749307804E-3</v>
      </c>
      <c r="K67" s="137">
        <v>7.6412487801121205E-4</v>
      </c>
      <c r="L67" s="137">
        <v>6.9576629490433802E-3</v>
      </c>
      <c r="M67" s="137">
        <v>5.67670788676363E-3</v>
      </c>
      <c r="N67" s="137">
        <v>1.4137991879295901E-2</v>
      </c>
      <c r="O67" s="137">
        <v>7.0717555736719102E-4</v>
      </c>
      <c r="P67" s="137">
        <v>2.8523290824816801E-2</v>
      </c>
      <c r="Q67" s="137">
        <v>2.8523290824816801E-2</v>
      </c>
      <c r="R67" s="137">
        <v>1.48863365190427E-3</v>
      </c>
      <c r="S67" s="137">
        <v>6.2844939066935201E-3</v>
      </c>
      <c r="T67" s="137">
        <v>5.92422595015819E-3</v>
      </c>
      <c r="U67" s="137">
        <v>2.1122254968715302E-3</v>
      </c>
      <c r="V67" s="137">
        <v>2.56514299587382E-6</v>
      </c>
      <c r="W67" s="137">
        <v>2.7037400193372198E-3</v>
      </c>
      <c r="X67" s="137">
        <v>4.9721678705440297E-3</v>
      </c>
      <c r="Y67" s="137">
        <v>4.7838165666698497E-3</v>
      </c>
      <c r="Z67" s="137">
        <v>3.3588277044671899E-3</v>
      </c>
      <c r="AA67" s="137">
        <v>1.40780588476568E-2</v>
      </c>
      <c r="AB67" s="137">
        <v>1.7075468535465101E-3</v>
      </c>
      <c r="AC67" s="137">
        <v>3.2775220014197299E-3</v>
      </c>
      <c r="AD67" s="137">
        <v>3.8740467916101701E-3</v>
      </c>
      <c r="AE67" s="137">
        <v>5.9363079311757997E-3</v>
      </c>
      <c r="AF67" s="137">
        <v>4.8748034671626398E-3</v>
      </c>
      <c r="AG67" s="137">
        <v>2.1554337679351699E-3</v>
      </c>
      <c r="AH67" s="137">
        <v>7.3978334961739504E-3</v>
      </c>
      <c r="AI67" s="137">
        <v>4.3429061810051897E-3</v>
      </c>
      <c r="AJ67" s="137">
        <v>0</v>
      </c>
      <c r="AK67" s="137">
        <v>0.240890135340532</v>
      </c>
      <c r="AL67" s="137">
        <v>5.5056332675423002E-2</v>
      </c>
      <c r="AM67" s="137">
        <v>1.09547146896085E-2</v>
      </c>
      <c r="AN67" s="137">
        <v>2.1641162694759301E-2</v>
      </c>
      <c r="AO67" s="137">
        <v>0.274761479468489</v>
      </c>
      <c r="AP67" s="137">
        <v>0.239312390255637</v>
      </c>
      <c r="AQ67" s="137">
        <v>0.217529764674493</v>
      </c>
      <c r="AR67" s="137">
        <v>3.7675866367796497E-2</v>
      </c>
      <c r="AS67" s="137">
        <v>7.6643946766961998E-2</v>
      </c>
      <c r="AT67" s="137">
        <v>3.2228920467807501E-3</v>
      </c>
      <c r="AU67" s="137">
        <v>0.24246357713014799</v>
      </c>
      <c r="AV67" s="137">
        <v>0.42536903735168002</v>
      </c>
      <c r="AW67" s="137">
        <v>2.3823237622470898E-2</v>
      </c>
      <c r="AX67" s="137">
        <v>7.2024436915730803E-3</v>
      </c>
      <c r="AY67" s="137">
        <v>1.3126108267058701E-2</v>
      </c>
      <c r="AZ67" s="137">
        <v>1.97885828996913E-2</v>
      </c>
      <c r="BA67" s="137">
        <v>2.4545140060661299E-2</v>
      </c>
      <c r="BB67" s="137">
        <v>5.9515166968660696E-3</v>
      </c>
      <c r="BC67" s="137">
        <v>8.6384640238708899E-3</v>
      </c>
      <c r="BD67" s="137">
        <v>1.7556766401535299E-2</v>
      </c>
      <c r="BE67" s="137">
        <v>4.3093449640026697E-2</v>
      </c>
      <c r="BF67" s="137">
        <v>9.2607237709340595E-2</v>
      </c>
      <c r="BG67" s="137">
        <v>0.20952434919437701</v>
      </c>
      <c r="BH67" s="137">
        <v>3.3864860860498801E-2</v>
      </c>
      <c r="BI67" s="137">
        <v>4.1315737289723898E-3</v>
      </c>
      <c r="BJ67" s="137">
        <v>1.0423226187300201</v>
      </c>
      <c r="BK67" s="137">
        <v>0.30806621367105202</v>
      </c>
      <c r="BL67" s="137">
        <v>0.45889993979935501</v>
      </c>
      <c r="BM67" s="137">
        <v>0.11848448039291699</v>
      </c>
      <c r="BN67" s="137">
        <v>5.06805559637842E-2</v>
      </c>
      <c r="BO67" s="137">
        <v>9.6670008912550301E-2</v>
      </c>
      <c r="BP67" s="137">
        <v>0.18864464861795699</v>
      </c>
      <c r="BQ67" s="137">
        <v>0.12239427095890799</v>
      </c>
      <c r="BR67" s="137">
        <v>0.12844648037238901</v>
      </c>
      <c r="BS67" s="137">
        <v>5.2167150592728501E-2</v>
      </c>
      <c r="BT67" s="137">
        <v>0.227131555328905</v>
      </c>
      <c r="BU67" s="137">
        <v>1.2417774811291601E-3</v>
      </c>
      <c r="BV67" s="137">
        <v>1.13827726018184E-2</v>
      </c>
      <c r="BW67" s="137">
        <v>0</v>
      </c>
      <c r="BX67" s="137">
        <v>1.30475288122905E-4</v>
      </c>
      <c r="BY67" s="137">
        <v>0</v>
      </c>
      <c r="BZ67" s="137">
        <v>3.2835876055844503E-2</v>
      </c>
      <c r="CA67" s="139">
        <v>0</v>
      </c>
      <c r="CB67" s="73"/>
    </row>
    <row r="68" spans="1:80" ht="19.2" x14ac:dyDescent="0.3">
      <c r="A68" s="30"/>
      <c r="B68" s="42" t="s">
        <v>542</v>
      </c>
      <c r="C68" s="43" t="s">
        <v>543</v>
      </c>
      <c r="D68" s="136">
        <v>2.7046001783888299E-3</v>
      </c>
      <c r="E68" s="137">
        <v>6.2559215598270703E-3</v>
      </c>
      <c r="F68" s="137">
        <v>1.6651830364146801E-3</v>
      </c>
      <c r="G68" s="137">
        <v>1.5309188167129799E-2</v>
      </c>
      <c r="H68" s="137">
        <v>6.3888859392670805E-4</v>
      </c>
      <c r="I68" s="137">
        <v>3.6361669223766201E-3</v>
      </c>
      <c r="J68" s="137">
        <v>5.2783726912840803E-3</v>
      </c>
      <c r="K68" s="137">
        <v>9.3977193396295802E-4</v>
      </c>
      <c r="L68" s="137">
        <v>1.03277875304757E-2</v>
      </c>
      <c r="M68" s="137">
        <v>4.9457037165741204E-3</v>
      </c>
      <c r="N68" s="137">
        <v>8.4552692904982397E-3</v>
      </c>
      <c r="O68" s="137">
        <v>6.7919252432555304E-4</v>
      </c>
      <c r="P68" s="137">
        <v>5.4366578488787599E-2</v>
      </c>
      <c r="Q68" s="137">
        <v>5.4366578488787599E-2</v>
      </c>
      <c r="R68" s="137">
        <v>2.46951436761139E-3</v>
      </c>
      <c r="S68" s="137">
        <v>1.12622571963938E-2</v>
      </c>
      <c r="T68" s="137">
        <v>3.8875188575323702E-3</v>
      </c>
      <c r="U68" s="137">
        <v>2.5566360848213502E-3</v>
      </c>
      <c r="V68" s="137">
        <v>1.6997263019028101E-6</v>
      </c>
      <c r="W68" s="137">
        <v>1.9631675864207501E-3</v>
      </c>
      <c r="X68" s="137">
        <v>1.0895593174604E-2</v>
      </c>
      <c r="Y68" s="137">
        <v>8.4531372408806395E-3</v>
      </c>
      <c r="Z68" s="137">
        <v>3.5035051167365298E-3</v>
      </c>
      <c r="AA68" s="137">
        <v>1.96335220461691E-2</v>
      </c>
      <c r="AB68" s="137">
        <v>1.80424295298856E-3</v>
      </c>
      <c r="AC68" s="137">
        <v>3.9742267374058499E-3</v>
      </c>
      <c r="AD68" s="137">
        <v>2.8740260166569801E-3</v>
      </c>
      <c r="AE68" s="137">
        <v>3.4935214443883602E-3</v>
      </c>
      <c r="AF68" s="137">
        <v>5.4022179032284E-3</v>
      </c>
      <c r="AG68" s="137">
        <v>1.8543583807011199E-3</v>
      </c>
      <c r="AH68" s="137">
        <v>8.2691998482302999E-3</v>
      </c>
      <c r="AI68" s="137">
        <v>8.4134206129788894E-3</v>
      </c>
      <c r="AJ68" s="137">
        <v>0</v>
      </c>
      <c r="AK68" s="137">
        <v>3.6795258413650202E-2</v>
      </c>
      <c r="AL68" s="137">
        <v>2.0042512843519E-2</v>
      </c>
      <c r="AM68" s="137">
        <v>6.1084240264723203E-3</v>
      </c>
      <c r="AN68" s="137">
        <v>8.6966790727344492E-3</v>
      </c>
      <c r="AO68" s="137">
        <v>2.8147454954555999E-2</v>
      </c>
      <c r="AP68" s="137">
        <v>3.45619777952232E-2</v>
      </c>
      <c r="AQ68" s="137">
        <v>0.44976888783312402</v>
      </c>
      <c r="AR68" s="137">
        <v>1.98606361241602E-2</v>
      </c>
      <c r="AS68" s="137">
        <v>3.69302709096807E-2</v>
      </c>
      <c r="AT68" s="137">
        <v>4.6117355075817202E-3</v>
      </c>
      <c r="AU68" s="137">
        <v>0.174200735299647</v>
      </c>
      <c r="AV68" s="137">
        <v>3.9521002279438E-2</v>
      </c>
      <c r="AW68" s="137">
        <v>3.0798367818713202E-2</v>
      </c>
      <c r="AX68" s="137">
        <v>1.7152392732523999E-2</v>
      </c>
      <c r="AY68" s="137">
        <v>2.22988365665698E-2</v>
      </c>
      <c r="AZ68" s="137">
        <v>2.2633551615457801E-2</v>
      </c>
      <c r="BA68" s="137">
        <v>7.7462088271753301E-3</v>
      </c>
      <c r="BB68" s="137">
        <v>5.2188418011974297E-3</v>
      </c>
      <c r="BC68" s="137">
        <v>1.07688098551353E-2</v>
      </c>
      <c r="BD68" s="137">
        <v>4.4724906125274203E-2</v>
      </c>
      <c r="BE68" s="137">
        <v>6.0571063341484498E-3</v>
      </c>
      <c r="BF68" s="137">
        <v>5.1616117043510497E-2</v>
      </c>
      <c r="BG68" s="137">
        <v>6.0557272204271803E-2</v>
      </c>
      <c r="BH68" s="137">
        <v>2.42332283514608E-2</v>
      </c>
      <c r="BI68" s="137">
        <v>7.7843947331461497E-3</v>
      </c>
      <c r="BJ68" s="137">
        <v>6.14938183193093E-2</v>
      </c>
      <c r="BK68" s="137">
        <v>1.1157211275635299</v>
      </c>
      <c r="BL68" s="137">
        <v>9.79000666013322E-2</v>
      </c>
      <c r="BM68" s="137">
        <v>7.6098129336676895E-2</v>
      </c>
      <c r="BN68" s="137">
        <v>2.8862235745617301E-2</v>
      </c>
      <c r="BO68" s="137">
        <v>3.0607639311658899E-2</v>
      </c>
      <c r="BP68" s="137">
        <v>3.54767481135395E-2</v>
      </c>
      <c r="BQ68" s="137">
        <v>0.100294671559384</v>
      </c>
      <c r="BR68" s="137">
        <v>7.1510122747712901E-2</v>
      </c>
      <c r="BS68" s="137">
        <v>9.9815461281277107E-3</v>
      </c>
      <c r="BT68" s="137">
        <v>7.9190600589461396E-2</v>
      </c>
      <c r="BU68" s="137">
        <v>3.0715456559241E-4</v>
      </c>
      <c r="BV68" s="137">
        <v>5.2219622380428998E-3</v>
      </c>
      <c r="BW68" s="137">
        <v>0</v>
      </c>
      <c r="BX68" s="137">
        <v>1.8831951796332099E-4</v>
      </c>
      <c r="BY68" s="137">
        <v>0</v>
      </c>
      <c r="BZ68" s="137">
        <v>2.6723115649653201E-2</v>
      </c>
      <c r="CA68" s="139">
        <v>0</v>
      </c>
      <c r="CB68" s="73"/>
    </row>
    <row r="69" spans="1:80" ht="19.2" x14ac:dyDescent="0.3">
      <c r="A69" s="30"/>
      <c r="B69" s="42" t="s">
        <v>562</v>
      </c>
      <c r="C69" s="43" t="s">
        <v>563</v>
      </c>
      <c r="D69" s="136">
        <v>5.90648416358868E-5</v>
      </c>
      <c r="E69" s="137">
        <v>1.1853916244534699E-4</v>
      </c>
      <c r="F69" s="137">
        <v>3.3347563469039498E-5</v>
      </c>
      <c r="G69" s="137">
        <v>1.9606066862709501E-4</v>
      </c>
      <c r="H69" s="137">
        <v>1.5598660209638399E-5</v>
      </c>
      <c r="I69" s="137">
        <v>6.0468136149698203E-5</v>
      </c>
      <c r="J69" s="137">
        <v>1.1458360038528899E-4</v>
      </c>
      <c r="K69" s="137">
        <v>1.68769641727139E-5</v>
      </c>
      <c r="L69" s="137">
        <v>1.8495726715101501E-4</v>
      </c>
      <c r="M69" s="137">
        <v>1.32364246541756E-4</v>
      </c>
      <c r="N69" s="137">
        <v>1.3908757320443E-4</v>
      </c>
      <c r="O69" s="137">
        <v>1.48845169881568E-5</v>
      </c>
      <c r="P69" s="137">
        <v>8.6163068539291002E-4</v>
      </c>
      <c r="Q69" s="137">
        <v>8.6163068539291002E-4</v>
      </c>
      <c r="R69" s="137">
        <v>3.1330191848018998E-5</v>
      </c>
      <c r="S69" s="137">
        <v>1.5480907379658901E-4</v>
      </c>
      <c r="T69" s="137">
        <v>1.32512067336235E-4</v>
      </c>
      <c r="U69" s="137">
        <v>4.2072465317945199E-5</v>
      </c>
      <c r="V69" s="137">
        <v>5.7929389101251E-8</v>
      </c>
      <c r="W69" s="137">
        <v>6.8423562597821905E-5</v>
      </c>
      <c r="X69" s="137">
        <v>1.1498962090811E-4</v>
      </c>
      <c r="Y69" s="137">
        <v>1.1076585256733899E-4</v>
      </c>
      <c r="Z69" s="137">
        <v>7.6049545959656204E-5</v>
      </c>
      <c r="AA69" s="137">
        <v>2.4055188540312599E-4</v>
      </c>
      <c r="AB69" s="137">
        <v>3.6255380893919897E-5</v>
      </c>
      <c r="AC69" s="137">
        <v>7.1903564732183305E-5</v>
      </c>
      <c r="AD69" s="137">
        <v>8.3561736069790495E-5</v>
      </c>
      <c r="AE69" s="137">
        <v>1.09186398487936E-4</v>
      </c>
      <c r="AF69" s="137">
        <v>1.0442168040957101E-4</v>
      </c>
      <c r="AG69" s="137">
        <v>4.6998945992752997E-5</v>
      </c>
      <c r="AH69" s="137">
        <v>8.3059975560693797E-5</v>
      </c>
      <c r="AI69" s="137">
        <v>1.3433505270733599E-4</v>
      </c>
      <c r="AJ69" s="137">
        <v>0</v>
      </c>
      <c r="AK69" s="137">
        <v>3.4624695152796702E-3</v>
      </c>
      <c r="AL69" s="137">
        <v>6.1679375628697405E-4</v>
      </c>
      <c r="AM69" s="137">
        <v>1.2827766497472301E-4</v>
      </c>
      <c r="AN69" s="137">
        <v>1.04765029482636E-4</v>
      </c>
      <c r="AO69" s="137">
        <v>8.0780059689952201E-4</v>
      </c>
      <c r="AP69" s="137">
        <v>4.3193071731771997E-3</v>
      </c>
      <c r="AQ69" s="137">
        <v>6.96557315770712E-3</v>
      </c>
      <c r="AR69" s="137">
        <v>6.8757714007145702E-4</v>
      </c>
      <c r="AS69" s="137">
        <v>2.3549214576669198E-3</v>
      </c>
      <c r="AT69" s="137">
        <v>6.9625046570426902E-5</v>
      </c>
      <c r="AU69" s="137">
        <v>1.44773258205059E-3</v>
      </c>
      <c r="AV69" s="137">
        <v>1.51143485040292E-3</v>
      </c>
      <c r="AW69" s="137">
        <v>3.6689295415125303E-4</v>
      </c>
      <c r="AX69" s="137">
        <v>1.7644003608682099E-4</v>
      </c>
      <c r="AY69" s="137">
        <v>2.7510472446744602E-4</v>
      </c>
      <c r="AZ69" s="137">
        <v>3.62900266373413E-4</v>
      </c>
      <c r="BA69" s="137">
        <v>5.0244219753145297E-4</v>
      </c>
      <c r="BB69" s="137">
        <v>8.0457254194515296E-5</v>
      </c>
      <c r="BC69" s="137">
        <v>1.5731174545723699E-4</v>
      </c>
      <c r="BD69" s="137">
        <v>4.3754485751950202E-4</v>
      </c>
      <c r="BE69" s="137">
        <v>9.5362885581739396E-5</v>
      </c>
      <c r="BF69" s="137">
        <v>8.1734566812750799E-4</v>
      </c>
      <c r="BG69" s="137">
        <v>1.6691474746182201E-3</v>
      </c>
      <c r="BH69" s="137">
        <v>5.6671399413409504E-3</v>
      </c>
      <c r="BI69" s="137">
        <v>1.07006847830596E-4</v>
      </c>
      <c r="BJ69" s="137">
        <v>9.0720988242934202E-4</v>
      </c>
      <c r="BK69" s="137">
        <v>7.3687859741428203E-3</v>
      </c>
      <c r="BL69" s="137">
        <v>1.02912926572029</v>
      </c>
      <c r="BM69" s="137">
        <v>2.0082393760854798E-3</v>
      </c>
      <c r="BN69" s="137">
        <v>1.2737408724763401E-3</v>
      </c>
      <c r="BO69" s="137">
        <v>4.8087071533222097E-3</v>
      </c>
      <c r="BP69" s="137">
        <v>1.31985102837378E-3</v>
      </c>
      <c r="BQ69" s="137">
        <v>3.1619526786337798E-3</v>
      </c>
      <c r="BR69" s="137">
        <v>2.6432678840793999E-3</v>
      </c>
      <c r="BS69" s="137">
        <v>1.16969124881625E-3</v>
      </c>
      <c r="BT69" s="137">
        <v>3.6958947001038099E-3</v>
      </c>
      <c r="BU69" s="137">
        <v>4.4122096392049299E-5</v>
      </c>
      <c r="BV69" s="137">
        <v>1.4773985891495999E-4</v>
      </c>
      <c r="BW69" s="137">
        <v>0</v>
      </c>
      <c r="BX69" s="137">
        <v>2.8115234759993699E-6</v>
      </c>
      <c r="BY69" s="137">
        <v>0</v>
      </c>
      <c r="BZ69" s="137">
        <v>6.4782161833567696E-4</v>
      </c>
      <c r="CA69" s="139">
        <v>0</v>
      </c>
      <c r="CB69" s="73"/>
    </row>
    <row r="70" spans="1:80" ht="19.2" x14ac:dyDescent="0.3">
      <c r="A70" s="30"/>
      <c r="B70" s="42" t="s">
        <v>534</v>
      </c>
      <c r="C70" s="43" t="s">
        <v>535</v>
      </c>
      <c r="D70" s="136">
        <v>9.6381996274984001E-4</v>
      </c>
      <c r="E70" s="137">
        <v>2.31691556578333E-3</v>
      </c>
      <c r="F70" s="137">
        <v>1.7518391320660101E-3</v>
      </c>
      <c r="G70" s="137">
        <v>2.7825350560714101E-3</v>
      </c>
      <c r="H70" s="137">
        <v>4.06544714073956E-4</v>
      </c>
      <c r="I70" s="137">
        <v>8.4624004165441598E-4</v>
      </c>
      <c r="J70" s="137">
        <v>1.7816806301658901E-3</v>
      </c>
      <c r="K70" s="137">
        <v>7.89719427837762E-4</v>
      </c>
      <c r="L70" s="137">
        <v>9.0565768535092296E-4</v>
      </c>
      <c r="M70" s="137">
        <v>5.4001452079586298E-3</v>
      </c>
      <c r="N70" s="137">
        <v>2.3448166115957799E-4</v>
      </c>
      <c r="O70" s="137">
        <v>1.10414331661926E-3</v>
      </c>
      <c r="P70" s="137">
        <v>3.8754585759661698E-4</v>
      </c>
      <c r="Q70" s="137">
        <v>3.8754585759661698E-4</v>
      </c>
      <c r="R70" s="137">
        <v>3.9597137474636201E-5</v>
      </c>
      <c r="S70" s="137">
        <v>3.5904372654178298E-4</v>
      </c>
      <c r="T70" s="137">
        <v>1.00735392381414E-2</v>
      </c>
      <c r="U70" s="137">
        <v>7.0401413608969299E-4</v>
      </c>
      <c r="V70" s="137">
        <v>1.9181023469779598E-6</v>
      </c>
      <c r="W70" s="137">
        <v>1.80760680587173E-3</v>
      </c>
      <c r="X70" s="137">
        <v>5.3731666359105703E-3</v>
      </c>
      <c r="Y70" s="137">
        <v>4.7667937986245199E-3</v>
      </c>
      <c r="Z70" s="137">
        <v>2.6669853633756002E-3</v>
      </c>
      <c r="AA70" s="137">
        <v>4.2868170824617901E-3</v>
      </c>
      <c r="AB70" s="137">
        <v>2.94095740469684E-3</v>
      </c>
      <c r="AC70" s="137">
        <v>1.8824884791242399E-3</v>
      </c>
      <c r="AD70" s="137">
        <v>1.19189764461516E-2</v>
      </c>
      <c r="AE70" s="137">
        <v>1.73195371344805E-3</v>
      </c>
      <c r="AF70" s="137">
        <v>3.7355161741951899E-3</v>
      </c>
      <c r="AG70" s="137">
        <v>5.1339903407155701E-3</v>
      </c>
      <c r="AH70" s="137">
        <v>4.0467769186997198E-3</v>
      </c>
      <c r="AI70" s="137">
        <v>3.6277129255727302E-4</v>
      </c>
      <c r="AJ70" s="137">
        <v>0</v>
      </c>
      <c r="AK70" s="137">
        <v>8.0834847214330905E-3</v>
      </c>
      <c r="AL70" s="137">
        <v>2.5086664021213099E-3</v>
      </c>
      <c r="AM70" s="137">
        <v>2.9276596648546599E-4</v>
      </c>
      <c r="AN70" s="137">
        <v>1.63126322100966E-4</v>
      </c>
      <c r="AO70" s="137">
        <v>2.1877976266307798E-3</v>
      </c>
      <c r="AP70" s="137">
        <v>8.2880811891783094E-3</v>
      </c>
      <c r="AQ70" s="137">
        <v>2.3200962362754001E-3</v>
      </c>
      <c r="AR70" s="137">
        <v>1.8699942680964301E-3</v>
      </c>
      <c r="AS70" s="137">
        <v>6.8821044846176099E-3</v>
      </c>
      <c r="AT70" s="137">
        <v>2.6756675864954402E-4</v>
      </c>
      <c r="AU70" s="137">
        <v>1.1146771724653E-3</v>
      </c>
      <c r="AV70" s="137">
        <v>2.4813767307328401E-3</v>
      </c>
      <c r="AW70" s="137">
        <v>3.4466455071817301E-3</v>
      </c>
      <c r="AX70" s="137">
        <v>1.5919352348027499E-4</v>
      </c>
      <c r="AY70" s="137">
        <v>3.09249587441254E-4</v>
      </c>
      <c r="AZ70" s="137">
        <v>7.21475461088613E-4</v>
      </c>
      <c r="BA70" s="137">
        <v>6.8649690646897896E-4</v>
      </c>
      <c r="BB70" s="137">
        <v>1.5680155535776401E-4</v>
      </c>
      <c r="BC70" s="137">
        <v>3.3611723462122E-4</v>
      </c>
      <c r="BD70" s="137">
        <v>2.3320086490242201E-4</v>
      </c>
      <c r="BE70" s="137">
        <v>1.7513327771219201E-4</v>
      </c>
      <c r="BF70" s="137">
        <v>1.57308197802995E-3</v>
      </c>
      <c r="BG70" s="137">
        <v>1.0980628545401E-2</v>
      </c>
      <c r="BH70" s="137">
        <v>1.1629395097935201E-2</v>
      </c>
      <c r="BI70" s="137">
        <v>1.0267206352549E-4</v>
      </c>
      <c r="BJ70" s="137">
        <v>1.7797670363793E-3</v>
      </c>
      <c r="BK70" s="137">
        <v>2.41823954647474E-3</v>
      </c>
      <c r="BL70" s="137">
        <v>1.71992457588563E-3</v>
      </c>
      <c r="BM70" s="137">
        <v>1.0028388217637001</v>
      </c>
      <c r="BN70" s="137">
        <v>8.0195394897972705E-4</v>
      </c>
      <c r="BO70" s="137">
        <v>5.1361544968454003E-3</v>
      </c>
      <c r="BP70" s="137">
        <v>2.4737447882567298E-3</v>
      </c>
      <c r="BQ70" s="137">
        <v>4.5056686108156403E-3</v>
      </c>
      <c r="BR70" s="137">
        <v>4.9338037187769803E-3</v>
      </c>
      <c r="BS70" s="137">
        <v>2.49156601399938E-3</v>
      </c>
      <c r="BT70" s="137">
        <v>8.6469437437789107E-3</v>
      </c>
      <c r="BU70" s="137">
        <v>8.6663748412332697E-5</v>
      </c>
      <c r="BV70" s="137">
        <v>6.4876902257407899E-4</v>
      </c>
      <c r="BW70" s="137">
        <v>0</v>
      </c>
      <c r="BX70" s="137">
        <v>5.5157432358144601E-6</v>
      </c>
      <c r="BY70" s="137">
        <v>0</v>
      </c>
      <c r="BZ70" s="137">
        <v>2.8814300437841498E-3</v>
      </c>
      <c r="CA70" s="139">
        <v>0</v>
      </c>
      <c r="CB70" s="73"/>
    </row>
    <row r="71" spans="1:80" ht="19.2" x14ac:dyDescent="0.3">
      <c r="A71" s="30"/>
      <c r="B71" s="42" t="s">
        <v>538</v>
      </c>
      <c r="C71" s="43" t="s">
        <v>539</v>
      </c>
      <c r="D71" s="136">
        <v>1.13932412213007E-2</v>
      </c>
      <c r="E71" s="137">
        <v>2.59542384304552E-2</v>
      </c>
      <c r="F71" s="137">
        <v>8.7626979806325108E-3</v>
      </c>
      <c r="G71" s="137">
        <v>7.9243556677830503E-3</v>
      </c>
      <c r="H71" s="137">
        <v>7.9623844424354896E-4</v>
      </c>
      <c r="I71" s="137">
        <v>8.7009036826839001E-3</v>
      </c>
      <c r="J71" s="137">
        <v>1.2918267121762601E-2</v>
      </c>
      <c r="K71" s="137">
        <v>2.4593376456254899E-3</v>
      </c>
      <c r="L71" s="137">
        <v>5.6511296748212401E-3</v>
      </c>
      <c r="M71" s="137">
        <v>7.4391804188483304E-2</v>
      </c>
      <c r="N71" s="137">
        <v>9.1870627383148996E-4</v>
      </c>
      <c r="O71" s="137">
        <v>4.4172973922898696E-3</v>
      </c>
      <c r="P71" s="137">
        <v>1.28226292562344E-3</v>
      </c>
      <c r="Q71" s="137">
        <v>1.28226292562344E-3</v>
      </c>
      <c r="R71" s="137">
        <v>2.2008000332122E-4</v>
      </c>
      <c r="S71" s="137">
        <v>1.7118362711648499E-3</v>
      </c>
      <c r="T71" s="137">
        <v>7.2027120671774997E-2</v>
      </c>
      <c r="U71" s="137">
        <v>3.0005274349853201E-3</v>
      </c>
      <c r="V71" s="137">
        <v>2.9199098901486701E-5</v>
      </c>
      <c r="W71" s="137">
        <v>1.31621209232666E-2</v>
      </c>
      <c r="X71" s="137">
        <v>2.8038760732884201E-2</v>
      </c>
      <c r="Y71" s="137">
        <v>3.7041373503729699E-2</v>
      </c>
      <c r="Z71" s="137">
        <v>3.0927043876307798E-2</v>
      </c>
      <c r="AA71" s="137">
        <v>1.128511744017E-2</v>
      </c>
      <c r="AB71" s="137">
        <v>9.2542657647467098E-3</v>
      </c>
      <c r="AC71" s="137">
        <v>1.45150240383995E-2</v>
      </c>
      <c r="AD71" s="137">
        <v>3.6741952381612999E-2</v>
      </c>
      <c r="AE71" s="137">
        <v>1.7136168562007999E-2</v>
      </c>
      <c r="AF71" s="137">
        <v>2.8117233691188799E-2</v>
      </c>
      <c r="AG71" s="137">
        <v>1.8849535643529199E-2</v>
      </c>
      <c r="AH71" s="137">
        <v>1.5491507115193801E-2</v>
      </c>
      <c r="AI71" s="137">
        <v>1.49308479689692E-3</v>
      </c>
      <c r="AJ71" s="137">
        <v>0</v>
      </c>
      <c r="AK71" s="137">
        <v>6.7207327419565102E-3</v>
      </c>
      <c r="AL71" s="137">
        <v>4.5004337908241899E-3</v>
      </c>
      <c r="AM71" s="137">
        <v>1.3867413921221301E-3</v>
      </c>
      <c r="AN71" s="137">
        <v>1.02268273919807E-3</v>
      </c>
      <c r="AO71" s="137">
        <v>1.13844979498297E-2</v>
      </c>
      <c r="AP71" s="137">
        <v>7.1547362689793502E-3</v>
      </c>
      <c r="AQ71" s="137">
        <v>8.0715935097536405E-3</v>
      </c>
      <c r="AR71" s="137">
        <v>5.5509390192341199E-3</v>
      </c>
      <c r="AS71" s="137">
        <v>1.26194916313432E-2</v>
      </c>
      <c r="AT71" s="137">
        <v>2.3821109873975398E-3</v>
      </c>
      <c r="AU71" s="137">
        <v>4.5816198177311496E-3</v>
      </c>
      <c r="AV71" s="137">
        <v>1.5472127944842999E-2</v>
      </c>
      <c r="AW71" s="137">
        <v>4.0662430924887603E-3</v>
      </c>
      <c r="AX71" s="137">
        <v>6.5553262766323997E-4</v>
      </c>
      <c r="AY71" s="137">
        <v>1.5954520697735201E-3</v>
      </c>
      <c r="AZ71" s="137">
        <v>4.7615261754145998E-3</v>
      </c>
      <c r="BA71" s="137">
        <v>1.04240473318626E-3</v>
      </c>
      <c r="BB71" s="137">
        <v>1.0260623998015301E-3</v>
      </c>
      <c r="BC71" s="137">
        <v>6.9731950534941099E-3</v>
      </c>
      <c r="BD71" s="137">
        <v>1.1956027201362701E-3</v>
      </c>
      <c r="BE71" s="137">
        <v>1.07927606525496E-3</v>
      </c>
      <c r="BF71" s="137">
        <v>1.0041766436472199E-2</v>
      </c>
      <c r="BG71" s="137">
        <v>3.0786741495670001E-2</v>
      </c>
      <c r="BH71" s="137">
        <v>6.0983110185533198E-3</v>
      </c>
      <c r="BI71" s="137">
        <v>3.7730681274465299E-4</v>
      </c>
      <c r="BJ71" s="137">
        <v>1.19777906535013E-2</v>
      </c>
      <c r="BK71" s="137">
        <v>9.2861104244252608E-3</v>
      </c>
      <c r="BL71" s="137">
        <v>7.3833597727022597E-3</v>
      </c>
      <c r="BM71" s="137">
        <v>6.3835454330195404E-3</v>
      </c>
      <c r="BN71" s="137">
        <v>1.0018991656101801</v>
      </c>
      <c r="BO71" s="137">
        <v>6.5116939053595398E-3</v>
      </c>
      <c r="BP71" s="137">
        <v>8.6226022210647499E-3</v>
      </c>
      <c r="BQ71" s="137">
        <v>6.0470471955945604E-3</v>
      </c>
      <c r="BR71" s="137">
        <v>7.6443253262179099E-3</v>
      </c>
      <c r="BS71" s="137">
        <v>8.2963655760103904E-3</v>
      </c>
      <c r="BT71" s="137">
        <v>1.3916280248529899E-2</v>
      </c>
      <c r="BU71" s="137">
        <v>9.3226908858091398E-5</v>
      </c>
      <c r="BV71" s="137">
        <v>6.0859174718442004E-4</v>
      </c>
      <c r="BW71" s="137">
        <v>0</v>
      </c>
      <c r="BX71" s="137">
        <v>3.67090196108358E-5</v>
      </c>
      <c r="BY71" s="137">
        <v>0</v>
      </c>
      <c r="BZ71" s="137">
        <v>9.0622997690312408E-3</v>
      </c>
      <c r="CA71" s="139">
        <v>0</v>
      </c>
      <c r="CB71" s="73"/>
    </row>
    <row r="72" spans="1:80" ht="19.2" x14ac:dyDescent="0.3">
      <c r="A72" s="30"/>
      <c r="B72" s="42" t="s">
        <v>616</v>
      </c>
      <c r="C72" s="43" t="s">
        <v>617</v>
      </c>
      <c r="D72" s="136">
        <v>6.7461678477137197E-4</v>
      </c>
      <c r="E72" s="137">
        <v>9.6177515815414397E-4</v>
      </c>
      <c r="F72" s="137">
        <v>2.67904563033211E-4</v>
      </c>
      <c r="G72" s="137">
        <v>1.3505827380665999E-3</v>
      </c>
      <c r="H72" s="137">
        <v>7.1268407681728297E-5</v>
      </c>
      <c r="I72" s="137">
        <v>3.8527282898388499E-4</v>
      </c>
      <c r="J72" s="137">
        <v>7.7381094922530404E-4</v>
      </c>
      <c r="K72" s="137">
        <v>1.1683256770123199E-4</v>
      </c>
      <c r="L72" s="137">
        <v>6.8226446675242504E-4</v>
      </c>
      <c r="M72" s="137">
        <v>1.00867434394273E-3</v>
      </c>
      <c r="N72" s="137">
        <v>5.9126544517424902E-4</v>
      </c>
      <c r="O72" s="137">
        <v>1.20743100966384E-4</v>
      </c>
      <c r="P72" s="137">
        <v>1.4453635044978899E-3</v>
      </c>
      <c r="Q72" s="137">
        <v>1.4453635044978899E-3</v>
      </c>
      <c r="R72" s="137">
        <v>1.98610280994711E-4</v>
      </c>
      <c r="S72" s="137">
        <v>6.2306075508947796E-4</v>
      </c>
      <c r="T72" s="137">
        <v>1.37100093613957E-3</v>
      </c>
      <c r="U72" s="137">
        <v>3.3874737577425701E-4</v>
      </c>
      <c r="V72" s="137">
        <v>1.8240764018350299E-6</v>
      </c>
      <c r="W72" s="137">
        <v>5.1666702306131301E-4</v>
      </c>
      <c r="X72" s="137">
        <v>7.2946105245370505E-4</v>
      </c>
      <c r="Y72" s="137">
        <v>8.9453072771164901E-4</v>
      </c>
      <c r="Z72" s="137">
        <v>5.91080825789793E-4</v>
      </c>
      <c r="AA72" s="137">
        <v>1.74525874288277E-3</v>
      </c>
      <c r="AB72" s="137">
        <v>4.97487136264349E-4</v>
      </c>
      <c r="AC72" s="137">
        <v>4.51227102892967E-4</v>
      </c>
      <c r="AD72" s="137">
        <v>7.1351991069838402E-4</v>
      </c>
      <c r="AE72" s="137">
        <v>2.0612373811245898E-3</v>
      </c>
      <c r="AF72" s="137">
        <v>7.6788737522258995E-4</v>
      </c>
      <c r="AG72" s="137">
        <v>4.2054615229461599E-4</v>
      </c>
      <c r="AH72" s="137">
        <v>6.6504795065851696E-4</v>
      </c>
      <c r="AI72" s="137">
        <v>2.8751927379540201E-4</v>
      </c>
      <c r="AJ72" s="137">
        <v>0</v>
      </c>
      <c r="AK72" s="137">
        <v>7.5199933990165698E-3</v>
      </c>
      <c r="AL72" s="137">
        <v>5.8895424894654397E-3</v>
      </c>
      <c r="AM72" s="137">
        <v>1.8764674615224101E-3</v>
      </c>
      <c r="AN72" s="137">
        <v>6.55838178051918E-4</v>
      </c>
      <c r="AO72" s="137">
        <v>8.2982671491244799E-3</v>
      </c>
      <c r="AP72" s="137">
        <v>4.9683537032940102E-2</v>
      </c>
      <c r="AQ72" s="137">
        <v>9.0279982661153804E-3</v>
      </c>
      <c r="AR72" s="137">
        <v>2.6954513564998498E-3</v>
      </c>
      <c r="AS72" s="137">
        <v>8.35385136650919E-3</v>
      </c>
      <c r="AT72" s="137">
        <v>5.1047700097204597E-4</v>
      </c>
      <c r="AU72" s="137">
        <v>3.88949699278659E-3</v>
      </c>
      <c r="AV72" s="137">
        <v>4.5396137918531903E-3</v>
      </c>
      <c r="AW72" s="137">
        <v>4.0337645299952001E-3</v>
      </c>
      <c r="AX72" s="137">
        <v>6.0651118982794796E-4</v>
      </c>
      <c r="AY72" s="137">
        <v>1.77810071364971E-3</v>
      </c>
      <c r="AZ72" s="137">
        <v>2.2945585099300998E-3</v>
      </c>
      <c r="BA72" s="137">
        <v>7.0092379165552204E-3</v>
      </c>
      <c r="BB72" s="137">
        <v>5.7563584807462898E-4</v>
      </c>
      <c r="BC72" s="137">
        <v>9.0162969989114096E-4</v>
      </c>
      <c r="BD72" s="137">
        <v>9.2722340423837598E-4</v>
      </c>
      <c r="BE72" s="137">
        <v>5.8752057560317104E-4</v>
      </c>
      <c r="BF72" s="137">
        <v>7.1669187236369E-3</v>
      </c>
      <c r="BG72" s="137">
        <v>4.0281536892056997E-2</v>
      </c>
      <c r="BH72" s="137">
        <v>6.2672084170325099E-3</v>
      </c>
      <c r="BI72" s="137">
        <v>4.10492692240155E-4</v>
      </c>
      <c r="BJ72" s="137">
        <v>5.2218857234645104E-3</v>
      </c>
      <c r="BK72" s="137">
        <v>1.39430204019882E-2</v>
      </c>
      <c r="BL72" s="137">
        <v>9.8198849866718996E-3</v>
      </c>
      <c r="BM72" s="137">
        <v>3.0050961642626599E-2</v>
      </c>
      <c r="BN72" s="137">
        <v>7.6706127095587202E-3</v>
      </c>
      <c r="BO72" s="137">
        <v>1.3131479051163799</v>
      </c>
      <c r="BP72" s="137">
        <v>1.52232249549334E-2</v>
      </c>
      <c r="BQ72" s="137">
        <v>1.9025534076721501E-2</v>
      </c>
      <c r="BR72" s="137">
        <v>3.0772381112635E-2</v>
      </c>
      <c r="BS72" s="137">
        <v>2.54209163428491E-3</v>
      </c>
      <c r="BT72" s="137">
        <v>9.0537061157038801E-2</v>
      </c>
      <c r="BU72" s="137">
        <v>1.88194454676241E-4</v>
      </c>
      <c r="BV72" s="137">
        <v>5.7918504391771004E-3</v>
      </c>
      <c r="BW72" s="137">
        <v>0</v>
      </c>
      <c r="BX72" s="137">
        <v>1.61278111459797E-5</v>
      </c>
      <c r="BY72" s="137">
        <v>0</v>
      </c>
      <c r="BZ72" s="137">
        <v>5.8020798264171398E-2</v>
      </c>
      <c r="CA72" s="139">
        <v>0</v>
      </c>
      <c r="CB72" s="73"/>
    </row>
    <row r="73" spans="1:80" ht="19.2" x14ac:dyDescent="0.3">
      <c r="A73" s="30"/>
      <c r="B73" s="42" t="s">
        <v>566</v>
      </c>
      <c r="C73" s="43" t="s">
        <v>567</v>
      </c>
      <c r="D73" s="136">
        <v>6.0510416261217305E-4</v>
      </c>
      <c r="E73" s="137">
        <v>1.0381986889045E-3</v>
      </c>
      <c r="F73" s="137">
        <v>3.2529330931457698E-4</v>
      </c>
      <c r="G73" s="137">
        <v>9.7245434234668896E-4</v>
      </c>
      <c r="H73" s="137">
        <v>7.2405614501127794E-5</v>
      </c>
      <c r="I73" s="137">
        <v>4.0182777786605998E-4</v>
      </c>
      <c r="J73" s="137">
        <v>7.2797778816093104E-4</v>
      </c>
      <c r="K73" s="137">
        <v>1.3057602311280101E-4</v>
      </c>
      <c r="L73" s="137">
        <v>6.3407221433410196E-4</v>
      </c>
      <c r="M73" s="137">
        <v>1.6780865962234099E-3</v>
      </c>
      <c r="N73" s="137">
        <v>7.4588885600758599E-4</v>
      </c>
      <c r="O73" s="137">
        <v>1.71771696354537E-4</v>
      </c>
      <c r="P73" s="137">
        <v>1.01634729152492E-3</v>
      </c>
      <c r="Q73" s="137">
        <v>1.01634729152492E-3</v>
      </c>
      <c r="R73" s="137">
        <v>3.5582036734128301E-4</v>
      </c>
      <c r="S73" s="137">
        <v>5.8153306143352002E-4</v>
      </c>
      <c r="T73" s="137">
        <v>1.96270383933142E-3</v>
      </c>
      <c r="U73" s="137">
        <v>3.4536381030467102E-4</v>
      </c>
      <c r="V73" s="137">
        <v>1.1494075788186901E-6</v>
      </c>
      <c r="W73" s="137">
        <v>5.3254628278650705E-4</v>
      </c>
      <c r="X73" s="137">
        <v>9.2057306802645605E-4</v>
      </c>
      <c r="Y73" s="137">
        <v>1.0805649702705701E-3</v>
      </c>
      <c r="Z73" s="137">
        <v>8.2934565476061595E-4</v>
      </c>
      <c r="AA73" s="137">
        <v>1.21637631227663E-3</v>
      </c>
      <c r="AB73" s="137">
        <v>4.5678145998682003E-4</v>
      </c>
      <c r="AC73" s="137">
        <v>5.4900744498033699E-4</v>
      </c>
      <c r="AD73" s="137">
        <v>1.2228408771050099E-3</v>
      </c>
      <c r="AE73" s="137">
        <v>1.66042894362013E-3</v>
      </c>
      <c r="AF73" s="137">
        <v>9.6626751710650305E-4</v>
      </c>
      <c r="AG73" s="137">
        <v>6.2533012877344298E-4</v>
      </c>
      <c r="AH73" s="137">
        <v>6.5863471635388697E-4</v>
      </c>
      <c r="AI73" s="137">
        <v>2.1121204858899701E-4</v>
      </c>
      <c r="AJ73" s="137">
        <v>0</v>
      </c>
      <c r="AK73" s="137">
        <v>6.2321513479065499E-3</v>
      </c>
      <c r="AL73" s="137">
        <v>8.1665421597030604E-3</v>
      </c>
      <c r="AM73" s="137">
        <v>1.1598036922532201E-3</v>
      </c>
      <c r="AN73" s="137">
        <v>1.1414566694202401E-3</v>
      </c>
      <c r="AO73" s="137">
        <v>1.42140731539072E-2</v>
      </c>
      <c r="AP73" s="137">
        <v>5.2407231502003E-2</v>
      </c>
      <c r="AQ73" s="137">
        <v>6.7531109370057704E-3</v>
      </c>
      <c r="AR73" s="137">
        <v>2.1203637953325799E-3</v>
      </c>
      <c r="AS73" s="137">
        <v>5.2996968075463497E-3</v>
      </c>
      <c r="AT73" s="137">
        <v>4.0361107486606301E-4</v>
      </c>
      <c r="AU73" s="137">
        <v>3.0603081728617101E-3</v>
      </c>
      <c r="AV73" s="137">
        <v>5.5662258387902596E-3</v>
      </c>
      <c r="AW73" s="137">
        <v>2.60642088947536E-3</v>
      </c>
      <c r="AX73" s="137">
        <v>5.92304838326133E-4</v>
      </c>
      <c r="AY73" s="137">
        <v>3.5045630715157899E-3</v>
      </c>
      <c r="AZ73" s="137">
        <v>3.12790943751989E-3</v>
      </c>
      <c r="BA73" s="137">
        <v>1.55800176052083E-2</v>
      </c>
      <c r="BB73" s="137">
        <v>4.9853962150807601E-4</v>
      </c>
      <c r="BC73" s="137">
        <v>1.2786702833605299E-3</v>
      </c>
      <c r="BD73" s="137">
        <v>9.7957873423406595E-4</v>
      </c>
      <c r="BE73" s="137">
        <v>7.8722421246077701E-3</v>
      </c>
      <c r="BF73" s="137">
        <v>4.63017250828281E-3</v>
      </c>
      <c r="BG73" s="137">
        <v>1.4817424749217401E-2</v>
      </c>
      <c r="BH73" s="137">
        <v>4.5990635977482897E-3</v>
      </c>
      <c r="BI73" s="137">
        <v>4.24111926374698E-4</v>
      </c>
      <c r="BJ73" s="137">
        <v>4.1420847884428499E-3</v>
      </c>
      <c r="BK73" s="137">
        <v>1.19263024616321E-2</v>
      </c>
      <c r="BL73" s="137">
        <v>4.2345586763068002E-2</v>
      </c>
      <c r="BM73" s="137">
        <v>4.5247497032889702E-2</v>
      </c>
      <c r="BN73" s="137">
        <v>1.71843260357404E-2</v>
      </c>
      <c r="BO73" s="137">
        <v>0.13201140050465501</v>
      </c>
      <c r="BP73" s="137">
        <v>1.0486492643701999</v>
      </c>
      <c r="BQ73" s="137">
        <v>0.12920099891610501</v>
      </c>
      <c r="BR73" s="137">
        <v>0.35348711224086199</v>
      </c>
      <c r="BS73" s="137">
        <v>1.0041043668486E-2</v>
      </c>
      <c r="BT73" s="137">
        <v>6.6289845870469405E-2</v>
      </c>
      <c r="BU73" s="137">
        <v>2.0584826253255501E-4</v>
      </c>
      <c r="BV73" s="137">
        <v>6.6783661410278403E-3</v>
      </c>
      <c r="BW73" s="137">
        <v>0</v>
      </c>
      <c r="BX73" s="137">
        <v>1.28403824503504E-5</v>
      </c>
      <c r="BY73" s="137">
        <v>0</v>
      </c>
      <c r="BZ73" s="137">
        <v>2.13770897013601E-2</v>
      </c>
      <c r="CA73" s="139">
        <v>0</v>
      </c>
      <c r="CB73" s="73"/>
    </row>
    <row r="74" spans="1:80" ht="19.2" x14ac:dyDescent="0.3">
      <c r="A74" s="30"/>
      <c r="B74" s="42" t="s">
        <v>576</v>
      </c>
      <c r="C74" s="43" t="s">
        <v>577</v>
      </c>
      <c r="D74" s="136">
        <v>2.8297528611977998E-4</v>
      </c>
      <c r="E74" s="137">
        <v>5.2952374743585296E-4</v>
      </c>
      <c r="F74" s="137">
        <v>1.6460087277561601E-4</v>
      </c>
      <c r="G74" s="137">
        <v>4.9790283360952499E-4</v>
      </c>
      <c r="H74" s="137">
        <v>3.9031137150580301E-5</v>
      </c>
      <c r="I74" s="137">
        <v>2.33363378671566E-4</v>
      </c>
      <c r="J74" s="137">
        <v>3.7609405092227101E-4</v>
      </c>
      <c r="K74" s="137">
        <v>6.9364083037626995E-5</v>
      </c>
      <c r="L74" s="137">
        <v>3.28671493691384E-4</v>
      </c>
      <c r="M74" s="137">
        <v>7.7327463671484796E-4</v>
      </c>
      <c r="N74" s="137">
        <v>3.1615211387349499E-4</v>
      </c>
      <c r="O74" s="137">
        <v>7.8564102786609602E-5</v>
      </c>
      <c r="P74" s="137">
        <v>3.6463421236376499E-4</v>
      </c>
      <c r="Q74" s="137">
        <v>3.6463421236376499E-4</v>
      </c>
      <c r="R74" s="137">
        <v>6.8440885297198006E-5</v>
      </c>
      <c r="S74" s="137">
        <v>2.6976805764826402E-4</v>
      </c>
      <c r="T74" s="137">
        <v>8.8289290430451704E-4</v>
      </c>
      <c r="U74" s="137">
        <v>1.5287929234707401E-4</v>
      </c>
      <c r="V74" s="137">
        <v>4.4823687600742302E-7</v>
      </c>
      <c r="W74" s="137">
        <v>2.2956440441888599E-4</v>
      </c>
      <c r="X74" s="137">
        <v>4.0016064632823701E-4</v>
      </c>
      <c r="Y74" s="137">
        <v>4.7677259612097998E-4</v>
      </c>
      <c r="Z74" s="137">
        <v>3.9824447310389299E-4</v>
      </c>
      <c r="AA74" s="137">
        <v>5.6023199365699795E-4</v>
      </c>
      <c r="AB74" s="137">
        <v>2.0331561904164599E-4</v>
      </c>
      <c r="AC74" s="137">
        <v>3.06639813923495E-4</v>
      </c>
      <c r="AD74" s="137">
        <v>5.6199877275684503E-4</v>
      </c>
      <c r="AE74" s="137">
        <v>6.9529408148849895E-4</v>
      </c>
      <c r="AF74" s="137">
        <v>4.8456747859480402E-4</v>
      </c>
      <c r="AG74" s="137">
        <v>2.9074579341653101E-4</v>
      </c>
      <c r="AH74" s="137">
        <v>2.77769694867428E-4</v>
      </c>
      <c r="AI74" s="137">
        <v>8.3860498109120194E-5</v>
      </c>
      <c r="AJ74" s="137">
        <v>0</v>
      </c>
      <c r="AK74" s="137">
        <v>2.75113740638439E-3</v>
      </c>
      <c r="AL74" s="137">
        <v>3.6985129146480098E-3</v>
      </c>
      <c r="AM74" s="137">
        <v>4.7595496294112002E-4</v>
      </c>
      <c r="AN74" s="137">
        <v>4.2448575558082198E-4</v>
      </c>
      <c r="AO74" s="137">
        <v>6.5455752168754999E-3</v>
      </c>
      <c r="AP74" s="137">
        <v>1.6891212365917001E-2</v>
      </c>
      <c r="AQ74" s="137">
        <v>2.4097067019325799E-3</v>
      </c>
      <c r="AR74" s="137">
        <v>8.5365371622668897E-4</v>
      </c>
      <c r="AS74" s="137">
        <v>2.1074814197198999E-3</v>
      </c>
      <c r="AT74" s="137">
        <v>2.1230372261769401E-4</v>
      </c>
      <c r="AU74" s="137">
        <v>1.34074977274935E-3</v>
      </c>
      <c r="AV74" s="137">
        <v>2.0355977860667001E-3</v>
      </c>
      <c r="AW74" s="137">
        <v>1.09054399223591E-3</v>
      </c>
      <c r="AX74" s="137">
        <v>2.5876516665611799E-4</v>
      </c>
      <c r="AY74" s="137">
        <v>5.4603334408224102E-4</v>
      </c>
      <c r="AZ74" s="137">
        <v>8.9335366543409199E-4</v>
      </c>
      <c r="BA74" s="137">
        <v>2.63660935586503E-3</v>
      </c>
      <c r="BB74" s="137">
        <v>2.43779224112491E-4</v>
      </c>
      <c r="BC74" s="137">
        <v>4.0827498562955798E-4</v>
      </c>
      <c r="BD74" s="137">
        <v>3.8167372563848101E-4</v>
      </c>
      <c r="BE74" s="137">
        <v>2.4299014693063702E-3</v>
      </c>
      <c r="BF74" s="137">
        <v>2.6556401720733598E-3</v>
      </c>
      <c r="BG74" s="137">
        <v>4.5791988867409502E-3</v>
      </c>
      <c r="BH74" s="137">
        <v>1.68771337587181E-3</v>
      </c>
      <c r="BI74" s="137">
        <v>1.8349749705370201E-4</v>
      </c>
      <c r="BJ74" s="137">
        <v>2.8950902346210399E-3</v>
      </c>
      <c r="BK74" s="137">
        <v>3.9845150692822502E-3</v>
      </c>
      <c r="BL74" s="137">
        <v>1.14666596978064E-2</v>
      </c>
      <c r="BM74" s="137">
        <v>1.9250427450697601E-2</v>
      </c>
      <c r="BN74" s="137">
        <v>8.0114067363373197E-3</v>
      </c>
      <c r="BO74" s="137">
        <v>1.8549337219829799E-2</v>
      </c>
      <c r="BP74" s="137">
        <v>2.8125722717893601E-2</v>
      </c>
      <c r="BQ74" s="137">
        <v>1.27191842623336</v>
      </c>
      <c r="BR74" s="137">
        <v>0.71545915894671197</v>
      </c>
      <c r="BS74" s="137">
        <v>4.8212138658618002E-3</v>
      </c>
      <c r="BT74" s="137">
        <v>2.6353651439476499E-2</v>
      </c>
      <c r="BU74" s="137">
        <v>7.3415270317423001E-5</v>
      </c>
      <c r="BV74" s="137">
        <v>2.0382840510232698E-3</v>
      </c>
      <c r="BW74" s="137">
        <v>0</v>
      </c>
      <c r="BX74" s="137">
        <v>8.9155088635082292E-6</v>
      </c>
      <c r="BY74" s="137">
        <v>0</v>
      </c>
      <c r="BZ74" s="137">
        <v>6.7983873646231801E-3</v>
      </c>
      <c r="CA74" s="139">
        <v>0</v>
      </c>
      <c r="CB74" s="73"/>
    </row>
    <row r="75" spans="1:80" ht="19.2" x14ac:dyDescent="0.3">
      <c r="A75" s="30"/>
      <c r="B75" s="42" t="s">
        <v>586</v>
      </c>
      <c r="C75" s="43" t="s">
        <v>587</v>
      </c>
      <c r="D75" s="136">
        <v>1.0685993007954799E-4</v>
      </c>
      <c r="E75" s="137">
        <v>1.87262912773563E-4</v>
      </c>
      <c r="F75" s="137">
        <v>5.9919220726803202E-5</v>
      </c>
      <c r="G75" s="137">
        <v>1.5377547725270899E-4</v>
      </c>
      <c r="H75" s="137">
        <v>1.24244628277639E-5</v>
      </c>
      <c r="I75" s="137">
        <v>6.8246615183549403E-5</v>
      </c>
      <c r="J75" s="137">
        <v>1.2901451142207301E-4</v>
      </c>
      <c r="K75" s="137">
        <v>2.29810223826818E-5</v>
      </c>
      <c r="L75" s="137">
        <v>9.6026429659118402E-5</v>
      </c>
      <c r="M75" s="137">
        <v>3.40460269880037E-4</v>
      </c>
      <c r="N75" s="137">
        <v>1.2128935146275201E-4</v>
      </c>
      <c r="O75" s="137">
        <v>3.2036015662544202E-5</v>
      </c>
      <c r="P75" s="137">
        <v>1.7249351267948899E-4</v>
      </c>
      <c r="Q75" s="137">
        <v>1.7249351267948899E-4</v>
      </c>
      <c r="R75" s="137">
        <v>2.4281579168474901E-5</v>
      </c>
      <c r="S75" s="137">
        <v>1.15279300907201E-4</v>
      </c>
      <c r="T75" s="137">
        <v>3.9019959064322398E-4</v>
      </c>
      <c r="U75" s="137">
        <v>5.2375593178080601E-5</v>
      </c>
      <c r="V75" s="137">
        <v>1.8574178344855901E-7</v>
      </c>
      <c r="W75" s="137">
        <v>1.03595377781204E-4</v>
      </c>
      <c r="X75" s="137">
        <v>1.7716428151339799E-4</v>
      </c>
      <c r="Y75" s="137">
        <v>2.0695745595541401E-4</v>
      </c>
      <c r="Z75" s="137">
        <v>1.6149458070551401E-4</v>
      </c>
      <c r="AA75" s="137">
        <v>1.9790578891530999E-4</v>
      </c>
      <c r="AB75" s="137">
        <v>7.9598553789274196E-5</v>
      </c>
      <c r="AC75" s="137">
        <v>9.8496486353392903E-5</v>
      </c>
      <c r="AD75" s="137">
        <v>2.4650216194225302E-4</v>
      </c>
      <c r="AE75" s="137">
        <v>2.9520907390589703E-4</v>
      </c>
      <c r="AF75" s="137">
        <v>1.7640338089441399E-4</v>
      </c>
      <c r="AG75" s="137">
        <v>1.2301983935536601E-4</v>
      </c>
      <c r="AH75" s="137">
        <v>1.20082691933649E-4</v>
      </c>
      <c r="AI75" s="137">
        <v>3.44624245455745E-5</v>
      </c>
      <c r="AJ75" s="137">
        <v>0</v>
      </c>
      <c r="AK75" s="137">
        <v>1.0880243528479799E-3</v>
      </c>
      <c r="AL75" s="137">
        <v>1.8670261703935499E-3</v>
      </c>
      <c r="AM75" s="137">
        <v>2.04402472308624E-4</v>
      </c>
      <c r="AN75" s="137">
        <v>1.5559067525807799E-4</v>
      </c>
      <c r="AO75" s="137">
        <v>7.5579980781331603E-3</v>
      </c>
      <c r="AP75" s="137">
        <v>5.6938546313564696E-3</v>
      </c>
      <c r="AQ75" s="137">
        <v>1.08911897544047E-3</v>
      </c>
      <c r="AR75" s="137">
        <v>3.7978355963458701E-4</v>
      </c>
      <c r="AS75" s="137">
        <v>1.1902668914755301E-3</v>
      </c>
      <c r="AT75" s="137">
        <v>5.6791130742868401E-5</v>
      </c>
      <c r="AU75" s="137">
        <v>4.9714992280776402E-4</v>
      </c>
      <c r="AV75" s="137">
        <v>6.3037491995063895E-4</v>
      </c>
      <c r="AW75" s="137">
        <v>4.3375004177320301E-4</v>
      </c>
      <c r="AX75" s="137">
        <v>1.2743835415328101E-4</v>
      </c>
      <c r="AY75" s="137">
        <v>2.2041030164138899E-4</v>
      </c>
      <c r="AZ75" s="137">
        <v>3.6995752309891197E-4</v>
      </c>
      <c r="BA75" s="137">
        <v>1.5321507602561199E-3</v>
      </c>
      <c r="BB75" s="137">
        <v>6.5956488823008794E-5</v>
      </c>
      <c r="BC75" s="137">
        <v>1.6316886857828701E-4</v>
      </c>
      <c r="BD75" s="137">
        <v>1.41974526382816E-4</v>
      </c>
      <c r="BE75" s="137">
        <v>8.8906921542780898E-4</v>
      </c>
      <c r="BF75" s="137">
        <v>6.4265625454484399E-4</v>
      </c>
      <c r="BG75" s="137">
        <v>2.0385460224680101E-3</v>
      </c>
      <c r="BH75" s="137">
        <v>7.5414275901355195E-4</v>
      </c>
      <c r="BI75" s="137">
        <v>1.03747339725176E-4</v>
      </c>
      <c r="BJ75" s="137">
        <v>5.8133037952273899E-4</v>
      </c>
      <c r="BK75" s="137">
        <v>1.9854428738153001E-3</v>
      </c>
      <c r="BL75" s="137">
        <v>5.28921679801182E-3</v>
      </c>
      <c r="BM75" s="137">
        <v>8.9074881631755198E-3</v>
      </c>
      <c r="BN75" s="137">
        <v>3.6377141877131499E-3</v>
      </c>
      <c r="BO75" s="137">
        <v>1.10547838867666E-2</v>
      </c>
      <c r="BP75" s="137">
        <v>8.4717654377405305E-3</v>
      </c>
      <c r="BQ75" s="137">
        <v>1.93747243443055E-2</v>
      </c>
      <c r="BR75" s="137">
        <v>1.14819579927091</v>
      </c>
      <c r="BS75" s="137">
        <v>3.2950258150329799E-3</v>
      </c>
      <c r="BT75" s="137">
        <v>1.16635614482891E-2</v>
      </c>
      <c r="BU75" s="137">
        <v>3.2766404777652902E-5</v>
      </c>
      <c r="BV75" s="137">
        <v>6.7553739381035296E-4</v>
      </c>
      <c r="BW75" s="137">
        <v>0</v>
      </c>
      <c r="BX75" s="137">
        <v>1.8053703582656699E-6</v>
      </c>
      <c r="BY75" s="137">
        <v>0</v>
      </c>
      <c r="BZ75" s="137">
        <v>2.4142125344357801E-3</v>
      </c>
      <c r="CA75" s="139">
        <v>0</v>
      </c>
      <c r="CB75" s="73"/>
    </row>
    <row r="76" spans="1:80" ht="19.2" x14ac:dyDescent="0.3">
      <c r="A76" s="30"/>
      <c r="B76" s="42" t="s">
        <v>592</v>
      </c>
      <c r="C76" s="43" t="s">
        <v>593</v>
      </c>
      <c r="D76" s="136">
        <v>7.9495398714709902E-4</v>
      </c>
      <c r="E76" s="137">
        <v>1.23836025661766E-3</v>
      </c>
      <c r="F76" s="137">
        <v>3.5279224335645201E-4</v>
      </c>
      <c r="G76" s="137">
        <v>1.6880821805259499E-3</v>
      </c>
      <c r="H76" s="137">
        <v>8.1417550772722606E-5</v>
      </c>
      <c r="I76" s="137">
        <v>4.18795653211936E-4</v>
      </c>
      <c r="J76" s="137">
        <v>8.6205037035342496E-4</v>
      </c>
      <c r="K76" s="137">
        <v>1.51562011940334E-4</v>
      </c>
      <c r="L76" s="137">
        <v>1.7014698702973901E-3</v>
      </c>
      <c r="M76" s="137">
        <v>1.9399996963031501E-3</v>
      </c>
      <c r="N76" s="137">
        <v>1.2039862902876499E-2</v>
      </c>
      <c r="O76" s="137">
        <v>2.2375626644290599E-4</v>
      </c>
      <c r="P76" s="137">
        <v>2.5697695721769299E-3</v>
      </c>
      <c r="Q76" s="137">
        <v>2.5697695721769299E-3</v>
      </c>
      <c r="R76" s="137">
        <v>1.42786775550058E-3</v>
      </c>
      <c r="S76" s="137">
        <v>1.8246535152349599E-2</v>
      </c>
      <c r="T76" s="137">
        <v>2.2836614795552798E-3</v>
      </c>
      <c r="U76" s="137">
        <v>5.9224950430600103E-4</v>
      </c>
      <c r="V76" s="137">
        <v>1.21181437635518E-6</v>
      </c>
      <c r="W76" s="137">
        <v>7.0371243143403704E-4</v>
      </c>
      <c r="X76" s="137">
        <v>1.0401698655031399E-3</v>
      </c>
      <c r="Y76" s="137">
        <v>1.21331080673498E-3</v>
      </c>
      <c r="Z76" s="137">
        <v>9.4729731903839395E-4</v>
      </c>
      <c r="AA76" s="137">
        <v>2.3993140917978099E-3</v>
      </c>
      <c r="AB76" s="137">
        <v>5.18193240011932E-4</v>
      </c>
      <c r="AC76" s="137">
        <v>5.6976965181249105E-4</v>
      </c>
      <c r="AD76" s="137">
        <v>1.3712539045457901E-3</v>
      </c>
      <c r="AE76" s="137">
        <v>2.4904313656240302E-3</v>
      </c>
      <c r="AF76" s="137">
        <v>1.1212675840289899E-3</v>
      </c>
      <c r="AG76" s="137">
        <v>6.9549254610912399E-4</v>
      </c>
      <c r="AH76" s="137">
        <v>7.3298119778356997E-4</v>
      </c>
      <c r="AI76" s="137">
        <v>3.3142428594591102E-4</v>
      </c>
      <c r="AJ76" s="137">
        <v>0</v>
      </c>
      <c r="AK76" s="137">
        <v>7.0629428179403804E-3</v>
      </c>
      <c r="AL76" s="137">
        <v>5.6627858425660899E-3</v>
      </c>
      <c r="AM76" s="137">
        <v>1.6128448817783101E-3</v>
      </c>
      <c r="AN76" s="137">
        <v>7.2413841195802797E-3</v>
      </c>
      <c r="AO76" s="137">
        <v>6.5871446274327703E-3</v>
      </c>
      <c r="AP76" s="137">
        <v>3.93304245738577E-2</v>
      </c>
      <c r="AQ76" s="137">
        <v>1.21628111216241E-2</v>
      </c>
      <c r="AR76" s="137">
        <v>5.4696151379895596E-3</v>
      </c>
      <c r="AS76" s="137">
        <v>8.0822185288525993E-3</v>
      </c>
      <c r="AT76" s="137">
        <v>5.5350489184310004E-4</v>
      </c>
      <c r="AU76" s="137">
        <v>4.2588878242298504E-3</v>
      </c>
      <c r="AV76" s="137">
        <v>4.4816611985589597E-3</v>
      </c>
      <c r="AW76" s="137">
        <v>1.52173110695062E-2</v>
      </c>
      <c r="AX76" s="137">
        <v>2.4759396698603501E-2</v>
      </c>
      <c r="AY76" s="137">
        <v>1.46565729342656E-2</v>
      </c>
      <c r="AZ76" s="137">
        <v>7.6368104193077196E-3</v>
      </c>
      <c r="BA76" s="137">
        <v>3.9939415594101597E-3</v>
      </c>
      <c r="BB76" s="137">
        <v>1.0993391867991399E-3</v>
      </c>
      <c r="BC76" s="137">
        <v>3.1073335339158602E-3</v>
      </c>
      <c r="BD76" s="137">
        <v>1.2056053378197401E-3</v>
      </c>
      <c r="BE76" s="137">
        <v>1.47171669553454E-3</v>
      </c>
      <c r="BF76" s="137">
        <v>4.0462330174486898E-3</v>
      </c>
      <c r="BG76" s="137">
        <v>6.8011219654367502E-2</v>
      </c>
      <c r="BH76" s="137">
        <v>5.8610836910777203E-2</v>
      </c>
      <c r="BI76" s="137">
        <v>2.5571315746691501E-2</v>
      </c>
      <c r="BJ76" s="137">
        <v>3.6936440226222902E-3</v>
      </c>
      <c r="BK76" s="137">
        <v>1.41683296603253E-2</v>
      </c>
      <c r="BL76" s="137">
        <v>1.49687986008641E-2</v>
      </c>
      <c r="BM76" s="137">
        <v>4.9853457479055098E-2</v>
      </c>
      <c r="BN76" s="137">
        <v>1.9916204328525498E-2</v>
      </c>
      <c r="BO76" s="137">
        <v>2.47869109620594E-2</v>
      </c>
      <c r="BP76" s="137">
        <v>2.9803334727654399E-2</v>
      </c>
      <c r="BQ76" s="137">
        <v>6.12984963543289E-2</v>
      </c>
      <c r="BR76" s="137">
        <v>5.6905661067831098E-2</v>
      </c>
      <c r="BS76" s="137">
        <v>1.08078197303767</v>
      </c>
      <c r="BT76" s="137">
        <v>0.11140445273956601</v>
      </c>
      <c r="BU76" s="137">
        <v>8.0227980265105004E-4</v>
      </c>
      <c r="BV76" s="137">
        <v>3.5620444061237998E-3</v>
      </c>
      <c r="BW76" s="137">
        <v>0</v>
      </c>
      <c r="BX76" s="137">
        <v>1.1970185631216499E-5</v>
      </c>
      <c r="BY76" s="137">
        <v>0</v>
      </c>
      <c r="BZ76" s="137">
        <v>2.0435199218145801E-2</v>
      </c>
      <c r="CA76" s="139">
        <v>0</v>
      </c>
      <c r="CB76" s="73"/>
    </row>
    <row r="77" spans="1:80" ht="19.2" x14ac:dyDescent="0.3">
      <c r="A77" s="30"/>
      <c r="B77" s="42" t="s">
        <v>600</v>
      </c>
      <c r="C77" s="43" t="s">
        <v>601</v>
      </c>
      <c r="D77" s="136">
        <v>5.6557265403849996E-3</v>
      </c>
      <c r="E77" s="137">
        <v>7.1271690923305703E-3</v>
      </c>
      <c r="F77" s="137">
        <v>1.5885112909190401E-3</v>
      </c>
      <c r="G77" s="137">
        <v>4.9752107085950497E-3</v>
      </c>
      <c r="H77" s="137">
        <v>3.9448863391773397E-4</v>
      </c>
      <c r="I77" s="137">
        <v>1.7508571307467201E-3</v>
      </c>
      <c r="J77" s="137">
        <v>4.9930254354493501E-3</v>
      </c>
      <c r="K77" s="137">
        <v>6.2505666731082099E-4</v>
      </c>
      <c r="L77" s="137">
        <v>2.8625129905665301E-3</v>
      </c>
      <c r="M77" s="137">
        <v>9.0944278876456501E-3</v>
      </c>
      <c r="N77" s="137">
        <v>2.2828815264707399E-3</v>
      </c>
      <c r="O77" s="137">
        <v>1.01508696651041E-3</v>
      </c>
      <c r="P77" s="137">
        <v>6.5142951827564504E-3</v>
      </c>
      <c r="Q77" s="137">
        <v>6.5142951827564504E-3</v>
      </c>
      <c r="R77" s="137">
        <v>6.25256761728481E-4</v>
      </c>
      <c r="S77" s="137">
        <v>2.7290570890873798E-3</v>
      </c>
      <c r="T77" s="137">
        <v>1.19763972458235E-2</v>
      </c>
      <c r="U77" s="137">
        <v>2.3631354352910499E-3</v>
      </c>
      <c r="V77" s="137">
        <v>5.2563550938853398E-6</v>
      </c>
      <c r="W77" s="137">
        <v>4.5645675697158E-3</v>
      </c>
      <c r="X77" s="137">
        <v>4.9431538031986001E-3</v>
      </c>
      <c r="Y77" s="137">
        <v>5.5923046062066597E-3</v>
      </c>
      <c r="Z77" s="137">
        <v>4.6994654606139497E-3</v>
      </c>
      <c r="AA77" s="137">
        <v>6.8718349215652896E-3</v>
      </c>
      <c r="AB77" s="137">
        <v>2.3109067900746599E-3</v>
      </c>
      <c r="AC77" s="137">
        <v>2.4415159963962299E-3</v>
      </c>
      <c r="AD77" s="137">
        <v>6.8970591213411599E-3</v>
      </c>
      <c r="AE77" s="137">
        <v>2.3623730408507099E-2</v>
      </c>
      <c r="AF77" s="137">
        <v>4.6589905455776603E-3</v>
      </c>
      <c r="AG77" s="137">
        <v>3.3905515424635401E-3</v>
      </c>
      <c r="AH77" s="137">
        <v>3.50041559559489E-3</v>
      </c>
      <c r="AI77" s="137">
        <v>1.27722316983006E-3</v>
      </c>
      <c r="AJ77" s="137">
        <v>0</v>
      </c>
      <c r="AK77" s="137">
        <v>5.6852010154337398E-2</v>
      </c>
      <c r="AL77" s="137">
        <v>3.7005445358452502E-2</v>
      </c>
      <c r="AM77" s="137">
        <v>1.26502033040764E-2</v>
      </c>
      <c r="AN77" s="137">
        <v>1.9866655110121301E-3</v>
      </c>
      <c r="AO77" s="137">
        <v>3.1136402431444499E-2</v>
      </c>
      <c r="AP77" s="137">
        <v>0.23246804297807799</v>
      </c>
      <c r="AQ77" s="137">
        <v>4.5609315911457997E-2</v>
      </c>
      <c r="AR77" s="137">
        <v>2.1676598328648301E-2</v>
      </c>
      <c r="AS77" s="137">
        <v>5.7803155444606902E-2</v>
      </c>
      <c r="AT77" s="137">
        <v>1.71765766409036E-3</v>
      </c>
      <c r="AU77" s="137">
        <v>1.8216459768171399E-2</v>
      </c>
      <c r="AV77" s="137">
        <v>2.8117860946977598E-2</v>
      </c>
      <c r="AW77" s="137">
        <v>2.9065358272610201E-2</v>
      </c>
      <c r="AX77" s="137">
        <v>2.49050019167218E-3</v>
      </c>
      <c r="AY77" s="137">
        <v>5.7827997267297197E-3</v>
      </c>
      <c r="AZ77" s="137">
        <v>1.5804596941290799E-2</v>
      </c>
      <c r="BA77" s="137">
        <v>3.5305405601687601E-2</v>
      </c>
      <c r="BB77" s="137">
        <v>2.0904575275977901E-3</v>
      </c>
      <c r="BC77" s="137">
        <v>6.00154098032384E-3</v>
      </c>
      <c r="BD77" s="137">
        <v>4.1726247410157503E-3</v>
      </c>
      <c r="BE77" s="137">
        <v>1.94064004531892E-3</v>
      </c>
      <c r="BF77" s="137">
        <v>1.95947583284585E-2</v>
      </c>
      <c r="BG77" s="137">
        <v>9.1093825544817E-2</v>
      </c>
      <c r="BH77" s="137">
        <v>3.5260348676883102E-2</v>
      </c>
      <c r="BI77" s="137">
        <v>1.6217851621117001E-3</v>
      </c>
      <c r="BJ77" s="137">
        <v>1.32961953709646E-2</v>
      </c>
      <c r="BK77" s="137">
        <v>7.0665158856075799E-2</v>
      </c>
      <c r="BL77" s="137">
        <v>8.1479390446491398E-2</v>
      </c>
      <c r="BM77" s="137">
        <v>0.30940825450140702</v>
      </c>
      <c r="BN77" s="137">
        <v>8.33462928341316E-2</v>
      </c>
      <c r="BO77" s="137">
        <v>0.11168972968014999</v>
      </c>
      <c r="BP77" s="137">
        <v>3.9655102841794597E-2</v>
      </c>
      <c r="BQ77" s="137">
        <v>0.11621661694230701</v>
      </c>
      <c r="BR77" s="137">
        <v>9.9557365702609896E-2</v>
      </c>
      <c r="BS77" s="137">
        <v>2.8830088274774901E-2</v>
      </c>
      <c r="BT77" s="137">
        <v>1.2338765519899699</v>
      </c>
      <c r="BU77" s="137">
        <v>9.3132488253715997E-4</v>
      </c>
      <c r="BV77" s="137">
        <v>3.6144989134479499E-2</v>
      </c>
      <c r="BW77" s="137">
        <v>0</v>
      </c>
      <c r="BX77" s="137">
        <v>4.1445311021362501E-5</v>
      </c>
      <c r="BY77" s="137">
        <v>0</v>
      </c>
      <c r="BZ77" s="137">
        <v>8.5662955391329093E-2</v>
      </c>
      <c r="CA77" s="139">
        <v>0</v>
      </c>
      <c r="CB77" s="73"/>
    </row>
    <row r="78" spans="1:80" ht="19.2" x14ac:dyDescent="0.3">
      <c r="A78" s="30"/>
      <c r="B78" s="42" t="s">
        <v>650</v>
      </c>
      <c r="C78" s="43" t="s">
        <v>651</v>
      </c>
      <c r="D78" s="136">
        <v>6.4468309349389595E-4</v>
      </c>
      <c r="E78" s="137">
        <v>1.1847602728313001E-3</v>
      </c>
      <c r="F78" s="137">
        <v>5.0910551361839102E-4</v>
      </c>
      <c r="G78" s="137">
        <v>1.55923231779166E-3</v>
      </c>
      <c r="H78" s="137">
        <v>2.5013088237643401E-4</v>
      </c>
      <c r="I78" s="137">
        <v>4.8294932611158E-4</v>
      </c>
      <c r="J78" s="137">
        <v>7.8991094101414996E-4</v>
      </c>
      <c r="K78" s="137">
        <v>2.01820458313543E-4</v>
      </c>
      <c r="L78" s="137">
        <v>4.3838988999529696E-3</v>
      </c>
      <c r="M78" s="137">
        <v>1.41150796705043E-3</v>
      </c>
      <c r="N78" s="137">
        <v>4.3895170515276501E-3</v>
      </c>
      <c r="O78" s="137">
        <v>1.9331976219290201E-4</v>
      </c>
      <c r="P78" s="137">
        <v>1.37520419971476E-3</v>
      </c>
      <c r="Q78" s="137">
        <v>1.37520419971476E-3</v>
      </c>
      <c r="R78" s="137">
        <v>1.9161381475034001E-4</v>
      </c>
      <c r="S78" s="137">
        <v>1.2658577892075799E-3</v>
      </c>
      <c r="T78" s="137">
        <v>1.77916540008216E-3</v>
      </c>
      <c r="U78" s="137">
        <v>5.24752955465817E-4</v>
      </c>
      <c r="V78" s="137">
        <v>6.9877010518137195E-7</v>
      </c>
      <c r="W78" s="137">
        <v>4.82241311494816E-4</v>
      </c>
      <c r="X78" s="137">
        <v>1.0059876480911199E-3</v>
      </c>
      <c r="Y78" s="137">
        <v>9.5627825354498304E-4</v>
      </c>
      <c r="Z78" s="137">
        <v>8.45292484175765E-4</v>
      </c>
      <c r="AA78" s="137">
        <v>1.9636240688738898E-3</v>
      </c>
      <c r="AB78" s="137">
        <v>4.8861428386940103E-4</v>
      </c>
      <c r="AC78" s="137">
        <v>5.9660515879469901E-4</v>
      </c>
      <c r="AD78" s="137">
        <v>1.2173277928979201E-3</v>
      </c>
      <c r="AE78" s="137">
        <v>1.11888245091975E-3</v>
      </c>
      <c r="AF78" s="137">
        <v>1.4820753153357701E-3</v>
      </c>
      <c r="AG78" s="137">
        <v>6.1666674229371996E-4</v>
      </c>
      <c r="AH78" s="137">
        <v>5.5678516750555301E-4</v>
      </c>
      <c r="AI78" s="137">
        <v>2.6429189613751499E-4</v>
      </c>
      <c r="AJ78" s="137">
        <v>0</v>
      </c>
      <c r="AK78" s="137">
        <v>8.0671932425038593E-3</v>
      </c>
      <c r="AL78" s="137">
        <v>2.2177557746693201E-2</v>
      </c>
      <c r="AM78" s="137">
        <v>1.48901897855416E-3</v>
      </c>
      <c r="AN78" s="137">
        <v>1.05295895634015E-2</v>
      </c>
      <c r="AO78" s="137">
        <v>1.2487666464206199E-2</v>
      </c>
      <c r="AP78" s="137">
        <v>6.6066237598998004E-2</v>
      </c>
      <c r="AQ78" s="137">
        <v>9.6227123163478007E-3</v>
      </c>
      <c r="AR78" s="137">
        <v>9.9015123188674996E-3</v>
      </c>
      <c r="AS78" s="137">
        <v>6.3845294053166699E-3</v>
      </c>
      <c r="AT78" s="137">
        <v>8.0395549924863093E-3</v>
      </c>
      <c r="AU78" s="137">
        <v>3.3882968385146E-3</v>
      </c>
      <c r="AV78" s="137">
        <v>4.3768008485836002E-3</v>
      </c>
      <c r="AW78" s="137">
        <v>2.04720467849179E-3</v>
      </c>
      <c r="AX78" s="137">
        <v>4.33755892200246E-4</v>
      </c>
      <c r="AY78" s="137">
        <v>1.65325009468939E-3</v>
      </c>
      <c r="AZ78" s="137">
        <v>2.57757372098694E-3</v>
      </c>
      <c r="BA78" s="137">
        <v>2.1153773234859799E-2</v>
      </c>
      <c r="BB78" s="137">
        <v>1.05627859342482E-3</v>
      </c>
      <c r="BC78" s="137">
        <v>1.12632482650183E-3</v>
      </c>
      <c r="BD78" s="137">
        <v>8.7296994012668703E-4</v>
      </c>
      <c r="BE78" s="137">
        <v>2.24656122367353E-3</v>
      </c>
      <c r="BF78" s="137">
        <v>1.7779619334135601E-2</v>
      </c>
      <c r="BG78" s="137">
        <v>2.3541459341173701E-2</v>
      </c>
      <c r="BH78" s="137">
        <v>2.3146681781771299E-2</v>
      </c>
      <c r="BI78" s="137">
        <v>2.6341486725775298E-4</v>
      </c>
      <c r="BJ78" s="137">
        <v>6.0788631176748997E-3</v>
      </c>
      <c r="BK78" s="137">
        <v>8.4448417368805997E-3</v>
      </c>
      <c r="BL78" s="137">
        <v>1.42258548695885E-2</v>
      </c>
      <c r="BM78" s="137">
        <v>6.2219840952702499E-2</v>
      </c>
      <c r="BN78" s="137">
        <v>1.0609979200916801E-2</v>
      </c>
      <c r="BO78" s="137">
        <v>2.7945124543165702E-2</v>
      </c>
      <c r="BP78" s="137">
        <v>5.4437794028359E-2</v>
      </c>
      <c r="BQ78" s="137">
        <v>9.7519422304366096E-2</v>
      </c>
      <c r="BR78" s="137">
        <v>7.0132054915676006E-2</v>
      </c>
      <c r="BS78" s="137">
        <v>4.2774382011702304E-3</v>
      </c>
      <c r="BT78" s="137">
        <v>3.7797985235648299E-2</v>
      </c>
      <c r="BU78" s="137">
        <v>1.00033486209981</v>
      </c>
      <c r="BV78" s="137">
        <v>5.4864487199151497E-3</v>
      </c>
      <c r="BW78" s="137">
        <v>0</v>
      </c>
      <c r="BX78" s="137">
        <v>8.5925666467002602E-4</v>
      </c>
      <c r="BY78" s="137">
        <v>0</v>
      </c>
      <c r="BZ78" s="137">
        <v>1.03546052217967E-2</v>
      </c>
      <c r="CA78" s="139">
        <v>0</v>
      </c>
      <c r="CB78" s="73"/>
    </row>
    <row r="79" spans="1:80" ht="19.2" x14ac:dyDescent="0.3">
      <c r="A79" s="30"/>
      <c r="B79" s="42" t="s">
        <v>656</v>
      </c>
      <c r="C79" s="43" t="s">
        <v>657</v>
      </c>
      <c r="D79" s="136">
        <v>7.2047691879162401E-4</v>
      </c>
      <c r="E79" s="137">
        <v>1.38435606149621E-3</v>
      </c>
      <c r="F79" s="137">
        <v>4.6484380383571299E-4</v>
      </c>
      <c r="G79" s="137">
        <v>1.2133975162295801E-3</v>
      </c>
      <c r="H79" s="137">
        <v>1.04631342956956E-4</v>
      </c>
      <c r="I79" s="137">
        <v>5.5572208447839599E-4</v>
      </c>
      <c r="J79" s="137">
        <v>9.3727934580961798E-4</v>
      </c>
      <c r="K79" s="137">
        <v>1.7681122265097001E-4</v>
      </c>
      <c r="L79" s="137">
        <v>8.9385796162761604E-4</v>
      </c>
      <c r="M79" s="137">
        <v>2.6768214235141099E-3</v>
      </c>
      <c r="N79" s="137">
        <v>7.8101958002605896E-4</v>
      </c>
      <c r="O79" s="137">
        <v>2.3541602232191001E-4</v>
      </c>
      <c r="P79" s="137">
        <v>2.1001024528621102E-3</v>
      </c>
      <c r="Q79" s="137">
        <v>2.1001024528621102E-3</v>
      </c>
      <c r="R79" s="137">
        <v>1.70268940424501E-4</v>
      </c>
      <c r="S79" s="137">
        <v>6.5561653876424202E-4</v>
      </c>
      <c r="T79" s="137">
        <v>2.9290441707031998E-3</v>
      </c>
      <c r="U79" s="137">
        <v>3.9320414109692502E-4</v>
      </c>
      <c r="V79" s="137">
        <v>1.7049149906860299E-6</v>
      </c>
      <c r="W79" s="137">
        <v>7.0433079907479405E-4</v>
      </c>
      <c r="X79" s="137">
        <v>1.32297923189034E-3</v>
      </c>
      <c r="Y79" s="137">
        <v>1.6164240572129501E-3</v>
      </c>
      <c r="Z79" s="137">
        <v>1.25009641670823E-3</v>
      </c>
      <c r="AA79" s="137">
        <v>1.5247691202747401E-3</v>
      </c>
      <c r="AB79" s="137">
        <v>6.2648498856748998E-4</v>
      </c>
      <c r="AC79" s="137">
        <v>7.8453217386133701E-4</v>
      </c>
      <c r="AD79" s="137">
        <v>1.75437703000854E-3</v>
      </c>
      <c r="AE79" s="137">
        <v>1.5172178809179601E-3</v>
      </c>
      <c r="AF79" s="137">
        <v>1.39991338021975E-3</v>
      </c>
      <c r="AG79" s="137">
        <v>9.0434403205468905E-4</v>
      </c>
      <c r="AH79" s="137">
        <v>9.0676765513144101E-4</v>
      </c>
      <c r="AI79" s="137">
        <v>4.0733793146065998E-4</v>
      </c>
      <c r="AJ79" s="137">
        <v>0</v>
      </c>
      <c r="AK79" s="137">
        <v>1.3978316247265799E-2</v>
      </c>
      <c r="AL79" s="137">
        <v>1.2071303406466E-2</v>
      </c>
      <c r="AM79" s="137">
        <v>2.3340059394346799E-3</v>
      </c>
      <c r="AN79" s="137">
        <v>1.02291307721725E-3</v>
      </c>
      <c r="AO79" s="137">
        <v>7.04339855728263E-3</v>
      </c>
      <c r="AP79" s="137">
        <v>8.5817506290614798E-2</v>
      </c>
      <c r="AQ79" s="137">
        <v>1.6091946684771999E-2</v>
      </c>
      <c r="AR79" s="137">
        <v>2.9009414681987499E-3</v>
      </c>
      <c r="AS79" s="137">
        <v>6.5315059649195904E-3</v>
      </c>
      <c r="AT79" s="137">
        <v>6.3577861908052798E-4</v>
      </c>
      <c r="AU79" s="137">
        <v>3.2778665326372702E-3</v>
      </c>
      <c r="AV79" s="137">
        <v>5.5625373790186804E-3</v>
      </c>
      <c r="AW79" s="137">
        <v>6.3834134962538602E-3</v>
      </c>
      <c r="AX79" s="137">
        <v>5.5282960997957999E-4</v>
      </c>
      <c r="AY79" s="137">
        <v>1.4906866838235301E-3</v>
      </c>
      <c r="AZ79" s="137">
        <v>3.6848878973678302E-3</v>
      </c>
      <c r="BA79" s="137">
        <v>4.9309105677055E-3</v>
      </c>
      <c r="BB79" s="137">
        <v>6.1139850764296898E-4</v>
      </c>
      <c r="BC79" s="137">
        <v>1.3511457102157599E-3</v>
      </c>
      <c r="BD79" s="137">
        <v>1.21327444201652E-3</v>
      </c>
      <c r="BE79" s="137">
        <v>5.6799336651210195E-4</v>
      </c>
      <c r="BF79" s="137">
        <v>6.4124692722247502E-3</v>
      </c>
      <c r="BG79" s="137">
        <v>1.7911597428074699E-2</v>
      </c>
      <c r="BH79" s="137">
        <v>2.1624100913284799E-2</v>
      </c>
      <c r="BI79" s="137">
        <v>3.6674741305583401E-4</v>
      </c>
      <c r="BJ79" s="137">
        <v>5.0234351302331599E-3</v>
      </c>
      <c r="BK79" s="137">
        <v>1.10057623985868E-2</v>
      </c>
      <c r="BL79" s="137">
        <v>1.7047906633953301E-2</v>
      </c>
      <c r="BM79" s="137">
        <v>4.9057869399155303E-2</v>
      </c>
      <c r="BN79" s="137">
        <v>3.0182667997437101E-2</v>
      </c>
      <c r="BO79" s="137">
        <v>2.24760412599459E-2</v>
      </c>
      <c r="BP79" s="137">
        <v>7.1948686048181696E-3</v>
      </c>
      <c r="BQ79" s="137">
        <v>3.02380451580108E-2</v>
      </c>
      <c r="BR79" s="137">
        <v>2.6058317754015799E-2</v>
      </c>
      <c r="BS79" s="137">
        <v>4.0224154700926598E-3</v>
      </c>
      <c r="BT79" s="137">
        <v>4.2435925747563802E-2</v>
      </c>
      <c r="BU79" s="137">
        <v>3.4651334675112001E-4</v>
      </c>
      <c r="BV79" s="137">
        <v>1.01699883147724</v>
      </c>
      <c r="BW79" s="137">
        <v>0</v>
      </c>
      <c r="BX79" s="137">
        <v>1.5653955117867999E-5</v>
      </c>
      <c r="BY79" s="137">
        <v>0</v>
      </c>
      <c r="BZ79" s="137">
        <v>2.7863024086615801E-2</v>
      </c>
      <c r="CA79" s="139">
        <v>0</v>
      </c>
      <c r="CB79" s="73"/>
    </row>
    <row r="80" spans="1:80" ht="19.2" x14ac:dyDescent="0.3">
      <c r="A80" s="30"/>
      <c r="B80" s="42" t="s">
        <v>660</v>
      </c>
      <c r="C80" s="43" t="s">
        <v>661</v>
      </c>
      <c r="D80" s="136">
        <v>6.6621541464423795E-4</v>
      </c>
      <c r="E80" s="137">
        <v>1.47061901135504E-3</v>
      </c>
      <c r="F80" s="137">
        <v>4.9089302374981803E-4</v>
      </c>
      <c r="G80" s="137">
        <v>9.3842497717352004E-4</v>
      </c>
      <c r="H80" s="137">
        <v>8.3052699328377397E-5</v>
      </c>
      <c r="I80" s="137">
        <v>5.6985656851168997E-4</v>
      </c>
      <c r="J80" s="137">
        <v>8.57557356903904E-4</v>
      </c>
      <c r="K80" s="137">
        <v>1.6522376965590101E-4</v>
      </c>
      <c r="L80" s="137">
        <v>8.4793643702875203E-4</v>
      </c>
      <c r="M80" s="137">
        <v>3.4992556939516398E-3</v>
      </c>
      <c r="N80" s="137">
        <v>2.5434996648981E-3</v>
      </c>
      <c r="O80" s="137">
        <v>2.4094836247680801E-4</v>
      </c>
      <c r="P80" s="137">
        <v>4.0618085722535203E-4</v>
      </c>
      <c r="Q80" s="137">
        <v>4.0618085722535203E-4</v>
      </c>
      <c r="R80" s="137">
        <v>9.98658317804959E-5</v>
      </c>
      <c r="S80" s="137">
        <v>3.3832404942412E-4</v>
      </c>
      <c r="T80" s="137">
        <v>3.4747244838718699E-3</v>
      </c>
      <c r="U80" s="137">
        <v>2.76797885317428E-4</v>
      </c>
      <c r="V80" s="137">
        <v>1.44677867313804E-6</v>
      </c>
      <c r="W80" s="137">
        <v>6.9998097780455705E-4</v>
      </c>
      <c r="X80" s="137">
        <v>1.4039197174644899E-3</v>
      </c>
      <c r="Y80" s="137">
        <v>1.812258210544E-3</v>
      </c>
      <c r="Z80" s="137">
        <v>1.52713654223588E-3</v>
      </c>
      <c r="AA80" s="137">
        <v>1.1850342656929201E-3</v>
      </c>
      <c r="AB80" s="137">
        <v>5.3150060737829703E-4</v>
      </c>
      <c r="AC80" s="137">
        <v>8.5581327797006903E-4</v>
      </c>
      <c r="AD80" s="137">
        <v>1.88493342291173E-3</v>
      </c>
      <c r="AE80" s="137">
        <v>1.0632944983404401E-3</v>
      </c>
      <c r="AF80" s="137">
        <v>1.58849779334553E-3</v>
      </c>
      <c r="AG80" s="137">
        <v>9.7278316028675497E-4</v>
      </c>
      <c r="AH80" s="137">
        <v>8.1914294638146096E-4</v>
      </c>
      <c r="AI80" s="137">
        <v>1.4015946913986999E-4</v>
      </c>
      <c r="AJ80" s="137">
        <v>0</v>
      </c>
      <c r="AK80" s="137">
        <v>9.0848495289419604E-3</v>
      </c>
      <c r="AL80" s="137">
        <v>3.4583414009664797E-2</v>
      </c>
      <c r="AM80" s="137">
        <v>1.4255208195289E-3</v>
      </c>
      <c r="AN80" s="137">
        <v>6.11832155980945E-3</v>
      </c>
      <c r="AO80" s="137">
        <v>4.8507468595496402E-3</v>
      </c>
      <c r="AP80" s="137">
        <v>3.4776954077338898E-2</v>
      </c>
      <c r="AQ80" s="137">
        <v>2.65611961746788E-3</v>
      </c>
      <c r="AR80" s="137">
        <v>3.6474190777838599E-3</v>
      </c>
      <c r="AS80" s="137">
        <v>3.4674166380384099E-3</v>
      </c>
      <c r="AT80" s="137">
        <v>2.8337398920740401E-3</v>
      </c>
      <c r="AU80" s="137">
        <v>1.6769945433046001E-3</v>
      </c>
      <c r="AV80" s="137">
        <v>2.7838587537809601E-3</v>
      </c>
      <c r="AW80" s="137">
        <v>1.00720465430439E-3</v>
      </c>
      <c r="AX80" s="137">
        <v>1.86610832641097E-4</v>
      </c>
      <c r="AY80" s="137">
        <v>8.3135492854353099E-4</v>
      </c>
      <c r="AZ80" s="137">
        <v>1.72586384055241E-3</v>
      </c>
      <c r="BA80" s="137">
        <v>2.23750973398495E-3</v>
      </c>
      <c r="BB80" s="137">
        <v>4.0021787820962603E-4</v>
      </c>
      <c r="BC80" s="137">
        <v>9.0530418451476502E-4</v>
      </c>
      <c r="BD80" s="137">
        <v>8.3042520643095499E-4</v>
      </c>
      <c r="BE80" s="137">
        <v>1.6512639294203098E-2</v>
      </c>
      <c r="BF80" s="137">
        <v>4.91210343101256E-3</v>
      </c>
      <c r="BG80" s="137">
        <v>9.5850310261687693E-3</v>
      </c>
      <c r="BH80" s="137">
        <v>1.2856547470923499E-2</v>
      </c>
      <c r="BI80" s="137">
        <v>8.6412720959135896E-5</v>
      </c>
      <c r="BJ80" s="137">
        <v>3.6751829431674798E-3</v>
      </c>
      <c r="BK80" s="137">
        <v>3.45175053857692E-3</v>
      </c>
      <c r="BL80" s="137">
        <v>3.0971423079557102E-3</v>
      </c>
      <c r="BM80" s="137">
        <v>1.6124107125131602E-2</v>
      </c>
      <c r="BN80" s="137">
        <v>4.5024048437539599E-2</v>
      </c>
      <c r="BO80" s="137">
        <v>6.3376934348240502E-3</v>
      </c>
      <c r="BP80" s="137">
        <v>1.7785201384618E-3</v>
      </c>
      <c r="BQ80" s="137">
        <v>5.4756039347810198E-3</v>
      </c>
      <c r="BR80" s="137">
        <v>4.0574515531204896E-3</v>
      </c>
      <c r="BS80" s="137">
        <v>9.1176384517257397E-4</v>
      </c>
      <c r="BT80" s="137">
        <v>1.18385030098527E-2</v>
      </c>
      <c r="BU80" s="137">
        <v>1.5845518309969201E-4</v>
      </c>
      <c r="BV80" s="137">
        <v>1.61898197113429E-3</v>
      </c>
      <c r="BW80" s="137">
        <v>1</v>
      </c>
      <c r="BX80" s="137">
        <v>6.6407274214667997E-5</v>
      </c>
      <c r="BY80" s="137">
        <v>0</v>
      </c>
      <c r="BZ80" s="137">
        <v>4.3442592746692401E-3</v>
      </c>
      <c r="CA80" s="139">
        <v>0</v>
      </c>
      <c r="CB80" s="73"/>
    </row>
    <row r="81" spans="1:82" ht="19.2" x14ac:dyDescent="0.3">
      <c r="A81" s="30"/>
      <c r="B81" s="42" t="s">
        <v>676</v>
      </c>
      <c r="C81" s="43" t="s">
        <v>677</v>
      </c>
      <c r="D81" s="136">
        <v>8.4272700266462301E-4</v>
      </c>
      <c r="E81" s="137">
        <v>1.6998405495993699E-3</v>
      </c>
      <c r="F81" s="137">
        <v>5.33181129313428E-4</v>
      </c>
      <c r="G81" s="137">
        <v>7.0365930002693504E-3</v>
      </c>
      <c r="H81" s="137">
        <v>1.3669301790655299E-4</v>
      </c>
      <c r="I81" s="137">
        <v>7.8128358822773098E-4</v>
      </c>
      <c r="J81" s="137">
        <v>1.4001836265654401E-3</v>
      </c>
      <c r="K81" s="137">
        <v>2.2860277597675801E-4</v>
      </c>
      <c r="L81" s="137">
        <v>1.46273933384887E-3</v>
      </c>
      <c r="M81" s="137">
        <v>2.6095778596092602E-3</v>
      </c>
      <c r="N81" s="137">
        <v>1.5667595661977901E-3</v>
      </c>
      <c r="O81" s="137">
        <v>2.6460277538333101E-4</v>
      </c>
      <c r="P81" s="137">
        <v>1.2513649965494799E-3</v>
      </c>
      <c r="Q81" s="137">
        <v>1.2513649965494799E-3</v>
      </c>
      <c r="R81" s="137">
        <v>2.07219837134893E-4</v>
      </c>
      <c r="S81" s="137">
        <v>1.56367222411522E-3</v>
      </c>
      <c r="T81" s="137">
        <v>2.7306345175868202E-3</v>
      </c>
      <c r="U81" s="137">
        <v>6.6001764691563905E-4</v>
      </c>
      <c r="V81" s="137">
        <v>1.4286765386936399E-6</v>
      </c>
      <c r="W81" s="137">
        <v>9.1659525099204104E-4</v>
      </c>
      <c r="X81" s="137">
        <v>1.21183296927896E-3</v>
      </c>
      <c r="Y81" s="137">
        <v>1.50992004496086E-3</v>
      </c>
      <c r="Z81" s="137">
        <v>1.34150387401057E-3</v>
      </c>
      <c r="AA81" s="137">
        <v>1.05685851276367E-2</v>
      </c>
      <c r="AB81" s="137">
        <v>6.3287765625624499E-4</v>
      </c>
      <c r="AC81" s="137">
        <v>1.00750268803793E-3</v>
      </c>
      <c r="AD81" s="137">
        <v>1.6099040601623199E-3</v>
      </c>
      <c r="AE81" s="137">
        <v>1.57489416199882E-3</v>
      </c>
      <c r="AF81" s="137">
        <v>1.83959659097015E-3</v>
      </c>
      <c r="AG81" s="137">
        <v>8.6579826572718004E-4</v>
      </c>
      <c r="AH81" s="137">
        <v>8.1619861819709201E-4</v>
      </c>
      <c r="AI81" s="137">
        <v>6.6867550377771895E-4</v>
      </c>
      <c r="AJ81" s="137">
        <v>0</v>
      </c>
      <c r="AK81" s="137">
        <v>1.60433876119291E-2</v>
      </c>
      <c r="AL81" s="137">
        <v>9.3238915397414399E-3</v>
      </c>
      <c r="AM81" s="137">
        <v>1.07261178856364E-2</v>
      </c>
      <c r="AN81" s="137">
        <v>2.8826151233145702E-3</v>
      </c>
      <c r="AO81" s="137">
        <v>8.4842316723175593E-3</v>
      </c>
      <c r="AP81" s="137">
        <v>1.5919809159750602E-2</v>
      </c>
      <c r="AQ81" s="137">
        <v>7.9628892725996502E-3</v>
      </c>
      <c r="AR81" s="137">
        <v>0.15472508067749399</v>
      </c>
      <c r="AS81" s="137">
        <v>8.2977165353215893E-3</v>
      </c>
      <c r="AT81" s="137">
        <v>0.46523790192790498</v>
      </c>
      <c r="AU81" s="137">
        <v>4.4941951226779202E-3</v>
      </c>
      <c r="AV81" s="137">
        <v>1.1015982204721501E-2</v>
      </c>
      <c r="AW81" s="137">
        <v>9.2226073248459998E-3</v>
      </c>
      <c r="AX81" s="137">
        <v>5.4557639018314999E-4</v>
      </c>
      <c r="AY81" s="137">
        <v>1.5739985177536701E-3</v>
      </c>
      <c r="AZ81" s="137">
        <v>6.9114718776797602E-3</v>
      </c>
      <c r="BA81" s="137">
        <v>4.3714196725451104E-3</v>
      </c>
      <c r="BB81" s="137">
        <v>1.6328818203345001E-3</v>
      </c>
      <c r="BC81" s="137">
        <v>2.8423300306810598E-3</v>
      </c>
      <c r="BD81" s="137">
        <v>1.2478916028624699E-3</v>
      </c>
      <c r="BE81" s="137">
        <v>1.0395964398299501E-3</v>
      </c>
      <c r="BF81" s="137">
        <v>1.6984961979220999E-2</v>
      </c>
      <c r="BG81" s="137">
        <v>3.3089726258299701E-2</v>
      </c>
      <c r="BH81" s="137">
        <v>3.52391979837198E-2</v>
      </c>
      <c r="BI81" s="137">
        <v>2.5614301215372498E-4</v>
      </c>
      <c r="BJ81" s="137">
        <v>9.7517882316966505E-3</v>
      </c>
      <c r="BK81" s="137">
        <v>1.0092419440164299E-2</v>
      </c>
      <c r="BL81" s="137">
        <v>2.0573882008874701E-2</v>
      </c>
      <c r="BM81" s="137">
        <v>3.4356954684481703E-2</v>
      </c>
      <c r="BN81" s="137">
        <v>2.9048460519783999E-2</v>
      </c>
      <c r="BO81" s="137">
        <v>1.59339944623892E-2</v>
      </c>
      <c r="BP81" s="137">
        <v>1.07381174724198E-2</v>
      </c>
      <c r="BQ81" s="137">
        <v>2.23425295515647E-2</v>
      </c>
      <c r="BR81" s="137">
        <v>2.28241673843976E-2</v>
      </c>
      <c r="BS81" s="137">
        <v>1.8884574825624399E-3</v>
      </c>
      <c r="BT81" s="137">
        <v>4.40876765891575E-2</v>
      </c>
      <c r="BU81" s="137">
        <v>2.4018990280756899E-4</v>
      </c>
      <c r="BV81" s="137">
        <v>1.5467226700457801E-3</v>
      </c>
      <c r="BW81" s="137">
        <v>0</v>
      </c>
      <c r="BX81" s="137">
        <v>1.3082225587565499</v>
      </c>
      <c r="BY81" s="137">
        <v>0</v>
      </c>
      <c r="BZ81" s="137">
        <v>1.96562761763001E-2</v>
      </c>
      <c r="CA81" s="139">
        <v>0</v>
      </c>
      <c r="CB81" s="73"/>
    </row>
    <row r="82" spans="1:82" ht="19.2" x14ac:dyDescent="0.3">
      <c r="A82" s="30"/>
      <c r="B82" s="42" t="s">
        <v>680</v>
      </c>
      <c r="C82" s="43" t="s">
        <v>681</v>
      </c>
      <c r="D82" s="136">
        <v>7.3889093568777603E-4</v>
      </c>
      <c r="E82" s="137">
        <v>1.17263638875393E-3</v>
      </c>
      <c r="F82" s="137">
        <v>6.8283950280114997E-4</v>
      </c>
      <c r="G82" s="137">
        <v>2.42294839639551E-3</v>
      </c>
      <c r="H82" s="137">
        <v>2.3439548963131101E-4</v>
      </c>
      <c r="I82" s="137">
        <v>6.00993186775938E-4</v>
      </c>
      <c r="J82" s="137">
        <v>9.44947644850386E-4</v>
      </c>
      <c r="K82" s="137">
        <v>1.5807053065370301E-4</v>
      </c>
      <c r="L82" s="137">
        <v>1.05788253910973E-3</v>
      </c>
      <c r="M82" s="137">
        <v>1.35235927356949E-3</v>
      </c>
      <c r="N82" s="137">
        <v>1.9057518746245E-3</v>
      </c>
      <c r="O82" s="137">
        <v>1.54087948210363E-4</v>
      </c>
      <c r="P82" s="137">
        <v>8.1978617725900996E-4</v>
      </c>
      <c r="Q82" s="137">
        <v>8.1978617725900996E-4</v>
      </c>
      <c r="R82" s="137">
        <v>1.32894427566025E-4</v>
      </c>
      <c r="S82" s="137">
        <v>6.5790861470532301E-4</v>
      </c>
      <c r="T82" s="137">
        <v>1.5610414174385199E-3</v>
      </c>
      <c r="U82" s="137">
        <v>4.8272936682060801E-4</v>
      </c>
      <c r="V82" s="137">
        <v>5.2139185537546799E-7</v>
      </c>
      <c r="W82" s="137">
        <v>4.7105735399463199E-4</v>
      </c>
      <c r="X82" s="137">
        <v>7.2559270047128802E-4</v>
      </c>
      <c r="Y82" s="137">
        <v>7.8196547938979503E-4</v>
      </c>
      <c r="Z82" s="137">
        <v>8.2813971031838504E-4</v>
      </c>
      <c r="AA82" s="137">
        <v>3.08217979249729E-3</v>
      </c>
      <c r="AB82" s="137">
        <v>3.73207260159564E-4</v>
      </c>
      <c r="AC82" s="137">
        <v>7.1079551190745801E-4</v>
      </c>
      <c r="AD82" s="137">
        <v>8.0568337318509802E-4</v>
      </c>
      <c r="AE82" s="137">
        <v>7.8344041738678295E-4</v>
      </c>
      <c r="AF82" s="137">
        <v>5.4891982269889804E-3</v>
      </c>
      <c r="AG82" s="137">
        <v>5.27985481777991E-4</v>
      </c>
      <c r="AH82" s="137">
        <v>3.5734919168020998E-4</v>
      </c>
      <c r="AI82" s="137">
        <v>2.2088578564741901E-4</v>
      </c>
      <c r="AJ82" s="137">
        <v>0</v>
      </c>
      <c r="AK82" s="137">
        <v>4.8928789205583498E-3</v>
      </c>
      <c r="AL82" s="137">
        <v>6.2951907131659603E-3</v>
      </c>
      <c r="AM82" s="137">
        <v>1.1597765577566401E-3</v>
      </c>
      <c r="AN82" s="137">
        <v>3.9243033142657797E-3</v>
      </c>
      <c r="AO82" s="137">
        <v>6.7430920343195403E-3</v>
      </c>
      <c r="AP82" s="137">
        <v>1.4147760107299699E-2</v>
      </c>
      <c r="AQ82" s="137">
        <v>5.7909529403882302E-3</v>
      </c>
      <c r="AR82" s="137">
        <v>3.2514941665847702E-2</v>
      </c>
      <c r="AS82" s="137">
        <v>6.6391390685137802E-3</v>
      </c>
      <c r="AT82" s="137">
        <v>3.7641908031629701E-2</v>
      </c>
      <c r="AU82" s="137">
        <v>3.1342255131721897E-2</v>
      </c>
      <c r="AV82" s="137">
        <v>5.1960946151675897E-3</v>
      </c>
      <c r="AW82" s="137">
        <v>1.7930965090102299E-3</v>
      </c>
      <c r="AX82" s="137">
        <v>3.2872007082547901E-4</v>
      </c>
      <c r="AY82" s="137">
        <v>8.5409172555119602E-4</v>
      </c>
      <c r="AZ82" s="137">
        <v>1.95362155650844E-3</v>
      </c>
      <c r="BA82" s="137">
        <v>3.2784385849609801E-3</v>
      </c>
      <c r="BB82" s="137">
        <v>1.0011895017093301E-3</v>
      </c>
      <c r="BC82" s="137">
        <v>1.0668760345281E-3</v>
      </c>
      <c r="BD82" s="137">
        <v>7.6444879662414104E-4</v>
      </c>
      <c r="BE82" s="137">
        <v>1.80645479683551E-3</v>
      </c>
      <c r="BF82" s="137">
        <v>1.54850792326731E-2</v>
      </c>
      <c r="BG82" s="137">
        <v>1.4322413423049799E-2</v>
      </c>
      <c r="BH82" s="137">
        <v>9.3597933678495095E-3</v>
      </c>
      <c r="BI82" s="137">
        <v>1.4398019666625301E-4</v>
      </c>
      <c r="BJ82" s="137">
        <v>9.0239350406493193E-3</v>
      </c>
      <c r="BK82" s="137">
        <v>4.8231413410116299E-3</v>
      </c>
      <c r="BL82" s="137">
        <v>6.1585455797298003E-3</v>
      </c>
      <c r="BM82" s="137">
        <v>1.2240034815930501E-2</v>
      </c>
      <c r="BN82" s="137">
        <v>1.3339344387727299E-2</v>
      </c>
      <c r="BO82" s="137">
        <v>8.1592381098371507E-3</v>
      </c>
      <c r="BP82" s="137">
        <v>2.8589860986143701E-3</v>
      </c>
      <c r="BQ82" s="137">
        <v>6.5299974252020299E-3</v>
      </c>
      <c r="BR82" s="137">
        <v>5.23423965524008E-3</v>
      </c>
      <c r="BS82" s="137">
        <v>1.24911776203631E-3</v>
      </c>
      <c r="BT82" s="137">
        <v>1.8933798572906502E-2</v>
      </c>
      <c r="BU82" s="137">
        <v>1.10993930534341E-4</v>
      </c>
      <c r="BV82" s="137">
        <v>7.3235230056971205E-4</v>
      </c>
      <c r="BW82" s="137">
        <v>0</v>
      </c>
      <c r="BX82" s="137">
        <v>4.1090149323685203E-2</v>
      </c>
      <c r="BY82" s="137">
        <v>1</v>
      </c>
      <c r="BZ82" s="137">
        <v>3.5847180918917899E-3</v>
      </c>
      <c r="CA82" s="139">
        <v>0</v>
      </c>
      <c r="CB82" s="73"/>
    </row>
    <row r="83" spans="1:82" ht="19.2" x14ac:dyDescent="0.3">
      <c r="A83" s="30"/>
      <c r="B83" s="56" t="s">
        <v>628</v>
      </c>
      <c r="C83" s="43" t="s">
        <v>629</v>
      </c>
      <c r="D83" s="136">
        <v>2.9497197670471402E-3</v>
      </c>
      <c r="E83" s="137">
        <v>2.7319844395332798E-3</v>
      </c>
      <c r="F83" s="137">
        <v>1.2248052545455999E-3</v>
      </c>
      <c r="G83" s="137">
        <v>2.9222801588801401E-3</v>
      </c>
      <c r="H83" s="137">
        <v>1.21501670061105E-4</v>
      </c>
      <c r="I83" s="137">
        <v>9.1010295393204E-4</v>
      </c>
      <c r="J83" s="137">
        <v>2.3227732885377E-3</v>
      </c>
      <c r="K83" s="137">
        <v>3.7607302910344902E-4</v>
      </c>
      <c r="L83" s="137">
        <v>1.3200743951465299E-3</v>
      </c>
      <c r="M83" s="137">
        <v>4.4310684059013896E-3</v>
      </c>
      <c r="N83" s="137">
        <v>3.2405006695883499E-3</v>
      </c>
      <c r="O83" s="137">
        <v>3.1501964283914101E-4</v>
      </c>
      <c r="P83" s="137">
        <v>1.62950488593054E-3</v>
      </c>
      <c r="Q83" s="137">
        <v>1.62950488593054E-3</v>
      </c>
      <c r="R83" s="137">
        <v>3.5510150584162897E-4</v>
      </c>
      <c r="S83" s="137">
        <v>3.4074295386773501E-3</v>
      </c>
      <c r="T83" s="137">
        <v>7.5958632885518599E-3</v>
      </c>
      <c r="U83" s="137">
        <v>9.7398239494237999E-4</v>
      </c>
      <c r="V83" s="137">
        <v>2.91536367095393E-5</v>
      </c>
      <c r="W83" s="137">
        <v>2.1562898489684099E-3</v>
      </c>
      <c r="X83" s="137">
        <v>4.8967211857892101E-3</v>
      </c>
      <c r="Y83" s="137">
        <v>7.40512185865916E-3</v>
      </c>
      <c r="Z83" s="137">
        <v>2.3355094621303101E-3</v>
      </c>
      <c r="AA83" s="137">
        <v>4.2087608871153896E-3</v>
      </c>
      <c r="AB83" s="137">
        <v>5.1245068416285898E-3</v>
      </c>
      <c r="AC83" s="137">
        <v>7.2173873804739597E-4</v>
      </c>
      <c r="AD83" s="137">
        <v>1.5744918135702499E-3</v>
      </c>
      <c r="AE83" s="137">
        <v>5.5435169372497701E-3</v>
      </c>
      <c r="AF83" s="137">
        <v>3.09419803089942E-3</v>
      </c>
      <c r="AG83" s="137">
        <v>1.8118752057136301E-3</v>
      </c>
      <c r="AH83" s="137">
        <v>6.3415075770845101E-3</v>
      </c>
      <c r="AI83" s="137">
        <v>1.53256918000779E-3</v>
      </c>
      <c r="AJ83" s="137">
        <v>0</v>
      </c>
      <c r="AK83" s="137">
        <v>6.4237042706996499E-3</v>
      </c>
      <c r="AL83" s="137">
        <v>1.32591262819588E-2</v>
      </c>
      <c r="AM83" s="137">
        <v>3.2947950981314601E-3</v>
      </c>
      <c r="AN83" s="137">
        <v>4.1489221558061997E-3</v>
      </c>
      <c r="AO83" s="137">
        <v>3.2335811531652402E-2</v>
      </c>
      <c r="AP83" s="137">
        <v>6.0994074677578898E-2</v>
      </c>
      <c r="AQ83" s="137">
        <v>1.0698698683617299E-2</v>
      </c>
      <c r="AR83" s="137">
        <v>5.02968351426911E-3</v>
      </c>
      <c r="AS83" s="137">
        <v>1.61634016738374E-2</v>
      </c>
      <c r="AT83" s="137">
        <v>3.0083641783792102E-3</v>
      </c>
      <c r="AU83" s="137">
        <v>4.42883432748212E-3</v>
      </c>
      <c r="AV83" s="137">
        <v>9.2574406580585092E-3</v>
      </c>
      <c r="AW83" s="137">
        <v>1.0646183228255199E-2</v>
      </c>
      <c r="AX83" s="137">
        <v>4.1762878629096499E-3</v>
      </c>
      <c r="AY83" s="137">
        <v>3.3759062580133101E-3</v>
      </c>
      <c r="AZ83" s="137">
        <v>3.76175060798752E-3</v>
      </c>
      <c r="BA83" s="137">
        <v>3.4973873183461002E-3</v>
      </c>
      <c r="BB83" s="137">
        <v>9.3302916538758702E-4</v>
      </c>
      <c r="BC83" s="137">
        <v>1.54040917443999E-3</v>
      </c>
      <c r="BD83" s="137">
        <v>1.50321585278987E-3</v>
      </c>
      <c r="BE83" s="137">
        <v>7.3810572152494599E-4</v>
      </c>
      <c r="BF83" s="137">
        <v>1.24281030879787E-2</v>
      </c>
      <c r="BG83" s="137">
        <v>3.8348008324688897E-2</v>
      </c>
      <c r="BH83" s="137">
        <v>1.9663452230108899E-2</v>
      </c>
      <c r="BI83" s="137">
        <v>4.0882404553063204E-3</v>
      </c>
      <c r="BJ83" s="137">
        <v>5.6406947057712296E-3</v>
      </c>
      <c r="BK83" s="137">
        <v>1.5235978443138599E-2</v>
      </c>
      <c r="BL83" s="137">
        <v>1.93991991182773E-2</v>
      </c>
      <c r="BM83" s="137">
        <v>5.2991743683814999E-2</v>
      </c>
      <c r="BN83" s="137">
        <v>2.2629639821627402E-2</v>
      </c>
      <c r="BO83" s="137">
        <v>4.4085707368379801E-2</v>
      </c>
      <c r="BP83" s="137">
        <v>1.17329336978512E-2</v>
      </c>
      <c r="BQ83" s="137">
        <v>2.47427063150382E-2</v>
      </c>
      <c r="BR83" s="137">
        <v>2.1797310272839501E-2</v>
      </c>
      <c r="BS83" s="137">
        <v>1.6302714763707299E-3</v>
      </c>
      <c r="BT83" s="137">
        <v>3.6567868288018099E-2</v>
      </c>
      <c r="BU83" s="137">
        <v>3.0226155630569298E-4</v>
      </c>
      <c r="BV83" s="137">
        <v>6.0856350131349999E-3</v>
      </c>
      <c r="BW83" s="137">
        <v>0</v>
      </c>
      <c r="BX83" s="137">
        <v>1.7504479806001801E-5</v>
      </c>
      <c r="BY83" s="137">
        <v>0</v>
      </c>
      <c r="BZ83" s="137">
        <v>1.0654169197160299</v>
      </c>
      <c r="CA83" s="139">
        <v>0</v>
      </c>
      <c r="CB83" s="73"/>
    </row>
    <row r="84" spans="1:82" ht="19.2" x14ac:dyDescent="0.3">
      <c r="A84" s="30"/>
      <c r="B84" s="56" t="s">
        <v>692</v>
      </c>
      <c r="C84" s="43" t="s">
        <v>693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  <c r="CB84" s="73"/>
    </row>
    <row r="85" spans="1:82" ht="19.2" x14ac:dyDescent="0.3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44"/>
      <c r="CB85" s="73"/>
    </row>
    <row r="86" spans="1:82" x14ac:dyDescent="0.3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109"/>
      <c r="CD86" s="109"/>
    </row>
    <row r="87" spans="1:82" x14ac:dyDescent="0.3">
      <c r="A87" s="73"/>
      <c r="B87" s="9" t="s">
        <v>702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109"/>
      <c r="CD87" s="109"/>
    </row>
    <row r="88" spans="1:82" x14ac:dyDescent="0.3">
      <c r="A88" s="73"/>
      <c r="B88" s="9" t="s">
        <v>895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73"/>
      <c r="CC88" s="109"/>
      <c r="CD88" s="109"/>
    </row>
    <row r="89" spans="1:82" x14ac:dyDescent="0.3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73"/>
      <c r="CC89" s="109"/>
      <c r="CD89" s="109"/>
    </row>
    <row r="90" spans="1:82" x14ac:dyDescent="0.3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73"/>
      <c r="CC90" s="109"/>
      <c r="CD90" s="109"/>
    </row>
    <row r="91" spans="1:82" x14ac:dyDescent="0.3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73"/>
      <c r="CC91" s="109"/>
      <c r="CD91" s="109"/>
    </row>
    <row r="92" spans="1:82" x14ac:dyDescent="0.3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73"/>
      <c r="CC92" s="109"/>
      <c r="CD92" s="109"/>
    </row>
    <row r="93" spans="1:82" x14ac:dyDescent="0.3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73"/>
      <c r="CC93" s="109"/>
      <c r="CD93" s="109"/>
    </row>
    <row r="94" spans="1:82" x14ac:dyDescent="0.3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73"/>
      <c r="CC94" s="109"/>
      <c r="CD94" s="109"/>
    </row>
    <row r="95" spans="1:82" x14ac:dyDescent="0.3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73"/>
      <c r="CC95" s="109"/>
      <c r="CD95" s="109"/>
    </row>
    <row r="96" spans="1:82" x14ac:dyDescent="0.3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73"/>
      <c r="CC96" s="109"/>
      <c r="CD96" s="109"/>
    </row>
    <row r="97" spans="1:82" x14ac:dyDescent="0.3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73"/>
      <c r="CC97" s="109"/>
      <c r="CD97" s="109"/>
    </row>
    <row r="98" spans="1:82" x14ac:dyDescent="0.3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73"/>
      <c r="CC98" s="109"/>
      <c r="CD98" s="109"/>
    </row>
    <row r="99" spans="1:82" x14ac:dyDescent="0.3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73"/>
      <c r="CC99" s="109"/>
      <c r="CD99" s="109"/>
    </row>
    <row r="100" spans="1:82" x14ac:dyDescent="0.3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</row>
    <row r="101" spans="1:82" x14ac:dyDescent="0.3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</row>
  </sheetData>
  <sheetProtection password="8253" sheet="1" formatColumns="0" formatRows="0"/>
  <autoFilter ref="A8:CD8" xr:uid="{00000000-0001-0000-3700-000000000000}"/>
  <mergeCells count="17">
    <mergeCell ref="BM5:BN5"/>
    <mergeCell ref="BP5:BR5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B87:B88">
    <cfRule type="cellIs" dxfId="245" priority="1" operator="lessThan">
      <formula>0</formula>
    </cfRule>
  </conditionalFormatting>
  <conditionalFormatting sqref="B7:CA85">
    <cfRule type="cellIs" dxfId="244" priority="3" operator="lessThan">
      <formula>0</formula>
    </cfRule>
  </conditionalFormatting>
  <conditionalFormatting sqref="D88:CA99">
    <cfRule type="cellIs" dxfId="243" priority="8" operator="notEqual">
      <formula>0</formula>
    </cfRule>
  </conditionalFormatting>
  <conditionalFormatting sqref="CB7:XFD8">
    <cfRule type="cellIs" dxfId="242" priority="4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2:BY8"/>
  <sheetViews>
    <sheetView showGridLines="0" zoomScale="70" zoomScaleNormal="70" workbookViewId="0">
      <pane xSplit="1" ySplit="2" topLeftCell="B3" activePane="bottomRight" state="frozen"/>
      <selection pane="topRight" activeCell="C6" sqref="C6"/>
      <selection pane="bottomLeft" activeCell="C6" sqref="C6"/>
      <selection pane="bottomRight" activeCell="B3" sqref="B3"/>
    </sheetView>
  </sheetViews>
  <sheetFormatPr baseColWidth="10" defaultColWidth="11.44140625" defaultRowHeight="14.4" x14ac:dyDescent="0.3"/>
  <cols>
    <col min="1" max="1" width="34" customWidth="1"/>
    <col min="2" max="2" width="14.5546875" customWidth="1"/>
    <col min="3" max="3" width="13.109375" customWidth="1"/>
    <col min="4" max="6" width="14.5546875" customWidth="1"/>
    <col min="7" max="7" width="13.5546875" customWidth="1"/>
    <col min="8" max="10" width="14.5546875" customWidth="1"/>
    <col min="11" max="11" width="13.5546875" customWidth="1"/>
    <col min="12" max="12" width="13.109375" customWidth="1"/>
    <col min="13" max="13" width="15.5546875" customWidth="1"/>
    <col min="14" max="15" width="14.5546875" customWidth="1"/>
    <col min="16" max="16" width="13.5546875" customWidth="1"/>
    <col min="17" max="18" width="14.5546875" customWidth="1"/>
    <col min="19" max="19" width="13.5546875" customWidth="1"/>
    <col min="20" max="24" width="14.5546875" customWidth="1"/>
    <col min="25" max="28" width="13.109375" customWidth="1"/>
    <col min="29" max="30" width="13.5546875" customWidth="1"/>
    <col min="31" max="31" width="14.5546875" customWidth="1"/>
    <col min="32" max="35" width="13.109375" customWidth="1"/>
    <col min="36" max="36" width="13.5546875" customWidth="1"/>
    <col min="37" max="39" width="14.5546875" customWidth="1"/>
    <col min="40" max="40" width="13.109375" customWidth="1"/>
    <col min="41" max="41" width="14.5546875" customWidth="1"/>
    <col min="42" max="42" width="13.109375" customWidth="1"/>
    <col min="43" max="43" width="14.5546875" customWidth="1"/>
    <col min="44" max="44" width="13.109375" customWidth="1"/>
    <col min="45" max="50" width="14.5546875" customWidth="1"/>
    <col min="51" max="51" width="13.109375" customWidth="1"/>
    <col min="52" max="52" width="14.5546875" customWidth="1"/>
    <col min="53" max="53" width="13.109375" customWidth="1"/>
    <col min="54" max="55" width="15.5546875" customWidth="1"/>
    <col min="56" max="56" width="14.5546875" customWidth="1"/>
    <col min="57" max="57" width="13.5546875" customWidth="1"/>
    <col min="58" max="71" width="14.5546875" customWidth="1"/>
    <col min="72" max="72" width="13.5546875" customWidth="1"/>
    <col min="73" max="77" width="13" customWidth="1"/>
  </cols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870</v>
      </c>
      <c r="B3" s="196">
        <v>54219.840916381698</v>
      </c>
      <c r="C3" s="196">
        <v>21688.5048406762</v>
      </c>
      <c r="D3" s="196">
        <v>27240.4413546945</v>
      </c>
      <c r="E3" s="196">
        <v>10835.5006114468</v>
      </c>
      <c r="F3" s="196">
        <v>615723.14984019299</v>
      </c>
      <c r="G3" s="196">
        <v>21180.6546007416</v>
      </c>
      <c r="H3" s="196">
        <v>53813.375063084502</v>
      </c>
      <c r="I3" s="196">
        <v>86385.910948655597</v>
      </c>
      <c r="J3" s="196">
        <v>2396.02383934312</v>
      </c>
      <c r="K3" s="196">
        <v>38213.572821755202</v>
      </c>
      <c r="L3" s="196">
        <v>25019.595587088901</v>
      </c>
      <c r="M3" s="196">
        <v>944611.43890986696</v>
      </c>
      <c r="N3" s="196">
        <v>23505.089201375202</v>
      </c>
      <c r="O3" s="196">
        <v>19407.252340257</v>
      </c>
      <c r="P3" s="196">
        <v>62206.216800088798</v>
      </c>
      <c r="Q3" s="196">
        <v>4508.5911009063902</v>
      </c>
      <c r="R3" s="196">
        <v>169846.668112657</v>
      </c>
      <c r="S3" s="196">
        <v>109921.74761718699</v>
      </c>
      <c r="T3" s="196">
        <v>14476.744547640899</v>
      </c>
      <c r="U3" s="196">
        <v>179755.05851273201</v>
      </c>
      <c r="V3" s="196">
        <v>18264.593088629201</v>
      </c>
      <c r="W3" s="196">
        <v>16831.380794880501</v>
      </c>
      <c r="X3" s="196">
        <v>353418.95717344998</v>
      </c>
      <c r="Y3" s="196">
        <v>2327.4602932914399</v>
      </c>
      <c r="Z3" s="196">
        <v>25778.407119216401</v>
      </c>
      <c r="AA3" s="196">
        <v>37474.131624113797</v>
      </c>
      <c r="AB3" s="196">
        <v>5046.1383270016404</v>
      </c>
      <c r="AC3" s="196">
        <v>1298967.1331239401</v>
      </c>
      <c r="AD3" s="196">
        <v>102497.384370372</v>
      </c>
      <c r="AE3" s="196">
        <v>1091.8842421772299</v>
      </c>
      <c r="AF3" s="196">
        <v>163908.743950915</v>
      </c>
      <c r="AG3" s="196">
        <v>83313.975175954707</v>
      </c>
      <c r="AH3" s="196">
        <v>0</v>
      </c>
      <c r="AI3" s="196">
        <v>143017.89718751999</v>
      </c>
      <c r="AJ3" s="196">
        <v>183234.22349129099</v>
      </c>
      <c r="AK3" s="196">
        <v>37084.840389343997</v>
      </c>
      <c r="AL3" s="196">
        <v>73749.942207673594</v>
      </c>
      <c r="AM3" s="196">
        <v>397791.85399219801</v>
      </c>
      <c r="AN3" s="196">
        <v>99153.748150317406</v>
      </c>
      <c r="AO3" s="196">
        <v>3176750.9406394698</v>
      </c>
      <c r="AP3" s="196">
        <v>216622.29275939101</v>
      </c>
      <c r="AQ3" s="196">
        <v>333035.59364112798</v>
      </c>
      <c r="AR3" s="196">
        <v>183832.24803586301</v>
      </c>
      <c r="AS3" s="196">
        <v>70303.470764492304</v>
      </c>
      <c r="AT3" s="196">
        <v>511152.227767609</v>
      </c>
      <c r="AU3" s="196">
        <v>70695.479838731801</v>
      </c>
      <c r="AV3" s="196">
        <v>98011.849159356207</v>
      </c>
      <c r="AW3" s="196">
        <v>385165.14542590099</v>
      </c>
      <c r="AX3" s="196">
        <v>265305.65212942101</v>
      </c>
      <c r="AY3" s="196">
        <v>64773.204952292203</v>
      </c>
      <c r="AZ3" s="196">
        <v>274502.47116178798</v>
      </c>
      <c r="BA3" s="196">
        <v>52075.617362132201</v>
      </c>
      <c r="BB3" s="196">
        <v>330336.34006497997</v>
      </c>
      <c r="BC3" s="196">
        <v>112213.90515075299</v>
      </c>
      <c r="BD3" s="196">
        <v>52871.080967565802</v>
      </c>
      <c r="BE3" s="196">
        <v>313781.38680940901</v>
      </c>
      <c r="BF3" s="196">
        <v>4079.0977612597098</v>
      </c>
      <c r="BG3" s="196">
        <v>796085.89326533396</v>
      </c>
      <c r="BH3" s="196">
        <v>674437.53299897199</v>
      </c>
      <c r="BI3" s="196">
        <v>2500173.8408455998</v>
      </c>
      <c r="BJ3" s="196">
        <v>362.70432607387801</v>
      </c>
      <c r="BK3" s="196">
        <v>16984.037681415401</v>
      </c>
      <c r="BL3" s="196">
        <v>374910.99585900398</v>
      </c>
      <c r="BM3" s="196">
        <v>160267.10363249399</v>
      </c>
      <c r="BN3" s="196">
        <v>143943.02187972801</v>
      </c>
      <c r="BO3" s="196">
        <v>218747.36957930401</v>
      </c>
      <c r="BP3" s="196">
        <v>148.013961043633</v>
      </c>
      <c r="BQ3" s="196">
        <v>10051.5447121131</v>
      </c>
      <c r="BR3" s="196">
        <v>457360.73367662501</v>
      </c>
      <c r="BS3" s="196">
        <v>141998.992237603</v>
      </c>
      <c r="BT3" s="196">
        <v>6270.8933501949004</v>
      </c>
      <c r="BU3" s="196">
        <v>4700.1370282018597</v>
      </c>
      <c r="BV3" s="196">
        <v>150752.81848618001</v>
      </c>
      <c r="BW3" s="196">
        <v>566635.24038033304</v>
      </c>
      <c r="BX3" s="196">
        <v>14424.0494391794</v>
      </c>
      <c r="BY3" s="196">
        <v>0</v>
      </c>
    </row>
    <row r="4" spans="1:77" x14ac:dyDescent="0.3">
      <c r="A4" s="197" t="s">
        <v>872</v>
      </c>
      <c r="B4" s="198">
        <v>27996.922927760599</v>
      </c>
      <c r="C4" s="198">
        <v>9180.7526704142801</v>
      </c>
      <c r="D4" s="198">
        <v>22410.592374776399</v>
      </c>
      <c r="E4" s="198">
        <v>11155.9399311742</v>
      </c>
      <c r="F4" s="198">
        <v>257344.40181192401</v>
      </c>
      <c r="G4" s="198">
        <v>63776.823671550301</v>
      </c>
      <c r="H4" s="198">
        <v>13202.676422217401</v>
      </c>
      <c r="I4" s="198">
        <v>33361.934249597703</v>
      </c>
      <c r="J4" s="198">
        <v>15259.838621593901</v>
      </c>
      <c r="K4" s="198">
        <v>46251.314897486198</v>
      </c>
      <c r="L4" s="198">
        <v>12891.8708029105</v>
      </c>
      <c r="M4" s="198">
        <v>-166750.01937150699</v>
      </c>
      <c r="N4" s="198">
        <v>60908.2995506683</v>
      </c>
      <c r="O4" s="198">
        <v>216112.88161243501</v>
      </c>
      <c r="P4" s="198">
        <v>63763.210466368502</v>
      </c>
      <c r="Q4" s="198">
        <v>10600.8327030294</v>
      </c>
      <c r="R4" s="198">
        <v>13478.1181103381</v>
      </c>
      <c r="S4" s="198">
        <v>28819.962242788701</v>
      </c>
      <c r="T4" s="198">
        <v>9166.1437680112194</v>
      </c>
      <c r="U4" s="198">
        <v>3786.3951810583599</v>
      </c>
      <c r="V4" s="198">
        <v>19788.291981076101</v>
      </c>
      <c r="W4" s="198">
        <v>4894.14016207845</v>
      </c>
      <c r="X4" s="198">
        <v>40234.735532203398</v>
      </c>
      <c r="Y4" s="198">
        <v>940.74084225269803</v>
      </c>
      <c r="Z4" s="198">
        <v>6660.4456405324099</v>
      </c>
      <c r="AA4" s="198">
        <v>4414.6613595317203</v>
      </c>
      <c r="AB4" s="198">
        <v>1611.12166880928</v>
      </c>
      <c r="AC4" s="198">
        <v>45905.592230693503</v>
      </c>
      <c r="AD4" s="198">
        <v>27446.1848045976</v>
      </c>
      <c r="AE4" s="198">
        <v>1201.7597043182</v>
      </c>
      <c r="AF4" s="198">
        <v>24568.947649231799</v>
      </c>
      <c r="AG4" s="198">
        <v>27998.504279548899</v>
      </c>
      <c r="AH4" s="198">
        <v>0</v>
      </c>
      <c r="AI4" s="198">
        <v>14595.0720064613</v>
      </c>
      <c r="AJ4" s="198">
        <v>46147.109235178301</v>
      </c>
      <c r="AK4" s="198">
        <v>6389.1502112388798</v>
      </c>
      <c r="AL4" s="198">
        <v>15353.8835124866</v>
      </c>
      <c r="AM4" s="198">
        <v>33202.974898027896</v>
      </c>
      <c r="AN4" s="198">
        <v>18825.824857275999</v>
      </c>
      <c r="AO4" s="198">
        <v>-928527.02601516596</v>
      </c>
      <c r="AP4" s="198">
        <v>17936.969345217902</v>
      </c>
      <c r="AQ4" s="198">
        <v>24641.835706401998</v>
      </c>
      <c r="AR4" s="198">
        <v>16481.454745179999</v>
      </c>
      <c r="AS4" s="198">
        <v>6312.6271732507203</v>
      </c>
      <c r="AT4" s="198">
        <v>43353.846142388</v>
      </c>
      <c r="AU4" s="198">
        <v>5076.7775912507404</v>
      </c>
      <c r="AV4" s="198">
        <v>14530.072749327999</v>
      </c>
      <c r="AW4" s="198">
        <v>45108.332729899703</v>
      </c>
      <c r="AX4" s="198">
        <v>38925.256943012602</v>
      </c>
      <c r="AY4" s="198">
        <v>9073.4321393518803</v>
      </c>
      <c r="AZ4" s="198">
        <v>31833.962673670601</v>
      </c>
      <c r="BA4" s="198">
        <v>8427.6659682108693</v>
      </c>
      <c r="BB4" s="198">
        <v>92628.2763187948</v>
      </c>
      <c r="BC4" s="198">
        <v>19279.3851346267</v>
      </c>
      <c r="BD4" s="198">
        <v>6898.8283555018998</v>
      </c>
      <c r="BE4" s="198">
        <v>-10737.494396222601</v>
      </c>
      <c r="BF4" s="198">
        <v>2438.9936890857798</v>
      </c>
      <c r="BG4" s="198">
        <v>658464.28690904903</v>
      </c>
      <c r="BH4" s="198">
        <v>215606.705619421</v>
      </c>
      <c r="BI4" s="198">
        <v>-505477.60526912299</v>
      </c>
      <c r="BJ4" s="198">
        <v>16673.464937700399</v>
      </c>
      <c r="BK4" s="198">
        <v>4559.4627207026597</v>
      </c>
      <c r="BL4" s="198">
        <v>-31958.756968142199</v>
      </c>
      <c r="BM4" s="198">
        <v>32971.509720690301</v>
      </c>
      <c r="BN4" s="198">
        <v>79449.985765528996</v>
      </c>
      <c r="BO4" s="198">
        <v>33693.051645248597</v>
      </c>
      <c r="BP4" s="198">
        <v>18037.408908806599</v>
      </c>
      <c r="BQ4" s="198">
        <v>289299.50203395501</v>
      </c>
      <c r="BR4" s="198">
        <v>275725.22173396399</v>
      </c>
      <c r="BS4" s="198">
        <v>100779.93378741801</v>
      </c>
      <c r="BT4" s="198">
        <v>27332.063812965898</v>
      </c>
      <c r="BU4" s="198">
        <v>37452.867692178399</v>
      </c>
      <c r="BV4" s="198">
        <v>18897.141680138899</v>
      </c>
      <c r="BW4" s="198">
        <v>67383.2865351402</v>
      </c>
      <c r="BX4" s="198">
        <v>43042.238520434199</v>
      </c>
      <c r="BY4" s="198">
        <v>0</v>
      </c>
    </row>
    <row r="5" spans="1:77" x14ac:dyDescent="0.3">
      <c r="A5" s="105" t="s">
        <v>875</v>
      </c>
      <c r="B5" s="196">
        <v>91618</v>
      </c>
      <c r="C5" s="196">
        <v>44285</v>
      </c>
      <c r="D5" s="196">
        <v>93322</v>
      </c>
      <c r="E5" s="196">
        <v>30289</v>
      </c>
      <c r="F5" s="196">
        <v>997454</v>
      </c>
      <c r="G5" s="196">
        <v>597014</v>
      </c>
      <c r="H5" s="196">
        <v>93039</v>
      </c>
      <c r="I5" s="196">
        <v>143329</v>
      </c>
      <c r="J5" s="196">
        <v>93614</v>
      </c>
      <c r="K5" s="196">
        <v>351318</v>
      </c>
      <c r="L5" s="196">
        <v>45692</v>
      </c>
      <c r="M5" s="196">
        <v>755102</v>
      </c>
      <c r="N5" s="196">
        <v>583657</v>
      </c>
      <c r="O5" s="196">
        <v>139036</v>
      </c>
      <c r="P5" s="196">
        <v>378823</v>
      </c>
      <c r="Q5" s="196">
        <v>50870</v>
      </c>
      <c r="R5" s="196">
        <v>428248</v>
      </c>
      <c r="S5" s="196">
        <v>403975</v>
      </c>
      <c r="T5" s="196">
        <v>513484</v>
      </c>
      <c r="U5" s="196">
        <v>156164</v>
      </c>
      <c r="V5" s="196">
        <v>195089</v>
      </c>
      <c r="W5" s="196">
        <v>161861</v>
      </c>
      <c r="X5" s="196">
        <v>184766</v>
      </c>
      <c r="Y5" s="196">
        <v>142899</v>
      </c>
      <c r="Z5" s="196">
        <v>65723</v>
      </c>
      <c r="AA5" s="196">
        <v>65855</v>
      </c>
      <c r="AB5" s="196">
        <v>27285</v>
      </c>
      <c r="AC5" s="196">
        <v>179578</v>
      </c>
      <c r="AD5" s="196">
        <v>250105</v>
      </c>
      <c r="AE5" s="196">
        <v>17022</v>
      </c>
      <c r="AF5" s="196">
        <v>134902</v>
      </c>
      <c r="AG5" s="196">
        <v>67826</v>
      </c>
      <c r="AH5" s="196">
        <v>0</v>
      </c>
      <c r="AI5" s="196">
        <v>120609</v>
      </c>
      <c r="AJ5" s="196">
        <v>223295</v>
      </c>
      <c r="AK5" s="196">
        <v>61598</v>
      </c>
      <c r="AL5" s="196">
        <v>148040</v>
      </c>
      <c r="AM5" s="196">
        <v>225705</v>
      </c>
      <c r="AN5" s="196">
        <v>107134</v>
      </c>
      <c r="AO5" s="196">
        <v>90615</v>
      </c>
      <c r="AP5" s="196">
        <v>107859</v>
      </c>
      <c r="AQ5" s="196">
        <v>202403</v>
      </c>
      <c r="AR5" s="196">
        <v>141877</v>
      </c>
      <c r="AS5" s="196">
        <v>45714</v>
      </c>
      <c r="AT5" s="196">
        <v>267772</v>
      </c>
      <c r="AU5" s="196">
        <v>80404</v>
      </c>
      <c r="AV5" s="196">
        <v>140444</v>
      </c>
      <c r="AW5" s="196">
        <v>160403</v>
      </c>
      <c r="AX5" s="196">
        <v>206840</v>
      </c>
      <c r="AY5" s="196">
        <v>35839</v>
      </c>
      <c r="AZ5" s="196">
        <v>112224</v>
      </c>
      <c r="BA5" s="196">
        <v>62631</v>
      </c>
      <c r="BB5" s="196">
        <v>94522</v>
      </c>
      <c r="BC5" s="196">
        <v>127213</v>
      </c>
      <c r="BD5" s="196">
        <v>197615</v>
      </c>
      <c r="BE5" s="196">
        <v>726561</v>
      </c>
      <c r="BF5" s="196">
        <v>277075</v>
      </c>
      <c r="BG5" s="196">
        <v>1786337</v>
      </c>
      <c r="BH5" s="196">
        <v>7304154</v>
      </c>
      <c r="BI5" s="196">
        <v>1529816</v>
      </c>
      <c r="BJ5" s="196">
        <v>83347</v>
      </c>
      <c r="BK5" s="196">
        <v>184696</v>
      </c>
      <c r="BL5" s="196">
        <v>655893</v>
      </c>
      <c r="BM5" s="196">
        <v>1114580</v>
      </c>
      <c r="BN5" s="196">
        <v>1502559</v>
      </c>
      <c r="BO5" s="196">
        <v>236847</v>
      </c>
      <c r="BP5" s="196">
        <v>220064</v>
      </c>
      <c r="BQ5" s="196">
        <v>306585</v>
      </c>
      <c r="BR5" s="196">
        <v>3377464</v>
      </c>
      <c r="BS5" s="196">
        <v>6162448</v>
      </c>
      <c r="BT5" s="196">
        <v>1371275</v>
      </c>
      <c r="BU5" s="196">
        <v>3594489</v>
      </c>
      <c r="BV5" s="196">
        <v>1107798</v>
      </c>
      <c r="BW5" s="196">
        <v>2456412</v>
      </c>
      <c r="BX5" s="196">
        <v>575791</v>
      </c>
      <c r="BY5" s="196">
        <v>832526</v>
      </c>
    </row>
    <row r="6" spans="1:77" x14ac:dyDescent="0.3">
      <c r="A6" s="105" t="s">
        <v>876</v>
      </c>
      <c r="B6" s="196">
        <v>1038</v>
      </c>
      <c r="C6" s="196">
        <v>1412</v>
      </c>
      <c r="D6" s="196">
        <v>492</v>
      </c>
      <c r="E6" s="196">
        <v>1084</v>
      </c>
      <c r="F6" s="196">
        <v>10130</v>
      </c>
      <c r="G6" s="196">
        <v>5162</v>
      </c>
      <c r="H6" s="196">
        <v>1531</v>
      </c>
      <c r="I6" s="196">
        <v>2144</v>
      </c>
      <c r="J6" s="196">
        <v>1779</v>
      </c>
      <c r="K6" s="196">
        <v>8185</v>
      </c>
      <c r="L6" s="196">
        <v>782</v>
      </c>
      <c r="M6" s="196">
        <v>19656</v>
      </c>
      <c r="N6" s="196">
        <v>120833</v>
      </c>
      <c r="O6" s="196">
        <v>7584</v>
      </c>
      <c r="P6" s="196">
        <v>76698</v>
      </c>
      <c r="Q6" s="196">
        <v>7847</v>
      </c>
      <c r="R6" s="196">
        <v>5457</v>
      </c>
      <c r="S6" s="196">
        <v>11175</v>
      </c>
      <c r="T6" s="196">
        <v>4864</v>
      </c>
      <c r="U6" s="196">
        <v>7833</v>
      </c>
      <c r="V6" s="196">
        <v>3258</v>
      </c>
      <c r="W6" s="196">
        <v>1631</v>
      </c>
      <c r="X6" s="196">
        <v>4150</v>
      </c>
      <c r="Y6" s="196">
        <v>3341</v>
      </c>
      <c r="Z6" s="196">
        <v>1529</v>
      </c>
      <c r="AA6" s="196">
        <v>986</v>
      </c>
      <c r="AB6" s="196">
        <v>488</v>
      </c>
      <c r="AC6" s="196">
        <v>8167</v>
      </c>
      <c r="AD6" s="196">
        <v>3892</v>
      </c>
      <c r="AE6" s="196">
        <v>386</v>
      </c>
      <c r="AF6" s="196">
        <v>4152</v>
      </c>
      <c r="AG6" s="196">
        <v>2604</v>
      </c>
      <c r="AH6" s="196">
        <v>0</v>
      </c>
      <c r="AI6" s="196">
        <v>4858</v>
      </c>
      <c r="AJ6" s="196">
        <v>3370</v>
      </c>
      <c r="AK6" s="196">
        <v>1109</v>
      </c>
      <c r="AL6" s="196">
        <v>3669</v>
      </c>
      <c r="AM6" s="196">
        <v>8327</v>
      </c>
      <c r="AN6" s="196">
        <v>3785</v>
      </c>
      <c r="AO6" s="196">
        <v>2394</v>
      </c>
      <c r="AP6" s="196">
        <v>4220</v>
      </c>
      <c r="AQ6" s="196">
        <v>4599</v>
      </c>
      <c r="AR6" s="196">
        <v>3780</v>
      </c>
      <c r="AS6" s="196">
        <v>562</v>
      </c>
      <c r="AT6" s="196">
        <v>7534</v>
      </c>
      <c r="AU6" s="196">
        <v>2018</v>
      </c>
      <c r="AV6" s="196">
        <v>9648</v>
      </c>
      <c r="AW6" s="196">
        <v>5202</v>
      </c>
      <c r="AX6" s="196">
        <v>5237</v>
      </c>
      <c r="AY6" s="196">
        <v>3014</v>
      </c>
      <c r="AZ6" s="196">
        <v>3372</v>
      </c>
      <c r="BA6" s="196">
        <v>1676</v>
      </c>
      <c r="BB6" s="196">
        <v>3157</v>
      </c>
      <c r="BC6" s="196">
        <v>2793</v>
      </c>
      <c r="BD6" s="196">
        <v>4913</v>
      </c>
      <c r="BE6" s="196">
        <v>24936</v>
      </c>
      <c r="BF6" s="196">
        <v>5922</v>
      </c>
      <c r="BG6" s="196">
        <v>50560</v>
      </c>
      <c r="BH6" s="196">
        <v>253343</v>
      </c>
      <c r="BI6" s="196">
        <v>91603</v>
      </c>
      <c r="BJ6" s="196">
        <v>3105</v>
      </c>
      <c r="BK6" s="196">
        <v>6220</v>
      </c>
      <c r="BL6" s="196">
        <v>12010</v>
      </c>
      <c r="BM6" s="196">
        <v>67536</v>
      </c>
      <c r="BN6" s="196">
        <v>245279</v>
      </c>
      <c r="BO6" s="196">
        <v>82703</v>
      </c>
      <c r="BP6" s="196">
        <v>12609</v>
      </c>
      <c r="BQ6" s="196">
        <v>93428</v>
      </c>
      <c r="BR6" s="196">
        <v>83140</v>
      </c>
      <c r="BS6" s="196">
        <v>6713</v>
      </c>
      <c r="BT6" s="196">
        <v>26196</v>
      </c>
      <c r="BU6" s="196">
        <v>204</v>
      </c>
      <c r="BV6" s="196">
        <v>22442</v>
      </c>
      <c r="BW6" s="196">
        <v>13</v>
      </c>
      <c r="BX6" s="196">
        <v>37167</v>
      </c>
      <c r="BY6" s="196">
        <v>0</v>
      </c>
    </row>
    <row r="7" spans="1:77" x14ac:dyDescent="0.3">
      <c r="A7" s="105" t="s">
        <v>877</v>
      </c>
      <c r="B7" s="196">
        <v>384653</v>
      </c>
      <c r="C7" s="196">
        <v>116331</v>
      </c>
      <c r="D7" s="196">
        <v>446064</v>
      </c>
      <c r="E7" s="196">
        <v>56782</v>
      </c>
      <c r="F7" s="196">
        <v>2087542</v>
      </c>
      <c r="G7" s="196">
        <v>237271</v>
      </c>
      <c r="H7" s="196">
        <v>134149</v>
      </c>
      <c r="I7" s="196">
        <v>780636</v>
      </c>
      <c r="J7" s="196">
        <v>281688</v>
      </c>
      <c r="K7" s="196">
        <v>910165</v>
      </c>
      <c r="L7" s="196">
        <v>223923</v>
      </c>
      <c r="M7" s="196">
        <v>637606</v>
      </c>
      <c r="N7" s="196">
        <v>1975971</v>
      </c>
      <c r="O7" s="196">
        <v>5185852</v>
      </c>
      <c r="P7" s="196">
        <v>1508477</v>
      </c>
      <c r="Q7" s="196">
        <v>69565</v>
      </c>
      <c r="R7" s="196">
        <v>673628</v>
      </c>
      <c r="S7" s="196">
        <v>207000</v>
      </c>
      <c r="T7" s="196">
        <v>2475803</v>
      </c>
      <c r="U7" s="196">
        <v>224184</v>
      </c>
      <c r="V7" s="196">
        <v>437500</v>
      </c>
      <c r="W7" s="196">
        <v>207335</v>
      </c>
      <c r="X7" s="196">
        <v>543960</v>
      </c>
      <c r="Y7" s="196">
        <v>132274</v>
      </c>
      <c r="Z7" s="196">
        <v>46950</v>
      </c>
      <c r="AA7" s="196">
        <v>36977</v>
      </c>
      <c r="AB7" s="196">
        <v>57151</v>
      </c>
      <c r="AC7" s="196">
        <v>287792</v>
      </c>
      <c r="AD7" s="196">
        <v>244065</v>
      </c>
      <c r="AE7" s="196">
        <v>23541</v>
      </c>
      <c r="AF7" s="196">
        <v>109341</v>
      </c>
      <c r="AG7" s="196">
        <v>199723</v>
      </c>
      <c r="AH7" s="196">
        <v>0</v>
      </c>
      <c r="AI7" s="196">
        <v>70782</v>
      </c>
      <c r="AJ7" s="196">
        <v>278690</v>
      </c>
      <c r="AK7" s="196">
        <v>55399</v>
      </c>
      <c r="AL7" s="196">
        <v>250633</v>
      </c>
      <c r="AM7" s="196">
        <v>291419</v>
      </c>
      <c r="AN7" s="196">
        <v>197753</v>
      </c>
      <c r="AO7" s="196">
        <v>540601</v>
      </c>
      <c r="AP7" s="196">
        <v>121319</v>
      </c>
      <c r="AQ7" s="196">
        <v>216135</v>
      </c>
      <c r="AR7" s="196">
        <v>97224</v>
      </c>
      <c r="AS7" s="196">
        <v>41626</v>
      </c>
      <c r="AT7" s="196">
        <v>265947</v>
      </c>
      <c r="AU7" s="196">
        <v>56281</v>
      </c>
      <c r="AV7" s="196">
        <v>279797</v>
      </c>
      <c r="AW7" s="196">
        <v>252544</v>
      </c>
      <c r="AX7" s="196">
        <v>298806</v>
      </c>
      <c r="AY7" s="196">
        <v>97682</v>
      </c>
      <c r="AZ7" s="196">
        <v>137902</v>
      </c>
      <c r="BA7" s="196">
        <v>70413</v>
      </c>
      <c r="BB7" s="196">
        <v>70363</v>
      </c>
      <c r="BC7" s="196">
        <v>182254</v>
      </c>
      <c r="BD7" s="196">
        <v>222436</v>
      </c>
      <c r="BE7" s="196">
        <v>797533</v>
      </c>
      <c r="BF7" s="196">
        <v>211082</v>
      </c>
      <c r="BG7" s="196">
        <v>3309680</v>
      </c>
      <c r="BH7" s="196">
        <v>11062764</v>
      </c>
      <c r="BI7" s="196">
        <v>3853230</v>
      </c>
      <c r="BJ7" s="196">
        <v>72337</v>
      </c>
      <c r="BK7" s="196">
        <v>159793</v>
      </c>
      <c r="BL7" s="196">
        <v>574808</v>
      </c>
      <c r="BM7" s="196">
        <v>1287485</v>
      </c>
      <c r="BN7" s="196">
        <v>2909417</v>
      </c>
      <c r="BO7" s="196">
        <v>151770</v>
      </c>
      <c r="BP7" s="196">
        <v>74239</v>
      </c>
      <c r="BQ7" s="196">
        <v>7447882</v>
      </c>
      <c r="BR7" s="196">
        <v>5128408</v>
      </c>
      <c r="BS7" s="196">
        <v>2299053</v>
      </c>
      <c r="BT7" s="196">
        <v>342700</v>
      </c>
      <c r="BU7" s="196">
        <v>388496</v>
      </c>
      <c r="BV7" s="196">
        <v>798898</v>
      </c>
      <c r="BW7" s="196">
        <v>259356</v>
      </c>
      <c r="BX7" s="196">
        <v>547240</v>
      </c>
      <c r="BY7" s="196">
        <v>0</v>
      </c>
    </row>
    <row r="8" spans="1:77" x14ac:dyDescent="0.3">
      <c r="A8" s="10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W8" s="196"/>
      <c r="BX8" s="196"/>
      <c r="BY8" s="196"/>
    </row>
  </sheetData>
  <sheetProtection password="8A53" sheet="1" formatColumns="0" formatRows="0"/>
  <autoFilter ref="A2:BY7" xr:uid="{00000000-0009-0000-0000-000038000000}"/>
  <conditionalFormatting sqref="A1:XFD1048576">
    <cfRule type="cellIs" dxfId="241" priority="1" operator="lessThan">
      <formula>0</formula>
    </cfRule>
  </conditionalFormatting>
  <conditionalFormatting sqref="B3:BY7">
    <cfRule type="cellIs" dxfId="240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Y77"/>
  <sheetViews>
    <sheetView showGridLines="0" zoomScale="70" zoomScaleNormal="70" workbookViewId="0">
      <pane xSplit="1" ySplit="1" topLeftCell="B2" activePane="bottomRight" state="frozen"/>
      <selection pane="topRight" activeCell="C6" sqref="C6"/>
      <selection pane="bottomLeft" activeCell="C6" sqref="C6"/>
      <selection pane="bottomRight" activeCell="J42" sqref="J42"/>
    </sheetView>
  </sheetViews>
  <sheetFormatPr baseColWidth="10" defaultColWidth="11.44140625" defaultRowHeight="14.4" x14ac:dyDescent="0.3"/>
  <cols>
    <col min="1" max="1" width="3.109375" customWidth="1"/>
    <col min="2" max="2" width="14.5546875" customWidth="1"/>
    <col min="3" max="3" width="13.109375" customWidth="1"/>
    <col min="4" max="6" width="14.5546875" customWidth="1"/>
    <col min="7" max="7" width="13.5546875" customWidth="1"/>
    <col min="8" max="10" width="14.5546875" customWidth="1"/>
    <col min="11" max="11" width="13.5546875" customWidth="1"/>
    <col min="12" max="12" width="13.109375" customWidth="1"/>
    <col min="13" max="13" width="15.5546875" customWidth="1"/>
    <col min="14" max="15" width="14.5546875" customWidth="1"/>
    <col min="16" max="16" width="13.5546875" customWidth="1"/>
    <col min="17" max="18" width="14.5546875" customWidth="1"/>
    <col min="19" max="19" width="13.5546875" customWidth="1"/>
    <col min="20" max="24" width="14.5546875" customWidth="1"/>
    <col min="25" max="28" width="13.109375" customWidth="1"/>
    <col min="29" max="30" width="13.5546875" customWidth="1"/>
    <col min="31" max="31" width="14.5546875" customWidth="1"/>
    <col min="32" max="35" width="13.109375" customWidth="1"/>
    <col min="36" max="36" width="13.5546875" customWidth="1"/>
    <col min="37" max="39" width="14.5546875" customWidth="1"/>
    <col min="40" max="40" width="13.109375" customWidth="1"/>
    <col min="41" max="41" width="14.5546875" customWidth="1"/>
    <col min="42" max="42" width="13.109375" customWidth="1"/>
    <col min="43" max="43" width="14.5546875" customWidth="1"/>
    <col min="44" max="44" width="13.109375" customWidth="1"/>
    <col min="45" max="50" width="14.5546875" customWidth="1"/>
    <col min="51" max="51" width="13.109375" customWidth="1"/>
    <col min="52" max="52" width="14.5546875" customWidth="1"/>
    <col min="53" max="53" width="13.109375" customWidth="1"/>
    <col min="54" max="55" width="15.5546875" customWidth="1"/>
    <col min="56" max="56" width="14.5546875" customWidth="1"/>
    <col min="57" max="57" width="13.5546875" customWidth="1"/>
    <col min="58" max="71" width="14.5546875" customWidth="1"/>
    <col min="72" max="72" width="13.5546875" customWidth="1"/>
    <col min="73" max="77" width="13" customWidth="1"/>
  </cols>
  <sheetData>
    <row r="1" spans="1:77" x14ac:dyDescent="0.3">
      <c r="B1" s="105" t="s">
        <v>870</v>
      </c>
      <c r="C1" s="197" t="s">
        <v>872</v>
      </c>
      <c r="D1" s="105" t="s">
        <v>875</v>
      </c>
      <c r="E1" s="105" t="s">
        <v>876</v>
      </c>
      <c r="F1" s="105" t="s">
        <v>877</v>
      </c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</row>
    <row r="2" spans="1:77" x14ac:dyDescent="0.3">
      <c r="A2" s="105" t="s">
        <v>42</v>
      </c>
      <c r="B2" s="196">
        <v>54219.840916381698</v>
      </c>
      <c r="C2" s="198">
        <v>27996.922927760599</v>
      </c>
      <c r="D2" s="196">
        <v>91618</v>
      </c>
      <c r="E2" s="196">
        <v>1038</v>
      </c>
      <c r="F2" s="196">
        <v>384653</v>
      </c>
    </row>
    <row r="3" spans="1:77" x14ac:dyDescent="0.3">
      <c r="A3" s="105" t="s">
        <v>38</v>
      </c>
      <c r="B3" s="196">
        <v>21688.5048406762</v>
      </c>
      <c r="C3" s="198">
        <v>9180.7526704142801</v>
      </c>
      <c r="D3" s="196">
        <v>44285</v>
      </c>
      <c r="E3" s="196">
        <v>1412</v>
      </c>
      <c r="F3" s="196">
        <v>116331</v>
      </c>
    </row>
    <row r="4" spans="1:77" x14ac:dyDescent="0.3">
      <c r="A4" s="105" t="s">
        <v>58</v>
      </c>
      <c r="B4" s="196">
        <v>27240.4413546945</v>
      </c>
      <c r="C4" s="198">
        <v>22410.592374776399</v>
      </c>
      <c r="D4" s="196">
        <v>93322</v>
      </c>
      <c r="E4" s="196">
        <v>492</v>
      </c>
      <c r="F4" s="196">
        <v>446064</v>
      </c>
    </row>
    <row r="5" spans="1:77" x14ac:dyDescent="0.3">
      <c r="A5" s="105" t="s">
        <v>128</v>
      </c>
      <c r="B5" s="196">
        <v>10835.5006114468</v>
      </c>
      <c r="C5" s="198">
        <v>11155.9399311742</v>
      </c>
      <c r="D5" s="196">
        <v>30289</v>
      </c>
      <c r="E5" s="196">
        <v>1084</v>
      </c>
      <c r="F5" s="196">
        <v>56782</v>
      </c>
    </row>
    <row r="6" spans="1:77" x14ac:dyDescent="0.3">
      <c r="A6" s="105" t="s">
        <v>74</v>
      </c>
      <c r="B6" s="196">
        <v>615723.14984019299</v>
      </c>
      <c r="C6" s="198">
        <v>257344.40181192401</v>
      </c>
      <c r="D6" s="196">
        <v>997454</v>
      </c>
      <c r="E6" s="196">
        <v>10130</v>
      </c>
      <c r="F6" s="196">
        <v>2087542</v>
      </c>
    </row>
    <row r="7" spans="1:77" x14ac:dyDescent="0.3">
      <c r="A7" s="105" t="s">
        <v>132</v>
      </c>
      <c r="B7" s="196">
        <v>21180.6546007416</v>
      </c>
      <c r="C7" s="198">
        <v>63776.823671550301</v>
      </c>
      <c r="D7" s="196">
        <v>597014</v>
      </c>
      <c r="E7" s="196">
        <v>5162</v>
      </c>
      <c r="F7" s="196">
        <v>237271</v>
      </c>
    </row>
    <row r="8" spans="1:77" x14ac:dyDescent="0.3">
      <c r="A8" s="105" t="s">
        <v>98</v>
      </c>
      <c r="B8" s="196">
        <v>53813.375063084502</v>
      </c>
      <c r="C8" s="198">
        <v>13202.676422217401</v>
      </c>
      <c r="D8" s="196">
        <v>93039</v>
      </c>
      <c r="E8" s="196">
        <v>1531</v>
      </c>
      <c r="F8" s="196">
        <v>134149</v>
      </c>
    </row>
    <row r="9" spans="1:77" x14ac:dyDescent="0.3">
      <c r="A9" s="105" t="s">
        <v>116</v>
      </c>
      <c r="B9" s="196">
        <v>86385.910948655597</v>
      </c>
      <c r="C9" s="198">
        <v>33361.934249597703</v>
      </c>
      <c r="D9" s="196">
        <v>143329</v>
      </c>
      <c r="E9" s="196">
        <v>2144</v>
      </c>
      <c r="F9" s="196">
        <v>780636</v>
      </c>
    </row>
    <row r="10" spans="1:77" x14ac:dyDescent="0.3">
      <c r="A10" s="105" t="s">
        <v>640</v>
      </c>
      <c r="B10" s="196">
        <v>2396.02383934312</v>
      </c>
      <c r="C10" s="198">
        <v>15259.838621593901</v>
      </c>
      <c r="D10" s="196">
        <v>93614</v>
      </c>
      <c r="E10" s="196">
        <v>1779</v>
      </c>
      <c r="F10" s="196">
        <v>281688</v>
      </c>
    </row>
    <row r="11" spans="1:77" x14ac:dyDescent="0.3">
      <c r="A11" s="105" t="s">
        <v>164</v>
      </c>
      <c r="B11" s="196">
        <v>38213.572821755202</v>
      </c>
      <c r="C11" s="198">
        <v>46251.314897486198</v>
      </c>
      <c r="D11" s="196">
        <v>351318</v>
      </c>
      <c r="E11" s="196">
        <v>8185</v>
      </c>
      <c r="F11" s="196">
        <v>910165</v>
      </c>
    </row>
    <row r="12" spans="1:77" x14ac:dyDescent="0.3">
      <c r="A12" s="105" t="s">
        <v>184</v>
      </c>
      <c r="B12" s="196">
        <v>25019.595587088901</v>
      </c>
      <c r="C12" s="198">
        <v>12891.8708029105</v>
      </c>
      <c r="D12" s="196">
        <v>45692</v>
      </c>
      <c r="E12" s="196">
        <v>782</v>
      </c>
      <c r="F12" s="196">
        <v>223923</v>
      </c>
    </row>
    <row r="13" spans="1:77" x14ac:dyDescent="0.3">
      <c r="A13" s="105" t="s">
        <v>190</v>
      </c>
      <c r="B13" s="196">
        <v>944611.43890986696</v>
      </c>
      <c r="C13" s="198">
        <v>-166750.01937150699</v>
      </c>
      <c r="D13" s="196">
        <v>755102</v>
      </c>
      <c r="E13" s="196">
        <v>19656</v>
      </c>
      <c r="F13" s="196">
        <v>637606</v>
      </c>
    </row>
    <row r="14" spans="1:77" x14ac:dyDescent="0.3">
      <c r="A14" s="105" t="s">
        <v>208</v>
      </c>
      <c r="B14" s="196">
        <v>23505.089201375202</v>
      </c>
      <c r="C14" s="198">
        <v>60908.2995506683</v>
      </c>
      <c r="D14" s="196">
        <v>583657</v>
      </c>
      <c r="E14" s="196">
        <v>120833</v>
      </c>
      <c r="F14" s="196">
        <v>1975971</v>
      </c>
    </row>
    <row r="15" spans="1:77" x14ac:dyDescent="0.3">
      <c r="A15" s="105" t="s">
        <v>212</v>
      </c>
      <c r="B15" s="196">
        <v>19407.252340257</v>
      </c>
      <c r="C15" s="198">
        <v>216112.88161243501</v>
      </c>
      <c r="D15" s="196">
        <v>139036</v>
      </c>
      <c r="E15" s="196">
        <v>7584</v>
      </c>
      <c r="F15" s="196">
        <v>5185852</v>
      </c>
    </row>
    <row r="16" spans="1:77" x14ac:dyDescent="0.3">
      <c r="A16" s="105" t="s">
        <v>218</v>
      </c>
      <c r="B16" s="196">
        <v>62206.216800088798</v>
      </c>
      <c r="C16" s="198">
        <v>63763.210466368502</v>
      </c>
      <c r="D16" s="196">
        <v>378823</v>
      </c>
      <c r="E16" s="196">
        <v>76698</v>
      </c>
      <c r="F16" s="196">
        <v>1508477</v>
      </c>
    </row>
    <row r="17" spans="1:6" x14ac:dyDescent="0.3">
      <c r="A17" s="105" t="s">
        <v>222</v>
      </c>
      <c r="B17" s="196">
        <v>4508.5911009063902</v>
      </c>
      <c r="C17" s="198">
        <v>10600.8327030294</v>
      </c>
      <c r="D17" s="196">
        <v>50870</v>
      </c>
      <c r="E17" s="196">
        <v>7847</v>
      </c>
      <c r="F17" s="196">
        <v>69565</v>
      </c>
    </row>
    <row r="18" spans="1:6" x14ac:dyDescent="0.3">
      <c r="A18" s="105" t="s">
        <v>240</v>
      </c>
      <c r="B18" s="196">
        <v>169846.668112657</v>
      </c>
      <c r="C18" s="198">
        <v>13478.1181103381</v>
      </c>
      <c r="D18" s="196">
        <v>428248</v>
      </c>
      <c r="E18" s="196">
        <v>5457</v>
      </c>
      <c r="F18" s="196">
        <v>673628</v>
      </c>
    </row>
    <row r="19" spans="1:6" x14ac:dyDescent="0.3">
      <c r="A19" s="105" t="s">
        <v>260</v>
      </c>
      <c r="B19" s="196">
        <v>109921.74761718699</v>
      </c>
      <c r="C19" s="198">
        <v>28819.962242788701</v>
      </c>
      <c r="D19" s="196">
        <v>403975</v>
      </c>
      <c r="E19" s="196">
        <v>11175</v>
      </c>
      <c r="F19" s="196">
        <v>207000</v>
      </c>
    </row>
    <row r="20" spans="1:6" x14ac:dyDescent="0.3">
      <c r="A20" s="105" t="s">
        <v>264</v>
      </c>
      <c r="B20" s="196">
        <v>14476.744547640899</v>
      </c>
      <c r="C20" s="198">
        <v>9166.1437680112194</v>
      </c>
      <c r="D20" s="196">
        <v>513484</v>
      </c>
      <c r="E20" s="196">
        <v>4864</v>
      </c>
      <c r="F20" s="196">
        <v>2475803</v>
      </c>
    </row>
    <row r="21" spans="1:6" x14ac:dyDescent="0.3">
      <c r="A21" s="105" t="s">
        <v>282</v>
      </c>
      <c r="B21" s="196">
        <v>179755.05851273201</v>
      </c>
      <c r="C21" s="198">
        <v>3786.3951810583599</v>
      </c>
      <c r="D21" s="196">
        <v>156164</v>
      </c>
      <c r="E21" s="196">
        <v>7833</v>
      </c>
      <c r="F21" s="196">
        <v>224184</v>
      </c>
    </row>
    <row r="22" spans="1:6" x14ac:dyDescent="0.3">
      <c r="A22" s="105" t="s">
        <v>294</v>
      </c>
      <c r="B22" s="196">
        <v>18264.593088629201</v>
      </c>
      <c r="C22" s="198">
        <v>19788.291981076101</v>
      </c>
      <c r="D22" s="196">
        <v>195089</v>
      </c>
      <c r="E22" s="196">
        <v>3258</v>
      </c>
      <c r="F22" s="196">
        <v>437500</v>
      </c>
    </row>
    <row r="23" spans="1:6" x14ac:dyDescent="0.3">
      <c r="A23" s="105" t="s">
        <v>316</v>
      </c>
      <c r="B23" s="196">
        <v>16831.380794880501</v>
      </c>
      <c r="C23" s="198">
        <v>4894.14016207845</v>
      </c>
      <c r="D23" s="196">
        <v>161861</v>
      </c>
      <c r="E23" s="196">
        <v>1631</v>
      </c>
      <c r="F23" s="196">
        <v>207335</v>
      </c>
    </row>
    <row r="24" spans="1:6" x14ac:dyDescent="0.3">
      <c r="A24" s="105" t="s">
        <v>302</v>
      </c>
      <c r="B24" s="196">
        <v>353418.95717344998</v>
      </c>
      <c r="C24" s="198">
        <v>40234.735532203398</v>
      </c>
      <c r="D24" s="196">
        <v>184766</v>
      </c>
      <c r="E24" s="196">
        <v>4150</v>
      </c>
      <c r="F24" s="196">
        <v>543960</v>
      </c>
    </row>
    <row r="25" spans="1:6" x14ac:dyDescent="0.3">
      <c r="A25" s="105" t="s">
        <v>320</v>
      </c>
      <c r="B25" s="196">
        <v>2327.4602932914399</v>
      </c>
      <c r="C25" s="198">
        <v>940.74084225269803</v>
      </c>
      <c r="D25" s="196">
        <v>142899</v>
      </c>
      <c r="E25" s="196">
        <v>3341</v>
      </c>
      <c r="F25" s="196">
        <v>132274</v>
      </c>
    </row>
    <row r="26" spans="1:6" x14ac:dyDescent="0.3">
      <c r="A26" s="105" t="s">
        <v>324</v>
      </c>
      <c r="B26" s="196">
        <v>25778.407119216401</v>
      </c>
      <c r="C26" s="198">
        <v>6660.4456405324099</v>
      </c>
      <c r="D26" s="196">
        <v>65723</v>
      </c>
      <c r="E26" s="196">
        <v>1529</v>
      </c>
      <c r="F26" s="196">
        <v>46950</v>
      </c>
    </row>
    <row r="27" spans="1:6" x14ac:dyDescent="0.3">
      <c r="A27" s="105" t="s">
        <v>332</v>
      </c>
      <c r="B27" s="196">
        <v>37474.131624113797</v>
      </c>
      <c r="C27" s="198">
        <v>4414.6613595317203</v>
      </c>
      <c r="D27" s="196">
        <v>65855</v>
      </c>
      <c r="E27" s="196">
        <v>986</v>
      </c>
      <c r="F27" s="196">
        <v>36977</v>
      </c>
    </row>
    <row r="28" spans="1:6" x14ac:dyDescent="0.3">
      <c r="A28" s="105" t="s">
        <v>336</v>
      </c>
      <c r="B28" s="196">
        <v>5046.1383270016404</v>
      </c>
      <c r="C28" s="198">
        <v>1611.12166880928</v>
      </c>
      <c r="D28" s="196">
        <v>27285</v>
      </c>
      <c r="E28" s="196">
        <v>488</v>
      </c>
      <c r="F28" s="196">
        <v>57151</v>
      </c>
    </row>
    <row r="29" spans="1:6" x14ac:dyDescent="0.3">
      <c r="A29" s="105" t="s">
        <v>312</v>
      </c>
      <c r="B29" s="196">
        <v>1298967.1331239401</v>
      </c>
      <c r="C29" s="198">
        <v>45905.592230693503</v>
      </c>
      <c r="D29" s="196">
        <v>179578</v>
      </c>
      <c r="E29" s="196">
        <v>8167</v>
      </c>
      <c r="F29" s="196">
        <v>287792</v>
      </c>
    </row>
    <row r="30" spans="1:6" x14ac:dyDescent="0.3">
      <c r="A30" s="105" t="s">
        <v>256</v>
      </c>
      <c r="B30" s="196">
        <v>102497.384370372</v>
      </c>
      <c r="C30" s="198">
        <v>27446.1848045976</v>
      </c>
      <c r="D30" s="196">
        <v>250105</v>
      </c>
      <c r="E30" s="196">
        <v>3892</v>
      </c>
      <c r="F30" s="196">
        <v>244065</v>
      </c>
    </row>
    <row r="31" spans="1:6" x14ac:dyDescent="0.3">
      <c r="A31" s="105" t="s">
        <v>278</v>
      </c>
      <c r="B31" s="196">
        <v>1091.8842421772299</v>
      </c>
      <c r="C31" s="198">
        <v>1201.7597043182</v>
      </c>
      <c r="D31" s="196">
        <v>17022</v>
      </c>
      <c r="E31" s="196">
        <v>386</v>
      </c>
      <c r="F31" s="196">
        <v>23541</v>
      </c>
    </row>
    <row r="32" spans="1:6" x14ac:dyDescent="0.3">
      <c r="A32" s="105" t="s">
        <v>348</v>
      </c>
      <c r="B32" s="196">
        <v>163908.743950915</v>
      </c>
      <c r="C32" s="198">
        <v>24568.947649231799</v>
      </c>
      <c r="D32" s="196">
        <v>134902</v>
      </c>
      <c r="E32" s="196">
        <v>4152</v>
      </c>
      <c r="F32" s="196">
        <v>109341</v>
      </c>
    </row>
    <row r="33" spans="1:6" x14ac:dyDescent="0.3">
      <c r="A33" s="105" t="s">
        <v>342</v>
      </c>
      <c r="B33" s="196">
        <v>83313.975175954707</v>
      </c>
      <c r="C33" s="198">
        <v>27998.504279548899</v>
      </c>
      <c r="D33" s="196">
        <v>67826</v>
      </c>
      <c r="E33" s="196">
        <v>2604</v>
      </c>
      <c r="F33" s="196">
        <v>199723</v>
      </c>
    </row>
    <row r="34" spans="1:6" x14ac:dyDescent="0.3">
      <c r="A34" s="105" t="s">
        <v>352</v>
      </c>
      <c r="B34" s="196">
        <v>0</v>
      </c>
      <c r="C34" s="198">
        <v>0</v>
      </c>
      <c r="D34" s="196">
        <v>0</v>
      </c>
      <c r="E34" s="196">
        <v>0</v>
      </c>
      <c r="F34" s="196">
        <v>0</v>
      </c>
    </row>
    <row r="35" spans="1:6" x14ac:dyDescent="0.3">
      <c r="A35" s="105" t="s">
        <v>356</v>
      </c>
      <c r="B35" s="196">
        <v>143017.89718751999</v>
      </c>
      <c r="C35" s="198">
        <v>14595.0720064613</v>
      </c>
      <c r="D35" s="196">
        <v>120609</v>
      </c>
      <c r="E35" s="196">
        <v>4858</v>
      </c>
      <c r="F35" s="196">
        <v>70782</v>
      </c>
    </row>
    <row r="36" spans="1:6" x14ac:dyDescent="0.3">
      <c r="A36" s="105" t="s">
        <v>364</v>
      </c>
      <c r="B36" s="196">
        <v>183234.22349129099</v>
      </c>
      <c r="C36" s="198">
        <v>46147.109235178301</v>
      </c>
      <c r="D36" s="196">
        <v>223295</v>
      </c>
      <c r="E36" s="196">
        <v>3370</v>
      </c>
      <c r="F36" s="196">
        <v>278690</v>
      </c>
    </row>
    <row r="37" spans="1:6" x14ac:dyDescent="0.3">
      <c r="A37" s="105" t="s">
        <v>368</v>
      </c>
      <c r="B37" s="196">
        <v>37084.840389343997</v>
      </c>
      <c r="C37" s="198">
        <v>6389.1502112388798</v>
      </c>
      <c r="D37" s="196">
        <v>61598</v>
      </c>
      <c r="E37" s="196">
        <v>1109</v>
      </c>
      <c r="F37" s="196">
        <v>55399</v>
      </c>
    </row>
    <row r="38" spans="1:6" x14ac:dyDescent="0.3">
      <c r="A38" s="105" t="s">
        <v>374</v>
      </c>
      <c r="B38" s="196">
        <v>73749.942207673594</v>
      </c>
      <c r="C38" s="198">
        <v>15353.8835124866</v>
      </c>
      <c r="D38" s="196">
        <v>148040</v>
      </c>
      <c r="E38" s="196">
        <v>3669</v>
      </c>
      <c r="F38" s="196">
        <v>250633</v>
      </c>
    </row>
    <row r="39" spans="1:6" x14ac:dyDescent="0.3">
      <c r="A39" s="105" t="s">
        <v>384</v>
      </c>
      <c r="B39" s="196">
        <v>397791.85399219801</v>
      </c>
      <c r="C39" s="198">
        <v>33202.974898027896</v>
      </c>
      <c r="D39" s="196">
        <v>225705</v>
      </c>
      <c r="E39" s="196">
        <v>8327</v>
      </c>
      <c r="F39" s="196">
        <v>291419</v>
      </c>
    </row>
    <row r="40" spans="1:6" x14ac:dyDescent="0.3">
      <c r="A40" s="105" t="s">
        <v>392</v>
      </c>
      <c r="B40" s="196">
        <v>99153.748150317406</v>
      </c>
      <c r="C40" s="198">
        <v>18825.824857275999</v>
      </c>
      <c r="D40" s="196">
        <v>107134</v>
      </c>
      <c r="E40" s="196">
        <v>3785</v>
      </c>
      <c r="F40" s="196">
        <v>197753</v>
      </c>
    </row>
    <row r="41" spans="1:6" x14ac:dyDescent="0.3">
      <c r="A41" s="105" t="s">
        <v>396</v>
      </c>
      <c r="B41" s="196">
        <v>3176750.9406394698</v>
      </c>
      <c r="C41" s="198">
        <v>-928527.02601516596</v>
      </c>
      <c r="D41" s="196">
        <v>90615</v>
      </c>
      <c r="E41" s="196">
        <v>2394</v>
      </c>
      <c r="F41" s="196">
        <v>540601</v>
      </c>
    </row>
    <row r="42" spans="1:6" x14ac:dyDescent="0.3">
      <c r="A42" s="105" t="s">
        <v>412</v>
      </c>
      <c r="B42" s="196">
        <v>216622.29275939101</v>
      </c>
      <c r="C42" s="198">
        <v>17936.969345217902</v>
      </c>
      <c r="D42" s="196">
        <v>107859</v>
      </c>
      <c r="E42" s="196">
        <v>4220</v>
      </c>
      <c r="F42" s="196">
        <v>121319</v>
      </c>
    </row>
    <row r="43" spans="1:6" x14ac:dyDescent="0.3">
      <c r="A43" s="105" t="s">
        <v>420</v>
      </c>
      <c r="B43" s="196">
        <v>333035.59364112798</v>
      </c>
      <c r="C43" s="198">
        <v>24641.835706401998</v>
      </c>
      <c r="D43" s="196">
        <v>202403</v>
      </c>
      <c r="E43" s="196">
        <v>4599</v>
      </c>
      <c r="F43" s="196">
        <v>216135</v>
      </c>
    </row>
    <row r="44" spans="1:6" x14ac:dyDescent="0.3">
      <c r="A44" s="105" t="s">
        <v>424</v>
      </c>
      <c r="B44" s="196">
        <v>183832.24803586301</v>
      </c>
      <c r="C44" s="198">
        <v>16481.454745179999</v>
      </c>
      <c r="D44" s="196">
        <v>141877</v>
      </c>
      <c r="E44" s="196">
        <v>3780</v>
      </c>
      <c r="F44" s="196">
        <v>97224</v>
      </c>
    </row>
    <row r="45" spans="1:6" x14ac:dyDescent="0.3">
      <c r="A45" s="105" t="s">
        <v>438</v>
      </c>
      <c r="B45" s="196">
        <v>70303.470764492304</v>
      </c>
      <c r="C45" s="198">
        <v>6312.6271732507203</v>
      </c>
      <c r="D45" s="196">
        <v>45714</v>
      </c>
      <c r="E45" s="196">
        <v>562</v>
      </c>
      <c r="F45" s="196">
        <v>41626</v>
      </c>
    </row>
    <row r="46" spans="1:6" x14ac:dyDescent="0.3">
      <c r="A46" s="105" t="s">
        <v>444</v>
      </c>
      <c r="B46" s="196">
        <v>511152.227767609</v>
      </c>
      <c r="C46" s="198">
        <v>43353.846142388</v>
      </c>
      <c r="D46" s="196">
        <v>267772</v>
      </c>
      <c r="E46" s="196">
        <v>7534</v>
      </c>
      <c r="F46" s="196">
        <v>265947</v>
      </c>
    </row>
    <row r="47" spans="1:6" x14ac:dyDescent="0.3">
      <c r="A47" s="105" t="s">
        <v>448</v>
      </c>
      <c r="B47" s="196">
        <v>70695.479838731801</v>
      </c>
      <c r="C47" s="198">
        <v>5076.7775912507404</v>
      </c>
      <c r="D47" s="196">
        <v>80404</v>
      </c>
      <c r="E47" s="196">
        <v>2018</v>
      </c>
      <c r="F47" s="196">
        <v>56281</v>
      </c>
    </row>
    <row r="48" spans="1:6" x14ac:dyDescent="0.3">
      <c r="A48" s="105" t="s">
        <v>456</v>
      </c>
      <c r="B48" s="196">
        <v>98011.849159356207</v>
      </c>
      <c r="C48" s="198">
        <v>14530.072749327999</v>
      </c>
      <c r="D48" s="196">
        <v>140444</v>
      </c>
      <c r="E48" s="196">
        <v>9648</v>
      </c>
      <c r="F48" s="196">
        <v>279797</v>
      </c>
    </row>
    <row r="49" spans="1:6" x14ac:dyDescent="0.3">
      <c r="A49" s="105" t="s">
        <v>476</v>
      </c>
      <c r="B49" s="196">
        <v>385165.14542590099</v>
      </c>
      <c r="C49" s="198">
        <v>45108.332729899703</v>
      </c>
      <c r="D49" s="196">
        <v>160403</v>
      </c>
      <c r="E49" s="196">
        <v>5202</v>
      </c>
      <c r="F49" s="196">
        <v>252544</v>
      </c>
    </row>
    <row r="50" spans="1:6" x14ac:dyDescent="0.3">
      <c r="A50" s="105" t="s">
        <v>486</v>
      </c>
      <c r="B50" s="196">
        <v>265305.65212942101</v>
      </c>
      <c r="C50" s="198">
        <v>38925.256943012602</v>
      </c>
      <c r="D50" s="196">
        <v>206840</v>
      </c>
      <c r="E50" s="196">
        <v>5237</v>
      </c>
      <c r="F50" s="196">
        <v>298806</v>
      </c>
    </row>
    <row r="51" spans="1:6" x14ac:dyDescent="0.3">
      <c r="A51" s="105" t="s">
        <v>504</v>
      </c>
      <c r="B51" s="196">
        <v>64773.204952292203</v>
      </c>
      <c r="C51" s="198">
        <v>9073.4321393518803</v>
      </c>
      <c r="D51" s="196">
        <v>35839</v>
      </c>
      <c r="E51" s="196">
        <v>3014</v>
      </c>
      <c r="F51" s="196">
        <v>97682</v>
      </c>
    </row>
    <row r="52" spans="1:6" x14ac:dyDescent="0.3">
      <c r="A52" s="105" t="s">
        <v>500</v>
      </c>
      <c r="B52" s="196">
        <v>274502.47116178798</v>
      </c>
      <c r="C52" s="198">
        <v>31833.962673670601</v>
      </c>
      <c r="D52" s="196">
        <v>112224</v>
      </c>
      <c r="E52" s="196">
        <v>3372</v>
      </c>
      <c r="F52" s="196">
        <v>137902</v>
      </c>
    </row>
    <row r="53" spans="1:6" x14ac:dyDescent="0.3">
      <c r="A53" s="105" t="s">
        <v>494</v>
      </c>
      <c r="B53" s="196">
        <v>52075.617362132201</v>
      </c>
      <c r="C53" s="198">
        <v>8427.6659682108693</v>
      </c>
      <c r="D53" s="196">
        <v>62631</v>
      </c>
      <c r="E53" s="196">
        <v>1676</v>
      </c>
      <c r="F53" s="196">
        <v>70413</v>
      </c>
    </row>
    <row r="54" spans="1:6" x14ac:dyDescent="0.3">
      <c r="A54" s="105" t="s">
        <v>514</v>
      </c>
      <c r="B54" s="196">
        <v>330336.34006497997</v>
      </c>
      <c r="C54" s="198">
        <v>92628.2763187948</v>
      </c>
      <c r="D54" s="196">
        <v>94522</v>
      </c>
      <c r="E54" s="196">
        <v>3157</v>
      </c>
      <c r="F54" s="196">
        <v>70363</v>
      </c>
    </row>
    <row r="55" spans="1:6" x14ac:dyDescent="0.3">
      <c r="A55" s="105" t="s">
        <v>464</v>
      </c>
      <c r="B55" s="196">
        <v>112213.90515075299</v>
      </c>
      <c r="C55" s="198">
        <v>19279.3851346267</v>
      </c>
      <c r="D55" s="196">
        <v>127213</v>
      </c>
      <c r="E55" s="196">
        <v>2793</v>
      </c>
      <c r="F55" s="196">
        <v>182254</v>
      </c>
    </row>
    <row r="56" spans="1:6" x14ac:dyDescent="0.3">
      <c r="A56" s="105" t="s">
        <v>468</v>
      </c>
      <c r="B56" s="196">
        <v>52871.080967565802</v>
      </c>
      <c r="C56" s="198">
        <v>6898.8283555018998</v>
      </c>
      <c r="D56" s="196">
        <v>197615</v>
      </c>
      <c r="E56" s="196">
        <v>4913</v>
      </c>
      <c r="F56" s="196">
        <v>222436</v>
      </c>
    </row>
    <row r="57" spans="1:6" x14ac:dyDescent="0.3">
      <c r="A57" s="105" t="s">
        <v>228</v>
      </c>
      <c r="B57" s="196">
        <v>313781.38680940901</v>
      </c>
      <c r="C57" s="198">
        <v>-10737.494396222601</v>
      </c>
      <c r="D57" s="196">
        <v>726561</v>
      </c>
      <c r="E57" s="196">
        <v>24936</v>
      </c>
      <c r="F57" s="196">
        <v>797533</v>
      </c>
    </row>
    <row r="58" spans="1:6" x14ac:dyDescent="0.3">
      <c r="A58" s="105" t="s">
        <v>234</v>
      </c>
      <c r="B58" s="196">
        <v>4079.0977612597098</v>
      </c>
      <c r="C58" s="198">
        <v>2438.9936890857798</v>
      </c>
      <c r="D58" s="196">
        <v>277075</v>
      </c>
      <c r="E58" s="196">
        <v>5922</v>
      </c>
      <c r="F58" s="196">
        <v>211082</v>
      </c>
    </row>
    <row r="59" spans="1:6" x14ac:dyDescent="0.3">
      <c r="A59" s="105" t="s">
        <v>472</v>
      </c>
      <c r="B59" s="196">
        <v>796085.89326533396</v>
      </c>
      <c r="C59" s="198">
        <v>658464.28690904903</v>
      </c>
      <c r="D59" s="196">
        <v>1786337</v>
      </c>
      <c r="E59" s="196">
        <v>50560</v>
      </c>
      <c r="F59" s="196">
        <v>3309680</v>
      </c>
    </row>
    <row r="60" spans="1:6" x14ac:dyDescent="0.3">
      <c r="A60" s="105" t="s">
        <v>530</v>
      </c>
      <c r="B60" s="196">
        <v>674437.53299897199</v>
      </c>
      <c r="C60" s="198">
        <v>215606.705619421</v>
      </c>
      <c r="D60" s="196">
        <v>7304154</v>
      </c>
      <c r="E60" s="196">
        <v>253343</v>
      </c>
      <c r="F60" s="196">
        <v>11062764</v>
      </c>
    </row>
    <row r="61" spans="1:6" x14ac:dyDescent="0.3">
      <c r="A61" s="105" t="s">
        <v>542</v>
      </c>
      <c r="B61" s="196">
        <v>2500173.8408455998</v>
      </c>
      <c r="C61" s="198">
        <v>-505477.60526912299</v>
      </c>
      <c r="D61" s="196">
        <v>1529816</v>
      </c>
      <c r="E61" s="196">
        <v>91603</v>
      </c>
      <c r="F61" s="196">
        <v>3853230</v>
      </c>
    </row>
    <row r="62" spans="1:6" x14ac:dyDescent="0.3">
      <c r="A62" s="105" t="s">
        <v>562</v>
      </c>
      <c r="B62" s="196">
        <v>362.70432607387801</v>
      </c>
      <c r="C62" s="198">
        <v>16673.464937700399</v>
      </c>
      <c r="D62" s="196">
        <v>83347</v>
      </c>
      <c r="E62" s="196">
        <v>3105</v>
      </c>
      <c r="F62" s="196">
        <v>72337</v>
      </c>
    </row>
    <row r="63" spans="1:6" x14ac:dyDescent="0.3">
      <c r="A63" s="105" t="s">
        <v>534</v>
      </c>
      <c r="B63" s="196">
        <v>16984.037681415401</v>
      </c>
      <c r="C63" s="198">
        <v>4559.4627207026597</v>
      </c>
      <c r="D63" s="196">
        <v>184696</v>
      </c>
      <c r="E63" s="196">
        <v>6220</v>
      </c>
      <c r="F63" s="196">
        <v>159793</v>
      </c>
    </row>
    <row r="64" spans="1:6" x14ac:dyDescent="0.3">
      <c r="A64" s="105" t="s">
        <v>538</v>
      </c>
      <c r="B64" s="196">
        <v>374910.99585900398</v>
      </c>
      <c r="C64" s="198">
        <v>-31958.756968142199</v>
      </c>
      <c r="D64" s="196">
        <v>655893</v>
      </c>
      <c r="E64" s="196">
        <v>12010</v>
      </c>
      <c r="F64" s="196">
        <v>574808</v>
      </c>
    </row>
    <row r="65" spans="1:6" x14ac:dyDescent="0.3">
      <c r="A65" s="105" t="s">
        <v>616</v>
      </c>
      <c r="B65" s="196">
        <v>160267.10363249399</v>
      </c>
      <c r="C65" s="198">
        <v>32971.509720690301</v>
      </c>
      <c r="D65" s="196">
        <v>1114580</v>
      </c>
      <c r="E65" s="196">
        <v>67536</v>
      </c>
      <c r="F65" s="196">
        <v>1287485</v>
      </c>
    </row>
    <row r="66" spans="1:6" x14ac:dyDescent="0.3">
      <c r="A66" s="105" t="s">
        <v>566</v>
      </c>
      <c r="B66" s="196">
        <v>143943.02187972801</v>
      </c>
      <c r="C66" s="198">
        <v>79449.985765528996</v>
      </c>
      <c r="D66" s="196">
        <v>1502559</v>
      </c>
      <c r="E66" s="196">
        <v>245279</v>
      </c>
      <c r="F66" s="196">
        <v>2909417</v>
      </c>
    </row>
    <row r="67" spans="1:6" x14ac:dyDescent="0.3">
      <c r="A67" s="105" t="s">
        <v>576</v>
      </c>
      <c r="B67" s="196">
        <v>218747.36957930401</v>
      </c>
      <c r="C67" s="198">
        <v>33693.051645248597</v>
      </c>
      <c r="D67" s="196">
        <v>236847</v>
      </c>
      <c r="E67" s="196">
        <v>82703</v>
      </c>
      <c r="F67" s="196">
        <v>151770</v>
      </c>
    </row>
    <row r="68" spans="1:6" x14ac:dyDescent="0.3">
      <c r="A68" s="105" t="s">
        <v>586</v>
      </c>
      <c r="B68" s="196">
        <v>148.013961043633</v>
      </c>
      <c r="C68" s="198">
        <v>18037.408908806599</v>
      </c>
      <c r="D68" s="196">
        <v>220064</v>
      </c>
      <c r="E68" s="196">
        <v>12609</v>
      </c>
      <c r="F68" s="196">
        <v>74239</v>
      </c>
    </row>
    <row r="69" spans="1:6" x14ac:dyDescent="0.3">
      <c r="A69" s="105" t="s">
        <v>592</v>
      </c>
      <c r="B69" s="196">
        <v>10051.5447121131</v>
      </c>
      <c r="C69" s="198">
        <v>289299.50203395501</v>
      </c>
      <c r="D69" s="196">
        <v>306585</v>
      </c>
      <c r="E69" s="196">
        <v>93428</v>
      </c>
      <c r="F69" s="196">
        <v>7447882</v>
      </c>
    </row>
    <row r="70" spans="1:6" x14ac:dyDescent="0.3">
      <c r="A70" s="105" t="s">
        <v>600</v>
      </c>
      <c r="B70" s="196">
        <v>457360.73367662501</v>
      </c>
      <c r="C70" s="198">
        <v>275725.22173396399</v>
      </c>
      <c r="D70" s="196">
        <v>3377464</v>
      </c>
      <c r="E70" s="196">
        <v>83140</v>
      </c>
      <c r="F70" s="196">
        <v>5128408</v>
      </c>
    </row>
    <row r="71" spans="1:6" x14ac:dyDescent="0.3">
      <c r="A71" s="105" t="s">
        <v>650</v>
      </c>
      <c r="B71" s="196">
        <v>141998.992237603</v>
      </c>
      <c r="C71" s="198">
        <v>100779.93378741801</v>
      </c>
      <c r="D71" s="196">
        <v>6162448</v>
      </c>
      <c r="E71" s="196">
        <v>6713</v>
      </c>
      <c r="F71" s="196">
        <v>2299053</v>
      </c>
    </row>
    <row r="72" spans="1:6" x14ac:dyDescent="0.3">
      <c r="A72" s="105" t="s">
        <v>656</v>
      </c>
      <c r="B72" s="196">
        <v>6270.8933501949004</v>
      </c>
      <c r="C72" s="198">
        <v>27332.063812965898</v>
      </c>
      <c r="D72" s="196">
        <v>1371275</v>
      </c>
      <c r="E72" s="196">
        <v>26196</v>
      </c>
      <c r="F72" s="196">
        <v>342700</v>
      </c>
    </row>
    <row r="73" spans="1:6" x14ac:dyDescent="0.3">
      <c r="A73" s="105" t="s">
        <v>660</v>
      </c>
      <c r="B73" s="196">
        <v>4700.1370282018597</v>
      </c>
      <c r="C73" s="198">
        <v>37452.867692178399</v>
      </c>
      <c r="D73" s="196">
        <v>3594489</v>
      </c>
      <c r="E73" s="196">
        <v>204</v>
      </c>
      <c r="F73" s="196">
        <v>388496</v>
      </c>
    </row>
    <row r="74" spans="1:6" x14ac:dyDescent="0.3">
      <c r="A74" s="105" t="s">
        <v>676</v>
      </c>
      <c r="B74" s="196">
        <v>150752.81848618001</v>
      </c>
      <c r="C74" s="198">
        <v>18897.141680138899</v>
      </c>
      <c r="D74" s="196">
        <v>1107798</v>
      </c>
      <c r="E74" s="196">
        <v>22442</v>
      </c>
      <c r="F74" s="196">
        <v>798898</v>
      </c>
    </row>
    <row r="75" spans="1:6" x14ac:dyDescent="0.3">
      <c r="A75" s="105" t="s">
        <v>680</v>
      </c>
      <c r="B75" s="196">
        <v>566635.24038033304</v>
      </c>
      <c r="C75" s="198">
        <v>67383.2865351402</v>
      </c>
      <c r="D75" s="196">
        <v>2456412</v>
      </c>
      <c r="E75" s="196">
        <v>13</v>
      </c>
      <c r="F75" s="196">
        <v>259356</v>
      </c>
    </row>
    <row r="76" spans="1:6" x14ac:dyDescent="0.3">
      <c r="A76" s="105" t="s">
        <v>628</v>
      </c>
      <c r="B76" s="196">
        <v>14424.0494391794</v>
      </c>
      <c r="C76" s="198">
        <v>43042.238520434199</v>
      </c>
      <c r="D76" s="196">
        <v>575791</v>
      </c>
      <c r="E76" s="196">
        <v>37167</v>
      </c>
      <c r="F76" s="196">
        <v>547240</v>
      </c>
    </row>
    <row r="77" spans="1:6" x14ac:dyDescent="0.3">
      <c r="A77" s="105" t="s">
        <v>692</v>
      </c>
      <c r="B77" s="196">
        <v>0</v>
      </c>
      <c r="C77" s="198">
        <v>0</v>
      </c>
      <c r="D77" s="196">
        <v>832526</v>
      </c>
      <c r="E77" s="196">
        <v>0</v>
      </c>
      <c r="F77" s="196">
        <v>0</v>
      </c>
    </row>
  </sheetData>
  <sheetProtection password="B253" sheet="1" formatColumns="0" formatRows="0"/>
  <conditionalFormatting sqref="A1:XFD1048576">
    <cfRule type="cellIs" dxfId="239" priority="1" operator="lessThan">
      <formula>0</formula>
    </cfRule>
  </conditionalFormatting>
  <conditionalFormatting sqref="B2:F77">
    <cfRule type="cellIs" dxfId="238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B1:K92"/>
  <sheetViews>
    <sheetView showGridLines="0" zoomScale="70" zoomScaleNormal="70" workbookViewId="0">
      <pane ySplit="12" topLeftCell="A13" activePane="bottomLeft" state="frozen"/>
      <selection pane="bottomLeft"/>
    </sheetView>
  </sheetViews>
  <sheetFormatPr baseColWidth="10" defaultColWidth="11.44140625" defaultRowHeight="14.4" x14ac:dyDescent="0.3"/>
  <cols>
    <col min="1" max="1" width="4.109375" customWidth="1"/>
    <col min="2" max="2" width="14.88671875" customWidth="1"/>
    <col min="3" max="4" width="50.109375" customWidth="1"/>
    <col min="5" max="10" width="22.33203125" customWidth="1"/>
    <col min="11" max="11" width="14.5546875" customWidth="1"/>
  </cols>
  <sheetData>
    <row r="1" spans="2:11" x14ac:dyDescent="0.3">
      <c r="K1" s="110"/>
    </row>
    <row r="2" spans="2:11" x14ac:dyDescent="0.3">
      <c r="K2" s="110"/>
    </row>
    <row r="3" spans="2:11" x14ac:dyDescent="0.3">
      <c r="K3" s="110"/>
    </row>
    <row r="4" spans="2:11" x14ac:dyDescent="0.3">
      <c r="K4" s="110"/>
    </row>
    <row r="5" spans="2:11" x14ac:dyDescent="0.3">
      <c r="K5" s="110"/>
    </row>
    <row r="6" spans="2:11" x14ac:dyDescent="0.3">
      <c r="K6" s="110"/>
    </row>
    <row r="7" spans="2:11" x14ac:dyDescent="0.3">
      <c r="K7" s="110"/>
    </row>
    <row r="8" spans="2:11" x14ac:dyDescent="0.3">
      <c r="K8" s="110"/>
    </row>
    <row r="9" spans="2:11" ht="45" customHeight="1" x14ac:dyDescent="0.3">
      <c r="B9" s="418" t="s">
        <v>896</v>
      </c>
      <c r="C9" s="418"/>
      <c r="D9" s="206" t="s">
        <v>897</v>
      </c>
      <c r="K9" s="110"/>
    </row>
    <row r="10" spans="2:11" x14ac:dyDescent="0.3">
      <c r="K10" s="110"/>
    </row>
    <row r="11" spans="2:11" x14ac:dyDescent="0.3">
      <c r="B11" s="387" t="s">
        <v>739</v>
      </c>
      <c r="C11" s="419" t="s">
        <v>898</v>
      </c>
      <c r="D11" s="420"/>
      <c r="E11" s="425" t="s">
        <v>899</v>
      </c>
      <c r="F11" s="426"/>
      <c r="G11" s="426"/>
      <c r="H11" s="426"/>
      <c r="I11" s="426"/>
      <c r="J11" s="427"/>
    </row>
    <row r="12" spans="2:11" ht="27.6" x14ac:dyDescent="0.3">
      <c r="B12" s="388"/>
      <c r="C12" s="421"/>
      <c r="D12" s="422"/>
      <c r="E12" s="199" t="s">
        <v>870</v>
      </c>
      <c r="F12" s="200" t="s">
        <v>872</v>
      </c>
      <c r="G12" s="201" t="s">
        <v>875</v>
      </c>
      <c r="H12" s="201" t="s">
        <v>876</v>
      </c>
      <c r="I12" s="201" t="s">
        <v>877</v>
      </c>
      <c r="J12" s="219" t="s">
        <v>900</v>
      </c>
      <c r="K12" s="205"/>
    </row>
    <row r="13" spans="2:11" x14ac:dyDescent="0.3">
      <c r="B13" s="15" t="s">
        <v>42</v>
      </c>
      <c r="C13" s="423" t="s">
        <v>43</v>
      </c>
      <c r="D13" s="424"/>
      <c r="E13" s="207"/>
      <c r="F13" s="202"/>
      <c r="G13" s="208"/>
      <c r="H13" s="208"/>
      <c r="I13" s="209"/>
      <c r="J13" s="210">
        <f>SUM(E13:I13)</f>
        <v>0</v>
      </c>
    </row>
    <row r="14" spans="2:11" x14ac:dyDescent="0.3">
      <c r="B14" s="10" t="s">
        <v>38</v>
      </c>
      <c r="C14" s="428" t="s">
        <v>39</v>
      </c>
      <c r="D14" s="429"/>
      <c r="E14" s="211"/>
      <c r="F14" s="203"/>
      <c r="G14" s="212"/>
      <c r="H14" s="212"/>
      <c r="I14" s="213"/>
      <c r="J14" s="214">
        <f t="shared" ref="J14:J77" si="0">SUM(E14:I14)</f>
        <v>0</v>
      </c>
    </row>
    <row r="15" spans="2:11" x14ac:dyDescent="0.3">
      <c r="B15" s="10" t="s">
        <v>58</v>
      </c>
      <c r="C15" s="428" t="s">
        <v>59</v>
      </c>
      <c r="D15" s="429"/>
      <c r="E15" s="211"/>
      <c r="F15" s="203"/>
      <c r="G15" s="212"/>
      <c r="H15" s="212"/>
      <c r="I15" s="213"/>
      <c r="J15" s="214">
        <f t="shared" si="0"/>
        <v>0</v>
      </c>
    </row>
    <row r="16" spans="2:11" x14ac:dyDescent="0.3">
      <c r="B16" s="10" t="s">
        <v>128</v>
      </c>
      <c r="C16" s="428" t="s">
        <v>129</v>
      </c>
      <c r="D16" s="429"/>
      <c r="E16" s="211"/>
      <c r="F16" s="203"/>
      <c r="G16" s="212"/>
      <c r="H16" s="212"/>
      <c r="I16" s="213"/>
      <c r="J16" s="214">
        <f t="shared" si="0"/>
        <v>0</v>
      </c>
    </row>
    <row r="17" spans="2:10" x14ac:dyDescent="0.3">
      <c r="B17" s="10" t="s">
        <v>74</v>
      </c>
      <c r="C17" s="428" t="s">
        <v>75</v>
      </c>
      <c r="D17" s="429"/>
      <c r="E17" s="211"/>
      <c r="F17" s="203"/>
      <c r="G17" s="212"/>
      <c r="H17" s="212"/>
      <c r="I17" s="213"/>
      <c r="J17" s="214">
        <f t="shared" si="0"/>
        <v>0</v>
      </c>
    </row>
    <row r="18" spans="2:10" x14ac:dyDescent="0.3">
      <c r="B18" s="10" t="s">
        <v>132</v>
      </c>
      <c r="C18" s="428" t="s">
        <v>133</v>
      </c>
      <c r="D18" s="429"/>
      <c r="E18" s="211"/>
      <c r="F18" s="203"/>
      <c r="G18" s="212"/>
      <c r="H18" s="212"/>
      <c r="I18" s="213"/>
      <c r="J18" s="214">
        <f t="shared" si="0"/>
        <v>0</v>
      </c>
    </row>
    <row r="19" spans="2:10" x14ac:dyDescent="0.3">
      <c r="B19" s="10" t="s">
        <v>98</v>
      </c>
      <c r="C19" s="428" t="s">
        <v>99</v>
      </c>
      <c r="D19" s="429"/>
      <c r="E19" s="211"/>
      <c r="F19" s="203"/>
      <c r="G19" s="212"/>
      <c r="H19" s="212"/>
      <c r="I19" s="213"/>
      <c r="J19" s="214">
        <f t="shared" si="0"/>
        <v>0</v>
      </c>
    </row>
    <row r="20" spans="2:10" x14ac:dyDescent="0.3">
      <c r="B20" s="10" t="s">
        <v>116</v>
      </c>
      <c r="C20" s="428" t="s">
        <v>117</v>
      </c>
      <c r="D20" s="429"/>
      <c r="E20" s="211"/>
      <c r="F20" s="203"/>
      <c r="G20" s="212"/>
      <c r="H20" s="212"/>
      <c r="I20" s="213"/>
      <c r="J20" s="214">
        <f t="shared" si="0"/>
        <v>0</v>
      </c>
    </row>
    <row r="21" spans="2:10" x14ac:dyDescent="0.3">
      <c r="B21" s="10" t="s">
        <v>640</v>
      </c>
      <c r="C21" s="428" t="s">
        <v>641</v>
      </c>
      <c r="D21" s="429"/>
      <c r="E21" s="211"/>
      <c r="F21" s="203"/>
      <c r="G21" s="212"/>
      <c r="H21" s="212"/>
      <c r="I21" s="213"/>
      <c r="J21" s="214">
        <f t="shared" si="0"/>
        <v>0</v>
      </c>
    </row>
    <row r="22" spans="2:10" x14ac:dyDescent="0.3">
      <c r="B22" s="10" t="s">
        <v>164</v>
      </c>
      <c r="C22" s="428" t="s">
        <v>165</v>
      </c>
      <c r="D22" s="429"/>
      <c r="E22" s="211"/>
      <c r="F22" s="203"/>
      <c r="G22" s="212"/>
      <c r="H22" s="212"/>
      <c r="I22" s="213"/>
      <c r="J22" s="214">
        <f t="shared" si="0"/>
        <v>0</v>
      </c>
    </row>
    <row r="23" spans="2:10" x14ac:dyDescent="0.3">
      <c r="B23" s="10" t="s">
        <v>184</v>
      </c>
      <c r="C23" s="428" t="s">
        <v>185</v>
      </c>
      <c r="D23" s="429"/>
      <c r="E23" s="211"/>
      <c r="F23" s="203"/>
      <c r="G23" s="212"/>
      <c r="H23" s="212"/>
      <c r="I23" s="213"/>
      <c r="J23" s="214">
        <f t="shared" si="0"/>
        <v>0</v>
      </c>
    </row>
    <row r="24" spans="2:10" x14ac:dyDescent="0.3">
      <c r="B24" s="10" t="s">
        <v>190</v>
      </c>
      <c r="C24" s="430" t="s">
        <v>191</v>
      </c>
      <c r="D24" s="429"/>
      <c r="E24" s="211"/>
      <c r="F24" s="203"/>
      <c r="G24" s="212"/>
      <c r="H24" s="212"/>
      <c r="I24" s="213"/>
      <c r="J24" s="214">
        <f t="shared" si="0"/>
        <v>0</v>
      </c>
    </row>
    <row r="25" spans="2:10" x14ac:dyDescent="0.3">
      <c r="B25" s="10" t="s">
        <v>208</v>
      </c>
      <c r="C25" s="428" t="s">
        <v>209</v>
      </c>
      <c r="D25" s="429"/>
      <c r="E25" s="211"/>
      <c r="F25" s="203"/>
      <c r="G25" s="212"/>
      <c r="H25" s="212"/>
      <c r="I25" s="213"/>
      <c r="J25" s="214">
        <f t="shared" si="0"/>
        <v>0</v>
      </c>
    </row>
    <row r="26" spans="2:10" x14ac:dyDescent="0.3">
      <c r="B26" s="10" t="s">
        <v>212</v>
      </c>
      <c r="C26" s="428" t="s">
        <v>213</v>
      </c>
      <c r="D26" s="429"/>
      <c r="E26" s="211"/>
      <c r="F26" s="203"/>
      <c r="G26" s="212"/>
      <c r="H26" s="212"/>
      <c r="I26" s="213"/>
      <c r="J26" s="214">
        <f t="shared" si="0"/>
        <v>0</v>
      </c>
    </row>
    <row r="27" spans="2:10" x14ac:dyDescent="0.3">
      <c r="B27" s="10" t="s">
        <v>218</v>
      </c>
      <c r="C27" s="428" t="s">
        <v>219</v>
      </c>
      <c r="D27" s="429"/>
      <c r="E27" s="211"/>
      <c r="F27" s="203"/>
      <c r="G27" s="212"/>
      <c r="H27" s="212"/>
      <c r="I27" s="213"/>
      <c r="J27" s="214">
        <f t="shared" si="0"/>
        <v>0</v>
      </c>
    </row>
    <row r="28" spans="2:10" x14ac:dyDescent="0.3">
      <c r="B28" s="10" t="s">
        <v>222</v>
      </c>
      <c r="C28" s="428" t="s">
        <v>223</v>
      </c>
      <c r="D28" s="429"/>
      <c r="E28" s="211"/>
      <c r="F28" s="203"/>
      <c r="G28" s="212"/>
      <c r="H28" s="212"/>
      <c r="I28" s="213"/>
      <c r="J28" s="214">
        <f t="shared" si="0"/>
        <v>0</v>
      </c>
    </row>
    <row r="29" spans="2:10" x14ac:dyDescent="0.3">
      <c r="B29" s="10" t="s">
        <v>240</v>
      </c>
      <c r="C29" s="428" t="s">
        <v>241</v>
      </c>
      <c r="D29" s="429"/>
      <c r="E29" s="211"/>
      <c r="F29" s="203"/>
      <c r="G29" s="212"/>
      <c r="H29" s="212"/>
      <c r="I29" s="213"/>
      <c r="J29" s="214">
        <f t="shared" si="0"/>
        <v>0</v>
      </c>
    </row>
    <row r="30" spans="2:10" x14ac:dyDescent="0.3">
      <c r="B30" s="10" t="s">
        <v>260</v>
      </c>
      <c r="C30" s="430" t="s">
        <v>261</v>
      </c>
      <c r="D30" s="429"/>
      <c r="E30" s="211"/>
      <c r="F30" s="203"/>
      <c r="G30" s="212"/>
      <c r="H30" s="212"/>
      <c r="I30" s="213"/>
      <c r="J30" s="214">
        <f t="shared" si="0"/>
        <v>0</v>
      </c>
    </row>
    <row r="31" spans="2:10" x14ac:dyDescent="0.3">
      <c r="B31" s="10" t="s">
        <v>264</v>
      </c>
      <c r="C31" s="428" t="s">
        <v>265</v>
      </c>
      <c r="D31" s="429"/>
      <c r="E31" s="211"/>
      <c r="F31" s="203"/>
      <c r="G31" s="212"/>
      <c r="H31" s="212"/>
      <c r="I31" s="213"/>
      <c r="J31" s="214">
        <f t="shared" si="0"/>
        <v>0</v>
      </c>
    </row>
    <row r="32" spans="2:10" x14ac:dyDescent="0.3">
      <c r="B32" s="10" t="s">
        <v>282</v>
      </c>
      <c r="C32" s="428" t="s">
        <v>283</v>
      </c>
      <c r="D32" s="429"/>
      <c r="E32" s="211"/>
      <c r="F32" s="203"/>
      <c r="G32" s="212"/>
      <c r="H32" s="212"/>
      <c r="I32" s="213"/>
      <c r="J32" s="214">
        <f t="shared" si="0"/>
        <v>0</v>
      </c>
    </row>
    <row r="33" spans="2:10" x14ac:dyDescent="0.3">
      <c r="B33" s="10" t="s">
        <v>294</v>
      </c>
      <c r="C33" s="428" t="s">
        <v>295</v>
      </c>
      <c r="D33" s="429"/>
      <c r="E33" s="211"/>
      <c r="F33" s="203"/>
      <c r="G33" s="212"/>
      <c r="H33" s="212"/>
      <c r="I33" s="213"/>
      <c r="J33" s="214">
        <f t="shared" si="0"/>
        <v>0</v>
      </c>
    </row>
    <row r="34" spans="2:10" x14ac:dyDescent="0.3">
      <c r="B34" s="10" t="s">
        <v>316</v>
      </c>
      <c r="C34" s="428" t="s">
        <v>317</v>
      </c>
      <c r="D34" s="429"/>
      <c r="E34" s="211"/>
      <c r="F34" s="203"/>
      <c r="G34" s="212"/>
      <c r="H34" s="212"/>
      <c r="I34" s="213"/>
      <c r="J34" s="214">
        <f t="shared" si="0"/>
        <v>0</v>
      </c>
    </row>
    <row r="35" spans="2:10" x14ac:dyDescent="0.3">
      <c r="B35" s="10" t="s">
        <v>302</v>
      </c>
      <c r="C35" s="428" t="s">
        <v>303</v>
      </c>
      <c r="D35" s="429"/>
      <c r="E35" s="211"/>
      <c r="F35" s="203"/>
      <c r="G35" s="212"/>
      <c r="H35" s="212"/>
      <c r="I35" s="213"/>
      <c r="J35" s="214">
        <f t="shared" si="0"/>
        <v>0</v>
      </c>
    </row>
    <row r="36" spans="2:10" x14ac:dyDescent="0.3">
      <c r="B36" s="10" t="s">
        <v>320</v>
      </c>
      <c r="C36" s="428" t="s">
        <v>321</v>
      </c>
      <c r="D36" s="429"/>
      <c r="E36" s="211"/>
      <c r="F36" s="203"/>
      <c r="G36" s="212"/>
      <c r="H36" s="212"/>
      <c r="I36" s="213"/>
      <c r="J36" s="214">
        <f t="shared" si="0"/>
        <v>0</v>
      </c>
    </row>
    <row r="37" spans="2:10" x14ac:dyDescent="0.3">
      <c r="B37" s="10" t="s">
        <v>324</v>
      </c>
      <c r="C37" s="428" t="s">
        <v>325</v>
      </c>
      <c r="D37" s="429"/>
      <c r="E37" s="211"/>
      <c r="F37" s="203"/>
      <c r="G37" s="212"/>
      <c r="H37" s="212"/>
      <c r="I37" s="213"/>
      <c r="J37" s="214">
        <f t="shared" si="0"/>
        <v>0</v>
      </c>
    </row>
    <row r="38" spans="2:10" x14ac:dyDescent="0.3">
      <c r="B38" s="10" t="s">
        <v>332</v>
      </c>
      <c r="C38" s="428" t="s">
        <v>333</v>
      </c>
      <c r="D38" s="429"/>
      <c r="E38" s="211"/>
      <c r="F38" s="203"/>
      <c r="G38" s="212"/>
      <c r="H38" s="212"/>
      <c r="I38" s="213"/>
      <c r="J38" s="214">
        <f t="shared" si="0"/>
        <v>0</v>
      </c>
    </row>
    <row r="39" spans="2:10" x14ac:dyDescent="0.3">
      <c r="B39" s="10" t="s">
        <v>336</v>
      </c>
      <c r="C39" s="428" t="s">
        <v>337</v>
      </c>
      <c r="D39" s="429"/>
      <c r="E39" s="211"/>
      <c r="F39" s="203"/>
      <c r="G39" s="212"/>
      <c r="H39" s="212"/>
      <c r="I39" s="213"/>
      <c r="J39" s="214">
        <f t="shared" si="0"/>
        <v>0</v>
      </c>
    </row>
    <row r="40" spans="2:10" x14ac:dyDescent="0.3">
      <c r="B40" s="10" t="s">
        <v>312</v>
      </c>
      <c r="C40" s="428" t="s">
        <v>313</v>
      </c>
      <c r="D40" s="429"/>
      <c r="E40" s="211"/>
      <c r="F40" s="203"/>
      <c r="G40" s="212"/>
      <c r="H40" s="212"/>
      <c r="I40" s="213"/>
      <c r="J40" s="214">
        <f t="shared" si="0"/>
        <v>0</v>
      </c>
    </row>
    <row r="41" spans="2:10" x14ac:dyDescent="0.3">
      <c r="B41" s="10" t="s">
        <v>256</v>
      </c>
      <c r="C41" s="428" t="s">
        <v>257</v>
      </c>
      <c r="D41" s="429"/>
      <c r="E41" s="211"/>
      <c r="F41" s="203"/>
      <c r="G41" s="212"/>
      <c r="H41" s="212"/>
      <c r="I41" s="213"/>
      <c r="J41" s="214">
        <f t="shared" si="0"/>
        <v>0</v>
      </c>
    </row>
    <row r="42" spans="2:10" x14ac:dyDescent="0.3">
      <c r="B42" s="10" t="s">
        <v>278</v>
      </c>
      <c r="C42" s="428" t="s">
        <v>279</v>
      </c>
      <c r="D42" s="429"/>
      <c r="E42" s="211"/>
      <c r="F42" s="203"/>
      <c r="G42" s="212"/>
      <c r="H42" s="212"/>
      <c r="I42" s="213"/>
      <c r="J42" s="214">
        <f t="shared" si="0"/>
        <v>0</v>
      </c>
    </row>
    <row r="43" spans="2:10" x14ac:dyDescent="0.3">
      <c r="B43" s="10" t="s">
        <v>348</v>
      </c>
      <c r="C43" s="428" t="s">
        <v>349</v>
      </c>
      <c r="D43" s="429"/>
      <c r="E43" s="211"/>
      <c r="F43" s="203"/>
      <c r="G43" s="212"/>
      <c r="H43" s="212"/>
      <c r="I43" s="213"/>
      <c r="J43" s="214">
        <f t="shared" si="0"/>
        <v>0</v>
      </c>
    </row>
    <row r="44" spans="2:10" x14ac:dyDescent="0.3">
      <c r="B44" s="10" t="s">
        <v>342</v>
      </c>
      <c r="C44" s="428" t="s">
        <v>343</v>
      </c>
      <c r="D44" s="429"/>
      <c r="E44" s="211"/>
      <c r="F44" s="203"/>
      <c r="G44" s="212"/>
      <c r="H44" s="212"/>
      <c r="I44" s="213"/>
      <c r="J44" s="214">
        <f t="shared" si="0"/>
        <v>0</v>
      </c>
    </row>
    <row r="45" spans="2:10" x14ac:dyDescent="0.3">
      <c r="B45" s="10" t="s">
        <v>352</v>
      </c>
      <c r="C45" s="428" t="s">
        <v>353</v>
      </c>
      <c r="D45" s="429"/>
      <c r="E45" s="211"/>
      <c r="F45" s="203"/>
      <c r="G45" s="212"/>
      <c r="H45" s="212"/>
      <c r="I45" s="213"/>
      <c r="J45" s="214">
        <f t="shared" si="0"/>
        <v>0</v>
      </c>
    </row>
    <row r="46" spans="2:10" x14ac:dyDescent="0.3">
      <c r="B46" s="10" t="s">
        <v>356</v>
      </c>
      <c r="C46" s="428" t="s">
        <v>357</v>
      </c>
      <c r="D46" s="429"/>
      <c r="E46" s="211"/>
      <c r="F46" s="203"/>
      <c r="G46" s="212"/>
      <c r="H46" s="212"/>
      <c r="I46" s="213"/>
      <c r="J46" s="214">
        <f t="shared" si="0"/>
        <v>0</v>
      </c>
    </row>
    <row r="47" spans="2:10" x14ac:dyDescent="0.3">
      <c r="B47" s="10" t="s">
        <v>364</v>
      </c>
      <c r="C47" s="428" t="s">
        <v>365</v>
      </c>
      <c r="D47" s="429"/>
      <c r="E47" s="211"/>
      <c r="F47" s="203"/>
      <c r="G47" s="212"/>
      <c r="H47" s="212"/>
      <c r="I47" s="213"/>
      <c r="J47" s="214">
        <f t="shared" si="0"/>
        <v>0</v>
      </c>
    </row>
    <row r="48" spans="2:10" x14ac:dyDescent="0.3">
      <c r="B48" s="10" t="s">
        <v>368</v>
      </c>
      <c r="C48" s="428" t="s">
        <v>369</v>
      </c>
      <c r="D48" s="429"/>
      <c r="E48" s="211"/>
      <c r="F48" s="203"/>
      <c r="G48" s="212"/>
      <c r="H48" s="212"/>
      <c r="I48" s="213"/>
      <c r="J48" s="214">
        <f t="shared" si="0"/>
        <v>0</v>
      </c>
    </row>
    <row r="49" spans="2:10" x14ac:dyDescent="0.3">
      <c r="B49" s="10" t="s">
        <v>374</v>
      </c>
      <c r="C49" s="428" t="s">
        <v>375</v>
      </c>
      <c r="D49" s="429"/>
      <c r="E49" s="211"/>
      <c r="F49" s="203"/>
      <c r="G49" s="212"/>
      <c r="H49" s="212"/>
      <c r="I49" s="213"/>
      <c r="J49" s="214">
        <f t="shared" si="0"/>
        <v>0</v>
      </c>
    </row>
    <row r="50" spans="2:10" x14ac:dyDescent="0.3">
      <c r="B50" s="10" t="s">
        <v>384</v>
      </c>
      <c r="C50" s="428" t="s">
        <v>385</v>
      </c>
      <c r="D50" s="429"/>
      <c r="E50" s="211"/>
      <c r="F50" s="203"/>
      <c r="G50" s="212"/>
      <c r="H50" s="212"/>
      <c r="I50" s="213"/>
      <c r="J50" s="214">
        <f t="shared" si="0"/>
        <v>0</v>
      </c>
    </row>
    <row r="51" spans="2:10" x14ac:dyDescent="0.3">
      <c r="B51" s="10" t="s">
        <v>392</v>
      </c>
      <c r="C51" s="428" t="s">
        <v>393</v>
      </c>
      <c r="D51" s="429"/>
      <c r="E51" s="211"/>
      <c r="F51" s="203"/>
      <c r="G51" s="212"/>
      <c r="H51" s="212"/>
      <c r="I51" s="213"/>
      <c r="J51" s="214">
        <f t="shared" si="0"/>
        <v>0</v>
      </c>
    </row>
    <row r="52" spans="2:10" x14ac:dyDescent="0.3">
      <c r="B52" s="10" t="s">
        <v>396</v>
      </c>
      <c r="C52" s="428" t="s">
        <v>397</v>
      </c>
      <c r="D52" s="429"/>
      <c r="E52" s="211"/>
      <c r="F52" s="203"/>
      <c r="G52" s="212"/>
      <c r="H52" s="212"/>
      <c r="I52" s="213"/>
      <c r="J52" s="214">
        <f t="shared" si="0"/>
        <v>0</v>
      </c>
    </row>
    <row r="53" spans="2:10" x14ac:dyDescent="0.3">
      <c r="B53" s="10" t="s">
        <v>412</v>
      </c>
      <c r="C53" s="428" t="s">
        <v>413</v>
      </c>
      <c r="D53" s="429"/>
      <c r="E53" s="211"/>
      <c r="F53" s="203"/>
      <c r="G53" s="212"/>
      <c r="H53" s="212"/>
      <c r="I53" s="213"/>
      <c r="J53" s="214">
        <f t="shared" si="0"/>
        <v>0</v>
      </c>
    </row>
    <row r="54" spans="2:10" x14ac:dyDescent="0.3">
      <c r="B54" s="10" t="s">
        <v>420</v>
      </c>
      <c r="C54" s="428" t="s">
        <v>421</v>
      </c>
      <c r="D54" s="429"/>
      <c r="E54" s="211"/>
      <c r="F54" s="203"/>
      <c r="G54" s="212"/>
      <c r="H54" s="212"/>
      <c r="I54" s="213"/>
      <c r="J54" s="214">
        <f t="shared" si="0"/>
        <v>0</v>
      </c>
    </row>
    <row r="55" spans="2:10" x14ac:dyDescent="0.3">
      <c r="B55" s="10" t="s">
        <v>424</v>
      </c>
      <c r="C55" s="428" t="s">
        <v>425</v>
      </c>
      <c r="D55" s="429"/>
      <c r="E55" s="211"/>
      <c r="F55" s="203"/>
      <c r="G55" s="212"/>
      <c r="H55" s="212"/>
      <c r="I55" s="213"/>
      <c r="J55" s="214">
        <f t="shared" si="0"/>
        <v>0</v>
      </c>
    </row>
    <row r="56" spans="2:10" x14ac:dyDescent="0.3">
      <c r="B56" s="10" t="s">
        <v>438</v>
      </c>
      <c r="C56" s="428" t="s">
        <v>439</v>
      </c>
      <c r="D56" s="429"/>
      <c r="E56" s="211"/>
      <c r="F56" s="203"/>
      <c r="G56" s="212"/>
      <c r="H56" s="212"/>
      <c r="I56" s="213"/>
      <c r="J56" s="214">
        <f t="shared" si="0"/>
        <v>0</v>
      </c>
    </row>
    <row r="57" spans="2:10" x14ac:dyDescent="0.3">
      <c r="B57" s="10" t="s">
        <v>444</v>
      </c>
      <c r="C57" s="428" t="s">
        <v>445</v>
      </c>
      <c r="D57" s="429"/>
      <c r="E57" s="211"/>
      <c r="F57" s="203"/>
      <c r="G57" s="212"/>
      <c r="H57" s="212"/>
      <c r="I57" s="213"/>
      <c r="J57" s="214">
        <f t="shared" si="0"/>
        <v>0</v>
      </c>
    </row>
    <row r="58" spans="2:10" x14ac:dyDescent="0.3">
      <c r="B58" s="10" t="s">
        <v>448</v>
      </c>
      <c r="C58" s="428" t="s">
        <v>449</v>
      </c>
      <c r="D58" s="429"/>
      <c r="E58" s="211"/>
      <c r="F58" s="203"/>
      <c r="G58" s="212"/>
      <c r="H58" s="212"/>
      <c r="I58" s="213"/>
      <c r="J58" s="214">
        <f t="shared" si="0"/>
        <v>0</v>
      </c>
    </row>
    <row r="59" spans="2:10" x14ac:dyDescent="0.3">
      <c r="B59" s="10" t="s">
        <v>456</v>
      </c>
      <c r="C59" s="428" t="s">
        <v>457</v>
      </c>
      <c r="D59" s="429"/>
      <c r="E59" s="211"/>
      <c r="F59" s="203"/>
      <c r="G59" s="212"/>
      <c r="H59" s="212"/>
      <c r="I59" s="213"/>
      <c r="J59" s="214">
        <f t="shared" si="0"/>
        <v>0</v>
      </c>
    </row>
    <row r="60" spans="2:10" x14ac:dyDescent="0.3">
      <c r="B60" s="10" t="s">
        <v>476</v>
      </c>
      <c r="C60" s="428" t="s">
        <v>477</v>
      </c>
      <c r="D60" s="429"/>
      <c r="E60" s="211"/>
      <c r="F60" s="203"/>
      <c r="G60" s="212"/>
      <c r="H60" s="212"/>
      <c r="I60" s="213"/>
      <c r="J60" s="214">
        <f t="shared" si="0"/>
        <v>0</v>
      </c>
    </row>
    <row r="61" spans="2:10" x14ac:dyDescent="0.3">
      <c r="B61" s="10" t="s">
        <v>486</v>
      </c>
      <c r="C61" s="428" t="s">
        <v>487</v>
      </c>
      <c r="D61" s="429"/>
      <c r="E61" s="211"/>
      <c r="F61" s="203"/>
      <c r="G61" s="212"/>
      <c r="H61" s="212"/>
      <c r="I61" s="213"/>
      <c r="J61" s="214">
        <f t="shared" si="0"/>
        <v>0</v>
      </c>
    </row>
    <row r="62" spans="2:10" x14ac:dyDescent="0.3">
      <c r="B62" s="10" t="s">
        <v>504</v>
      </c>
      <c r="C62" s="428" t="s">
        <v>505</v>
      </c>
      <c r="D62" s="429"/>
      <c r="E62" s="211"/>
      <c r="F62" s="203"/>
      <c r="G62" s="212"/>
      <c r="H62" s="212"/>
      <c r="I62" s="213"/>
      <c r="J62" s="214">
        <f t="shared" si="0"/>
        <v>0</v>
      </c>
    </row>
    <row r="63" spans="2:10" x14ac:dyDescent="0.3">
      <c r="B63" s="10" t="s">
        <v>500</v>
      </c>
      <c r="C63" s="428" t="s">
        <v>501</v>
      </c>
      <c r="D63" s="429"/>
      <c r="E63" s="211"/>
      <c r="F63" s="203"/>
      <c r="G63" s="212"/>
      <c r="H63" s="212"/>
      <c r="I63" s="213"/>
      <c r="J63" s="214">
        <f t="shared" si="0"/>
        <v>0</v>
      </c>
    </row>
    <row r="64" spans="2:10" x14ac:dyDescent="0.3">
      <c r="B64" s="10" t="s">
        <v>494</v>
      </c>
      <c r="C64" s="428" t="s">
        <v>495</v>
      </c>
      <c r="D64" s="429"/>
      <c r="E64" s="211"/>
      <c r="F64" s="203"/>
      <c r="G64" s="212"/>
      <c r="H64" s="212"/>
      <c r="I64" s="213"/>
      <c r="J64" s="214">
        <f t="shared" si="0"/>
        <v>0</v>
      </c>
    </row>
    <row r="65" spans="2:10" x14ac:dyDescent="0.3">
      <c r="B65" s="10" t="s">
        <v>514</v>
      </c>
      <c r="C65" s="428" t="s">
        <v>515</v>
      </c>
      <c r="D65" s="429"/>
      <c r="E65" s="211"/>
      <c r="F65" s="203"/>
      <c r="G65" s="212"/>
      <c r="H65" s="212"/>
      <c r="I65" s="213"/>
      <c r="J65" s="214">
        <f t="shared" si="0"/>
        <v>0</v>
      </c>
    </row>
    <row r="66" spans="2:10" x14ac:dyDescent="0.3">
      <c r="B66" s="10" t="s">
        <v>464</v>
      </c>
      <c r="C66" s="428" t="s">
        <v>465</v>
      </c>
      <c r="D66" s="429"/>
      <c r="E66" s="211"/>
      <c r="F66" s="203"/>
      <c r="G66" s="212"/>
      <c r="H66" s="212"/>
      <c r="I66" s="213"/>
      <c r="J66" s="214">
        <f t="shared" si="0"/>
        <v>0</v>
      </c>
    </row>
    <row r="67" spans="2:10" x14ac:dyDescent="0.3">
      <c r="B67" s="10" t="s">
        <v>468</v>
      </c>
      <c r="C67" s="428" t="s">
        <v>469</v>
      </c>
      <c r="D67" s="429"/>
      <c r="E67" s="211"/>
      <c r="F67" s="203"/>
      <c r="G67" s="212"/>
      <c r="H67" s="212"/>
      <c r="I67" s="213"/>
      <c r="J67" s="214">
        <f t="shared" si="0"/>
        <v>0</v>
      </c>
    </row>
    <row r="68" spans="2:10" x14ac:dyDescent="0.3">
      <c r="B68" s="10" t="s">
        <v>228</v>
      </c>
      <c r="C68" s="428" t="s">
        <v>229</v>
      </c>
      <c r="D68" s="429"/>
      <c r="E68" s="211"/>
      <c r="F68" s="203"/>
      <c r="G68" s="212"/>
      <c r="H68" s="212"/>
      <c r="I68" s="213"/>
      <c r="J68" s="214">
        <f t="shared" si="0"/>
        <v>0</v>
      </c>
    </row>
    <row r="69" spans="2:10" x14ac:dyDescent="0.3">
      <c r="B69" s="10" t="s">
        <v>234</v>
      </c>
      <c r="C69" s="428" t="s">
        <v>235</v>
      </c>
      <c r="D69" s="429"/>
      <c r="E69" s="211"/>
      <c r="F69" s="203"/>
      <c r="G69" s="212"/>
      <c r="H69" s="212"/>
      <c r="I69" s="213"/>
      <c r="J69" s="214">
        <f t="shared" si="0"/>
        <v>0</v>
      </c>
    </row>
    <row r="70" spans="2:10" x14ac:dyDescent="0.3">
      <c r="B70" s="10" t="s">
        <v>472</v>
      </c>
      <c r="C70" s="428" t="s">
        <v>473</v>
      </c>
      <c r="D70" s="429"/>
      <c r="E70" s="211"/>
      <c r="F70" s="203"/>
      <c r="G70" s="212"/>
      <c r="H70" s="212"/>
      <c r="I70" s="213"/>
      <c r="J70" s="214">
        <f t="shared" si="0"/>
        <v>0</v>
      </c>
    </row>
    <row r="71" spans="2:10" x14ac:dyDescent="0.3">
      <c r="B71" s="10" t="s">
        <v>530</v>
      </c>
      <c r="C71" s="428" t="s">
        <v>531</v>
      </c>
      <c r="D71" s="429"/>
      <c r="E71" s="211"/>
      <c r="F71" s="203"/>
      <c r="G71" s="212"/>
      <c r="H71" s="212"/>
      <c r="I71" s="213"/>
      <c r="J71" s="214">
        <f t="shared" si="0"/>
        <v>0</v>
      </c>
    </row>
    <row r="72" spans="2:10" x14ac:dyDescent="0.3">
      <c r="B72" s="10" t="s">
        <v>542</v>
      </c>
      <c r="C72" s="428" t="s">
        <v>543</v>
      </c>
      <c r="D72" s="429"/>
      <c r="E72" s="211"/>
      <c r="F72" s="203"/>
      <c r="G72" s="212"/>
      <c r="H72" s="212"/>
      <c r="I72" s="213"/>
      <c r="J72" s="214">
        <f t="shared" si="0"/>
        <v>0</v>
      </c>
    </row>
    <row r="73" spans="2:10" x14ac:dyDescent="0.3">
      <c r="B73" s="10" t="s">
        <v>562</v>
      </c>
      <c r="C73" s="428" t="s">
        <v>563</v>
      </c>
      <c r="D73" s="429"/>
      <c r="E73" s="211"/>
      <c r="F73" s="203"/>
      <c r="G73" s="212"/>
      <c r="H73" s="212"/>
      <c r="I73" s="213"/>
      <c r="J73" s="214">
        <f t="shared" si="0"/>
        <v>0</v>
      </c>
    </row>
    <row r="74" spans="2:10" x14ac:dyDescent="0.3">
      <c r="B74" s="10" t="s">
        <v>534</v>
      </c>
      <c r="C74" s="428" t="s">
        <v>535</v>
      </c>
      <c r="D74" s="429"/>
      <c r="E74" s="211"/>
      <c r="F74" s="203"/>
      <c r="G74" s="212"/>
      <c r="H74" s="212"/>
      <c r="I74" s="213"/>
      <c r="J74" s="214">
        <f t="shared" si="0"/>
        <v>0</v>
      </c>
    </row>
    <row r="75" spans="2:10" x14ac:dyDescent="0.3">
      <c r="B75" s="10" t="s">
        <v>538</v>
      </c>
      <c r="C75" s="428" t="s">
        <v>539</v>
      </c>
      <c r="D75" s="429"/>
      <c r="E75" s="211"/>
      <c r="F75" s="203"/>
      <c r="G75" s="212"/>
      <c r="H75" s="212"/>
      <c r="I75" s="213"/>
      <c r="J75" s="214">
        <f t="shared" si="0"/>
        <v>0</v>
      </c>
    </row>
    <row r="76" spans="2:10" x14ac:dyDescent="0.3">
      <c r="B76" s="10" t="s">
        <v>616</v>
      </c>
      <c r="C76" s="428" t="s">
        <v>617</v>
      </c>
      <c r="D76" s="429"/>
      <c r="E76" s="211"/>
      <c r="F76" s="203"/>
      <c r="G76" s="212"/>
      <c r="H76" s="212"/>
      <c r="I76" s="213"/>
      <c r="J76" s="214">
        <f t="shared" si="0"/>
        <v>0</v>
      </c>
    </row>
    <row r="77" spans="2:10" x14ac:dyDescent="0.3">
      <c r="B77" s="10" t="s">
        <v>566</v>
      </c>
      <c r="C77" s="428" t="s">
        <v>567</v>
      </c>
      <c r="D77" s="429"/>
      <c r="E77" s="211"/>
      <c r="F77" s="203"/>
      <c r="G77" s="212"/>
      <c r="H77" s="212"/>
      <c r="I77" s="213"/>
      <c r="J77" s="214">
        <f t="shared" si="0"/>
        <v>0</v>
      </c>
    </row>
    <row r="78" spans="2:10" x14ac:dyDescent="0.3">
      <c r="B78" s="10" t="s">
        <v>576</v>
      </c>
      <c r="C78" s="428" t="s">
        <v>577</v>
      </c>
      <c r="D78" s="429"/>
      <c r="E78" s="211"/>
      <c r="F78" s="203"/>
      <c r="G78" s="212"/>
      <c r="H78" s="212"/>
      <c r="I78" s="213"/>
      <c r="J78" s="214">
        <f t="shared" ref="J78:J88" si="1">SUM(E78:I78)</f>
        <v>0</v>
      </c>
    </row>
    <row r="79" spans="2:10" x14ac:dyDescent="0.3">
      <c r="B79" s="10" t="s">
        <v>586</v>
      </c>
      <c r="C79" s="428" t="s">
        <v>587</v>
      </c>
      <c r="D79" s="429"/>
      <c r="E79" s="211"/>
      <c r="F79" s="203"/>
      <c r="G79" s="212"/>
      <c r="H79" s="212"/>
      <c r="I79" s="213"/>
      <c r="J79" s="214">
        <f t="shared" si="1"/>
        <v>0</v>
      </c>
    </row>
    <row r="80" spans="2:10" x14ac:dyDescent="0.3">
      <c r="B80" s="10" t="s">
        <v>592</v>
      </c>
      <c r="C80" s="428" t="s">
        <v>593</v>
      </c>
      <c r="D80" s="429"/>
      <c r="E80" s="211"/>
      <c r="F80" s="203"/>
      <c r="G80" s="212"/>
      <c r="H80" s="212"/>
      <c r="I80" s="213"/>
      <c r="J80" s="214">
        <f t="shared" si="1"/>
        <v>0</v>
      </c>
    </row>
    <row r="81" spans="2:10" x14ac:dyDescent="0.3">
      <c r="B81" s="10" t="s">
        <v>600</v>
      </c>
      <c r="C81" s="428" t="s">
        <v>601</v>
      </c>
      <c r="D81" s="429"/>
      <c r="E81" s="211"/>
      <c r="F81" s="203"/>
      <c r="G81" s="212"/>
      <c r="H81" s="212"/>
      <c r="I81" s="213"/>
      <c r="J81" s="214">
        <f t="shared" si="1"/>
        <v>0</v>
      </c>
    </row>
    <row r="82" spans="2:10" x14ac:dyDescent="0.3">
      <c r="B82" s="10" t="s">
        <v>650</v>
      </c>
      <c r="C82" s="428" t="s">
        <v>651</v>
      </c>
      <c r="D82" s="429"/>
      <c r="E82" s="211"/>
      <c r="F82" s="203"/>
      <c r="G82" s="212"/>
      <c r="H82" s="212"/>
      <c r="I82" s="213"/>
      <c r="J82" s="214">
        <f t="shared" si="1"/>
        <v>0</v>
      </c>
    </row>
    <row r="83" spans="2:10" x14ac:dyDescent="0.3">
      <c r="B83" s="10" t="s">
        <v>656</v>
      </c>
      <c r="C83" s="428" t="s">
        <v>657</v>
      </c>
      <c r="D83" s="429"/>
      <c r="E83" s="211"/>
      <c r="F83" s="203"/>
      <c r="G83" s="212"/>
      <c r="H83" s="212"/>
      <c r="I83" s="213"/>
      <c r="J83" s="214">
        <f t="shared" si="1"/>
        <v>0</v>
      </c>
    </row>
    <row r="84" spans="2:10" x14ac:dyDescent="0.3">
      <c r="B84" s="10" t="s">
        <v>660</v>
      </c>
      <c r="C84" s="428" t="s">
        <v>661</v>
      </c>
      <c r="D84" s="429"/>
      <c r="E84" s="211"/>
      <c r="F84" s="203"/>
      <c r="G84" s="212"/>
      <c r="H84" s="212"/>
      <c r="I84" s="213"/>
      <c r="J84" s="214">
        <f t="shared" si="1"/>
        <v>0</v>
      </c>
    </row>
    <row r="85" spans="2:10" x14ac:dyDescent="0.3">
      <c r="B85" s="10" t="s">
        <v>676</v>
      </c>
      <c r="C85" s="428" t="s">
        <v>677</v>
      </c>
      <c r="D85" s="429"/>
      <c r="E85" s="211"/>
      <c r="F85" s="203"/>
      <c r="G85" s="212"/>
      <c r="H85" s="212"/>
      <c r="I85" s="213"/>
      <c r="J85" s="214">
        <f t="shared" si="1"/>
        <v>0</v>
      </c>
    </row>
    <row r="86" spans="2:10" x14ac:dyDescent="0.3">
      <c r="B86" s="10" t="s">
        <v>680</v>
      </c>
      <c r="C86" s="428" t="s">
        <v>681</v>
      </c>
      <c r="D86" s="429"/>
      <c r="E86" s="211"/>
      <c r="F86" s="203"/>
      <c r="G86" s="212"/>
      <c r="H86" s="212"/>
      <c r="I86" s="213"/>
      <c r="J86" s="214">
        <f t="shared" si="1"/>
        <v>0</v>
      </c>
    </row>
    <row r="87" spans="2:10" x14ac:dyDescent="0.3">
      <c r="B87" s="10" t="s">
        <v>628</v>
      </c>
      <c r="C87" s="428" t="s">
        <v>629</v>
      </c>
      <c r="D87" s="429"/>
      <c r="E87" s="211"/>
      <c r="F87" s="203"/>
      <c r="G87" s="212"/>
      <c r="H87" s="212"/>
      <c r="I87" s="213"/>
      <c r="J87" s="214">
        <f t="shared" si="1"/>
        <v>0</v>
      </c>
    </row>
    <row r="88" spans="2:10" x14ac:dyDescent="0.3">
      <c r="B88" s="12" t="s">
        <v>692</v>
      </c>
      <c r="C88" s="431" t="s">
        <v>693</v>
      </c>
      <c r="D88" s="432"/>
      <c r="E88" s="215"/>
      <c r="F88" s="204"/>
      <c r="G88" s="216"/>
      <c r="H88" s="216"/>
      <c r="I88" s="217"/>
      <c r="J88" s="218">
        <f t="shared" si="1"/>
        <v>0</v>
      </c>
    </row>
    <row r="90" spans="2:10" x14ac:dyDescent="0.3">
      <c r="B90" s="9" t="s">
        <v>702</v>
      </c>
    </row>
    <row r="92" spans="2:10" x14ac:dyDescent="0.3">
      <c r="B92" s="109" t="s">
        <v>901</v>
      </c>
    </row>
  </sheetData>
  <sheetProtection password="800C" sheet="1" formatColumns="0" formatRows="0"/>
  <autoFilter ref="A12:K12" xr:uid="{00000000-0001-0000-3B00-000000000000}">
    <filterColumn colId="2" showButton="0"/>
  </autoFilter>
  <mergeCells count="80"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4:D24"/>
    <mergeCell ref="C25:D25"/>
    <mergeCell ref="C26:D26"/>
    <mergeCell ref="C27:D27"/>
    <mergeCell ref="C28:D28"/>
    <mergeCell ref="C19:D19"/>
    <mergeCell ref="C20:D20"/>
    <mergeCell ref="C21:D21"/>
    <mergeCell ref="C22:D22"/>
    <mergeCell ref="C23:D23"/>
    <mergeCell ref="C14:D14"/>
    <mergeCell ref="C15:D15"/>
    <mergeCell ref="C16:D16"/>
    <mergeCell ref="C17:D17"/>
    <mergeCell ref="C18:D18"/>
    <mergeCell ref="B9:C9"/>
    <mergeCell ref="B11:B12"/>
    <mergeCell ref="C11:D12"/>
    <mergeCell ref="C13:D13"/>
    <mergeCell ref="E11:J11"/>
  </mergeCells>
  <conditionalFormatting sqref="E12:J12">
    <cfRule type="cellIs" dxfId="237" priority="5" operator="lessThan">
      <formula>0</formula>
    </cfRule>
  </conditionalFormatting>
  <conditionalFormatting sqref="E89:J1048576">
    <cfRule type="cellIs" dxfId="236" priority="7" operator="lessThan">
      <formula>0</formula>
    </cfRule>
  </conditionalFormatting>
  <conditionalFormatting sqref="J13:J88">
    <cfRule type="cellIs" dxfId="235" priority="1" operator="notEqual">
      <formula>0</formula>
    </cfRule>
  </conditionalFormatting>
  <conditionalFormatting sqref="K11:XFD1048576">
    <cfRule type="cellIs" dxfId="234" priority="10" operator="lessThan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I88" xr:uid="{35737FE5-E37E-43D7-BC4D-AB08206E5EDE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BY78"/>
  <sheetViews>
    <sheetView showGridLines="0" zoomScale="70" zoomScaleNormal="70" workbookViewId="0">
      <pane xSplit="1" ySplit="2" topLeftCell="B3" activePane="bottomRight" state="frozen"/>
      <selection pane="topRight" activeCell="C6" sqref="C6"/>
      <selection pane="bottomLeft" activeCell="C6" sqref="C6"/>
      <selection pane="bottomRight" activeCell="B3" sqref="B3"/>
    </sheetView>
  </sheetViews>
  <sheetFormatPr baseColWidth="10" defaultColWidth="11.44140625" defaultRowHeight="14.4" x14ac:dyDescent="0.3"/>
  <cols>
    <col min="1" max="1" width="34" customWidth="1"/>
    <col min="2" max="2" width="14.5546875" customWidth="1"/>
    <col min="3" max="3" width="13.109375" customWidth="1"/>
    <col min="4" max="6" width="14.5546875" customWidth="1"/>
    <col min="7" max="7" width="13.5546875" customWidth="1"/>
    <col min="8" max="8" width="14.5546875" customWidth="1"/>
    <col min="9" max="9" width="13.109375" customWidth="1"/>
    <col min="10" max="12" width="14.5546875" customWidth="1"/>
    <col min="13" max="13" width="13.5546875" customWidth="1"/>
    <col min="14" max="14" width="14.5546875" customWidth="1"/>
    <col min="15" max="15" width="13.109375" customWidth="1"/>
    <col min="16" max="18" width="14.5546875" customWidth="1"/>
    <col min="19" max="19" width="13.5546875" customWidth="1"/>
    <col min="20" max="24" width="14.5546875" customWidth="1"/>
    <col min="25" max="28" width="13.109375" customWidth="1"/>
    <col min="29" max="30" width="13.5546875" customWidth="1"/>
    <col min="31" max="31" width="14.5546875" customWidth="1"/>
    <col min="32" max="35" width="13.109375" customWidth="1"/>
    <col min="36" max="36" width="13.5546875" customWidth="1"/>
    <col min="37" max="39" width="14.5546875" customWidth="1"/>
    <col min="40" max="40" width="13.109375" customWidth="1"/>
    <col min="41" max="41" width="14.5546875" customWidth="1"/>
    <col min="42" max="42" width="13.109375" customWidth="1"/>
    <col min="43" max="43" width="14.5546875" customWidth="1"/>
    <col min="44" max="44" width="13.109375" customWidth="1"/>
    <col min="45" max="50" width="14.5546875" customWidth="1"/>
    <col min="51" max="51" width="13.109375" customWidth="1"/>
    <col min="52" max="52" width="14.5546875" customWidth="1"/>
    <col min="53" max="53" width="13.109375" customWidth="1"/>
    <col min="54" max="55" width="15.5546875" customWidth="1"/>
    <col min="56" max="56" width="14.5546875" customWidth="1"/>
    <col min="57" max="57" width="13.5546875" customWidth="1"/>
    <col min="58" max="71" width="14.5546875" customWidth="1"/>
    <col min="72" max="72" width="13.5546875" customWidth="1"/>
    <col min="73" max="77" width="13" customWidth="1"/>
  </cols>
  <sheetData>
    <row r="1" spans="1:77" x14ac:dyDescent="0.3">
      <c r="A1" s="220"/>
      <c r="B1" s="433" t="s">
        <v>902</v>
      </c>
      <c r="C1" s="433"/>
      <c r="D1" s="433"/>
      <c r="E1" s="433"/>
      <c r="F1" s="433"/>
      <c r="G1" s="433"/>
      <c r="H1" s="434" t="s">
        <v>903</v>
      </c>
      <c r="I1" s="434"/>
      <c r="J1" s="434"/>
      <c r="K1" s="434"/>
      <c r="L1" s="434"/>
      <c r="M1" s="434"/>
      <c r="N1" s="433" t="s">
        <v>904</v>
      </c>
      <c r="O1" s="433"/>
      <c r="P1" s="433"/>
      <c r="Q1" s="433"/>
      <c r="R1" s="433"/>
      <c r="S1" s="433"/>
    </row>
    <row r="2" spans="1:77" x14ac:dyDescent="0.3">
      <c r="A2" s="220"/>
      <c r="B2" s="221" t="s">
        <v>870</v>
      </c>
      <c r="C2" s="222" t="s">
        <v>872</v>
      </c>
      <c r="D2" s="221" t="s">
        <v>875</v>
      </c>
      <c r="E2" s="221" t="s">
        <v>876</v>
      </c>
      <c r="F2" s="221" t="s">
        <v>877</v>
      </c>
      <c r="G2" s="223" t="s">
        <v>900</v>
      </c>
      <c r="H2" s="105" t="s">
        <v>870</v>
      </c>
      <c r="I2" s="197" t="s">
        <v>872</v>
      </c>
      <c r="J2" s="105" t="s">
        <v>875</v>
      </c>
      <c r="K2" s="105" t="s">
        <v>876</v>
      </c>
      <c r="L2" s="105" t="s">
        <v>877</v>
      </c>
      <c r="M2" s="224" t="s">
        <v>900</v>
      </c>
      <c r="N2" s="221" t="s">
        <v>870</v>
      </c>
      <c r="O2" s="222" t="s">
        <v>872</v>
      </c>
      <c r="P2" s="221" t="s">
        <v>875</v>
      </c>
      <c r="Q2" s="221" t="s">
        <v>876</v>
      </c>
      <c r="R2" s="221" t="s">
        <v>877</v>
      </c>
      <c r="S2" s="223" t="s">
        <v>900</v>
      </c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</row>
    <row r="3" spans="1:77" x14ac:dyDescent="0.3">
      <c r="A3" s="221" t="s">
        <v>42</v>
      </c>
      <c r="B3" s="223">
        <f>H3+N3</f>
        <v>54219.840916381698</v>
      </c>
      <c r="C3" s="223">
        <f t="shared" ref="C3:F18" si="0">I3+O3</f>
        <v>27996.922927760599</v>
      </c>
      <c r="D3" s="223">
        <f t="shared" si="0"/>
        <v>91618</v>
      </c>
      <c r="E3" s="223">
        <f t="shared" si="0"/>
        <v>1038</v>
      </c>
      <c r="F3" s="223">
        <f t="shared" si="0"/>
        <v>384653</v>
      </c>
      <c r="G3" s="223">
        <f>SUM(B3:F3)</f>
        <v>559525.76384414232</v>
      </c>
      <c r="H3" s="196">
        <f>+Sim_oferta!E13</f>
        <v>0</v>
      </c>
      <c r="I3" s="198">
        <f>+Sim_oferta!F13</f>
        <v>0</v>
      </c>
      <c r="J3" s="196">
        <f>+Sim_oferta!G13</f>
        <v>0</v>
      </c>
      <c r="K3" s="196">
        <f>+Sim_oferta!H13</f>
        <v>0</v>
      </c>
      <c r="L3" s="196">
        <f>+Sim_oferta!I13</f>
        <v>0</v>
      </c>
      <c r="M3" s="224">
        <f>SUM(H3:L3)</f>
        <v>0</v>
      </c>
      <c r="N3" s="223">
        <f t="array" ref="N3">'Vt_Of(IxI)'!B2:F77</f>
        <v>54219.840916381698</v>
      </c>
      <c r="O3" s="223">
        <f t="array" ref="O3">'Vt_Of(IxI)'!C2:G77</f>
        <v>27996.922927760599</v>
      </c>
      <c r="P3" s="223">
        <f t="array" ref="P3">'Vt_Of(IxI)'!D2:H77</f>
        <v>91618</v>
      </c>
      <c r="Q3" s="223">
        <f t="array" ref="Q3">'Vt_Of(IxI)'!E2:I77</f>
        <v>1038</v>
      </c>
      <c r="R3" s="223">
        <f t="array" ref="R3">'Vt_Of(IxI)'!F2:J77</f>
        <v>384653</v>
      </c>
      <c r="S3" s="223">
        <f>SUM(N3:R3)</f>
        <v>559525.76384414232</v>
      </c>
    </row>
    <row r="4" spans="1:77" x14ac:dyDescent="0.3">
      <c r="A4" s="221" t="s">
        <v>38</v>
      </c>
      <c r="B4" s="223">
        <f t="shared" ref="B4:F66" si="1">H4+N4</f>
        <v>21688.5048406762</v>
      </c>
      <c r="C4" s="223">
        <f t="shared" si="0"/>
        <v>9180.7526704142801</v>
      </c>
      <c r="D4" s="223">
        <f t="shared" si="0"/>
        <v>44285</v>
      </c>
      <c r="E4" s="223">
        <f t="shared" si="0"/>
        <v>1412</v>
      </c>
      <c r="F4" s="223">
        <f t="shared" si="0"/>
        <v>116331</v>
      </c>
      <c r="G4" s="223">
        <f t="shared" ref="G4:G67" si="2">SUM(B4:F4)</f>
        <v>192897.25751109049</v>
      </c>
      <c r="H4" s="196">
        <f>+Sim_oferta!E14</f>
        <v>0</v>
      </c>
      <c r="I4" s="198">
        <f>+Sim_oferta!F14</f>
        <v>0</v>
      </c>
      <c r="J4" s="196">
        <f>+Sim_oferta!G14</f>
        <v>0</v>
      </c>
      <c r="K4" s="196">
        <f>+Sim_oferta!H14</f>
        <v>0</v>
      </c>
      <c r="L4" s="196">
        <f>+Sim_oferta!I14</f>
        <v>0</v>
      </c>
      <c r="M4" s="224">
        <f t="shared" ref="M4:M67" si="3">SUM(H4:L4)</f>
        <v>0</v>
      </c>
      <c r="N4" s="223">
        <f t="array" ref="N4">'Vt_Of(IxI)'!B3:F78</f>
        <v>21688.5048406762</v>
      </c>
      <c r="O4" s="223">
        <f t="array" ref="O4">'Vt_Of(IxI)'!C3:G78</f>
        <v>9180.7526704142801</v>
      </c>
      <c r="P4" s="223">
        <f t="array" ref="P4">'Vt_Of(IxI)'!D3:H78</f>
        <v>44285</v>
      </c>
      <c r="Q4" s="223">
        <f t="array" ref="Q4">'Vt_Of(IxI)'!E3:I78</f>
        <v>1412</v>
      </c>
      <c r="R4" s="223">
        <f t="array" ref="R4">'Vt_Of(IxI)'!F3:J78</f>
        <v>116331</v>
      </c>
      <c r="S4" s="223">
        <f t="shared" ref="S4:S67" si="4">SUM(N4:R4)</f>
        <v>192897.25751109049</v>
      </c>
    </row>
    <row r="5" spans="1:77" x14ac:dyDescent="0.3">
      <c r="A5" s="221" t="s">
        <v>58</v>
      </c>
      <c r="B5" s="223">
        <f t="shared" si="1"/>
        <v>27240.4413546945</v>
      </c>
      <c r="C5" s="223">
        <f t="shared" si="0"/>
        <v>22410.592374776399</v>
      </c>
      <c r="D5" s="223">
        <f t="shared" si="0"/>
        <v>93322</v>
      </c>
      <c r="E5" s="223">
        <f t="shared" si="0"/>
        <v>492</v>
      </c>
      <c r="F5" s="223">
        <f t="shared" si="0"/>
        <v>446064</v>
      </c>
      <c r="G5" s="223">
        <f t="shared" si="2"/>
        <v>589529.03372947092</v>
      </c>
      <c r="H5" s="196">
        <f>+Sim_oferta!E15</f>
        <v>0</v>
      </c>
      <c r="I5" s="198">
        <f>+Sim_oferta!F15</f>
        <v>0</v>
      </c>
      <c r="J5" s="196">
        <f>+Sim_oferta!G15</f>
        <v>0</v>
      </c>
      <c r="K5" s="196">
        <f>+Sim_oferta!H15</f>
        <v>0</v>
      </c>
      <c r="L5" s="196">
        <f>+Sim_oferta!I15</f>
        <v>0</v>
      </c>
      <c r="M5" s="224">
        <f t="shared" si="3"/>
        <v>0</v>
      </c>
      <c r="N5" s="223">
        <f t="array" ref="N5">'Vt_Of(IxI)'!B4:F79</f>
        <v>27240.4413546945</v>
      </c>
      <c r="O5" s="223">
        <f t="array" ref="O5">'Vt_Of(IxI)'!C4:G79</f>
        <v>22410.592374776399</v>
      </c>
      <c r="P5" s="223">
        <f t="array" ref="P5">'Vt_Of(IxI)'!D4:H79</f>
        <v>93322</v>
      </c>
      <c r="Q5" s="223">
        <f t="array" ref="Q5">'Vt_Of(IxI)'!E4:I79</f>
        <v>492</v>
      </c>
      <c r="R5" s="223">
        <f t="array" ref="R5">'Vt_Of(IxI)'!F4:J79</f>
        <v>446064</v>
      </c>
      <c r="S5" s="223">
        <f t="shared" si="4"/>
        <v>589529.03372947092</v>
      </c>
    </row>
    <row r="6" spans="1:77" x14ac:dyDescent="0.3">
      <c r="A6" s="221" t="s">
        <v>128</v>
      </c>
      <c r="B6" s="223">
        <f t="shared" si="1"/>
        <v>10835.5006114468</v>
      </c>
      <c r="C6" s="223">
        <f t="shared" si="0"/>
        <v>11155.9399311742</v>
      </c>
      <c r="D6" s="223">
        <f t="shared" si="0"/>
        <v>30289</v>
      </c>
      <c r="E6" s="223">
        <f t="shared" si="0"/>
        <v>1084</v>
      </c>
      <c r="F6" s="223">
        <f t="shared" si="0"/>
        <v>56782</v>
      </c>
      <c r="G6" s="223">
        <f t="shared" si="2"/>
        <v>110146.440542621</v>
      </c>
      <c r="H6" s="196">
        <f>+Sim_oferta!E16</f>
        <v>0</v>
      </c>
      <c r="I6" s="198">
        <f>+Sim_oferta!F16</f>
        <v>0</v>
      </c>
      <c r="J6" s="196">
        <f>+Sim_oferta!G16</f>
        <v>0</v>
      </c>
      <c r="K6" s="196">
        <f>+Sim_oferta!H16</f>
        <v>0</v>
      </c>
      <c r="L6" s="196">
        <f>+Sim_oferta!I16</f>
        <v>0</v>
      </c>
      <c r="M6" s="224">
        <f t="shared" si="3"/>
        <v>0</v>
      </c>
      <c r="N6" s="223">
        <f t="array" ref="N6">'Vt_Of(IxI)'!B5:F80</f>
        <v>10835.5006114468</v>
      </c>
      <c r="O6" s="223">
        <f t="array" ref="O6">'Vt_Of(IxI)'!C5:G80</f>
        <v>11155.9399311742</v>
      </c>
      <c r="P6" s="223">
        <f t="array" ref="P6">'Vt_Of(IxI)'!D5:H80</f>
        <v>30289</v>
      </c>
      <c r="Q6" s="223">
        <f t="array" ref="Q6">'Vt_Of(IxI)'!E5:I80</f>
        <v>1084</v>
      </c>
      <c r="R6" s="223">
        <f t="array" ref="R6">'Vt_Of(IxI)'!F5:J80</f>
        <v>56782</v>
      </c>
      <c r="S6" s="223">
        <f t="shared" si="4"/>
        <v>110146.440542621</v>
      </c>
    </row>
    <row r="7" spans="1:77" x14ac:dyDescent="0.3">
      <c r="A7" s="221" t="s">
        <v>74</v>
      </c>
      <c r="B7" s="223">
        <f t="shared" si="1"/>
        <v>615723.14984019299</v>
      </c>
      <c r="C7" s="223">
        <f t="shared" si="0"/>
        <v>257344.40181192401</v>
      </c>
      <c r="D7" s="223">
        <f t="shared" si="0"/>
        <v>997454</v>
      </c>
      <c r="E7" s="223">
        <f t="shared" si="0"/>
        <v>10130</v>
      </c>
      <c r="F7" s="223">
        <f t="shared" si="0"/>
        <v>2087542</v>
      </c>
      <c r="G7" s="223">
        <f t="shared" si="2"/>
        <v>3968193.5516521167</v>
      </c>
      <c r="H7" s="196">
        <f>+Sim_oferta!E17</f>
        <v>0</v>
      </c>
      <c r="I7" s="198">
        <f>+Sim_oferta!F17</f>
        <v>0</v>
      </c>
      <c r="J7" s="196">
        <f>+Sim_oferta!G17</f>
        <v>0</v>
      </c>
      <c r="K7" s="196">
        <f>+Sim_oferta!H17</f>
        <v>0</v>
      </c>
      <c r="L7" s="196">
        <f>+Sim_oferta!I17</f>
        <v>0</v>
      </c>
      <c r="M7" s="224">
        <f t="shared" si="3"/>
        <v>0</v>
      </c>
      <c r="N7" s="223">
        <f t="array" ref="N7">'Vt_Of(IxI)'!B6:F81</f>
        <v>615723.14984019299</v>
      </c>
      <c r="O7" s="223">
        <f t="array" ref="O7">'Vt_Of(IxI)'!C6:G81</f>
        <v>257344.40181192401</v>
      </c>
      <c r="P7" s="223">
        <f t="array" ref="P7">'Vt_Of(IxI)'!D6:H81</f>
        <v>997454</v>
      </c>
      <c r="Q7" s="223">
        <f t="array" ref="Q7">'Vt_Of(IxI)'!E6:I81</f>
        <v>10130</v>
      </c>
      <c r="R7" s="223">
        <f t="array" ref="R7">'Vt_Of(IxI)'!F6:J81</f>
        <v>2087542</v>
      </c>
      <c r="S7" s="223">
        <f t="shared" si="4"/>
        <v>3968193.5516521167</v>
      </c>
    </row>
    <row r="8" spans="1:77" x14ac:dyDescent="0.3">
      <c r="A8" s="221" t="s">
        <v>132</v>
      </c>
      <c r="B8" s="223">
        <f t="shared" si="1"/>
        <v>21180.6546007416</v>
      </c>
      <c r="C8" s="223">
        <f t="shared" si="0"/>
        <v>63776.823671550301</v>
      </c>
      <c r="D8" s="223">
        <f t="shared" si="0"/>
        <v>597014</v>
      </c>
      <c r="E8" s="223">
        <f t="shared" si="0"/>
        <v>5162</v>
      </c>
      <c r="F8" s="223">
        <f t="shared" si="0"/>
        <v>237271</v>
      </c>
      <c r="G8" s="223">
        <f t="shared" si="2"/>
        <v>924404.47827229195</v>
      </c>
      <c r="H8" s="196">
        <f>+Sim_oferta!E18</f>
        <v>0</v>
      </c>
      <c r="I8" s="198">
        <f>+Sim_oferta!F18</f>
        <v>0</v>
      </c>
      <c r="J8" s="196">
        <f>+Sim_oferta!G18</f>
        <v>0</v>
      </c>
      <c r="K8" s="196">
        <f>+Sim_oferta!H18</f>
        <v>0</v>
      </c>
      <c r="L8" s="196">
        <f>+Sim_oferta!I18</f>
        <v>0</v>
      </c>
      <c r="M8" s="224">
        <f t="shared" si="3"/>
        <v>0</v>
      </c>
      <c r="N8" s="223">
        <f t="array" ref="N8">'Vt_Of(IxI)'!B7:F82</f>
        <v>21180.6546007416</v>
      </c>
      <c r="O8" s="223">
        <f t="array" ref="O8">'Vt_Of(IxI)'!C7:G82</f>
        <v>63776.823671550301</v>
      </c>
      <c r="P8" s="223">
        <f t="array" ref="P8">'Vt_Of(IxI)'!D7:H82</f>
        <v>597014</v>
      </c>
      <c r="Q8" s="223">
        <f t="array" ref="Q8">'Vt_Of(IxI)'!E7:I82</f>
        <v>5162</v>
      </c>
      <c r="R8" s="223">
        <f t="array" ref="R8">'Vt_Of(IxI)'!F7:J82</f>
        <v>237271</v>
      </c>
      <c r="S8" s="223">
        <f t="shared" si="4"/>
        <v>924404.47827229195</v>
      </c>
    </row>
    <row r="9" spans="1:77" x14ac:dyDescent="0.3">
      <c r="A9" s="221" t="s">
        <v>98</v>
      </c>
      <c r="B9" s="223">
        <f t="shared" si="1"/>
        <v>53813.375063084502</v>
      </c>
      <c r="C9" s="223">
        <f t="shared" si="0"/>
        <v>13202.676422217401</v>
      </c>
      <c r="D9" s="223">
        <f t="shared" si="0"/>
        <v>93039</v>
      </c>
      <c r="E9" s="223">
        <f t="shared" si="0"/>
        <v>1531</v>
      </c>
      <c r="F9" s="223">
        <f t="shared" si="0"/>
        <v>134149</v>
      </c>
      <c r="G9" s="223">
        <f t="shared" si="2"/>
        <v>295735.05148530193</v>
      </c>
      <c r="H9" s="196">
        <f>+Sim_oferta!E19</f>
        <v>0</v>
      </c>
      <c r="I9" s="198">
        <f>+Sim_oferta!F19</f>
        <v>0</v>
      </c>
      <c r="J9" s="196">
        <f>+Sim_oferta!G19</f>
        <v>0</v>
      </c>
      <c r="K9" s="196">
        <f>+Sim_oferta!H19</f>
        <v>0</v>
      </c>
      <c r="L9" s="196">
        <f>+Sim_oferta!I19</f>
        <v>0</v>
      </c>
      <c r="M9" s="224">
        <f t="shared" si="3"/>
        <v>0</v>
      </c>
      <c r="N9" s="223">
        <f t="array" ref="N9">'Vt_Of(IxI)'!B8:F83</f>
        <v>53813.375063084502</v>
      </c>
      <c r="O9" s="223">
        <f t="array" ref="O9">'Vt_Of(IxI)'!C8:G83</f>
        <v>13202.676422217401</v>
      </c>
      <c r="P9" s="223">
        <f t="array" ref="P9">'Vt_Of(IxI)'!D8:H83</f>
        <v>93039</v>
      </c>
      <c r="Q9" s="223">
        <f t="array" ref="Q9">'Vt_Of(IxI)'!E8:I83</f>
        <v>1531</v>
      </c>
      <c r="R9" s="223">
        <f t="array" ref="R9">'Vt_Of(IxI)'!F8:J83</f>
        <v>134149</v>
      </c>
      <c r="S9" s="223">
        <f t="shared" si="4"/>
        <v>295735.05148530193</v>
      </c>
    </row>
    <row r="10" spans="1:77" x14ac:dyDescent="0.3">
      <c r="A10" s="221" t="s">
        <v>116</v>
      </c>
      <c r="B10" s="223">
        <f t="shared" si="1"/>
        <v>86385.910948655597</v>
      </c>
      <c r="C10" s="223">
        <f t="shared" si="0"/>
        <v>33361.934249597703</v>
      </c>
      <c r="D10" s="223">
        <f t="shared" si="0"/>
        <v>143329</v>
      </c>
      <c r="E10" s="223">
        <f t="shared" si="0"/>
        <v>2144</v>
      </c>
      <c r="F10" s="223">
        <f t="shared" si="0"/>
        <v>780636</v>
      </c>
      <c r="G10" s="223">
        <f t="shared" si="2"/>
        <v>1045856.8451982533</v>
      </c>
      <c r="H10" s="196">
        <f>+Sim_oferta!E20</f>
        <v>0</v>
      </c>
      <c r="I10" s="198">
        <f>+Sim_oferta!F20</f>
        <v>0</v>
      </c>
      <c r="J10" s="196">
        <f>+Sim_oferta!G20</f>
        <v>0</v>
      </c>
      <c r="K10" s="196">
        <f>+Sim_oferta!H20</f>
        <v>0</v>
      </c>
      <c r="L10" s="196">
        <f>+Sim_oferta!I20</f>
        <v>0</v>
      </c>
      <c r="M10" s="224">
        <f t="shared" si="3"/>
        <v>0</v>
      </c>
      <c r="N10" s="223">
        <f t="array" ref="N10">'Vt_Of(IxI)'!B9:F84</f>
        <v>86385.910948655597</v>
      </c>
      <c r="O10" s="223">
        <f t="array" ref="O10">'Vt_Of(IxI)'!C9:G84</f>
        <v>33361.934249597703</v>
      </c>
      <c r="P10" s="223">
        <f t="array" ref="P10">'Vt_Of(IxI)'!D9:H84</f>
        <v>143329</v>
      </c>
      <c r="Q10" s="223">
        <f t="array" ref="Q10">'Vt_Of(IxI)'!E9:I84</f>
        <v>2144</v>
      </c>
      <c r="R10" s="223">
        <f t="array" ref="R10">'Vt_Of(IxI)'!F9:J84</f>
        <v>780636</v>
      </c>
      <c r="S10" s="223">
        <f t="shared" si="4"/>
        <v>1045856.8451982533</v>
      </c>
    </row>
    <row r="11" spans="1:77" x14ac:dyDescent="0.3">
      <c r="A11" s="221" t="s">
        <v>640</v>
      </c>
      <c r="B11" s="223">
        <f t="shared" si="1"/>
        <v>2396.02383934312</v>
      </c>
      <c r="C11" s="223">
        <f t="shared" si="0"/>
        <v>15259.838621593901</v>
      </c>
      <c r="D11" s="223">
        <f t="shared" si="0"/>
        <v>93614</v>
      </c>
      <c r="E11" s="223">
        <f t="shared" si="0"/>
        <v>1779</v>
      </c>
      <c r="F11" s="223">
        <f t="shared" si="0"/>
        <v>281688</v>
      </c>
      <c r="G11" s="223">
        <f t="shared" si="2"/>
        <v>394736.862460937</v>
      </c>
      <c r="H11" s="196">
        <f>+Sim_oferta!E21</f>
        <v>0</v>
      </c>
      <c r="I11" s="198">
        <f>+Sim_oferta!F21</f>
        <v>0</v>
      </c>
      <c r="J11" s="196">
        <f>+Sim_oferta!G21</f>
        <v>0</v>
      </c>
      <c r="K11" s="196">
        <f>+Sim_oferta!H21</f>
        <v>0</v>
      </c>
      <c r="L11" s="196">
        <f>+Sim_oferta!I21</f>
        <v>0</v>
      </c>
      <c r="M11" s="224">
        <f t="shared" si="3"/>
        <v>0</v>
      </c>
      <c r="N11" s="223">
        <f t="array" ref="N11">'Vt_Of(IxI)'!B10:F85</f>
        <v>2396.02383934312</v>
      </c>
      <c r="O11" s="223">
        <f t="array" ref="O11">'Vt_Of(IxI)'!C10:G85</f>
        <v>15259.838621593901</v>
      </c>
      <c r="P11" s="223">
        <f t="array" ref="P11">'Vt_Of(IxI)'!D10:H85</f>
        <v>93614</v>
      </c>
      <c r="Q11" s="223">
        <f t="array" ref="Q11">'Vt_Of(IxI)'!E10:I85</f>
        <v>1779</v>
      </c>
      <c r="R11" s="223">
        <f t="array" ref="R11">'Vt_Of(IxI)'!F10:J85</f>
        <v>281688</v>
      </c>
      <c r="S11" s="223">
        <f t="shared" si="4"/>
        <v>394736.862460937</v>
      </c>
    </row>
    <row r="12" spans="1:77" x14ac:dyDescent="0.3">
      <c r="A12" s="221" t="s">
        <v>164</v>
      </c>
      <c r="B12" s="223">
        <f t="shared" si="1"/>
        <v>38213.572821755202</v>
      </c>
      <c r="C12" s="223">
        <f t="shared" si="0"/>
        <v>46251.314897486198</v>
      </c>
      <c r="D12" s="223">
        <f t="shared" si="0"/>
        <v>351318</v>
      </c>
      <c r="E12" s="223">
        <f t="shared" si="0"/>
        <v>8185</v>
      </c>
      <c r="F12" s="223">
        <f t="shared" si="0"/>
        <v>910165</v>
      </c>
      <c r="G12" s="223">
        <f t="shared" si="2"/>
        <v>1354132.8877192414</v>
      </c>
      <c r="H12" s="196">
        <f>+Sim_oferta!E22</f>
        <v>0</v>
      </c>
      <c r="I12" s="198">
        <f>+Sim_oferta!F22</f>
        <v>0</v>
      </c>
      <c r="J12" s="196">
        <f>+Sim_oferta!G22</f>
        <v>0</v>
      </c>
      <c r="K12" s="196">
        <f>+Sim_oferta!H22</f>
        <v>0</v>
      </c>
      <c r="L12" s="196">
        <f>+Sim_oferta!I22</f>
        <v>0</v>
      </c>
      <c r="M12" s="224">
        <f t="shared" si="3"/>
        <v>0</v>
      </c>
      <c r="N12" s="223">
        <f t="array" ref="N12">'Vt_Of(IxI)'!B11:F86</f>
        <v>38213.572821755202</v>
      </c>
      <c r="O12" s="223">
        <f t="array" ref="O12">'Vt_Of(IxI)'!C11:G86</f>
        <v>46251.314897486198</v>
      </c>
      <c r="P12" s="223">
        <f t="array" ref="P12">'Vt_Of(IxI)'!D11:H86</f>
        <v>351318</v>
      </c>
      <c r="Q12" s="223">
        <f t="array" ref="Q12">'Vt_Of(IxI)'!E11:I86</f>
        <v>8185</v>
      </c>
      <c r="R12" s="223">
        <f t="array" ref="R12">'Vt_Of(IxI)'!F11:J86</f>
        <v>910165</v>
      </c>
      <c r="S12" s="223">
        <f t="shared" si="4"/>
        <v>1354132.8877192414</v>
      </c>
    </row>
    <row r="13" spans="1:77" x14ac:dyDescent="0.3">
      <c r="A13" s="221" t="s">
        <v>184</v>
      </c>
      <c r="B13" s="223">
        <f t="shared" si="1"/>
        <v>25019.595587088901</v>
      </c>
      <c r="C13" s="223">
        <f t="shared" si="0"/>
        <v>12891.8708029105</v>
      </c>
      <c r="D13" s="223">
        <f t="shared" si="0"/>
        <v>45692</v>
      </c>
      <c r="E13" s="223">
        <f t="shared" si="0"/>
        <v>782</v>
      </c>
      <c r="F13" s="223">
        <f t="shared" si="0"/>
        <v>223923</v>
      </c>
      <c r="G13" s="223">
        <f t="shared" si="2"/>
        <v>308308.46638999938</v>
      </c>
      <c r="H13" s="196">
        <f>+Sim_oferta!E23</f>
        <v>0</v>
      </c>
      <c r="I13" s="198">
        <f>+Sim_oferta!F23</f>
        <v>0</v>
      </c>
      <c r="J13" s="196">
        <f>+Sim_oferta!G23</f>
        <v>0</v>
      </c>
      <c r="K13" s="196">
        <f>+Sim_oferta!H23</f>
        <v>0</v>
      </c>
      <c r="L13" s="196">
        <f>+Sim_oferta!I23</f>
        <v>0</v>
      </c>
      <c r="M13" s="224">
        <f t="shared" si="3"/>
        <v>0</v>
      </c>
      <c r="N13" s="223">
        <f t="array" ref="N13">'Vt_Of(IxI)'!B12:F87</f>
        <v>25019.595587088901</v>
      </c>
      <c r="O13" s="223">
        <f t="array" ref="O13">'Vt_Of(IxI)'!C12:G87</f>
        <v>12891.8708029105</v>
      </c>
      <c r="P13" s="223">
        <f t="array" ref="P13">'Vt_Of(IxI)'!D12:H87</f>
        <v>45692</v>
      </c>
      <c r="Q13" s="223">
        <f t="array" ref="Q13">'Vt_Of(IxI)'!E12:I87</f>
        <v>782</v>
      </c>
      <c r="R13" s="223">
        <f t="array" ref="R13">'Vt_Of(IxI)'!F12:J87</f>
        <v>223923</v>
      </c>
      <c r="S13" s="223">
        <f t="shared" si="4"/>
        <v>308308.46638999938</v>
      </c>
    </row>
    <row r="14" spans="1:77" x14ac:dyDescent="0.3">
      <c r="A14" s="221" t="s">
        <v>190</v>
      </c>
      <c r="B14" s="223">
        <f t="shared" si="1"/>
        <v>944611.43890986696</v>
      </c>
      <c r="C14" s="223">
        <f t="shared" si="0"/>
        <v>-166750.01937150699</v>
      </c>
      <c r="D14" s="223">
        <f t="shared" si="0"/>
        <v>755102</v>
      </c>
      <c r="E14" s="223">
        <f t="shared" si="0"/>
        <v>19656</v>
      </c>
      <c r="F14" s="223">
        <f t="shared" si="0"/>
        <v>637606</v>
      </c>
      <c r="G14" s="223">
        <f t="shared" si="2"/>
        <v>2190225.4195383601</v>
      </c>
      <c r="H14" s="196">
        <f>+Sim_oferta!E24</f>
        <v>0</v>
      </c>
      <c r="I14" s="198">
        <f>+Sim_oferta!F24</f>
        <v>0</v>
      </c>
      <c r="J14" s="196">
        <f>+Sim_oferta!G24</f>
        <v>0</v>
      </c>
      <c r="K14" s="196">
        <f>+Sim_oferta!H24</f>
        <v>0</v>
      </c>
      <c r="L14" s="196">
        <f>+Sim_oferta!I24</f>
        <v>0</v>
      </c>
      <c r="M14" s="224">
        <f t="shared" si="3"/>
        <v>0</v>
      </c>
      <c r="N14" s="223">
        <f t="array" ref="N14">'Vt_Of(IxI)'!B13:F88</f>
        <v>944611.43890986696</v>
      </c>
      <c r="O14" s="223">
        <f t="array" ref="O14">'Vt_Of(IxI)'!C13:G88</f>
        <v>-166750.01937150699</v>
      </c>
      <c r="P14" s="223">
        <f t="array" ref="P14">'Vt_Of(IxI)'!D13:H88</f>
        <v>755102</v>
      </c>
      <c r="Q14" s="223">
        <f t="array" ref="Q14">'Vt_Of(IxI)'!E13:I88</f>
        <v>19656</v>
      </c>
      <c r="R14" s="223">
        <f t="array" ref="R14">'Vt_Of(IxI)'!F13:J88</f>
        <v>637606</v>
      </c>
      <c r="S14" s="223">
        <f t="shared" si="4"/>
        <v>2190225.4195383601</v>
      </c>
    </row>
    <row r="15" spans="1:77" x14ac:dyDescent="0.3">
      <c r="A15" s="221" t="s">
        <v>208</v>
      </c>
      <c r="B15" s="223">
        <f t="shared" si="1"/>
        <v>23505.089201375202</v>
      </c>
      <c r="C15" s="223">
        <f t="shared" si="0"/>
        <v>60908.2995506683</v>
      </c>
      <c r="D15" s="223">
        <f t="shared" si="0"/>
        <v>583657</v>
      </c>
      <c r="E15" s="223">
        <f t="shared" si="0"/>
        <v>120833</v>
      </c>
      <c r="F15" s="223">
        <f t="shared" si="0"/>
        <v>1975971</v>
      </c>
      <c r="G15" s="223">
        <f t="shared" si="2"/>
        <v>2764874.3887520432</v>
      </c>
      <c r="H15" s="196">
        <f>+Sim_oferta!E25</f>
        <v>0</v>
      </c>
      <c r="I15" s="198">
        <f>+Sim_oferta!F25</f>
        <v>0</v>
      </c>
      <c r="J15" s="196">
        <f>+Sim_oferta!G25</f>
        <v>0</v>
      </c>
      <c r="K15" s="196">
        <f>+Sim_oferta!H25</f>
        <v>0</v>
      </c>
      <c r="L15" s="196">
        <f>+Sim_oferta!I25</f>
        <v>0</v>
      </c>
      <c r="M15" s="224">
        <f t="shared" si="3"/>
        <v>0</v>
      </c>
      <c r="N15" s="223">
        <f t="array" ref="N15">'Vt_Of(IxI)'!B14:F89</f>
        <v>23505.089201375202</v>
      </c>
      <c r="O15" s="223">
        <f t="array" ref="O15">'Vt_Of(IxI)'!C14:G89</f>
        <v>60908.2995506683</v>
      </c>
      <c r="P15" s="223">
        <f t="array" ref="P15">'Vt_Of(IxI)'!D14:H89</f>
        <v>583657</v>
      </c>
      <c r="Q15" s="223">
        <f t="array" ref="Q15">'Vt_Of(IxI)'!E14:I89</f>
        <v>120833</v>
      </c>
      <c r="R15" s="223">
        <f t="array" ref="R15">'Vt_Of(IxI)'!F14:J89</f>
        <v>1975971</v>
      </c>
      <c r="S15" s="223">
        <f t="shared" si="4"/>
        <v>2764874.3887520432</v>
      </c>
    </row>
    <row r="16" spans="1:77" x14ac:dyDescent="0.3">
      <c r="A16" s="221" t="s">
        <v>212</v>
      </c>
      <c r="B16" s="223">
        <f t="shared" si="1"/>
        <v>19407.252340257</v>
      </c>
      <c r="C16" s="223">
        <f t="shared" si="0"/>
        <v>216112.88161243501</v>
      </c>
      <c r="D16" s="223">
        <f t="shared" si="0"/>
        <v>139036</v>
      </c>
      <c r="E16" s="223">
        <f t="shared" si="0"/>
        <v>7584</v>
      </c>
      <c r="F16" s="223">
        <f t="shared" si="0"/>
        <v>5185852</v>
      </c>
      <c r="G16" s="223">
        <f t="shared" si="2"/>
        <v>5567992.1339526922</v>
      </c>
      <c r="H16" s="196">
        <f>+Sim_oferta!E26</f>
        <v>0</v>
      </c>
      <c r="I16" s="198">
        <f>+Sim_oferta!F26</f>
        <v>0</v>
      </c>
      <c r="J16" s="196">
        <f>+Sim_oferta!G26</f>
        <v>0</v>
      </c>
      <c r="K16" s="196">
        <f>+Sim_oferta!H26</f>
        <v>0</v>
      </c>
      <c r="L16" s="196">
        <f>+Sim_oferta!I26</f>
        <v>0</v>
      </c>
      <c r="M16" s="224">
        <f t="shared" si="3"/>
        <v>0</v>
      </c>
      <c r="N16" s="223">
        <f t="array" ref="N16">'Vt_Of(IxI)'!B15:F90</f>
        <v>19407.252340257</v>
      </c>
      <c r="O16" s="223">
        <f t="array" ref="O16">'Vt_Of(IxI)'!C15:G90</f>
        <v>216112.88161243501</v>
      </c>
      <c r="P16" s="223">
        <f t="array" ref="P16">'Vt_Of(IxI)'!D15:H90</f>
        <v>139036</v>
      </c>
      <c r="Q16" s="223">
        <f t="array" ref="Q16">'Vt_Of(IxI)'!E15:I90</f>
        <v>7584</v>
      </c>
      <c r="R16" s="223">
        <f t="array" ref="R16">'Vt_Of(IxI)'!F15:J90</f>
        <v>5185852</v>
      </c>
      <c r="S16" s="223">
        <f t="shared" si="4"/>
        <v>5567992.1339526922</v>
      </c>
    </row>
    <row r="17" spans="1:19" x14ac:dyDescent="0.3">
      <c r="A17" s="221" t="s">
        <v>218</v>
      </c>
      <c r="B17" s="223">
        <f t="shared" si="1"/>
        <v>62206.216800088798</v>
      </c>
      <c r="C17" s="223">
        <f t="shared" si="0"/>
        <v>63763.210466368502</v>
      </c>
      <c r="D17" s="223">
        <f t="shared" si="0"/>
        <v>378823</v>
      </c>
      <c r="E17" s="223">
        <f t="shared" si="0"/>
        <v>76698</v>
      </c>
      <c r="F17" s="223">
        <f t="shared" si="0"/>
        <v>1508477</v>
      </c>
      <c r="G17" s="223">
        <f t="shared" si="2"/>
        <v>2089967.4272664574</v>
      </c>
      <c r="H17" s="196">
        <f>+Sim_oferta!E27</f>
        <v>0</v>
      </c>
      <c r="I17" s="198">
        <f>+Sim_oferta!F27</f>
        <v>0</v>
      </c>
      <c r="J17" s="196">
        <f>+Sim_oferta!G27</f>
        <v>0</v>
      </c>
      <c r="K17" s="196">
        <f>+Sim_oferta!H27</f>
        <v>0</v>
      </c>
      <c r="L17" s="196">
        <f>+Sim_oferta!I27</f>
        <v>0</v>
      </c>
      <c r="M17" s="224">
        <f t="shared" si="3"/>
        <v>0</v>
      </c>
      <c r="N17" s="223">
        <f t="array" ref="N17">'Vt_Of(IxI)'!B16:F91</f>
        <v>62206.216800088798</v>
      </c>
      <c r="O17" s="223">
        <f t="array" ref="O17">'Vt_Of(IxI)'!C16:G91</f>
        <v>63763.210466368502</v>
      </c>
      <c r="P17" s="223">
        <f t="array" ref="P17">'Vt_Of(IxI)'!D16:H91</f>
        <v>378823</v>
      </c>
      <c r="Q17" s="223">
        <f t="array" ref="Q17">'Vt_Of(IxI)'!E16:I91</f>
        <v>76698</v>
      </c>
      <c r="R17" s="223">
        <f t="array" ref="R17">'Vt_Of(IxI)'!F16:J91</f>
        <v>1508477</v>
      </c>
      <c r="S17" s="223">
        <f t="shared" si="4"/>
        <v>2089967.4272664574</v>
      </c>
    </row>
    <row r="18" spans="1:19" x14ac:dyDescent="0.3">
      <c r="A18" s="221" t="s">
        <v>222</v>
      </c>
      <c r="B18" s="223">
        <f t="shared" si="1"/>
        <v>4508.5911009063902</v>
      </c>
      <c r="C18" s="223">
        <f t="shared" si="0"/>
        <v>10600.8327030294</v>
      </c>
      <c r="D18" s="223">
        <f t="shared" si="0"/>
        <v>50870</v>
      </c>
      <c r="E18" s="223">
        <f t="shared" si="0"/>
        <v>7847</v>
      </c>
      <c r="F18" s="223">
        <f t="shared" si="0"/>
        <v>69565</v>
      </c>
      <c r="G18" s="223">
        <f t="shared" si="2"/>
        <v>143391.42380393579</v>
      </c>
      <c r="H18" s="196">
        <f>+Sim_oferta!E28</f>
        <v>0</v>
      </c>
      <c r="I18" s="198">
        <f>+Sim_oferta!F28</f>
        <v>0</v>
      </c>
      <c r="J18" s="196">
        <f>+Sim_oferta!G28</f>
        <v>0</v>
      </c>
      <c r="K18" s="196">
        <f>+Sim_oferta!H28</f>
        <v>0</v>
      </c>
      <c r="L18" s="196">
        <f>+Sim_oferta!I28</f>
        <v>0</v>
      </c>
      <c r="M18" s="224">
        <f t="shared" si="3"/>
        <v>0</v>
      </c>
      <c r="N18" s="223">
        <f t="array" ref="N18">'Vt_Of(IxI)'!B17:F92</f>
        <v>4508.5911009063902</v>
      </c>
      <c r="O18" s="223">
        <f t="array" ref="O18">'Vt_Of(IxI)'!C17:G92</f>
        <v>10600.8327030294</v>
      </c>
      <c r="P18" s="223">
        <f t="array" ref="P18">'Vt_Of(IxI)'!D17:H92</f>
        <v>50870</v>
      </c>
      <c r="Q18" s="223">
        <f t="array" ref="Q18">'Vt_Of(IxI)'!E17:I92</f>
        <v>7847</v>
      </c>
      <c r="R18" s="223">
        <f t="array" ref="R18">'Vt_Of(IxI)'!F17:J92</f>
        <v>69565</v>
      </c>
      <c r="S18" s="223">
        <f t="shared" si="4"/>
        <v>143391.42380393579</v>
      </c>
    </row>
    <row r="19" spans="1:19" x14ac:dyDescent="0.3">
      <c r="A19" s="221" t="s">
        <v>240</v>
      </c>
      <c r="B19" s="223">
        <f t="shared" si="1"/>
        <v>169846.668112657</v>
      </c>
      <c r="C19" s="223">
        <f t="shared" si="1"/>
        <v>13478.1181103381</v>
      </c>
      <c r="D19" s="223">
        <f t="shared" si="1"/>
        <v>428248</v>
      </c>
      <c r="E19" s="223">
        <f t="shared" si="1"/>
        <v>5457</v>
      </c>
      <c r="F19" s="223">
        <f t="shared" si="1"/>
        <v>673628</v>
      </c>
      <c r="G19" s="223">
        <f t="shared" si="2"/>
        <v>1290657.7862229953</v>
      </c>
      <c r="H19" s="196">
        <f>+Sim_oferta!E29</f>
        <v>0</v>
      </c>
      <c r="I19" s="198">
        <f>+Sim_oferta!F29</f>
        <v>0</v>
      </c>
      <c r="J19" s="196">
        <f>+Sim_oferta!G29</f>
        <v>0</v>
      </c>
      <c r="K19" s="196">
        <f>+Sim_oferta!H29</f>
        <v>0</v>
      </c>
      <c r="L19" s="196">
        <f>+Sim_oferta!I29</f>
        <v>0</v>
      </c>
      <c r="M19" s="224">
        <f t="shared" si="3"/>
        <v>0</v>
      </c>
      <c r="N19" s="223">
        <f t="array" ref="N19">'Vt_Of(IxI)'!B18:F93</f>
        <v>169846.668112657</v>
      </c>
      <c r="O19" s="223">
        <f t="array" ref="O19">'Vt_Of(IxI)'!C18:G93</f>
        <v>13478.1181103381</v>
      </c>
      <c r="P19" s="223">
        <f t="array" ref="P19">'Vt_Of(IxI)'!D18:H93</f>
        <v>428248</v>
      </c>
      <c r="Q19" s="223">
        <f t="array" ref="Q19">'Vt_Of(IxI)'!E18:I93</f>
        <v>5457</v>
      </c>
      <c r="R19" s="223">
        <f t="array" ref="R19">'Vt_Of(IxI)'!F18:J93</f>
        <v>673628</v>
      </c>
      <c r="S19" s="223">
        <f t="shared" si="4"/>
        <v>1290657.7862229953</v>
      </c>
    </row>
    <row r="20" spans="1:19" x14ac:dyDescent="0.3">
      <c r="A20" s="221" t="s">
        <v>260</v>
      </c>
      <c r="B20" s="223">
        <f t="shared" si="1"/>
        <v>109921.74761718699</v>
      </c>
      <c r="C20" s="223">
        <f t="shared" si="1"/>
        <v>28819.962242788701</v>
      </c>
      <c r="D20" s="223">
        <f t="shared" si="1"/>
        <v>403975</v>
      </c>
      <c r="E20" s="223">
        <f t="shared" si="1"/>
        <v>11175</v>
      </c>
      <c r="F20" s="223">
        <f t="shared" si="1"/>
        <v>207000</v>
      </c>
      <c r="G20" s="223">
        <f t="shared" si="2"/>
        <v>760891.70985997573</v>
      </c>
      <c r="H20" s="196">
        <f>+Sim_oferta!E30</f>
        <v>0</v>
      </c>
      <c r="I20" s="198">
        <f>+Sim_oferta!F30</f>
        <v>0</v>
      </c>
      <c r="J20" s="196">
        <f>+Sim_oferta!G30</f>
        <v>0</v>
      </c>
      <c r="K20" s="196">
        <f>+Sim_oferta!H30</f>
        <v>0</v>
      </c>
      <c r="L20" s="196">
        <f>+Sim_oferta!I30</f>
        <v>0</v>
      </c>
      <c r="M20" s="224">
        <f t="shared" si="3"/>
        <v>0</v>
      </c>
      <c r="N20" s="223">
        <f t="array" ref="N20">'Vt_Of(IxI)'!B19:F94</f>
        <v>109921.74761718699</v>
      </c>
      <c r="O20" s="223">
        <f t="array" ref="O20">'Vt_Of(IxI)'!C19:G94</f>
        <v>28819.962242788701</v>
      </c>
      <c r="P20" s="223">
        <f t="array" ref="P20">'Vt_Of(IxI)'!D19:H94</f>
        <v>403975</v>
      </c>
      <c r="Q20" s="223">
        <f t="array" ref="Q20">'Vt_Of(IxI)'!E19:I94</f>
        <v>11175</v>
      </c>
      <c r="R20" s="223">
        <f t="array" ref="R20">'Vt_Of(IxI)'!F19:J94</f>
        <v>207000</v>
      </c>
      <c r="S20" s="223">
        <f t="shared" si="4"/>
        <v>760891.70985997573</v>
      </c>
    </row>
    <row r="21" spans="1:19" x14ac:dyDescent="0.3">
      <c r="A21" s="221" t="s">
        <v>264</v>
      </c>
      <c r="B21" s="223">
        <f t="shared" si="1"/>
        <v>14476.744547640899</v>
      </c>
      <c r="C21" s="223">
        <f t="shared" si="1"/>
        <v>9166.1437680112194</v>
      </c>
      <c r="D21" s="223">
        <f t="shared" si="1"/>
        <v>513484</v>
      </c>
      <c r="E21" s="223">
        <f t="shared" si="1"/>
        <v>4864</v>
      </c>
      <c r="F21" s="223">
        <f t="shared" si="1"/>
        <v>2475803</v>
      </c>
      <c r="G21" s="223">
        <f t="shared" si="2"/>
        <v>3017793.888315652</v>
      </c>
      <c r="H21" s="196">
        <f>+Sim_oferta!E31</f>
        <v>0</v>
      </c>
      <c r="I21" s="198">
        <f>+Sim_oferta!F31</f>
        <v>0</v>
      </c>
      <c r="J21" s="196">
        <f>+Sim_oferta!G31</f>
        <v>0</v>
      </c>
      <c r="K21" s="196">
        <f>+Sim_oferta!H31</f>
        <v>0</v>
      </c>
      <c r="L21" s="196">
        <f>+Sim_oferta!I31</f>
        <v>0</v>
      </c>
      <c r="M21" s="224">
        <f t="shared" si="3"/>
        <v>0</v>
      </c>
      <c r="N21" s="223">
        <f t="array" ref="N21">'Vt_Of(IxI)'!B20:F95</f>
        <v>14476.744547640899</v>
      </c>
      <c r="O21" s="223">
        <f t="array" ref="O21">'Vt_Of(IxI)'!C20:G95</f>
        <v>9166.1437680112194</v>
      </c>
      <c r="P21" s="223">
        <f t="array" ref="P21">'Vt_Of(IxI)'!D20:H95</f>
        <v>513484</v>
      </c>
      <c r="Q21" s="223">
        <f t="array" ref="Q21">'Vt_Of(IxI)'!E20:I95</f>
        <v>4864</v>
      </c>
      <c r="R21" s="223">
        <f t="array" ref="R21">'Vt_Of(IxI)'!F20:J95</f>
        <v>2475803</v>
      </c>
      <c r="S21" s="223">
        <f t="shared" si="4"/>
        <v>3017793.888315652</v>
      </c>
    </row>
    <row r="22" spans="1:19" x14ac:dyDescent="0.3">
      <c r="A22" s="221" t="s">
        <v>282</v>
      </c>
      <c r="B22" s="223">
        <f t="shared" si="1"/>
        <v>179755.05851273201</v>
      </c>
      <c r="C22" s="223">
        <f t="shared" si="1"/>
        <v>3786.3951810583599</v>
      </c>
      <c r="D22" s="223">
        <f t="shared" si="1"/>
        <v>156164</v>
      </c>
      <c r="E22" s="223">
        <f t="shared" si="1"/>
        <v>7833</v>
      </c>
      <c r="F22" s="223">
        <f t="shared" si="1"/>
        <v>224184</v>
      </c>
      <c r="G22" s="223">
        <f t="shared" si="2"/>
        <v>571722.45369379036</v>
      </c>
      <c r="H22" s="196">
        <f>+Sim_oferta!E32</f>
        <v>0</v>
      </c>
      <c r="I22" s="198">
        <f>+Sim_oferta!F32</f>
        <v>0</v>
      </c>
      <c r="J22" s="196">
        <f>+Sim_oferta!G32</f>
        <v>0</v>
      </c>
      <c r="K22" s="196">
        <f>+Sim_oferta!H32</f>
        <v>0</v>
      </c>
      <c r="L22" s="196">
        <f>+Sim_oferta!I32</f>
        <v>0</v>
      </c>
      <c r="M22" s="224">
        <f t="shared" si="3"/>
        <v>0</v>
      </c>
      <c r="N22" s="223">
        <f t="array" ref="N22">'Vt_Of(IxI)'!B21:F96</f>
        <v>179755.05851273201</v>
      </c>
      <c r="O22" s="223">
        <f t="array" ref="O22">'Vt_Of(IxI)'!C21:G96</f>
        <v>3786.3951810583599</v>
      </c>
      <c r="P22" s="223">
        <f t="array" ref="P22">'Vt_Of(IxI)'!D21:H96</f>
        <v>156164</v>
      </c>
      <c r="Q22" s="223">
        <f t="array" ref="Q22">'Vt_Of(IxI)'!E21:I96</f>
        <v>7833</v>
      </c>
      <c r="R22" s="223">
        <f t="array" ref="R22">'Vt_Of(IxI)'!F21:J96</f>
        <v>224184</v>
      </c>
      <c r="S22" s="223">
        <f t="shared" si="4"/>
        <v>571722.45369379036</v>
      </c>
    </row>
    <row r="23" spans="1:19" x14ac:dyDescent="0.3">
      <c r="A23" s="221" t="s">
        <v>294</v>
      </c>
      <c r="B23" s="223">
        <f t="shared" si="1"/>
        <v>18264.593088629201</v>
      </c>
      <c r="C23" s="223">
        <f t="shared" si="1"/>
        <v>19788.291981076101</v>
      </c>
      <c r="D23" s="223">
        <f t="shared" si="1"/>
        <v>195089</v>
      </c>
      <c r="E23" s="223">
        <f t="shared" si="1"/>
        <v>3258</v>
      </c>
      <c r="F23" s="223">
        <f t="shared" si="1"/>
        <v>437500</v>
      </c>
      <c r="G23" s="223">
        <f t="shared" si="2"/>
        <v>673899.88506970531</v>
      </c>
      <c r="H23" s="196">
        <f>+Sim_oferta!E33</f>
        <v>0</v>
      </c>
      <c r="I23" s="198">
        <f>+Sim_oferta!F33</f>
        <v>0</v>
      </c>
      <c r="J23" s="196">
        <f>+Sim_oferta!G33</f>
        <v>0</v>
      </c>
      <c r="K23" s="196">
        <f>+Sim_oferta!H33</f>
        <v>0</v>
      </c>
      <c r="L23" s="196">
        <f>+Sim_oferta!I33</f>
        <v>0</v>
      </c>
      <c r="M23" s="224">
        <f t="shared" si="3"/>
        <v>0</v>
      </c>
      <c r="N23" s="223">
        <f t="array" ref="N23">'Vt_Of(IxI)'!B22:F97</f>
        <v>18264.593088629201</v>
      </c>
      <c r="O23" s="223">
        <f t="array" ref="O23">'Vt_Of(IxI)'!C22:G97</f>
        <v>19788.291981076101</v>
      </c>
      <c r="P23" s="223">
        <f t="array" ref="P23">'Vt_Of(IxI)'!D22:H97</f>
        <v>195089</v>
      </c>
      <c r="Q23" s="223">
        <f t="array" ref="Q23">'Vt_Of(IxI)'!E22:I97</f>
        <v>3258</v>
      </c>
      <c r="R23" s="223">
        <f t="array" ref="R23">'Vt_Of(IxI)'!F22:J97</f>
        <v>437500</v>
      </c>
      <c r="S23" s="223">
        <f t="shared" si="4"/>
        <v>673899.88506970531</v>
      </c>
    </row>
    <row r="24" spans="1:19" x14ac:dyDescent="0.3">
      <c r="A24" s="221" t="s">
        <v>316</v>
      </c>
      <c r="B24" s="223">
        <f t="shared" si="1"/>
        <v>16831.380794880501</v>
      </c>
      <c r="C24" s="223">
        <f t="shared" si="1"/>
        <v>4894.14016207845</v>
      </c>
      <c r="D24" s="223">
        <f t="shared" si="1"/>
        <v>161861</v>
      </c>
      <c r="E24" s="223">
        <f t="shared" si="1"/>
        <v>1631</v>
      </c>
      <c r="F24" s="223">
        <f t="shared" si="1"/>
        <v>207335</v>
      </c>
      <c r="G24" s="223">
        <f t="shared" si="2"/>
        <v>392552.52095695894</v>
      </c>
      <c r="H24" s="196">
        <f>+Sim_oferta!E34</f>
        <v>0</v>
      </c>
      <c r="I24" s="198">
        <f>+Sim_oferta!F34</f>
        <v>0</v>
      </c>
      <c r="J24" s="196">
        <f>+Sim_oferta!G34</f>
        <v>0</v>
      </c>
      <c r="K24" s="196">
        <f>+Sim_oferta!H34</f>
        <v>0</v>
      </c>
      <c r="L24" s="196">
        <f>+Sim_oferta!I34</f>
        <v>0</v>
      </c>
      <c r="M24" s="224">
        <f t="shared" si="3"/>
        <v>0</v>
      </c>
      <c r="N24" s="223">
        <f t="array" ref="N24">'Vt_Of(IxI)'!B23:F98</f>
        <v>16831.380794880501</v>
      </c>
      <c r="O24" s="223">
        <f t="array" ref="O24">'Vt_Of(IxI)'!C23:G98</f>
        <v>4894.14016207845</v>
      </c>
      <c r="P24" s="223">
        <f t="array" ref="P24">'Vt_Of(IxI)'!D23:H98</f>
        <v>161861</v>
      </c>
      <c r="Q24" s="223">
        <f t="array" ref="Q24">'Vt_Of(IxI)'!E23:I98</f>
        <v>1631</v>
      </c>
      <c r="R24" s="223">
        <f t="array" ref="R24">'Vt_Of(IxI)'!F23:J98</f>
        <v>207335</v>
      </c>
      <c r="S24" s="223">
        <f t="shared" si="4"/>
        <v>392552.52095695894</v>
      </c>
    </row>
    <row r="25" spans="1:19" x14ac:dyDescent="0.3">
      <c r="A25" s="221" t="s">
        <v>302</v>
      </c>
      <c r="B25" s="223">
        <f t="shared" si="1"/>
        <v>353418.95717344998</v>
      </c>
      <c r="C25" s="223">
        <f t="shared" si="1"/>
        <v>40234.735532203398</v>
      </c>
      <c r="D25" s="223">
        <f t="shared" si="1"/>
        <v>184766</v>
      </c>
      <c r="E25" s="223">
        <f t="shared" si="1"/>
        <v>4150</v>
      </c>
      <c r="F25" s="223">
        <f t="shared" si="1"/>
        <v>543960</v>
      </c>
      <c r="G25" s="223">
        <f t="shared" si="2"/>
        <v>1126529.6927056534</v>
      </c>
      <c r="H25" s="196">
        <f>+Sim_oferta!E35</f>
        <v>0</v>
      </c>
      <c r="I25" s="198">
        <f>+Sim_oferta!F35</f>
        <v>0</v>
      </c>
      <c r="J25" s="196">
        <f>+Sim_oferta!G35</f>
        <v>0</v>
      </c>
      <c r="K25" s="196">
        <f>+Sim_oferta!H35</f>
        <v>0</v>
      </c>
      <c r="L25" s="196">
        <f>+Sim_oferta!I35</f>
        <v>0</v>
      </c>
      <c r="M25" s="224">
        <f t="shared" si="3"/>
        <v>0</v>
      </c>
      <c r="N25" s="223">
        <f t="array" ref="N25">'Vt_Of(IxI)'!B24:F99</f>
        <v>353418.95717344998</v>
      </c>
      <c r="O25" s="223">
        <f t="array" ref="O25">'Vt_Of(IxI)'!C24:G99</f>
        <v>40234.735532203398</v>
      </c>
      <c r="P25" s="223">
        <f t="array" ref="P25">'Vt_Of(IxI)'!D24:H99</f>
        <v>184766</v>
      </c>
      <c r="Q25" s="223">
        <f t="array" ref="Q25">'Vt_Of(IxI)'!E24:I99</f>
        <v>4150</v>
      </c>
      <c r="R25" s="223">
        <f t="array" ref="R25">'Vt_Of(IxI)'!F24:J99</f>
        <v>543960</v>
      </c>
      <c r="S25" s="223">
        <f t="shared" si="4"/>
        <v>1126529.6927056534</v>
      </c>
    </row>
    <row r="26" spans="1:19" x14ac:dyDescent="0.3">
      <c r="A26" s="221" t="s">
        <v>320</v>
      </c>
      <c r="B26" s="223">
        <f t="shared" si="1"/>
        <v>2327.4602932914399</v>
      </c>
      <c r="C26" s="223">
        <f t="shared" si="1"/>
        <v>940.74084225269803</v>
      </c>
      <c r="D26" s="223">
        <f t="shared" si="1"/>
        <v>142899</v>
      </c>
      <c r="E26" s="223">
        <f t="shared" si="1"/>
        <v>3341</v>
      </c>
      <c r="F26" s="223">
        <f t="shared" si="1"/>
        <v>132274</v>
      </c>
      <c r="G26" s="223">
        <f t="shared" si="2"/>
        <v>281782.20113554411</v>
      </c>
      <c r="H26" s="196">
        <f>+Sim_oferta!E36</f>
        <v>0</v>
      </c>
      <c r="I26" s="198">
        <f>+Sim_oferta!F36</f>
        <v>0</v>
      </c>
      <c r="J26" s="196">
        <f>+Sim_oferta!G36</f>
        <v>0</v>
      </c>
      <c r="K26" s="196">
        <f>+Sim_oferta!H36</f>
        <v>0</v>
      </c>
      <c r="L26" s="196">
        <f>+Sim_oferta!I36</f>
        <v>0</v>
      </c>
      <c r="M26" s="224">
        <f t="shared" si="3"/>
        <v>0</v>
      </c>
      <c r="N26" s="223">
        <f t="array" ref="N26">'Vt_Of(IxI)'!B25:F100</f>
        <v>2327.4602932914399</v>
      </c>
      <c r="O26" s="223">
        <f t="array" ref="O26">'Vt_Of(IxI)'!C25:G100</f>
        <v>940.74084225269803</v>
      </c>
      <c r="P26" s="223">
        <f t="array" ref="P26">'Vt_Of(IxI)'!D25:H100</f>
        <v>142899</v>
      </c>
      <c r="Q26" s="223">
        <f t="array" ref="Q26">'Vt_Of(IxI)'!E25:I100</f>
        <v>3341</v>
      </c>
      <c r="R26" s="223">
        <f t="array" ref="R26">'Vt_Of(IxI)'!F25:J100</f>
        <v>132274</v>
      </c>
      <c r="S26" s="223">
        <f t="shared" si="4"/>
        <v>281782.20113554411</v>
      </c>
    </row>
    <row r="27" spans="1:19" x14ac:dyDescent="0.3">
      <c r="A27" s="221" t="s">
        <v>324</v>
      </c>
      <c r="B27" s="223">
        <f t="shared" si="1"/>
        <v>25778.407119216401</v>
      </c>
      <c r="C27" s="223">
        <f t="shared" si="1"/>
        <v>6660.4456405324099</v>
      </c>
      <c r="D27" s="223">
        <f t="shared" si="1"/>
        <v>65723</v>
      </c>
      <c r="E27" s="223">
        <f t="shared" si="1"/>
        <v>1529</v>
      </c>
      <c r="F27" s="223">
        <f t="shared" si="1"/>
        <v>46950</v>
      </c>
      <c r="G27" s="223">
        <f t="shared" si="2"/>
        <v>146640.85275974881</v>
      </c>
      <c r="H27" s="196">
        <f>+Sim_oferta!E37</f>
        <v>0</v>
      </c>
      <c r="I27" s="198">
        <f>+Sim_oferta!F37</f>
        <v>0</v>
      </c>
      <c r="J27" s="196">
        <f>+Sim_oferta!G37</f>
        <v>0</v>
      </c>
      <c r="K27" s="196">
        <f>+Sim_oferta!H37</f>
        <v>0</v>
      </c>
      <c r="L27" s="196">
        <f>+Sim_oferta!I37</f>
        <v>0</v>
      </c>
      <c r="M27" s="224">
        <f t="shared" si="3"/>
        <v>0</v>
      </c>
      <c r="N27" s="223">
        <f t="array" ref="N27">'Vt_Of(IxI)'!B26:F101</f>
        <v>25778.407119216401</v>
      </c>
      <c r="O27" s="223">
        <f t="array" ref="O27">'Vt_Of(IxI)'!C26:G101</f>
        <v>6660.4456405324099</v>
      </c>
      <c r="P27" s="223">
        <f t="array" ref="P27">'Vt_Of(IxI)'!D26:H101</f>
        <v>65723</v>
      </c>
      <c r="Q27" s="223">
        <f t="array" ref="Q27">'Vt_Of(IxI)'!E26:I101</f>
        <v>1529</v>
      </c>
      <c r="R27" s="223">
        <f t="array" ref="R27">'Vt_Of(IxI)'!F26:J101</f>
        <v>46950</v>
      </c>
      <c r="S27" s="223">
        <f t="shared" si="4"/>
        <v>146640.85275974881</v>
      </c>
    </row>
    <row r="28" spans="1:19" x14ac:dyDescent="0.3">
      <c r="A28" s="221" t="s">
        <v>332</v>
      </c>
      <c r="B28" s="223">
        <f t="shared" si="1"/>
        <v>37474.131624113797</v>
      </c>
      <c r="C28" s="223">
        <f t="shared" si="1"/>
        <v>4414.6613595317203</v>
      </c>
      <c r="D28" s="223">
        <f t="shared" si="1"/>
        <v>65855</v>
      </c>
      <c r="E28" s="223">
        <f t="shared" si="1"/>
        <v>986</v>
      </c>
      <c r="F28" s="223">
        <f t="shared" si="1"/>
        <v>36977</v>
      </c>
      <c r="G28" s="223">
        <f t="shared" si="2"/>
        <v>145706.79298364552</v>
      </c>
      <c r="H28" s="196">
        <f>+Sim_oferta!E38</f>
        <v>0</v>
      </c>
      <c r="I28" s="198">
        <f>+Sim_oferta!F38</f>
        <v>0</v>
      </c>
      <c r="J28" s="196">
        <f>+Sim_oferta!G38</f>
        <v>0</v>
      </c>
      <c r="K28" s="196">
        <f>+Sim_oferta!H38</f>
        <v>0</v>
      </c>
      <c r="L28" s="196">
        <f>+Sim_oferta!I38</f>
        <v>0</v>
      </c>
      <c r="M28" s="224">
        <f t="shared" si="3"/>
        <v>0</v>
      </c>
      <c r="N28" s="223">
        <f t="array" ref="N28">'Vt_Of(IxI)'!B27:F102</f>
        <v>37474.131624113797</v>
      </c>
      <c r="O28" s="223">
        <f t="array" ref="O28">'Vt_Of(IxI)'!C27:G102</f>
        <v>4414.6613595317203</v>
      </c>
      <c r="P28" s="223">
        <f t="array" ref="P28">'Vt_Of(IxI)'!D27:H102</f>
        <v>65855</v>
      </c>
      <c r="Q28" s="223">
        <f t="array" ref="Q28">'Vt_Of(IxI)'!E27:I102</f>
        <v>986</v>
      </c>
      <c r="R28" s="223">
        <f t="array" ref="R28">'Vt_Of(IxI)'!F27:J102</f>
        <v>36977</v>
      </c>
      <c r="S28" s="223">
        <f t="shared" si="4"/>
        <v>145706.79298364552</v>
      </c>
    </row>
    <row r="29" spans="1:19" x14ac:dyDescent="0.3">
      <c r="A29" s="221" t="s">
        <v>336</v>
      </c>
      <c r="B29" s="223">
        <f t="shared" si="1"/>
        <v>5046.1383270016404</v>
      </c>
      <c r="C29" s="223">
        <f t="shared" si="1"/>
        <v>1611.12166880928</v>
      </c>
      <c r="D29" s="223">
        <f t="shared" si="1"/>
        <v>27285</v>
      </c>
      <c r="E29" s="223">
        <f t="shared" si="1"/>
        <v>488</v>
      </c>
      <c r="F29" s="223">
        <f t="shared" si="1"/>
        <v>57151</v>
      </c>
      <c r="G29" s="223">
        <f t="shared" si="2"/>
        <v>91581.25999581092</v>
      </c>
      <c r="H29" s="196">
        <f>+Sim_oferta!E39</f>
        <v>0</v>
      </c>
      <c r="I29" s="198">
        <f>+Sim_oferta!F39</f>
        <v>0</v>
      </c>
      <c r="J29" s="196">
        <f>+Sim_oferta!G39</f>
        <v>0</v>
      </c>
      <c r="K29" s="196">
        <f>+Sim_oferta!H39</f>
        <v>0</v>
      </c>
      <c r="L29" s="196">
        <f>+Sim_oferta!I39</f>
        <v>0</v>
      </c>
      <c r="M29" s="224">
        <f t="shared" si="3"/>
        <v>0</v>
      </c>
      <c r="N29" s="223">
        <f t="array" ref="N29">'Vt_Of(IxI)'!B28:F103</f>
        <v>5046.1383270016404</v>
      </c>
      <c r="O29" s="223">
        <f t="array" ref="O29">'Vt_Of(IxI)'!C28:G103</f>
        <v>1611.12166880928</v>
      </c>
      <c r="P29" s="223">
        <f t="array" ref="P29">'Vt_Of(IxI)'!D28:H103</f>
        <v>27285</v>
      </c>
      <c r="Q29" s="223">
        <f t="array" ref="Q29">'Vt_Of(IxI)'!E28:I103</f>
        <v>488</v>
      </c>
      <c r="R29" s="223">
        <f t="array" ref="R29">'Vt_Of(IxI)'!F28:J103</f>
        <v>57151</v>
      </c>
      <c r="S29" s="223">
        <f t="shared" si="4"/>
        <v>91581.25999581092</v>
      </c>
    </row>
    <row r="30" spans="1:19" x14ac:dyDescent="0.3">
      <c r="A30" s="221" t="s">
        <v>312</v>
      </c>
      <c r="B30" s="223">
        <f t="shared" si="1"/>
        <v>1298967.1331239401</v>
      </c>
      <c r="C30" s="223">
        <f t="shared" si="1"/>
        <v>45905.592230693503</v>
      </c>
      <c r="D30" s="223">
        <f t="shared" si="1"/>
        <v>179578</v>
      </c>
      <c r="E30" s="223">
        <f t="shared" si="1"/>
        <v>8167</v>
      </c>
      <c r="F30" s="223">
        <f t="shared" si="1"/>
        <v>287792</v>
      </c>
      <c r="G30" s="223">
        <f t="shared" si="2"/>
        <v>1820409.7253546335</v>
      </c>
      <c r="H30" s="196">
        <f>+Sim_oferta!E40</f>
        <v>0</v>
      </c>
      <c r="I30" s="198">
        <f>+Sim_oferta!F40</f>
        <v>0</v>
      </c>
      <c r="J30" s="196">
        <f>+Sim_oferta!G40</f>
        <v>0</v>
      </c>
      <c r="K30" s="196">
        <f>+Sim_oferta!H40</f>
        <v>0</v>
      </c>
      <c r="L30" s="196">
        <f>+Sim_oferta!I40</f>
        <v>0</v>
      </c>
      <c r="M30" s="224">
        <f t="shared" si="3"/>
        <v>0</v>
      </c>
      <c r="N30" s="223">
        <f t="array" ref="N30">'Vt_Of(IxI)'!B29:F104</f>
        <v>1298967.1331239401</v>
      </c>
      <c r="O30" s="223">
        <f t="array" ref="O30">'Vt_Of(IxI)'!C29:G104</f>
        <v>45905.592230693503</v>
      </c>
      <c r="P30" s="223">
        <f t="array" ref="P30">'Vt_Of(IxI)'!D29:H104</f>
        <v>179578</v>
      </c>
      <c r="Q30" s="223">
        <f t="array" ref="Q30">'Vt_Of(IxI)'!E29:I104</f>
        <v>8167</v>
      </c>
      <c r="R30" s="223">
        <f t="array" ref="R30">'Vt_Of(IxI)'!F29:J104</f>
        <v>287792</v>
      </c>
      <c r="S30" s="223">
        <f t="shared" si="4"/>
        <v>1820409.7253546335</v>
      </c>
    </row>
    <row r="31" spans="1:19" x14ac:dyDescent="0.3">
      <c r="A31" s="221" t="s">
        <v>256</v>
      </c>
      <c r="B31" s="223">
        <f t="shared" si="1"/>
        <v>102497.384370372</v>
      </c>
      <c r="C31" s="223">
        <f t="shared" si="1"/>
        <v>27446.1848045976</v>
      </c>
      <c r="D31" s="223">
        <f t="shared" si="1"/>
        <v>250105</v>
      </c>
      <c r="E31" s="223">
        <f t="shared" si="1"/>
        <v>3892</v>
      </c>
      <c r="F31" s="223">
        <f t="shared" si="1"/>
        <v>244065</v>
      </c>
      <c r="G31" s="223">
        <f t="shared" si="2"/>
        <v>628005.56917496957</v>
      </c>
      <c r="H31" s="196">
        <f>+Sim_oferta!E41</f>
        <v>0</v>
      </c>
      <c r="I31" s="198">
        <f>+Sim_oferta!F41</f>
        <v>0</v>
      </c>
      <c r="J31" s="196">
        <f>+Sim_oferta!G41</f>
        <v>0</v>
      </c>
      <c r="K31" s="196">
        <f>+Sim_oferta!H41</f>
        <v>0</v>
      </c>
      <c r="L31" s="196">
        <f>+Sim_oferta!I41</f>
        <v>0</v>
      </c>
      <c r="M31" s="224">
        <f t="shared" si="3"/>
        <v>0</v>
      </c>
      <c r="N31" s="223">
        <f t="array" ref="N31">'Vt_Of(IxI)'!B30:F105</f>
        <v>102497.384370372</v>
      </c>
      <c r="O31" s="223">
        <f t="array" ref="O31">'Vt_Of(IxI)'!C30:G105</f>
        <v>27446.1848045976</v>
      </c>
      <c r="P31" s="223">
        <f t="array" ref="P31">'Vt_Of(IxI)'!D30:H105</f>
        <v>250105</v>
      </c>
      <c r="Q31" s="223">
        <f t="array" ref="Q31">'Vt_Of(IxI)'!E30:I105</f>
        <v>3892</v>
      </c>
      <c r="R31" s="223">
        <f t="array" ref="R31">'Vt_Of(IxI)'!F30:J105</f>
        <v>244065</v>
      </c>
      <c r="S31" s="223">
        <f t="shared" si="4"/>
        <v>628005.56917496957</v>
      </c>
    </row>
    <row r="32" spans="1:19" x14ac:dyDescent="0.3">
      <c r="A32" s="221" t="s">
        <v>278</v>
      </c>
      <c r="B32" s="223">
        <f t="shared" si="1"/>
        <v>1091.8842421772299</v>
      </c>
      <c r="C32" s="223">
        <f t="shared" si="1"/>
        <v>1201.7597043182</v>
      </c>
      <c r="D32" s="223">
        <f t="shared" si="1"/>
        <v>17022</v>
      </c>
      <c r="E32" s="223">
        <f t="shared" si="1"/>
        <v>386</v>
      </c>
      <c r="F32" s="223">
        <f t="shared" si="1"/>
        <v>23541</v>
      </c>
      <c r="G32" s="223">
        <f t="shared" si="2"/>
        <v>43242.643946495431</v>
      </c>
      <c r="H32" s="196">
        <f>+Sim_oferta!E42</f>
        <v>0</v>
      </c>
      <c r="I32" s="198">
        <f>+Sim_oferta!F42</f>
        <v>0</v>
      </c>
      <c r="J32" s="196">
        <f>+Sim_oferta!G42</f>
        <v>0</v>
      </c>
      <c r="K32" s="196">
        <f>+Sim_oferta!H42</f>
        <v>0</v>
      </c>
      <c r="L32" s="196">
        <f>+Sim_oferta!I42</f>
        <v>0</v>
      </c>
      <c r="M32" s="224">
        <f t="shared" si="3"/>
        <v>0</v>
      </c>
      <c r="N32" s="223">
        <f t="array" ref="N32">'Vt_Of(IxI)'!B31:F106</f>
        <v>1091.8842421772299</v>
      </c>
      <c r="O32" s="223">
        <f t="array" ref="O32">'Vt_Of(IxI)'!C31:G106</f>
        <v>1201.7597043182</v>
      </c>
      <c r="P32" s="223">
        <f t="array" ref="P32">'Vt_Of(IxI)'!D31:H106</f>
        <v>17022</v>
      </c>
      <c r="Q32" s="223">
        <f t="array" ref="Q32">'Vt_Of(IxI)'!E31:I106</f>
        <v>386</v>
      </c>
      <c r="R32" s="223">
        <f t="array" ref="R32">'Vt_Of(IxI)'!F31:J106</f>
        <v>23541</v>
      </c>
      <c r="S32" s="223">
        <f t="shared" si="4"/>
        <v>43242.643946495431</v>
      </c>
    </row>
    <row r="33" spans="1:19" x14ac:dyDescent="0.3">
      <c r="A33" s="221" t="s">
        <v>348</v>
      </c>
      <c r="B33" s="223">
        <f t="shared" si="1"/>
        <v>163908.743950915</v>
      </c>
      <c r="C33" s="223">
        <f t="shared" si="1"/>
        <v>24568.947649231799</v>
      </c>
      <c r="D33" s="223">
        <f t="shared" si="1"/>
        <v>134902</v>
      </c>
      <c r="E33" s="223">
        <f t="shared" si="1"/>
        <v>4152</v>
      </c>
      <c r="F33" s="223">
        <f t="shared" si="1"/>
        <v>109341</v>
      </c>
      <c r="G33" s="223">
        <f t="shared" si="2"/>
        <v>436872.69160014682</v>
      </c>
      <c r="H33" s="196">
        <f>+Sim_oferta!E43</f>
        <v>0</v>
      </c>
      <c r="I33" s="198">
        <f>+Sim_oferta!F43</f>
        <v>0</v>
      </c>
      <c r="J33" s="196">
        <f>+Sim_oferta!G43</f>
        <v>0</v>
      </c>
      <c r="K33" s="196">
        <f>+Sim_oferta!H43</f>
        <v>0</v>
      </c>
      <c r="L33" s="196">
        <f>+Sim_oferta!I43</f>
        <v>0</v>
      </c>
      <c r="M33" s="224">
        <f t="shared" si="3"/>
        <v>0</v>
      </c>
      <c r="N33" s="223">
        <f t="array" ref="N33">'Vt_Of(IxI)'!B32:F107</f>
        <v>163908.743950915</v>
      </c>
      <c r="O33" s="223">
        <f t="array" ref="O33">'Vt_Of(IxI)'!C32:G107</f>
        <v>24568.947649231799</v>
      </c>
      <c r="P33" s="223">
        <f t="array" ref="P33">'Vt_Of(IxI)'!D32:H107</f>
        <v>134902</v>
      </c>
      <c r="Q33" s="223">
        <f t="array" ref="Q33">'Vt_Of(IxI)'!E32:I107</f>
        <v>4152</v>
      </c>
      <c r="R33" s="223">
        <f t="array" ref="R33">'Vt_Of(IxI)'!F32:J107</f>
        <v>109341</v>
      </c>
      <c r="S33" s="223">
        <f t="shared" si="4"/>
        <v>436872.69160014682</v>
      </c>
    </row>
    <row r="34" spans="1:19" x14ac:dyDescent="0.3">
      <c r="A34" s="221" t="s">
        <v>342</v>
      </c>
      <c r="B34" s="223">
        <f t="shared" si="1"/>
        <v>83313.975175954707</v>
      </c>
      <c r="C34" s="223">
        <f t="shared" si="1"/>
        <v>27998.504279548899</v>
      </c>
      <c r="D34" s="223">
        <f t="shared" si="1"/>
        <v>67826</v>
      </c>
      <c r="E34" s="223">
        <f t="shared" si="1"/>
        <v>2604</v>
      </c>
      <c r="F34" s="223">
        <f t="shared" si="1"/>
        <v>199723</v>
      </c>
      <c r="G34" s="223">
        <f t="shared" si="2"/>
        <v>381465.47945550364</v>
      </c>
      <c r="H34" s="196">
        <f>+Sim_oferta!E44</f>
        <v>0</v>
      </c>
      <c r="I34" s="198">
        <f>+Sim_oferta!F44</f>
        <v>0</v>
      </c>
      <c r="J34" s="196">
        <f>+Sim_oferta!G44</f>
        <v>0</v>
      </c>
      <c r="K34" s="196">
        <f>+Sim_oferta!H44</f>
        <v>0</v>
      </c>
      <c r="L34" s="196">
        <f>+Sim_oferta!I44</f>
        <v>0</v>
      </c>
      <c r="M34" s="224">
        <f t="shared" si="3"/>
        <v>0</v>
      </c>
      <c r="N34" s="223">
        <f t="array" ref="N34">'Vt_Of(IxI)'!B33:F108</f>
        <v>83313.975175954707</v>
      </c>
      <c r="O34" s="223">
        <f t="array" ref="O34">'Vt_Of(IxI)'!C33:G108</f>
        <v>27998.504279548899</v>
      </c>
      <c r="P34" s="223">
        <f t="array" ref="P34">'Vt_Of(IxI)'!D33:H108</f>
        <v>67826</v>
      </c>
      <c r="Q34" s="223">
        <f t="array" ref="Q34">'Vt_Of(IxI)'!E33:I108</f>
        <v>2604</v>
      </c>
      <c r="R34" s="223">
        <f t="array" ref="R34">'Vt_Of(IxI)'!F33:J108</f>
        <v>199723</v>
      </c>
      <c r="S34" s="223">
        <f t="shared" si="4"/>
        <v>381465.47945550364</v>
      </c>
    </row>
    <row r="35" spans="1:19" x14ac:dyDescent="0.3">
      <c r="A35" s="221" t="s">
        <v>352</v>
      </c>
      <c r="B35" s="223">
        <f t="shared" si="1"/>
        <v>0</v>
      </c>
      <c r="C35" s="223">
        <f t="shared" si="1"/>
        <v>0</v>
      </c>
      <c r="D35" s="223">
        <f t="shared" si="1"/>
        <v>0</v>
      </c>
      <c r="E35" s="223">
        <f t="shared" si="1"/>
        <v>0</v>
      </c>
      <c r="F35" s="223">
        <f t="shared" si="1"/>
        <v>0</v>
      </c>
      <c r="G35" s="223">
        <f t="shared" si="2"/>
        <v>0</v>
      </c>
      <c r="H35" s="196">
        <f>+Sim_oferta!E45</f>
        <v>0</v>
      </c>
      <c r="I35" s="198">
        <f>+Sim_oferta!F45</f>
        <v>0</v>
      </c>
      <c r="J35" s="196">
        <f>+Sim_oferta!G45</f>
        <v>0</v>
      </c>
      <c r="K35" s="196">
        <f>+Sim_oferta!H45</f>
        <v>0</v>
      </c>
      <c r="L35" s="196">
        <f>+Sim_oferta!I45</f>
        <v>0</v>
      </c>
      <c r="M35" s="224">
        <f t="shared" si="3"/>
        <v>0</v>
      </c>
      <c r="N35" s="223">
        <f t="array" ref="N35">'Vt_Of(IxI)'!B34:F109</f>
        <v>0</v>
      </c>
      <c r="O35" s="223">
        <f t="array" ref="O35">'Vt_Of(IxI)'!C34:G109</f>
        <v>0</v>
      </c>
      <c r="P35" s="223">
        <f t="array" ref="P35">'Vt_Of(IxI)'!D34:H109</f>
        <v>0</v>
      </c>
      <c r="Q35" s="223">
        <f t="array" ref="Q35">'Vt_Of(IxI)'!E34:I109</f>
        <v>0</v>
      </c>
      <c r="R35" s="223">
        <f t="array" ref="R35">'Vt_Of(IxI)'!F34:J109</f>
        <v>0</v>
      </c>
      <c r="S35" s="223">
        <f t="shared" si="4"/>
        <v>0</v>
      </c>
    </row>
    <row r="36" spans="1:19" x14ac:dyDescent="0.3">
      <c r="A36" s="221" t="s">
        <v>356</v>
      </c>
      <c r="B36" s="223">
        <f t="shared" si="1"/>
        <v>143017.89718751999</v>
      </c>
      <c r="C36" s="223">
        <f t="shared" si="1"/>
        <v>14595.0720064613</v>
      </c>
      <c r="D36" s="223">
        <f t="shared" si="1"/>
        <v>120609</v>
      </c>
      <c r="E36" s="223">
        <f t="shared" si="1"/>
        <v>4858</v>
      </c>
      <c r="F36" s="223">
        <f t="shared" si="1"/>
        <v>70782</v>
      </c>
      <c r="G36" s="223">
        <f t="shared" si="2"/>
        <v>353861.96919398126</v>
      </c>
      <c r="H36" s="196">
        <f>+Sim_oferta!E46</f>
        <v>0</v>
      </c>
      <c r="I36" s="198">
        <f>+Sim_oferta!F46</f>
        <v>0</v>
      </c>
      <c r="J36" s="196">
        <f>+Sim_oferta!G46</f>
        <v>0</v>
      </c>
      <c r="K36" s="196">
        <f>+Sim_oferta!H46</f>
        <v>0</v>
      </c>
      <c r="L36" s="196">
        <f>+Sim_oferta!I46</f>
        <v>0</v>
      </c>
      <c r="M36" s="224">
        <f t="shared" si="3"/>
        <v>0</v>
      </c>
      <c r="N36" s="223">
        <f t="array" ref="N36">'Vt_Of(IxI)'!B35:F110</f>
        <v>143017.89718751999</v>
      </c>
      <c r="O36" s="223">
        <f t="array" ref="O36">'Vt_Of(IxI)'!C35:G110</f>
        <v>14595.0720064613</v>
      </c>
      <c r="P36" s="223">
        <f t="array" ref="P36">'Vt_Of(IxI)'!D35:H110</f>
        <v>120609</v>
      </c>
      <c r="Q36" s="223">
        <f t="array" ref="Q36">'Vt_Of(IxI)'!E35:I110</f>
        <v>4858</v>
      </c>
      <c r="R36" s="223">
        <f t="array" ref="R36">'Vt_Of(IxI)'!F35:J110</f>
        <v>70782</v>
      </c>
      <c r="S36" s="223">
        <f t="shared" si="4"/>
        <v>353861.96919398126</v>
      </c>
    </row>
    <row r="37" spans="1:19" x14ac:dyDescent="0.3">
      <c r="A37" s="221" t="s">
        <v>364</v>
      </c>
      <c r="B37" s="223">
        <f t="shared" si="1"/>
        <v>183234.22349129099</v>
      </c>
      <c r="C37" s="223">
        <f t="shared" si="1"/>
        <v>46147.109235178301</v>
      </c>
      <c r="D37" s="223">
        <f t="shared" si="1"/>
        <v>223295</v>
      </c>
      <c r="E37" s="223">
        <f t="shared" si="1"/>
        <v>3370</v>
      </c>
      <c r="F37" s="223">
        <f t="shared" si="1"/>
        <v>278690</v>
      </c>
      <c r="G37" s="223">
        <f t="shared" si="2"/>
        <v>734736.33272646926</v>
      </c>
      <c r="H37" s="196">
        <f>+Sim_oferta!E47</f>
        <v>0</v>
      </c>
      <c r="I37" s="198">
        <f>+Sim_oferta!F47</f>
        <v>0</v>
      </c>
      <c r="J37" s="196">
        <f>+Sim_oferta!G47</f>
        <v>0</v>
      </c>
      <c r="K37" s="196">
        <f>+Sim_oferta!H47</f>
        <v>0</v>
      </c>
      <c r="L37" s="196">
        <f>+Sim_oferta!I47</f>
        <v>0</v>
      </c>
      <c r="M37" s="224">
        <f t="shared" si="3"/>
        <v>0</v>
      </c>
      <c r="N37" s="223">
        <f t="array" ref="N37">'Vt_Of(IxI)'!B36:F111</f>
        <v>183234.22349129099</v>
      </c>
      <c r="O37" s="223">
        <f t="array" ref="O37">'Vt_Of(IxI)'!C36:G111</f>
        <v>46147.109235178301</v>
      </c>
      <c r="P37" s="223">
        <f t="array" ref="P37">'Vt_Of(IxI)'!D36:H111</f>
        <v>223295</v>
      </c>
      <c r="Q37" s="223">
        <f t="array" ref="Q37">'Vt_Of(IxI)'!E36:I111</f>
        <v>3370</v>
      </c>
      <c r="R37" s="223">
        <f t="array" ref="R37">'Vt_Of(IxI)'!F36:J111</f>
        <v>278690</v>
      </c>
      <c r="S37" s="223">
        <f t="shared" si="4"/>
        <v>734736.33272646926</v>
      </c>
    </row>
    <row r="38" spans="1:19" x14ac:dyDescent="0.3">
      <c r="A38" s="221" t="s">
        <v>368</v>
      </c>
      <c r="B38" s="223">
        <f t="shared" si="1"/>
        <v>37084.840389343997</v>
      </c>
      <c r="C38" s="223">
        <f t="shared" si="1"/>
        <v>6389.1502112388798</v>
      </c>
      <c r="D38" s="223">
        <f t="shared" si="1"/>
        <v>61598</v>
      </c>
      <c r="E38" s="223">
        <f t="shared" si="1"/>
        <v>1109</v>
      </c>
      <c r="F38" s="223">
        <f t="shared" si="1"/>
        <v>55399</v>
      </c>
      <c r="G38" s="223">
        <f t="shared" si="2"/>
        <v>161579.99060058288</v>
      </c>
      <c r="H38" s="196">
        <f>+Sim_oferta!E48</f>
        <v>0</v>
      </c>
      <c r="I38" s="198">
        <f>+Sim_oferta!F48</f>
        <v>0</v>
      </c>
      <c r="J38" s="196">
        <f>+Sim_oferta!G48</f>
        <v>0</v>
      </c>
      <c r="K38" s="196">
        <f>+Sim_oferta!H48</f>
        <v>0</v>
      </c>
      <c r="L38" s="196">
        <f>+Sim_oferta!I48</f>
        <v>0</v>
      </c>
      <c r="M38" s="224">
        <f t="shared" si="3"/>
        <v>0</v>
      </c>
      <c r="N38" s="223">
        <f t="array" ref="N38">'Vt_Of(IxI)'!B37:F112</f>
        <v>37084.840389343997</v>
      </c>
      <c r="O38" s="223">
        <f t="array" ref="O38">'Vt_Of(IxI)'!C37:G112</f>
        <v>6389.1502112388798</v>
      </c>
      <c r="P38" s="223">
        <f t="array" ref="P38">'Vt_Of(IxI)'!D37:H112</f>
        <v>61598</v>
      </c>
      <c r="Q38" s="223">
        <f t="array" ref="Q38">'Vt_Of(IxI)'!E37:I112</f>
        <v>1109</v>
      </c>
      <c r="R38" s="223">
        <f t="array" ref="R38">'Vt_Of(IxI)'!F37:J112</f>
        <v>55399</v>
      </c>
      <c r="S38" s="223">
        <f t="shared" si="4"/>
        <v>161579.99060058288</v>
      </c>
    </row>
    <row r="39" spans="1:19" x14ac:dyDescent="0.3">
      <c r="A39" s="221" t="s">
        <v>374</v>
      </c>
      <c r="B39" s="223">
        <f t="shared" si="1"/>
        <v>73749.942207673594</v>
      </c>
      <c r="C39" s="223">
        <f t="shared" si="1"/>
        <v>15353.8835124866</v>
      </c>
      <c r="D39" s="223">
        <f t="shared" si="1"/>
        <v>148040</v>
      </c>
      <c r="E39" s="223">
        <f t="shared" si="1"/>
        <v>3669</v>
      </c>
      <c r="F39" s="223">
        <f t="shared" si="1"/>
        <v>250633</v>
      </c>
      <c r="G39" s="223">
        <f t="shared" si="2"/>
        <v>491445.82572016021</v>
      </c>
      <c r="H39" s="196">
        <f>+Sim_oferta!E49</f>
        <v>0</v>
      </c>
      <c r="I39" s="198">
        <f>+Sim_oferta!F49</f>
        <v>0</v>
      </c>
      <c r="J39" s="196">
        <f>+Sim_oferta!G49</f>
        <v>0</v>
      </c>
      <c r="K39" s="196">
        <f>+Sim_oferta!H49</f>
        <v>0</v>
      </c>
      <c r="L39" s="196">
        <f>+Sim_oferta!I49</f>
        <v>0</v>
      </c>
      <c r="M39" s="224">
        <f t="shared" si="3"/>
        <v>0</v>
      </c>
      <c r="N39" s="223">
        <f t="array" ref="N39">'Vt_Of(IxI)'!B38:F113</f>
        <v>73749.942207673594</v>
      </c>
      <c r="O39" s="223">
        <f t="array" ref="O39">'Vt_Of(IxI)'!C38:G113</f>
        <v>15353.8835124866</v>
      </c>
      <c r="P39" s="223">
        <f t="array" ref="P39">'Vt_Of(IxI)'!D38:H113</f>
        <v>148040</v>
      </c>
      <c r="Q39" s="223">
        <f t="array" ref="Q39">'Vt_Of(IxI)'!E38:I113</f>
        <v>3669</v>
      </c>
      <c r="R39" s="223">
        <f t="array" ref="R39">'Vt_Of(IxI)'!F38:J113</f>
        <v>250633</v>
      </c>
      <c r="S39" s="223">
        <f t="shared" si="4"/>
        <v>491445.82572016021</v>
      </c>
    </row>
    <row r="40" spans="1:19" x14ac:dyDescent="0.3">
      <c r="A40" s="221" t="s">
        <v>384</v>
      </c>
      <c r="B40" s="223">
        <f t="shared" si="1"/>
        <v>397791.85399219801</v>
      </c>
      <c r="C40" s="223">
        <f t="shared" si="1"/>
        <v>33202.974898027896</v>
      </c>
      <c r="D40" s="223">
        <f t="shared" si="1"/>
        <v>225705</v>
      </c>
      <c r="E40" s="223">
        <f t="shared" si="1"/>
        <v>8327</v>
      </c>
      <c r="F40" s="223">
        <f t="shared" si="1"/>
        <v>291419</v>
      </c>
      <c r="G40" s="223">
        <f t="shared" si="2"/>
        <v>956445.82889022585</v>
      </c>
      <c r="H40" s="196">
        <f>+Sim_oferta!E50</f>
        <v>0</v>
      </c>
      <c r="I40" s="198">
        <f>+Sim_oferta!F50</f>
        <v>0</v>
      </c>
      <c r="J40" s="196">
        <f>+Sim_oferta!G50</f>
        <v>0</v>
      </c>
      <c r="K40" s="196">
        <f>+Sim_oferta!H50</f>
        <v>0</v>
      </c>
      <c r="L40" s="196">
        <f>+Sim_oferta!I50</f>
        <v>0</v>
      </c>
      <c r="M40" s="224">
        <f t="shared" si="3"/>
        <v>0</v>
      </c>
      <c r="N40" s="223">
        <f t="array" ref="N40">'Vt_Of(IxI)'!B39:F114</f>
        <v>397791.85399219801</v>
      </c>
      <c r="O40" s="223">
        <f t="array" ref="O40">'Vt_Of(IxI)'!C39:G114</f>
        <v>33202.974898027896</v>
      </c>
      <c r="P40" s="223">
        <f t="array" ref="P40">'Vt_Of(IxI)'!D39:H114</f>
        <v>225705</v>
      </c>
      <c r="Q40" s="223">
        <f t="array" ref="Q40">'Vt_Of(IxI)'!E39:I114</f>
        <v>8327</v>
      </c>
      <c r="R40" s="223">
        <f t="array" ref="R40">'Vt_Of(IxI)'!F39:J114</f>
        <v>291419</v>
      </c>
      <c r="S40" s="223">
        <f t="shared" si="4"/>
        <v>956445.82889022585</v>
      </c>
    </row>
    <row r="41" spans="1:19" x14ac:dyDescent="0.3">
      <c r="A41" s="221" t="s">
        <v>392</v>
      </c>
      <c r="B41" s="223">
        <f t="shared" si="1"/>
        <v>99153.748150317406</v>
      </c>
      <c r="C41" s="223">
        <f t="shared" si="1"/>
        <v>18825.824857275999</v>
      </c>
      <c r="D41" s="223">
        <f t="shared" si="1"/>
        <v>107134</v>
      </c>
      <c r="E41" s="223">
        <f t="shared" si="1"/>
        <v>3785</v>
      </c>
      <c r="F41" s="223">
        <f t="shared" si="1"/>
        <v>197753</v>
      </c>
      <c r="G41" s="223">
        <f t="shared" si="2"/>
        <v>426651.5730075934</v>
      </c>
      <c r="H41" s="196">
        <f>+Sim_oferta!E51</f>
        <v>0</v>
      </c>
      <c r="I41" s="198">
        <f>+Sim_oferta!F51</f>
        <v>0</v>
      </c>
      <c r="J41" s="196">
        <f>+Sim_oferta!G51</f>
        <v>0</v>
      </c>
      <c r="K41" s="196">
        <f>+Sim_oferta!H51</f>
        <v>0</v>
      </c>
      <c r="L41" s="196">
        <f>+Sim_oferta!I51</f>
        <v>0</v>
      </c>
      <c r="M41" s="224">
        <f t="shared" si="3"/>
        <v>0</v>
      </c>
      <c r="N41" s="223">
        <f t="array" ref="N41">'Vt_Of(IxI)'!B40:F115</f>
        <v>99153.748150317406</v>
      </c>
      <c r="O41" s="223">
        <f t="array" ref="O41">'Vt_Of(IxI)'!C40:G115</f>
        <v>18825.824857275999</v>
      </c>
      <c r="P41" s="223">
        <f t="array" ref="P41">'Vt_Of(IxI)'!D40:H115</f>
        <v>107134</v>
      </c>
      <c r="Q41" s="223">
        <f t="array" ref="Q41">'Vt_Of(IxI)'!E40:I115</f>
        <v>3785</v>
      </c>
      <c r="R41" s="223">
        <f t="array" ref="R41">'Vt_Of(IxI)'!F40:J115</f>
        <v>197753</v>
      </c>
      <c r="S41" s="223">
        <f t="shared" si="4"/>
        <v>426651.5730075934</v>
      </c>
    </row>
    <row r="42" spans="1:19" x14ac:dyDescent="0.3">
      <c r="A42" s="221" t="s">
        <v>396</v>
      </c>
      <c r="B42" s="223">
        <f t="shared" si="1"/>
        <v>3176750.9406394698</v>
      </c>
      <c r="C42" s="223">
        <f t="shared" si="1"/>
        <v>-928527.02601516596</v>
      </c>
      <c r="D42" s="223">
        <f t="shared" si="1"/>
        <v>90615</v>
      </c>
      <c r="E42" s="223">
        <f t="shared" si="1"/>
        <v>2394</v>
      </c>
      <c r="F42" s="223">
        <f t="shared" si="1"/>
        <v>540601</v>
      </c>
      <c r="G42" s="223">
        <f t="shared" si="2"/>
        <v>2881833.9146243036</v>
      </c>
      <c r="H42" s="196">
        <f>+Sim_oferta!E52</f>
        <v>0</v>
      </c>
      <c r="I42" s="198">
        <f>+Sim_oferta!F52</f>
        <v>0</v>
      </c>
      <c r="J42" s="196">
        <f>+Sim_oferta!G52</f>
        <v>0</v>
      </c>
      <c r="K42" s="196">
        <f>+Sim_oferta!H52</f>
        <v>0</v>
      </c>
      <c r="L42" s="196">
        <f>+Sim_oferta!I52</f>
        <v>0</v>
      </c>
      <c r="M42" s="224">
        <f t="shared" si="3"/>
        <v>0</v>
      </c>
      <c r="N42" s="223">
        <f t="array" ref="N42">'Vt_Of(IxI)'!B41:F116</f>
        <v>3176750.9406394698</v>
      </c>
      <c r="O42" s="223">
        <f t="array" ref="O42">'Vt_Of(IxI)'!C41:G116</f>
        <v>-928527.02601516596</v>
      </c>
      <c r="P42" s="223">
        <f t="array" ref="P42">'Vt_Of(IxI)'!D41:H116</f>
        <v>90615</v>
      </c>
      <c r="Q42" s="223">
        <f t="array" ref="Q42">'Vt_Of(IxI)'!E41:I116</f>
        <v>2394</v>
      </c>
      <c r="R42" s="223">
        <f t="array" ref="R42">'Vt_Of(IxI)'!F41:J116</f>
        <v>540601</v>
      </c>
      <c r="S42" s="223">
        <f t="shared" si="4"/>
        <v>2881833.9146243036</v>
      </c>
    </row>
    <row r="43" spans="1:19" x14ac:dyDescent="0.3">
      <c r="A43" s="221" t="s">
        <v>412</v>
      </c>
      <c r="B43" s="223">
        <f t="shared" si="1"/>
        <v>216622.29275939101</v>
      </c>
      <c r="C43" s="223">
        <f t="shared" si="1"/>
        <v>17936.969345217902</v>
      </c>
      <c r="D43" s="223">
        <f t="shared" si="1"/>
        <v>107859</v>
      </c>
      <c r="E43" s="223">
        <f t="shared" si="1"/>
        <v>4220</v>
      </c>
      <c r="F43" s="223">
        <f t="shared" si="1"/>
        <v>121319</v>
      </c>
      <c r="G43" s="223">
        <f t="shared" si="2"/>
        <v>467957.26210460893</v>
      </c>
      <c r="H43" s="196">
        <f>+Sim_oferta!E53</f>
        <v>0</v>
      </c>
      <c r="I43" s="198">
        <f>+Sim_oferta!F53</f>
        <v>0</v>
      </c>
      <c r="J43" s="196">
        <f>+Sim_oferta!G53</f>
        <v>0</v>
      </c>
      <c r="K43" s="196">
        <f>+Sim_oferta!H53</f>
        <v>0</v>
      </c>
      <c r="L43" s="196">
        <f>+Sim_oferta!I53</f>
        <v>0</v>
      </c>
      <c r="M43" s="224">
        <f t="shared" si="3"/>
        <v>0</v>
      </c>
      <c r="N43" s="223">
        <f t="array" ref="N43">'Vt_Of(IxI)'!B42:F117</f>
        <v>216622.29275939101</v>
      </c>
      <c r="O43" s="223">
        <f t="array" ref="O43">'Vt_Of(IxI)'!C42:G117</f>
        <v>17936.969345217902</v>
      </c>
      <c r="P43" s="223">
        <f t="array" ref="P43">'Vt_Of(IxI)'!D42:H117</f>
        <v>107859</v>
      </c>
      <c r="Q43" s="223">
        <f t="array" ref="Q43">'Vt_Of(IxI)'!E42:I117</f>
        <v>4220</v>
      </c>
      <c r="R43" s="223">
        <f t="array" ref="R43">'Vt_Of(IxI)'!F42:J117</f>
        <v>121319</v>
      </c>
      <c r="S43" s="223">
        <f t="shared" si="4"/>
        <v>467957.26210460893</v>
      </c>
    </row>
    <row r="44" spans="1:19" x14ac:dyDescent="0.3">
      <c r="A44" s="221" t="s">
        <v>420</v>
      </c>
      <c r="B44" s="223">
        <f t="shared" si="1"/>
        <v>333035.59364112798</v>
      </c>
      <c r="C44" s="223">
        <f t="shared" si="1"/>
        <v>24641.835706401998</v>
      </c>
      <c r="D44" s="223">
        <f t="shared" si="1"/>
        <v>202403</v>
      </c>
      <c r="E44" s="223">
        <f t="shared" si="1"/>
        <v>4599</v>
      </c>
      <c r="F44" s="223">
        <f t="shared" si="1"/>
        <v>216135</v>
      </c>
      <c r="G44" s="223">
        <f t="shared" si="2"/>
        <v>780814.42934753001</v>
      </c>
      <c r="H44" s="196">
        <f>+Sim_oferta!E54</f>
        <v>0</v>
      </c>
      <c r="I44" s="198">
        <f>+Sim_oferta!F54</f>
        <v>0</v>
      </c>
      <c r="J44" s="196">
        <f>+Sim_oferta!G54</f>
        <v>0</v>
      </c>
      <c r="K44" s="196">
        <f>+Sim_oferta!H54</f>
        <v>0</v>
      </c>
      <c r="L44" s="196">
        <f>+Sim_oferta!I54</f>
        <v>0</v>
      </c>
      <c r="M44" s="224">
        <f t="shared" si="3"/>
        <v>0</v>
      </c>
      <c r="N44" s="223">
        <f t="array" ref="N44">'Vt_Of(IxI)'!B43:F118</f>
        <v>333035.59364112798</v>
      </c>
      <c r="O44" s="223">
        <f t="array" ref="O44">'Vt_Of(IxI)'!C43:G118</f>
        <v>24641.835706401998</v>
      </c>
      <c r="P44" s="223">
        <f t="array" ref="P44">'Vt_Of(IxI)'!D43:H118</f>
        <v>202403</v>
      </c>
      <c r="Q44" s="223">
        <f t="array" ref="Q44">'Vt_Of(IxI)'!E43:I118</f>
        <v>4599</v>
      </c>
      <c r="R44" s="223">
        <f t="array" ref="R44">'Vt_Of(IxI)'!F43:J118</f>
        <v>216135</v>
      </c>
      <c r="S44" s="223">
        <f t="shared" si="4"/>
        <v>780814.42934753001</v>
      </c>
    </row>
    <row r="45" spans="1:19" x14ac:dyDescent="0.3">
      <c r="A45" s="221" t="s">
        <v>424</v>
      </c>
      <c r="B45" s="223">
        <f t="shared" si="1"/>
        <v>183832.24803586301</v>
      </c>
      <c r="C45" s="223">
        <f t="shared" si="1"/>
        <v>16481.454745179999</v>
      </c>
      <c r="D45" s="223">
        <f t="shared" si="1"/>
        <v>141877</v>
      </c>
      <c r="E45" s="223">
        <f t="shared" si="1"/>
        <v>3780</v>
      </c>
      <c r="F45" s="223">
        <f t="shared" si="1"/>
        <v>97224</v>
      </c>
      <c r="G45" s="223">
        <f t="shared" si="2"/>
        <v>443194.70278104302</v>
      </c>
      <c r="H45" s="196">
        <f>+Sim_oferta!E55</f>
        <v>0</v>
      </c>
      <c r="I45" s="198">
        <f>+Sim_oferta!F55</f>
        <v>0</v>
      </c>
      <c r="J45" s="196">
        <f>+Sim_oferta!G55</f>
        <v>0</v>
      </c>
      <c r="K45" s="196">
        <f>+Sim_oferta!H55</f>
        <v>0</v>
      </c>
      <c r="L45" s="196">
        <f>+Sim_oferta!I55</f>
        <v>0</v>
      </c>
      <c r="M45" s="224">
        <f t="shared" si="3"/>
        <v>0</v>
      </c>
      <c r="N45" s="223">
        <f t="array" ref="N45">'Vt_Of(IxI)'!B44:F119</f>
        <v>183832.24803586301</v>
      </c>
      <c r="O45" s="223">
        <f t="array" ref="O45">'Vt_Of(IxI)'!C44:G119</f>
        <v>16481.454745179999</v>
      </c>
      <c r="P45" s="223">
        <f t="array" ref="P45">'Vt_Of(IxI)'!D44:H119</f>
        <v>141877</v>
      </c>
      <c r="Q45" s="223">
        <f t="array" ref="Q45">'Vt_Of(IxI)'!E44:I119</f>
        <v>3780</v>
      </c>
      <c r="R45" s="223">
        <f t="array" ref="R45">'Vt_Of(IxI)'!F44:J119</f>
        <v>97224</v>
      </c>
      <c r="S45" s="223">
        <f t="shared" si="4"/>
        <v>443194.70278104302</v>
      </c>
    </row>
    <row r="46" spans="1:19" x14ac:dyDescent="0.3">
      <c r="A46" s="221" t="s">
        <v>438</v>
      </c>
      <c r="B46" s="223">
        <f t="shared" si="1"/>
        <v>70303.470764492304</v>
      </c>
      <c r="C46" s="223">
        <f t="shared" si="1"/>
        <v>6312.6271732507203</v>
      </c>
      <c r="D46" s="223">
        <f t="shared" si="1"/>
        <v>45714</v>
      </c>
      <c r="E46" s="223">
        <f t="shared" si="1"/>
        <v>562</v>
      </c>
      <c r="F46" s="223">
        <f t="shared" si="1"/>
        <v>41626</v>
      </c>
      <c r="G46" s="223">
        <f t="shared" si="2"/>
        <v>164518.097937743</v>
      </c>
      <c r="H46" s="196">
        <f>+Sim_oferta!E56</f>
        <v>0</v>
      </c>
      <c r="I46" s="198">
        <f>+Sim_oferta!F56</f>
        <v>0</v>
      </c>
      <c r="J46" s="196">
        <f>+Sim_oferta!G56</f>
        <v>0</v>
      </c>
      <c r="K46" s="196">
        <f>+Sim_oferta!H56</f>
        <v>0</v>
      </c>
      <c r="L46" s="196">
        <f>+Sim_oferta!I56</f>
        <v>0</v>
      </c>
      <c r="M46" s="224">
        <f t="shared" si="3"/>
        <v>0</v>
      </c>
      <c r="N46" s="223">
        <f t="array" ref="N46">'Vt_Of(IxI)'!B45:F120</f>
        <v>70303.470764492304</v>
      </c>
      <c r="O46" s="223">
        <f t="array" ref="O46">'Vt_Of(IxI)'!C45:G120</f>
        <v>6312.6271732507203</v>
      </c>
      <c r="P46" s="223">
        <f t="array" ref="P46">'Vt_Of(IxI)'!D45:H120</f>
        <v>45714</v>
      </c>
      <c r="Q46" s="223">
        <f t="array" ref="Q46">'Vt_Of(IxI)'!E45:I120</f>
        <v>562</v>
      </c>
      <c r="R46" s="223">
        <f t="array" ref="R46">'Vt_Of(IxI)'!F45:J120</f>
        <v>41626</v>
      </c>
      <c r="S46" s="223">
        <f t="shared" si="4"/>
        <v>164518.097937743</v>
      </c>
    </row>
    <row r="47" spans="1:19" x14ac:dyDescent="0.3">
      <c r="A47" s="221" t="s">
        <v>444</v>
      </c>
      <c r="B47" s="223">
        <f t="shared" si="1"/>
        <v>511152.227767609</v>
      </c>
      <c r="C47" s="223">
        <f t="shared" si="1"/>
        <v>43353.846142388</v>
      </c>
      <c r="D47" s="223">
        <f t="shared" si="1"/>
        <v>267772</v>
      </c>
      <c r="E47" s="223">
        <f t="shared" si="1"/>
        <v>7534</v>
      </c>
      <c r="F47" s="223">
        <f t="shared" si="1"/>
        <v>265947</v>
      </c>
      <c r="G47" s="223">
        <f t="shared" si="2"/>
        <v>1095759.073909997</v>
      </c>
      <c r="H47" s="196">
        <f>+Sim_oferta!E57</f>
        <v>0</v>
      </c>
      <c r="I47" s="198">
        <f>+Sim_oferta!F57</f>
        <v>0</v>
      </c>
      <c r="J47" s="196">
        <f>+Sim_oferta!G57</f>
        <v>0</v>
      </c>
      <c r="K47" s="196">
        <f>+Sim_oferta!H57</f>
        <v>0</v>
      </c>
      <c r="L47" s="196">
        <f>+Sim_oferta!I57</f>
        <v>0</v>
      </c>
      <c r="M47" s="224">
        <f t="shared" si="3"/>
        <v>0</v>
      </c>
      <c r="N47" s="223">
        <f t="array" ref="N47">'Vt_Of(IxI)'!B46:F121</f>
        <v>511152.227767609</v>
      </c>
      <c r="O47" s="223">
        <f t="array" ref="O47">'Vt_Of(IxI)'!C46:G121</f>
        <v>43353.846142388</v>
      </c>
      <c r="P47" s="223">
        <f t="array" ref="P47">'Vt_Of(IxI)'!D46:H121</f>
        <v>267772</v>
      </c>
      <c r="Q47" s="223">
        <f t="array" ref="Q47">'Vt_Of(IxI)'!E46:I121</f>
        <v>7534</v>
      </c>
      <c r="R47" s="223">
        <f t="array" ref="R47">'Vt_Of(IxI)'!F46:J121</f>
        <v>265947</v>
      </c>
      <c r="S47" s="223">
        <f t="shared" si="4"/>
        <v>1095759.073909997</v>
      </c>
    </row>
    <row r="48" spans="1:19" x14ac:dyDescent="0.3">
      <c r="A48" s="221" t="s">
        <v>448</v>
      </c>
      <c r="B48" s="223">
        <f t="shared" si="1"/>
        <v>70695.479838731801</v>
      </c>
      <c r="C48" s="223">
        <f t="shared" si="1"/>
        <v>5076.7775912507404</v>
      </c>
      <c r="D48" s="223">
        <f t="shared" si="1"/>
        <v>80404</v>
      </c>
      <c r="E48" s="223">
        <f t="shared" si="1"/>
        <v>2018</v>
      </c>
      <c r="F48" s="223">
        <f t="shared" si="1"/>
        <v>56281</v>
      </c>
      <c r="G48" s="223">
        <f t="shared" si="2"/>
        <v>214475.25742998254</v>
      </c>
      <c r="H48" s="196">
        <f>+Sim_oferta!E58</f>
        <v>0</v>
      </c>
      <c r="I48" s="198">
        <f>+Sim_oferta!F58</f>
        <v>0</v>
      </c>
      <c r="J48" s="196">
        <f>+Sim_oferta!G58</f>
        <v>0</v>
      </c>
      <c r="K48" s="196">
        <f>+Sim_oferta!H58</f>
        <v>0</v>
      </c>
      <c r="L48" s="196">
        <f>+Sim_oferta!I58</f>
        <v>0</v>
      </c>
      <c r="M48" s="224">
        <f t="shared" si="3"/>
        <v>0</v>
      </c>
      <c r="N48" s="223">
        <f t="array" ref="N48">'Vt_Of(IxI)'!B47:F122</f>
        <v>70695.479838731801</v>
      </c>
      <c r="O48" s="223">
        <f t="array" ref="O48">'Vt_Of(IxI)'!C47:G122</f>
        <v>5076.7775912507404</v>
      </c>
      <c r="P48" s="223">
        <f t="array" ref="P48">'Vt_Of(IxI)'!D47:H122</f>
        <v>80404</v>
      </c>
      <c r="Q48" s="223">
        <f t="array" ref="Q48">'Vt_Of(IxI)'!E47:I122</f>
        <v>2018</v>
      </c>
      <c r="R48" s="223">
        <f t="array" ref="R48">'Vt_Of(IxI)'!F47:J122</f>
        <v>56281</v>
      </c>
      <c r="S48" s="223">
        <f t="shared" si="4"/>
        <v>214475.25742998254</v>
      </c>
    </row>
    <row r="49" spans="1:19" x14ac:dyDescent="0.3">
      <c r="A49" s="221" t="s">
        <v>456</v>
      </c>
      <c r="B49" s="223">
        <f t="shared" si="1"/>
        <v>98011.849159356207</v>
      </c>
      <c r="C49" s="223">
        <f t="shared" si="1"/>
        <v>14530.072749327999</v>
      </c>
      <c r="D49" s="223">
        <f t="shared" si="1"/>
        <v>140444</v>
      </c>
      <c r="E49" s="223">
        <f t="shared" si="1"/>
        <v>9648</v>
      </c>
      <c r="F49" s="223">
        <f t="shared" si="1"/>
        <v>279797</v>
      </c>
      <c r="G49" s="223">
        <f t="shared" si="2"/>
        <v>542430.92190868419</v>
      </c>
      <c r="H49" s="196">
        <f>+Sim_oferta!E59</f>
        <v>0</v>
      </c>
      <c r="I49" s="198">
        <f>+Sim_oferta!F59</f>
        <v>0</v>
      </c>
      <c r="J49" s="196">
        <f>+Sim_oferta!G59</f>
        <v>0</v>
      </c>
      <c r="K49" s="196">
        <f>+Sim_oferta!H59</f>
        <v>0</v>
      </c>
      <c r="L49" s="196">
        <f>+Sim_oferta!I59</f>
        <v>0</v>
      </c>
      <c r="M49" s="224">
        <f t="shared" si="3"/>
        <v>0</v>
      </c>
      <c r="N49" s="223">
        <f t="array" ref="N49">'Vt_Of(IxI)'!B48:F123</f>
        <v>98011.849159356207</v>
      </c>
      <c r="O49" s="223">
        <f t="array" ref="O49">'Vt_Of(IxI)'!C48:G123</f>
        <v>14530.072749327999</v>
      </c>
      <c r="P49" s="223">
        <f t="array" ref="P49">'Vt_Of(IxI)'!D48:H123</f>
        <v>140444</v>
      </c>
      <c r="Q49" s="223">
        <f t="array" ref="Q49">'Vt_Of(IxI)'!E48:I123</f>
        <v>9648</v>
      </c>
      <c r="R49" s="223">
        <f t="array" ref="R49">'Vt_Of(IxI)'!F48:J123</f>
        <v>279797</v>
      </c>
      <c r="S49" s="223">
        <f t="shared" si="4"/>
        <v>542430.92190868419</v>
      </c>
    </row>
    <row r="50" spans="1:19" x14ac:dyDescent="0.3">
      <c r="A50" s="221" t="s">
        <v>476</v>
      </c>
      <c r="B50" s="223">
        <f t="shared" si="1"/>
        <v>385165.14542590099</v>
      </c>
      <c r="C50" s="223">
        <f t="shared" si="1"/>
        <v>45108.332729899703</v>
      </c>
      <c r="D50" s="223">
        <f t="shared" si="1"/>
        <v>160403</v>
      </c>
      <c r="E50" s="223">
        <f t="shared" si="1"/>
        <v>5202</v>
      </c>
      <c r="F50" s="223">
        <f t="shared" si="1"/>
        <v>252544</v>
      </c>
      <c r="G50" s="223">
        <f t="shared" si="2"/>
        <v>848422.47815580072</v>
      </c>
      <c r="H50" s="196">
        <f>+Sim_oferta!E60</f>
        <v>0</v>
      </c>
      <c r="I50" s="198">
        <f>+Sim_oferta!F60</f>
        <v>0</v>
      </c>
      <c r="J50" s="196">
        <f>+Sim_oferta!G60</f>
        <v>0</v>
      </c>
      <c r="K50" s="196">
        <f>+Sim_oferta!H60</f>
        <v>0</v>
      </c>
      <c r="L50" s="196">
        <f>+Sim_oferta!I60</f>
        <v>0</v>
      </c>
      <c r="M50" s="224">
        <f t="shared" si="3"/>
        <v>0</v>
      </c>
      <c r="N50" s="223">
        <f t="array" ref="N50">'Vt_Of(IxI)'!B49:F124</f>
        <v>385165.14542590099</v>
      </c>
      <c r="O50" s="223">
        <f t="array" ref="O50">'Vt_Of(IxI)'!C49:G124</f>
        <v>45108.332729899703</v>
      </c>
      <c r="P50" s="223">
        <f t="array" ref="P50">'Vt_Of(IxI)'!D49:H124</f>
        <v>160403</v>
      </c>
      <c r="Q50" s="223">
        <f t="array" ref="Q50">'Vt_Of(IxI)'!E49:I124</f>
        <v>5202</v>
      </c>
      <c r="R50" s="223">
        <f t="array" ref="R50">'Vt_Of(IxI)'!F49:J124</f>
        <v>252544</v>
      </c>
      <c r="S50" s="223">
        <f t="shared" si="4"/>
        <v>848422.47815580072</v>
      </c>
    </row>
    <row r="51" spans="1:19" x14ac:dyDescent="0.3">
      <c r="A51" s="221" t="s">
        <v>486</v>
      </c>
      <c r="B51" s="223">
        <f t="shared" si="1"/>
        <v>265305.65212942101</v>
      </c>
      <c r="C51" s="223">
        <f t="shared" si="1"/>
        <v>38925.256943012602</v>
      </c>
      <c r="D51" s="223">
        <f t="shared" si="1"/>
        <v>206840</v>
      </c>
      <c r="E51" s="223">
        <f t="shared" si="1"/>
        <v>5237</v>
      </c>
      <c r="F51" s="223">
        <f t="shared" si="1"/>
        <v>298806</v>
      </c>
      <c r="G51" s="223">
        <f t="shared" si="2"/>
        <v>815113.9090724336</v>
      </c>
      <c r="H51" s="196">
        <f>+Sim_oferta!E61</f>
        <v>0</v>
      </c>
      <c r="I51" s="198">
        <f>+Sim_oferta!F61</f>
        <v>0</v>
      </c>
      <c r="J51" s="196">
        <f>+Sim_oferta!G61</f>
        <v>0</v>
      </c>
      <c r="K51" s="196">
        <f>+Sim_oferta!H61</f>
        <v>0</v>
      </c>
      <c r="L51" s="196">
        <f>+Sim_oferta!I61</f>
        <v>0</v>
      </c>
      <c r="M51" s="224">
        <f t="shared" si="3"/>
        <v>0</v>
      </c>
      <c r="N51" s="223">
        <f t="array" ref="N51">'Vt_Of(IxI)'!B50:F125</f>
        <v>265305.65212942101</v>
      </c>
      <c r="O51" s="223">
        <f t="array" ref="O51">'Vt_Of(IxI)'!C50:G125</f>
        <v>38925.256943012602</v>
      </c>
      <c r="P51" s="223">
        <f t="array" ref="P51">'Vt_Of(IxI)'!D50:H125</f>
        <v>206840</v>
      </c>
      <c r="Q51" s="223">
        <f t="array" ref="Q51">'Vt_Of(IxI)'!E50:I125</f>
        <v>5237</v>
      </c>
      <c r="R51" s="223">
        <f t="array" ref="R51">'Vt_Of(IxI)'!F50:J125</f>
        <v>298806</v>
      </c>
      <c r="S51" s="223">
        <f t="shared" si="4"/>
        <v>815113.9090724336</v>
      </c>
    </row>
    <row r="52" spans="1:19" x14ac:dyDescent="0.3">
      <c r="A52" s="221" t="s">
        <v>504</v>
      </c>
      <c r="B52" s="223">
        <f t="shared" si="1"/>
        <v>64773.204952292203</v>
      </c>
      <c r="C52" s="223">
        <f t="shared" si="1"/>
        <v>9073.4321393518803</v>
      </c>
      <c r="D52" s="223">
        <f t="shared" si="1"/>
        <v>35839</v>
      </c>
      <c r="E52" s="223">
        <f t="shared" si="1"/>
        <v>3014</v>
      </c>
      <c r="F52" s="223">
        <f t="shared" si="1"/>
        <v>97682</v>
      </c>
      <c r="G52" s="223">
        <f t="shared" si="2"/>
        <v>210381.63709164408</v>
      </c>
      <c r="H52" s="196">
        <f>+Sim_oferta!E62</f>
        <v>0</v>
      </c>
      <c r="I52" s="198">
        <f>+Sim_oferta!F62</f>
        <v>0</v>
      </c>
      <c r="J52" s="196">
        <f>+Sim_oferta!G62</f>
        <v>0</v>
      </c>
      <c r="K52" s="196">
        <f>+Sim_oferta!H62</f>
        <v>0</v>
      </c>
      <c r="L52" s="196">
        <f>+Sim_oferta!I62</f>
        <v>0</v>
      </c>
      <c r="M52" s="224">
        <f t="shared" si="3"/>
        <v>0</v>
      </c>
      <c r="N52" s="223">
        <f t="array" ref="N52">'Vt_Of(IxI)'!B51:F126</f>
        <v>64773.204952292203</v>
      </c>
      <c r="O52" s="223">
        <f t="array" ref="O52">'Vt_Of(IxI)'!C51:G126</f>
        <v>9073.4321393518803</v>
      </c>
      <c r="P52" s="223">
        <f t="array" ref="P52">'Vt_Of(IxI)'!D51:H126</f>
        <v>35839</v>
      </c>
      <c r="Q52" s="223">
        <f t="array" ref="Q52">'Vt_Of(IxI)'!E51:I126</f>
        <v>3014</v>
      </c>
      <c r="R52" s="223">
        <f t="array" ref="R52">'Vt_Of(IxI)'!F51:J126</f>
        <v>97682</v>
      </c>
      <c r="S52" s="223">
        <f t="shared" si="4"/>
        <v>210381.63709164408</v>
      </c>
    </row>
    <row r="53" spans="1:19" x14ac:dyDescent="0.3">
      <c r="A53" s="221" t="s">
        <v>500</v>
      </c>
      <c r="B53" s="223">
        <f t="shared" si="1"/>
        <v>274502.47116178798</v>
      </c>
      <c r="C53" s="223">
        <f t="shared" si="1"/>
        <v>31833.962673670601</v>
      </c>
      <c r="D53" s="223">
        <f t="shared" si="1"/>
        <v>112224</v>
      </c>
      <c r="E53" s="223">
        <f t="shared" si="1"/>
        <v>3372</v>
      </c>
      <c r="F53" s="223">
        <f t="shared" si="1"/>
        <v>137902</v>
      </c>
      <c r="G53" s="223">
        <f t="shared" si="2"/>
        <v>559834.43383545859</v>
      </c>
      <c r="H53" s="196">
        <f>+Sim_oferta!E63</f>
        <v>0</v>
      </c>
      <c r="I53" s="198">
        <f>+Sim_oferta!F63</f>
        <v>0</v>
      </c>
      <c r="J53" s="196">
        <f>+Sim_oferta!G63</f>
        <v>0</v>
      </c>
      <c r="K53" s="196">
        <f>+Sim_oferta!H63</f>
        <v>0</v>
      </c>
      <c r="L53" s="196">
        <f>+Sim_oferta!I63</f>
        <v>0</v>
      </c>
      <c r="M53" s="224">
        <f t="shared" si="3"/>
        <v>0</v>
      </c>
      <c r="N53" s="223">
        <f t="array" ref="N53">'Vt_Of(IxI)'!B52:F127</f>
        <v>274502.47116178798</v>
      </c>
      <c r="O53" s="223">
        <f t="array" ref="O53">'Vt_Of(IxI)'!C52:G127</f>
        <v>31833.962673670601</v>
      </c>
      <c r="P53" s="223">
        <f t="array" ref="P53">'Vt_Of(IxI)'!D52:H127</f>
        <v>112224</v>
      </c>
      <c r="Q53" s="223">
        <f t="array" ref="Q53">'Vt_Of(IxI)'!E52:I127</f>
        <v>3372</v>
      </c>
      <c r="R53" s="223">
        <f t="array" ref="R53">'Vt_Of(IxI)'!F52:J127</f>
        <v>137902</v>
      </c>
      <c r="S53" s="223">
        <f t="shared" si="4"/>
        <v>559834.43383545859</v>
      </c>
    </row>
    <row r="54" spans="1:19" x14ac:dyDescent="0.3">
      <c r="A54" s="221" t="s">
        <v>494</v>
      </c>
      <c r="B54" s="223">
        <f t="shared" si="1"/>
        <v>52075.617362132201</v>
      </c>
      <c r="C54" s="223">
        <f t="shared" si="1"/>
        <v>8427.6659682108693</v>
      </c>
      <c r="D54" s="223">
        <f t="shared" si="1"/>
        <v>62631</v>
      </c>
      <c r="E54" s="223">
        <f t="shared" si="1"/>
        <v>1676</v>
      </c>
      <c r="F54" s="223">
        <f t="shared" si="1"/>
        <v>70413</v>
      </c>
      <c r="G54" s="223">
        <f t="shared" si="2"/>
        <v>195223.28333034308</v>
      </c>
      <c r="H54" s="196">
        <f>+Sim_oferta!E64</f>
        <v>0</v>
      </c>
      <c r="I54" s="198">
        <f>+Sim_oferta!F64</f>
        <v>0</v>
      </c>
      <c r="J54" s="196">
        <f>+Sim_oferta!G64</f>
        <v>0</v>
      </c>
      <c r="K54" s="196">
        <f>+Sim_oferta!H64</f>
        <v>0</v>
      </c>
      <c r="L54" s="196">
        <f>+Sim_oferta!I64</f>
        <v>0</v>
      </c>
      <c r="M54" s="224">
        <f t="shared" si="3"/>
        <v>0</v>
      </c>
      <c r="N54" s="223">
        <f t="array" ref="N54">'Vt_Of(IxI)'!B53:F128</f>
        <v>52075.617362132201</v>
      </c>
      <c r="O54" s="223">
        <f t="array" ref="O54">'Vt_Of(IxI)'!C53:G128</f>
        <v>8427.6659682108693</v>
      </c>
      <c r="P54" s="223">
        <f t="array" ref="P54">'Vt_Of(IxI)'!D53:H128</f>
        <v>62631</v>
      </c>
      <c r="Q54" s="223">
        <f t="array" ref="Q54">'Vt_Of(IxI)'!E53:I128</f>
        <v>1676</v>
      </c>
      <c r="R54" s="223">
        <f t="array" ref="R54">'Vt_Of(IxI)'!F53:J128</f>
        <v>70413</v>
      </c>
      <c r="S54" s="223">
        <f t="shared" si="4"/>
        <v>195223.28333034308</v>
      </c>
    </row>
    <row r="55" spans="1:19" x14ac:dyDescent="0.3">
      <c r="A55" s="221" t="s">
        <v>514</v>
      </c>
      <c r="B55" s="223">
        <f t="shared" si="1"/>
        <v>330336.34006497997</v>
      </c>
      <c r="C55" s="223">
        <f t="shared" si="1"/>
        <v>92628.2763187948</v>
      </c>
      <c r="D55" s="223">
        <f t="shared" si="1"/>
        <v>94522</v>
      </c>
      <c r="E55" s="223">
        <f t="shared" si="1"/>
        <v>3157</v>
      </c>
      <c r="F55" s="223">
        <f t="shared" si="1"/>
        <v>70363</v>
      </c>
      <c r="G55" s="223">
        <f t="shared" si="2"/>
        <v>591006.61638377479</v>
      </c>
      <c r="H55" s="196">
        <f>+Sim_oferta!E65</f>
        <v>0</v>
      </c>
      <c r="I55" s="198">
        <f>+Sim_oferta!F65</f>
        <v>0</v>
      </c>
      <c r="J55" s="196">
        <f>+Sim_oferta!G65</f>
        <v>0</v>
      </c>
      <c r="K55" s="196">
        <f>+Sim_oferta!H65</f>
        <v>0</v>
      </c>
      <c r="L55" s="196">
        <f>+Sim_oferta!I65</f>
        <v>0</v>
      </c>
      <c r="M55" s="224">
        <f t="shared" si="3"/>
        <v>0</v>
      </c>
      <c r="N55" s="223">
        <f t="array" ref="N55">'Vt_Of(IxI)'!B54:F129</f>
        <v>330336.34006497997</v>
      </c>
      <c r="O55" s="223">
        <f t="array" ref="O55">'Vt_Of(IxI)'!C54:G129</f>
        <v>92628.2763187948</v>
      </c>
      <c r="P55" s="223">
        <f t="array" ref="P55">'Vt_Of(IxI)'!D54:H129</f>
        <v>94522</v>
      </c>
      <c r="Q55" s="223">
        <f t="array" ref="Q55">'Vt_Of(IxI)'!E54:I129</f>
        <v>3157</v>
      </c>
      <c r="R55" s="223">
        <f t="array" ref="R55">'Vt_Of(IxI)'!F54:J129</f>
        <v>70363</v>
      </c>
      <c r="S55" s="223">
        <f t="shared" si="4"/>
        <v>591006.61638377479</v>
      </c>
    </row>
    <row r="56" spans="1:19" x14ac:dyDescent="0.3">
      <c r="A56" s="221" t="s">
        <v>464</v>
      </c>
      <c r="B56" s="223">
        <f t="shared" si="1"/>
        <v>112213.90515075299</v>
      </c>
      <c r="C56" s="223">
        <f t="shared" si="1"/>
        <v>19279.3851346267</v>
      </c>
      <c r="D56" s="223">
        <f t="shared" si="1"/>
        <v>127213</v>
      </c>
      <c r="E56" s="223">
        <f t="shared" si="1"/>
        <v>2793</v>
      </c>
      <c r="F56" s="223">
        <f t="shared" si="1"/>
        <v>182254</v>
      </c>
      <c r="G56" s="223">
        <f t="shared" si="2"/>
        <v>443753.29028537968</v>
      </c>
      <c r="H56" s="196">
        <f>+Sim_oferta!E66</f>
        <v>0</v>
      </c>
      <c r="I56" s="198">
        <f>+Sim_oferta!F66</f>
        <v>0</v>
      </c>
      <c r="J56" s="196">
        <f>+Sim_oferta!G66</f>
        <v>0</v>
      </c>
      <c r="K56" s="196">
        <f>+Sim_oferta!H66</f>
        <v>0</v>
      </c>
      <c r="L56" s="196">
        <f>+Sim_oferta!I66</f>
        <v>0</v>
      </c>
      <c r="M56" s="224">
        <f t="shared" si="3"/>
        <v>0</v>
      </c>
      <c r="N56" s="223">
        <f t="array" ref="N56">'Vt_Of(IxI)'!B55:F130</f>
        <v>112213.90515075299</v>
      </c>
      <c r="O56" s="223">
        <f t="array" ref="O56">'Vt_Of(IxI)'!C55:G130</f>
        <v>19279.3851346267</v>
      </c>
      <c r="P56" s="223">
        <f t="array" ref="P56">'Vt_Of(IxI)'!D55:H130</f>
        <v>127213</v>
      </c>
      <c r="Q56" s="223">
        <f t="array" ref="Q56">'Vt_Of(IxI)'!E55:I130</f>
        <v>2793</v>
      </c>
      <c r="R56" s="223">
        <f t="array" ref="R56">'Vt_Of(IxI)'!F55:J130</f>
        <v>182254</v>
      </c>
      <c r="S56" s="223">
        <f t="shared" si="4"/>
        <v>443753.29028537968</v>
      </c>
    </row>
    <row r="57" spans="1:19" x14ac:dyDescent="0.3">
      <c r="A57" s="221" t="s">
        <v>468</v>
      </c>
      <c r="B57" s="223">
        <f t="shared" si="1"/>
        <v>52871.080967565802</v>
      </c>
      <c r="C57" s="223">
        <f t="shared" si="1"/>
        <v>6898.8283555018998</v>
      </c>
      <c r="D57" s="223">
        <f t="shared" si="1"/>
        <v>197615</v>
      </c>
      <c r="E57" s="223">
        <f t="shared" si="1"/>
        <v>4913</v>
      </c>
      <c r="F57" s="223">
        <f t="shared" si="1"/>
        <v>222436</v>
      </c>
      <c r="G57" s="223">
        <f t="shared" si="2"/>
        <v>484733.9093230677</v>
      </c>
      <c r="H57" s="196">
        <f>+Sim_oferta!E67</f>
        <v>0</v>
      </c>
      <c r="I57" s="198">
        <f>+Sim_oferta!F67</f>
        <v>0</v>
      </c>
      <c r="J57" s="196">
        <f>+Sim_oferta!G67</f>
        <v>0</v>
      </c>
      <c r="K57" s="196">
        <f>+Sim_oferta!H67</f>
        <v>0</v>
      </c>
      <c r="L57" s="196">
        <f>+Sim_oferta!I67</f>
        <v>0</v>
      </c>
      <c r="M57" s="224">
        <f t="shared" si="3"/>
        <v>0</v>
      </c>
      <c r="N57" s="223">
        <f t="array" ref="N57">'Vt_Of(IxI)'!B56:F131</f>
        <v>52871.080967565802</v>
      </c>
      <c r="O57" s="223">
        <f t="array" ref="O57">'Vt_Of(IxI)'!C56:G131</f>
        <v>6898.8283555018998</v>
      </c>
      <c r="P57" s="223">
        <f t="array" ref="P57">'Vt_Of(IxI)'!D56:H131</f>
        <v>197615</v>
      </c>
      <c r="Q57" s="223">
        <f t="array" ref="Q57">'Vt_Of(IxI)'!E56:I131</f>
        <v>4913</v>
      </c>
      <c r="R57" s="223">
        <f t="array" ref="R57">'Vt_Of(IxI)'!F56:J131</f>
        <v>222436</v>
      </c>
      <c r="S57" s="223">
        <f t="shared" si="4"/>
        <v>484733.9093230677</v>
      </c>
    </row>
    <row r="58" spans="1:19" x14ac:dyDescent="0.3">
      <c r="A58" s="221" t="s">
        <v>228</v>
      </c>
      <c r="B58" s="223">
        <f t="shared" si="1"/>
        <v>313781.38680940901</v>
      </c>
      <c r="C58" s="223">
        <f t="shared" si="1"/>
        <v>-10737.494396222601</v>
      </c>
      <c r="D58" s="223">
        <f t="shared" si="1"/>
        <v>726561</v>
      </c>
      <c r="E58" s="223">
        <f t="shared" si="1"/>
        <v>24936</v>
      </c>
      <c r="F58" s="223">
        <f t="shared" si="1"/>
        <v>797533</v>
      </c>
      <c r="G58" s="223">
        <f t="shared" si="2"/>
        <v>1852073.8924131864</v>
      </c>
      <c r="H58" s="196">
        <f>+Sim_oferta!E68</f>
        <v>0</v>
      </c>
      <c r="I58" s="198">
        <f>+Sim_oferta!F68</f>
        <v>0</v>
      </c>
      <c r="J58" s="196">
        <f>+Sim_oferta!G68</f>
        <v>0</v>
      </c>
      <c r="K58" s="196">
        <f>+Sim_oferta!H68</f>
        <v>0</v>
      </c>
      <c r="L58" s="196">
        <f>+Sim_oferta!I68</f>
        <v>0</v>
      </c>
      <c r="M58" s="224">
        <f t="shared" si="3"/>
        <v>0</v>
      </c>
      <c r="N58" s="223">
        <f t="array" ref="N58">'Vt_Of(IxI)'!B57:F132</f>
        <v>313781.38680940901</v>
      </c>
      <c r="O58" s="223">
        <f t="array" ref="O58">'Vt_Of(IxI)'!C57:G132</f>
        <v>-10737.494396222601</v>
      </c>
      <c r="P58" s="223">
        <f t="array" ref="P58">'Vt_Of(IxI)'!D57:H132</f>
        <v>726561</v>
      </c>
      <c r="Q58" s="223">
        <f t="array" ref="Q58">'Vt_Of(IxI)'!E57:I132</f>
        <v>24936</v>
      </c>
      <c r="R58" s="223">
        <f t="array" ref="R58">'Vt_Of(IxI)'!F57:J132</f>
        <v>797533</v>
      </c>
      <c r="S58" s="223">
        <f t="shared" si="4"/>
        <v>1852073.8924131864</v>
      </c>
    </row>
    <row r="59" spans="1:19" x14ac:dyDescent="0.3">
      <c r="A59" s="221" t="s">
        <v>234</v>
      </c>
      <c r="B59" s="223">
        <f t="shared" si="1"/>
        <v>4079.0977612597098</v>
      </c>
      <c r="C59" s="223">
        <f t="shared" si="1"/>
        <v>2438.9936890857798</v>
      </c>
      <c r="D59" s="223">
        <f t="shared" si="1"/>
        <v>277075</v>
      </c>
      <c r="E59" s="223">
        <f t="shared" si="1"/>
        <v>5922</v>
      </c>
      <c r="F59" s="223">
        <f t="shared" si="1"/>
        <v>211082</v>
      </c>
      <c r="G59" s="223">
        <f t="shared" si="2"/>
        <v>500597.09145034547</v>
      </c>
      <c r="H59" s="196">
        <f>+Sim_oferta!E69</f>
        <v>0</v>
      </c>
      <c r="I59" s="198">
        <f>+Sim_oferta!F69</f>
        <v>0</v>
      </c>
      <c r="J59" s="196">
        <f>+Sim_oferta!G69</f>
        <v>0</v>
      </c>
      <c r="K59" s="196">
        <f>+Sim_oferta!H69</f>
        <v>0</v>
      </c>
      <c r="L59" s="196">
        <f>+Sim_oferta!I69</f>
        <v>0</v>
      </c>
      <c r="M59" s="224">
        <f t="shared" si="3"/>
        <v>0</v>
      </c>
      <c r="N59" s="223">
        <f t="array" ref="N59">'Vt_Of(IxI)'!B58:F133</f>
        <v>4079.0977612597098</v>
      </c>
      <c r="O59" s="223">
        <f t="array" ref="O59">'Vt_Of(IxI)'!C58:G133</f>
        <v>2438.9936890857798</v>
      </c>
      <c r="P59" s="223">
        <f t="array" ref="P59">'Vt_Of(IxI)'!D58:H133</f>
        <v>277075</v>
      </c>
      <c r="Q59" s="223">
        <f t="array" ref="Q59">'Vt_Of(IxI)'!E58:I133</f>
        <v>5922</v>
      </c>
      <c r="R59" s="223">
        <f t="array" ref="R59">'Vt_Of(IxI)'!F58:J133</f>
        <v>211082</v>
      </c>
      <c r="S59" s="223">
        <f t="shared" si="4"/>
        <v>500597.09145034547</v>
      </c>
    </row>
    <row r="60" spans="1:19" x14ac:dyDescent="0.3">
      <c r="A60" s="221" t="s">
        <v>472</v>
      </c>
      <c r="B60" s="223">
        <f t="shared" si="1"/>
        <v>796085.89326533396</v>
      </c>
      <c r="C60" s="223">
        <f t="shared" si="1"/>
        <v>658464.28690904903</v>
      </c>
      <c r="D60" s="223">
        <f t="shared" si="1"/>
        <v>1786337</v>
      </c>
      <c r="E60" s="223">
        <f t="shared" si="1"/>
        <v>50560</v>
      </c>
      <c r="F60" s="223">
        <f t="shared" si="1"/>
        <v>3309680</v>
      </c>
      <c r="G60" s="223">
        <f t="shared" si="2"/>
        <v>6601127.1801743824</v>
      </c>
      <c r="H60" s="196">
        <f>+Sim_oferta!E70</f>
        <v>0</v>
      </c>
      <c r="I60" s="198">
        <f>+Sim_oferta!F70</f>
        <v>0</v>
      </c>
      <c r="J60" s="196">
        <f>+Sim_oferta!G70</f>
        <v>0</v>
      </c>
      <c r="K60" s="196">
        <f>+Sim_oferta!H70</f>
        <v>0</v>
      </c>
      <c r="L60" s="196">
        <f>+Sim_oferta!I70</f>
        <v>0</v>
      </c>
      <c r="M60" s="224">
        <f t="shared" si="3"/>
        <v>0</v>
      </c>
      <c r="N60" s="223">
        <f t="array" ref="N60">'Vt_Of(IxI)'!B59:F134</f>
        <v>796085.89326533396</v>
      </c>
      <c r="O60" s="223">
        <f t="array" ref="O60">'Vt_Of(IxI)'!C59:G134</f>
        <v>658464.28690904903</v>
      </c>
      <c r="P60" s="223">
        <f t="array" ref="P60">'Vt_Of(IxI)'!D59:H134</f>
        <v>1786337</v>
      </c>
      <c r="Q60" s="223">
        <f t="array" ref="Q60">'Vt_Of(IxI)'!E59:I134</f>
        <v>50560</v>
      </c>
      <c r="R60" s="223">
        <f t="array" ref="R60">'Vt_Of(IxI)'!F59:J134</f>
        <v>3309680</v>
      </c>
      <c r="S60" s="223">
        <f t="shared" si="4"/>
        <v>6601127.1801743824</v>
      </c>
    </row>
    <row r="61" spans="1:19" x14ac:dyDescent="0.3">
      <c r="A61" s="221" t="s">
        <v>530</v>
      </c>
      <c r="B61" s="223">
        <f t="shared" si="1"/>
        <v>674437.53299897199</v>
      </c>
      <c r="C61" s="223">
        <f t="shared" si="1"/>
        <v>215606.705619421</v>
      </c>
      <c r="D61" s="223">
        <f t="shared" si="1"/>
        <v>7304154</v>
      </c>
      <c r="E61" s="223">
        <f t="shared" si="1"/>
        <v>253343</v>
      </c>
      <c r="F61" s="223">
        <f t="shared" si="1"/>
        <v>11062764</v>
      </c>
      <c r="G61" s="223">
        <f t="shared" si="2"/>
        <v>19510305.238618392</v>
      </c>
      <c r="H61" s="196">
        <f>+Sim_oferta!E71</f>
        <v>0</v>
      </c>
      <c r="I61" s="198">
        <f>+Sim_oferta!F71</f>
        <v>0</v>
      </c>
      <c r="J61" s="196">
        <f>+Sim_oferta!G71</f>
        <v>0</v>
      </c>
      <c r="K61" s="196">
        <f>+Sim_oferta!H71</f>
        <v>0</v>
      </c>
      <c r="L61" s="196">
        <f>+Sim_oferta!I71</f>
        <v>0</v>
      </c>
      <c r="M61" s="224">
        <f t="shared" si="3"/>
        <v>0</v>
      </c>
      <c r="N61" s="223">
        <f t="array" ref="N61">'Vt_Of(IxI)'!B60:F135</f>
        <v>674437.53299897199</v>
      </c>
      <c r="O61" s="223">
        <f t="array" ref="O61">'Vt_Of(IxI)'!C60:G135</f>
        <v>215606.705619421</v>
      </c>
      <c r="P61" s="223">
        <f t="array" ref="P61">'Vt_Of(IxI)'!D60:H135</f>
        <v>7304154</v>
      </c>
      <c r="Q61" s="223">
        <f t="array" ref="Q61">'Vt_Of(IxI)'!E60:I135</f>
        <v>253343</v>
      </c>
      <c r="R61" s="223">
        <f t="array" ref="R61">'Vt_Of(IxI)'!F60:J135</f>
        <v>11062764</v>
      </c>
      <c r="S61" s="223">
        <f t="shared" si="4"/>
        <v>19510305.238618392</v>
      </c>
    </row>
    <row r="62" spans="1:19" x14ac:dyDescent="0.3">
      <c r="A62" s="221" t="s">
        <v>542</v>
      </c>
      <c r="B62" s="223">
        <f t="shared" si="1"/>
        <v>2500173.8408455998</v>
      </c>
      <c r="C62" s="223">
        <f t="shared" si="1"/>
        <v>-505477.60526912299</v>
      </c>
      <c r="D62" s="223">
        <f t="shared" si="1"/>
        <v>1529816</v>
      </c>
      <c r="E62" s="223">
        <f t="shared" si="1"/>
        <v>91603</v>
      </c>
      <c r="F62" s="223">
        <f t="shared" si="1"/>
        <v>3853230</v>
      </c>
      <c r="G62" s="223">
        <f t="shared" si="2"/>
        <v>7469345.2355764769</v>
      </c>
      <c r="H62" s="196">
        <f>+Sim_oferta!E72</f>
        <v>0</v>
      </c>
      <c r="I62" s="198">
        <f>+Sim_oferta!F72</f>
        <v>0</v>
      </c>
      <c r="J62" s="196">
        <f>+Sim_oferta!G72</f>
        <v>0</v>
      </c>
      <c r="K62" s="196">
        <f>+Sim_oferta!H72</f>
        <v>0</v>
      </c>
      <c r="L62" s="196">
        <f>+Sim_oferta!I72</f>
        <v>0</v>
      </c>
      <c r="M62" s="224">
        <f t="shared" si="3"/>
        <v>0</v>
      </c>
      <c r="N62" s="223">
        <f t="array" ref="N62">'Vt_Of(IxI)'!B61:F136</f>
        <v>2500173.8408455998</v>
      </c>
      <c r="O62" s="223">
        <f t="array" ref="O62">'Vt_Of(IxI)'!C61:G136</f>
        <v>-505477.60526912299</v>
      </c>
      <c r="P62" s="223">
        <f t="array" ref="P62">'Vt_Of(IxI)'!D61:H136</f>
        <v>1529816</v>
      </c>
      <c r="Q62" s="223">
        <f t="array" ref="Q62">'Vt_Of(IxI)'!E61:I136</f>
        <v>91603</v>
      </c>
      <c r="R62" s="223">
        <f t="array" ref="R62">'Vt_Of(IxI)'!F61:J136</f>
        <v>3853230</v>
      </c>
      <c r="S62" s="223">
        <f t="shared" si="4"/>
        <v>7469345.2355764769</v>
      </c>
    </row>
    <row r="63" spans="1:19" x14ac:dyDescent="0.3">
      <c r="A63" s="221" t="s">
        <v>562</v>
      </c>
      <c r="B63" s="223">
        <f t="shared" si="1"/>
        <v>362.70432607387801</v>
      </c>
      <c r="C63" s="223">
        <f t="shared" si="1"/>
        <v>16673.464937700399</v>
      </c>
      <c r="D63" s="223">
        <f t="shared" si="1"/>
        <v>83347</v>
      </c>
      <c r="E63" s="223">
        <f t="shared" si="1"/>
        <v>3105</v>
      </c>
      <c r="F63" s="223">
        <f t="shared" si="1"/>
        <v>72337</v>
      </c>
      <c r="G63" s="223">
        <f t="shared" si="2"/>
        <v>175825.1692637743</v>
      </c>
      <c r="H63" s="196">
        <f>+Sim_oferta!E73</f>
        <v>0</v>
      </c>
      <c r="I63" s="198">
        <f>+Sim_oferta!F73</f>
        <v>0</v>
      </c>
      <c r="J63" s="196">
        <f>+Sim_oferta!G73</f>
        <v>0</v>
      </c>
      <c r="K63" s="196">
        <f>+Sim_oferta!H73</f>
        <v>0</v>
      </c>
      <c r="L63" s="196">
        <f>+Sim_oferta!I73</f>
        <v>0</v>
      </c>
      <c r="M63" s="224">
        <f t="shared" si="3"/>
        <v>0</v>
      </c>
      <c r="N63" s="223">
        <f t="array" ref="N63">'Vt_Of(IxI)'!B62:F137</f>
        <v>362.70432607387801</v>
      </c>
      <c r="O63" s="223">
        <f t="array" ref="O63">'Vt_Of(IxI)'!C62:G137</f>
        <v>16673.464937700399</v>
      </c>
      <c r="P63" s="223">
        <f t="array" ref="P63">'Vt_Of(IxI)'!D62:H137</f>
        <v>83347</v>
      </c>
      <c r="Q63" s="223">
        <f t="array" ref="Q63">'Vt_Of(IxI)'!E62:I137</f>
        <v>3105</v>
      </c>
      <c r="R63" s="223">
        <f t="array" ref="R63">'Vt_Of(IxI)'!F62:J137</f>
        <v>72337</v>
      </c>
      <c r="S63" s="223">
        <f t="shared" si="4"/>
        <v>175825.1692637743</v>
      </c>
    </row>
    <row r="64" spans="1:19" x14ac:dyDescent="0.3">
      <c r="A64" s="221" t="s">
        <v>534</v>
      </c>
      <c r="B64" s="223">
        <f t="shared" si="1"/>
        <v>16984.037681415401</v>
      </c>
      <c r="C64" s="223">
        <f t="shared" si="1"/>
        <v>4559.4627207026597</v>
      </c>
      <c r="D64" s="223">
        <f t="shared" si="1"/>
        <v>184696</v>
      </c>
      <c r="E64" s="223">
        <f t="shared" si="1"/>
        <v>6220</v>
      </c>
      <c r="F64" s="223">
        <f t="shared" si="1"/>
        <v>159793</v>
      </c>
      <c r="G64" s="223">
        <f t="shared" si="2"/>
        <v>372252.50040211808</v>
      </c>
      <c r="H64" s="196">
        <f>+Sim_oferta!E74</f>
        <v>0</v>
      </c>
      <c r="I64" s="198">
        <f>+Sim_oferta!F74</f>
        <v>0</v>
      </c>
      <c r="J64" s="196">
        <f>+Sim_oferta!G74</f>
        <v>0</v>
      </c>
      <c r="K64" s="196">
        <f>+Sim_oferta!H74</f>
        <v>0</v>
      </c>
      <c r="L64" s="196">
        <f>+Sim_oferta!I74</f>
        <v>0</v>
      </c>
      <c r="M64" s="224">
        <f t="shared" si="3"/>
        <v>0</v>
      </c>
      <c r="N64" s="223">
        <f t="array" ref="N64">'Vt_Of(IxI)'!B63:F138</f>
        <v>16984.037681415401</v>
      </c>
      <c r="O64" s="223">
        <f t="array" ref="O64">'Vt_Of(IxI)'!C63:G138</f>
        <v>4559.4627207026597</v>
      </c>
      <c r="P64" s="223">
        <f t="array" ref="P64">'Vt_Of(IxI)'!D63:H138</f>
        <v>184696</v>
      </c>
      <c r="Q64" s="223">
        <f t="array" ref="Q64">'Vt_Of(IxI)'!E63:I138</f>
        <v>6220</v>
      </c>
      <c r="R64" s="223">
        <f t="array" ref="R64">'Vt_Of(IxI)'!F63:J138</f>
        <v>159793</v>
      </c>
      <c r="S64" s="223">
        <f t="shared" si="4"/>
        <v>372252.50040211808</v>
      </c>
    </row>
    <row r="65" spans="1:19" x14ac:dyDescent="0.3">
      <c r="A65" s="221" t="s">
        <v>538</v>
      </c>
      <c r="B65" s="223">
        <f t="shared" si="1"/>
        <v>374910.99585900398</v>
      </c>
      <c r="C65" s="223">
        <f t="shared" si="1"/>
        <v>-31958.756968142199</v>
      </c>
      <c r="D65" s="223">
        <f t="shared" si="1"/>
        <v>655893</v>
      </c>
      <c r="E65" s="223">
        <f t="shared" si="1"/>
        <v>12010</v>
      </c>
      <c r="F65" s="223">
        <f t="shared" si="1"/>
        <v>574808</v>
      </c>
      <c r="G65" s="223">
        <f t="shared" si="2"/>
        <v>1585663.2388908619</v>
      </c>
      <c r="H65" s="196">
        <f>+Sim_oferta!E75</f>
        <v>0</v>
      </c>
      <c r="I65" s="198">
        <f>+Sim_oferta!F75</f>
        <v>0</v>
      </c>
      <c r="J65" s="196">
        <f>+Sim_oferta!G75</f>
        <v>0</v>
      </c>
      <c r="K65" s="196">
        <f>+Sim_oferta!H75</f>
        <v>0</v>
      </c>
      <c r="L65" s="196">
        <f>+Sim_oferta!I75</f>
        <v>0</v>
      </c>
      <c r="M65" s="224">
        <f t="shared" si="3"/>
        <v>0</v>
      </c>
      <c r="N65" s="223">
        <f t="array" ref="N65">'Vt_Of(IxI)'!B64:F139</f>
        <v>374910.99585900398</v>
      </c>
      <c r="O65" s="223">
        <f t="array" ref="O65">'Vt_Of(IxI)'!C64:G139</f>
        <v>-31958.756968142199</v>
      </c>
      <c r="P65" s="223">
        <f t="array" ref="P65">'Vt_Of(IxI)'!D64:H139</f>
        <v>655893</v>
      </c>
      <c r="Q65" s="223">
        <f t="array" ref="Q65">'Vt_Of(IxI)'!E64:I139</f>
        <v>12010</v>
      </c>
      <c r="R65" s="223">
        <f t="array" ref="R65">'Vt_Of(IxI)'!F64:J139</f>
        <v>574808</v>
      </c>
      <c r="S65" s="223">
        <f t="shared" si="4"/>
        <v>1585663.2388908619</v>
      </c>
    </row>
    <row r="66" spans="1:19" x14ac:dyDescent="0.3">
      <c r="A66" s="221" t="s">
        <v>616</v>
      </c>
      <c r="B66" s="223">
        <f t="shared" si="1"/>
        <v>160267.10363249399</v>
      </c>
      <c r="C66" s="223">
        <f t="shared" si="1"/>
        <v>32971.509720690301</v>
      </c>
      <c r="D66" s="223">
        <f t="shared" si="1"/>
        <v>1114580</v>
      </c>
      <c r="E66" s="223">
        <f t="shared" si="1"/>
        <v>67536</v>
      </c>
      <c r="F66" s="223">
        <f t="shared" si="1"/>
        <v>1287485</v>
      </c>
      <c r="G66" s="223">
        <f t="shared" si="2"/>
        <v>2662839.6133531844</v>
      </c>
      <c r="H66" s="196">
        <f>+Sim_oferta!E76</f>
        <v>0</v>
      </c>
      <c r="I66" s="198">
        <f>+Sim_oferta!F76</f>
        <v>0</v>
      </c>
      <c r="J66" s="196">
        <f>+Sim_oferta!G76</f>
        <v>0</v>
      </c>
      <c r="K66" s="196">
        <f>+Sim_oferta!H76</f>
        <v>0</v>
      </c>
      <c r="L66" s="196">
        <f>+Sim_oferta!I76</f>
        <v>0</v>
      </c>
      <c r="M66" s="224">
        <f t="shared" si="3"/>
        <v>0</v>
      </c>
      <c r="N66" s="223">
        <f t="array" ref="N66">'Vt_Of(IxI)'!B65:F140</f>
        <v>160267.10363249399</v>
      </c>
      <c r="O66" s="223">
        <f t="array" ref="O66">'Vt_Of(IxI)'!C65:G140</f>
        <v>32971.509720690301</v>
      </c>
      <c r="P66" s="223">
        <f t="array" ref="P66">'Vt_Of(IxI)'!D65:H140</f>
        <v>1114580</v>
      </c>
      <c r="Q66" s="223">
        <f t="array" ref="Q66">'Vt_Of(IxI)'!E65:I140</f>
        <v>67536</v>
      </c>
      <c r="R66" s="223">
        <f t="array" ref="R66">'Vt_Of(IxI)'!F65:J140</f>
        <v>1287485</v>
      </c>
      <c r="S66" s="223">
        <f t="shared" si="4"/>
        <v>2662839.6133531844</v>
      </c>
    </row>
    <row r="67" spans="1:19" x14ac:dyDescent="0.3">
      <c r="A67" s="221" t="s">
        <v>566</v>
      </c>
      <c r="B67" s="223">
        <f t="shared" ref="B67:F78" si="5">H67+N67</f>
        <v>143943.02187972801</v>
      </c>
      <c r="C67" s="223">
        <f t="shared" si="5"/>
        <v>79449.985765528996</v>
      </c>
      <c r="D67" s="223">
        <f t="shared" si="5"/>
        <v>1502559</v>
      </c>
      <c r="E67" s="223">
        <f t="shared" si="5"/>
        <v>245279</v>
      </c>
      <c r="F67" s="223">
        <f t="shared" si="5"/>
        <v>2909417</v>
      </c>
      <c r="G67" s="223">
        <f t="shared" si="2"/>
        <v>4880648.0076452568</v>
      </c>
      <c r="H67" s="196">
        <f>+Sim_oferta!E77</f>
        <v>0</v>
      </c>
      <c r="I67" s="198">
        <f>+Sim_oferta!F77</f>
        <v>0</v>
      </c>
      <c r="J67" s="196">
        <f>+Sim_oferta!G77</f>
        <v>0</v>
      </c>
      <c r="K67" s="196">
        <f>+Sim_oferta!H77</f>
        <v>0</v>
      </c>
      <c r="L67" s="196">
        <f>+Sim_oferta!I77</f>
        <v>0</v>
      </c>
      <c r="M67" s="224">
        <f t="shared" si="3"/>
        <v>0</v>
      </c>
      <c r="N67" s="223">
        <f t="array" ref="N67">'Vt_Of(IxI)'!B66:F141</f>
        <v>143943.02187972801</v>
      </c>
      <c r="O67" s="223">
        <f t="array" ref="O67">'Vt_Of(IxI)'!C66:G141</f>
        <v>79449.985765528996</v>
      </c>
      <c r="P67" s="223">
        <f t="array" ref="P67">'Vt_Of(IxI)'!D66:H141</f>
        <v>1502559</v>
      </c>
      <c r="Q67" s="223">
        <f t="array" ref="Q67">'Vt_Of(IxI)'!E66:I141</f>
        <v>245279</v>
      </c>
      <c r="R67" s="223">
        <f t="array" ref="R67">'Vt_Of(IxI)'!F66:J141</f>
        <v>2909417</v>
      </c>
      <c r="S67" s="223">
        <f t="shared" si="4"/>
        <v>4880648.0076452568</v>
      </c>
    </row>
    <row r="68" spans="1:19" x14ac:dyDescent="0.3">
      <c r="A68" s="221" t="s">
        <v>576</v>
      </c>
      <c r="B68" s="223">
        <f t="shared" si="5"/>
        <v>218747.36957930401</v>
      </c>
      <c r="C68" s="223">
        <f t="shared" si="5"/>
        <v>33693.051645248597</v>
      </c>
      <c r="D68" s="223">
        <f t="shared" si="5"/>
        <v>236847</v>
      </c>
      <c r="E68" s="223">
        <f t="shared" si="5"/>
        <v>82703</v>
      </c>
      <c r="F68" s="223">
        <f t="shared" si="5"/>
        <v>151770</v>
      </c>
      <c r="G68" s="223">
        <f t="shared" ref="G68:G78" si="6">SUM(B68:F68)</f>
        <v>723760.42122455267</v>
      </c>
      <c r="H68" s="196">
        <f>+Sim_oferta!E78</f>
        <v>0</v>
      </c>
      <c r="I68" s="198">
        <f>+Sim_oferta!F78</f>
        <v>0</v>
      </c>
      <c r="J68" s="196">
        <f>+Sim_oferta!G78</f>
        <v>0</v>
      </c>
      <c r="K68" s="196">
        <f>+Sim_oferta!H78</f>
        <v>0</v>
      </c>
      <c r="L68" s="196">
        <f>+Sim_oferta!I78</f>
        <v>0</v>
      </c>
      <c r="M68" s="224">
        <f t="shared" ref="M68:M78" si="7">SUM(H68:L68)</f>
        <v>0</v>
      </c>
      <c r="N68" s="223">
        <f t="array" ref="N68">'Vt_Of(IxI)'!B67:F142</f>
        <v>218747.36957930401</v>
      </c>
      <c r="O68" s="223">
        <f t="array" ref="O68">'Vt_Of(IxI)'!C67:G142</f>
        <v>33693.051645248597</v>
      </c>
      <c r="P68" s="223">
        <f t="array" ref="P68">'Vt_Of(IxI)'!D67:H142</f>
        <v>236847</v>
      </c>
      <c r="Q68" s="223">
        <f t="array" ref="Q68">'Vt_Of(IxI)'!E67:I142</f>
        <v>82703</v>
      </c>
      <c r="R68" s="223">
        <f t="array" ref="R68">'Vt_Of(IxI)'!F67:J142</f>
        <v>151770</v>
      </c>
      <c r="S68" s="223">
        <f t="shared" ref="S68:S78" si="8">SUM(N68:R68)</f>
        <v>723760.42122455267</v>
      </c>
    </row>
    <row r="69" spans="1:19" x14ac:dyDescent="0.3">
      <c r="A69" s="221" t="s">
        <v>586</v>
      </c>
      <c r="B69" s="223">
        <f t="shared" si="5"/>
        <v>148.013961043633</v>
      </c>
      <c r="C69" s="223">
        <f t="shared" si="5"/>
        <v>18037.408908806599</v>
      </c>
      <c r="D69" s="223">
        <f t="shared" si="5"/>
        <v>220064</v>
      </c>
      <c r="E69" s="223">
        <f t="shared" si="5"/>
        <v>12609</v>
      </c>
      <c r="F69" s="223">
        <f t="shared" si="5"/>
        <v>74239</v>
      </c>
      <c r="G69" s="223">
        <f t="shared" si="6"/>
        <v>325097.42286985024</v>
      </c>
      <c r="H69" s="196">
        <f>+Sim_oferta!E79</f>
        <v>0</v>
      </c>
      <c r="I69" s="198">
        <f>+Sim_oferta!F79</f>
        <v>0</v>
      </c>
      <c r="J69" s="196">
        <f>+Sim_oferta!G79</f>
        <v>0</v>
      </c>
      <c r="K69" s="196">
        <f>+Sim_oferta!H79</f>
        <v>0</v>
      </c>
      <c r="L69" s="196">
        <f>+Sim_oferta!I79</f>
        <v>0</v>
      </c>
      <c r="M69" s="224">
        <f t="shared" si="7"/>
        <v>0</v>
      </c>
      <c r="N69" s="223">
        <f t="array" ref="N69">'Vt_Of(IxI)'!B68:F143</f>
        <v>148.013961043633</v>
      </c>
      <c r="O69" s="223">
        <f t="array" ref="O69">'Vt_Of(IxI)'!C68:G143</f>
        <v>18037.408908806599</v>
      </c>
      <c r="P69" s="223">
        <f t="array" ref="P69">'Vt_Of(IxI)'!D68:H143</f>
        <v>220064</v>
      </c>
      <c r="Q69" s="223">
        <f t="array" ref="Q69">'Vt_Of(IxI)'!E68:I143</f>
        <v>12609</v>
      </c>
      <c r="R69" s="223">
        <f t="array" ref="R69">'Vt_Of(IxI)'!F68:J143</f>
        <v>74239</v>
      </c>
      <c r="S69" s="223">
        <f t="shared" si="8"/>
        <v>325097.42286985024</v>
      </c>
    </row>
    <row r="70" spans="1:19" x14ac:dyDescent="0.3">
      <c r="A70" s="221" t="s">
        <v>592</v>
      </c>
      <c r="B70" s="223">
        <f t="shared" si="5"/>
        <v>10051.5447121131</v>
      </c>
      <c r="C70" s="223">
        <f t="shared" si="5"/>
        <v>289299.50203395501</v>
      </c>
      <c r="D70" s="223">
        <f t="shared" si="5"/>
        <v>306585</v>
      </c>
      <c r="E70" s="223">
        <f t="shared" si="5"/>
        <v>93428</v>
      </c>
      <c r="F70" s="223">
        <f t="shared" si="5"/>
        <v>7447882</v>
      </c>
      <c r="G70" s="223">
        <f t="shared" si="6"/>
        <v>8147246.0467460677</v>
      </c>
      <c r="H70" s="196">
        <f>+Sim_oferta!E80</f>
        <v>0</v>
      </c>
      <c r="I70" s="198">
        <f>+Sim_oferta!F80</f>
        <v>0</v>
      </c>
      <c r="J70" s="196">
        <f>+Sim_oferta!G80</f>
        <v>0</v>
      </c>
      <c r="K70" s="196">
        <f>+Sim_oferta!H80</f>
        <v>0</v>
      </c>
      <c r="L70" s="196">
        <f>+Sim_oferta!I80</f>
        <v>0</v>
      </c>
      <c r="M70" s="224">
        <f t="shared" si="7"/>
        <v>0</v>
      </c>
      <c r="N70" s="223">
        <f t="array" ref="N70">'Vt_Of(IxI)'!B69:F144</f>
        <v>10051.5447121131</v>
      </c>
      <c r="O70" s="223">
        <f t="array" ref="O70">'Vt_Of(IxI)'!C69:G144</f>
        <v>289299.50203395501</v>
      </c>
      <c r="P70" s="223">
        <f t="array" ref="P70">'Vt_Of(IxI)'!D69:H144</f>
        <v>306585</v>
      </c>
      <c r="Q70" s="223">
        <f t="array" ref="Q70">'Vt_Of(IxI)'!E69:I144</f>
        <v>93428</v>
      </c>
      <c r="R70" s="223">
        <f t="array" ref="R70">'Vt_Of(IxI)'!F69:J144</f>
        <v>7447882</v>
      </c>
      <c r="S70" s="223">
        <f t="shared" si="8"/>
        <v>8147246.0467460677</v>
      </c>
    </row>
    <row r="71" spans="1:19" x14ac:dyDescent="0.3">
      <c r="A71" s="221" t="s">
        <v>600</v>
      </c>
      <c r="B71" s="223">
        <f t="shared" si="5"/>
        <v>457360.73367662501</v>
      </c>
      <c r="C71" s="223">
        <f t="shared" si="5"/>
        <v>275725.22173396399</v>
      </c>
      <c r="D71" s="223">
        <f t="shared" si="5"/>
        <v>3377464</v>
      </c>
      <c r="E71" s="223">
        <f t="shared" si="5"/>
        <v>83140</v>
      </c>
      <c r="F71" s="223">
        <f t="shared" si="5"/>
        <v>5128408</v>
      </c>
      <c r="G71" s="223">
        <f t="shared" si="6"/>
        <v>9322097.9554105885</v>
      </c>
      <c r="H71" s="196">
        <f>+Sim_oferta!E81</f>
        <v>0</v>
      </c>
      <c r="I71" s="198">
        <f>+Sim_oferta!F81</f>
        <v>0</v>
      </c>
      <c r="J71" s="196">
        <f>+Sim_oferta!G81</f>
        <v>0</v>
      </c>
      <c r="K71" s="196">
        <f>+Sim_oferta!H81</f>
        <v>0</v>
      </c>
      <c r="L71" s="196">
        <f>+Sim_oferta!I81</f>
        <v>0</v>
      </c>
      <c r="M71" s="224">
        <f t="shared" si="7"/>
        <v>0</v>
      </c>
      <c r="N71" s="223">
        <f t="array" ref="N71">'Vt_Of(IxI)'!B70:F145</f>
        <v>457360.73367662501</v>
      </c>
      <c r="O71" s="223">
        <f t="array" ref="O71">'Vt_Of(IxI)'!C70:G145</f>
        <v>275725.22173396399</v>
      </c>
      <c r="P71" s="223">
        <f t="array" ref="P71">'Vt_Of(IxI)'!D70:H145</f>
        <v>3377464</v>
      </c>
      <c r="Q71" s="223">
        <f t="array" ref="Q71">'Vt_Of(IxI)'!E70:I145</f>
        <v>83140</v>
      </c>
      <c r="R71" s="223">
        <f t="array" ref="R71">'Vt_Of(IxI)'!F70:J145</f>
        <v>5128408</v>
      </c>
      <c r="S71" s="223">
        <f t="shared" si="8"/>
        <v>9322097.9554105885</v>
      </c>
    </row>
    <row r="72" spans="1:19" x14ac:dyDescent="0.3">
      <c r="A72" s="221" t="s">
        <v>650</v>
      </c>
      <c r="B72" s="223">
        <f t="shared" si="5"/>
        <v>141998.992237603</v>
      </c>
      <c r="C72" s="223">
        <f t="shared" si="5"/>
        <v>100779.93378741801</v>
      </c>
      <c r="D72" s="223">
        <f t="shared" si="5"/>
        <v>6162448</v>
      </c>
      <c r="E72" s="223">
        <f t="shared" si="5"/>
        <v>6713</v>
      </c>
      <c r="F72" s="223">
        <f t="shared" si="5"/>
        <v>2299053</v>
      </c>
      <c r="G72" s="223">
        <f t="shared" si="6"/>
        <v>8710992.9260250218</v>
      </c>
      <c r="H72" s="196">
        <f>+Sim_oferta!E82</f>
        <v>0</v>
      </c>
      <c r="I72" s="198">
        <f>+Sim_oferta!F82</f>
        <v>0</v>
      </c>
      <c r="J72" s="196">
        <f>+Sim_oferta!G82</f>
        <v>0</v>
      </c>
      <c r="K72" s="196">
        <f>+Sim_oferta!H82</f>
        <v>0</v>
      </c>
      <c r="L72" s="196">
        <f>+Sim_oferta!I82</f>
        <v>0</v>
      </c>
      <c r="M72" s="224">
        <f t="shared" si="7"/>
        <v>0</v>
      </c>
      <c r="N72" s="223">
        <f t="array" ref="N72">'Vt_Of(IxI)'!B71:F146</f>
        <v>141998.992237603</v>
      </c>
      <c r="O72" s="223">
        <f t="array" ref="O72">'Vt_Of(IxI)'!C71:G146</f>
        <v>100779.93378741801</v>
      </c>
      <c r="P72" s="223">
        <f t="array" ref="P72">'Vt_Of(IxI)'!D71:H146</f>
        <v>6162448</v>
      </c>
      <c r="Q72" s="223">
        <f t="array" ref="Q72">'Vt_Of(IxI)'!E71:I146</f>
        <v>6713</v>
      </c>
      <c r="R72" s="223">
        <f t="array" ref="R72">'Vt_Of(IxI)'!F71:J146</f>
        <v>2299053</v>
      </c>
      <c r="S72" s="223">
        <f t="shared" si="8"/>
        <v>8710992.9260250218</v>
      </c>
    </row>
    <row r="73" spans="1:19" x14ac:dyDescent="0.3">
      <c r="A73" s="221" t="s">
        <v>656</v>
      </c>
      <c r="B73" s="223">
        <f t="shared" si="5"/>
        <v>6270.8933501949004</v>
      </c>
      <c r="C73" s="223">
        <f t="shared" si="5"/>
        <v>27332.063812965898</v>
      </c>
      <c r="D73" s="223">
        <f t="shared" si="5"/>
        <v>1371275</v>
      </c>
      <c r="E73" s="223">
        <f t="shared" si="5"/>
        <v>26196</v>
      </c>
      <c r="F73" s="223">
        <f t="shared" si="5"/>
        <v>342700</v>
      </c>
      <c r="G73" s="223">
        <f t="shared" si="6"/>
        <v>1773773.9571631609</v>
      </c>
      <c r="H73" s="196">
        <f>+Sim_oferta!E83</f>
        <v>0</v>
      </c>
      <c r="I73" s="198">
        <f>+Sim_oferta!F83</f>
        <v>0</v>
      </c>
      <c r="J73" s="196">
        <f>+Sim_oferta!G83</f>
        <v>0</v>
      </c>
      <c r="K73" s="196">
        <f>+Sim_oferta!H83</f>
        <v>0</v>
      </c>
      <c r="L73" s="196">
        <f>+Sim_oferta!I83</f>
        <v>0</v>
      </c>
      <c r="M73" s="224">
        <f t="shared" si="7"/>
        <v>0</v>
      </c>
      <c r="N73" s="223">
        <f t="array" ref="N73">'Vt_Of(IxI)'!B72:F147</f>
        <v>6270.8933501949004</v>
      </c>
      <c r="O73" s="223">
        <f t="array" ref="O73">'Vt_Of(IxI)'!C72:G147</f>
        <v>27332.063812965898</v>
      </c>
      <c r="P73" s="223">
        <f t="array" ref="P73">'Vt_Of(IxI)'!D72:H147</f>
        <v>1371275</v>
      </c>
      <c r="Q73" s="223">
        <f t="array" ref="Q73">'Vt_Of(IxI)'!E72:I147</f>
        <v>26196</v>
      </c>
      <c r="R73" s="223">
        <f t="array" ref="R73">'Vt_Of(IxI)'!F72:J147</f>
        <v>342700</v>
      </c>
      <c r="S73" s="223">
        <f t="shared" si="8"/>
        <v>1773773.9571631609</v>
      </c>
    </row>
    <row r="74" spans="1:19" x14ac:dyDescent="0.3">
      <c r="A74" s="221" t="s">
        <v>660</v>
      </c>
      <c r="B74" s="223">
        <f t="shared" si="5"/>
        <v>4700.1370282018597</v>
      </c>
      <c r="C74" s="223">
        <f t="shared" si="5"/>
        <v>37452.867692178399</v>
      </c>
      <c r="D74" s="223">
        <f t="shared" si="5"/>
        <v>3594489</v>
      </c>
      <c r="E74" s="223">
        <f t="shared" si="5"/>
        <v>204</v>
      </c>
      <c r="F74" s="223">
        <f t="shared" si="5"/>
        <v>388496</v>
      </c>
      <c r="G74" s="223">
        <f t="shared" si="6"/>
        <v>4025342.0047203801</v>
      </c>
      <c r="H74" s="196">
        <f>+Sim_oferta!E84</f>
        <v>0</v>
      </c>
      <c r="I74" s="198">
        <f>+Sim_oferta!F84</f>
        <v>0</v>
      </c>
      <c r="J74" s="196">
        <f>+Sim_oferta!G84</f>
        <v>0</v>
      </c>
      <c r="K74" s="196">
        <f>+Sim_oferta!H84</f>
        <v>0</v>
      </c>
      <c r="L74" s="196">
        <f>+Sim_oferta!I84</f>
        <v>0</v>
      </c>
      <c r="M74" s="224">
        <f t="shared" si="7"/>
        <v>0</v>
      </c>
      <c r="N74" s="223">
        <f t="array" ref="N74">'Vt_Of(IxI)'!B73:F148</f>
        <v>4700.1370282018597</v>
      </c>
      <c r="O74" s="223">
        <f t="array" ref="O74">'Vt_Of(IxI)'!C73:G148</f>
        <v>37452.867692178399</v>
      </c>
      <c r="P74" s="223">
        <f t="array" ref="P74">'Vt_Of(IxI)'!D73:H148</f>
        <v>3594489</v>
      </c>
      <c r="Q74" s="223">
        <f t="array" ref="Q74">'Vt_Of(IxI)'!E73:I148</f>
        <v>204</v>
      </c>
      <c r="R74" s="223">
        <f t="array" ref="R74">'Vt_Of(IxI)'!F73:J148</f>
        <v>388496</v>
      </c>
      <c r="S74" s="223">
        <f t="shared" si="8"/>
        <v>4025342.0047203801</v>
      </c>
    </row>
    <row r="75" spans="1:19" x14ac:dyDescent="0.3">
      <c r="A75" s="221" t="s">
        <v>676</v>
      </c>
      <c r="B75" s="223">
        <f t="shared" si="5"/>
        <v>150752.81848618001</v>
      </c>
      <c r="C75" s="223">
        <f t="shared" si="5"/>
        <v>18897.141680138899</v>
      </c>
      <c r="D75" s="223">
        <f t="shared" si="5"/>
        <v>1107798</v>
      </c>
      <c r="E75" s="223">
        <f t="shared" si="5"/>
        <v>22442</v>
      </c>
      <c r="F75" s="223">
        <f t="shared" si="5"/>
        <v>798898</v>
      </c>
      <c r="G75" s="223">
        <f t="shared" si="6"/>
        <v>2098787.9601663188</v>
      </c>
      <c r="H75" s="196">
        <f>+Sim_oferta!E85</f>
        <v>0</v>
      </c>
      <c r="I75" s="198">
        <f>+Sim_oferta!F85</f>
        <v>0</v>
      </c>
      <c r="J75" s="196">
        <f>+Sim_oferta!G85</f>
        <v>0</v>
      </c>
      <c r="K75" s="196">
        <f>+Sim_oferta!H85</f>
        <v>0</v>
      </c>
      <c r="L75" s="196">
        <f>+Sim_oferta!I85</f>
        <v>0</v>
      </c>
      <c r="M75" s="224">
        <f t="shared" si="7"/>
        <v>0</v>
      </c>
      <c r="N75" s="223">
        <f t="array" ref="N75">'Vt_Of(IxI)'!B74:F149</f>
        <v>150752.81848618001</v>
      </c>
      <c r="O75" s="223">
        <f t="array" ref="O75">'Vt_Of(IxI)'!C74:G149</f>
        <v>18897.141680138899</v>
      </c>
      <c r="P75" s="223">
        <f t="array" ref="P75">'Vt_Of(IxI)'!D74:H149</f>
        <v>1107798</v>
      </c>
      <c r="Q75" s="223">
        <f t="array" ref="Q75">'Vt_Of(IxI)'!E74:I149</f>
        <v>22442</v>
      </c>
      <c r="R75" s="223">
        <f t="array" ref="R75">'Vt_Of(IxI)'!F74:J149</f>
        <v>798898</v>
      </c>
      <c r="S75" s="223">
        <f t="shared" si="8"/>
        <v>2098787.9601663188</v>
      </c>
    </row>
    <row r="76" spans="1:19" x14ac:dyDescent="0.3">
      <c r="A76" s="221" t="s">
        <v>680</v>
      </c>
      <c r="B76" s="223">
        <f t="shared" si="5"/>
        <v>566635.24038033304</v>
      </c>
      <c r="C76" s="223">
        <f t="shared" si="5"/>
        <v>67383.2865351402</v>
      </c>
      <c r="D76" s="223">
        <f t="shared" si="5"/>
        <v>2456412</v>
      </c>
      <c r="E76" s="223">
        <f t="shared" si="5"/>
        <v>13</v>
      </c>
      <c r="F76" s="223">
        <f t="shared" si="5"/>
        <v>259356</v>
      </c>
      <c r="G76" s="223">
        <f t="shared" si="6"/>
        <v>3349799.5269154734</v>
      </c>
      <c r="H76" s="196">
        <f>+Sim_oferta!E86</f>
        <v>0</v>
      </c>
      <c r="I76" s="198">
        <f>+Sim_oferta!F86</f>
        <v>0</v>
      </c>
      <c r="J76" s="196">
        <f>+Sim_oferta!G86</f>
        <v>0</v>
      </c>
      <c r="K76" s="196">
        <f>+Sim_oferta!H86</f>
        <v>0</v>
      </c>
      <c r="L76" s="196">
        <f>+Sim_oferta!I86</f>
        <v>0</v>
      </c>
      <c r="M76" s="224">
        <f t="shared" si="7"/>
        <v>0</v>
      </c>
      <c r="N76" s="223">
        <f t="array" ref="N76">'Vt_Of(IxI)'!B75:F150</f>
        <v>566635.24038033304</v>
      </c>
      <c r="O76" s="223">
        <f t="array" ref="O76">'Vt_Of(IxI)'!C75:G150</f>
        <v>67383.2865351402</v>
      </c>
      <c r="P76" s="223">
        <f t="array" ref="P76">'Vt_Of(IxI)'!D75:H150</f>
        <v>2456412</v>
      </c>
      <c r="Q76" s="223">
        <f t="array" ref="Q76">'Vt_Of(IxI)'!E75:I150</f>
        <v>13</v>
      </c>
      <c r="R76" s="223">
        <f t="array" ref="R76">'Vt_Of(IxI)'!F75:J150</f>
        <v>259356</v>
      </c>
      <c r="S76" s="223">
        <f t="shared" si="8"/>
        <v>3349799.5269154734</v>
      </c>
    </row>
    <row r="77" spans="1:19" x14ac:dyDescent="0.3">
      <c r="A77" s="221" t="s">
        <v>628</v>
      </c>
      <c r="B77" s="223">
        <f t="shared" si="5"/>
        <v>14424.0494391794</v>
      </c>
      <c r="C77" s="223">
        <f t="shared" si="5"/>
        <v>43042.238520434199</v>
      </c>
      <c r="D77" s="223">
        <f t="shared" si="5"/>
        <v>575791</v>
      </c>
      <c r="E77" s="223">
        <f t="shared" si="5"/>
        <v>37167</v>
      </c>
      <c r="F77" s="223">
        <f t="shared" si="5"/>
        <v>547240</v>
      </c>
      <c r="G77" s="223">
        <f t="shared" si="6"/>
        <v>1217664.2879596136</v>
      </c>
      <c r="H77" s="196">
        <f>+Sim_oferta!E87</f>
        <v>0</v>
      </c>
      <c r="I77" s="198">
        <f>+Sim_oferta!F87</f>
        <v>0</v>
      </c>
      <c r="J77" s="196">
        <f>+Sim_oferta!G87</f>
        <v>0</v>
      </c>
      <c r="K77" s="196">
        <f>+Sim_oferta!H87</f>
        <v>0</v>
      </c>
      <c r="L77" s="196">
        <f>+Sim_oferta!I87</f>
        <v>0</v>
      </c>
      <c r="M77" s="224">
        <f t="shared" si="7"/>
        <v>0</v>
      </c>
      <c r="N77" s="223">
        <f t="array" ref="N77">'Vt_Of(IxI)'!B76:F151</f>
        <v>14424.0494391794</v>
      </c>
      <c r="O77" s="223">
        <f t="array" ref="O77">'Vt_Of(IxI)'!C76:G151</f>
        <v>43042.238520434199</v>
      </c>
      <c r="P77" s="223">
        <f t="array" ref="P77">'Vt_Of(IxI)'!D76:H151</f>
        <v>575791</v>
      </c>
      <c r="Q77" s="223">
        <f t="array" ref="Q77">'Vt_Of(IxI)'!E76:I151</f>
        <v>37167</v>
      </c>
      <c r="R77" s="223">
        <f t="array" ref="R77">'Vt_Of(IxI)'!F76:J151</f>
        <v>547240</v>
      </c>
      <c r="S77" s="223">
        <f t="shared" si="8"/>
        <v>1217664.2879596136</v>
      </c>
    </row>
    <row r="78" spans="1:19" x14ac:dyDescent="0.3">
      <c r="A78" s="221" t="s">
        <v>692</v>
      </c>
      <c r="B78" s="223">
        <f t="shared" si="5"/>
        <v>0</v>
      </c>
      <c r="C78" s="223">
        <f t="shared" si="5"/>
        <v>0</v>
      </c>
      <c r="D78" s="223">
        <f t="shared" si="5"/>
        <v>832526</v>
      </c>
      <c r="E78" s="223">
        <f t="shared" si="5"/>
        <v>0</v>
      </c>
      <c r="F78" s="223">
        <f t="shared" si="5"/>
        <v>0</v>
      </c>
      <c r="G78" s="223">
        <f t="shared" si="6"/>
        <v>832526</v>
      </c>
      <c r="H78" s="196">
        <f>+Sim_oferta!E88</f>
        <v>0</v>
      </c>
      <c r="I78" s="198">
        <f>+Sim_oferta!F88</f>
        <v>0</v>
      </c>
      <c r="J78" s="196">
        <f>+Sim_oferta!G88</f>
        <v>0</v>
      </c>
      <c r="K78" s="196">
        <f>+Sim_oferta!H88</f>
        <v>0</v>
      </c>
      <c r="L78" s="196">
        <f>+Sim_oferta!I88</f>
        <v>0</v>
      </c>
      <c r="M78" s="224">
        <f t="shared" si="7"/>
        <v>0</v>
      </c>
      <c r="N78" s="223">
        <f t="array" ref="N78">'Vt_Of(IxI)'!B77:F152</f>
        <v>0</v>
      </c>
      <c r="O78" s="223">
        <f t="array" ref="O78">'Vt_Of(IxI)'!C77:G152</f>
        <v>0</v>
      </c>
      <c r="P78" s="223">
        <f t="array" ref="P78">'Vt_Of(IxI)'!D77:H152</f>
        <v>832526</v>
      </c>
      <c r="Q78" s="223">
        <f t="array" ref="Q78">'Vt_Of(IxI)'!E77:I152</f>
        <v>0</v>
      </c>
      <c r="R78" s="223">
        <f t="array" ref="R78">'Vt_Of(IxI)'!F77:J152</f>
        <v>0</v>
      </c>
      <c r="S78" s="223">
        <f t="shared" si="8"/>
        <v>832526</v>
      </c>
    </row>
  </sheetData>
  <sheetProtection password="BA53" sheet="1" formatColumns="0" formatRows="0"/>
  <mergeCells count="3">
    <mergeCell ref="B1:G1"/>
    <mergeCell ref="H1:M1"/>
    <mergeCell ref="N1:S1"/>
  </mergeCells>
  <conditionalFormatting sqref="A2:S1048576">
    <cfRule type="cellIs" dxfId="233" priority="1" operator="lessThan">
      <formula>0</formula>
    </cfRule>
  </conditionalFormatting>
  <conditionalFormatting sqref="B3:F78">
    <cfRule type="cellIs" dxfId="232" priority="8" operator="lessThan">
      <formula>0</formula>
    </cfRule>
  </conditionalFormatting>
  <conditionalFormatting sqref="H3:L78">
    <cfRule type="cellIs" dxfId="231" priority="5" operator="lessThan">
      <formula>0</formula>
    </cfRule>
  </conditionalFormatting>
  <conditionalFormatting sqref="N3:R78">
    <cfRule type="cellIs" dxfId="230" priority="2" operator="lessThan">
      <formula>0</formula>
    </cfRule>
  </conditionalFormatting>
  <conditionalFormatting sqref="T1:XFD1048576">
    <cfRule type="cellIs" dxfId="229" priority="9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4" sqref="G4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>
        <f>I!A1*'Sim_Vt_Of(IxI)'!$M3</f>
        <v>0</v>
      </c>
      <c r="C3">
        <f>I!B1*'Sim_Vt_Of(IxI)'!$M3</f>
        <v>0</v>
      </c>
      <c r="D3">
        <f>I!C1*'Sim_Vt_Of(IxI)'!$M3</f>
        <v>0</v>
      </c>
      <c r="E3">
        <f>I!D1*'Sim_Vt_Of(IxI)'!$M3</f>
        <v>0</v>
      </c>
      <c r="F3">
        <f>I!E1*'Sim_Vt_Of(IxI)'!$M3</f>
        <v>0</v>
      </c>
      <c r="G3">
        <f>I!F1*'Sim_Vt_Of(IxI)'!$M3</f>
        <v>0</v>
      </c>
      <c r="H3">
        <f>I!G1*'Sim_Vt_Of(IxI)'!$M3</f>
        <v>0</v>
      </c>
      <c r="I3">
        <f>I!H1*'Sim_Vt_Of(IxI)'!$M3</f>
        <v>0</v>
      </c>
      <c r="J3">
        <f>I!I1*'Sim_Vt_Of(IxI)'!$M3</f>
        <v>0</v>
      </c>
      <c r="K3">
        <f>I!J1*'Sim_Vt_Of(IxI)'!$M3</f>
        <v>0</v>
      </c>
      <c r="L3">
        <f>I!K1*'Sim_Vt_Of(IxI)'!$M3</f>
        <v>0</v>
      </c>
      <c r="M3">
        <f>I!L1*'Sim_Vt_Of(IxI)'!$M3</f>
        <v>0</v>
      </c>
      <c r="N3">
        <f>I!M1*'Sim_Vt_Of(IxI)'!$M3</f>
        <v>0</v>
      </c>
      <c r="O3">
        <f>I!N1*'Sim_Vt_Of(IxI)'!$M3</f>
        <v>0</v>
      </c>
      <c r="P3">
        <f>I!O1*'Sim_Vt_Of(IxI)'!$M3</f>
        <v>0</v>
      </c>
      <c r="Q3">
        <f>I!P1*'Sim_Vt_Of(IxI)'!$M3</f>
        <v>0</v>
      </c>
      <c r="R3">
        <f>I!Q1*'Sim_Vt_Of(IxI)'!$M3</f>
        <v>0</v>
      </c>
      <c r="S3">
        <f>I!R1*'Sim_Vt_Of(IxI)'!$M3</f>
        <v>0</v>
      </c>
      <c r="T3">
        <f>I!S1*'Sim_Vt_Of(IxI)'!$M3</f>
        <v>0</v>
      </c>
      <c r="U3">
        <f>I!T1*'Sim_Vt_Of(IxI)'!$M3</f>
        <v>0</v>
      </c>
      <c r="V3">
        <f>I!U1*'Sim_Vt_Of(IxI)'!$M3</f>
        <v>0</v>
      </c>
      <c r="W3">
        <f>I!V1*'Sim_Vt_Of(IxI)'!$M3</f>
        <v>0</v>
      </c>
      <c r="X3">
        <f>I!W1*'Sim_Vt_Of(IxI)'!$M3</f>
        <v>0</v>
      </c>
      <c r="Y3">
        <f>I!X1*'Sim_Vt_Of(IxI)'!$M3</f>
        <v>0</v>
      </c>
      <c r="Z3">
        <f>I!Y1*'Sim_Vt_Of(IxI)'!$M3</f>
        <v>0</v>
      </c>
      <c r="AA3">
        <f>I!Z1*'Sim_Vt_Of(IxI)'!$M3</f>
        <v>0</v>
      </c>
      <c r="AB3">
        <f>I!AA1*'Sim_Vt_Of(IxI)'!$M3</f>
        <v>0</v>
      </c>
      <c r="AC3">
        <f>I!AB1*'Sim_Vt_Of(IxI)'!$M3</f>
        <v>0</v>
      </c>
      <c r="AD3">
        <f>I!AC1*'Sim_Vt_Of(IxI)'!$M3</f>
        <v>0</v>
      </c>
      <c r="AE3">
        <f>I!AD1*'Sim_Vt_Of(IxI)'!$M3</f>
        <v>0</v>
      </c>
      <c r="AF3">
        <f>I!AE1*'Sim_Vt_Of(IxI)'!$M3</f>
        <v>0</v>
      </c>
      <c r="AG3">
        <f>I!AF1*'Sim_Vt_Of(IxI)'!$M3</f>
        <v>0</v>
      </c>
      <c r="AH3">
        <f>I!AG1*'Sim_Vt_Of(IxI)'!$M3</f>
        <v>0</v>
      </c>
      <c r="AI3">
        <f>I!AH1*'Sim_Vt_Of(IxI)'!$M3</f>
        <v>0</v>
      </c>
      <c r="AJ3">
        <f>I!AI1*'Sim_Vt_Of(IxI)'!$M3</f>
        <v>0</v>
      </c>
      <c r="AK3">
        <f>I!AJ1*'Sim_Vt_Of(IxI)'!$M3</f>
        <v>0</v>
      </c>
      <c r="AL3">
        <f>I!AK1*'Sim_Vt_Of(IxI)'!$M3</f>
        <v>0</v>
      </c>
      <c r="AM3">
        <f>I!AL1*'Sim_Vt_Of(IxI)'!$M3</f>
        <v>0</v>
      </c>
      <c r="AN3">
        <f>I!AM1*'Sim_Vt_Of(IxI)'!$M3</f>
        <v>0</v>
      </c>
      <c r="AO3">
        <f>I!AN1*'Sim_Vt_Of(IxI)'!$M3</f>
        <v>0</v>
      </c>
      <c r="AP3">
        <f>I!AO1*'Sim_Vt_Of(IxI)'!$M3</f>
        <v>0</v>
      </c>
      <c r="AQ3">
        <f>I!AP1*'Sim_Vt_Of(IxI)'!$M3</f>
        <v>0</v>
      </c>
      <c r="AR3">
        <f>I!AQ1*'Sim_Vt_Of(IxI)'!$M3</f>
        <v>0</v>
      </c>
      <c r="AS3">
        <f>I!AR1*'Sim_Vt_Of(IxI)'!$M3</f>
        <v>0</v>
      </c>
      <c r="AT3">
        <f>I!AS1*'Sim_Vt_Of(IxI)'!$M3</f>
        <v>0</v>
      </c>
      <c r="AU3">
        <f>I!AT1*'Sim_Vt_Of(IxI)'!$M3</f>
        <v>0</v>
      </c>
      <c r="AV3">
        <f>I!AU1*'Sim_Vt_Of(IxI)'!$M3</f>
        <v>0</v>
      </c>
      <c r="AW3">
        <f>I!AV1*'Sim_Vt_Of(IxI)'!$M3</f>
        <v>0</v>
      </c>
      <c r="AX3">
        <f>I!AW1*'Sim_Vt_Of(IxI)'!$M3</f>
        <v>0</v>
      </c>
      <c r="AY3">
        <f>I!AX1*'Sim_Vt_Of(IxI)'!$M3</f>
        <v>0</v>
      </c>
      <c r="AZ3">
        <f>I!AY1*'Sim_Vt_Of(IxI)'!$M3</f>
        <v>0</v>
      </c>
      <c r="BA3">
        <f>I!AZ1*'Sim_Vt_Of(IxI)'!$M3</f>
        <v>0</v>
      </c>
      <c r="BB3">
        <f>I!BA1*'Sim_Vt_Of(IxI)'!$M3</f>
        <v>0</v>
      </c>
      <c r="BC3">
        <f>I!BB1*'Sim_Vt_Of(IxI)'!$M3</f>
        <v>0</v>
      </c>
      <c r="BD3">
        <f>I!BC1*'Sim_Vt_Of(IxI)'!$M3</f>
        <v>0</v>
      </c>
      <c r="BE3">
        <f>I!BD1*'Sim_Vt_Of(IxI)'!$M3</f>
        <v>0</v>
      </c>
      <c r="BF3">
        <f>I!BE1*'Sim_Vt_Of(IxI)'!$M3</f>
        <v>0</v>
      </c>
      <c r="BG3">
        <f>I!BF1*'Sim_Vt_Of(IxI)'!$M3</f>
        <v>0</v>
      </c>
      <c r="BH3">
        <f>I!BG1*'Sim_Vt_Of(IxI)'!$M3</f>
        <v>0</v>
      </c>
      <c r="BI3">
        <f>I!BH1*'Sim_Vt_Of(IxI)'!$M3</f>
        <v>0</v>
      </c>
      <c r="BJ3">
        <f>I!BI1*'Sim_Vt_Of(IxI)'!$M3</f>
        <v>0</v>
      </c>
      <c r="BK3">
        <f>I!BJ1*'Sim_Vt_Of(IxI)'!$M3</f>
        <v>0</v>
      </c>
      <c r="BL3">
        <f>I!BK1*'Sim_Vt_Of(IxI)'!$M3</f>
        <v>0</v>
      </c>
      <c r="BM3">
        <f>I!BL1*'Sim_Vt_Of(IxI)'!$M3</f>
        <v>0</v>
      </c>
      <c r="BN3">
        <f>I!BM1*'Sim_Vt_Of(IxI)'!$M3</f>
        <v>0</v>
      </c>
      <c r="BO3">
        <f>I!BN1*'Sim_Vt_Of(IxI)'!$M3</f>
        <v>0</v>
      </c>
      <c r="BP3">
        <f>I!BO1*'Sim_Vt_Of(IxI)'!$M3</f>
        <v>0</v>
      </c>
      <c r="BQ3">
        <f>I!BP1*'Sim_Vt_Of(IxI)'!$M3</f>
        <v>0</v>
      </c>
      <c r="BR3">
        <f>I!BQ1*'Sim_Vt_Of(IxI)'!$M3</f>
        <v>0</v>
      </c>
      <c r="BS3">
        <f>I!BR1*'Sim_Vt_Of(IxI)'!$M3</f>
        <v>0</v>
      </c>
      <c r="BT3">
        <f>I!BS1*'Sim_Vt_Of(IxI)'!$M3</f>
        <v>0</v>
      </c>
      <c r="BU3">
        <f>I!BT1*'Sim_Vt_Of(IxI)'!$M3</f>
        <v>0</v>
      </c>
      <c r="BV3">
        <f>I!BU1*'Sim_Vt_Of(IxI)'!$M3</f>
        <v>0</v>
      </c>
      <c r="BW3">
        <f>I!BV1*'Sim_Vt_Of(IxI)'!$M3</f>
        <v>0</v>
      </c>
      <c r="BX3">
        <f>I!BW1*'Sim_Vt_Of(IxI)'!$M3</f>
        <v>0</v>
      </c>
      <c r="BY3">
        <f>I!BX1*'Sim_Vt_Of(IxI)'!$M3</f>
        <v>0</v>
      </c>
    </row>
    <row r="4" spans="1:77" x14ac:dyDescent="0.3">
      <c r="A4" s="105" t="s">
        <v>38</v>
      </c>
      <c r="B4">
        <f>I!A2*'Sim_Vt_Of(IxI)'!$M4</f>
        <v>0</v>
      </c>
      <c r="C4">
        <f>I!B2*'Sim_Vt_Of(IxI)'!$M4</f>
        <v>0</v>
      </c>
      <c r="D4">
        <f>I!C2*'Sim_Vt_Of(IxI)'!$M4</f>
        <v>0</v>
      </c>
      <c r="E4">
        <f>I!D2*'Sim_Vt_Of(IxI)'!$M4</f>
        <v>0</v>
      </c>
      <c r="F4">
        <f>I!E2*'Sim_Vt_Of(IxI)'!$M4</f>
        <v>0</v>
      </c>
      <c r="G4">
        <f>I!F2*'Sim_Vt_Of(IxI)'!$M4</f>
        <v>0</v>
      </c>
      <c r="H4">
        <f>I!G2*'Sim_Vt_Of(IxI)'!$M4</f>
        <v>0</v>
      </c>
      <c r="I4">
        <f>I!H2*'Sim_Vt_Of(IxI)'!$M4</f>
        <v>0</v>
      </c>
      <c r="J4">
        <f>I!I2*'Sim_Vt_Of(IxI)'!$M4</f>
        <v>0</v>
      </c>
      <c r="K4">
        <f>I!J2*'Sim_Vt_Of(IxI)'!$M4</f>
        <v>0</v>
      </c>
      <c r="L4">
        <f>I!K2*'Sim_Vt_Of(IxI)'!$M4</f>
        <v>0</v>
      </c>
      <c r="M4">
        <f>I!L2*'Sim_Vt_Of(IxI)'!$M4</f>
        <v>0</v>
      </c>
      <c r="N4">
        <f>I!M2*'Sim_Vt_Of(IxI)'!$M4</f>
        <v>0</v>
      </c>
      <c r="O4">
        <f>I!N2*'Sim_Vt_Of(IxI)'!$M4</f>
        <v>0</v>
      </c>
      <c r="P4">
        <f>I!O2*'Sim_Vt_Of(IxI)'!$M4</f>
        <v>0</v>
      </c>
      <c r="Q4">
        <f>I!P2*'Sim_Vt_Of(IxI)'!$M4</f>
        <v>0</v>
      </c>
      <c r="R4">
        <f>I!Q2*'Sim_Vt_Of(IxI)'!$M4</f>
        <v>0</v>
      </c>
      <c r="S4">
        <f>I!R2*'Sim_Vt_Of(IxI)'!$M4</f>
        <v>0</v>
      </c>
      <c r="T4">
        <f>I!S2*'Sim_Vt_Of(IxI)'!$M4</f>
        <v>0</v>
      </c>
      <c r="U4">
        <f>I!T2*'Sim_Vt_Of(IxI)'!$M4</f>
        <v>0</v>
      </c>
      <c r="V4">
        <f>I!U2*'Sim_Vt_Of(IxI)'!$M4</f>
        <v>0</v>
      </c>
      <c r="W4">
        <f>I!V2*'Sim_Vt_Of(IxI)'!$M4</f>
        <v>0</v>
      </c>
      <c r="X4">
        <f>I!W2*'Sim_Vt_Of(IxI)'!$M4</f>
        <v>0</v>
      </c>
      <c r="Y4">
        <f>I!X2*'Sim_Vt_Of(IxI)'!$M4</f>
        <v>0</v>
      </c>
      <c r="Z4">
        <f>I!Y2*'Sim_Vt_Of(IxI)'!$M4</f>
        <v>0</v>
      </c>
      <c r="AA4">
        <f>I!Z2*'Sim_Vt_Of(IxI)'!$M4</f>
        <v>0</v>
      </c>
      <c r="AB4">
        <f>I!AA2*'Sim_Vt_Of(IxI)'!$M4</f>
        <v>0</v>
      </c>
      <c r="AC4">
        <f>I!AB2*'Sim_Vt_Of(IxI)'!$M4</f>
        <v>0</v>
      </c>
      <c r="AD4">
        <f>I!AC2*'Sim_Vt_Of(IxI)'!$M4</f>
        <v>0</v>
      </c>
      <c r="AE4">
        <f>I!AD2*'Sim_Vt_Of(IxI)'!$M4</f>
        <v>0</v>
      </c>
      <c r="AF4">
        <f>I!AE2*'Sim_Vt_Of(IxI)'!$M4</f>
        <v>0</v>
      </c>
      <c r="AG4">
        <f>I!AF2*'Sim_Vt_Of(IxI)'!$M4</f>
        <v>0</v>
      </c>
      <c r="AH4">
        <f>I!AG2*'Sim_Vt_Of(IxI)'!$M4</f>
        <v>0</v>
      </c>
      <c r="AI4">
        <f>I!AH2*'Sim_Vt_Of(IxI)'!$M4</f>
        <v>0</v>
      </c>
      <c r="AJ4">
        <f>I!AI2*'Sim_Vt_Of(IxI)'!$M4</f>
        <v>0</v>
      </c>
      <c r="AK4">
        <f>I!AJ2*'Sim_Vt_Of(IxI)'!$M4</f>
        <v>0</v>
      </c>
      <c r="AL4">
        <f>I!AK2*'Sim_Vt_Of(IxI)'!$M4</f>
        <v>0</v>
      </c>
      <c r="AM4">
        <f>I!AL2*'Sim_Vt_Of(IxI)'!$M4</f>
        <v>0</v>
      </c>
      <c r="AN4">
        <f>I!AM2*'Sim_Vt_Of(IxI)'!$M4</f>
        <v>0</v>
      </c>
      <c r="AO4">
        <f>I!AN2*'Sim_Vt_Of(IxI)'!$M4</f>
        <v>0</v>
      </c>
      <c r="AP4">
        <f>I!AO2*'Sim_Vt_Of(IxI)'!$M4</f>
        <v>0</v>
      </c>
      <c r="AQ4">
        <f>I!AP2*'Sim_Vt_Of(IxI)'!$M4</f>
        <v>0</v>
      </c>
      <c r="AR4">
        <f>I!AQ2*'Sim_Vt_Of(IxI)'!$M4</f>
        <v>0</v>
      </c>
      <c r="AS4">
        <f>I!AR2*'Sim_Vt_Of(IxI)'!$M4</f>
        <v>0</v>
      </c>
      <c r="AT4">
        <f>I!AS2*'Sim_Vt_Of(IxI)'!$M4</f>
        <v>0</v>
      </c>
      <c r="AU4">
        <f>I!AT2*'Sim_Vt_Of(IxI)'!$M4</f>
        <v>0</v>
      </c>
      <c r="AV4">
        <f>I!AU2*'Sim_Vt_Of(IxI)'!$M4</f>
        <v>0</v>
      </c>
      <c r="AW4">
        <f>I!AV2*'Sim_Vt_Of(IxI)'!$M4</f>
        <v>0</v>
      </c>
      <c r="AX4">
        <f>I!AW2*'Sim_Vt_Of(IxI)'!$M4</f>
        <v>0</v>
      </c>
      <c r="AY4">
        <f>I!AX2*'Sim_Vt_Of(IxI)'!$M4</f>
        <v>0</v>
      </c>
      <c r="AZ4">
        <f>I!AY2*'Sim_Vt_Of(IxI)'!$M4</f>
        <v>0</v>
      </c>
      <c r="BA4">
        <f>I!AZ2*'Sim_Vt_Of(IxI)'!$M4</f>
        <v>0</v>
      </c>
      <c r="BB4">
        <f>I!BA2*'Sim_Vt_Of(IxI)'!$M4</f>
        <v>0</v>
      </c>
      <c r="BC4">
        <f>I!BB2*'Sim_Vt_Of(IxI)'!$M4</f>
        <v>0</v>
      </c>
      <c r="BD4">
        <f>I!BC2*'Sim_Vt_Of(IxI)'!$M4</f>
        <v>0</v>
      </c>
      <c r="BE4">
        <f>I!BD2*'Sim_Vt_Of(IxI)'!$M4</f>
        <v>0</v>
      </c>
      <c r="BF4">
        <f>I!BE2*'Sim_Vt_Of(IxI)'!$M4</f>
        <v>0</v>
      </c>
      <c r="BG4">
        <f>I!BF2*'Sim_Vt_Of(IxI)'!$M4</f>
        <v>0</v>
      </c>
      <c r="BH4">
        <f>I!BG2*'Sim_Vt_Of(IxI)'!$M4</f>
        <v>0</v>
      </c>
      <c r="BI4">
        <f>I!BH2*'Sim_Vt_Of(IxI)'!$M4</f>
        <v>0</v>
      </c>
      <c r="BJ4">
        <f>I!BI2*'Sim_Vt_Of(IxI)'!$M4</f>
        <v>0</v>
      </c>
      <c r="BK4">
        <f>I!BJ2*'Sim_Vt_Of(IxI)'!$M4</f>
        <v>0</v>
      </c>
      <c r="BL4">
        <f>I!BK2*'Sim_Vt_Of(IxI)'!$M4</f>
        <v>0</v>
      </c>
      <c r="BM4">
        <f>I!BL2*'Sim_Vt_Of(IxI)'!$M4</f>
        <v>0</v>
      </c>
      <c r="BN4">
        <f>I!BM2*'Sim_Vt_Of(IxI)'!$M4</f>
        <v>0</v>
      </c>
      <c r="BO4">
        <f>I!BN2*'Sim_Vt_Of(IxI)'!$M4</f>
        <v>0</v>
      </c>
      <c r="BP4">
        <f>I!BO2*'Sim_Vt_Of(IxI)'!$M4</f>
        <v>0</v>
      </c>
      <c r="BQ4">
        <f>I!BP2*'Sim_Vt_Of(IxI)'!$M4</f>
        <v>0</v>
      </c>
      <c r="BR4">
        <f>I!BQ2*'Sim_Vt_Of(IxI)'!$M4</f>
        <v>0</v>
      </c>
      <c r="BS4">
        <f>I!BR2*'Sim_Vt_Of(IxI)'!$M4</f>
        <v>0</v>
      </c>
      <c r="BT4">
        <f>I!BS2*'Sim_Vt_Of(IxI)'!$M4</f>
        <v>0</v>
      </c>
      <c r="BU4">
        <f>I!BT2*'Sim_Vt_Of(IxI)'!$M4</f>
        <v>0</v>
      </c>
      <c r="BV4">
        <f>I!BU2*'Sim_Vt_Of(IxI)'!$M4</f>
        <v>0</v>
      </c>
      <c r="BW4">
        <f>I!BV2*'Sim_Vt_Of(IxI)'!$M4</f>
        <v>0</v>
      </c>
      <c r="BX4">
        <f>I!BW2*'Sim_Vt_Of(IxI)'!$M4</f>
        <v>0</v>
      </c>
      <c r="BY4">
        <f>I!BX2*'Sim_Vt_Of(IxI)'!$M4</f>
        <v>0</v>
      </c>
    </row>
    <row r="5" spans="1:77" x14ac:dyDescent="0.3">
      <c r="A5" s="105" t="s">
        <v>58</v>
      </c>
      <c r="B5">
        <f>I!A3*'Sim_Vt_Of(IxI)'!$M5</f>
        <v>0</v>
      </c>
      <c r="C5">
        <f>I!B3*'Sim_Vt_Of(IxI)'!$M5</f>
        <v>0</v>
      </c>
      <c r="D5">
        <f>I!C3*'Sim_Vt_Of(IxI)'!$M5</f>
        <v>0</v>
      </c>
      <c r="E5">
        <f>I!D3*'Sim_Vt_Of(IxI)'!$M5</f>
        <v>0</v>
      </c>
      <c r="F5">
        <f>I!E3*'Sim_Vt_Of(IxI)'!$M5</f>
        <v>0</v>
      </c>
      <c r="G5">
        <f>I!F3*'Sim_Vt_Of(IxI)'!$M5</f>
        <v>0</v>
      </c>
      <c r="H5">
        <f>I!G3*'Sim_Vt_Of(IxI)'!$M5</f>
        <v>0</v>
      </c>
      <c r="I5">
        <f>I!H3*'Sim_Vt_Of(IxI)'!$M5</f>
        <v>0</v>
      </c>
      <c r="J5">
        <f>I!I3*'Sim_Vt_Of(IxI)'!$M5</f>
        <v>0</v>
      </c>
      <c r="K5">
        <f>I!J3*'Sim_Vt_Of(IxI)'!$M5</f>
        <v>0</v>
      </c>
      <c r="L5">
        <f>I!K3*'Sim_Vt_Of(IxI)'!$M5</f>
        <v>0</v>
      </c>
      <c r="M5">
        <f>I!L3*'Sim_Vt_Of(IxI)'!$M5</f>
        <v>0</v>
      </c>
      <c r="N5">
        <f>I!M3*'Sim_Vt_Of(IxI)'!$M5</f>
        <v>0</v>
      </c>
      <c r="O5">
        <f>I!N3*'Sim_Vt_Of(IxI)'!$M5</f>
        <v>0</v>
      </c>
      <c r="P5">
        <f>I!O3*'Sim_Vt_Of(IxI)'!$M5</f>
        <v>0</v>
      </c>
      <c r="Q5">
        <f>I!P3*'Sim_Vt_Of(IxI)'!$M5</f>
        <v>0</v>
      </c>
      <c r="R5">
        <f>I!Q3*'Sim_Vt_Of(IxI)'!$M5</f>
        <v>0</v>
      </c>
      <c r="S5">
        <f>I!R3*'Sim_Vt_Of(IxI)'!$M5</f>
        <v>0</v>
      </c>
      <c r="T5">
        <f>I!S3*'Sim_Vt_Of(IxI)'!$M5</f>
        <v>0</v>
      </c>
      <c r="U5">
        <f>I!T3*'Sim_Vt_Of(IxI)'!$M5</f>
        <v>0</v>
      </c>
      <c r="V5">
        <f>I!U3*'Sim_Vt_Of(IxI)'!$M5</f>
        <v>0</v>
      </c>
      <c r="W5">
        <f>I!V3*'Sim_Vt_Of(IxI)'!$M5</f>
        <v>0</v>
      </c>
      <c r="X5">
        <f>I!W3*'Sim_Vt_Of(IxI)'!$M5</f>
        <v>0</v>
      </c>
      <c r="Y5">
        <f>I!X3*'Sim_Vt_Of(IxI)'!$M5</f>
        <v>0</v>
      </c>
      <c r="Z5">
        <f>I!Y3*'Sim_Vt_Of(IxI)'!$M5</f>
        <v>0</v>
      </c>
      <c r="AA5">
        <f>I!Z3*'Sim_Vt_Of(IxI)'!$M5</f>
        <v>0</v>
      </c>
      <c r="AB5">
        <f>I!AA3*'Sim_Vt_Of(IxI)'!$M5</f>
        <v>0</v>
      </c>
      <c r="AC5">
        <f>I!AB3*'Sim_Vt_Of(IxI)'!$M5</f>
        <v>0</v>
      </c>
      <c r="AD5">
        <f>I!AC3*'Sim_Vt_Of(IxI)'!$M5</f>
        <v>0</v>
      </c>
      <c r="AE5">
        <f>I!AD3*'Sim_Vt_Of(IxI)'!$M5</f>
        <v>0</v>
      </c>
      <c r="AF5">
        <f>I!AE3*'Sim_Vt_Of(IxI)'!$M5</f>
        <v>0</v>
      </c>
      <c r="AG5">
        <f>I!AF3*'Sim_Vt_Of(IxI)'!$M5</f>
        <v>0</v>
      </c>
      <c r="AH5">
        <f>I!AG3*'Sim_Vt_Of(IxI)'!$M5</f>
        <v>0</v>
      </c>
      <c r="AI5">
        <f>I!AH3*'Sim_Vt_Of(IxI)'!$M5</f>
        <v>0</v>
      </c>
      <c r="AJ5">
        <f>I!AI3*'Sim_Vt_Of(IxI)'!$M5</f>
        <v>0</v>
      </c>
      <c r="AK5">
        <f>I!AJ3*'Sim_Vt_Of(IxI)'!$M5</f>
        <v>0</v>
      </c>
      <c r="AL5">
        <f>I!AK3*'Sim_Vt_Of(IxI)'!$M5</f>
        <v>0</v>
      </c>
      <c r="AM5">
        <f>I!AL3*'Sim_Vt_Of(IxI)'!$M5</f>
        <v>0</v>
      </c>
      <c r="AN5">
        <f>I!AM3*'Sim_Vt_Of(IxI)'!$M5</f>
        <v>0</v>
      </c>
      <c r="AO5">
        <f>I!AN3*'Sim_Vt_Of(IxI)'!$M5</f>
        <v>0</v>
      </c>
      <c r="AP5">
        <f>I!AO3*'Sim_Vt_Of(IxI)'!$M5</f>
        <v>0</v>
      </c>
      <c r="AQ5">
        <f>I!AP3*'Sim_Vt_Of(IxI)'!$M5</f>
        <v>0</v>
      </c>
      <c r="AR5">
        <f>I!AQ3*'Sim_Vt_Of(IxI)'!$M5</f>
        <v>0</v>
      </c>
      <c r="AS5">
        <f>I!AR3*'Sim_Vt_Of(IxI)'!$M5</f>
        <v>0</v>
      </c>
      <c r="AT5">
        <f>I!AS3*'Sim_Vt_Of(IxI)'!$M5</f>
        <v>0</v>
      </c>
      <c r="AU5">
        <f>I!AT3*'Sim_Vt_Of(IxI)'!$M5</f>
        <v>0</v>
      </c>
      <c r="AV5">
        <f>I!AU3*'Sim_Vt_Of(IxI)'!$M5</f>
        <v>0</v>
      </c>
      <c r="AW5">
        <f>I!AV3*'Sim_Vt_Of(IxI)'!$M5</f>
        <v>0</v>
      </c>
      <c r="AX5">
        <f>I!AW3*'Sim_Vt_Of(IxI)'!$M5</f>
        <v>0</v>
      </c>
      <c r="AY5">
        <f>I!AX3*'Sim_Vt_Of(IxI)'!$M5</f>
        <v>0</v>
      </c>
      <c r="AZ5">
        <f>I!AY3*'Sim_Vt_Of(IxI)'!$M5</f>
        <v>0</v>
      </c>
      <c r="BA5">
        <f>I!AZ3*'Sim_Vt_Of(IxI)'!$M5</f>
        <v>0</v>
      </c>
      <c r="BB5">
        <f>I!BA3*'Sim_Vt_Of(IxI)'!$M5</f>
        <v>0</v>
      </c>
      <c r="BC5">
        <f>I!BB3*'Sim_Vt_Of(IxI)'!$M5</f>
        <v>0</v>
      </c>
      <c r="BD5">
        <f>I!BC3*'Sim_Vt_Of(IxI)'!$M5</f>
        <v>0</v>
      </c>
      <c r="BE5">
        <f>I!BD3*'Sim_Vt_Of(IxI)'!$M5</f>
        <v>0</v>
      </c>
      <c r="BF5">
        <f>I!BE3*'Sim_Vt_Of(IxI)'!$M5</f>
        <v>0</v>
      </c>
      <c r="BG5">
        <f>I!BF3*'Sim_Vt_Of(IxI)'!$M5</f>
        <v>0</v>
      </c>
      <c r="BH5">
        <f>I!BG3*'Sim_Vt_Of(IxI)'!$M5</f>
        <v>0</v>
      </c>
      <c r="BI5">
        <f>I!BH3*'Sim_Vt_Of(IxI)'!$M5</f>
        <v>0</v>
      </c>
      <c r="BJ5">
        <f>I!BI3*'Sim_Vt_Of(IxI)'!$M5</f>
        <v>0</v>
      </c>
      <c r="BK5">
        <f>I!BJ3*'Sim_Vt_Of(IxI)'!$M5</f>
        <v>0</v>
      </c>
      <c r="BL5">
        <f>I!BK3*'Sim_Vt_Of(IxI)'!$M5</f>
        <v>0</v>
      </c>
      <c r="BM5">
        <f>I!BL3*'Sim_Vt_Of(IxI)'!$M5</f>
        <v>0</v>
      </c>
      <c r="BN5">
        <f>I!BM3*'Sim_Vt_Of(IxI)'!$M5</f>
        <v>0</v>
      </c>
      <c r="BO5">
        <f>I!BN3*'Sim_Vt_Of(IxI)'!$M5</f>
        <v>0</v>
      </c>
      <c r="BP5">
        <f>I!BO3*'Sim_Vt_Of(IxI)'!$M5</f>
        <v>0</v>
      </c>
      <c r="BQ5">
        <f>I!BP3*'Sim_Vt_Of(IxI)'!$M5</f>
        <v>0</v>
      </c>
      <c r="BR5">
        <f>I!BQ3*'Sim_Vt_Of(IxI)'!$M5</f>
        <v>0</v>
      </c>
      <c r="BS5">
        <f>I!BR3*'Sim_Vt_Of(IxI)'!$M5</f>
        <v>0</v>
      </c>
      <c r="BT5">
        <f>I!BS3*'Sim_Vt_Of(IxI)'!$M5</f>
        <v>0</v>
      </c>
      <c r="BU5">
        <f>I!BT3*'Sim_Vt_Of(IxI)'!$M5</f>
        <v>0</v>
      </c>
      <c r="BV5">
        <f>I!BU3*'Sim_Vt_Of(IxI)'!$M5</f>
        <v>0</v>
      </c>
      <c r="BW5">
        <f>I!BV3*'Sim_Vt_Of(IxI)'!$M5</f>
        <v>0</v>
      </c>
      <c r="BX5">
        <f>I!BW3*'Sim_Vt_Of(IxI)'!$M5</f>
        <v>0</v>
      </c>
      <c r="BY5">
        <f>I!BX3*'Sim_Vt_Of(IxI)'!$M5</f>
        <v>0</v>
      </c>
    </row>
    <row r="6" spans="1:77" x14ac:dyDescent="0.3">
      <c r="A6" s="105" t="s">
        <v>128</v>
      </c>
      <c r="B6">
        <f>I!A4*'Sim_Vt_Of(IxI)'!$M6</f>
        <v>0</v>
      </c>
      <c r="C6">
        <f>I!B4*'Sim_Vt_Of(IxI)'!$M6</f>
        <v>0</v>
      </c>
      <c r="D6">
        <f>I!C4*'Sim_Vt_Of(IxI)'!$M6</f>
        <v>0</v>
      </c>
      <c r="E6">
        <f>I!D4*'Sim_Vt_Of(IxI)'!$M6</f>
        <v>0</v>
      </c>
      <c r="F6">
        <f>I!E4*'Sim_Vt_Of(IxI)'!$M6</f>
        <v>0</v>
      </c>
      <c r="G6">
        <f>I!F4*'Sim_Vt_Of(IxI)'!$M6</f>
        <v>0</v>
      </c>
      <c r="H6">
        <f>I!G4*'Sim_Vt_Of(IxI)'!$M6</f>
        <v>0</v>
      </c>
      <c r="I6">
        <f>I!H4*'Sim_Vt_Of(IxI)'!$M6</f>
        <v>0</v>
      </c>
      <c r="J6">
        <f>I!I4*'Sim_Vt_Of(IxI)'!$M6</f>
        <v>0</v>
      </c>
      <c r="K6">
        <f>I!J4*'Sim_Vt_Of(IxI)'!$M6</f>
        <v>0</v>
      </c>
      <c r="L6">
        <f>I!K4*'Sim_Vt_Of(IxI)'!$M6</f>
        <v>0</v>
      </c>
      <c r="M6">
        <f>I!L4*'Sim_Vt_Of(IxI)'!$M6</f>
        <v>0</v>
      </c>
      <c r="N6">
        <f>I!M4*'Sim_Vt_Of(IxI)'!$M6</f>
        <v>0</v>
      </c>
      <c r="O6">
        <f>I!N4*'Sim_Vt_Of(IxI)'!$M6</f>
        <v>0</v>
      </c>
      <c r="P6">
        <f>I!O4*'Sim_Vt_Of(IxI)'!$M6</f>
        <v>0</v>
      </c>
      <c r="Q6">
        <f>I!P4*'Sim_Vt_Of(IxI)'!$M6</f>
        <v>0</v>
      </c>
      <c r="R6">
        <f>I!Q4*'Sim_Vt_Of(IxI)'!$M6</f>
        <v>0</v>
      </c>
      <c r="S6">
        <f>I!R4*'Sim_Vt_Of(IxI)'!$M6</f>
        <v>0</v>
      </c>
      <c r="T6">
        <f>I!S4*'Sim_Vt_Of(IxI)'!$M6</f>
        <v>0</v>
      </c>
      <c r="U6">
        <f>I!T4*'Sim_Vt_Of(IxI)'!$M6</f>
        <v>0</v>
      </c>
      <c r="V6">
        <f>I!U4*'Sim_Vt_Of(IxI)'!$M6</f>
        <v>0</v>
      </c>
      <c r="W6">
        <f>I!V4*'Sim_Vt_Of(IxI)'!$M6</f>
        <v>0</v>
      </c>
      <c r="X6">
        <f>I!W4*'Sim_Vt_Of(IxI)'!$M6</f>
        <v>0</v>
      </c>
      <c r="Y6">
        <f>I!X4*'Sim_Vt_Of(IxI)'!$M6</f>
        <v>0</v>
      </c>
      <c r="Z6">
        <f>I!Y4*'Sim_Vt_Of(IxI)'!$M6</f>
        <v>0</v>
      </c>
      <c r="AA6">
        <f>I!Z4*'Sim_Vt_Of(IxI)'!$M6</f>
        <v>0</v>
      </c>
      <c r="AB6">
        <f>I!AA4*'Sim_Vt_Of(IxI)'!$M6</f>
        <v>0</v>
      </c>
      <c r="AC6">
        <f>I!AB4*'Sim_Vt_Of(IxI)'!$M6</f>
        <v>0</v>
      </c>
      <c r="AD6">
        <f>I!AC4*'Sim_Vt_Of(IxI)'!$M6</f>
        <v>0</v>
      </c>
      <c r="AE6">
        <f>I!AD4*'Sim_Vt_Of(IxI)'!$M6</f>
        <v>0</v>
      </c>
      <c r="AF6">
        <f>I!AE4*'Sim_Vt_Of(IxI)'!$M6</f>
        <v>0</v>
      </c>
      <c r="AG6">
        <f>I!AF4*'Sim_Vt_Of(IxI)'!$M6</f>
        <v>0</v>
      </c>
      <c r="AH6">
        <f>I!AG4*'Sim_Vt_Of(IxI)'!$M6</f>
        <v>0</v>
      </c>
      <c r="AI6">
        <f>I!AH4*'Sim_Vt_Of(IxI)'!$M6</f>
        <v>0</v>
      </c>
      <c r="AJ6">
        <f>I!AI4*'Sim_Vt_Of(IxI)'!$M6</f>
        <v>0</v>
      </c>
      <c r="AK6">
        <f>I!AJ4*'Sim_Vt_Of(IxI)'!$M6</f>
        <v>0</v>
      </c>
      <c r="AL6">
        <f>I!AK4*'Sim_Vt_Of(IxI)'!$M6</f>
        <v>0</v>
      </c>
      <c r="AM6">
        <f>I!AL4*'Sim_Vt_Of(IxI)'!$M6</f>
        <v>0</v>
      </c>
      <c r="AN6">
        <f>I!AM4*'Sim_Vt_Of(IxI)'!$M6</f>
        <v>0</v>
      </c>
      <c r="AO6">
        <f>I!AN4*'Sim_Vt_Of(IxI)'!$M6</f>
        <v>0</v>
      </c>
      <c r="AP6">
        <f>I!AO4*'Sim_Vt_Of(IxI)'!$M6</f>
        <v>0</v>
      </c>
      <c r="AQ6">
        <f>I!AP4*'Sim_Vt_Of(IxI)'!$M6</f>
        <v>0</v>
      </c>
      <c r="AR6">
        <f>I!AQ4*'Sim_Vt_Of(IxI)'!$M6</f>
        <v>0</v>
      </c>
      <c r="AS6">
        <f>I!AR4*'Sim_Vt_Of(IxI)'!$M6</f>
        <v>0</v>
      </c>
      <c r="AT6">
        <f>I!AS4*'Sim_Vt_Of(IxI)'!$M6</f>
        <v>0</v>
      </c>
      <c r="AU6">
        <f>I!AT4*'Sim_Vt_Of(IxI)'!$M6</f>
        <v>0</v>
      </c>
      <c r="AV6">
        <f>I!AU4*'Sim_Vt_Of(IxI)'!$M6</f>
        <v>0</v>
      </c>
      <c r="AW6">
        <f>I!AV4*'Sim_Vt_Of(IxI)'!$M6</f>
        <v>0</v>
      </c>
      <c r="AX6">
        <f>I!AW4*'Sim_Vt_Of(IxI)'!$M6</f>
        <v>0</v>
      </c>
      <c r="AY6">
        <f>I!AX4*'Sim_Vt_Of(IxI)'!$M6</f>
        <v>0</v>
      </c>
      <c r="AZ6">
        <f>I!AY4*'Sim_Vt_Of(IxI)'!$M6</f>
        <v>0</v>
      </c>
      <c r="BA6">
        <f>I!AZ4*'Sim_Vt_Of(IxI)'!$M6</f>
        <v>0</v>
      </c>
      <c r="BB6">
        <f>I!BA4*'Sim_Vt_Of(IxI)'!$M6</f>
        <v>0</v>
      </c>
      <c r="BC6">
        <f>I!BB4*'Sim_Vt_Of(IxI)'!$M6</f>
        <v>0</v>
      </c>
      <c r="BD6">
        <f>I!BC4*'Sim_Vt_Of(IxI)'!$M6</f>
        <v>0</v>
      </c>
      <c r="BE6">
        <f>I!BD4*'Sim_Vt_Of(IxI)'!$M6</f>
        <v>0</v>
      </c>
      <c r="BF6">
        <f>I!BE4*'Sim_Vt_Of(IxI)'!$M6</f>
        <v>0</v>
      </c>
      <c r="BG6">
        <f>I!BF4*'Sim_Vt_Of(IxI)'!$M6</f>
        <v>0</v>
      </c>
      <c r="BH6">
        <f>I!BG4*'Sim_Vt_Of(IxI)'!$M6</f>
        <v>0</v>
      </c>
      <c r="BI6">
        <f>I!BH4*'Sim_Vt_Of(IxI)'!$M6</f>
        <v>0</v>
      </c>
      <c r="BJ6">
        <f>I!BI4*'Sim_Vt_Of(IxI)'!$M6</f>
        <v>0</v>
      </c>
      <c r="BK6">
        <f>I!BJ4*'Sim_Vt_Of(IxI)'!$M6</f>
        <v>0</v>
      </c>
      <c r="BL6">
        <f>I!BK4*'Sim_Vt_Of(IxI)'!$M6</f>
        <v>0</v>
      </c>
      <c r="BM6">
        <f>I!BL4*'Sim_Vt_Of(IxI)'!$M6</f>
        <v>0</v>
      </c>
      <c r="BN6">
        <f>I!BM4*'Sim_Vt_Of(IxI)'!$M6</f>
        <v>0</v>
      </c>
      <c r="BO6">
        <f>I!BN4*'Sim_Vt_Of(IxI)'!$M6</f>
        <v>0</v>
      </c>
      <c r="BP6">
        <f>I!BO4*'Sim_Vt_Of(IxI)'!$M6</f>
        <v>0</v>
      </c>
      <c r="BQ6">
        <f>I!BP4*'Sim_Vt_Of(IxI)'!$M6</f>
        <v>0</v>
      </c>
      <c r="BR6">
        <f>I!BQ4*'Sim_Vt_Of(IxI)'!$M6</f>
        <v>0</v>
      </c>
      <c r="BS6">
        <f>I!BR4*'Sim_Vt_Of(IxI)'!$M6</f>
        <v>0</v>
      </c>
      <c r="BT6">
        <f>I!BS4*'Sim_Vt_Of(IxI)'!$M6</f>
        <v>0</v>
      </c>
      <c r="BU6">
        <f>I!BT4*'Sim_Vt_Of(IxI)'!$M6</f>
        <v>0</v>
      </c>
      <c r="BV6">
        <f>I!BU4*'Sim_Vt_Of(IxI)'!$M6</f>
        <v>0</v>
      </c>
      <c r="BW6">
        <f>I!BV4*'Sim_Vt_Of(IxI)'!$M6</f>
        <v>0</v>
      </c>
      <c r="BX6">
        <f>I!BW4*'Sim_Vt_Of(IxI)'!$M6</f>
        <v>0</v>
      </c>
      <c r="BY6">
        <f>I!BX4*'Sim_Vt_Of(IxI)'!$M6</f>
        <v>0</v>
      </c>
    </row>
    <row r="7" spans="1:77" x14ac:dyDescent="0.3">
      <c r="A7" s="105" t="s">
        <v>74</v>
      </c>
      <c r="B7">
        <f>I!A5*'Sim_Vt_Of(IxI)'!$M7</f>
        <v>0</v>
      </c>
      <c r="C7">
        <f>I!B5*'Sim_Vt_Of(IxI)'!$M7</f>
        <v>0</v>
      </c>
      <c r="D7">
        <f>I!C5*'Sim_Vt_Of(IxI)'!$M7</f>
        <v>0</v>
      </c>
      <c r="E7">
        <f>I!D5*'Sim_Vt_Of(IxI)'!$M7</f>
        <v>0</v>
      </c>
      <c r="F7">
        <f>I!E5*'Sim_Vt_Of(IxI)'!$M7</f>
        <v>0</v>
      </c>
      <c r="G7">
        <f>I!F5*'Sim_Vt_Of(IxI)'!$M7</f>
        <v>0</v>
      </c>
      <c r="H7">
        <f>I!G5*'Sim_Vt_Of(IxI)'!$M7</f>
        <v>0</v>
      </c>
      <c r="I7">
        <f>I!H5*'Sim_Vt_Of(IxI)'!$M7</f>
        <v>0</v>
      </c>
      <c r="J7">
        <f>I!I5*'Sim_Vt_Of(IxI)'!$M7</f>
        <v>0</v>
      </c>
      <c r="K7">
        <f>I!J5*'Sim_Vt_Of(IxI)'!$M7</f>
        <v>0</v>
      </c>
      <c r="L7">
        <f>I!K5*'Sim_Vt_Of(IxI)'!$M7</f>
        <v>0</v>
      </c>
      <c r="M7">
        <f>I!L5*'Sim_Vt_Of(IxI)'!$M7</f>
        <v>0</v>
      </c>
      <c r="N7">
        <f>I!M5*'Sim_Vt_Of(IxI)'!$M7</f>
        <v>0</v>
      </c>
      <c r="O7">
        <f>I!N5*'Sim_Vt_Of(IxI)'!$M7</f>
        <v>0</v>
      </c>
      <c r="P7">
        <f>I!O5*'Sim_Vt_Of(IxI)'!$M7</f>
        <v>0</v>
      </c>
      <c r="Q7">
        <f>I!P5*'Sim_Vt_Of(IxI)'!$M7</f>
        <v>0</v>
      </c>
      <c r="R7">
        <f>I!Q5*'Sim_Vt_Of(IxI)'!$M7</f>
        <v>0</v>
      </c>
      <c r="S7">
        <f>I!R5*'Sim_Vt_Of(IxI)'!$M7</f>
        <v>0</v>
      </c>
      <c r="T7">
        <f>I!S5*'Sim_Vt_Of(IxI)'!$M7</f>
        <v>0</v>
      </c>
      <c r="U7">
        <f>I!T5*'Sim_Vt_Of(IxI)'!$M7</f>
        <v>0</v>
      </c>
      <c r="V7">
        <f>I!U5*'Sim_Vt_Of(IxI)'!$M7</f>
        <v>0</v>
      </c>
      <c r="W7">
        <f>I!V5*'Sim_Vt_Of(IxI)'!$M7</f>
        <v>0</v>
      </c>
      <c r="X7">
        <f>I!W5*'Sim_Vt_Of(IxI)'!$M7</f>
        <v>0</v>
      </c>
      <c r="Y7">
        <f>I!X5*'Sim_Vt_Of(IxI)'!$M7</f>
        <v>0</v>
      </c>
      <c r="Z7">
        <f>I!Y5*'Sim_Vt_Of(IxI)'!$M7</f>
        <v>0</v>
      </c>
      <c r="AA7">
        <f>I!Z5*'Sim_Vt_Of(IxI)'!$M7</f>
        <v>0</v>
      </c>
      <c r="AB7">
        <f>I!AA5*'Sim_Vt_Of(IxI)'!$M7</f>
        <v>0</v>
      </c>
      <c r="AC7">
        <f>I!AB5*'Sim_Vt_Of(IxI)'!$M7</f>
        <v>0</v>
      </c>
      <c r="AD7">
        <f>I!AC5*'Sim_Vt_Of(IxI)'!$M7</f>
        <v>0</v>
      </c>
      <c r="AE7">
        <f>I!AD5*'Sim_Vt_Of(IxI)'!$M7</f>
        <v>0</v>
      </c>
      <c r="AF7">
        <f>I!AE5*'Sim_Vt_Of(IxI)'!$M7</f>
        <v>0</v>
      </c>
      <c r="AG7">
        <f>I!AF5*'Sim_Vt_Of(IxI)'!$M7</f>
        <v>0</v>
      </c>
      <c r="AH7">
        <f>I!AG5*'Sim_Vt_Of(IxI)'!$M7</f>
        <v>0</v>
      </c>
      <c r="AI7">
        <f>I!AH5*'Sim_Vt_Of(IxI)'!$M7</f>
        <v>0</v>
      </c>
      <c r="AJ7">
        <f>I!AI5*'Sim_Vt_Of(IxI)'!$M7</f>
        <v>0</v>
      </c>
      <c r="AK7">
        <f>I!AJ5*'Sim_Vt_Of(IxI)'!$M7</f>
        <v>0</v>
      </c>
      <c r="AL7">
        <f>I!AK5*'Sim_Vt_Of(IxI)'!$M7</f>
        <v>0</v>
      </c>
      <c r="AM7">
        <f>I!AL5*'Sim_Vt_Of(IxI)'!$M7</f>
        <v>0</v>
      </c>
      <c r="AN7">
        <f>I!AM5*'Sim_Vt_Of(IxI)'!$M7</f>
        <v>0</v>
      </c>
      <c r="AO7">
        <f>I!AN5*'Sim_Vt_Of(IxI)'!$M7</f>
        <v>0</v>
      </c>
      <c r="AP7">
        <f>I!AO5*'Sim_Vt_Of(IxI)'!$M7</f>
        <v>0</v>
      </c>
      <c r="AQ7">
        <f>I!AP5*'Sim_Vt_Of(IxI)'!$M7</f>
        <v>0</v>
      </c>
      <c r="AR7">
        <f>I!AQ5*'Sim_Vt_Of(IxI)'!$M7</f>
        <v>0</v>
      </c>
      <c r="AS7">
        <f>I!AR5*'Sim_Vt_Of(IxI)'!$M7</f>
        <v>0</v>
      </c>
      <c r="AT7">
        <f>I!AS5*'Sim_Vt_Of(IxI)'!$M7</f>
        <v>0</v>
      </c>
      <c r="AU7">
        <f>I!AT5*'Sim_Vt_Of(IxI)'!$M7</f>
        <v>0</v>
      </c>
      <c r="AV7">
        <f>I!AU5*'Sim_Vt_Of(IxI)'!$M7</f>
        <v>0</v>
      </c>
      <c r="AW7">
        <f>I!AV5*'Sim_Vt_Of(IxI)'!$M7</f>
        <v>0</v>
      </c>
      <c r="AX7">
        <f>I!AW5*'Sim_Vt_Of(IxI)'!$M7</f>
        <v>0</v>
      </c>
      <c r="AY7">
        <f>I!AX5*'Sim_Vt_Of(IxI)'!$M7</f>
        <v>0</v>
      </c>
      <c r="AZ7">
        <f>I!AY5*'Sim_Vt_Of(IxI)'!$M7</f>
        <v>0</v>
      </c>
      <c r="BA7">
        <f>I!AZ5*'Sim_Vt_Of(IxI)'!$M7</f>
        <v>0</v>
      </c>
      <c r="BB7">
        <f>I!BA5*'Sim_Vt_Of(IxI)'!$M7</f>
        <v>0</v>
      </c>
      <c r="BC7">
        <f>I!BB5*'Sim_Vt_Of(IxI)'!$M7</f>
        <v>0</v>
      </c>
      <c r="BD7">
        <f>I!BC5*'Sim_Vt_Of(IxI)'!$M7</f>
        <v>0</v>
      </c>
      <c r="BE7">
        <f>I!BD5*'Sim_Vt_Of(IxI)'!$M7</f>
        <v>0</v>
      </c>
      <c r="BF7">
        <f>I!BE5*'Sim_Vt_Of(IxI)'!$M7</f>
        <v>0</v>
      </c>
      <c r="BG7">
        <f>I!BF5*'Sim_Vt_Of(IxI)'!$M7</f>
        <v>0</v>
      </c>
      <c r="BH7">
        <f>I!BG5*'Sim_Vt_Of(IxI)'!$M7</f>
        <v>0</v>
      </c>
      <c r="BI7">
        <f>I!BH5*'Sim_Vt_Of(IxI)'!$M7</f>
        <v>0</v>
      </c>
      <c r="BJ7">
        <f>I!BI5*'Sim_Vt_Of(IxI)'!$M7</f>
        <v>0</v>
      </c>
      <c r="BK7">
        <f>I!BJ5*'Sim_Vt_Of(IxI)'!$M7</f>
        <v>0</v>
      </c>
      <c r="BL7">
        <f>I!BK5*'Sim_Vt_Of(IxI)'!$M7</f>
        <v>0</v>
      </c>
      <c r="BM7">
        <f>I!BL5*'Sim_Vt_Of(IxI)'!$M7</f>
        <v>0</v>
      </c>
      <c r="BN7">
        <f>I!BM5*'Sim_Vt_Of(IxI)'!$M7</f>
        <v>0</v>
      </c>
      <c r="BO7">
        <f>I!BN5*'Sim_Vt_Of(IxI)'!$M7</f>
        <v>0</v>
      </c>
      <c r="BP7">
        <f>I!BO5*'Sim_Vt_Of(IxI)'!$M7</f>
        <v>0</v>
      </c>
      <c r="BQ7">
        <f>I!BP5*'Sim_Vt_Of(IxI)'!$M7</f>
        <v>0</v>
      </c>
      <c r="BR7">
        <f>I!BQ5*'Sim_Vt_Of(IxI)'!$M7</f>
        <v>0</v>
      </c>
      <c r="BS7">
        <f>I!BR5*'Sim_Vt_Of(IxI)'!$M7</f>
        <v>0</v>
      </c>
      <c r="BT7">
        <f>I!BS5*'Sim_Vt_Of(IxI)'!$M7</f>
        <v>0</v>
      </c>
      <c r="BU7">
        <f>I!BT5*'Sim_Vt_Of(IxI)'!$M7</f>
        <v>0</v>
      </c>
      <c r="BV7">
        <f>I!BU5*'Sim_Vt_Of(IxI)'!$M7</f>
        <v>0</v>
      </c>
      <c r="BW7">
        <f>I!BV5*'Sim_Vt_Of(IxI)'!$M7</f>
        <v>0</v>
      </c>
      <c r="BX7">
        <f>I!BW5*'Sim_Vt_Of(IxI)'!$M7</f>
        <v>0</v>
      </c>
      <c r="BY7">
        <f>I!BX5*'Sim_Vt_Of(IxI)'!$M7</f>
        <v>0</v>
      </c>
    </row>
    <row r="8" spans="1:77" x14ac:dyDescent="0.3">
      <c r="A8" s="105" t="s">
        <v>132</v>
      </c>
      <c r="B8">
        <f>I!A6*'Sim_Vt_Of(IxI)'!$M8</f>
        <v>0</v>
      </c>
      <c r="C8">
        <f>I!B6*'Sim_Vt_Of(IxI)'!$M8</f>
        <v>0</v>
      </c>
      <c r="D8">
        <f>I!C6*'Sim_Vt_Of(IxI)'!$M8</f>
        <v>0</v>
      </c>
      <c r="E8">
        <f>I!D6*'Sim_Vt_Of(IxI)'!$M8</f>
        <v>0</v>
      </c>
      <c r="F8">
        <f>I!E6*'Sim_Vt_Of(IxI)'!$M8</f>
        <v>0</v>
      </c>
      <c r="G8">
        <f>I!F6*'Sim_Vt_Of(IxI)'!$M8</f>
        <v>0</v>
      </c>
      <c r="H8">
        <f>I!G6*'Sim_Vt_Of(IxI)'!$M8</f>
        <v>0</v>
      </c>
      <c r="I8">
        <f>I!H6*'Sim_Vt_Of(IxI)'!$M8</f>
        <v>0</v>
      </c>
      <c r="J8">
        <f>I!I6*'Sim_Vt_Of(IxI)'!$M8</f>
        <v>0</v>
      </c>
      <c r="K8">
        <f>I!J6*'Sim_Vt_Of(IxI)'!$M8</f>
        <v>0</v>
      </c>
      <c r="L8">
        <f>I!K6*'Sim_Vt_Of(IxI)'!$M8</f>
        <v>0</v>
      </c>
      <c r="M8">
        <f>I!L6*'Sim_Vt_Of(IxI)'!$M8</f>
        <v>0</v>
      </c>
      <c r="N8">
        <f>I!M6*'Sim_Vt_Of(IxI)'!$M8</f>
        <v>0</v>
      </c>
      <c r="O8">
        <f>I!N6*'Sim_Vt_Of(IxI)'!$M8</f>
        <v>0</v>
      </c>
      <c r="P8">
        <f>I!O6*'Sim_Vt_Of(IxI)'!$M8</f>
        <v>0</v>
      </c>
      <c r="Q8">
        <f>I!P6*'Sim_Vt_Of(IxI)'!$M8</f>
        <v>0</v>
      </c>
      <c r="R8">
        <f>I!Q6*'Sim_Vt_Of(IxI)'!$M8</f>
        <v>0</v>
      </c>
      <c r="S8">
        <f>I!R6*'Sim_Vt_Of(IxI)'!$M8</f>
        <v>0</v>
      </c>
      <c r="T8">
        <f>I!S6*'Sim_Vt_Of(IxI)'!$M8</f>
        <v>0</v>
      </c>
      <c r="U8">
        <f>I!T6*'Sim_Vt_Of(IxI)'!$M8</f>
        <v>0</v>
      </c>
      <c r="V8">
        <f>I!U6*'Sim_Vt_Of(IxI)'!$M8</f>
        <v>0</v>
      </c>
      <c r="W8">
        <f>I!V6*'Sim_Vt_Of(IxI)'!$M8</f>
        <v>0</v>
      </c>
      <c r="X8">
        <f>I!W6*'Sim_Vt_Of(IxI)'!$M8</f>
        <v>0</v>
      </c>
      <c r="Y8">
        <f>I!X6*'Sim_Vt_Of(IxI)'!$M8</f>
        <v>0</v>
      </c>
      <c r="Z8">
        <f>I!Y6*'Sim_Vt_Of(IxI)'!$M8</f>
        <v>0</v>
      </c>
      <c r="AA8">
        <f>I!Z6*'Sim_Vt_Of(IxI)'!$M8</f>
        <v>0</v>
      </c>
      <c r="AB8">
        <f>I!AA6*'Sim_Vt_Of(IxI)'!$M8</f>
        <v>0</v>
      </c>
      <c r="AC8">
        <f>I!AB6*'Sim_Vt_Of(IxI)'!$M8</f>
        <v>0</v>
      </c>
      <c r="AD8">
        <f>I!AC6*'Sim_Vt_Of(IxI)'!$M8</f>
        <v>0</v>
      </c>
      <c r="AE8">
        <f>I!AD6*'Sim_Vt_Of(IxI)'!$M8</f>
        <v>0</v>
      </c>
      <c r="AF8">
        <f>I!AE6*'Sim_Vt_Of(IxI)'!$M8</f>
        <v>0</v>
      </c>
      <c r="AG8">
        <f>I!AF6*'Sim_Vt_Of(IxI)'!$M8</f>
        <v>0</v>
      </c>
      <c r="AH8">
        <f>I!AG6*'Sim_Vt_Of(IxI)'!$M8</f>
        <v>0</v>
      </c>
      <c r="AI8">
        <f>I!AH6*'Sim_Vt_Of(IxI)'!$M8</f>
        <v>0</v>
      </c>
      <c r="AJ8">
        <f>I!AI6*'Sim_Vt_Of(IxI)'!$M8</f>
        <v>0</v>
      </c>
      <c r="AK8">
        <f>I!AJ6*'Sim_Vt_Of(IxI)'!$M8</f>
        <v>0</v>
      </c>
      <c r="AL8">
        <f>I!AK6*'Sim_Vt_Of(IxI)'!$M8</f>
        <v>0</v>
      </c>
      <c r="AM8">
        <f>I!AL6*'Sim_Vt_Of(IxI)'!$M8</f>
        <v>0</v>
      </c>
      <c r="AN8">
        <f>I!AM6*'Sim_Vt_Of(IxI)'!$M8</f>
        <v>0</v>
      </c>
      <c r="AO8">
        <f>I!AN6*'Sim_Vt_Of(IxI)'!$M8</f>
        <v>0</v>
      </c>
      <c r="AP8">
        <f>I!AO6*'Sim_Vt_Of(IxI)'!$M8</f>
        <v>0</v>
      </c>
      <c r="AQ8">
        <f>I!AP6*'Sim_Vt_Of(IxI)'!$M8</f>
        <v>0</v>
      </c>
      <c r="AR8">
        <f>I!AQ6*'Sim_Vt_Of(IxI)'!$M8</f>
        <v>0</v>
      </c>
      <c r="AS8">
        <f>I!AR6*'Sim_Vt_Of(IxI)'!$M8</f>
        <v>0</v>
      </c>
      <c r="AT8">
        <f>I!AS6*'Sim_Vt_Of(IxI)'!$M8</f>
        <v>0</v>
      </c>
      <c r="AU8">
        <f>I!AT6*'Sim_Vt_Of(IxI)'!$M8</f>
        <v>0</v>
      </c>
      <c r="AV8">
        <f>I!AU6*'Sim_Vt_Of(IxI)'!$M8</f>
        <v>0</v>
      </c>
      <c r="AW8">
        <f>I!AV6*'Sim_Vt_Of(IxI)'!$M8</f>
        <v>0</v>
      </c>
      <c r="AX8">
        <f>I!AW6*'Sim_Vt_Of(IxI)'!$M8</f>
        <v>0</v>
      </c>
      <c r="AY8">
        <f>I!AX6*'Sim_Vt_Of(IxI)'!$M8</f>
        <v>0</v>
      </c>
      <c r="AZ8">
        <f>I!AY6*'Sim_Vt_Of(IxI)'!$M8</f>
        <v>0</v>
      </c>
      <c r="BA8">
        <f>I!AZ6*'Sim_Vt_Of(IxI)'!$M8</f>
        <v>0</v>
      </c>
      <c r="BB8">
        <f>I!BA6*'Sim_Vt_Of(IxI)'!$M8</f>
        <v>0</v>
      </c>
      <c r="BC8">
        <f>I!BB6*'Sim_Vt_Of(IxI)'!$M8</f>
        <v>0</v>
      </c>
      <c r="BD8">
        <f>I!BC6*'Sim_Vt_Of(IxI)'!$M8</f>
        <v>0</v>
      </c>
      <c r="BE8">
        <f>I!BD6*'Sim_Vt_Of(IxI)'!$M8</f>
        <v>0</v>
      </c>
      <c r="BF8">
        <f>I!BE6*'Sim_Vt_Of(IxI)'!$M8</f>
        <v>0</v>
      </c>
      <c r="BG8">
        <f>I!BF6*'Sim_Vt_Of(IxI)'!$M8</f>
        <v>0</v>
      </c>
      <c r="BH8">
        <f>I!BG6*'Sim_Vt_Of(IxI)'!$M8</f>
        <v>0</v>
      </c>
      <c r="BI8">
        <f>I!BH6*'Sim_Vt_Of(IxI)'!$M8</f>
        <v>0</v>
      </c>
      <c r="BJ8">
        <f>I!BI6*'Sim_Vt_Of(IxI)'!$M8</f>
        <v>0</v>
      </c>
      <c r="BK8">
        <f>I!BJ6*'Sim_Vt_Of(IxI)'!$M8</f>
        <v>0</v>
      </c>
      <c r="BL8">
        <f>I!BK6*'Sim_Vt_Of(IxI)'!$M8</f>
        <v>0</v>
      </c>
      <c r="BM8">
        <f>I!BL6*'Sim_Vt_Of(IxI)'!$M8</f>
        <v>0</v>
      </c>
      <c r="BN8">
        <f>I!BM6*'Sim_Vt_Of(IxI)'!$M8</f>
        <v>0</v>
      </c>
      <c r="BO8">
        <f>I!BN6*'Sim_Vt_Of(IxI)'!$M8</f>
        <v>0</v>
      </c>
      <c r="BP8">
        <f>I!BO6*'Sim_Vt_Of(IxI)'!$M8</f>
        <v>0</v>
      </c>
      <c r="BQ8">
        <f>I!BP6*'Sim_Vt_Of(IxI)'!$M8</f>
        <v>0</v>
      </c>
      <c r="BR8">
        <f>I!BQ6*'Sim_Vt_Of(IxI)'!$M8</f>
        <v>0</v>
      </c>
      <c r="BS8">
        <f>I!BR6*'Sim_Vt_Of(IxI)'!$M8</f>
        <v>0</v>
      </c>
      <c r="BT8">
        <f>I!BS6*'Sim_Vt_Of(IxI)'!$M8</f>
        <v>0</v>
      </c>
      <c r="BU8">
        <f>I!BT6*'Sim_Vt_Of(IxI)'!$M8</f>
        <v>0</v>
      </c>
      <c r="BV8">
        <f>I!BU6*'Sim_Vt_Of(IxI)'!$M8</f>
        <v>0</v>
      </c>
      <c r="BW8">
        <f>I!BV6*'Sim_Vt_Of(IxI)'!$M8</f>
        <v>0</v>
      </c>
      <c r="BX8">
        <f>I!BW6*'Sim_Vt_Of(IxI)'!$M8</f>
        <v>0</v>
      </c>
      <c r="BY8">
        <f>I!BX6*'Sim_Vt_Of(IxI)'!$M8</f>
        <v>0</v>
      </c>
    </row>
    <row r="9" spans="1:77" x14ac:dyDescent="0.3">
      <c r="A9" s="105" t="s">
        <v>98</v>
      </c>
      <c r="B9">
        <f>I!A7*'Sim_Vt_Of(IxI)'!$M9</f>
        <v>0</v>
      </c>
      <c r="C9">
        <f>I!B7*'Sim_Vt_Of(IxI)'!$M9</f>
        <v>0</v>
      </c>
      <c r="D9">
        <f>I!C7*'Sim_Vt_Of(IxI)'!$M9</f>
        <v>0</v>
      </c>
      <c r="E9">
        <f>I!D7*'Sim_Vt_Of(IxI)'!$M9</f>
        <v>0</v>
      </c>
      <c r="F9">
        <f>I!E7*'Sim_Vt_Of(IxI)'!$M9</f>
        <v>0</v>
      </c>
      <c r="G9">
        <f>I!F7*'Sim_Vt_Of(IxI)'!$M9</f>
        <v>0</v>
      </c>
      <c r="H9">
        <f>I!G7*'Sim_Vt_Of(IxI)'!$M9</f>
        <v>0</v>
      </c>
      <c r="I9">
        <f>I!H7*'Sim_Vt_Of(IxI)'!$M9</f>
        <v>0</v>
      </c>
      <c r="J9">
        <f>I!I7*'Sim_Vt_Of(IxI)'!$M9</f>
        <v>0</v>
      </c>
      <c r="K9">
        <f>I!J7*'Sim_Vt_Of(IxI)'!$M9</f>
        <v>0</v>
      </c>
      <c r="L9">
        <f>I!K7*'Sim_Vt_Of(IxI)'!$M9</f>
        <v>0</v>
      </c>
      <c r="M9">
        <f>I!L7*'Sim_Vt_Of(IxI)'!$M9</f>
        <v>0</v>
      </c>
      <c r="N9">
        <f>I!M7*'Sim_Vt_Of(IxI)'!$M9</f>
        <v>0</v>
      </c>
      <c r="O9">
        <f>I!N7*'Sim_Vt_Of(IxI)'!$M9</f>
        <v>0</v>
      </c>
      <c r="P9">
        <f>I!O7*'Sim_Vt_Of(IxI)'!$M9</f>
        <v>0</v>
      </c>
      <c r="Q9">
        <f>I!P7*'Sim_Vt_Of(IxI)'!$M9</f>
        <v>0</v>
      </c>
      <c r="R9">
        <f>I!Q7*'Sim_Vt_Of(IxI)'!$M9</f>
        <v>0</v>
      </c>
      <c r="S9">
        <f>I!R7*'Sim_Vt_Of(IxI)'!$M9</f>
        <v>0</v>
      </c>
      <c r="T9">
        <f>I!S7*'Sim_Vt_Of(IxI)'!$M9</f>
        <v>0</v>
      </c>
      <c r="U9">
        <f>I!T7*'Sim_Vt_Of(IxI)'!$M9</f>
        <v>0</v>
      </c>
      <c r="V9">
        <f>I!U7*'Sim_Vt_Of(IxI)'!$M9</f>
        <v>0</v>
      </c>
      <c r="W9">
        <f>I!V7*'Sim_Vt_Of(IxI)'!$M9</f>
        <v>0</v>
      </c>
      <c r="X9">
        <f>I!W7*'Sim_Vt_Of(IxI)'!$M9</f>
        <v>0</v>
      </c>
      <c r="Y9">
        <f>I!X7*'Sim_Vt_Of(IxI)'!$M9</f>
        <v>0</v>
      </c>
      <c r="Z9">
        <f>I!Y7*'Sim_Vt_Of(IxI)'!$M9</f>
        <v>0</v>
      </c>
      <c r="AA9">
        <f>I!Z7*'Sim_Vt_Of(IxI)'!$M9</f>
        <v>0</v>
      </c>
      <c r="AB9">
        <f>I!AA7*'Sim_Vt_Of(IxI)'!$M9</f>
        <v>0</v>
      </c>
      <c r="AC9">
        <f>I!AB7*'Sim_Vt_Of(IxI)'!$M9</f>
        <v>0</v>
      </c>
      <c r="AD9">
        <f>I!AC7*'Sim_Vt_Of(IxI)'!$M9</f>
        <v>0</v>
      </c>
      <c r="AE9">
        <f>I!AD7*'Sim_Vt_Of(IxI)'!$M9</f>
        <v>0</v>
      </c>
      <c r="AF9">
        <f>I!AE7*'Sim_Vt_Of(IxI)'!$M9</f>
        <v>0</v>
      </c>
      <c r="AG9">
        <f>I!AF7*'Sim_Vt_Of(IxI)'!$M9</f>
        <v>0</v>
      </c>
      <c r="AH9">
        <f>I!AG7*'Sim_Vt_Of(IxI)'!$M9</f>
        <v>0</v>
      </c>
      <c r="AI9">
        <f>I!AH7*'Sim_Vt_Of(IxI)'!$M9</f>
        <v>0</v>
      </c>
      <c r="AJ9">
        <f>I!AI7*'Sim_Vt_Of(IxI)'!$M9</f>
        <v>0</v>
      </c>
      <c r="AK9">
        <f>I!AJ7*'Sim_Vt_Of(IxI)'!$M9</f>
        <v>0</v>
      </c>
      <c r="AL9">
        <f>I!AK7*'Sim_Vt_Of(IxI)'!$M9</f>
        <v>0</v>
      </c>
      <c r="AM9">
        <f>I!AL7*'Sim_Vt_Of(IxI)'!$M9</f>
        <v>0</v>
      </c>
      <c r="AN9">
        <f>I!AM7*'Sim_Vt_Of(IxI)'!$M9</f>
        <v>0</v>
      </c>
      <c r="AO9">
        <f>I!AN7*'Sim_Vt_Of(IxI)'!$M9</f>
        <v>0</v>
      </c>
      <c r="AP9">
        <f>I!AO7*'Sim_Vt_Of(IxI)'!$M9</f>
        <v>0</v>
      </c>
      <c r="AQ9">
        <f>I!AP7*'Sim_Vt_Of(IxI)'!$M9</f>
        <v>0</v>
      </c>
      <c r="AR9">
        <f>I!AQ7*'Sim_Vt_Of(IxI)'!$M9</f>
        <v>0</v>
      </c>
      <c r="AS9">
        <f>I!AR7*'Sim_Vt_Of(IxI)'!$M9</f>
        <v>0</v>
      </c>
      <c r="AT9">
        <f>I!AS7*'Sim_Vt_Of(IxI)'!$M9</f>
        <v>0</v>
      </c>
      <c r="AU9">
        <f>I!AT7*'Sim_Vt_Of(IxI)'!$M9</f>
        <v>0</v>
      </c>
      <c r="AV9">
        <f>I!AU7*'Sim_Vt_Of(IxI)'!$M9</f>
        <v>0</v>
      </c>
      <c r="AW9">
        <f>I!AV7*'Sim_Vt_Of(IxI)'!$M9</f>
        <v>0</v>
      </c>
      <c r="AX9">
        <f>I!AW7*'Sim_Vt_Of(IxI)'!$M9</f>
        <v>0</v>
      </c>
      <c r="AY9">
        <f>I!AX7*'Sim_Vt_Of(IxI)'!$M9</f>
        <v>0</v>
      </c>
      <c r="AZ9">
        <f>I!AY7*'Sim_Vt_Of(IxI)'!$M9</f>
        <v>0</v>
      </c>
      <c r="BA9">
        <f>I!AZ7*'Sim_Vt_Of(IxI)'!$M9</f>
        <v>0</v>
      </c>
      <c r="BB9">
        <f>I!BA7*'Sim_Vt_Of(IxI)'!$M9</f>
        <v>0</v>
      </c>
      <c r="BC9">
        <f>I!BB7*'Sim_Vt_Of(IxI)'!$M9</f>
        <v>0</v>
      </c>
      <c r="BD9">
        <f>I!BC7*'Sim_Vt_Of(IxI)'!$M9</f>
        <v>0</v>
      </c>
      <c r="BE9">
        <f>I!BD7*'Sim_Vt_Of(IxI)'!$M9</f>
        <v>0</v>
      </c>
      <c r="BF9">
        <f>I!BE7*'Sim_Vt_Of(IxI)'!$M9</f>
        <v>0</v>
      </c>
      <c r="BG9">
        <f>I!BF7*'Sim_Vt_Of(IxI)'!$M9</f>
        <v>0</v>
      </c>
      <c r="BH9">
        <f>I!BG7*'Sim_Vt_Of(IxI)'!$M9</f>
        <v>0</v>
      </c>
      <c r="BI9">
        <f>I!BH7*'Sim_Vt_Of(IxI)'!$M9</f>
        <v>0</v>
      </c>
      <c r="BJ9">
        <f>I!BI7*'Sim_Vt_Of(IxI)'!$M9</f>
        <v>0</v>
      </c>
      <c r="BK9">
        <f>I!BJ7*'Sim_Vt_Of(IxI)'!$M9</f>
        <v>0</v>
      </c>
      <c r="BL9">
        <f>I!BK7*'Sim_Vt_Of(IxI)'!$M9</f>
        <v>0</v>
      </c>
      <c r="BM9">
        <f>I!BL7*'Sim_Vt_Of(IxI)'!$M9</f>
        <v>0</v>
      </c>
      <c r="BN9">
        <f>I!BM7*'Sim_Vt_Of(IxI)'!$M9</f>
        <v>0</v>
      </c>
      <c r="BO9">
        <f>I!BN7*'Sim_Vt_Of(IxI)'!$M9</f>
        <v>0</v>
      </c>
      <c r="BP9">
        <f>I!BO7*'Sim_Vt_Of(IxI)'!$M9</f>
        <v>0</v>
      </c>
      <c r="BQ9">
        <f>I!BP7*'Sim_Vt_Of(IxI)'!$M9</f>
        <v>0</v>
      </c>
      <c r="BR9">
        <f>I!BQ7*'Sim_Vt_Of(IxI)'!$M9</f>
        <v>0</v>
      </c>
      <c r="BS9">
        <f>I!BR7*'Sim_Vt_Of(IxI)'!$M9</f>
        <v>0</v>
      </c>
      <c r="BT9">
        <f>I!BS7*'Sim_Vt_Of(IxI)'!$M9</f>
        <v>0</v>
      </c>
      <c r="BU9">
        <f>I!BT7*'Sim_Vt_Of(IxI)'!$M9</f>
        <v>0</v>
      </c>
      <c r="BV9">
        <f>I!BU7*'Sim_Vt_Of(IxI)'!$M9</f>
        <v>0</v>
      </c>
      <c r="BW9">
        <f>I!BV7*'Sim_Vt_Of(IxI)'!$M9</f>
        <v>0</v>
      </c>
      <c r="BX9">
        <f>I!BW7*'Sim_Vt_Of(IxI)'!$M9</f>
        <v>0</v>
      </c>
      <c r="BY9">
        <f>I!BX7*'Sim_Vt_Of(IxI)'!$M9</f>
        <v>0</v>
      </c>
    </row>
    <row r="10" spans="1:77" x14ac:dyDescent="0.3">
      <c r="A10" s="105" t="s">
        <v>116</v>
      </c>
      <c r="B10">
        <f>I!A8*'Sim_Vt_Of(IxI)'!$M10</f>
        <v>0</v>
      </c>
      <c r="C10">
        <f>I!B8*'Sim_Vt_Of(IxI)'!$M10</f>
        <v>0</v>
      </c>
      <c r="D10">
        <f>I!C8*'Sim_Vt_Of(IxI)'!$M10</f>
        <v>0</v>
      </c>
      <c r="E10">
        <f>I!D8*'Sim_Vt_Of(IxI)'!$M10</f>
        <v>0</v>
      </c>
      <c r="F10">
        <f>I!E8*'Sim_Vt_Of(IxI)'!$M10</f>
        <v>0</v>
      </c>
      <c r="G10">
        <f>I!F8*'Sim_Vt_Of(IxI)'!$M10</f>
        <v>0</v>
      </c>
      <c r="H10">
        <f>I!G8*'Sim_Vt_Of(IxI)'!$M10</f>
        <v>0</v>
      </c>
      <c r="I10">
        <f>I!H8*'Sim_Vt_Of(IxI)'!$M10</f>
        <v>0</v>
      </c>
      <c r="J10">
        <f>I!I8*'Sim_Vt_Of(IxI)'!$M10</f>
        <v>0</v>
      </c>
      <c r="K10">
        <f>I!J8*'Sim_Vt_Of(IxI)'!$M10</f>
        <v>0</v>
      </c>
      <c r="L10">
        <f>I!K8*'Sim_Vt_Of(IxI)'!$M10</f>
        <v>0</v>
      </c>
      <c r="M10">
        <f>I!L8*'Sim_Vt_Of(IxI)'!$M10</f>
        <v>0</v>
      </c>
      <c r="N10">
        <f>I!M8*'Sim_Vt_Of(IxI)'!$M10</f>
        <v>0</v>
      </c>
      <c r="O10">
        <f>I!N8*'Sim_Vt_Of(IxI)'!$M10</f>
        <v>0</v>
      </c>
      <c r="P10">
        <f>I!O8*'Sim_Vt_Of(IxI)'!$M10</f>
        <v>0</v>
      </c>
      <c r="Q10">
        <f>I!P8*'Sim_Vt_Of(IxI)'!$M10</f>
        <v>0</v>
      </c>
      <c r="R10">
        <f>I!Q8*'Sim_Vt_Of(IxI)'!$M10</f>
        <v>0</v>
      </c>
      <c r="S10">
        <f>I!R8*'Sim_Vt_Of(IxI)'!$M10</f>
        <v>0</v>
      </c>
      <c r="T10">
        <f>I!S8*'Sim_Vt_Of(IxI)'!$M10</f>
        <v>0</v>
      </c>
      <c r="U10">
        <f>I!T8*'Sim_Vt_Of(IxI)'!$M10</f>
        <v>0</v>
      </c>
      <c r="V10">
        <f>I!U8*'Sim_Vt_Of(IxI)'!$M10</f>
        <v>0</v>
      </c>
      <c r="W10">
        <f>I!V8*'Sim_Vt_Of(IxI)'!$M10</f>
        <v>0</v>
      </c>
      <c r="X10">
        <f>I!W8*'Sim_Vt_Of(IxI)'!$M10</f>
        <v>0</v>
      </c>
      <c r="Y10">
        <f>I!X8*'Sim_Vt_Of(IxI)'!$M10</f>
        <v>0</v>
      </c>
      <c r="Z10">
        <f>I!Y8*'Sim_Vt_Of(IxI)'!$M10</f>
        <v>0</v>
      </c>
      <c r="AA10">
        <f>I!Z8*'Sim_Vt_Of(IxI)'!$M10</f>
        <v>0</v>
      </c>
      <c r="AB10">
        <f>I!AA8*'Sim_Vt_Of(IxI)'!$M10</f>
        <v>0</v>
      </c>
      <c r="AC10">
        <f>I!AB8*'Sim_Vt_Of(IxI)'!$M10</f>
        <v>0</v>
      </c>
      <c r="AD10">
        <f>I!AC8*'Sim_Vt_Of(IxI)'!$M10</f>
        <v>0</v>
      </c>
      <c r="AE10">
        <f>I!AD8*'Sim_Vt_Of(IxI)'!$M10</f>
        <v>0</v>
      </c>
      <c r="AF10">
        <f>I!AE8*'Sim_Vt_Of(IxI)'!$M10</f>
        <v>0</v>
      </c>
      <c r="AG10">
        <f>I!AF8*'Sim_Vt_Of(IxI)'!$M10</f>
        <v>0</v>
      </c>
      <c r="AH10">
        <f>I!AG8*'Sim_Vt_Of(IxI)'!$M10</f>
        <v>0</v>
      </c>
      <c r="AI10">
        <f>I!AH8*'Sim_Vt_Of(IxI)'!$M10</f>
        <v>0</v>
      </c>
      <c r="AJ10">
        <f>I!AI8*'Sim_Vt_Of(IxI)'!$M10</f>
        <v>0</v>
      </c>
      <c r="AK10">
        <f>I!AJ8*'Sim_Vt_Of(IxI)'!$M10</f>
        <v>0</v>
      </c>
      <c r="AL10">
        <f>I!AK8*'Sim_Vt_Of(IxI)'!$M10</f>
        <v>0</v>
      </c>
      <c r="AM10">
        <f>I!AL8*'Sim_Vt_Of(IxI)'!$M10</f>
        <v>0</v>
      </c>
      <c r="AN10">
        <f>I!AM8*'Sim_Vt_Of(IxI)'!$M10</f>
        <v>0</v>
      </c>
      <c r="AO10">
        <f>I!AN8*'Sim_Vt_Of(IxI)'!$M10</f>
        <v>0</v>
      </c>
      <c r="AP10">
        <f>I!AO8*'Sim_Vt_Of(IxI)'!$M10</f>
        <v>0</v>
      </c>
      <c r="AQ10">
        <f>I!AP8*'Sim_Vt_Of(IxI)'!$M10</f>
        <v>0</v>
      </c>
      <c r="AR10">
        <f>I!AQ8*'Sim_Vt_Of(IxI)'!$M10</f>
        <v>0</v>
      </c>
      <c r="AS10">
        <f>I!AR8*'Sim_Vt_Of(IxI)'!$M10</f>
        <v>0</v>
      </c>
      <c r="AT10">
        <f>I!AS8*'Sim_Vt_Of(IxI)'!$M10</f>
        <v>0</v>
      </c>
      <c r="AU10">
        <f>I!AT8*'Sim_Vt_Of(IxI)'!$M10</f>
        <v>0</v>
      </c>
      <c r="AV10">
        <f>I!AU8*'Sim_Vt_Of(IxI)'!$M10</f>
        <v>0</v>
      </c>
      <c r="AW10">
        <f>I!AV8*'Sim_Vt_Of(IxI)'!$M10</f>
        <v>0</v>
      </c>
      <c r="AX10">
        <f>I!AW8*'Sim_Vt_Of(IxI)'!$M10</f>
        <v>0</v>
      </c>
      <c r="AY10">
        <f>I!AX8*'Sim_Vt_Of(IxI)'!$M10</f>
        <v>0</v>
      </c>
      <c r="AZ10">
        <f>I!AY8*'Sim_Vt_Of(IxI)'!$M10</f>
        <v>0</v>
      </c>
      <c r="BA10">
        <f>I!AZ8*'Sim_Vt_Of(IxI)'!$M10</f>
        <v>0</v>
      </c>
      <c r="BB10">
        <f>I!BA8*'Sim_Vt_Of(IxI)'!$M10</f>
        <v>0</v>
      </c>
      <c r="BC10">
        <f>I!BB8*'Sim_Vt_Of(IxI)'!$M10</f>
        <v>0</v>
      </c>
      <c r="BD10">
        <f>I!BC8*'Sim_Vt_Of(IxI)'!$M10</f>
        <v>0</v>
      </c>
      <c r="BE10">
        <f>I!BD8*'Sim_Vt_Of(IxI)'!$M10</f>
        <v>0</v>
      </c>
      <c r="BF10">
        <f>I!BE8*'Sim_Vt_Of(IxI)'!$M10</f>
        <v>0</v>
      </c>
      <c r="BG10">
        <f>I!BF8*'Sim_Vt_Of(IxI)'!$M10</f>
        <v>0</v>
      </c>
      <c r="BH10">
        <f>I!BG8*'Sim_Vt_Of(IxI)'!$M10</f>
        <v>0</v>
      </c>
      <c r="BI10">
        <f>I!BH8*'Sim_Vt_Of(IxI)'!$M10</f>
        <v>0</v>
      </c>
      <c r="BJ10">
        <f>I!BI8*'Sim_Vt_Of(IxI)'!$M10</f>
        <v>0</v>
      </c>
      <c r="BK10">
        <f>I!BJ8*'Sim_Vt_Of(IxI)'!$M10</f>
        <v>0</v>
      </c>
      <c r="BL10">
        <f>I!BK8*'Sim_Vt_Of(IxI)'!$M10</f>
        <v>0</v>
      </c>
      <c r="BM10">
        <f>I!BL8*'Sim_Vt_Of(IxI)'!$M10</f>
        <v>0</v>
      </c>
      <c r="BN10">
        <f>I!BM8*'Sim_Vt_Of(IxI)'!$M10</f>
        <v>0</v>
      </c>
      <c r="BO10">
        <f>I!BN8*'Sim_Vt_Of(IxI)'!$M10</f>
        <v>0</v>
      </c>
      <c r="BP10">
        <f>I!BO8*'Sim_Vt_Of(IxI)'!$M10</f>
        <v>0</v>
      </c>
      <c r="BQ10">
        <f>I!BP8*'Sim_Vt_Of(IxI)'!$M10</f>
        <v>0</v>
      </c>
      <c r="BR10">
        <f>I!BQ8*'Sim_Vt_Of(IxI)'!$M10</f>
        <v>0</v>
      </c>
      <c r="BS10">
        <f>I!BR8*'Sim_Vt_Of(IxI)'!$M10</f>
        <v>0</v>
      </c>
      <c r="BT10">
        <f>I!BS8*'Sim_Vt_Of(IxI)'!$M10</f>
        <v>0</v>
      </c>
      <c r="BU10">
        <f>I!BT8*'Sim_Vt_Of(IxI)'!$M10</f>
        <v>0</v>
      </c>
      <c r="BV10">
        <f>I!BU8*'Sim_Vt_Of(IxI)'!$M10</f>
        <v>0</v>
      </c>
      <c r="BW10">
        <f>I!BV8*'Sim_Vt_Of(IxI)'!$M10</f>
        <v>0</v>
      </c>
      <c r="BX10">
        <f>I!BW8*'Sim_Vt_Of(IxI)'!$M10</f>
        <v>0</v>
      </c>
      <c r="BY10">
        <f>I!BX8*'Sim_Vt_Of(IxI)'!$M10</f>
        <v>0</v>
      </c>
    </row>
    <row r="11" spans="1:77" x14ac:dyDescent="0.3">
      <c r="A11" s="105" t="s">
        <v>640</v>
      </c>
      <c r="B11">
        <f>I!A9*'Sim_Vt_Of(IxI)'!$M11</f>
        <v>0</v>
      </c>
      <c r="C11">
        <f>I!B9*'Sim_Vt_Of(IxI)'!$M11</f>
        <v>0</v>
      </c>
      <c r="D11">
        <f>I!C9*'Sim_Vt_Of(IxI)'!$M11</f>
        <v>0</v>
      </c>
      <c r="E11">
        <f>I!D9*'Sim_Vt_Of(IxI)'!$M11</f>
        <v>0</v>
      </c>
      <c r="F11">
        <f>I!E9*'Sim_Vt_Of(IxI)'!$M11</f>
        <v>0</v>
      </c>
      <c r="G11">
        <f>I!F9*'Sim_Vt_Of(IxI)'!$M11</f>
        <v>0</v>
      </c>
      <c r="H11">
        <f>I!G9*'Sim_Vt_Of(IxI)'!$M11</f>
        <v>0</v>
      </c>
      <c r="I11">
        <f>I!H9*'Sim_Vt_Of(IxI)'!$M11</f>
        <v>0</v>
      </c>
      <c r="J11">
        <f>I!I9*'Sim_Vt_Of(IxI)'!$M11</f>
        <v>0</v>
      </c>
      <c r="K11">
        <f>I!J9*'Sim_Vt_Of(IxI)'!$M11</f>
        <v>0</v>
      </c>
      <c r="L11">
        <f>I!K9*'Sim_Vt_Of(IxI)'!$M11</f>
        <v>0</v>
      </c>
      <c r="M11">
        <f>I!L9*'Sim_Vt_Of(IxI)'!$M11</f>
        <v>0</v>
      </c>
      <c r="N11">
        <f>I!M9*'Sim_Vt_Of(IxI)'!$M11</f>
        <v>0</v>
      </c>
      <c r="O11">
        <f>I!N9*'Sim_Vt_Of(IxI)'!$M11</f>
        <v>0</v>
      </c>
      <c r="P11">
        <f>I!O9*'Sim_Vt_Of(IxI)'!$M11</f>
        <v>0</v>
      </c>
      <c r="Q11">
        <f>I!P9*'Sim_Vt_Of(IxI)'!$M11</f>
        <v>0</v>
      </c>
      <c r="R11">
        <f>I!Q9*'Sim_Vt_Of(IxI)'!$M11</f>
        <v>0</v>
      </c>
      <c r="S11">
        <f>I!R9*'Sim_Vt_Of(IxI)'!$M11</f>
        <v>0</v>
      </c>
      <c r="T11">
        <f>I!S9*'Sim_Vt_Of(IxI)'!$M11</f>
        <v>0</v>
      </c>
      <c r="U11">
        <f>I!T9*'Sim_Vt_Of(IxI)'!$M11</f>
        <v>0</v>
      </c>
      <c r="V11">
        <f>I!U9*'Sim_Vt_Of(IxI)'!$M11</f>
        <v>0</v>
      </c>
      <c r="W11">
        <f>I!V9*'Sim_Vt_Of(IxI)'!$M11</f>
        <v>0</v>
      </c>
      <c r="X11">
        <f>I!W9*'Sim_Vt_Of(IxI)'!$M11</f>
        <v>0</v>
      </c>
      <c r="Y11">
        <f>I!X9*'Sim_Vt_Of(IxI)'!$M11</f>
        <v>0</v>
      </c>
      <c r="Z11">
        <f>I!Y9*'Sim_Vt_Of(IxI)'!$M11</f>
        <v>0</v>
      </c>
      <c r="AA11">
        <f>I!Z9*'Sim_Vt_Of(IxI)'!$M11</f>
        <v>0</v>
      </c>
      <c r="AB11">
        <f>I!AA9*'Sim_Vt_Of(IxI)'!$M11</f>
        <v>0</v>
      </c>
      <c r="AC11">
        <f>I!AB9*'Sim_Vt_Of(IxI)'!$M11</f>
        <v>0</v>
      </c>
      <c r="AD11">
        <f>I!AC9*'Sim_Vt_Of(IxI)'!$M11</f>
        <v>0</v>
      </c>
      <c r="AE11">
        <f>I!AD9*'Sim_Vt_Of(IxI)'!$M11</f>
        <v>0</v>
      </c>
      <c r="AF11">
        <f>I!AE9*'Sim_Vt_Of(IxI)'!$M11</f>
        <v>0</v>
      </c>
      <c r="AG11">
        <f>I!AF9*'Sim_Vt_Of(IxI)'!$M11</f>
        <v>0</v>
      </c>
      <c r="AH11">
        <f>I!AG9*'Sim_Vt_Of(IxI)'!$M11</f>
        <v>0</v>
      </c>
      <c r="AI11">
        <f>I!AH9*'Sim_Vt_Of(IxI)'!$M11</f>
        <v>0</v>
      </c>
      <c r="AJ11">
        <f>I!AI9*'Sim_Vt_Of(IxI)'!$M11</f>
        <v>0</v>
      </c>
      <c r="AK11">
        <f>I!AJ9*'Sim_Vt_Of(IxI)'!$M11</f>
        <v>0</v>
      </c>
      <c r="AL11">
        <f>I!AK9*'Sim_Vt_Of(IxI)'!$M11</f>
        <v>0</v>
      </c>
      <c r="AM11">
        <f>I!AL9*'Sim_Vt_Of(IxI)'!$M11</f>
        <v>0</v>
      </c>
      <c r="AN11">
        <f>I!AM9*'Sim_Vt_Of(IxI)'!$M11</f>
        <v>0</v>
      </c>
      <c r="AO11">
        <f>I!AN9*'Sim_Vt_Of(IxI)'!$M11</f>
        <v>0</v>
      </c>
      <c r="AP11">
        <f>I!AO9*'Sim_Vt_Of(IxI)'!$M11</f>
        <v>0</v>
      </c>
      <c r="AQ11">
        <f>I!AP9*'Sim_Vt_Of(IxI)'!$M11</f>
        <v>0</v>
      </c>
      <c r="AR11">
        <f>I!AQ9*'Sim_Vt_Of(IxI)'!$M11</f>
        <v>0</v>
      </c>
      <c r="AS11">
        <f>I!AR9*'Sim_Vt_Of(IxI)'!$M11</f>
        <v>0</v>
      </c>
      <c r="AT11">
        <f>I!AS9*'Sim_Vt_Of(IxI)'!$M11</f>
        <v>0</v>
      </c>
      <c r="AU11">
        <f>I!AT9*'Sim_Vt_Of(IxI)'!$M11</f>
        <v>0</v>
      </c>
      <c r="AV11">
        <f>I!AU9*'Sim_Vt_Of(IxI)'!$M11</f>
        <v>0</v>
      </c>
      <c r="AW11">
        <f>I!AV9*'Sim_Vt_Of(IxI)'!$M11</f>
        <v>0</v>
      </c>
      <c r="AX11">
        <f>I!AW9*'Sim_Vt_Of(IxI)'!$M11</f>
        <v>0</v>
      </c>
      <c r="AY11">
        <f>I!AX9*'Sim_Vt_Of(IxI)'!$M11</f>
        <v>0</v>
      </c>
      <c r="AZ11">
        <f>I!AY9*'Sim_Vt_Of(IxI)'!$M11</f>
        <v>0</v>
      </c>
      <c r="BA11">
        <f>I!AZ9*'Sim_Vt_Of(IxI)'!$M11</f>
        <v>0</v>
      </c>
      <c r="BB11">
        <f>I!BA9*'Sim_Vt_Of(IxI)'!$M11</f>
        <v>0</v>
      </c>
      <c r="BC11">
        <f>I!BB9*'Sim_Vt_Of(IxI)'!$M11</f>
        <v>0</v>
      </c>
      <c r="BD11">
        <f>I!BC9*'Sim_Vt_Of(IxI)'!$M11</f>
        <v>0</v>
      </c>
      <c r="BE11">
        <f>I!BD9*'Sim_Vt_Of(IxI)'!$M11</f>
        <v>0</v>
      </c>
      <c r="BF11">
        <f>I!BE9*'Sim_Vt_Of(IxI)'!$M11</f>
        <v>0</v>
      </c>
      <c r="BG11">
        <f>I!BF9*'Sim_Vt_Of(IxI)'!$M11</f>
        <v>0</v>
      </c>
      <c r="BH11">
        <f>I!BG9*'Sim_Vt_Of(IxI)'!$M11</f>
        <v>0</v>
      </c>
      <c r="BI11">
        <f>I!BH9*'Sim_Vt_Of(IxI)'!$M11</f>
        <v>0</v>
      </c>
      <c r="BJ11">
        <f>I!BI9*'Sim_Vt_Of(IxI)'!$M11</f>
        <v>0</v>
      </c>
      <c r="BK11">
        <f>I!BJ9*'Sim_Vt_Of(IxI)'!$M11</f>
        <v>0</v>
      </c>
      <c r="BL11">
        <f>I!BK9*'Sim_Vt_Of(IxI)'!$M11</f>
        <v>0</v>
      </c>
      <c r="BM11">
        <f>I!BL9*'Sim_Vt_Of(IxI)'!$M11</f>
        <v>0</v>
      </c>
      <c r="BN11">
        <f>I!BM9*'Sim_Vt_Of(IxI)'!$M11</f>
        <v>0</v>
      </c>
      <c r="BO11">
        <f>I!BN9*'Sim_Vt_Of(IxI)'!$M11</f>
        <v>0</v>
      </c>
      <c r="BP11">
        <f>I!BO9*'Sim_Vt_Of(IxI)'!$M11</f>
        <v>0</v>
      </c>
      <c r="BQ11">
        <f>I!BP9*'Sim_Vt_Of(IxI)'!$M11</f>
        <v>0</v>
      </c>
      <c r="BR11">
        <f>I!BQ9*'Sim_Vt_Of(IxI)'!$M11</f>
        <v>0</v>
      </c>
      <c r="BS11">
        <f>I!BR9*'Sim_Vt_Of(IxI)'!$M11</f>
        <v>0</v>
      </c>
      <c r="BT11">
        <f>I!BS9*'Sim_Vt_Of(IxI)'!$M11</f>
        <v>0</v>
      </c>
      <c r="BU11">
        <f>I!BT9*'Sim_Vt_Of(IxI)'!$M11</f>
        <v>0</v>
      </c>
      <c r="BV11">
        <f>I!BU9*'Sim_Vt_Of(IxI)'!$M11</f>
        <v>0</v>
      </c>
      <c r="BW11">
        <f>I!BV9*'Sim_Vt_Of(IxI)'!$M11</f>
        <v>0</v>
      </c>
      <c r="BX11">
        <f>I!BW9*'Sim_Vt_Of(IxI)'!$M11</f>
        <v>0</v>
      </c>
      <c r="BY11">
        <f>I!BX9*'Sim_Vt_Of(IxI)'!$M11</f>
        <v>0</v>
      </c>
    </row>
    <row r="12" spans="1:77" x14ac:dyDescent="0.3">
      <c r="A12" s="105" t="s">
        <v>164</v>
      </c>
      <c r="B12">
        <f>I!A10*'Sim_Vt_Of(IxI)'!$M12</f>
        <v>0</v>
      </c>
      <c r="C12">
        <f>I!B10*'Sim_Vt_Of(IxI)'!$M12</f>
        <v>0</v>
      </c>
      <c r="D12">
        <f>I!C10*'Sim_Vt_Of(IxI)'!$M12</f>
        <v>0</v>
      </c>
      <c r="E12">
        <f>I!D10*'Sim_Vt_Of(IxI)'!$M12</f>
        <v>0</v>
      </c>
      <c r="F12">
        <f>I!E10*'Sim_Vt_Of(IxI)'!$M12</f>
        <v>0</v>
      </c>
      <c r="G12">
        <f>I!F10*'Sim_Vt_Of(IxI)'!$M12</f>
        <v>0</v>
      </c>
      <c r="H12">
        <f>I!G10*'Sim_Vt_Of(IxI)'!$M12</f>
        <v>0</v>
      </c>
      <c r="I12">
        <f>I!H10*'Sim_Vt_Of(IxI)'!$M12</f>
        <v>0</v>
      </c>
      <c r="J12">
        <f>I!I10*'Sim_Vt_Of(IxI)'!$M12</f>
        <v>0</v>
      </c>
      <c r="K12">
        <f>I!J10*'Sim_Vt_Of(IxI)'!$M12</f>
        <v>0</v>
      </c>
      <c r="L12">
        <f>I!K10*'Sim_Vt_Of(IxI)'!$M12</f>
        <v>0</v>
      </c>
      <c r="M12">
        <f>I!L10*'Sim_Vt_Of(IxI)'!$M12</f>
        <v>0</v>
      </c>
      <c r="N12">
        <f>I!M10*'Sim_Vt_Of(IxI)'!$M12</f>
        <v>0</v>
      </c>
      <c r="O12">
        <f>I!N10*'Sim_Vt_Of(IxI)'!$M12</f>
        <v>0</v>
      </c>
      <c r="P12">
        <f>I!O10*'Sim_Vt_Of(IxI)'!$M12</f>
        <v>0</v>
      </c>
      <c r="Q12">
        <f>I!P10*'Sim_Vt_Of(IxI)'!$M12</f>
        <v>0</v>
      </c>
      <c r="R12">
        <f>I!Q10*'Sim_Vt_Of(IxI)'!$M12</f>
        <v>0</v>
      </c>
      <c r="S12">
        <f>I!R10*'Sim_Vt_Of(IxI)'!$M12</f>
        <v>0</v>
      </c>
      <c r="T12">
        <f>I!S10*'Sim_Vt_Of(IxI)'!$M12</f>
        <v>0</v>
      </c>
      <c r="U12">
        <f>I!T10*'Sim_Vt_Of(IxI)'!$M12</f>
        <v>0</v>
      </c>
      <c r="V12">
        <f>I!U10*'Sim_Vt_Of(IxI)'!$M12</f>
        <v>0</v>
      </c>
      <c r="W12">
        <f>I!V10*'Sim_Vt_Of(IxI)'!$M12</f>
        <v>0</v>
      </c>
      <c r="X12">
        <f>I!W10*'Sim_Vt_Of(IxI)'!$M12</f>
        <v>0</v>
      </c>
      <c r="Y12">
        <f>I!X10*'Sim_Vt_Of(IxI)'!$M12</f>
        <v>0</v>
      </c>
      <c r="Z12">
        <f>I!Y10*'Sim_Vt_Of(IxI)'!$M12</f>
        <v>0</v>
      </c>
      <c r="AA12">
        <f>I!Z10*'Sim_Vt_Of(IxI)'!$M12</f>
        <v>0</v>
      </c>
      <c r="AB12">
        <f>I!AA10*'Sim_Vt_Of(IxI)'!$M12</f>
        <v>0</v>
      </c>
      <c r="AC12">
        <f>I!AB10*'Sim_Vt_Of(IxI)'!$M12</f>
        <v>0</v>
      </c>
      <c r="AD12">
        <f>I!AC10*'Sim_Vt_Of(IxI)'!$M12</f>
        <v>0</v>
      </c>
      <c r="AE12">
        <f>I!AD10*'Sim_Vt_Of(IxI)'!$M12</f>
        <v>0</v>
      </c>
      <c r="AF12">
        <f>I!AE10*'Sim_Vt_Of(IxI)'!$M12</f>
        <v>0</v>
      </c>
      <c r="AG12">
        <f>I!AF10*'Sim_Vt_Of(IxI)'!$M12</f>
        <v>0</v>
      </c>
      <c r="AH12">
        <f>I!AG10*'Sim_Vt_Of(IxI)'!$M12</f>
        <v>0</v>
      </c>
      <c r="AI12">
        <f>I!AH10*'Sim_Vt_Of(IxI)'!$M12</f>
        <v>0</v>
      </c>
      <c r="AJ12">
        <f>I!AI10*'Sim_Vt_Of(IxI)'!$M12</f>
        <v>0</v>
      </c>
      <c r="AK12">
        <f>I!AJ10*'Sim_Vt_Of(IxI)'!$M12</f>
        <v>0</v>
      </c>
      <c r="AL12">
        <f>I!AK10*'Sim_Vt_Of(IxI)'!$M12</f>
        <v>0</v>
      </c>
      <c r="AM12">
        <f>I!AL10*'Sim_Vt_Of(IxI)'!$M12</f>
        <v>0</v>
      </c>
      <c r="AN12">
        <f>I!AM10*'Sim_Vt_Of(IxI)'!$M12</f>
        <v>0</v>
      </c>
      <c r="AO12">
        <f>I!AN10*'Sim_Vt_Of(IxI)'!$M12</f>
        <v>0</v>
      </c>
      <c r="AP12">
        <f>I!AO10*'Sim_Vt_Of(IxI)'!$M12</f>
        <v>0</v>
      </c>
      <c r="AQ12">
        <f>I!AP10*'Sim_Vt_Of(IxI)'!$M12</f>
        <v>0</v>
      </c>
      <c r="AR12">
        <f>I!AQ10*'Sim_Vt_Of(IxI)'!$M12</f>
        <v>0</v>
      </c>
      <c r="AS12">
        <f>I!AR10*'Sim_Vt_Of(IxI)'!$M12</f>
        <v>0</v>
      </c>
      <c r="AT12">
        <f>I!AS10*'Sim_Vt_Of(IxI)'!$M12</f>
        <v>0</v>
      </c>
      <c r="AU12">
        <f>I!AT10*'Sim_Vt_Of(IxI)'!$M12</f>
        <v>0</v>
      </c>
      <c r="AV12">
        <f>I!AU10*'Sim_Vt_Of(IxI)'!$M12</f>
        <v>0</v>
      </c>
      <c r="AW12">
        <f>I!AV10*'Sim_Vt_Of(IxI)'!$M12</f>
        <v>0</v>
      </c>
      <c r="AX12">
        <f>I!AW10*'Sim_Vt_Of(IxI)'!$M12</f>
        <v>0</v>
      </c>
      <c r="AY12">
        <f>I!AX10*'Sim_Vt_Of(IxI)'!$M12</f>
        <v>0</v>
      </c>
      <c r="AZ12">
        <f>I!AY10*'Sim_Vt_Of(IxI)'!$M12</f>
        <v>0</v>
      </c>
      <c r="BA12">
        <f>I!AZ10*'Sim_Vt_Of(IxI)'!$M12</f>
        <v>0</v>
      </c>
      <c r="BB12">
        <f>I!BA10*'Sim_Vt_Of(IxI)'!$M12</f>
        <v>0</v>
      </c>
      <c r="BC12">
        <f>I!BB10*'Sim_Vt_Of(IxI)'!$M12</f>
        <v>0</v>
      </c>
      <c r="BD12">
        <f>I!BC10*'Sim_Vt_Of(IxI)'!$M12</f>
        <v>0</v>
      </c>
      <c r="BE12">
        <f>I!BD10*'Sim_Vt_Of(IxI)'!$M12</f>
        <v>0</v>
      </c>
      <c r="BF12">
        <f>I!BE10*'Sim_Vt_Of(IxI)'!$M12</f>
        <v>0</v>
      </c>
      <c r="BG12">
        <f>I!BF10*'Sim_Vt_Of(IxI)'!$M12</f>
        <v>0</v>
      </c>
      <c r="BH12">
        <f>I!BG10*'Sim_Vt_Of(IxI)'!$M12</f>
        <v>0</v>
      </c>
      <c r="BI12">
        <f>I!BH10*'Sim_Vt_Of(IxI)'!$M12</f>
        <v>0</v>
      </c>
      <c r="BJ12">
        <f>I!BI10*'Sim_Vt_Of(IxI)'!$M12</f>
        <v>0</v>
      </c>
      <c r="BK12">
        <f>I!BJ10*'Sim_Vt_Of(IxI)'!$M12</f>
        <v>0</v>
      </c>
      <c r="BL12">
        <f>I!BK10*'Sim_Vt_Of(IxI)'!$M12</f>
        <v>0</v>
      </c>
      <c r="BM12">
        <f>I!BL10*'Sim_Vt_Of(IxI)'!$M12</f>
        <v>0</v>
      </c>
      <c r="BN12">
        <f>I!BM10*'Sim_Vt_Of(IxI)'!$M12</f>
        <v>0</v>
      </c>
      <c r="BO12">
        <f>I!BN10*'Sim_Vt_Of(IxI)'!$M12</f>
        <v>0</v>
      </c>
      <c r="BP12">
        <f>I!BO10*'Sim_Vt_Of(IxI)'!$M12</f>
        <v>0</v>
      </c>
      <c r="BQ12">
        <f>I!BP10*'Sim_Vt_Of(IxI)'!$M12</f>
        <v>0</v>
      </c>
      <c r="BR12">
        <f>I!BQ10*'Sim_Vt_Of(IxI)'!$M12</f>
        <v>0</v>
      </c>
      <c r="BS12">
        <f>I!BR10*'Sim_Vt_Of(IxI)'!$M12</f>
        <v>0</v>
      </c>
      <c r="BT12">
        <f>I!BS10*'Sim_Vt_Of(IxI)'!$M12</f>
        <v>0</v>
      </c>
      <c r="BU12">
        <f>I!BT10*'Sim_Vt_Of(IxI)'!$M12</f>
        <v>0</v>
      </c>
      <c r="BV12">
        <f>I!BU10*'Sim_Vt_Of(IxI)'!$M12</f>
        <v>0</v>
      </c>
      <c r="BW12">
        <f>I!BV10*'Sim_Vt_Of(IxI)'!$M12</f>
        <v>0</v>
      </c>
      <c r="BX12">
        <f>I!BW10*'Sim_Vt_Of(IxI)'!$M12</f>
        <v>0</v>
      </c>
      <c r="BY12">
        <f>I!BX10*'Sim_Vt_Of(IxI)'!$M12</f>
        <v>0</v>
      </c>
    </row>
    <row r="13" spans="1:77" x14ac:dyDescent="0.3">
      <c r="A13" s="105" t="s">
        <v>184</v>
      </c>
      <c r="B13">
        <f>I!A11*'Sim_Vt_Of(IxI)'!$M13</f>
        <v>0</v>
      </c>
      <c r="C13">
        <f>I!B11*'Sim_Vt_Of(IxI)'!$M13</f>
        <v>0</v>
      </c>
      <c r="D13">
        <f>I!C11*'Sim_Vt_Of(IxI)'!$M13</f>
        <v>0</v>
      </c>
      <c r="E13">
        <f>I!D11*'Sim_Vt_Of(IxI)'!$M13</f>
        <v>0</v>
      </c>
      <c r="F13">
        <f>I!E11*'Sim_Vt_Of(IxI)'!$M13</f>
        <v>0</v>
      </c>
      <c r="G13">
        <f>I!F11*'Sim_Vt_Of(IxI)'!$M13</f>
        <v>0</v>
      </c>
      <c r="H13">
        <f>I!G11*'Sim_Vt_Of(IxI)'!$M13</f>
        <v>0</v>
      </c>
      <c r="I13">
        <f>I!H11*'Sim_Vt_Of(IxI)'!$M13</f>
        <v>0</v>
      </c>
      <c r="J13">
        <f>I!I11*'Sim_Vt_Of(IxI)'!$M13</f>
        <v>0</v>
      </c>
      <c r="K13">
        <f>I!J11*'Sim_Vt_Of(IxI)'!$M13</f>
        <v>0</v>
      </c>
      <c r="L13">
        <f>I!K11*'Sim_Vt_Of(IxI)'!$M13</f>
        <v>0</v>
      </c>
      <c r="M13">
        <f>I!L11*'Sim_Vt_Of(IxI)'!$M13</f>
        <v>0</v>
      </c>
      <c r="N13">
        <f>I!M11*'Sim_Vt_Of(IxI)'!$M13</f>
        <v>0</v>
      </c>
      <c r="O13">
        <f>I!N11*'Sim_Vt_Of(IxI)'!$M13</f>
        <v>0</v>
      </c>
      <c r="P13">
        <f>I!O11*'Sim_Vt_Of(IxI)'!$M13</f>
        <v>0</v>
      </c>
      <c r="Q13">
        <f>I!P11*'Sim_Vt_Of(IxI)'!$M13</f>
        <v>0</v>
      </c>
      <c r="R13">
        <f>I!Q11*'Sim_Vt_Of(IxI)'!$M13</f>
        <v>0</v>
      </c>
      <c r="S13">
        <f>I!R11*'Sim_Vt_Of(IxI)'!$M13</f>
        <v>0</v>
      </c>
      <c r="T13">
        <f>I!S11*'Sim_Vt_Of(IxI)'!$M13</f>
        <v>0</v>
      </c>
      <c r="U13">
        <f>I!T11*'Sim_Vt_Of(IxI)'!$M13</f>
        <v>0</v>
      </c>
      <c r="V13">
        <f>I!U11*'Sim_Vt_Of(IxI)'!$M13</f>
        <v>0</v>
      </c>
      <c r="W13">
        <f>I!V11*'Sim_Vt_Of(IxI)'!$M13</f>
        <v>0</v>
      </c>
      <c r="X13">
        <f>I!W11*'Sim_Vt_Of(IxI)'!$M13</f>
        <v>0</v>
      </c>
      <c r="Y13">
        <f>I!X11*'Sim_Vt_Of(IxI)'!$M13</f>
        <v>0</v>
      </c>
      <c r="Z13">
        <f>I!Y11*'Sim_Vt_Of(IxI)'!$M13</f>
        <v>0</v>
      </c>
      <c r="AA13">
        <f>I!Z11*'Sim_Vt_Of(IxI)'!$M13</f>
        <v>0</v>
      </c>
      <c r="AB13">
        <f>I!AA11*'Sim_Vt_Of(IxI)'!$M13</f>
        <v>0</v>
      </c>
      <c r="AC13">
        <f>I!AB11*'Sim_Vt_Of(IxI)'!$M13</f>
        <v>0</v>
      </c>
      <c r="AD13">
        <f>I!AC11*'Sim_Vt_Of(IxI)'!$M13</f>
        <v>0</v>
      </c>
      <c r="AE13">
        <f>I!AD11*'Sim_Vt_Of(IxI)'!$M13</f>
        <v>0</v>
      </c>
      <c r="AF13">
        <f>I!AE11*'Sim_Vt_Of(IxI)'!$M13</f>
        <v>0</v>
      </c>
      <c r="AG13">
        <f>I!AF11*'Sim_Vt_Of(IxI)'!$M13</f>
        <v>0</v>
      </c>
      <c r="AH13">
        <f>I!AG11*'Sim_Vt_Of(IxI)'!$M13</f>
        <v>0</v>
      </c>
      <c r="AI13">
        <f>I!AH11*'Sim_Vt_Of(IxI)'!$M13</f>
        <v>0</v>
      </c>
      <c r="AJ13">
        <f>I!AI11*'Sim_Vt_Of(IxI)'!$M13</f>
        <v>0</v>
      </c>
      <c r="AK13">
        <f>I!AJ11*'Sim_Vt_Of(IxI)'!$M13</f>
        <v>0</v>
      </c>
      <c r="AL13">
        <f>I!AK11*'Sim_Vt_Of(IxI)'!$M13</f>
        <v>0</v>
      </c>
      <c r="AM13">
        <f>I!AL11*'Sim_Vt_Of(IxI)'!$M13</f>
        <v>0</v>
      </c>
      <c r="AN13">
        <f>I!AM11*'Sim_Vt_Of(IxI)'!$M13</f>
        <v>0</v>
      </c>
      <c r="AO13">
        <f>I!AN11*'Sim_Vt_Of(IxI)'!$M13</f>
        <v>0</v>
      </c>
      <c r="AP13">
        <f>I!AO11*'Sim_Vt_Of(IxI)'!$M13</f>
        <v>0</v>
      </c>
      <c r="AQ13">
        <f>I!AP11*'Sim_Vt_Of(IxI)'!$M13</f>
        <v>0</v>
      </c>
      <c r="AR13">
        <f>I!AQ11*'Sim_Vt_Of(IxI)'!$M13</f>
        <v>0</v>
      </c>
      <c r="AS13">
        <f>I!AR11*'Sim_Vt_Of(IxI)'!$M13</f>
        <v>0</v>
      </c>
      <c r="AT13">
        <f>I!AS11*'Sim_Vt_Of(IxI)'!$M13</f>
        <v>0</v>
      </c>
      <c r="AU13">
        <f>I!AT11*'Sim_Vt_Of(IxI)'!$M13</f>
        <v>0</v>
      </c>
      <c r="AV13">
        <f>I!AU11*'Sim_Vt_Of(IxI)'!$M13</f>
        <v>0</v>
      </c>
      <c r="AW13">
        <f>I!AV11*'Sim_Vt_Of(IxI)'!$M13</f>
        <v>0</v>
      </c>
      <c r="AX13">
        <f>I!AW11*'Sim_Vt_Of(IxI)'!$M13</f>
        <v>0</v>
      </c>
      <c r="AY13">
        <f>I!AX11*'Sim_Vt_Of(IxI)'!$M13</f>
        <v>0</v>
      </c>
      <c r="AZ13">
        <f>I!AY11*'Sim_Vt_Of(IxI)'!$M13</f>
        <v>0</v>
      </c>
      <c r="BA13">
        <f>I!AZ11*'Sim_Vt_Of(IxI)'!$M13</f>
        <v>0</v>
      </c>
      <c r="BB13">
        <f>I!BA11*'Sim_Vt_Of(IxI)'!$M13</f>
        <v>0</v>
      </c>
      <c r="BC13">
        <f>I!BB11*'Sim_Vt_Of(IxI)'!$M13</f>
        <v>0</v>
      </c>
      <c r="BD13">
        <f>I!BC11*'Sim_Vt_Of(IxI)'!$M13</f>
        <v>0</v>
      </c>
      <c r="BE13">
        <f>I!BD11*'Sim_Vt_Of(IxI)'!$M13</f>
        <v>0</v>
      </c>
      <c r="BF13">
        <f>I!BE11*'Sim_Vt_Of(IxI)'!$M13</f>
        <v>0</v>
      </c>
      <c r="BG13">
        <f>I!BF11*'Sim_Vt_Of(IxI)'!$M13</f>
        <v>0</v>
      </c>
      <c r="BH13">
        <f>I!BG11*'Sim_Vt_Of(IxI)'!$M13</f>
        <v>0</v>
      </c>
      <c r="BI13">
        <f>I!BH11*'Sim_Vt_Of(IxI)'!$M13</f>
        <v>0</v>
      </c>
      <c r="BJ13">
        <f>I!BI11*'Sim_Vt_Of(IxI)'!$M13</f>
        <v>0</v>
      </c>
      <c r="BK13">
        <f>I!BJ11*'Sim_Vt_Of(IxI)'!$M13</f>
        <v>0</v>
      </c>
      <c r="BL13">
        <f>I!BK11*'Sim_Vt_Of(IxI)'!$M13</f>
        <v>0</v>
      </c>
      <c r="BM13">
        <f>I!BL11*'Sim_Vt_Of(IxI)'!$M13</f>
        <v>0</v>
      </c>
      <c r="BN13">
        <f>I!BM11*'Sim_Vt_Of(IxI)'!$M13</f>
        <v>0</v>
      </c>
      <c r="BO13">
        <f>I!BN11*'Sim_Vt_Of(IxI)'!$M13</f>
        <v>0</v>
      </c>
      <c r="BP13">
        <f>I!BO11*'Sim_Vt_Of(IxI)'!$M13</f>
        <v>0</v>
      </c>
      <c r="BQ13">
        <f>I!BP11*'Sim_Vt_Of(IxI)'!$M13</f>
        <v>0</v>
      </c>
      <c r="BR13">
        <f>I!BQ11*'Sim_Vt_Of(IxI)'!$M13</f>
        <v>0</v>
      </c>
      <c r="BS13">
        <f>I!BR11*'Sim_Vt_Of(IxI)'!$M13</f>
        <v>0</v>
      </c>
      <c r="BT13">
        <f>I!BS11*'Sim_Vt_Of(IxI)'!$M13</f>
        <v>0</v>
      </c>
      <c r="BU13">
        <f>I!BT11*'Sim_Vt_Of(IxI)'!$M13</f>
        <v>0</v>
      </c>
      <c r="BV13">
        <f>I!BU11*'Sim_Vt_Of(IxI)'!$M13</f>
        <v>0</v>
      </c>
      <c r="BW13">
        <f>I!BV11*'Sim_Vt_Of(IxI)'!$M13</f>
        <v>0</v>
      </c>
      <c r="BX13">
        <f>I!BW11*'Sim_Vt_Of(IxI)'!$M13</f>
        <v>0</v>
      </c>
      <c r="BY13">
        <f>I!BX11*'Sim_Vt_Of(IxI)'!$M13</f>
        <v>0</v>
      </c>
    </row>
    <row r="14" spans="1:77" x14ac:dyDescent="0.3">
      <c r="A14" s="105" t="s">
        <v>190</v>
      </c>
      <c r="B14">
        <f>I!A12*'Sim_Vt_Of(IxI)'!$M14</f>
        <v>0</v>
      </c>
      <c r="C14">
        <f>I!B12*'Sim_Vt_Of(IxI)'!$M14</f>
        <v>0</v>
      </c>
      <c r="D14">
        <f>I!C12*'Sim_Vt_Of(IxI)'!$M14</f>
        <v>0</v>
      </c>
      <c r="E14">
        <f>I!D12*'Sim_Vt_Of(IxI)'!$M14</f>
        <v>0</v>
      </c>
      <c r="F14">
        <f>I!E12*'Sim_Vt_Of(IxI)'!$M14</f>
        <v>0</v>
      </c>
      <c r="G14">
        <f>I!F12*'Sim_Vt_Of(IxI)'!$M14</f>
        <v>0</v>
      </c>
      <c r="H14">
        <f>I!G12*'Sim_Vt_Of(IxI)'!$M14</f>
        <v>0</v>
      </c>
      <c r="I14">
        <f>I!H12*'Sim_Vt_Of(IxI)'!$M14</f>
        <v>0</v>
      </c>
      <c r="J14">
        <f>I!I12*'Sim_Vt_Of(IxI)'!$M14</f>
        <v>0</v>
      </c>
      <c r="K14">
        <f>I!J12*'Sim_Vt_Of(IxI)'!$M14</f>
        <v>0</v>
      </c>
      <c r="L14">
        <f>I!K12*'Sim_Vt_Of(IxI)'!$M14</f>
        <v>0</v>
      </c>
      <c r="M14">
        <f>I!L12*'Sim_Vt_Of(IxI)'!$M14</f>
        <v>0</v>
      </c>
      <c r="N14">
        <f>I!M12*'Sim_Vt_Of(IxI)'!$M14</f>
        <v>0</v>
      </c>
      <c r="O14">
        <f>I!N12*'Sim_Vt_Of(IxI)'!$M14</f>
        <v>0</v>
      </c>
      <c r="P14">
        <f>I!O12*'Sim_Vt_Of(IxI)'!$M14</f>
        <v>0</v>
      </c>
      <c r="Q14">
        <f>I!P12*'Sim_Vt_Of(IxI)'!$M14</f>
        <v>0</v>
      </c>
      <c r="R14">
        <f>I!Q12*'Sim_Vt_Of(IxI)'!$M14</f>
        <v>0</v>
      </c>
      <c r="S14">
        <f>I!R12*'Sim_Vt_Of(IxI)'!$M14</f>
        <v>0</v>
      </c>
      <c r="T14">
        <f>I!S12*'Sim_Vt_Of(IxI)'!$M14</f>
        <v>0</v>
      </c>
      <c r="U14">
        <f>I!T12*'Sim_Vt_Of(IxI)'!$M14</f>
        <v>0</v>
      </c>
      <c r="V14">
        <f>I!U12*'Sim_Vt_Of(IxI)'!$M14</f>
        <v>0</v>
      </c>
      <c r="W14">
        <f>I!V12*'Sim_Vt_Of(IxI)'!$M14</f>
        <v>0</v>
      </c>
      <c r="X14">
        <f>I!W12*'Sim_Vt_Of(IxI)'!$M14</f>
        <v>0</v>
      </c>
      <c r="Y14">
        <f>I!X12*'Sim_Vt_Of(IxI)'!$M14</f>
        <v>0</v>
      </c>
      <c r="Z14">
        <f>I!Y12*'Sim_Vt_Of(IxI)'!$M14</f>
        <v>0</v>
      </c>
      <c r="AA14">
        <f>I!Z12*'Sim_Vt_Of(IxI)'!$M14</f>
        <v>0</v>
      </c>
      <c r="AB14">
        <f>I!AA12*'Sim_Vt_Of(IxI)'!$M14</f>
        <v>0</v>
      </c>
      <c r="AC14">
        <f>I!AB12*'Sim_Vt_Of(IxI)'!$M14</f>
        <v>0</v>
      </c>
      <c r="AD14">
        <f>I!AC12*'Sim_Vt_Of(IxI)'!$M14</f>
        <v>0</v>
      </c>
      <c r="AE14">
        <f>I!AD12*'Sim_Vt_Of(IxI)'!$M14</f>
        <v>0</v>
      </c>
      <c r="AF14">
        <f>I!AE12*'Sim_Vt_Of(IxI)'!$M14</f>
        <v>0</v>
      </c>
      <c r="AG14">
        <f>I!AF12*'Sim_Vt_Of(IxI)'!$M14</f>
        <v>0</v>
      </c>
      <c r="AH14">
        <f>I!AG12*'Sim_Vt_Of(IxI)'!$M14</f>
        <v>0</v>
      </c>
      <c r="AI14">
        <f>I!AH12*'Sim_Vt_Of(IxI)'!$M14</f>
        <v>0</v>
      </c>
      <c r="AJ14">
        <f>I!AI12*'Sim_Vt_Of(IxI)'!$M14</f>
        <v>0</v>
      </c>
      <c r="AK14">
        <f>I!AJ12*'Sim_Vt_Of(IxI)'!$M14</f>
        <v>0</v>
      </c>
      <c r="AL14">
        <f>I!AK12*'Sim_Vt_Of(IxI)'!$M14</f>
        <v>0</v>
      </c>
      <c r="AM14">
        <f>I!AL12*'Sim_Vt_Of(IxI)'!$M14</f>
        <v>0</v>
      </c>
      <c r="AN14">
        <f>I!AM12*'Sim_Vt_Of(IxI)'!$M14</f>
        <v>0</v>
      </c>
      <c r="AO14">
        <f>I!AN12*'Sim_Vt_Of(IxI)'!$M14</f>
        <v>0</v>
      </c>
      <c r="AP14">
        <f>I!AO12*'Sim_Vt_Of(IxI)'!$M14</f>
        <v>0</v>
      </c>
      <c r="AQ14">
        <f>I!AP12*'Sim_Vt_Of(IxI)'!$M14</f>
        <v>0</v>
      </c>
      <c r="AR14">
        <f>I!AQ12*'Sim_Vt_Of(IxI)'!$M14</f>
        <v>0</v>
      </c>
      <c r="AS14">
        <f>I!AR12*'Sim_Vt_Of(IxI)'!$M14</f>
        <v>0</v>
      </c>
      <c r="AT14">
        <f>I!AS12*'Sim_Vt_Of(IxI)'!$M14</f>
        <v>0</v>
      </c>
      <c r="AU14">
        <f>I!AT12*'Sim_Vt_Of(IxI)'!$M14</f>
        <v>0</v>
      </c>
      <c r="AV14">
        <f>I!AU12*'Sim_Vt_Of(IxI)'!$M14</f>
        <v>0</v>
      </c>
      <c r="AW14">
        <f>I!AV12*'Sim_Vt_Of(IxI)'!$M14</f>
        <v>0</v>
      </c>
      <c r="AX14">
        <f>I!AW12*'Sim_Vt_Of(IxI)'!$M14</f>
        <v>0</v>
      </c>
      <c r="AY14">
        <f>I!AX12*'Sim_Vt_Of(IxI)'!$M14</f>
        <v>0</v>
      </c>
      <c r="AZ14">
        <f>I!AY12*'Sim_Vt_Of(IxI)'!$M14</f>
        <v>0</v>
      </c>
      <c r="BA14">
        <f>I!AZ12*'Sim_Vt_Of(IxI)'!$M14</f>
        <v>0</v>
      </c>
      <c r="BB14">
        <f>I!BA12*'Sim_Vt_Of(IxI)'!$M14</f>
        <v>0</v>
      </c>
      <c r="BC14">
        <f>I!BB12*'Sim_Vt_Of(IxI)'!$M14</f>
        <v>0</v>
      </c>
      <c r="BD14">
        <f>I!BC12*'Sim_Vt_Of(IxI)'!$M14</f>
        <v>0</v>
      </c>
      <c r="BE14">
        <f>I!BD12*'Sim_Vt_Of(IxI)'!$M14</f>
        <v>0</v>
      </c>
      <c r="BF14">
        <f>I!BE12*'Sim_Vt_Of(IxI)'!$M14</f>
        <v>0</v>
      </c>
      <c r="BG14">
        <f>I!BF12*'Sim_Vt_Of(IxI)'!$M14</f>
        <v>0</v>
      </c>
      <c r="BH14">
        <f>I!BG12*'Sim_Vt_Of(IxI)'!$M14</f>
        <v>0</v>
      </c>
      <c r="BI14">
        <f>I!BH12*'Sim_Vt_Of(IxI)'!$M14</f>
        <v>0</v>
      </c>
      <c r="BJ14">
        <f>I!BI12*'Sim_Vt_Of(IxI)'!$M14</f>
        <v>0</v>
      </c>
      <c r="BK14">
        <f>I!BJ12*'Sim_Vt_Of(IxI)'!$M14</f>
        <v>0</v>
      </c>
      <c r="BL14">
        <f>I!BK12*'Sim_Vt_Of(IxI)'!$M14</f>
        <v>0</v>
      </c>
      <c r="BM14">
        <f>I!BL12*'Sim_Vt_Of(IxI)'!$M14</f>
        <v>0</v>
      </c>
      <c r="BN14">
        <f>I!BM12*'Sim_Vt_Of(IxI)'!$M14</f>
        <v>0</v>
      </c>
      <c r="BO14">
        <f>I!BN12*'Sim_Vt_Of(IxI)'!$M14</f>
        <v>0</v>
      </c>
      <c r="BP14">
        <f>I!BO12*'Sim_Vt_Of(IxI)'!$M14</f>
        <v>0</v>
      </c>
      <c r="BQ14">
        <f>I!BP12*'Sim_Vt_Of(IxI)'!$M14</f>
        <v>0</v>
      </c>
      <c r="BR14">
        <f>I!BQ12*'Sim_Vt_Of(IxI)'!$M14</f>
        <v>0</v>
      </c>
      <c r="BS14">
        <f>I!BR12*'Sim_Vt_Of(IxI)'!$M14</f>
        <v>0</v>
      </c>
      <c r="BT14">
        <f>I!BS12*'Sim_Vt_Of(IxI)'!$M14</f>
        <v>0</v>
      </c>
      <c r="BU14">
        <f>I!BT12*'Sim_Vt_Of(IxI)'!$M14</f>
        <v>0</v>
      </c>
      <c r="BV14">
        <f>I!BU12*'Sim_Vt_Of(IxI)'!$M14</f>
        <v>0</v>
      </c>
      <c r="BW14">
        <f>I!BV12*'Sim_Vt_Of(IxI)'!$M14</f>
        <v>0</v>
      </c>
      <c r="BX14">
        <f>I!BW12*'Sim_Vt_Of(IxI)'!$M14</f>
        <v>0</v>
      </c>
      <c r="BY14">
        <f>I!BX12*'Sim_Vt_Of(IxI)'!$M14</f>
        <v>0</v>
      </c>
    </row>
    <row r="15" spans="1:77" x14ac:dyDescent="0.3">
      <c r="A15" s="105" t="s">
        <v>208</v>
      </c>
      <c r="B15">
        <f>I!A13*'Sim_Vt_Of(IxI)'!$M15</f>
        <v>0</v>
      </c>
      <c r="C15">
        <f>I!B13*'Sim_Vt_Of(IxI)'!$M15</f>
        <v>0</v>
      </c>
      <c r="D15">
        <f>I!C13*'Sim_Vt_Of(IxI)'!$M15</f>
        <v>0</v>
      </c>
      <c r="E15">
        <f>I!D13*'Sim_Vt_Of(IxI)'!$M15</f>
        <v>0</v>
      </c>
      <c r="F15">
        <f>I!E13*'Sim_Vt_Of(IxI)'!$M15</f>
        <v>0</v>
      </c>
      <c r="G15">
        <f>I!F13*'Sim_Vt_Of(IxI)'!$M15</f>
        <v>0</v>
      </c>
      <c r="H15">
        <f>I!G13*'Sim_Vt_Of(IxI)'!$M15</f>
        <v>0</v>
      </c>
      <c r="I15">
        <f>I!H13*'Sim_Vt_Of(IxI)'!$M15</f>
        <v>0</v>
      </c>
      <c r="J15">
        <f>I!I13*'Sim_Vt_Of(IxI)'!$M15</f>
        <v>0</v>
      </c>
      <c r="K15">
        <f>I!J13*'Sim_Vt_Of(IxI)'!$M15</f>
        <v>0</v>
      </c>
      <c r="L15">
        <f>I!K13*'Sim_Vt_Of(IxI)'!$M15</f>
        <v>0</v>
      </c>
      <c r="M15">
        <f>I!L13*'Sim_Vt_Of(IxI)'!$M15</f>
        <v>0</v>
      </c>
      <c r="N15">
        <f>I!M13*'Sim_Vt_Of(IxI)'!$M15</f>
        <v>0</v>
      </c>
      <c r="O15">
        <f>I!N13*'Sim_Vt_Of(IxI)'!$M15</f>
        <v>0</v>
      </c>
      <c r="P15">
        <f>I!O13*'Sim_Vt_Of(IxI)'!$M15</f>
        <v>0</v>
      </c>
      <c r="Q15">
        <f>I!P13*'Sim_Vt_Of(IxI)'!$M15</f>
        <v>0</v>
      </c>
      <c r="R15">
        <f>I!Q13*'Sim_Vt_Of(IxI)'!$M15</f>
        <v>0</v>
      </c>
      <c r="S15">
        <f>I!R13*'Sim_Vt_Of(IxI)'!$M15</f>
        <v>0</v>
      </c>
      <c r="T15">
        <f>I!S13*'Sim_Vt_Of(IxI)'!$M15</f>
        <v>0</v>
      </c>
      <c r="U15">
        <f>I!T13*'Sim_Vt_Of(IxI)'!$M15</f>
        <v>0</v>
      </c>
      <c r="V15">
        <f>I!U13*'Sim_Vt_Of(IxI)'!$M15</f>
        <v>0</v>
      </c>
      <c r="W15">
        <f>I!V13*'Sim_Vt_Of(IxI)'!$M15</f>
        <v>0</v>
      </c>
      <c r="X15">
        <f>I!W13*'Sim_Vt_Of(IxI)'!$M15</f>
        <v>0</v>
      </c>
      <c r="Y15">
        <f>I!X13*'Sim_Vt_Of(IxI)'!$M15</f>
        <v>0</v>
      </c>
      <c r="Z15">
        <f>I!Y13*'Sim_Vt_Of(IxI)'!$M15</f>
        <v>0</v>
      </c>
      <c r="AA15">
        <f>I!Z13*'Sim_Vt_Of(IxI)'!$M15</f>
        <v>0</v>
      </c>
      <c r="AB15">
        <f>I!AA13*'Sim_Vt_Of(IxI)'!$M15</f>
        <v>0</v>
      </c>
      <c r="AC15">
        <f>I!AB13*'Sim_Vt_Of(IxI)'!$M15</f>
        <v>0</v>
      </c>
      <c r="AD15">
        <f>I!AC13*'Sim_Vt_Of(IxI)'!$M15</f>
        <v>0</v>
      </c>
      <c r="AE15">
        <f>I!AD13*'Sim_Vt_Of(IxI)'!$M15</f>
        <v>0</v>
      </c>
      <c r="AF15">
        <f>I!AE13*'Sim_Vt_Of(IxI)'!$M15</f>
        <v>0</v>
      </c>
      <c r="AG15">
        <f>I!AF13*'Sim_Vt_Of(IxI)'!$M15</f>
        <v>0</v>
      </c>
      <c r="AH15">
        <f>I!AG13*'Sim_Vt_Of(IxI)'!$M15</f>
        <v>0</v>
      </c>
      <c r="AI15">
        <f>I!AH13*'Sim_Vt_Of(IxI)'!$M15</f>
        <v>0</v>
      </c>
      <c r="AJ15">
        <f>I!AI13*'Sim_Vt_Of(IxI)'!$M15</f>
        <v>0</v>
      </c>
      <c r="AK15">
        <f>I!AJ13*'Sim_Vt_Of(IxI)'!$M15</f>
        <v>0</v>
      </c>
      <c r="AL15">
        <f>I!AK13*'Sim_Vt_Of(IxI)'!$M15</f>
        <v>0</v>
      </c>
      <c r="AM15">
        <f>I!AL13*'Sim_Vt_Of(IxI)'!$M15</f>
        <v>0</v>
      </c>
      <c r="AN15">
        <f>I!AM13*'Sim_Vt_Of(IxI)'!$M15</f>
        <v>0</v>
      </c>
      <c r="AO15">
        <f>I!AN13*'Sim_Vt_Of(IxI)'!$M15</f>
        <v>0</v>
      </c>
      <c r="AP15">
        <f>I!AO13*'Sim_Vt_Of(IxI)'!$M15</f>
        <v>0</v>
      </c>
      <c r="AQ15">
        <f>I!AP13*'Sim_Vt_Of(IxI)'!$M15</f>
        <v>0</v>
      </c>
      <c r="AR15">
        <f>I!AQ13*'Sim_Vt_Of(IxI)'!$M15</f>
        <v>0</v>
      </c>
      <c r="AS15">
        <f>I!AR13*'Sim_Vt_Of(IxI)'!$M15</f>
        <v>0</v>
      </c>
      <c r="AT15">
        <f>I!AS13*'Sim_Vt_Of(IxI)'!$M15</f>
        <v>0</v>
      </c>
      <c r="AU15">
        <f>I!AT13*'Sim_Vt_Of(IxI)'!$M15</f>
        <v>0</v>
      </c>
      <c r="AV15">
        <f>I!AU13*'Sim_Vt_Of(IxI)'!$M15</f>
        <v>0</v>
      </c>
      <c r="AW15">
        <f>I!AV13*'Sim_Vt_Of(IxI)'!$M15</f>
        <v>0</v>
      </c>
      <c r="AX15">
        <f>I!AW13*'Sim_Vt_Of(IxI)'!$M15</f>
        <v>0</v>
      </c>
      <c r="AY15">
        <f>I!AX13*'Sim_Vt_Of(IxI)'!$M15</f>
        <v>0</v>
      </c>
      <c r="AZ15">
        <f>I!AY13*'Sim_Vt_Of(IxI)'!$M15</f>
        <v>0</v>
      </c>
      <c r="BA15">
        <f>I!AZ13*'Sim_Vt_Of(IxI)'!$M15</f>
        <v>0</v>
      </c>
      <c r="BB15">
        <f>I!BA13*'Sim_Vt_Of(IxI)'!$M15</f>
        <v>0</v>
      </c>
      <c r="BC15">
        <f>I!BB13*'Sim_Vt_Of(IxI)'!$M15</f>
        <v>0</v>
      </c>
      <c r="BD15">
        <f>I!BC13*'Sim_Vt_Of(IxI)'!$M15</f>
        <v>0</v>
      </c>
      <c r="BE15">
        <f>I!BD13*'Sim_Vt_Of(IxI)'!$M15</f>
        <v>0</v>
      </c>
      <c r="BF15">
        <f>I!BE13*'Sim_Vt_Of(IxI)'!$M15</f>
        <v>0</v>
      </c>
      <c r="BG15">
        <f>I!BF13*'Sim_Vt_Of(IxI)'!$M15</f>
        <v>0</v>
      </c>
      <c r="BH15">
        <f>I!BG13*'Sim_Vt_Of(IxI)'!$M15</f>
        <v>0</v>
      </c>
      <c r="BI15">
        <f>I!BH13*'Sim_Vt_Of(IxI)'!$M15</f>
        <v>0</v>
      </c>
      <c r="BJ15">
        <f>I!BI13*'Sim_Vt_Of(IxI)'!$M15</f>
        <v>0</v>
      </c>
      <c r="BK15">
        <f>I!BJ13*'Sim_Vt_Of(IxI)'!$M15</f>
        <v>0</v>
      </c>
      <c r="BL15">
        <f>I!BK13*'Sim_Vt_Of(IxI)'!$M15</f>
        <v>0</v>
      </c>
      <c r="BM15">
        <f>I!BL13*'Sim_Vt_Of(IxI)'!$M15</f>
        <v>0</v>
      </c>
      <c r="BN15">
        <f>I!BM13*'Sim_Vt_Of(IxI)'!$M15</f>
        <v>0</v>
      </c>
      <c r="BO15">
        <f>I!BN13*'Sim_Vt_Of(IxI)'!$M15</f>
        <v>0</v>
      </c>
      <c r="BP15">
        <f>I!BO13*'Sim_Vt_Of(IxI)'!$M15</f>
        <v>0</v>
      </c>
      <c r="BQ15">
        <f>I!BP13*'Sim_Vt_Of(IxI)'!$M15</f>
        <v>0</v>
      </c>
      <c r="BR15">
        <f>I!BQ13*'Sim_Vt_Of(IxI)'!$M15</f>
        <v>0</v>
      </c>
      <c r="BS15">
        <f>I!BR13*'Sim_Vt_Of(IxI)'!$M15</f>
        <v>0</v>
      </c>
      <c r="BT15">
        <f>I!BS13*'Sim_Vt_Of(IxI)'!$M15</f>
        <v>0</v>
      </c>
      <c r="BU15">
        <f>I!BT13*'Sim_Vt_Of(IxI)'!$M15</f>
        <v>0</v>
      </c>
      <c r="BV15">
        <f>I!BU13*'Sim_Vt_Of(IxI)'!$M15</f>
        <v>0</v>
      </c>
      <c r="BW15">
        <f>I!BV13*'Sim_Vt_Of(IxI)'!$M15</f>
        <v>0</v>
      </c>
      <c r="BX15">
        <f>I!BW13*'Sim_Vt_Of(IxI)'!$M15</f>
        <v>0</v>
      </c>
      <c r="BY15">
        <f>I!BX13*'Sim_Vt_Of(IxI)'!$M15</f>
        <v>0</v>
      </c>
    </row>
    <row r="16" spans="1:77" x14ac:dyDescent="0.3">
      <c r="A16" s="105" t="s">
        <v>212</v>
      </c>
      <c r="B16">
        <f>I!A14*'Sim_Vt_Of(IxI)'!$M16</f>
        <v>0</v>
      </c>
      <c r="C16">
        <f>I!B14*'Sim_Vt_Of(IxI)'!$M16</f>
        <v>0</v>
      </c>
      <c r="D16">
        <f>I!C14*'Sim_Vt_Of(IxI)'!$M16</f>
        <v>0</v>
      </c>
      <c r="E16">
        <f>I!D14*'Sim_Vt_Of(IxI)'!$M16</f>
        <v>0</v>
      </c>
      <c r="F16">
        <f>I!E14*'Sim_Vt_Of(IxI)'!$M16</f>
        <v>0</v>
      </c>
      <c r="G16">
        <f>I!F14*'Sim_Vt_Of(IxI)'!$M16</f>
        <v>0</v>
      </c>
      <c r="H16">
        <f>I!G14*'Sim_Vt_Of(IxI)'!$M16</f>
        <v>0</v>
      </c>
      <c r="I16">
        <f>I!H14*'Sim_Vt_Of(IxI)'!$M16</f>
        <v>0</v>
      </c>
      <c r="J16">
        <f>I!I14*'Sim_Vt_Of(IxI)'!$M16</f>
        <v>0</v>
      </c>
      <c r="K16">
        <f>I!J14*'Sim_Vt_Of(IxI)'!$M16</f>
        <v>0</v>
      </c>
      <c r="L16">
        <f>I!K14*'Sim_Vt_Of(IxI)'!$M16</f>
        <v>0</v>
      </c>
      <c r="M16">
        <f>I!L14*'Sim_Vt_Of(IxI)'!$M16</f>
        <v>0</v>
      </c>
      <c r="N16">
        <f>I!M14*'Sim_Vt_Of(IxI)'!$M16</f>
        <v>0</v>
      </c>
      <c r="O16">
        <f>I!N14*'Sim_Vt_Of(IxI)'!$M16</f>
        <v>0</v>
      </c>
      <c r="P16">
        <f>I!O14*'Sim_Vt_Of(IxI)'!$M16</f>
        <v>0</v>
      </c>
      <c r="Q16">
        <f>I!P14*'Sim_Vt_Of(IxI)'!$M16</f>
        <v>0</v>
      </c>
      <c r="R16">
        <f>I!Q14*'Sim_Vt_Of(IxI)'!$M16</f>
        <v>0</v>
      </c>
      <c r="S16">
        <f>I!R14*'Sim_Vt_Of(IxI)'!$M16</f>
        <v>0</v>
      </c>
      <c r="T16">
        <f>I!S14*'Sim_Vt_Of(IxI)'!$M16</f>
        <v>0</v>
      </c>
      <c r="U16">
        <f>I!T14*'Sim_Vt_Of(IxI)'!$M16</f>
        <v>0</v>
      </c>
      <c r="V16">
        <f>I!U14*'Sim_Vt_Of(IxI)'!$M16</f>
        <v>0</v>
      </c>
      <c r="W16">
        <f>I!V14*'Sim_Vt_Of(IxI)'!$M16</f>
        <v>0</v>
      </c>
      <c r="X16">
        <f>I!W14*'Sim_Vt_Of(IxI)'!$M16</f>
        <v>0</v>
      </c>
      <c r="Y16">
        <f>I!X14*'Sim_Vt_Of(IxI)'!$M16</f>
        <v>0</v>
      </c>
      <c r="Z16">
        <f>I!Y14*'Sim_Vt_Of(IxI)'!$M16</f>
        <v>0</v>
      </c>
      <c r="AA16">
        <f>I!Z14*'Sim_Vt_Of(IxI)'!$M16</f>
        <v>0</v>
      </c>
      <c r="AB16">
        <f>I!AA14*'Sim_Vt_Of(IxI)'!$M16</f>
        <v>0</v>
      </c>
      <c r="AC16">
        <f>I!AB14*'Sim_Vt_Of(IxI)'!$M16</f>
        <v>0</v>
      </c>
      <c r="AD16">
        <f>I!AC14*'Sim_Vt_Of(IxI)'!$M16</f>
        <v>0</v>
      </c>
      <c r="AE16">
        <f>I!AD14*'Sim_Vt_Of(IxI)'!$M16</f>
        <v>0</v>
      </c>
      <c r="AF16">
        <f>I!AE14*'Sim_Vt_Of(IxI)'!$M16</f>
        <v>0</v>
      </c>
      <c r="AG16">
        <f>I!AF14*'Sim_Vt_Of(IxI)'!$M16</f>
        <v>0</v>
      </c>
      <c r="AH16">
        <f>I!AG14*'Sim_Vt_Of(IxI)'!$M16</f>
        <v>0</v>
      </c>
      <c r="AI16">
        <f>I!AH14*'Sim_Vt_Of(IxI)'!$M16</f>
        <v>0</v>
      </c>
      <c r="AJ16">
        <f>I!AI14*'Sim_Vt_Of(IxI)'!$M16</f>
        <v>0</v>
      </c>
      <c r="AK16">
        <f>I!AJ14*'Sim_Vt_Of(IxI)'!$M16</f>
        <v>0</v>
      </c>
      <c r="AL16">
        <f>I!AK14*'Sim_Vt_Of(IxI)'!$M16</f>
        <v>0</v>
      </c>
      <c r="AM16">
        <f>I!AL14*'Sim_Vt_Of(IxI)'!$M16</f>
        <v>0</v>
      </c>
      <c r="AN16">
        <f>I!AM14*'Sim_Vt_Of(IxI)'!$M16</f>
        <v>0</v>
      </c>
      <c r="AO16">
        <f>I!AN14*'Sim_Vt_Of(IxI)'!$M16</f>
        <v>0</v>
      </c>
      <c r="AP16">
        <f>I!AO14*'Sim_Vt_Of(IxI)'!$M16</f>
        <v>0</v>
      </c>
      <c r="AQ16">
        <f>I!AP14*'Sim_Vt_Of(IxI)'!$M16</f>
        <v>0</v>
      </c>
      <c r="AR16">
        <f>I!AQ14*'Sim_Vt_Of(IxI)'!$M16</f>
        <v>0</v>
      </c>
      <c r="AS16">
        <f>I!AR14*'Sim_Vt_Of(IxI)'!$M16</f>
        <v>0</v>
      </c>
      <c r="AT16">
        <f>I!AS14*'Sim_Vt_Of(IxI)'!$M16</f>
        <v>0</v>
      </c>
      <c r="AU16">
        <f>I!AT14*'Sim_Vt_Of(IxI)'!$M16</f>
        <v>0</v>
      </c>
      <c r="AV16">
        <f>I!AU14*'Sim_Vt_Of(IxI)'!$M16</f>
        <v>0</v>
      </c>
      <c r="AW16">
        <f>I!AV14*'Sim_Vt_Of(IxI)'!$M16</f>
        <v>0</v>
      </c>
      <c r="AX16">
        <f>I!AW14*'Sim_Vt_Of(IxI)'!$M16</f>
        <v>0</v>
      </c>
      <c r="AY16">
        <f>I!AX14*'Sim_Vt_Of(IxI)'!$M16</f>
        <v>0</v>
      </c>
      <c r="AZ16">
        <f>I!AY14*'Sim_Vt_Of(IxI)'!$M16</f>
        <v>0</v>
      </c>
      <c r="BA16">
        <f>I!AZ14*'Sim_Vt_Of(IxI)'!$M16</f>
        <v>0</v>
      </c>
      <c r="BB16">
        <f>I!BA14*'Sim_Vt_Of(IxI)'!$M16</f>
        <v>0</v>
      </c>
      <c r="BC16">
        <f>I!BB14*'Sim_Vt_Of(IxI)'!$M16</f>
        <v>0</v>
      </c>
      <c r="BD16">
        <f>I!BC14*'Sim_Vt_Of(IxI)'!$M16</f>
        <v>0</v>
      </c>
      <c r="BE16">
        <f>I!BD14*'Sim_Vt_Of(IxI)'!$M16</f>
        <v>0</v>
      </c>
      <c r="BF16">
        <f>I!BE14*'Sim_Vt_Of(IxI)'!$M16</f>
        <v>0</v>
      </c>
      <c r="BG16">
        <f>I!BF14*'Sim_Vt_Of(IxI)'!$M16</f>
        <v>0</v>
      </c>
      <c r="BH16">
        <f>I!BG14*'Sim_Vt_Of(IxI)'!$M16</f>
        <v>0</v>
      </c>
      <c r="BI16">
        <f>I!BH14*'Sim_Vt_Of(IxI)'!$M16</f>
        <v>0</v>
      </c>
      <c r="BJ16">
        <f>I!BI14*'Sim_Vt_Of(IxI)'!$M16</f>
        <v>0</v>
      </c>
      <c r="BK16">
        <f>I!BJ14*'Sim_Vt_Of(IxI)'!$M16</f>
        <v>0</v>
      </c>
      <c r="BL16">
        <f>I!BK14*'Sim_Vt_Of(IxI)'!$M16</f>
        <v>0</v>
      </c>
      <c r="BM16">
        <f>I!BL14*'Sim_Vt_Of(IxI)'!$M16</f>
        <v>0</v>
      </c>
      <c r="BN16">
        <f>I!BM14*'Sim_Vt_Of(IxI)'!$M16</f>
        <v>0</v>
      </c>
      <c r="BO16">
        <f>I!BN14*'Sim_Vt_Of(IxI)'!$M16</f>
        <v>0</v>
      </c>
      <c r="BP16">
        <f>I!BO14*'Sim_Vt_Of(IxI)'!$M16</f>
        <v>0</v>
      </c>
      <c r="BQ16">
        <f>I!BP14*'Sim_Vt_Of(IxI)'!$M16</f>
        <v>0</v>
      </c>
      <c r="BR16">
        <f>I!BQ14*'Sim_Vt_Of(IxI)'!$M16</f>
        <v>0</v>
      </c>
      <c r="BS16">
        <f>I!BR14*'Sim_Vt_Of(IxI)'!$M16</f>
        <v>0</v>
      </c>
      <c r="BT16">
        <f>I!BS14*'Sim_Vt_Of(IxI)'!$M16</f>
        <v>0</v>
      </c>
      <c r="BU16">
        <f>I!BT14*'Sim_Vt_Of(IxI)'!$M16</f>
        <v>0</v>
      </c>
      <c r="BV16">
        <f>I!BU14*'Sim_Vt_Of(IxI)'!$M16</f>
        <v>0</v>
      </c>
      <c r="BW16">
        <f>I!BV14*'Sim_Vt_Of(IxI)'!$M16</f>
        <v>0</v>
      </c>
      <c r="BX16">
        <f>I!BW14*'Sim_Vt_Of(IxI)'!$M16</f>
        <v>0</v>
      </c>
      <c r="BY16">
        <f>I!BX14*'Sim_Vt_Of(IxI)'!$M16</f>
        <v>0</v>
      </c>
    </row>
    <row r="17" spans="1:77" x14ac:dyDescent="0.3">
      <c r="A17" s="105" t="s">
        <v>218</v>
      </c>
      <c r="B17">
        <f>I!A15*'Sim_Vt_Of(IxI)'!$M17</f>
        <v>0</v>
      </c>
      <c r="C17">
        <f>I!B15*'Sim_Vt_Of(IxI)'!$M17</f>
        <v>0</v>
      </c>
      <c r="D17">
        <f>I!C15*'Sim_Vt_Of(IxI)'!$M17</f>
        <v>0</v>
      </c>
      <c r="E17">
        <f>I!D15*'Sim_Vt_Of(IxI)'!$M17</f>
        <v>0</v>
      </c>
      <c r="F17">
        <f>I!E15*'Sim_Vt_Of(IxI)'!$M17</f>
        <v>0</v>
      </c>
      <c r="G17">
        <f>I!F15*'Sim_Vt_Of(IxI)'!$M17</f>
        <v>0</v>
      </c>
      <c r="H17">
        <f>I!G15*'Sim_Vt_Of(IxI)'!$M17</f>
        <v>0</v>
      </c>
      <c r="I17">
        <f>I!H15*'Sim_Vt_Of(IxI)'!$M17</f>
        <v>0</v>
      </c>
      <c r="J17">
        <f>I!I15*'Sim_Vt_Of(IxI)'!$M17</f>
        <v>0</v>
      </c>
      <c r="K17">
        <f>I!J15*'Sim_Vt_Of(IxI)'!$M17</f>
        <v>0</v>
      </c>
      <c r="L17">
        <f>I!K15*'Sim_Vt_Of(IxI)'!$M17</f>
        <v>0</v>
      </c>
      <c r="M17">
        <f>I!L15*'Sim_Vt_Of(IxI)'!$M17</f>
        <v>0</v>
      </c>
      <c r="N17">
        <f>I!M15*'Sim_Vt_Of(IxI)'!$M17</f>
        <v>0</v>
      </c>
      <c r="O17">
        <f>I!N15*'Sim_Vt_Of(IxI)'!$M17</f>
        <v>0</v>
      </c>
      <c r="P17">
        <f>I!O15*'Sim_Vt_Of(IxI)'!$M17</f>
        <v>0</v>
      </c>
      <c r="Q17">
        <f>I!P15*'Sim_Vt_Of(IxI)'!$M17</f>
        <v>0</v>
      </c>
      <c r="R17">
        <f>I!Q15*'Sim_Vt_Of(IxI)'!$M17</f>
        <v>0</v>
      </c>
      <c r="S17">
        <f>I!R15*'Sim_Vt_Of(IxI)'!$M17</f>
        <v>0</v>
      </c>
      <c r="T17">
        <f>I!S15*'Sim_Vt_Of(IxI)'!$M17</f>
        <v>0</v>
      </c>
      <c r="U17">
        <f>I!T15*'Sim_Vt_Of(IxI)'!$M17</f>
        <v>0</v>
      </c>
      <c r="V17">
        <f>I!U15*'Sim_Vt_Of(IxI)'!$M17</f>
        <v>0</v>
      </c>
      <c r="W17">
        <f>I!V15*'Sim_Vt_Of(IxI)'!$M17</f>
        <v>0</v>
      </c>
      <c r="X17">
        <f>I!W15*'Sim_Vt_Of(IxI)'!$M17</f>
        <v>0</v>
      </c>
      <c r="Y17">
        <f>I!X15*'Sim_Vt_Of(IxI)'!$M17</f>
        <v>0</v>
      </c>
      <c r="Z17">
        <f>I!Y15*'Sim_Vt_Of(IxI)'!$M17</f>
        <v>0</v>
      </c>
      <c r="AA17">
        <f>I!Z15*'Sim_Vt_Of(IxI)'!$M17</f>
        <v>0</v>
      </c>
      <c r="AB17">
        <f>I!AA15*'Sim_Vt_Of(IxI)'!$M17</f>
        <v>0</v>
      </c>
      <c r="AC17">
        <f>I!AB15*'Sim_Vt_Of(IxI)'!$M17</f>
        <v>0</v>
      </c>
      <c r="AD17">
        <f>I!AC15*'Sim_Vt_Of(IxI)'!$M17</f>
        <v>0</v>
      </c>
      <c r="AE17">
        <f>I!AD15*'Sim_Vt_Of(IxI)'!$M17</f>
        <v>0</v>
      </c>
      <c r="AF17">
        <f>I!AE15*'Sim_Vt_Of(IxI)'!$M17</f>
        <v>0</v>
      </c>
      <c r="AG17">
        <f>I!AF15*'Sim_Vt_Of(IxI)'!$M17</f>
        <v>0</v>
      </c>
      <c r="AH17">
        <f>I!AG15*'Sim_Vt_Of(IxI)'!$M17</f>
        <v>0</v>
      </c>
      <c r="AI17">
        <f>I!AH15*'Sim_Vt_Of(IxI)'!$M17</f>
        <v>0</v>
      </c>
      <c r="AJ17">
        <f>I!AI15*'Sim_Vt_Of(IxI)'!$M17</f>
        <v>0</v>
      </c>
      <c r="AK17">
        <f>I!AJ15*'Sim_Vt_Of(IxI)'!$M17</f>
        <v>0</v>
      </c>
      <c r="AL17">
        <f>I!AK15*'Sim_Vt_Of(IxI)'!$M17</f>
        <v>0</v>
      </c>
      <c r="AM17">
        <f>I!AL15*'Sim_Vt_Of(IxI)'!$M17</f>
        <v>0</v>
      </c>
      <c r="AN17">
        <f>I!AM15*'Sim_Vt_Of(IxI)'!$M17</f>
        <v>0</v>
      </c>
      <c r="AO17">
        <f>I!AN15*'Sim_Vt_Of(IxI)'!$M17</f>
        <v>0</v>
      </c>
      <c r="AP17">
        <f>I!AO15*'Sim_Vt_Of(IxI)'!$M17</f>
        <v>0</v>
      </c>
      <c r="AQ17">
        <f>I!AP15*'Sim_Vt_Of(IxI)'!$M17</f>
        <v>0</v>
      </c>
      <c r="AR17">
        <f>I!AQ15*'Sim_Vt_Of(IxI)'!$M17</f>
        <v>0</v>
      </c>
      <c r="AS17">
        <f>I!AR15*'Sim_Vt_Of(IxI)'!$M17</f>
        <v>0</v>
      </c>
      <c r="AT17">
        <f>I!AS15*'Sim_Vt_Of(IxI)'!$M17</f>
        <v>0</v>
      </c>
      <c r="AU17">
        <f>I!AT15*'Sim_Vt_Of(IxI)'!$M17</f>
        <v>0</v>
      </c>
      <c r="AV17">
        <f>I!AU15*'Sim_Vt_Of(IxI)'!$M17</f>
        <v>0</v>
      </c>
      <c r="AW17">
        <f>I!AV15*'Sim_Vt_Of(IxI)'!$M17</f>
        <v>0</v>
      </c>
      <c r="AX17">
        <f>I!AW15*'Sim_Vt_Of(IxI)'!$M17</f>
        <v>0</v>
      </c>
      <c r="AY17">
        <f>I!AX15*'Sim_Vt_Of(IxI)'!$M17</f>
        <v>0</v>
      </c>
      <c r="AZ17">
        <f>I!AY15*'Sim_Vt_Of(IxI)'!$M17</f>
        <v>0</v>
      </c>
      <c r="BA17">
        <f>I!AZ15*'Sim_Vt_Of(IxI)'!$M17</f>
        <v>0</v>
      </c>
      <c r="BB17">
        <f>I!BA15*'Sim_Vt_Of(IxI)'!$M17</f>
        <v>0</v>
      </c>
      <c r="BC17">
        <f>I!BB15*'Sim_Vt_Of(IxI)'!$M17</f>
        <v>0</v>
      </c>
      <c r="BD17">
        <f>I!BC15*'Sim_Vt_Of(IxI)'!$M17</f>
        <v>0</v>
      </c>
      <c r="BE17">
        <f>I!BD15*'Sim_Vt_Of(IxI)'!$M17</f>
        <v>0</v>
      </c>
      <c r="BF17">
        <f>I!BE15*'Sim_Vt_Of(IxI)'!$M17</f>
        <v>0</v>
      </c>
      <c r="BG17">
        <f>I!BF15*'Sim_Vt_Of(IxI)'!$M17</f>
        <v>0</v>
      </c>
      <c r="BH17">
        <f>I!BG15*'Sim_Vt_Of(IxI)'!$M17</f>
        <v>0</v>
      </c>
      <c r="BI17">
        <f>I!BH15*'Sim_Vt_Of(IxI)'!$M17</f>
        <v>0</v>
      </c>
      <c r="BJ17">
        <f>I!BI15*'Sim_Vt_Of(IxI)'!$M17</f>
        <v>0</v>
      </c>
      <c r="BK17">
        <f>I!BJ15*'Sim_Vt_Of(IxI)'!$M17</f>
        <v>0</v>
      </c>
      <c r="BL17">
        <f>I!BK15*'Sim_Vt_Of(IxI)'!$M17</f>
        <v>0</v>
      </c>
      <c r="BM17">
        <f>I!BL15*'Sim_Vt_Of(IxI)'!$M17</f>
        <v>0</v>
      </c>
      <c r="BN17">
        <f>I!BM15*'Sim_Vt_Of(IxI)'!$M17</f>
        <v>0</v>
      </c>
      <c r="BO17">
        <f>I!BN15*'Sim_Vt_Of(IxI)'!$M17</f>
        <v>0</v>
      </c>
      <c r="BP17">
        <f>I!BO15*'Sim_Vt_Of(IxI)'!$M17</f>
        <v>0</v>
      </c>
      <c r="BQ17">
        <f>I!BP15*'Sim_Vt_Of(IxI)'!$M17</f>
        <v>0</v>
      </c>
      <c r="BR17">
        <f>I!BQ15*'Sim_Vt_Of(IxI)'!$M17</f>
        <v>0</v>
      </c>
      <c r="BS17">
        <f>I!BR15*'Sim_Vt_Of(IxI)'!$M17</f>
        <v>0</v>
      </c>
      <c r="BT17">
        <f>I!BS15*'Sim_Vt_Of(IxI)'!$M17</f>
        <v>0</v>
      </c>
      <c r="BU17">
        <f>I!BT15*'Sim_Vt_Of(IxI)'!$M17</f>
        <v>0</v>
      </c>
      <c r="BV17">
        <f>I!BU15*'Sim_Vt_Of(IxI)'!$M17</f>
        <v>0</v>
      </c>
      <c r="BW17">
        <f>I!BV15*'Sim_Vt_Of(IxI)'!$M17</f>
        <v>0</v>
      </c>
      <c r="BX17">
        <f>I!BW15*'Sim_Vt_Of(IxI)'!$M17</f>
        <v>0</v>
      </c>
      <c r="BY17">
        <f>I!BX15*'Sim_Vt_Of(IxI)'!$M17</f>
        <v>0</v>
      </c>
    </row>
    <row r="18" spans="1:77" x14ac:dyDescent="0.3">
      <c r="A18" s="105" t="s">
        <v>222</v>
      </c>
      <c r="B18">
        <f>I!A16*'Sim_Vt_Of(IxI)'!$M18</f>
        <v>0</v>
      </c>
      <c r="C18">
        <f>I!B16*'Sim_Vt_Of(IxI)'!$M18</f>
        <v>0</v>
      </c>
      <c r="D18">
        <f>I!C16*'Sim_Vt_Of(IxI)'!$M18</f>
        <v>0</v>
      </c>
      <c r="E18">
        <f>I!D16*'Sim_Vt_Of(IxI)'!$M18</f>
        <v>0</v>
      </c>
      <c r="F18">
        <f>I!E16*'Sim_Vt_Of(IxI)'!$M18</f>
        <v>0</v>
      </c>
      <c r="G18">
        <f>I!F16*'Sim_Vt_Of(IxI)'!$M18</f>
        <v>0</v>
      </c>
      <c r="H18">
        <f>I!G16*'Sim_Vt_Of(IxI)'!$M18</f>
        <v>0</v>
      </c>
      <c r="I18">
        <f>I!H16*'Sim_Vt_Of(IxI)'!$M18</f>
        <v>0</v>
      </c>
      <c r="J18">
        <f>I!I16*'Sim_Vt_Of(IxI)'!$M18</f>
        <v>0</v>
      </c>
      <c r="K18">
        <f>I!J16*'Sim_Vt_Of(IxI)'!$M18</f>
        <v>0</v>
      </c>
      <c r="L18">
        <f>I!K16*'Sim_Vt_Of(IxI)'!$M18</f>
        <v>0</v>
      </c>
      <c r="M18">
        <f>I!L16*'Sim_Vt_Of(IxI)'!$M18</f>
        <v>0</v>
      </c>
      <c r="N18">
        <f>I!M16*'Sim_Vt_Of(IxI)'!$M18</f>
        <v>0</v>
      </c>
      <c r="O18">
        <f>I!N16*'Sim_Vt_Of(IxI)'!$M18</f>
        <v>0</v>
      </c>
      <c r="P18">
        <f>I!O16*'Sim_Vt_Of(IxI)'!$M18</f>
        <v>0</v>
      </c>
      <c r="Q18">
        <f>I!P16*'Sim_Vt_Of(IxI)'!$M18</f>
        <v>0</v>
      </c>
      <c r="R18">
        <f>I!Q16*'Sim_Vt_Of(IxI)'!$M18</f>
        <v>0</v>
      </c>
      <c r="S18">
        <f>I!R16*'Sim_Vt_Of(IxI)'!$M18</f>
        <v>0</v>
      </c>
      <c r="T18">
        <f>I!S16*'Sim_Vt_Of(IxI)'!$M18</f>
        <v>0</v>
      </c>
      <c r="U18">
        <f>I!T16*'Sim_Vt_Of(IxI)'!$M18</f>
        <v>0</v>
      </c>
      <c r="V18">
        <f>I!U16*'Sim_Vt_Of(IxI)'!$M18</f>
        <v>0</v>
      </c>
      <c r="W18">
        <f>I!V16*'Sim_Vt_Of(IxI)'!$M18</f>
        <v>0</v>
      </c>
      <c r="X18">
        <f>I!W16*'Sim_Vt_Of(IxI)'!$M18</f>
        <v>0</v>
      </c>
      <c r="Y18">
        <f>I!X16*'Sim_Vt_Of(IxI)'!$M18</f>
        <v>0</v>
      </c>
      <c r="Z18">
        <f>I!Y16*'Sim_Vt_Of(IxI)'!$M18</f>
        <v>0</v>
      </c>
      <c r="AA18">
        <f>I!Z16*'Sim_Vt_Of(IxI)'!$M18</f>
        <v>0</v>
      </c>
      <c r="AB18">
        <f>I!AA16*'Sim_Vt_Of(IxI)'!$M18</f>
        <v>0</v>
      </c>
      <c r="AC18">
        <f>I!AB16*'Sim_Vt_Of(IxI)'!$M18</f>
        <v>0</v>
      </c>
      <c r="AD18">
        <f>I!AC16*'Sim_Vt_Of(IxI)'!$M18</f>
        <v>0</v>
      </c>
      <c r="AE18">
        <f>I!AD16*'Sim_Vt_Of(IxI)'!$M18</f>
        <v>0</v>
      </c>
      <c r="AF18">
        <f>I!AE16*'Sim_Vt_Of(IxI)'!$M18</f>
        <v>0</v>
      </c>
      <c r="AG18">
        <f>I!AF16*'Sim_Vt_Of(IxI)'!$M18</f>
        <v>0</v>
      </c>
      <c r="AH18">
        <f>I!AG16*'Sim_Vt_Of(IxI)'!$M18</f>
        <v>0</v>
      </c>
      <c r="AI18">
        <f>I!AH16*'Sim_Vt_Of(IxI)'!$M18</f>
        <v>0</v>
      </c>
      <c r="AJ18">
        <f>I!AI16*'Sim_Vt_Of(IxI)'!$M18</f>
        <v>0</v>
      </c>
      <c r="AK18">
        <f>I!AJ16*'Sim_Vt_Of(IxI)'!$M18</f>
        <v>0</v>
      </c>
      <c r="AL18">
        <f>I!AK16*'Sim_Vt_Of(IxI)'!$M18</f>
        <v>0</v>
      </c>
      <c r="AM18">
        <f>I!AL16*'Sim_Vt_Of(IxI)'!$M18</f>
        <v>0</v>
      </c>
      <c r="AN18">
        <f>I!AM16*'Sim_Vt_Of(IxI)'!$M18</f>
        <v>0</v>
      </c>
      <c r="AO18">
        <f>I!AN16*'Sim_Vt_Of(IxI)'!$M18</f>
        <v>0</v>
      </c>
      <c r="AP18">
        <f>I!AO16*'Sim_Vt_Of(IxI)'!$M18</f>
        <v>0</v>
      </c>
      <c r="AQ18">
        <f>I!AP16*'Sim_Vt_Of(IxI)'!$M18</f>
        <v>0</v>
      </c>
      <c r="AR18">
        <f>I!AQ16*'Sim_Vt_Of(IxI)'!$M18</f>
        <v>0</v>
      </c>
      <c r="AS18">
        <f>I!AR16*'Sim_Vt_Of(IxI)'!$M18</f>
        <v>0</v>
      </c>
      <c r="AT18">
        <f>I!AS16*'Sim_Vt_Of(IxI)'!$M18</f>
        <v>0</v>
      </c>
      <c r="AU18">
        <f>I!AT16*'Sim_Vt_Of(IxI)'!$M18</f>
        <v>0</v>
      </c>
      <c r="AV18">
        <f>I!AU16*'Sim_Vt_Of(IxI)'!$M18</f>
        <v>0</v>
      </c>
      <c r="AW18">
        <f>I!AV16*'Sim_Vt_Of(IxI)'!$M18</f>
        <v>0</v>
      </c>
      <c r="AX18">
        <f>I!AW16*'Sim_Vt_Of(IxI)'!$M18</f>
        <v>0</v>
      </c>
      <c r="AY18">
        <f>I!AX16*'Sim_Vt_Of(IxI)'!$M18</f>
        <v>0</v>
      </c>
      <c r="AZ18">
        <f>I!AY16*'Sim_Vt_Of(IxI)'!$M18</f>
        <v>0</v>
      </c>
      <c r="BA18">
        <f>I!AZ16*'Sim_Vt_Of(IxI)'!$M18</f>
        <v>0</v>
      </c>
      <c r="BB18">
        <f>I!BA16*'Sim_Vt_Of(IxI)'!$M18</f>
        <v>0</v>
      </c>
      <c r="BC18">
        <f>I!BB16*'Sim_Vt_Of(IxI)'!$M18</f>
        <v>0</v>
      </c>
      <c r="BD18">
        <f>I!BC16*'Sim_Vt_Of(IxI)'!$M18</f>
        <v>0</v>
      </c>
      <c r="BE18">
        <f>I!BD16*'Sim_Vt_Of(IxI)'!$M18</f>
        <v>0</v>
      </c>
      <c r="BF18">
        <f>I!BE16*'Sim_Vt_Of(IxI)'!$M18</f>
        <v>0</v>
      </c>
      <c r="BG18">
        <f>I!BF16*'Sim_Vt_Of(IxI)'!$M18</f>
        <v>0</v>
      </c>
      <c r="BH18">
        <f>I!BG16*'Sim_Vt_Of(IxI)'!$M18</f>
        <v>0</v>
      </c>
      <c r="BI18">
        <f>I!BH16*'Sim_Vt_Of(IxI)'!$M18</f>
        <v>0</v>
      </c>
      <c r="BJ18">
        <f>I!BI16*'Sim_Vt_Of(IxI)'!$M18</f>
        <v>0</v>
      </c>
      <c r="BK18">
        <f>I!BJ16*'Sim_Vt_Of(IxI)'!$M18</f>
        <v>0</v>
      </c>
      <c r="BL18">
        <f>I!BK16*'Sim_Vt_Of(IxI)'!$M18</f>
        <v>0</v>
      </c>
      <c r="BM18">
        <f>I!BL16*'Sim_Vt_Of(IxI)'!$M18</f>
        <v>0</v>
      </c>
      <c r="BN18">
        <f>I!BM16*'Sim_Vt_Of(IxI)'!$M18</f>
        <v>0</v>
      </c>
      <c r="BO18">
        <f>I!BN16*'Sim_Vt_Of(IxI)'!$M18</f>
        <v>0</v>
      </c>
      <c r="BP18">
        <f>I!BO16*'Sim_Vt_Of(IxI)'!$M18</f>
        <v>0</v>
      </c>
      <c r="BQ18">
        <f>I!BP16*'Sim_Vt_Of(IxI)'!$M18</f>
        <v>0</v>
      </c>
      <c r="BR18">
        <f>I!BQ16*'Sim_Vt_Of(IxI)'!$M18</f>
        <v>0</v>
      </c>
      <c r="BS18">
        <f>I!BR16*'Sim_Vt_Of(IxI)'!$M18</f>
        <v>0</v>
      </c>
      <c r="BT18">
        <f>I!BS16*'Sim_Vt_Of(IxI)'!$M18</f>
        <v>0</v>
      </c>
      <c r="BU18">
        <f>I!BT16*'Sim_Vt_Of(IxI)'!$M18</f>
        <v>0</v>
      </c>
      <c r="BV18">
        <f>I!BU16*'Sim_Vt_Of(IxI)'!$M18</f>
        <v>0</v>
      </c>
      <c r="BW18">
        <f>I!BV16*'Sim_Vt_Of(IxI)'!$M18</f>
        <v>0</v>
      </c>
      <c r="BX18">
        <f>I!BW16*'Sim_Vt_Of(IxI)'!$M18</f>
        <v>0</v>
      </c>
      <c r="BY18">
        <f>I!BX16*'Sim_Vt_Of(IxI)'!$M18</f>
        <v>0</v>
      </c>
    </row>
    <row r="19" spans="1:77" x14ac:dyDescent="0.3">
      <c r="A19" s="105" t="s">
        <v>240</v>
      </c>
      <c r="B19">
        <f>I!A17*'Sim_Vt_Of(IxI)'!$M19</f>
        <v>0</v>
      </c>
      <c r="C19">
        <f>I!B17*'Sim_Vt_Of(IxI)'!$M19</f>
        <v>0</v>
      </c>
      <c r="D19">
        <f>I!C17*'Sim_Vt_Of(IxI)'!$M19</f>
        <v>0</v>
      </c>
      <c r="E19">
        <f>I!D17*'Sim_Vt_Of(IxI)'!$M19</f>
        <v>0</v>
      </c>
      <c r="F19">
        <f>I!E17*'Sim_Vt_Of(IxI)'!$M19</f>
        <v>0</v>
      </c>
      <c r="G19">
        <f>I!F17*'Sim_Vt_Of(IxI)'!$M19</f>
        <v>0</v>
      </c>
      <c r="H19">
        <f>I!G17*'Sim_Vt_Of(IxI)'!$M19</f>
        <v>0</v>
      </c>
      <c r="I19">
        <f>I!H17*'Sim_Vt_Of(IxI)'!$M19</f>
        <v>0</v>
      </c>
      <c r="J19">
        <f>I!I17*'Sim_Vt_Of(IxI)'!$M19</f>
        <v>0</v>
      </c>
      <c r="K19">
        <f>I!J17*'Sim_Vt_Of(IxI)'!$M19</f>
        <v>0</v>
      </c>
      <c r="L19">
        <f>I!K17*'Sim_Vt_Of(IxI)'!$M19</f>
        <v>0</v>
      </c>
      <c r="M19">
        <f>I!L17*'Sim_Vt_Of(IxI)'!$M19</f>
        <v>0</v>
      </c>
      <c r="N19">
        <f>I!M17*'Sim_Vt_Of(IxI)'!$M19</f>
        <v>0</v>
      </c>
      <c r="O19">
        <f>I!N17*'Sim_Vt_Of(IxI)'!$M19</f>
        <v>0</v>
      </c>
      <c r="P19">
        <f>I!O17*'Sim_Vt_Of(IxI)'!$M19</f>
        <v>0</v>
      </c>
      <c r="Q19">
        <f>I!P17*'Sim_Vt_Of(IxI)'!$M19</f>
        <v>0</v>
      </c>
      <c r="R19">
        <f>I!Q17*'Sim_Vt_Of(IxI)'!$M19</f>
        <v>0</v>
      </c>
      <c r="S19">
        <f>I!R17*'Sim_Vt_Of(IxI)'!$M19</f>
        <v>0</v>
      </c>
      <c r="T19">
        <f>I!S17*'Sim_Vt_Of(IxI)'!$M19</f>
        <v>0</v>
      </c>
      <c r="U19">
        <f>I!T17*'Sim_Vt_Of(IxI)'!$M19</f>
        <v>0</v>
      </c>
      <c r="V19">
        <f>I!U17*'Sim_Vt_Of(IxI)'!$M19</f>
        <v>0</v>
      </c>
      <c r="W19">
        <f>I!V17*'Sim_Vt_Of(IxI)'!$M19</f>
        <v>0</v>
      </c>
      <c r="X19">
        <f>I!W17*'Sim_Vt_Of(IxI)'!$M19</f>
        <v>0</v>
      </c>
      <c r="Y19">
        <f>I!X17*'Sim_Vt_Of(IxI)'!$M19</f>
        <v>0</v>
      </c>
      <c r="Z19">
        <f>I!Y17*'Sim_Vt_Of(IxI)'!$M19</f>
        <v>0</v>
      </c>
      <c r="AA19">
        <f>I!Z17*'Sim_Vt_Of(IxI)'!$M19</f>
        <v>0</v>
      </c>
      <c r="AB19">
        <f>I!AA17*'Sim_Vt_Of(IxI)'!$M19</f>
        <v>0</v>
      </c>
      <c r="AC19">
        <f>I!AB17*'Sim_Vt_Of(IxI)'!$M19</f>
        <v>0</v>
      </c>
      <c r="AD19">
        <f>I!AC17*'Sim_Vt_Of(IxI)'!$M19</f>
        <v>0</v>
      </c>
      <c r="AE19">
        <f>I!AD17*'Sim_Vt_Of(IxI)'!$M19</f>
        <v>0</v>
      </c>
      <c r="AF19">
        <f>I!AE17*'Sim_Vt_Of(IxI)'!$M19</f>
        <v>0</v>
      </c>
      <c r="AG19">
        <f>I!AF17*'Sim_Vt_Of(IxI)'!$M19</f>
        <v>0</v>
      </c>
      <c r="AH19">
        <f>I!AG17*'Sim_Vt_Of(IxI)'!$M19</f>
        <v>0</v>
      </c>
      <c r="AI19">
        <f>I!AH17*'Sim_Vt_Of(IxI)'!$M19</f>
        <v>0</v>
      </c>
      <c r="AJ19">
        <f>I!AI17*'Sim_Vt_Of(IxI)'!$M19</f>
        <v>0</v>
      </c>
      <c r="AK19">
        <f>I!AJ17*'Sim_Vt_Of(IxI)'!$M19</f>
        <v>0</v>
      </c>
      <c r="AL19">
        <f>I!AK17*'Sim_Vt_Of(IxI)'!$M19</f>
        <v>0</v>
      </c>
      <c r="AM19">
        <f>I!AL17*'Sim_Vt_Of(IxI)'!$M19</f>
        <v>0</v>
      </c>
      <c r="AN19">
        <f>I!AM17*'Sim_Vt_Of(IxI)'!$M19</f>
        <v>0</v>
      </c>
      <c r="AO19">
        <f>I!AN17*'Sim_Vt_Of(IxI)'!$M19</f>
        <v>0</v>
      </c>
      <c r="AP19">
        <f>I!AO17*'Sim_Vt_Of(IxI)'!$M19</f>
        <v>0</v>
      </c>
      <c r="AQ19">
        <f>I!AP17*'Sim_Vt_Of(IxI)'!$M19</f>
        <v>0</v>
      </c>
      <c r="AR19">
        <f>I!AQ17*'Sim_Vt_Of(IxI)'!$M19</f>
        <v>0</v>
      </c>
      <c r="AS19">
        <f>I!AR17*'Sim_Vt_Of(IxI)'!$M19</f>
        <v>0</v>
      </c>
      <c r="AT19">
        <f>I!AS17*'Sim_Vt_Of(IxI)'!$M19</f>
        <v>0</v>
      </c>
      <c r="AU19">
        <f>I!AT17*'Sim_Vt_Of(IxI)'!$M19</f>
        <v>0</v>
      </c>
      <c r="AV19">
        <f>I!AU17*'Sim_Vt_Of(IxI)'!$M19</f>
        <v>0</v>
      </c>
      <c r="AW19">
        <f>I!AV17*'Sim_Vt_Of(IxI)'!$M19</f>
        <v>0</v>
      </c>
      <c r="AX19">
        <f>I!AW17*'Sim_Vt_Of(IxI)'!$M19</f>
        <v>0</v>
      </c>
      <c r="AY19">
        <f>I!AX17*'Sim_Vt_Of(IxI)'!$M19</f>
        <v>0</v>
      </c>
      <c r="AZ19">
        <f>I!AY17*'Sim_Vt_Of(IxI)'!$M19</f>
        <v>0</v>
      </c>
      <c r="BA19">
        <f>I!AZ17*'Sim_Vt_Of(IxI)'!$M19</f>
        <v>0</v>
      </c>
      <c r="BB19">
        <f>I!BA17*'Sim_Vt_Of(IxI)'!$M19</f>
        <v>0</v>
      </c>
      <c r="BC19">
        <f>I!BB17*'Sim_Vt_Of(IxI)'!$M19</f>
        <v>0</v>
      </c>
      <c r="BD19">
        <f>I!BC17*'Sim_Vt_Of(IxI)'!$M19</f>
        <v>0</v>
      </c>
      <c r="BE19">
        <f>I!BD17*'Sim_Vt_Of(IxI)'!$M19</f>
        <v>0</v>
      </c>
      <c r="BF19">
        <f>I!BE17*'Sim_Vt_Of(IxI)'!$M19</f>
        <v>0</v>
      </c>
      <c r="BG19">
        <f>I!BF17*'Sim_Vt_Of(IxI)'!$M19</f>
        <v>0</v>
      </c>
      <c r="BH19">
        <f>I!BG17*'Sim_Vt_Of(IxI)'!$M19</f>
        <v>0</v>
      </c>
      <c r="BI19">
        <f>I!BH17*'Sim_Vt_Of(IxI)'!$M19</f>
        <v>0</v>
      </c>
      <c r="BJ19">
        <f>I!BI17*'Sim_Vt_Of(IxI)'!$M19</f>
        <v>0</v>
      </c>
      <c r="BK19">
        <f>I!BJ17*'Sim_Vt_Of(IxI)'!$M19</f>
        <v>0</v>
      </c>
      <c r="BL19">
        <f>I!BK17*'Sim_Vt_Of(IxI)'!$M19</f>
        <v>0</v>
      </c>
      <c r="BM19">
        <f>I!BL17*'Sim_Vt_Of(IxI)'!$M19</f>
        <v>0</v>
      </c>
      <c r="BN19">
        <f>I!BM17*'Sim_Vt_Of(IxI)'!$M19</f>
        <v>0</v>
      </c>
      <c r="BO19">
        <f>I!BN17*'Sim_Vt_Of(IxI)'!$M19</f>
        <v>0</v>
      </c>
      <c r="BP19">
        <f>I!BO17*'Sim_Vt_Of(IxI)'!$M19</f>
        <v>0</v>
      </c>
      <c r="BQ19">
        <f>I!BP17*'Sim_Vt_Of(IxI)'!$M19</f>
        <v>0</v>
      </c>
      <c r="BR19">
        <f>I!BQ17*'Sim_Vt_Of(IxI)'!$M19</f>
        <v>0</v>
      </c>
      <c r="BS19">
        <f>I!BR17*'Sim_Vt_Of(IxI)'!$M19</f>
        <v>0</v>
      </c>
      <c r="BT19">
        <f>I!BS17*'Sim_Vt_Of(IxI)'!$M19</f>
        <v>0</v>
      </c>
      <c r="BU19">
        <f>I!BT17*'Sim_Vt_Of(IxI)'!$M19</f>
        <v>0</v>
      </c>
      <c r="BV19">
        <f>I!BU17*'Sim_Vt_Of(IxI)'!$M19</f>
        <v>0</v>
      </c>
      <c r="BW19">
        <f>I!BV17*'Sim_Vt_Of(IxI)'!$M19</f>
        <v>0</v>
      </c>
      <c r="BX19">
        <f>I!BW17*'Sim_Vt_Of(IxI)'!$M19</f>
        <v>0</v>
      </c>
      <c r="BY19">
        <f>I!BX17*'Sim_Vt_Of(IxI)'!$M19</f>
        <v>0</v>
      </c>
    </row>
    <row r="20" spans="1:77" x14ac:dyDescent="0.3">
      <c r="A20" s="105" t="s">
        <v>260</v>
      </c>
      <c r="B20">
        <f>I!A18*'Sim_Vt_Of(IxI)'!$M20</f>
        <v>0</v>
      </c>
      <c r="C20">
        <f>I!B18*'Sim_Vt_Of(IxI)'!$M20</f>
        <v>0</v>
      </c>
      <c r="D20">
        <f>I!C18*'Sim_Vt_Of(IxI)'!$M20</f>
        <v>0</v>
      </c>
      <c r="E20">
        <f>I!D18*'Sim_Vt_Of(IxI)'!$M20</f>
        <v>0</v>
      </c>
      <c r="F20">
        <f>I!E18*'Sim_Vt_Of(IxI)'!$M20</f>
        <v>0</v>
      </c>
      <c r="G20">
        <f>I!F18*'Sim_Vt_Of(IxI)'!$M20</f>
        <v>0</v>
      </c>
      <c r="H20">
        <f>I!G18*'Sim_Vt_Of(IxI)'!$M20</f>
        <v>0</v>
      </c>
      <c r="I20">
        <f>I!H18*'Sim_Vt_Of(IxI)'!$M20</f>
        <v>0</v>
      </c>
      <c r="J20">
        <f>I!I18*'Sim_Vt_Of(IxI)'!$M20</f>
        <v>0</v>
      </c>
      <c r="K20">
        <f>I!J18*'Sim_Vt_Of(IxI)'!$M20</f>
        <v>0</v>
      </c>
      <c r="L20">
        <f>I!K18*'Sim_Vt_Of(IxI)'!$M20</f>
        <v>0</v>
      </c>
      <c r="M20">
        <f>I!L18*'Sim_Vt_Of(IxI)'!$M20</f>
        <v>0</v>
      </c>
      <c r="N20">
        <f>I!M18*'Sim_Vt_Of(IxI)'!$M20</f>
        <v>0</v>
      </c>
      <c r="O20">
        <f>I!N18*'Sim_Vt_Of(IxI)'!$M20</f>
        <v>0</v>
      </c>
      <c r="P20">
        <f>I!O18*'Sim_Vt_Of(IxI)'!$M20</f>
        <v>0</v>
      </c>
      <c r="Q20">
        <f>I!P18*'Sim_Vt_Of(IxI)'!$M20</f>
        <v>0</v>
      </c>
      <c r="R20">
        <f>I!Q18*'Sim_Vt_Of(IxI)'!$M20</f>
        <v>0</v>
      </c>
      <c r="S20">
        <f>I!R18*'Sim_Vt_Of(IxI)'!$M20</f>
        <v>0</v>
      </c>
      <c r="T20">
        <f>I!S18*'Sim_Vt_Of(IxI)'!$M20</f>
        <v>0</v>
      </c>
      <c r="U20">
        <f>I!T18*'Sim_Vt_Of(IxI)'!$M20</f>
        <v>0</v>
      </c>
      <c r="V20">
        <f>I!U18*'Sim_Vt_Of(IxI)'!$M20</f>
        <v>0</v>
      </c>
      <c r="W20">
        <f>I!V18*'Sim_Vt_Of(IxI)'!$M20</f>
        <v>0</v>
      </c>
      <c r="X20">
        <f>I!W18*'Sim_Vt_Of(IxI)'!$M20</f>
        <v>0</v>
      </c>
      <c r="Y20">
        <f>I!X18*'Sim_Vt_Of(IxI)'!$M20</f>
        <v>0</v>
      </c>
      <c r="Z20">
        <f>I!Y18*'Sim_Vt_Of(IxI)'!$M20</f>
        <v>0</v>
      </c>
      <c r="AA20">
        <f>I!Z18*'Sim_Vt_Of(IxI)'!$M20</f>
        <v>0</v>
      </c>
      <c r="AB20">
        <f>I!AA18*'Sim_Vt_Of(IxI)'!$M20</f>
        <v>0</v>
      </c>
      <c r="AC20">
        <f>I!AB18*'Sim_Vt_Of(IxI)'!$M20</f>
        <v>0</v>
      </c>
      <c r="AD20">
        <f>I!AC18*'Sim_Vt_Of(IxI)'!$M20</f>
        <v>0</v>
      </c>
      <c r="AE20">
        <f>I!AD18*'Sim_Vt_Of(IxI)'!$M20</f>
        <v>0</v>
      </c>
      <c r="AF20">
        <f>I!AE18*'Sim_Vt_Of(IxI)'!$M20</f>
        <v>0</v>
      </c>
      <c r="AG20">
        <f>I!AF18*'Sim_Vt_Of(IxI)'!$M20</f>
        <v>0</v>
      </c>
      <c r="AH20">
        <f>I!AG18*'Sim_Vt_Of(IxI)'!$M20</f>
        <v>0</v>
      </c>
      <c r="AI20">
        <f>I!AH18*'Sim_Vt_Of(IxI)'!$M20</f>
        <v>0</v>
      </c>
      <c r="AJ20">
        <f>I!AI18*'Sim_Vt_Of(IxI)'!$M20</f>
        <v>0</v>
      </c>
      <c r="AK20">
        <f>I!AJ18*'Sim_Vt_Of(IxI)'!$M20</f>
        <v>0</v>
      </c>
      <c r="AL20">
        <f>I!AK18*'Sim_Vt_Of(IxI)'!$M20</f>
        <v>0</v>
      </c>
      <c r="AM20">
        <f>I!AL18*'Sim_Vt_Of(IxI)'!$M20</f>
        <v>0</v>
      </c>
      <c r="AN20">
        <f>I!AM18*'Sim_Vt_Of(IxI)'!$M20</f>
        <v>0</v>
      </c>
      <c r="AO20">
        <f>I!AN18*'Sim_Vt_Of(IxI)'!$M20</f>
        <v>0</v>
      </c>
      <c r="AP20">
        <f>I!AO18*'Sim_Vt_Of(IxI)'!$M20</f>
        <v>0</v>
      </c>
      <c r="AQ20">
        <f>I!AP18*'Sim_Vt_Of(IxI)'!$M20</f>
        <v>0</v>
      </c>
      <c r="AR20">
        <f>I!AQ18*'Sim_Vt_Of(IxI)'!$M20</f>
        <v>0</v>
      </c>
      <c r="AS20">
        <f>I!AR18*'Sim_Vt_Of(IxI)'!$M20</f>
        <v>0</v>
      </c>
      <c r="AT20">
        <f>I!AS18*'Sim_Vt_Of(IxI)'!$M20</f>
        <v>0</v>
      </c>
      <c r="AU20">
        <f>I!AT18*'Sim_Vt_Of(IxI)'!$M20</f>
        <v>0</v>
      </c>
      <c r="AV20">
        <f>I!AU18*'Sim_Vt_Of(IxI)'!$M20</f>
        <v>0</v>
      </c>
      <c r="AW20">
        <f>I!AV18*'Sim_Vt_Of(IxI)'!$M20</f>
        <v>0</v>
      </c>
      <c r="AX20">
        <f>I!AW18*'Sim_Vt_Of(IxI)'!$M20</f>
        <v>0</v>
      </c>
      <c r="AY20">
        <f>I!AX18*'Sim_Vt_Of(IxI)'!$M20</f>
        <v>0</v>
      </c>
      <c r="AZ20">
        <f>I!AY18*'Sim_Vt_Of(IxI)'!$M20</f>
        <v>0</v>
      </c>
      <c r="BA20">
        <f>I!AZ18*'Sim_Vt_Of(IxI)'!$M20</f>
        <v>0</v>
      </c>
      <c r="BB20">
        <f>I!BA18*'Sim_Vt_Of(IxI)'!$M20</f>
        <v>0</v>
      </c>
      <c r="BC20">
        <f>I!BB18*'Sim_Vt_Of(IxI)'!$M20</f>
        <v>0</v>
      </c>
      <c r="BD20">
        <f>I!BC18*'Sim_Vt_Of(IxI)'!$M20</f>
        <v>0</v>
      </c>
      <c r="BE20">
        <f>I!BD18*'Sim_Vt_Of(IxI)'!$M20</f>
        <v>0</v>
      </c>
      <c r="BF20">
        <f>I!BE18*'Sim_Vt_Of(IxI)'!$M20</f>
        <v>0</v>
      </c>
      <c r="BG20">
        <f>I!BF18*'Sim_Vt_Of(IxI)'!$M20</f>
        <v>0</v>
      </c>
      <c r="BH20">
        <f>I!BG18*'Sim_Vt_Of(IxI)'!$M20</f>
        <v>0</v>
      </c>
      <c r="BI20">
        <f>I!BH18*'Sim_Vt_Of(IxI)'!$M20</f>
        <v>0</v>
      </c>
      <c r="BJ20">
        <f>I!BI18*'Sim_Vt_Of(IxI)'!$M20</f>
        <v>0</v>
      </c>
      <c r="BK20">
        <f>I!BJ18*'Sim_Vt_Of(IxI)'!$M20</f>
        <v>0</v>
      </c>
      <c r="BL20">
        <f>I!BK18*'Sim_Vt_Of(IxI)'!$M20</f>
        <v>0</v>
      </c>
      <c r="BM20">
        <f>I!BL18*'Sim_Vt_Of(IxI)'!$M20</f>
        <v>0</v>
      </c>
      <c r="BN20">
        <f>I!BM18*'Sim_Vt_Of(IxI)'!$M20</f>
        <v>0</v>
      </c>
      <c r="BO20">
        <f>I!BN18*'Sim_Vt_Of(IxI)'!$M20</f>
        <v>0</v>
      </c>
      <c r="BP20">
        <f>I!BO18*'Sim_Vt_Of(IxI)'!$M20</f>
        <v>0</v>
      </c>
      <c r="BQ20">
        <f>I!BP18*'Sim_Vt_Of(IxI)'!$M20</f>
        <v>0</v>
      </c>
      <c r="BR20">
        <f>I!BQ18*'Sim_Vt_Of(IxI)'!$M20</f>
        <v>0</v>
      </c>
      <c r="BS20">
        <f>I!BR18*'Sim_Vt_Of(IxI)'!$M20</f>
        <v>0</v>
      </c>
      <c r="BT20">
        <f>I!BS18*'Sim_Vt_Of(IxI)'!$M20</f>
        <v>0</v>
      </c>
      <c r="BU20">
        <f>I!BT18*'Sim_Vt_Of(IxI)'!$M20</f>
        <v>0</v>
      </c>
      <c r="BV20">
        <f>I!BU18*'Sim_Vt_Of(IxI)'!$M20</f>
        <v>0</v>
      </c>
      <c r="BW20">
        <f>I!BV18*'Sim_Vt_Of(IxI)'!$M20</f>
        <v>0</v>
      </c>
      <c r="BX20">
        <f>I!BW18*'Sim_Vt_Of(IxI)'!$M20</f>
        <v>0</v>
      </c>
      <c r="BY20">
        <f>I!BX18*'Sim_Vt_Of(IxI)'!$M20</f>
        <v>0</v>
      </c>
    </row>
    <row r="21" spans="1:77" x14ac:dyDescent="0.3">
      <c r="A21" s="105" t="s">
        <v>264</v>
      </c>
      <c r="B21">
        <f>I!A19*'Sim_Vt_Of(IxI)'!$M21</f>
        <v>0</v>
      </c>
      <c r="C21">
        <f>I!B19*'Sim_Vt_Of(IxI)'!$M21</f>
        <v>0</v>
      </c>
      <c r="D21">
        <f>I!C19*'Sim_Vt_Of(IxI)'!$M21</f>
        <v>0</v>
      </c>
      <c r="E21">
        <f>I!D19*'Sim_Vt_Of(IxI)'!$M21</f>
        <v>0</v>
      </c>
      <c r="F21">
        <f>I!E19*'Sim_Vt_Of(IxI)'!$M21</f>
        <v>0</v>
      </c>
      <c r="G21">
        <f>I!F19*'Sim_Vt_Of(IxI)'!$M21</f>
        <v>0</v>
      </c>
      <c r="H21">
        <f>I!G19*'Sim_Vt_Of(IxI)'!$M21</f>
        <v>0</v>
      </c>
      <c r="I21">
        <f>I!H19*'Sim_Vt_Of(IxI)'!$M21</f>
        <v>0</v>
      </c>
      <c r="J21">
        <f>I!I19*'Sim_Vt_Of(IxI)'!$M21</f>
        <v>0</v>
      </c>
      <c r="K21">
        <f>I!J19*'Sim_Vt_Of(IxI)'!$M21</f>
        <v>0</v>
      </c>
      <c r="L21">
        <f>I!K19*'Sim_Vt_Of(IxI)'!$M21</f>
        <v>0</v>
      </c>
      <c r="M21">
        <f>I!L19*'Sim_Vt_Of(IxI)'!$M21</f>
        <v>0</v>
      </c>
      <c r="N21">
        <f>I!M19*'Sim_Vt_Of(IxI)'!$M21</f>
        <v>0</v>
      </c>
      <c r="O21">
        <f>I!N19*'Sim_Vt_Of(IxI)'!$M21</f>
        <v>0</v>
      </c>
      <c r="P21">
        <f>I!O19*'Sim_Vt_Of(IxI)'!$M21</f>
        <v>0</v>
      </c>
      <c r="Q21">
        <f>I!P19*'Sim_Vt_Of(IxI)'!$M21</f>
        <v>0</v>
      </c>
      <c r="R21">
        <f>I!Q19*'Sim_Vt_Of(IxI)'!$M21</f>
        <v>0</v>
      </c>
      <c r="S21">
        <f>I!R19*'Sim_Vt_Of(IxI)'!$M21</f>
        <v>0</v>
      </c>
      <c r="T21">
        <f>I!S19*'Sim_Vt_Of(IxI)'!$M21</f>
        <v>0</v>
      </c>
      <c r="U21">
        <f>I!T19*'Sim_Vt_Of(IxI)'!$M21</f>
        <v>0</v>
      </c>
      <c r="V21">
        <f>I!U19*'Sim_Vt_Of(IxI)'!$M21</f>
        <v>0</v>
      </c>
      <c r="W21">
        <f>I!V19*'Sim_Vt_Of(IxI)'!$M21</f>
        <v>0</v>
      </c>
      <c r="X21">
        <f>I!W19*'Sim_Vt_Of(IxI)'!$M21</f>
        <v>0</v>
      </c>
      <c r="Y21">
        <f>I!X19*'Sim_Vt_Of(IxI)'!$M21</f>
        <v>0</v>
      </c>
      <c r="Z21">
        <f>I!Y19*'Sim_Vt_Of(IxI)'!$M21</f>
        <v>0</v>
      </c>
      <c r="AA21">
        <f>I!Z19*'Sim_Vt_Of(IxI)'!$M21</f>
        <v>0</v>
      </c>
      <c r="AB21">
        <f>I!AA19*'Sim_Vt_Of(IxI)'!$M21</f>
        <v>0</v>
      </c>
      <c r="AC21">
        <f>I!AB19*'Sim_Vt_Of(IxI)'!$M21</f>
        <v>0</v>
      </c>
      <c r="AD21">
        <f>I!AC19*'Sim_Vt_Of(IxI)'!$M21</f>
        <v>0</v>
      </c>
      <c r="AE21">
        <f>I!AD19*'Sim_Vt_Of(IxI)'!$M21</f>
        <v>0</v>
      </c>
      <c r="AF21">
        <f>I!AE19*'Sim_Vt_Of(IxI)'!$M21</f>
        <v>0</v>
      </c>
      <c r="AG21">
        <f>I!AF19*'Sim_Vt_Of(IxI)'!$M21</f>
        <v>0</v>
      </c>
      <c r="AH21">
        <f>I!AG19*'Sim_Vt_Of(IxI)'!$M21</f>
        <v>0</v>
      </c>
      <c r="AI21">
        <f>I!AH19*'Sim_Vt_Of(IxI)'!$M21</f>
        <v>0</v>
      </c>
      <c r="AJ21">
        <f>I!AI19*'Sim_Vt_Of(IxI)'!$M21</f>
        <v>0</v>
      </c>
      <c r="AK21">
        <f>I!AJ19*'Sim_Vt_Of(IxI)'!$M21</f>
        <v>0</v>
      </c>
      <c r="AL21">
        <f>I!AK19*'Sim_Vt_Of(IxI)'!$M21</f>
        <v>0</v>
      </c>
      <c r="AM21">
        <f>I!AL19*'Sim_Vt_Of(IxI)'!$M21</f>
        <v>0</v>
      </c>
      <c r="AN21">
        <f>I!AM19*'Sim_Vt_Of(IxI)'!$M21</f>
        <v>0</v>
      </c>
      <c r="AO21">
        <f>I!AN19*'Sim_Vt_Of(IxI)'!$M21</f>
        <v>0</v>
      </c>
      <c r="AP21">
        <f>I!AO19*'Sim_Vt_Of(IxI)'!$M21</f>
        <v>0</v>
      </c>
      <c r="AQ21">
        <f>I!AP19*'Sim_Vt_Of(IxI)'!$M21</f>
        <v>0</v>
      </c>
      <c r="AR21">
        <f>I!AQ19*'Sim_Vt_Of(IxI)'!$M21</f>
        <v>0</v>
      </c>
      <c r="AS21">
        <f>I!AR19*'Sim_Vt_Of(IxI)'!$M21</f>
        <v>0</v>
      </c>
      <c r="AT21">
        <f>I!AS19*'Sim_Vt_Of(IxI)'!$M21</f>
        <v>0</v>
      </c>
      <c r="AU21">
        <f>I!AT19*'Sim_Vt_Of(IxI)'!$M21</f>
        <v>0</v>
      </c>
      <c r="AV21">
        <f>I!AU19*'Sim_Vt_Of(IxI)'!$M21</f>
        <v>0</v>
      </c>
      <c r="AW21">
        <f>I!AV19*'Sim_Vt_Of(IxI)'!$M21</f>
        <v>0</v>
      </c>
      <c r="AX21">
        <f>I!AW19*'Sim_Vt_Of(IxI)'!$M21</f>
        <v>0</v>
      </c>
      <c r="AY21">
        <f>I!AX19*'Sim_Vt_Of(IxI)'!$M21</f>
        <v>0</v>
      </c>
      <c r="AZ21">
        <f>I!AY19*'Sim_Vt_Of(IxI)'!$M21</f>
        <v>0</v>
      </c>
      <c r="BA21">
        <f>I!AZ19*'Sim_Vt_Of(IxI)'!$M21</f>
        <v>0</v>
      </c>
      <c r="BB21">
        <f>I!BA19*'Sim_Vt_Of(IxI)'!$M21</f>
        <v>0</v>
      </c>
      <c r="BC21">
        <f>I!BB19*'Sim_Vt_Of(IxI)'!$M21</f>
        <v>0</v>
      </c>
      <c r="BD21">
        <f>I!BC19*'Sim_Vt_Of(IxI)'!$M21</f>
        <v>0</v>
      </c>
      <c r="BE21">
        <f>I!BD19*'Sim_Vt_Of(IxI)'!$M21</f>
        <v>0</v>
      </c>
      <c r="BF21">
        <f>I!BE19*'Sim_Vt_Of(IxI)'!$M21</f>
        <v>0</v>
      </c>
      <c r="BG21">
        <f>I!BF19*'Sim_Vt_Of(IxI)'!$M21</f>
        <v>0</v>
      </c>
      <c r="BH21">
        <f>I!BG19*'Sim_Vt_Of(IxI)'!$M21</f>
        <v>0</v>
      </c>
      <c r="BI21">
        <f>I!BH19*'Sim_Vt_Of(IxI)'!$M21</f>
        <v>0</v>
      </c>
      <c r="BJ21">
        <f>I!BI19*'Sim_Vt_Of(IxI)'!$M21</f>
        <v>0</v>
      </c>
      <c r="BK21">
        <f>I!BJ19*'Sim_Vt_Of(IxI)'!$M21</f>
        <v>0</v>
      </c>
      <c r="BL21">
        <f>I!BK19*'Sim_Vt_Of(IxI)'!$M21</f>
        <v>0</v>
      </c>
      <c r="BM21">
        <f>I!BL19*'Sim_Vt_Of(IxI)'!$M21</f>
        <v>0</v>
      </c>
      <c r="BN21">
        <f>I!BM19*'Sim_Vt_Of(IxI)'!$M21</f>
        <v>0</v>
      </c>
      <c r="BO21">
        <f>I!BN19*'Sim_Vt_Of(IxI)'!$M21</f>
        <v>0</v>
      </c>
      <c r="BP21">
        <f>I!BO19*'Sim_Vt_Of(IxI)'!$M21</f>
        <v>0</v>
      </c>
      <c r="BQ21">
        <f>I!BP19*'Sim_Vt_Of(IxI)'!$M21</f>
        <v>0</v>
      </c>
      <c r="BR21">
        <f>I!BQ19*'Sim_Vt_Of(IxI)'!$M21</f>
        <v>0</v>
      </c>
      <c r="BS21">
        <f>I!BR19*'Sim_Vt_Of(IxI)'!$M21</f>
        <v>0</v>
      </c>
      <c r="BT21">
        <f>I!BS19*'Sim_Vt_Of(IxI)'!$M21</f>
        <v>0</v>
      </c>
      <c r="BU21">
        <f>I!BT19*'Sim_Vt_Of(IxI)'!$M21</f>
        <v>0</v>
      </c>
      <c r="BV21">
        <f>I!BU19*'Sim_Vt_Of(IxI)'!$M21</f>
        <v>0</v>
      </c>
      <c r="BW21">
        <f>I!BV19*'Sim_Vt_Of(IxI)'!$M21</f>
        <v>0</v>
      </c>
      <c r="BX21">
        <f>I!BW19*'Sim_Vt_Of(IxI)'!$M21</f>
        <v>0</v>
      </c>
      <c r="BY21">
        <f>I!BX19*'Sim_Vt_Of(IxI)'!$M21</f>
        <v>0</v>
      </c>
    </row>
    <row r="22" spans="1:77" x14ac:dyDescent="0.3">
      <c r="A22" s="105" t="s">
        <v>282</v>
      </c>
      <c r="B22">
        <f>I!A20*'Sim_Vt_Of(IxI)'!$M22</f>
        <v>0</v>
      </c>
      <c r="C22">
        <f>I!B20*'Sim_Vt_Of(IxI)'!$M22</f>
        <v>0</v>
      </c>
      <c r="D22">
        <f>I!C20*'Sim_Vt_Of(IxI)'!$M22</f>
        <v>0</v>
      </c>
      <c r="E22">
        <f>I!D20*'Sim_Vt_Of(IxI)'!$M22</f>
        <v>0</v>
      </c>
      <c r="F22">
        <f>I!E20*'Sim_Vt_Of(IxI)'!$M22</f>
        <v>0</v>
      </c>
      <c r="G22">
        <f>I!F20*'Sim_Vt_Of(IxI)'!$M22</f>
        <v>0</v>
      </c>
      <c r="H22">
        <f>I!G20*'Sim_Vt_Of(IxI)'!$M22</f>
        <v>0</v>
      </c>
      <c r="I22">
        <f>I!H20*'Sim_Vt_Of(IxI)'!$M22</f>
        <v>0</v>
      </c>
      <c r="J22">
        <f>I!I20*'Sim_Vt_Of(IxI)'!$M22</f>
        <v>0</v>
      </c>
      <c r="K22">
        <f>I!J20*'Sim_Vt_Of(IxI)'!$M22</f>
        <v>0</v>
      </c>
      <c r="L22">
        <f>I!K20*'Sim_Vt_Of(IxI)'!$M22</f>
        <v>0</v>
      </c>
      <c r="M22">
        <f>I!L20*'Sim_Vt_Of(IxI)'!$M22</f>
        <v>0</v>
      </c>
      <c r="N22">
        <f>I!M20*'Sim_Vt_Of(IxI)'!$M22</f>
        <v>0</v>
      </c>
      <c r="O22">
        <f>I!N20*'Sim_Vt_Of(IxI)'!$M22</f>
        <v>0</v>
      </c>
      <c r="P22">
        <f>I!O20*'Sim_Vt_Of(IxI)'!$M22</f>
        <v>0</v>
      </c>
      <c r="Q22">
        <f>I!P20*'Sim_Vt_Of(IxI)'!$M22</f>
        <v>0</v>
      </c>
      <c r="R22">
        <f>I!Q20*'Sim_Vt_Of(IxI)'!$M22</f>
        <v>0</v>
      </c>
      <c r="S22">
        <f>I!R20*'Sim_Vt_Of(IxI)'!$M22</f>
        <v>0</v>
      </c>
      <c r="T22">
        <f>I!S20*'Sim_Vt_Of(IxI)'!$M22</f>
        <v>0</v>
      </c>
      <c r="U22">
        <f>I!T20*'Sim_Vt_Of(IxI)'!$M22</f>
        <v>0</v>
      </c>
      <c r="V22">
        <f>I!U20*'Sim_Vt_Of(IxI)'!$M22</f>
        <v>0</v>
      </c>
      <c r="W22">
        <f>I!V20*'Sim_Vt_Of(IxI)'!$M22</f>
        <v>0</v>
      </c>
      <c r="X22">
        <f>I!W20*'Sim_Vt_Of(IxI)'!$M22</f>
        <v>0</v>
      </c>
      <c r="Y22">
        <f>I!X20*'Sim_Vt_Of(IxI)'!$M22</f>
        <v>0</v>
      </c>
      <c r="Z22">
        <f>I!Y20*'Sim_Vt_Of(IxI)'!$M22</f>
        <v>0</v>
      </c>
      <c r="AA22">
        <f>I!Z20*'Sim_Vt_Of(IxI)'!$M22</f>
        <v>0</v>
      </c>
      <c r="AB22">
        <f>I!AA20*'Sim_Vt_Of(IxI)'!$M22</f>
        <v>0</v>
      </c>
      <c r="AC22">
        <f>I!AB20*'Sim_Vt_Of(IxI)'!$M22</f>
        <v>0</v>
      </c>
      <c r="AD22">
        <f>I!AC20*'Sim_Vt_Of(IxI)'!$M22</f>
        <v>0</v>
      </c>
      <c r="AE22">
        <f>I!AD20*'Sim_Vt_Of(IxI)'!$M22</f>
        <v>0</v>
      </c>
      <c r="AF22">
        <f>I!AE20*'Sim_Vt_Of(IxI)'!$M22</f>
        <v>0</v>
      </c>
      <c r="AG22">
        <f>I!AF20*'Sim_Vt_Of(IxI)'!$M22</f>
        <v>0</v>
      </c>
      <c r="AH22">
        <f>I!AG20*'Sim_Vt_Of(IxI)'!$M22</f>
        <v>0</v>
      </c>
      <c r="AI22">
        <f>I!AH20*'Sim_Vt_Of(IxI)'!$M22</f>
        <v>0</v>
      </c>
      <c r="AJ22">
        <f>I!AI20*'Sim_Vt_Of(IxI)'!$M22</f>
        <v>0</v>
      </c>
      <c r="AK22">
        <f>I!AJ20*'Sim_Vt_Of(IxI)'!$M22</f>
        <v>0</v>
      </c>
      <c r="AL22">
        <f>I!AK20*'Sim_Vt_Of(IxI)'!$M22</f>
        <v>0</v>
      </c>
      <c r="AM22">
        <f>I!AL20*'Sim_Vt_Of(IxI)'!$M22</f>
        <v>0</v>
      </c>
      <c r="AN22">
        <f>I!AM20*'Sim_Vt_Of(IxI)'!$M22</f>
        <v>0</v>
      </c>
      <c r="AO22">
        <f>I!AN20*'Sim_Vt_Of(IxI)'!$M22</f>
        <v>0</v>
      </c>
      <c r="AP22">
        <f>I!AO20*'Sim_Vt_Of(IxI)'!$M22</f>
        <v>0</v>
      </c>
      <c r="AQ22">
        <f>I!AP20*'Sim_Vt_Of(IxI)'!$M22</f>
        <v>0</v>
      </c>
      <c r="AR22">
        <f>I!AQ20*'Sim_Vt_Of(IxI)'!$M22</f>
        <v>0</v>
      </c>
      <c r="AS22">
        <f>I!AR20*'Sim_Vt_Of(IxI)'!$M22</f>
        <v>0</v>
      </c>
      <c r="AT22">
        <f>I!AS20*'Sim_Vt_Of(IxI)'!$M22</f>
        <v>0</v>
      </c>
      <c r="AU22">
        <f>I!AT20*'Sim_Vt_Of(IxI)'!$M22</f>
        <v>0</v>
      </c>
      <c r="AV22">
        <f>I!AU20*'Sim_Vt_Of(IxI)'!$M22</f>
        <v>0</v>
      </c>
      <c r="AW22">
        <f>I!AV20*'Sim_Vt_Of(IxI)'!$M22</f>
        <v>0</v>
      </c>
      <c r="AX22">
        <f>I!AW20*'Sim_Vt_Of(IxI)'!$M22</f>
        <v>0</v>
      </c>
      <c r="AY22">
        <f>I!AX20*'Sim_Vt_Of(IxI)'!$M22</f>
        <v>0</v>
      </c>
      <c r="AZ22">
        <f>I!AY20*'Sim_Vt_Of(IxI)'!$M22</f>
        <v>0</v>
      </c>
      <c r="BA22">
        <f>I!AZ20*'Sim_Vt_Of(IxI)'!$M22</f>
        <v>0</v>
      </c>
      <c r="BB22">
        <f>I!BA20*'Sim_Vt_Of(IxI)'!$M22</f>
        <v>0</v>
      </c>
      <c r="BC22">
        <f>I!BB20*'Sim_Vt_Of(IxI)'!$M22</f>
        <v>0</v>
      </c>
      <c r="BD22">
        <f>I!BC20*'Sim_Vt_Of(IxI)'!$M22</f>
        <v>0</v>
      </c>
      <c r="BE22">
        <f>I!BD20*'Sim_Vt_Of(IxI)'!$M22</f>
        <v>0</v>
      </c>
      <c r="BF22">
        <f>I!BE20*'Sim_Vt_Of(IxI)'!$M22</f>
        <v>0</v>
      </c>
      <c r="BG22">
        <f>I!BF20*'Sim_Vt_Of(IxI)'!$M22</f>
        <v>0</v>
      </c>
      <c r="BH22">
        <f>I!BG20*'Sim_Vt_Of(IxI)'!$M22</f>
        <v>0</v>
      </c>
      <c r="BI22">
        <f>I!BH20*'Sim_Vt_Of(IxI)'!$M22</f>
        <v>0</v>
      </c>
      <c r="BJ22">
        <f>I!BI20*'Sim_Vt_Of(IxI)'!$M22</f>
        <v>0</v>
      </c>
      <c r="BK22">
        <f>I!BJ20*'Sim_Vt_Of(IxI)'!$M22</f>
        <v>0</v>
      </c>
      <c r="BL22">
        <f>I!BK20*'Sim_Vt_Of(IxI)'!$M22</f>
        <v>0</v>
      </c>
      <c r="BM22">
        <f>I!BL20*'Sim_Vt_Of(IxI)'!$M22</f>
        <v>0</v>
      </c>
      <c r="BN22">
        <f>I!BM20*'Sim_Vt_Of(IxI)'!$M22</f>
        <v>0</v>
      </c>
      <c r="BO22">
        <f>I!BN20*'Sim_Vt_Of(IxI)'!$M22</f>
        <v>0</v>
      </c>
      <c r="BP22">
        <f>I!BO20*'Sim_Vt_Of(IxI)'!$M22</f>
        <v>0</v>
      </c>
      <c r="BQ22">
        <f>I!BP20*'Sim_Vt_Of(IxI)'!$M22</f>
        <v>0</v>
      </c>
      <c r="BR22">
        <f>I!BQ20*'Sim_Vt_Of(IxI)'!$M22</f>
        <v>0</v>
      </c>
      <c r="BS22">
        <f>I!BR20*'Sim_Vt_Of(IxI)'!$M22</f>
        <v>0</v>
      </c>
      <c r="BT22">
        <f>I!BS20*'Sim_Vt_Of(IxI)'!$M22</f>
        <v>0</v>
      </c>
      <c r="BU22">
        <f>I!BT20*'Sim_Vt_Of(IxI)'!$M22</f>
        <v>0</v>
      </c>
      <c r="BV22">
        <f>I!BU20*'Sim_Vt_Of(IxI)'!$M22</f>
        <v>0</v>
      </c>
      <c r="BW22">
        <f>I!BV20*'Sim_Vt_Of(IxI)'!$M22</f>
        <v>0</v>
      </c>
      <c r="BX22">
        <f>I!BW20*'Sim_Vt_Of(IxI)'!$M22</f>
        <v>0</v>
      </c>
      <c r="BY22">
        <f>I!BX20*'Sim_Vt_Of(IxI)'!$M22</f>
        <v>0</v>
      </c>
    </row>
    <row r="23" spans="1:77" x14ac:dyDescent="0.3">
      <c r="A23" s="105" t="s">
        <v>294</v>
      </c>
      <c r="B23">
        <f>I!A21*'Sim_Vt_Of(IxI)'!$M23</f>
        <v>0</v>
      </c>
      <c r="C23">
        <f>I!B21*'Sim_Vt_Of(IxI)'!$M23</f>
        <v>0</v>
      </c>
      <c r="D23">
        <f>I!C21*'Sim_Vt_Of(IxI)'!$M23</f>
        <v>0</v>
      </c>
      <c r="E23">
        <f>I!D21*'Sim_Vt_Of(IxI)'!$M23</f>
        <v>0</v>
      </c>
      <c r="F23">
        <f>I!E21*'Sim_Vt_Of(IxI)'!$M23</f>
        <v>0</v>
      </c>
      <c r="G23">
        <f>I!F21*'Sim_Vt_Of(IxI)'!$M23</f>
        <v>0</v>
      </c>
      <c r="H23">
        <f>I!G21*'Sim_Vt_Of(IxI)'!$M23</f>
        <v>0</v>
      </c>
      <c r="I23">
        <f>I!H21*'Sim_Vt_Of(IxI)'!$M23</f>
        <v>0</v>
      </c>
      <c r="J23">
        <f>I!I21*'Sim_Vt_Of(IxI)'!$M23</f>
        <v>0</v>
      </c>
      <c r="K23">
        <f>I!J21*'Sim_Vt_Of(IxI)'!$M23</f>
        <v>0</v>
      </c>
      <c r="L23">
        <f>I!K21*'Sim_Vt_Of(IxI)'!$M23</f>
        <v>0</v>
      </c>
      <c r="M23">
        <f>I!L21*'Sim_Vt_Of(IxI)'!$M23</f>
        <v>0</v>
      </c>
      <c r="N23">
        <f>I!M21*'Sim_Vt_Of(IxI)'!$M23</f>
        <v>0</v>
      </c>
      <c r="O23">
        <f>I!N21*'Sim_Vt_Of(IxI)'!$M23</f>
        <v>0</v>
      </c>
      <c r="P23">
        <f>I!O21*'Sim_Vt_Of(IxI)'!$M23</f>
        <v>0</v>
      </c>
      <c r="Q23">
        <f>I!P21*'Sim_Vt_Of(IxI)'!$M23</f>
        <v>0</v>
      </c>
      <c r="R23">
        <f>I!Q21*'Sim_Vt_Of(IxI)'!$M23</f>
        <v>0</v>
      </c>
      <c r="S23">
        <f>I!R21*'Sim_Vt_Of(IxI)'!$M23</f>
        <v>0</v>
      </c>
      <c r="T23">
        <f>I!S21*'Sim_Vt_Of(IxI)'!$M23</f>
        <v>0</v>
      </c>
      <c r="U23">
        <f>I!T21*'Sim_Vt_Of(IxI)'!$M23</f>
        <v>0</v>
      </c>
      <c r="V23">
        <f>I!U21*'Sim_Vt_Of(IxI)'!$M23</f>
        <v>0</v>
      </c>
      <c r="W23">
        <f>I!V21*'Sim_Vt_Of(IxI)'!$M23</f>
        <v>0</v>
      </c>
      <c r="X23">
        <f>I!W21*'Sim_Vt_Of(IxI)'!$M23</f>
        <v>0</v>
      </c>
      <c r="Y23">
        <f>I!X21*'Sim_Vt_Of(IxI)'!$M23</f>
        <v>0</v>
      </c>
      <c r="Z23">
        <f>I!Y21*'Sim_Vt_Of(IxI)'!$M23</f>
        <v>0</v>
      </c>
      <c r="AA23">
        <f>I!Z21*'Sim_Vt_Of(IxI)'!$M23</f>
        <v>0</v>
      </c>
      <c r="AB23">
        <f>I!AA21*'Sim_Vt_Of(IxI)'!$M23</f>
        <v>0</v>
      </c>
      <c r="AC23">
        <f>I!AB21*'Sim_Vt_Of(IxI)'!$M23</f>
        <v>0</v>
      </c>
      <c r="AD23">
        <f>I!AC21*'Sim_Vt_Of(IxI)'!$M23</f>
        <v>0</v>
      </c>
      <c r="AE23">
        <f>I!AD21*'Sim_Vt_Of(IxI)'!$M23</f>
        <v>0</v>
      </c>
      <c r="AF23">
        <f>I!AE21*'Sim_Vt_Of(IxI)'!$M23</f>
        <v>0</v>
      </c>
      <c r="AG23">
        <f>I!AF21*'Sim_Vt_Of(IxI)'!$M23</f>
        <v>0</v>
      </c>
      <c r="AH23">
        <f>I!AG21*'Sim_Vt_Of(IxI)'!$M23</f>
        <v>0</v>
      </c>
      <c r="AI23">
        <f>I!AH21*'Sim_Vt_Of(IxI)'!$M23</f>
        <v>0</v>
      </c>
      <c r="AJ23">
        <f>I!AI21*'Sim_Vt_Of(IxI)'!$M23</f>
        <v>0</v>
      </c>
      <c r="AK23">
        <f>I!AJ21*'Sim_Vt_Of(IxI)'!$M23</f>
        <v>0</v>
      </c>
      <c r="AL23">
        <f>I!AK21*'Sim_Vt_Of(IxI)'!$M23</f>
        <v>0</v>
      </c>
      <c r="AM23">
        <f>I!AL21*'Sim_Vt_Of(IxI)'!$M23</f>
        <v>0</v>
      </c>
      <c r="AN23">
        <f>I!AM21*'Sim_Vt_Of(IxI)'!$M23</f>
        <v>0</v>
      </c>
      <c r="AO23">
        <f>I!AN21*'Sim_Vt_Of(IxI)'!$M23</f>
        <v>0</v>
      </c>
      <c r="AP23">
        <f>I!AO21*'Sim_Vt_Of(IxI)'!$M23</f>
        <v>0</v>
      </c>
      <c r="AQ23">
        <f>I!AP21*'Sim_Vt_Of(IxI)'!$M23</f>
        <v>0</v>
      </c>
      <c r="AR23">
        <f>I!AQ21*'Sim_Vt_Of(IxI)'!$M23</f>
        <v>0</v>
      </c>
      <c r="AS23">
        <f>I!AR21*'Sim_Vt_Of(IxI)'!$M23</f>
        <v>0</v>
      </c>
      <c r="AT23">
        <f>I!AS21*'Sim_Vt_Of(IxI)'!$M23</f>
        <v>0</v>
      </c>
      <c r="AU23">
        <f>I!AT21*'Sim_Vt_Of(IxI)'!$M23</f>
        <v>0</v>
      </c>
      <c r="AV23">
        <f>I!AU21*'Sim_Vt_Of(IxI)'!$M23</f>
        <v>0</v>
      </c>
      <c r="AW23">
        <f>I!AV21*'Sim_Vt_Of(IxI)'!$M23</f>
        <v>0</v>
      </c>
      <c r="AX23">
        <f>I!AW21*'Sim_Vt_Of(IxI)'!$M23</f>
        <v>0</v>
      </c>
      <c r="AY23">
        <f>I!AX21*'Sim_Vt_Of(IxI)'!$M23</f>
        <v>0</v>
      </c>
      <c r="AZ23">
        <f>I!AY21*'Sim_Vt_Of(IxI)'!$M23</f>
        <v>0</v>
      </c>
      <c r="BA23">
        <f>I!AZ21*'Sim_Vt_Of(IxI)'!$M23</f>
        <v>0</v>
      </c>
      <c r="BB23">
        <f>I!BA21*'Sim_Vt_Of(IxI)'!$M23</f>
        <v>0</v>
      </c>
      <c r="BC23">
        <f>I!BB21*'Sim_Vt_Of(IxI)'!$M23</f>
        <v>0</v>
      </c>
      <c r="BD23">
        <f>I!BC21*'Sim_Vt_Of(IxI)'!$M23</f>
        <v>0</v>
      </c>
      <c r="BE23">
        <f>I!BD21*'Sim_Vt_Of(IxI)'!$M23</f>
        <v>0</v>
      </c>
      <c r="BF23">
        <f>I!BE21*'Sim_Vt_Of(IxI)'!$M23</f>
        <v>0</v>
      </c>
      <c r="BG23">
        <f>I!BF21*'Sim_Vt_Of(IxI)'!$M23</f>
        <v>0</v>
      </c>
      <c r="BH23">
        <f>I!BG21*'Sim_Vt_Of(IxI)'!$M23</f>
        <v>0</v>
      </c>
      <c r="BI23">
        <f>I!BH21*'Sim_Vt_Of(IxI)'!$M23</f>
        <v>0</v>
      </c>
      <c r="BJ23">
        <f>I!BI21*'Sim_Vt_Of(IxI)'!$M23</f>
        <v>0</v>
      </c>
      <c r="BK23">
        <f>I!BJ21*'Sim_Vt_Of(IxI)'!$M23</f>
        <v>0</v>
      </c>
      <c r="BL23">
        <f>I!BK21*'Sim_Vt_Of(IxI)'!$M23</f>
        <v>0</v>
      </c>
      <c r="BM23">
        <f>I!BL21*'Sim_Vt_Of(IxI)'!$M23</f>
        <v>0</v>
      </c>
      <c r="BN23">
        <f>I!BM21*'Sim_Vt_Of(IxI)'!$M23</f>
        <v>0</v>
      </c>
      <c r="BO23">
        <f>I!BN21*'Sim_Vt_Of(IxI)'!$M23</f>
        <v>0</v>
      </c>
      <c r="BP23">
        <f>I!BO21*'Sim_Vt_Of(IxI)'!$M23</f>
        <v>0</v>
      </c>
      <c r="BQ23">
        <f>I!BP21*'Sim_Vt_Of(IxI)'!$M23</f>
        <v>0</v>
      </c>
      <c r="BR23">
        <f>I!BQ21*'Sim_Vt_Of(IxI)'!$M23</f>
        <v>0</v>
      </c>
      <c r="BS23">
        <f>I!BR21*'Sim_Vt_Of(IxI)'!$M23</f>
        <v>0</v>
      </c>
      <c r="BT23">
        <f>I!BS21*'Sim_Vt_Of(IxI)'!$M23</f>
        <v>0</v>
      </c>
      <c r="BU23">
        <f>I!BT21*'Sim_Vt_Of(IxI)'!$M23</f>
        <v>0</v>
      </c>
      <c r="BV23">
        <f>I!BU21*'Sim_Vt_Of(IxI)'!$M23</f>
        <v>0</v>
      </c>
      <c r="BW23">
        <f>I!BV21*'Sim_Vt_Of(IxI)'!$M23</f>
        <v>0</v>
      </c>
      <c r="BX23">
        <f>I!BW21*'Sim_Vt_Of(IxI)'!$M23</f>
        <v>0</v>
      </c>
      <c r="BY23">
        <f>I!BX21*'Sim_Vt_Of(IxI)'!$M23</f>
        <v>0</v>
      </c>
    </row>
    <row r="24" spans="1:77" x14ac:dyDescent="0.3">
      <c r="A24" s="105" t="s">
        <v>316</v>
      </c>
      <c r="B24">
        <f>I!A22*'Sim_Vt_Of(IxI)'!$M24</f>
        <v>0</v>
      </c>
      <c r="C24">
        <f>I!B22*'Sim_Vt_Of(IxI)'!$M24</f>
        <v>0</v>
      </c>
      <c r="D24">
        <f>I!C22*'Sim_Vt_Of(IxI)'!$M24</f>
        <v>0</v>
      </c>
      <c r="E24">
        <f>I!D22*'Sim_Vt_Of(IxI)'!$M24</f>
        <v>0</v>
      </c>
      <c r="F24">
        <f>I!E22*'Sim_Vt_Of(IxI)'!$M24</f>
        <v>0</v>
      </c>
      <c r="G24">
        <f>I!F22*'Sim_Vt_Of(IxI)'!$M24</f>
        <v>0</v>
      </c>
      <c r="H24">
        <f>I!G22*'Sim_Vt_Of(IxI)'!$M24</f>
        <v>0</v>
      </c>
      <c r="I24">
        <f>I!H22*'Sim_Vt_Of(IxI)'!$M24</f>
        <v>0</v>
      </c>
      <c r="J24">
        <f>I!I22*'Sim_Vt_Of(IxI)'!$M24</f>
        <v>0</v>
      </c>
      <c r="K24">
        <f>I!J22*'Sim_Vt_Of(IxI)'!$M24</f>
        <v>0</v>
      </c>
      <c r="L24">
        <f>I!K22*'Sim_Vt_Of(IxI)'!$M24</f>
        <v>0</v>
      </c>
      <c r="M24">
        <f>I!L22*'Sim_Vt_Of(IxI)'!$M24</f>
        <v>0</v>
      </c>
      <c r="N24">
        <f>I!M22*'Sim_Vt_Of(IxI)'!$M24</f>
        <v>0</v>
      </c>
      <c r="O24">
        <f>I!N22*'Sim_Vt_Of(IxI)'!$M24</f>
        <v>0</v>
      </c>
      <c r="P24">
        <f>I!O22*'Sim_Vt_Of(IxI)'!$M24</f>
        <v>0</v>
      </c>
      <c r="Q24">
        <f>I!P22*'Sim_Vt_Of(IxI)'!$M24</f>
        <v>0</v>
      </c>
      <c r="R24">
        <f>I!Q22*'Sim_Vt_Of(IxI)'!$M24</f>
        <v>0</v>
      </c>
      <c r="S24">
        <f>I!R22*'Sim_Vt_Of(IxI)'!$M24</f>
        <v>0</v>
      </c>
      <c r="T24">
        <f>I!S22*'Sim_Vt_Of(IxI)'!$M24</f>
        <v>0</v>
      </c>
      <c r="U24">
        <f>I!T22*'Sim_Vt_Of(IxI)'!$M24</f>
        <v>0</v>
      </c>
      <c r="V24">
        <f>I!U22*'Sim_Vt_Of(IxI)'!$M24</f>
        <v>0</v>
      </c>
      <c r="W24">
        <f>I!V22*'Sim_Vt_Of(IxI)'!$M24</f>
        <v>0</v>
      </c>
      <c r="X24">
        <f>I!W22*'Sim_Vt_Of(IxI)'!$M24</f>
        <v>0</v>
      </c>
      <c r="Y24">
        <f>I!X22*'Sim_Vt_Of(IxI)'!$M24</f>
        <v>0</v>
      </c>
      <c r="Z24">
        <f>I!Y22*'Sim_Vt_Of(IxI)'!$M24</f>
        <v>0</v>
      </c>
      <c r="AA24">
        <f>I!Z22*'Sim_Vt_Of(IxI)'!$M24</f>
        <v>0</v>
      </c>
      <c r="AB24">
        <f>I!AA22*'Sim_Vt_Of(IxI)'!$M24</f>
        <v>0</v>
      </c>
      <c r="AC24">
        <f>I!AB22*'Sim_Vt_Of(IxI)'!$M24</f>
        <v>0</v>
      </c>
      <c r="AD24">
        <f>I!AC22*'Sim_Vt_Of(IxI)'!$M24</f>
        <v>0</v>
      </c>
      <c r="AE24">
        <f>I!AD22*'Sim_Vt_Of(IxI)'!$M24</f>
        <v>0</v>
      </c>
      <c r="AF24">
        <f>I!AE22*'Sim_Vt_Of(IxI)'!$M24</f>
        <v>0</v>
      </c>
      <c r="AG24">
        <f>I!AF22*'Sim_Vt_Of(IxI)'!$M24</f>
        <v>0</v>
      </c>
      <c r="AH24">
        <f>I!AG22*'Sim_Vt_Of(IxI)'!$M24</f>
        <v>0</v>
      </c>
      <c r="AI24">
        <f>I!AH22*'Sim_Vt_Of(IxI)'!$M24</f>
        <v>0</v>
      </c>
      <c r="AJ24">
        <f>I!AI22*'Sim_Vt_Of(IxI)'!$M24</f>
        <v>0</v>
      </c>
      <c r="AK24">
        <f>I!AJ22*'Sim_Vt_Of(IxI)'!$M24</f>
        <v>0</v>
      </c>
      <c r="AL24">
        <f>I!AK22*'Sim_Vt_Of(IxI)'!$M24</f>
        <v>0</v>
      </c>
      <c r="AM24">
        <f>I!AL22*'Sim_Vt_Of(IxI)'!$M24</f>
        <v>0</v>
      </c>
      <c r="AN24">
        <f>I!AM22*'Sim_Vt_Of(IxI)'!$M24</f>
        <v>0</v>
      </c>
      <c r="AO24">
        <f>I!AN22*'Sim_Vt_Of(IxI)'!$M24</f>
        <v>0</v>
      </c>
      <c r="AP24">
        <f>I!AO22*'Sim_Vt_Of(IxI)'!$M24</f>
        <v>0</v>
      </c>
      <c r="AQ24">
        <f>I!AP22*'Sim_Vt_Of(IxI)'!$M24</f>
        <v>0</v>
      </c>
      <c r="AR24">
        <f>I!AQ22*'Sim_Vt_Of(IxI)'!$M24</f>
        <v>0</v>
      </c>
      <c r="AS24">
        <f>I!AR22*'Sim_Vt_Of(IxI)'!$M24</f>
        <v>0</v>
      </c>
      <c r="AT24">
        <f>I!AS22*'Sim_Vt_Of(IxI)'!$M24</f>
        <v>0</v>
      </c>
      <c r="AU24">
        <f>I!AT22*'Sim_Vt_Of(IxI)'!$M24</f>
        <v>0</v>
      </c>
      <c r="AV24">
        <f>I!AU22*'Sim_Vt_Of(IxI)'!$M24</f>
        <v>0</v>
      </c>
      <c r="AW24">
        <f>I!AV22*'Sim_Vt_Of(IxI)'!$M24</f>
        <v>0</v>
      </c>
      <c r="AX24">
        <f>I!AW22*'Sim_Vt_Of(IxI)'!$M24</f>
        <v>0</v>
      </c>
      <c r="AY24">
        <f>I!AX22*'Sim_Vt_Of(IxI)'!$M24</f>
        <v>0</v>
      </c>
      <c r="AZ24">
        <f>I!AY22*'Sim_Vt_Of(IxI)'!$M24</f>
        <v>0</v>
      </c>
      <c r="BA24">
        <f>I!AZ22*'Sim_Vt_Of(IxI)'!$M24</f>
        <v>0</v>
      </c>
      <c r="BB24">
        <f>I!BA22*'Sim_Vt_Of(IxI)'!$M24</f>
        <v>0</v>
      </c>
      <c r="BC24">
        <f>I!BB22*'Sim_Vt_Of(IxI)'!$M24</f>
        <v>0</v>
      </c>
      <c r="BD24">
        <f>I!BC22*'Sim_Vt_Of(IxI)'!$M24</f>
        <v>0</v>
      </c>
      <c r="BE24">
        <f>I!BD22*'Sim_Vt_Of(IxI)'!$M24</f>
        <v>0</v>
      </c>
      <c r="BF24">
        <f>I!BE22*'Sim_Vt_Of(IxI)'!$M24</f>
        <v>0</v>
      </c>
      <c r="BG24">
        <f>I!BF22*'Sim_Vt_Of(IxI)'!$M24</f>
        <v>0</v>
      </c>
      <c r="BH24">
        <f>I!BG22*'Sim_Vt_Of(IxI)'!$M24</f>
        <v>0</v>
      </c>
      <c r="BI24">
        <f>I!BH22*'Sim_Vt_Of(IxI)'!$M24</f>
        <v>0</v>
      </c>
      <c r="BJ24">
        <f>I!BI22*'Sim_Vt_Of(IxI)'!$M24</f>
        <v>0</v>
      </c>
      <c r="BK24">
        <f>I!BJ22*'Sim_Vt_Of(IxI)'!$M24</f>
        <v>0</v>
      </c>
      <c r="BL24">
        <f>I!BK22*'Sim_Vt_Of(IxI)'!$M24</f>
        <v>0</v>
      </c>
      <c r="BM24">
        <f>I!BL22*'Sim_Vt_Of(IxI)'!$M24</f>
        <v>0</v>
      </c>
      <c r="BN24">
        <f>I!BM22*'Sim_Vt_Of(IxI)'!$M24</f>
        <v>0</v>
      </c>
      <c r="BO24">
        <f>I!BN22*'Sim_Vt_Of(IxI)'!$M24</f>
        <v>0</v>
      </c>
      <c r="BP24">
        <f>I!BO22*'Sim_Vt_Of(IxI)'!$M24</f>
        <v>0</v>
      </c>
      <c r="BQ24">
        <f>I!BP22*'Sim_Vt_Of(IxI)'!$M24</f>
        <v>0</v>
      </c>
      <c r="BR24">
        <f>I!BQ22*'Sim_Vt_Of(IxI)'!$M24</f>
        <v>0</v>
      </c>
      <c r="BS24">
        <f>I!BR22*'Sim_Vt_Of(IxI)'!$M24</f>
        <v>0</v>
      </c>
      <c r="BT24">
        <f>I!BS22*'Sim_Vt_Of(IxI)'!$M24</f>
        <v>0</v>
      </c>
      <c r="BU24">
        <f>I!BT22*'Sim_Vt_Of(IxI)'!$M24</f>
        <v>0</v>
      </c>
      <c r="BV24">
        <f>I!BU22*'Sim_Vt_Of(IxI)'!$M24</f>
        <v>0</v>
      </c>
      <c r="BW24">
        <f>I!BV22*'Sim_Vt_Of(IxI)'!$M24</f>
        <v>0</v>
      </c>
      <c r="BX24">
        <f>I!BW22*'Sim_Vt_Of(IxI)'!$M24</f>
        <v>0</v>
      </c>
      <c r="BY24">
        <f>I!BX22*'Sim_Vt_Of(IxI)'!$M24</f>
        <v>0</v>
      </c>
    </row>
    <row r="25" spans="1:77" x14ac:dyDescent="0.3">
      <c r="A25" s="105" t="s">
        <v>302</v>
      </c>
      <c r="B25">
        <f>I!A23*'Sim_Vt_Of(IxI)'!$M25</f>
        <v>0</v>
      </c>
      <c r="C25">
        <f>I!B23*'Sim_Vt_Of(IxI)'!$M25</f>
        <v>0</v>
      </c>
      <c r="D25">
        <f>I!C23*'Sim_Vt_Of(IxI)'!$M25</f>
        <v>0</v>
      </c>
      <c r="E25">
        <f>I!D23*'Sim_Vt_Of(IxI)'!$M25</f>
        <v>0</v>
      </c>
      <c r="F25">
        <f>I!E23*'Sim_Vt_Of(IxI)'!$M25</f>
        <v>0</v>
      </c>
      <c r="G25">
        <f>I!F23*'Sim_Vt_Of(IxI)'!$M25</f>
        <v>0</v>
      </c>
      <c r="H25">
        <f>I!G23*'Sim_Vt_Of(IxI)'!$M25</f>
        <v>0</v>
      </c>
      <c r="I25">
        <f>I!H23*'Sim_Vt_Of(IxI)'!$M25</f>
        <v>0</v>
      </c>
      <c r="J25">
        <f>I!I23*'Sim_Vt_Of(IxI)'!$M25</f>
        <v>0</v>
      </c>
      <c r="K25">
        <f>I!J23*'Sim_Vt_Of(IxI)'!$M25</f>
        <v>0</v>
      </c>
      <c r="L25">
        <f>I!K23*'Sim_Vt_Of(IxI)'!$M25</f>
        <v>0</v>
      </c>
      <c r="M25">
        <f>I!L23*'Sim_Vt_Of(IxI)'!$M25</f>
        <v>0</v>
      </c>
      <c r="N25">
        <f>I!M23*'Sim_Vt_Of(IxI)'!$M25</f>
        <v>0</v>
      </c>
      <c r="O25">
        <f>I!N23*'Sim_Vt_Of(IxI)'!$M25</f>
        <v>0</v>
      </c>
      <c r="P25">
        <f>I!O23*'Sim_Vt_Of(IxI)'!$M25</f>
        <v>0</v>
      </c>
      <c r="Q25">
        <f>I!P23*'Sim_Vt_Of(IxI)'!$M25</f>
        <v>0</v>
      </c>
      <c r="R25">
        <f>I!Q23*'Sim_Vt_Of(IxI)'!$M25</f>
        <v>0</v>
      </c>
      <c r="S25">
        <f>I!R23*'Sim_Vt_Of(IxI)'!$M25</f>
        <v>0</v>
      </c>
      <c r="T25">
        <f>I!S23*'Sim_Vt_Of(IxI)'!$M25</f>
        <v>0</v>
      </c>
      <c r="U25">
        <f>I!T23*'Sim_Vt_Of(IxI)'!$M25</f>
        <v>0</v>
      </c>
      <c r="V25">
        <f>I!U23*'Sim_Vt_Of(IxI)'!$M25</f>
        <v>0</v>
      </c>
      <c r="W25">
        <f>I!V23*'Sim_Vt_Of(IxI)'!$M25</f>
        <v>0</v>
      </c>
      <c r="X25">
        <f>I!W23*'Sim_Vt_Of(IxI)'!$M25</f>
        <v>0</v>
      </c>
      <c r="Y25">
        <f>I!X23*'Sim_Vt_Of(IxI)'!$M25</f>
        <v>0</v>
      </c>
      <c r="Z25">
        <f>I!Y23*'Sim_Vt_Of(IxI)'!$M25</f>
        <v>0</v>
      </c>
      <c r="AA25">
        <f>I!Z23*'Sim_Vt_Of(IxI)'!$M25</f>
        <v>0</v>
      </c>
      <c r="AB25">
        <f>I!AA23*'Sim_Vt_Of(IxI)'!$M25</f>
        <v>0</v>
      </c>
      <c r="AC25">
        <f>I!AB23*'Sim_Vt_Of(IxI)'!$M25</f>
        <v>0</v>
      </c>
      <c r="AD25">
        <f>I!AC23*'Sim_Vt_Of(IxI)'!$M25</f>
        <v>0</v>
      </c>
      <c r="AE25">
        <f>I!AD23*'Sim_Vt_Of(IxI)'!$M25</f>
        <v>0</v>
      </c>
      <c r="AF25">
        <f>I!AE23*'Sim_Vt_Of(IxI)'!$M25</f>
        <v>0</v>
      </c>
      <c r="AG25">
        <f>I!AF23*'Sim_Vt_Of(IxI)'!$M25</f>
        <v>0</v>
      </c>
      <c r="AH25">
        <f>I!AG23*'Sim_Vt_Of(IxI)'!$M25</f>
        <v>0</v>
      </c>
      <c r="AI25">
        <f>I!AH23*'Sim_Vt_Of(IxI)'!$M25</f>
        <v>0</v>
      </c>
      <c r="AJ25">
        <f>I!AI23*'Sim_Vt_Of(IxI)'!$M25</f>
        <v>0</v>
      </c>
      <c r="AK25">
        <f>I!AJ23*'Sim_Vt_Of(IxI)'!$M25</f>
        <v>0</v>
      </c>
      <c r="AL25">
        <f>I!AK23*'Sim_Vt_Of(IxI)'!$M25</f>
        <v>0</v>
      </c>
      <c r="AM25">
        <f>I!AL23*'Sim_Vt_Of(IxI)'!$M25</f>
        <v>0</v>
      </c>
      <c r="AN25">
        <f>I!AM23*'Sim_Vt_Of(IxI)'!$M25</f>
        <v>0</v>
      </c>
      <c r="AO25">
        <f>I!AN23*'Sim_Vt_Of(IxI)'!$M25</f>
        <v>0</v>
      </c>
      <c r="AP25">
        <f>I!AO23*'Sim_Vt_Of(IxI)'!$M25</f>
        <v>0</v>
      </c>
      <c r="AQ25">
        <f>I!AP23*'Sim_Vt_Of(IxI)'!$M25</f>
        <v>0</v>
      </c>
      <c r="AR25">
        <f>I!AQ23*'Sim_Vt_Of(IxI)'!$M25</f>
        <v>0</v>
      </c>
      <c r="AS25">
        <f>I!AR23*'Sim_Vt_Of(IxI)'!$M25</f>
        <v>0</v>
      </c>
      <c r="AT25">
        <f>I!AS23*'Sim_Vt_Of(IxI)'!$M25</f>
        <v>0</v>
      </c>
      <c r="AU25">
        <f>I!AT23*'Sim_Vt_Of(IxI)'!$M25</f>
        <v>0</v>
      </c>
      <c r="AV25">
        <f>I!AU23*'Sim_Vt_Of(IxI)'!$M25</f>
        <v>0</v>
      </c>
      <c r="AW25">
        <f>I!AV23*'Sim_Vt_Of(IxI)'!$M25</f>
        <v>0</v>
      </c>
      <c r="AX25">
        <f>I!AW23*'Sim_Vt_Of(IxI)'!$M25</f>
        <v>0</v>
      </c>
      <c r="AY25">
        <f>I!AX23*'Sim_Vt_Of(IxI)'!$M25</f>
        <v>0</v>
      </c>
      <c r="AZ25">
        <f>I!AY23*'Sim_Vt_Of(IxI)'!$M25</f>
        <v>0</v>
      </c>
      <c r="BA25">
        <f>I!AZ23*'Sim_Vt_Of(IxI)'!$M25</f>
        <v>0</v>
      </c>
      <c r="BB25">
        <f>I!BA23*'Sim_Vt_Of(IxI)'!$M25</f>
        <v>0</v>
      </c>
      <c r="BC25">
        <f>I!BB23*'Sim_Vt_Of(IxI)'!$M25</f>
        <v>0</v>
      </c>
      <c r="BD25">
        <f>I!BC23*'Sim_Vt_Of(IxI)'!$M25</f>
        <v>0</v>
      </c>
      <c r="BE25">
        <f>I!BD23*'Sim_Vt_Of(IxI)'!$M25</f>
        <v>0</v>
      </c>
      <c r="BF25">
        <f>I!BE23*'Sim_Vt_Of(IxI)'!$M25</f>
        <v>0</v>
      </c>
      <c r="BG25">
        <f>I!BF23*'Sim_Vt_Of(IxI)'!$M25</f>
        <v>0</v>
      </c>
      <c r="BH25">
        <f>I!BG23*'Sim_Vt_Of(IxI)'!$M25</f>
        <v>0</v>
      </c>
      <c r="BI25">
        <f>I!BH23*'Sim_Vt_Of(IxI)'!$M25</f>
        <v>0</v>
      </c>
      <c r="BJ25">
        <f>I!BI23*'Sim_Vt_Of(IxI)'!$M25</f>
        <v>0</v>
      </c>
      <c r="BK25">
        <f>I!BJ23*'Sim_Vt_Of(IxI)'!$M25</f>
        <v>0</v>
      </c>
      <c r="BL25">
        <f>I!BK23*'Sim_Vt_Of(IxI)'!$M25</f>
        <v>0</v>
      </c>
      <c r="BM25">
        <f>I!BL23*'Sim_Vt_Of(IxI)'!$M25</f>
        <v>0</v>
      </c>
      <c r="BN25">
        <f>I!BM23*'Sim_Vt_Of(IxI)'!$M25</f>
        <v>0</v>
      </c>
      <c r="BO25">
        <f>I!BN23*'Sim_Vt_Of(IxI)'!$M25</f>
        <v>0</v>
      </c>
      <c r="BP25">
        <f>I!BO23*'Sim_Vt_Of(IxI)'!$M25</f>
        <v>0</v>
      </c>
      <c r="BQ25">
        <f>I!BP23*'Sim_Vt_Of(IxI)'!$M25</f>
        <v>0</v>
      </c>
      <c r="BR25">
        <f>I!BQ23*'Sim_Vt_Of(IxI)'!$M25</f>
        <v>0</v>
      </c>
      <c r="BS25">
        <f>I!BR23*'Sim_Vt_Of(IxI)'!$M25</f>
        <v>0</v>
      </c>
      <c r="BT25">
        <f>I!BS23*'Sim_Vt_Of(IxI)'!$M25</f>
        <v>0</v>
      </c>
      <c r="BU25">
        <f>I!BT23*'Sim_Vt_Of(IxI)'!$M25</f>
        <v>0</v>
      </c>
      <c r="BV25">
        <f>I!BU23*'Sim_Vt_Of(IxI)'!$M25</f>
        <v>0</v>
      </c>
      <c r="BW25">
        <f>I!BV23*'Sim_Vt_Of(IxI)'!$M25</f>
        <v>0</v>
      </c>
      <c r="BX25">
        <f>I!BW23*'Sim_Vt_Of(IxI)'!$M25</f>
        <v>0</v>
      </c>
      <c r="BY25">
        <f>I!BX23*'Sim_Vt_Of(IxI)'!$M25</f>
        <v>0</v>
      </c>
    </row>
    <row r="26" spans="1:77" x14ac:dyDescent="0.3">
      <c r="A26" s="105" t="s">
        <v>320</v>
      </c>
      <c r="B26">
        <f>I!A24*'Sim_Vt_Of(IxI)'!$M26</f>
        <v>0</v>
      </c>
      <c r="C26">
        <f>I!B24*'Sim_Vt_Of(IxI)'!$M26</f>
        <v>0</v>
      </c>
      <c r="D26">
        <f>I!C24*'Sim_Vt_Of(IxI)'!$M26</f>
        <v>0</v>
      </c>
      <c r="E26">
        <f>I!D24*'Sim_Vt_Of(IxI)'!$M26</f>
        <v>0</v>
      </c>
      <c r="F26">
        <f>I!E24*'Sim_Vt_Of(IxI)'!$M26</f>
        <v>0</v>
      </c>
      <c r="G26">
        <f>I!F24*'Sim_Vt_Of(IxI)'!$M26</f>
        <v>0</v>
      </c>
      <c r="H26">
        <f>I!G24*'Sim_Vt_Of(IxI)'!$M26</f>
        <v>0</v>
      </c>
      <c r="I26">
        <f>I!H24*'Sim_Vt_Of(IxI)'!$M26</f>
        <v>0</v>
      </c>
      <c r="J26">
        <f>I!I24*'Sim_Vt_Of(IxI)'!$M26</f>
        <v>0</v>
      </c>
      <c r="K26">
        <f>I!J24*'Sim_Vt_Of(IxI)'!$M26</f>
        <v>0</v>
      </c>
      <c r="L26">
        <f>I!K24*'Sim_Vt_Of(IxI)'!$M26</f>
        <v>0</v>
      </c>
      <c r="M26">
        <f>I!L24*'Sim_Vt_Of(IxI)'!$M26</f>
        <v>0</v>
      </c>
      <c r="N26">
        <f>I!M24*'Sim_Vt_Of(IxI)'!$M26</f>
        <v>0</v>
      </c>
      <c r="O26">
        <f>I!N24*'Sim_Vt_Of(IxI)'!$M26</f>
        <v>0</v>
      </c>
      <c r="P26">
        <f>I!O24*'Sim_Vt_Of(IxI)'!$M26</f>
        <v>0</v>
      </c>
      <c r="Q26">
        <f>I!P24*'Sim_Vt_Of(IxI)'!$M26</f>
        <v>0</v>
      </c>
      <c r="R26">
        <f>I!Q24*'Sim_Vt_Of(IxI)'!$M26</f>
        <v>0</v>
      </c>
      <c r="S26">
        <f>I!R24*'Sim_Vt_Of(IxI)'!$M26</f>
        <v>0</v>
      </c>
      <c r="T26">
        <f>I!S24*'Sim_Vt_Of(IxI)'!$M26</f>
        <v>0</v>
      </c>
      <c r="U26">
        <f>I!T24*'Sim_Vt_Of(IxI)'!$M26</f>
        <v>0</v>
      </c>
      <c r="V26">
        <f>I!U24*'Sim_Vt_Of(IxI)'!$M26</f>
        <v>0</v>
      </c>
      <c r="W26">
        <f>I!V24*'Sim_Vt_Of(IxI)'!$M26</f>
        <v>0</v>
      </c>
      <c r="X26">
        <f>I!W24*'Sim_Vt_Of(IxI)'!$M26</f>
        <v>0</v>
      </c>
      <c r="Y26">
        <f>I!X24*'Sim_Vt_Of(IxI)'!$M26</f>
        <v>0</v>
      </c>
      <c r="Z26">
        <f>I!Y24*'Sim_Vt_Of(IxI)'!$M26</f>
        <v>0</v>
      </c>
      <c r="AA26">
        <f>I!Z24*'Sim_Vt_Of(IxI)'!$M26</f>
        <v>0</v>
      </c>
      <c r="AB26">
        <f>I!AA24*'Sim_Vt_Of(IxI)'!$M26</f>
        <v>0</v>
      </c>
      <c r="AC26">
        <f>I!AB24*'Sim_Vt_Of(IxI)'!$M26</f>
        <v>0</v>
      </c>
      <c r="AD26">
        <f>I!AC24*'Sim_Vt_Of(IxI)'!$M26</f>
        <v>0</v>
      </c>
      <c r="AE26">
        <f>I!AD24*'Sim_Vt_Of(IxI)'!$M26</f>
        <v>0</v>
      </c>
      <c r="AF26">
        <f>I!AE24*'Sim_Vt_Of(IxI)'!$M26</f>
        <v>0</v>
      </c>
      <c r="AG26">
        <f>I!AF24*'Sim_Vt_Of(IxI)'!$M26</f>
        <v>0</v>
      </c>
      <c r="AH26">
        <f>I!AG24*'Sim_Vt_Of(IxI)'!$M26</f>
        <v>0</v>
      </c>
      <c r="AI26">
        <f>I!AH24*'Sim_Vt_Of(IxI)'!$M26</f>
        <v>0</v>
      </c>
      <c r="AJ26">
        <f>I!AI24*'Sim_Vt_Of(IxI)'!$M26</f>
        <v>0</v>
      </c>
      <c r="AK26">
        <f>I!AJ24*'Sim_Vt_Of(IxI)'!$M26</f>
        <v>0</v>
      </c>
      <c r="AL26">
        <f>I!AK24*'Sim_Vt_Of(IxI)'!$M26</f>
        <v>0</v>
      </c>
      <c r="AM26">
        <f>I!AL24*'Sim_Vt_Of(IxI)'!$M26</f>
        <v>0</v>
      </c>
      <c r="AN26">
        <f>I!AM24*'Sim_Vt_Of(IxI)'!$M26</f>
        <v>0</v>
      </c>
      <c r="AO26">
        <f>I!AN24*'Sim_Vt_Of(IxI)'!$M26</f>
        <v>0</v>
      </c>
      <c r="AP26">
        <f>I!AO24*'Sim_Vt_Of(IxI)'!$M26</f>
        <v>0</v>
      </c>
      <c r="AQ26">
        <f>I!AP24*'Sim_Vt_Of(IxI)'!$M26</f>
        <v>0</v>
      </c>
      <c r="AR26">
        <f>I!AQ24*'Sim_Vt_Of(IxI)'!$M26</f>
        <v>0</v>
      </c>
      <c r="AS26">
        <f>I!AR24*'Sim_Vt_Of(IxI)'!$M26</f>
        <v>0</v>
      </c>
      <c r="AT26">
        <f>I!AS24*'Sim_Vt_Of(IxI)'!$M26</f>
        <v>0</v>
      </c>
      <c r="AU26">
        <f>I!AT24*'Sim_Vt_Of(IxI)'!$M26</f>
        <v>0</v>
      </c>
      <c r="AV26">
        <f>I!AU24*'Sim_Vt_Of(IxI)'!$M26</f>
        <v>0</v>
      </c>
      <c r="AW26">
        <f>I!AV24*'Sim_Vt_Of(IxI)'!$M26</f>
        <v>0</v>
      </c>
      <c r="AX26">
        <f>I!AW24*'Sim_Vt_Of(IxI)'!$M26</f>
        <v>0</v>
      </c>
      <c r="AY26">
        <f>I!AX24*'Sim_Vt_Of(IxI)'!$M26</f>
        <v>0</v>
      </c>
      <c r="AZ26">
        <f>I!AY24*'Sim_Vt_Of(IxI)'!$M26</f>
        <v>0</v>
      </c>
      <c r="BA26">
        <f>I!AZ24*'Sim_Vt_Of(IxI)'!$M26</f>
        <v>0</v>
      </c>
      <c r="BB26">
        <f>I!BA24*'Sim_Vt_Of(IxI)'!$M26</f>
        <v>0</v>
      </c>
      <c r="BC26">
        <f>I!BB24*'Sim_Vt_Of(IxI)'!$M26</f>
        <v>0</v>
      </c>
      <c r="BD26">
        <f>I!BC24*'Sim_Vt_Of(IxI)'!$M26</f>
        <v>0</v>
      </c>
      <c r="BE26">
        <f>I!BD24*'Sim_Vt_Of(IxI)'!$M26</f>
        <v>0</v>
      </c>
      <c r="BF26">
        <f>I!BE24*'Sim_Vt_Of(IxI)'!$M26</f>
        <v>0</v>
      </c>
      <c r="BG26">
        <f>I!BF24*'Sim_Vt_Of(IxI)'!$M26</f>
        <v>0</v>
      </c>
      <c r="BH26">
        <f>I!BG24*'Sim_Vt_Of(IxI)'!$M26</f>
        <v>0</v>
      </c>
      <c r="BI26">
        <f>I!BH24*'Sim_Vt_Of(IxI)'!$M26</f>
        <v>0</v>
      </c>
      <c r="BJ26">
        <f>I!BI24*'Sim_Vt_Of(IxI)'!$M26</f>
        <v>0</v>
      </c>
      <c r="BK26">
        <f>I!BJ24*'Sim_Vt_Of(IxI)'!$M26</f>
        <v>0</v>
      </c>
      <c r="BL26">
        <f>I!BK24*'Sim_Vt_Of(IxI)'!$M26</f>
        <v>0</v>
      </c>
      <c r="BM26">
        <f>I!BL24*'Sim_Vt_Of(IxI)'!$M26</f>
        <v>0</v>
      </c>
      <c r="BN26">
        <f>I!BM24*'Sim_Vt_Of(IxI)'!$M26</f>
        <v>0</v>
      </c>
      <c r="BO26">
        <f>I!BN24*'Sim_Vt_Of(IxI)'!$M26</f>
        <v>0</v>
      </c>
      <c r="BP26">
        <f>I!BO24*'Sim_Vt_Of(IxI)'!$M26</f>
        <v>0</v>
      </c>
      <c r="BQ26">
        <f>I!BP24*'Sim_Vt_Of(IxI)'!$M26</f>
        <v>0</v>
      </c>
      <c r="BR26">
        <f>I!BQ24*'Sim_Vt_Of(IxI)'!$M26</f>
        <v>0</v>
      </c>
      <c r="BS26">
        <f>I!BR24*'Sim_Vt_Of(IxI)'!$M26</f>
        <v>0</v>
      </c>
      <c r="BT26">
        <f>I!BS24*'Sim_Vt_Of(IxI)'!$M26</f>
        <v>0</v>
      </c>
      <c r="BU26">
        <f>I!BT24*'Sim_Vt_Of(IxI)'!$M26</f>
        <v>0</v>
      </c>
      <c r="BV26">
        <f>I!BU24*'Sim_Vt_Of(IxI)'!$M26</f>
        <v>0</v>
      </c>
      <c r="BW26">
        <f>I!BV24*'Sim_Vt_Of(IxI)'!$M26</f>
        <v>0</v>
      </c>
      <c r="BX26">
        <f>I!BW24*'Sim_Vt_Of(IxI)'!$M26</f>
        <v>0</v>
      </c>
      <c r="BY26">
        <f>I!BX24*'Sim_Vt_Of(IxI)'!$M26</f>
        <v>0</v>
      </c>
    </row>
    <row r="27" spans="1:77" x14ac:dyDescent="0.3">
      <c r="A27" s="105" t="s">
        <v>324</v>
      </c>
      <c r="B27">
        <f>I!A25*'Sim_Vt_Of(IxI)'!$M27</f>
        <v>0</v>
      </c>
      <c r="C27">
        <f>I!B25*'Sim_Vt_Of(IxI)'!$M27</f>
        <v>0</v>
      </c>
      <c r="D27">
        <f>I!C25*'Sim_Vt_Of(IxI)'!$M27</f>
        <v>0</v>
      </c>
      <c r="E27">
        <f>I!D25*'Sim_Vt_Of(IxI)'!$M27</f>
        <v>0</v>
      </c>
      <c r="F27">
        <f>I!E25*'Sim_Vt_Of(IxI)'!$M27</f>
        <v>0</v>
      </c>
      <c r="G27">
        <f>I!F25*'Sim_Vt_Of(IxI)'!$M27</f>
        <v>0</v>
      </c>
      <c r="H27">
        <f>I!G25*'Sim_Vt_Of(IxI)'!$M27</f>
        <v>0</v>
      </c>
      <c r="I27">
        <f>I!H25*'Sim_Vt_Of(IxI)'!$M27</f>
        <v>0</v>
      </c>
      <c r="J27">
        <f>I!I25*'Sim_Vt_Of(IxI)'!$M27</f>
        <v>0</v>
      </c>
      <c r="K27">
        <f>I!J25*'Sim_Vt_Of(IxI)'!$M27</f>
        <v>0</v>
      </c>
      <c r="L27">
        <f>I!K25*'Sim_Vt_Of(IxI)'!$M27</f>
        <v>0</v>
      </c>
      <c r="M27">
        <f>I!L25*'Sim_Vt_Of(IxI)'!$M27</f>
        <v>0</v>
      </c>
      <c r="N27">
        <f>I!M25*'Sim_Vt_Of(IxI)'!$M27</f>
        <v>0</v>
      </c>
      <c r="O27">
        <f>I!N25*'Sim_Vt_Of(IxI)'!$M27</f>
        <v>0</v>
      </c>
      <c r="P27">
        <f>I!O25*'Sim_Vt_Of(IxI)'!$M27</f>
        <v>0</v>
      </c>
      <c r="Q27">
        <f>I!P25*'Sim_Vt_Of(IxI)'!$M27</f>
        <v>0</v>
      </c>
      <c r="R27">
        <f>I!Q25*'Sim_Vt_Of(IxI)'!$M27</f>
        <v>0</v>
      </c>
      <c r="S27">
        <f>I!R25*'Sim_Vt_Of(IxI)'!$M27</f>
        <v>0</v>
      </c>
      <c r="T27">
        <f>I!S25*'Sim_Vt_Of(IxI)'!$M27</f>
        <v>0</v>
      </c>
      <c r="U27">
        <f>I!T25*'Sim_Vt_Of(IxI)'!$M27</f>
        <v>0</v>
      </c>
      <c r="V27">
        <f>I!U25*'Sim_Vt_Of(IxI)'!$M27</f>
        <v>0</v>
      </c>
      <c r="W27">
        <f>I!V25*'Sim_Vt_Of(IxI)'!$M27</f>
        <v>0</v>
      </c>
      <c r="X27">
        <f>I!W25*'Sim_Vt_Of(IxI)'!$M27</f>
        <v>0</v>
      </c>
      <c r="Y27">
        <f>I!X25*'Sim_Vt_Of(IxI)'!$M27</f>
        <v>0</v>
      </c>
      <c r="Z27">
        <f>I!Y25*'Sim_Vt_Of(IxI)'!$M27</f>
        <v>0</v>
      </c>
      <c r="AA27">
        <f>I!Z25*'Sim_Vt_Of(IxI)'!$M27</f>
        <v>0</v>
      </c>
      <c r="AB27">
        <f>I!AA25*'Sim_Vt_Of(IxI)'!$M27</f>
        <v>0</v>
      </c>
      <c r="AC27">
        <f>I!AB25*'Sim_Vt_Of(IxI)'!$M27</f>
        <v>0</v>
      </c>
      <c r="AD27">
        <f>I!AC25*'Sim_Vt_Of(IxI)'!$M27</f>
        <v>0</v>
      </c>
      <c r="AE27">
        <f>I!AD25*'Sim_Vt_Of(IxI)'!$M27</f>
        <v>0</v>
      </c>
      <c r="AF27">
        <f>I!AE25*'Sim_Vt_Of(IxI)'!$M27</f>
        <v>0</v>
      </c>
      <c r="AG27">
        <f>I!AF25*'Sim_Vt_Of(IxI)'!$M27</f>
        <v>0</v>
      </c>
      <c r="AH27">
        <f>I!AG25*'Sim_Vt_Of(IxI)'!$M27</f>
        <v>0</v>
      </c>
      <c r="AI27">
        <f>I!AH25*'Sim_Vt_Of(IxI)'!$M27</f>
        <v>0</v>
      </c>
      <c r="AJ27">
        <f>I!AI25*'Sim_Vt_Of(IxI)'!$M27</f>
        <v>0</v>
      </c>
      <c r="AK27">
        <f>I!AJ25*'Sim_Vt_Of(IxI)'!$M27</f>
        <v>0</v>
      </c>
      <c r="AL27">
        <f>I!AK25*'Sim_Vt_Of(IxI)'!$M27</f>
        <v>0</v>
      </c>
      <c r="AM27">
        <f>I!AL25*'Sim_Vt_Of(IxI)'!$M27</f>
        <v>0</v>
      </c>
      <c r="AN27">
        <f>I!AM25*'Sim_Vt_Of(IxI)'!$M27</f>
        <v>0</v>
      </c>
      <c r="AO27">
        <f>I!AN25*'Sim_Vt_Of(IxI)'!$M27</f>
        <v>0</v>
      </c>
      <c r="AP27">
        <f>I!AO25*'Sim_Vt_Of(IxI)'!$M27</f>
        <v>0</v>
      </c>
      <c r="AQ27">
        <f>I!AP25*'Sim_Vt_Of(IxI)'!$M27</f>
        <v>0</v>
      </c>
      <c r="AR27">
        <f>I!AQ25*'Sim_Vt_Of(IxI)'!$M27</f>
        <v>0</v>
      </c>
      <c r="AS27">
        <f>I!AR25*'Sim_Vt_Of(IxI)'!$M27</f>
        <v>0</v>
      </c>
      <c r="AT27">
        <f>I!AS25*'Sim_Vt_Of(IxI)'!$M27</f>
        <v>0</v>
      </c>
      <c r="AU27">
        <f>I!AT25*'Sim_Vt_Of(IxI)'!$M27</f>
        <v>0</v>
      </c>
      <c r="AV27">
        <f>I!AU25*'Sim_Vt_Of(IxI)'!$M27</f>
        <v>0</v>
      </c>
      <c r="AW27">
        <f>I!AV25*'Sim_Vt_Of(IxI)'!$M27</f>
        <v>0</v>
      </c>
      <c r="AX27">
        <f>I!AW25*'Sim_Vt_Of(IxI)'!$M27</f>
        <v>0</v>
      </c>
      <c r="AY27">
        <f>I!AX25*'Sim_Vt_Of(IxI)'!$M27</f>
        <v>0</v>
      </c>
      <c r="AZ27">
        <f>I!AY25*'Sim_Vt_Of(IxI)'!$M27</f>
        <v>0</v>
      </c>
      <c r="BA27">
        <f>I!AZ25*'Sim_Vt_Of(IxI)'!$M27</f>
        <v>0</v>
      </c>
      <c r="BB27">
        <f>I!BA25*'Sim_Vt_Of(IxI)'!$M27</f>
        <v>0</v>
      </c>
      <c r="BC27">
        <f>I!BB25*'Sim_Vt_Of(IxI)'!$M27</f>
        <v>0</v>
      </c>
      <c r="BD27">
        <f>I!BC25*'Sim_Vt_Of(IxI)'!$M27</f>
        <v>0</v>
      </c>
      <c r="BE27">
        <f>I!BD25*'Sim_Vt_Of(IxI)'!$M27</f>
        <v>0</v>
      </c>
      <c r="BF27">
        <f>I!BE25*'Sim_Vt_Of(IxI)'!$M27</f>
        <v>0</v>
      </c>
      <c r="BG27">
        <f>I!BF25*'Sim_Vt_Of(IxI)'!$M27</f>
        <v>0</v>
      </c>
      <c r="BH27">
        <f>I!BG25*'Sim_Vt_Of(IxI)'!$M27</f>
        <v>0</v>
      </c>
      <c r="BI27">
        <f>I!BH25*'Sim_Vt_Of(IxI)'!$M27</f>
        <v>0</v>
      </c>
      <c r="BJ27">
        <f>I!BI25*'Sim_Vt_Of(IxI)'!$M27</f>
        <v>0</v>
      </c>
      <c r="BK27">
        <f>I!BJ25*'Sim_Vt_Of(IxI)'!$M27</f>
        <v>0</v>
      </c>
      <c r="BL27">
        <f>I!BK25*'Sim_Vt_Of(IxI)'!$M27</f>
        <v>0</v>
      </c>
      <c r="BM27">
        <f>I!BL25*'Sim_Vt_Of(IxI)'!$M27</f>
        <v>0</v>
      </c>
      <c r="BN27">
        <f>I!BM25*'Sim_Vt_Of(IxI)'!$M27</f>
        <v>0</v>
      </c>
      <c r="BO27">
        <f>I!BN25*'Sim_Vt_Of(IxI)'!$M27</f>
        <v>0</v>
      </c>
      <c r="BP27">
        <f>I!BO25*'Sim_Vt_Of(IxI)'!$M27</f>
        <v>0</v>
      </c>
      <c r="BQ27">
        <f>I!BP25*'Sim_Vt_Of(IxI)'!$M27</f>
        <v>0</v>
      </c>
      <c r="BR27">
        <f>I!BQ25*'Sim_Vt_Of(IxI)'!$M27</f>
        <v>0</v>
      </c>
      <c r="BS27">
        <f>I!BR25*'Sim_Vt_Of(IxI)'!$M27</f>
        <v>0</v>
      </c>
      <c r="BT27">
        <f>I!BS25*'Sim_Vt_Of(IxI)'!$M27</f>
        <v>0</v>
      </c>
      <c r="BU27">
        <f>I!BT25*'Sim_Vt_Of(IxI)'!$M27</f>
        <v>0</v>
      </c>
      <c r="BV27">
        <f>I!BU25*'Sim_Vt_Of(IxI)'!$M27</f>
        <v>0</v>
      </c>
      <c r="BW27">
        <f>I!BV25*'Sim_Vt_Of(IxI)'!$M27</f>
        <v>0</v>
      </c>
      <c r="BX27">
        <f>I!BW25*'Sim_Vt_Of(IxI)'!$M27</f>
        <v>0</v>
      </c>
      <c r="BY27">
        <f>I!BX25*'Sim_Vt_Of(IxI)'!$M27</f>
        <v>0</v>
      </c>
    </row>
    <row r="28" spans="1:77" x14ac:dyDescent="0.3">
      <c r="A28" s="105" t="s">
        <v>332</v>
      </c>
      <c r="B28">
        <f>I!A26*'Sim_Vt_Of(IxI)'!$M28</f>
        <v>0</v>
      </c>
      <c r="C28">
        <f>I!B26*'Sim_Vt_Of(IxI)'!$M28</f>
        <v>0</v>
      </c>
      <c r="D28">
        <f>I!C26*'Sim_Vt_Of(IxI)'!$M28</f>
        <v>0</v>
      </c>
      <c r="E28">
        <f>I!D26*'Sim_Vt_Of(IxI)'!$M28</f>
        <v>0</v>
      </c>
      <c r="F28">
        <f>I!E26*'Sim_Vt_Of(IxI)'!$M28</f>
        <v>0</v>
      </c>
      <c r="G28">
        <f>I!F26*'Sim_Vt_Of(IxI)'!$M28</f>
        <v>0</v>
      </c>
      <c r="H28">
        <f>I!G26*'Sim_Vt_Of(IxI)'!$M28</f>
        <v>0</v>
      </c>
      <c r="I28">
        <f>I!H26*'Sim_Vt_Of(IxI)'!$M28</f>
        <v>0</v>
      </c>
      <c r="J28">
        <f>I!I26*'Sim_Vt_Of(IxI)'!$M28</f>
        <v>0</v>
      </c>
      <c r="K28">
        <f>I!J26*'Sim_Vt_Of(IxI)'!$M28</f>
        <v>0</v>
      </c>
      <c r="L28">
        <f>I!K26*'Sim_Vt_Of(IxI)'!$M28</f>
        <v>0</v>
      </c>
      <c r="M28">
        <f>I!L26*'Sim_Vt_Of(IxI)'!$M28</f>
        <v>0</v>
      </c>
      <c r="N28">
        <f>I!M26*'Sim_Vt_Of(IxI)'!$M28</f>
        <v>0</v>
      </c>
      <c r="O28">
        <f>I!N26*'Sim_Vt_Of(IxI)'!$M28</f>
        <v>0</v>
      </c>
      <c r="P28">
        <f>I!O26*'Sim_Vt_Of(IxI)'!$M28</f>
        <v>0</v>
      </c>
      <c r="Q28">
        <f>I!P26*'Sim_Vt_Of(IxI)'!$M28</f>
        <v>0</v>
      </c>
      <c r="R28">
        <f>I!Q26*'Sim_Vt_Of(IxI)'!$M28</f>
        <v>0</v>
      </c>
      <c r="S28">
        <f>I!R26*'Sim_Vt_Of(IxI)'!$M28</f>
        <v>0</v>
      </c>
      <c r="T28">
        <f>I!S26*'Sim_Vt_Of(IxI)'!$M28</f>
        <v>0</v>
      </c>
      <c r="U28">
        <f>I!T26*'Sim_Vt_Of(IxI)'!$M28</f>
        <v>0</v>
      </c>
      <c r="V28">
        <f>I!U26*'Sim_Vt_Of(IxI)'!$M28</f>
        <v>0</v>
      </c>
      <c r="W28">
        <f>I!V26*'Sim_Vt_Of(IxI)'!$M28</f>
        <v>0</v>
      </c>
      <c r="X28">
        <f>I!W26*'Sim_Vt_Of(IxI)'!$M28</f>
        <v>0</v>
      </c>
      <c r="Y28">
        <f>I!X26*'Sim_Vt_Of(IxI)'!$M28</f>
        <v>0</v>
      </c>
      <c r="Z28">
        <f>I!Y26*'Sim_Vt_Of(IxI)'!$M28</f>
        <v>0</v>
      </c>
      <c r="AA28">
        <f>I!Z26*'Sim_Vt_Of(IxI)'!$M28</f>
        <v>0</v>
      </c>
      <c r="AB28">
        <f>I!AA26*'Sim_Vt_Of(IxI)'!$M28</f>
        <v>0</v>
      </c>
      <c r="AC28">
        <f>I!AB26*'Sim_Vt_Of(IxI)'!$M28</f>
        <v>0</v>
      </c>
      <c r="AD28">
        <f>I!AC26*'Sim_Vt_Of(IxI)'!$M28</f>
        <v>0</v>
      </c>
      <c r="AE28">
        <f>I!AD26*'Sim_Vt_Of(IxI)'!$M28</f>
        <v>0</v>
      </c>
      <c r="AF28">
        <f>I!AE26*'Sim_Vt_Of(IxI)'!$M28</f>
        <v>0</v>
      </c>
      <c r="AG28">
        <f>I!AF26*'Sim_Vt_Of(IxI)'!$M28</f>
        <v>0</v>
      </c>
      <c r="AH28">
        <f>I!AG26*'Sim_Vt_Of(IxI)'!$M28</f>
        <v>0</v>
      </c>
      <c r="AI28">
        <f>I!AH26*'Sim_Vt_Of(IxI)'!$M28</f>
        <v>0</v>
      </c>
      <c r="AJ28">
        <f>I!AI26*'Sim_Vt_Of(IxI)'!$M28</f>
        <v>0</v>
      </c>
      <c r="AK28">
        <f>I!AJ26*'Sim_Vt_Of(IxI)'!$M28</f>
        <v>0</v>
      </c>
      <c r="AL28">
        <f>I!AK26*'Sim_Vt_Of(IxI)'!$M28</f>
        <v>0</v>
      </c>
      <c r="AM28">
        <f>I!AL26*'Sim_Vt_Of(IxI)'!$M28</f>
        <v>0</v>
      </c>
      <c r="AN28">
        <f>I!AM26*'Sim_Vt_Of(IxI)'!$M28</f>
        <v>0</v>
      </c>
      <c r="AO28">
        <f>I!AN26*'Sim_Vt_Of(IxI)'!$M28</f>
        <v>0</v>
      </c>
      <c r="AP28">
        <f>I!AO26*'Sim_Vt_Of(IxI)'!$M28</f>
        <v>0</v>
      </c>
      <c r="AQ28">
        <f>I!AP26*'Sim_Vt_Of(IxI)'!$M28</f>
        <v>0</v>
      </c>
      <c r="AR28">
        <f>I!AQ26*'Sim_Vt_Of(IxI)'!$M28</f>
        <v>0</v>
      </c>
      <c r="AS28">
        <f>I!AR26*'Sim_Vt_Of(IxI)'!$M28</f>
        <v>0</v>
      </c>
      <c r="AT28">
        <f>I!AS26*'Sim_Vt_Of(IxI)'!$M28</f>
        <v>0</v>
      </c>
      <c r="AU28">
        <f>I!AT26*'Sim_Vt_Of(IxI)'!$M28</f>
        <v>0</v>
      </c>
      <c r="AV28">
        <f>I!AU26*'Sim_Vt_Of(IxI)'!$M28</f>
        <v>0</v>
      </c>
      <c r="AW28">
        <f>I!AV26*'Sim_Vt_Of(IxI)'!$M28</f>
        <v>0</v>
      </c>
      <c r="AX28">
        <f>I!AW26*'Sim_Vt_Of(IxI)'!$M28</f>
        <v>0</v>
      </c>
      <c r="AY28">
        <f>I!AX26*'Sim_Vt_Of(IxI)'!$M28</f>
        <v>0</v>
      </c>
      <c r="AZ28">
        <f>I!AY26*'Sim_Vt_Of(IxI)'!$M28</f>
        <v>0</v>
      </c>
      <c r="BA28">
        <f>I!AZ26*'Sim_Vt_Of(IxI)'!$M28</f>
        <v>0</v>
      </c>
      <c r="BB28">
        <f>I!BA26*'Sim_Vt_Of(IxI)'!$M28</f>
        <v>0</v>
      </c>
      <c r="BC28">
        <f>I!BB26*'Sim_Vt_Of(IxI)'!$M28</f>
        <v>0</v>
      </c>
      <c r="BD28">
        <f>I!BC26*'Sim_Vt_Of(IxI)'!$M28</f>
        <v>0</v>
      </c>
      <c r="BE28">
        <f>I!BD26*'Sim_Vt_Of(IxI)'!$M28</f>
        <v>0</v>
      </c>
      <c r="BF28">
        <f>I!BE26*'Sim_Vt_Of(IxI)'!$M28</f>
        <v>0</v>
      </c>
      <c r="BG28">
        <f>I!BF26*'Sim_Vt_Of(IxI)'!$M28</f>
        <v>0</v>
      </c>
      <c r="BH28">
        <f>I!BG26*'Sim_Vt_Of(IxI)'!$M28</f>
        <v>0</v>
      </c>
      <c r="BI28">
        <f>I!BH26*'Sim_Vt_Of(IxI)'!$M28</f>
        <v>0</v>
      </c>
      <c r="BJ28">
        <f>I!BI26*'Sim_Vt_Of(IxI)'!$M28</f>
        <v>0</v>
      </c>
      <c r="BK28">
        <f>I!BJ26*'Sim_Vt_Of(IxI)'!$M28</f>
        <v>0</v>
      </c>
      <c r="BL28">
        <f>I!BK26*'Sim_Vt_Of(IxI)'!$M28</f>
        <v>0</v>
      </c>
      <c r="BM28">
        <f>I!BL26*'Sim_Vt_Of(IxI)'!$M28</f>
        <v>0</v>
      </c>
      <c r="BN28">
        <f>I!BM26*'Sim_Vt_Of(IxI)'!$M28</f>
        <v>0</v>
      </c>
      <c r="BO28">
        <f>I!BN26*'Sim_Vt_Of(IxI)'!$M28</f>
        <v>0</v>
      </c>
      <c r="BP28">
        <f>I!BO26*'Sim_Vt_Of(IxI)'!$M28</f>
        <v>0</v>
      </c>
      <c r="BQ28">
        <f>I!BP26*'Sim_Vt_Of(IxI)'!$M28</f>
        <v>0</v>
      </c>
      <c r="BR28">
        <f>I!BQ26*'Sim_Vt_Of(IxI)'!$M28</f>
        <v>0</v>
      </c>
      <c r="BS28">
        <f>I!BR26*'Sim_Vt_Of(IxI)'!$M28</f>
        <v>0</v>
      </c>
      <c r="BT28">
        <f>I!BS26*'Sim_Vt_Of(IxI)'!$M28</f>
        <v>0</v>
      </c>
      <c r="BU28">
        <f>I!BT26*'Sim_Vt_Of(IxI)'!$M28</f>
        <v>0</v>
      </c>
      <c r="BV28">
        <f>I!BU26*'Sim_Vt_Of(IxI)'!$M28</f>
        <v>0</v>
      </c>
      <c r="BW28">
        <f>I!BV26*'Sim_Vt_Of(IxI)'!$M28</f>
        <v>0</v>
      </c>
      <c r="BX28">
        <f>I!BW26*'Sim_Vt_Of(IxI)'!$M28</f>
        <v>0</v>
      </c>
      <c r="BY28">
        <f>I!BX26*'Sim_Vt_Of(IxI)'!$M28</f>
        <v>0</v>
      </c>
    </row>
    <row r="29" spans="1:77" x14ac:dyDescent="0.3">
      <c r="A29" s="105" t="s">
        <v>336</v>
      </c>
      <c r="B29">
        <f>I!A27*'Sim_Vt_Of(IxI)'!$M29</f>
        <v>0</v>
      </c>
      <c r="C29">
        <f>I!B27*'Sim_Vt_Of(IxI)'!$M29</f>
        <v>0</v>
      </c>
      <c r="D29">
        <f>I!C27*'Sim_Vt_Of(IxI)'!$M29</f>
        <v>0</v>
      </c>
      <c r="E29">
        <f>I!D27*'Sim_Vt_Of(IxI)'!$M29</f>
        <v>0</v>
      </c>
      <c r="F29">
        <f>I!E27*'Sim_Vt_Of(IxI)'!$M29</f>
        <v>0</v>
      </c>
      <c r="G29">
        <f>I!F27*'Sim_Vt_Of(IxI)'!$M29</f>
        <v>0</v>
      </c>
      <c r="H29">
        <f>I!G27*'Sim_Vt_Of(IxI)'!$M29</f>
        <v>0</v>
      </c>
      <c r="I29">
        <f>I!H27*'Sim_Vt_Of(IxI)'!$M29</f>
        <v>0</v>
      </c>
      <c r="J29">
        <f>I!I27*'Sim_Vt_Of(IxI)'!$M29</f>
        <v>0</v>
      </c>
      <c r="K29">
        <f>I!J27*'Sim_Vt_Of(IxI)'!$M29</f>
        <v>0</v>
      </c>
      <c r="L29">
        <f>I!K27*'Sim_Vt_Of(IxI)'!$M29</f>
        <v>0</v>
      </c>
      <c r="M29">
        <f>I!L27*'Sim_Vt_Of(IxI)'!$M29</f>
        <v>0</v>
      </c>
      <c r="N29">
        <f>I!M27*'Sim_Vt_Of(IxI)'!$M29</f>
        <v>0</v>
      </c>
      <c r="O29">
        <f>I!N27*'Sim_Vt_Of(IxI)'!$M29</f>
        <v>0</v>
      </c>
      <c r="P29">
        <f>I!O27*'Sim_Vt_Of(IxI)'!$M29</f>
        <v>0</v>
      </c>
      <c r="Q29">
        <f>I!P27*'Sim_Vt_Of(IxI)'!$M29</f>
        <v>0</v>
      </c>
      <c r="R29">
        <f>I!Q27*'Sim_Vt_Of(IxI)'!$M29</f>
        <v>0</v>
      </c>
      <c r="S29">
        <f>I!R27*'Sim_Vt_Of(IxI)'!$M29</f>
        <v>0</v>
      </c>
      <c r="T29">
        <f>I!S27*'Sim_Vt_Of(IxI)'!$M29</f>
        <v>0</v>
      </c>
      <c r="U29">
        <f>I!T27*'Sim_Vt_Of(IxI)'!$M29</f>
        <v>0</v>
      </c>
      <c r="V29">
        <f>I!U27*'Sim_Vt_Of(IxI)'!$M29</f>
        <v>0</v>
      </c>
      <c r="W29">
        <f>I!V27*'Sim_Vt_Of(IxI)'!$M29</f>
        <v>0</v>
      </c>
      <c r="X29">
        <f>I!W27*'Sim_Vt_Of(IxI)'!$M29</f>
        <v>0</v>
      </c>
      <c r="Y29">
        <f>I!X27*'Sim_Vt_Of(IxI)'!$M29</f>
        <v>0</v>
      </c>
      <c r="Z29">
        <f>I!Y27*'Sim_Vt_Of(IxI)'!$M29</f>
        <v>0</v>
      </c>
      <c r="AA29">
        <f>I!Z27*'Sim_Vt_Of(IxI)'!$M29</f>
        <v>0</v>
      </c>
      <c r="AB29">
        <f>I!AA27*'Sim_Vt_Of(IxI)'!$M29</f>
        <v>0</v>
      </c>
      <c r="AC29">
        <f>I!AB27*'Sim_Vt_Of(IxI)'!$M29</f>
        <v>0</v>
      </c>
      <c r="AD29">
        <f>I!AC27*'Sim_Vt_Of(IxI)'!$M29</f>
        <v>0</v>
      </c>
      <c r="AE29">
        <f>I!AD27*'Sim_Vt_Of(IxI)'!$M29</f>
        <v>0</v>
      </c>
      <c r="AF29">
        <f>I!AE27*'Sim_Vt_Of(IxI)'!$M29</f>
        <v>0</v>
      </c>
      <c r="AG29">
        <f>I!AF27*'Sim_Vt_Of(IxI)'!$M29</f>
        <v>0</v>
      </c>
      <c r="AH29">
        <f>I!AG27*'Sim_Vt_Of(IxI)'!$M29</f>
        <v>0</v>
      </c>
      <c r="AI29">
        <f>I!AH27*'Sim_Vt_Of(IxI)'!$M29</f>
        <v>0</v>
      </c>
      <c r="AJ29">
        <f>I!AI27*'Sim_Vt_Of(IxI)'!$M29</f>
        <v>0</v>
      </c>
      <c r="AK29">
        <f>I!AJ27*'Sim_Vt_Of(IxI)'!$M29</f>
        <v>0</v>
      </c>
      <c r="AL29">
        <f>I!AK27*'Sim_Vt_Of(IxI)'!$M29</f>
        <v>0</v>
      </c>
      <c r="AM29">
        <f>I!AL27*'Sim_Vt_Of(IxI)'!$M29</f>
        <v>0</v>
      </c>
      <c r="AN29">
        <f>I!AM27*'Sim_Vt_Of(IxI)'!$M29</f>
        <v>0</v>
      </c>
      <c r="AO29">
        <f>I!AN27*'Sim_Vt_Of(IxI)'!$M29</f>
        <v>0</v>
      </c>
      <c r="AP29">
        <f>I!AO27*'Sim_Vt_Of(IxI)'!$M29</f>
        <v>0</v>
      </c>
      <c r="AQ29">
        <f>I!AP27*'Sim_Vt_Of(IxI)'!$M29</f>
        <v>0</v>
      </c>
      <c r="AR29">
        <f>I!AQ27*'Sim_Vt_Of(IxI)'!$M29</f>
        <v>0</v>
      </c>
      <c r="AS29">
        <f>I!AR27*'Sim_Vt_Of(IxI)'!$M29</f>
        <v>0</v>
      </c>
      <c r="AT29">
        <f>I!AS27*'Sim_Vt_Of(IxI)'!$M29</f>
        <v>0</v>
      </c>
      <c r="AU29">
        <f>I!AT27*'Sim_Vt_Of(IxI)'!$M29</f>
        <v>0</v>
      </c>
      <c r="AV29">
        <f>I!AU27*'Sim_Vt_Of(IxI)'!$M29</f>
        <v>0</v>
      </c>
      <c r="AW29">
        <f>I!AV27*'Sim_Vt_Of(IxI)'!$M29</f>
        <v>0</v>
      </c>
      <c r="AX29">
        <f>I!AW27*'Sim_Vt_Of(IxI)'!$M29</f>
        <v>0</v>
      </c>
      <c r="AY29">
        <f>I!AX27*'Sim_Vt_Of(IxI)'!$M29</f>
        <v>0</v>
      </c>
      <c r="AZ29">
        <f>I!AY27*'Sim_Vt_Of(IxI)'!$M29</f>
        <v>0</v>
      </c>
      <c r="BA29">
        <f>I!AZ27*'Sim_Vt_Of(IxI)'!$M29</f>
        <v>0</v>
      </c>
      <c r="BB29">
        <f>I!BA27*'Sim_Vt_Of(IxI)'!$M29</f>
        <v>0</v>
      </c>
      <c r="BC29">
        <f>I!BB27*'Sim_Vt_Of(IxI)'!$M29</f>
        <v>0</v>
      </c>
      <c r="BD29">
        <f>I!BC27*'Sim_Vt_Of(IxI)'!$M29</f>
        <v>0</v>
      </c>
      <c r="BE29">
        <f>I!BD27*'Sim_Vt_Of(IxI)'!$M29</f>
        <v>0</v>
      </c>
      <c r="BF29">
        <f>I!BE27*'Sim_Vt_Of(IxI)'!$M29</f>
        <v>0</v>
      </c>
      <c r="BG29">
        <f>I!BF27*'Sim_Vt_Of(IxI)'!$M29</f>
        <v>0</v>
      </c>
      <c r="BH29">
        <f>I!BG27*'Sim_Vt_Of(IxI)'!$M29</f>
        <v>0</v>
      </c>
      <c r="BI29">
        <f>I!BH27*'Sim_Vt_Of(IxI)'!$M29</f>
        <v>0</v>
      </c>
      <c r="BJ29">
        <f>I!BI27*'Sim_Vt_Of(IxI)'!$M29</f>
        <v>0</v>
      </c>
      <c r="BK29">
        <f>I!BJ27*'Sim_Vt_Of(IxI)'!$M29</f>
        <v>0</v>
      </c>
      <c r="BL29">
        <f>I!BK27*'Sim_Vt_Of(IxI)'!$M29</f>
        <v>0</v>
      </c>
      <c r="BM29">
        <f>I!BL27*'Sim_Vt_Of(IxI)'!$M29</f>
        <v>0</v>
      </c>
      <c r="BN29">
        <f>I!BM27*'Sim_Vt_Of(IxI)'!$M29</f>
        <v>0</v>
      </c>
      <c r="BO29">
        <f>I!BN27*'Sim_Vt_Of(IxI)'!$M29</f>
        <v>0</v>
      </c>
      <c r="BP29">
        <f>I!BO27*'Sim_Vt_Of(IxI)'!$M29</f>
        <v>0</v>
      </c>
      <c r="BQ29">
        <f>I!BP27*'Sim_Vt_Of(IxI)'!$M29</f>
        <v>0</v>
      </c>
      <c r="BR29">
        <f>I!BQ27*'Sim_Vt_Of(IxI)'!$M29</f>
        <v>0</v>
      </c>
      <c r="BS29">
        <f>I!BR27*'Sim_Vt_Of(IxI)'!$M29</f>
        <v>0</v>
      </c>
      <c r="BT29">
        <f>I!BS27*'Sim_Vt_Of(IxI)'!$M29</f>
        <v>0</v>
      </c>
      <c r="BU29">
        <f>I!BT27*'Sim_Vt_Of(IxI)'!$M29</f>
        <v>0</v>
      </c>
      <c r="BV29">
        <f>I!BU27*'Sim_Vt_Of(IxI)'!$M29</f>
        <v>0</v>
      </c>
      <c r="BW29">
        <f>I!BV27*'Sim_Vt_Of(IxI)'!$M29</f>
        <v>0</v>
      </c>
      <c r="BX29">
        <f>I!BW27*'Sim_Vt_Of(IxI)'!$M29</f>
        <v>0</v>
      </c>
      <c r="BY29">
        <f>I!BX27*'Sim_Vt_Of(IxI)'!$M29</f>
        <v>0</v>
      </c>
    </row>
    <row r="30" spans="1:77" x14ac:dyDescent="0.3">
      <c r="A30" s="105" t="s">
        <v>312</v>
      </c>
      <c r="B30">
        <f>I!A28*'Sim_Vt_Of(IxI)'!$M30</f>
        <v>0</v>
      </c>
      <c r="C30">
        <f>I!B28*'Sim_Vt_Of(IxI)'!$M30</f>
        <v>0</v>
      </c>
      <c r="D30">
        <f>I!C28*'Sim_Vt_Of(IxI)'!$M30</f>
        <v>0</v>
      </c>
      <c r="E30">
        <f>I!D28*'Sim_Vt_Of(IxI)'!$M30</f>
        <v>0</v>
      </c>
      <c r="F30">
        <f>I!E28*'Sim_Vt_Of(IxI)'!$M30</f>
        <v>0</v>
      </c>
      <c r="G30">
        <f>I!F28*'Sim_Vt_Of(IxI)'!$M30</f>
        <v>0</v>
      </c>
      <c r="H30">
        <f>I!G28*'Sim_Vt_Of(IxI)'!$M30</f>
        <v>0</v>
      </c>
      <c r="I30">
        <f>I!H28*'Sim_Vt_Of(IxI)'!$M30</f>
        <v>0</v>
      </c>
      <c r="J30">
        <f>I!I28*'Sim_Vt_Of(IxI)'!$M30</f>
        <v>0</v>
      </c>
      <c r="K30">
        <f>I!J28*'Sim_Vt_Of(IxI)'!$M30</f>
        <v>0</v>
      </c>
      <c r="L30">
        <f>I!K28*'Sim_Vt_Of(IxI)'!$M30</f>
        <v>0</v>
      </c>
      <c r="M30">
        <f>I!L28*'Sim_Vt_Of(IxI)'!$M30</f>
        <v>0</v>
      </c>
      <c r="N30">
        <f>I!M28*'Sim_Vt_Of(IxI)'!$M30</f>
        <v>0</v>
      </c>
      <c r="O30">
        <f>I!N28*'Sim_Vt_Of(IxI)'!$M30</f>
        <v>0</v>
      </c>
      <c r="P30">
        <f>I!O28*'Sim_Vt_Of(IxI)'!$M30</f>
        <v>0</v>
      </c>
      <c r="Q30">
        <f>I!P28*'Sim_Vt_Of(IxI)'!$M30</f>
        <v>0</v>
      </c>
      <c r="R30">
        <f>I!Q28*'Sim_Vt_Of(IxI)'!$M30</f>
        <v>0</v>
      </c>
      <c r="S30">
        <f>I!R28*'Sim_Vt_Of(IxI)'!$M30</f>
        <v>0</v>
      </c>
      <c r="T30">
        <f>I!S28*'Sim_Vt_Of(IxI)'!$M30</f>
        <v>0</v>
      </c>
      <c r="U30">
        <f>I!T28*'Sim_Vt_Of(IxI)'!$M30</f>
        <v>0</v>
      </c>
      <c r="V30">
        <f>I!U28*'Sim_Vt_Of(IxI)'!$M30</f>
        <v>0</v>
      </c>
      <c r="W30">
        <f>I!V28*'Sim_Vt_Of(IxI)'!$M30</f>
        <v>0</v>
      </c>
      <c r="X30">
        <f>I!W28*'Sim_Vt_Of(IxI)'!$M30</f>
        <v>0</v>
      </c>
      <c r="Y30">
        <f>I!X28*'Sim_Vt_Of(IxI)'!$M30</f>
        <v>0</v>
      </c>
      <c r="Z30">
        <f>I!Y28*'Sim_Vt_Of(IxI)'!$M30</f>
        <v>0</v>
      </c>
      <c r="AA30">
        <f>I!Z28*'Sim_Vt_Of(IxI)'!$M30</f>
        <v>0</v>
      </c>
      <c r="AB30">
        <f>I!AA28*'Sim_Vt_Of(IxI)'!$M30</f>
        <v>0</v>
      </c>
      <c r="AC30">
        <f>I!AB28*'Sim_Vt_Of(IxI)'!$M30</f>
        <v>0</v>
      </c>
      <c r="AD30">
        <f>I!AC28*'Sim_Vt_Of(IxI)'!$M30</f>
        <v>0</v>
      </c>
      <c r="AE30">
        <f>I!AD28*'Sim_Vt_Of(IxI)'!$M30</f>
        <v>0</v>
      </c>
      <c r="AF30">
        <f>I!AE28*'Sim_Vt_Of(IxI)'!$M30</f>
        <v>0</v>
      </c>
      <c r="AG30">
        <f>I!AF28*'Sim_Vt_Of(IxI)'!$M30</f>
        <v>0</v>
      </c>
      <c r="AH30">
        <f>I!AG28*'Sim_Vt_Of(IxI)'!$M30</f>
        <v>0</v>
      </c>
      <c r="AI30">
        <f>I!AH28*'Sim_Vt_Of(IxI)'!$M30</f>
        <v>0</v>
      </c>
      <c r="AJ30">
        <f>I!AI28*'Sim_Vt_Of(IxI)'!$M30</f>
        <v>0</v>
      </c>
      <c r="AK30">
        <f>I!AJ28*'Sim_Vt_Of(IxI)'!$M30</f>
        <v>0</v>
      </c>
      <c r="AL30">
        <f>I!AK28*'Sim_Vt_Of(IxI)'!$M30</f>
        <v>0</v>
      </c>
      <c r="AM30">
        <f>I!AL28*'Sim_Vt_Of(IxI)'!$M30</f>
        <v>0</v>
      </c>
      <c r="AN30">
        <f>I!AM28*'Sim_Vt_Of(IxI)'!$M30</f>
        <v>0</v>
      </c>
      <c r="AO30">
        <f>I!AN28*'Sim_Vt_Of(IxI)'!$M30</f>
        <v>0</v>
      </c>
      <c r="AP30">
        <f>I!AO28*'Sim_Vt_Of(IxI)'!$M30</f>
        <v>0</v>
      </c>
      <c r="AQ30">
        <f>I!AP28*'Sim_Vt_Of(IxI)'!$M30</f>
        <v>0</v>
      </c>
      <c r="AR30">
        <f>I!AQ28*'Sim_Vt_Of(IxI)'!$M30</f>
        <v>0</v>
      </c>
      <c r="AS30">
        <f>I!AR28*'Sim_Vt_Of(IxI)'!$M30</f>
        <v>0</v>
      </c>
      <c r="AT30">
        <f>I!AS28*'Sim_Vt_Of(IxI)'!$M30</f>
        <v>0</v>
      </c>
      <c r="AU30">
        <f>I!AT28*'Sim_Vt_Of(IxI)'!$M30</f>
        <v>0</v>
      </c>
      <c r="AV30">
        <f>I!AU28*'Sim_Vt_Of(IxI)'!$M30</f>
        <v>0</v>
      </c>
      <c r="AW30">
        <f>I!AV28*'Sim_Vt_Of(IxI)'!$M30</f>
        <v>0</v>
      </c>
      <c r="AX30">
        <f>I!AW28*'Sim_Vt_Of(IxI)'!$M30</f>
        <v>0</v>
      </c>
      <c r="AY30">
        <f>I!AX28*'Sim_Vt_Of(IxI)'!$M30</f>
        <v>0</v>
      </c>
      <c r="AZ30">
        <f>I!AY28*'Sim_Vt_Of(IxI)'!$M30</f>
        <v>0</v>
      </c>
      <c r="BA30">
        <f>I!AZ28*'Sim_Vt_Of(IxI)'!$M30</f>
        <v>0</v>
      </c>
      <c r="BB30">
        <f>I!BA28*'Sim_Vt_Of(IxI)'!$M30</f>
        <v>0</v>
      </c>
      <c r="BC30">
        <f>I!BB28*'Sim_Vt_Of(IxI)'!$M30</f>
        <v>0</v>
      </c>
      <c r="BD30">
        <f>I!BC28*'Sim_Vt_Of(IxI)'!$M30</f>
        <v>0</v>
      </c>
      <c r="BE30">
        <f>I!BD28*'Sim_Vt_Of(IxI)'!$M30</f>
        <v>0</v>
      </c>
      <c r="BF30">
        <f>I!BE28*'Sim_Vt_Of(IxI)'!$M30</f>
        <v>0</v>
      </c>
      <c r="BG30">
        <f>I!BF28*'Sim_Vt_Of(IxI)'!$M30</f>
        <v>0</v>
      </c>
      <c r="BH30">
        <f>I!BG28*'Sim_Vt_Of(IxI)'!$M30</f>
        <v>0</v>
      </c>
      <c r="BI30">
        <f>I!BH28*'Sim_Vt_Of(IxI)'!$M30</f>
        <v>0</v>
      </c>
      <c r="BJ30">
        <f>I!BI28*'Sim_Vt_Of(IxI)'!$M30</f>
        <v>0</v>
      </c>
      <c r="BK30">
        <f>I!BJ28*'Sim_Vt_Of(IxI)'!$M30</f>
        <v>0</v>
      </c>
      <c r="BL30">
        <f>I!BK28*'Sim_Vt_Of(IxI)'!$M30</f>
        <v>0</v>
      </c>
      <c r="BM30">
        <f>I!BL28*'Sim_Vt_Of(IxI)'!$M30</f>
        <v>0</v>
      </c>
      <c r="BN30">
        <f>I!BM28*'Sim_Vt_Of(IxI)'!$M30</f>
        <v>0</v>
      </c>
      <c r="BO30">
        <f>I!BN28*'Sim_Vt_Of(IxI)'!$M30</f>
        <v>0</v>
      </c>
      <c r="BP30">
        <f>I!BO28*'Sim_Vt_Of(IxI)'!$M30</f>
        <v>0</v>
      </c>
      <c r="BQ30">
        <f>I!BP28*'Sim_Vt_Of(IxI)'!$M30</f>
        <v>0</v>
      </c>
      <c r="BR30">
        <f>I!BQ28*'Sim_Vt_Of(IxI)'!$M30</f>
        <v>0</v>
      </c>
      <c r="BS30">
        <f>I!BR28*'Sim_Vt_Of(IxI)'!$M30</f>
        <v>0</v>
      </c>
      <c r="BT30">
        <f>I!BS28*'Sim_Vt_Of(IxI)'!$M30</f>
        <v>0</v>
      </c>
      <c r="BU30">
        <f>I!BT28*'Sim_Vt_Of(IxI)'!$M30</f>
        <v>0</v>
      </c>
      <c r="BV30">
        <f>I!BU28*'Sim_Vt_Of(IxI)'!$M30</f>
        <v>0</v>
      </c>
      <c r="BW30">
        <f>I!BV28*'Sim_Vt_Of(IxI)'!$M30</f>
        <v>0</v>
      </c>
      <c r="BX30">
        <f>I!BW28*'Sim_Vt_Of(IxI)'!$M30</f>
        <v>0</v>
      </c>
      <c r="BY30">
        <f>I!BX28*'Sim_Vt_Of(IxI)'!$M30</f>
        <v>0</v>
      </c>
    </row>
    <row r="31" spans="1:77" x14ac:dyDescent="0.3">
      <c r="A31" s="105" t="s">
        <v>256</v>
      </c>
      <c r="B31">
        <f>I!A29*'Sim_Vt_Of(IxI)'!$M31</f>
        <v>0</v>
      </c>
      <c r="C31">
        <f>I!B29*'Sim_Vt_Of(IxI)'!$M31</f>
        <v>0</v>
      </c>
      <c r="D31">
        <f>I!C29*'Sim_Vt_Of(IxI)'!$M31</f>
        <v>0</v>
      </c>
      <c r="E31">
        <f>I!D29*'Sim_Vt_Of(IxI)'!$M31</f>
        <v>0</v>
      </c>
      <c r="F31">
        <f>I!E29*'Sim_Vt_Of(IxI)'!$M31</f>
        <v>0</v>
      </c>
      <c r="G31">
        <f>I!F29*'Sim_Vt_Of(IxI)'!$M31</f>
        <v>0</v>
      </c>
      <c r="H31">
        <f>I!G29*'Sim_Vt_Of(IxI)'!$M31</f>
        <v>0</v>
      </c>
      <c r="I31">
        <f>I!H29*'Sim_Vt_Of(IxI)'!$M31</f>
        <v>0</v>
      </c>
      <c r="J31">
        <f>I!I29*'Sim_Vt_Of(IxI)'!$M31</f>
        <v>0</v>
      </c>
      <c r="K31">
        <f>I!J29*'Sim_Vt_Of(IxI)'!$M31</f>
        <v>0</v>
      </c>
      <c r="L31">
        <f>I!K29*'Sim_Vt_Of(IxI)'!$M31</f>
        <v>0</v>
      </c>
      <c r="M31">
        <f>I!L29*'Sim_Vt_Of(IxI)'!$M31</f>
        <v>0</v>
      </c>
      <c r="N31">
        <f>I!M29*'Sim_Vt_Of(IxI)'!$M31</f>
        <v>0</v>
      </c>
      <c r="O31">
        <f>I!N29*'Sim_Vt_Of(IxI)'!$M31</f>
        <v>0</v>
      </c>
      <c r="P31">
        <f>I!O29*'Sim_Vt_Of(IxI)'!$M31</f>
        <v>0</v>
      </c>
      <c r="Q31">
        <f>I!P29*'Sim_Vt_Of(IxI)'!$M31</f>
        <v>0</v>
      </c>
      <c r="R31">
        <f>I!Q29*'Sim_Vt_Of(IxI)'!$M31</f>
        <v>0</v>
      </c>
      <c r="S31">
        <f>I!R29*'Sim_Vt_Of(IxI)'!$M31</f>
        <v>0</v>
      </c>
      <c r="T31">
        <f>I!S29*'Sim_Vt_Of(IxI)'!$M31</f>
        <v>0</v>
      </c>
      <c r="U31">
        <f>I!T29*'Sim_Vt_Of(IxI)'!$M31</f>
        <v>0</v>
      </c>
      <c r="V31">
        <f>I!U29*'Sim_Vt_Of(IxI)'!$M31</f>
        <v>0</v>
      </c>
      <c r="W31">
        <f>I!V29*'Sim_Vt_Of(IxI)'!$M31</f>
        <v>0</v>
      </c>
      <c r="X31">
        <f>I!W29*'Sim_Vt_Of(IxI)'!$M31</f>
        <v>0</v>
      </c>
      <c r="Y31">
        <f>I!X29*'Sim_Vt_Of(IxI)'!$M31</f>
        <v>0</v>
      </c>
      <c r="Z31">
        <f>I!Y29*'Sim_Vt_Of(IxI)'!$M31</f>
        <v>0</v>
      </c>
      <c r="AA31">
        <f>I!Z29*'Sim_Vt_Of(IxI)'!$M31</f>
        <v>0</v>
      </c>
      <c r="AB31">
        <f>I!AA29*'Sim_Vt_Of(IxI)'!$M31</f>
        <v>0</v>
      </c>
      <c r="AC31">
        <f>I!AB29*'Sim_Vt_Of(IxI)'!$M31</f>
        <v>0</v>
      </c>
      <c r="AD31">
        <f>I!AC29*'Sim_Vt_Of(IxI)'!$M31</f>
        <v>0</v>
      </c>
      <c r="AE31">
        <f>I!AD29*'Sim_Vt_Of(IxI)'!$M31</f>
        <v>0</v>
      </c>
      <c r="AF31">
        <f>I!AE29*'Sim_Vt_Of(IxI)'!$M31</f>
        <v>0</v>
      </c>
      <c r="AG31">
        <f>I!AF29*'Sim_Vt_Of(IxI)'!$M31</f>
        <v>0</v>
      </c>
      <c r="AH31">
        <f>I!AG29*'Sim_Vt_Of(IxI)'!$M31</f>
        <v>0</v>
      </c>
      <c r="AI31">
        <f>I!AH29*'Sim_Vt_Of(IxI)'!$M31</f>
        <v>0</v>
      </c>
      <c r="AJ31">
        <f>I!AI29*'Sim_Vt_Of(IxI)'!$M31</f>
        <v>0</v>
      </c>
      <c r="AK31">
        <f>I!AJ29*'Sim_Vt_Of(IxI)'!$M31</f>
        <v>0</v>
      </c>
      <c r="AL31">
        <f>I!AK29*'Sim_Vt_Of(IxI)'!$M31</f>
        <v>0</v>
      </c>
      <c r="AM31">
        <f>I!AL29*'Sim_Vt_Of(IxI)'!$M31</f>
        <v>0</v>
      </c>
      <c r="AN31">
        <f>I!AM29*'Sim_Vt_Of(IxI)'!$M31</f>
        <v>0</v>
      </c>
      <c r="AO31">
        <f>I!AN29*'Sim_Vt_Of(IxI)'!$M31</f>
        <v>0</v>
      </c>
      <c r="AP31">
        <f>I!AO29*'Sim_Vt_Of(IxI)'!$M31</f>
        <v>0</v>
      </c>
      <c r="AQ31">
        <f>I!AP29*'Sim_Vt_Of(IxI)'!$M31</f>
        <v>0</v>
      </c>
      <c r="AR31">
        <f>I!AQ29*'Sim_Vt_Of(IxI)'!$M31</f>
        <v>0</v>
      </c>
      <c r="AS31">
        <f>I!AR29*'Sim_Vt_Of(IxI)'!$M31</f>
        <v>0</v>
      </c>
      <c r="AT31">
        <f>I!AS29*'Sim_Vt_Of(IxI)'!$M31</f>
        <v>0</v>
      </c>
      <c r="AU31">
        <f>I!AT29*'Sim_Vt_Of(IxI)'!$M31</f>
        <v>0</v>
      </c>
      <c r="AV31">
        <f>I!AU29*'Sim_Vt_Of(IxI)'!$M31</f>
        <v>0</v>
      </c>
      <c r="AW31">
        <f>I!AV29*'Sim_Vt_Of(IxI)'!$M31</f>
        <v>0</v>
      </c>
      <c r="AX31">
        <f>I!AW29*'Sim_Vt_Of(IxI)'!$M31</f>
        <v>0</v>
      </c>
      <c r="AY31">
        <f>I!AX29*'Sim_Vt_Of(IxI)'!$M31</f>
        <v>0</v>
      </c>
      <c r="AZ31">
        <f>I!AY29*'Sim_Vt_Of(IxI)'!$M31</f>
        <v>0</v>
      </c>
      <c r="BA31">
        <f>I!AZ29*'Sim_Vt_Of(IxI)'!$M31</f>
        <v>0</v>
      </c>
      <c r="BB31">
        <f>I!BA29*'Sim_Vt_Of(IxI)'!$M31</f>
        <v>0</v>
      </c>
      <c r="BC31">
        <f>I!BB29*'Sim_Vt_Of(IxI)'!$M31</f>
        <v>0</v>
      </c>
      <c r="BD31">
        <f>I!BC29*'Sim_Vt_Of(IxI)'!$M31</f>
        <v>0</v>
      </c>
      <c r="BE31">
        <f>I!BD29*'Sim_Vt_Of(IxI)'!$M31</f>
        <v>0</v>
      </c>
      <c r="BF31">
        <f>I!BE29*'Sim_Vt_Of(IxI)'!$M31</f>
        <v>0</v>
      </c>
      <c r="BG31">
        <f>I!BF29*'Sim_Vt_Of(IxI)'!$M31</f>
        <v>0</v>
      </c>
      <c r="BH31">
        <f>I!BG29*'Sim_Vt_Of(IxI)'!$M31</f>
        <v>0</v>
      </c>
      <c r="BI31">
        <f>I!BH29*'Sim_Vt_Of(IxI)'!$M31</f>
        <v>0</v>
      </c>
      <c r="BJ31">
        <f>I!BI29*'Sim_Vt_Of(IxI)'!$M31</f>
        <v>0</v>
      </c>
      <c r="BK31">
        <f>I!BJ29*'Sim_Vt_Of(IxI)'!$M31</f>
        <v>0</v>
      </c>
      <c r="BL31">
        <f>I!BK29*'Sim_Vt_Of(IxI)'!$M31</f>
        <v>0</v>
      </c>
      <c r="BM31">
        <f>I!BL29*'Sim_Vt_Of(IxI)'!$M31</f>
        <v>0</v>
      </c>
      <c r="BN31">
        <f>I!BM29*'Sim_Vt_Of(IxI)'!$M31</f>
        <v>0</v>
      </c>
      <c r="BO31">
        <f>I!BN29*'Sim_Vt_Of(IxI)'!$M31</f>
        <v>0</v>
      </c>
      <c r="BP31">
        <f>I!BO29*'Sim_Vt_Of(IxI)'!$M31</f>
        <v>0</v>
      </c>
      <c r="BQ31">
        <f>I!BP29*'Sim_Vt_Of(IxI)'!$M31</f>
        <v>0</v>
      </c>
      <c r="BR31">
        <f>I!BQ29*'Sim_Vt_Of(IxI)'!$M31</f>
        <v>0</v>
      </c>
      <c r="BS31">
        <f>I!BR29*'Sim_Vt_Of(IxI)'!$M31</f>
        <v>0</v>
      </c>
      <c r="BT31">
        <f>I!BS29*'Sim_Vt_Of(IxI)'!$M31</f>
        <v>0</v>
      </c>
      <c r="BU31">
        <f>I!BT29*'Sim_Vt_Of(IxI)'!$M31</f>
        <v>0</v>
      </c>
      <c r="BV31">
        <f>I!BU29*'Sim_Vt_Of(IxI)'!$M31</f>
        <v>0</v>
      </c>
      <c r="BW31">
        <f>I!BV29*'Sim_Vt_Of(IxI)'!$M31</f>
        <v>0</v>
      </c>
      <c r="BX31">
        <f>I!BW29*'Sim_Vt_Of(IxI)'!$M31</f>
        <v>0</v>
      </c>
      <c r="BY31">
        <f>I!BX29*'Sim_Vt_Of(IxI)'!$M31</f>
        <v>0</v>
      </c>
    </row>
    <row r="32" spans="1:77" x14ac:dyDescent="0.3">
      <c r="A32" s="105" t="s">
        <v>278</v>
      </c>
      <c r="B32">
        <f>I!A30*'Sim_Vt_Of(IxI)'!$M32</f>
        <v>0</v>
      </c>
      <c r="C32">
        <f>I!B30*'Sim_Vt_Of(IxI)'!$M32</f>
        <v>0</v>
      </c>
      <c r="D32">
        <f>I!C30*'Sim_Vt_Of(IxI)'!$M32</f>
        <v>0</v>
      </c>
      <c r="E32">
        <f>I!D30*'Sim_Vt_Of(IxI)'!$M32</f>
        <v>0</v>
      </c>
      <c r="F32">
        <f>I!E30*'Sim_Vt_Of(IxI)'!$M32</f>
        <v>0</v>
      </c>
      <c r="G32">
        <f>I!F30*'Sim_Vt_Of(IxI)'!$M32</f>
        <v>0</v>
      </c>
      <c r="H32">
        <f>I!G30*'Sim_Vt_Of(IxI)'!$M32</f>
        <v>0</v>
      </c>
      <c r="I32">
        <f>I!H30*'Sim_Vt_Of(IxI)'!$M32</f>
        <v>0</v>
      </c>
      <c r="J32">
        <f>I!I30*'Sim_Vt_Of(IxI)'!$M32</f>
        <v>0</v>
      </c>
      <c r="K32">
        <f>I!J30*'Sim_Vt_Of(IxI)'!$M32</f>
        <v>0</v>
      </c>
      <c r="L32">
        <f>I!K30*'Sim_Vt_Of(IxI)'!$M32</f>
        <v>0</v>
      </c>
      <c r="M32">
        <f>I!L30*'Sim_Vt_Of(IxI)'!$M32</f>
        <v>0</v>
      </c>
      <c r="N32">
        <f>I!M30*'Sim_Vt_Of(IxI)'!$M32</f>
        <v>0</v>
      </c>
      <c r="O32">
        <f>I!N30*'Sim_Vt_Of(IxI)'!$M32</f>
        <v>0</v>
      </c>
      <c r="P32">
        <f>I!O30*'Sim_Vt_Of(IxI)'!$M32</f>
        <v>0</v>
      </c>
      <c r="Q32">
        <f>I!P30*'Sim_Vt_Of(IxI)'!$M32</f>
        <v>0</v>
      </c>
      <c r="R32">
        <f>I!Q30*'Sim_Vt_Of(IxI)'!$M32</f>
        <v>0</v>
      </c>
      <c r="S32">
        <f>I!R30*'Sim_Vt_Of(IxI)'!$M32</f>
        <v>0</v>
      </c>
      <c r="T32">
        <f>I!S30*'Sim_Vt_Of(IxI)'!$M32</f>
        <v>0</v>
      </c>
      <c r="U32">
        <f>I!T30*'Sim_Vt_Of(IxI)'!$M32</f>
        <v>0</v>
      </c>
      <c r="V32">
        <f>I!U30*'Sim_Vt_Of(IxI)'!$M32</f>
        <v>0</v>
      </c>
      <c r="W32">
        <f>I!V30*'Sim_Vt_Of(IxI)'!$M32</f>
        <v>0</v>
      </c>
      <c r="X32">
        <f>I!W30*'Sim_Vt_Of(IxI)'!$M32</f>
        <v>0</v>
      </c>
      <c r="Y32">
        <f>I!X30*'Sim_Vt_Of(IxI)'!$M32</f>
        <v>0</v>
      </c>
      <c r="Z32">
        <f>I!Y30*'Sim_Vt_Of(IxI)'!$M32</f>
        <v>0</v>
      </c>
      <c r="AA32">
        <f>I!Z30*'Sim_Vt_Of(IxI)'!$M32</f>
        <v>0</v>
      </c>
      <c r="AB32">
        <f>I!AA30*'Sim_Vt_Of(IxI)'!$M32</f>
        <v>0</v>
      </c>
      <c r="AC32">
        <f>I!AB30*'Sim_Vt_Of(IxI)'!$M32</f>
        <v>0</v>
      </c>
      <c r="AD32">
        <f>I!AC30*'Sim_Vt_Of(IxI)'!$M32</f>
        <v>0</v>
      </c>
      <c r="AE32">
        <f>I!AD30*'Sim_Vt_Of(IxI)'!$M32</f>
        <v>0</v>
      </c>
      <c r="AF32">
        <f>I!AE30*'Sim_Vt_Of(IxI)'!$M32</f>
        <v>0</v>
      </c>
      <c r="AG32">
        <f>I!AF30*'Sim_Vt_Of(IxI)'!$M32</f>
        <v>0</v>
      </c>
      <c r="AH32">
        <f>I!AG30*'Sim_Vt_Of(IxI)'!$M32</f>
        <v>0</v>
      </c>
      <c r="AI32">
        <f>I!AH30*'Sim_Vt_Of(IxI)'!$M32</f>
        <v>0</v>
      </c>
      <c r="AJ32">
        <f>I!AI30*'Sim_Vt_Of(IxI)'!$M32</f>
        <v>0</v>
      </c>
      <c r="AK32">
        <f>I!AJ30*'Sim_Vt_Of(IxI)'!$M32</f>
        <v>0</v>
      </c>
      <c r="AL32">
        <f>I!AK30*'Sim_Vt_Of(IxI)'!$M32</f>
        <v>0</v>
      </c>
      <c r="AM32">
        <f>I!AL30*'Sim_Vt_Of(IxI)'!$M32</f>
        <v>0</v>
      </c>
      <c r="AN32">
        <f>I!AM30*'Sim_Vt_Of(IxI)'!$M32</f>
        <v>0</v>
      </c>
      <c r="AO32">
        <f>I!AN30*'Sim_Vt_Of(IxI)'!$M32</f>
        <v>0</v>
      </c>
      <c r="AP32">
        <f>I!AO30*'Sim_Vt_Of(IxI)'!$M32</f>
        <v>0</v>
      </c>
      <c r="AQ32">
        <f>I!AP30*'Sim_Vt_Of(IxI)'!$M32</f>
        <v>0</v>
      </c>
      <c r="AR32">
        <f>I!AQ30*'Sim_Vt_Of(IxI)'!$M32</f>
        <v>0</v>
      </c>
      <c r="AS32">
        <f>I!AR30*'Sim_Vt_Of(IxI)'!$M32</f>
        <v>0</v>
      </c>
      <c r="AT32">
        <f>I!AS30*'Sim_Vt_Of(IxI)'!$M32</f>
        <v>0</v>
      </c>
      <c r="AU32">
        <f>I!AT30*'Sim_Vt_Of(IxI)'!$M32</f>
        <v>0</v>
      </c>
      <c r="AV32">
        <f>I!AU30*'Sim_Vt_Of(IxI)'!$M32</f>
        <v>0</v>
      </c>
      <c r="AW32">
        <f>I!AV30*'Sim_Vt_Of(IxI)'!$M32</f>
        <v>0</v>
      </c>
      <c r="AX32">
        <f>I!AW30*'Sim_Vt_Of(IxI)'!$M32</f>
        <v>0</v>
      </c>
      <c r="AY32">
        <f>I!AX30*'Sim_Vt_Of(IxI)'!$M32</f>
        <v>0</v>
      </c>
      <c r="AZ32">
        <f>I!AY30*'Sim_Vt_Of(IxI)'!$M32</f>
        <v>0</v>
      </c>
      <c r="BA32">
        <f>I!AZ30*'Sim_Vt_Of(IxI)'!$M32</f>
        <v>0</v>
      </c>
      <c r="BB32">
        <f>I!BA30*'Sim_Vt_Of(IxI)'!$M32</f>
        <v>0</v>
      </c>
      <c r="BC32">
        <f>I!BB30*'Sim_Vt_Of(IxI)'!$M32</f>
        <v>0</v>
      </c>
      <c r="BD32">
        <f>I!BC30*'Sim_Vt_Of(IxI)'!$M32</f>
        <v>0</v>
      </c>
      <c r="BE32">
        <f>I!BD30*'Sim_Vt_Of(IxI)'!$M32</f>
        <v>0</v>
      </c>
      <c r="BF32">
        <f>I!BE30*'Sim_Vt_Of(IxI)'!$M32</f>
        <v>0</v>
      </c>
      <c r="BG32">
        <f>I!BF30*'Sim_Vt_Of(IxI)'!$M32</f>
        <v>0</v>
      </c>
      <c r="BH32">
        <f>I!BG30*'Sim_Vt_Of(IxI)'!$M32</f>
        <v>0</v>
      </c>
      <c r="BI32">
        <f>I!BH30*'Sim_Vt_Of(IxI)'!$M32</f>
        <v>0</v>
      </c>
      <c r="BJ32">
        <f>I!BI30*'Sim_Vt_Of(IxI)'!$M32</f>
        <v>0</v>
      </c>
      <c r="BK32">
        <f>I!BJ30*'Sim_Vt_Of(IxI)'!$M32</f>
        <v>0</v>
      </c>
      <c r="BL32">
        <f>I!BK30*'Sim_Vt_Of(IxI)'!$M32</f>
        <v>0</v>
      </c>
      <c r="BM32">
        <f>I!BL30*'Sim_Vt_Of(IxI)'!$M32</f>
        <v>0</v>
      </c>
      <c r="BN32">
        <f>I!BM30*'Sim_Vt_Of(IxI)'!$M32</f>
        <v>0</v>
      </c>
      <c r="BO32">
        <f>I!BN30*'Sim_Vt_Of(IxI)'!$M32</f>
        <v>0</v>
      </c>
      <c r="BP32">
        <f>I!BO30*'Sim_Vt_Of(IxI)'!$M32</f>
        <v>0</v>
      </c>
      <c r="BQ32">
        <f>I!BP30*'Sim_Vt_Of(IxI)'!$M32</f>
        <v>0</v>
      </c>
      <c r="BR32">
        <f>I!BQ30*'Sim_Vt_Of(IxI)'!$M32</f>
        <v>0</v>
      </c>
      <c r="BS32">
        <f>I!BR30*'Sim_Vt_Of(IxI)'!$M32</f>
        <v>0</v>
      </c>
      <c r="BT32">
        <f>I!BS30*'Sim_Vt_Of(IxI)'!$M32</f>
        <v>0</v>
      </c>
      <c r="BU32">
        <f>I!BT30*'Sim_Vt_Of(IxI)'!$M32</f>
        <v>0</v>
      </c>
      <c r="BV32">
        <f>I!BU30*'Sim_Vt_Of(IxI)'!$M32</f>
        <v>0</v>
      </c>
      <c r="BW32">
        <f>I!BV30*'Sim_Vt_Of(IxI)'!$M32</f>
        <v>0</v>
      </c>
      <c r="BX32">
        <f>I!BW30*'Sim_Vt_Of(IxI)'!$M32</f>
        <v>0</v>
      </c>
      <c r="BY32">
        <f>I!BX30*'Sim_Vt_Of(IxI)'!$M32</f>
        <v>0</v>
      </c>
    </row>
    <row r="33" spans="1:77" x14ac:dyDescent="0.3">
      <c r="A33" s="105" t="s">
        <v>348</v>
      </c>
      <c r="B33">
        <f>I!A31*'Sim_Vt_Of(IxI)'!$M33</f>
        <v>0</v>
      </c>
      <c r="C33">
        <f>I!B31*'Sim_Vt_Of(IxI)'!$M33</f>
        <v>0</v>
      </c>
      <c r="D33">
        <f>I!C31*'Sim_Vt_Of(IxI)'!$M33</f>
        <v>0</v>
      </c>
      <c r="E33">
        <f>I!D31*'Sim_Vt_Of(IxI)'!$M33</f>
        <v>0</v>
      </c>
      <c r="F33">
        <f>I!E31*'Sim_Vt_Of(IxI)'!$M33</f>
        <v>0</v>
      </c>
      <c r="G33">
        <f>I!F31*'Sim_Vt_Of(IxI)'!$M33</f>
        <v>0</v>
      </c>
      <c r="H33">
        <f>I!G31*'Sim_Vt_Of(IxI)'!$M33</f>
        <v>0</v>
      </c>
      <c r="I33">
        <f>I!H31*'Sim_Vt_Of(IxI)'!$M33</f>
        <v>0</v>
      </c>
      <c r="J33">
        <f>I!I31*'Sim_Vt_Of(IxI)'!$M33</f>
        <v>0</v>
      </c>
      <c r="K33">
        <f>I!J31*'Sim_Vt_Of(IxI)'!$M33</f>
        <v>0</v>
      </c>
      <c r="L33">
        <f>I!K31*'Sim_Vt_Of(IxI)'!$M33</f>
        <v>0</v>
      </c>
      <c r="M33">
        <f>I!L31*'Sim_Vt_Of(IxI)'!$M33</f>
        <v>0</v>
      </c>
      <c r="N33">
        <f>I!M31*'Sim_Vt_Of(IxI)'!$M33</f>
        <v>0</v>
      </c>
      <c r="O33">
        <f>I!N31*'Sim_Vt_Of(IxI)'!$M33</f>
        <v>0</v>
      </c>
      <c r="P33">
        <f>I!O31*'Sim_Vt_Of(IxI)'!$M33</f>
        <v>0</v>
      </c>
      <c r="Q33">
        <f>I!P31*'Sim_Vt_Of(IxI)'!$M33</f>
        <v>0</v>
      </c>
      <c r="R33">
        <f>I!Q31*'Sim_Vt_Of(IxI)'!$M33</f>
        <v>0</v>
      </c>
      <c r="S33">
        <f>I!R31*'Sim_Vt_Of(IxI)'!$M33</f>
        <v>0</v>
      </c>
      <c r="T33">
        <f>I!S31*'Sim_Vt_Of(IxI)'!$M33</f>
        <v>0</v>
      </c>
      <c r="U33">
        <f>I!T31*'Sim_Vt_Of(IxI)'!$M33</f>
        <v>0</v>
      </c>
      <c r="V33">
        <f>I!U31*'Sim_Vt_Of(IxI)'!$M33</f>
        <v>0</v>
      </c>
      <c r="W33">
        <f>I!V31*'Sim_Vt_Of(IxI)'!$M33</f>
        <v>0</v>
      </c>
      <c r="X33">
        <f>I!W31*'Sim_Vt_Of(IxI)'!$M33</f>
        <v>0</v>
      </c>
      <c r="Y33">
        <f>I!X31*'Sim_Vt_Of(IxI)'!$M33</f>
        <v>0</v>
      </c>
      <c r="Z33">
        <f>I!Y31*'Sim_Vt_Of(IxI)'!$M33</f>
        <v>0</v>
      </c>
      <c r="AA33">
        <f>I!Z31*'Sim_Vt_Of(IxI)'!$M33</f>
        <v>0</v>
      </c>
      <c r="AB33">
        <f>I!AA31*'Sim_Vt_Of(IxI)'!$M33</f>
        <v>0</v>
      </c>
      <c r="AC33">
        <f>I!AB31*'Sim_Vt_Of(IxI)'!$M33</f>
        <v>0</v>
      </c>
      <c r="AD33">
        <f>I!AC31*'Sim_Vt_Of(IxI)'!$M33</f>
        <v>0</v>
      </c>
      <c r="AE33">
        <f>I!AD31*'Sim_Vt_Of(IxI)'!$M33</f>
        <v>0</v>
      </c>
      <c r="AF33">
        <f>I!AE31*'Sim_Vt_Of(IxI)'!$M33</f>
        <v>0</v>
      </c>
      <c r="AG33">
        <f>I!AF31*'Sim_Vt_Of(IxI)'!$M33</f>
        <v>0</v>
      </c>
      <c r="AH33">
        <f>I!AG31*'Sim_Vt_Of(IxI)'!$M33</f>
        <v>0</v>
      </c>
      <c r="AI33">
        <f>I!AH31*'Sim_Vt_Of(IxI)'!$M33</f>
        <v>0</v>
      </c>
      <c r="AJ33">
        <f>I!AI31*'Sim_Vt_Of(IxI)'!$M33</f>
        <v>0</v>
      </c>
      <c r="AK33">
        <f>I!AJ31*'Sim_Vt_Of(IxI)'!$M33</f>
        <v>0</v>
      </c>
      <c r="AL33">
        <f>I!AK31*'Sim_Vt_Of(IxI)'!$M33</f>
        <v>0</v>
      </c>
      <c r="AM33">
        <f>I!AL31*'Sim_Vt_Of(IxI)'!$M33</f>
        <v>0</v>
      </c>
      <c r="AN33">
        <f>I!AM31*'Sim_Vt_Of(IxI)'!$M33</f>
        <v>0</v>
      </c>
      <c r="AO33">
        <f>I!AN31*'Sim_Vt_Of(IxI)'!$M33</f>
        <v>0</v>
      </c>
      <c r="AP33">
        <f>I!AO31*'Sim_Vt_Of(IxI)'!$M33</f>
        <v>0</v>
      </c>
      <c r="AQ33">
        <f>I!AP31*'Sim_Vt_Of(IxI)'!$M33</f>
        <v>0</v>
      </c>
      <c r="AR33">
        <f>I!AQ31*'Sim_Vt_Of(IxI)'!$M33</f>
        <v>0</v>
      </c>
      <c r="AS33">
        <f>I!AR31*'Sim_Vt_Of(IxI)'!$M33</f>
        <v>0</v>
      </c>
      <c r="AT33">
        <f>I!AS31*'Sim_Vt_Of(IxI)'!$M33</f>
        <v>0</v>
      </c>
      <c r="AU33">
        <f>I!AT31*'Sim_Vt_Of(IxI)'!$M33</f>
        <v>0</v>
      </c>
      <c r="AV33">
        <f>I!AU31*'Sim_Vt_Of(IxI)'!$M33</f>
        <v>0</v>
      </c>
      <c r="AW33">
        <f>I!AV31*'Sim_Vt_Of(IxI)'!$M33</f>
        <v>0</v>
      </c>
      <c r="AX33">
        <f>I!AW31*'Sim_Vt_Of(IxI)'!$M33</f>
        <v>0</v>
      </c>
      <c r="AY33">
        <f>I!AX31*'Sim_Vt_Of(IxI)'!$M33</f>
        <v>0</v>
      </c>
      <c r="AZ33">
        <f>I!AY31*'Sim_Vt_Of(IxI)'!$M33</f>
        <v>0</v>
      </c>
      <c r="BA33">
        <f>I!AZ31*'Sim_Vt_Of(IxI)'!$M33</f>
        <v>0</v>
      </c>
      <c r="BB33">
        <f>I!BA31*'Sim_Vt_Of(IxI)'!$M33</f>
        <v>0</v>
      </c>
      <c r="BC33">
        <f>I!BB31*'Sim_Vt_Of(IxI)'!$M33</f>
        <v>0</v>
      </c>
      <c r="BD33">
        <f>I!BC31*'Sim_Vt_Of(IxI)'!$M33</f>
        <v>0</v>
      </c>
      <c r="BE33">
        <f>I!BD31*'Sim_Vt_Of(IxI)'!$M33</f>
        <v>0</v>
      </c>
      <c r="BF33">
        <f>I!BE31*'Sim_Vt_Of(IxI)'!$M33</f>
        <v>0</v>
      </c>
      <c r="BG33">
        <f>I!BF31*'Sim_Vt_Of(IxI)'!$M33</f>
        <v>0</v>
      </c>
      <c r="BH33">
        <f>I!BG31*'Sim_Vt_Of(IxI)'!$M33</f>
        <v>0</v>
      </c>
      <c r="BI33">
        <f>I!BH31*'Sim_Vt_Of(IxI)'!$M33</f>
        <v>0</v>
      </c>
      <c r="BJ33">
        <f>I!BI31*'Sim_Vt_Of(IxI)'!$M33</f>
        <v>0</v>
      </c>
      <c r="BK33">
        <f>I!BJ31*'Sim_Vt_Of(IxI)'!$M33</f>
        <v>0</v>
      </c>
      <c r="BL33">
        <f>I!BK31*'Sim_Vt_Of(IxI)'!$M33</f>
        <v>0</v>
      </c>
      <c r="BM33">
        <f>I!BL31*'Sim_Vt_Of(IxI)'!$M33</f>
        <v>0</v>
      </c>
      <c r="BN33">
        <f>I!BM31*'Sim_Vt_Of(IxI)'!$M33</f>
        <v>0</v>
      </c>
      <c r="BO33">
        <f>I!BN31*'Sim_Vt_Of(IxI)'!$M33</f>
        <v>0</v>
      </c>
      <c r="BP33">
        <f>I!BO31*'Sim_Vt_Of(IxI)'!$M33</f>
        <v>0</v>
      </c>
      <c r="BQ33">
        <f>I!BP31*'Sim_Vt_Of(IxI)'!$M33</f>
        <v>0</v>
      </c>
      <c r="BR33">
        <f>I!BQ31*'Sim_Vt_Of(IxI)'!$M33</f>
        <v>0</v>
      </c>
      <c r="BS33">
        <f>I!BR31*'Sim_Vt_Of(IxI)'!$M33</f>
        <v>0</v>
      </c>
      <c r="BT33">
        <f>I!BS31*'Sim_Vt_Of(IxI)'!$M33</f>
        <v>0</v>
      </c>
      <c r="BU33">
        <f>I!BT31*'Sim_Vt_Of(IxI)'!$M33</f>
        <v>0</v>
      </c>
      <c r="BV33">
        <f>I!BU31*'Sim_Vt_Of(IxI)'!$M33</f>
        <v>0</v>
      </c>
      <c r="BW33">
        <f>I!BV31*'Sim_Vt_Of(IxI)'!$M33</f>
        <v>0</v>
      </c>
      <c r="BX33">
        <f>I!BW31*'Sim_Vt_Of(IxI)'!$M33</f>
        <v>0</v>
      </c>
      <c r="BY33">
        <f>I!BX31*'Sim_Vt_Of(IxI)'!$M33</f>
        <v>0</v>
      </c>
    </row>
    <row r="34" spans="1:77" x14ac:dyDescent="0.3">
      <c r="A34" s="105" t="s">
        <v>342</v>
      </c>
      <c r="B34">
        <f>I!A32*'Sim_Vt_Of(IxI)'!$M34</f>
        <v>0</v>
      </c>
      <c r="C34">
        <f>I!B32*'Sim_Vt_Of(IxI)'!$M34</f>
        <v>0</v>
      </c>
      <c r="D34">
        <f>I!C32*'Sim_Vt_Of(IxI)'!$M34</f>
        <v>0</v>
      </c>
      <c r="E34">
        <f>I!D32*'Sim_Vt_Of(IxI)'!$M34</f>
        <v>0</v>
      </c>
      <c r="F34">
        <f>I!E32*'Sim_Vt_Of(IxI)'!$M34</f>
        <v>0</v>
      </c>
      <c r="G34">
        <f>I!F32*'Sim_Vt_Of(IxI)'!$M34</f>
        <v>0</v>
      </c>
      <c r="H34">
        <f>I!G32*'Sim_Vt_Of(IxI)'!$M34</f>
        <v>0</v>
      </c>
      <c r="I34">
        <f>I!H32*'Sim_Vt_Of(IxI)'!$M34</f>
        <v>0</v>
      </c>
      <c r="J34">
        <f>I!I32*'Sim_Vt_Of(IxI)'!$M34</f>
        <v>0</v>
      </c>
      <c r="K34">
        <f>I!J32*'Sim_Vt_Of(IxI)'!$M34</f>
        <v>0</v>
      </c>
      <c r="L34">
        <f>I!K32*'Sim_Vt_Of(IxI)'!$M34</f>
        <v>0</v>
      </c>
      <c r="M34">
        <f>I!L32*'Sim_Vt_Of(IxI)'!$M34</f>
        <v>0</v>
      </c>
      <c r="N34">
        <f>I!M32*'Sim_Vt_Of(IxI)'!$M34</f>
        <v>0</v>
      </c>
      <c r="O34">
        <f>I!N32*'Sim_Vt_Of(IxI)'!$M34</f>
        <v>0</v>
      </c>
      <c r="P34">
        <f>I!O32*'Sim_Vt_Of(IxI)'!$M34</f>
        <v>0</v>
      </c>
      <c r="Q34">
        <f>I!P32*'Sim_Vt_Of(IxI)'!$M34</f>
        <v>0</v>
      </c>
      <c r="R34">
        <f>I!Q32*'Sim_Vt_Of(IxI)'!$M34</f>
        <v>0</v>
      </c>
      <c r="S34">
        <f>I!R32*'Sim_Vt_Of(IxI)'!$M34</f>
        <v>0</v>
      </c>
      <c r="T34">
        <f>I!S32*'Sim_Vt_Of(IxI)'!$M34</f>
        <v>0</v>
      </c>
      <c r="U34">
        <f>I!T32*'Sim_Vt_Of(IxI)'!$M34</f>
        <v>0</v>
      </c>
      <c r="V34">
        <f>I!U32*'Sim_Vt_Of(IxI)'!$M34</f>
        <v>0</v>
      </c>
      <c r="W34">
        <f>I!V32*'Sim_Vt_Of(IxI)'!$M34</f>
        <v>0</v>
      </c>
      <c r="X34">
        <f>I!W32*'Sim_Vt_Of(IxI)'!$M34</f>
        <v>0</v>
      </c>
      <c r="Y34">
        <f>I!X32*'Sim_Vt_Of(IxI)'!$M34</f>
        <v>0</v>
      </c>
      <c r="Z34">
        <f>I!Y32*'Sim_Vt_Of(IxI)'!$M34</f>
        <v>0</v>
      </c>
      <c r="AA34">
        <f>I!Z32*'Sim_Vt_Of(IxI)'!$M34</f>
        <v>0</v>
      </c>
      <c r="AB34">
        <f>I!AA32*'Sim_Vt_Of(IxI)'!$M34</f>
        <v>0</v>
      </c>
      <c r="AC34">
        <f>I!AB32*'Sim_Vt_Of(IxI)'!$M34</f>
        <v>0</v>
      </c>
      <c r="AD34">
        <f>I!AC32*'Sim_Vt_Of(IxI)'!$M34</f>
        <v>0</v>
      </c>
      <c r="AE34">
        <f>I!AD32*'Sim_Vt_Of(IxI)'!$M34</f>
        <v>0</v>
      </c>
      <c r="AF34">
        <f>I!AE32*'Sim_Vt_Of(IxI)'!$M34</f>
        <v>0</v>
      </c>
      <c r="AG34">
        <f>I!AF32*'Sim_Vt_Of(IxI)'!$M34</f>
        <v>0</v>
      </c>
      <c r="AH34">
        <f>I!AG32*'Sim_Vt_Of(IxI)'!$M34</f>
        <v>0</v>
      </c>
      <c r="AI34">
        <f>I!AH32*'Sim_Vt_Of(IxI)'!$M34</f>
        <v>0</v>
      </c>
      <c r="AJ34">
        <f>I!AI32*'Sim_Vt_Of(IxI)'!$M34</f>
        <v>0</v>
      </c>
      <c r="AK34">
        <f>I!AJ32*'Sim_Vt_Of(IxI)'!$M34</f>
        <v>0</v>
      </c>
      <c r="AL34">
        <f>I!AK32*'Sim_Vt_Of(IxI)'!$M34</f>
        <v>0</v>
      </c>
      <c r="AM34">
        <f>I!AL32*'Sim_Vt_Of(IxI)'!$M34</f>
        <v>0</v>
      </c>
      <c r="AN34">
        <f>I!AM32*'Sim_Vt_Of(IxI)'!$M34</f>
        <v>0</v>
      </c>
      <c r="AO34">
        <f>I!AN32*'Sim_Vt_Of(IxI)'!$M34</f>
        <v>0</v>
      </c>
      <c r="AP34">
        <f>I!AO32*'Sim_Vt_Of(IxI)'!$M34</f>
        <v>0</v>
      </c>
      <c r="AQ34">
        <f>I!AP32*'Sim_Vt_Of(IxI)'!$M34</f>
        <v>0</v>
      </c>
      <c r="AR34">
        <f>I!AQ32*'Sim_Vt_Of(IxI)'!$M34</f>
        <v>0</v>
      </c>
      <c r="AS34">
        <f>I!AR32*'Sim_Vt_Of(IxI)'!$M34</f>
        <v>0</v>
      </c>
      <c r="AT34">
        <f>I!AS32*'Sim_Vt_Of(IxI)'!$M34</f>
        <v>0</v>
      </c>
      <c r="AU34">
        <f>I!AT32*'Sim_Vt_Of(IxI)'!$M34</f>
        <v>0</v>
      </c>
      <c r="AV34">
        <f>I!AU32*'Sim_Vt_Of(IxI)'!$M34</f>
        <v>0</v>
      </c>
      <c r="AW34">
        <f>I!AV32*'Sim_Vt_Of(IxI)'!$M34</f>
        <v>0</v>
      </c>
      <c r="AX34">
        <f>I!AW32*'Sim_Vt_Of(IxI)'!$M34</f>
        <v>0</v>
      </c>
      <c r="AY34">
        <f>I!AX32*'Sim_Vt_Of(IxI)'!$M34</f>
        <v>0</v>
      </c>
      <c r="AZ34">
        <f>I!AY32*'Sim_Vt_Of(IxI)'!$M34</f>
        <v>0</v>
      </c>
      <c r="BA34">
        <f>I!AZ32*'Sim_Vt_Of(IxI)'!$M34</f>
        <v>0</v>
      </c>
      <c r="BB34">
        <f>I!BA32*'Sim_Vt_Of(IxI)'!$M34</f>
        <v>0</v>
      </c>
      <c r="BC34">
        <f>I!BB32*'Sim_Vt_Of(IxI)'!$M34</f>
        <v>0</v>
      </c>
      <c r="BD34">
        <f>I!BC32*'Sim_Vt_Of(IxI)'!$M34</f>
        <v>0</v>
      </c>
      <c r="BE34">
        <f>I!BD32*'Sim_Vt_Of(IxI)'!$M34</f>
        <v>0</v>
      </c>
      <c r="BF34">
        <f>I!BE32*'Sim_Vt_Of(IxI)'!$M34</f>
        <v>0</v>
      </c>
      <c r="BG34">
        <f>I!BF32*'Sim_Vt_Of(IxI)'!$M34</f>
        <v>0</v>
      </c>
      <c r="BH34">
        <f>I!BG32*'Sim_Vt_Of(IxI)'!$M34</f>
        <v>0</v>
      </c>
      <c r="BI34">
        <f>I!BH32*'Sim_Vt_Of(IxI)'!$M34</f>
        <v>0</v>
      </c>
      <c r="BJ34">
        <f>I!BI32*'Sim_Vt_Of(IxI)'!$M34</f>
        <v>0</v>
      </c>
      <c r="BK34">
        <f>I!BJ32*'Sim_Vt_Of(IxI)'!$M34</f>
        <v>0</v>
      </c>
      <c r="BL34">
        <f>I!BK32*'Sim_Vt_Of(IxI)'!$M34</f>
        <v>0</v>
      </c>
      <c r="BM34">
        <f>I!BL32*'Sim_Vt_Of(IxI)'!$M34</f>
        <v>0</v>
      </c>
      <c r="BN34">
        <f>I!BM32*'Sim_Vt_Of(IxI)'!$M34</f>
        <v>0</v>
      </c>
      <c r="BO34">
        <f>I!BN32*'Sim_Vt_Of(IxI)'!$M34</f>
        <v>0</v>
      </c>
      <c r="BP34">
        <f>I!BO32*'Sim_Vt_Of(IxI)'!$M34</f>
        <v>0</v>
      </c>
      <c r="BQ34">
        <f>I!BP32*'Sim_Vt_Of(IxI)'!$M34</f>
        <v>0</v>
      </c>
      <c r="BR34">
        <f>I!BQ32*'Sim_Vt_Of(IxI)'!$M34</f>
        <v>0</v>
      </c>
      <c r="BS34">
        <f>I!BR32*'Sim_Vt_Of(IxI)'!$M34</f>
        <v>0</v>
      </c>
      <c r="BT34">
        <f>I!BS32*'Sim_Vt_Of(IxI)'!$M34</f>
        <v>0</v>
      </c>
      <c r="BU34">
        <f>I!BT32*'Sim_Vt_Of(IxI)'!$M34</f>
        <v>0</v>
      </c>
      <c r="BV34">
        <f>I!BU32*'Sim_Vt_Of(IxI)'!$M34</f>
        <v>0</v>
      </c>
      <c r="BW34">
        <f>I!BV32*'Sim_Vt_Of(IxI)'!$M34</f>
        <v>0</v>
      </c>
      <c r="BX34">
        <f>I!BW32*'Sim_Vt_Of(IxI)'!$M34</f>
        <v>0</v>
      </c>
      <c r="BY34">
        <f>I!BX32*'Sim_Vt_Of(IxI)'!$M34</f>
        <v>0</v>
      </c>
    </row>
    <row r="35" spans="1:77" x14ac:dyDescent="0.3">
      <c r="A35" s="105" t="s">
        <v>352</v>
      </c>
      <c r="B35">
        <f>I!A33*'Sim_Vt_Of(IxI)'!$M35</f>
        <v>0</v>
      </c>
      <c r="C35">
        <f>I!B33*'Sim_Vt_Of(IxI)'!$M35</f>
        <v>0</v>
      </c>
      <c r="D35">
        <f>I!C33*'Sim_Vt_Of(IxI)'!$M35</f>
        <v>0</v>
      </c>
      <c r="E35">
        <f>I!D33*'Sim_Vt_Of(IxI)'!$M35</f>
        <v>0</v>
      </c>
      <c r="F35">
        <f>I!E33*'Sim_Vt_Of(IxI)'!$M35</f>
        <v>0</v>
      </c>
      <c r="G35">
        <f>I!F33*'Sim_Vt_Of(IxI)'!$M35</f>
        <v>0</v>
      </c>
      <c r="H35">
        <f>I!G33*'Sim_Vt_Of(IxI)'!$M35</f>
        <v>0</v>
      </c>
      <c r="I35">
        <f>I!H33*'Sim_Vt_Of(IxI)'!$M35</f>
        <v>0</v>
      </c>
      <c r="J35">
        <f>I!I33*'Sim_Vt_Of(IxI)'!$M35</f>
        <v>0</v>
      </c>
      <c r="K35">
        <f>I!J33*'Sim_Vt_Of(IxI)'!$M35</f>
        <v>0</v>
      </c>
      <c r="L35">
        <f>I!K33*'Sim_Vt_Of(IxI)'!$M35</f>
        <v>0</v>
      </c>
      <c r="M35">
        <f>I!L33*'Sim_Vt_Of(IxI)'!$M35</f>
        <v>0</v>
      </c>
      <c r="N35">
        <f>I!M33*'Sim_Vt_Of(IxI)'!$M35</f>
        <v>0</v>
      </c>
      <c r="O35">
        <f>I!N33*'Sim_Vt_Of(IxI)'!$M35</f>
        <v>0</v>
      </c>
      <c r="P35">
        <f>I!O33*'Sim_Vt_Of(IxI)'!$M35</f>
        <v>0</v>
      </c>
      <c r="Q35">
        <f>I!P33*'Sim_Vt_Of(IxI)'!$M35</f>
        <v>0</v>
      </c>
      <c r="R35">
        <f>I!Q33*'Sim_Vt_Of(IxI)'!$M35</f>
        <v>0</v>
      </c>
      <c r="S35">
        <f>I!R33*'Sim_Vt_Of(IxI)'!$M35</f>
        <v>0</v>
      </c>
      <c r="T35">
        <f>I!S33*'Sim_Vt_Of(IxI)'!$M35</f>
        <v>0</v>
      </c>
      <c r="U35">
        <f>I!T33*'Sim_Vt_Of(IxI)'!$M35</f>
        <v>0</v>
      </c>
      <c r="V35">
        <f>I!U33*'Sim_Vt_Of(IxI)'!$M35</f>
        <v>0</v>
      </c>
      <c r="W35">
        <f>I!V33*'Sim_Vt_Of(IxI)'!$M35</f>
        <v>0</v>
      </c>
      <c r="X35">
        <f>I!W33*'Sim_Vt_Of(IxI)'!$M35</f>
        <v>0</v>
      </c>
      <c r="Y35">
        <f>I!X33*'Sim_Vt_Of(IxI)'!$M35</f>
        <v>0</v>
      </c>
      <c r="Z35">
        <f>I!Y33*'Sim_Vt_Of(IxI)'!$M35</f>
        <v>0</v>
      </c>
      <c r="AA35">
        <f>I!Z33*'Sim_Vt_Of(IxI)'!$M35</f>
        <v>0</v>
      </c>
      <c r="AB35">
        <f>I!AA33*'Sim_Vt_Of(IxI)'!$M35</f>
        <v>0</v>
      </c>
      <c r="AC35">
        <f>I!AB33*'Sim_Vt_Of(IxI)'!$M35</f>
        <v>0</v>
      </c>
      <c r="AD35">
        <f>I!AC33*'Sim_Vt_Of(IxI)'!$M35</f>
        <v>0</v>
      </c>
      <c r="AE35">
        <f>I!AD33*'Sim_Vt_Of(IxI)'!$M35</f>
        <v>0</v>
      </c>
      <c r="AF35">
        <f>I!AE33*'Sim_Vt_Of(IxI)'!$M35</f>
        <v>0</v>
      </c>
      <c r="AG35">
        <f>I!AF33*'Sim_Vt_Of(IxI)'!$M35</f>
        <v>0</v>
      </c>
      <c r="AH35">
        <f>I!AG33*'Sim_Vt_Of(IxI)'!$M35</f>
        <v>0</v>
      </c>
      <c r="AI35">
        <f>I!AH33*'Sim_Vt_Of(IxI)'!$M35</f>
        <v>0</v>
      </c>
      <c r="AJ35">
        <f>I!AI33*'Sim_Vt_Of(IxI)'!$M35</f>
        <v>0</v>
      </c>
      <c r="AK35">
        <f>I!AJ33*'Sim_Vt_Of(IxI)'!$M35</f>
        <v>0</v>
      </c>
      <c r="AL35">
        <f>I!AK33*'Sim_Vt_Of(IxI)'!$M35</f>
        <v>0</v>
      </c>
      <c r="AM35">
        <f>I!AL33*'Sim_Vt_Of(IxI)'!$M35</f>
        <v>0</v>
      </c>
      <c r="AN35">
        <f>I!AM33*'Sim_Vt_Of(IxI)'!$M35</f>
        <v>0</v>
      </c>
      <c r="AO35">
        <f>I!AN33*'Sim_Vt_Of(IxI)'!$M35</f>
        <v>0</v>
      </c>
      <c r="AP35">
        <f>I!AO33*'Sim_Vt_Of(IxI)'!$M35</f>
        <v>0</v>
      </c>
      <c r="AQ35">
        <f>I!AP33*'Sim_Vt_Of(IxI)'!$M35</f>
        <v>0</v>
      </c>
      <c r="AR35">
        <f>I!AQ33*'Sim_Vt_Of(IxI)'!$M35</f>
        <v>0</v>
      </c>
      <c r="AS35">
        <f>I!AR33*'Sim_Vt_Of(IxI)'!$M35</f>
        <v>0</v>
      </c>
      <c r="AT35">
        <f>I!AS33*'Sim_Vt_Of(IxI)'!$M35</f>
        <v>0</v>
      </c>
      <c r="AU35">
        <f>I!AT33*'Sim_Vt_Of(IxI)'!$M35</f>
        <v>0</v>
      </c>
      <c r="AV35">
        <f>I!AU33*'Sim_Vt_Of(IxI)'!$M35</f>
        <v>0</v>
      </c>
      <c r="AW35">
        <f>I!AV33*'Sim_Vt_Of(IxI)'!$M35</f>
        <v>0</v>
      </c>
      <c r="AX35">
        <f>I!AW33*'Sim_Vt_Of(IxI)'!$M35</f>
        <v>0</v>
      </c>
      <c r="AY35">
        <f>I!AX33*'Sim_Vt_Of(IxI)'!$M35</f>
        <v>0</v>
      </c>
      <c r="AZ35">
        <f>I!AY33*'Sim_Vt_Of(IxI)'!$M35</f>
        <v>0</v>
      </c>
      <c r="BA35">
        <f>I!AZ33*'Sim_Vt_Of(IxI)'!$M35</f>
        <v>0</v>
      </c>
      <c r="BB35">
        <f>I!BA33*'Sim_Vt_Of(IxI)'!$M35</f>
        <v>0</v>
      </c>
      <c r="BC35">
        <f>I!BB33*'Sim_Vt_Of(IxI)'!$M35</f>
        <v>0</v>
      </c>
      <c r="BD35">
        <f>I!BC33*'Sim_Vt_Of(IxI)'!$M35</f>
        <v>0</v>
      </c>
      <c r="BE35">
        <f>I!BD33*'Sim_Vt_Of(IxI)'!$M35</f>
        <v>0</v>
      </c>
      <c r="BF35">
        <f>I!BE33*'Sim_Vt_Of(IxI)'!$M35</f>
        <v>0</v>
      </c>
      <c r="BG35">
        <f>I!BF33*'Sim_Vt_Of(IxI)'!$M35</f>
        <v>0</v>
      </c>
      <c r="BH35">
        <f>I!BG33*'Sim_Vt_Of(IxI)'!$M35</f>
        <v>0</v>
      </c>
      <c r="BI35">
        <f>I!BH33*'Sim_Vt_Of(IxI)'!$M35</f>
        <v>0</v>
      </c>
      <c r="BJ35">
        <f>I!BI33*'Sim_Vt_Of(IxI)'!$M35</f>
        <v>0</v>
      </c>
      <c r="BK35">
        <f>I!BJ33*'Sim_Vt_Of(IxI)'!$M35</f>
        <v>0</v>
      </c>
      <c r="BL35">
        <f>I!BK33*'Sim_Vt_Of(IxI)'!$M35</f>
        <v>0</v>
      </c>
      <c r="BM35">
        <f>I!BL33*'Sim_Vt_Of(IxI)'!$M35</f>
        <v>0</v>
      </c>
      <c r="BN35">
        <f>I!BM33*'Sim_Vt_Of(IxI)'!$M35</f>
        <v>0</v>
      </c>
      <c r="BO35">
        <f>I!BN33*'Sim_Vt_Of(IxI)'!$M35</f>
        <v>0</v>
      </c>
      <c r="BP35">
        <f>I!BO33*'Sim_Vt_Of(IxI)'!$M35</f>
        <v>0</v>
      </c>
      <c r="BQ35">
        <f>I!BP33*'Sim_Vt_Of(IxI)'!$M35</f>
        <v>0</v>
      </c>
      <c r="BR35">
        <f>I!BQ33*'Sim_Vt_Of(IxI)'!$M35</f>
        <v>0</v>
      </c>
      <c r="BS35">
        <f>I!BR33*'Sim_Vt_Of(IxI)'!$M35</f>
        <v>0</v>
      </c>
      <c r="BT35">
        <f>I!BS33*'Sim_Vt_Of(IxI)'!$M35</f>
        <v>0</v>
      </c>
      <c r="BU35">
        <f>I!BT33*'Sim_Vt_Of(IxI)'!$M35</f>
        <v>0</v>
      </c>
      <c r="BV35">
        <f>I!BU33*'Sim_Vt_Of(IxI)'!$M35</f>
        <v>0</v>
      </c>
      <c r="BW35">
        <f>I!BV33*'Sim_Vt_Of(IxI)'!$M35</f>
        <v>0</v>
      </c>
      <c r="BX35">
        <f>I!BW33*'Sim_Vt_Of(IxI)'!$M35</f>
        <v>0</v>
      </c>
      <c r="BY35">
        <f>I!BX33*'Sim_Vt_Of(IxI)'!$M35</f>
        <v>0</v>
      </c>
    </row>
    <row r="36" spans="1:77" x14ac:dyDescent="0.3">
      <c r="A36" s="105" t="s">
        <v>356</v>
      </c>
      <c r="B36">
        <f>I!A34*'Sim_Vt_Of(IxI)'!$M36</f>
        <v>0</v>
      </c>
      <c r="C36">
        <f>I!B34*'Sim_Vt_Of(IxI)'!$M36</f>
        <v>0</v>
      </c>
      <c r="D36">
        <f>I!C34*'Sim_Vt_Of(IxI)'!$M36</f>
        <v>0</v>
      </c>
      <c r="E36">
        <f>I!D34*'Sim_Vt_Of(IxI)'!$M36</f>
        <v>0</v>
      </c>
      <c r="F36">
        <f>I!E34*'Sim_Vt_Of(IxI)'!$M36</f>
        <v>0</v>
      </c>
      <c r="G36">
        <f>I!F34*'Sim_Vt_Of(IxI)'!$M36</f>
        <v>0</v>
      </c>
      <c r="H36">
        <f>I!G34*'Sim_Vt_Of(IxI)'!$M36</f>
        <v>0</v>
      </c>
      <c r="I36">
        <f>I!H34*'Sim_Vt_Of(IxI)'!$M36</f>
        <v>0</v>
      </c>
      <c r="J36">
        <f>I!I34*'Sim_Vt_Of(IxI)'!$M36</f>
        <v>0</v>
      </c>
      <c r="K36">
        <f>I!J34*'Sim_Vt_Of(IxI)'!$M36</f>
        <v>0</v>
      </c>
      <c r="L36">
        <f>I!K34*'Sim_Vt_Of(IxI)'!$M36</f>
        <v>0</v>
      </c>
      <c r="M36">
        <f>I!L34*'Sim_Vt_Of(IxI)'!$M36</f>
        <v>0</v>
      </c>
      <c r="N36">
        <f>I!M34*'Sim_Vt_Of(IxI)'!$M36</f>
        <v>0</v>
      </c>
      <c r="O36">
        <f>I!N34*'Sim_Vt_Of(IxI)'!$M36</f>
        <v>0</v>
      </c>
      <c r="P36">
        <f>I!O34*'Sim_Vt_Of(IxI)'!$M36</f>
        <v>0</v>
      </c>
      <c r="Q36">
        <f>I!P34*'Sim_Vt_Of(IxI)'!$M36</f>
        <v>0</v>
      </c>
      <c r="R36">
        <f>I!Q34*'Sim_Vt_Of(IxI)'!$M36</f>
        <v>0</v>
      </c>
      <c r="S36">
        <f>I!R34*'Sim_Vt_Of(IxI)'!$M36</f>
        <v>0</v>
      </c>
      <c r="T36">
        <f>I!S34*'Sim_Vt_Of(IxI)'!$M36</f>
        <v>0</v>
      </c>
      <c r="U36">
        <f>I!T34*'Sim_Vt_Of(IxI)'!$M36</f>
        <v>0</v>
      </c>
      <c r="V36">
        <f>I!U34*'Sim_Vt_Of(IxI)'!$M36</f>
        <v>0</v>
      </c>
      <c r="W36">
        <f>I!V34*'Sim_Vt_Of(IxI)'!$M36</f>
        <v>0</v>
      </c>
      <c r="X36">
        <f>I!W34*'Sim_Vt_Of(IxI)'!$M36</f>
        <v>0</v>
      </c>
      <c r="Y36">
        <f>I!X34*'Sim_Vt_Of(IxI)'!$M36</f>
        <v>0</v>
      </c>
      <c r="Z36">
        <f>I!Y34*'Sim_Vt_Of(IxI)'!$M36</f>
        <v>0</v>
      </c>
      <c r="AA36">
        <f>I!Z34*'Sim_Vt_Of(IxI)'!$M36</f>
        <v>0</v>
      </c>
      <c r="AB36">
        <f>I!AA34*'Sim_Vt_Of(IxI)'!$M36</f>
        <v>0</v>
      </c>
      <c r="AC36">
        <f>I!AB34*'Sim_Vt_Of(IxI)'!$M36</f>
        <v>0</v>
      </c>
      <c r="AD36">
        <f>I!AC34*'Sim_Vt_Of(IxI)'!$M36</f>
        <v>0</v>
      </c>
      <c r="AE36">
        <f>I!AD34*'Sim_Vt_Of(IxI)'!$M36</f>
        <v>0</v>
      </c>
      <c r="AF36">
        <f>I!AE34*'Sim_Vt_Of(IxI)'!$M36</f>
        <v>0</v>
      </c>
      <c r="AG36">
        <f>I!AF34*'Sim_Vt_Of(IxI)'!$M36</f>
        <v>0</v>
      </c>
      <c r="AH36">
        <f>I!AG34*'Sim_Vt_Of(IxI)'!$M36</f>
        <v>0</v>
      </c>
      <c r="AI36">
        <f>I!AH34*'Sim_Vt_Of(IxI)'!$M36</f>
        <v>0</v>
      </c>
      <c r="AJ36">
        <f>I!AI34*'Sim_Vt_Of(IxI)'!$M36</f>
        <v>0</v>
      </c>
      <c r="AK36">
        <f>I!AJ34*'Sim_Vt_Of(IxI)'!$M36</f>
        <v>0</v>
      </c>
      <c r="AL36">
        <f>I!AK34*'Sim_Vt_Of(IxI)'!$M36</f>
        <v>0</v>
      </c>
      <c r="AM36">
        <f>I!AL34*'Sim_Vt_Of(IxI)'!$M36</f>
        <v>0</v>
      </c>
      <c r="AN36">
        <f>I!AM34*'Sim_Vt_Of(IxI)'!$M36</f>
        <v>0</v>
      </c>
      <c r="AO36">
        <f>I!AN34*'Sim_Vt_Of(IxI)'!$M36</f>
        <v>0</v>
      </c>
      <c r="AP36">
        <f>I!AO34*'Sim_Vt_Of(IxI)'!$M36</f>
        <v>0</v>
      </c>
      <c r="AQ36">
        <f>I!AP34*'Sim_Vt_Of(IxI)'!$M36</f>
        <v>0</v>
      </c>
      <c r="AR36">
        <f>I!AQ34*'Sim_Vt_Of(IxI)'!$M36</f>
        <v>0</v>
      </c>
      <c r="AS36">
        <f>I!AR34*'Sim_Vt_Of(IxI)'!$M36</f>
        <v>0</v>
      </c>
      <c r="AT36">
        <f>I!AS34*'Sim_Vt_Of(IxI)'!$M36</f>
        <v>0</v>
      </c>
      <c r="AU36">
        <f>I!AT34*'Sim_Vt_Of(IxI)'!$M36</f>
        <v>0</v>
      </c>
      <c r="AV36">
        <f>I!AU34*'Sim_Vt_Of(IxI)'!$M36</f>
        <v>0</v>
      </c>
      <c r="AW36">
        <f>I!AV34*'Sim_Vt_Of(IxI)'!$M36</f>
        <v>0</v>
      </c>
      <c r="AX36">
        <f>I!AW34*'Sim_Vt_Of(IxI)'!$M36</f>
        <v>0</v>
      </c>
      <c r="AY36">
        <f>I!AX34*'Sim_Vt_Of(IxI)'!$M36</f>
        <v>0</v>
      </c>
      <c r="AZ36">
        <f>I!AY34*'Sim_Vt_Of(IxI)'!$M36</f>
        <v>0</v>
      </c>
      <c r="BA36">
        <f>I!AZ34*'Sim_Vt_Of(IxI)'!$M36</f>
        <v>0</v>
      </c>
      <c r="BB36">
        <f>I!BA34*'Sim_Vt_Of(IxI)'!$M36</f>
        <v>0</v>
      </c>
      <c r="BC36">
        <f>I!BB34*'Sim_Vt_Of(IxI)'!$M36</f>
        <v>0</v>
      </c>
      <c r="BD36">
        <f>I!BC34*'Sim_Vt_Of(IxI)'!$M36</f>
        <v>0</v>
      </c>
      <c r="BE36">
        <f>I!BD34*'Sim_Vt_Of(IxI)'!$M36</f>
        <v>0</v>
      </c>
      <c r="BF36">
        <f>I!BE34*'Sim_Vt_Of(IxI)'!$M36</f>
        <v>0</v>
      </c>
      <c r="BG36">
        <f>I!BF34*'Sim_Vt_Of(IxI)'!$M36</f>
        <v>0</v>
      </c>
      <c r="BH36">
        <f>I!BG34*'Sim_Vt_Of(IxI)'!$M36</f>
        <v>0</v>
      </c>
      <c r="BI36">
        <f>I!BH34*'Sim_Vt_Of(IxI)'!$M36</f>
        <v>0</v>
      </c>
      <c r="BJ36">
        <f>I!BI34*'Sim_Vt_Of(IxI)'!$M36</f>
        <v>0</v>
      </c>
      <c r="BK36">
        <f>I!BJ34*'Sim_Vt_Of(IxI)'!$M36</f>
        <v>0</v>
      </c>
      <c r="BL36">
        <f>I!BK34*'Sim_Vt_Of(IxI)'!$M36</f>
        <v>0</v>
      </c>
      <c r="BM36">
        <f>I!BL34*'Sim_Vt_Of(IxI)'!$M36</f>
        <v>0</v>
      </c>
      <c r="BN36">
        <f>I!BM34*'Sim_Vt_Of(IxI)'!$M36</f>
        <v>0</v>
      </c>
      <c r="BO36">
        <f>I!BN34*'Sim_Vt_Of(IxI)'!$M36</f>
        <v>0</v>
      </c>
      <c r="BP36">
        <f>I!BO34*'Sim_Vt_Of(IxI)'!$M36</f>
        <v>0</v>
      </c>
      <c r="BQ36">
        <f>I!BP34*'Sim_Vt_Of(IxI)'!$M36</f>
        <v>0</v>
      </c>
      <c r="BR36">
        <f>I!BQ34*'Sim_Vt_Of(IxI)'!$M36</f>
        <v>0</v>
      </c>
      <c r="BS36">
        <f>I!BR34*'Sim_Vt_Of(IxI)'!$M36</f>
        <v>0</v>
      </c>
      <c r="BT36">
        <f>I!BS34*'Sim_Vt_Of(IxI)'!$M36</f>
        <v>0</v>
      </c>
      <c r="BU36">
        <f>I!BT34*'Sim_Vt_Of(IxI)'!$M36</f>
        <v>0</v>
      </c>
      <c r="BV36">
        <f>I!BU34*'Sim_Vt_Of(IxI)'!$M36</f>
        <v>0</v>
      </c>
      <c r="BW36">
        <f>I!BV34*'Sim_Vt_Of(IxI)'!$M36</f>
        <v>0</v>
      </c>
      <c r="BX36">
        <f>I!BW34*'Sim_Vt_Of(IxI)'!$M36</f>
        <v>0</v>
      </c>
      <c r="BY36">
        <f>I!BX34*'Sim_Vt_Of(IxI)'!$M36</f>
        <v>0</v>
      </c>
    </row>
    <row r="37" spans="1:77" x14ac:dyDescent="0.3">
      <c r="A37" s="105" t="s">
        <v>364</v>
      </c>
      <c r="B37">
        <f>I!A35*'Sim_Vt_Of(IxI)'!$M37</f>
        <v>0</v>
      </c>
      <c r="C37">
        <f>I!B35*'Sim_Vt_Of(IxI)'!$M37</f>
        <v>0</v>
      </c>
      <c r="D37">
        <f>I!C35*'Sim_Vt_Of(IxI)'!$M37</f>
        <v>0</v>
      </c>
      <c r="E37">
        <f>I!D35*'Sim_Vt_Of(IxI)'!$M37</f>
        <v>0</v>
      </c>
      <c r="F37">
        <f>I!E35*'Sim_Vt_Of(IxI)'!$M37</f>
        <v>0</v>
      </c>
      <c r="G37">
        <f>I!F35*'Sim_Vt_Of(IxI)'!$M37</f>
        <v>0</v>
      </c>
      <c r="H37">
        <f>I!G35*'Sim_Vt_Of(IxI)'!$M37</f>
        <v>0</v>
      </c>
      <c r="I37">
        <f>I!H35*'Sim_Vt_Of(IxI)'!$M37</f>
        <v>0</v>
      </c>
      <c r="J37">
        <f>I!I35*'Sim_Vt_Of(IxI)'!$M37</f>
        <v>0</v>
      </c>
      <c r="K37">
        <f>I!J35*'Sim_Vt_Of(IxI)'!$M37</f>
        <v>0</v>
      </c>
      <c r="L37">
        <f>I!K35*'Sim_Vt_Of(IxI)'!$M37</f>
        <v>0</v>
      </c>
      <c r="M37">
        <f>I!L35*'Sim_Vt_Of(IxI)'!$M37</f>
        <v>0</v>
      </c>
      <c r="N37">
        <f>I!M35*'Sim_Vt_Of(IxI)'!$M37</f>
        <v>0</v>
      </c>
      <c r="O37">
        <f>I!N35*'Sim_Vt_Of(IxI)'!$M37</f>
        <v>0</v>
      </c>
      <c r="P37">
        <f>I!O35*'Sim_Vt_Of(IxI)'!$M37</f>
        <v>0</v>
      </c>
      <c r="Q37">
        <f>I!P35*'Sim_Vt_Of(IxI)'!$M37</f>
        <v>0</v>
      </c>
      <c r="R37">
        <f>I!Q35*'Sim_Vt_Of(IxI)'!$M37</f>
        <v>0</v>
      </c>
      <c r="S37">
        <f>I!R35*'Sim_Vt_Of(IxI)'!$M37</f>
        <v>0</v>
      </c>
      <c r="T37">
        <f>I!S35*'Sim_Vt_Of(IxI)'!$M37</f>
        <v>0</v>
      </c>
      <c r="U37">
        <f>I!T35*'Sim_Vt_Of(IxI)'!$M37</f>
        <v>0</v>
      </c>
      <c r="V37">
        <f>I!U35*'Sim_Vt_Of(IxI)'!$M37</f>
        <v>0</v>
      </c>
      <c r="W37">
        <f>I!V35*'Sim_Vt_Of(IxI)'!$M37</f>
        <v>0</v>
      </c>
      <c r="X37">
        <f>I!W35*'Sim_Vt_Of(IxI)'!$M37</f>
        <v>0</v>
      </c>
      <c r="Y37">
        <f>I!X35*'Sim_Vt_Of(IxI)'!$M37</f>
        <v>0</v>
      </c>
      <c r="Z37">
        <f>I!Y35*'Sim_Vt_Of(IxI)'!$M37</f>
        <v>0</v>
      </c>
      <c r="AA37">
        <f>I!Z35*'Sim_Vt_Of(IxI)'!$M37</f>
        <v>0</v>
      </c>
      <c r="AB37">
        <f>I!AA35*'Sim_Vt_Of(IxI)'!$M37</f>
        <v>0</v>
      </c>
      <c r="AC37">
        <f>I!AB35*'Sim_Vt_Of(IxI)'!$M37</f>
        <v>0</v>
      </c>
      <c r="AD37">
        <f>I!AC35*'Sim_Vt_Of(IxI)'!$M37</f>
        <v>0</v>
      </c>
      <c r="AE37">
        <f>I!AD35*'Sim_Vt_Of(IxI)'!$M37</f>
        <v>0</v>
      </c>
      <c r="AF37">
        <f>I!AE35*'Sim_Vt_Of(IxI)'!$M37</f>
        <v>0</v>
      </c>
      <c r="AG37">
        <f>I!AF35*'Sim_Vt_Of(IxI)'!$M37</f>
        <v>0</v>
      </c>
      <c r="AH37">
        <f>I!AG35*'Sim_Vt_Of(IxI)'!$M37</f>
        <v>0</v>
      </c>
      <c r="AI37">
        <f>I!AH35*'Sim_Vt_Of(IxI)'!$M37</f>
        <v>0</v>
      </c>
      <c r="AJ37">
        <f>I!AI35*'Sim_Vt_Of(IxI)'!$M37</f>
        <v>0</v>
      </c>
      <c r="AK37">
        <f>I!AJ35*'Sim_Vt_Of(IxI)'!$M37</f>
        <v>0</v>
      </c>
      <c r="AL37">
        <f>I!AK35*'Sim_Vt_Of(IxI)'!$M37</f>
        <v>0</v>
      </c>
      <c r="AM37">
        <f>I!AL35*'Sim_Vt_Of(IxI)'!$M37</f>
        <v>0</v>
      </c>
      <c r="AN37">
        <f>I!AM35*'Sim_Vt_Of(IxI)'!$M37</f>
        <v>0</v>
      </c>
      <c r="AO37">
        <f>I!AN35*'Sim_Vt_Of(IxI)'!$M37</f>
        <v>0</v>
      </c>
      <c r="AP37">
        <f>I!AO35*'Sim_Vt_Of(IxI)'!$M37</f>
        <v>0</v>
      </c>
      <c r="AQ37">
        <f>I!AP35*'Sim_Vt_Of(IxI)'!$M37</f>
        <v>0</v>
      </c>
      <c r="AR37">
        <f>I!AQ35*'Sim_Vt_Of(IxI)'!$M37</f>
        <v>0</v>
      </c>
      <c r="AS37">
        <f>I!AR35*'Sim_Vt_Of(IxI)'!$M37</f>
        <v>0</v>
      </c>
      <c r="AT37">
        <f>I!AS35*'Sim_Vt_Of(IxI)'!$M37</f>
        <v>0</v>
      </c>
      <c r="AU37">
        <f>I!AT35*'Sim_Vt_Of(IxI)'!$M37</f>
        <v>0</v>
      </c>
      <c r="AV37">
        <f>I!AU35*'Sim_Vt_Of(IxI)'!$M37</f>
        <v>0</v>
      </c>
      <c r="AW37">
        <f>I!AV35*'Sim_Vt_Of(IxI)'!$M37</f>
        <v>0</v>
      </c>
      <c r="AX37">
        <f>I!AW35*'Sim_Vt_Of(IxI)'!$M37</f>
        <v>0</v>
      </c>
      <c r="AY37">
        <f>I!AX35*'Sim_Vt_Of(IxI)'!$M37</f>
        <v>0</v>
      </c>
      <c r="AZ37">
        <f>I!AY35*'Sim_Vt_Of(IxI)'!$M37</f>
        <v>0</v>
      </c>
      <c r="BA37">
        <f>I!AZ35*'Sim_Vt_Of(IxI)'!$M37</f>
        <v>0</v>
      </c>
      <c r="BB37">
        <f>I!BA35*'Sim_Vt_Of(IxI)'!$M37</f>
        <v>0</v>
      </c>
      <c r="BC37">
        <f>I!BB35*'Sim_Vt_Of(IxI)'!$M37</f>
        <v>0</v>
      </c>
      <c r="BD37">
        <f>I!BC35*'Sim_Vt_Of(IxI)'!$M37</f>
        <v>0</v>
      </c>
      <c r="BE37">
        <f>I!BD35*'Sim_Vt_Of(IxI)'!$M37</f>
        <v>0</v>
      </c>
      <c r="BF37">
        <f>I!BE35*'Sim_Vt_Of(IxI)'!$M37</f>
        <v>0</v>
      </c>
      <c r="BG37">
        <f>I!BF35*'Sim_Vt_Of(IxI)'!$M37</f>
        <v>0</v>
      </c>
      <c r="BH37">
        <f>I!BG35*'Sim_Vt_Of(IxI)'!$M37</f>
        <v>0</v>
      </c>
      <c r="BI37">
        <f>I!BH35*'Sim_Vt_Of(IxI)'!$M37</f>
        <v>0</v>
      </c>
      <c r="BJ37">
        <f>I!BI35*'Sim_Vt_Of(IxI)'!$M37</f>
        <v>0</v>
      </c>
      <c r="BK37">
        <f>I!BJ35*'Sim_Vt_Of(IxI)'!$M37</f>
        <v>0</v>
      </c>
      <c r="BL37">
        <f>I!BK35*'Sim_Vt_Of(IxI)'!$M37</f>
        <v>0</v>
      </c>
      <c r="BM37">
        <f>I!BL35*'Sim_Vt_Of(IxI)'!$M37</f>
        <v>0</v>
      </c>
      <c r="BN37">
        <f>I!BM35*'Sim_Vt_Of(IxI)'!$M37</f>
        <v>0</v>
      </c>
      <c r="BO37">
        <f>I!BN35*'Sim_Vt_Of(IxI)'!$M37</f>
        <v>0</v>
      </c>
      <c r="BP37">
        <f>I!BO35*'Sim_Vt_Of(IxI)'!$M37</f>
        <v>0</v>
      </c>
      <c r="BQ37">
        <f>I!BP35*'Sim_Vt_Of(IxI)'!$M37</f>
        <v>0</v>
      </c>
      <c r="BR37">
        <f>I!BQ35*'Sim_Vt_Of(IxI)'!$M37</f>
        <v>0</v>
      </c>
      <c r="BS37">
        <f>I!BR35*'Sim_Vt_Of(IxI)'!$M37</f>
        <v>0</v>
      </c>
      <c r="BT37">
        <f>I!BS35*'Sim_Vt_Of(IxI)'!$M37</f>
        <v>0</v>
      </c>
      <c r="BU37">
        <f>I!BT35*'Sim_Vt_Of(IxI)'!$M37</f>
        <v>0</v>
      </c>
      <c r="BV37">
        <f>I!BU35*'Sim_Vt_Of(IxI)'!$M37</f>
        <v>0</v>
      </c>
      <c r="BW37">
        <f>I!BV35*'Sim_Vt_Of(IxI)'!$M37</f>
        <v>0</v>
      </c>
      <c r="BX37">
        <f>I!BW35*'Sim_Vt_Of(IxI)'!$M37</f>
        <v>0</v>
      </c>
      <c r="BY37">
        <f>I!BX35*'Sim_Vt_Of(IxI)'!$M37</f>
        <v>0</v>
      </c>
    </row>
    <row r="38" spans="1:77" x14ac:dyDescent="0.3">
      <c r="A38" s="105" t="s">
        <v>368</v>
      </c>
      <c r="B38">
        <f>I!A36*'Sim_Vt_Of(IxI)'!$M38</f>
        <v>0</v>
      </c>
      <c r="C38">
        <f>I!B36*'Sim_Vt_Of(IxI)'!$M38</f>
        <v>0</v>
      </c>
      <c r="D38">
        <f>I!C36*'Sim_Vt_Of(IxI)'!$M38</f>
        <v>0</v>
      </c>
      <c r="E38">
        <f>I!D36*'Sim_Vt_Of(IxI)'!$M38</f>
        <v>0</v>
      </c>
      <c r="F38">
        <f>I!E36*'Sim_Vt_Of(IxI)'!$M38</f>
        <v>0</v>
      </c>
      <c r="G38">
        <f>I!F36*'Sim_Vt_Of(IxI)'!$M38</f>
        <v>0</v>
      </c>
      <c r="H38">
        <f>I!G36*'Sim_Vt_Of(IxI)'!$M38</f>
        <v>0</v>
      </c>
      <c r="I38">
        <f>I!H36*'Sim_Vt_Of(IxI)'!$M38</f>
        <v>0</v>
      </c>
      <c r="J38">
        <f>I!I36*'Sim_Vt_Of(IxI)'!$M38</f>
        <v>0</v>
      </c>
      <c r="K38">
        <f>I!J36*'Sim_Vt_Of(IxI)'!$M38</f>
        <v>0</v>
      </c>
      <c r="L38">
        <f>I!K36*'Sim_Vt_Of(IxI)'!$M38</f>
        <v>0</v>
      </c>
      <c r="M38">
        <f>I!L36*'Sim_Vt_Of(IxI)'!$M38</f>
        <v>0</v>
      </c>
      <c r="N38">
        <f>I!M36*'Sim_Vt_Of(IxI)'!$M38</f>
        <v>0</v>
      </c>
      <c r="O38">
        <f>I!N36*'Sim_Vt_Of(IxI)'!$M38</f>
        <v>0</v>
      </c>
      <c r="P38">
        <f>I!O36*'Sim_Vt_Of(IxI)'!$M38</f>
        <v>0</v>
      </c>
      <c r="Q38">
        <f>I!P36*'Sim_Vt_Of(IxI)'!$M38</f>
        <v>0</v>
      </c>
      <c r="R38">
        <f>I!Q36*'Sim_Vt_Of(IxI)'!$M38</f>
        <v>0</v>
      </c>
      <c r="S38">
        <f>I!R36*'Sim_Vt_Of(IxI)'!$M38</f>
        <v>0</v>
      </c>
      <c r="T38">
        <f>I!S36*'Sim_Vt_Of(IxI)'!$M38</f>
        <v>0</v>
      </c>
      <c r="U38">
        <f>I!T36*'Sim_Vt_Of(IxI)'!$M38</f>
        <v>0</v>
      </c>
      <c r="V38">
        <f>I!U36*'Sim_Vt_Of(IxI)'!$M38</f>
        <v>0</v>
      </c>
      <c r="W38">
        <f>I!V36*'Sim_Vt_Of(IxI)'!$M38</f>
        <v>0</v>
      </c>
      <c r="X38">
        <f>I!W36*'Sim_Vt_Of(IxI)'!$M38</f>
        <v>0</v>
      </c>
      <c r="Y38">
        <f>I!X36*'Sim_Vt_Of(IxI)'!$M38</f>
        <v>0</v>
      </c>
      <c r="Z38">
        <f>I!Y36*'Sim_Vt_Of(IxI)'!$M38</f>
        <v>0</v>
      </c>
      <c r="AA38">
        <f>I!Z36*'Sim_Vt_Of(IxI)'!$M38</f>
        <v>0</v>
      </c>
      <c r="AB38">
        <f>I!AA36*'Sim_Vt_Of(IxI)'!$M38</f>
        <v>0</v>
      </c>
      <c r="AC38">
        <f>I!AB36*'Sim_Vt_Of(IxI)'!$M38</f>
        <v>0</v>
      </c>
      <c r="AD38">
        <f>I!AC36*'Sim_Vt_Of(IxI)'!$M38</f>
        <v>0</v>
      </c>
      <c r="AE38">
        <f>I!AD36*'Sim_Vt_Of(IxI)'!$M38</f>
        <v>0</v>
      </c>
      <c r="AF38">
        <f>I!AE36*'Sim_Vt_Of(IxI)'!$M38</f>
        <v>0</v>
      </c>
      <c r="AG38">
        <f>I!AF36*'Sim_Vt_Of(IxI)'!$M38</f>
        <v>0</v>
      </c>
      <c r="AH38">
        <f>I!AG36*'Sim_Vt_Of(IxI)'!$M38</f>
        <v>0</v>
      </c>
      <c r="AI38">
        <f>I!AH36*'Sim_Vt_Of(IxI)'!$M38</f>
        <v>0</v>
      </c>
      <c r="AJ38">
        <f>I!AI36*'Sim_Vt_Of(IxI)'!$M38</f>
        <v>0</v>
      </c>
      <c r="AK38">
        <f>I!AJ36*'Sim_Vt_Of(IxI)'!$M38</f>
        <v>0</v>
      </c>
      <c r="AL38">
        <f>I!AK36*'Sim_Vt_Of(IxI)'!$M38</f>
        <v>0</v>
      </c>
      <c r="AM38">
        <f>I!AL36*'Sim_Vt_Of(IxI)'!$M38</f>
        <v>0</v>
      </c>
      <c r="AN38">
        <f>I!AM36*'Sim_Vt_Of(IxI)'!$M38</f>
        <v>0</v>
      </c>
      <c r="AO38">
        <f>I!AN36*'Sim_Vt_Of(IxI)'!$M38</f>
        <v>0</v>
      </c>
      <c r="AP38">
        <f>I!AO36*'Sim_Vt_Of(IxI)'!$M38</f>
        <v>0</v>
      </c>
      <c r="AQ38">
        <f>I!AP36*'Sim_Vt_Of(IxI)'!$M38</f>
        <v>0</v>
      </c>
      <c r="AR38">
        <f>I!AQ36*'Sim_Vt_Of(IxI)'!$M38</f>
        <v>0</v>
      </c>
      <c r="AS38">
        <f>I!AR36*'Sim_Vt_Of(IxI)'!$M38</f>
        <v>0</v>
      </c>
      <c r="AT38">
        <f>I!AS36*'Sim_Vt_Of(IxI)'!$M38</f>
        <v>0</v>
      </c>
      <c r="AU38">
        <f>I!AT36*'Sim_Vt_Of(IxI)'!$M38</f>
        <v>0</v>
      </c>
      <c r="AV38">
        <f>I!AU36*'Sim_Vt_Of(IxI)'!$M38</f>
        <v>0</v>
      </c>
      <c r="AW38">
        <f>I!AV36*'Sim_Vt_Of(IxI)'!$M38</f>
        <v>0</v>
      </c>
      <c r="AX38">
        <f>I!AW36*'Sim_Vt_Of(IxI)'!$M38</f>
        <v>0</v>
      </c>
      <c r="AY38">
        <f>I!AX36*'Sim_Vt_Of(IxI)'!$M38</f>
        <v>0</v>
      </c>
      <c r="AZ38">
        <f>I!AY36*'Sim_Vt_Of(IxI)'!$M38</f>
        <v>0</v>
      </c>
      <c r="BA38">
        <f>I!AZ36*'Sim_Vt_Of(IxI)'!$M38</f>
        <v>0</v>
      </c>
      <c r="BB38">
        <f>I!BA36*'Sim_Vt_Of(IxI)'!$M38</f>
        <v>0</v>
      </c>
      <c r="BC38">
        <f>I!BB36*'Sim_Vt_Of(IxI)'!$M38</f>
        <v>0</v>
      </c>
      <c r="BD38">
        <f>I!BC36*'Sim_Vt_Of(IxI)'!$M38</f>
        <v>0</v>
      </c>
      <c r="BE38">
        <f>I!BD36*'Sim_Vt_Of(IxI)'!$M38</f>
        <v>0</v>
      </c>
      <c r="BF38">
        <f>I!BE36*'Sim_Vt_Of(IxI)'!$M38</f>
        <v>0</v>
      </c>
      <c r="BG38">
        <f>I!BF36*'Sim_Vt_Of(IxI)'!$M38</f>
        <v>0</v>
      </c>
      <c r="BH38">
        <f>I!BG36*'Sim_Vt_Of(IxI)'!$M38</f>
        <v>0</v>
      </c>
      <c r="BI38">
        <f>I!BH36*'Sim_Vt_Of(IxI)'!$M38</f>
        <v>0</v>
      </c>
      <c r="BJ38">
        <f>I!BI36*'Sim_Vt_Of(IxI)'!$M38</f>
        <v>0</v>
      </c>
      <c r="BK38">
        <f>I!BJ36*'Sim_Vt_Of(IxI)'!$M38</f>
        <v>0</v>
      </c>
      <c r="BL38">
        <f>I!BK36*'Sim_Vt_Of(IxI)'!$M38</f>
        <v>0</v>
      </c>
      <c r="BM38">
        <f>I!BL36*'Sim_Vt_Of(IxI)'!$M38</f>
        <v>0</v>
      </c>
      <c r="BN38">
        <f>I!BM36*'Sim_Vt_Of(IxI)'!$M38</f>
        <v>0</v>
      </c>
      <c r="BO38">
        <f>I!BN36*'Sim_Vt_Of(IxI)'!$M38</f>
        <v>0</v>
      </c>
      <c r="BP38">
        <f>I!BO36*'Sim_Vt_Of(IxI)'!$M38</f>
        <v>0</v>
      </c>
      <c r="BQ38">
        <f>I!BP36*'Sim_Vt_Of(IxI)'!$M38</f>
        <v>0</v>
      </c>
      <c r="BR38">
        <f>I!BQ36*'Sim_Vt_Of(IxI)'!$M38</f>
        <v>0</v>
      </c>
      <c r="BS38">
        <f>I!BR36*'Sim_Vt_Of(IxI)'!$M38</f>
        <v>0</v>
      </c>
      <c r="BT38">
        <f>I!BS36*'Sim_Vt_Of(IxI)'!$M38</f>
        <v>0</v>
      </c>
      <c r="BU38">
        <f>I!BT36*'Sim_Vt_Of(IxI)'!$M38</f>
        <v>0</v>
      </c>
      <c r="BV38">
        <f>I!BU36*'Sim_Vt_Of(IxI)'!$M38</f>
        <v>0</v>
      </c>
      <c r="BW38">
        <f>I!BV36*'Sim_Vt_Of(IxI)'!$M38</f>
        <v>0</v>
      </c>
      <c r="BX38">
        <f>I!BW36*'Sim_Vt_Of(IxI)'!$M38</f>
        <v>0</v>
      </c>
      <c r="BY38">
        <f>I!BX36*'Sim_Vt_Of(IxI)'!$M38</f>
        <v>0</v>
      </c>
    </row>
    <row r="39" spans="1:77" x14ac:dyDescent="0.3">
      <c r="A39" s="105" t="s">
        <v>374</v>
      </c>
      <c r="B39">
        <f>I!A37*'Sim_Vt_Of(IxI)'!$M39</f>
        <v>0</v>
      </c>
      <c r="C39">
        <f>I!B37*'Sim_Vt_Of(IxI)'!$M39</f>
        <v>0</v>
      </c>
      <c r="D39">
        <f>I!C37*'Sim_Vt_Of(IxI)'!$M39</f>
        <v>0</v>
      </c>
      <c r="E39">
        <f>I!D37*'Sim_Vt_Of(IxI)'!$M39</f>
        <v>0</v>
      </c>
      <c r="F39">
        <f>I!E37*'Sim_Vt_Of(IxI)'!$M39</f>
        <v>0</v>
      </c>
      <c r="G39">
        <f>I!F37*'Sim_Vt_Of(IxI)'!$M39</f>
        <v>0</v>
      </c>
      <c r="H39">
        <f>I!G37*'Sim_Vt_Of(IxI)'!$M39</f>
        <v>0</v>
      </c>
      <c r="I39">
        <f>I!H37*'Sim_Vt_Of(IxI)'!$M39</f>
        <v>0</v>
      </c>
      <c r="J39">
        <f>I!I37*'Sim_Vt_Of(IxI)'!$M39</f>
        <v>0</v>
      </c>
      <c r="K39">
        <f>I!J37*'Sim_Vt_Of(IxI)'!$M39</f>
        <v>0</v>
      </c>
      <c r="L39">
        <f>I!K37*'Sim_Vt_Of(IxI)'!$M39</f>
        <v>0</v>
      </c>
      <c r="M39">
        <f>I!L37*'Sim_Vt_Of(IxI)'!$M39</f>
        <v>0</v>
      </c>
      <c r="N39">
        <f>I!M37*'Sim_Vt_Of(IxI)'!$M39</f>
        <v>0</v>
      </c>
      <c r="O39">
        <f>I!N37*'Sim_Vt_Of(IxI)'!$M39</f>
        <v>0</v>
      </c>
      <c r="P39">
        <f>I!O37*'Sim_Vt_Of(IxI)'!$M39</f>
        <v>0</v>
      </c>
      <c r="Q39">
        <f>I!P37*'Sim_Vt_Of(IxI)'!$M39</f>
        <v>0</v>
      </c>
      <c r="R39">
        <f>I!Q37*'Sim_Vt_Of(IxI)'!$M39</f>
        <v>0</v>
      </c>
      <c r="S39">
        <f>I!R37*'Sim_Vt_Of(IxI)'!$M39</f>
        <v>0</v>
      </c>
      <c r="T39">
        <f>I!S37*'Sim_Vt_Of(IxI)'!$M39</f>
        <v>0</v>
      </c>
      <c r="U39">
        <f>I!T37*'Sim_Vt_Of(IxI)'!$M39</f>
        <v>0</v>
      </c>
      <c r="V39">
        <f>I!U37*'Sim_Vt_Of(IxI)'!$M39</f>
        <v>0</v>
      </c>
      <c r="W39">
        <f>I!V37*'Sim_Vt_Of(IxI)'!$M39</f>
        <v>0</v>
      </c>
      <c r="X39">
        <f>I!W37*'Sim_Vt_Of(IxI)'!$M39</f>
        <v>0</v>
      </c>
      <c r="Y39">
        <f>I!X37*'Sim_Vt_Of(IxI)'!$M39</f>
        <v>0</v>
      </c>
      <c r="Z39">
        <f>I!Y37*'Sim_Vt_Of(IxI)'!$M39</f>
        <v>0</v>
      </c>
      <c r="AA39">
        <f>I!Z37*'Sim_Vt_Of(IxI)'!$M39</f>
        <v>0</v>
      </c>
      <c r="AB39">
        <f>I!AA37*'Sim_Vt_Of(IxI)'!$M39</f>
        <v>0</v>
      </c>
      <c r="AC39">
        <f>I!AB37*'Sim_Vt_Of(IxI)'!$M39</f>
        <v>0</v>
      </c>
      <c r="AD39">
        <f>I!AC37*'Sim_Vt_Of(IxI)'!$M39</f>
        <v>0</v>
      </c>
      <c r="AE39">
        <f>I!AD37*'Sim_Vt_Of(IxI)'!$M39</f>
        <v>0</v>
      </c>
      <c r="AF39">
        <f>I!AE37*'Sim_Vt_Of(IxI)'!$M39</f>
        <v>0</v>
      </c>
      <c r="AG39">
        <f>I!AF37*'Sim_Vt_Of(IxI)'!$M39</f>
        <v>0</v>
      </c>
      <c r="AH39">
        <f>I!AG37*'Sim_Vt_Of(IxI)'!$M39</f>
        <v>0</v>
      </c>
      <c r="AI39">
        <f>I!AH37*'Sim_Vt_Of(IxI)'!$M39</f>
        <v>0</v>
      </c>
      <c r="AJ39">
        <f>I!AI37*'Sim_Vt_Of(IxI)'!$M39</f>
        <v>0</v>
      </c>
      <c r="AK39">
        <f>I!AJ37*'Sim_Vt_Of(IxI)'!$M39</f>
        <v>0</v>
      </c>
      <c r="AL39">
        <f>I!AK37*'Sim_Vt_Of(IxI)'!$M39</f>
        <v>0</v>
      </c>
      <c r="AM39">
        <f>I!AL37*'Sim_Vt_Of(IxI)'!$M39</f>
        <v>0</v>
      </c>
      <c r="AN39">
        <f>I!AM37*'Sim_Vt_Of(IxI)'!$M39</f>
        <v>0</v>
      </c>
      <c r="AO39">
        <f>I!AN37*'Sim_Vt_Of(IxI)'!$M39</f>
        <v>0</v>
      </c>
      <c r="AP39">
        <f>I!AO37*'Sim_Vt_Of(IxI)'!$M39</f>
        <v>0</v>
      </c>
      <c r="AQ39">
        <f>I!AP37*'Sim_Vt_Of(IxI)'!$M39</f>
        <v>0</v>
      </c>
      <c r="AR39">
        <f>I!AQ37*'Sim_Vt_Of(IxI)'!$M39</f>
        <v>0</v>
      </c>
      <c r="AS39">
        <f>I!AR37*'Sim_Vt_Of(IxI)'!$M39</f>
        <v>0</v>
      </c>
      <c r="AT39">
        <f>I!AS37*'Sim_Vt_Of(IxI)'!$M39</f>
        <v>0</v>
      </c>
      <c r="AU39">
        <f>I!AT37*'Sim_Vt_Of(IxI)'!$M39</f>
        <v>0</v>
      </c>
      <c r="AV39">
        <f>I!AU37*'Sim_Vt_Of(IxI)'!$M39</f>
        <v>0</v>
      </c>
      <c r="AW39">
        <f>I!AV37*'Sim_Vt_Of(IxI)'!$M39</f>
        <v>0</v>
      </c>
      <c r="AX39">
        <f>I!AW37*'Sim_Vt_Of(IxI)'!$M39</f>
        <v>0</v>
      </c>
      <c r="AY39">
        <f>I!AX37*'Sim_Vt_Of(IxI)'!$M39</f>
        <v>0</v>
      </c>
      <c r="AZ39">
        <f>I!AY37*'Sim_Vt_Of(IxI)'!$M39</f>
        <v>0</v>
      </c>
      <c r="BA39">
        <f>I!AZ37*'Sim_Vt_Of(IxI)'!$M39</f>
        <v>0</v>
      </c>
      <c r="BB39">
        <f>I!BA37*'Sim_Vt_Of(IxI)'!$M39</f>
        <v>0</v>
      </c>
      <c r="BC39">
        <f>I!BB37*'Sim_Vt_Of(IxI)'!$M39</f>
        <v>0</v>
      </c>
      <c r="BD39">
        <f>I!BC37*'Sim_Vt_Of(IxI)'!$M39</f>
        <v>0</v>
      </c>
      <c r="BE39">
        <f>I!BD37*'Sim_Vt_Of(IxI)'!$M39</f>
        <v>0</v>
      </c>
      <c r="BF39">
        <f>I!BE37*'Sim_Vt_Of(IxI)'!$M39</f>
        <v>0</v>
      </c>
      <c r="BG39">
        <f>I!BF37*'Sim_Vt_Of(IxI)'!$M39</f>
        <v>0</v>
      </c>
      <c r="BH39">
        <f>I!BG37*'Sim_Vt_Of(IxI)'!$M39</f>
        <v>0</v>
      </c>
      <c r="BI39">
        <f>I!BH37*'Sim_Vt_Of(IxI)'!$M39</f>
        <v>0</v>
      </c>
      <c r="BJ39">
        <f>I!BI37*'Sim_Vt_Of(IxI)'!$M39</f>
        <v>0</v>
      </c>
      <c r="BK39">
        <f>I!BJ37*'Sim_Vt_Of(IxI)'!$M39</f>
        <v>0</v>
      </c>
      <c r="BL39">
        <f>I!BK37*'Sim_Vt_Of(IxI)'!$M39</f>
        <v>0</v>
      </c>
      <c r="BM39">
        <f>I!BL37*'Sim_Vt_Of(IxI)'!$M39</f>
        <v>0</v>
      </c>
      <c r="BN39">
        <f>I!BM37*'Sim_Vt_Of(IxI)'!$M39</f>
        <v>0</v>
      </c>
      <c r="BO39">
        <f>I!BN37*'Sim_Vt_Of(IxI)'!$M39</f>
        <v>0</v>
      </c>
      <c r="BP39">
        <f>I!BO37*'Sim_Vt_Of(IxI)'!$M39</f>
        <v>0</v>
      </c>
      <c r="BQ39">
        <f>I!BP37*'Sim_Vt_Of(IxI)'!$M39</f>
        <v>0</v>
      </c>
      <c r="BR39">
        <f>I!BQ37*'Sim_Vt_Of(IxI)'!$M39</f>
        <v>0</v>
      </c>
      <c r="BS39">
        <f>I!BR37*'Sim_Vt_Of(IxI)'!$M39</f>
        <v>0</v>
      </c>
      <c r="BT39">
        <f>I!BS37*'Sim_Vt_Of(IxI)'!$M39</f>
        <v>0</v>
      </c>
      <c r="BU39">
        <f>I!BT37*'Sim_Vt_Of(IxI)'!$M39</f>
        <v>0</v>
      </c>
      <c r="BV39">
        <f>I!BU37*'Sim_Vt_Of(IxI)'!$M39</f>
        <v>0</v>
      </c>
      <c r="BW39">
        <f>I!BV37*'Sim_Vt_Of(IxI)'!$M39</f>
        <v>0</v>
      </c>
      <c r="BX39">
        <f>I!BW37*'Sim_Vt_Of(IxI)'!$M39</f>
        <v>0</v>
      </c>
      <c r="BY39">
        <f>I!BX37*'Sim_Vt_Of(IxI)'!$M39</f>
        <v>0</v>
      </c>
    </row>
    <row r="40" spans="1:77" x14ac:dyDescent="0.3">
      <c r="A40" s="105" t="s">
        <v>384</v>
      </c>
      <c r="B40">
        <f>I!A38*'Sim_Vt_Of(IxI)'!$M40</f>
        <v>0</v>
      </c>
      <c r="C40">
        <f>I!B38*'Sim_Vt_Of(IxI)'!$M40</f>
        <v>0</v>
      </c>
      <c r="D40">
        <f>I!C38*'Sim_Vt_Of(IxI)'!$M40</f>
        <v>0</v>
      </c>
      <c r="E40">
        <f>I!D38*'Sim_Vt_Of(IxI)'!$M40</f>
        <v>0</v>
      </c>
      <c r="F40">
        <f>I!E38*'Sim_Vt_Of(IxI)'!$M40</f>
        <v>0</v>
      </c>
      <c r="G40">
        <f>I!F38*'Sim_Vt_Of(IxI)'!$M40</f>
        <v>0</v>
      </c>
      <c r="H40">
        <f>I!G38*'Sim_Vt_Of(IxI)'!$M40</f>
        <v>0</v>
      </c>
      <c r="I40">
        <f>I!H38*'Sim_Vt_Of(IxI)'!$M40</f>
        <v>0</v>
      </c>
      <c r="J40">
        <f>I!I38*'Sim_Vt_Of(IxI)'!$M40</f>
        <v>0</v>
      </c>
      <c r="K40">
        <f>I!J38*'Sim_Vt_Of(IxI)'!$M40</f>
        <v>0</v>
      </c>
      <c r="L40">
        <f>I!K38*'Sim_Vt_Of(IxI)'!$M40</f>
        <v>0</v>
      </c>
      <c r="M40">
        <f>I!L38*'Sim_Vt_Of(IxI)'!$M40</f>
        <v>0</v>
      </c>
      <c r="N40">
        <f>I!M38*'Sim_Vt_Of(IxI)'!$M40</f>
        <v>0</v>
      </c>
      <c r="O40">
        <f>I!N38*'Sim_Vt_Of(IxI)'!$M40</f>
        <v>0</v>
      </c>
      <c r="P40">
        <f>I!O38*'Sim_Vt_Of(IxI)'!$M40</f>
        <v>0</v>
      </c>
      <c r="Q40">
        <f>I!P38*'Sim_Vt_Of(IxI)'!$M40</f>
        <v>0</v>
      </c>
      <c r="R40">
        <f>I!Q38*'Sim_Vt_Of(IxI)'!$M40</f>
        <v>0</v>
      </c>
      <c r="S40">
        <f>I!R38*'Sim_Vt_Of(IxI)'!$M40</f>
        <v>0</v>
      </c>
      <c r="T40">
        <f>I!S38*'Sim_Vt_Of(IxI)'!$M40</f>
        <v>0</v>
      </c>
      <c r="U40">
        <f>I!T38*'Sim_Vt_Of(IxI)'!$M40</f>
        <v>0</v>
      </c>
      <c r="V40">
        <f>I!U38*'Sim_Vt_Of(IxI)'!$M40</f>
        <v>0</v>
      </c>
      <c r="W40">
        <f>I!V38*'Sim_Vt_Of(IxI)'!$M40</f>
        <v>0</v>
      </c>
      <c r="X40">
        <f>I!W38*'Sim_Vt_Of(IxI)'!$M40</f>
        <v>0</v>
      </c>
      <c r="Y40">
        <f>I!X38*'Sim_Vt_Of(IxI)'!$M40</f>
        <v>0</v>
      </c>
      <c r="Z40">
        <f>I!Y38*'Sim_Vt_Of(IxI)'!$M40</f>
        <v>0</v>
      </c>
      <c r="AA40">
        <f>I!Z38*'Sim_Vt_Of(IxI)'!$M40</f>
        <v>0</v>
      </c>
      <c r="AB40">
        <f>I!AA38*'Sim_Vt_Of(IxI)'!$M40</f>
        <v>0</v>
      </c>
      <c r="AC40">
        <f>I!AB38*'Sim_Vt_Of(IxI)'!$M40</f>
        <v>0</v>
      </c>
      <c r="AD40">
        <f>I!AC38*'Sim_Vt_Of(IxI)'!$M40</f>
        <v>0</v>
      </c>
      <c r="AE40">
        <f>I!AD38*'Sim_Vt_Of(IxI)'!$M40</f>
        <v>0</v>
      </c>
      <c r="AF40">
        <f>I!AE38*'Sim_Vt_Of(IxI)'!$M40</f>
        <v>0</v>
      </c>
      <c r="AG40">
        <f>I!AF38*'Sim_Vt_Of(IxI)'!$M40</f>
        <v>0</v>
      </c>
      <c r="AH40">
        <f>I!AG38*'Sim_Vt_Of(IxI)'!$M40</f>
        <v>0</v>
      </c>
      <c r="AI40">
        <f>I!AH38*'Sim_Vt_Of(IxI)'!$M40</f>
        <v>0</v>
      </c>
      <c r="AJ40">
        <f>I!AI38*'Sim_Vt_Of(IxI)'!$M40</f>
        <v>0</v>
      </c>
      <c r="AK40">
        <f>I!AJ38*'Sim_Vt_Of(IxI)'!$M40</f>
        <v>0</v>
      </c>
      <c r="AL40">
        <f>I!AK38*'Sim_Vt_Of(IxI)'!$M40</f>
        <v>0</v>
      </c>
      <c r="AM40">
        <f>I!AL38*'Sim_Vt_Of(IxI)'!$M40</f>
        <v>0</v>
      </c>
      <c r="AN40">
        <f>I!AM38*'Sim_Vt_Of(IxI)'!$M40</f>
        <v>0</v>
      </c>
      <c r="AO40">
        <f>I!AN38*'Sim_Vt_Of(IxI)'!$M40</f>
        <v>0</v>
      </c>
      <c r="AP40">
        <f>I!AO38*'Sim_Vt_Of(IxI)'!$M40</f>
        <v>0</v>
      </c>
      <c r="AQ40">
        <f>I!AP38*'Sim_Vt_Of(IxI)'!$M40</f>
        <v>0</v>
      </c>
      <c r="AR40">
        <f>I!AQ38*'Sim_Vt_Of(IxI)'!$M40</f>
        <v>0</v>
      </c>
      <c r="AS40">
        <f>I!AR38*'Sim_Vt_Of(IxI)'!$M40</f>
        <v>0</v>
      </c>
      <c r="AT40">
        <f>I!AS38*'Sim_Vt_Of(IxI)'!$M40</f>
        <v>0</v>
      </c>
      <c r="AU40">
        <f>I!AT38*'Sim_Vt_Of(IxI)'!$M40</f>
        <v>0</v>
      </c>
      <c r="AV40">
        <f>I!AU38*'Sim_Vt_Of(IxI)'!$M40</f>
        <v>0</v>
      </c>
      <c r="AW40">
        <f>I!AV38*'Sim_Vt_Of(IxI)'!$M40</f>
        <v>0</v>
      </c>
      <c r="AX40">
        <f>I!AW38*'Sim_Vt_Of(IxI)'!$M40</f>
        <v>0</v>
      </c>
      <c r="AY40">
        <f>I!AX38*'Sim_Vt_Of(IxI)'!$M40</f>
        <v>0</v>
      </c>
      <c r="AZ40">
        <f>I!AY38*'Sim_Vt_Of(IxI)'!$M40</f>
        <v>0</v>
      </c>
      <c r="BA40">
        <f>I!AZ38*'Sim_Vt_Of(IxI)'!$M40</f>
        <v>0</v>
      </c>
      <c r="BB40">
        <f>I!BA38*'Sim_Vt_Of(IxI)'!$M40</f>
        <v>0</v>
      </c>
      <c r="BC40">
        <f>I!BB38*'Sim_Vt_Of(IxI)'!$M40</f>
        <v>0</v>
      </c>
      <c r="BD40">
        <f>I!BC38*'Sim_Vt_Of(IxI)'!$M40</f>
        <v>0</v>
      </c>
      <c r="BE40">
        <f>I!BD38*'Sim_Vt_Of(IxI)'!$M40</f>
        <v>0</v>
      </c>
      <c r="BF40">
        <f>I!BE38*'Sim_Vt_Of(IxI)'!$M40</f>
        <v>0</v>
      </c>
      <c r="BG40">
        <f>I!BF38*'Sim_Vt_Of(IxI)'!$M40</f>
        <v>0</v>
      </c>
      <c r="BH40">
        <f>I!BG38*'Sim_Vt_Of(IxI)'!$M40</f>
        <v>0</v>
      </c>
      <c r="BI40">
        <f>I!BH38*'Sim_Vt_Of(IxI)'!$M40</f>
        <v>0</v>
      </c>
      <c r="BJ40">
        <f>I!BI38*'Sim_Vt_Of(IxI)'!$M40</f>
        <v>0</v>
      </c>
      <c r="BK40">
        <f>I!BJ38*'Sim_Vt_Of(IxI)'!$M40</f>
        <v>0</v>
      </c>
      <c r="BL40">
        <f>I!BK38*'Sim_Vt_Of(IxI)'!$M40</f>
        <v>0</v>
      </c>
      <c r="BM40">
        <f>I!BL38*'Sim_Vt_Of(IxI)'!$M40</f>
        <v>0</v>
      </c>
      <c r="BN40">
        <f>I!BM38*'Sim_Vt_Of(IxI)'!$M40</f>
        <v>0</v>
      </c>
      <c r="BO40">
        <f>I!BN38*'Sim_Vt_Of(IxI)'!$M40</f>
        <v>0</v>
      </c>
      <c r="BP40">
        <f>I!BO38*'Sim_Vt_Of(IxI)'!$M40</f>
        <v>0</v>
      </c>
      <c r="BQ40">
        <f>I!BP38*'Sim_Vt_Of(IxI)'!$M40</f>
        <v>0</v>
      </c>
      <c r="BR40">
        <f>I!BQ38*'Sim_Vt_Of(IxI)'!$M40</f>
        <v>0</v>
      </c>
      <c r="BS40">
        <f>I!BR38*'Sim_Vt_Of(IxI)'!$M40</f>
        <v>0</v>
      </c>
      <c r="BT40">
        <f>I!BS38*'Sim_Vt_Of(IxI)'!$M40</f>
        <v>0</v>
      </c>
      <c r="BU40">
        <f>I!BT38*'Sim_Vt_Of(IxI)'!$M40</f>
        <v>0</v>
      </c>
      <c r="BV40">
        <f>I!BU38*'Sim_Vt_Of(IxI)'!$M40</f>
        <v>0</v>
      </c>
      <c r="BW40">
        <f>I!BV38*'Sim_Vt_Of(IxI)'!$M40</f>
        <v>0</v>
      </c>
      <c r="BX40">
        <f>I!BW38*'Sim_Vt_Of(IxI)'!$M40</f>
        <v>0</v>
      </c>
      <c r="BY40">
        <f>I!BX38*'Sim_Vt_Of(IxI)'!$M40</f>
        <v>0</v>
      </c>
    </row>
    <row r="41" spans="1:77" x14ac:dyDescent="0.3">
      <c r="A41" s="105" t="s">
        <v>392</v>
      </c>
      <c r="B41">
        <f>I!A39*'Sim_Vt_Of(IxI)'!$M41</f>
        <v>0</v>
      </c>
      <c r="C41">
        <f>I!B39*'Sim_Vt_Of(IxI)'!$M41</f>
        <v>0</v>
      </c>
      <c r="D41">
        <f>I!C39*'Sim_Vt_Of(IxI)'!$M41</f>
        <v>0</v>
      </c>
      <c r="E41">
        <f>I!D39*'Sim_Vt_Of(IxI)'!$M41</f>
        <v>0</v>
      </c>
      <c r="F41">
        <f>I!E39*'Sim_Vt_Of(IxI)'!$M41</f>
        <v>0</v>
      </c>
      <c r="G41">
        <f>I!F39*'Sim_Vt_Of(IxI)'!$M41</f>
        <v>0</v>
      </c>
      <c r="H41">
        <f>I!G39*'Sim_Vt_Of(IxI)'!$M41</f>
        <v>0</v>
      </c>
      <c r="I41">
        <f>I!H39*'Sim_Vt_Of(IxI)'!$M41</f>
        <v>0</v>
      </c>
      <c r="J41">
        <f>I!I39*'Sim_Vt_Of(IxI)'!$M41</f>
        <v>0</v>
      </c>
      <c r="K41">
        <f>I!J39*'Sim_Vt_Of(IxI)'!$M41</f>
        <v>0</v>
      </c>
      <c r="L41">
        <f>I!K39*'Sim_Vt_Of(IxI)'!$M41</f>
        <v>0</v>
      </c>
      <c r="M41">
        <f>I!L39*'Sim_Vt_Of(IxI)'!$M41</f>
        <v>0</v>
      </c>
      <c r="N41">
        <f>I!M39*'Sim_Vt_Of(IxI)'!$M41</f>
        <v>0</v>
      </c>
      <c r="O41">
        <f>I!N39*'Sim_Vt_Of(IxI)'!$M41</f>
        <v>0</v>
      </c>
      <c r="P41">
        <f>I!O39*'Sim_Vt_Of(IxI)'!$M41</f>
        <v>0</v>
      </c>
      <c r="Q41">
        <f>I!P39*'Sim_Vt_Of(IxI)'!$M41</f>
        <v>0</v>
      </c>
      <c r="R41">
        <f>I!Q39*'Sim_Vt_Of(IxI)'!$M41</f>
        <v>0</v>
      </c>
      <c r="S41">
        <f>I!R39*'Sim_Vt_Of(IxI)'!$M41</f>
        <v>0</v>
      </c>
      <c r="T41">
        <f>I!S39*'Sim_Vt_Of(IxI)'!$M41</f>
        <v>0</v>
      </c>
      <c r="U41">
        <f>I!T39*'Sim_Vt_Of(IxI)'!$M41</f>
        <v>0</v>
      </c>
      <c r="V41">
        <f>I!U39*'Sim_Vt_Of(IxI)'!$M41</f>
        <v>0</v>
      </c>
      <c r="W41">
        <f>I!V39*'Sim_Vt_Of(IxI)'!$M41</f>
        <v>0</v>
      </c>
      <c r="X41">
        <f>I!W39*'Sim_Vt_Of(IxI)'!$M41</f>
        <v>0</v>
      </c>
      <c r="Y41">
        <f>I!X39*'Sim_Vt_Of(IxI)'!$M41</f>
        <v>0</v>
      </c>
      <c r="Z41">
        <f>I!Y39*'Sim_Vt_Of(IxI)'!$M41</f>
        <v>0</v>
      </c>
      <c r="AA41">
        <f>I!Z39*'Sim_Vt_Of(IxI)'!$M41</f>
        <v>0</v>
      </c>
      <c r="AB41">
        <f>I!AA39*'Sim_Vt_Of(IxI)'!$M41</f>
        <v>0</v>
      </c>
      <c r="AC41">
        <f>I!AB39*'Sim_Vt_Of(IxI)'!$M41</f>
        <v>0</v>
      </c>
      <c r="AD41">
        <f>I!AC39*'Sim_Vt_Of(IxI)'!$M41</f>
        <v>0</v>
      </c>
      <c r="AE41">
        <f>I!AD39*'Sim_Vt_Of(IxI)'!$M41</f>
        <v>0</v>
      </c>
      <c r="AF41">
        <f>I!AE39*'Sim_Vt_Of(IxI)'!$M41</f>
        <v>0</v>
      </c>
      <c r="AG41">
        <f>I!AF39*'Sim_Vt_Of(IxI)'!$M41</f>
        <v>0</v>
      </c>
      <c r="AH41">
        <f>I!AG39*'Sim_Vt_Of(IxI)'!$M41</f>
        <v>0</v>
      </c>
      <c r="AI41">
        <f>I!AH39*'Sim_Vt_Of(IxI)'!$M41</f>
        <v>0</v>
      </c>
      <c r="AJ41">
        <f>I!AI39*'Sim_Vt_Of(IxI)'!$M41</f>
        <v>0</v>
      </c>
      <c r="AK41">
        <f>I!AJ39*'Sim_Vt_Of(IxI)'!$M41</f>
        <v>0</v>
      </c>
      <c r="AL41">
        <f>I!AK39*'Sim_Vt_Of(IxI)'!$M41</f>
        <v>0</v>
      </c>
      <c r="AM41">
        <f>I!AL39*'Sim_Vt_Of(IxI)'!$M41</f>
        <v>0</v>
      </c>
      <c r="AN41">
        <f>I!AM39*'Sim_Vt_Of(IxI)'!$M41</f>
        <v>0</v>
      </c>
      <c r="AO41">
        <f>I!AN39*'Sim_Vt_Of(IxI)'!$M41</f>
        <v>0</v>
      </c>
      <c r="AP41">
        <f>I!AO39*'Sim_Vt_Of(IxI)'!$M41</f>
        <v>0</v>
      </c>
      <c r="AQ41">
        <f>I!AP39*'Sim_Vt_Of(IxI)'!$M41</f>
        <v>0</v>
      </c>
      <c r="AR41">
        <f>I!AQ39*'Sim_Vt_Of(IxI)'!$M41</f>
        <v>0</v>
      </c>
      <c r="AS41">
        <f>I!AR39*'Sim_Vt_Of(IxI)'!$M41</f>
        <v>0</v>
      </c>
      <c r="AT41">
        <f>I!AS39*'Sim_Vt_Of(IxI)'!$M41</f>
        <v>0</v>
      </c>
      <c r="AU41">
        <f>I!AT39*'Sim_Vt_Of(IxI)'!$M41</f>
        <v>0</v>
      </c>
      <c r="AV41">
        <f>I!AU39*'Sim_Vt_Of(IxI)'!$M41</f>
        <v>0</v>
      </c>
      <c r="AW41">
        <f>I!AV39*'Sim_Vt_Of(IxI)'!$M41</f>
        <v>0</v>
      </c>
      <c r="AX41">
        <f>I!AW39*'Sim_Vt_Of(IxI)'!$M41</f>
        <v>0</v>
      </c>
      <c r="AY41">
        <f>I!AX39*'Sim_Vt_Of(IxI)'!$M41</f>
        <v>0</v>
      </c>
      <c r="AZ41">
        <f>I!AY39*'Sim_Vt_Of(IxI)'!$M41</f>
        <v>0</v>
      </c>
      <c r="BA41">
        <f>I!AZ39*'Sim_Vt_Of(IxI)'!$M41</f>
        <v>0</v>
      </c>
      <c r="BB41">
        <f>I!BA39*'Sim_Vt_Of(IxI)'!$M41</f>
        <v>0</v>
      </c>
      <c r="BC41">
        <f>I!BB39*'Sim_Vt_Of(IxI)'!$M41</f>
        <v>0</v>
      </c>
      <c r="BD41">
        <f>I!BC39*'Sim_Vt_Of(IxI)'!$M41</f>
        <v>0</v>
      </c>
      <c r="BE41">
        <f>I!BD39*'Sim_Vt_Of(IxI)'!$M41</f>
        <v>0</v>
      </c>
      <c r="BF41">
        <f>I!BE39*'Sim_Vt_Of(IxI)'!$M41</f>
        <v>0</v>
      </c>
      <c r="BG41">
        <f>I!BF39*'Sim_Vt_Of(IxI)'!$M41</f>
        <v>0</v>
      </c>
      <c r="BH41">
        <f>I!BG39*'Sim_Vt_Of(IxI)'!$M41</f>
        <v>0</v>
      </c>
      <c r="BI41">
        <f>I!BH39*'Sim_Vt_Of(IxI)'!$M41</f>
        <v>0</v>
      </c>
      <c r="BJ41">
        <f>I!BI39*'Sim_Vt_Of(IxI)'!$M41</f>
        <v>0</v>
      </c>
      <c r="BK41">
        <f>I!BJ39*'Sim_Vt_Of(IxI)'!$M41</f>
        <v>0</v>
      </c>
      <c r="BL41">
        <f>I!BK39*'Sim_Vt_Of(IxI)'!$M41</f>
        <v>0</v>
      </c>
      <c r="BM41">
        <f>I!BL39*'Sim_Vt_Of(IxI)'!$M41</f>
        <v>0</v>
      </c>
      <c r="BN41">
        <f>I!BM39*'Sim_Vt_Of(IxI)'!$M41</f>
        <v>0</v>
      </c>
      <c r="BO41">
        <f>I!BN39*'Sim_Vt_Of(IxI)'!$M41</f>
        <v>0</v>
      </c>
      <c r="BP41">
        <f>I!BO39*'Sim_Vt_Of(IxI)'!$M41</f>
        <v>0</v>
      </c>
      <c r="BQ41">
        <f>I!BP39*'Sim_Vt_Of(IxI)'!$M41</f>
        <v>0</v>
      </c>
      <c r="BR41">
        <f>I!BQ39*'Sim_Vt_Of(IxI)'!$M41</f>
        <v>0</v>
      </c>
      <c r="BS41">
        <f>I!BR39*'Sim_Vt_Of(IxI)'!$M41</f>
        <v>0</v>
      </c>
      <c r="BT41">
        <f>I!BS39*'Sim_Vt_Of(IxI)'!$M41</f>
        <v>0</v>
      </c>
      <c r="BU41">
        <f>I!BT39*'Sim_Vt_Of(IxI)'!$M41</f>
        <v>0</v>
      </c>
      <c r="BV41">
        <f>I!BU39*'Sim_Vt_Of(IxI)'!$M41</f>
        <v>0</v>
      </c>
      <c r="BW41">
        <f>I!BV39*'Sim_Vt_Of(IxI)'!$M41</f>
        <v>0</v>
      </c>
      <c r="BX41">
        <f>I!BW39*'Sim_Vt_Of(IxI)'!$M41</f>
        <v>0</v>
      </c>
      <c r="BY41">
        <f>I!BX39*'Sim_Vt_Of(IxI)'!$M41</f>
        <v>0</v>
      </c>
    </row>
    <row r="42" spans="1:77" x14ac:dyDescent="0.3">
      <c r="A42" s="105" t="s">
        <v>396</v>
      </c>
      <c r="B42">
        <f>I!A40*'Sim_Vt_Of(IxI)'!$M42</f>
        <v>0</v>
      </c>
      <c r="C42">
        <f>I!B40*'Sim_Vt_Of(IxI)'!$M42</f>
        <v>0</v>
      </c>
      <c r="D42">
        <f>I!C40*'Sim_Vt_Of(IxI)'!$M42</f>
        <v>0</v>
      </c>
      <c r="E42">
        <f>I!D40*'Sim_Vt_Of(IxI)'!$M42</f>
        <v>0</v>
      </c>
      <c r="F42">
        <f>I!E40*'Sim_Vt_Of(IxI)'!$M42</f>
        <v>0</v>
      </c>
      <c r="G42">
        <f>I!F40*'Sim_Vt_Of(IxI)'!$M42</f>
        <v>0</v>
      </c>
      <c r="H42">
        <f>I!G40*'Sim_Vt_Of(IxI)'!$M42</f>
        <v>0</v>
      </c>
      <c r="I42">
        <f>I!H40*'Sim_Vt_Of(IxI)'!$M42</f>
        <v>0</v>
      </c>
      <c r="J42">
        <f>I!I40*'Sim_Vt_Of(IxI)'!$M42</f>
        <v>0</v>
      </c>
      <c r="K42">
        <f>I!J40*'Sim_Vt_Of(IxI)'!$M42</f>
        <v>0</v>
      </c>
      <c r="L42">
        <f>I!K40*'Sim_Vt_Of(IxI)'!$M42</f>
        <v>0</v>
      </c>
      <c r="M42">
        <f>I!L40*'Sim_Vt_Of(IxI)'!$M42</f>
        <v>0</v>
      </c>
      <c r="N42">
        <f>I!M40*'Sim_Vt_Of(IxI)'!$M42</f>
        <v>0</v>
      </c>
      <c r="O42">
        <f>I!N40*'Sim_Vt_Of(IxI)'!$M42</f>
        <v>0</v>
      </c>
      <c r="P42">
        <f>I!O40*'Sim_Vt_Of(IxI)'!$M42</f>
        <v>0</v>
      </c>
      <c r="Q42">
        <f>I!P40*'Sim_Vt_Of(IxI)'!$M42</f>
        <v>0</v>
      </c>
      <c r="R42">
        <f>I!Q40*'Sim_Vt_Of(IxI)'!$M42</f>
        <v>0</v>
      </c>
      <c r="S42">
        <f>I!R40*'Sim_Vt_Of(IxI)'!$M42</f>
        <v>0</v>
      </c>
      <c r="T42">
        <f>I!S40*'Sim_Vt_Of(IxI)'!$M42</f>
        <v>0</v>
      </c>
      <c r="U42">
        <f>I!T40*'Sim_Vt_Of(IxI)'!$M42</f>
        <v>0</v>
      </c>
      <c r="V42">
        <f>I!U40*'Sim_Vt_Of(IxI)'!$M42</f>
        <v>0</v>
      </c>
      <c r="W42">
        <f>I!V40*'Sim_Vt_Of(IxI)'!$M42</f>
        <v>0</v>
      </c>
      <c r="X42">
        <f>I!W40*'Sim_Vt_Of(IxI)'!$M42</f>
        <v>0</v>
      </c>
      <c r="Y42">
        <f>I!X40*'Sim_Vt_Of(IxI)'!$M42</f>
        <v>0</v>
      </c>
      <c r="Z42">
        <f>I!Y40*'Sim_Vt_Of(IxI)'!$M42</f>
        <v>0</v>
      </c>
      <c r="AA42">
        <f>I!Z40*'Sim_Vt_Of(IxI)'!$M42</f>
        <v>0</v>
      </c>
      <c r="AB42">
        <f>I!AA40*'Sim_Vt_Of(IxI)'!$M42</f>
        <v>0</v>
      </c>
      <c r="AC42">
        <f>I!AB40*'Sim_Vt_Of(IxI)'!$M42</f>
        <v>0</v>
      </c>
      <c r="AD42">
        <f>I!AC40*'Sim_Vt_Of(IxI)'!$M42</f>
        <v>0</v>
      </c>
      <c r="AE42">
        <f>I!AD40*'Sim_Vt_Of(IxI)'!$M42</f>
        <v>0</v>
      </c>
      <c r="AF42">
        <f>I!AE40*'Sim_Vt_Of(IxI)'!$M42</f>
        <v>0</v>
      </c>
      <c r="AG42">
        <f>I!AF40*'Sim_Vt_Of(IxI)'!$M42</f>
        <v>0</v>
      </c>
      <c r="AH42">
        <f>I!AG40*'Sim_Vt_Of(IxI)'!$M42</f>
        <v>0</v>
      </c>
      <c r="AI42">
        <f>I!AH40*'Sim_Vt_Of(IxI)'!$M42</f>
        <v>0</v>
      </c>
      <c r="AJ42">
        <f>I!AI40*'Sim_Vt_Of(IxI)'!$M42</f>
        <v>0</v>
      </c>
      <c r="AK42">
        <f>I!AJ40*'Sim_Vt_Of(IxI)'!$M42</f>
        <v>0</v>
      </c>
      <c r="AL42">
        <f>I!AK40*'Sim_Vt_Of(IxI)'!$M42</f>
        <v>0</v>
      </c>
      <c r="AM42">
        <f>I!AL40*'Sim_Vt_Of(IxI)'!$M42</f>
        <v>0</v>
      </c>
      <c r="AN42">
        <f>I!AM40*'Sim_Vt_Of(IxI)'!$M42</f>
        <v>0</v>
      </c>
      <c r="AO42">
        <f>I!AN40*'Sim_Vt_Of(IxI)'!$M42</f>
        <v>0</v>
      </c>
      <c r="AP42">
        <f>I!AO40*'Sim_Vt_Of(IxI)'!$M42</f>
        <v>0</v>
      </c>
      <c r="AQ42">
        <f>I!AP40*'Sim_Vt_Of(IxI)'!$M42</f>
        <v>0</v>
      </c>
      <c r="AR42">
        <f>I!AQ40*'Sim_Vt_Of(IxI)'!$M42</f>
        <v>0</v>
      </c>
      <c r="AS42">
        <f>I!AR40*'Sim_Vt_Of(IxI)'!$M42</f>
        <v>0</v>
      </c>
      <c r="AT42">
        <f>I!AS40*'Sim_Vt_Of(IxI)'!$M42</f>
        <v>0</v>
      </c>
      <c r="AU42">
        <f>I!AT40*'Sim_Vt_Of(IxI)'!$M42</f>
        <v>0</v>
      </c>
      <c r="AV42">
        <f>I!AU40*'Sim_Vt_Of(IxI)'!$M42</f>
        <v>0</v>
      </c>
      <c r="AW42">
        <f>I!AV40*'Sim_Vt_Of(IxI)'!$M42</f>
        <v>0</v>
      </c>
      <c r="AX42">
        <f>I!AW40*'Sim_Vt_Of(IxI)'!$M42</f>
        <v>0</v>
      </c>
      <c r="AY42">
        <f>I!AX40*'Sim_Vt_Of(IxI)'!$M42</f>
        <v>0</v>
      </c>
      <c r="AZ42">
        <f>I!AY40*'Sim_Vt_Of(IxI)'!$M42</f>
        <v>0</v>
      </c>
      <c r="BA42">
        <f>I!AZ40*'Sim_Vt_Of(IxI)'!$M42</f>
        <v>0</v>
      </c>
      <c r="BB42">
        <f>I!BA40*'Sim_Vt_Of(IxI)'!$M42</f>
        <v>0</v>
      </c>
      <c r="BC42">
        <f>I!BB40*'Sim_Vt_Of(IxI)'!$M42</f>
        <v>0</v>
      </c>
      <c r="BD42">
        <f>I!BC40*'Sim_Vt_Of(IxI)'!$M42</f>
        <v>0</v>
      </c>
      <c r="BE42">
        <f>I!BD40*'Sim_Vt_Of(IxI)'!$M42</f>
        <v>0</v>
      </c>
      <c r="BF42">
        <f>I!BE40*'Sim_Vt_Of(IxI)'!$M42</f>
        <v>0</v>
      </c>
      <c r="BG42">
        <f>I!BF40*'Sim_Vt_Of(IxI)'!$M42</f>
        <v>0</v>
      </c>
      <c r="BH42">
        <f>I!BG40*'Sim_Vt_Of(IxI)'!$M42</f>
        <v>0</v>
      </c>
      <c r="BI42">
        <f>I!BH40*'Sim_Vt_Of(IxI)'!$M42</f>
        <v>0</v>
      </c>
      <c r="BJ42">
        <f>I!BI40*'Sim_Vt_Of(IxI)'!$M42</f>
        <v>0</v>
      </c>
      <c r="BK42">
        <f>I!BJ40*'Sim_Vt_Of(IxI)'!$M42</f>
        <v>0</v>
      </c>
      <c r="BL42">
        <f>I!BK40*'Sim_Vt_Of(IxI)'!$M42</f>
        <v>0</v>
      </c>
      <c r="BM42">
        <f>I!BL40*'Sim_Vt_Of(IxI)'!$M42</f>
        <v>0</v>
      </c>
      <c r="BN42">
        <f>I!BM40*'Sim_Vt_Of(IxI)'!$M42</f>
        <v>0</v>
      </c>
      <c r="BO42">
        <f>I!BN40*'Sim_Vt_Of(IxI)'!$M42</f>
        <v>0</v>
      </c>
      <c r="BP42">
        <f>I!BO40*'Sim_Vt_Of(IxI)'!$M42</f>
        <v>0</v>
      </c>
      <c r="BQ42">
        <f>I!BP40*'Sim_Vt_Of(IxI)'!$M42</f>
        <v>0</v>
      </c>
      <c r="BR42">
        <f>I!BQ40*'Sim_Vt_Of(IxI)'!$M42</f>
        <v>0</v>
      </c>
      <c r="BS42">
        <f>I!BR40*'Sim_Vt_Of(IxI)'!$M42</f>
        <v>0</v>
      </c>
      <c r="BT42">
        <f>I!BS40*'Sim_Vt_Of(IxI)'!$M42</f>
        <v>0</v>
      </c>
      <c r="BU42">
        <f>I!BT40*'Sim_Vt_Of(IxI)'!$M42</f>
        <v>0</v>
      </c>
      <c r="BV42">
        <f>I!BU40*'Sim_Vt_Of(IxI)'!$M42</f>
        <v>0</v>
      </c>
      <c r="BW42">
        <f>I!BV40*'Sim_Vt_Of(IxI)'!$M42</f>
        <v>0</v>
      </c>
      <c r="BX42">
        <f>I!BW40*'Sim_Vt_Of(IxI)'!$M42</f>
        <v>0</v>
      </c>
      <c r="BY42">
        <f>I!BX40*'Sim_Vt_Of(IxI)'!$M42</f>
        <v>0</v>
      </c>
    </row>
    <row r="43" spans="1:77" x14ac:dyDescent="0.3">
      <c r="A43" s="105" t="s">
        <v>412</v>
      </c>
      <c r="B43">
        <f>I!A41*'Sim_Vt_Of(IxI)'!$M43</f>
        <v>0</v>
      </c>
      <c r="C43">
        <f>I!B41*'Sim_Vt_Of(IxI)'!$M43</f>
        <v>0</v>
      </c>
      <c r="D43">
        <f>I!C41*'Sim_Vt_Of(IxI)'!$M43</f>
        <v>0</v>
      </c>
      <c r="E43">
        <f>I!D41*'Sim_Vt_Of(IxI)'!$M43</f>
        <v>0</v>
      </c>
      <c r="F43">
        <f>I!E41*'Sim_Vt_Of(IxI)'!$M43</f>
        <v>0</v>
      </c>
      <c r="G43">
        <f>I!F41*'Sim_Vt_Of(IxI)'!$M43</f>
        <v>0</v>
      </c>
      <c r="H43">
        <f>I!G41*'Sim_Vt_Of(IxI)'!$M43</f>
        <v>0</v>
      </c>
      <c r="I43">
        <f>I!H41*'Sim_Vt_Of(IxI)'!$M43</f>
        <v>0</v>
      </c>
      <c r="J43">
        <f>I!I41*'Sim_Vt_Of(IxI)'!$M43</f>
        <v>0</v>
      </c>
      <c r="K43">
        <f>I!J41*'Sim_Vt_Of(IxI)'!$M43</f>
        <v>0</v>
      </c>
      <c r="L43">
        <f>I!K41*'Sim_Vt_Of(IxI)'!$M43</f>
        <v>0</v>
      </c>
      <c r="M43">
        <f>I!L41*'Sim_Vt_Of(IxI)'!$M43</f>
        <v>0</v>
      </c>
      <c r="N43">
        <f>I!M41*'Sim_Vt_Of(IxI)'!$M43</f>
        <v>0</v>
      </c>
      <c r="O43">
        <f>I!N41*'Sim_Vt_Of(IxI)'!$M43</f>
        <v>0</v>
      </c>
      <c r="P43">
        <f>I!O41*'Sim_Vt_Of(IxI)'!$M43</f>
        <v>0</v>
      </c>
      <c r="Q43">
        <f>I!P41*'Sim_Vt_Of(IxI)'!$M43</f>
        <v>0</v>
      </c>
      <c r="R43">
        <f>I!Q41*'Sim_Vt_Of(IxI)'!$M43</f>
        <v>0</v>
      </c>
      <c r="S43">
        <f>I!R41*'Sim_Vt_Of(IxI)'!$M43</f>
        <v>0</v>
      </c>
      <c r="T43">
        <f>I!S41*'Sim_Vt_Of(IxI)'!$M43</f>
        <v>0</v>
      </c>
      <c r="U43">
        <f>I!T41*'Sim_Vt_Of(IxI)'!$M43</f>
        <v>0</v>
      </c>
      <c r="V43">
        <f>I!U41*'Sim_Vt_Of(IxI)'!$M43</f>
        <v>0</v>
      </c>
      <c r="W43">
        <f>I!V41*'Sim_Vt_Of(IxI)'!$M43</f>
        <v>0</v>
      </c>
      <c r="X43">
        <f>I!W41*'Sim_Vt_Of(IxI)'!$M43</f>
        <v>0</v>
      </c>
      <c r="Y43">
        <f>I!X41*'Sim_Vt_Of(IxI)'!$M43</f>
        <v>0</v>
      </c>
      <c r="Z43">
        <f>I!Y41*'Sim_Vt_Of(IxI)'!$M43</f>
        <v>0</v>
      </c>
      <c r="AA43">
        <f>I!Z41*'Sim_Vt_Of(IxI)'!$M43</f>
        <v>0</v>
      </c>
      <c r="AB43">
        <f>I!AA41*'Sim_Vt_Of(IxI)'!$M43</f>
        <v>0</v>
      </c>
      <c r="AC43">
        <f>I!AB41*'Sim_Vt_Of(IxI)'!$M43</f>
        <v>0</v>
      </c>
      <c r="AD43">
        <f>I!AC41*'Sim_Vt_Of(IxI)'!$M43</f>
        <v>0</v>
      </c>
      <c r="AE43">
        <f>I!AD41*'Sim_Vt_Of(IxI)'!$M43</f>
        <v>0</v>
      </c>
      <c r="AF43">
        <f>I!AE41*'Sim_Vt_Of(IxI)'!$M43</f>
        <v>0</v>
      </c>
      <c r="AG43">
        <f>I!AF41*'Sim_Vt_Of(IxI)'!$M43</f>
        <v>0</v>
      </c>
      <c r="AH43">
        <f>I!AG41*'Sim_Vt_Of(IxI)'!$M43</f>
        <v>0</v>
      </c>
      <c r="AI43">
        <f>I!AH41*'Sim_Vt_Of(IxI)'!$M43</f>
        <v>0</v>
      </c>
      <c r="AJ43">
        <f>I!AI41*'Sim_Vt_Of(IxI)'!$M43</f>
        <v>0</v>
      </c>
      <c r="AK43">
        <f>I!AJ41*'Sim_Vt_Of(IxI)'!$M43</f>
        <v>0</v>
      </c>
      <c r="AL43">
        <f>I!AK41*'Sim_Vt_Of(IxI)'!$M43</f>
        <v>0</v>
      </c>
      <c r="AM43">
        <f>I!AL41*'Sim_Vt_Of(IxI)'!$M43</f>
        <v>0</v>
      </c>
      <c r="AN43">
        <f>I!AM41*'Sim_Vt_Of(IxI)'!$M43</f>
        <v>0</v>
      </c>
      <c r="AO43">
        <f>I!AN41*'Sim_Vt_Of(IxI)'!$M43</f>
        <v>0</v>
      </c>
      <c r="AP43">
        <f>I!AO41*'Sim_Vt_Of(IxI)'!$M43</f>
        <v>0</v>
      </c>
      <c r="AQ43">
        <f>I!AP41*'Sim_Vt_Of(IxI)'!$M43</f>
        <v>0</v>
      </c>
      <c r="AR43">
        <f>I!AQ41*'Sim_Vt_Of(IxI)'!$M43</f>
        <v>0</v>
      </c>
      <c r="AS43">
        <f>I!AR41*'Sim_Vt_Of(IxI)'!$M43</f>
        <v>0</v>
      </c>
      <c r="AT43">
        <f>I!AS41*'Sim_Vt_Of(IxI)'!$M43</f>
        <v>0</v>
      </c>
      <c r="AU43">
        <f>I!AT41*'Sim_Vt_Of(IxI)'!$M43</f>
        <v>0</v>
      </c>
      <c r="AV43">
        <f>I!AU41*'Sim_Vt_Of(IxI)'!$M43</f>
        <v>0</v>
      </c>
      <c r="AW43">
        <f>I!AV41*'Sim_Vt_Of(IxI)'!$M43</f>
        <v>0</v>
      </c>
      <c r="AX43">
        <f>I!AW41*'Sim_Vt_Of(IxI)'!$M43</f>
        <v>0</v>
      </c>
      <c r="AY43">
        <f>I!AX41*'Sim_Vt_Of(IxI)'!$M43</f>
        <v>0</v>
      </c>
      <c r="AZ43">
        <f>I!AY41*'Sim_Vt_Of(IxI)'!$M43</f>
        <v>0</v>
      </c>
      <c r="BA43">
        <f>I!AZ41*'Sim_Vt_Of(IxI)'!$M43</f>
        <v>0</v>
      </c>
      <c r="BB43">
        <f>I!BA41*'Sim_Vt_Of(IxI)'!$M43</f>
        <v>0</v>
      </c>
      <c r="BC43">
        <f>I!BB41*'Sim_Vt_Of(IxI)'!$M43</f>
        <v>0</v>
      </c>
      <c r="BD43">
        <f>I!BC41*'Sim_Vt_Of(IxI)'!$M43</f>
        <v>0</v>
      </c>
      <c r="BE43">
        <f>I!BD41*'Sim_Vt_Of(IxI)'!$M43</f>
        <v>0</v>
      </c>
      <c r="BF43">
        <f>I!BE41*'Sim_Vt_Of(IxI)'!$M43</f>
        <v>0</v>
      </c>
      <c r="BG43">
        <f>I!BF41*'Sim_Vt_Of(IxI)'!$M43</f>
        <v>0</v>
      </c>
      <c r="BH43">
        <f>I!BG41*'Sim_Vt_Of(IxI)'!$M43</f>
        <v>0</v>
      </c>
      <c r="BI43">
        <f>I!BH41*'Sim_Vt_Of(IxI)'!$M43</f>
        <v>0</v>
      </c>
      <c r="BJ43">
        <f>I!BI41*'Sim_Vt_Of(IxI)'!$M43</f>
        <v>0</v>
      </c>
      <c r="BK43">
        <f>I!BJ41*'Sim_Vt_Of(IxI)'!$M43</f>
        <v>0</v>
      </c>
      <c r="BL43">
        <f>I!BK41*'Sim_Vt_Of(IxI)'!$M43</f>
        <v>0</v>
      </c>
      <c r="BM43">
        <f>I!BL41*'Sim_Vt_Of(IxI)'!$M43</f>
        <v>0</v>
      </c>
      <c r="BN43">
        <f>I!BM41*'Sim_Vt_Of(IxI)'!$M43</f>
        <v>0</v>
      </c>
      <c r="BO43">
        <f>I!BN41*'Sim_Vt_Of(IxI)'!$M43</f>
        <v>0</v>
      </c>
      <c r="BP43">
        <f>I!BO41*'Sim_Vt_Of(IxI)'!$M43</f>
        <v>0</v>
      </c>
      <c r="BQ43">
        <f>I!BP41*'Sim_Vt_Of(IxI)'!$M43</f>
        <v>0</v>
      </c>
      <c r="BR43">
        <f>I!BQ41*'Sim_Vt_Of(IxI)'!$M43</f>
        <v>0</v>
      </c>
      <c r="BS43">
        <f>I!BR41*'Sim_Vt_Of(IxI)'!$M43</f>
        <v>0</v>
      </c>
      <c r="BT43">
        <f>I!BS41*'Sim_Vt_Of(IxI)'!$M43</f>
        <v>0</v>
      </c>
      <c r="BU43">
        <f>I!BT41*'Sim_Vt_Of(IxI)'!$M43</f>
        <v>0</v>
      </c>
      <c r="BV43">
        <f>I!BU41*'Sim_Vt_Of(IxI)'!$M43</f>
        <v>0</v>
      </c>
      <c r="BW43">
        <f>I!BV41*'Sim_Vt_Of(IxI)'!$M43</f>
        <v>0</v>
      </c>
      <c r="BX43">
        <f>I!BW41*'Sim_Vt_Of(IxI)'!$M43</f>
        <v>0</v>
      </c>
      <c r="BY43">
        <f>I!BX41*'Sim_Vt_Of(IxI)'!$M43</f>
        <v>0</v>
      </c>
    </row>
    <row r="44" spans="1:77" x14ac:dyDescent="0.3">
      <c r="A44" s="105" t="s">
        <v>420</v>
      </c>
      <c r="B44">
        <f>I!A42*'Sim_Vt_Of(IxI)'!$M44</f>
        <v>0</v>
      </c>
      <c r="C44">
        <f>I!B42*'Sim_Vt_Of(IxI)'!$M44</f>
        <v>0</v>
      </c>
      <c r="D44">
        <f>I!C42*'Sim_Vt_Of(IxI)'!$M44</f>
        <v>0</v>
      </c>
      <c r="E44">
        <f>I!D42*'Sim_Vt_Of(IxI)'!$M44</f>
        <v>0</v>
      </c>
      <c r="F44">
        <f>I!E42*'Sim_Vt_Of(IxI)'!$M44</f>
        <v>0</v>
      </c>
      <c r="G44">
        <f>I!F42*'Sim_Vt_Of(IxI)'!$M44</f>
        <v>0</v>
      </c>
      <c r="H44">
        <f>I!G42*'Sim_Vt_Of(IxI)'!$M44</f>
        <v>0</v>
      </c>
      <c r="I44">
        <f>I!H42*'Sim_Vt_Of(IxI)'!$M44</f>
        <v>0</v>
      </c>
      <c r="J44">
        <f>I!I42*'Sim_Vt_Of(IxI)'!$M44</f>
        <v>0</v>
      </c>
      <c r="K44">
        <f>I!J42*'Sim_Vt_Of(IxI)'!$M44</f>
        <v>0</v>
      </c>
      <c r="L44">
        <f>I!K42*'Sim_Vt_Of(IxI)'!$M44</f>
        <v>0</v>
      </c>
      <c r="M44">
        <f>I!L42*'Sim_Vt_Of(IxI)'!$M44</f>
        <v>0</v>
      </c>
      <c r="N44">
        <f>I!M42*'Sim_Vt_Of(IxI)'!$M44</f>
        <v>0</v>
      </c>
      <c r="O44">
        <f>I!N42*'Sim_Vt_Of(IxI)'!$M44</f>
        <v>0</v>
      </c>
      <c r="P44">
        <f>I!O42*'Sim_Vt_Of(IxI)'!$M44</f>
        <v>0</v>
      </c>
      <c r="Q44">
        <f>I!P42*'Sim_Vt_Of(IxI)'!$M44</f>
        <v>0</v>
      </c>
      <c r="R44">
        <f>I!Q42*'Sim_Vt_Of(IxI)'!$M44</f>
        <v>0</v>
      </c>
      <c r="S44">
        <f>I!R42*'Sim_Vt_Of(IxI)'!$M44</f>
        <v>0</v>
      </c>
      <c r="T44">
        <f>I!S42*'Sim_Vt_Of(IxI)'!$M44</f>
        <v>0</v>
      </c>
      <c r="U44">
        <f>I!T42*'Sim_Vt_Of(IxI)'!$M44</f>
        <v>0</v>
      </c>
      <c r="V44">
        <f>I!U42*'Sim_Vt_Of(IxI)'!$M44</f>
        <v>0</v>
      </c>
      <c r="W44">
        <f>I!V42*'Sim_Vt_Of(IxI)'!$M44</f>
        <v>0</v>
      </c>
      <c r="X44">
        <f>I!W42*'Sim_Vt_Of(IxI)'!$M44</f>
        <v>0</v>
      </c>
      <c r="Y44">
        <f>I!X42*'Sim_Vt_Of(IxI)'!$M44</f>
        <v>0</v>
      </c>
      <c r="Z44">
        <f>I!Y42*'Sim_Vt_Of(IxI)'!$M44</f>
        <v>0</v>
      </c>
      <c r="AA44">
        <f>I!Z42*'Sim_Vt_Of(IxI)'!$M44</f>
        <v>0</v>
      </c>
      <c r="AB44">
        <f>I!AA42*'Sim_Vt_Of(IxI)'!$M44</f>
        <v>0</v>
      </c>
      <c r="AC44">
        <f>I!AB42*'Sim_Vt_Of(IxI)'!$M44</f>
        <v>0</v>
      </c>
      <c r="AD44">
        <f>I!AC42*'Sim_Vt_Of(IxI)'!$M44</f>
        <v>0</v>
      </c>
      <c r="AE44">
        <f>I!AD42*'Sim_Vt_Of(IxI)'!$M44</f>
        <v>0</v>
      </c>
      <c r="AF44">
        <f>I!AE42*'Sim_Vt_Of(IxI)'!$M44</f>
        <v>0</v>
      </c>
      <c r="AG44">
        <f>I!AF42*'Sim_Vt_Of(IxI)'!$M44</f>
        <v>0</v>
      </c>
      <c r="AH44">
        <f>I!AG42*'Sim_Vt_Of(IxI)'!$M44</f>
        <v>0</v>
      </c>
      <c r="AI44">
        <f>I!AH42*'Sim_Vt_Of(IxI)'!$M44</f>
        <v>0</v>
      </c>
      <c r="AJ44">
        <f>I!AI42*'Sim_Vt_Of(IxI)'!$M44</f>
        <v>0</v>
      </c>
      <c r="AK44">
        <f>I!AJ42*'Sim_Vt_Of(IxI)'!$M44</f>
        <v>0</v>
      </c>
      <c r="AL44">
        <f>I!AK42*'Sim_Vt_Of(IxI)'!$M44</f>
        <v>0</v>
      </c>
      <c r="AM44">
        <f>I!AL42*'Sim_Vt_Of(IxI)'!$M44</f>
        <v>0</v>
      </c>
      <c r="AN44">
        <f>I!AM42*'Sim_Vt_Of(IxI)'!$M44</f>
        <v>0</v>
      </c>
      <c r="AO44">
        <f>I!AN42*'Sim_Vt_Of(IxI)'!$M44</f>
        <v>0</v>
      </c>
      <c r="AP44">
        <f>I!AO42*'Sim_Vt_Of(IxI)'!$M44</f>
        <v>0</v>
      </c>
      <c r="AQ44">
        <f>I!AP42*'Sim_Vt_Of(IxI)'!$M44</f>
        <v>0</v>
      </c>
      <c r="AR44">
        <f>I!AQ42*'Sim_Vt_Of(IxI)'!$M44</f>
        <v>0</v>
      </c>
      <c r="AS44">
        <f>I!AR42*'Sim_Vt_Of(IxI)'!$M44</f>
        <v>0</v>
      </c>
      <c r="AT44">
        <f>I!AS42*'Sim_Vt_Of(IxI)'!$M44</f>
        <v>0</v>
      </c>
      <c r="AU44">
        <f>I!AT42*'Sim_Vt_Of(IxI)'!$M44</f>
        <v>0</v>
      </c>
      <c r="AV44">
        <f>I!AU42*'Sim_Vt_Of(IxI)'!$M44</f>
        <v>0</v>
      </c>
      <c r="AW44">
        <f>I!AV42*'Sim_Vt_Of(IxI)'!$M44</f>
        <v>0</v>
      </c>
      <c r="AX44">
        <f>I!AW42*'Sim_Vt_Of(IxI)'!$M44</f>
        <v>0</v>
      </c>
      <c r="AY44">
        <f>I!AX42*'Sim_Vt_Of(IxI)'!$M44</f>
        <v>0</v>
      </c>
      <c r="AZ44">
        <f>I!AY42*'Sim_Vt_Of(IxI)'!$M44</f>
        <v>0</v>
      </c>
      <c r="BA44">
        <f>I!AZ42*'Sim_Vt_Of(IxI)'!$M44</f>
        <v>0</v>
      </c>
      <c r="BB44">
        <f>I!BA42*'Sim_Vt_Of(IxI)'!$M44</f>
        <v>0</v>
      </c>
      <c r="BC44">
        <f>I!BB42*'Sim_Vt_Of(IxI)'!$M44</f>
        <v>0</v>
      </c>
      <c r="BD44">
        <f>I!BC42*'Sim_Vt_Of(IxI)'!$M44</f>
        <v>0</v>
      </c>
      <c r="BE44">
        <f>I!BD42*'Sim_Vt_Of(IxI)'!$M44</f>
        <v>0</v>
      </c>
      <c r="BF44">
        <f>I!BE42*'Sim_Vt_Of(IxI)'!$M44</f>
        <v>0</v>
      </c>
      <c r="BG44">
        <f>I!BF42*'Sim_Vt_Of(IxI)'!$M44</f>
        <v>0</v>
      </c>
      <c r="BH44">
        <f>I!BG42*'Sim_Vt_Of(IxI)'!$M44</f>
        <v>0</v>
      </c>
      <c r="BI44">
        <f>I!BH42*'Sim_Vt_Of(IxI)'!$M44</f>
        <v>0</v>
      </c>
      <c r="BJ44">
        <f>I!BI42*'Sim_Vt_Of(IxI)'!$M44</f>
        <v>0</v>
      </c>
      <c r="BK44">
        <f>I!BJ42*'Sim_Vt_Of(IxI)'!$M44</f>
        <v>0</v>
      </c>
      <c r="BL44">
        <f>I!BK42*'Sim_Vt_Of(IxI)'!$M44</f>
        <v>0</v>
      </c>
      <c r="BM44">
        <f>I!BL42*'Sim_Vt_Of(IxI)'!$M44</f>
        <v>0</v>
      </c>
      <c r="BN44">
        <f>I!BM42*'Sim_Vt_Of(IxI)'!$M44</f>
        <v>0</v>
      </c>
      <c r="BO44">
        <f>I!BN42*'Sim_Vt_Of(IxI)'!$M44</f>
        <v>0</v>
      </c>
      <c r="BP44">
        <f>I!BO42*'Sim_Vt_Of(IxI)'!$M44</f>
        <v>0</v>
      </c>
      <c r="BQ44">
        <f>I!BP42*'Sim_Vt_Of(IxI)'!$M44</f>
        <v>0</v>
      </c>
      <c r="BR44">
        <f>I!BQ42*'Sim_Vt_Of(IxI)'!$M44</f>
        <v>0</v>
      </c>
      <c r="BS44">
        <f>I!BR42*'Sim_Vt_Of(IxI)'!$M44</f>
        <v>0</v>
      </c>
      <c r="BT44">
        <f>I!BS42*'Sim_Vt_Of(IxI)'!$M44</f>
        <v>0</v>
      </c>
      <c r="BU44">
        <f>I!BT42*'Sim_Vt_Of(IxI)'!$M44</f>
        <v>0</v>
      </c>
      <c r="BV44">
        <f>I!BU42*'Sim_Vt_Of(IxI)'!$M44</f>
        <v>0</v>
      </c>
      <c r="BW44">
        <f>I!BV42*'Sim_Vt_Of(IxI)'!$M44</f>
        <v>0</v>
      </c>
      <c r="BX44">
        <f>I!BW42*'Sim_Vt_Of(IxI)'!$M44</f>
        <v>0</v>
      </c>
      <c r="BY44">
        <f>I!BX42*'Sim_Vt_Of(IxI)'!$M44</f>
        <v>0</v>
      </c>
    </row>
    <row r="45" spans="1:77" x14ac:dyDescent="0.3">
      <c r="A45" s="105" t="s">
        <v>424</v>
      </c>
      <c r="B45">
        <f>I!A43*'Sim_Vt_Of(IxI)'!$M45</f>
        <v>0</v>
      </c>
      <c r="C45">
        <f>I!B43*'Sim_Vt_Of(IxI)'!$M45</f>
        <v>0</v>
      </c>
      <c r="D45">
        <f>I!C43*'Sim_Vt_Of(IxI)'!$M45</f>
        <v>0</v>
      </c>
      <c r="E45">
        <f>I!D43*'Sim_Vt_Of(IxI)'!$M45</f>
        <v>0</v>
      </c>
      <c r="F45">
        <f>I!E43*'Sim_Vt_Of(IxI)'!$M45</f>
        <v>0</v>
      </c>
      <c r="G45">
        <f>I!F43*'Sim_Vt_Of(IxI)'!$M45</f>
        <v>0</v>
      </c>
      <c r="H45">
        <f>I!G43*'Sim_Vt_Of(IxI)'!$M45</f>
        <v>0</v>
      </c>
      <c r="I45">
        <f>I!H43*'Sim_Vt_Of(IxI)'!$M45</f>
        <v>0</v>
      </c>
      <c r="J45">
        <f>I!I43*'Sim_Vt_Of(IxI)'!$M45</f>
        <v>0</v>
      </c>
      <c r="K45">
        <f>I!J43*'Sim_Vt_Of(IxI)'!$M45</f>
        <v>0</v>
      </c>
      <c r="L45">
        <f>I!K43*'Sim_Vt_Of(IxI)'!$M45</f>
        <v>0</v>
      </c>
      <c r="M45">
        <f>I!L43*'Sim_Vt_Of(IxI)'!$M45</f>
        <v>0</v>
      </c>
      <c r="N45">
        <f>I!M43*'Sim_Vt_Of(IxI)'!$M45</f>
        <v>0</v>
      </c>
      <c r="O45">
        <f>I!N43*'Sim_Vt_Of(IxI)'!$M45</f>
        <v>0</v>
      </c>
      <c r="P45">
        <f>I!O43*'Sim_Vt_Of(IxI)'!$M45</f>
        <v>0</v>
      </c>
      <c r="Q45">
        <f>I!P43*'Sim_Vt_Of(IxI)'!$M45</f>
        <v>0</v>
      </c>
      <c r="R45">
        <f>I!Q43*'Sim_Vt_Of(IxI)'!$M45</f>
        <v>0</v>
      </c>
      <c r="S45">
        <f>I!R43*'Sim_Vt_Of(IxI)'!$M45</f>
        <v>0</v>
      </c>
      <c r="T45">
        <f>I!S43*'Sim_Vt_Of(IxI)'!$M45</f>
        <v>0</v>
      </c>
      <c r="U45">
        <f>I!T43*'Sim_Vt_Of(IxI)'!$M45</f>
        <v>0</v>
      </c>
      <c r="V45">
        <f>I!U43*'Sim_Vt_Of(IxI)'!$M45</f>
        <v>0</v>
      </c>
      <c r="W45">
        <f>I!V43*'Sim_Vt_Of(IxI)'!$M45</f>
        <v>0</v>
      </c>
      <c r="X45">
        <f>I!W43*'Sim_Vt_Of(IxI)'!$M45</f>
        <v>0</v>
      </c>
      <c r="Y45">
        <f>I!X43*'Sim_Vt_Of(IxI)'!$M45</f>
        <v>0</v>
      </c>
      <c r="Z45">
        <f>I!Y43*'Sim_Vt_Of(IxI)'!$M45</f>
        <v>0</v>
      </c>
      <c r="AA45">
        <f>I!Z43*'Sim_Vt_Of(IxI)'!$M45</f>
        <v>0</v>
      </c>
      <c r="AB45">
        <f>I!AA43*'Sim_Vt_Of(IxI)'!$M45</f>
        <v>0</v>
      </c>
      <c r="AC45">
        <f>I!AB43*'Sim_Vt_Of(IxI)'!$M45</f>
        <v>0</v>
      </c>
      <c r="AD45">
        <f>I!AC43*'Sim_Vt_Of(IxI)'!$M45</f>
        <v>0</v>
      </c>
      <c r="AE45">
        <f>I!AD43*'Sim_Vt_Of(IxI)'!$M45</f>
        <v>0</v>
      </c>
      <c r="AF45">
        <f>I!AE43*'Sim_Vt_Of(IxI)'!$M45</f>
        <v>0</v>
      </c>
      <c r="AG45">
        <f>I!AF43*'Sim_Vt_Of(IxI)'!$M45</f>
        <v>0</v>
      </c>
      <c r="AH45">
        <f>I!AG43*'Sim_Vt_Of(IxI)'!$M45</f>
        <v>0</v>
      </c>
      <c r="AI45">
        <f>I!AH43*'Sim_Vt_Of(IxI)'!$M45</f>
        <v>0</v>
      </c>
      <c r="AJ45">
        <f>I!AI43*'Sim_Vt_Of(IxI)'!$M45</f>
        <v>0</v>
      </c>
      <c r="AK45">
        <f>I!AJ43*'Sim_Vt_Of(IxI)'!$M45</f>
        <v>0</v>
      </c>
      <c r="AL45">
        <f>I!AK43*'Sim_Vt_Of(IxI)'!$M45</f>
        <v>0</v>
      </c>
      <c r="AM45">
        <f>I!AL43*'Sim_Vt_Of(IxI)'!$M45</f>
        <v>0</v>
      </c>
      <c r="AN45">
        <f>I!AM43*'Sim_Vt_Of(IxI)'!$M45</f>
        <v>0</v>
      </c>
      <c r="AO45">
        <f>I!AN43*'Sim_Vt_Of(IxI)'!$M45</f>
        <v>0</v>
      </c>
      <c r="AP45">
        <f>I!AO43*'Sim_Vt_Of(IxI)'!$M45</f>
        <v>0</v>
      </c>
      <c r="AQ45">
        <f>I!AP43*'Sim_Vt_Of(IxI)'!$M45</f>
        <v>0</v>
      </c>
      <c r="AR45">
        <f>I!AQ43*'Sim_Vt_Of(IxI)'!$M45</f>
        <v>0</v>
      </c>
      <c r="AS45">
        <f>I!AR43*'Sim_Vt_Of(IxI)'!$M45</f>
        <v>0</v>
      </c>
      <c r="AT45">
        <f>I!AS43*'Sim_Vt_Of(IxI)'!$M45</f>
        <v>0</v>
      </c>
      <c r="AU45">
        <f>I!AT43*'Sim_Vt_Of(IxI)'!$M45</f>
        <v>0</v>
      </c>
      <c r="AV45">
        <f>I!AU43*'Sim_Vt_Of(IxI)'!$M45</f>
        <v>0</v>
      </c>
      <c r="AW45">
        <f>I!AV43*'Sim_Vt_Of(IxI)'!$M45</f>
        <v>0</v>
      </c>
      <c r="AX45">
        <f>I!AW43*'Sim_Vt_Of(IxI)'!$M45</f>
        <v>0</v>
      </c>
      <c r="AY45">
        <f>I!AX43*'Sim_Vt_Of(IxI)'!$M45</f>
        <v>0</v>
      </c>
      <c r="AZ45">
        <f>I!AY43*'Sim_Vt_Of(IxI)'!$M45</f>
        <v>0</v>
      </c>
      <c r="BA45">
        <f>I!AZ43*'Sim_Vt_Of(IxI)'!$M45</f>
        <v>0</v>
      </c>
      <c r="BB45">
        <f>I!BA43*'Sim_Vt_Of(IxI)'!$M45</f>
        <v>0</v>
      </c>
      <c r="BC45">
        <f>I!BB43*'Sim_Vt_Of(IxI)'!$M45</f>
        <v>0</v>
      </c>
      <c r="BD45">
        <f>I!BC43*'Sim_Vt_Of(IxI)'!$M45</f>
        <v>0</v>
      </c>
      <c r="BE45">
        <f>I!BD43*'Sim_Vt_Of(IxI)'!$M45</f>
        <v>0</v>
      </c>
      <c r="BF45">
        <f>I!BE43*'Sim_Vt_Of(IxI)'!$M45</f>
        <v>0</v>
      </c>
      <c r="BG45">
        <f>I!BF43*'Sim_Vt_Of(IxI)'!$M45</f>
        <v>0</v>
      </c>
      <c r="BH45">
        <f>I!BG43*'Sim_Vt_Of(IxI)'!$M45</f>
        <v>0</v>
      </c>
      <c r="BI45">
        <f>I!BH43*'Sim_Vt_Of(IxI)'!$M45</f>
        <v>0</v>
      </c>
      <c r="BJ45">
        <f>I!BI43*'Sim_Vt_Of(IxI)'!$M45</f>
        <v>0</v>
      </c>
      <c r="BK45">
        <f>I!BJ43*'Sim_Vt_Of(IxI)'!$M45</f>
        <v>0</v>
      </c>
      <c r="BL45">
        <f>I!BK43*'Sim_Vt_Of(IxI)'!$M45</f>
        <v>0</v>
      </c>
      <c r="BM45">
        <f>I!BL43*'Sim_Vt_Of(IxI)'!$M45</f>
        <v>0</v>
      </c>
      <c r="BN45">
        <f>I!BM43*'Sim_Vt_Of(IxI)'!$M45</f>
        <v>0</v>
      </c>
      <c r="BO45">
        <f>I!BN43*'Sim_Vt_Of(IxI)'!$M45</f>
        <v>0</v>
      </c>
      <c r="BP45">
        <f>I!BO43*'Sim_Vt_Of(IxI)'!$M45</f>
        <v>0</v>
      </c>
      <c r="BQ45">
        <f>I!BP43*'Sim_Vt_Of(IxI)'!$M45</f>
        <v>0</v>
      </c>
      <c r="BR45">
        <f>I!BQ43*'Sim_Vt_Of(IxI)'!$M45</f>
        <v>0</v>
      </c>
      <c r="BS45">
        <f>I!BR43*'Sim_Vt_Of(IxI)'!$M45</f>
        <v>0</v>
      </c>
      <c r="BT45">
        <f>I!BS43*'Sim_Vt_Of(IxI)'!$M45</f>
        <v>0</v>
      </c>
      <c r="BU45">
        <f>I!BT43*'Sim_Vt_Of(IxI)'!$M45</f>
        <v>0</v>
      </c>
      <c r="BV45">
        <f>I!BU43*'Sim_Vt_Of(IxI)'!$M45</f>
        <v>0</v>
      </c>
      <c r="BW45">
        <f>I!BV43*'Sim_Vt_Of(IxI)'!$M45</f>
        <v>0</v>
      </c>
      <c r="BX45">
        <f>I!BW43*'Sim_Vt_Of(IxI)'!$M45</f>
        <v>0</v>
      </c>
      <c r="BY45">
        <f>I!BX43*'Sim_Vt_Of(IxI)'!$M45</f>
        <v>0</v>
      </c>
    </row>
    <row r="46" spans="1:77" x14ac:dyDescent="0.3">
      <c r="A46" s="105" t="s">
        <v>438</v>
      </c>
      <c r="B46">
        <f>I!A44*'Sim_Vt_Of(IxI)'!$M46</f>
        <v>0</v>
      </c>
      <c r="C46">
        <f>I!B44*'Sim_Vt_Of(IxI)'!$M46</f>
        <v>0</v>
      </c>
      <c r="D46">
        <f>I!C44*'Sim_Vt_Of(IxI)'!$M46</f>
        <v>0</v>
      </c>
      <c r="E46">
        <f>I!D44*'Sim_Vt_Of(IxI)'!$M46</f>
        <v>0</v>
      </c>
      <c r="F46">
        <f>I!E44*'Sim_Vt_Of(IxI)'!$M46</f>
        <v>0</v>
      </c>
      <c r="G46">
        <f>I!F44*'Sim_Vt_Of(IxI)'!$M46</f>
        <v>0</v>
      </c>
      <c r="H46">
        <f>I!G44*'Sim_Vt_Of(IxI)'!$M46</f>
        <v>0</v>
      </c>
      <c r="I46">
        <f>I!H44*'Sim_Vt_Of(IxI)'!$M46</f>
        <v>0</v>
      </c>
      <c r="J46">
        <f>I!I44*'Sim_Vt_Of(IxI)'!$M46</f>
        <v>0</v>
      </c>
      <c r="K46">
        <f>I!J44*'Sim_Vt_Of(IxI)'!$M46</f>
        <v>0</v>
      </c>
      <c r="L46">
        <f>I!K44*'Sim_Vt_Of(IxI)'!$M46</f>
        <v>0</v>
      </c>
      <c r="M46">
        <f>I!L44*'Sim_Vt_Of(IxI)'!$M46</f>
        <v>0</v>
      </c>
      <c r="N46">
        <f>I!M44*'Sim_Vt_Of(IxI)'!$M46</f>
        <v>0</v>
      </c>
      <c r="O46">
        <f>I!N44*'Sim_Vt_Of(IxI)'!$M46</f>
        <v>0</v>
      </c>
      <c r="P46">
        <f>I!O44*'Sim_Vt_Of(IxI)'!$M46</f>
        <v>0</v>
      </c>
      <c r="Q46">
        <f>I!P44*'Sim_Vt_Of(IxI)'!$M46</f>
        <v>0</v>
      </c>
      <c r="R46">
        <f>I!Q44*'Sim_Vt_Of(IxI)'!$M46</f>
        <v>0</v>
      </c>
      <c r="S46">
        <f>I!R44*'Sim_Vt_Of(IxI)'!$M46</f>
        <v>0</v>
      </c>
      <c r="T46">
        <f>I!S44*'Sim_Vt_Of(IxI)'!$M46</f>
        <v>0</v>
      </c>
      <c r="U46">
        <f>I!T44*'Sim_Vt_Of(IxI)'!$M46</f>
        <v>0</v>
      </c>
      <c r="V46">
        <f>I!U44*'Sim_Vt_Of(IxI)'!$M46</f>
        <v>0</v>
      </c>
      <c r="W46">
        <f>I!V44*'Sim_Vt_Of(IxI)'!$M46</f>
        <v>0</v>
      </c>
      <c r="X46">
        <f>I!W44*'Sim_Vt_Of(IxI)'!$M46</f>
        <v>0</v>
      </c>
      <c r="Y46">
        <f>I!X44*'Sim_Vt_Of(IxI)'!$M46</f>
        <v>0</v>
      </c>
      <c r="Z46">
        <f>I!Y44*'Sim_Vt_Of(IxI)'!$M46</f>
        <v>0</v>
      </c>
      <c r="AA46">
        <f>I!Z44*'Sim_Vt_Of(IxI)'!$M46</f>
        <v>0</v>
      </c>
      <c r="AB46">
        <f>I!AA44*'Sim_Vt_Of(IxI)'!$M46</f>
        <v>0</v>
      </c>
      <c r="AC46">
        <f>I!AB44*'Sim_Vt_Of(IxI)'!$M46</f>
        <v>0</v>
      </c>
      <c r="AD46">
        <f>I!AC44*'Sim_Vt_Of(IxI)'!$M46</f>
        <v>0</v>
      </c>
      <c r="AE46">
        <f>I!AD44*'Sim_Vt_Of(IxI)'!$M46</f>
        <v>0</v>
      </c>
      <c r="AF46">
        <f>I!AE44*'Sim_Vt_Of(IxI)'!$M46</f>
        <v>0</v>
      </c>
      <c r="AG46">
        <f>I!AF44*'Sim_Vt_Of(IxI)'!$M46</f>
        <v>0</v>
      </c>
      <c r="AH46">
        <f>I!AG44*'Sim_Vt_Of(IxI)'!$M46</f>
        <v>0</v>
      </c>
      <c r="AI46">
        <f>I!AH44*'Sim_Vt_Of(IxI)'!$M46</f>
        <v>0</v>
      </c>
      <c r="AJ46">
        <f>I!AI44*'Sim_Vt_Of(IxI)'!$M46</f>
        <v>0</v>
      </c>
      <c r="AK46">
        <f>I!AJ44*'Sim_Vt_Of(IxI)'!$M46</f>
        <v>0</v>
      </c>
      <c r="AL46">
        <f>I!AK44*'Sim_Vt_Of(IxI)'!$M46</f>
        <v>0</v>
      </c>
      <c r="AM46">
        <f>I!AL44*'Sim_Vt_Of(IxI)'!$M46</f>
        <v>0</v>
      </c>
      <c r="AN46">
        <f>I!AM44*'Sim_Vt_Of(IxI)'!$M46</f>
        <v>0</v>
      </c>
      <c r="AO46">
        <f>I!AN44*'Sim_Vt_Of(IxI)'!$M46</f>
        <v>0</v>
      </c>
      <c r="AP46">
        <f>I!AO44*'Sim_Vt_Of(IxI)'!$M46</f>
        <v>0</v>
      </c>
      <c r="AQ46">
        <f>I!AP44*'Sim_Vt_Of(IxI)'!$M46</f>
        <v>0</v>
      </c>
      <c r="AR46">
        <f>I!AQ44*'Sim_Vt_Of(IxI)'!$M46</f>
        <v>0</v>
      </c>
      <c r="AS46">
        <f>I!AR44*'Sim_Vt_Of(IxI)'!$M46</f>
        <v>0</v>
      </c>
      <c r="AT46">
        <f>I!AS44*'Sim_Vt_Of(IxI)'!$M46</f>
        <v>0</v>
      </c>
      <c r="AU46">
        <f>I!AT44*'Sim_Vt_Of(IxI)'!$M46</f>
        <v>0</v>
      </c>
      <c r="AV46">
        <f>I!AU44*'Sim_Vt_Of(IxI)'!$M46</f>
        <v>0</v>
      </c>
      <c r="AW46">
        <f>I!AV44*'Sim_Vt_Of(IxI)'!$M46</f>
        <v>0</v>
      </c>
      <c r="AX46">
        <f>I!AW44*'Sim_Vt_Of(IxI)'!$M46</f>
        <v>0</v>
      </c>
      <c r="AY46">
        <f>I!AX44*'Sim_Vt_Of(IxI)'!$M46</f>
        <v>0</v>
      </c>
      <c r="AZ46">
        <f>I!AY44*'Sim_Vt_Of(IxI)'!$M46</f>
        <v>0</v>
      </c>
      <c r="BA46">
        <f>I!AZ44*'Sim_Vt_Of(IxI)'!$M46</f>
        <v>0</v>
      </c>
      <c r="BB46">
        <f>I!BA44*'Sim_Vt_Of(IxI)'!$M46</f>
        <v>0</v>
      </c>
      <c r="BC46">
        <f>I!BB44*'Sim_Vt_Of(IxI)'!$M46</f>
        <v>0</v>
      </c>
      <c r="BD46">
        <f>I!BC44*'Sim_Vt_Of(IxI)'!$M46</f>
        <v>0</v>
      </c>
      <c r="BE46">
        <f>I!BD44*'Sim_Vt_Of(IxI)'!$M46</f>
        <v>0</v>
      </c>
      <c r="BF46">
        <f>I!BE44*'Sim_Vt_Of(IxI)'!$M46</f>
        <v>0</v>
      </c>
      <c r="BG46">
        <f>I!BF44*'Sim_Vt_Of(IxI)'!$M46</f>
        <v>0</v>
      </c>
      <c r="BH46">
        <f>I!BG44*'Sim_Vt_Of(IxI)'!$M46</f>
        <v>0</v>
      </c>
      <c r="BI46">
        <f>I!BH44*'Sim_Vt_Of(IxI)'!$M46</f>
        <v>0</v>
      </c>
      <c r="BJ46">
        <f>I!BI44*'Sim_Vt_Of(IxI)'!$M46</f>
        <v>0</v>
      </c>
      <c r="BK46">
        <f>I!BJ44*'Sim_Vt_Of(IxI)'!$M46</f>
        <v>0</v>
      </c>
      <c r="BL46">
        <f>I!BK44*'Sim_Vt_Of(IxI)'!$M46</f>
        <v>0</v>
      </c>
      <c r="BM46">
        <f>I!BL44*'Sim_Vt_Of(IxI)'!$M46</f>
        <v>0</v>
      </c>
      <c r="BN46">
        <f>I!BM44*'Sim_Vt_Of(IxI)'!$M46</f>
        <v>0</v>
      </c>
      <c r="BO46">
        <f>I!BN44*'Sim_Vt_Of(IxI)'!$M46</f>
        <v>0</v>
      </c>
      <c r="BP46">
        <f>I!BO44*'Sim_Vt_Of(IxI)'!$M46</f>
        <v>0</v>
      </c>
      <c r="BQ46">
        <f>I!BP44*'Sim_Vt_Of(IxI)'!$M46</f>
        <v>0</v>
      </c>
      <c r="BR46">
        <f>I!BQ44*'Sim_Vt_Of(IxI)'!$M46</f>
        <v>0</v>
      </c>
      <c r="BS46">
        <f>I!BR44*'Sim_Vt_Of(IxI)'!$M46</f>
        <v>0</v>
      </c>
      <c r="BT46">
        <f>I!BS44*'Sim_Vt_Of(IxI)'!$M46</f>
        <v>0</v>
      </c>
      <c r="BU46">
        <f>I!BT44*'Sim_Vt_Of(IxI)'!$M46</f>
        <v>0</v>
      </c>
      <c r="BV46">
        <f>I!BU44*'Sim_Vt_Of(IxI)'!$M46</f>
        <v>0</v>
      </c>
      <c r="BW46">
        <f>I!BV44*'Sim_Vt_Of(IxI)'!$M46</f>
        <v>0</v>
      </c>
      <c r="BX46">
        <f>I!BW44*'Sim_Vt_Of(IxI)'!$M46</f>
        <v>0</v>
      </c>
      <c r="BY46">
        <f>I!BX44*'Sim_Vt_Of(IxI)'!$M46</f>
        <v>0</v>
      </c>
    </row>
    <row r="47" spans="1:77" x14ac:dyDescent="0.3">
      <c r="A47" s="105" t="s">
        <v>444</v>
      </c>
      <c r="B47">
        <f>I!A45*'Sim_Vt_Of(IxI)'!$M47</f>
        <v>0</v>
      </c>
      <c r="C47">
        <f>I!B45*'Sim_Vt_Of(IxI)'!$M47</f>
        <v>0</v>
      </c>
      <c r="D47">
        <f>I!C45*'Sim_Vt_Of(IxI)'!$M47</f>
        <v>0</v>
      </c>
      <c r="E47">
        <f>I!D45*'Sim_Vt_Of(IxI)'!$M47</f>
        <v>0</v>
      </c>
      <c r="F47">
        <f>I!E45*'Sim_Vt_Of(IxI)'!$M47</f>
        <v>0</v>
      </c>
      <c r="G47">
        <f>I!F45*'Sim_Vt_Of(IxI)'!$M47</f>
        <v>0</v>
      </c>
      <c r="H47">
        <f>I!G45*'Sim_Vt_Of(IxI)'!$M47</f>
        <v>0</v>
      </c>
      <c r="I47">
        <f>I!H45*'Sim_Vt_Of(IxI)'!$M47</f>
        <v>0</v>
      </c>
      <c r="J47">
        <f>I!I45*'Sim_Vt_Of(IxI)'!$M47</f>
        <v>0</v>
      </c>
      <c r="K47">
        <f>I!J45*'Sim_Vt_Of(IxI)'!$M47</f>
        <v>0</v>
      </c>
      <c r="L47">
        <f>I!K45*'Sim_Vt_Of(IxI)'!$M47</f>
        <v>0</v>
      </c>
      <c r="M47">
        <f>I!L45*'Sim_Vt_Of(IxI)'!$M47</f>
        <v>0</v>
      </c>
      <c r="N47">
        <f>I!M45*'Sim_Vt_Of(IxI)'!$M47</f>
        <v>0</v>
      </c>
      <c r="O47">
        <f>I!N45*'Sim_Vt_Of(IxI)'!$M47</f>
        <v>0</v>
      </c>
      <c r="P47">
        <f>I!O45*'Sim_Vt_Of(IxI)'!$M47</f>
        <v>0</v>
      </c>
      <c r="Q47">
        <f>I!P45*'Sim_Vt_Of(IxI)'!$M47</f>
        <v>0</v>
      </c>
      <c r="R47">
        <f>I!Q45*'Sim_Vt_Of(IxI)'!$M47</f>
        <v>0</v>
      </c>
      <c r="S47">
        <f>I!R45*'Sim_Vt_Of(IxI)'!$M47</f>
        <v>0</v>
      </c>
      <c r="T47">
        <f>I!S45*'Sim_Vt_Of(IxI)'!$M47</f>
        <v>0</v>
      </c>
      <c r="U47">
        <f>I!T45*'Sim_Vt_Of(IxI)'!$M47</f>
        <v>0</v>
      </c>
      <c r="V47">
        <f>I!U45*'Sim_Vt_Of(IxI)'!$M47</f>
        <v>0</v>
      </c>
      <c r="W47">
        <f>I!V45*'Sim_Vt_Of(IxI)'!$M47</f>
        <v>0</v>
      </c>
      <c r="X47">
        <f>I!W45*'Sim_Vt_Of(IxI)'!$M47</f>
        <v>0</v>
      </c>
      <c r="Y47">
        <f>I!X45*'Sim_Vt_Of(IxI)'!$M47</f>
        <v>0</v>
      </c>
      <c r="Z47">
        <f>I!Y45*'Sim_Vt_Of(IxI)'!$M47</f>
        <v>0</v>
      </c>
      <c r="AA47">
        <f>I!Z45*'Sim_Vt_Of(IxI)'!$M47</f>
        <v>0</v>
      </c>
      <c r="AB47">
        <f>I!AA45*'Sim_Vt_Of(IxI)'!$M47</f>
        <v>0</v>
      </c>
      <c r="AC47">
        <f>I!AB45*'Sim_Vt_Of(IxI)'!$M47</f>
        <v>0</v>
      </c>
      <c r="AD47">
        <f>I!AC45*'Sim_Vt_Of(IxI)'!$M47</f>
        <v>0</v>
      </c>
      <c r="AE47">
        <f>I!AD45*'Sim_Vt_Of(IxI)'!$M47</f>
        <v>0</v>
      </c>
      <c r="AF47">
        <f>I!AE45*'Sim_Vt_Of(IxI)'!$M47</f>
        <v>0</v>
      </c>
      <c r="AG47">
        <f>I!AF45*'Sim_Vt_Of(IxI)'!$M47</f>
        <v>0</v>
      </c>
      <c r="AH47">
        <f>I!AG45*'Sim_Vt_Of(IxI)'!$M47</f>
        <v>0</v>
      </c>
      <c r="AI47">
        <f>I!AH45*'Sim_Vt_Of(IxI)'!$M47</f>
        <v>0</v>
      </c>
      <c r="AJ47">
        <f>I!AI45*'Sim_Vt_Of(IxI)'!$M47</f>
        <v>0</v>
      </c>
      <c r="AK47">
        <f>I!AJ45*'Sim_Vt_Of(IxI)'!$M47</f>
        <v>0</v>
      </c>
      <c r="AL47">
        <f>I!AK45*'Sim_Vt_Of(IxI)'!$M47</f>
        <v>0</v>
      </c>
      <c r="AM47">
        <f>I!AL45*'Sim_Vt_Of(IxI)'!$M47</f>
        <v>0</v>
      </c>
      <c r="AN47">
        <f>I!AM45*'Sim_Vt_Of(IxI)'!$M47</f>
        <v>0</v>
      </c>
      <c r="AO47">
        <f>I!AN45*'Sim_Vt_Of(IxI)'!$M47</f>
        <v>0</v>
      </c>
      <c r="AP47">
        <f>I!AO45*'Sim_Vt_Of(IxI)'!$M47</f>
        <v>0</v>
      </c>
      <c r="AQ47">
        <f>I!AP45*'Sim_Vt_Of(IxI)'!$M47</f>
        <v>0</v>
      </c>
      <c r="AR47">
        <f>I!AQ45*'Sim_Vt_Of(IxI)'!$M47</f>
        <v>0</v>
      </c>
      <c r="AS47">
        <f>I!AR45*'Sim_Vt_Of(IxI)'!$M47</f>
        <v>0</v>
      </c>
      <c r="AT47">
        <f>I!AS45*'Sim_Vt_Of(IxI)'!$M47</f>
        <v>0</v>
      </c>
      <c r="AU47">
        <f>I!AT45*'Sim_Vt_Of(IxI)'!$M47</f>
        <v>0</v>
      </c>
      <c r="AV47">
        <f>I!AU45*'Sim_Vt_Of(IxI)'!$M47</f>
        <v>0</v>
      </c>
      <c r="AW47">
        <f>I!AV45*'Sim_Vt_Of(IxI)'!$M47</f>
        <v>0</v>
      </c>
      <c r="AX47">
        <f>I!AW45*'Sim_Vt_Of(IxI)'!$M47</f>
        <v>0</v>
      </c>
      <c r="AY47">
        <f>I!AX45*'Sim_Vt_Of(IxI)'!$M47</f>
        <v>0</v>
      </c>
      <c r="AZ47">
        <f>I!AY45*'Sim_Vt_Of(IxI)'!$M47</f>
        <v>0</v>
      </c>
      <c r="BA47">
        <f>I!AZ45*'Sim_Vt_Of(IxI)'!$M47</f>
        <v>0</v>
      </c>
      <c r="BB47">
        <f>I!BA45*'Sim_Vt_Of(IxI)'!$M47</f>
        <v>0</v>
      </c>
      <c r="BC47">
        <f>I!BB45*'Sim_Vt_Of(IxI)'!$M47</f>
        <v>0</v>
      </c>
      <c r="BD47">
        <f>I!BC45*'Sim_Vt_Of(IxI)'!$M47</f>
        <v>0</v>
      </c>
      <c r="BE47">
        <f>I!BD45*'Sim_Vt_Of(IxI)'!$M47</f>
        <v>0</v>
      </c>
      <c r="BF47">
        <f>I!BE45*'Sim_Vt_Of(IxI)'!$M47</f>
        <v>0</v>
      </c>
      <c r="BG47">
        <f>I!BF45*'Sim_Vt_Of(IxI)'!$M47</f>
        <v>0</v>
      </c>
      <c r="BH47">
        <f>I!BG45*'Sim_Vt_Of(IxI)'!$M47</f>
        <v>0</v>
      </c>
      <c r="BI47">
        <f>I!BH45*'Sim_Vt_Of(IxI)'!$M47</f>
        <v>0</v>
      </c>
      <c r="BJ47">
        <f>I!BI45*'Sim_Vt_Of(IxI)'!$M47</f>
        <v>0</v>
      </c>
      <c r="BK47">
        <f>I!BJ45*'Sim_Vt_Of(IxI)'!$M47</f>
        <v>0</v>
      </c>
      <c r="BL47">
        <f>I!BK45*'Sim_Vt_Of(IxI)'!$M47</f>
        <v>0</v>
      </c>
      <c r="BM47">
        <f>I!BL45*'Sim_Vt_Of(IxI)'!$M47</f>
        <v>0</v>
      </c>
      <c r="BN47">
        <f>I!BM45*'Sim_Vt_Of(IxI)'!$M47</f>
        <v>0</v>
      </c>
      <c r="BO47">
        <f>I!BN45*'Sim_Vt_Of(IxI)'!$M47</f>
        <v>0</v>
      </c>
      <c r="BP47">
        <f>I!BO45*'Sim_Vt_Of(IxI)'!$M47</f>
        <v>0</v>
      </c>
      <c r="BQ47">
        <f>I!BP45*'Sim_Vt_Of(IxI)'!$M47</f>
        <v>0</v>
      </c>
      <c r="BR47">
        <f>I!BQ45*'Sim_Vt_Of(IxI)'!$M47</f>
        <v>0</v>
      </c>
      <c r="BS47">
        <f>I!BR45*'Sim_Vt_Of(IxI)'!$M47</f>
        <v>0</v>
      </c>
      <c r="BT47">
        <f>I!BS45*'Sim_Vt_Of(IxI)'!$M47</f>
        <v>0</v>
      </c>
      <c r="BU47">
        <f>I!BT45*'Sim_Vt_Of(IxI)'!$M47</f>
        <v>0</v>
      </c>
      <c r="BV47">
        <f>I!BU45*'Sim_Vt_Of(IxI)'!$M47</f>
        <v>0</v>
      </c>
      <c r="BW47">
        <f>I!BV45*'Sim_Vt_Of(IxI)'!$M47</f>
        <v>0</v>
      </c>
      <c r="BX47">
        <f>I!BW45*'Sim_Vt_Of(IxI)'!$M47</f>
        <v>0</v>
      </c>
      <c r="BY47">
        <f>I!BX45*'Sim_Vt_Of(IxI)'!$M47</f>
        <v>0</v>
      </c>
    </row>
    <row r="48" spans="1:77" x14ac:dyDescent="0.3">
      <c r="A48" s="105" t="s">
        <v>448</v>
      </c>
      <c r="B48">
        <f>I!A46*'Sim_Vt_Of(IxI)'!$M48</f>
        <v>0</v>
      </c>
      <c r="C48">
        <f>I!B46*'Sim_Vt_Of(IxI)'!$M48</f>
        <v>0</v>
      </c>
      <c r="D48">
        <f>I!C46*'Sim_Vt_Of(IxI)'!$M48</f>
        <v>0</v>
      </c>
      <c r="E48">
        <f>I!D46*'Sim_Vt_Of(IxI)'!$M48</f>
        <v>0</v>
      </c>
      <c r="F48">
        <f>I!E46*'Sim_Vt_Of(IxI)'!$M48</f>
        <v>0</v>
      </c>
      <c r="G48">
        <f>I!F46*'Sim_Vt_Of(IxI)'!$M48</f>
        <v>0</v>
      </c>
      <c r="H48">
        <f>I!G46*'Sim_Vt_Of(IxI)'!$M48</f>
        <v>0</v>
      </c>
      <c r="I48">
        <f>I!H46*'Sim_Vt_Of(IxI)'!$M48</f>
        <v>0</v>
      </c>
      <c r="J48">
        <f>I!I46*'Sim_Vt_Of(IxI)'!$M48</f>
        <v>0</v>
      </c>
      <c r="K48">
        <f>I!J46*'Sim_Vt_Of(IxI)'!$M48</f>
        <v>0</v>
      </c>
      <c r="L48">
        <f>I!K46*'Sim_Vt_Of(IxI)'!$M48</f>
        <v>0</v>
      </c>
      <c r="M48">
        <f>I!L46*'Sim_Vt_Of(IxI)'!$M48</f>
        <v>0</v>
      </c>
      <c r="N48">
        <f>I!M46*'Sim_Vt_Of(IxI)'!$M48</f>
        <v>0</v>
      </c>
      <c r="O48">
        <f>I!N46*'Sim_Vt_Of(IxI)'!$M48</f>
        <v>0</v>
      </c>
      <c r="P48">
        <f>I!O46*'Sim_Vt_Of(IxI)'!$M48</f>
        <v>0</v>
      </c>
      <c r="Q48">
        <f>I!P46*'Sim_Vt_Of(IxI)'!$M48</f>
        <v>0</v>
      </c>
      <c r="R48">
        <f>I!Q46*'Sim_Vt_Of(IxI)'!$M48</f>
        <v>0</v>
      </c>
      <c r="S48">
        <f>I!R46*'Sim_Vt_Of(IxI)'!$M48</f>
        <v>0</v>
      </c>
      <c r="T48">
        <f>I!S46*'Sim_Vt_Of(IxI)'!$M48</f>
        <v>0</v>
      </c>
      <c r="U48">
        <f>I!T46*'Sim_Vt_Of(IxI)'!$M48</f>
        <v>0</v>
      </c>
      <c r="V48">
        <f>I!U46*'Sim_Vt_Of(IxI)'!$M48</f>
        <v>0</v>
      </c>
      <c r="W48">
        <f>I!V46*'Sim_Vt_Of(IxI)'!$M48</f>
        <v>0</v>
      </c>
      <c r="X48">
        <f>I!W46*'Sim_Vt_Of(IxI)'!$M48</f>
        <v>0</v>
      </c>
      <c r="Y48">
        <f>I!X46*'Sim_Vt_Of(IxI)'!$M48</f>
        <v>0</v>
      </c>
      <c r="Z48">
        <f>I!Y46*'Sim_Vt_Of(IxI)'!$M48</f>
        <v>0</v>
      </c>
      <c r="AA48">
        <f>I!Z46*'Sim_Vt_Of(IxI)'!$M48</f>
        <v>0</v>
      </c>
      <c r="AB48">
        <f>I!AA46*'Sim_Vt_Of(IxI)'!$M48</f>
        <v>0</v>
      </c>
      <c r="AC48">
        <f>I!AB46*'Sim_Vt_Of(IxI)'!$M48</f>
        <v>0</v>
      </c>
      <c r="AD48">
        <f>I!AC46*'Sim_Vt_Of(IxI)'!$M48</f>
        <v>0</v>
      </c>
      <c r="AE48">
        <f>I!AD46*'Sim_Vt_Of(IxI)'!$M48</f>
        <v>0</v>
      </c>
      <c r="AF48">
        <f>I!AE46*'Sim_Vt_Of(IxI)'!$M48</f>
        <v>0</v>
      </c>
      <c r="AG48">
        <f>I!AF46*'Sim_Vt_Of(IxI)'!$M48</f>
        <v>0</v>
      </c>
      <c r="AH48">
        <f>I!AG46*'Sim_Vt_Of(IxI)'!$M48</f>
        <v>0</v>
      </c>
      <c r="AI48">
        <f>I!AH46*'Sim_Vt_Of(IxI)'!$M48</f>
        <v>0</v>
      </c>
      <c r="AJ48">
        <f>I!AI46*'Sim_Vt_Of(IxI)'!$M48</f>
        <v>0</v>
      </c>
      <c r="AK48">
        <f>I!AJ46*'Sim_Vt_Of(IxI)'!$M48</f>
        <v>0</v>
      </c>
      <c r="AL48">
        <f>I!AK46*'Sim_Vt_Of(IxI)'!$M48</f>
        <v>0</v>
      </c>
      <c r="AM48">
        <f>I!AL46*'Sim_Vt_Of(IxI)'!$M48</f>
        <v>0</v>
      </c>
      <c r="AN48">
        <f>I!AM46*'Sim_Vt_Of(IxI)'!$M48</f>
        <v>0</v>
      </c>
      <c r="AO48">
        <f>I!AN46*'Sim_Vt_Of(IxI)'!$M48</f>
        <v>0</v>
      </c>
      <c r="AP48">
        <f>I!AO46*'Sim_Vt_Of(IxI)'!$M48</f>
        <v>0</v>
      </c>
      <c r="AQ48">
        <f>I!AP46*'Sim_Vt_Of(IxI)'!$M48</f>
        <v>0</v>
      </c>
      <c r="AR48">
        <f>I!AQ46*'Sim_Vt_Of(IxI)'!$M48</f>
        <v>0</v>
      </c>
      <c r="AS48">
        <f>I!AR46*'Sim_Vt_Of(IxI)'!$M48</f>
        <v>0</v>
      </c>
      <c r="AT48">
        <f>I!AS46*'Sim_Vt_Of(IxI)'!$M48</f>
        <v>0</v>
      </c>
      <c r="AU48">
        <f>I!AT46*'Sim_Vt_Of(IxI)'!$M48</f>
        <v>0</v>
      </c>
      <c r="AV48">
        <f>I!AU46*'Sim_Vt_Of(IxI)'!$M48</f>
        <v>0</v>
      </c>
      <c r="AW48">
        <f>I!AV46*'Sim_Vt_Of(IxI)'!$M48</f>
        <v>0</v>
      </c>
      <c r="AX48">
        <f>I!AW46*'Sim_Vt_Of(IxI)'!$M48</f>
        <v>0</v>
      </c>
      <c r="AY48">
        <f>I!AX46*'Sim_Vt_Of(IxI)'!$M48</f>
        <v>0</v>
      </c>
      <c r="AZ48">
        <f>I!AY46*'Sim_Vt_Of(IxI)'!$M48</f>
        <v>0</v>
      </c>
      <c r="BA48">
        <f>I!AZ46*'Sim_Vt_Of(IxI)'!$M48</f>
        <v>0</v>
      </c>
      <c r="BB48">
        <f>I!BA46*'Sim_Vt_Of(IxI)'!$M48</f>
        <v>0</v>
      </c>
      <c r="BC48">
        <f>I!BB46*'Sim_Vt_Of(IxI)'!$M48</f>
        <v>0</v>
      </c>
      <c r="BD48">
        <f>I!BC46*'Sim_Vt_Of(IxI)'!$M48</f>
        <v>0</v>
      </c>
      <c r="BE48">
        <f>I!BD46*'Sim_Vt_Of(IxI)'!$M48</f>
        <v>0</v>
      </c>
      <c r="BF48">
        <f>I!BE46*'Sim_Vt_Of(IxI)'!$M48</f>
        <v>0</v>
      </c>
      <c r="BG48">
        <f>I!BF46*'Sim_Vt_Of(IxI)'!$M48</f>
        <v>0</v>
      </c>
      <c r="BH48">
        <f>I!BG46*'Sim_Vt_Of(IxI)'!$M48</f>
        <v>0</v>
      </c>
      <c r="BI48">
        <f>I!BH46*'Sim_Vt_Of(IxI)'!$M48</f>
        <v>0</v>
      </c>
      <c r="BJ48">
        <f>I!BI46*'Sim_Vt_Of(IxI)'!$M48</f>
        <v>0</v>
      </c>
      <c r="BK48">
        <f>I!BJ46*'Sim_Vt_Of(IxI)'!$M48</f>
        <v>0</v>
      </c>
      <c r="BL48">
        <f>I!BK46*'Sim_Vt_Of(IxI)'!$M48</f>
        <v>0</v>
      </c>
      <c r="BM48">
        <f>I!BL46*'Sim_Vt_Of(IxI)'!$M48</f>
        <v>0</v>
      </c>
      <c r="BN48">
        <f>I!BM46*'Sim_Vt_Of(IxI)'!$M48</f>
        <v>0</v>
      </c>
      <c r="BO48">
        <f>I!BN46*'Sim_Vt_Of(IxI)'!$M48</f>
        <v>0</v>
      </c>
      <c r="BP48">
        <f>I!BO46*'Sim_Vt_Of(IxI)'!$M48</f>
        <v>0</v>
      </c>
      <c r="BQ48">
        <f>I!BP46*'Sim_Vt_Of(IxI)'!$M48</f>
        <v>0</v>
      </c>
      <c r="BR48">
        <f>I!BQ46*'Sim_Vt_Of(IxI)'!$M48</f>
        <v>0</v>
      </c>
      <c r="BS48">
        <f>I!BR46*'Sim_Vt_Of(IxI)'!$M48</f>
        <v>0</v>
      </c>
      <c r="BT48">
        <f>I!BS46*'Sim_Vt_Of(IxI)'!$M48</f>
        <v>0</v>
      </c>
      <c r="BU48">
        <f>I!BT46*'Sim_Vt_Of(IxI)'!$M48</f>
        <v>0</v>
      </c>
      <c r="BV48">
        <f>I!BU46*'Sim_Vt_Of(IxI)'!$M48</f>
        <v>0</v>
      </c>
      <c r="BW48">
        <f>I!BV46*'Sim_Vt_Of(IxI)'!$M48</f>
        <v>0</v>
      </c>
      <c r="BX48">
        <f>I!BW46*'Sim_Vt_Of(IxI)'!$M48</f>
        <v>0</v>
      </c>
      <c r="BY48">
        <f>I!BX46*'Sim_Vt_Of(IxI)'!$M48</f>
        <v>0</v>
      </c>
    </row>
    <row r="49" spans="1:77" x14ac:dyDescent="0.3">
      <c r="A49" s="105" t="s">
        <v>456</v>
      </c>
      <c r="B49">
        <f>I!A47*'Sim_Vt_Of(IxI)'!$M49</f>
        <v>0</v>
      </c>
      <c r="C49">
        <f>I!B47*'Sim_Vt_Of(IxI)'!$M49</f>
        <v>0</v>
      </c>
      <c r="D49">
        <f>I!C47*'Sim_Vt_Of(IxI)'!$M49</f>
        <v>0</v>
      </c>
      <c r="E49">
        <f>I!D47*'Sim_Vt_Of(IxI)'!$M49</f>
        <v>0</v>
      </c>
      <c r="F49">
        <f>I!E47*'Sim_Vt_Of(IxI)'!$M49</f>
        <v>0</v>
      </c>
      <c r="G49">
        <f>I!F47*'Sim_Vt_Of(IxI)'!$M49</f>
        <v>0</v>
      </c>
      <c r="H49">
        <f>I!G47*'Sim_Vt_Of(IxI)'!$M49</f>
        <v>0</v>
      </c>
      <c r="I49">
        <f>I!H47*'Sim_Vt_Of(IxI)'!$M49</f>
        <v>0</v>
      </c>
      <c r="J49">
        <f>I!I47*'Sim_Vt_Of(IxI)'!$M49</f>
        <v>0</v>
      </c>
      <c r="K49">
        <f>I!J47*'Sim_Vt_Of(IxI)'!$M49</f>
        <v>0</v>
      </c>
      <c r="L49">
        <f>I!K47*'Sim_Vt_Of(IxI)'!$M49</f>
        <v>0</v>
      </c>
      <c r="M49">
        <f>I!L47*'Sim_Vt_Of(IxI)'!$M49</f>
        <v>0</v>
      </c>
      <c r="N49">
        <f>I!M47*'Sim_Vt_Of(IxI)'!$M49</f>
        <v>0</v>
      </c>
      <c r="O49">
        <f>I!N47*'Sim_Vt_Of(IxI)'!$M49</f>
        <v>0</v>
      </c>
      <c r="P49">
        <f>I!O47*'Sim_Vt_Of(IxI)'!$M49</f>
        <v>0</v>
      </c>
      <c r="Q49">
        <f>I!P47*'Sim_Vt_Of(IxI)'!$M49</f>
        <v>0</v>
      </c>
      <c r="R49">
        <f>I!Q47*'Sim_Vt_Of(IxI)'!$M49</f>
        <v>0</v>
      </c>
      <c r="S49">
        <f>I!R47*'Sim_Vt_Of(IxI)'!$M49</f>
        <v>0</v>
      </c>
      <c r="T49">
        <f>I!S47*'Sim_Vt_Of(IxI)'!$M49</f>
        <v>0</v>
      </c>
      <c r="U49">
        <f>I!T47*'Sim_Vt_Of(IxI)'!$M49</f>
        <v>0</v>
      </c>
      <c r="V49">
        <f>I!U47*'Sim_Vt_Of(IxI)'!$M49</f>
        <v>0</v>
      </c>
      <c r="W49">
        <f>I!V47*'Sim_Vt_Of(IxI)'!$M49</f>
        <v>0</v>
      </c>
      <c r="X49">
        <f>I!W47*'Sim_Vt_Of(IxI)'!$M49</f>
        <v>0</v>
      </c>
      <c r="Y49">
        <f>I!X47*'Sim_Vt_Of(IxI)'!$M49</f>
        <v>0</v>
      </c>
      <c r="Z49">
        <f>I!Y47*'Sim_Vt_Of(IxI)'!$M49</f>
        <v>0</v>
      </c>
      <c r="AA49">
        <f>I!Z47*'Sim_Vt_Of(IxI)'!$M49</f>
        <v>0</v>
      </c>
      <c r="AB49">
        <f>I!AA47*'Sim_Vt_Of(IxI)'!$M49</f>
        <v>0</v>
      </c>
      <c r="AC49">
        <f>I!AB47*'Sim_Vt_Of(IxI)'!$M49</f>
        <v>0</v>
      </c>
      <c r="AD49">
        <f>I!AC47*'Sim_Vt_Of(IxI)'!$M49</f>
        <v>0</v>
      </c>
      <c r="AE49">
        <f>I!AD47*'Sim_Vt_Of(IxI)'!$M49</f>
        <v>0</v>
      </c>
      <c r="AF49">
        <f>I!AE47*'Sim_Vt_Of(IxI)'!$M49</f>
        <v>0</v>
      </c>
      <c r="AG49">
        <f>I!AF47*'Sim_Vt_Of(IxI)'!$M49</f>
        <v>0</v>
      </c>
      <c r="AH49">
        <f>I!AG47*'Sim_Vt_Of(IxI)'!$M49</f>
        <v>0</v>
      </c>
      <c r="AI49">
        <f>I!AH47*'Sim_Vt_Of(IxI)'!$M49</f>
        <v>0</v>
      </c>
      <c r="AJ49">
        <f>I!AI47*'Sim_Vt_Of(IxI)'!$M49</f>
        <v>0</v>
      </c>
      <c r="AK49">
        <f>I!AJ47*'Sim_Vt_Of(IxI)'!$M49</f>
        <v>0</v>
      </c>
      <c r="AL49">
        <f>I!AK47*'Sim_Vt_Of(IxI)'!$M49</f>
        <v>0</v>
      </c>
      <c r="AM49">
        <f>I!AL47*'Sim_Vt_Of(IxI)'!$M49</f>
        <v>0</v>
      </c>
      <c r="AN49">
        <f>I!AM47*'Sim_Vt_Of(IxI)'!$M49</f>
        <v>0</v>
      </c>
      <c r="AO49">
        <f>I!AN47*'Sim_Vt_Of(IxI)'!$M49</f>
        <v>0</v>
      </c>
      <c r="AP49">
        <f>I!AO47*'Sim_Vt_Of(IxI)'!$M49</f>
        <v>0</v>
      </c>
      <c r="AQ49">
        <f>I!AP47*'Sim_Vt_Of(IxI)'!$M49</f>
        <v>0</v>
      </c>
      <c r="AR49">
        <f>I!AQ47*'Sim_Vt_Of(IxI)'!$M49</f>
        <v>0</v>
      </c>
      <c r="AS49">
        <f>I!AR47*'Sim_Vt_Of(IxI)'!$M49</f>
        <v>0</v>
      </c>
      <c r="AT49">
        <f>I!AS47*'Sim_Vt_Of(IxI)'!$M49</f>
        <v>0</v>
      </c>
      <c r="AU49">
        <f>I!AT47*'Sim_Vt_Of(IxI)'!$M49</f>
        <v>0</v>
      </c>
      <c r="AV49">
        <f>I!AU47*'Sim_Vt_Of(IxI)'!$M49</f>
        <v>0</v>
      </c>
      <c r="AW49">
        <f>I!AV47*'Sim_Vt_Of(IxI)'!$M49</f>
        <v>0</v>
      </c>
      <c r="AX49">
        <f>I!AW47*'Sim_Vt_Of(IxI)'!$M49</f>
        <v>0</v>
      </c>
      <c r="AY49">
        <f>I!AX47*'Sim_Vt_Of(IxI)'!$M49</f>
        <v>0</v>
      </c>
      <c r="AZ49">
        <f>I!AY47*'Sim_Vt_Of(IxI)'!$M49</f>
        <v>0</v>
      </c>
      <c r="BA49">
        <f>I!AZ47*'Sim_Vt_Of(IxI)'!$M49</f>
        <v>0</v>
      </c>
      <c r="BB49">
        <f>I!BA47*'Sim_Vt_Of(IxI)'!$M49</f>
        <v>0</v>
      </c>
      <c r="BC49">
        <f>I!BB47*'Sim_Vt_Of(IxI)'!$M49</f>
        <v>0</v>
      </c>
      <c r="BD49">
        <f>I!BC47*'Sim_Vt_Of(IxI)'!$M49</f>
        <v>0</v>
      </c>
      <c r="BE49">
        <f>I!BD47*'Sim_Vt_Of(IxI)'!$M49</f>
        <v>0</v>
      </c>
      <c r="BF49">
        <f>I!BE47*'Sim_Vt_Of(IxI)'!$M49</f>
        <v>0</v>
      </c>
      <c r="BG49">
        <f>I!BF47*'Sim_Vt_Of(IxI)'!$M49</f>
        <v>0</v>
      </c>
      <c r="BH49">
        <f>I!BG47*'Sim_Vt_Of(IxI)'!$M49</f>
        <v>0</v>
      </c>
      <c r="BI49">
        <f>I!BH47*'Sim_Vt_Of(IxI)'!$M49</f>
        <v>0</v>
      </c>
      <c r="BJ49">
        <f>I!BI47*'Sim_Vt_Of(IxI)'!$M49</f>
        <v>0</v>
      </c>
      <c r="BK49">
        <f>I!BJ47*'Sim_Vt_Of(IxI)'!$M49</f>
        <v>0</v>
      </c>
      <c r="BL49">
        <f>I!BK47*'Sim_Vt_Of(IxI)'!$M49</f>
        <v>0</v>
      </c>
      <c r="BM49">
        <f>I!BL47*'Sim_Vt_Of(IxI)'!$M49</f>
        <v>0</v>
      </c>
      <c r="BN49">
        <f>I!BM47*'Sim_Vt_Of(IxI)'!$M49</f>
        <v>0</v>
      </c>
      <c r="BO49">
        <f>I!BN47*'Sim_Vt_Of(IxI)'!$M49</f>
        <v>0</v>
      </c>
      <c r="BP49">
        <f>I!BO47*'Sim_Vt_Of(IxI)'!$M49</f>
        <v>0</v>
      </c>
      <c r="BQ49">
        <f>I!BP47*'Sim_Vt_Of(IxI)'!$M49</f>
        <v>0</v>
      </c>
      <c r="BR49">
        <f>I!BQ47*'Sim_Vt_Of(IxI)'!$M49</f>
        <v>0</v>
      </c>
      <c r="BS49">
        <f>I!BR47*'Sim_Vt_Of(IxI)'!$M49</f>
        <v>0</v>
      </c>
      <c r="BT49">
        <f>I!BS47*'Sim_Vt_Of(IxI)'!$M49</f>
        <v>0</v>
      </c>
      <c r="BU49">
        <f>I!BT47*'Sim_Vt_Of(IxI)'!$M49</f>
        <v>0</v>
      </c>
      <c r="BV49">
        <f>I!BU47*'Sim_Vt_Of(IxI)'!$M49</f>
        <v>0</v>
      </c>
      <c r="BW49">
        <f>I!BV47*'Sim_Vt_Of(IxI)'!$M49</f>
        <v>0</v>
      </c>
      <c r="BX49">
        <f>I!BW47*'Sim_Vt_Of(IxI)'!$M49</f>
        <v>0</v>
      </c>
      <c r="BY49">
        <f>I!BX47*'Sim_Vt_Of(IxI)'!$M49</f>
        <v>0</v>
      </c>
    </row>
    <row r="50" spans="1:77" x14ac:dyDescent="0.3">
      <c r="A50" s="105" t="s">
        <v>476</v>
      </c>
      <c r="B50">
        <f>I!A48*'Sim_Vt_Of(IxI)'!$M50</f>
        <v>0</v>
      </c>
      <c r="C50">
        <f>I!B48*'Sim_Vt_Of(IxI)'!$M50</f>
        <v>0</v>
      </c>
      <c r="D50">
        <f>I!C48*'Sim_Vt_Of(IxI)'!$M50</f>
        <v>0</v>
      </c>
      <c r="E50">
        <f>I!D48*'Sim_Vt_Of(IxI)'!$M50</f>
        <v>0</v>
      </c>
      <c r="F50">
        <f>I!E48*'Sim_Vt_Of(IxI)'!$M50</f>
        <v>0</v>
      </c>
      <c r="G50">
        <f>I!F48*'Sim_Vt_Of(IxI)'!$M50</f>
        <v>0</v>
      </c>
      <c r="H50">
        <f>I!G48*'Sim_Vt_Of(IxI)'!$M50</f>
        <v>0</v>
      </c>
      <c r="I50">
        <f>I!H48*'Sim_Vt_Of(IxI)'!$M50</f>
        <v>0</v>
      </c>
      <c r="J50">
        <f>I!I48*'Sim_Vt_Of(IxI)'!$M50</f>
        <v>0</v>
      </c>
      <c r="K50">
        <f>I!J48*'Sim_Vt_Of(IxI)'!$M50</f>
        <v>0</v>
      </c>
      <c r="L50">
        <f>I!K48*'Sim_Vt_Of(IxI)'!$M50</f>
        <v>0</v>
      </c>
      <c r="M50">
        <f>I!L48*'Sim_Vt_Of(IxI)'!$M50</f>
        <v>0</v>
      </c>
      <c r="N50">
        <f>I!M48*'Sim_Vt_Of(IxI)'!$M50</f>
        <v>0</v>
      </c>
      <c r="O50">
        <f>I!N48*'Sim_Vt_Of(IxI)'!$M50</f>
        <v>0</v>
      </c>
      <c r="P50">
        <f>I!O48*'Sim_Vt_Of(IxI)'!$M50</f>
        <v>0</v>
      </c>
      <c r="Q50">
        <f>I!P48*'Sim_Vt_Of(IxI)'!$M50</f>
        <v>0</v>
      </c>
      <c r="R50">
        <f>I!Q48*'Sim_Vt_Of(IxI)'!$M50</f>
        <v>0</v>
      </c>
      <c r="S50">
        <f>I!R48*'Sim_Vt_Of(IxI)'!$M50</f>
        <v>0</v>
      </c>
      <c r="T50">
        <f>I!S48*'Sim_Vt_Of(IxI)'!$M50</f>
        <v>0</v>
      </c>
      <c r="U50">
        <f>I!T48*'Sim_Vt_Of(IxI)'!$M50</f>
        <v>0</v>
      </c>
      <c r="V50">
        <f>I!U48*'Sim_Vt_Of(IxI)'!$M50</f>
        <v>0</v>
      </c>
      <c r="W50">
        <f>I!V48*'Sim_Vt_Of(IxI)'!$M50</f>
        <v>0</v>
      </c>
      <c r="X50">
        <f>I!W48*'Sim_Vt_Of(IxI)'!$M50</f>
        <v>0</v>
      </c>
      <c r="Y50">
        <f>I!X48*'Sim_Vt_Of(IxI)'!$M50</f>
        <v>0</v>
      </c>
      <c r="Z50">
        <f>I!Y48*'Sim_Vt_Of(IxI)'!$M50</f>
        <v>0</v>
      </c>
      <c r="AA50">
        <f>I!Z48*'Sim_Vt_Of(IxI)'!$M50</f>
        <v>0</v>
      </c>
      <c r="AB50">
        <f>I!AA48*'Sim_Vt_Of(IxI)'!$M50</f>
        <v>0</v>
      </c>
      <c r="AC50">
        <f>I!AB48*'Sim_Vt_Of(IxI)'!$M50</f>
        <v>0</v>
      </c>
      <c r="AD50">
        <f>I!AC48*'Sim_Vt_Of(IxI)'!$M50</f>
        <v>0</v>
      </c>
      <c r="AE50">
        <f>I!AD48*'Sim_Vt_Of(IxI)'!$M50</f>
        <v>0</v>
      </c>
      <c r="AF50">
        <f>I!AE48*'Sim_Vt_Of(IxI)'!$M50</f>
        <v>0</v>
      </c>
      <c r="AG50">
        <f>I!AF48*'Sim_Vt_Of(IxI)'!$M50</f>
        <v>0</v>
      </c>
      <c r="AH50">
        <f>I!AG48*'Sim_Vt_Of(IxI)'!$M50</f>
        <v>0</v>
      </c>
      <c r="AI50">
        <f>I!AH48*'Sim_Vt_Of(IxI)'!$M50</f>
        <v>0</v>
      </c>
      <c r="AJ50">
        <f>I!AI48*'Sim_Vt_Of(IxI)'!$M50</f>
        <v>0</v>
      </c>
      <c r="AK50">
        <f>I!AJ48*'Sim_Vt_Of(IxI)'!$M50</f>
        <v>0</v>
      </c>
      <c r="AL50">
        <f>I!AK48*'Sim_Vt_Of(IxI)'!$M50</f>
        <v>0</v>
      </c>
      <c r="AM50">
        <f>I!AL48*'Sim_Vt_Of(IxI)'!$M50</f>
        <v>0</v>
      </c>
      <c r="AN50">
        <f>I!AM48*'Sim_Vt_Of(IxI)'!$M50</f>
        <v>0</v>
      </c>
      <c r="AO50">
        <f>I!AN48*'Sim_Vt_Of(IxI)'!$M50</f>
        <v>0</v>
      </c>
      <c r="AP50">
        <f>I!AO48*'Sim_Vt_Of(IxI)'!$M50</f>
        <v>0</v>
      </c>
      <c r="AQ50">
        <f>I!AP48*'Sim_Vt_Of(IxI)'!$M50</f>
        <v>0</v>
      </c>
      <c r="AR50">
        <f>I!AQ48*'Sim_Vt_Of(IxI)'!$M50</f>
        <v>0</v>
      </c>
      <c r="AS50">
        <f>I!AR48*'Sim_Vt_Of(IxI)'!$M50</f>
        <v>0</v>
      </c>
      <c r="AT50">
        <f>I!AS48*'Sim_Vt_Of(IxI)'!$M50</f>
        <v>0</v>
      </c>
      <c r="AU50">
        <f>I!AT48*'Sim_Vt_Of(IxI)'!$M50</f>
        <v>0</v>
      </c>
      <c r="AV50">
        <f>I!AU48*'Sim_Vt_Of(IxI)'!$M50</f>
        <v>0</v>
      </c>
      <c r="AW50">
        <f>I!AV48*'Sim_Vt_Of(IxI)'!$M50</f>
        <v>0</v>
      </c>
      <c r="AX50">
        <f>I!AW48*'Sim_Vt_Of(IxI)'!$M50</f>
        <v>0</v>
      </c>
      <c r="AY50">
        <f>I!AX48*'Sim_Vt_Of(IxI)'!$M50</f>
        <v>0</v>
      </c>
      <c r="AZ50">
        <f>I!AY48*'Sim_Vt_Of(IxI)'!$M50</f>
        <v>0</v>
      </c>
      <c r="BA50">
        <f>I!AZ48*'Sim_Vt_Of(IxI)'!$M50</f>
        <v>0</v>
      </c>
      <c r="BB50">
        <f>I!BA48*'Sim_Vt_Of(IxI)'!$M50</f>
        <v>0</v>
      </c>
      <c r="BC50">
        <f>I!BB48*'Sim_Vt_Of(IxI)'!$M50</f>
        <v>0</v>
      </c>
      <c r="BD50">
        <f>I!BC48*'Sim_Vt_Of(IxI)'!$M50</f>
        <v>0</v>
      </c>
      <c r="BE50">
        <f>I!BD48*'Sim_Vt_Of(IxI)'!$M50</f>
        <v>0</v>
      </c>
      <c r="BF50">
        <f>I!BE48*'Sim_Vt_Of(IxI)'!$M50</f>
        <v>0</v>
      </c>
      <c r="BG50">
        <f>I!BF48*'Sim_Vt_Of(IxI)'!$M50</f>
        <v>0</v>
      </c>
      <c r="BH50">
        <f>I!BG48*'Sim_Vt_Of(IxI)'!$M50</f>
        <v>0</v>
      </c>
      <c r="BI50">
        <f>I!BH48*'Sim_Vt_Of(IxI)'!$M50</f>
        <v>0</v>
      </c>
      <c r="BJ50">
        <f>I!BI48*'Sim_Vt_Of(IxI)'!$M50</f>
        <v>0</v>
      </c>
      <c r="BK50">
        <f>I!BJ48*'Sim_Vt_Of(IxI)'!$M50</f>
        <v>0</v>
      </c>
      <c r="BL50">
        <f>I!BK48*'Sim_Vt_Of(IxI)'!$M50</f>
        <v>0</v>
      </c>
      <c r="BM50">
        <f>I!BL48*'Sim_Vt_Of(IxI)'!$M50</f>
        <v>0</v>
      </c>
      <c r="BN50">
        <f>I!BM48*'Sim_Vt_Of(IxI)'!$M50</f>
        <v>0</v>
      </c>
      <c r="BO50">
        <f>I!BN48*'Sim_Vt_Of(IxI)'!$M50</f>
        <v>0</v>
      </c>
      <c r="BP50">
        <f>I!BO48*'Sim_Vt_Of(IxI)'!$M50</f>
        <v>0</v>
      </c>
      <c r="BQ50">
        <f>I!BP48*'Sim_Vt_Of(IxI)'!$M50</f>
        <v>0</v>
      </c>
      <c r="BR50">
        <f>I!BQ48*'Sim_Vt_Of(IxI)'!$M50</f>
        <v>0</v>
      </c>
      <c r="BS50">
        <f>I!BR48*'Sim_Vt_Of(IxI)'!$M50</f>
        <v>0</v>
      </c>
      <c r="BT50">
        <f>I!BS48*'Sim_Vt_Of(IxI)'!$M50</f>
        <v>0</v>
      </c>
      <c r="BU50">
        <f>I!BT48*'Sim_Vt_Of(IxI)'!$M50</f>
        <v>0</v>
      </c>
      <c r="BV50">
        <f>I!BU48*'Sim_Vt_Of(IxI)'!$M50</f>
        <v>0</v>
      </c>
      <c r="BW50">
        <f>I!BV48*'Sim_Vt_Of(IxI)'!$M50</f>
        <v>0</v>
      </c>
      <c r="BX50">
        <f>I!BW48*'Sim_Vt_Of(IxI)'!$M50</f>
        <v>0</v>
      </c>
      <c r="BY50">
        <f>I!BX48*'Sim_Vt_Of(IxI)'!$M50</f>
        <v>0</v>
      </c>
    </row>
    <row r="51" spans="1:77" x14ac:dyDescent="0.3">
      <c r="A51" s="105" t="s">
        <v>486</v>
      </c>
      <c r="B51">
        <f>I!A49*'Sim_Vt_Of(IxI)'!$M51</f>
        <v>0</v>
      </c>
      <c r="C51">
        <f>I!B49*'Sim_Vt_Of(IxI)'!$M51</f>
        <v>0</v>
      </c>
      <c r="D51">
        <f>I!C49*'Sim_Vt_Of(IxI)'!$M51</f>
        <v>0</v>
      </c>
      <c r="E51">
        <f>I!D49*'Sim_Vt_Of(IxI)'!$M51</f>
        <v>0</v>
      </c>
      <c r="F51">
        <f>I!E49*'Sim_Vt_Of(IxI)'!$M51</f>
        <v>0</v>
      </c>
      <c r="G51">
        <f>I!F49*'Sim_Vt_Of(IxI)'!$M51</f>
        <v>0</v>
      </c>
      <c r="H51">
        <f>I!G49*'Sim_Vt_Of(IxI)'!$M51</f>
        <v>0</v>
      </c>
      <c r="I51">
        <f>I!H49*'Sim_Vt_Of(IxI)'!$M51</f>
        <v>0</v>
      </c>
      <c r="J51">
        <f>I!I49*'Sim_Vt_Of(IxI)'!$M51</f>
        <v>0</v>
      </c>
      <c r="K51">
        <f>I!J49*'Sim_Vt_Of(IxI)'!$M51</f>
        <v>0</v>
      </c>
      <c r="L51">
        <f>I!K49*'Sim_Vt_Of(IxI)'!$M51</f>
        <v>0</v>
      </c>
      <c r="M51">
        <f>I!L49*'Sim_Vt_Of(IxI)'!$M51</f>
        <v>0</v>
      </c>
      <c r="N51">
        <f>I!M49*'Sim_Vt_Of(IxI)'!$M51</f>
        <v>0</v>
      </c>
      <c r="O51">
        <f>I!N49*'Sim_Vt_Of(IxI)'!$M51</f>
        <v>0</v>
      </c>
      <c r="P51">
        <f>I!O49*'Sim_Vt_Of(IxI)'!$M51</f>
        <v>0</v>
      </c>
      <c r="Q51">
        <f>I!P49*'Sim_Vt_Of(IxI)'!$M51</f>
        <v>0</v>
      </c>
      <c r="R51">
        <f>I!Q49*'Sim_Vt_Of(IxI)'!$M51</f>
        <v>0</v>
      </c>
      <c r="S51">
        <f>I!R49*'Sim_Vt_Of(IxI)'!$M51</f>
        <v>0</v>
      </c>
      <c r="T51">
        <f>I!S49*'Sim_Vt_Of(IxI)'!$M51</f>
        <v>0</v>
      </c>
      <c r="U51">
        <f>I!T49*'Sim_Vt_Of(IxI)'!$M51</f>
        <v>0</v>
      </c>
      <c r="V51">
        <f>I!U49*'Sim_Vt_Of(IxI)'!$M51</f>
        <v>0</v>
      </c>
      <c r="W51">
        <f>I!V49*'Sim_Vt_Of(IxI)'!$M51</f>
        <v>0</v>
      </c>
      <c r="X51">
        <f>I!W49*'Sim_Vt_Of(IxI)'!$M51</f>
        <v>0</v>
      </c>
      <c r="Y51">
        <f>I!X49*'Sim_Vt_Of(IxI)'!$M51</f>
        <v>0</v>
      </c>
      <c r="Z51">
        <f>I!Y49*'Sim_Vt_Of(IxI)'!$M51</f>
        <v>0</v>
      </c>
      <c r="AA51">
        <f>I!Z49*'Sim_Vt_Of(IxI)'!$M51</f>
        <v>0</v>
      </c>
      <c r="AB51">
        <f>I!AA49*'Sim_Vt_Of(IxI)'!$M51</f>
        <v>0</v>
      </c>
      <c r="AC51">
        <f>I!AB49*'Sim_Vt_Of(IxI)'!$M51</f>
        <v>0</v>
      </c>
      <c r="AD51">
        <f>I!AC49*'Sim_Vt_Of(IxI)'!$M51</f>
        <v>0</v>
      </c>
      <c r="AE51">
        <f>I!AD49*'Sim_Vt_Of(IxI)'!$M51</f>
        <v>0</v>
      </c>
      <c r="AF51">
        <f>I!AE49*'Sim_Vt_Of(IxI)'!$M51</f>
        <v>0</v>
      </c>
      <c r="AG51">
        <f>I!AF49*'Sim_Vt_Of(IxI)'!$M51</f>
        <v>0</v>
      </c>
      <c r="AH51">
        <f>I!AG49*'Sim_Vt_Of(IxI)'!$M51</f>
        <v>0</v>
      </c>
      <c r="AI51">
        <f>I!AH49*'Sim_Vt_Of(IxI)'!$M51</f>
        <v>0</v>
      </c>
      <c r="AJ51">
        <f>I!AI49*'Sim_Vt_Of(IxI)'!$M51</f>
        <v>0</v>
      </c>
      <c r="AK51">
        <f>I!AJ49*'Sim_Vt_Of(IxI)'!$M51</f>
        <v>0</v>
      </c>
      <c r="AL51">
        <f>I!AK49*'Sim_Vt_Of(IxI)'!$M51</f>
        <v>0</v>
      </c>
      <c r="AM51">
        <f>I!AL49*'Sim_Vt_Of(IxI)'!$M51</f>
        <v>0</v>
      </c>
      <c r="AN51">
        <f>I!AM49*'Sim_Vt_Of(IxI)'!$M51</f>
        <v>0</v>
      </c>
      <c r="AO51">
        <f>I!AN49*'Sim_Vt_Of(IxI)'!$M51</f>
        <v>0</v>
      </c>
      <c r="AP51">
        <f>I!AO49*'Sim_Vt_Of(IxI)'!$M51</f>
        <v>0</v>
      </c>
      <c r="AQ51">
        <f>I!AP49*'Sim_Vt_Of(IxI)'!$M51</f>
        <v>0</v>
      </c>
      <c r="AR51">
        <f>I!AQ49*'Sim_Vt_Of(IxI)'!$M51</f>
        <v>0</v>
      </c>
      <c r="AS51">
        <f>I!AR49*'Sim_Vt_Of(IxI)'!$M51</f>
        <v>0</v>
      </c>
      <c r="AT51">
        <f>I!AS49*'Sim_Vt_Of(IxI)'!$M51</f>
        <v>0</v>
      </c>
      <c r="AU51">
        <f>I!AT49*'Sim_Vt_Of(IxI)'!$M51</f>
        <v>0</v>
      </c>
      <c r="AV51">
        <f>I!AU49*'Sim_Vt_Of(IxI)'!$M51</f>
        <v>0</v>
      </c>
      <c r="AW51">
        <f>I!AV49*'Sim_Vt_Of(IxI)'!$M51</f>
        <v>0</v>
      </c>
      <c r="AX51">
        <f>I!AW49*'Sim_Vt_Of(IxI)'!$M51</f>
        <v>0</v>
      </c>
      <c r="AY51">
        <f>I!AX49*'Sim_Vt_Of(IxI)'!$M51</f>
        <v>0</v>
      </c>
      <c r="AZ51">
        <f>I!AY49*'Sim_Vt_Of(IxI)'!$M51</f>
        <v>0</v>
      </c>
      <c r="BA51">
        <f>I!AZ49*'Sim_Vt_Of(IxI)'!$M51</f>
        <v>0</v>
      </c>
      <c r="BB51">
        <f>I!BA49*'Sim_Vt_Of(IxI)'!$M51</f>
        <v>0</v>
      </c>
      <c r="BC51">
        <f>I!BB49*'Sim_Vt_Of(IxI)'!$M51</f>
        <v>0</v>
      </c>
      <c r="BD51">
        <f>I!BC49*'Sim_Vt_Of(IxI)'!$M51</f>
        <v>0</v>
      </c>
      <c r="BE51">
        <f>I!BD49*'Sim_Vt_Of(IxI)'!$M51</f>
        <v>0</v>
      </c>
      <c r="BF51">
        <f>I!BE49*'Sim_Vt_Of(IxI)'!$M51</f>
        <v>0</v>
      </c>
      <c r="BG51">
        <f>I!BF49*'Sim_Vt_Of(IxI)'!$M51</f>
        <v>0</v>
      </c>
      <c r="BH51">
        <f>I!BG49*'Sim_Vt_Of(IxI)'!$M51</f>
        <v>0</v>
      </c>
      <c r="BI51">
        <f>I!BH49*'Sim_Vt_Of(IxI)'!$M51</f>
        <v>0</v>
      </c>
      <c r="BJ51">
        <f>I!BI49*'Sim_Vt_Of(IxI)'!$M51</f>
        <v>0</v>
      </c>
      <c r="BK51">
        <f>I!BJ49*'Sim_Vt_Of(IxI)'!$M51</f>
        <v>0</v>
      </c>
      <c r="BL51">
        <f>I!BK49*'Sim_Vt_Of(IxI)'!$M51</f>
        <v>0</v>
      </c>
      <c r="BM51">
        <f>I!BL49*'Sim_Vt_Of(IxI)'!$M51</f>
        <v>0</v>
      </c>
      <c r="BN51">
        <f>I!BM49*'Sim_Vt_Of(IxI)'!$M51</f>
        <v>0</v>
      </c>
      <c r="BO51">
        <f>I!BN49*'Sim_Vt_Of(IxI)'!$M51</f>
        <v>0</v>
      </c>
      <c r="BP51">
        <f>I!BO49*'Sim_Vt_Of(IxI)'!$M51</f>
        <v>0</v>
      </c>
      <c r="BQ51">
        <f>I!BP49*'Sim_Vt_Of(IxI)'!$M51</f>
        <v>0</v>
      </c>
      <c r="BR51">
        <f>I!BQ49*'Sim_Vt_Of(IxI)'!$M51</f>
        <v>0</v>
      </c>
      <c r="BS51">
        <f>I!BR49*'Sim_Vt_Of(IxI)'!$M51</f>
        <v>0</v>
      </c>
      <c r="BT51">
        <f>I!BS49*'Sim_Vt_Of(IxI)'!$M51</f>
        <v>0</v>
      </c>
      <c r="BU51">
        <f>I!BT49*'Sim_Vt_Of(IxI)'!$M51</f>
        <v>0</v>
      </c>
      <c r="BV51">
        <f>I!BU49*'Sim_Vt_Of(IxI)'!$M51</f>
        <v>0</v>
      </c>
      <c r="BW51">
        <f>I!BV49*'Sim_Vt_Of(IxI)'!$M51</f>
        <v>0</v>
      </c>
      <c r="BX51">
        <f>I!BW49*'Sim_Vt_Of(IxI)'!$M51</f>
        <v>0</v>
      </c>
      <c r="BY51">
        <f>I!BX49*'Sim_Vt_Of(IxI)'!$M51</f>
        <v>0</v>
      </c>
    </row>
    <row r="52" spans="1:77" x14ac:dyDescent="0.3">
      <c r="A52" s="105" t="s">
        <v>504</v>
      </c>
      <c r="B52">
        <f>I!A50*'Sim_Vt_Of(IxI)'!$M52</f>
        <v>0</v>
      </c>
      <c r="C52">
        <f>I!B50*'Sim_Vt_Of(IxI)'!$M52</f>
        <v>0</v>
      </c>
      <c r="D52">
        <f>I!C50*'Sim_Vt_Of(IxI)'!$M52</f>
        <v>0</v>
      </c>
      <c r="E52">
        <f>I!D50*'Sim_Vt_Of(IxI)'!$M52</f>
        <v>0</v>
      </c>
      <c r="F52">
        <f>I!E50*'Sim_Vt_Of(IxI)'!$M52</f>
        <v>0</v>
      </c>
      <c r="G52">
        <f>I!F50*'Sim_Vt_Of(IxI)'!$M52</f>
        <v>0</v>
      </c>
      <c r="H52">
        <f>I!G50*'Sim_Vt_Of(IxI)'!$M52</f>
        <v>0</v>
      </c>
      <c r="I52">
        <f>I!H50*'Sim_Vt_Of(IxI)'!$M52</f>
        <v>0</v>
      </c>
      <c r="J52">
        <f>I!I50*'Sim_Vt_Of(IxI)'!$M52</f>
        <v>0</v>
      </c>
      <c r="K52">
        <f>I!J50*'Sim_Vt_Of(IxI)'!$M52</f>
        <v>0</v>
      </c>
      <c r="L52">
        <f>I!K50*'Sim_Vt_Of(IxI)'!$M52</f>
        <v>0</v>
      </c>
      <c r="M52">
        <f>I!L50*'Sim_Vt_Of(IxI)'!$M52</f>
        <v>0</v>
      </c>
      <c r="N52">
        <f>I!M50*'Sim_Vt_Of(IxI)'!$M52</f>
        <v>0</v>
      </c>
      <c r="O52">
        <f>I!N50*'Sim_Vt_Of(IxI)'!$M52</f>
        <v>0</v>
      </c>
      <c r="P52">
        <f>I!O50*'Sim_Vt_Of(IxI)'!$M52</f>
        <v>0</v>
      </c>
      <c r="Q52">
        <f>I!P50*'Sim_Vt_Of(IxI)'!$M52</f>
        <v>0</v>
      </c>
      <c r="R52">
        <f>I!Q50*'Sim_Vt_Of(IxI)'!$M52</f>
        <v>0</v>
      </c>
      <c r="S52">
        <f>I!R50*'Sim_Vt_Of(IxI)'!$M52</f>
        <v>0</v>
      </c>
      <c r="T52">
        <f>I!S50*'Sim_Vt_Of(IxI)'!$M52</f>
        <v>0</v>
      </c>
      <c r="U52">
        <f>I!T50*'Sim_Vt_Of(IxI)'!$M52</f>
        <v>0</v>
      </c>
      <c r="V52">
        <f>I!U50*'Sim_Vt_Of(IxI)'!$M52</f>
        <v>0</v>
      </c>
      <c r="W52">
        <f>I!V50*'Sim_Vt_Of(IxI)'!$M52</f>
        <v>0</v>
      </c>
      <c r="X52">
        <f>I!W50*'Sim_Vt_Of(IxI)'!$M52</f>
        <v>0</v>
      </c>
      <c r="Y52">
        <f>I!X50*'Sim_Vt_Of(IxI)'!$M52</f>
        <v>0</v>
      </c>
      <c r="Z52">
        <f>I!Y50*'Sim_Vt_Of(IxI)'!$M52</f>
        <v>0</v>
      </c>
      <c r="AA52">
        <f>I!Z50*'Sim_Vt_Of(IxI)'!$M52</f>
        <v>0</v>
      </c>
      <c r="AB52">
        <f>I!AA50*'Sim_Vt_Of(IxI)'!$M52</f>
        <v>0</v>
      </c>
      <c r="AC52">
        <f>I!AB50*'Sim_Vt_Of(IxI)'!$M52</f>
        <v>0</v>
      </c>
      <c r="AD52">
        <f>I!AC50*'Sim_Vt_Of(IxI)'!$M52</f>
        <v>0</v>
      </c>
      <c r="AE52">
        <f>I!AD50*'Sim_Vt_Of(IxI)'!$M52</f>
        <v>0</v>
      </c>
      <c r="AF52">
        <f>I!AE50*'Sim_Vt_Of(IxI)'!$M52</f>
        <v>0</v>
      </c>
      <c r="AG52">
        <f>I!AF50*'Sim_Vt_Of(IxI)'!$M52</f>
        <v>0</v>
      </c>
      <c r="AH52">
        <f>I!AG50*'Sim_Vt_Of(IxI)'!$M52</f>
        <v>0</v>
      </c>
      <c r="AI52">
        <f>I!AH50*'Sim_Vt_Of(IxI)'!$M52</f>
        <v>0</v>
      </c>
      <c r="AJ52">
        <f>I!AI50*'Sim_Vt_Of(IxI)'!$M52</f>
        <v>0</v>
      </c>
      <c r="AK52">
        <f>I!AJ50*'Sim_Vt_Of(IxI)'!$M52</f>
        <v>0</v>
      </c>
      <c r="AL52">
        <f>I!AK50*'Sim_Vt_Of(IxI)'!$M52</f>
        <v>0</v>
      </c>
      <c r="AM52">
        <f>I!AL50*'Sim_Vt_Of(IxI)'!$M52</f>
        <v>0</v>
      </c>
      <c r="AN52">
        <f>I!AM50*'Sim_Vt_Of(IxI)'!$M52</f>
        <v>0</v>
      </c>
      <c r="AO52">
        <f>I!AN50*'Sim_Vt_Of(IxI)'!$M52</f>
        <v>0</v>
      </c>
      <c r="AP52">
        <f>I!AO50*'Sim_Vt_Of(IxI)'!$M52</f>
        <v>0</v>
      </c>
      <c r="AQ52">
        <f>I!AP50*'Sim_Vt_Of(IxI)'!$M52</f>
        <v>0</v>
      </c>
      <c r="AR52">
        <f>I!AQ50*'Sim_Vt_Of(IxI)'!$M52</f>
        <v>0</v>
      </c>
      <c r="AS52">
        <f>I!AR50*'Sim_Vt_Of(IxI)'!$M52</f>
        <v>0</v>
      </c>
      <c r="AT52">
        <f>I!AS50*'Sim_Vt_Of(IxI)'!$M52</f>
        <v>0</v>
      </c>
      <c r="AU52">
        <f>I!AT50*'Sim_Vt_Of(IxI)'!$M52</f>
        <v>0</v>
      </c>
      <c r="AV52">
        <f>I!AU50*'Sim_Vt_Of(IxI)'!$M52</f>
        <v>0</v>
      </c>
      <c r="AW52">
        <f>I!AV50*'Sim_Vt_Of(IxI)'!$M52</f>
        <v>0</v>
      </c>
      <c r="AX52">
        <f>I!AW50*'Sim_Vt_Of(IxI)'!$M52</f>
        <v>0</v>
      </c>
      <c r="AY52">
        <f>I!AX50*'Sim_Vt_Of(IxI)'!$M52</f>
        <v>0</v>
      </c>
      <c r="AZ52">
        <f>I!AY50*'Sim_Vt_Of(IxI)'!$M52</f>
        <v>0</v>
      </c>
      <c r="BA52">
        <f>I!AZ50*'Sim_Vt_Of(IxI)'!$M52</f>
        <v>0</v>
      </c>
      <c r="BB52">
        <f>I!BA50*'Sim_Vt_Of(IxI)'!$M52</f>
        <v>0</v>
      </c>
      <c r="BC52">
        <f>I!BB50*'Sim_Vt_Of(IxI)'!$M52</f>
        <v>0</v>
      </c>
      <c r="BD52">
        <f>I!BC50*'Sim_Vt_Of(IxI)'!$M52</f>
        <v>0</v>
      </c>
      <c r="BE52">
        <f>I!BD50*'Sim_Vt_Of(IxI)'!$M52</f>
        <v>0</v>
      </c>
      <c r="BF52">
        <f>I!BE50*'Sim_Vt_Of(IxI)'!$M52</f>
        <v>0</v>
      </c>
      <c r="BG52">
        <f>I!BF50*'Sim_Vt_Of(IxI)'!$M52</f>
        <v>0</v>
      </c>
      <c r="BH52">
        <f>I!BG50*'Sim_Vt_Of(IxI)'!$M52</f>
        <v>0</v>
      </c>
      <c r="BI52">
        <f>I!BH50*'Sim_Vt_Of(IxI)'!$M52</f>
        <v>0</v>
      </c>
      <c r="BJ52">
        <f>I!BI50*'Sim_Vt_Of(IxI)'!$M52</f>
        <v>0</v>
      </c>
      <c r="BK52">
        <f>I!BJ50*'Sim_Vt_Of(IxI)'!$M52</f>
        <v>0</v>
      </c>
      <c r="BL52">
        <f>I!BK50*'Sim_Vt_Of(IxI)'!$M52</f>
        <v>0</v>
      </c>
      <c r="BM52">
        <f>I!BL50*'Sim_Vt_Of(IxI)'!$M52</f>
        <v>0</v>
      </c>
      <c r="BN52">
        <f>I!BM50*'Sim_Vt_Of(IxI)'!$M52</f>
        <v>0</v>
      </c>
      <c r="BO52">
        <f>I!BN50*'Sim_Vt_Of(IxI)'!$M52</f>
        <v>0</v>
      </c>
      <c r="BP52">
        <f>I!BO50*'Sim_Vt_Of(IxI)'!$M52</f>
        <v>0</v>
      </c>
      <c r="BQ52">
        <f>I!BP50*'Sim_Vt_Of(IxI)'!$M52</f>
        <v>0</v>
      </c>
      <c r="BR52">
        <f>I!BQ50*'Sim_Vt_Of(IxI)'!$M52</f>
        <v>0</v>
      </c>
      <c r="BS52">
        <f>I!BR50*'Sim_Vt_Of(IxI)'!$M52</f>
        <v>0</v>
      </c>
      <c r="BT52">
        <f>I!BS50*'Sim_Vt_Of(IxI)'!$M52</f>
        <v>0</v>
      </c>
      <c r="BU52">
        <f>I!BT50*'Sim_Vt_Of(IxI)'!$M52</f>
        <v>0</v>
      </c>
      <c r="BV52">
        <f>I!BU50*'Sim_Vt_Of(IxI)'!$M52</f>
        <v>0</v>
      </c>
      <c r="BW52">
        <f>I!BV50*'Sim_Vt_Of(IxI)'!$M52</f>
        <v>0</v>
      </c>
      <c r="BX52">
        <f>I!BW50*'Sim_Vt_Of(IxI)'!$M52</f>
        <v>0</v>
      </c>
      <c r="BY52">
        <f>I!BX50*'Sim_Vt_Of(IxI)'!$M52</f>
        <v>0</v>
      </c>
    </row>
    <row r="53" spans="1:77" x14ac:dyDescent="0.3">
      <c r="A53" s="105" t="s">
        <v>500</v>
      </c>
      <c r="B53">
        <f>I!A51*'Sim_Vt_Of(IxI)'!$M53</f>
        <v>0</v>
      </c>
      <c r="C53">
        <f>I!B51*'Sim_Vt_Of(IxI)'!$M53</f>
        <v>0</v>
      </c>
      <c r="D53">
        <f>I!C51*'Sim_Vt_Of(IxI)'!$M53</f>
        <v>0</v>
      </c>
      <c r="E53">
        <f>I!D51*'Sim_Vt_Of(IxI)'!$M53</f>
        <v>0</v>
      </c>
      <c r="F53">
        <f>I!E51*'Sim_Vt_Of(IxI)'!$M53</f>
        <v>0</v>
      </c>
      <c r="G53">
        <f>I!F51*'Sim_Vt_Of(IxI)'!$M53</f>
        <v>0</v>
      </c>
      <c r="H53">
        <f>I!G51*'Sim_Vt_Of(IxI)'!$M53</f>
        <v>0</v>
      </c>
      <c r="I53">
        <f>I!H51*'Sim_Vt_Of(IxI)'!$M53</f>
        <v>0</v>
      </c>
      <c r="J53">
        <f>I!I51*'Sim_Vt_Of(IxI)'!$M53</f>
        <v>0</v>
      </c>
      <c r="K53">
        <f>I!J51*'Sim_Vt_Of(IxI)'!$M53</f>
        <v>0</v>
      </c>
      <c r="L53">
        <f>I!K51*'Sim_Vt_Of(IxI)'!$M53</f>
        <v>0</v>
      </c>
      <c r="M53">
        <f>I!L51*'Sim_Vt_Of(IxI)'!$M53</f>
        <v>0</v>
      </c>
      <c r="N53">
        <f>I!M51*'Sim_Vt_Of(IxI)'!$M53</f>
        <v>0</v>
      </c>
      <c r="O53">
        <f>I!N51*'Sim_Vt_Of(IxI)'!$M53</f>
        <v>0</v>
      </c>
      <c r="P53">
        <f>I!O51*'Sim_Vt_Of(IxI)'!$M53</f>
        <v>0</v>
      </c>
      <c r="Q53">
        <f>I!P51*'Sim_Vt_Of(IxI)'!$M53</f>
        <v>0</v>
      </c>
      <c r="R53">
        <f>I!Q51*'Sim_Vt_Of(IxI)'!$M53</f>
        <v>0</v>
      </c>
      <c r="S53">
        <f>I!R51*'Sim_Vt_Of(IxI)'!$M53</f>
        <v>0</v>
      </c>
      <c r="T53">
        <f>I!S51*'Sim_Vt_Of(IxI)'!$M53</f>
        <v>0</v>
      </c>
      <c r="U53">
        <f>I!T51*'Sim_Vt_Of(IxI)'!$M53</f>
        <v>0</v>
      </c>
      <c r="V53">
        <f>I!U51*'Sim_Vt_Of(IxI)'!$M53</f>
        <v>0</v>
      </c>
      <c r="W53">
        <f>I!V51*'Sim_Vt_Of(IxI)'!$M53</f>
        <v>0</v>
      </c>
      <c r="X53">
        <f>I!W51*'Sim_Vt_Of(IxI)'!$M53</f>
        <v>0</v>
      </c>
      <c r="Y53">
        <f>I!X51*'Sim_Vt_Of(IxI)'!$M53</f>
        <v>0</v>
      </c>
      <c r="Z53">
        <f>I!Y51*'Sim_Vt_Of(IxI)'!$M53</f>
        <v>0</v>
      </c>
      <c r="AA53">
        <f>I!Z51*'Sim_Vt_Of(IxI)'!$M53</f>
        <v>0</v>
      </c>
      <c r="AB53">
        <f>I!AA51*'Sim_Vt_Of(IxI)'!$M53</f>
        <v>0</v>
      </c>
      <c r="AC53">
        <f>I!AB51*'Sim_Vt_Of(IxI)'!$M53</f>
        <v>0</v>
      </c>
      <c r="AD53">
        <f>I!AC51*'Sim_Vt_Of(IxI)'!$M53</f>
        <v>0</v>
      </c>
      <c r="AE53">
        <f>I!AD51*'Sim_Vt_Of(IxI)'!$M53</f>
        <v>0</v>
      </c>
      <c r="AF53">
        <f>I!AE51*'Sim_Vt_Of(IxI)'!$M53</f>
        <v>0</v>
      </c>
      <c r="AG53">
        <f>I!AF51*'Sim_Vt_Of(IxI)'!$M53</f>
        <v>0</v>
      </c>
      <c r="AH53">
        <f>I!AG51*'Sim_Vt_Of(IxI)'!$M53</f>
        <v>0</v>
      </c>
      <c r="AI53">
        <f>I!AH51*'Sim_Vt_Of(IxI)'!$M53</f>
        <v>0</v>
      </c>
      <c r="AJ53">
        <f>I!AI51*'Sim_Vt_Of(IxI)'!$M53</f>
        <v>0</v>
      </c>
      <c r="AK53">
        <f>I!AJ51*'Sim_Vt_Of(IxI)'!$M53</f>
        <v>0</v>
      </c>
      <c r="AL53">
        <f>I!AK51*'Sim_Vt_Of(IxI)'!$M53</f>
        <v>0</v>
      </c>
      <c r="AM53">
        <f>I!AL51*'Sim_Vt_Of(IxI)'!$M53</f>
        <v>0</v>
      </c>
      <c r="AN53">
        <f>I!AM51*'Sim_Vt_Of(IxI)'!$M53</f>
        <v>0</v>
      </c>
      <c r="AO53">
        <f>I!AN51*'Sim_Vt_Of(IxI)'!$M53</f>
        <v>0</v>
      </c>
      <c r="AP53">
        <f>I!AO51*'Sim_Vt_Of(IxI)'!$M53</f>
        <v>0</v>
      </c>
      <c r="AQ53">
        <f>I!AP51*'Sim_Vt_Of(IxI)'!$M53</f>
        <v>0</v>
      </c>
      <c r="AR53">
        <f>I!AQ51*'Sim_Vt_Of(IxI)'!$M53</f>
        <v>0</v>
      </c>
      <c r="AS53">
        <f>I!AR51*'Sim_Vt_Of(IxI)'!$M53</f>
        <v>0</v>
      </c>
      <c r="AT53">
        <f>I!AS51*'Sim_Vt_Of(IxI)'!$M53</f>
        <v>0</v>
      </c>
      <c r="AU53">
        <f>I!AT51*'Sim_Vt_Of(IxI)'!$M53</f>
        <v>0</v>
      </c>
      <c r="AV53">
        <f>I!AU51*'Sim_Vt_Of(IxI)'!$M53</f>
        <v>0</v>
      </c>
      <c r="AW53">
        <f>I!AV51*'Sim_Vt_Of(IxI)'!$M53</f>
        <v>0</v>
      </c>
      <c r="AX53">
        <f>I!AW51*'Sim_Vt_Of(IxI)'!$M53</f>
        <v>0</v>
      </c>
      <c r="AY53">
        <f>I!AX51*'Sim_Vt_Of(IxI)'!$M53</f>
        <v>0</v>
      </c>
      <c r="AZ53">
        <f>I!AY51*'Sim_Vt_Of(IxI)'!$M53</f>
        <v>0</v>
      </c>
      <c r="BA53">
        <f>I!AZ51*'Sim_Vt_Of(IxI)'!$M53</f>
        <v>0</v>
      </c>
      <c r="BB53">
        <f>I!BA51*'Sim_Vt_Of(IxI)'!$M53</f>
        <v>0</v>
      </c>
      <c r="BC53">
        <f>I!BB51*'Sim_Vt_Of(IxI)'!$M53</f>
        <v>0</v>
      </c>
      <c r="BD53">
        <f>I!BC51*'Sim_Vt_Of(IxI)'!$M53</f>
        <v>0</v>
      </c>
      <c r="BE53">
        <f>I!BD51*'Sim_Vt_Of(IxI)'!$M53</f>
        <v>0</v>
      </c>
      <c r="BF53">
        <f>I!BE51*'Sim_Vt_Of(IxI)'!$M53</f>
        <v>0</v>
      </c>
      <c r="BG53">
        <f>I!BF51*'Sim_Vt_Of(IxI)'!$M53</f>
        <v>0</v>
      </c>
      <c r="BH53">
        <f>I!BG51*'Sim_Vt_Of(IxI)'!$M53</f>
        <v>0</v>
      </c>
      <c r="BI53">
        <f>I!BH51*'Sim_Vt_Of(IxI)'!$M53</f>
        <v>0</v>
      </c>
      <c r="BJ53">
        <f>I!BI51*'Sim_Vt_Of(IxI)'!$M53</f>
        <v>0</v>
      </c>
      <c r="BK53">
        <f>I!BJ51*'Sim_Vt_Of(IxI)'!$M53</f>
        <v>0</v>
      </c>
      <c r="BL53">
        <f>I!BK51*'Sim_Vt_Of(IxI)'!$M53</f>
        <v>0</v>
      </c>
      <c r="BM53">
        <f>I!BL51*'Sim_Vt_Of(IxI)'!$M53</f>
        <v>0</v>
      </c>
      <c r="BN53">
        <f>I!BM51*'Sim_Vt_Of(IxI)'!$M53</f>
        <v>0</v>
      </c>
      <c r="BO53">
        <f>I!BN51*'Sim_Vt_Of(IxI)'!$M53</f>
        <v>0</v>
      </c>
      <c r="BP53">
        <f>I!BO51*'Sim_Vt_Of(IxI)'!$M53</f>
        <v>0</v>
      </c>
      <c r="BQ53">
        <f>I!BP51*'Sim_Vt_Of(IxI)'!$M53</f>
        <v>0</v>
      </c>
      <c r="BR53">
        <f>I!BQ51*'Sim_Vt_Of(IxI)'!$M53</f>
        <v>0</v>
      </c>
      <c r="BS53">
        <f>I!BR51*'Sim_Vt_Of(IxI)'!$M53</f>
        <v>0</v>
      </c>
      <c r="BT53">
        <f>I!BS51*'Sim_Vt_Of(IxI)'!$M53</f>
        <v>0</v>
      </c>
      <c r="BU53">
        <f>I!BT51*'Sim_Vt_Of(IxI)'!$M53</f>
        <v>0</v>
      </c>
      <c r="BV53">
        <f>I!BU51*'Sim_Vt_Of(IxI)'!$M53</f>
        <v>0</v>
      </c>
      <c r="BW53">
        <f>I!BV51*'Sim_Vt_Of(IxI)'!$M53</f>
        <v>0</v>
      </c>
      <c r="BX53">
        <f>I!BW51*'Sim_Vt_Of(IxI)'!$M53</f>
        <v>0</v>
      </c>
      <c r="BY53">
        <f>I!BX51*'Sim_Vt_Of(IxI)'!$M53</f>
        <v>0</v>
      </c>
    </row>
    <row r="54" spans="1:77" x14ac:dyDescent="0.3">
      <c r="A54" s="105" t="s">
        <v>494</v>
      </c>
      <c r="B54">
        <f>I!A52*'Sim_Vt_Of(IxI)'!$M54</f>
        <v>0</v>
      </c>
      <c r="C54">
        <f>I!B52*'Sim_Vt_Of(IxI)'!$M54</f>
        <v>0</v>
      </c>
      <c r="D54">
        <f>I!C52*'Sim_Vt_Of(IxI)'!$M54</f>
        <v>0</v>
      </c>
      <c r="E54">
        <f>I!D52*'Sim_Vt_Of(IxI)'!$M54</f>
        <v>0</v>
      </c>
      <c r="F54">
        <f>I!E52*'Sim_Vt_Of(IxI)'!$M54</f>
        <v>0</v>
      </c>
      <c r="G54">
        <f>I!F52*'Sim_Vt_Of(IxI)'!$M54</f>
        <v>0</v>
      </c>
      <c r="H54">
        <f>I!G52*'Sim_Vt_Of(IxI)'!$M54</f>
        <v>0</v>
      </c>
      <c r="I54">
        <f>I!H52*'Sim_Vt_Of(IxI)'!$M54</f>
        <v>0</v>
      </c>
      <c r="J54">
        <f>I!I52*'Sim_Vt_Of(IxI)'!$M54</f>
        <v>0</v>
      </c>
      <c r="K54">
        <f>I!J52*'Sim_Vt_Of(IxI)'!$M54</f>
        <v>0</v>
      </c>
      <c r="L54">
        <f>I!K52*'Sim_Vt_Of(IxI)'!$M54</f>
        <v>0</v>
      </c>
      <c r="M54">
        <f>I!L52*'Sim_Vt_Of(IxI)'!$M54</f>
        <v>0</v>
      </c>
      <c r="N54">
        <f>I!M52*'Sim_Vt_Of(IxI)'!$M54</f>
        <v>0</v>
      </c>
      <c r="O54">
        <f>I!N52*'Sim_Vt_Of(IxI)'!$M54</f>
        <v>0</v>
      </c>
      <c r="P54">
        <f>I!O52*'Sim_Vt_Of(IxI)'!$M54</f>
        <v>0</v>
      </c>
      <c r="Q54">
        <f>I!P52*'Sim_Vt_Of(IxI)'!$M54</f>
        <v>0</v>
      </c>
      <c r="R54">
        <f>I!Q52*'Sim_Vt_Of(IxI)'!$M54</f>
        <v>0</v>
      </c>
      <c r="S54">
        <f>I!R52*'Sim_Vt_Of(IxI)'!$M54</f>
        <v>0</v>
      </c>
      <c r="T54">
        <f>I!S52*'Sim_Vt_Of(IxI)'!$M54</f>
        <v>0</v>
      </c>
      <c r="U54">
        <f>I!T52*'Sim_Vt_Of(IxI)'!$M54</f>
        <v>0</v>
      </c>
      <c r="V54">
        <f>I!U52*'Sim_Vt_Of(IxI)'!$M54</f>
        <v>0</v>
      </c>
      <c r="W54">
        <f>I!V52*'Sim_Vt_Of(IxI)'!$M54</f>
        <v>0</v>
      </c>
      <c r="X54">
        <f>I!W52*'Sim_Vt_Of(IxI)'!$M54</f>
        <v>0</v>
      </c>
      <c r="Y54">
        <f>I!X52*'Sim_Vt_Of(IxI)'!$M54</f>
        <v>0</v>
      </c>
      <c r="Z54">
        <f>I!Y52*'Sim_Vt_Of(IxI)'!$M54</f>
        <v>0</v>
      </c>
      <c r="AA54">
        <f>I!Z52*'Sim_Vt_Of(IxI)'!$M54</f>
        <v>0</v>
      </c>
      <c r="AB54">
        <f>I!AA52*'Sim_Vt_Of(IxI)'!$M54</f>
        <v>0</v>
      </c>
      <c r="AC54">
        <f>I!AB52*'Sim_Vt_Of(IxI)'!$M54</f>
        <v>0</v>
      </c>
      <c r="AD54">
        <f>I!AC52*'Sim_Vt_Of(IxI)'!$M54</f>
        <v>0</v>
      </c>
      <c r="AE54">
        <f>I!AD52*'Sim_Vt_Of(IxI)'!$M54</f>
        <v>0</v>
      </c>
      <c r="AF54">
        <f>I!AE52*'Sim_Vt_Of(IxI)'!$M54</f>
        <v>0</v>
      </c>
      <c r="AG54">
        <f>I!AF52*'Sim_Vt_Of(IxI)'!$M54</f>
        <v>0</v>
      </c>
      <c r="AH54">
        <f>I!AG52*'Sim_Vt_Of(IxI)'!$M54</f>
        <v>0</v>
      </c>
      <c r="AI54">
        <f>I!AH52*'Sim_Vt_Of(IxI)'!$M54</f>
        <v>0</v>
      </c>
      <c r="AJ54">
        <f>I!AI52*'Sim_Vt_Of(IxI)'!$M54</f>
        <v>0</v>
      </c>
      <c r="AK54">
        <f>I!AJ52*'Sim_Vt_Of(IxI)'!$M54</f>
        <v>0</v>
      </c>
      <c r="AL54">
        <f>I!AK52*'Sim_Vt_Of(IxI)'!$M54</f>
        <v>0</v>
      </c>
      <c r="AM54">
        <f>I!AL52*'Sim_Vt_Of(IxI)'!$M54</f>
        <v>0</v>
      </c>
      <c r="AN54">
        <f>I!AM52*'Sim_Vt_Of(IxI)'!$M54</f>
        <v>0</v>
      </c>
      <c r="AO54">
        <f>I!AN52*'Sim_Vt_Of(IxI)'!$M54</f>
        <v>0</v>
      </c>
      <c r="AP54">
        <f>I!AO52*'Sim_Vt_Of(IxI)'!$M54</f>
        <v>0</v>
      </c>
      <c r="AQ54">
        <f>I!AP52*'Sim_Vt_Of(IxI)'!$M54</f>
        <v>0</v>
      </c>
      <c r="AR54">
        <f>I!AQ52*'Sim_Vt_Of(IxI)'!$M54</f>
        <v>0</v>
      </c>
      <c r="AS54">
        <f>I!AR52*'Sim_Vt_Of(IxI)'!$M54</f>
        <v>0</v>
      </c>
      <c r="AT54">
        <f>I!AS52*'Sim_Vt_Of(IxI)'!$M54</f>
        <v>0</v>
      </c>
      <c r="AU54">
        <f>I!AT52*'Sim_Vt_Of(IxI)'!$M54</f>
        <v>0</v>
      </c>
      <c r="AV54">
        <f>I!AU52*'Sim_Vt_Of(IxI)'!$M54</f>
        <v>0</v>
      </c>
      <c r="AW54">
        <f>I!AV52*'Sim_Vt_Of(IxI)'!$M54</f>
        <v>0</v>
      </c>
      <c r="AX54">
        <f>I!AW52*'Sim_Vt_Of(IxI)'!$M54</f>
        <v>0</v>
      </c>
      <c r="AY54">
        <f>I!AX52*'Sim_Vt_Of(IxI)'!$M54</f>
        <v>0</v>
      </c>
      <c r="AZ54">
        <f>I!AY52*'Sim_Vt_Of(IxI)'!$M54</f>
        <v>0</v>
      </c>
      <c r="BA54">
        <f>I!AZ52*'Sim_Vt_Of(IxI)'!$M54</f>
        <v>0</v>
      </c>
      <c r="BB54">
        <f>I!BA52*'Sim_Vt_Of(IxI)'!$M54</f>
        <v>0</v>
      </c>
      <c r="BC54">
        <f>I!BB52*'Sim_Vt_Of(IxI)'!$M54</f>
        <v>0</v>
      </c>
      <c r="BD54">
        <f>I!BC52*'Sim_Vt_Of(IxI)'!$M54</f>
        <v>0</v>
      </c>
      <c r="BE54">
        <f>I!BD52*'Sim_Vt_Of(IxI)'!$M54</f>
        <v>0</v>
      </c>
      <c r="BF54">
        <f>I!BE52*'Sim_Vt_Of(IxI)'!$M54</f>
        <v>0</v>
      </c>
      <c r="BG54">
        <f>I!BF52*'Sim_Vt_Of(IxI)'!$M54</f>
        <v>0</v>
      </c>
      <c r="BH54">
        <f>I!BG52*'Sim_Vt_Of(IxI)'!$M54</f>
        <v>0</v>
      </c>
      <c r="BI54">
        <f>I!BH52*'Sim_Vt_Of(IxI)'!$M54</f>
        <v>0</v>
      </c>
      <c r="BJ54">
        <f>I!BI52*'Sim_Vt_Of(IxI)'!$M54</f>
        <v>0</v>
      </c>
      <c r="BK54">
        <f>I!BJ52*'Sim_Vt_Of(IxI)'!$M54</f>
        <v>0</v>
      </c>
      <c r="BL54">
        <f>I!BK52*'Sim_Vt_Of(IxI)'!$M54</f>
        <v>0</v>
      </c>
      <c r="BM54">
        <f>I!BL52*'Sim_Vt_Of(IxI)'!$M54</f>
        <v>0</v>
      </c>
      <c r="BN54">
        <f>I!BM52*'Sim_Vt_Of(IxI)'!$M54</f>
        <v>0</v>
      </c>
      <c r="BO54">
        <f>I!BN52*'Sim_Vt_Of(IxI)'!$M54</f>
        <v>0</v>
      </c>
      <c r="BP54">
        <f>I!BO52*'Sim_Vt_Of(IxI)'!$M54</f>
        <v>0</v>
      </c>
      <c r="BQ54">
        <f>I!BP52*'Sim_Vt_Of(IxI)'!$M54</f>
        <v>0</v>
      </c>
      <c r="BR54">
        <f>I!BQ52*'Sim_Vt_Of(IxI)'!$M54</f>
        <v>0</v>
      </c>
      <c r="BS54">
        <f>I!BR52*'Sim_Vt_Of(IxI)'!$M54</f>
        <v>0</v>
      </c>
      <c r="BT54">
        <f>I!BS52*'Sim_Vt_Of(IxI)'!$M54</f>
        <v>0</v>
      </c>
      <c r="BU54">
        <f>I!BT52*'Sim_Vt_Of(IxI)'!$M54</f>
        <v>0</v>
      </c>
      <c r="BV54">
        <f>I!BU52*'Sim_Vt_Of(IxI)'!$M54</f>
        <v>0</v>
      </c>
      <c r="BW54">
        <f>I!BV52*'Sim_Vt_Of(IxI)'!$M54</f>
        <v>0</v>
      </c>
      <c r="BX54">
        <f>I!BW52*'Sim_Vt_Of(IxI)'!$M54</f>
        <v>0</v>
      </c>
      <c r="BY54">
        <f>I!BX52*'Sim_Vt_Of(IxI)'!$M54</f>
        <v>0</v>
      </c>
    </row>
    <row r="55" spans="1:77" x14ac:dyDescent="0.3">
      <c r="A55" s="105" t="s">
        <v>514</v>
      </c>
      <c r="B55">
        <f>I!A53*'Sim_Vt_Of(IxI)'!$M55</f>
        <v>0</v>
      </c>
      <c r="C55">
        <f>I!B53*'Sim_Vt_Of(IxI)'!$M55</f>
        <v>0</v>
      </c>
      <c r="D55">
        <f>I!C53*'Sim_Vt_Of(IxI)'!$M55</f>
        <v>0</v>
      </c>
      <c r="E55">
        <f>I!D53*'Sim_Vt_Of(IxI)'!$M55</f>
        <v>0</v>
      </c>
      <c r="F55">
        <f>I!E53*'Sim_Vt_Of(IxI)'!$M55</f>
        <v>0</v>
      </c>
      <c r="G55">
        <f>I!F53*'Sim_Vt_Of(IxI)'!$M55</f>
        <v>0</v>
      </c>
      <c r="H55">
        <f>I!G53*'Sim_Vt_Of(IxI)'!$M55</f>
        <v>0</v>
      </c>
      <c r="I55">
        <f>I!H53*'Sim_Vt_Of(IxI)'!$M55</f>
        <v>0</v>
      </c>
      <c r="J55">
        <f>I!I53*'Sim_Vt_Of(IxI)'!$M55</f>
        <v>0</v>
      </c>
      <c r="K55">
        <f>I!J53*'Sim_Vt_Of(IxI)'!$M55</f>
        <v>0</v>
      </c>
      <c r="L55">
        <f>I!K53*'Sim_Vt_Of(IxI)'!$M55</f>
        <v>0</v>
      </c>
      <c r="M55">
        <f>I!L53*'Sim_Vt_Of(IxI)'!$M55</f>
        <v>0</v>
      </c>
      <c r="N55">
        <f>I!M53*'Sim_Vt_Of(IxI)'!$M55</f>
        <v>0</v>
      </c>
      <c r="O55">
        <f>I!N53*'Sim_Vt_Of(IxI)'!$M55</f>
        <v>0</v>
      </c>
      <c r="P55">
        <f>I!O53*'Sim_Vt_Of(IxI)'!$M55</f>
        <v>0</v>
      </c>
      <c r="Q55">
        <f>I!P53*'Sim_Vt_Of(IxI)'!$M55</f>
        <v>0</v>
      </c>
      <c r="R55">
        <f>I!Q53*'Sim_Vt_Of(IxI)'!$M55</f>
        <v>0</v>
      </c>
      <c r="S55">
        <f>I!R53*'Sim_Vt_Of(IxI)'!$M55</f>
        <v>0</v>
      </c>
      <c r="T55">
        <f>I!S53*'Sim_Vt_Of(IxI)'!$M55</f>
        <v>0</v>
      </c>
      <c r="U55">
        <f>I!T53*'Sim_Vt_Of(IxI)'!$M55</f>
        <v>0</v>
      </c>
      <c r="V55">
        <f>I!U53*'Sim_Vt_Of(IxI)'!$M55</f>
        <v>0</v>
      </c>
      <c r="W55">
        <f>I!V53*'Sim_Vt_Of(IxI)'!$M55</f>
        <v>0</v>
      </c>
      <c r="X55">
        <f>I!W53*'Sim_Vt_Of(IxI)'!$M55</f>
        <v>0</v>
      </c>
      <c r="Y55">
        <f>I!X53*'Sim_Vt_Of(IxI)'!$M55</f>
        <v>0</v>
      </c>
      <c r="Z55">
        <f>I!Y53*'Sim_Vt_Of(IxI)'!$M55</f>
        <v>0</v>
      </c>
      <c r="AA55">
        <f>I!Z53*'Sim_Vt_Of(IxI)'!$M55</f>
        <v>0</v>
      </c>
      <c r="AB55">
        <f>I!AA53*'Sim_Vt_Of(IxI)'!$M55</f>
        <v>0</v>
      </c>
      <c r="AC55">
        <f>I!AB53*'Sim_Vt_Of(IxI)'!$M55</f>
        <v>0</v>
      </c>
      <c r="AD55">
        <f>I!AC53*'Sim_Vt_Of(IxI)'!$M55</f>
        <v>0</v>
      </c>
      <c r="AE55">
        <f>I!AD53*'Sim_Vt_Of(IxI)'!$M55</f>
        <v>0</v>
      </c>
      <c r="AF55">
        <f>I!AE53*'Sim_Vt_Of(IxI)'!$M55</f>
        <v>0</v>
      </c>
      <c r="AG55">
        <f>I!AF53*'Sim_Vt_Of(IxI)'!$M55</f>
        <v>0</v>
      </c>
      <c r="AH55">
        <f>I!AG53*'Sim_Vt_Of(IxI)'!$M55</f>
        <v>0</v>
      </c>
      <c r="AI55">
        <f>I!AH53*'Sim_Vt_Of(IxI)'!$M55</f>
        <v>0</v>
      </c>
      <c r="AJ55">
        <f>I!AI53*'Sim_Vt_Of(IxI)'!$M55</f>
        <v>0</v>
      </c>
      <c r="AK55">
        <f>I!AJ53*'Sim_Vt_Of(IxI)'!$M55</f>
        <v>0</v>
      </c>
      <c r="AL55">
        <f>I!AK53*'Sim_Vt_Of(IxI)'!$M55</f>
        <v>0</v>
      </c>
      <c r="AM55">
        <f>I!AL53*'Sim_Vt_Of(IxI)'!$M55</f>
        <v>0</v>
      </c>
      <c r="AN55">
        <f>I!AM53*'Sim_Vt_Of(IxI)'!$M55</f>
        <v>0</v>
      </c>
      <c r="AO55">
        <f>I!AN53*'Sim_Vt_Of(IxI)'!$M55</f>
        <v>0</v>
      </c>
      <c r="AP55">
        <f>I!AO53*'Sim_Vt_Of(IxI)'!$M55</f>
        <v>0</v>
      </c>
      <c r="AQ55">
        <f>I!AP53*'Sim_Vt_Of(IxI)'!$M55</f>
        <v>0</v>
      </c>
      <c r="AR55">
        <f>I!AQ53*'Sim_Vt_Of(IxI)'!$M55</f>
        <v>0</v>
      </c>
      <c r="AS55">
        <f>I!AR53*'Sim_Vt_Of(IxI)'!$M55</f>
        <v>0</v>
      </c>
      <c r="AT55">
        <f>I!AS53*'Sim_Vt_Of(IxI)'!$M55</f>
        <v>0</v>
      </c>
      <c r="AU55">
        <f>I!AT53*'Sim_Vt_Of(IxI)'!$M55</f>
        <v>0</v>
      </c>
      <c r="AV55">
        <f>I!AU53*'Sim_Vt_Of(IxI)'!$M55</f>
        <v>0</v>
      </c>
      <c r="AW55">
        <f>I!AV53*'Sim_Vt_Of(IxI)'!$M55</f>
        <v>0</v>
      </c>
      <c r="AX55">
        <f>I!AW53*'Sim_Vt_Of(IxI)'!$M55</f>
        <v>0</v>
      </c>
      <c r="AY55">
        <f>I!AX53*'Sim_Vt_Of(IxI)'!$M55</f>
        <v>0</v>
      </c>
      <c r="AZ55">
        <f>I!AY53*'Sim_Vt_Of(IxI)'!$M55</f>
        <v>0</v>
      </c>
      <c r="BA55">
        <f>I!AZ53*'Sim_Vt_Of(IxI)'!$M55</f>
        <v>0</v>
      </c>
      <c r="BB55">
        <f>I!BA53*'Sim_Vt_Of(IxI)'!$M55</f>
        <v>0</v>
      </c>
      <c r="BC55">
        <f>I!BB53*'Sim_Vt_Of(IxI)'!$M55</f>
        <v>0</v>
      </c>
      <c r="BD55">
        <f>I!BC53*'Sim_Vt_Of(IxI)'!$M55</f>
        <v>0</v>
      </c>
      <c r="BE55">
        <f>I!BD53*'Sim_Vt_Of(IxI)'!$M55</f>
        <v>0</v>
      </c>
      <c r="BF55">
        <f>I!BE53*'Sim_Vt_Of(IxI)'!$M55</f>
        <v>0</v>
      </c>
      <c r="BG55">
        <f>I!BF53*'Sim_Vt_Of(IxI)'!$M55</f>
        <v>0</v>
      </c>
      <c r="BH55">
        <f>I!BG53*'Sim_Vt_Of(IxI)'!$M55</f>
        <v>0</v>
      </c>
      <c r="BI55">
        <f>I!BH53*'Sim_Vt_Of(IxI)'!$M55</f>
        <v>0</v>
      </c>
      <c r="BJ55">
        <f>I!BI53*'Sim_Vt_Of(IxI)'!$M55</f>
        <v>0</v>
      </c>
      <c r="BK55">
        <f>I!BJ53*'Sim_Vt_Of(IxI)'!$M55</f>
        <v>0</v>
      </c>
      <c r="BL55">
        <f>I!BK53*'Sim_Vt_Of(IxI)'!$M55</f>
        <v>0</v>
      </c>
      <c r="BM55">
        <f>I!BL53*'Sim_Vt_Of(IxI)'!$M55</f>
        <v>0</v>
      </c>
      <c r="BN55">
        <f>I!BM53*'Sim_Vt_Of(IxI)'!$M55</f>
        <v>0</v>
      </c>
      <c r="BO55">
        <f>I!BN53*'Sim_Vt_Of(IxI)'!$M55</f>
        <v>0</v>
      </c>
      <c r="BP55">
        <f>I!BO53*'Sim_Vt_Of(IxI)'!$M55</f>
        <v>0</v>
      </c>
      <c r="BQ55">
        <f>I!BP53*'Sim_Vt_Of(IxI)'!$M55</f>
        <v>0</v>
      </c>
      <c r="BR55">
        <f>I!BQ53*'Sim_Vt_Of(IxI)'!$M55</f>
        <v>0</v>
      </c>
      <c r="BS55">
        <f>I!BR53*'Sim_Vt_Of(IxI)'!$M55</f>
        <v>0</v>
      </c>
      <c r="BT55">
        <f>I!BS53*'Sim_Vt_Of(IxI)'!$M55</f>
        <v>0</v>
      </c>
      <c r="BU55">
        <f>I!BT53*'Sim_Vt_Of(IxI)'!$M55</f>
        <v>0</v>
      </c>
      <c r="BV55">
        <f>I!BU53*'Sim_Vt_Of(IxI)'!$M55</f>
        <v>0</v>
      </c>
      <c r="BW55">
        <f>I!BV53*'Sim_Vt_Of(IxI)'!$M55</f>
        <v>0</v>
      </c>
      <c r="BX55">
        <f>I!BW53*'Sim_Vt_Of(IxI)'!$M55</f>
        <v>0</v>
      </c>
      <c r="BY55">
        <f>I!BX53*'Sim_Vt_Of(IxI)'!$M55</f>
        <v>0</v>
      </c>
    </row>
    <row r="56" spans="1:77" x14ac:dyDescent="0.3">
      <c r="A56" s="105" t="s">
        <v>464</v>
      </c>
      <c r="B56">
        <f>I!A54*'Sim_Vt_Of(IxI)'!$M56</f>
        <v>0</v>
      </c>
      <c r="C56">
        <f>I!B54*'Sim_Vt_Of(IxI)'!$M56</f>
        <v>0</v>
      </c>
      <c r="D56">
        <f>I!C54*'Sim_Vt_Of(IxI)'!$M56</f>
        <v>0</v>
      </c>
      <c r="E56">
        <f>I!D54*'Sim_Vt_Of(IxI)'!$M56</f>
        <v>0</v>
      </c>
      <c r="F56">
        <f>I!E54*'Sim_Vt_Of(IxI)'!$M56</f>
        <v>0</v>
      </c>
      <c r="G56">
        <f>I!F54*'Sim_Vt_Of(IxI)'!$M56</f>
        <v>0</v>
      </c>
      <c r="H56">
        <f>I!G54*'Sim_Vt_Of(IxI)'!$M56</f>
        <v>0</v>
      </c>
      <c r="I56">
        <f>I!H54*'Sim_Vt_Of(IxI)'!$M56</f>
        <v>0</v>
      </c>
      <c r="J56">
        <f>I!I54*'Sim_Vt_Of(IxI)'!$M56</f>
        <v>0</v>
      </c>
      <c r="K56">
        <f>I!J54*'Sim_Vt_Of(IxI)'!$M56</f>
        <v>0</v>
      </c>
      <c r="L56">
        <f>I!K54*'Sim_Vt_Of(IxI)'!$M56</f>
        <v>0</v>
      </c>
      <c r="M56">
        <f>I!L54*'Sim_Vt_Of(IxI)'!$M56</f>
        <v>0</v>
      </c>
      <c r="N56">
        <f>I!M54*'Sim_Vt_Of(IxI)'!$M56</f>
        <v>0</v>
      </c>
      <c r="O56">
        <f>I!N54*'Sim_Vt_Of(IxI)'!$M56</f>
        <v>0</v>
      </c>
      <c r="P56">
        <f>I!O54*'Sim_Vt_Of(IxI)'!$M56</f>
        <v>0</v>
      </c>
      <c r="Q56">
        <f>I!P54*'Sim_Vt_Of(IxI)'!$M56</f>
        <v>0</v>
      </c>
      <c r="R56">
        <f>I!Q54*'Sim_Vt_Of(IxI)'!$M56</f>
        <v>0</v>
      </c>
      <c r="S56">
        <f>I!R54*'Sim_Vt_Of(IxI)'!$M56</f>
        <v>0</v>
      </c>
      <c r="T56">
        <f>I!S54*'Sim_Vt_Of(IxI)'!$M56</f>
        <v>0</v>
      </c>
      <c r="U56">
        <f>I!T54*'Sim_Vt_Of(IxI)'!$M56</f>
        <v>0</v>
      </c>
      <c r="V56">
        <f>I!U54*'Sim_Vt_Of(IxI)'!$M56</f>
        <v>0</v>
      </c>
      <c r="W56">
        <f>I!V54*'Sim_Vt_Of(IxI)'!$M56</f>
        <v>0</v>
      </c>
      <c r="X56">
        <f>I!W54*'Sim_Vt_Of(IxI)'!$M56</f>
        <v>0</v>
      </c>
      <c r="Y56">
        <f>I!X54*'Sim_Vt_Of(IxI)'!$M56</f>
        <v>0</v>
      </c>
      <c r="Z56">
        <f>I!Y54*'Sim_Vt_Of(IxI)'!$M56</f>
        <v>0</v>
      </c>
      <c r="AA56">
        <f>I!Z54*'Sim_Vt_Of(IxI)'!$M56</f>
        <v>0</v>
      </c>
      <c r="AB56">
        <f>I!AA54*'Sim_Vt_Of(IxI)'!$M56</f>
        <v>0</v>
      </c>
      <c r="AC56">
        <f>I!AB54*'Sim_Vt_Of(IxI)'!$M56</f>
        <v>0</v>
      </c>
      <c r="AD56">
        <f>I!AC54*'Sim_Vt_Of(IxI)'!$M56</f>
        <v>0</v>
      </c>
      <c r="AE56">
        <f>I!AD54*'Sim_Vt_Of(IxI)'!$M56</f>
        <v>0</v>
      </c>
      <c r="AF56">
        <f>I!AE54*'Sim_Vt_Of(IxI)'!$M56</f>
        <v>0</v>
      </c>
      <c r="AG56">
        <f>I!AF54*'Sim_Vt_Of(IxI)'!$M56</f>
        <v>0</v>
      </c>
      <c r="AH56">
        <f>I!AG54*'Sim_Vt_Of(IxI)'!$M56</f>
        <v>0</v>
      </c>
      <c r="AI56">
        <f>I!AH54*'Sim_Vt_Of(IxI)'!$M56</f>
        <v>0</v>
      </c>
      <c r="AJ56">
        <f>I!AI54*'Sim_Vt_Of(IxI)'!$M56</f>
        <v>0</v>
      </c>
      <c r="AK56">
        <f>I!AJ54*'Sim_Vt_Of(IxI)'!$M56</f>
        <v>0</v>
      </c>
      <c r="AL56">
        <f>I!AK54*'Sim_Vt_Of(IxI)'!$M56</f>
        <v>0</v>
      </c>
      <c r="AM56">
        <f>I!AL54*'Sim_Vt_Of(IxI)'!$M56</f>
        <v>0</v>
      </c>
      <c r="AN56">
        <f>I!AM54*'Sim_Vt_Of(IxI)'!$M56</f>
        <v>0</v>
      </c>
      <c r="AO56">
        <f>I!AN54*'Sim_Vt_Of(IxI)'!$M56</f>
        <v>0</v>
      </c>
      <c r="AP56">
        <f>I!AO54*'Sim_Vt_Of(IxI)'!$M56</f>
        <v>0</v>
      </c>
      <c r="AQ56">
        <f>I!AP54*'Sim_Vt_Of(IxI)'!$M56</f>
        <v>0</v>
      </c>
      <c r="AR56">
        <f>I!AQ54*'Sim_Vt_Of(IxI)'!$M56</f>
        <v>0</v>
      </c>
      <c r="AS56">
        <f>I!AR54*'Sim_Vt_Of(IxI)'!$M56</f>
        <v>0</v>
      </c>
      <c r="AT56">
        <f>I!AS54*'Sim_Vt_Of(IxI)'!$M56</f>
        <v>0</v>
      </c>
      <c r="AU56">
        <f>I!AT54*'Sim_Vt_Of(IxI)'!$M56</f>
        <v>0</v>
      </c>
      <c r="AV56">
        <f>I!AU54*'Sim_Vt_Of(IxI)'!$M56</f>
        <v>0</v>
      </c>
      <c r="AW56">
        <f>I!AV54*'Sim_Vt_Of(IxI)'!$M56</f>
        <v>0</v>
      </c>
      <c r="AX56">
        <f>I!AW54*'Sim_Vt_Of(IxI)'!$M56</f>
        <v>0</v>
      </c>
      <c r="AY56">
        <f>I!AX54*'Sim_Vt_Of(IxI)'!$M56</f>
        <v>0</v>
      </c>
      <c r="AZ56">
        <f>I!AY54*'Sim_Vt_Of(IxI)'!$M56</f>
        <v>0</v>
      </c>
      <c r="BA56">
        <f>I!AZ54*'Sim_Vt_Of(IxI)'!$M56</f>
        <v>0</v>
      </c>
      <c r="BB56">
        <f>I!BA54*'Sim_Vt_Of(IxI)'!$M56</f>
        <v>0</v>
      </c>
      <c r="BC56">
        <f>I!BB54*'Sim_Vt_Of(IxI)'!$M56</f>
        <v>0</v>
      </c>
      <c r="BD56">
        <f>I!BC54*'Sim_Vt_Of(IxI)'!$M56</f>
        <v>0</v>
      </c>
      <c r="BE56">
        <f>I!BD54*'Sim_Vt_Of(IxI)'!$M56</f>
        <v>0</v>
      </c>
      <c r="BF56">
        <f>I!BE54*'Sim_Vt_Of(IxI)'!$M56</f>
        <v>0</v>
      </c>
      <c r="BG56">
        <f>I!BF54*'Sim_Vt_Of(IxI)'!$M56</f>
        <v>0</v>
      </c>
      <c r="BH56">
        <f>I!BG54*'Sim_Vt_Of(IxI)'!$M56</f>
        <v>0</v>
      </c>
      <c r="BI56">
        <f>I!BH54*'Sim_Vt_Of(IxI)'!$M56</f>
        <v>0</v>
      </c>
      <c r="BJ56">
        <f>I!BI54*'Sim_Vt_Of(IxI)'!$M56</f>
        <v>0</v>
      </c>
      <c r="BK56">
        <f>I!BJ54*'Sim_Vt_Of(IxI)'!$M56</f>
        <v>0</v>
      </c>
      <c r="BL56">
        <f>I!BK54*'Sim_Vt_Of(IxI)'!$M56</f>
        <v>0</v>
      </c>
      <c r="BM56">
        <f>I!BL54*'Sim_Vt_Of(IxI)'!$M56</f>
        <v>0</v>
      </c>
      <c r="BN56">
        <f>I!BM54*'Sim_Vt_Of(IxI)'!$M56</f>
        <v>0</v>
      </c>
      <c r="BO56">
        <f>I!BN54*'Sim_Vt_Of(IxI)'!$M56</f>
        <v>0</v>
      </c>
      <c r="BP56">
        <f>I!BO54*'Sim_Vt_Of(IxI)'!$M56</f>
        <v>0</v>
      </c>
      <c r="BQ56">
        <f>I!BP54*'Sim_Vt_Of(IxI)'!$M56</f>
        <v>0</v>
      </c>
      <c r="BR56">
        <f>I!BQ54*'Sim_Vt_Of(IxI)'!$M56</f>
        <v>0</v>
      </c>
      <c r="BS56">
        <f>I!BR54*'Sim_Vt_Of(IxI)'!$M56</f>
        <v>0</v>
      </c>
      <c r="BT56">
        <f>I!BS54*'Sim_Vt_Of(IxI)'!$M56</f>
        <v>0</v>
      </c>
      <c r="BU56">
        <f>I!BT54*'Sim_Vt_Of(IxI)'!$M56</f>
        <v>0</v>
      </c>
      <c r="BV56">
        <f>I!BU54*'Sim_Vt_Of(IxI)'!$M56</f>
        <v>0</v>
      </c>
      <c r="BW56">
        <f>I!BV54*'Sim_Vt_Of(IxI)'!$M56</f>
        <v>0</v>
      </c>
      <c r="BX56">
        <f>I!BW54*'Sim_Vt_Of(IxI)'!$M56</f>
        <v>0</v>
      </c>
      <c r="BY56">
        <f>I!BX54*'Sim_Vt_Of(IxI)'!$M56</f>
        <v>0</v>
      </c>
    </row>
    <row r="57" spans="1:77" x14ac:dyDescent="0.3">
      <c r="A57" s="105" t="s">
        <v>468</v>
      </c>
      <c r="B57">
        <f>I!A55*'Sim_Vt_Of(IxI)'!$M57</f>
        <v>0</v>
      </c>
      <c r="C57">
        <f>I!B55*'Sim_Vt_Of(IxI)'!$M57</f>
        <v>0</v>
      </c>
      <c r="D57">
        <f>I!C55*'Sim_Vt_Of(IxI)'!$M57</f>
        <v>0</v>
      </c>
      <c r="E57">
        <f>I!D55*'Sim_Vt_Of(IxI)'!$M57</f>
        <v>0</v>
      </c>
      <c r="F57">
        <f>I!E55*'Sim_Vt_Of(IxI)'!$M57</f>
        <v>0</v>
      </c>
      <c r="G57">
        <f>I!F55*'Sim_Vt_Of(IxI)'!$M57</f>
        <v>0</v>
      </c>
      <c r="H57">
        <f>I!G55*'Sim_Vt_Of(IxI)'!$M57</f>
        <v>0</v>
      </c>
      <c r="I57">
        <f>I!H55*'Sim_Vt_Of(IxI)'!$M57</f>
        <v>0</v>
      </c>
      <c r="J57">
        <f>I!I55*'Sim_Vt_Of(IxI)'!$M57</f>
        <v>0</v>
      </c>
      <c r="K57">
        <f>I!J55*'Sim_Vt_Of(IxI)'!$M57</f>
        <v>0</v>
      </c>
      <c r="L57">
        <f>I!K55*'Sim_Vt_Of(IxI)'!$M57</f>
        <v>0</v>
      </c>
      <c r="M57">
        <f>I!L55*'Sim_Vt_Of(IxI)'!$M57</f>
        <v>0</v>
      </c>
      <c r="N57">
        <f>I!M55*'Sim_Vt_Of(IxI)'!$M57</f>
        <v>0</v>
      </c>
      <c r="O57">
        <f>I!N55*'Sim_Vt_Of(IxI)'!$M57</f>
        <v>0</v>
      </c>
      <c r="P57">
        <f>I!O55*'Sim_Vt_Of(IxI)'!$M57</f>
        <v>0</v>
      </c>
      <c r="Q57">
        <f>I!P55*'Sim_Vt_Of(IxI)'!$M57</f>
        <v>0</v>
      </c>
      <c r="R57">
        <f>I!Q55*'Sim_Vt_Of(IxI)'!$M57</f>
        <v>0</v>
      </c>
      <c r="S57">
        <f>I!R55*'Sim_Vt_Of(IxI)'!$M57</f>
        <v>0</v>
      </c>
      <c r="T57">
        <f>I!S55*'Sim_Vt_Of(IxI)'!$M57</f>
        <v>0</v>
      </c>
      <c r="U57">
        <f>I!T55*'Sim_Vt_Of(IxI)'!$M57</f>
        <v>0</v>
      </c>
      <c r="V57">
        <f>I!U55*'Sim_Vt_Of(IxI)'!$M57</f>
        <v>0</v>
      </c>
      <c r="W57">
        <f>I!V55*'Sim_Vt_Of(IxI)'!$M57</f>
        <v>0</v>
      </c>
      <c r="X57">
        <f>I!W55*'Sim_Vt_Of(IxI)'!$M57</f>
        <v>0</v>
      </c>
      <c r="Y57">
        <f>I!X55*'Sim_Vt_Of(IxI)'!$M57</f>
        <v>0</v>
      </c>
      <c r="Z57">
        <f>I!Y55*'Sim_Vt_Of(IxI)'!$M57</f>
        <v>0</v>
      </c>
      <c r="AA57">
        <f>I!Z55*'Sim_Vt_Of(IxI)'!$M57</f>
        <v>0</v>
      </c>
      <c r="AB57">
        <f>I!AA55*'Sim_Vt_Of(IxI)'!$M57</f>
        <v>0</v>
      </c>
      <c r="AC57">
        <f>I!AB55*'Sim_Vt_Of(IxI)'!$M57</f>
        <v>0</v>
      </c>
      <c r="AD57">
        <f>I!AC55*'Sim_Vt_Of(IxI)'!$M57</f>
        <v>0</v>
      </c>
      <c r="AE57">
        <f>I!AD55*'Sim_Vt_Of(IxI)'!$M57</f>
        <v>0</v>
      </c>
      <c r="AF57">
        <f>I!AE55*'Sim_Vt_Of(IxI)'!$M57</f>
        <v>0</v>
      </c>
      <c r="AG57">
        <f>I!AF55*'Sim_Vt_Of(IxI)'!$M57</f>
        <v>0</v>
      </c>
      <c r="AH57">
        <f>I!AG55*'Sim_Vt_Of(IxI)'!$M57</f>
        <v>0</v>
      </c>
      <c r="AI57">
        <f>I!AH55*'Sim_Vt_Of(IxI)'!$M57</f>
        <v>0</v>
      </c>
      <c r="AJ57">
        <f>I!AI55*'Sim_Vt_Of(IxI)'!$M57</f>
        <v>0</v>
      </c>
      <c r="AK57">
        <f>I!AJ55*'Sim_Vt_Of(IxI)'!$M57</f>
        <v>0</v>
      </c>
      <c r="AL57">
        <f>I!AK55*'Sim_Vt_Of(IxI)'!$M57</f>
        <v>0</v>
      </c>
      <c r="AM57">
        <f>I!AL55*'Sim_Vt_Of(IxI)'!$M57</f>
        <v>0</v>
      </c>
      <c r="AN57">
        <f>I!AM55*'Sim_Vt_Of(IxI)'!$M57</f>
        <v>0</v>
      </c>
      <c r="AO57">
        <f>I!AN55*'Sim_Vt_Of(IxI)'!$M57</f>
        <v>0</v>
      </c>
      <c r="AP57">
        <f>I!AO55*'Sim_Vt_Of(IxI)'!$M57</f>
        <v>0</v>
      </c>
      <c r="AQ57">
        <f>I!AP55*'Sim_Vt_Of(IxI)'!$M57</f>
        <v>0</v>
      </c>
      <c r="AR57">
        <f>I!AQ55*'Sim_Vt_Of(IxI)'!$M57</f>
        <v>0</v>
      </c>
      <c r="AS57">
        <f>I!AR55*'Sim_Vt_Of(IxI)'!$M57</f>
        <v>0</v>
      </c>
      <c r="AT57">
        <f>I!AS55*'Sim_Vt_Of(IxI)'!$M57</f>
        <v>0</v>
      </c>
      <c r="AU57">
        <f>I!AT55*'Sim_Vt_Of(IxI)'!$M57</f>
        <v>0</v>
      </c>
      <c r="AV57">
        <f>I!AU55*'Sim_Vt_Of(IxI)'!$M57</f>
        <v>0</v>
      </c>
      <c r="AW57">
        <f>I!AV55*'Sim_Vt_Of(IxI)'!$M57</f>
        <v>0</v>
      </c>
      <c r="AX57">
        <f>I!AW55*'Sim_Vt_Of(IxI)'!$M57</f>
        <v>0</v>
      </c>
      <c r="AY57">
        <f>I!AX55*'Sim_Vt_Of(IxI)'!$M57</f>
        <v>0</v>
      </c>
      <c r="AZ57">
        <f>I!AY55*'Sim_Vt_Of(IxI)'!$M57</f>
        <v>0</v>
      </c>
      <c r="BA57">
        <f>I!AZ55*'Sim_Vt_Of(IxI)'!$M57</f>
        <v>0</v>
      </c>
      <c r="BB57">
        <f>I!BA55*'Sim_Vt_Of(IxI)'!$M57</f>
        <v>0</v>
      </c>
      <c r="BC57">
        <f>I!BB55*'Sim_Vt_Of(IxI)'!$M57</f>
        <v>0</v>
      </c>
      <c r="BD57">
        <f>I!BC55*'Sim_Vt_Of(IxI)'!$M57</f>
        <v>0</v>
      </c>
      <c r="BE57">
        <f>I!BD55*'Sim_Vt_Of(IxI)'!$M57</f>
        <v>0</v>
      </c>
      <c r="BF57">
        <f>I!BE55*'Sim_Vt_Of(IxI)'!$M57</f>
        <v>0</v>
      </c>
      <c r="BG57">
        <f>I!BF55*'Sim_Vt_Of(IxI)'!$M57</f>
        <v>0</v>
      </c>
      <c r="BH57">
        <f>I!BG55*'Sim_Vt_Of(IxI)'!$M57</f>
        <v>0</v>
      </c>
      <c r="BI57">
        <f>I!BH55*'Sim_Vt_Of(IxI)'!$M57</f>
        <v>0</v>
      </c>
      <c r="BJ57">
        <f>I!BI55*'Sim_Vt_Of(IxI)'!$M57</f>
        <v>0</v>
      </c>
      <c r="BK57">
        <f>I!BJ55*'Sim_Vt_Of(IxI)'!$M57</f>
        <v>0</v>
      </c>
      <c r="BL57">
        <f>I!BK55*'Sim_Vt_Of(IxI)'!$M57</f>
        <v>0</v>
      </c>
      <c r="BM57">
        <f>I!BL55*'Sim_Vt_Of(IxI)'!$M57</f>
        <v>0</v>
      </c>
      <c r="BN57">
        <f>I!BM55*'Sim_Vt_Of(IxI)'!$M57</f>
        <v>0</v>
      </c>
      <c r="BO57">
        <f>I!BN55*'Sim_Vt_Of(IxI)'!$M57</f>
        <v>0</v>
      </c>
      <c r="BP57">
        <f>I!BO55*'Sim_Vt_Of(IxI)'!$M57</f>
        <v>0</v>
      </c>
      <c r="BQ57">
        <f>I!BP55*'Sim_Vt_Of(IxI)'!$M57</f>
        <v>0</v>
      </c>
      <c r="BR57">
        <f>I!BQ55*'Sim_Vt_Of(IxI)'!$M57</f>
        <v>0</v>
      </c>
      <c r="BS57">
        <f>I!BR55*'Sim_Vt_Of(IxI)'!$M57</f>
        <v>0</v>
      </c>
      <c r="BT57">
        <f>I!BS55*'Sim_Vt_Of(IxI)'!$M57</f>
        <v>0</v>
      </c>
      <c r="BU57">
        <f>I!BT55*'Sim_Vt_Of(IxI)'!$M57</f>
        <v>0</v>
      </c>
      <c r="BV57">
        <f>I!BU55*'Sim_Vt_Of(IxI)'!$M57</f>
        <v>0</v>
      </c>
      <c r="BW57">
        <f>I!BV55*'Sim_Vt_Of(IxI)'!$M57</f>
        <v>0</v>
      </c>
      <c r="BX57">
        <f>I!BW55*'Sim_Vt_Of(IxI)'!$M57</f>
        <v>0</v>
      </c>
      <c r="BY57">
        <f>I!BX55*'Sim_Vt_Of(IxI)'!$M57</f>
        <v>0</v>
      </c>
    </row>
    <row r="58" spans="1:77" x14ac:dyDescent="0.3">
      <c r="A58" s="105" t="s">
        <v>228</v>
      </c>
      <c r="B58">
        <f>I!A56*'Sim_Vt_Of(IxI)'!$M58</f>
        <v>0</v>
      </c>
      <c r="C58">
        <f>I!B56*'Sim_Vt_Of(IxI)'!$M58</f>
        <v>0</v>
      </c>
      <c r="D58">
        <f>I!C56*'Sim_Vt_Of(IxI)'!$M58</f>
        <v>0</v>
      </c>
      <c r="E58">
        <f>I!D56*'Sim_Vt_Of(IxI)'!$M58</f>
        <v>0</v>
      </c>
      <c r="F58">
        <f>I!E56*'Sim_Vt_Of(IxI)'!$M58</f>
        <v>0</v>
      </c>
      <c r="G58">
        <f>I!F56*'Sim_Vt_Of(IxI)'!$M58</f>
        <v>0</v>
      </c>
      <c r="H58">
        <f>I!G56*'Sim_Vt_Of(IxI)'!$M58</f>
        <v>0</v>
      </c>
      <c r="I58">
        <f>I!H56*'Sim_Vt_Of(IxI)'!$M58</f>
        <v>0</v>
      </c>
      <c r="J58">
        <f>I!I56*'Sim_Vt_Of(IxI)'!$M58</f>
        <v>0</v>
      </c>
      <c r="K58">
        <f>I!J56*'Sim_Vt_Of(IxI)'!$M58</f>
        <v>0</v>
      </c>
      <c r="L58">
        <f>I!K56*'Sim_Vt_Of(IxI)'!$M58</f>
        <v>0</v>
      </c>
      <c r="M58">
        <f>I!L56*'Sim_Vt_Of(IxI)'!$M58</f>
        <v>0</v>
      </c>
      <c r="N58">
        <f>I!M56*'Sim_Vt_Of(IxI)'!$M58</f>
        <v>0</v>
      </c>
      <c r="O58">
        <f>I!N56*'Sim_Vt_Of(IxI)'!$M58</f>
        <v>0</v>
      </c>
      <c r="P58">
        <f>I!O56*'Sim_Vt_Of(IxI)'!$M58</f>
        <v>0</v>
      </c>
      <c r="Q58">
        <f>I!P56*'Sim_Vt_Of(IxI)'!$M58</f>
        <v>0</v>
      </c>
      <c r="R58">
        <f>I!Q56*'Sim_Vt_Of(IxI)'!$M58</f>
        <v>0</v>
      </c>
      <c r="S58">
        <f>I!R56*'Sim_Vt_Of(IxI)'!$M58</f>
        <v>0</v>
      </c>
      <c r="T58">
        <f>I!S56*'Sim_Vt_Of(IxI)'!$M58</f>
        <v>0</v>
      </c>
      <c r="U58">
        <f>I!T56*'Sim_Vt_Of(IxI)'!$M58</f>
        <v>0</v>
      </c>
      <c r="V58">
        <f>I!U56*'Sim_Vt_Of(IxI)'!$M58</f>
        <v>0</v>
      </c>
      <c r="W58">
        <f>I!V56*'Sim_Vt_Of(IxI)'!$M58</f>
        <v>0</v>
      </c>
      <c r="X58">
        <f>I!W56*'Sim_Vt_Of(IxI)'!$M58</f>
        <v>0</v>
      </c>
      <c r="Y58">
        <f>I!X56*'Sim_Vt_Of(IxI)'!$M58</f>
        <v>0</v>
      </c>
      <c r="Z58">
        <f>I!Y56*'Sim_Vt_Of(IxI)'!$M58</f>
        <v>0</v>
      </c>
      <c r="AA58">
        <f>I!Z56*'Sim_Vt_Of(IxI)'!$M58</f>
        <v>0</v>
      </c>
      <c r="AB58">
        <f>I!AA56*'Sim_Vt_Of(IxI)'!$M58</f>
        <v>0</v>
      </c>
      <c r="AC58">
        <f>I!AB56*'Sim_Vt_Of(IxI)'!$M58</f>
        <v>0</v>
      </c>
      <c r="AD58">
        <f>I!AC56*'Sim_Vt_Of(IxI)'!$M58</f>
        <v>0</v>
      </c>
      <c r="AE58">
        <f>I!AD56*'Sim_Vt_Of(IxI)'!$M58</f>
        <v>0</v>
      </c>
      <c r="AF58">
        <f>I!AE56*'Sim_Vt_Of(IxI)'!$M58</f>
        <v>0</v>
      </c>
      <c r="AG58">
        <f>I!AF56*'Sim_Vt_Of(IxI)'!$M58</f>
        <v>0</v>
      </c>
      <c r="AH58">
        <f>I!AG56*'Sim_Vt_Of(IxI)'!$M58</f>
        <v>0</v>
      </c>
      <c r="AI58">
        <f>I!AH56*'Sim_Vt_Of(IxI)'!$M58</f>
        <v>0</v>
      </c>
      <c r="AJ58">
        <f>I!AI56*'Sim_Vt_Of(IxI)'!$M58</f>
        <v>0</v>
      </c>
      <c r="AK58">
        <f>I!AJ56*'Sim_Vt_Of(IxI)'!$M58</f>
        <v>0</v>
      </c>
      <c r="AL58">
        <f>I!AK56*'Sim_Vt_Of(IxI)'!$M58</f>
        <v>0</v>
      </c>
      <c r="AM58">
        <f>I!AL56*'Sim_Vt_Of(IxI)'!$M58</f>
        <v>0</v>
      </c>
      <c r="AN58">
        <f>I!AM56*'Sim_Vt_Of(IxI)'!$M58</f>
        <v>0</v>
      </c>
      <c r="AO58">
        <f>I!AN56*'Sim_Vt_Of(IxI)'!$M58</f>
        <v>0</v>
      </c>
      <c r="AP58">
        <f>I!AO56*'Sim_Vt_Of(IxI)'!$M58</f>
        <v>0</v>
      </c>
      <c r="AQ58">
        <f>I!AP56*'Sim_Vt_Of(IxI)'!$M58</f>
        <v>0</v>
      </c>
      <c r="AR58">
        <f>I!AQ56*'Sim_Vt_Of(IxI)'!$M58</f>
        <v>0</v>
      </c>
      <c r="AS58">
        <f>I!AR56*'Sim_Vt_Of(IxI)'!$M58</f>
        <v>0</v>
      </c>
      <c r="AT58">
        <f>I!AS56*'Sim_Vt_Of(IxI)'!$M58</f>
        <v>0</v>
      </c>
      <c r="AU58">
        <f>I!AT56*'Sim_Vt_Of(IxI)'!$M58</f>
        <v>0</v>
      </c>
      <c r="AV58">
        <f>I!AU56*'Sim_Vt_Of(IxI)'!$M58</f>
        <v>0</v>
      </c>
      <c r="AW58">
        <f>I!AV56*'Sim_Vt_Of(IxI)'!$M58</f>
        <v>0</v>
      </c>
      <c r="AX58">
        <f>I!AW56*'Sim_Vt_Of(IxI)'!$M58</f>
        <v>0</v>
      </c>
      <c r="AY58">
        <f>I!AX56*'Sim_Vt_Of(IxI)'!$M58</f>
        <v>0</v>
      </c>
      <c r="AZ58">
        <f>I!AY56*'Sim_Vt_Of(IxI)'!$M58</f>
        <v>0</v>
      </c>
      <c r="BA58">
        <f>I!AZ56*'Sim_Vt_Of(IxI)'!$M58</f>
        <v>0</v>
      </c>
      <c r="BB58">
        <f>I!BA56*'Sim_Vt_Of(IxI)'!$M58</f>
        <v>0</v>
      </c>
      <c r="BC58">
        <f>I!BB56*'Sim_Vt_Of(IxI)'!$M58</f>
        <v>0</v>
      </c>
      <c r="BD58">
        <f>I!BC56*'Sim_Vt_Of(IxI)'!$M58</f>
        <v>0</v>
      </c>
      <c r="BE58">
        <f>I!BD56*'Sim_Vt_Of(IxI)'!$M58</f>
        <v>0</v>
      </c>
      <c r="BF58">
        <f>I!BE56*'Sim_Vt_Of(IxI)'!$M58</f>
        <v>0</v>
      </c>
      <c r="BG58">
        <f>I!BF56*'Sim_Vt_Of(IxI)'!$M58</f>
        <v>0</v>
      </c>
      <c r="BH58">
        <f>I!BG56*'Sim_Vt_Of(IxI)'!$M58</f>
        <v>0</v>
      </c>
      <c r="BI58">
        <f>I!BH56*'Sim_Vt_Of(IxI)'!$M58</f>
        <v>0</v>
      </c>
      <c r="BJ58">
        <f>I!BI56*'Sim_Vt_Of(IxI)'!$M58</f>
        <v>0</v>
      </c>
      <c r="BK58">
        <f>I!BJ56*'Sim_Vt_Of(IxI)'!$M58</f>
        <v>0</v>
      </c>
      <c r="BL58">
        <f>I!BK56*'Sim_Vt_Of(IxI)'!$M58</f>
        <v>0</v>
      </c>
      <c r="BM58">
        <f>I!BL56*'Sim_Vt_Of(IxI)'!$M58</f>
        <v>0</v>
      </c>
      <c r="BN58">
        <f>I!BM56*'Sim_Vt_Of(IxI)'!$M58</f>
        <v>0</v>
      </c>
      <c r="BO58">
        <f>I!BN56*'Sim_Vt_Of(IxI)'!$M58</f>
        <v>0</v>
      </c>
      <c r="BP58">
        <f>I!BO56*'Sim_Vt_Of(IxI)'!$M58</f>
        <v>0</v>
      </c>
      <c r="BQ58">
        <f>I!BP56*'Sim_Vt_Of(IxI)'!$M58</f>
        <v>0</v>
      </c>
      <c r="BR58">
        <f>I!BQ56*'Sim_Vt_Of(IxI)'!$M58</f>
        <v>0</v>
      </c>
      <c r="BS58">
        <f>I!BR56*'Sim_Vt_Of(IxI)'!$M58</f>
        <v>0</v>
      </c>
      <c r="BT58">
        <f>I!BS56*'Sim_Vt_Of(IxI)'!$M58</f>
        <v>0</v>
      </c>
      <c r="BU58">
        <f>I!BT56*'Sim_Vt_Of(IxI)'!$M58</f>
        <v>0</v>
      </c>
      <c r="BV58">
        <f>I!BU56*'Sim_Vt_Of(IxI)'!$M58</f>
        <v>0</v>
      </c>
      <c r="BW58">
        <f>I!BV56*'Sim_Vt_Of(IxI)'!$M58</f>
        <v>0</v>
      </c>
      <c r="BX58">
        <f>I!BW56*'Sim_Vt_Of(IxI)'!$M58</f>
        <v>0</v>
      </c>
      <c r="BY58">
        <f>I!BX56*'Sim_Vt_Of(IxI)'!$M58</f>
        <v>0</v>
      </c>
    </row>
    <row r="59" spans="1:77" x14ac:dyDescent="0.3">
      <c r="A59" s="105" t="s">
        <v>234</v>
      </c>
      <c r="B59">
        <f>I!A57*'Sim_Vt_Of(IxI)'!$M59</f>
        <v>0</v>
      </c>
      <c r="C59">
        <f>I!B57*'Sim_Vt_Of(IxI)'!$M59</f>
        <v>0</v>
      </c>
      <c r="D59">
        <f>I!C57*'Sim_Vt_Of(IxI)'!$M59</f>
        <v>0</v>
      </c>
      <c r="E59">
        <f>I!D57*'Sim_Vt_Of(IxI)'!$M59</f>
        <v>0</v>
      </c>
      <c r="F59">
        <f>I!E57*'Sim_Vt_Of(IxI)'!$M59</f>
        <v>0</v>
      </c>
      <c r="G59">
        <f>I!F57*'Sim_Vt_Of(IxI)'!$M59</f>
        <v>0</v>
      </c>
      <c r="H59">
        <f>I!G57*'Sim_Vt_Of(IxI)'!$M59</f>
        <v>0</v>
      </c>
      <c r="I59">
        <f>I!H57*'Sim_Vt_Of(IxI)'!$M59</f>
        <v>0</v>
      </c>
      <c r="J59">
        <f>I!I57*'Sim_Vt_Of(IxI)'!$M59</f>
        <v>0</v>
      </c>
      <c r="K59">
        <f>I!J57*'Sim_Vt_Of(IxI)'!$M59</f>
        <v>0</v>
      </c>
      <c r="L59">
        <f>I!K57*'Sim_Vt_Of(IxI)'!$M59</f>
        <v>0</v>
      </c>
      <c r="M59">
        <f>I!L57*'Sim_Vt_Of(IxI)'!$M59</f>
        <v>0</v>
      </c>
      <c r="N59">
        <f>I!M57*'Sim_Vt_Of(IxI)'!$M59</f>
        <v>0</v>
      </c>
      <c r="O59">
        <f>I!N57*'Sim_Vt_Of(IxI)'!$M59</f>
        <v>0</v>
      </c>
      <c r="P59">
        <f>I!O57*'Sim_Vt_Of(IxI)'!$M59</f>
        <v>0</v>
      </c>
      <c r="Q59">
        <f>I!P57*'Sim_Vt_Of(IxI)'!$M59</f>
        <v>0</v>
      </c>
      <c r="R59">
        <f>I!Q57*'Sim_Vt_Of(IxI)'!$M59</f>
        <v>0</v>
      </c>
      <c r="S59">
        <f>I!R57*'Sim_Vt_Of(IxI)'!$M59</f>
        <v>0</v>
      </c>
      <c r="T59">
        <f>I!S57*'Sim_Vt_Of(IxI)'!$M59</f>
        <v>0</v>
      </c>
      <c r="U59">
        <f>I!T57*'Sim_Vt_Of(IxI)'!$M59</f>
        <v>0</v>
      </c>
      <c r="V59">
        <f>I!U57*'Sim_Vt_Of(IxI)'!$M59</f>
        <v>0</v>
      </c>
      <c r="W59">
        <f>I!V57*'Sim_Vt_Of(IxI)'!$M59</f>
        <v>0</v>
      </c>
      <c r="X59">
        <f>I!W57*'Sim_Vt_Of(IxI)'!$M59</f>
        <v>0</v>
      </c>
      <c r="Y59">
        <f>I!X57*'Sim_Vt_Of(IxI)'!$M59</f>
        <v>0</v>
      </c>
      <c r="Z59">
        <f>I!Y57*'Sim_Vt_Of(IxI)'!$M59</f>
        <v>0</v>
      </c>
      <c r="AA59">
        <f>I!Z57*'Sim_Vt_Of(IxI)'!$M59</f>
        <v>0</v>
      </c>
      <c r="AB59">
        <f>I!AA57*'Sim_Vt_Of(IxI)'!$M59</f>
        <v>0</v>
      </c>
      <c r="AC59">
        <f>I!AB57*'Sim_Vt_Of(IxI)'!$M59</f>
        <v>0</v>
      </c>
      <c r="AD59">
        <f>I!AC57*'Sim_Vt_Of(IxI)'!$M59</f>
        <v>0</v>
      </c>
      <c r="AE59">
        <f>I!AD57*'Sim_Vt_Of(IxI)'!$M59</f>
        <v>0</v>
      </c>
      <c r="AF59">
        <f>I!AE57*'Sim_Vt_Of(IxI)'!$M59</f>
        <v>0</v>
      </c>
      <c r="AG59">
        <f>I!AF57*'Sim_Vt_Of(IxI)'!$M59</f>
        <v>0</v>
      </c>
      <c r="AH59">
        <f>I!AG57*'Sim_Vt_Of(IxI)'!$M59</f>
        <v>0</v>
      </c>
      <c r="AI59">
        <f>I!AH57*'Sim_Vt_Of(IxI)'!$M59</f>
        <v>0</v>
      </c>
      <c r="AJ59">
        <f>I!AI57*'Sim_Vt_Of(IxI)'!$M59</f>
        <v>0</v>
      </c>
      <c r="AK59">
        <f>I!AJ57*'Sim_Vt_Of(IxI)'!$M59</f>
        <v>0</v>
      </c>
      <c r="AL59">
        <f>I!AK57*'Sim_Vt_Of(IxI)'!$M59</f>
        <v>0</v>
      </c>
      <c r="AM59">
        <f>I!AL57*'Sim_Vt_Of(IxI)'!$M59</f>
        <v>0</v>
      </c>
      <c r="AN59">
        <f>I!AM57*'Sim_Vt_Of(IxI)'!$M59</f>
        <v>0</v>
      </c>
      <c r="AO59">
        <f>I!AN57*'Sim_Vt_Of(IxI)'!$M59</f>
        <v>0</v>
      </c>
      <c r="AP59">
        <f>I!AO57*'Sim_Vt_Of(IxI)'!$M59</f>
        <v>0</v>
      </c>
      <c r="AQ59">
        <f>I!AP57*'Sim_Vt_Of(IxI)'!$M59</f>
        <v>0</v>
      </c>
      <c r="AR59">
        <f>I!AQ57*'Sim_Vt_Of(IxI)'!$M59</f>
        <v>0</v>
      </c>
      <c r="AS59">
        <f>I!AR57*'Sim_Vt_Of(IxI)'!$M59</f>
        <v>0</v>
      </c>
      <c r="AT59">
        <f>I!AS57*'Sim_Vt_Of(IxI)'!$M59</f>
        <v>0</v>
      </c>
      <c r="AU59">
        <f>I!AT57*'Sim_Vt_Of(IxI)'!$M59</f>
        <v>0</v>
      </c>
      <c r="AV59">
        <f>I!AU57*'Sim_Vt_Of(IxI)'!$M59</f>
        <v>0</v>
      </c>
      <c r="AW59">
        <f>I!AV57*'Sim_Vt_Of(IxI)'!$M59</f>
        <v>0</v>
      </c>
      <c r="AX59">
        <f>I!AW57*'Sim_Vt_Of(IxI)'!$M59</f>
        <v>0</v>
      </c>
      <c r="AY59">
        <f>I!AX57*'Sim_Vt_Of(IxI)'!$M59</f>
        <v>0</v>
      </c>
      <c r="AZ59">
        <f>I!AY57*'Sim_Vt_Of(IxI)'!$M59</f>
        <v>0</v>
      </c>
      <c r="BA59">
        <f>I!AZ57*'Sim_Vt_Of(IxI)'!$M59</f>
        <v>0</v>
      </c>
      <c r="BB59">
        <f>I!BA57*'Sim_Vt_Of(IxI)'!$M59</f>
        <v>0</v>
      </c>
      <c r="BC59">
        <f>I!BB57*'Sim_Vt_Of(IxI)'!$M59</f>
        <v>0</v>
      </c>
      <c r="BD59">
        <f>I!BC57*'Sim_Vt_Of(IxI)'!$M59</f>
        <v>0</v>
      </c>
      <c r="BE59">
        <f>I!BD57*'Sim_Vt_Of(IxI)'!$M59</f>
        <v>0</v>
      </c>
      <c r="BF59">
        <f>I!BE57*'Sim_Vt_Of(IxI)'!$M59</f>
        <v>0</v>
      </c>
      <c r="BG59">
        <f>I!BF57*'Sim_Vt_Of(IxI)'!$M59</f>
        <v>0</v>
      </c>
      <c r="BH59">
        <f>I!BG57*'Sim_Vt_Of(IxI)'!$M59</f>
        <v>0</v>
      </c>
      <c r="BI59">
        <f>I!BH57*'Sim_Vt_Of(IxI)'!$M59</f>
        <v>0</v>
      </c>
      <c r="BJ59">
        <f>I!BI57*'Sim_Vt_Of(IxI)'!$M59</f>
        <v>0</v>
      </c>
      <c r="BK59">
        <f>I!BJ57*'Sim_Vt_Of(IxI)'!$M59</f>
        <v>0</v>
      </c>
      <c r="BL59">
        <f>I!BK57*'Sim_Vt_Of(IxI)'!$M59</f>
        <v>0</v>
      </c>
      <c r="BM59">
        <f>I!BL57*'Sim_Vt_Of(IxI)'!$M59</f>
        <v>0</v>
      </c>
      <c r="BN59">
        <f>I!BM57*'Sim_Vt_Of(IxI)'!$M59</f>
        <v>0</v>
      </c>
      <c r="BO59">
        <f>I!BN57*'Sim_Vt_Of(IxI)'!$M59</f>
        <v>0</v>
      </c>
      <c r="BP59">
        <f>I!BO57*'Sim_Vt_Of(IxI)'!$M59</f>
        <v>0</v>
      </c>
      <c r="BQ59">
        <f>I!BP57*'Sim_Vt_Of(IxI)'!$M59</f>
        <v>0</v>
      </c>
      <c r="BR59">
        <f>I!BQ57*'Sim_Vt_Of(IxI)'!$M59</f>
        <v>0</v>
      </c>
      <c r="BS59">
        <f>I!BR57*'Sim_Vt_Of(IxI)'!$M59</f>
        <v>0</v>
      </c>
      <c r="BT59">
        <f>I!BS57*'Sim_Vt_Of(IxI)'!$M59</f>
        <v>0</v>
      </c>
      <c r="BU59">
        <f>I!BT57*'Sim_Vt_Of(IxI)'!$M59</f>
        <v>0</v>
      </c>
      <c r="BV59">
        <f>I!BU57*'Sim_Vt_Of(IxI)'!$M59</f>
        <v>0</v>
      </c>
      <c r="BW59">
        <f>I!BV57*'Sim_Vt_Of(IxI)'!$M59</f>
        <v>0</v>
      </c>
      <c r="BX59">
        <f>I!BW57*'Sim_Vt_Of(IxI)'!$M59</f>
        <v>0</v>
      </c>
      <c r="BY59">
        <f>I!BX57*'Sim_Vt_Of(IxI)'!$M59</f>
        <v>0</v>
      </c>
    </row>
    <row r="60" spans="1:77" x14ac:dyDescent="0.3">
      <c r="A60" s="105" t="s">
        <v>472</v>
      </c>
      <c r="B60">
        <f>I!A58*'Sim_Vt_Of(IxI)'!$M60</f>
        <v>0</v>
      </c>
      <c r="C60">
        <f>I!B58*'Sim_Vt_Of(IxI)'!$M60</f>
        <v>0</v>
      </c>
      <c r="D60">
        <f>I!C58*'Sim_Vt_Of(IxI)'!$M60</f>
        <v>0</v>
      </c>
      <c r="E60">
        <f>I!D58*'Sim_Vt_Of(IxI)'!$M60</f>
        <v>0</v>
      </c>
      <c r="F60">
        <f>I!E58*'Sim_Vt_Of(IxI)'!$M60</f>
        <v>0</v>
      </c>
      <c r="G60">
        <f>I!F58*'Sim_Vt_Of(IxI)'!$M60</f>
        <v>0</v>
      </c>
      <c r="H60">
        <f>I!G58*'Sim_Vt_Of(IxI)'!$M60</f>
        <v>0</v>
      </c>
      <c r="I60">
        <f>I!H58*'Sim_Vt_Of(IxI)'!$M60</f>
        <v>0</v>
      </c>
      <c r="J60">
        <f>I!I58*'Sim_Vt_Of(IxI)'!$M60</f>
        <v>0</v>
      </c>
      <c r="K60">
        <f>I!J58*'Sim_Vt_Of(IxI)'!$M60</f>
        <v>0</v>
      </c>
      <c r="L60">
        <f>I!K58*'Sim_Vt_Of(IxI)'!$M60</f>
        <v>0</v>
      </c>
      <c r="M60">
        <f>I!L58*'Sim_Vt_Of(IxI)'!$M60</f>
        <v>0</v>
      </c>
      <c r="N60">
        <f>I!M58*'Sim_Vt_Of(IxI)'!$M60</f>
        <v>0</v>
      </c>
      <c r="O60">
        <f>I!N58*'Sim_Vt_Of(IxI)'!$M60</f>
        <v>0</v>
      </c>
      <c r="P60">
        <f>I!O58*'Sim_Vt_Of(IxI)'!$M60</f>
        <v>0</v>
      </c>
      <c r="Q60">
        <f>I!P58*'Sim_Vt_Of(IxI)'!$M60</f>
        <v>0</v>
      </c>
      <c r="R60">
        <f>I!Q58*'Sim_Vt_Of(IxI)'!$M60</f>
        <v>0</v>
      </c>
      <c r="S60">
        <f>I!R58*'Sim_Vt_Of(IxI)'!$M60</f>
        <v>0</v>
      </c>
      <c r="T60">
        <f>I!S58*'Sim_Vt_Of(IxI)'!$M60</f>
        <v>0</v>
      </c>
      <c r="U60">
        <f>I!T58*'Sim_Vt_Of(IxI)'!$M60</f>
        <v>0</v>
      </c>
      <c r="V60">
        <f>I!U58*'Sim_Vt_Of(IxI)'!$M60</f>
        <v>0</v>
      </c>
      <c r="W60">
        <f>I!V58*'Sim_Vt_Of(IxI)'!$M60</f>
        <v>0</v>
      </c>
      <c r="X60">
        <f>I!W58*'Sim_Vt_Of(IxI)'!$M60</f>
        <v>0</v>
      </c>
      <c r="Y60">
        <f>I!X58*'Sim_Vt_Of(IxI)'!$M60</f>
        <v>0</v>
      </c>
      <c r="Z60">
        <f>I!Y58*'Sim_Vt_Of(IxI)'!$M60</f>
        <v>0</v>
      </c>
      <c r="AA60">
        <f>I!Z58*'Sim_Vt_Of(IxI)'!$M60</f>
        <v>0</v>
      </c>
      <c r="AB60">
        <f>I!AA58*'Sim_Vt_Of(IxI)'!$M60</f>
        <v>0</v>
      </c>
      <c r="AC60">
        <f>I!AB58*'Sim_Vt_Of(IxI)'!$M60</f>
        <v>0</v>
      </c>
      <c r="AD60">
        <f>I!AC58*'Sim_Vt_Of(IxI)'!$M60</f>
        <v>0</v>
      </c>
      <c r="AE60">
        <f>I!AD58*'Sim_Vt_Of(IxI)'!$M60</f>
        <v>0</v>
      </c>
      <c r="AF60">
        <f>I!AE58*'Sim_Vt_Of(IxI)'!$M60</f>
        <v>0</v>
      </c>
      <c r="AG60">
        <f>I!AF58*'Sim_Vt_Of(IxI)'!$M60</f>
        <v>0</v>
      </c>
      <c r="AH60">
        <f>I!AG58*'Sim_Vt_Of(IxI)'!$M60</f>
        <v>0</v>
      </c>
      <c r="AI60">
        <f>I!AH58*'Sim_Vt_Of(IxI)'!$M60</f>
        <v>0</v>
      </c>
      <c r="AJ60">
        <f>I!AI58*'Sim_Vt_Of(IxI)'!$M60</f>
        <v>0</v>
      </c>
      <c r="AK60">
        <f>I!AJ58*'Sim_Vt_Of(IxI)'!$M60</f>
        <v>0</v>
      </c>
      <c r="AL60">
        <f>I!AK58*'Sim_Vt_Of(IxI)'!$M60</f>
        <v>0</v>
      </c>
      <c r="AM60">
        <f>I!AL58*'Sim_Vt_Of(IxI)'!$M60</f>
        <v>0</v>
      </c>
      <c r="AN60">
        <f>I!AM58*'Sim_Vt_Of(IxI)'!$M60</f>
        <v>0</v>
      </c>
      <c r="AO60">
        <f>I!AN58*'Sim_Vt_Of(IxI)'!$M60</f>
        <v>0</v>
      </c>
      <c r="AP60">
        <f>I!AO58*'Sim_Vt_Of(IxI)'!$M60</f>
        <v>0</v>
      </c>
      <c r="AQ60">
        <f>I!AP58*'Sim_Vt_Of(IxI)'!$M60</f>
        <v>0</v>
      </c>
      <c r="AR60">
        <f>I!AQ58*'Sim_Vt_Of(IxI)'!$M60</f>
        <v>0</v>
      </c>
      <c r="AS60">
        <f>I!AR58*'Sim_Vt_Of(IxI)'!$M60</f>
        <v>0</v>
      </c>
      <c r="AT60">
        <f>I!AS58*'Sim_Vt_Of(IxI)'!$M60</f>
        <v>0</v>
      </c>
      <c r="AU60">
        <f>I!AT58*'Sim_Vt_Of(IxI)'!$M60</f>
        <v>0</v>
      </c>
      <c r="AV60">
        <f>I!AU58*'Sim_Vt_Of(IxI)'!$M60</f>
        <v>0</v>
      </c>
      <c r="AW60">
        <f>I!AV58*'Sim_Vt_Of(IxI)'!$M60</f>
        <v>0</v>
      </c>
      <c r="AX60">
        <f>I!AW58*'Sim_Vt_Of(IxI)'!$M60</f>
        <v>0</v>
      </c>
      <c r="AY60">
        <f>I!AX58*'Sim_Vt_Of(IxI)'!$M60</f>
        <v>0</v>
      </c>
      <c r="AZ60">
        <f>I!AY58*'Sim_Vt_Of(IxI)'!$M60</f>
        <v>0</v>
      </c>
      <c r="BA60">
        <f>I!AZ58*'Sim_Vt_Of(IxI)'!$M60</f>
        <v>0</v>
      </c>
      <c r="BB60">
        <f>I!BA58*'Sim_Vt_Of(IxI)'!$M60</f>
        <v>0</v>
      </c>
      <c r="BC60">
        <f>I!BB58*'Sim_Vt_Of(IxI)'!$M60</f>
        <v>0</v>
      </c>
      <c r="BD60">
        <f>I!BC58*'Sim_Vt_Of(IxI)'!$M60</f>
        <v>0</v>
      </c>
      <c r="BE60">
        <f>I!BD58*'Sim_Vt_Of(IxI)'!$M60</f>
        <v>0</v>
      </c>
      <c r="BF60">
        <f>I!BE58*'Sim_Vt_Of(IxI)'!$M60</f>
        <v>0</v>
      </c>
      <c r="BG60">
        <f>I!BF58*'Sim_Vt_Of(IxI)'!$M60</f>
        <v>0</v>
      </c>
      <c r="BH60">
        <f>I!BG58*'Sim_Vt_Of(IxI)'!$M60</f>
        <v>0</v>
      </c>
      <c r="BI60">
        <f>I!BH58*'Sim_Vt_Of(IxI)'!$M60</f>
        <v>0</v>
      </c>
      <c r="BJ60">
        <f>I!BI58*'Sim_Vt_Of(IxI)'!$M60</f>
        <v>0</v>
      </c>
      <c r="BK60">
        <f>I!BJ58*'Sim_Vt_Of(IxI)'!$M60</f>
        <v>0</v>
      </c>
      <c r="BL60">
        <f>I!BK58*'Sim_Vt_Of(IxI)'!$M60</f>
        <v>0</v>
      </c>
      <c r="BM60">
        <f>I!BL58*'Sim_Vt_Of(IxI)'!$M60</f>
        <v>0</v>
      </c>
      <c r="BN60">
        <f>I!BM58*'Sim_Vt_Of(IxI)'!$M60</f>
        <v>0</v>
      </c>
      <c r="BO60">
        <f>I!BN58*'Sim_Vt_Of(IxI)'!$M60</f>
        <v>0</v>
      </c>
      <c r="BP60">
        <f>I!BO58*'Sim_Vt_Of(IxI)'!$M60</f>
        <v>0</v>
      </c>
      <c r="BQ60">
        <f>I!BP58*'Sim_Vt_Of(IxI)'!$M60</f>
        <v>0</v>
      </c>
      <c r="BR60">
        <f>I!BQ58*'Sim_Vt_Of(IxI)'!$M60</f>
        <v>0</v>
      </c>
      <c r="BS60">
        <f>I!BR58*'Sim_Vt_Of(IxI)'!$M60</f>
        <v>0</v>
      </c>
      <c r="BT60">
        <f>I!BS58*'Sim_Vt_Of(IxI)'!$M60</f>
        <v>0</v>
      </c>
      <c r="BU60">
        <f>I!BT58*'Sim_Vt_Of(IxI)'!$M60</f>
        <v>0</v>
      </c>
      <c r="BV60">
        <f>I!BU58*'Sim_Vt_Of(IxI)'!$M60</f>
        <v>0</v>
      </c>
      <c r="BW60">
        <f>I!BV58*'Sim_Vt_Of(IxI)'!$M60</f>
        <v>0</v>
      </c>
      <c r="BX60">
        <f>I!BW58*'Sim_Vt_Of(IxI)'!$M60</f>
        <v>0</v>
      </c>
      <c r="BY60">
        <f>I!BX58*'Sim_Vt_Of(IxI)'!$M60</f>
        <v>0</v>
      </c>
    </row>
    <row r="61" spans="1:77" x14ac:dyDescent="0.3">
      <c r="A61" s="105" t="s">
        <v>530</v>
      </c>
      <c r="B61">
        <f>I!A59*'Sim_Vt_Of(IxI)'!$M61</f>
        <v>0</v>
      </c>
      <c r="C61">
        <f>I!B59*'Sim_Vt_Of(IxI)'!$M61</f>
        <v>0</v>
      </c>
      <c r="D61">
        <f>I!C59*'Sim_Vt_Of(IxI)'!$M61</f>
        <v>0</v>
      </c>
      <c r="E61">
        <f>I!D59*'Sim_Vt_Of(IxI)'!$M61</f>
        <v>0</v>
      </c>
      <c r="F61">
        <f>I!E59*'Sim_Vt_Of(IxI)'!$M61</f>
        <v>0</v>
      </c>
      <c r="G61">
        <f>I!F59*'Sim_Vt_Of(IxI)'!$M61</f>
        <v>0</v>
      </c>
      <c r="H61">
        <f>I!G59*'Sim_Vt_Of(IxI)'!$M61</f>
        <v>0</v>
      </c>
      <c r="I61">
        <f>I!H59*'Sim_Vt_Of(IxI)'!$M61</f>
        <v>0</v>
      </c>
      <c r="J61">
        <f>I!I59*'Sim_Vt_Of(IxI)'!$M61</f>
        <v>0</v>
      </c>
      <c r="K61">
        <f>I!J59*'Sim_Vt_Of(IxI)'!$M61</f>
        <v>0</v>
      </c>
      <c r="L61">
        <f>I!K59*'Sim_Vt_Of(IxI)'!$M61</f>
        <v>0</v>
      </c>
      <c r="M61">
        <f>I!L59*'Sim_Vt_Of(IxI)'!$M61</f>
        <v>0</v>
      </c>
      <c r="N61">
        <f>I!M59*'Sim_Vt_Of(IxI)'!$M61</f>
        <v>0</v>
      </c>
      <c r="O61">
        <f>I!N59*'Sim_Vt_Of(IxI)'!$M61</f>
        <v>0</v>
      </c>
      <c r="P61">
        <f>I!O59*'Sim_Vt_Of(IxI)'!$M61</f>
        <v>0</v>
      </c>
      <c r="Q61">
        <f>I!P59*'Sim_Vt_Of(IxI)'!$M61</f>
        <v>0</v>
      </c>
      <c r="R61">
        <f>I!Q59*'Sim_Vt_Of(IxI)'!$M61</f>
        <v>0</v>
      </c>
      <c r="S61">
        <f>I!R59*'Sim_Vt_Of(IxI)'!$M61</f>
        <v>0</v>
      </c>
      <c r="T61">
        <f>I!S59*'Sim_Vt_Of(IxI)'!$M61</f>
        <v>0</v>
      </c>
      <c r="U61">
        <f>I!T59*'Sim_Vt_Of(IxI)'!$M61</f>
        <v>0</v>
      </c>
      <c r="V61">
        <f>I!U59*'Sim_Vt_Of(IxI)'!$M61</f>
        <v>0</v>
      </c>
      <c r="W61">
        <f>I!V59*'Sim_Vt_Of(IxI)'!$M61</f>
        <v>0</v>
      </c>
      <c r="X61">
        <f>I!W59*'Sim_Vt_Of(IxI)'!$M61</f>
        <v>0</v>
      </c>
      <c r="Y61">
        <f>I!X59*'Sim_Vt_Of(IxI)'!$M61</f>
        <v>0</v>
      </c>
      <c r="Z61">
        <f>I!Y59*'Sim_Vt_Of(IxI)'!$M61</f>
        <v>0</v>
      </c>
      <c r="AA61">
        <f>I!Z59*'Sim_Vt_Of(IxI)'!$M61</f>
        <v>0</v>
      </c>
      <c r="AB61">
        <f>I!AA59*'Sim_Vt_Of(IxI)'!$M61</f>
        <v>0</v>
      </c>
      <c r="AC61">
        <f>I!AB59*'Sim_Vt_Of(IxI)'!$M61</f>
        <v>0</v>
      </c>
      <c r="AD61">
        <f>I!AC59*'Sim_Vt_Of(IxI)'!$M61</f>
        <v>0</v>
      </c>
      <c r="AE61">
        <f>I!AD59*'Sim_Vt_Of(IxI)'!$M61</f>
        <v>0</v>
      </c>
      <c r="AF61">
        <f>I!AE59*'Sim_Vt_Of(IxI)'!$M61</f>
        <v>0</v>
      </c>
      <c r="AG61">
        <f>I!AF59*'Sim_Vt_Of(IxI)'!$M61</f>
        <v>0</v>
      </c>
      <c r="AH61">
        <f>I!AG59*'Sim_Vt_Of(IxI)'!$M61</f>
        <v>0</v>
      </c>
      <c r="AI61">
        <f>I!AH59*'Sim_Vt_Of(IxI)'!$M61</f>
        <v>0</v>
      </c>
      <c r="AJ61">
        <f>I!AI59*'Sim_Vt_Of(IxI)'!$M61</f>
        <v>0</v>
      </c>
      <c r="AK61">
        <f>I!AJ59*'Sim_Vt_Of(IxI)'!$M61</f>
        <v>0</v>
      </c>
      <c r="AL61">
        <f>I!AK59*'Sim_Vt_Of(IxI)'!$M61</f>
        <v>0</v>
      </c>
      <c r="AM61">
        <f>I!AL59*'Sim_Vt_Of(IxI)'!$M61</f>
        <v>0</v>
      </c>
      <c r="AN61">
        <f>I!AM59*'Sim_Vt_Of(IxI)'!$M61</f>
        <v>0</v>
      </c>
      <c r="AO61">
        <f>I!AN59*'Sim_Vt_Of(IxI)'!$M61</f>
        <v>0</v>
      </c>
      <c r="AP61">
        <f>I!AO59*'Sim_Vt_Of(IxI)'!$M61</f>
        <v>0</v>
      </c>
      <c r="AQ61">
        <f>I!AP59*'Sim_Vt_Of(IxI)'!$M61</f>
        <v>0</v>
      </c>
      <c r="AR61">
        <f>I!AQ59*'Sim_Vt_Of(IxI)'!$M61</f>
        <v>0</v>
      </c>
      <c r="AS61">
        <f>I!AR59*'Sim_Vt_Of(IxI)'!$M61</f>
        <v>0</v>
      </c>
      <c r="AT61">
        <f>I!AS59*'Sim_Vt_Of(IxI)'!$M61</f>
        <v>0</v>
      </c>
      <c r="AU61">
        <f>I!AT59*'Sim_Vt_Of(IxI)'!$M61</f>
        <v>0</v>
      </c>
      <c r="AV61">
        <f>I!AU59*'Sim_Vt_Of(IxI)'!$M61</f>
        <v>0</v>
      </c>
      <c r="AW61">
        <f>I!AV59*'Sim_Vt_Of(IxI)'!$M61</f>
        <v>0</v>
      </c>
      <c r="AX61">
        <f>I!AW59*'Sim_Vt_Of(IxI)'!$M61</f>
        <v>0</v>
      </c>
      <c r="AY61">
        <f>I!AX59*'Sim_Vt_Of(IxI)'!$M61</f>
        <v>0</v>
      </c>
      <c r="AZ61">
        <f>I!AY59*'Sim_Vt_Of(IxI)'!$M61</f>
        <v>0</v>
      </c>
      <c r="BA61">
        <f>I!AZ59*'Sim_Vt_Of(IxI)'!$M61</f>
        <v>0</v>
      </c>
      <c r="BB61">
        <f>I!BA59*'Sim_Vt_Of(IxI)'!$M61</f>
        <v>0</v>
      </c>
      <c r="BC61">
        <f>I!BB59*'Sim_Vt_Of(IxI)'!$M61</f>
        <v>0</v>
      </c>
      <c r="BD61">
        <f>I!BC59*'Sim_Vt_Of(IxI)'!$M61</f>
        <v>0</v>
      </c>
      <c r="BE61">
        <f>I!BD59*'Sim_Vt_Of(IxI)'!$M61</f>
        <v>0</v>
      </c>
      <c r="BF61">
        <f>I!BE59*'Sim_Vt_Of(IxI)'!$M61</f>
        <v>0</v>
      </c>
      <c r="BG61">
        <f>I!BF59*'Sim_Vt_Of(IxI)'!$M61</f>
        <v>0</v>
      </c>
      <c r="BH61">
        <f>I!BG59*'Sim_Vt_Of(IxI)'!$M61</f>
        <v>0</v>
      </c>
      <c r="BI61">
        <f>I!BH59*'Sim_Vt_Of(IxI)'!$M61</f>
        <v>0</v>
      </c>
      <c r="BJ61">
        <f>I!BI59*'Sim_Vt_Of(IxI)'!$M61</f>
        <v>0</v>
      </c>
      <c r="BK61">
        <f>I!BJ59*'Sim_Vt_Of(IxI)'!$M61</f>
        <v>0</v>
      </c>
      <c r="BL61">
        <f>I!BK59*'Sim_Vt_Of(IxI)'!$M61</f>
        <v>0</v>
      </c>
      <c r="BM61">
        <f>I!BL59*'Sim_Vt_Of(IxI)'!$M61</f>
        <v>0</v>
      </c>
      <c r="BN61">
        <f>I!BM59*'Sim_Vt_Of(IxI)'!$M61</f>
        <v>0</v>
      </c>
      <c r="BO61">
        <f>I!BN59*'Sim_Vt_Of(IxI)'!$M61</f>
        <v>0</v>
      </c>
      <c r="BP61">
        <f>I!BO59*'Sim_Vt_Of(IxI)'!$M61</f>
        <v>0</v>
      </c>
      <c r="BQ61">
        <f>I!BP59*'Sim_Vt_Of(IxI)'!$M61</f>
        <v>0</v>
      </c>
      <c r="BR61">
        <f>I!BQ59*'Sim_Vt_Of(IxI)'!$M61</f>
        <v>0</v>
      </c>
      <c r="BS61">
        <f>I!BR59*'Sim_Vt_Of(IxI)'!$M61</f>
        <v>0</v>
      </c>
      <c r="BT61">
        <f>I!BS59*'Sim_Vt_Of(IxI)'!$M61</f>
        <v>0</v>
      </c>
      <c r="BU61">
        <f>I!BT59*'Sim_Vt_Of(IxI)'!$M61</f>
        <v>0</v>
      </c>
      <c r="BV61">
        <f>I!BU59*'Sim_Vt_Of(IxI)'!$M61</f>
        <v>0</v>
      </c>
      <c r="BW61">
        <f>I!BV59*'Sim_Vt_Of(IxI)'!$M61</f>
        <v>0</v>
      </c>
      <c r="BX61">
        <f>I!BW59*'Sim_Vt_Of(IxI)'!$M61</f>
        <v>0</v>
      </c>
      <c r="BY61">
        <f>I!BX59*'Sim_Vt_Of(IxI)'!$M61</f>
        <v>0</v>
      </c>
    </row>
    <row r="62" spans="1:77" x14ac:dyDescent="0.3">
      <c r="A62" s="105" t="s">
        <v>542</v>
      </c>
      <c r="B62">
        <f>I!A60*'Sim_Vt_Of(IxI)'!$M62</f>
        <v>0</v>
      </c>
      <c r="C62">
        <f>I!B60*'Sim_Vt_Of(IxI)'!$M62</f>
        <v>0</v>
      </c>
      <c r="D62">
        <f>I!C60*'Sim_Vt_Of(IxI)'!$M62</f>
        <v>0</v>
      </c>
      <c r="E62">
        <f>I!D60*'Sim_Vt_Of(IxI)'!$M62</f>
        <v>0</v>
      </c>
      <c r="F62">
        <f>I!E60*'Sim_Vt_Of(IxI)'!$M62</f>
        <v>0</v>
      </c>
      <c r="G62">
        <f>I!F60*'Sim_Vt_Of(IxI)'!$M62</f>
        <v>0</v>
      </c>
      <c r="H62">
        <f>I!G60*'Sim_Vt_Of(IxI)'!$M62</f>
        <v>0</v>
      </c>
      <c r="I62">
        <f>I!H60*'Sim_Vt_Of(IxI)'!$M62</f>
        <v>0</v>
      </c>
      <c r="J62">
        <f>I!I60*'Sim_Vt_Of(IxI)'!$M62</f>
        <v>0</v>
      </c>
      <c r="K62">
        <f>I!J60*'Sim_Vt_Of(IxI)'!$M62</f>
        <v>0</v>
      </c>
      <c r="L62">
        <f>I!K60*'Sim_Vt_Of(IxI)'!$M62</f>
        <v>0</v>
      </c>
      <c r="M62">
        <f>I!L60*'Sim_Vt_Of(IxI)'!$M62</f>
        <v>0</v>
      </c>
      <c r="N62">
        <f>I!M60*'Sim_Vt_Of(IxI)'!$M62</f>
        <v>0</v>
      </c>
      <c r="O62">
        <f>I!N60*'Sim_Vt_Of(IxI)'!$M62</f>
        <v>0</v>
      </c>
      <c r="P62">
        <f>I!O60*'Sim_Vt_Of(IxI)'!$M62</f>
        <v>0</v>
      </c>
      <c r="Q62">
        <f>I!P60*'Sim_Vt_Of(IxI)'!$M62</f>
        <v>0</v>
      </c>
      <c r="R62">
        <f>I!Q60*'Sim_Vt_Of(IxI)'!$M62</f>
        <v>0</v>
      </c>
      <c r="S62">
        <f>I!R60*'Sim_Vt_Of(IxI)'!$M62</f>
        <v>0</v>
      </c>
      <c r="T62">
        <f>I!S60*'Sim_Vt_Of(IxI)'!$M62</f>
        <v>0</v>
      </c>
      <c r="U62">
        <f>I!T60*'Sim_Vt_Of(IxI)'!$M62</f>
        <v>0</v>
      </c>
      <c r="V62">
        <f>I!U60*'Sim_Vt_Of(IxI)'!$M62</f>
        <v>0</v>
      </c>
      <c r="W62">
        <f>I!V60*'Sim_Vt_Of(IxI)'!$M62</f>
        <v>0</v>
      </c>
      <c r="X62">
        <f>I!W60*'Sim_Vt_Of(IxI)'!$M62</f>
        <v>0</v>
      </c>
      <c r="Y62">
        <f>I!X60*'Sim_Vt_Of(IxI)'!$M62</f>
        <v>0</v>
      </c>
      <c r="Z62">
        <f>I!Y60*'Sim_Vt_Of(IxI)'!$M62</f>
        <v>0</v>
      </c>
      <c r="AA62">
        <f>I!Z60*'Sim_Vt_Of(IxI)'!$M62</f>
        <v>0</v>
      </c>
      <c r="AB62">
        <f>I!AA60*'Sim_Vt_Of(IxI)'!$M62</f>
        <v>0</v>
      </c>
      <c r="AC62">
        <f>I!AB60*'Sim_Vt_Of(IxI)'!$M62</f>
        <v>0</v>
      </c>
      <c r="AD62">
        <f>I!AC60*'Sim_Vt_Of(IxI)'!$M62</f>
        <v>0</v>
      </c>
      <c r="AE62">
        <f>I!AD60*'Sim_Vt_Of(IxI)'!$M62</f>
        <v>0</v>
      </c>
      <c r="AF62">
        <f>I!AE60*'Sim_Vt_Of(IxI)'!$M62</f>
        <v>0</v>
      </c>
      <c r="AG62">
        <f>I!AF60*'Sim_Vt_Of(IxI)'!$M62</f>
        <v>0</v>
      </c>
      <c r="AH62">
        <f>I!AG60*'Sim_Vt_Of(IxI)'!$M62</f>
        <v>0</v>
      </c>
      <c r="AI62">
        <f>I!AH60*'Sim_Vt_Of(IxI)'!$M62</f>
        <v>0</v>
      </c>
      <c r="AJ62">
        <f>I!AI60*'Sim_Vt_Of(IxI)'!$M62</f>
        <v>0</v>
      </c>
      <c r="AK62">
        <f>I!AJ60*'Sim_Vt_Of(IxI)'!$M62</f>
        <v>0</v>
      </c>
      <c r="AL62">
        <f>I!AK60*'Sim_Vt_Of(IxI)'!$M62</f>
        <v>0</v>
      </c>
      <c r="AM62">
        <f>I!AL60*'Sim_Vt_Of(IxI)'!$M62</f>
        <v>0</v>
      </c>
      <c r="AN62">
        <f>I!AM60*'Sim_Vt_Of(IxI)'!$M62</f>
        <v>0</v>
      </c>
      <c r="AO62">
        <f>I!AN60*'Sim_Vt_Of(IxI)'!$M62</f>
        <v>0</v>
      </c>
      <c r="AP62">
        <f>I!AO60*'Sim_Vt_Of(IxI)'!$M62</f>
        <v>0</v>
      </c>
      <c r="AQ62">
        <f>I!AP60*'Sim_Vt_Of(IxI)'!$M62</f>
        <v>0</v>
      </c>
      <c r="AR62">
        <f>I!AQ60*'Sim_Vt_Of(IxI)'!$M62</f>
        <v>0</v>
      </c>
      <c r="AS62">
        <f>I!AR60*'Sim_Vt_Of(IxI)'!$M62</f>
        <v>0</v>
      </c>
      <c r="AT62">
        <f>I!AS60*'Sim_Vt_Of(IxI)'!$M62</f>
        <v>0</v>
      </c>
      <c r="AU62">
        <f>I!AT60*'Sim_Vt_Of(IxI)'!$M62</f>
        <v>0</v>
      </c>
      <c r="AV62">
        <f>I!AU60*'Sim_Vt_Of(IxI)'!$M62</f>
        <v>0</v>
      </c>
      <c r="AW62">
        <f>I!AV60*'Sim_Vt_Of(IxI)'!$M62</f>
        <v>0</v>
      </c>
      <c r="AX62">
        <f>I!AW60*'Sim_Vt_Of(IxI)'!$M62</f>
        <v>0</v>
      </c>
      <c r="AY62">
        <f>I!AX60*'Sim_Vt_Of(IxI)'!$M62</f>
        <v>0</v>
      </c>
      <c r="AZ62">
        <f>I!AY60*'Sim_Vt_Of(IxI)'!$M62</f>
        <v>0</v>
      </c>
      <c r="BA62">
        <f>I!AZ60*'Sim_Vt_Of(IxI)'!$M62</f>
        <v>0</v>
      </c>
      <c r="BB62">
        <f>I!BA60*'Sim_Vt_Of(IxI)'!$M62</f>
        <v>0</v>
      </c>
      <c r="BC62">
        <f>I!BB60*'Sim_Vt_Of(IxI)'!$M62</f>
        <v>0</v>
      </c>
      <c r="BD62">
        <f>I!BC60*'Sim_Vt_Of(IxI)'!$M62</f>
        <v>0</v>
      </c>
      <c r="BE62">
        <f>I!BD60*'Sim_Vt_Of(IxI)'!$M62</f>
        <v>0</v>
      </c>
      <c r="BF62">
        <f>I!BE60*'Sim_Vt_Of(IxI)'!$M62</f>
        <v>0</v>
      </c>
      <c r="BG62">
        <f>I!BF60*'Sim_Vt_Of(IxI)'!$M62</f>
        <v>0</v>
      </c>
      <c r="BH62">
        <f>I!BG60*'Sim_Vt_Of(IxI)'!$M62</f>
        <v>0</v>
      </c>
      <c r="BI62">
        <f>I!BH60*'Sim_Vt_Of(IxI)'!$M62</f>
        <v>0</v>
      </c>
      <c r="BJ62">
        <f>I!BI60*'Sim_Vt_Of(IxI)'!$M62</f>
        <v>0</v>
      </c>
      <c r="BK62">
        <f>I!BJ60*'Sim_Vt_Of(IxI)'!$M62</f>
        <v>0</v>
      </c>
      <c r="BL62">
        <f>I!BK60*'Sim_Vt_Of(IxI)'!$M62</f>
        <v>0</v>
      </c>
      <c r="BM62">
        <f>I!BL60*'Sim_Vt_Of(IxI)'!$M62</f>
        <v>0</v>
      </c>
      <c r="BN62">
        <f>I!BM60*'Sim_Vt_Of(IxI)'!$M62</f>
        <v>0</v>
      </c>
      <c r="BO62">
        <f>I!BN60*'Sim_Vt_Of(IxI)'!$M62</f>
        <v>0</v>
      </c>
      <c r="BP62">
        <f>I!BO60*'Sim_Vt_Of(IxI)'!$M62</f>
        <v>0</v>
      </c>
      <c r="BQ62">
        <f>I!BP60*'Sim_Vt_Of(IxI)'!$M62</f>
        <v>0</v>
      </c>
      <c r="BR62">
        <f>I!BQ60*'Sim_Vt_Of(IxI)'!$M62</f>
        <v>0</v>
      </c>
      <c r="BS62">
        <f>I!BR60*'Sim_Vt_Of(IxI)'!$M62</f>
        <v>0</v>
      </c>
      <c r="BT62">
        <f>I!BS60*'Sim_Vt_Of(IxI)'!$M62</f>
        <v>0</v>
      </c>
      <c r="BU62">
        <f>I!BT60*'Sim_Vt_Of(IxI)'!$M62</f>
        <v>0</v>
      </c>
      <c r="BV62">
        <f>I!BU60*'Sim_Vt_Of(IxI)'!$M62</f>
        <v>0</v>
      </c>
      <c r="BW62">
        <f>I!BV60*'Sim_Vt_Of(IxI)'!$M62</f>
        <v>0</v>
      </c>
      <c r="BX62">
        <f>I!BW60*'Sim_Vt_Of(IxI)'!$M62</f>
        <v>0</v>
      </c>
      <c r="BY62">
        <f>I!BX60*'Sim_Vt_Of(IxI)'!$M62</f>
        <v>0</v>
      </c>
    </row>
    <row r="63" spans="1:77" x14ac:dyDescent="0.3">
      <c r="A63" s="105" t="s">
        <v>562</v>
      </c>
      <c r="B63">
        <f>I!A61*'Sim_Vt_Of(IxI)'!$M63</f>
        <v>0</v>
      </c>
      <c r="C63">
        <f>I!B61*'Sim_Vt_Of(IxI)'!$M63</f>
        <v>0</v>
      </c>
      <c r="D63">
        <f>I!C61*'Sim_Vt_Of(IxI)'!$M63</f>
        <v>0</v>
      </c>
      <c r="E63">
        <f>I!D61*'Sim_Vt_Of(IxI)'!$M63</f>
        <v>0</v>
      </c>
      <c r="F63">
        <f>I!E61*'Sim_Vt_Of(IxI)'!$M63</f>
        <v>0</v>
      </c>
      <c r="G63">
        <f>I!F61*'Sim_Vt_Of(IxI)'!$M63</f>
        <v>0</v>
      </c>
      <c r="H63">
        <f>I!G61*'Sim_Vt_Of(IxI)'!$M63</f>
        <v>0</v>
      </c>
      <c r="I63">
        <f>I!H61*'Sim_Vt_Of(IxI)'!$M63</f>
        <v>0</v>
      </c>
      <c r="J63">
        <f>I!I61*'Sim_Vt_Of(IxI)'!$M63</f>
        <v>0</v>
      </c>
      <c r="K63">
        <f>I!J61*'Sim_Vt_Of(IxI)'!$M63</f>
        <v>0</v>
      </c>
      <c r="L63">
        <f>I!K61*'Sim_Vt_Of(IxI)'!$M63</f>
        <v>0</v>
      </c>
      <c r="M63">
        <f>I!L61*'Sim_Vt_Of(IxI)'!$M63</f>
        <v>0</v>
      </c>
      <c r="N63">
        <f>I!M61*'Sim_Vt_Of(IxI)'!$M63</f>
        <v>0</v>
      </c>
      <c r="O63">
        <f>I!N61*'Sim_Vt_Of(IxI)'!$M63</f>
        <v>0</v>
      </c>
      <c r="P63">
        <f>I!O61*'Sim_Vt_Of(IxI)'!$M63</f>
        <v>0</v>
      </c>
      <c r="Q63">
        <f>I!P61*'Sim_Vt_Of(IxI)'!$M63</f>
        <v>0</v>
      </c>
      <c r="R63">
        <f>I!Q61*'Sim_Vt_Of(IxI)'!$M63</f>
        <v>0</v>
      </c>
      <c r="S63">
        <f>I!R61*'Sim_Vt_Of(IxI)'!$M63</f>
        <v>0</v>
      </c>
      <c r="T63">
        <f>I!S61*'Sim_Vt_Of(IxI)'!$M63</f>
        <v>0</v>
      </c>
      <c r="U63">
        <f>I!T61*'Sim_Vt_Of(IxI)'!$M63</f>
        <v>0</v>
      </c>
      <c r="V63">
        <f>I!U61*'Sim_Vt_Of(IxI)'!$M63</f>
        <v>0</v>
      </c>
      <c r="W63">
        <f>I!V61*'Sim_Vt_Of(IxI)'!$M63</f>
        <v>0</v>
      </c>
      <c r="X63">
        <f>I!W61*'Sim_Vt_Of(IxI)'!$M63</f>
        <v>0</v>
      </c>
      <c r="Y63">
        <f>I!X61*'Sim_Vt_Of(IxI)'!$M63</f>
        <v>0</v>
      </c>
      <c r="Z63">
        <f>I!Y61*'Sim_Vt_Of(IxI)'!$M63</f>
        <v>0</v>
      </c>
      <c r="AA63">
        <f>I!Z61*'Sim_Vt_Of(IxI)'!$M63</f>
        <v>0</v>
      </c>
      <c r="AB63">
        <f>I!AA61*'Sim_Vt_Of(IxI)'!$M63</f>
        <v>0</v>
      </c>
      <c r="AC63">
        <f>I!AB61*'Sim_Vt_Of(IxI)'!$M63</f>
        <v>0</v>
      </c>
      <c r="AD63">
        <f>I!AC61*'Sim_Vt_Of(IxI)'!$M63</f>
        <v>0</v>
      </c>
      <c r="AE63">
        <f>I!AD61*'Sim_Vt_Of(IxI)'!$M63</f>
        <v>0</v>
      </c>
      <c r="AF63">
        <f>I!AE61*'Sim_Vt_Of(IxI)'!$M63</f>
        <v>0</v>
      </c>
      <c r="AG63">
        <f>I!AF61*'Sim_Vt_Of(IxI)'!$M63</f>
        <v>0</v>
      </c>
      <c r="AH63">
        <f>I!AG61*'Sim_Vt_Of(IxI)'!$M63</f>
        <v>0</v>
      </c>
      <c r="AI63">
        <f>I!AH61*'Sim_Vt_Of(IxI)'!$M63</f>
        <v>0</v>
      </c>
      <c r="AJ63">
        <f>I!AI61*'Sim_Vt_Of(IxI)'!$M63</f>
        <v>0</v>
      </c>
      <c r="AK63">
        <f>I!AJ61*'Sim_Vt_Of(IxI)'!$M63</f>
        <v>0</v>
      </c>
      <c r="AL63">
        <f>I!AK61*'Sim_Vt_Of(IxI)'!$M63</f>
        <v>0</v>
      </c>
      <c r="AM63">
        <f>I!AL61*'Sim_Vt_Of(IxI)'!$M63</f>
        <v>0</v>
      </c>
      <c r="AN63">
        <f>I!AM61*'Sim_Vt_Of(IxI)'!$M63</f>
        <v>0</v>
      </c>
      <c r="AO63">
        <f>I!AN61*'Sim_Vt_Of(IxI)'!$M63</f>
        <v>0</v>
      </c>
      <c r="AP63">
        <f>I!AO61*'Sim_Vt_Of(IxI)'!$M63</f>
        <v>0</v>
      </c>
      <c r="AQ63">
        <f>I!AP61*'Sim_Vt_Of(IxI)'!$M63</f>
        <v>0</v>
      </c>
      <c r="AR63">
        <f>I!AQ61*'Sim_Vt_Of(IxI)'!$M63</f>
        <v>0</v>
      </c>
      <c r="AS63">
        <f>I!AR61*'Sim_Vt_Of(IxI)'!$M63</f>
        <v>0</v>
      </c>
      <c r="AT63">
        <f>I!AS61*'Sim_Vt_Of(IxI)'!$M63</f>
        <v>0</v>
      </c>
      <c r="AU63">
        <f>I!AT61*'Sim_Vt_Of(IxI)'!$M63</f>
        <v>0</v>
      </c>
      <c r="AV63">
        <f>I!AU61*'Sim_Vt_Of(IxI)'!$M63</f>
        <v>0</v>
      </c>
      <c r="AW63">
        <f>I!AV61*'Sim_Vt_Of(IxI)'!$M63</f>
        <v>0</v>
      </c>
      <c r="AX63">
        <f>I!AW61*'Sim_Vt_Of(IxI)'!$M63</f>
        <v>0</v>
      </c>
      <c r="AY63">
        <f>I!AX61*'Sim_Vt_Of(IxI)'!$M63</f>
        <v>0</v>
      </c>
      <c r="AZ63">
        <f>I!AY61*'Sim_Vt_Of(IxI)'!$M63</f>
        <v>0</v>
      </c>
      <c r="BA63">
        <f>I!AZ61*'Sim_Vt_Of(IxI)'!$M63</f>
        <v>0</v>
      </c>
      <c r="BB63">
        <f>I!BA61*'Sim_Vt_Of(IxI)'!$M63</f>
        <v>0</v>
      </c>
      <c r="BC63">
        <f>I!BB61*'Sim_Vt_Of(IxI)'!$M63</f>
        <v>0</v>
      </c>
      <c r="BD63">
        <f>I!BC61*'Sim_Vt_Of(IxI)'!$M63</f>
        <v>0</v>
      </c>
      <c r="BE63">
        <f>I!BD61*'Sim_Vt_Of(IxI)'!$M63</f>
        <v>0</v>
      </c>
      <c r="BF63">
        <f>I!BE61*'Sim_Vt_Of(IxI)'!$M63</f>
        <v>0</v>
      </c>
      <c r="BG63">
        <f>I!BF61*'Sim_Vt_Of(IxI)'!$M63</f>
        <v>0</v>
      </c>
      <c r="BH63">
        <f>I!BG61*'Sim_Vt_Of(IxI)'!$M63</f>
        <v>0</v>
      </c>
      <c r="BI63">
        <f>I!BH61*'Sim_Vt_Of(IxI)'!$M63</f>
        <v>0</v>
      </c>
      <c r="BJ63">
        <f>I!BI61*'Sim_Vt_Of(IxI)'!$M63</f>
        <v>0</v>
      </c>
      <c r="BK63">
        <f>I!BJ61*'Sim_Vt_Of(IxI)'!$M63</f>
        <v>0</v>
      </c>
      <c r="BL63">
        <f>I!BK61*'Sim_Vt_Of(IxI)'!$M63</f>
        <v>0</v>
      </c>
      <c r="BM63">
        <f>I!BL61*'Sim_Vt_Of(IxI)'!$M63</f>
        <v>0</v>
      </c>
      <c r="BN63">
        <f>I!BM61*'Sim_Vt_Of(IxI)'!$M63</f>
        <v>0</v>
      </c>
      <c r="BO63">
        <f>I!BN61*'Sim_Vt_Of(IxI)'!$M63</f>
        <v>0</v>
      </c>
      <c r="BP63">
        <f>I!BO61*'Sim_Vt_Of(IxI)'!$M63</f>
        <v>0</v>
      </c>
      <c r="BQ63">
        <f>I!BP61*'Sim_Vt_Of(IxI)'!$M63</f>
        <v>0</v>
      </c>
      <c r="BR63">
        <f>I!BQ61*'Sim_Vt_Of(IxI)'!$M63</f>
        <v>0</v>
      </c>
      <c r="BS63">
        <f>I!BR61*'Sim_Vt_Of(IxI)'!$M63</f>
        <v>0</v>
      </c>
      <c r="BT63">
        <f>I!BS61*'Sim_Vt_Of(IxI)'!$M63</f>
        <v>0</v>
      </c>
      <c r="BU63">
        <f>I!BT61*'Sim_Vt_Of(IxI)'!$M63</f>
        <v>0</v>
      </c>
      <c r="BV63">
        <f>I!BU61*'Sim_Vt_Of(IxI)'!$M63</f>
        <v>0</v>
      </c>
      <c r="BW63">
        <f>I!BV61*'Sim_Vt_Of(IxI)'!$M63</f>
        <v>0</v>
      </c>
      <c r="BX63">
        <f>I!BW61*'Sim_Vt_Of(IxI)'!$M63</f>
        <v>0</v>
      </c>
      <c r="BY63">
        <f>I!BX61*'Sim_Vt_Of(IxI)'!$M63</f>
        <v>0</v>
      </c>
    </row>
    <row r="64" spans="1:77" x14ac:dyDescent="0.3">
      <c r="A64" s="105" t="s">
        <v>534</v>
      </c>
      <c r="B64">
        <f>I!A62*'Sim_Vt_Of(IxI)'!$M64</f>
        <v>0</v>
      </c>
      <c r="C64">
        <f>I!B62*'Sim_Vt_Of(IxI)'!$M64</f>
        <v>0</v>
      </c>
      <c r="D64">
        <f>I!C62*'Sim_Vt_Of(IxI)'!$M64</f>
        <v>0</v>
      </c>
      <c r="E64">
        <f>I!D62*'Sim_Vt_Of(IxI)'!$M64</f>
        <v>0</v>
      </c>
      <c r="F64">
        <f>I!E62*'Sim_Vt_Of(IxI)'!$M64</f>
        <v>0</v>
      </c>
      <c r="G64">
        <f>I!F62*'Sim_Vt_Of(IxI)'!$M64</f>
        <v>0</v>
      </c>
      <c r="H64">
        <f>I!G62*'Sim_Vt_Of(IxI)'!$M64</f>
        <v>0</v>
      </c>
      <c r="I64">
        <f>I!H62*'Sim_Vt_Of(IxI)'!$M64</f>
        <v>0</v>
      </c>
      <c r="J64">
        <f>I!I62*'Sim_Vt_Of(IxI)'!$M64</f>
        <v>0</v>
      </c>
      <c r="K64">
        <f>I!J62*'Sim_Vt_Of(IxI)'!$M64</f>
        <v>0</v>
      </c>
      <c r="L64">
        <f>I!K62*'Sim_Vt_Of(IxI)'!$M64</f>
        <v>0</v>
      </c>
      <c r="M64">
        <f>I!L62*'Sim_Vt_Of(IxI)'!$M64</f>
        <v>0</v>
      </c>
      <c r="N64">
        <f>I!M62*'Sim_Vt_Of(IxI)'!$M64</f>
        <v>0</v>
      </c>
      <c r="O64">
        <f>I!N62*'Sim_Vt_Of(IxI)'!$M64</f>
        <v>0</v>
      </c>
      <c r="P64">
        <f>I!O62*'Sim_Vt_Of(IxI)'!$M64</f>
        <v>0</v>
      </c>
      <c r="Q64">
        <f>I!P62*'Sim_Vt_Of(IxI)'!$M64</f>
        <v>0</v>
      </c>
      <c r="R64">
        <f>I!Q62*'Sim_Vt_Of(IxI)'!$M64</f>
        <v>0</v>
      </c>
      <c r="S64">
        <f>I!R62*'Sim_Vt_Of(IxI)'!$M64</f>
        <v>0</v>
      </c>
      <c r="T64">
        <f>I!S62*'Sim_Vt_Of(IxI)'!$M64</f>
        <v>0</v>
      </c>
      <c r="U64">
        <f>I!T62*'Sim_Vt_Of(IxI)'!$M64</f>
        <v>0</v>
      </c>
      <c r="V64">
        <f>I!U62*'Sim_Vt_Of(IxI)'!$M64</f>
        <v>0</v>
      </c>
      <c r="W64">
        <f>I!V62*'Sim_Vt_Of(IxI)'!$M64</f>
        <v>0</v>
      </c>
      <c r="X64">
        <f>I!W62*'Sim_Vt_Of(IxI)'!$M64</f>
        <v>0</v>
      </c>
      <c r="Y64">
        <f>I!X62*'Sim_Vt_Of(IxI)'!$M64</f>
        <v>0</v>
      </c>
      <c r="Z64">
        <f>I!Y62*'Sim_Vt_Of(IxI)'!$M64</f>
        <v>0</v>
      </c>
      <c r="AA64">
        <f>I!Z62*'Sim_Vt_Of(IxI)'!$M64</f>
        <v>0</v>
      </c>
      <c r="AB64">
        <f>I!AA62*'Sim_Vt_Of(IxI)'!$M64</f>
        <v>0</v>
      </c>
      <c r="AC64">
        <f>I!AB62*'Sim_Vt_Of(IxI)'!$M64</f>
        <v>0</v>
      </c>
      <c r="AD64">
        <f>I!AC62*'Sim_Vt_Of(IxI)'!$M64</f>
        <v>0</v>
      </c>
      <c r="AE64">
        <f>I!AD62*'Sim_Vt_Of(IxI)'!$M64</f>
        <v>0</v>
      </c>
      <c r="AF64">
        <f>I!AE62*'Sim_Vt_Of(IxI)'!$M64</f>
        <v>0</v>
      </c>
      <c r="AG64">
        <f>I!AF62*'Sim_Vt_Of(IxI)'!$M64</f>
        <v>0</v>
      </c>
      <c r="AH64">
        <f>I!AG62*'Sim_Vt_Of(IxI)'!$M64</f>
        <v>0</v>
      </c>
      <c r="AI64">
        <f>I!AH62*'Sim_Vt_Of(IxI)'!$M64</f>
        <v>0</v>
      </c>
      <c r="AJ64">
        <f>I!AI62*'Sim_Vt_Of(IxI)'!$M64</f>
        <v>0</v>
      </c>
      <c r="AK64">
        <f>I!AJ62*'Sim_Vt_Of(IxI)'!$M64</f>
        <v>0</v>
      </c>
      <c r="AL64">
        <f>I!AK62*'Sim_Vt_Of(IxI)'!$M64</f>
        <v>0</v>
      </c>
      <c r="AM64">
        <f>I!AL62*'Sim_Vt_Of(IxI)'!$M64</f>
        <v>0</v>
      </c>
      <c r="AN64">
        <f>I!AM62*'Sim_Vt_Of(IxI)'!$M64</f>
        <v>0</v>
      </c>
      <c r="AO64">
        <f>I!AN62*'Sim_Vt_Of(IxI)'!$M64</f>
        <v>0</v>
      </c>
      <c r="AP64">
        <f>I!AO62*'Sim_Vt_Of(IxI)'!$M64</f>
        <v>0</v>
      </c>
      <c r="AQ64">
        <f>I!AP62*'Sim_Vt_Of(IxI)'!$M64</f>
        <v>0</v>
      </c>
      <c r="AR64">
        <f>I!AQ62*'Sim_Vt_Of(IxI)'!$M64</f>
        <v>0</v>
      </c>
      <c r="AS64">
        <f>I!AR62*'Sim_Vt_Of(IxI)'!$M64</f>
        <v>0</v>
      </c>
      <c r="AT64">
        <f>I!AS62*'Sim_Vt_Of(IxI)'!$M64</f>
        <v>0</v>
      </c>
      <c r="AU64">
        <f>I!AT62*'Sim_Vt_Of(IxI)'!$M64</f>
        <v>0</v>
      </c>
      <c r="AV64">
        <f>I!AU62*'Sim_Vt_Of(IxI)'!$M64</f>
        <v>0</v>
      </c>
      <c r="AW64">
        <f>I!AV62*'Sim_Vt_Of(IxI)'!$M64</f>
        <v>0</v>
      </c>
      <c r="AX64">
        <f>I!AW62*'Sim_Vt_Of(IxI)'!$M64</f>
        <v>0</v>
      </c>
      <c r="AY64">
        <f>I!AX62*'Sim_Vt_Of(IxI)'!$M64</f>
        <v>0</v>
      </c>
      <c r="AZ64">
        <f>I!AY62*'Sim_Vt_Of(IxI)'!$M64</f>
        <v>0</v>
      </c>
      <c r="BA64">
        <f>I!AZ62*'Sim_Vt_Of(IxI)'!$M64</f>
        <v>0</v>
      </c>
      <c r="BB64">
        <f>I!BA62*'Sim_Vt_Of(IxI)'!$M64</f>
        <v>0</v>
      </c>
      <c r="BC64">
        <f>I!BB62*'Sim_Vt_Of(IxI)'!$M64</f>
        <v>0</v>
      </c>
      <c r="BD64">
        <f>I!BC62*'Sim_Vt_Of(IxI)'!$M64</f>
        <v>0</v>
      </c>
      <c r="BE64">
        <f>I!BD62*'Sim_Vt_Of(IxI)'!$M64</f>
        <v>0</v>
      </c>
      <c r="BF64">
        <f>I!BE62*'Sim_Vt_Of(IxI)'!$M64</f>
        <v>0</v>
      </c>
      <c r="BG64">
        <f>I!BF62*'Sim_Vt_Of(IxI)'!$M64</f>
        <v>0</v>
      </c>
      <c r="BH64">
        <f>I!BG62*'Sim_Vt_Of(IxI)'!$M64</f>
        <v>0</v>
      </c>
      <c r="BI64">
        <f>I!BH62*'Sim_Vt_Of(IxI)'!$M64</f>
        <v>0</v>
      </c>
      <c r="BJ64">
        <f>I!BI62*'Sim_Vt_Of(IxI)'!$M64</f>
        <v>0</v>
      </c>
      <c r="BK64">
        <f>I!BJ62*'Sim_Vt_Of(IxI)'!$M64</f>
        <v>0</v>
      </c>
      <c r="BL64">
        <f>I!BK62*'Sim_Vt_Of(IxI)'!$M64</f>
        <v>0</v>
      </c>
      <c r="BM64">
        <f>I!BL62*'Sim_Vt_Of(IxI)'!$M64</f>
        <v>0</v>
      </c>
      <c r="BN64">
        <f>I!BM62*'Sim_Vt_Of(IxI)'!$M64</f>
        <v>0</v>
      </c>
      <c r="BO64">
        <f>I!BN62*'Sim_Vt_Of(IxI)'!$M64</f>
        <v>0</v>
      </c>
      <c r="BP64">
        <f>I!BO62*'Sim_Vt_Of(IxI)'!$M64</f>
        <v>0</v>
      </c>
      <c r="BQ64">
        <f>I!BP62*'Sim_Vt_Of(IxI)'!$M64</f>
        <v>0</v>
      </c>
      <c r="BR64">
        <f>I!BQ62*'Sim_Vt_Of(IxI)'!$M64</f>
        <v>0</v>
      </c>
      <c r="BS64">
        <f>I!BR62*'Sim_Vt_Of(IxI)'!$M64</f>
        <v>0</v>
      </c>
      <c r="BT64">
        <f>I!BS62*'Sim_Vt_Of(IxI)'!$M64</f>
        <v>0</v>
      </c>
      <c r="BU64">
        <f>I!BT62*'Sim_Vt_Of(IxI)'!$M64</f>
        <v>0</v>
      </c>
      <c r="BV64">
        <f>I!BU62*'Sim_Vt_Of(IxI)'!$M64</f>
        <v>0</v>
      </c>
      <c r="BW64">
        <f>I!BV62*'Sim_Vt_Of(IxI)'!$M64</f>
        <v>0</v>
      </c>
      <c r="BX64">
        <f>I!BW62*'Sim_Vt_Of(IxI)'!$M64</f>
        <v>0</v>
      </c>
      <c r="BY64">
        <f>I!BX62*'Sim_Vt_Of(IxI)'!$M64</f>
        <v>0</v>
      </c>
    </row>
    <row r="65" spans="1:77" x14ac:dyDescent="0.3">
      <c r="A65" s="105" t="s">
        <v>538</v>
      </c>
      <c r="B65">
        <f>I!A63*'Sim_Vt_Of(IxI)'!$M65</f>
        <v>0</v>
      </c>
      <c r="C65">
        <f>I!B63*'Sim_Vt_Of(IxI)'!$M65</f>
        <v>0</v>
      </c>
      <c r="D65">
        <f>I!C63*'Sim_Vt_Of(IxI)'!$M65</f>
        <v>0</v>
      </c>
      <c r="E65">
        <f>I!D63*'Sim_Vt_Of(IxI)'!$M65</f>
        <v>0</v>
      </c>
      <c r="F65">
        <f>I!E63*'Sim_Vt_Of(IxI)'!$M65</f>
        <v>0</v>
      </c>
      <c r="G65">
        <f>I!F63*'Sim_Vt_Of(IxI)'!$M65</f>
        <v>0</v>
      </c>
      <c r="H65">
        <f>I!G63*'Sim_Vt_Of(IxI)'!$M65</f>
        <v>0</v>
      </c>
      <c r="I65">
        <f>I!H63*'Sim_Vt_Of(IxI)'!$M65</f>
        <v>0</v>
      </c>
      <c r="J65">
        <f>I!I63*'Sim_Vt_Of(IxI)'!$M65</f>
        <v>0</v>
      </c>
      <c r="K65">
        <f>I!J63*'Sim_Vt_Of(IxI)'!$M65</f>
        <v>0</v>
      </c>
      <c r="L65">
        <f>I!K63*'Sim_Vt_Of(IxI)'!$M65</f>
        <v>0</v>
      </c>
      <c r="M65">
        <f>I!L63*'Sim_Vt_Of(IxI)'!$M65</f>
        <v>0</v>
      </c>
      <c r="N65">
        <f>I!M63*'Sim_Vt_Of(IxI)'!$M65</f>
        <v>0</v>
      </c>
      <c r="O65">
        <f>I!N63*'Sim_Vt_Of(IxI)'!$M65</f>
        <v>0</v>
      </c>
      <c r="P65">
        <f>I!O63*'Sim_Vt_Of(IxI)'!$M65</f>
        <v>0</v>
      </c>
      <c r="Q65">
        <f>I!P63*'Sim_Vt_Of(IxI)'!$M65</f>
        <v>0</v>
      </c>
      <c r="R65">
        <f>I!Q63*'Sim_Vt_Of(IxI)'!$M65</f>
        <v>0</v>
      </c>
      <c r="S65">
        <f>I!R63*'Sim_Vt_Of(IxI)'!$M65</f>
        <v>0</v>
      </c>
      <c r="T65">
        <f>I!S63*'Sim_Vt_Of(IxI)'!$M65</f>
        <v>0</v>
      </c>
      <c r="U65">
        <f>I!T63*'Sim_Vt_Of(IxI)'!$M65</f>
        <v>0</v>
      </c>
      <c r="V65">
        <f>I!U63*'Sim_Vt_Of(IxI)'!$M65</f>
        <v>0</v>
      </c>
      <c r="W65">
        <f>I!V63*'Sim_Vt_Of(IxI)'!$M65</f>
        <v>0</v>
      </c>
      <c r="X65">
        <f>I!W63*'Sim_Vt_Of(IxI)'!$M65</f>
        <v>0</v>
      </c>
      <c r="Y65">
        <f>I!X63*'Sim_Vt_Of(IxI)'!$M65</f>
        <v>0</v>
      </c>
      <c r="Z65">
        <f>I!Y63*'Sim_Vt_Of(IxI)'!$M65</f>
        <v>0</v>
      </c>
      <c r="AA65">
        <f>I!Z63*'Sim_Vt_Of(IxI)'!$M65</f>
        <v>0</v>
      </c>
      <c r="AB65">
        <f>I!AA63*'Sim_Vt_Of(IxI)'!$M65</f>
        <v>0</v>
      </c>
      <c r="AC65">
        <f>I!AB63*'Sim_Vt_Of(IxI)'!$M65</f>
        <v>0</v>
      </c>
      <c r="AD65">
        <f>I!AC63*'Sim_Vt_Of(IxI)'!$M65</f>
        <v>0</v>
      </c>
      <c r="AE65">
        <f>I!AD63*'Sim_Vt_Of(IxI)'!$M65</f>
        <v>0</v>
      </c>
      <c r="AF65">
        <f>I!AE63*'Sim_Vt_Of(IxI)'!$M65</f>
        <v>0</v>
      </c>
      <c r="AG65">
        <f>I!AF63*'Sim_Vt_Of(IxI)'!$M65</f>
        <v>0</v>
      </c>
      <c r="AH65">
        <f>I!AG63*'Sim_Vt_Of(IxI)'!$M65</f>
        <v>0</v>
      </c>
      <c r="AI65">
        <f>I!AH63*'Sim_Vt_Of(IxI)'!$M65</f>
        <v>0</v>
      </c>
      <c r="AJ65">
        <f>I!AI63*'Sim_Vt_Of(IxI)'!$M65</f>
        <v>0</v>
      </c>
      <c r="AK65">
        <f>I!AJ63*'Sim_Vt_Of(IxI)'!$M65</f>
        <v>0</v>
      </c>
      <c r="AL65">
        <f>I!AK63*'Sim_Vt_Of(IxI)'!$M65</f>
        <v>0</v>
      </c>
      <c r="AM65">
        <f>I!AL63*'Sim_Vt_Of(IxI)'!$M65</f>
        <v>0</v>
      </c>
      <c r="AN65">
        <f>I!AM63*'Sim_Vt_Of(IxI)'!$M65</f>
        <v>0</v>
      </c>
      <c r="AO65">
        <f>I!AN63*'Sim_Vt_Of(IxI)'!$M65</f>
        <v>0</v>
      </c>
      <c r="AP65">
        <f>I!AO63*'Sim_Vt_Of(IxI)'!$M65</f>
        <v>0</v>
      </c>
      <c r="AQ65">
        <f>I!AP63*'Sim_Vt_Of(IxI)'!$M65</f>
        <v>0</v>
      </c>
      <c r="AR65">
        <f>I!AQ63*'Sim_Vt_Of(IxI)'!$M65</f>
        <v>0</v>
      </c>
      <c r="AS65">
        <f>I!AR63*'Sim_Vt_Of(IxI)'!$M65</f>
        <v>0</v>
      </c>
      <c r="AT65">
        <f>I!AS63*'Sim_Vt_Of(IxI)'!$M65</f>
        <v>0</v>
      </c>
      <c r="AU65">
        <f>I!AT63*'Sim_Vt_Of(IxI)'!$M65</f>
        <v>0</v>
      </c>
      <c r="AV65">
        <f>I!AU63*'Sim_Vt_Of(IxI)'!$M65</f>
        <v>0</v>
      </c>
      <c r="AW65">
        <f>I!AV63*'Sim_Vt_Of(IxI)'!$M65</f>
        <v>0</v>
      </c>
      <c r="AX65">
        <f>I!AW63*'Sim_Vt_Of(IxI)'!$M65</f>
        <v>0</v>
      </c>
      <c r="AY65">
        <f>I!AX63*'Sim_Vt_Of(IxI)'!$M65</f>
        <v>0</v>
      </c>
      <c r="AZ65">
        <f>I!AY63*'Sim_Vt_Of(IxI)'!$M65</f>
        <v>0</v>
      </c>
      <c r="BA65">
        <f>I!AZ63*'Sim_Vt_Of(IxI)'!$M65</f>
        <v>0</v>
      </c>
      <c r="BB65">
        <f>I!BA63*'Sim_Vt_Of(IxI)'!$M65</f>
        <v>0</v>
      </c>
      <c r="BC65">
        <f>I!BB63*'Sim_Vt_Of(IxI)'!$M65</f>
        <v>0</v>
      </c>
      <c r="BD65">
        <f>I!BC63*'Sim_Vt_Of(IxI)'!$M65</f>
        <v>0</v>
      </c>
      <c r="BE65">
        <f>I!BD63*'Sim_Vt_Of(IxI)'!$M65</f>
        <v>0</v>
      </c>
      <c r="BF65">
        <f>I!BE63*'Sim_Vt_Of(IxI)'!$M65</f>
        <v>0</v>
      </c>
      <c r="BG65">
        <f>I!BF63*'Sim_Vt_Of(IxI)'!$M65</f>
        <v>0</v>
      </c>
      <c r="BH65">
        <f>I!BG63*'Sim_Vt_Of(IxI)'!$M65</f>
        <v>0</v>
      </c>
      <c r="BI65">
        <f>I!BH63*'Sim_Vt_Of(IxI)'!$M65</f>
        <v>0</v>
      </c>
      <c r="BJ65">
        <f>I!BI63*'Sim_Vt_Of(IxI)'!$M65</f>
        <v>0</v>
      </c>
      <c r="BK65">
        <f>I!BJ63*'Sim_Vt_Of(IxI)'!$M65</f>
        <v>0</v>
      </c>
      <c r="BL65">
        <f>I!BK63*'Sim_Vt_Of(IxI)'!$M65</f>
        <v>0</v>
      </c>
      <c r="BM65">
        <f>I!BL63*'Sim_Vt_Of(IxI)'!$M65</f>
        <v>0</v>
      </c>
      <c r="BN65">
        <f>I!BM63*'Sim_Vt_Of(IxI)'!$M65</f>
        <v>0</v>
      </c>
      <c r="BO65">
        <f>I!BN63*'Sim_Vt_Of(IxI)'!$M65</f>
        <v>0</v>
      </c>
      <c r="BP65">
        <f>I!BO63*'Sim_Vt_Of(IxI)'!$M65</f>
        <v>0</v>
      </c>
      <c r="BQ65">
        <f>I!BP63*'Sim_Vt_Of(IxI)'!$M65</f>
        <v>0</v>
      </c>
      <c r="BR65">
        <f>I!BQ63*'Sim_Vt_Of(IxI)'!$M65</f>
        <v>0</v>
      </c>
      <c r="BS65">
        <f>I!BR63*'Sim_Vt_Of(IxI)'!$M65</f>
        <v>0</v>
      </c>
      <c r="BT65">
        <f>I!BS63*'Sim_Vt_Of(IxI)'!$M65</f>
        <v>0</v>
      </c>
      <c r="BU65">
        <f>I!BT63*'Sim_Vt_Of(IxI)'!$M65</f>
        <v>0</v>
      </c>
      <c r="BV65">
        <f>I!BU63*'Sim_Vt_Of(IxI)'!$M65</f>
        <v>0</v>
      </c>
      <c r="BW65">
        <f>I!BV63*'Sim_Vt_Of(IxI)'!$M65</f>
        <v>0</v>
      </c>
      <c r="BX65">
        <f>I!BW63*'Sim_Vt_Of(IxI)'!$M65</f>
        <v>0</v>
      </c>
      <c r="BY65">
        <f>I!BX63*'Sim_Vt_Of(IxI)'!$M65</f>
        <v>0</v>
      </c>
    </row>
    <row r="66" spans="1:77" x14ac:dyDescent="0.3">
      <c r="A66" s="105" t="s">
        <v>616</v>
      </c>
      <c r="B66">
        <f>I!A64*'Sim_Vt_Of(IxI)'!$M66</f>
        <v>0</v>
      </c>
      <c r="C66">
        <f>I!B64*'Sim_Vt_Of(IxI)'!$M66</f>
        <v>0</v>
      </c>
      <c r="D66">
        <f>I!C64*'Sim_Vt_Of(IxI)'!$M66</f>
        <v>0</v>
      </c>
      <c r="E66">
        <f>I!D64*'Sim_Vt_Of(IxI)'!$M66</f>
        <v>0</v>
      </c>
      <c r="F66">
        <f>I!E64*'Sim_Vt_Of(IxI)'!$M66</f>
        <v>0</v>
      </c>
      <c r="G66">
        <f>I!F64*'Sim_Vt_Of(IxI)'!$M66</f>
        <v>0</v>
      </c>
      <c r="H66">
        <f>I!G64*'Sim_Vt_Of(IxI)'!$M66</f>
        <v>0</v>
      </c>
      <c r="I66">
        <f>I!H64*'Sim_Vt_Of(IxI)'!$M66</f>
        <v>0</v>
      </c>
      <c r="J66">
        <f>I!I64*'Sim_Vt_Of(IxI)'!$M66</f>
        <v>0</v>
      </c>
      <c r="K66">
        <f>I!J64*'Sim_Vt_Of(IxI)'!$M66</f>
        <v>0</v>
      </c>
      <c r="L66">
        <f>I!K64*'Sim_Vt_Of(IxI)'!$M66</f>
        <v>0</v>
      </c>
      <c r="M66">
        <f>I!L64*'Sim_Vt_Of(IxI)'!$M66</f>
        <v>0</v>
      </c>
      <c r="N66">
        <f>I!M64*'Sim_Vt_Of(IxI)'!$M66</f>
        <v>0</v>
      </c>
      <c r="O66">
        <f>I!N64*'Sim_Vt_Of(IxI)'!$M66</f>
        <v>0</v>
      </c>
      <c r="P66">
        <f>I!O64*'Sim_Vt_Of(IxI)'!$M66</f>
        <v>0</v>
      </c>
      <c r="Q66">
        <f>I!P64*'Sim_Vt_Of(IxI)'!$M66</f>
        <v>0</v>
      </c>
      <c r="R66">
        <f>I!Q64*'Sim_Vt_Of(IxI)'!$M66</f>
        <v>0</v>
      </c>
      <c r="S66">
        <f>I!R64*'Sim_Vt_Of(IxI)'!$M66</f>
        <v>0</v>
      </c>
      <c r="T66">
        <f>I!S64*'Sim_Vt_Of(IxI)'!$M66</f>
        <v>0</v>
      </c>
      <c r="U66">
        <f>I!T64*'Sim_Vt_Of(IxI)'!$M66</f>
        <v>0</v>
      </c>
      <c r="V66">
        <f>I!U64*'Sim_Vt_Of(IxI)'!$M66</f>
        <v>0</v>
      </c>
      <c r="W66">
        <f>I!V64*'Sim_Vt_Of(IxI)'!$M66</f>
        <v>0</v>
      </c>
      <c r="X66">
        <f>I!W64*'Sim_Vt_Of(IxI)'!$M66</f>
        <v>0</v>
      </c>
      <c r="Y66">
        <f>I!X64*'Sim_Vt_Of(IxI)'!$M66</f>
        <v>0</v>
      </c>
      <c r="Z66">
        <f>I!Y64*'Sim_Vt_Of(IxI)'!$M66</f>
        <v>0</v>
      </c>
      <c r="AA66">
        <f>I!Z64*'Sim_Vt_Of(IxI)'!$M66</f>
        <v>0</v>
      </c>
      <c r="AB66">
        <f>I!AA64*'Sim_Vt_Of(IxI)'!$M66</f>
        <v>0</v>
      </c>
      <c r="AC66">
        <f>I!AB64*'Sim_Vt_Of(IxI)'!$M66</f>
        <v>0</v>
      </c>
      <c r="AD66">
        <f>I!AC64*'Sim_Vt_Of(IxI)'!$M66</f>
        <v>0</v>
      </c>
      <c r="AE66">
        <f>I!AD64*'Sim_Vt_Of(IxI)'!$M66</f>
        <v>0</v>
      </c>
      <c r="AF66">
        <f>I!AE64*'Sim_Vt_Of(IxI)'!$M66</f>
        <v>0</v>
      </c>
      <c r="AG66">
        <f>I!AF64*'Sim_Vt_Of(IxI)'!$M66</f>
        <v>0</v>
      </c>
      <c r="AH66">
        <f>I!AG64*'Sim_Vt_Of(IxI)'!$M66</f>
        <v>0</v>
      </c>
      <c r="AI66">
        <f>I!AH64*'Sim_Vt_Of(IxI)'!$M66</f>
        <v>0</v>
      </c>
      <c r="AJ66">
        <f>I!AI64*'Sim_Vt_Of(IxI)'!$M66</f>
        <v>0</v>
      </c>
      <c r="AK66">
        <f>I!AJ64*'Sim_Vt_Of(IxI)'!$M66</f>
        <v>0</v>
      </c>
      <c r="AL66">
        <f>I!AK64*'Sim_Vt_Of(IxI)'!$M66</f>
        <v>0</v>
      </c>
      <c r="AM66">
        <f>I!AL64*'Sim_Vt_Of(IxI)'!$M66</f>
        <v>0</v>
      </c>
      <c r="AN66">
        <f>I!AM64*'Sim_Vt_Of(IxI)'!$M66</f>
        <v>0</v>
      </c>
      <c r="AO66">
        <f>I!AN64*'Sim_Vt_Of(IxI)'!$M66</f>
        <v>0</v>
      </c>
      <c r="AP66">
        <f>I!AO64*'Sim_Vt_Of(IxI)'!$M66</f>
        <v>0</v>
      </c>
      <c r="AQ66">
        <f>I!AP64*'Sim_Vt_Of(IxI)'!$M66</f>
        <v>0</v>
      </c>
      <c r="AR66">
        <f>I!AQ64*'Sim_Vt_Of(IxI)'!$M66</f>
        <v>0</v>
      </c>
      <c r="AS66">
        <f>I!AR64*'Sim_Vt_Of(IxI)'!$M66</f>
        <v>0</v>
      </c>
      <c r="AT66">
        <f>I!AS64*'Sim_Vt_Of(IxI)'!$M66</f>
        <v>0</v>
      </c>
      <c r="AU66">
        <f>I!AT64*'Sim_Vt_Of(IxI)'!$M66</f>
        <v>0</v>
      </c>
      <c r="AV66">
        <f>I!AU64*'Sim_Vt_Of(IxI)'!$M66</f>
        <v>0</v>
      </c>
      <c r="AW66">
        <f>I!AV64*'Sim_Vt_Of(IxI)'!$M66</f>
        <v>0</v>
      </c>
      <c r="AX66">
        <f>I!AW64*'Sim_Vt_Of(IxI)'!$M66</f>
        <v>0</v>
      </c>
      <c r="AY66">
        <f>I!AX64*'Sim_Vt_Of(IxI)'!$M66</f>
        <v>0</v>
      </c>
      <c r="AZ66">
        <f>I!AY64*'Sim_Vt_Of(IxI)'!$M66</f>
        <v>0</v>
      </c>
      <c r="BA66">
        <f>I!AZ64*'Sim_Vt_Of(IxI)'!$M66</f>
        <v>0</v>
      </c>
      <c r="BB66">
        <f>I!BA64*'Sim_Vt_Of(IxI)'!$M66</f>
        <v>0</v>
      </c>
      <c r="BC66">
        <f>I!BB64*'Sim_Vt_Of(IxI)'!$M66</f>
        <v>0</v>
      </c>
      <c r="BD66">
        <f>I!BC64*'Sim_Vt_Of(IxI)'!$M66</f>
        <v>0</v>
      </c>
      <c r="BE66">
        <f>I!BD64*'Sim_Vt_Of(IxI)'!$M66</f>
        <v>0</v>
      </c>
      <c r="BF66">
        <f>I!BE64*'Sim_Vt_Of(IxI)'!$M66</f>
        <v>0</v>
      </c>
      <c r="BG66">
        <f>I!BF64*'Sim_Vt_Of(IxI)'!$M66</f>
        <v>0</v>
      </c>
      <c r="BH66">
        <f>I!BG64*'Sim_Vt_Of(IxI)'!$M66</f>
        <v>0</v>
      </c>
      <c r="BI66">
        <f>I!BH64*'Sim_Vt_Of(IxI)'!$M66</f>
        <v>0</v>
      </c>
      <c r="BJ66">
        <f>I!BI64*'Sim_Vt_Of(IxI)'!$M66</f>
        <v>0</v>
      </c>
      <c r="BK66">
        <f>I!BJ64*'Sim_Vt_Of(IxI)'!$M66</f>
        <v>0</v>
      </c>
      <c r="BL66">
        <f>I!BK64*'Sim_Vt_Of(IxI)'!$M66</f>
        <v>0</v>
      </c>
      <c r="BM66">
        <f>I!BL64*'Sim_Vt_Of(IxI)'!$M66</f>
        <v>0</v>
      </c>
      <c r="BN66">
        <f>I!BM64*'Sim_Vt_Of(IxI)'!$M66</f>
        <v>0</v>
      </c>
      <c r="BO66">
        <f>I!BN64*'Sim_Vt_Of(IxI)'!$M66</f>
        <v>0</v>
      </c>
      <c r="BP66">
        <f>I!BO64*'Sim_Vt_Of(IxI)'!$M66</f>
        <v>0</v>
      </c>
      <c r="BQ66">
        <f>I!BP64*'Sim_Vt_Of(IxI)'!$M66</f>
        <v>0</v>
      </c>
      <c r="BR66">
        <f>I!BQ64*'Sim_Vt_Of(IxI)'!$M66</f>
        <v>0</v>
      </c>
      <c r="BS66">
        <f>I!BR64*'Sim_Vt_Of(IxI)'!$M66</f>
        <v>0</v>
      </c>
      <c r="BT66">
        <f>I!BS64*'Sim_Vt_Of(IxI)'!$M66</f>
        <v>0</v>
      </c>
      <c r="BU66">
        <f>I!BT64*'Sim_Vt_Of(IxI)'!$M66</f>
        <v>0</v>
      </c>
      <c r="BV66">
        <f>I!BU64*'Sim_Vt_Of(IxI)'!$M66</f>
        <v>0</v>
      </c>
      <c r="BW66">
        <f>I!BV64*'Sim_Vt_Of(IxI)'!$M66</f>
        <v>0</v>
      </c>
      <c r="BX66">
        <f>I!BW64*'Sim_Vt_Of(IxI)'!$M66</f>
        <v>0</v>
      </c>
      <c r="BY66">
        <f>I!BX64*'Sim_Vt_Of(IxI)'!$M66</f>
        <v>0</v>
      </c>
    </row>
    <row r="67" spans="1:77" x14ac:dyDescent="0.3">
      <c r="A67" s="105" t="s">
        <v>566</v>
      </c>
      <c r="B67">
        <f>I!A65*'Sim_Vt_Of(IxI)'!$M67</f>
        <v>0</v>
      </c>
      <c r="C67">
        <f>I!B65*'Sim_Vt_Of(IxI)'!$M67</f>
        <v>0</v>
      </c>
      <c r="D67">
        <f>I!C65*'Sim_Vt_Of(IxI)'!$M67</f>
        <v>0</v>
      </c>
      <c r="E67">
        <f>I!D65*'Sim_Vt_Of(IxI)'!$M67</f>
        <v>0</v>
      </c>
      <c r="F67">
        <f>I!E65*'Sim_Vt_Of(IxI)'!$M67</f>
        <v>0</v>
      </c>
      <c r="G67">
        <f>I!F65*'Sim_Vt_Of(IxI)'!$M67</f>
        <v>0</v>
      </c>
      <c r="H67">
        <f>I!G65*'Sim_Vt_Of(IxI)'!$M67</f>
        <v>0</v>
      </c>
      <c r="I67">
        <f>I!H65*'Sim_Vt_Of(IxI)'!$M67</f>
        <v>0</v>
      </c>
      <c r="J67">
        <f>I!I65*'Sim_Vt_Of(IxI)'!$M67</f>
        <v>0</v>
      </c>
      <c r="K67">
        <f>I!J65*'Sim_Vt_Of(IxI)'!$M67</f>
        <v>0</v>
      </c>
      <c r="L67">
        <f>I!K65*'Sim_Vt_Of(IxI)'!$M67</f>
        <v>0</v>
      </c>
      <c r="M67">
        <f>I!L65*'Sim_Vt_Of(IxI)'!$M67</f>
        <v>0</v>
      </c>
      <c r="N67">
        <f>I!M65*'Sim_Vt_Of(IxI)'!$M67</f>
        <v>0</v>
      </c>
      <c r="O67">
        <f>I!N65*'Sim_Vt_Of(IxI)'!$M67</f>
        <v>0</v>
      </c>
      <c r="P67">
        <f>I!O65*'Sim_Vt_Of(IxI)'!$M67</f>
        <v>0</v>
      </c>
      <c r="Q67">
        <f>I!P65*'Sim_Vt_Of(IxI)'!$M67</f>
        <v>0</v>
      </c>
      <c r="R67">
        <f>I!Q65*'Sim_Vt_Of(IxI)'!$M67</f>
        <v>0</v>
      </c>
      <c r="S67">
        <f>I!R65*'Sim_Vt_Of(IxI)'!$M67</f>
        <v>0</v>
      </c>
      <c r="T67">
        <f>I!S65*'Sim_Vt_Of(IxI)'!$M67</f>
        <v>0</v>
      </c>
      <c r="U67">
        <f>I!T65*'Sim_Vt_Of(IxI)'!$M67</f>
        <v>0</v>
      </c>
      <c r="V67">
        <f>I!U65*'Sim_Vt_Of(IxI)'!$M67</f>
        <v>0</v>
      </c>
      <c r="W67">
        <f>I!V65*'Sim_Vt_Of(IxI)'!$M67</f>
        <v>0</v>
      </c>
      <c r="X67">
        <f>I!W65*'Sim_Vt_Of(IxI)'!$M67</f>
        <v>0</v>
      </c>
      <c r="Y67">
        <f>I!X65*'Sim_Vt_Of(IxI)'!$M67</f>
        <v>0</v>
      </c>
      <c r="Z67">
        <f>I!Y65*'Sim_Vt_Of(IxI)'!$M67</f>
        <v>0</v>
      </c>
      <c r="AA67">
        <f>I!Z65*'Sim_Vt_Of(IxI)'!$M67</f>
        <v>0</v>
      </c>
      <c r="AB67">
        <f>I!AA65*'Sim_Vt_Of(IxI)'!$M67</f>
        <v>0</v>
      </c>
      <c r="AC67">
        <f>I!AB65*'Sim_Vt_Of(IxI)'!$M67</f>
        <v>0</v>
      </c>
      <c r="AD67">
        <f>I!AC65*'Sim_Vt_Of(IxI)'!$M67</f>
        <v>0</v>
      </c>
      <c r="AE67">
        <f>I!AD65*'Sim_Vt_Of(IxI)'!$M67</f>
        <v>0</v>
      </c>
      <c r="AF67">
        <f>I!AE65*'Sim_Vt_Of(IxI)'!$M67</f>
        <v>0</v>
      </c>
      <c r="AG67">
        <f>I!AF65*'Sim_Vt_Of(IxI)'!$M67</f>
        <v>0</v>
      </c>
      <c r="AH67">
        <f>I!AG65*'Sim_Vt_Of(IxI)'!$M67</f>
        <v>0</v>
      </c>
      <c r="AI67">
        <f>I!AH65*'Sim_Vt_Of(IxI)'!$M67</f>
        <v>0</v>
      </c>
      <c r="AJ67">
        <f>I!AI65*'Sim_Vt_Of(IxI)'!$M67</f>
        <v>0</v>
      </c>
      <c r="AK67">
        <f>I!AJ65*'Sim_Vt_Of(IxI)'!$M67</f>
        <v>0</v>
      </c>
      <c r="AL67">
        <f>I!AK65*'Sim_Vt_Of(IxI)'!$M67</f>
        <v>0</v>
      </c>
      <c r="AM67">
        <f>I!AL65*'Sim_Vt_Of(IxI)'!$M67</f>
        <v>0</v>
      </c>
      <c r="AN67">
        <f>I!AM65*'Sim_Vt_Of(IxI)'!$M67</f>
        <v>0</v>
      </c>
      <c r="AO67">
        <f>I!AN65*'Sim_Vt_Of(IxI)'!$M67</f>
        <v>0</v>
      </c>
      <c r="AP67">
        <f>I!AO65*'Sim_Vt_Of(IxI)'!$M67</f>
        <v>0</v>
      </c>
      <c r="AQ67">
        <f>I!AP65*'Sim_Vt_Of(IxI)'!$M67</f>
        <v>0</v>
      </c>
      <c r="AR67">
        <f>I!AQ65*'Sim_Vt_Of(IxI)'!$M67</f>
        <v>0</v>
      </c>
      <c r="AS67">
        <f>I!AR65*'Sim_Vt_Of(IxI)'!$M67</f>
        <v>0</v>
      </c>
      <c r="AT67">
        <f>I!AS65*'Sim_Vt_Of(IxI)'!$M67</f>
        <v>0</v>
      </c>
      <c r="AU67">
        <f>I!AT65*'Sim_Vt_Of(IxI)'!$M67</f>
        <v>0</v>
      </c>
      <c r="AV67">
        <f>I!AU65*'Sim_Vt_Of(IxI)'!$M67</f>
        <v>0</v>
      </c>
      <c r="AW67">
        <f>I!AV65*'Sim_Vt_Of(IxI)'!$M67</f>
        <v>0</v>
      </c>
      <c r="AX67">
        <f>I!AW65*'Sim_Vt_Of(IxI)'!$M67</f>
        <v>0</v>
      </c>
      <c r="AY67">
        <f>I!AX65*'Sim_Vt_Of(IxI)'!$M67</f>
        <v>0</v>
      </c>
      <c r="AZ67">
        <f>I!AY65*'Sim_Vt_Of(IxI)'!$M67</f>
        <v>0</v>
      </c>
      <c r="BA67">
        <f>I!AZ65*'Sim_Vt_Of(IxI)'!$M67</f>
        <v>0</v>
      </c>
      <c r="BB67">
        <f>I!BA65*'Sim_Vt_Of(IxI)'!$M67</f>
        <v>0</v>
      </c>
      <c r="BC67">
        <f>I!BB65*'Sim_Vt_Of(IxI)'!$M67</f>
        <v>0</v>
      </c>
      <c r="BD67">
        <f>I!BC65*'Sim_Vt_Of(IxI)'!$M67</f>
        <v>0</v>
      </c>
      <c r="BE67">
        <f>I!BD65*'Sim_Vt_Of(IxI)'!$M67</f>
        <v>0</v>
      </c>
      <c r="BF67">
        <f>I!BE65*'Sim_Vt_Of(IxI)'!$M67</f>
        <v>0</v>
      </c>
      <c r="BG67">
        <f>I!BF65*'Sim_Vt_Of(IxI)'!$M67</f>
        <v>0</v>
      </c>
      <c r="BH67">
        <f>I!BG65*'Sim_Vt_Of(IxI)'!$M67</f>
        <v>0</v>
      </c>
      <c r="BI67">
        <f>I!BH65*'Sim_Vt_Of(IxI)'!$M67</f>
        <v>0</v>
      </c>
      <c r="BJ67">
        <f>I!BI65*'Sim_Vt_Of(IxI)'!$M67</f>
        <v>0</v>
      </c>
      <c r="BK67">
        <f>I!BJ65*'Sim_Vt_Of(IxI)'!$M67</f>
        <v>0</v>
      </c>
      <c r="BL67">
        <f>I!BK65*'Sim_Vt_Of(IxI)'!$M67</f>
        <v>0</v>
      </c>
      <c r="BM67">
        <f>I!BL65*'Sim_Vt_Of(IxI)'!$M67</f>
        <v>0</v>
      </c>
      <c r="BN67">
        <f>I!BM65*'Sim_Vt_Of(IxI)'!$M67</f>
        <v>0</v>
      </c>
      <c r="BO67">
        <f>I!BN65*'Sim_Vt_Of(IxI)'!$M67</f>
        <v>0</v>
      </c>
      <c r="BP67">
        <f>I!BO65*'Sim_Vt_Of(IxI)'!$M67</f>
        <v>0</v>
      </c>
      <c r="BQ67">
        <f>I!BP65*'Sim_Vt_Of(IxI)'!$M67</f>
        <v>0</v>
      </c>
      <c r="BR67">
        <f>I!BQ65*'Sim_Vt_Of(IxI)'!$M67</f>
        <v>0</v>
      </c>
      <c r="BS67">
        <f>I!BR65*'Sim_Vt_Of(IxI)'!$M67</f>
        <v>0</v>
      </c>
      <c r="BT67">
        <f>I!BS65*'Sim_Vt_Of(IxI)'!$M67</f>
        <v>0</v>
      </c>
      <c r="BU67">
        <f>I!BT65*'Sim_Vt_Of(IxI)'!$M67</f>
        <v>0</v>
      </c>
      <c r="BV67">
        <f>I!BU65*'Sim_Vt_Of(IxI)'!$M67</f>
        <v>0</v>
      </c>
      <c r="BW67">
        <f>I!BV65*'Sim_Vt_Of(IxI)'!$M67</f>
        <v>0</v>
      </c>
      <c r="BX67">
        <f>I!BW65*'Sim_Vt_Of(IxI)'!$M67</f>
        <v>0</v>
      </c>
      <c r="BY67">
        <f>I!BX65*'Sim_Vt_Of(IxI)'!$M67</f>
        <v>0</v>
      </c>
    </row>
    <row r="68" spans="1:77" x14ac:dyDescent="0.3">
      <c r="A68" s="105" t="s">
        <v>576</v>
      </c>
      <c r="B68">
        <f>I!A66*'Sim_Vt_Of(IxI)'!$M68</f>
        <v>0</v>
      </c>
      <c r="C68">
        <f>I!B66*'Sim_Vt_Of(IxI)'!$M68</f>
        <v>0</v>
      </c>
      <c r="D68">
        <f>I!C66*'Sim_Vt_Of(IxI)'!$M68</f>
        <v>0</v>
      </c>
      <c r="E68">
        <f>I!D66*'Sim_Vt_Of(IxI)'!$M68</f>
        <v>0</v>
      </c>
      <c r="F68">
        <f>I!E66*'Sim_Vt_Of(IxI)'!$M68</f>
        <v>0</v>
      </c>
      <c r="G68">
        <f>I!F66*'Sim_Vt_Of(IxI)'!$M68</f>
        <v>0</v>
      </c>
      <c r="H68">
        <f>I!G66*'Sim_Vt_Of(IxI)'!$M68</f>
        <v>0</v>
      </c>
      <c r="I68">
        <f>I!H66*'Sim_Vt_Of(IxI)'!$M68</f>
        <v>0</v>
      </c>
      <c r="J68">
        <f>I!I66*'Sim_Vt_Of(IxI)'!$M68</f>
        <v>0</v>
      </c>
      <c r="K68">
        <f>I!J66*'Sim_Vt_Of(IxI)'!$M68</f>
        <v>0</v>
      </c>
      <c r="L68">
        <f>I!K66*'Sim_Vt_Of(IxI)'!$M68</f>
        <v>0</v>
      </c>
      <c r="M68">
        <f>I!L66*'Sim_Vt_Of(IxI)'!$M68</f>
        <v>0</v>
      </c>
      <c r="N68">
        <f>I!M66*'Sim_Vt_Of(IxI)'!$M68</f>
        <v>0</v>
      </c>
      <c r="O68">
        <f>I!N66*'Sim_Vt_Of(IxI)'!$M68</f>
        <v>0</v>
      </c>
      <c r="P68">
        <f>I!O66*'Sim_Vt_Of(IxI)'!$M68</f>
        <v>0</v>
      </c>
      <c r="Q68">
        <f>I!P66*'Sim_Vt_Of(IxI)'!$M68</f>
        <v>0</v>
      </c>
      <c r="R68">
        <f>I!Q66*'Sim_Vt_Of(IxI)'!$M68</f>
        <v>0</v>
      </c>
      <c r="S68">
        <f>I!R66*'Sim_Vt_Of(IxI)'!$M68</f>
        <v>0</v>
      </c>
      <c r="T68">
        <f>I!S66*'Sim_Vt_Of(IxI)'!$M68</f>
        <v>0</v>
      </c>
      <c r="U68">
        <f>I!T66*'Sim_Vt_Of(IxI)'!$M68</f>
        <v>0</v>
      </c>
      <c r="V68">
        <f>I!U66*'Sim_Vt_Of(IxI)'!$M68</f>
        <v>0</v>
      </c>
      <c r="W68">
        <f>I!V66*'Sim_Vt_Of(IxI)'!$M68</f>
        <v>0</v>
      </c>
      <c r="X68">
        <f>I!W66*'Sim_Vt_Of(IxI)'!$M68</f>
        <v>0</v>
      </c>
      <c r="Y68">
        <f>I!X66*'Sim_Vt_Of(IxI)'!$M68</f>
        <v>0</v>
      </c>
      <c r="Z68">
        <f>I!Y66*'Sim_Vt_Of(IxI)'!$M68</f>
        <v>0</v>
      </c>
      <c r="AA68">
        <f>I!Z66*'Sim_Vt_Of(IxI)'!$M68</f>
        <v>0</v>
      </c>
      <c r="AB68">
        <f>I!AA66*'Sim_Vt_Of(IxI)'!$M68</f>
        <v>0</v>
      </c>
      <c r="AC68">
        <f>I!AB66*'Sim_Vt_Of(IxI)'!$M68</f>
        <v>0</v>
      </c>
      <c r="AD68">
        <f>I!AC66*'Sim_Vt_Of(IxI)'!$M68</f>
        <v>0</v>
      </c>
      <c r="AE68">
        <f>I!AD66*'Sim_Vt_Of(IxI)'!$M68</f>
        <v>0</v>
      </c>
      <c r="AF68">
        <f>I!AE66*'Sim_Vt_Of(IxI)'!$M68</f>
        <v>0</v>
      </c>
      <c r="AG68">
        <f>I!AF66*'Sim_Vt_Of(IxI)'!$M68</f>
        <v>0</v>
      </c>
      <c r="AH68">
        <f>I!AG66*'Sim_Vt_Of(IxI)'!$M68</f>
        <v>0</v>
      </c>
      <c r="AI68">
        <f>I!AH66*'Sim_Vt_Of(IxI)'!$M68</f>
        <v>0</v>
      </c>
      <c r="AJ68">
        <f>I!AI66*'Sim_Vt_Of(IxI)'!$M68</f>
        <v>0</v>
      </c>
      <c r="AK68">
        <f>I!AJ66*'Sim_Vt_Of(IxI)'!$M68</f>
        <v>0</v>
      </c>
      <c r="AL68">
        <f>I!AK66*'Sim_Vt_Of(IxI)'!$M68</f>
        <v>0</v>
      </c>
      <c r="AM68">
        <f>I!AL66*'Sim_Vt_Of(IxI)'!$M68</f>
        <v>0</v>
      </c>
      <c r="AN68">
        <f>I!AM66*'Sim_Vt_Of(IxI)'!$M68</f>
        <v>0</v>
      </c>
      <c r="AO68">
        <f>I!AN66*'Sim_Vt_Of(IxI)'!$M68</f>
        <v>0</v>
      </c>
      <c r="AP68">
        <f>I!AO66*'Sim_Vt_Of(IxI)'!$M68</f>
        <v>0</v>
      </c>
      <c r="AQ68">
        <f>I!AP66*'Sim_Vt_Of(IxI)'!$M68</f>
        <v>0</v>
      </c>
      <c r="AR68">
        <f>I!AQ66*'Sim_Vt_Of(IxI)'!$M68</f>
        <v>0</v>
      </c>
      <c r="AS68">
        <f>I!AR66*'Sim_Vt_Of(IxI)'!$M68</f>
        <v>0</v>
      </c>
      <c r="AT68">
        <f>I!AS66*'Sim_Vt_Of(IxI)'!$M68</f>
        <v>0</v>
      </c>
      <c r="AU68">
        <f>I!AT66*'Sim_Vt_Of(IxI)'!$M68</f>
        <v>0</v>
      </c>
      <c r="AV68">
        <f>I!AU66*'Sim_Vt_Of(IxI)'!$M68</f>
        <v>0</v>
      </c>
      <c r="AW68">
        <f>I!AV66*'Sim_Vt_Of(IxI)'!$M68</f>
        <v>0</v>
      </c>
      <c r="AX68">
        <f>I!AW66*'Sim_Vt_Of(IxI)'!$M68</f>
        <v>0</v>
      </c>
      <c r="AY68">
        <f>I!AX66*'Sim_Vt_Of(IxI)'!$M68</f>
        <v>0</v>
      </c>
      <c r="AZ68">
        <f>I!AY66*'Sim_Vt_Of(IxI)'!$M68</f>
        <v>0</v>
      </c>
      <c r="BA68">
        <f>I!AZ66*'Sim_Vt_Of(IxI)'!$M68</f>
        <v>0</v>
      </c>
      <c r="BB68">
        <f>I!BA66*'Sim_Vt_Of(IxI)'!$M68</f>
        <v>0</v>
      </c>
      <c r="BC68">
        <f>I!BB66*'Sim_Vt_Of(IxI)'!$M68</f>
        <v>0</v>
      </c>
      <c r="BD68">
        <f>I!BC66*'Sim_Vt_Of(IxI)'!$M68</f>
        <v>0</v>
      </c>
      <c r="BE68">
        <f>I!BD66*'Sim_Vt_Of(IxI)'!$M68</f>
        <v>0</v>
      </c>
      <c r="BF68">
        <f>I!BE66*'Sim_Vt_Of(IxI)'!$M68</f>
        <v>0</v>
      </c>
      <c r="BG68">
        <f>I!BF66*'Sim_Vt_Of(IxI)'!$M68</f>
        <v>0</v>
      </c>
      <c r="BH68">
        <f>I!BG66*'Sim_Vt_Of(IxI)'!$M68</f>
        <v>0</v>
      </c>
      <c r="BI68">
        <f>I!BH66*'Sim_Vt_Of(IxI)'!$M68</f>
        <v>0</v>
      </c>
      <c r="BJ68">
        <f>I!BI66*'Sim_Vt_Of(IxI)'!$M68</f>
        <v>0</v>
      </c>
      <c r="BK68">
        <f>I!BJ66*'Sim_Vt_Of(IxI)'!$M68</f>
        <v>0</v>
      </c>
      <c r="BL68">
        <f>I!BK66*'Sim_Vt_Of(IxI)'!$M68</f>
        <v>0</v>
      </c>
      <c r="BM68">
        <f>I!BL66*'Sim_Vt_Of(IxI)'!$M68</f>
        <v>0</v>
      </c>
      <c r="BN68">
        <f>I!BM66*'Sim_Vt_Of(IxI)'!$M68</f>
        <v>0</v>
      </c>
      <c r="BO68">
        <f>I!BN66*'Sim_Vt_Of(IxI)'!$M68</f>
        <v>0</v>
      </c>
      <c r="BP68">
        <f>I!BO66*'Sim_Vt_Of(IxI)'!$M68</f>
        <v>0</v>
      </c>
      <c r="BQ68">
        <f>I!BP66*'Sim_Vt_Of(IxI)'!$M68</f>
        <v>0</v>
      </c>
      <c r="BR68">
        <f>I!BQ66*'Sim_Vt_Of(IxI)'!$M68</f>
        <v>0</v>
      </c>
      <c r="BS68">
        <f>I!BR66*'Sim_Vt_Of(IxI)'!$M68</f>
        <v>0</v>
      </c>
      <c r="BT68">
        <f>I!BS66*'Sim_Vt_Of(IxI)'!$M68</f>
        <v>0</v>
      </c>
      <c r="BU68">
        <f>I!BT66*'Sim_Vt_Of(IxI)'!$M68</f>
        <v>0</v>
      </c>
      <c r="BV68">
        <f>I!BU66*'Sim_Vt_Of(IxI)'!$M68</f>
        <v>0</v>
      </c>
      <c r="BW68">
        <f>I!BV66*'Sim_Vt_Of(IxI)'!$M68</f>
        <v>0</v>
      </c>
      <c r="BX68">
        <f>I!BW66*'Sim_Vt_Of(IxI)'!$M68</f>
        <v>0</v>
      </c>
      <c r="BY68">
        <f>I!BX66*'Sim_Vt_Of(IxI)'!$M68</f>
        <v>0</v>
      </c>
    </row>
    <row r="69" spans="1:77" x14ac:dyDescent="0.3">
      <c r="A69" s="105" t="s">
        <v>586</v>
      </c>
      <c r="B69">
        <f>I!A67*'Sim_Vt_Of(IxI)'!$M69</f>
        <v>0</v>
      </c>
      <c r="C69">
        <f>I!B67*'Sim_Vt_Of(IxI)'!$M69</f>
        <v>0</v>
      </c>
      <c r="D69">
        <f>I!C67*'Sim_Vt_Of(IxI)'!$M69</f>
        <v>0</v>
      </c>
      <c r="E69">
        <f>I!D67*'Sim_Vt_Of(IxI)'!$M69</f>
        <v>0</v>
      </c>
      <c r="F69">
        <f>I!E67*'Sim_Vt_Of(IxI)'!$M69</f>
        <v>0</v>
      </c>
      <c r="G69">
        <f>I!F67*'Sim_Vt_Of(IxI)'!$M69</f>
        <v>0</v>
      </c>
      <c r="H69">
        <f>I!G67*'Sim_Vt_Of(IxI)'!$M69</f>
        <v>0</v>
      </c>
      <c r="I69">
        <f>I!H67*'Sim_Vt_Of(IxI)'!$M69</f>
        <v>0</v>
      </c>
      <c r="J69">
        <f>I!I67*'Sim_Vt_Of(IxI)'!$M69</f>
        <v>0</v>
      </c>
      <c r="K69">
        <f>I!J67*'Sim_Vt_Of(IxI)'!$M69</f>
        <v>0</v>
      </c>
      <c r="L69">
        <f>I!K67*'Sim_Vt_Of(IxI)'!$M69</f>
        <v>0</v>
      </c>
      <c r="M69">
        <f>I!L67*'Sim_Vt_Of(IxI)'!$M69</f>
        <v>0</v>
      </c>
      <c r="N69">
        <f>I!M67*'Sim_Vt_Of(IxI)'!$M69</f>
        <v>0</v>
      </c>
      <c r="O69">
        <f>I!N67*'Sim_Vt_Of(IxI)'!$M69</f>
        <v>0</v>
      </c>
      <c r="P69">
        <f>I!O67*'Sim_Vt_Of(IxI)'!$M69</f>
        <v>0</v>
      </c>
      <c r="Q69">
        <f>I!P67*'Sim_Vt_Of(IxI)'!$M69</f>
        <v>0</v>
      </c>
      <c r="R69">
        <f>I!Q67*'Sim_Vt_Of(IxI)'!$M69</f>
        <v>0</v>
      </c>
      <c r="S69">
        <f>I!R67*'Sim_Vt_Of(IxI)'!$M69</f>
        <v>0</v>
      </c>
      <c r="T69">
        <f>I!S67*'Sim_Vt_Of(IxI)'!$M69</f>
        <v>0</v>
      </c>
      <c r="U69">
        <f>I!T67*'Sim_Vt_Of(IxI)'!$M69</f>
        <v>0</v>
      </c>
      <c r="V69">
        <f>I!U67*'Sim_Vt_Of(IxI)'!$M69</f>
        <v>0</v>
      </c>
      <c r="W69">
        <f>I!V67*'Sim_Vt_Of(IxI)'!$M69</f>
        <v>0</v>
      </c>
      <c r="X69">
        <f>I!W67*'Sim_Vt_Of(IxI)'!$M69</f>
        <v>0</v>
      </c>
      <c r="Y69">
        <f>I!X67*'Sim_Vt_Of(IxI)'!$M69</f>
        <v>0</v>
      </c>
      <c r="Z69">
        <f>I!Y67*'Sim_Vt_Of(IxI)'!$M69</f>
        <v>0</v>
      </c>
      <c r="AA69">
        <f>I!Z67*'Sim_Vt_Of(IxI)'!$M69</f>
        <v>0</v>
      </c>
      <c r="AB69">
        <f>I!AA67*'Sim_Vt_Of(IxI)'!$M69</f>
        <v>0</v>
      </c>
      <c r="AC69">
        <f>I!AB67*'Sim_Vt_Of(IxI)'!$M69</f>
        <v>0</v>
      </c>
      <c r="AD69">
        <f>I!AC67*'Sim_Vt_Of(IxI)'!$M69</f>
        <v>0</v>
      </c>
      <c r="AE69">
        <f>I!AD67*'Sim_Vt_Of(IxI)'!$M69</f>
        <v>0</v>
      </c>
      <c r="AF69">
        <f>I!AE67*'Sim_Vt_Of(IxI)'!$M69</f>
        <v>0</v>
      </c>
      <c r="AG69">
        <f>I!AF67*'Sim_Vt_Of(IxI)'!$M69</f>
        <v>0</v>
      </c>
      <c r="AH69">
        <f>I!AG67*'Sim_Vt_Of(IxI)'!$M69</f>
        <v>0</v>
      </c>
      <c r="AI69">
        <f>I!AH67*'Sim_Vt_Of(IxI)'!$M69</f>
        <v>0</v>
      </c>
      <c r="AJ69">
        <f>I!AI67*'Sim_Vt_Of(IxI)'!$M69</f>
        <v>0</v>
      </c>
      <c r="AK69">
        <f>I!AJ67*'Sim_Vt_Of(IxI)'!$M69</f>
        <v>0</v>
      </c>
      <c r="AL69">
        <f>I!AK67*'Sim_Vt_Of(IxI)'!$M69</f>
        <v>0</v>
      </c>
      <c r="AM69">
        <f>I!AL67*'Sim_Vt_Of(IxI)'!$M69</f>
        <v>0</v>
      </c>
      <c r="AN69">
        <f>I!AM67*'Sim_Vt_Of(IxI)'!$M69</f>
        <v>0</v>
      </c>
      <c r="AO69">
        <f>I!AN67*'Sim_Vt_Of(IxI)'!$M69</f>
        <v>0</v>
      </c>
      <c r="AP69">
        <f>I!AO67*'Sim_Vt_Of(IxI)'!$M69</f>
        <v>0</v>
      </c>
      <c r="AQ69">
        <f>I!AP67*'Sim_Vt_Of(IxI)'!$M69</f>
        <v>0</v>
      </c>
      <c r="AR69">
        <f>I!AQ67*'Sim_Vt_Of(IxI)'!$M69</f>
        <v>0</v>
      </c>
      <c r="AS69">
        <f>I!AR67*'Sim_Vt_Of(IxI)'!$M69</f>
        <v>0</v>
      </c>
      <c r="AT69">
        <f>I!AS67*'Sim_Vt_Of(IxI)'!$M69</f>
        <v>0</v>
      </c>
      <c r="AU69">
        <f>I!AT67*'Sim_Vt_Of(IxI)'!$M69</f>
        <v>0</v>
      </c>
      <c r="AV69">
        <f>I!AU67*'Sim_Vt_Of(IxI)'!$M69</f>
        <v>0</v>
      </c>
      <c r="AW69">
        <f>I!AV67*'Sim_Vt_Of(IxI)'!$M69</f>
        <v>0</v>
      </c>
      <c r="AX69">
        <f>I!AW67*'Sim_Vt_Of(IxI)'!$M69</f>
        <v>0</v>
      </c>
      <c r="AY69">
        <f>I!AX67*'Sim_Vt_Of(IxI)'!$M69</f>
        <v>0</v>
      </c>
      <c r="AZ69">
        <f>I!AY67*'Sim_Vt_Of(IxI)'!$M69</f>
        <v>0</v>
      </c>
      <c r="BA69">
        <f>I!AZ67*'Sim_Vt_Of(IxI)'!$M69</f>
        <v>0</v>
      </c>
      <c r="BB69">
        <f>I!BA67*'Sim_Vt_Of(IxI)'!$M69</f>
        <v>0</v>
      </c>
      <c r="BC69">
        <f>I!BB67*'Sim_Vt_Of(IxI)'!$M69</f>
        <v>0</v>
      </c>
      <c r="BD69">
        <f>I!BC67*'Sim_Vt_Of(IxI)'!$M69</f>
        <v>0</v>
      </c>
      <c r="BE69">
        <f>I!BD67*'Sim_Vt_Of(IxI)'!$M69</f>
        <v>0</v>
      </c>
      <c r="BF69">
        <f>I!BE67*'Sim_Vt_Of(IxI)'!$M69</f>
        <v>0</v>
      </c>
      <c r="BG69">
        <f>I!BF67*'Sim_Vt_Of(IxI)'!$M69</f>
        <v>0</v>
      </c>
      <c r="BH69">
        <f>I!BG67*'Sim_Vt_Of(IxI)'!$M69</f>
        <v>0</v>
      </c>
      <c r="BI69">
        <f>I!BH67*'Sim_Vt_Of(IxI)'!$M69</f>
        <v>0</v>
      </c>
      <c r="BJ69">
        <f>I!BI67*'Sim_Vt_Of(IxI)'!$M69</f>
        <v>0</v>
      </c>
      <c r="BK69">
        <f>I!BJ67*'Sim_Vt_Of(IxI)'!$M69</f>
        <v>0</v>
      </c>
      <c r="BL69">
        <f>I!BK67*'Sim_Vt_Of(IxI)'!$M69</f>
        <v>0</v>
      </c>
      <c r="BM69">
        <f>I!BL67*'Sim_Vt_Of(IxI)'!$M69</f>
        <v>0</v>
      </c>
      <c r="BN69">
        <f>I!BM67*'Sim_Vt_Of(IxI)'!$M69</f>
        <v>0</v>
      </c>
      <c r="BO69">
        <f>I!BN67*'Sim_Vt_Of(IxI)'!$M69</f>
        <v>0</v>
      </c>
      <c r="BP69">
        <f>I!BO67*'Sim_Vt_Of(IxI)'!$M69</f>
        <v>0</v>
      </c>
      <c r="BQ69">
        <f>I!BP67*'Sim_Vt_Of(IxI)'!$M69</f>
        <v>0</v>
      </c>
      <c r="BR69">
        <f>I!BQ67*'Sim_Vt_Of(IxI)'!$M69</f>
        <v>0</v>
      </c>
      <c r="BS69">
        <f>I!BR67*'Sim_Vt_Of(IxI)'!$M69</f>
        <v>0</v>
      </c>
      <c r="BT69">
        <f>I!BS67*'Sim_Vt_Of(IxI)'!$M69</f>
        <v>0</v>
      </c>
      <c r="BU69">
        <f>I!BT67*'Sim_Vt_Of(IxI)'!$M69</f>
        <v>0</v>
      </c>
      <c r="BV69">
        <f>I!BU67*'Sim_Vt_Of(IxI)'!$M69</f>
        <v>0</v>
      </c>
      <c r="BW69">
        <f>I!BV67*'Sim_Vt_Of(IxI)'!$M69</f>
        <v>0</v>
      </c>
      <c r="BX69">
        <f>I!BW67*'Sim_Vt_Of(IxI)'!$M69</f>
        <v>0</v>
      </c>
      <c r="BY69">
        <f>I!BX67*'Sim_Vt_Of(IxI)'!$M69</f>
        <v>0</v>
      </c>
    </row>
    <row r="70" spans="1:77" x14ac:dyDescent="0.3">
      <c r="A70" s="105" t="s">
        <v>592</v>
      </c>
      <c r="B70">
        <f>I!A68*'Sim_Vt_Of(IxI)'!$M70</f>
        <v>0</v>
      </c>
      <c r="C70">
        <f>I!B68*'Sim_Vt_Of(IxI)'!$M70</f>
        <v>0</v>
      </c>
      <c r="D70">
        <f>I!C68*'Sim_Vt_Of(IxI)'!$M70</f>
        <v>0</v>
      </c>
      <c r="E70">
        <f>I!D68*'Sim_Vt_Of(IxI)'!$M70</f>
        <v>0</v>
      </c>
      <c r="F70">
        <f>I!E68*'Sim_Vt_Of(IxI)'!$M70</f>
        <v>0</v>
      </c>
      <c r="G70">
        <f>I!F68*'Sim_Vt_Of(IxI)'!$M70</f>
        <v>0</v>
      </c>
      <c r="H70">
        <f>I!G68*'Sim_Vt_Of(IxI)'!$M70</f>
        <v>0</v>
      </c>
      <c r="I70">
        <f>I!H68*'Sim_Vt_Of(IxI)'!$M70</f>
        <v>0</v>
      </c>
      <c r="J70">
        <f>I!I68*'Sim_Vt_Of(IxI)'!$M70</f>
        <v>0</v>
      </c>
      <c r="K70">
        <f>I!J68*'Sim_Vt_Of(IxI)'!$M70</f>
        <v>0</v>
      </c>
      <c r="L70">
        <f>I!K68*'Sim_Vt_Of(IxI)'!$M70</f>
        <v>0</v>
      </c>
      <c r="M70">
        <f>I!L68*'Sim_Vt_Of(IxI)'!$M70</f>
        <v>0</v>
      </c>
      <c r="N70">
        <f>I!M68*'Sim_Vt_Of(IxI)'!$M70</f>
        <v>0</v>
      </c>
      <c r="O70">
        <f>I!N68*'Sim_Vt_Of(IxI)'!$M70</f>
        <v>0</v>
      </c>
      <c r="P70">
        <f>I!O68*'Sim_Vt_Of(IxI)'!$M70</f>
        <v>0</v>
      </c>
      <c r="Q70">
        <f>I!P68*'Sim_Vt_Of(IxI)'!$M70</f>
        <v>0</v>
      </c>
      <c r="R70">
        <f>I!Q68*'Sim_Vt_Of(IxI)'!$M70</f>
        <v>0</v>
      </c>
      <c r="S70">
        <f>I!R68*'Sim_Vt_Of(IxI)'!$M70</f>
        <v>0</v>
      </c>
      <c r="T70">
        <f>I!S68*'Sim_Vt_Of(IxI)'!$M70</f>
        <v>0</v>
      </c>
      <c r="U70">
        <f>I!T68*'Sim_Vt_Of(IxI)'!$M70</f>
        <v>0</v>
      </c>
      <c r="V70">
        <f>I!U68*'Sim_Vt_Of(IxI)'!$M70</f>
        <v>0</v>
      </c>
      <c r="W70">
        <f>I!V68*'Sim_Vt_Of(IxI)'!$M70</f>
        <v>0</v>
      </c>
      <c r="X70">
        <f>I!W68*'Sim_Vt_Of(IxI)'!$M70</f>
        <v>0</v>
      </c>
      <c r="Y70">
        <f>I!X68*'Sim_Vt_Of(IxI)'!$M70</f>
        <v>0</v>
      </c>
      <c r="Z70">
        <f>I!Y68*'Sim_Vt_Of(IxI)'!$M70</f>
        <v>0</v>
      </c>
      <c r="AA70">
        <f>I!Z68*'Sim_Vt_Of(IxI)'!$M70</f>
        <v>0</v>
      </c>
      <c r="AB70">
        <f>I!AA68*'Sim_Vt_Of(IxI)'!$M70</f>
        <v>0</v>
      </c>
      <c r="AC70">
        <f>I!AB68*'Sim_Vt_Of(IxI)'!$M70</f>
        <v>0</v>
      </c>
      <c r="AD70">
        <f>I!AC68*'Sim_Vt_Of(IxI)'!$M70</f>
        <v>0</v>
      </c>
      <c r="AE70">
        <f>I!AD68*'Sim_Vt_Of(IxI)'!$M70</f>
        <v>0</v>
      </c>
      <c r="AF70">
        <f>I!AE68*'Sim_Vt_Of(IxI)'!$M70</f>
        <v>0</v>
      </c>
      <c r="AG70">
        <f>I!AF68*'Sim_Vt_Of(IxI)'!$M70</f>
        <v>0</v>
      </c>
      <c r="AH70">
        <f>I!AG68*'Sim_Vt_Of(IxI)'!$M70</f>
        <v>0</v>
      </c>
      <c r="AI70">
        <f>I!AH68*'Sim_Vt_Of(IxI)'!$M70</f>
        <v>0</v>
      </c>
      <c r="AJ70">
        <f>I!AI68*'Sim_Vt_Of(IxI)'!$M70</f>
        <v>0</v>
      </c>
      <c r="AK70">
        <f>I!AJ68*'Sim_Vt_Of(IxI)'!$M70</f>
        <v>0</v>
      </c>
      <c r="AL70">
        <f>I!AK68*'Sim_Vt_Of(IxI)'!$M70</f>
        <v>0</v>
      </c>
      <c r="AM70">
        <f>I!AL68*'Sim_Vt_Of(IxI)'!$M70</f>
        <v>0</v>
      </c>
      <c r="AN70">
        <f>I!AM68*'Sim_Vt_Of(IxI)'!$M70</f>
        <v>0</v>
      </c>
      <c r="AO70">
        <f>I!AN68*'Sim_Vt_Of(IxI)'!$M70</f>
        <v>0</v>
      </c>
      <c r="AP70">
        <f>I!AO68*'Sim_Vt_Of(IxI)'!$M70</f>
        <v>0</v>
      </c>
      <c r="AQ70">
        <f>I!AP68*'Sim_Vt_Of(IxI)'!$M70</f>
        <v>0</v>
      </c>
      <c r="AR70">
        <f>I!AQ68*'Sim_Vt_Of(IxI)'!$M70</f>
        <v>0</v>
      </c>
      <c r="AS70">
        <f>I!AR68*'Sim_Vt_Of(IxI)'!$M70</f>
        <v>0</v>
      </c>
      <c r="AT70">
        <f>I!AS68*'Sim_Vt_Of(IxI)'!$M70</f>
        <v>0</v>
      </c>
      <c r="AU70">
        <f>I!AT68*'Sim_Vt_Of(IxI)'!$M70</f>
        <v>0</v>
      </c>
      <c r="AV70">
        <f>I!AU68*'Sim_Vt_Of(IxI)'!$M70</f>
        <v>0</v>
      </c>
      <c r="AW70">
        <f>I!AV68*'Sim_Vt_Of(IxI)'!$M70</f>
        <v>0</v>
      </c>
      <c r="AX70">
        <f>I!AW68*'Sim_Vt_Of(IxI)'!$M70</f>
        <v>0</v>
      </c>
      <c r="AY70">
        <f>I!AX68*'Sim_Vt_Of(IxI)'!$M70</f>
        <v>0</v>
      </c>
      <c r="AZ70">
        <f>I!AY68*'Sim_Vt_Of(IxI)'!$M70</f>
        <v>0</v>
      </c>
      <c r="BA70">
        <f>I!AZ68*'Sim_Vt_Of(IxI)'!$M70</f>
        <v>0</v>
      </c>
      <c r="BB70">
        <f>I!BA68*'Sim_Vt_Of(IxI)'!$M70</f>
        <v>0</v>
      </c>
      <c r="BC70">
        <f>I!BB68*'Sim_Vt_Of(IxI)'!$M70</f>
        <v>0</v>
      </c>
      <c r="BD70">
        <f>I!BC68*'Sim_Vt_Of(IxI)'!$M70</f>
        <v>0</v>
      </c>
      <c r="BE70">
        <f>I!BD68*'Sim_Vt_Of(IxI)'!$M70</f>
        <v>0</v>
      </c>
      <c r="BF70">
        <f>I!BE68*'Sim_Vt_Of(IxI)'!$M70</f>
        <v>0</v>
      </c>
      <c r="BG70">
        <f>I!BF68*'Sim_Vt_Of(IxI)'!$M70</f>
        <v>0</v>
      </c>
      <c r="BH70">
        <f>I!BG68*'Sim_Vt_Of(IxI)'!$M70</f>
        <v>0</v>
      </c>
      <c r="BI70">
        <f>I!BH68*'Sim_Vt_Of(IxI)'!$M70</f>
        <v>0</v>
      </c>
      <c r="BJ70">
        <f>I!BI68*'Sim_Vt_Of(IxI)'!$M70</f>
        <v>0</v>
      </c>
      <c r="BK70">
        <f>I!BJ68*'Sim_Vt_Of(IxI)'!$M70</f>
        <v>0</v>
      </c>
      <c r="BL70">
        <f>I!BK68*'Sim_Vt_Of(IxI)'!$M70</f>
        <v>0</v>
      </c>
      <c r="BM70">
        <f>I!BL68*'Sim_Vt_Of(IxI)'!$M70</f>
        <v>0</v>
      </c>
      <c r="BN70">
        <f>I!BM68*'Sim_Vt_Of(IxI)'!$M70</f>
        <v>0</v>
      </c>
      <c r="BO70">
        <f>I!BN68*'Sim_Vt_Of(IxI)'!$M70</f>
        <v>0</v>
      </c>
      <c r="BP70">
        <f>I!BO68*'Sim_Vt_Of(IxI)'!$M70</f>
        <v>0</v>
      </c>
      <c r="BQ70">
        <f>I!BP68*'Sim_Vt_Of(IxI)'!$M70</f>
        <v>0</v>
      </c>
      <c r="BR70">
        <f>I!BQ68*'Sim_Vt_Of(IxI)'!$M70</f>
        <v>0</v>
      </c>
      <c r="BS70">
        <f>I!BR68*'Sim_Vt_Of(IxI)'!$M70</f>
        <v>0</v>
      </c>
      <c r="BT70">
        <f>I!BS68*'Sim_Vt_Of(IxI)'!$M70</f>
        <v>0</v>
      </c>
      <c r="BU70">
        <f>I!BT68*'Sim_Vt_Of(IxI)'!$M70</f>
        <v>0</v>
      </c>
      <c r="BV70">
        <f>I!BU68*'Sim_Vt_Of(IxI)'!$M70</f>
        <v>0</v>
      </c>
      <c r="BW70">
        <f>I!BV68*'Sim_Vt_Of(IxI)'!$M70</f>
        <v>0</v>
      </c>
      <c r="BX70">
        <f>I!BW68*'Sim_Vt_Of(IxI)'!$M70</f>
        <v>0</v>
      </c>
      <c r="BY70">
        <f>I!BX68*'Sim_Vt_Of(IxI)'!$M70</f>
        <v>0</v>
      </c>
    </row>
    <row r="71" spans="1:77" x14ac:dyDescent="0.3">
      <c r="A71" s="105" t="s">
        <v>600</v>
      </c>
      <c r="B71">
        <f>I!A69*'Sim_Vt_Of(IxI)'!$M71</f>
        <v>0</v>
      </c>
      <c r="C71">
        <f>I!B69*'Sim_Vt_Of(IxI)'!$M71</f>
        <v>0</v>
      </c>
      <c r="D71">
        <f>I!C69*'Sim_Vt_Of(IxI)'!$M71</f>
        <v>0</v>
      </c>
      <c r="E71">
        <f>I!D69*'Sim_Vt_Of(IxI)'!$M71</f>
        <v>0</v>
      </c>
      <c r="F71">
        <f>I!E69*'Sim_Vt_Of(IxI)'!$M71</f>
        <v>0</v>
      </c>
      <c r="G71">
        <f>I!F69*'Sim_Vt_Of(IxI)'!$M71</f>
        <v>0</v>
      </c>
      <c r="H71">
        <f>I!G69*'Sim_Vt_Of(IxI)'!$M71</f>
        <v>0</v>
      </c>
      <c r="I71">
        <f>I!H69*'Sim_Vt_Of(IxI)'!$M71</f>
        <v>0</v>
      </c>
      <c r="J71">
        <f>I!I69*'Sim_Vt_Of(IxI)'!$M71</f>
        <v>0</v>
      </c>
      <c r="K71">
        <f>I!J69*'Sim_Vt_Of(IxI)'!$M71</f>
        <v>0</v>
      </c>
      <c r="L71">
        <f>I!K69*'Sim_Vt_Of(IxI)'!$M71</f>
        <v>0</v>
      </c>
      <c r="M71">
        <f>I!L69*'Sim_Vt_Of(IxI)'!$M71</f>
        <v>0</v>
      </c>
      <c r="N71">
        <f>I!M69*'Sim_Vt_Of(IxI)'!$M71</f>
        <v>0</v>
      </c>
      <c r="O71">
        <f>I!N69*'Sim_Vt_Of(IxI)'!$M71</f>
        <v>0</v>
      </c>
      <c r="P71">
        <f>I!O69*'Sim_Vt_Of(IxI)'!$M71</f>
        <v>0</v>
      </c>
      <c r="Q71">
        <f>I!P69*'Sim_Vt_Of(IxI)'!$M71</f>
        <v>0</v>
      </c>
      <c r="R71">
        <f>I!Q69*'Sim_Vt_Of(IxI)'!$M71</f>
        <v>0</v>
      </c>
      <c r="S71">
        <f>I!R69*'Sim_Vt_Of(IxI)'!$M71</f>
        <v>0</v>
      </c>
      <c r="T71">
        <f>I!S69*'Sim_Vt_Of(IxI)'!$M71</f>
        <v>0</v>
      </c>
      <c r="U71">
        <f>I!T69*'Sim_Vt_Of(IxI)'!$M71</f>
        <v>0</v>
      </c>
      <c r="V71">
        <f>I!U69*'Sim_Vt_Of(IxI)'!$M71</f>
        <v>0</v>
      </c>
      <c r="W71">
        <f>I!V69*'Sim_Vt_Of(IxI)'!$M71</f>
        <v>0</v>
      </c>
      <c r="X71">
        <f>I!W69*'Sim_Vt_Of(IxI)'!$M71</f>
        <v>0</v>
      </c>
      <c r="Y71">
        <f>I!X69*'Sim_Vt_Of(IxI)'!$M71</f>
        <v>0</v>
      </c>
      <c r="Z71">
        <f>I!Y69*'Sim_Vt_Of(IxI)'!$M71</f>
        <v>0</v>
      </c>
      <c r="AA71">
        <f>I!Z69*'Sim_Vt_Of(IxI)'!$M71</f>
        <v>0</v>
      </c>
      <c r="AB71">
        <f>I!AA69*'Sim_Vt_Of(IxI)'!$M71</f>
        <v>0</v>
      </c>
      <c r="AC71">
        <f>I!AB69*'Sim_Vt_Of(IxI)'!$M71</f>
        <v>0</v>
      </c>
      <c r="AD71">
        <f>I!AC69*'Sim_Vt_Of(IxI)'!$M71</f>
        <v>0</v>
      </c>
      <c r="AE71">
        <f>I!AD69*'Sim_Vt_Of(IxI)'!$M71</f>
        <v>0</v>
      </c>
      <c r="AF71">
        <f>I!AE69*'Sim_Vt_Of(IxI)'!$M71</f>
        <v>0</v>
      </c>
      <c r="AG71">
        <f>I!AF69*'Sim_Vt_Of(IxI)'!$M71</f>
        <v>0</v>
      </c>
      <c r="AH71">
        <f>I!AG69*'Sim_Vt_Of(IxI)'!$M71</f>
        <v>0</v>
      </c>
      <c r="AI71">
        <f>I!AH69*'Sim_Vt_Of(IxI)'!$M71</f>
        <v>0</v>
      </c>
      <c r="AJ71">
        <f>I!AI69*'Sim_Vt_Of(IxI)'!$M71</f>
        <v>0</v>
      </c>
      <c r="AK71">
        <f>I!AJ69*'Sim_Vt_Of(IxI)'!$M71</f>
        <v>0</v>
      </c>
      <c r="AL71">
        <f>I!AK69*'Sim_Vt_Of(IxI)'!$M71</f>
        <v>0</v>
      </c>
      <c r="AM71">
        <f>I!AL69*'Sim_Vt_Of(IxI)'!$M71</f>
        <v>0</v>
      </c>
      <c r="AN71">
        <f>I!AM69*'Sim_Vt_Of(IxI)'!$M71</f>
        <v>0</v>
      </c>
      <c r="AO71">
        <f>I!AN69*'Sim_Vt_Of(IxI)'!$M71</f>
        <v>0</v>
      </c>
      <c r="AP71">
        <f>I!AO69*'Sim_Vt_Of(IxI)'!$M71</f>
        <v>0</v>
      </c>
      <c r="AQ71">
        <f>I!AP69*'Sim_Vt_Of(IxI)'!$M71</f>
        <v>0</v>
      </c>
      <c r="AR71">
        <f>I!AQ69*'Sim_Vt_Of(IxI)'!$M71</f>
        <v>0</v>
      </c>
      <c r="AS71">
        <f>I!AR69*'Sim_Vt_Of(IxI)'!$M71</f>
        <v>0</v>
      </c>
      <c r="AT71">
        <f>I!AS69*'Sim_Vt_Of(IxI)'!$M71</f>
        <v>0</v>
      </c>
      <c r="AU71">
        <f>I!AT69*'Sim_Vt_Of(IxI)'!$M71</f>
        <v>0</v>
      </c>
      <c r="AV71">
        <f>I!AU69*'Sim_Vt_Of(IxI)'!$M71</f>
        <v>0</v>
      </c>
      <c r="AW71">
        <f>I!AV69*'Sim_Vt_Of(IxI)'!$M71</f>
        <v>0</v>
      </c>
      <c r="AX71">
        <f>I!AW69*'Sim_Vt_Of(IxI)'!$M71</f>
        <v>0</v>
      </c>
      <c r="AY71">
        <f>I!AX69*'Sim_Vt_Of(IxI)'!$M71</f>
        <v>0</v>
      </c>
      <c r="AZ71">
        <f>I!AY69*'Sim_Vt_Of(IxI)'!$M71</f>
        <v>0</v>
      </c>
      <c r="BA71">
        <f>I!AZ69*'Sim_Vt_Of(IxI)'!$M71</f>
        <v>0</v>
      </c>
      <c r="BB71">
        <f>I!BA69*'Sim_Vt_Of(IxI)'!$M71</f>
        <v>0</v>
      </c>
      <c r="BC71">
        <f>I!BB69*'Sim_Vt_Of(IxI)'!$M71</f>
        <v>0</v>
      </c>
      <c r="BD71">
        <f>I!BC69*'Sim_Vt_Of(IxI)'!$M71</f>
        <v>0</v>
      </c>
      <c r="BE71">
        <f>I!BD69*'Sim_Vt_Of(IxI)'!$M71</f>
        <v>0</v>
      </c>
      <c r="BF71">
        <f>I!BE69*'Sim_Vt_Of(IxI)'!$M71</f>
        <v>0</v>
      </c>
      <c r="BG71">
        <f>I!BF69*'Sim_Vt_Of(IxI)'!$M71</f>
        <v>0</v>
      </c>
      <c r="BH71">
        <f>I!BG69*'Sim_Vt_Of(IxI)'!$M71</f>
        <v>0</v>
      </c>
      <c r="BI71">
        <f>I!BH69*'Sim_Vt_Of(IxI)'!$M71</f>
        <v>0</v>
      </c>
      <c r="BJ71">
        <f>I!BI69*'Sim_Vt_Of(IxI)'!$M71</f>
        <v>0</v>
      </c>
      <c r="BK71">
        <f>I!BJ69*'Sim_Vt_Of(IxI)'!$M71</f>
        <v>0</v>
      </c>
      <c r="BL71">
        <f>I!BK69*'Sim_Vt_Of(IxI)'!$M71</f>
        <v>0</v>
      </c>
      <c r="BM71">
        <f>I!BL69*'Sim_Vt_Of(IxI)'!$M71</f>
        <v>0</v>
      </c>
      <c r="BN71">
        <f>I!BM69*'Sim_Vt_Of(IxI)'!$M71</f>
        <v>0</v>
      </c>
      <c r="BO71">
        <f>I!BN69*'Sim_Vt_Of(IxI)'!$M71</f>
        <v>0</v>
      </c>
      <c r="BP71">
        <f>I!BO69*'Sim_Vt_Of(IxI)'!$M71</f>
        <v>0</v>
      </c>
      <c r="BQ71">
        <f>I!BP69*'Sim_Vt_Of(IxI)'!$M71</f>
        <v>0</v>
      </c>
      <c r="BR71">
        <f>I!BQ69*'Sim_Vt_Of(IxI)'!$M71</f>
        <v>0</v>
      </c>
      <c r="BS71">
        <f>I!BR69*'Sim_Vt_Of(IxI)'!$M71</f>
        <v>0</v>
      </c>
      <c r="BT71">
        <f>I!BS69*'Sim_Vt_Of(IxI)'!$M71</f>
        <v>0</v>
      </c>
      <c r="BU71">
        <f>I!BT69*'Sim_Vt_Of(IxI)'!$M71</f>
        <v>0</v>
      </c>
      <c r="BV71">
        <f>I!BU69*'Sim_Vt_Of(IxI)'!$M71</f>
        <v>0</v>
      </c>
      <c r="BW71">
        <f>I!BV69*'Sim_Vt_Of(IxI)'!$M71</f>
        <v>0</v>
      </c>
      <c r="BX71">
        <f>I!BW69*'Sim_Vt_Of(IxI)'!$M71</f>
        <v>0</v>
      </c>
      <c r="BY71">
        <f>I!BX69*'Sim_Vt_Of(IxI)'!$M71</f>
        <v>0</v>
      </c>
    </row>
    <row r="72" spans="1:77" x14ac:dyDescent="0.3">
      <c r="A72" s="105" t="s">
        <v>650</v>
      </c>
      <c r="B72">
        <f>I!A70*'Sim_Vt_Of(IxI)'!$M72</f>
        <v>0</v>
      </c>
      <c r="C72">
        <f>I!B70*'Sim_Vt_Of(IxI)'!$M72</f>
        <v>0</v>
      </c>
      <c r="D72">
        <f>I!C70*'Sim_Vt_Of(IxI)'!$M72</f>
        <v>0</v>
      </c>
      <c r="E72">
        <f>I!D70*'Sim_Vt_Of(IxI)'!$M72</f>
        <v>0</v>
      </c>
      <c r="F72">
        <f>I!E70*'Sim_Vt_Of(IxI)'!$M72</f>
        <v>0</v>
      </c>
      <c r="G72">
        <f>I!F70*'Sim_Vt_Of(IxI)'!$M72</f>
        <v>0</v>
      </c>
      <c r="H72">
        <f>I!G70*'Sim_Vt_Of(IxI)'!$M72</f>
        <v>0</v>
      </c>
      <c r="I72">
        <f>I!H70*'Sim_Vt_Of(IxI)'!$M72</f>
        <v>0</v>
      </c>
      <c r="J72">
        <f>I!I70*'Sim_Vt_Of(IxI)'!$M72</f>
        <v>0</v>
      </c>
      <c r="K72">
        <f>I!J70*'Sim_Vt_Of(IxI)'!$M72</f>
        <v>0</v>
      </c>
      <c r="L72">
        <f>I!K70*'Sim_Vt_Of(IxI)'!$M72</f>
        <v>0</v>
      </c>
      <c r="M72">
        <f>I!L70*'Sim_Vt_Of(IxI)'!$M72</f>
        <v>0</v>
      </c>
      <c r="N72">
        <f>I!M70*'Sim_Vt_Of(IxI)'!$M72</f>
        <v>0</v>
      </c>
      <c r="O72">
        <f>I!N70*'Sim_Vt_Of(IxI)'!$M72</f>
        <v>0</v>
      </c>
      <c r="P72">
        <f>I!O70*'Sim_Vt_Of(IxI)'!$M72</f>
        <v>0</v>
      </c>
      <c r="Q72">
        <f>I!P70*'Sim_Vt_Of(IxI)'!$M72</f>
        <v>0</v>
      </c>
      <c r="R72">
        <f>I!Q70*'Sim_Vt_Of(IxI)'!$M72</f>
        <v>0</v>
      </c>
      <c r="S72">
        <f>I!R70*'Sim_Vt_Of(IxI)'!$M72</f>
        <v>0</v>
      </c>
      <c r="T72">
        <f>I!S70*'Sim_Vt_Of(IxI)'!$M72</f>
        <v>0</v>
      </c>
      <c r="U72">
        <f>I!T70*'Sim_Vt_Of(IxI)'!$M72</f>
        <v>0</v>
      </c>
      <c r="V72">
        <f>I!U70*'Sim_Vt_Of(IxI)'!$M72</f>
        <v>0</v>
      </c>
      <c r="W72">
        <f>I!V70*'Sim_Vt_Of(IxI)'!$M72</f>
        <v>0</v>
      </c>
      <c r="X72">
        <f>I!W70*'Sim_Vt_Of(IxI)'!$M72</f>
        <v>0</v>
      </c>
      <c r="Y72">
        <f>I!X70*'Sim_Vt_Of(IxI)'!$M72</f>
        <v>0</v>
      </c>
      <c r="Z72">
        <f>I!Y70*'Sim_Vt_Of(IxI)'!$M72</f>
        <v>0</v>
      </c>
      <c r="AA72">
        <f>I!Z70*'Sim_Vt_Of(IxI)'!$M72</f>
        <v>0</v>
      </c>
      <c r="AB72">
        <f>I!AA70*'Sim_Vt_Of(IxI)'!$M72</f>
        <v>0</v>
      </c>
      <c r="AC72">
        <f>I!AB70*'Sim_Vt_Of(IxI)'!$M72</f>
        <v>0</v>
      </c>
      <c r="AD72">
        <f>I!AC70*'Sim_Vt_Of(IxI)'!$M72</f>
        <v>0</v>
      </c>
      <c r="AE72">
        <f>I!AD70*'Sim_Vt_Of(IxI)'!$M72</f>
        <v>0</v>
      </c>
      <c r="AF72">
        <f>I!AE70*'Sim_Vt_Of(IxI)'!$M72</f>
        <v>0</v>
      </c>
      <c r="AG72">
        <f>I!AF70*'Sim_Vt_Of(IxI)'!$M72</f>
        <v>0</v>
      </c>
      <c r="AH72">
        <f>I!AG70*'Sim_Vt_Of(IxI)'!$M72</f>
        <v>0</v>
      </c>
      <c r="AI72">
        <f>I!AH70*'Sim_Vt_Of(IxI)'!$M72</f>
        <v>0</v>
      </c>
      <c r="AJ72">
        <f>I!AI70*'Sim_Vt_Of(IxI)'!$M72</f>
        <v>0</v>
      </c>
      <c r="AK72">
        <f>I!AJ70*'Sim_Vt_Of(IxI)'!$M72</f>
        <v>0</v>
      </c>
      <c r="AL72">
        <f>I!AK70*'Sim_Vt_Of(IxI)'!$M72</f>
        <v>0</v>
      </c>
      <c r="AM72">
        <f>I!AL70*'Sim_Vt_Of(IxI)'!$M72</f>
        <v>0</v>
      </c>
      <c r="AN72">
        <f>I!AM70*'Sim_Vt_Of(IxI)'!$M72</f>
        <v>0</v>
      </c>
      <c r="AO72">
        <f>I!AN70*'Sim_Vt_Of(IxI)'!$M72</f>
        <v>0</v>
      </c>
      <c r="AP72">
        <f>I!AO70*'Sim_Vt_Of(IxI)'!$M72</f>
        <v>0</v>
      </c>
      <c r="AQ72">
        <f>I!AP70*'Sim_Vt_Of(IxI)'!$M72</f>
        <v>0</v>
      </c>
      <c r="AR72">
        <f>I!AQ70*'Sim_Vt_Of(IxI)'!$M72</f>
        <v>0</v>
      </c>
      <c r="AS72">
        <f>I!AR70*'Sim_Vt_Of(IxI)'!$M72</f>
        <v>0</v>
      </c>
      <c r="AT72">
        <f>I!AS70*'Sim_Vt_Of(IxI)'!$M72</f>
        <v>0</v>
      </c>
      <c r="AU72">
        <f>I!AT70*'Sim_Vt_Of(IxI)'!$M72</f>
        <v>0</v>
      </c>
      <c r="AV72">
        <f>I!AU70*'Sim_Vt_Of(IxI)'!$M72</f>
        <v>0</v>
      </c>
      <c r="AW72">
        <f>I!AV70*'Sim_Vt_Of(IxI)'!$M72</f>
        <v>0</v>
      </c>
      <c r="AX72">
        <f>I!AW70*'Sim_Vt_Of(IxI)'!$M72</f>
        <v>0</v>
      </c>
      <c r="AY72">
        <f>I!AX70*'Sim_Vt_Of(IxI)'!$M72</f>
        <v>0</v>
      </c>
      <c r="AZ72">
        <f>I!AY70*'Sim_Vt_Of(IxI)'!$M72</f>
        <v>0</v>
      </c>
      <c r="BA72">
        <f>I!AZ70*'Sim_Vt_Of(IxI)'!$M72</f>
        <v>0</v>
      </c>
      <c r="BB72">
        <f>I!BA70*'Sim_Vt_Of(IxI)'!$M72</f>
        <v>0</v>
      </c>
      <c r="BC72">
        <f>I!BB70*'Sim_Vt_Of(IxI)'!$M72</f>
        <v>0</v>
      </c>
      <c r="BD72">
        <f>I!BC70*'Sim_Vt_Of(IxI)'!$M72</f>
        <v>0</v>
      </c>
      <c r="BE72">
        <f>I!BD70*'Sim_Vt_Of(IxI)'!$M72</f>
        <v>0</v>
      </c>
      <c r="BF72">
        <f>I!BE70*'Sim_Vt_Of(IxI)'!$M72</f>
        <v>0</v>
      </c>
      <c r="BG72">
        <f>I!BF70*'Sim_Vt_Of(IxI)'!$M72</f>
        <v>0</v>
      </c>
      <c r="BH72">
        <f>I!BG70*'Sim_Vt_Of(IxI)'!$M72</f>
        <v>0</v>
      </c>
      <c r="BI72">
        <f>I!BH70*'Sim_Vt_Of(IxI)'!$M72</f>
        <v>0</v>
      </c>
      <c r="BJ72">
        <f>I!BI70*'Sim_Vt_Of(IxI)'!$M72</f>
        <v>0</v>
      </c>
      <c r="BK72">
        <f>I!BJ70*'Sim_Vt_Of(IxI)'!$M72</f>
        <v>0</v>
      </c>
      <c r="BL72">
        <f>I!BK70*'Sim_Vt_Of(IxI)'!$M72</f>
        <v>0</v>
      </c>
      <c r="BM72">
        <f>I!BL70*'Sim_Vt_Of(IxI)'!$M72</f>
        <v>0</v>
      </c>
      <c r="BN72">
        <f>I!BM70*'Sim_Vt_Of(IxI)'!$M72</f>
        <v>0</v>
      </c>
      <c r="BO72">
        <f>I!BN70*'Sim_Vt_Of(IxI)'!$M72</f>
        <v>0</v>
      </c>
      <c r="BP72">
        <f>I!BO70*'Sim_Vt_Of(IxI)'!$M72</f>
        <v>0</v>
      </c>
      <c r="BQ72">
        <f>I!BP70*'Sim_Vt_Of(IxI)'!$M72</f>
        <v>0</v>
      </c>
      <c r="BR72">
        <f>I!BQ70*'Sim_Vt_Of(IxI)'!$M72</f>
        <v>0</v>
      </c>
      <c r="BS72">
        <f>I!BR70*'Sim_Vt_Of(IxI)'!$M72</f>
        <v>0</v>
      </c>
      <c r="BT72">
        <f>I!BS70*'Sim_Vt_Of(IxI)'!$M72</f>
        <v>0</v>
      </c>
      <c r="BU72">
        <f>I!BT70*'Sim_Vt_Of(IxI)'!$M72</f>
        <v>0</v>
      </c>
      <c r="BV72">
        <f>I!BU70*'Sim_Vt_Of(IxI)'!$M72</f>
        <v>0</v>
      </c>
      <c r="BW72">
        <f>I!BV70*'Sim_Vt_Of(IxI)'!$M72</f>
        <v>0</v>
      </c>
      <c r="BX72">
        <f>I!BW70*'Sim_Vt_Of(IxI)'!$M72</f>
        <v>0</v>
      </c>
      <c r="BY72">
        <f>I!BX70*'Sim_Vt_Of(IxI)'!$M72</f>
        <v>0</v>
      </c>
    </row>
    <row r="73" spans="1:77" x14ac:dyDescent="0.3">
      <c r="A73" s="105" t="s">
        <v>656</v>
      </c>
      <c r="B73">
        <f>I!A71*'Sim_Vt_Of(IxI)'!$M73</f>
        <v>0</v>
      </c>
      <c r="C73">
        <f>I!B71*'Sim_Vt_Of(IxI)'!$M73</f>
        <v>0</v>
      </c>
      <c r="D73">
        <f>I!C71*'Sim_Vt_Of(IxI)'!$M73</f>
        <v>0</v>
      </c>
      <c r="E73">
        <f>I!D71*'Sim_Vt_Of(IxI)'!$M73</f>
        <v>0</v>
      </c>
      <c r="F73">
        <f>I!E71*'Sim_Vt_Of(IxI)'!$M73</f>
        <v>0</v>
      </c>
      <c r="G73">
        <f>I!F71*'Sim_Vt_Of(IxI)'!$M73</f>
        <v>0</v>
      </c>
      <c r="H73">
        <f>I!G71*'Sim_Vt_Of(IxI)'!$M73</f>
        <v>0</v>
      </c>
      <c r="I73">
        <f>I!H71*'Sim_Vt_Of(IxI)'!$M73</f>
        <v>0</v>
      </c>
      <c r="J73">
        <f>I!I71*'Sim_Vt_Of(IxI)'!$M73</f>
        <v>0</v>
      </c>
      <c r="K73">
        <f>I!J71*'Sim_Vt_Of(IxI)'!$M73</f>
        <v>0</v>
      </c>
      <c r="L73">
        <f>I!K71*'Sim_Vt_Of(IxI)'!$M73</f>
        <v>0</v>
      </c>
      <c r="M73">
        <f>I!L71*'Sim_Vt_Of(IxI)'!$M73</f>
        <v>0</v>
      </c>
      <c r="N73">
        <f>I!M71*'Sim_Vt_Of(IxI)'!$M73</f>
        <v>0</v>
      </c>
      <c r="O73">
        <f>I!N71*'Sim_Vt_Of(IxI)'!$M73</f>
        <v>0</v>
      </c>
      <c r="P73">
        <f>I!O71*'Sim_Vt_Of(IxI)'!$M73</f>
        <v>0</v>
      </c>
      <c r="Q73">
        <f>I!P71*'Sim_Vt_Of(IxI)'!$M73</f>
        <v>0</v>
      </c>
      <c r="R73">
        <f>I!Q71*'Sim_Vt_Of(IxI)'!$M73</f>
        <v>0</v>
      </c>
      <c r="S73">
        <f>I!R71*'Sim_Vt_Of(IxI)'!$M73</f>
        <v>0</v>
      </c>
      <c r="T73">
        <f>I!S71*'Sim_Vt_Of(IxI)'!$M73</f>
        <v>0</v>
      </c>
      <c r="U73">
        <f>I!T71*'Sim_Vt_Of(IxI)'!$M73</f>
        <v>0</v>
      </c>
      <c r="V73">
        <f>I!U71*'Sim_Vt_Of(IxI)'!$M73</f>
        <v>0</v>
      </c>
      <c r="W73">
        <f>I!V71*'Sim_Vt_Of(IxI)'!$M73</f>
        <v>0</v>
      </c>
      <c r="X73">
        <f>I!W71*'Sim_Vt_Of(IxI)'!$M73</f>
        <v>0</v>
      </c>
      <c r="Y73">
        <f>I!X71*'Sim_Vt_Of(IxI)'!$M73</f>
        <v>0</v>
      </c>
      <c r="Z73">
        <f>I!Y71*'Sim_Vt_Of(IxI)'!$M73</f>
        <v>0</v>
      </c>
      <c r="AA73">
        <f>I!Z71*'Sim_Vt_Of(IxI)'!$M73</f>
        <v>0</v>
      </c>
      <c r="AB73">
        <f>I!AA71*'Sim_Vt_Of(IxI)'!$M73</f>
        <v>0</v>
      </c>
      <c r="AC73">
        <f>I!AB71*'Sim_Vt_Of(IxI)'!$M73</f>
        <v>0</v>
      </c>
      <c r="AD73">
        <f>I!AC71*'Sim_Vt_Of(IxI)'!$M73</f>
        <v>0</v>
      </c>
      <c r="AE73">
        <f>I!AD71*'Sim_Vt_Of(IxI)'!$M73</f>
        <v>0</v>
      </c>
      <c r="AF73">
        <f>I!AE71*'Sim_Vt_Of(IxI)'!$M73</f>
        <v>0</v>
      </c>
      <c r="AG73">
        <f>I!AF71*'Sim_Vt_Of(IxI)'!$M73</f>
        <v>0</v>
      </c>
      <c r="AH73">
        <f>I!AG71*'Sim_Vt_Of(IxI)'!$M73</f>
        <v>0</v>
      </c>
      <c r="AI73">
        <f>I!AH71*'Sim_Vt_Of(IxI)'!$M73</f>
        <v>0</v>
      </c>
      <c r="AJ73">
        <f>I!AI71*'Sim_Vt_Of(IxI)'!$M73</f>
        <v>0</v>
      </c>
      <c r="AK73">
        <f>I!AJ71*'Sim_Vt_Of(IxI)'!$M73</f>
        <v>0</v>
      </c>
      <c r="AL73">
        <f>I!AK71*'Sim_Vt_Of(IxI)'!$M73</f>
        <v>0</v>
      </c>
      <c r="AM73">
        <f>I!AL71*'Sim_Vt_Of(IxI)'!$M73</f>
        <v>0</v>
      </c>
      <c r="AN73">
        <f>I!AM71*'Sim_Vt_Of(IxI)'!$M73</f>
        <v>0</v>
      </c>
      <c r="AO73">
        <f>I!AN71*'Sim_Vt_Of(IxI)'!$M73</f>
        <v>0</v>
      </c>
      <c r="AP73">
        <f>I!AO71*'Sim_Vt_Of(IxI)'!$M73</f>
        <v>0</v>
      </c>
      <c r="AQ73">
        <f>I!AP71*'Sim_Vt_Of(IxI)'!$M73</f>
        <v>0</v>
      </c>
      <c r="AR73">
        <f>I!AQ71*'Sim_Vt_Of(IxI)'!$M73</f>
        <v>0</v>
      </c>
      <c r="AS73">
        <f>I!AR71*'Sim_Vt_Of(IxI)'!$M73</f>
        <v>0</v>
      </c>
      <c r="AT73">
        <f>I!AS71*'Sim_Vt_Of(IxI)'!$M73</f>
        <v>0</v>
      </c>
      <c r="AU73">
        <f>I!AT71*'Sim_Vt_Of(IxI)'!$M73</f>
        <v>0</v>
      </c>
      <c r="AV73">
        <f>I!AU71*'Sim_Vt_Of(IxI)'!$M73</f>
        <v>0</v>
      </c>
      <c r="AW73">
        <f>I!AV71*'Sim_Vt_Of(IxI)'!$M73</f>
        <v>0</v>
      </c>
      <c r="AX73">
        <f>I!AW71*'Sim_Vt_Of(IxI)'!$M73</f>
        <v>0</v>
      </c>
      <c r="AY73">
        <f>I!AX71*'Sim_Vt_Of(IxI)'!$M73</f>
        <v>0</v>
      </c>
      <c r="AZ73">
        <f>I!AY71*'Sim_Vt_Of(IxI)'!$M73</f>
        <v>0</v>
      </c>
      <c r="BA73">
        <f>I!AZ71*'Sim_Vt_Of(IxI)'!$M73</f>
        <v>0</v>
      </c>
      <c r="BB73">
        <f>I!BA71*'Sim_Vt_Of(IxI)'!$M73</f>
        <v>0</v>
      </c>
      <c r="BC73">
        <f>I!BB71*'Sim_Vt_Of(IxI)'!$M73</f>
        <v>0</v>
      </c>
      <c r="BD73">
        <f>I!BC71*'Sim_Vt_Of(IxI)'!$M73</f>
        <v>0</v>
      </c>
      <c r="BE73">
        <f>I!BD71*'Sim_Vt_Of(IxI)'!$M73</f>
        <v>0</v>
      </c>
      <c r="BF73">
        <f>I!BE71*'Sim_Vt_Of(IxI)'!$M73</f>
        <v>0</v>
      </c>
      <c r="BG73">
        <f>I!BF71*'Sim_Vt_Of(IxI)'!$M73</f>
        <v>0</v>
      </c>
      <c r="BH73">
        <f>I!BG71*'Sim_Vt_Of(IxI)'!$M73</f>
        <v>0</v>
      </c>
      <c r="BI73">
        <f>I!BH71*'Sim_Vt_Of(IxI)'!$M73</f>
        <v>0</v>
      </c>
      <c r="BJ73">
        <f>I!BI71*'Sim_Vt_Of(IxI)'!$M73</f>
        <v>0</v>
      </c>
      <c r="BK73">
        <f>I!BJ71*'Sim_Vt_Of(IxI)'!$M73</f>
        <v>0</v>
      </c>
      <c r="BL73">
        <f>I!BK71*'Sim_Vt_Of(IxI)'!$M73</f>
        <v>0</v>
      </c>
      <c r="BM73">
        <f>I!BL71*'Sim_Vt_Of(IxI)'!$M73</f>
        <v>0</v>
      </c>
      <c r="BN73">
        <f>I!BM71*'Sim_Vt_Of(IxI)'!$M73</f>
        <v>0</v>
      </c>
      <c r="BO73">
        <f>I!BN71*'Sim_Vt_Of(IxI)'!$M73</f>
        <v>0</v>
      </c>
      <c r="BP73">
        <f>I!BO71*'Sim_Vt_Of(IxI)'!$M73</f>
        <v>0</v>
      </c>
      <c r="BQ73">
        <f>I!BP71*'Sim_Vt_Of(IxI)'!$M73</f>
        <v>0</v>
      </c>
      <c r="BR73">
        <f>I!BQ71*'Sim_Vt_Of(IxI)'!$M73</f>
        <v>0</v>
      </c>
      <c r="BS73">
        <f>I!BR71*'Sim_Vt_Of(IxI)'!$M73</f>
        <v>0</v>
      </c>
      <c r="BT73">
        <f>I!BS71*'Sim_Vt_Of(IxI)'!$M73</f>
        <v>0</v>
      </c>
      <c r="BU73">
        <f>I!BT71*'Sim_Vt_Of(IxI)'!$M73</f>
        <v>0</v>
      </c>
      <c r="BV73">
        <f>I!BU71*'Sim_Vt_Of(IxI)'!$M73</f>
        <v>0</v>
      </c>
      <c r="BW73">
        <f>I!BV71*'Sim_Vt_Of(IxI)'!$M73</f>
        <v>0</v>
      </c>
      <c r="BX73">
        <f>I!BW71*'Sim_Vt_Of(IxI)'!$M73</f>
        <v>0</v>
      </c>
      <c r="BY73">
        <f>I!BX71*'Sim_Vt_Of(IxI)'!$M73</f>
        <v>0</v>
      </c>
    </row>
    <row r="74" spans="1:77" x14ac:dyDescent="0.3">
      <c r="A74" s="105" t="s">
        <v>660</v>
      </c>
      <c r="B74">
        <f>I!A72*'Sim_Vt_Of(IxI)'!$M74</f>
        <v>0</v>
      </c>
      <c r="C74">
        <f>I!B72*'Sim_Vt_Of(IxI)'!$M74</f>
        <v>0</v>
      </c>
      <c r="D74">
        <f>I!C72*'Sim_Vt_Of(IxI)'!$M74</f>
        <v>0</v>
      </c>
      <c r="E74">
        <f>I!D72*'Sim_Vt_Of(IxI)'!$M74</f>
        <v>0</v>
      </c>
      <c r="F74">
        <f>I!E72*'Sim_Vt_Of(IxI)'!$M74</f>
        <v>0</v>
      </c>
      <c r="G74">
        <f>I!F72*'Sim_Vt_Of(IxI)'!$M74</f>
        <v>0</v>
      </c>
      <c r="H74">
        <f>I!G72*'Sim_Vt_Of(IxI)'!$M74</f>
        <v>0</v>
      </c>
      <c r="I74">
        <f>I!H72*'Sim_Vt_Of(IxI)'!$M74</f>
        <v>0</v>
      </c>
      <c r="J74">
        <f>I!I72*'Sim_Vt_Of(IxI)'!$M74</f>
        <v>0</v>
      </c>
      <c r="K74">
        <f>I!J72*'Sim_Vt_Of(IxI)'!$M74</f>
        <v>0</v>
      </c>
      <c r="L74">
        <f>I!K72*'Sim_Vt_Of(IxI)'!$M74</f>
        <v>0</v>
      </c>
      <c r="M74">
        <f>I!L72*'Sim_Vt_Of(IxI)'!$M74</f>
        <v>0</v>
      </c>
      <c r="N74">
        <f>I!M72*'Sim_Vt_Of(IxI)'!$M74</f>
        <v>0</v>
      </c>
      <c r="O74">
        <f>I!N72*'Sim_Vt_Of(IxI)'!$M74</f>
        <v>0</v>
      </c>
      <c r="P74">
        <f>I!O72*'Sim_Vt_Of(IxI)'!$M74</f>
        <v>0</v>
      </c>
      <c r="Q74">
        <f>I!P72*'Sim_Vt_Of(IxI)'!$M74</f>
        <v>0</v>
      </c>
      <c r="R74">
        <f>I!Q72*'Sim_Vt_Of(IxI)'!$M74</f>
        <v>0</v>
      </c>
      <c r="S74">
        <f>I!R72*'Sim_Vt_Of(IxI)'!$M74</f>
        <v>0</v>
      </c>
      <c r="T74">
        <f>I!S72*'Sim_Vt_Of(IxI)'!$M74</f>
        <v>0</v>
      </c>
      <c r="U74">
        <f>I!T72*'Sim_Vt_Of(IxI)'!$M74</f>
        <v>0</v>
      </c>
      <c r="V74">
        <f>I!U72*'Sim_Vt_Of(IxI)'!$M74</f>
        <v>0</v>
      </c>
      <c r="W74">
        <f>I!V72*'Sim_Vt_Of(IxI)'!$M74</f>
        <v>0</v>
      </c>
      <c r="X74">
        <f>I!W72*'Sim_Vt_Of(IxI)'!$M74</f>
        <v>0</v>
      </c>
      <c r="Y74">
        <f>I!X72*'Sim_Vt_Of(IxI)'!$M74</f>
        <v>0</v>
      </c>
      <c r="Z74">
        <f>I!Y72*'Sim_Vt_Of(IxI)'!$M74</f>
        <v>0</v>
      </c>
      <c r="AA74">
        <f>I!Z72*'Sim_Vt_Of(IxI)'!$M74</f>
        <v>0</v>
      </c>
      <c r="AB74">
        <f>I!AA72*'Sim_Vt_Of(IxI)'!$M74</f>
        <v>0</v>
      </c>
      <c r="AC74">
        <f>I!AB72*'Sim_Vt_Of(IxI)'!$M74</f>
        <v>0</v>
      </c>
      <c r="AD74">
        <f>I!AC72*'Sim_Vt_Of(IxI)'!$M74</f>
        <v>0</v>
      </c>
      <c r="AE74">
        <f>I!AD72*'Sim_Vt_Of(IxI)'!$M74</f>
        <v>0</v>
      </c>
      <c r="AF74">
        <f>I!AE72*'Sim_Vt_Of(IxI)'!$M74</f>
        <v>0</v>
      </c>
      <c r="AG74">
        <f>I!AF72*'Sim_Vt_Of(IxI)'!$M74</f>
        <v>0</v>
      </c>
      <c r="AH74">
        <f>I!AG72*'Sim_Vt_Of(IxI)'!$M74</f>
        <v>0</v>
      </c>
      <c r="AI74">
        <f>I!AH72*'Sim_Vt_Of(IxI)'!$M74</f>
        <v>0</v>
      </c>
      <c r="AJ74">
        <f>I!AI72*'Sim_Vt_Of(IxI)'!$M74</f>
        <v>0</v>
      </c>
      <c r="AK74">
        <f>I!AJ72*'Sim_Vt_Of(IxI)'!$M74</f>
        <v>0</v>
      </c>
      <c r="AL74">
        <f>I!AK72*'Sim_Vt_Of(IxI)'!$M74</f>
        <v>0</v>
      </c>
      <c r="AM74">
        <f>I!AL72*'Sim_Vt_Of(IxI)'!$M74</f>
        <v>0</v>
      </c>
      <c r="AN74">
        <f>I!AM72*'Sim_Vt_Of(IxI)'!$M74</f>
        <v>0</v>
      </c>
      <c r="AO74">
        <f>I!AN72*'Sim_Vt_Of(IxI)'!$M74</f>
        <v>0</v>
      </c>
      <c r="AP74">
        <f>I!AO72*'Sim_Vt_Of(IxI)'!$M74</f>
        <v>0</v>
      </c>
      <c r="AQ74">
        <f>I!AP72*'Sim_Vt_Of(IxI)'!$M74</f>
        <v>0</v>
      </c>
      <c r="AR74">
        <f>I!AQ72*'Sim_Vt_Of(IxI)'!$M74</f>
        <v>0</v>
      </c>
      <c r="AS74">
        <f>I!AR72*'Sim_Vt_Of(IxI)'!$M74</f>
        <v>0</v>
      </c>
      <c r="AT74">
        <f>I!AS72*'Sim_Vt_Of(IxI)'!$M74</f>
        <v>0</v>
      </c>
      <c r="AU74">
        <f>I!AT72*'Sim_Vt_Of(IxI)'!$M74</f>
        <v>0</v>
      </c>
      <c r="AV74">
        <f>I!AU72*'Sim_Vt_Of(IxI)'!$M74</f>
        <v>0</v>
      </c>
      <c r="AW74">
        <f>I!AV72*'Sim_Vt_Of(IxI)'!$M74</f>
        <v>0</v>
      </c>
      <c r="AX74">
        <f>I!AW72*'Sim_Vt_Of(IxI)'!$M74</f>
        <v>0</v>
      </c>
      <c r="AY74">
        <f>I!AX72*'Sim_Vt_Of(IxI)'!$M74</f>
        <v>0</v>
      </c>
      <c r="AZ74">
        <f>I!AY72*'Sim_Vt_Of(IxI)'!$M74</f>
        <v>0</v>
      </c>
      <c r="BA74">
        <f>I!AZ72*'Sim_Vt_Of(IxI)'!$M74</f>
        <v>0</v>
      </c>
      <c r="BB74">
        <f>I!BA72*'Sim_Vt_Of(IxI)'!$M74</f>
        <v>0</v>
      </c>
      <c r="BC74">
        <f>I!BB72*'Sim_Vt_Of(IxI)'!$M74</f>
        <v>0</v>
      </c>
      <c r="BD74">
        <f>I!BC72*'Sim_Vt_Of(IxI)'!$M74</f>
        <v>0</v>
      </c>
      <c r="BE74">
        <f>I!BD72*'Sim_Vt_Of(IxI)'!$M74</f>
        <v>0</v>
      </c>
      <c r="BF74">
        <f>I!BE72*'Sim_Vt_Of(IxI)'!$M74</f>
        <v>0</v>
      </c>
      <c r="BG74">
        <f>I!BF72*'Sim_Vt_Of(IxI)'!$M74</f>
        <v>0</v>
      </c>
      <c r="BH74">
        <f>I!BG72*'Sim_Vt_Of(IxI)'!$M74</f>
        <v>0</v>
      </c>
      <c r="BI74">
        <f>I!BH72*'Sim_Vt_Of(IxI)'!$M74</f>
        <v>0</v>
      </c>
      <c r="BJ74">
        <f>I!BI72*'Sim_Vt_Of(IxI)'!$M74</f>
        <v>0</v>
      </c>
      <c r="BK74">
        <f>I!BJ72*'Sim_Vt_Of(IxI)'!$M74</f>
        <v>0</v>
      </c>
      <c r="BL74">
        <f>I!BK72*'Sim_Vt_Of(IxI)'!$M74</f>
        <v>0</v>
      </c>
      <c r="BM74">
        <f>I!BL72*'Sim_Vt_Of(IxI)'!$M74</f>
        <v>0</v>
      </c>
      <c r="BN74">
        <f>I!BM72*'Sim_Vt_Of(IxI)'!$M74</f>
        <v>0</v>
      </c>
      <c r="BO74">
        <f>I!BN72*'Sim_Vt_Of(IxI)'!$M74</f>
        <v>0</v>
      </c>
      <c r="BP74">
        <f>I!BO72*'Sim_Vt_Of(IxI)'!$M74</f>
        <v>0</v>
      </c>
      <c r="BQ74">
        <f>I!BP72*'Sim_Vt_Of(IxI)'!$M74</f>
        <v>0</v>
      </c>
      <c r="BR74">
        <f>I!BQ72*'Sim_Vt_Of(IxI)'!$M74</f>
        <v>0</v>
      </c>
      <c r="BS74">
        <f>I!BR72*'Sim_Vt_Of(IxI)'!$M74</f>
        <v>0</v>
      </c>
      <c r="BT74">
        <f>I!BS72*'Sim_Vt_Of(IxI)'!$M74</f>
        <v>0</v>
      </c>
      <c r="BU74">
        <f>I!BT72*'Sim_Vt_Of(IxI)'!$M74</f>
        <v>0</v>
      </c>
      <c r="BV74">
        <f>I!BU72*'Sim_Vt_Of(IxI)'!$M74</f>
        <v>0</v>
      </c>
      <c r="BW74">
        <f>I!BV72*'Sim_Vt_Of(IxI)'!$M74</f>
        <v>0</v>
      </c>
      <c r="BX74">
        <f>I!BW72*'Sim_Vt_Of(IxI)'!$M74</f>
        <v>0</v>
      </c>
      <c r="BY74">
        <f>I!BX72*'Sim_Vt_Of(IxI)'!$M74</f>
        <v>0</v>
      </c>
    </row>
    <row r="75" spans="1:77" x14ac:dyDescent="0.3">
      <c r="A75" s="105" t="s">
        <v>676</v>
      </c>
      <c r="B75">
        <f>I!A73*'Sim_Vt_Of(IxI)'!$M75</f>
        <v>0</v>
      </c>
      <c r="C75">
        <f>I!B73*'Sim_Vt_Of(IxI)'!$M75</f>
        <v>0</v>
      </c>
      <c r="D75">
        <f>I!C73*'Sim_Vt_Of(IxI)'!$M75</f>
        <v>0</v>
      </c>
      <c r="E75">
        <f>I!D73*'Sim_Vt_Of(IxI)'!$M75</f>
        <v>0</v>
      </c>
      <c r="F75">
        <f>I!E73*'Sim_Vt_Of(IxI)'!$M75</f>
        <v>0</v>
      </c>
      <c r="G75">
        <f>I!F73*'Sim_Vt_Of(IxI)'!$M75</f>
        <v>0</v>
      </c>
      <c r="H75">
        <f>I!G73*'Sim_Vt_Of(IxI)'!$M75</f>
        <v>0</v>
      </c>
      <c r="I75">
        <f>I!H73*'Sim_Vt_Of(IxI)'!$M75</f>
        <v>0</v>
      </c>
      <c r="J75">
        <f>I!I73*'Sim_Vt_Of(IxI)'!$M75</f>
        <v>0</v>
      </c>
      <c r="K75">
        <f>I!J73*'Sim_Vt_Of(IxI)'!$M75</f>
        <v>0</v>
      </c>
      <c r="L75">
        <f>I!K73*'Sim_Vt_Of(IxI)'!$M75</f>
        <v>0</v>
      </c>
      <c r="M75">
        <f>I!L73*'Sim_Vt_Of(IxI)'!$M75</f>
        <v>0</v>
      </c>
      <c r="N75">
        <f>I!M73*'Sim_Vt_Of(IxI)'!$M75</f>
        <v>0</v>
      </c>
      <c r="O75">
        <f>I!N73*'Sim_Vt_Of(IxI)'!$M75</f>
        <v>0</v>
      </c>
      <c r="P75">
        <f>I!O73*'Sim_Vt_Of(IxI)'!$M75</f>
        <v>0</v>
      </c>
      <c r="Q75">
        <f>I!P73*'Sim_Vt_Of(IxI)'!$M75</f>
        <v>0</v>
      </c>
      <c r="R75">
        <f>I!Q73*'Sim_Vt_Of(IxI)'!$M75</f>
        <v>0</v>
      </c>
      <c r="S75">
        <f>I!R73*'Sim_Vt_Of(IxI)'!$M75</f>
        <v>0</v>
      </c>
      <c r="T75">
        <f>I!S73*'Sim_Vt_Of(IxI)'!$M75</f>
        <v>0</v>
      </c>
      <c r="U75">
        <f>I!T73*'Sim_Vt_Of(IxI)'!$M75</f>
        <v>0</v>
      </c>
      <c r="V75">
        <f>I!U73*'Sim_Vt_Of(IxI)'!$M75</f>
        <v>0</v>
      </c>
      <c r="W75">
        <f>I!V73*'Sim_Vt_Of(IxI)'!$M75</f>
        <v>0</v>
      </c>
      <c r="X75">
        <f>I!W73*'Sim_Vt_Of(IxI)'!$M75</f>
        <v>0</v>
      </c>
      <c r="Y75">
        <f>I!X73*'Sim_Vt_Of(IxI)'!$M75</f>
        <v>0</v>
      </c>
      <c r="Z75">
        <f>I!Y73*'Sim_Vt_Of(IxI)'!$M75</f>
        <v>0</v>
      </c>
      <c r="AA75">
        <f>I!Z73*'Sim_Vt_Of(IxI)'!$M75</f>
        <v>0</v>
      </c>
      <c r="AB75">
        <f>I!AA73*'Sim_Vt_Of(IxI)'!$M75</f>
        <v>0</v>
      </c>
      <c r="AC75">
        <f>I!AB73*'Sim_Vt_Of(IxI)'!$M75</f>
        <v>0</v>
      </c>
      <c r="AD75">
        <f>I!AC73*'Sim_Vt_Of(IxI)'!$M75</f>
        <v>0</v>
      </c>
      <c r="AE75">
        <f>I!AD73*'Sim_Vt_Of(IxI)'!$M75</f>
        <v>0</v>
      </c>
      <c r="AF75">
        <f>I!AE73*'Sim_Vt_Of(IxI)'!$M75</f>
        <v>0</v>
      </c>
      <c r="AG75">
        <f>I!AF73*'Sim_Vt_Of(IxI)'!$M75</f>
        <v>0</v>
      </c>
      <c r="AH75">
        <f>I!AG73*'Sim_Vt_Of(IxI)'!$M75</f>
        <v>0</v>
      </c>
      <c r="AI75">
        <f>I!AH73*'Sim_Vt_Of(IxI)'!$M75</f>
        <v>0</v>
      </c>
      <c r="AJ75">
        <f>I!AI73*'Sim_Vt_Of(IxI)'!$M75</f>
        <v>0</v>
      </c>
      <c r="AK75">
        <f>I!AJ73*'Sim_Vt_Of(IxI)'!$M75</f>
        <v>0</v>
      </c>
      <c r="AL75">
        <f>I!AK73*'Sim_Vt_Of(IxI)'!$M75</f>
        <v>0</v>
      </c>
      <c r="AM75">
        <f>I!AL73*'Sim_Vt_Of(IxI)'!$M75</f>
        <v>0</v>
      </c>
      <c r="AN75">
        <f>I!AM73*'Sim_Vt_Of(IxI)'!$M75</f>
        <v>0</v>
      </c>
      <c r="AO75">
        <f>I!AN73*'Sim_Vt_Of(IxI)'!$M75</f>
        <v>0</v>
      </c>
      <c r="AP75">
        <f>I!AO73*'Sim_Vt_Of(IxI)'!$M75</f>
        <v>0</v>
      </c>
      <c r="AQ75">
        <f>I!AP73*'Sim_Vt_Of(IxI)'!$M75</f>
        <v>0</v>
      </c>
      <c r="AR75">
        <f>I!AQ73*'Sim_Vt_Of(IxI)'!$M75</f>
        <v>0</v>
      </c>
      <c r="AS75">
        <f>I!AR73*'Sim_Vt_Of(IxI)'!$M75</f>
        <v>0</v>
      </c>
      <c r="AT75">
        <f>I!AS73*'Sim_Vt_Of(IxI)'!$M75</f>
        <v>0</v>
      </c>
      <c r="AU75">
        <f>I!AT73*'Sim_Vt_Of(IxI)'!$M75</f>
        <v>0</v>
      </c>
      <c r="AV75">
        <f>I!AU73*'Sim_Vt_Of(IxI)'!$M75</f>
        <v>0</v>
      </c>
      <c r="AW75">
        <f>I!AV73*'Sim_Vt_Of(IxI)'!$M75</f>
        <v>0</v>
      </c>
      <c r="AX75">
        <f>I!AW73*'Sim_Vt_Of(IxI)'!$M75</f>
        <v>0</v>
      </c>
      <c r="AY75">
        <f>I!AX73*'Sim_Vt_Of(IxI)'!$M75</f>
        <v>0</v>
      </c>
      <c r="AZ75">
        <f>I!AY73*'Sim_Vt_Of(IxI)'!$M75</f>
        <v>0</v>
      </c>
      <c r="BA75">
        <f>I!AZ73*'Sim_Vt_Of(IxI)'!$M75</f>
        <v>0</v>
      </c>
      <c r="BB75">
        <f>I!BA73*'Sim_Vt_Of(IxI)'!$M75</f>
        <v>0</v>
      </c>
      <c r="BC75">
        <f>I!BB73*'Sim_Vt_Of(IxI)'!$M75</f>
        <v>0</v>
      </c>
      <c r="BD75">
        <f>I!BC73*'Sim_Vt_Of(IxI)'!$M75</f>
        <v>0</v>
      </c>
      <c r="BE75">
        <f>I!BD73*'Sim_Vt_Of(IxI)'!$M75</f>
        <v>0</v>
      </c>
      <c r="BF75">
        <f>I!BE73*'Sim_Vt_Of(IxI)'!$M75</f>
        <v>0</v>
      </c>
      <c r="BG75">
        <f>I!BF73*'Sim_Vt_Of(IxI)'!$M75</f>
        <v>0</v>
      </c>
      <c r="BH75">
        <f>I!BG73*'Sim_Vt_Of(IxI)'!$M75</f>
        <v>0</v>
      </c>
      <c r="BI75">
        <f>I!BH73*'Sim_Vt_Of(IxI)'!$M75</f>
        <v>0</v>
      </c>
      <c r="BJ75">
        <f>I!BI73*'Sim_Vt_Of(IxI)'!$M75</f>
        <v>0</v>
      </c>
      <c r="BK75">
        <f>I!BJ73*'Sim_Vt_Of(IxI)'!$M75</f>
        <v>0</v>
      </c>
      <c r="BL75">
        <f>I!BK73*'Sim_Vt_Of(IxI)'!$M75</f>
        <v>0</v>
      </c>
      <c r="BM75">
        <f>I!BL73*'Sim_Vt_Of(IxI)'!$M75</f>
        <v>0</v>
      </c>
      <c r="BN75">
        <f>I!BM73*'Sim_Vt_Of(IxI)'!$M75</f>
        <v>0</v>
      </c>
      <c r="BO75">
        <f>I!BN73*'Sim_Vt_Of(IxI)'!$M75</f>
        <v>0</v>
      </c>
      <c r="BP75">
        <f>I!BO73*'Sim_Vt_Of(IxI)'!$M75</f>
        <v>0</v>
      </c>
      <c r="BQ75">
        <f>I!BP73*'Sim_Vt_Of(IxI)'!$M75</f>
        <v>0</v>
      </c>
      <c r="BR75">
        <f>I!BQ73*'Sim_Vt_Of(IxI)'!$M75</f>
        <v>0</v>
      </c>
      <c r="BS75">
        <f>I!BR73*'Sim_Vt_Of(IxI)'!$M75</f>
        <v>0</v>
      </c>
      <c r="BT75">
        <f>I!BS73*'Sim_Vt_Of(IxI)'!$M75</f>
        <v>0</v>
      </c>
      <c r="BU75">
        <f>I!BT73*'Sim_Vt_Of(IxI)'!$M75</f>
        <v>0</v>
      </c>
      <c r="BV75">
        <f>I!BU73*'Sim_Vt_Of(IxI)'!$M75</f>
        <v>0</v>
      </c>
      <c r="BW75">
        <f>I!BV73*'Sim_Vt_Of(IxI)'!$M75</f>
        <v>0</v>
      </c>
      <c r="BX75">
        <f>I!BW73*'Sim_Vt_Of(IxI)'!$M75</f>
        <v>0</v>
      </c>
      <c r="BY75">
        <f>I!BX73*'Sim_Vt_Of(IxI)'!$M75</f>
        <v>0</v>
      </c>
    </row>
    <row r="76" spans="1:77" x14ac:dyDescent="0.3">
      <c r="A76" s="105" t="s">
        <v>680</v>
      </c>
      <c r="B76">
        <f>I!A74*'Sim_Vt_Of(IxI)'!$M76</f>
        <v>0</v>
      </c>
      <c r="C76">
        <f>I!B74*'Sim_Vt_Of(IxI)'!$M76</f>
        <v>0</v>
      </c>
      <c r="D76">
        <f>I!C74*'Sim_Vt_Of(IxI)'!$M76</f>
        <v>0</v>
      </c>
      <c r="E76">
        <f>I!D74*'Sim_Vt_Of(IxI)'!$M76</f>
        <v>0</v>
      </c>
      <c r="F76">
        <f>I!E74*'Sim_Vt_Of(IxI)'!$M76</f>
        <v>0</v>
      </c>
      <c r="G76">
        <f>I!F74*'Sim_Vt_Of(IxI)'!$M76</f>
        <v>0</v>
      </c>
      <c r="H76">
        <f>I!G74*'Sim_Vt_Of(IxI)'!$M76</f>
        <v>0</v>
      </c>
      <c r="I76">
        <f>I!H74*'Sim_Vt_Of(IxI)'!$M76</f>
        <v>0</v>
      </c>
      <c r="J76">
        <f>I!I74*'Sim_Vt_Of(IxI)'!$M76</f>
        <v>0</v>
      </c>
      <c r="K76">
        <f>I!J74*'Sim_Vt_Of(IxI)'!$M76</f>
        <v>0</v>
      </c>
      <c r="L76">
        <f>I!K74*'Sim_Vt_Of(IxI)'!$M76</f>
        <v>0</v>
      </c>
      <c r="M76">
        <f>I!L74*'Sim_Vt_Of(IxI)'!$M76</f>
        <v>0</v>
      </c>
      <c r="N76">
        <f>I!M74*'Sim_Vt_Of(IxI)'!$M76</f>
        <v>0</v>
      </c>
      <c r="O76">
        <f>I!N74*'Sim_Vt_Of(IxI)'!$M76</f>
        <v>0</v>
      </c>
      <c r="P76">
        <f>I!O74*'Sim_Vt_Of(IxI)'!$M76</f>
        <v>0</v>
      </c>
      <c r="Q76">
        <f>I!P74*'Sim_Vt_Of(IxI)'!$M76</f>
        <v>0</v>
      </c>
      <c r="R76">
        <f>I!Q74*'Sim_Vt_Of(IxI)'!$M76</f>
        <v>0</v>
      </c>
      <c r="S76">
        <f>I!R74*'Sim_Vt_Of(IxI)'!$M76</f>
        <v>0</v>
      </c>
      <c r="T76">
        <f>I!S74*'Sim_Vt_Of(IxI)'!$M76</f>
        <v>0</v>
      </c>
      <c r="U76">
        <f>I!T74*'Sim_Vt_Of(IxI)'!$M76</f>
        <v>0</v>
      </c>
      <c r="V76">
        <f>I!U74*'Sim_Vt_Of(IxI)'!$M76</f>
        <v>0</v>
      </c>
      <c r="W76">
        <f>I!V74*'Sim_Vt_Of(IxI)'!$M76</f>
        <v>0</v>
      </c>
      <c r="X76">
        <f>I!W74*'Sim_Vt_Of(IxI)'!$M76</f>
        <v>0</v>
      </c>
      <c r="Y76">
        <f>I!X74*'Sim_Vt_Of(IxI)'!$M76</f>
        <v>0</v>
      </c>
      <c r="Z76">
        <f>I!Y74*'Sim_Vt_Of(IxI)'!$M76</f>
        <v>0</v>
      </c>
      <c r="AA76">
        <f>I!Z74*'Sim_Vt_Of(IxI)'!$M76</f>
        <v>0</v>
      </c>
      <c r="AB76">
        <f>I!AA74*'Sim_Vt_Of(IxI)'!$M76</f>
        <v>0</v>
      </c>
      <c r="AC76">
        <f>I!AB74*'Sim_Vt_Of(IxI)'!$M76</f>
        <v>0</v>
      </c>
      <c r="AD76">
        <f>I!AC74*'Sim_Vt_Of(IxI)'!$M76</f>
        <v>0</v>
      </c>
      <c r="AE76">
        <f>I!AD74*'Sim_Vt_Of(IxI)'!$M76</f>
        <v>0</v>
      </c>
      <c r="AF76">
        <f>I!AE74*'Sim_Vt_Of(IxI)'!$M76</f>
        <v>0</v>
      </c>
      <c r="AG76">
        <f>I!AF74*'Sim_Vt_Of(IxI)'!$M76</f>
        <v>0</v>
      </c>
      <c r="AH76">
        <f>I!AG74*'Sim_Vt_Of(IxI)'!$M76</f>
        <v>0</v>
      </c>
      <c r="AI76">
        <f>I!AH74*'Sim_Vt_Of(IxI)'!$M76</f>
        <v>0</v>
      </c>
      <c r="AJ76">
        <f>I!AI74*'Sim_Vt_Of(IxI)'!$M76</f>
        <v>0</v>
      </c>
      <c r="AK76">
        <f>I!AJ74*'Sim_Vt_Of(IxI)'!$M76</f>
        <v>0</v>
      </c>
      <c r="AL76">
        <f>I!AK74*'Sim_Vt_Of(IxI)'!$M76</f>
        <v>0</v>
      </c>
      <c r="AM76">
        <f>I!AL74*'Sim_Vt_Of(IxI)'!$M76</f>
        <v>0</v>
      </c>
      <c r="AN76">
        <f>I!AM74*'Sim_Vt_Of(IxI)'!$M76</f>
        <v>0</v>
      </c>
      <c r="AO76">
        <f>I!AN74*'Sim_Vt_Of(IxI)'!$M76</f>
        <v>0</v>
      </c>
      <c r="AP76">
        <f>I!AO74*'Sim_Vt_Of(IxI)'!$M76</f>
        <v>0</v>
      </c>
      <c r="AQ76">
        <f>I!AP74*'Sim_Vt_Of(IxI)'!$M76</f>
        <v>0</v>
      </c>
      <c r="AR76">
        <f>I!AQ74*'Sim_Vt_Of(IxI)'!$M76</f>
        <v>0</v>
      </c>
      <c r="AS76">
        <f>I!AR74*'Sim_Vt_Of(IxI)'!$M76</f>
        <v>0</v>
      </c>
      <c r="AT76">
        <f>I!AS74*'Sim_Vt_Of(IxI)'!$M76</f>
        <v>0</v>
      </c>
      <c r="AU76">
        <f>I!AT74*'Sim_Vt_Of(IxI)'!$M76</f>
        <v>0</v>
      </c>
      <c r="AV76">
        <f>I!AU74*'Sim_Vt_Of(IxI)'!$M76</f>
        <v>0</v>
      </c>
      <c r="AW76">
        <f>I!AV74*'Sim_Vt_Of(IxI)'!$M76</f>
        <v>0</v>
      </c>
      <c r="AX76">
        <f>I!AW74*'Sim_Vt_Of(IxI)'!$M76</f>
        <v>0</v>
      </c>
      <c r="AY76">
        <f>I!AX74*'Sim_Vt_Of(IxI)'!$M76</f>
        <v>0</v>
      </c>
      <c r="AZ76">
        <f>I!AY74*'Sim_Vt_Of(IxI)'!$M76</f>
        <v>0</v>
      </c>
      <c r="BA76">
        <f>I!AZ74*'Sim_Vt_Of(IxI)'!$M76</f>
        <v>0</v>
      </c>
      <c r="BB76">
        <f>I!BA74*'Sim_Vt_Of(IxI)'!$M76</f>
        <v>0</v>
      </c>
      <c r="BC76">
        <f>I!BB74*'Sim_Vt_Of(IxI)'!$M76</f>
        <v>0</v>
      </c>
      <c r="BD76">
        <f>I!BC74*'Sim_Vt_Of(IxI)'!$M76</f>
        <v>0</v>
      </c>
      <c r="BE76">
        <f>I!BD74*'Sim_Vt_Of(IxI)'!$M76</f>
        <v>0</v>
      </c>
      <c r="BF76">
        <f>I!BE74*'Sim_Vt_Of(IxI)'!$M76</f>
        <v>0</v>
      </c>
      <c r="BG76">
        <f>I!BF74*'Sim_Vt_Of(IxI)'!$M76</f>
        <v>0</v>
      </c>
      <c r="BH76">
        <f>I!BG74*'Sim_Vt_Of(IxI)'!$M76</f>
        <v>0</v>
      </c>
      <c r="BI76">
        <f>I!BH74*'Sim_Vt_Of(IxI)'!$M76</f>
        <v>0</v>
      </c>
      <c r="BJ76">
        <f>I!BI74*'Sim_Vt_Of(IxI)'!$M76</f>
        <v>0</v>
      </c>
      <c r="BK76">
        <f>I!BJ74*'Sim_Vt_Of(IxI)'!$M76</f>
        <v>0</v>
      </c>
      <c r="BL76">
        <f>I!BK74*'Sim_Vt_Of(IxI)'!$M76</f>
        <v>0</v>
      </c>
      <c r="BM76">
        <f>I!BL74*'Sim_Vt_Of(IxI)'!$M76</f>
        <v>0</v>
      </c>
      <c r="BN76">
        <f>I!BM74*'Sim_Vt_Of(IxI)'!$M76</f>
        <v>0</v>
      </c>
      <c r="BO76">
        <f>I!BN74*'Sim_Vt_Of(IxI)'!$M76</f>
        <v>0</v>
      </c>
      <c r="BP76">
        <f>I!BO74*'Sim_Vt_Of(IxI)'!$M76</f>
        <v>0</v>
      </c>
      <c r="BQ76">
        <f>I!BP74*'Sim_Vt_Of(IxI)'!$M76</f>
        <v>0</v>
      </c>
      <c r="BR76">
        <f>I!BQ74*'Sim_Vt_Of(IxI)'!$M76</f>
        <v>0</v>
      </c>
      <c r="BS76">
        <f>I!BR74*'Sim_Vt_Of(IxI)'!$M76</f>
        <v>0</v>
      </c>
      <c r="BT76">
        <f>I!BS74*'Sim_Vt_Of(IxI)'!$M76</f>
        <v>0</v>
      </c>
      <c r="BU76">
        <f>I!BT74*'Sim_Vt_Of(IxI)'!$M76</f>
        <v>0</v>
      </c>
      <c r="BV76">
        <f>I!BU74*'Sim_Vt_Of(IxI)'!$M76</f>
        <v>0</v>
      </c>
      <c r="BW76">
        <f>I!BV74*'Sim_Vt_Of(IxI)'!$M76</f>
        <v>0</v>
      </c>
      <c r="BX76">
        <f>I!BW74*'Sim_Vt_Of(IxI)'!$M76</f>
        <v>0</v>
      </c>
      <c r="BY76">
        <f>I!BX74*'Sim_Vt_Of(IxI)'!$M76</f>
        <v>0</v>
      </c>
    </row>
    <row r="77" spans="1:77" x14ac:dyDescent="0.3">
      <c r="A77" s="105" t="s">
        <v>628</v>
      </c>
      <c r="B77">
        <f>I!A75*'Sim_Vt_Of(IxI)'!$M77</f>
        <v>0</v>
      </c>
      <c r="C77">
        <f>I!B75*'Sim_Vt_Of(IxI)'!$M77</f>
        <v>0</v>
      </c>
      <c r="D77">
        <f>I!C75*'Sim_Vt_Of(IxI)'!$M77</f>
        <v>0</v>
      </c>
      <c r="E77">
        <f>I!D75*'Sim_Vt_Of(IxI)'!$M77</f>
        <v>0</v>
      </c>
      <c r="F77">
        <f>I!E75*'Sim_Vt_Of(IxI)'!$M77</f>
        <v>0</v>
      </c>
      <c r="G77">
        <f>I!F75*'Sim_Vt_Of(IxI)'!$M77</f>
        <v>0</v>
      </c>
      <c r="H77">
        <f>I!G75*'Sim_Vt_Of(IxI)'!$M77</f>
        <v>0</v>
      </c>
      <c r="I77">
        <f>I!H75*'Sim_Vt_Of(IxI)'!$M77</f>
        <v>0</v>
      </c>
      <c r="J77">
        <f>I!I75*'Sim_Vt_Of(IxI)'!$M77</f>
        <v>0</v>
      </c>
      <c r="K77">
        <f>I!J75*'Sim_Vt_Of(IxI)'!$M77</f>
        <v>0</v>
      </c>
      <c r="L77">
        <f>I!K75*'Sim_Vt_Of(IxI)'!$M77</f>
        <v>0</v>
      </c>
      <c r="M77">
        <f>I!L75*'Sim_Vt_Of(IxI)'!$M77</f>
        <v>0</v>
      </c>
      <c r="N77">
        <f>I!M75*'Sim_Vt_Of(IxI)'!$M77</f>
        <v>0</v>
      </c>
      <c r="O77">
        <f>I!N75*'Sim_Vt_Of(IxI)'!$M77</f>
        <v>0</v>
      </c>
      <c r="P77">
        <f>I!O75*'Sim_Vt_Of(IxI)'!$M77</f>
        <v>0</v>
      </c>
      <c r="Q77">
        <f>I!P75*'Sim_Vt_Of(IxI)'!$M77</f>
        <v>0</v>
      </c>
      <c r="R77">
        <f>I!Q75*'Sim_Vt_Of(IxI)'!$M77</f>
        <v>0</v>
      </c>
      <c r="S77">
        <f>I!R75*'Sim_Vt_Of(IxI)'!$M77</f>
        <v>0</v>
      </c>
      <c r="T77">
        <f>I!S75*'Sim_Vt_Of(IxI)'!$M77</f>
        <v>0</v>
      </c>
      <c r="U77">
        <f>I!T75*'Sim_Vt_Of(IxI)'!$M77</f>
        <v>0</v>
      </c>
      <c r="V77">
        <f>I!U75*'Sim_Vt_Of(IxI)'!$M77</f>
        <v>0</v>
      </c>
      <c r="W77">
        <f>I!V75*'Sim_Vt_Of(IxI)'!$M77</f>
        <v>0</v>
      </c>
      <c r="X77">
        <f>I!W75*'Sim_Vt_Of(IxI)'!$M77</f>
        <v>0</v>
      </c>
      <c r="Y77">
        <f>I!X75*'Sim_Vt_Of(IxI)'!$M77</f>
        <v>0</v>
      </c>
      <c r="Z77">
        <f>I!Y75*'Sim_Vt_Of(IxI)'!$M77</f>
        <v>0</v>
      </c>
      <c r="AA77">
        <f>I!Z75*'Sim_Vt_Of(IxI)'!$M77</f>
        <v>0</v>
      </c>
      <c r="AB77">
        <f>I!AA75*'Sim_Vt_Of(IxI)'!$M77</f>
        <v>0</v>
      </c>
      <c r="AC77">
        <f>I!AB75*'Sim_Vt_Of(IxI)'!$M77</f>
        <v>0</v>
      </c>
      <c r="AD77">
        <f>I!AC75*'Sim_Vt_Of(IxI)'!$M77</f>
        <v>0</v>
      </c>
      <c r="AE77">
        <f>I!AD75*'Sim_Vt_Of(IxI)'!$M77</f>
        <v>0</v>
      </c>
      <c r="AF77">
        <f>I!AE75*'Sim_Vt_Of(IxI)'!$M77</f>
        <v>0</v>
      </c>
      <c r="AG77">
        <f>I!AF75*'Sim_Vt_Of(IxI)'!$M77</f>
        <v>0</v>
      </c>
      <c r="AH77">
        <f>I!AG75*'Sim_Vt_Of(IxI)'!$M77</f>
        <v>0</v>
      </c>
      <c r="AI77">
        <f>I!AH75*'Sim_Vt_Of(IxI)'!$M77</f>
        <v>0</v>
      </c>
      <c r="AJ77">
        <f>I!AI75*'Sim_Vt_Of(IxI)'!$M77</f>
        <v>0</v>
      </c>
      <c r="AK77">
        <f>I!AJ75*'Sim_Vt_Of(IxI)'!$M77</f>
        <v>0</v>
      </c>
      <c r="AL77">
        <f>I!AK75*'Sim_Vt_Of(IxI)'!$M77</f>
        <v>0</v>
      </c>
      <c r="AM77">
        <f>I!AL75*'Sim_Vt_Of(IxI)'!$M77</f>
        <v>0</v>
      </c>
      <c r="AN77">
        <f>I!AM75*'Sim_Vt_Of(IxI)'!$M77</f>
        <v>0</v>
      </c>
      <c r="AO77">
        <f>I!AN75*'Sim_Vt_Of(IxI)'!$M77</f>
        <v>0</v>
      </c>
      <c r="AP77">
        <f>I!AO75*'Sim_Vt_Of(IxI)'!$M77</f>
        <v>0</v>
      </c>
      <c r="AQ77">
        <f>I!AP75*'Sim_Vt_Of(IxI)'!$M77</f>
        <v>0</v>
      </c>
      <c r="AR77">
        <f>I!AQ75*'Sim_Vt_Of(IxI)'!$M77</f>
        <v>0</v>
      </c>
      <c r="AS77">
        <f>I!AR75*'Sim_Vt_Of(IxI)'!$M77</f>
        <v>0</v>
      </c>
      <c r="AT77">
        <f>I!AS75*'Sim_Vt_Of(IxI)'!$M77</f>
        <v>0</v>
      </c>
      <c r="AU77">
        <f>I!AT75*'Sim_Vt_Of(IxI)'!$M77</f>
        <v>0</v>
      </c>
      <c r="AV77">
        <f>I!AU75*'Sim_Vt_Of(IxI)'!$M77</f>
        <v>0</v>
      </c>
      <c r="AW77">
        <f>I!AV75*'Sim_Vt_Of(IxI)'!$M77</f>
        <v>0</v>
      </c>
      <c r="AX77">
        <f>I!AW75*'Sim_Vt_Of(IxI)'!$M77</f>
        <v>0</v>
      </c>
      <c r="AY77">
        <f>I!AX75*'Sim_Vt_Of(IxI)'!$M77</f>
        <v>0</v>
      </c>
      <c r="AZ77">
        <f>I!AY75*'Sim_Vt_Of(IxI)'!$M77</f>
        <v>0</v>
      </c>
      <c r="BA77">
        <f>I!AZ75*'Sim_Vt_Of(IxI)'!$M77</f>
        <v>0</v>
      </c>
      <c r="BB77">
        <f>I!BA75*'Sim_Vt_Of(IxI)'!$M77</f>
        <v>0</v>
      </c>
      <c r="BC77">
        <f>I!BB75*'Sim_Vt_Of(IxI)'!$M77</f>
        <v>0</v>
      </c>
      <c r="BD77">
        <f>I!BC75*'Sim_Vt_Of(IxI)'!$M77</f>
        <v>0</v>
      </c>
      <c r="BE77">
        <f>I!BD75*'Sim_Vt_Of(IxI)'!$M77</f>
        <v>0</v>
      </c>
      <c r="BF77">
        <f>I!BE75*'Sim_Vt_Of(IxI)'!$M77</f>
        <v>0</v>
      </c>
      <c r="BG77">
        <f>I!BF75*'Sim_Vt_Of(IxI)'!$M77</f>
        <v>0</v>
      </c>
      <c r="BH77">
        <f>I!BG75*'Sim_Vt_Of(IxI)'!$M77</f>
        <v>0</v>
      </c>
      <c r="BI77">
        <f>I!BH75*'Sim_Vt_Of(IxI)'!$M77</f>
        <v>0</v>
      </c>
      <c r="BJ77">
        <f>I!BI75*'Sim_Vt_Of(IxI)'!$M77</f>
        <v>0</v>
      </c>
      <c r="BK77">
        <f>I!BJ75*'Sim_Vt_Of(IxI)'!$M77</f>
        <v>0</v>
      </c>
      <c r="BL77">
        <f>I!BK75*'Sim_Vt_Of(IxI)'!$M77</f>
        <v>0</v>
      </c>
      <c r="BM77">
        <f>I!BL75*'Sim_Vt_Of(IxI)'!$M77</f>
        <v>0</v>
      </c>
      <c r="BN77">
        <f>I!BM75*'Sim_Vt_Of(IxI)'!$M77</f>
        <v>0</v>
      </c>
      <c r="BO77">
        <f>I!BN75*'Sim_Vt_Of(IxI)'!$M77</f>
        <v>0</v>
      </c>
      <c r="BP77">
        <f>I!BO75*'Sim_Vt_Of(IxI)'!$M77</f>
        <v>0</v>
      </c>
      <c r="BQ77">
        <f>I!BP75*'Sim_Vt_Of(IxI)'!$M77</f>
        <v>0</v>
      </c>
      <c r="BR77">
        <f>I!BQ75*'Sim_Vt_Of(IxI)'!$M77</f>
        <v>0</v>
      </c>
      <c r="BS77">
        <f>I!BR75*'Sim_Vt_Of(IxI)'!$M77</f>
        <v>0</v>
      </c>
      <c r="BT77">
        <f>I!BS75*'Sim_Vt_Of(IxI)'!$M77</f>
        <v>0</v>
      </c>
      <c r="BU77">
        <f>I!BT75*'Sim_Vt_Of(IxI)'!$M77</f>
        <v>0</v>
      </c>
      <c r="BV77">
        <f>I!BU75*'Sim_Vt_Of(IxI)'!$M77</f>
        <v>0</v>
      </c>
      <c r="BW77">
        <f>I!BV75*'Sim_Vt_Of(IxI)'!$M77</f>
        <v>0</v>
      </c>
      <c r="BX77">
        <f>I!BW75*'Sim_Vt_Of(IxI)'!$M77</f>
        <v>0</v>
      </c>
      <c r="BY77">
        <f>I!BX75*'Sim_Vt_Of(IxI)'!$M77</f>
        <v>0</v>
      </c>
    </row>
    <row r="78" spans="1:77" x14ac:dyDescent="0.3">
      <c r="A78" s="105" t="s">
        <v>692</v>
      </c>
      <c r="B78">
        <f>I!A76*'Sim_Vt_Of(IxI)'!$M78</f>
        <v>0</v>
      </c>
      <c r="C78">
        <f>I!B76*'Sim_Vt_Of(IxI)'!$M78</f>
        <v>0</v>
      </c>
      <c r="D78">
        <f>I!C76*'Sim_Vt_Of(IxI)'!$M78</f>
        <v>0</v>
      </c>
      <c r="E78">
        <f>I!D76*'Sim_Vt_Of(IxI)'!$M78</f>
        <v>0</v>
      </c>
      <c r="F78">
        <f>I!E76*'Sim_Vt_Of(IxI)'!$M78</f>
        <v>0</v>
      </c>
      <c r="G78">
        <f>I!F76*'Sim_Vt_Of(IxI)'!$M78</f>
        <v>0</v>
      </c>
      <c r="H78">
        <f>I!G76*'Sim_Vt_Of(IxI)'!$M78</f>
        <v>0</v>
      </c>
      <c r="I78">
        <f>I!H76*'Sim_Vt_Of(IxI)'!$M78</f>
        <v>0</v>
      </c>
      <c r="J78">
        <f>I!I76*'Sim_Vt_Of(IxI)'!$M78</f>
        <v>0</v>
      </c>
      <c r="K78">
        <f>I!J76*'Sim_Vt_Of(IxI)'!$M78</f>
        <v>0</v>
      </c>
      <c r="L78">
        <f>I!K76*'Sim_Vt_Of(IxI)'!$M78</f>
        <v>0</v>
      </c>
      <c r="M78">
        <f>I!L76*'Sim_Vt_Of(IxI)'!$M78</f>
        <v>0</v>
      </c>
      <c r="N78">
        <f>I!M76*'Sim_Vt_Of(IxI)'!$M78</f>
        <v>0</v>
      </c>
      <c r="O78">
        <f>I!N76*'Sim_Vt_Of(IxI)'!$M78</f>
        <v>0</v>
      </c>
      <c r="P78">
        <f>I!O76*'Sim_Vt_Of(IxI)'!$M78</f>
        <v>0</v>
      </c>
      <c r="Q78">
        <f>I!P76*'Sim_Vt_Of(IxI)'!$M78</f>
        <v>0</v>
      </c>
      <c r="R78">
        <f>I!Q76*'Sim_Vt_Of(IxI)'!$M78</f>
        <v>0</v>
      </c>
      <c r="S78">
        <f>I!R76*'Sim_Vt_Of(IxI)'!$M78</f>
        <v>0</v>
      </c>
      <c r="T78">
        <f>I!S76*'Sim_Vt_Of(IxI)'!$M78</f>
        <v>0</v>
      </c>
      <c r="U78">
        <f>I!T76*'Sim_Vt_Of(IxI)'!$M78</f>
        <v>0</v>
      </c>
      <c r="V78">
        <f>I!U76*'Sim_Vt_Of(IxI)'!$M78</f>
        <v>0</v>
      </c>
      <c r="W78">
        <f>I!V76*'Sim_Vt_Of(IxI)'!$M78</f>
        <v>0</v>
      </c>
      <c r="X78">
        <f>I!W76*'Sim_Vt_Of(IxI)'!$M78</f>
        <v>0</v>
      </c>
      <c r="Y78">
        <f>I!X76*'Sim_Vt_Of(IxI)'!$M78</f>
        <v>0</v>
      </c>
      <c r="Z78">
        <f>I!Y76*'Sim_Vt_Of(IxI)'!$M78</f>
        <v>0</v>
      </c>
      <c r="AA78">
        <f>I!Z76*'Sim_Vt_Of(IxI)'!$M78</f>
        <v>0</v>
      </c>
      <c r="AB78">
        <f>I!AA76*'Sim_Vt_Of(IxI)'!$M78</f>
        <v>0</v>
      </c>
      <c r="AC78">
        <f>I!AB76*'Sim_Vt_Of(IxI)'!$M78</f>
        <v>0</v>
      </c>
      <c r="AD78">
        <f>I!AC76*'Sim_Vt_Of(IxI)'!$M78</f>
        <v>0</v>
      </c>
      <c r="AE78">
        <f>I!AD76*'Sim_Vt_Of(IxI)'!$M78</f>
        <v>0</v>
      </c>
      <c r="AF78">
        <f>I!AE76*'Sim_Vt_Of(IxI)'!$M78</f>
        <v>0</v>
      </c>
      <c r="AG78">
        <f>I!AF76*'Sim_Vt_Of(IxI)'!$M78</f>
        <v>0</v>
      </c>
      <c r="AH78">
        <f>I!AG76*'Sim_Vt_Of(IxI)'!$M78</f>
        <v>0</v>
      </c>
      <c r="AI78">
        <f>I!AH76*'Sim_Vt_Of(IxI)'!$M78</f>
        <v>0</v>
      </c>
      <c r="AJ78">
        <f>I!AI76*'Sim_Vt_Of(IxI)'!$M78</f>
        <v>0</v>
      </c>
      <c r="AK78">
        <f>I!AJ76*'Sim_Vt_Of(IxI)'!$M78</f>
        <v>0</v>
      </c>
      <c r="AL78">
        <f>I!AK76*'Sim_Vt_Of(IxI)'!$M78</f>
        <v>0</v>
      </c>
      <c r="AM78">
        <f>I!AL76*'Sim_Vt_Of(IxI)'!$M78</f>
        <v>0</v>
      </c>
      <c r="AN78">
        <f>I!AM76*'Sim_Vt_Of(IxI)'!$M78</f>
        <v>0</v>
      </c>
      <c r="AO78">
        <f>I!AN76*'Sim_Vt_Of(IxI)'!$M78</f>
        <v>0</v>
      </c>
      <c r="AP78">
        <f>I!AO76*'Sim_Vt_Of(IxI)'!$M78</f>
        <v>0</v>
      </c>
      <c r="AQ78">
        <f>I!AP76*'Sim_Vt_Of(IxI)'!$M78</f>
        <v>0</v>
      </c>
      <c r="AR78">
        <f>I!AQ76*'Sim_Vt_Of(IxI)'!$M78</f>
        <v>0</v>
      </c>
      <c r="AS78">
        <f>I!AR76*'Sim_Vt_Of(IxI)'!$M78</f>
        <v>0</v>
      </c>
      <c r="AT78">
        <f>I!AS76*'Sim_Vt_Of(IxI)'!$M78</f>
        <v>0</v>
      </c>
      <c r="AU78">
        <f>I!AT76*'Sim_Vt_Of(IxI)'!$M78</f>
        <v>0</v>
      </c>
      <c r="AV78">
        <f>I!AU76*'Sim_Vt_Of(IxI)'!$M78</f>
        <v>0</v>
      </c>
      <c r="AW78">
        <f>I!AV76*'Sim_Vt_Of(IxI)'!$M78</f>
        <v>0</v>
      </c>
      <c r="AX78">
        <f>I!AW76*'Sim_Vt_Of(IxI)'!$M78</f>
        <v>0</v>
      </c>
      <c r="AY78">
        <f>I!AX76*'Sim_Vt_Of(IxI)'!$M78</f>
        <v>0</v>
      </c>
      <c r="AZ78">
        <f>I!AY76*'Sim_Vt_Of(IxI)'!$M78</f>
        <v>0</v>
      </c>
      <c r="BA78">
        <f>I!AZ76*'Sim_Vt_Of(IxI)'!$M78</f>
        <v>0</v>
      </c>
      <c r="BB78">
        <f>I!BA76*'Sim_Vt_Of(IxI)'!$M78</f>
        <v>0</v>
      </c>
      <c r="BC78">
        <f>I!BB76*'Sim_Vt_Of(IxI)'!$M78</f>
        <v>0</v>
      </c>
      <c r="BD78">
        <f>I!BC76*'Sim_Vt_Of(IxI)'!$M78</f>
        <v>0</v>
      </c>
      <c r="BE78">
        <f>I!BD76*'Sim_Vt_Of(IxI)'!$M78</f>
        <v>0</v>
      </c>
      <c r="BF78">
        <f>I!BE76*'Sim_Vt_Of(IxI)'!$M78</f>
        <v>0</v>
      </c>
      <c r="BG78">
        <f>I!BF76*'Sim_Vt_Of(IxI)'!$M78</f>
        <v>0</v>
      </c>
      <c r="BH78">
        <f>I!BG76*'Sim_Vt_Of(IxI)'!$M78</f>
        <v>0</v>
      </c>
      <c r="BI78">
        <f>I!BH76*'Sim_Vt_Of(IxI)'!$M78</f>
        <v>0</v>
      </c>
      <c r="BJ78">
        <f>I!BI76*'Sim_Vt_Of(IxI)'!$M78</f>
        <v>0</v>
      </c>
      <c r="BK78">
        <f>I!BJ76*'Sim_Vt_Of(IxI)'!$M78</f>
        <v>0</v>
      </c>
      <c r="BL78">
        <f>I!BK76*'Sim_Vt_Of(IxI)'!$M78</f>
        <v>0</v>
      </c>
      <c r="BM78">
        <f>I!BL76*'Sim_Vt_Of(IxI)'!$M78</f>
        <v>0</v>
      </c>
      <c r="BN78">
        <f>I!BM76*'Sim_Vt_Of(IxI)'!$M78</f>
        <v>0</v>
      </c>
      <c r="BO78">
        <f>I!BN76*'Sim_Vt_Of(IxI)'!$M78</f>
        <v>0</v>
      </c>
      <c r="BP78">
        <f>I!BO76*'Sim_Vt_Of(IxI)'!$M78</f>
        <v>0</v>
      </c>
      <c r="BQ78">
        <f>I!BP76*'Sim_Vt_Of(IxI)'!$M78</f>
        <v>0</v>
      </c>
      <c r="BR78">
        <f>I!BQ76*'Sim_Vt_Of(IxI)'!$M78</f>
        <v>0</v>
      </c>
      <c r="BS78">
        <f>I!BR76*'Sim_Vt_Of(IxI)'!$M78</f>
        <v>0</v>
      </c>
      <c r="BT78">
        <f>I!BS76*'Sim_Vt_Of(IxI)'!$M78</f>
        <v>0</v>
      </c>
      <c r="BU78">
        <f>I!BT76*'Sim_Vt_Of(IxI)'!$M78</f>
        <v>0</v>
      </c>
      <c r="BV78">
        <f>I!BU76*'Sim_Vt_Of(IxI)'!$M78</f>
        <v>0</v>
      </c>
      <c r="BW78">
        <f>I!BV76*'Sim_Vt_Of(IxI)'!$M78</f>
        <v>0</v>
      </c>
      <c r="BX78">
        <f>I!BW76*'Sim_Vt_Of(IxI)'!$M78</f>
        <v>0</v>
      </c>
      <c r="BY78">
        <f>I!BX76*'Sim_Vt_Of(IxI)'!$M78</f>
        <v>0</v>
      </c>
    </row>
  </sheetData>
  <sheetProtection password="A253" sheet="1" formatColumns="0" formatRows="0"/>
  <conditionalFormatting sqref="A3:A78">
    <cfRule type="cellIs" dxfId="228" priority="1" operator="lessThan">
      <formula>0</formula>
    </cfRule>
  </conditionalFormatting>
  <conditionalFormatting sqref="B2:BY2">
    <cfRule type="cellIs" dxfId="227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I78"/>
  <sheetViews>
    <sheetView showGridLines="0" zoomScale="70" zoomScaleNormal="70" workbookViewId="0">
      <pane xSplit="1" ySplit="1" topLeftCell="B2" activePane="bottomRight" state="frozen"/>
      <selection pane="topRight" activeCell="C46" sqref="C46"/>
      <selection pane="bottomLeft" activeCell="C46" sqref="C46"/>
      <selection pane="bottomRight" activeCell="D17" sqref="D17"/>
    </sheetView>
  </sheetViews>
  <sheetFormatPr baseColWidth="10" defaultColWidth="11.44140625" defaultRowHeight="14.4" x14ac:dyDescent="0.3"/>
  <cols>
    <col min="2" max="2" width="19.6640625" customWidth="1"/>
    <col min="3" max="3" width="19" customWidth="1"/>
    <col min="4" max="4" width="19.5546875" customWidth="1"/>
    <col min="5" max="5" width="18.6640625" customWidth="1"/>
    <col min="6" max="6" width="19.5546875" customWidth="1"/>
  </cols>
  <sheetData>
    <row r="1" spans="1:9" x14ac:dyDescent="0.3">
      <c r="B1" s="105" t="s">
        <v>905</v>
      </c>
      <c r="C1" s="105" t="s">
        <v>906</v>
      </c>
      <c r="D1" s="105" t="s">
        <v>907</v>
      </c>
      <c r="E1" s="105" t="s">
        <v>908</v>
      </c>
      <c r="F1" s="105" t="s">
        <v>909</v>
      </c>
      <c r="G1" s="225" t="s">
        <v>900</v>
      </c>
      <c r="H1" s="225" t="s">
        <v>910</v>
      </c>
      <c r="I1" s="105" t="s">
        <v>911</v>
      </c>
    </row>
    <row r="2" spans="1:9" x14ac:dyDescent="0.3">
      <c r="A2" t="s">
        <v>42</v>
      </c>
      <c r="B2" s="107">
        <f t="array" ref="B2:F77">MMULT('(I-C_Of_t(IxI))-1'!D9:CA84,'Sim_Vt_Of(IxI)'!B3:F78)</f>
        <v>94489.824039498431</v>
      </c>
      <c r="C2" s="107">
        <v>27047.987127489429</v>
      </c>
      <c r="D2" s="107">
        <v>151229.59769469552</v>
      </c>
      <c r="E2" s="107">
        <v>4186.1292668458209</v>
      </c>
      <c r="F2" s="107">
        <v>492284.46187146805</v>
      </c>
      <c r="G2" s="107">
        <f t="shared" ref="G2:G65" si="0">SUM(B2:F2)</f>
        <v>769237.99999999721</v>
      </c>
      <c r="H2">
        <f>+'MIP(IxI)_TFEVP'!CI9</f>
        <v>769238</v>
      </c>
      <c r="I2" s="107">
        <f>G2-H2</f>
        <v>-2.7939677238464355E-9</v>
      </c>
    </row>
    <row r="3" spans="1:9" x14ac:dyDescent="0.3">
      <c r="A3" t="s">
        <v>38</v>
      </c>
      <c r="B3" s="107">
        <v>67782.224136076111</v>
      </c>
      <c r="C3" s="107">
        <v>5134.5199953129822</v>
      </c>
      <c r="D3" s="107">
        <v>100801.59245359815</v>
      </c>
      <c r="E3" s="107">
        <v>4216.3857114217708</v>
      </c>
      <c r="F3" s="107">
        <v>218825.27770359101</v>
      </c>
      <c r="G3" s="107">
        <f t="shared" si="0"/>
        <v>396760</v>
      </c>
      <c r="H3">
        <f>+'MIP(IxI)_TFEVP'!CI10</f>
        <v>396760</v>
      </c>
      <c r="I3" s="107">
        <f t="shared" ref="I3:I66" si="1">G3-H3</f>
        <v>0</v>
      </c>
    </row>
    <row r="4" spans="1:9" x14ac:dyDescent="0.3">
      <c r="A4" t="s">
        <v>58</v>
      </c>
      <c r="B4" s="107">
        <v>80289.581282225729</v>
      </c>
      <c r="C4" s="107">
        <v>22551.418010908335</v>
      </c>
      <c r="D4" s="107">
        <v>183807.45426796324</v>
      </c>
      <c r="E4" s="107">
        <v>4477.9388431408579</v>
      </c>
      <c r="F4" s="107">
        <v>622539.60759575851</v>
      </c>
      <c r="G4" s="107">
        <f t="shared" si="0"/>
        <v>913665.99999999674</v>
      </c>
      <c r="H4">
        <f>+'MIP(IxI)_TFEVP'!CI11</f>
        <v>913666</v>
      </c>
      <c r="I4" s="107">
        <f t="shared" si="1"/>
        <v>-3.2596290111541748E-9</v>
      </c>
    </row>
    <row r="5" spans="1:9" x14ac:dyDescent="0.3">
      <c r="A5" t="s">
        <v>128</v>
      </c>
      <c r="B5" s="107">
        <v>33224.016166452377</v>
      </c>
      <c r="C5" s="107">
        <v>11033.832383763527</v>
      </c>
      <c r="D5" s="107">
        <v>67170.808759559601</v>
      </c>
      <c r="E5" s="107">
        <v>2819.2722247888914</v>
      </c>
      <c r="F5" s="107">
        <v>128780.07046543621</v>
      </c>
      <c r="G5" s="107">
        <f t="shared" si="0"/>
        <v>243028.00000000058</v>
      </c>
      <c r="H5">
        <f>+'MIP(IxI)_TFEVP'!CI12</f>
        <v>243028</v>
      </c>
      <c r="I5" s="107">
        <f t="shared" si="1"/>
        <v>5.8207660913467407E-10</v>
      </c>
    </row>
    <row r="6" spans="1:9" x14ac:dyDescent="0.3">
      <c r="A6" t="s">
        <v>74</v>
      </c>
      <c r="B6" s="107">
        <v>1062796.1972288613</v>
      </c>
      <c r="C6" s="107">
        <v>248689.11720726153</v>
      </c>
      <c r="D6" s="107">
        <v>1554865.4363049027</v>
      </c>
      <c r="E6" s="107">
        <v>34835.241810112639</v>
      </c>
      <c r="F6" s="107">
        <v>3077000.0074488721</v>
      </c>
      <c r="G6" s="107">
        <f t="shared" si="0"/>
        <v>5978186.0000000102</v>
      </c>
      <c r="H6">
        <f>+'MIP(IxI)_TFEVP'!CI13</f>
        <v>5978186</v>
      </c>
      <c r="I6" s="107">
        <f t="shared" si="1"/>
        <v>1.0244548320770264E-8</v>
      </c>
    </row>
    <row r="7" spans="1:9" x14ac:dyDescent="0.3">
      <c r="A7" t="s">
        <v>132</v>
      </c>
      <c r="B7" s="107">
        <v>158256.0236511509</v>
      </c>
      <c r="C7" s="107">
        <v>65858.290913403442</v>
      </c>
      <c r="D7" s="107">
        <v>771725.73714679992</v>
      </c>
      <c r="E7" s="107">
        <v>13611.419987168227</v>
      </c>
      <c r="F7" s="107">
        <v>509463.52830147662</v>
      </c>
      <c r="G7" s="107">
        <f t="shared" si="0"/>
        <v>1518914.9999999991</v>
      </c>
      <c r="H7">
        <f>+'MIP(IxI)_TFEVP'!CI14</f>
        <v>1518915</v>
      </c>
      <c r="I7" s="107">
        <f t="shared" si="1"/>
        <v>0</v>
      </c>
    </row>
    <row r="8" spans="1:9" x14ac:dyDescent="0.3">
      <c r="A8" t="s">
        <v>98</v>
      </c>
      <c r="B8" s="107">
        <v>83478.519790338731</v>
      </c>
      <c r="C8" s="107">
        <v>13283.599913887001</v>
      </c>
      <c r="D8" s="107">
        <v>149442.6370327948</v>
      </c>
      <c r="E8" s="107">
        <v>3935.2363360306294</v>
      </c>
      <c r="F8" s="107">
        <v>231315.0069269496</v>
      </c>
      <c r="G8" s="107">
        <f t="shared" si="0"/>
        <v>481455.0000000007</v>
      </c>
      <c r="H8">
        <f>+'MIP(IxI)_TFEVP'!CI15</f>
        <v>481455</v>
      </c>
      <c r="I8" s="107">
        <f t="shared" si="1"/>
        <v>6.9849193096160889E-10</v>
      </c>
    </row>
    <row r="9" spans="1:9" x14ac:dyDescent="0.3">
      <c r="A9" t="s">
        <v>116</v>
      </c>
      <c r="B9" s="107">
        <v>144789.76679623156</v>
      </c>
      <c r="C9" s="107">
        <v>34742.57278853756</v>
      </c>
      <c r="D9" s="107">
        <v>260300.96760676612</v>
      </c>
      <c r="E9" s="107">
        <v>7262.9468814635156</v>
      </c>
      <c r="F9" s="107">
        <v>1005350.7459270011</v>
      </c>
      <c r="G9" s="107">
        <f t="shared" si="0"/>
        <v>1452447</v>
      </c>
      <c r="H9">
        <f>+'MIP(IxI)_TFEVP'!CI16</f>
        <v>1452447</v>
      </c>
      <c r="I9" s="107">
        <f t="shared" si="1"/>
        <v>0</v>
      </c>
    </row>
    <row r="10" spans="1:9" x14ac:dyDescent="0.3">
      <c r="A10" t="s">
        <v>640</v>
      </c>
      <c r="B10" s="107">
        <v>53431.314603968734</v>
      </c>
      <c r="C10" s="107">
        <v>13929.538441679437</v>
      </c>
      <c r="D10" s="107">
        <v>162192.50001845611</v>
      </c>
      <c r="E10" s="107">
        <v>4534.9792959447159</v>
      </c>
      <c r="F10" s="107">
        <v>409119.66763994901</v>
      </c>
      <c r="G10" s="107">
        <f t="shared" si="0"/>
        <v>643207.99999999802</v>
      </c>
      <c r="H10">
        <f>+'MIP(IxI)_TFEVP'!CI17</f>
        <v>643208</v>
      </c>
      <c r="I10" s="107">
        <f t="shared" si="1"/>
        <v>-1.9790604710578918E-9</v>
      </c>
    </row>
    <row r="11" spans="1:9" x14ac:dyDescent="0.3">
      <c r="A11" t="s">
        <v>164</v>
      </c>
      <c r="B11" s="107">
        <v>471032.01405296952</v>
      </c>
      <c r="C11" s="107">
        <v>67680.656397069266</v>
      </c>
      <c r="D11" s="107">
        <v>802979.61754466803</v>
      </c>
      <c r="E11" s="107">
        <v>25063.450018199026</v>
      </c>
      <c r="F11" s="107">
        <v>1580191.2619870915</v>
      </c>
      <c r="G11" s="107">
        <f t="shared" si="0"/>
        <v>2946946.9999999972</v>
      </c>
      <c r="H11">
        <f>+'MIP(IxI)_TFEVP'!CI18</f>
        <v>2946947</v>
      </c>
      <c r="I11" s="107">
        <f t="shared" si="1"/>
        <v>0</v>
      </c>
    </row>
    <row r="12" spans="1:9" x14ac:dyDescent="0.3">
      <c r="A12" t="s">
        <v>184</v>
      </c>
      <c r="B12" s="107">
        <v>54761.704514962068</v>
      </c>
      <c r="C12" s="107">
        <v>10169.070462001337</v>
      </c>
      <c r="D12" s="107">
        <v>81202.872547944935</v>
      </c>
      <c r="E12" s="107">
        <v>2537.6564225475231</v>
      </c>
      <c r="F12" s="107">
        <v>291255.69605254376</v>
      </c>
      <c r="G12" s="107">
        <f t="shared" si="0"/>
        <v>439926.99999999965</v>
      </c>
      <c r="H12">
        <f>+'MIP(IxI)_TFEVP'!CI19</f>
        <v>439927</v>
      </c>
      <c r="I12" s="107">
        <f t="shared" si="1"/>
        <v>0</v>
      </c>
    </row>
    <row r="13" spans="1:9" x14ac:dyDescent="0.3">
      <c r="A13" t="s">
        <v>190</v>
      </c>
      <c r="B13" s="107">
        <v>2216531.0937409909</v>
      </c>
      <c r="C13" s="107">
        <v>-178918.72714925738</v>
      </c>
      <c r="D13" s="107">
        <v>1886105.8349132382</v>
      </c>
      <c r="E13" s="107">
        <v>66385.986257338809</v>
      </c>
      <c r="F13" s="107">
        <v>2349196.8122376767</v>
      </c>
      <c r="G13" s="107">
        <f t="shared" si="0"/>
        <v>6339300.999999987</v>
      </c>
      <c r="H13">
        <f>+'MIP(IxI)_TFEVP'!CI20</f>
        <v>6339301</v>
      </c>
      <c r="I13" s="107">
        <f t="shared" si="1"/>
        <v>-1.3038516044616699E-8</v>
      </c>
    </row>
    <row r="14" spans="1:9" x14ac:dyDescent="0.3">
      <c r="A14" t="s">
        <v>208</v>
      </c>
      <c r="B14" s="107">
        <v>144455.57081710795</v>
      </c>
      <c r="C14" s="107">
        <v>80467.515424810583</v>
      </c>
      <c r="D14" s="107">
        <v>910004.61131730652</v>
      </c>
      <c r="E14" s="107">
        <v>158460.26680257748</v>
      </c>
      <c r="F14" s="107">
        <v>2769507.0356382011</v>
      </c>
      <c r="G14" s="107">
        <f t="shared" si="0"/>
        <v>4062895.0000000037</v>
      </c>
      <c r="H14">
        <f>+'MIP(IxI)_TFEVP'!CI21</f>
        <v>4062895</v>
      </c>
      <c r="I14" s="107">
        <f t="shared" si="1"/>
        <v>3.7252902984619141E-9</v>
      </c>
    </row>
    <row r="15" spans="1:9" x14ac:dyDescent="0.3">
      <c r="A15" t="s">
        <v>212</v>
      </c>
      <c r="B15" s="107">
        <v>203989.92222622692</v>
      </c>
      <c r="C15" s="107">
        <v>268857.65087638481</v>
      </c>
      <c r="D15" s="107">
        <v>928089.15023975086</v>
      </c>
      <c r="E15" s="107">
        <v>137285.98707747975</v>
      </c>
      <c r="F15" s="107">
        <v>7520158.289580184</v>
      </c>
      <c r="G15" s="107">
        <f t="shared" si="0"/>
        <v>9058381.0000000261</v>
      </c>
      <c r="H15">
        <f>+'MIP(IxI)_TFEVP'!CI22</f>
        <v>9058381</v>
      </c>
      <c r="I15" s="107">
        <f t="shared" si="1"/>
        <v>2.6077032089233398E-8</v>
      </c>
    </row>
    <row r="16" spans="1:9" x14ac:dyDescent="0.3">
      <c r="A16" t="s">
        <v>218</v>
      </c>
      <c r="B16" s="107">
        <v>357422.31240227231</v>
      </c>
      <c r="C16" s="107">
        <v>69483.397023687823</v>
      </c>
      <c r="D16" s="107">
        <v>860890.1506745381</v>
      </c>
      <c r="E16" s="107">
        <v>96894.537550334062</v>
      </c>
      <c r="F16" s="107">
        <v>2302104.6023491686</v>
      </c>
      <c r="G16" s="107">
        <f t="shared" si="0"/>
        <v>3686795.0000000009</v>
      </c>
      <c r="H16">
        <f>+'MIP(IxI)_TFEVP'!CI23</f>
        <v>3686795</v>
      </c>
      <c r="I16" s="107">
        <f t="shared" si="1"/>
        <v>0</v>
      </c>
    </row>
    <row r="17" spans="1:9" x14ac:dyDescent="0.3">
      <c r="A17" t="s">
        <v>222</v>
      </c>
      <c r="B17" s="107">
        <v>37032.229654075483</v>
      </c>
      <c r="C17" s="107">
        <v>10934.921824200719</v>
      </c>
      <c r="D17" s="107">
        <v>99936.338098129796</v>
      </c>
      <c r="E17" s="107">
        <v>10159.120229299491</v>
      </c>
      <c r="F17" s="107">
        <v>150406.39019429416</v>
      </c>
      <c r="G17" s="107">
        <f t="shared" si="0"/>
        <v>308468.99999999965</v>
      </c>
      <c r="H17">
        <f>+'MIP(IxI)_TFEVP'!CI24</f>
        <v>308469</v>
      </c>
      <c r="I17" s="107">
        <f t="shared" si="1"/>
        <v>0</v>
      </c>
    </row>
    <row r="18" spans="1:9" x14ac:dyDescent="0.3">
      <c r="A18" t="s">
        <v>240</v>
      </c>
      <c r="B18" s="107">
        <v>410560.56136360212</v>
      </c>
      <c r="C18" s="107">
        <v>36559.150955625584</v>
      </c>
      <c r="D18" s="107">
        <v>913034.93685176724</v>
      </c>
      <c r="E18" s="107">
        <v>22651.346483038669</v>
      </c>
      <c r="F18" s="107">
        <v>1542610.0043459635</v>
      </c>
      <c r="G18" s="107">
        <f t="shared" si="0"/>
        <v>2925415.9999999972</v>
      </c>
      <c r="H18">
        <f>+'MIP(IxI)_TFEVP'!CI25</f>
        <v>2925416</v>
      </c>
      <c r="I18" s="107">
        <f t="shared" si="1"/>
        <v>0</v>
      </c>
    </row>
    <row r="19" spans="1:9" x14ac:dyDescent="0.3">
      <c r="A19" t="s">
        <v>260</v>
      </c>
      <c r="B19" s="107">
        <v>640728.39275864232</v>
      </c>
      <c r="C19" s="107">
        <v>-2872.7128276829999</v>
      </c>
      <c r="D19" s="107">
        <v>1080307.3902360345</v>
      </c>
      <c r="E19" s="107">
        <v>39234.993416085403</v>
      </c>
      <c r="F19" s="107">
        <v>1198516.9364169156</v>
      </c>
      <c r="G19" s="107">
        <f t="shared" si="0"/>
        <v>2955914.9999999949</v>
      </c>
      <c r="H19">
        <f>+'MIP(IxI)_TFEVP'!CI26</f>
        <v>2955915</v>
      </c>
      <c r="I19" s="107">
        <f t="shared" si="1"/>
        <v>-5.1222741603851318E-9</v>
      </c>
    </row>
    <row r="20" spans="1:9" x14ac:dyDescent="0.3">
      <c r="A20" t="s">
        <v>264</v>
      </c>
      <c r="B20" s="107">
        <v>1143696.999516764</v>
      </c>
      <c r="C20" s="107">
        <v>-62656.476660799228</v>
      </c>
      <c r="D20" s="107">
        <v>1893013.6388610615</v>
      </c>
      <c r="E20" s="107">
        <v>56104.026054266353</v>
      </c>
      <c r="F20" s="107">
        <v>4391044.8122287132</v>
      </c>
      <c r="G20" s="107">
        <f t="shared" si="0"/>
        <v>7421203.0000000056</v>
      </c>
      <c r="H20">
        <f>+'MIP(IxI)_TFEVP'!CI27</f>
        <v>7421203</v>
      </c>
      <c r="I20" s="107">
        <f t="shared" si="1"/>
        <v>0</v>
      </c>
    </row>
    <row r="21" spans="1:9" x14ac:dyDescent="0.3">
      <c r="A21" t="s">
        <v>282</v>
      </c>
      <c r="B21" s="107">
        <v>353090.98823082942</v>
      </c>
      <c r="C21" s="107">
        <v>20075.480400115255</v>
      </c>
      <c r="D21" s="107">
        <v>522236.46346379141</v>
      </c>
      <c r="E21" s="107">
        <v>21499.378745411319</v>
      </c>
      <c r="F21" s="107">
        <v>809874.68915985315</v>
      </c>
      <c r="G21" s="107">
        <f t="shared" si="0"/>
        <v>1726777.0000000005</v>
      </c>
      <c r="H21">
        <f>+'MIP(IxI)_TFEVP'!CI28</f>
        <v>1726777</v>
      </c>
      <c r="I21" s="107">
        <f t="shared" si="1"/>
        <v>0</v>
      </c>
    </row>
    <row r="22" spans="1:9" x14ac:dyDescent="0.3">
      <c r="A22" t="s">
        <v>294</v>
      </c>
      <c r="B22" s="107">
        <v>206480.96603496262</v>
      </c>
      <c r="C22" s="107">
        <v>34949.935902751953</v>
      </c>
      <c r="D22" s="107">
        <v>555427.74453056848</v>
      </c>
      <c r="E22" s="107">
        <v>16299.054105290314</v>
      </c>
      <c r="F22" s="107">
        <v>1067933.299426428</v>
      </c>
      <c r="G22" s="107">
        <f t="shared" si="0"/>
        <v>1881091.0000000014</v>
      </c>
      <c r="H22">
        <f>+'MIP(IxI)_TFEVP'!CI29</f>
        <v>1881091</v>
      </c>
      <c r="I22" s="107">
        <f t="shared" si="1"/>
        <v>0</v>
      </c>
    </row>
    <row r="23" spans="1:9" x14ac:dyDescent="0.3">
      <c r="A23" t="s">
        <v>316</v>
      </c>
      <c r="B23" s="107">
        <v>104572.49599998133</v>
      </c>
      <c r="C23" s="107">
        <v>12311.828479014728</v>
      </c>
      <c r="D23" s="107">
        <v>297212.46394077683</v>
      </c>
      <c r="E23" s="107">
        <v>6549.8502524619526</v>
      </c>
      <c r="F23" s="107">
        <v>451728.36132776504</v>
      </c>
      <c r="G23" s="107">
        <f t="shared" si="0"/>
        <v>872374.99999999988</v>
      </c>
      <c r="H23">
        <f>+'MIP(IxI)_TFEVP'!CI30</f>
        <v>872375</v>
      </c>
      <c r="I23" s="107">
        <f t="shared" si="1"/>
        <v>0</v>
      </c>
    </row>
    <row r="24" spans="1:9" x14ac:dyDescent="0.3">
      <c r="A24" t="s">
        <v>302</v>
      </c>
      <c r="B24" s="107">
        <v>481579.39626222668</v>
      </c>
      <c r="C24" s="107">
        <v>46837.348453271159</v>
      </c>
      <c r="D24" s="107">
        <v>475315.66576757032</v>
      </c>
      <c r="E24" s="107">
        <v>16189.670282413579</v>
      </c>
      <c r="F24" s="107">
        <v>1056847.919234518</v>
      </c>
      <c r="G24" s="107">
        <f t="shared" si="0"/>
        <v>2076769.9999999995</v>
      </c>
      <c r="H24">
        <f>+'MIP(IxI)_TFEVP'!CI31</f>
        <v>2076770</v>
      </c>
      <c r="I24" s="107">
        <f t="shared" si="1"/>
        <v>0</v>
      </c>
    </row>
    <row r="25" spans="1:9" x14ac:dyDescent="0.3">
      <c r="A25" t="s">
        <v>320</v>
      </c>
      <c r="B25" s="107">
        <v>39295.708449903548</v>
      </c>
      <c r="C25" s="107">
        <v>8179.8131652368311</v>
      </c>
      <c r="D25" s="107">
        <v>234437.69611411737</v>
      </c>
      <c r="E25" s="107">
        <v>7339.9019174633795</v>
      </c>
      <c r="F25" s="107">
        <v>291032.88035327906</v>
      </c>
      <c r="G25" s="107">
        <f t="shared" si="0"/>
        <v>580286.00000000023</v>
      </c>
      <c r="H25">
        <f>+'MIP(IxI)_TFEVP'!CI32</f>
        <v>580286</v>
      </c>
      <c r="I25" s="107">
        <f t="shared" si="1"/>
        <v>0</v>
      </c>
    </row>
    <row r="26" spans="1:9" x14ac:dyDescent="0.3">
      <c r="A26" t="s">
        <v>324</v>
      </c>
      <c r="B26" s="107">
        <v>62656.306268900269</v>
      </c>
      <c r="C26" s="107">
        <v>9653.065048027689</v>
      </c>
      <c r="D26" s="107">
        <v>142733.48535815891</v>
      </c>
      <c r="E26" s="107">
        <v>4647.2272906543731</v>
      </c>
      <c r="F26" s="107">
        <v>190736.91603425893</v>
      </c>
      <c r="G26" s="107">
        <f t="shared" si="0"/>
        <v>410427.00000000017</v>
      </c>
      <c r="H26">
        <f>+'MIP(IxI)_TFEVP'!CI33</f>
        <v>410427</v>
      </c>
      <c r="I26" s="107">
        <f t="shared" si="1"/>
        <v>0</v>
      </c>
    </row>
    <row r="27" spans="1:9" x14ac:dyDescent="0.3">
      <c r="A27" t="s">
        <v>332</v>
      </c>
      <c r="B27" s="107">
        <v>67677.907954842522</v>
      </c>
      <c r="C27" s="107">
        <v>6445.0669608830804</v>
      </c>
      <c r="D27" s="107">
        <v>109099.40859767745</v>
      </c>
      <c r="E27" s="107">
        <v>2633.9876198219363</v>
      </c>
      <c r="F27" s="107">
        <v>116120.62886677549</v>
      </c>
      <c r="G27" s="107">
        <f t="shared" si="0"/>
        <v>301977.00000000047</v>
      </c>
      <c r="H27">
        <f>+'MIP(IxI)_TFEVP'!CI34</f>
        <v>301977</v>
      </c>
      <c r="I27" s="107">
        <f t="shared" si="1"/>
        <v>4.6566128730773926E-10</v>
      </c>
    </row>
    <row r="28" spans="1:9" x14ac:dyDescent="0.3">
      <c r="A28" t="s">
        <v>336</v>
      </c>
      <c r="B28" s="107">
        <v>24133.570499253921</v>
      </c>
      <c r="C28" s="107">
        <v>3665.3386469435391</v>
      </c>
      <c r="D28" s="107">
        <v>75452.300714264609</v>
      </c>
      <c r="E28" s="107">
        <v>2625.8566325821021</v>
      </c>
      <c r="F28" s="107">
        <v>164944.93350695624</v>
      </c>
      <c r="G28" s="107">
        <f t="shared" si="0"/>
        <v>270822.00000000041</v>
      </c>
      <c r="H28">
        <f>+'MIP(IxI)_TFEVP'!CI35</f>
        <v>270822</v>
      </c>
      <c r="I28" s="107">
        <f t="shared" si="1"/>
        <v>0</v>
      </c>
    </row>
    <row r="29" spans="1:9" x14ac:dyDescent="0.3">
      <c r="A29" t="s">
        <v>312</v>
      </c>
      <c r="B29" s="107">
        <v>1541054.1674029273</v>
      </c>
      <c r="C29" s="107">
        <v>55412.99023148587</v>
      </c>
      <c r="D29" s="107">
        <v>617354.7179276367</v>
      </c>
      <c r="E29" s="107">
        <v>25798.965356442084</v>
      </c>
      <c r="F29" s="107">
        <v>1025529.1590815095</v>
      </c>
      <c r="G29" s="107">
        <f t="shared" si="0"/>
        <v>3265150.0000000014</v>
      </c>
      <c r="H29">
        <f>+'MIP(IxI)_TFEVP'!CI36</f>
        <v>3265150</v>
      </c>
      <c r="I29" s="107">
        <f t="shared" si="1"/>
        <v>0</v>
      </c>
    </row>
    <row r="30" spans="1:9" x14ac:dyDescent="0.3">
      <c r="A30" t="s">
        <v>256</v>
      </c>
      <c r="B30" s="107">
        <v>206480.03583499268</v>
      </c>
      <c r="C30" s="107">
        <v>31413.178855415164</v>
      </c>
      <c r="D30" s="107">
        <v>429042.25064869522</v>
      </c>
      <c r="E30" s="107">
        <v>10843.352892115709</v>
      </c>
      <c r="F30" s="107">
        <v>559007.18176878314</v>
      </c>
      <c r="G30" s="107">
        <f t="shared" si="0"/>
        <v>1236786.0000000019</v>
      </c>
      <c r="H30">
        <f>+'MIP(IxI)_TFEVP'!CI37</f>
        <v>1236786</v>
      </c>
      <c r="I30" s="107">
        <f t="shared" si="1"/>
        <v>1.862645149230957E-9</v>
      </c>
    </row>
    <row r="31" spans="1:9" x14ac:dyDescent="0.3">
      <c r="A31" t="s">
        <v>278</v>
      </c>
      <c r="B31" s="107">
        <v>18491.929241551865</v>
      </c>
      <c r="C31" s="107">
        <v>2433.8771591645227</v>
      </c>
      <c r="D31" s="107">
        <v>48890.056421991816</v>
      </c>
      <c r="E31" s="107">
        <v>1509.9670333922518</v>
      </c>
      <c r="F31" s="107">
        <v>77839.170143899741</v>
      </c>
      <c r="G31" s="107">
        <f t="shared" si="0"/>
        <v>149165.0000000002</v>
      </c>
      <c r="H31">
        <f>+'MIP(IxI)_TFEVP'!CI38</f>
        <v>149165</v>
      </c>
      <c r="I31" s="107">
        <f t="shared" si="1"/>
        <v>0</v>
      </c>
    </row>
    <row r="32" spans="1:9" x14ac:dyDescent="0.3">
      <c r="A32" t="s">
        <v>348</v>
      </c>
      <c r="B32" s="107">
        <v>245207.95797745645</v>
      </c>
      <c r="C32" s="107">
        <v>29078.533085614774</v>
      </c>
      <c r="D32" s="107">
        <v>293755.01669590088</v>
      </c>
      <c r="E32" s="107">
        <v>9837.0198262244248</v>
      </c>
      <c r="F32" s="107">
        <v>337010.472414802</v>
      </c>
      <c r="G32" s="107">
        <f t="shared" si="0"/>
        <v>914888.9999999986</v>
      </c>
      <c r="H32">
        <f>+'MIP(IxI)_TFEVP'!CI39</f>
        <v>914889</v>
      </c>
      <c r="I32" s="107">
        <f t="shared" si="1"/>
        <v>-1.3969838619232178E-9</v>
      </c>
    </row>
    <row r="33" spans="1:9" x14ac:dyDescent="0.3">
      <c r="A33" t="s">
        <v>342</v>
      </c>
      <c r="B33" s="107">
        <v>143544.65835109045</v>
      </c>
      <c r="C33" s="107">
        <v>28910.309174023358</v>
      </c>
      <c r="D33" s="107">
        <v>163224.94667146663</v>
      </c>
      <c r="E33" s="107">
        <v>6695.1812749143464</v>
      </c>
      <c r="F33" s="107">
        <v>348624.90452850336</v>
      </c>
      <c r="G33" s="107">
        <f t="shared" si="0"/>
        <v>690999.99999999814</v>
      </c>
      <c r="H33">
        <f>+'MIP(IxI)_TFEVP'!CI40</f>
        <v>691000</v>
      </c>
      <c r="I33" s="107">
        <f t="shared" si="1"/>
        <v>-1.862645149230957E-9</v>
      </c>
    </row>
    <row r="34" spans="1:9" x14ac:dyDescent="0.3">
      <c r="A34" t="s">
        <v>352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f t="shared" si="0"/>
        <v>0</v>
      </c>
      <c r="H34">
        <f>+'MIP(IxI)_TFEVP'!CI41</f>
        <v>0</v>
      </c>
      <c r="I34" s="107">
        <f t="shared" si="1"/>
        <v>0</v>
      </c>
    </row>
    <row r="35" spans="1:9" x14ac:dyDescent="0.3">
      <c r="A35" t="s">
        <v>356</v>
      </c>
      <c r="B35" s="107">
        <v>184914.3185206592</v>
      </c>
      <c r="C35" s="107">
        <v>14945.208114301526</v>
      </c>
      <c r="D35" s="107">
        <v>179007.04638870843</v>
      </c>
      <c r="E35" s="107">
        <v>7641.8680286798281</v>
      </c>
      <c r="F35" s="107">
        <v>159563.55894765028</v>
      </c>
      <c r="G35" s="107">
        <f t="shared" si="0"/>
        <v>546071.9999999993</v>
      </c>
      <c r="H35">
        <f>+'MIP(IxI)_TFEVP'!CI42</f>
        <v>546072</v>
      </c>
      <c r="I35" s="107">
        <f t="shared" si="1"/>
        <v>0</v>
      </c>
    </row>
    <row r="36" spans="1:9" x14ac:dyDescent="0.3">
      <c r="A36" t="s">
        <v>364</v>
      </c>
      <c r="B36" s="107">
        <v>262336.78123709268</v>
      </c>
      <c r="C36" s="107">
        <v>52826.162481539039</v>
      </c>
      <c r="D36" s="107">
        <v>338965.17960642389</v>
      </c>
      <c r="E36" s="107">
        <v>8229.1676702864843</v>
      </c>
      <c r="F36" s="107">
        <v>438863.70900465635</v>
      </c>
      <c r="G36" s="107">
        <f t="shared" si="0"/>
        <v>1101220.9999999986</v>
      </c>
      <c r="H36">
        <f>+'MIP(IxI)_TFEVP'!CI43</f>
        <v>1101221</v>
      </c>
      <c r="I36" s="107">
        <f t="shared" si="1"/>
        <v>0</v>
      </c>
    </row>
    <row r="37" spans="1:9" x14ac:dyDescent="0.3">
      <c r="A37" t="s">
        <v>368</v>
      </c>
      <c r="B37" s="107">
        <v>67278.930131510657</v>
      </c>
      <c r="C37" s="107">
        <v>8639.6549754593525</v>
      </c>
      <c r="D37" s="107">
        <v>111563.35934268976</v>
      </c>
      <c r="E37" s="107">
        <v>3024.5786889056576</v>
      </c>
      <c r="F37" s="107">
        <v>123545.4768614348</v>
      </c>
      <c r="G37" s="107">
        <f t="shared" si="0"/>
        <v>314052.00000000023</v>
      </c>
      <c r="H37">
        <f>+'MIP(IxI)_TFEVP'!CI44</f>
        <v>314052</v>
      </c>
      <c r="I37" s="107">
        <f t="shared" si="1"/>
        <v>0</v>
      </c>
    </row>
    <row r="38" spans="1:9" x14ac:dyDescent="0.3">
      <c r="A38" t="s">
        <v>374</v>
      </c>
      <c r="B38" s="107">
        <v>170063.0859038528</v>
      </c>
      <c r="C38" s="107">
        <v>17096.17096868268</v>
      </c>
      <c r="D38" s="107">
        <v>282554.3546906095</v>
      </c>
      <c r="E38" s="107">
        <v>9315.7404563016935</v>
      </c>
      <c r="F38" s="107">
        <v>543807.64798055519</v>
      </c>
      <c r="G38" s="107">
        <f t="shared" si="0"/>
        <v>1022837.0000000019</v>
      </c>
      <c r="H38">
        <f>+'MIP(IxI)_TFEVP'!CI45</f>
        <v>1022837</v>
      </c>
      <c r="I38" s="107">
        <f t="shared" si="1"/>
        <v>1.862645149230957E-9</v>
      </c>
    </row>
    <row r="39" spans="1:9" x14ac:dyDescent="0.3">
      <c r="A39" t="s">
        <v>384</v>
      </c>
      <c r="B39" s="107">
        <v>678791.64135236398</v>
      </c>
      <c r="C39" s="107">
        <v>21410.988998425917</v>
      </c>
      <c r="D39" s="107">
        <v>516617.6358255524</v>
      </c>
      <c r="E39" s="107">
        <v>22443.637754963562</v>
      </c>
      <c r="F39" s="107">
        <v>775492.09606869111</v>
      </c>
      <c r="G39" s="107">
        <f t="shared" si="0"/>
        <v>2014755.9999999967</v>
      </c>
      <c r="H39">
        <f>+'MIP(IxI)_TFEVP'!CI46</f>
        <v>2014756</v>
      </c>
      <c r="I39" s="107">
        <f t="shared" si="1"/>
        <v>-3.2596290111541748E-9</v>
      </c>
    </row>
    <row r="40" spans="1:9" x14ac:dyDescent="0.3">
      <c r="A40" t="s">
        <v>392</v>
      </c>
      <c r="B40" s="107">
        <v>148352.19921061015</v>
      </c>
      <c r="C40" s="107">
        <v>21515.237303819842</v>
      </c>
      <c r="D40" s="107">
        <v>189549.57081802466</v>
      </c>
      <c r="E40" s="107">
        <v>7594.1779735455912</v>
      </c>
      <c r="F40" s="107">
        <v>323992.8146940014</v>
      </c>
      <c r="G40" s="107">
        <f t="shared" si="0"/>
        <v>691004.00000000163</v>
      </c>
      <c r="H40">
        <f>+'MIP(IxI)_TFEVP'!CI47</f>
        <v>691004</v>
      </c>
      <c r="I40" s="107">
        <f t="shared" si="1"/>
        <v>1.6298145055770874E-9</v>
      </c>
    </row>
    <row r="41" spans="1:9" x14ac:dyDescent="0.3">
      <c r="A41" t="s">
        <v>396</v>
      </c>
      <c r="B41" s="107">
        <v>3439737.6045119301</v>
      </c>
      <c r="C41" s="107">
        <v>-908425.80673523794</v>
      </c>
      <c r="D41" s="107">
        <v>544282.28744561435</v>
      </c>
      <c r="E41" s="107">
        <v>32555.430103622552</v>
      </c>
      <c r="F41" s="107">
        <v>2008773.4846740817</v>
      </c>
      <c r="G41" s="107">
        <f t="shared" si="0"/>
        <v>5116923.0000000112</v>
      </c>
      <c r="H41">
        <f>+'MIP(IxI)_TFEVP'!CI48</f>
        <v>5116923</v>
      </c>
      <c r="I41" s="107">
        <f t="shared" si="1"/>
        <v>1.1175870895385742E-8</v>
      </c>
    </row>
    <row r="42" spans="1:9" x14ac:dyDescent="0.3">
      <c r="A42" t="s">
        <v>412</v>
      </c>
      <c r="B42" s="107">
        <v>256499.33051855836</v>
      </c>
      <c r="C42" s="107">
        <v>17232.57785133283</v>
      </c>
      <c r="D42" s="107">
        <v>176724.23903605156</v>
      </c>
      <c r="E42" s="107">
        <v>7692.8206505080079</v>
      </c>
      <c r="F42" s="107">
        <v>226248.03194355062</v>
      </c>
      <c r="G42" s="107">
        <f t="shared" si="0"/>
        <v>684397.0000000014</v>
      </c>
      <c r="H42">
        <f>+'MIP(IxI)_TFEVP'!CI49</f>
        <v>684397</v>
      </c>
      <c r="I42" s="107">
        <f t="shared" si="1"/>
        <v>1.3969838619232178E-9</v>
      </c>
    </row>
    <row r="43" spans="1:9" x14ac:dyDescent="0.3">
      <c r="A43" t="s">
        <v>420</v>
      </c>
      <c r="B43" s="107">
        <v>442662.4723642554</v>
      </c>
      <c r="C43" s="107">
        <v>27817.460687743576</v>
      </c>
      <c r="D43" s="107">
        <v>349944.5484253029</v>
      </c>
      <c r="E43" s="107">
        <v>10709.745380161672</v>
      </c>
      <c r="F43" s="107">
        <v>439712.77314253524</v>
      </c>
      <c r="G43" s="107">
        <f t="shared" si="0"/>
        <v>1270846.9999999986</v>
      </c>
      <c r="H43">
        <f>+'MIP(IxI)_TFEVP'!CI50</f>
        <v>1270847</v>
      </c>
      <c r="I43" s="107">
        <f t="shared" si="1"/>
        <v>0</v>
      </c>
    </row>
    <row r="44" spans="1:9" x14ac:dyDescent="0.3">
      <c r="A44" t="s">
        <v>424</v>
      </c>
      <c r="B44" s="107">
        <v>222372.42157169894</v>
      </c>
      <c r="C44" s="107">
        <v>18552.836445821569</v>
      </c>
      <c r="D44" s="107">
        <v>196920.33979937836</v>
      </c>
      <c r="E44" s="107">
        <v>6342.8616380766598</v>
      </c>
      <c r="F44" s="107">
        <v>173569.54054502299</v>
      </c>
      <c r="G44" s="107">
        <f t="shared" si="0"/>
        <v>617757.99999999849</v>
      </c>
      <c r="H44">
        <f>+'MIP(IxI)_TFEVP'!CI51</f>
        <v>617758</v>
      </c>
      <c r="I44" s="107">
        <f t="shared" si="1"/>
        <v>-1.5133991837501526E-9</v>
      </c>
    </row>
    <row r="45" spans="1:9" x14ac:dyDescent="0.3">
      <c r="A45" t="s">
        <v>438</v>
      </c>
      <c r="B45" s="107">
        <v>83607.78499000748</v>
      </c>
      <c r="C45" s="107">
        <v>6033.1296061289913</v>
      </c>
      <c r="D45" s="107">
        <v>66965.52158469829</v>
      </c>
      <c r="E45" s="107">
        <v>1567.6071642782169</v>
      </c>
      <c r="F45" s="107">
        <v>76290.95665488654</v>
      </c>
      <c r="G45" s="107">
        <f t="shared" si="0"/>
        <v>234464.99999999953</v>
      </c>
      <c r="H45">
        <f>+'MIP(IxI)_TFEVP'!CI52</f>
        <v>234465</v>
      </c>
      <c r="I45" s="107">
        <f t="shared" si="1"/>
        <v>-4.6566128730773926E-10</v>
      </c>
    </row>
    <row r="46" spans="1:9" x14ac:dyDescent="0.3">
      <c r="A46" t="s">
        <v>444</v>
      </c>
      <c r="B46" s="107">
        <v>627861.99412289972</v>
      </c>
      <c r="C46" s="107">
        <v>43970.578173086848</v>
      </c>
      <c r="D46" s="107">
        <v>414590.59973831469</v>
      </c>
      <c r="E46" s="107">
        <v>14129.661567102174</v>
      </c>
      <c r="F46" s="107">
        <v>489295.16639859817</v>
      </c>
      <c r="G46" s="107">
        <f t="shared" si="0"/>
        <v>1589848.0000000016</v>
      </c>
      <c r="H46">
        <f>+'MIP(IxI)_TFEVP'!CI53</f>
        <v>1589848</v>
      </c>
      <c r="I46" s="107">
        <f t="shared" si="1"/>
        <v>0</v>
      </c>
    </row>
    <row r="47" spans="1:9" x14ac:dyDescent="0.3">
      <c r="A47" t="s">
        <v>448</v>
      </c>
      <c r="B47" s="107">
        <v>125715.59355702257</v>
      </c>
      <c r="C47" s="107">
        <v>-2747.9075509090017</v>
      </c>
      <c r="D47" s="107">
        <v>123840.44058705794</v>
      </c>
      <c r="E47" s="107">
        <v>4311.162344269701</v>
      </c>
      <c r="F47" s="107">
        <v>139721.71106255814</v>
      </c>
      <c r="G47" s="107">
        <f t="shared" si="0"/>
        <v>390840.9999999993</v>
      </c>
      <c r="H47">
        <f>+'MIP(IxI)_TFEVP'!CI54</f>
        <v>390841</v>
      </c>
      <c r="I47" s="107">
        <f t="shared" si="1"/>
        <v>-6.9849193096160889E-10</v>
      </c>
    </row>
    <row r="48" spans="1:9" x14ac:dyDescent="0.3">
      <c r="A48" t="s">
        <v>456</v>
      </c>
      <c r="B48" s="107">
        <v>215682.2799668854</v>
      </c>
      <c r="C48" s="107">
        <v>7371.1547836585523</v>
      </c>
      <c r="D48" s="107">
        <v>291639.04373212304</v>
      </c>
      <c r="E48" s="107">
        <v>18544.71513593517</v>
      </c>
      <c r="F48" s="107">
        <v>543054.80638139765</v>
      </c>
      <c r="G48" s="107">
        <f t="shared" si="0"/>
        <v>1076291.9999999998</v>
      </c>
      <c r="H48">
        <f>+'MIP(IxI)_TFEVP'!CI55</f>
        <v>1076292</v>
      </c>
      <c r="I48" s="107">
        <f t="shared" si="1"/>
        <v>0</v>
      </c>
    </row>
    <row r="49" spans="1:9" x14ac:dyDescent="0.3">
      <c r="A49" t="s">
        <v>476</v>
      </c>
      <c r="B49" s="107">
        <v>514213.38457172317</v>
      </c>
      <c r="C49" s="107">
        <v>52664.018759932267</v>
      </c>
      <c r="D49" s="107">
        <v>412498.08306672942</v>
      </c>
      <c r="E49" s="107">
        <v>22053.225569136641</v>
      </c>
      <c r="F49" s="107">
        <v>716771.28803248075</v>
      </c>
      <c r="G49" s="107">
        <f t="shared" si="0"/>
        <v>1718200.0000000023</v>
      </c>
      <c r="H49">
        <f>+'MIP(IxI)_TFEVP'!CI56</f>
        <v>1718200</v>
      </c>
      <c r="I49" s="107">
        <f t="shared" si="1"/>
        <v>2.3283064365386963E-9</v>
      </c>
    </row>
    <row r="50" spans="1:9" x14ac:dyDescent="0.3">
      <c r="A50" t="s">
        <v>486</v>
      </c>
      <c r="B50" s="107">
        <v>362780.01269665878</v>
      </c>
      <c r="C50" s="107">
        <v>44627.794392431242</v>
      </c>
      <c r="D50" s="107">
        <v>328343.49880569743</v>
      </c>
      <c r="E50" s="107">
        <v>11183.142602408698</v>
      </c>
      <c r="F50" s="107">
        <v>493619.55150280835</v>
      </c>
      <c r="G50" s="107">
        <f t="shared" si="0"/>
        <v>1240554.0000000044</v>
      </c>
      <c r="H50">
        <f>+'MIP(IxI)_TFEVP'!CI57</f>
        <v>1240554</v>
      </c>
      <c r="I50" s="107">
        <f t="shared" si="1"/>
        <v>4.4237822294235229E-9</v>
      </c>
    </row>
    <row r="51" spans="1:9" x14ac:dyDescent="0.3">
      <c r="A51" t="s">
        <v>504</v>
      </c>
      <c r="B51" s="107">
        <v>79111.748619829887</v>
      </c>
      <c r="C51" s="107">
        <v>10016.494217979254</v>
      </c>
      <c r="D51" s="107">
        <v>57978.639430394498</v>
      </c>
      <c r="E51" s="107">
        <v>4390.5879349044644</v>
      </c>
      <c r="F51" s="107">
        <v>135720.52979689295</v>
      </c>
      <c r="G51" s="107">
        <f t="shared" si="0"/>
        <v>287218.00000000105</v>
      </c>
      <c r="H51">
        <f>+'MIP(IxI)_TFEVP'!CI58</f>
        <v>287218</v>
      </c>
      <c r="I51" s="107">
        <f t="shared" si="1"/>
        <v>1.0477378964424133E-9</v>
      </c>
    </row>
    <row r="52" spans="1:9" x14ac:dyDescent="0.3">
      <c r="A52" t="s">
        <v>500</v>
      </c>
      <c r="B52" s="107">
        <v>345747.05836168281</v>
      </c>
      <c r="C52" s="107">
        <v>35839.432598849504</v>
      </c>
      <c r="D52" s="107">
        <v>192377.46614017681</v>
      </c>
      <c r="E52" s="107">
        <v>7472.1151857733421</v>
      </c>
      <c r="F52" s="107">
        <v>269277.92771351902</v>
      </c>
      <c r="G52" s="107">
        <f t="shared" si="0"/>
        <v>850714.00000000163</v>
      </c>
      <c r="H52">
        <f>+'MIP(IxI)_TFEVP'!CI59</f>
        <v>850714</v>
      </c>
      <c r="I52" s="107">
        <f t="shared" si="1"/>
        <v>1.6298145055770874E-9</v>
      </c>
    </row>
    <row r="53" spans="1:9" x14ac:dyDescent="0.3">
      <c r="A53" t="s">
        <v>494</v>
      </c>
      <c r="B53" s="107">
        <v>71831.650715993339</v>
      </c>
      <c r="C53" s="107">
        <v>9766.4002489613522</v>
      </c>
      <c r="D53" s="107">
        <v>87681.081438579509</v>
      </c>
      <c r="E53" s="107">
        <v>2861.845717334133</v>
      </c>
      <c r="F53" s="107">
        <v>110908.02187913236</v>
      </c>
      <c r="G53" s="107">
        <f t="shared" si="0"/>
        <v>283049.0000000007</v>
      </c>
      <c r="H53">
        <f>+'MIP(IxI)_TFEVP'!CI60</f>
        <v>283049</v>
      </c>
      <c r="I53" s="107">
        <f t="shared" si="1"/>
        <v>6.9849193096160889E-10</v>
      </c>
    </row>
    <row r="54" spans="1:9" x14ac:dyDescent="0.3">
      <c r="A54" t="s">
        <v>514</v>
      </c>
      <c r="B54" s="107">
        <v>359813.09471731447</v>
      </c>
      <c r="C54" s="107">
        <v>94302.505483589644</v>
      </c>
      <c r="D54" s="107">
        <v>151229.30442611282</v>
      </c>
      <c r="E54" s="107">
        <v>5673.2891358262541</v>
      </c>
      <c r="F54" s="107">
        <v>160854.80623715906</v>
      </c>
      <c r="G54" s="107">
        <f t="shared" si="0"/>
        <v>771873.00000000233</v>
      </c>
      <c r="H54">
        <f>+'MIP(IxI)_TFEVP'!CI61</f>
        <v>771873</v>
      </c>
      <c r="I54" s="107">
        <f t="shared" si="1"/>
        <v>2.3283064365386963E-9</v>
      </c>
    </row>
    <row r="55" spans="1:9" x14ac:dyDescent="0.3">
      <c r="A55" t="s">
        <v>464</v>
      </c>
      <c r="B55" s="107">
        <v>174299.64617758984</v>
      </c>
      <c r="C55" s="107">
        <v>23003.150345362694</v>
      </c>
      <c r="D55" s="107">
        <v>213359.61485621307</v>
      </c>
      <c r="E55" s="107">
        <v>6389.634027869748</v>
      </c>
      <c r="F55" s="107">
        <v>320491.95459296583</v>
      </c>
      <c r="G55" s="107">
        <f t="shared" si="0"/>
        <v>737544.00000000116</v>
      </c>
      <c r="H55">
        <f>+'MIP(IxI)_TFEVP'!CI62</f>
        <v>737544</v>
      </c>
      <c r="I55" s="107">
        <f t="shared" si="1"/>
        <v>1.1641532182693481E-9</v>
      </c>
    </row>
    <row r="56" spans="1:9" x14ac:dyDescent="0.3">
      <c r="A56" t="s">
        <v>468</v>
      </c>
      <c r="B56" s="107">
        <v>97844.910225649903</v>
      </c>
      <c r="C56" s="107">
        <v>7750.0747849981972</v>
      </c>
      <c r="D56" s="107">
        <v>294485.70110938436</v>
      </c>
      <c r="E56" s="107">
        <v>9233.2504806764227</v>
      </c>
      <c r="F56" s="107">
        <v>382045.0633992902</v>
      </c>
      <c r="G56" s="107">
        <f t="shared" si="0"/>
        <v>791358.99999999907</v>
      </c>
      <c r="H56">
        <f>+'MIP(IxI)_TFEVP'!CI63</f>
        <v>791359</v>
      </c>
      <c r="I56" s="107">
        <f t="shared" si="1"/>
        <v>-9.3132257461547852E-10</v>
      </c>
    </row>
    <row r="57" spans="1:9" x14ac:dyDescent="0.3">
      <c r="A57" t="s">
        <v>228</v>
      </c>
      <c r="B57" s="107">
        <v>774749.31059426325</v>
      </c>
      <c r="C57" s="107">
        <v>-75843.798844733348</v>
      </c>
      <c r="D57" s="107">
        <v>1292123.6385947792</v>
      </c>
      <c r="E57" s="107">
        <v>47651.472196956769</v>
      </c>
      <c r="F57" s="107">
        <v>1632768.3774587435</v>
      </c>
      <c r="G57" s="107">
        <f t="shared" si="0"/>
        <v>3671449.0000000093</v>
      </c>
      <c r="H57">
        <f>+'MIP(IxI)_TFEVP'!CI64</f>
        <v>3671449</v>
      </c>
      <c r="I57" s="107">
        <f t="shared" si="1"/>
        <v>9.3132257461547852E-9</v>
      </c>
    </row>
    <row r="58" spans="1:9" x14ac:dyDescent="0.3">
      <c r="A58" t="s">
        <v>234</v>
      </c>
      <c r="B58" s="107">
        <v>73821.013460311573</v>
      </c>
      <c r="C58" s="107">
        <v>6759.9648902294757</v>
      </c>
      <c r="D58" s="107">
        <v>471057.33799929975</v>
      </c>
      <c r="E58" s="107">
        <v>13396.397915884712</v>
      </c>
      <c r="F58" s="107">
        <v>469189.28573427506</v>
      </c>
      <c r="G58" s="107">
        <f t="shared" si="0"/>
        <v>1034224.0000000007</v>
      </c>
      <c r="H58">
        <f>+'MIP(IxI)_TFEVP'!CI65</f>
        <v>1034224</v>
      </c>
      <c r="I58" s="107">
        <f t="shared" si="1"/>
        <v>0</v>
      </c>
    </row>
    <row r="59" spans="1:9" x14ac:dyDescent="0.3">
      <c r="A59" t="s">
        <v>472</v>
      </c>
      <c r="B59" s="107">
        <v>1751034.6170099683</v>
      </c>
      <c r="C59" s="107">
        <v>739434.52125256986</v>
      </c>
      <c r="D59" s="107">
        <v>3226158.2572649969</v>
      </c>
      <c r="E59" s="107">
        <v>123057.61999627751</v>
      </c>
      <c r="F59" s="107">
        <v>5804335.9844761789</v>
      </c>
      <c r="G59" s="107">
        <f t="shared" si="0"/>
        <v>11644020.999999993</v>
      </c>
      <c r="H59">
        <f>+'MIP(IxI)_TFEVP'!CI66</f>
        <v>11644021</v>
      </c>
      <c r="I59" s="107">
        <f t="shared" si="1"/>
        <v>0</v>
      </c>
    </row>
    <row r="60" spans="1:9" x14ac:dyDescent="0.3">
      <c r="A60" t="s">
        <v>530</v>
      </c>
      <c r="B60" s="107">
        <v>2926503.322131929</v>
      </c>
      <c r="C60" s="107">
        <v>36647.529191376401</v>
      </c>
      <c r="D60" s="107">
        <v>9996809.3329545204</v>
      </c>
      <c r="E60" s="107">
        <v>404820.25989409967</v>
      </c>
      <c r="F60" s="107">
        <v>15982589.555828087</v>
      </c>
      <c r="G60" s="107">
        <f t="shared" si="0"/>
        <v>29347370.000000011</v>
      </c>
      <c r="H60">
        <f>+'MIP(IxI)_TFEVP'!CI67</f>
        <v>29347370</v>
      </c>
      <c r="I60" s="107">
        <f t="shared" si="1"/>
        <v>0</v>
      </c>
    </row>
    <row r="61" spans="1:9" x14ac:dyDescent="0.3">
      <c r="A61" t="s">
        <v>542</v>
      </c>
      <c r="B61" s="107">
        <v>4494658.4061847636</v>
      </c>
      <c r="C61" s="107">
        <v>-895695.40951906098</v>
      </c>
      <c r="D61" s="107">
        <v>2867028.958367391</v>
      </c>
      <c r="E61" s="107">
        <v>160609.74166410463</v>
      </c>
      <c r="F61" s="107">
        <v>6520293.3033028059</v>
      </c>
      <c r="G61" s="107">
        <f t="shared" si="0"/>
        <v>13146895.000000004</v>
      </c>
      <c r="H61">
        <f>+'MIP(IxI)_TFEVP'!CI68</f>
        <v>13146895</v>
      </c>
      <c r="I61" s="107">
        <f t="shared" si="1"/>
        <v>0</v>
      </c>
    </row>
    <row r="62" spans="1:9" x14ac:dyDescent="0.3">
      <c r="A62" t="s">
        <v>562</v>
      </c>
      <c r="B62" s="107">
        <v>50091.433709676232</v>
      </c>
      <c r="C62" s="107">
        <v>9721.7224947297964</v>
      </c>
      <c r="D62" s="107">
        <v>134589.72822679672</v>
      </c>
      <c r="E62" s="107">
        <v>5818.5169974607079</v>
      </c>
      <c r="F62" s="107">
        <v>169549.598571337</v>
      </c>
      <c r="G62" s="107">
        <f t="shared" si="0"/>
        <v>369771.00000000047</v>
      </c>
      <c r="H62">
        <f>+'MIP(IxI)_TFEVP'!CI69</f>
        <v>369771</v>
      </c>
      <c r="I62" s="107">
        <f t="shared" si="1"/>
        <v>4.6566128730773926E-10</v>
      </c>
    </row>
    <row r="63" spans="1:9" x14ac:dyDescent="0.3">
      <c r="A63" t="s">
        <v>534</v>
      </c>
      <c r="B63" s="107">
        <v>58680.767968960434</v>
      </c>
      <c r="C63" s="107">
        <v>7595.5582433078052</v>
      </c>
      <c r="D63" s="107">
        <v>280179.18929509626</v>
      </c>
      <c r="E63" s="107">
        <v>10260.165413329531</v>
      </c>
      <c r="F63" s="107">
        <v>317409.31907930708</v>
      </c>
      <c r="G63" s="107">
        <f t="shared" si="0"/>
        <v>674125.00000000116</v>
      </c>
      <c r="H63">
        <f>+'MIP(IxI)_TFEVP'!CI70</f>
        <v>674125</v>
      </c>
      <c r="I63" s="107">
        <f t="shared" si="1"/>
        <v>1.1641532182693481E-9</v>
      </c>
    </row>
    <row r="64" spans="1:9" x14ac:dyDescent="0.3">
      <c r="A64" t="s">
        <v>538</v>
      </c>
      <c r="B64" s="107">
        <v>544110.65632043337</v>
      </c>
      <c r="C64" s="107">
        <v>-20732.655551563381</v>
      </c>
      <c r="D64" s="107">
        <v>993388.61286463949</v>
      </c>
      <c r="E64" s="107">
        <v>25026.862645734433</v>
      </c>
      <c r="F64" s="107">
        <v>1179766.5237207548</v>
      </c>
      <c r="G64" s="107">
        <f t="shared" si="0"/>
        <v>2721559.9999999986</v>
      </c>
      <c r="H64">
        <f>+'MIP(IxI)_TFEVP'!CI71</f>
        <v>2721560</v>
      </c>
      <c r="I64" s="107">
        <f t="shared" si="1"/>
        <v>0</v>
      </c>
    </row>
    <row r="65" spans="1:9" x14ac:dyDescent="0.3">
      <c r="A65" t="s">
        <v>616</v>
      </c>
      <c r="B65" s="107">
        <v>366149.90522629389</v>
      </c>
      <c r="C65" s="107">
        <v>63004.605452336873</v>
      </c>
      <c r="D65" s="107">
        <v>1970937.3303890284</v>
      </c>
      <c r="E65" s="107">
        <v>109232.4318619906</v>
      </c>
      <c r="F65" s="107">
        <v>2457201.727070359</v>
      </c>
      <c r="G65" s="107">
        <f t="shared" si="0"/>
        <v>4966526.0000000093</v>
      </c>
      <c r="H65">
        <f>+'MIP(IxI)_TFEVP'!CI72</f>
        <v>4966526</v>
      </c>
      <c r="I65" s="107">
        <f t="shared" si="1"/>
        <v>9.3132257461547852E-9</v>
      </c>
    </row>
    <row r="66" spans="1:9" x14ac:dyDescent="0.3">
      <c r="A66" t="s">
        <v>566</v>
      </c>
      <c r="B66" s="107">
        <v>325037.40984801506</v>
      </c>
      <c r="C66" s="107">
        <v>113634.27301434767</v>
      </c>
      <c r="D66" s="107">
        <v>2189573.8797801384</v>
      </c>
      <c r="E66" s="107">
        <v>292730.77137760632</v>
      </c>
      <c r="F66" s="107">
        <v>3867296.6659798855</v>
      </c>
      <c r="G66" s="107">
        <f t="shared" ref="G66:G77" si="2">SUM(B66:F66)</f>
        <v>6788272.9999999925</v>
      </c>
      <c r="H66">
        <f>+'MIP(IxI)_TFEVP'!CI73</f>
        <v>6788273</v>
      </c>
      <c r="I66" s="107">
        <f t="shared" si="1"/>
        <v>-7.4505805969238281E-9</v>
      </c>
    </row>
    <row r="67" spans="1:9" x14ac:dyDescent="0.3">
      <c r="A67" t="s">
        <v>576</v>
      </c>
      <c r="B67" s="107">
        <v>332497.66995334864</v>
      </c>
      <c r="C67" s="107">
        <v>65518.481660246689</v>
      </c>
      <c r="D67" s="107">
        <v>669854.95355451526</v>
      </c>
      <c r="E67" s="107">
        <v>127111.56409212793</v>
      </c>
      <c r="F67" s="107">
        <v>604865.33073976065</v>
      </c>
      <c r="G67" s="107">
        <f t="shared" si="2"/>
        <v>1799847.9999999991</v>
      </c>
      <c r="H67">
        <f>+'MIP(IxI)_TFEVP'!CI74</f>
        <v>1799848</v>
      </c>
      <c r="I67" s="107">
        <f t="shared" ref="I67:I77" si="3">G67-H67</f>
        <v>0</v>
      </c>
    </row>
    <row r="68" spans="1:9" x14ac:dyDescent="0.3">
      <c r="A68" t="s">
        <v>586</v>
      </c>
      <c r="B68" s="107">
        <v>30009.169631717312</v>
      </c>
      <c r="C68" s="107">
        <v>25602.899786336016</v>
      </c>
      <c r="D68" s="107">
        <v>343703.07953872369</v>
      </c>
      <c r="E68" s="107">
        <v>20962.865161994192</v>
      </c>
      <c r="F68" s="107">
        <v>241472.9858812294</v>
      </c>
      <c r="G68" s="107">
        <f t="shared" si="2"/>
        <v>661751.00000000058</v>
      </c>
      <c r="H68">
        <f>+'MIP(IxI)_TFEVP'!CI75</f>
        <v>661751</v>
      </c>
      <c r="I68" s="107">
        <f t="shared" si="3"/>
        <v>0</v>
      </c>
    </row>
    <row r="69" spans="1:9" x14ac:dyDescent="0.3">
      <c r="A69" t="s">
        <v>592</v>
      </c>
      <c r="B69" s="107">
        <v>244727.9143441965</v>
      </c>
      <c r="C69" s="107">
        <v>354440.22099216119</v>
      </c>
      <c r="D69" s="107">
        <v>1044907.2765463109</v>
      </c>
      <c r="E69" s="107">
        <v>133577.5691758543</v>
      </c>
      <c r="F69" s="107">
        <v>9107096.0189414769</v>
      </c>
      <c r="G69" s="107">
        <f t="shared" si="2"/>
        <v>10884749</v>
      </c>
      <c r="H69">
        <f>+'MIP(IxI)_TFEVP'!CI76</f>
        <v>10884749</v>
      </c>
      <c r="I69" s="107">
        <f t="shared" si="3"/>
        <v>0</v>
      </c>
    </row>
    <row r="70" spans="1:9" x14ac:dyDescent="0.3">
      <c r="A70" t="s">
        <v>600</v>
      </c>
      <c r="B70" s="107">
        <v>1157619.2796865681</v>
      </c>
      <c r="C70" s="107">
        <v>308991.36450478452</v>
      </c>
      <c r="D70" s="107">
        <v>5034831.7859906685</v>
      </c>
      <c r="E70" s="107">
        <v>157311.24187557583</v>
      </c>
      <c r="F70" s="107">
        <v>7722765.3279424487</v>
      </c>
      <c r="G70" s="107">
        <f t="shared" si="2"/>
        <v>14381519.000000045</v>
      </c>
      <c r="H70">
        <f>+'MIP(IxI)_TFEVP'!CI77</f>
        <v>14381519</v>
      </c>
      <c r="I70" s="107">
        <f t="shared" si="3"/>
        <v>4.4703483581542969E-8</v>
      </c>
    </row>
    <row r="71" spans="1:9" x14ac:dyDescent="0.3">
      <c r="A71" t="s">
        <v>650</v>
      </c>
      <c r="B71" s="107">
        <v>295653.21632714284</v>
      </c>
      <c r="C71" s="107">
        <v>116427.11166058961</v>
      </c>
      <c r="D71" s="107">
        <v>6595212.1783543359</v>
      </c>
      <c r="E71" s="107">
        <v>39760.905239620326</v>
      </c>
      <c r="F71" s="107">
        <v>2952860.5884183166</v>
      </c>
      <c r="G71" s="107">
        <f t="shared" si="2"/>
        <v>9999914.0000000056</v>
      </c>
      <c r="H71">
        <f>+'MIP(IxI)_TFEVP'!CI78</f>
        <v>9999914</v>
      </c>
      <c r="I71" s="107">
        <f t="shared" si="3"/>
        <v>0</v>
      </c>
    </row>
    <row r="72" spans="1:9" x14ac:dyDescent="0.3">
      <c r="A72" t="s">
        <v>656</v>
      </c>
      <c r="B72" s="107">
        <v>167015.94469694703</v>
      </c>
      <c r="C72" s="107">
        <v>29679.060339487478</v>
      </c>
      <c r="D72" s="107">
        <v>1740255.6750561015</v>
      </c>
      <c r="E72" s="107">
        <v>42412.243017644869</v>
      </c>
      <c r="F72" s="107">
        <v>878036.07688981923</v>
      </c>
      <c r="G72" s="107">
        <f t="shared" si="2"/>
        <v>2857399</v>
      </c>
      <c r="H72">
        <f>+'MIP(IxI)_TFEVP'!CI79</f>
        <v>2857399</v>
      </c>
      <c r="I72" s="107">
        <f t="shared" si="3"/>
        <v>0</v>
      </c>
    </row>
    <row r="73" spans="1:9" x14ac:dyDescent="0.3">
      <c r="A73" t="s">
        <v>660</v>
      </c>
      <c r="B73" s="107">
        <v>77369.504852948536</v>
      </c>
      <c r="C73" s="107">
        <v>41351.364013224716</v>
      </c>
      <c r="D73" s="107">
        <v>3755422.5980356345</v>
      </c>
      <c r="E73" s="107">
        <v>5768.0896136097936</v>
      </c>
      <c r="F73" s="107">
        <v>610345.44348458224</v>
      </c>
      <c r="G73" s="107">
        <f t="shared" si="2"/>
        <v>4490257</v>
      </c>
      <c r="H73">
        <f>+'MIP(IxI)_TFEVP'!CI80</f>
        <v>4490257</v>
      </c>
      <c r="I73" s="107">
        <f t="shared" si="3"/>
        <v>0</v>
      </c>
    </row>
    <row r="74" spans="1:9" x14ac:dyDescent="0.3">
      <c r="A74" t="s">
        <v>676</v>
      </c>
      <c r="B74" s="107">
        <v>453377.46415376803</v>
      </c>
      <c r="C74" s="107">
        <v>44297.63438724976</v>
      </c>
      <c r="D74" s="107">
        <v>1917955.6292401215</v>
      </c>
      <c r="E74" s="107">
        <v>48229.96932973736</v>
      </c>
      <c r="F74" s="107">
        <v>1672182.3028891152</v>
      </c>
      <c r="G74" s="107">
        <f t="shared" si="2"/>
        <v>4136042.9999999916</v>
      </c>
      <c r="H74">
        <f>+'MIP(IxI)_TFEVP'!CI81</f>
        <v>4136043</v>
      </c>
      <c r="I74" s="107">
        <f t="shared" si="3"/>
        <v>-8.3819031715393066E-9</v>
      </c>
    </row>
    <row r="75" spans="1:9" x14ac:dyDescent="0.3">
      <c r="A75" t="s">
        <v>680</v>
      </c>
      <c r="B75" s="107">
        <v>664302.21430585533</v>
      </c>
      <c r="C75" s="107">
        <v>72496.628490077113</v>
      </c>
      <c r="D75" s="107">
        <v>2713682.0983544127</v>
      </c>
      <c r="E75" s="107">
        <v>8929.27366388878</v>
      </c>
      <c r="F75" s="107">
        <v>605998.78518576629</v>
      </c>
      <c r="G75" s="107">
        <f t="shared" si="2"/>
        <v>4065409</v>
      </c>
      <c r="H75">
        <f>+'MIP(IxI)_TFEVP'!CI82</f>
        <v>4065409</v>
      </c>
      <c r="I75" s="107">
        <f t="shared" si="3"/>
        <v>0</v>
      </c>
    </row>
    <row r="76" spans="1:9" x14ac:dyDescent="0.3">
      <c r="A76" t="s">
        <v>628</v>
      </c>
      <c r="B76" s="107">
        <v>199903.86298301327</v>
      </c>
      <c r="C76" s="107">
        <v>52654.246562679204</v>
      </c>
      <c r="D76" s="107">
        <v>1003993.5174566924</v>
      </c>
      <c r="E76" s="107">
        <v>57428.021725406339</v>
      </c>
      <c r="F76" s="107">
        <v>1157186.3512722049</v>
      </c>
      <c r="G76" s="107">
        <f t="shared" si="2"/>
        <v>2471165.9999999963</v>
      </c>
      <c r="H76">
        <f>+'MIP(IxI)_TFEVP'!CI83</f>
        <v>2471166</v>
      </c>
      <c r="I76" s="107">
        <f t="shared" si="3"/>
        <v>-3.7252902984619141E-9</v>
      </c>
    </row>
    <row r="77" spans="1:9" x14ac:dyDescent="0.3">
      <c r="A77" t="s">
        <v>692</v>
      </c>
      <c r="B77" s="107">
        <v>0</v>
      </c>
      <c r="C77" s="107">
        <v>0</v>
      </c>
      <c r="D77" s="107">
        <v>832526</v>
      </c>
      <c r="E77" s="107">
        <v>0</v>
      </c>
      <c r="F77" s="107">
        <v>0</v>
      </c>
      <c r="G77" s="107">
        <f t="shared" si="2"/>
        <v>832526</v>
      </c>
      <c r="H77">
        <f>+'MIP(IxI)_TFEVP'!CI84</f>
        <v>832526</v>
      </c>
      <c r="I77" s="107">
        <f t="shared" si="3"/>
        <v>0</v>
      </c>
    </row>
    <row r="78" spans="1:9" x14ac:dyDescent="0.3">
      <c r="I78" s="107">
        <f>SUM(I2:I77)</f>
        <v>8.2422047853469849E-8</v>
      </c>
    </row>
  </sheetData>
  <sheetProtection password="AA53" sheet="1" formatColumns="0" formatRows="0"/>
  <conditionalFormatting sqref="B1:F1">
    <cfRule type="cellIs" dxfId="226" priority="1" operator="lessThan">
      <formula>0</formula>
    </cfRule>
  </conditionalFormatting>
  <conditionalFormatting sqref="I1">
    <cfRule type="cellIs" dxfId="225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2" sqref="A2"/>
      <selection pane="bottomRight" sqref="A1:XFD1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>
        <v>0.137556906965075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3">
      <c r="A4" s="105" t="s">
        <v>38</v>
      </c>
      <c r="B4">
        <v>0</v>
      </c>
      <c r="C4">
        <v>5.5000504083072901E-2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3">
      <c r="A5" s="105" t="s">
        <v>58</v>
      </c>
      <c r="B5">
        <v>0</v>
      </c>
      <c r="C5">
        <v>0</v>
      </c>
      <c r="D5">
        <v>9.5060996031372497E-2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3">
      <c r="A6" s="105" t="s">
        <v>128</v>
      </c>
      <c r="B6">
        <v>0</v>
      </c>
      <c r="C6">
        <v>0</v>
      </c>
      <c r="D6">
        <v>0</v>
      </c>
      <c r="E6">
        <v>2.4046611913030601E-2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3">
      <c r="A7" s="105" t="s">
        <v>74</v>
      </c>
      <c r="B7">
        <v>0</v>
      </c>
      <c r="C7">
        <v>0</v>
      </c>
      <c r="D7">
        <v>0</v>
      </c>
      <c r="E7">
        <v>0</v>
      </c>
      <c r="F7">
        <v>4.2793917753646299E-2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3">
      <c r="A8" s="105" t="s">
        <v>132</v>
      </c>
      <c r="B8">
        <v>0</v>
      </c>
      <c r="C8">
        <v>0</v>
      </c>
      <c r="D8">
        <v>0</v>
      </c>
      <c r="E8">
        <v>0</v>
      </c>
      <c r="F8">
        <v>0</v>
      </c>
      <c r="G8">
        <v>6.1339179611762301E-2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3">
      <c r="A9" s="105" t="s">
        <v>98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2.9178220186725699E-2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3">
      <c r="A10" s="105" t="s">
        <v>116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0.10059437624918501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3">
      <c r="A11" s="105" t="s">
        <v>640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4.3339013196353297E-2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3">
      <c r="A12" s="105" t="s">
        <v>164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0.50120684219974099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3">
      <c r="A13" s="105" t="s">
        <v>184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4.1659184364678699E-2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3">
      <c r="A14" s="105" t="s">
        <v>190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2.0348300230577501E-2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3">
      <c r="A15" s="105" t="s">
        <v>208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6.3115094040087196E-3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3">
      <c r="A16" s="105" t="s">
        <v>212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8.4242426985572797E-4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3">
      <c r="A17" s="105" t="s">
        <v>218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1.50078862535075E-2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3">
      <c r="A18" s="105" t="s">
        <v>222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1.97685991136873E-2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3">
      <c r="A19" s="105" t="s">
        <v>240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2.61979834662831E-2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3">
      <c r="A20" s="105" t="s">
        <v>260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3.4957026842788098E-2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3">
      <c r="A21" s="105" t="s">
        <v>264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2.02289305386202E-2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3">
      <c r="A22" s="105" t="s">
        <v>282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2.0054123954627599E-2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3">
      <c r="A23" s="105" t="s">
        <v>294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2.4812728358170898E-2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3">
      <c r="A24" s="105" t="s">
        <v>316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7.2244161054592304E-2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3">
      <c r="A25" s="105" t="s">
        <v>302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2.44456535870607E-2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3">
      <c r="A26" s="105" t="s">
        <v>320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2.8653112430766899E-2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3">
      <c r="A27" s="105" t="s">
        <v>324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3.9748846932584798E-2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3">
      <c r="A28" s="105" t="s">
        <v>332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2.1915576351841399E-2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3">
      <c r="A29" s="105" t="s">
        <v>336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8.1440946451913104E-2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3">
      <c r="A30" s="105" t="s">
        <v>312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4.3771342817328397E-3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3">
      <c r="A31" s="105" t="s">
        <v>256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2.82223440433511E-2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3">
      <c r="A32" s="105" t="s">
        <v>278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0.26933932222706403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3">
      <c r="A33" s="105" t="s">
        <v>348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1.6634804877968801E-2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3">
      <c r="A34" s="105" t="s">
        <v>342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3.2795947901591897E-2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3">
      <c r="A35" s="105" t="s">
        <v>352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3">
      <c r="A36" s="105" t="s">
        <v>356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4.2556659195124497E-2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3">
      <c r="A37" s="105" t="s">
        <v>364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9.9645756846264297E-2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3">
      <c r="A38" s="105" t="s">
        <v>368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6.06205341790532E-2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3">
      <c r="A39" s="105" t="s">
        <v>374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3.6841647300596303E-2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3">
      <c r="A40" s="105" t="s">
        <v>384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1.2670020588101001E-2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3">
      <c r="A41" s="105" t="s">
        <v>392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1.872348061661E-2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3">
      <c r="A42" s="105" t="s">
        <v>396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7.8328323486595304E-4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3">
      <c r="A43" s="105" t="s">
        <v>412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2.0637144815070799E-2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3">
      <c r="A44" s="105" t="s">
        <v>420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2.06130242271493E-2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3">
      <c r="A45" s="105" t="s">
        <v>424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1.49670259227723E-2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3">
      <c r="A46" s="105" t="s">
        <v>438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1.81391678928625E-2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3">
      <c r="A47" s="105" t="s">
        <v>444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1.50693651216972E-2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3">
      <c r="A48" s="105" t="s">
        <v>448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4.1490017679823799E-2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3">
      <c r="A49" s="105" t="s">
        <v>456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1.9600628825634701E-2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3">
      <c r="A50" s="105" t="s">
        <v>476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1.0827028285415E-2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3">
      <c r="A51" s="105" t="s">
        <v>486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5.1727695852014498E-2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3">
      <c r="A52" s="105" t="s">
        <v>504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3.0294062349852699E-2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3">
      <c r="A53" s="105" t="s">
        <v>500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1.8026034601523001E-2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3">
      <c r="A54" s="105" t="s">
        <v>494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2.9062105854463401E-2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3">
      <c r="A55" s="105" t="s">
        <v>514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1.06066671589756E-2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3">
      <c r="A56" s="105" t="s">
        <v>464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5.5671254867506202E-2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3">
      <c r="A57" s="105" t="s">
        <v>468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5.9102126847612797E-2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3">
      <c r="A58" s="105" t="s">
        <v>228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1.1689390210786001E-2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3">
      <c r="A59" s="105" t="s">
        <v>234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2.5756509228174899E-2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3">
      <c r="A60" s="105" t="s">
        <v>472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3.1077580502474202E-2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3">
      <c r="A61" s="105" t="s">
        <v>530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5.0088611006710297E-2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3">
      <c r="A62" s="105" t="s">
        <v>542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3.3688715092042597E-2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3">
      <c r="A63" s="105" t="s">
        <v>562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7.7823842324032999E-2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3">
      <c r="A64" s="105" t="s">
        <v>534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3.3249026515853902E-2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3">
      <c r="A65" s="105" t="s">
        <v>538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0.13970627140316599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3">
      <c r="A66" s="105" t="s">
        <v>616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1.6990749670896699E-2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3">
      <c r="A67" s="105" t="s">
        <v>566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2.0834901601629801E-2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3">
      <c r="A68" s="105" t="s">
        <v>576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8.7640734106435598E-3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3">
      <c r="A69" s="105" t="s">
        <v>586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1.9099328901656401E-2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3">
      <c r="A70" s="105" t="s">
        <v>592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2.3340914889263902E-3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3">
      <c r="A71" s="105" t="s">
        <v>600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3.5224095591015102E-2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3">
      <c r="A72" s="105" t="s">
        <v>650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1.9522267891503901E-2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3">
      <c r="A73" s="105" t="s">
        <v>656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4.8985108485024298E-2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3">
      <c r="A74" s="105" t="s">
        <v>660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4.9141507935959998E-2</v>
      </c>
      <c r="BV74">
        <v>0</v>
      </c>
      <c r="BW74">
        <v>0</v>
      </c>
      <c r="BX74">
        <v>0</v>
      </c>
      <c r="BY74">
        <v>0</v>
      </c>
    </row>
    <row r="75" spans="1:77" x14ac:dyDescent="0.3">
      <c r="A75" s="105" t="s">
        <v>676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3.2013206825944503E-2</v>
      </c>
      <c r="BW75">
        <v>0</v>
      </c>
      <c r="BX75">
        <v>0</v>
      </c>
      <c r="BY75">
        <v>0</v>
      </c>
    </row>
    <row r="76" spans="1:77" x14ac:dyDescent="0.3">
      <c r="A76" s="105" t="s">
        <v>680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2.1424658625983299E-2</v>
      </c>
      <c r="BX76">
        <v>0</v>
      </c>
      <c r="BY76">
        <v>0</v>
      </c>
    </row>
    <row r="77" spans="1:77" x14ac:dyDescent="0.3">
      <c r="A77" s="105" t="s">
        <v>628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0.108635356750619</v>
      </c>
      <c r="BY77">
        <v>0</v>
      </c>
    </row>
    <row r="78" spans="1:77" x14ac:dyDescent="0.3">
      <c r="A78" s="105" t="s">
        <v>692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0.25856369650917799</v>
      </c>
    </row>
  </sheetData>
  <sheetProtection password="D253" sheet="1" formatColumns="0" formatRows="0"/>
  <conditionalFormatting sqref="A3:A78">
    <cfRule type="cellIs" dxfId="224" priority="1" operator="lessThan">
      <formula>0</formula>
    </cfRule>
  </conditionalFormatting>
  <conditionalFormatting sqref="B2:BY2">
    <cfRule type="cellIs" dxfId="223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2:BY82"/>
  <sheetViews>
    <sheetView showGridLines="0" zoomScale="70" zoomScaleNormal="70" workbookViewId="0">
      <pane xSplit="1" ySplit="2" topLeftCell="B40" activePane="bottomRight" state="frozen"/>
      <selection pane="topRight" activeCell="C46" sqref="C46"/>
      <selection pane="bottomLeft" activeCell="C46" sqref="C46"/>
      <selection pane="bottomRight" activeCell="B61" sqref="B61"/>
    </sheetView>
  </sheetViews>
  <sheetFormatPr baseColWidth="10" defaultColWidth="11.44140625" defaultRowHeight="14.4" x14ac:dyDescent="0.3"/>
  <cols>
    <col min="2" max="33" width="12" customWidth="1"/>
    <col min="34" max="34" width="11.5546875" customWidth="1"/>
    <col min="35" max="72" width="12" customWidth="1"/>
    <col min="73" max="73" width="11.5546875" customWidth="1"/>
    <col min="74" max="74" width="12" customWidth="1"/>
    <col min="75" max="75" width="11.5546875" customWidth="1"/>
    <col min="76" max="76" width="12" customWidth="1"/>
    <col min="77" max="77" width="11.5546875" customWidth="1"/>
  </cols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226">
        <f t="array" ref="B3:BY78">MMULT(L_d_Of!B3:BY78,'(I-C_Of_t(IxI))-1'!D9:CA84)</f>
        <v>0.13831634599369169</v>
      </c>
      <c r="C3" s="226">
        <v>8.1858733382312983E-5</v>
      </c>
      <c r="D3" s="226">
        <v>7.8458419259800017E-6</v>
      </c>
      <c r="E3" s="226">
        <v>1.4626243482701793E-4</v>
      </c>
      <c r="F3" s="226">
        <v>2.5254802407300527E-6</v>
      </c>
      <c r="G3" s="226">
        <v>2.1664818718978498E-5</v>
      </c>
      <c r="H3" s="226">
        <v>2.0285074745703082E-5</v>
      </c>
      <c r="I3" s="226">
        <v>3.1043667037532882E-5</v>
      </c>
      <c r="J3" s="226">
        <v>2.032869099525849E-3</v>
      </c>
      <c r="K3" s="226">
        <v>3.0806831311130275E-5</v>
      </c>
      <c r="L3" s="226">
        <v>6.0714482442457784E-5</v>
      </c>
      <c r="M3" s="226">
        <v>2.7383201720149633E-6</v>
      </c>
      <c r="N3" s="226">
        <v>5.0051819956867302E-5</v>
      </c>
      <c r="O3" s="226">
        <v>5.0051819956867302E-5</v>
      </c>
      <c r="P3" s="226">
        <v>5.7853199064252727E-6</v>
      </c>
      <c r="Q3" s="226">
        <v>4.3475100515605141E-4</v>
      </c>
      <c r="R3" s="226">
        <v>1.6744225400414731E-5</v>
      </c>
      <c r="S3" s="226">
        <v>9.6514029572619569E-6</v>
      </c>
      <c r="T3" s="226">
        <v>1.4234271930222634E-8</v>
      </c>
      <c r="U3" s="226">
        <v>7.4911699950206643E-6</v>
      </c>
      <c r="V3" s="226">
        <v>1.3808034804086609E-5</v>
      </c>
      <c r="W3" s="226">
        <v>1.4137986727910737E-5</v>
      </c>
      <c r="X3" s="226">
        <v>1.133390383288121E-5</v>
      </c>
      <c r="Y3" s="226">
        <v>1.9724203601490667E-4</v>
      </c>
      <c r="Z3" s="226">
        <v>7.7880215591638125E-6</v>
      </c>
      <c r="AA3" s="226">
        <v>1.5177756156386267E-5</v>
      </c>
      <c r="AB3" s="226">
        <v>1.1850321155682513E-5</v>
      </c>
      <c r="AC3" s="226">
        <v>2.2239890858855975E-5</v>
      </c>
      <c r="AD3" s="226">
        <v>2.17428334742293E-5</v>
      </c>
      <c r="AE3" s="226">
        <v>7.357098068792764E-6</v>
      </c>
      <c r="AF3" s="226">
        <v>1.140479710540181E-5</v>
      </c>
      <c r="AG3" s="226">
        <v>1.0168054058869872E-5</v>
      </c>
      <c r="AH3" s="226">
        <v>0</v>
      </c>
      <c r="AI3" s="226">
        <v>2.4031405189695428E-4</v>
      </c>
      <c r="AJ3" s="226">
        <v>6.2460082276431729E-5</v>
      </c>
      <c r="AK3" s="226">
        <v>3.9060186382701314E-5</v>
      </c>
      <c r="AL3" s="226">
        <v>2.9642229394375953E-5</v>
      </c>
      <c r="AM3" s="226">
        <v>1.7868198639011971E-4</v>
      </c>
      <c r="AN3" s="226">
        <v>2.2548560108669652E-4</v>
      </c>
      <c r="AO3" s="226">
        <v>3.6473645952143376E-4</v>
      </c>
      <c r="AP3" s="226">
        <v>2.9898713964510376E-3</v>
      </c>
      <c r="AQ3" s="226">
        <v>1.0307018025350701E-4</v>
      </c>
      <c r="AR3" s="226">
        <v>1.689763722559348E-5</v>
      </c>
      <c r="AS3" s="226">
        <v>1.9326248716987102E-4</v>
      </c>
      <c r="AT3" s="226">
        <v>1.2087851210058286E-3</v>
      </c>
      <c r="AU3" s="226">
        <v>6.0024925488468068E-5</v>
      </c>
      <c r="AV3" s="226">
        <v>2.1580644053556574E-5</v>
      </c>
      <c r="AW3" s="226">
        <v>4.6642734806807874E-5</v>
      </c>
      <c r="AX3" s="226">
        <v>7.0992255381509858E-5</v>
      </c>
      <c r="AY3" s="226">
        <v>3.3993506613426772E-5</v>
      </c>
      <c r="AZ3" s="226">
        <v>1.9030914233987999E-5</v>
      </c>
      <c r="BA3" s="226">
        <v>3.2911439721304423E-5</v>
      </c>
      <c r="BB3" s="226">
        <v>4.2020484543016544E-5</v>
      </c>
      <c r="BC3" s="226">
        <v>2.2813765447737654E-5</v>
      </c>
      <c r="BD3" s="226">
        <v>2.1237690188733764E-4</v>
      </c>
      <c r="BE3" s="226">
        <v>4.6701281502381379E-4</v>
      </c>
      <c r="BF3" s="226">
        <v>1.7253868582731114E-4</v>
      </c>
      <c r="BG3" s="226">
        <v>1.2141300383304867E-5</v>
      </c>
      <c r="BH3" s="226">
        <v>2.3720842484152736E-4</v>
      </c>
      <c r="BI3" s="226">
        <v>7.4536821017240503E-4</v>
      </c>
      <c r="BJ3" s="226">
        <v>2.1618700793472502E-4</v>
      </c>
      <c r="BK3" s="226">
        <v>4.6407301125262173E-4</v>
      </c>
      <c r="BL3" s="226">
        <v>7.8463169747324931E-5</v>
      </c>
      <c r="BM3" s="226">
        <v>2.1342479798073423E-4</v>
      </c>
      <c r="BN3" s="226">
        <v>3.373445524664226E-4</v>
      </c>
      <c r="BO3" s="226">
        <v>6.4253926758657889E-4</v>
      </c>
      <c r="BP3" s="226">
        <v>4.7486090157836271E-4</v>
      </c>
      <c r="BQ3" s="226">
        <v>1.7987467424290186E-4</v>
      </c>
      <c r="BR3" s="226">
        <v>6.158769172294183E-4</v>
      </c>
      <c r="BS3" s="226">
        <v>2.371681050198136E-6</v>
      </c>
      <c r="BT3" s="226">
        <v>2.5149925684086441E-5</v>
      </c>
      <c r="BU3" s="226">
        <v>0</v>
      </c>
      <c r="BV3" s="226">
        <v>7.2742776671244454E-7</v>
      </c>
      <c r="BW3" s="226">
        <v>0</v>
      </c>
      <c r="BX3" s="226">
        <v>4.1502379275370051E-4</v>
      </c>
      <c r="BY3" s="226">
        <v>0</v>
      </c>
    </row>
    <row r="4" spans="1:77" x14ac:dyDescent="0.3">
      <c r="A4" s="105" t="s">
        <v>38</v>
      </c>
      <c r="B4" s="226">
        <v>1.9242423257148232E-5</v>
      </c>
      <c r="C4" s="226">
        <v>5.53208125049457E-2</v>
      </c>
      <c r="D4" s="226">
        <v>3.162497662708352E-6</v>
      </c>
      <c r="E4" s="226">
        <v>4.8279185736822525E-5</v>
      </c>
      <c r="F4" s="226">
        <v>2.6221402956986832E-6</v>
      </c>
      <c r="G4" s="226">
        <v>9.5300373593758928E-6</v>
      </c>
      <c r="H4" s="226">
        <v>8.440106752848327E-6</v>
      </c>
      <c r="I4" s="226">
        <v>1.3299544647669068E-5</v>
      </c>
      <c r="J4" s="226">
        <v>8.7377832242249817E-4</v>
      </c>
      <c r="K4" s="226">
        <v>1.2141913688889509E-5</v>
      </c>
      <c r="L4" s="226">
        <v>3.2698525249671947E-5</v>
      </c>
      <c r="M4" s="226">
        <v>1.0643199086775263E-6</v>
      </c>
      <c r="N4" s="226">
        <v>2.8024874736624045E-5</v>
      </c>
      <c r="O4" s="226">
        <v>2.8024874736624045E-5</v>
      </c>
      <c r="P4" s="226">
        <v>2.6297724707890147E-6</v>
      </c>
      <c r="Q4" s="226">
        <v>1.8444337105974324E-4</v>
      </c>
      <c r="R4" s="226">
        <v>4.843576816257688E-6</v>
      </c>
      <c r="S4" s="226">
        <v>4.2741871055622984E-6</v>
      </c>
      <c r="T4" s="226">
        <v>2.6340508956448543E-9</v>
      </c>
      <c r="U4" s="226">
        <v>2.4689084808748301E-6</v>
      </c>
      <c r="V4" s="226">
        <v>5.5542020236279542E-6</v>
      </c>
      <c r="W4" s="226">
        <v>5.2130578478382985E-6</v>
      </c>
      <c r="X4" s="226">
        <v>4.3898069409100955E-6</v>
      </c>
      <c r="Y4" s="226">
        <v>6.0534119543869107E-5</v>
      </c>
      <c r="Z4" s="226">
        <v>2.6004956830084407E-6</v>
      </c>
      <c r="AA4" s="226">
        <v>6.6348531730171076E-6</v>
      </c>
      <c r="AB4" s="226">
        <v>3.5773349232789989E-6</v>
      </c>
      <c r="AC4" s="226">
        <v>7.2975658141371491E-6</v>
      </c>
      <c r="AD4" s="226">
        <v>8.7661427071128407E-6</v>
      </c>
      <c r="AE4" s="226">
        <v>2.4304028516158212E-6</v>
      </c>
      <c r="AF4" s="226">
        <v>4.3803249054027644E-6</v>
      </c>
      <c r="AG4" s="226">
        <v>4.9357674139497099E-6</v>
      </c>
      <c r="AH4" s="226">
        <v>0</v>
      </c>
      <c r="AI4" s="226">
        <v>8.6944616110563259E-4</v>
      </c>
      <c r="AJ4" s="226">
        <v>2.6262828144563949E-5</v>
      </c>
      <c r="AK4" s="226">
        <v>1.2103550434799361E-5</v>
      </c>
      <c r="AL4" s="226">
        <v>9.2650735732676482E-6</v>
      </c>
      <c r="AM4" s="226">
        <v>4.6791186768661781E-5</v>
      </c>
      <c r="AN4" s="226">
        <v>6.8280652972896013E-5</v>
      </c>
      <c r="AO4" s="226">
        <v>2.1204434567554401E-4</v>
      </c>
      <c r="AP4" s="226">
        <v>8.1109715973455381E-4</v>
      </c>
      <c r="AQ4" s="226">
        <v>3.7492692188964715E-5</v>
      </c>
      <c r="AR4" s="226">
        <v>7.4785738457998386E-6</v>
      </c>
      <c r="AS4" s="226">
        <v>8.9937131914924191E-5</v>
      </c>
      <c r="AT4" s="226">
        <v>2.2127800561889174E-4</v>
      </c>
      <c r="AU4" s="226">
        <v>2.447628441050449E-5</v>
      </c>
      <c r="AV4" s="226">
        <v>9.5319117004570614E-6</v>
      </c>
      <c r="AW4" s="226">
        <v>2.1111975725200894E-5</v>
      </c>
      <c r="AX4" s="226">
        <v>3.4524015830744508E-5</v>
      </c>
      <c r="AY4" s="226">
        <v>1.1586873914611991E-5</v>
      </c>
      <c r="AZ4" s="226">
        <v>8.7982527655563827E-6</v>
      </c>
      <c r="BA4" s="226">
        <v>1.5789926624076464E-5</v>
      </c>
      <c r="BB4" s="226">
        <v>2.2508477977343539E-5</v>
      </c>
      <c r="BC4" s="226">
        <v>9.9497084670736225E-6</v>
      </c>
      <c r="BD4" s="226">
        <v>9.2976478493091028E-5</v>
      </c>
      <c r="BE4" s="226">
        <v>2.0440326224968689E-4</v>
      </c>
      <c r="BF4" s="226">
        <v>1.4080972171423637E-4</v>
      </c>
      <c r="BG4" s="226">
        <v>4.5743942667925593E-6</v>
      </c>
      <c r="BH4" s="226">
        <v>1.0943592506346124E-4</v>
      </c>
      <c r="BI4" s="226">
        <v>4.1686086941568773E-4</v>
      </c>
      <c r="BJ4" s="226">
        <v>3.234242213990851E-4</v>
      </c>
      <c r="BK4" s="226">
        <v>8.6557233016637837E-5</v>
      </c>
      <c r="BL4" s="226">
        <v>2.5910789454480264E-5</v>
      </c>
      <c r="BM4" s="226">
        <v>6.4500732358645986E-5</v>
      </c>
      <c r="BN4" s="226">
        <v>9.9792378891351693E-5</v>
      </c>
      <c r="BO4" s="226">
        <v>1.2660093836878422E-4</v>
      </c>
      <c r="BP4" s="226">
        <v>1.0691087273472436E-4</v>
      </c>
      <c r="BQ4" s="226">
        <v>3.5341003469789668E-5</v>
      </c>
      <c r="BR4" s="226">
        <v>1.6573680222124171E-4</v>
      </c>
      <c r="BS4" s="226">
        <v>1.0985466631800978E-6</v>
      </c>
      <c r="BT4" s="226">
        <v>7.3254257014415813E-6</v>
      </c>
      <c r="BU4" s="226">
        <v>0</v>
      </c>
      <c r="BV4" s="226">
        <v>3.3560191821625814E-7</v>
      </c>
      <c r="BW4" s="226">
        <v>0</v>
      </c>
      <c r="BX4" s="226">
        <v>6.3802357918300842E-5</v>
      </c>
      <c r="BY4" s="226">
        <v>0</v>
      </c>
    </row>
    <row r="5" spans="1:77" x14ac:dyDescent="0.3">
      <c r="A5" s="105" t="s">
        <v>58</v>
      </c>
      <c r="B5" s="226">
        <v>6.6887099887100838E-4</v>
      </c>
      <c r="C5" s="226">
        <v>1.6985317525822089E-4</v>
      </c>
      <c r="D5" s="226">
        <v>0.101306876042626</v>
      </c>
      <c r="E5" s="226">
        <v>1.2098470444972509E-4</v>
      </c>
      <c r="F5" s="226">
        <v>3.8776592401299142E-6</v>
      </c>
      <c r="G5" s="226">
        <v>4.1357862701455192E-5</v>
      </c>
      <c r="H5" s="226">
        <v>3.0193801021781864E-5</v>
      </c>
      <c r="I5" s="226">
        <v>6.867650185257045E-5</v>
      </c>
      <c r="J5" s="226">
        <v>4.6484856676040874E-3</v>
      </c>
      <c r="K5" s="226">
        <v>5.1779098481905119E-5</v>
      </c>
      <c r="L5" s="226">
        <v>1.1531217581925978E-4</v>
      </c>
      <c r="M5" s="226">
        <v>3.9895665074376785E-6</v>
      </c>
      <c r="N5" s="226">
        <v>5.1014765315955415E-5</v>
      </c>
      <c r="O5" s="226">
        <v>5.1014765315955415E-5</v>
      </c>
      <c r="P5" s="226">
        <v>9.3130402545438444E-6</v>
      </c>
      <c r="Q5" s="226">
        <v>9.4957397943121419E-4</v>
      </c>
      <c r="R5" s="226">
        <v>1.443746580309171E-5</v>
      </c>
      <c r="S5" s="226">
        <v>1.6968567991504583E-5</v>
      </c>
      <c r="T5" s="226">
        <v>9.3818579739722991E-9</v>
      </c>
      <c r="U5" s="226">
        <v>6.9059024401680435E-6</v>
      </c>
      <c r="V5" s="226">
        <v>1.1252854796391042E-5</v>
      </c>
      <c r="W5" s="226">
        <v>1.2454711245400579E-5</v>
      </c>
      <c r="X5" s="226">
        <v>1.4667101604773644E-5</v>
      </c>
      <c r="Y5" s="226">
        <v>1.1492889501871296E-4</v>
      </c>
      <c r="Z5" s="226">
        <v>9.4283895476959533E-6</v>
      </c>
      <c r="AA5" s="226">
        <v>2.4924781915315106E-5</v>
      </c>
      <c r="AB5" s="226">
        <v>1.112264852402273E-5</v>
      </c>
      <c r="AC5" s="226">
        <v>2.4008997397734629E-5</v>
      </c>
      <c r="AD5" s="226">
        <v>3.1365067327124929E-5</v>
      </c>
      <c r="AE5" s="226">
        <v>8.0119787951986156E-6</v>
      </c>
      <c r="AF5" s="226">
        <v>9.4673714904336054E-6</v>
      </c>
      <c r="AG5" s="226">
        <v>1.0370021756887699E-5</v>
      </c>
      <c r="AH5" s="226">
        <v>0</v>
      </c>
      <c r="AI5" s="226">
        <v>2.8635259089442798E-4</v>
      </c>
      <c r="AJ5" s="226">
        <v>8.1965967003051694E-5</v>
      </c>
      <c r="AK5" s="226">
        <v>3.3995303389924236E-5</v>
      </c>
      <c r="AL5" s="226">
        <v>3.7995875723273436E-5</v>
      </c>
      <c r="AM5" s="226">
        <v>5.3846833574854882E-4</v>
      </c>
      <c r="AN5" s="226">
        <v>2.1217506388393915E-4</v>
      </c>
      <c r="AO5" s="226">
        <v>3.9585277857731978E-4</v>
      </c>
      <c r="AP5" s="226">
        <v>1.2916041581439866E-3</v>
      </c>
      <c r="AQ5" s="226">
        <v>9.6717007309296386E-5</v>
      </c>
      <c r="AR5" s="226">
        <v>2.8797438323123995E-5</v>
      </c>
      <c r="AS5" s="226">
        <v>2.4580463782439185E-4</v>
      </c>
      <c r="AT5" s="226">
        <v>1.1671952677811299E-3</v>
      </c>
      <c r="AU5" s="226">
        <v>6.4893856131858905E-5</v>
      </c>
      <c r="AV5" s="226">
        <v>2.080621581405775E-5</v>
      </c>
      <c r="AW5" s="226">
        <v>7.2646567807225373E-5</v>
      </c>
      <c r="AX5" s="226">
        <v>1.4953304192403416E-4</v>
      </c>
      <c r="AY5" s="226">
        <v>3.1444764261259068E-5</v>
      </c>
      <c r="AZ5" s="226">
        <v>3.4636807565448099E-5</v>
      </c>
      <c r="BA5" s="226">
        <v>6.5662617231887301E-5</v>
      </c>
      <c r="BB5" s="226">
        <v>4.8277063533334151E-5</v>
      </c>
      <c r="BC5" s="226">
        <v>3.7241126995456087E-5</v>
      </c>
      <c r="BD5" s="226">
        <v>3.5923271259808662E-4</v>
      </c>
      <c r="BE5" s="226">
        <v>2.9403976891418103E-4</v>
      </c>
      <c r="BF5" s="226">
        <v>3.1992508402273472E-4</v>
      </c>
      <c r="BG5" s="226">
        <v>9.2890224689562139E-6</v>
      </c>
      <c r="BH5" s="226">
        <v>4.2342591454151441E-4</v>
      </c>
      <c r="BI5" s="226">
        <v>5.6193338944046059E-4</v>
      </c>
      <c r="BJ5" s="226">
        <v>2.7164737078692229E-4</v>
      </c>
      <c r="BK5" s="226">
        <v>2.3481506310367502E-4</v>
      </c>
      <c r="BL5" s="226">
        <v>5.8989469321083448E-5</v>
      </c>
      <c r="BM5" s="226">
        <v>1.8512656833969966E-4</v>
      </c>
      <c r="BN5" s="226">
        <v>2.2300700705752197E-4</v>
      </c>
      <c r="BO5" s="226">
        <v>4.3260537195017668E-4</v>
      </c>
      <c r="BP5" s="226">
        <v>3.2494809466452376E-4</v>
      </c>
      <c r="BQ5" s="226">
        <v>6.2941055147049924E-5</v>
      </c>
      <c r="BR5" s="226">
        <v>3.3399452010992518E-4</v>
      </c>
      <c r="BS5" s="226">
        <v>2.4415079150996698E-6</v>
      </c>
      <c r="BT5" s="226">
        <v>1.6941998594868805E-5</v>
      </c>
      <c r="BU5" s="226">
        <v>0</v>
      </c>
      <c r="BV5" s="226">
        <v>1.2969797875070537E-6</v>
      </c>
      <c r="BW5" s="226">
        <v>0</v>
      </c>
      <c r="BX5" s="226">
        <v>2.6815579912625742E-4</v>
      </c>
      <c r="BY5" s="226">
        <v>0</v>
      </c>
    </row>
    <row r="6" spans="1:77" x14ac:dyDescent="0.3">
      <c r="A6" s="105" t="s">
        <v>128</v>
      </c>
      <c r="B6" s="226">
        <v>1.7051099997772154E-5</v>
      </c>
      <c r="C6" s="226">
        <v>2.9172729806632195E-5</v>
      </c>
      <c r="D6" s="226">
        <v>1.1786502913659437E-6</v>
      </c>
      <c r="E6" s="226">
        <v>2.4066090607157139E-2</v>
      </c>
      <c r="F6" s="226">
        <v>3.2984052862352261E-7</v>
      </c>
      <c r="G6" s="226">
        <v>4.9620248317889706E-6</v>
      </c>
      <c r="H6" s="226">
        <v>2.042851311327817E-6</v>
      </c>
      <c r="I6" s="226">
        <v>1.2889991978499495E-5</v>
      </c>
      <c r="J6" s="226">
        <v>9.1755690097519011E-4</v>
      </c>
      <c r="K6" s="226">
        <v>9.1667599790223251E-6</v>
      </c>
      <c r="L6" s="226">
        <v>1.9562124276414477E-5</v>
      </c>
      <c r="M6" s="226">
        <v>3.3182568838498558E-7</v>
      </c>
      <c r="N6" s="226">
        <v>6.2227977824551292E-6</v>
      </c>
      <c r="O6" s="226">
        <v>6.2227977824551292E-6</v>
      </c>
      <c r="P6" s="226">
        <v>9.8255522574267893E-7</v>
      </c>
      <c r="Q6" s="226">
        <v>1.8626789307705854E-4</v>
      </c>
      <c r="R6" s="226">
        <v>2.009606812354443E-6</v>
      </c>
      <c r="S6" s="226">
        <v>9.8469845649650888E-7</v>
      </c>
      <c r="T6" s="226">
        <v>1.3540000099066451E-9</v>
      </c>
      <c r="U6" s="226">
        <v>9.1314644882758912E-7</v>
      </c>
      <c r="V6" s="226">
        <v>1.3776047168945582E-6</v>
      </c>
      <c r="W6" s="226">
        <v>1.416545963182286E-6</v>
      </c>
      <c r="X6" s="226">
        <v>1.1907584812905079E-6</v>
      </c>
      <c r="Y6" s="226">
        <v>2.0673676674396105E-5</v>
      </c>
      <c r="Z6" s="226">
        <v>7.7888065001470521E-7</v>
      </c>
      <c r="AA6" s="226">
        <v>1.4208006318471408E-6</v>
      </c>
      <c r="AB6" s="226">
        <v>1.3829830328382814E-6</v>
      </c>
      <c r="AC6" s="226">
        <v>3.6375634949776815E-6</v>
      </c>
      <c r="AD6" s="226">
        <v>2.1173864674087374E-6</v>
      </c>
      <c r="AE6" s="226">
        <v>8.0248371016143668E-7</v>
      </c>
      <c r="AF6" s="226">
        <v>1.1192577154599514E-6</v>
      </c>
      <c r="AG6" s="226">
        <v>1.1962865476025421E-6</v>
      </c>
      <c r="AH6" s="226">
        <v>0</v>
      </c>
      <c r="AI6" s="226">
        <v>5.6998520325020841E-5</v>
      </c>
      <c r="AJ6" s="226">
        <v>6.4481877318422989E-6</v>
      </c>
      <c r="AK6" s="226">
        <v>3.4725295304454711E-6</v>
      </c>
      <c r="AL6" s="226">
        <v>2.5636341494618807E-6</v>
      </c>
      <c r="AM6" s="226">
        <v>1.7876134931504751E-5</v>
      </c>
      <c r="AN6" s="226">
        <v>2.3327249575003017E-5</v>
      </c>
      <c r="AO6" s="226">
        <v>4.6502579881161457E-5</v>
      </c>
      <c r="AP6" s="226">
        <v>3.2046235870733709E-4</v>
      </c>
      <c r="AQ6" s="226">
        <v>1.0022642705860149E-5</v>
      </c>
      <c r="AR6" s="226">
        <v>1.6575898702248785E-6</v>
      </c>
      <c r="AS6" s="226">
        <v>1.8155211773357715E-5</v>
      </c>
      <c r="AT6" s="226">
        <v>5.2479607360142909E-5</v>
      </c>
      <c r="AU6" s="226">
        <v>6.0084946726504183E-6</v>
      </c>
      <c r="AV6" s="226">
        <v>2.2566326652028749E-6</v>
      </c>
      <c r="AW6" s="226">
        <v>9.080888327822991E-6</v>
      </c>
      <c r="AX6" s="226">
        <v>6.9348707761282071E-6</v>
      </c>
      <c r="AY6" s="226">
        <v>3.5299355351938542E-6</v>
      </c>
      <c r="AZ6" s="226">
        <v>1.7535334045959083E-6</v>
      </c>
      <c r="BA6" s="226">
        <v>3.4422200364716623E-6</v>
      </c>
      <c r="BB6" s="226">
        <v>4.1377738004852095E-6</v>
      </c>
      <c r="BC6" s="226">
        <v>2.0085585205685692E-6</v>
      </c>
      <c r="BD6" s="226">
        <v>1.8600703538859791E-5</v>
      </c>
      <c r="BE6" s="226">
        <v>4.856909697060583E-5</v>
      </c>
      <c r="BF6" s="226">
        <v>3.7897856163763766E-5</v>
      </c>
      <c r="BG6" s="226">
        <v>1.4053782396021611E-6</v>
      </c>
      <c r="BH6" s="226">
        <v>2.1257846890777111E-5</v>
      </c>
      <c r="BI6" s="226">
        <v>6.4255834081745688E-5</v>
      </c>
      <c r="BJ6" s="226">
        <v>1.9862887967112882E-5</v>
      </c>
      <c r="BK6" s="226">
        <v>6.4000114029936139E-5</v>
      </c>
      <c r="BL6" s="226">
        <v>8.5542231043683655E-6</v>
      </c>
      <c r="BM6" s="226">
        <v>2.1780111730583029E-5</v>
      </c>
      <c r="BN6" s="226">
        <v>2.4388814679206817E-5</v>
      </c>
      <c r="BO6" s="226">
        <v>3.9954147310534048E-5</v>
      </c>
      <c r="BP6" s="226">
        <v>3.2344914624105566E-5</v>
      </c>
      <c r="BQ6" s="226">
        <v>2.6353118158318026E-5</v>
      </c>
      <c r="BR6" s="226">
        <v>7.4861705220029292E-5</v>
      </c>
      <c r="BS6" s="226">
        <v>3.6459994423255229E-7</v>
      </c>
      <c r="BT6" s="226">
        <v>2.7806231197451478E-6</v>
      </c>
      <c r="BU6" s="226">
        <v>0</v>
      </c>
      <c r="BV6" s="226">
        <v>6.5317495482180769E-8</v>
      </c>
      <c r="BW6" s="226">
        <v>0</v>
      </c>
      <c r="BX6" s="226">
        <v>3.695202391625123E-5</v>
      </c>
      <c r="BY6" s="226">
        <v>0</v>
      </c>
    </row>
    <row r="7" spans="1:77" x14ac:dyDescent="0.3">
      <c r="A7" s="105" t="s">
        <v>74</v>
      </c>
      <c r="B7" s="226">
        <v>3.3815789645684279E-4</v>
      </c>
      <c r="C7" s="226">
        <v>5.8856453120359942E-4</v>
      </c>
      <c r="D7" s="226">
        <v>3.0692777490526642E-5</v>
      </c>
      <c r="E7" s="226">
        <v>4.534846357112241E-4</v>
      </c>
      <c r="F7" s="226">
        <v>4.2963933213092304E-2</v>
      </c>
      <c r="G7" s="226">
        <v>1.1628112596077078E-4</v>
      </c>
      <c r="H7" s="226">
        <v>6.6405251276744663E-5</v>
      </c>
      <c r="I7" s="226">
        <v>2.5193181231208294E-4</v>
      </c>
      <c r="J7" s="226">
        <v>1.7633230744159192E-2</v>
      </c>
      <c r="K7" s="226">
        <v>1.8319587843840021E-4</v>
      </c>
      <c r="L7" s="226">
        <v>5.9424922119330253E-4</v>
      </c>
      <c r="M7" s="226">
        <v>8.9941253199292155E-6</v>
      </c>
      <c r="N7" s="226">
        <v>1.58950186947658E-4</v>
      </c>
      <c r="O7" s="226">
        <v>1.58950186947658E-4</v>
      </c>
      <c r="P7" s="226">
        <v>2.5323819172269634E-5</v>
      </c>
      <c r="Q7" s="226">
        <v>3.5955339704984712E-3</v>
      </c>
      <c r="R7" s="226">
        <v>4.2420227382482503E-5</v>
      </c>
      <c r="S7" s="226">
        <v>3.3168848201543885E-5</v>
      </c>
      <c r="T7" s="226">
        <v>3.116433990072072E-8</v>
      </c>
      <c r="U7" s="226">
        <v>2.2260512148526049E-5</v>
      </c>
      <c r="V7" s="226">
        <v>3.6538947973033908E-5</v>
      </c>
      <c r="W7" s="226">
        <v>3.7159751452364494E-5</v>
      </c>
      <c r="X7" s="226">
        <v>3.3887781523735988E-5</v>
      </c>
      <c r="Y7" s="226">
        <v>4.9227042448702545E-4</v>
      </c>
      <c r="Z7" s="226">
        <v>2.1831145035706238E-5</v>
      </c>
      <c r="AA7" s="226">
        <v>4.9743797557582492E-5</v>
      </c>
      <c r="AB7" s="226">
        <v>2.9780634984443034E-5</v>
      </c>
      <c r="AC7" s="226">
        <v>7.4361587039491536E-5</v>
      </c>
      <c r="AD7" s="226">
        <v>6.7365881975176868E-5</v>
      </c>
      <c r="AE7" s="226">
        <v>1.9744317650261268E-5</v>
      </c>
      <c r="AF7" s="226">
        <v>3.0086424595332465E-5</v>
      </c>
      <c r="AG7" s="226">
        <v>3.1803918400160433E-5</v>
      </c>
      <c r="AH7" s="226">
        <v>0</v>
      </c>
      <c r="AI7" s="226">
        <v>1.034041467338577E-3</v>
      </c>
      <c r="AJ7" s="226">
        <v>2.2449999234493902E-4</v>
      </c>
      <c r="AK7" s="226">
        <v>2.1340552578282018E-4</v>
      </c>
      <c r="AL7" s="226">
        <v>6.0049398634539404E-4</v>
      </c>
      <c r="AM7" s="226">
        <v>4.3630370520818269E-3</v>
      </c>
      <c r="AN7" s="226">
        <v>7.0877502622122758E-4</v>
      </c>
      <c r="AO7" s="226">
        <v>1.2288468957965364E-3</v>
      </c>
      <c r="AP7" s="226">
        <v>7.2196769251044873E-3</v>
      </c>
      <c r="AQ7" s="226">
        <v>3.7385230522051996E-4</v>
      </c>
      <c r="AR7" s="226">
        <v>5.8144796025904912E-5</v>
      </c>
      <c r="AS7" s="226">
        <v>6.7269612846792746E-4</v>
      </c>
      <c r="AT7" s="226">
        <v>6.7938386653595504E-3</v>
      </c>
      <c r="AU7" s="226">
        <v>1.7019212053662354E-4</v>
      </c>
      <c r="AV7" s="226">
        <v>5.9267933700001891E-5</v>
      </c>
      <c r="AW7" s="226">
        <v>2.179663722556244E-4</v>
      </c>
      <c r="AX7" s="226">
        <v>2.6087778338135454E-4</v>
      </c>
      <c r="AY7" s="226">
        <v>7.9638973075558253E-5</v>
      </c>
      <c r="AZ7" s="226">
        <v>6.5697112811945879E-5</v>
      </c>
      <c r="BA7" s="226">
        <v>1.2207248943954264E-4</v>
      </c>
      <c r="BB7" s="226">
        <v>1.3391727293467616E-4</v>
      </c>
      <c r="BC7" s="226">
        <v>7.1477034947813869E-5</v>
      </c>
      <c r="BD7" s="226">
        <v>7.4642917765736403E-4</v>
      </c>
      <c r="BE7" s="226">
        <v>8.0068011668828448E-4</v>
      </c>
      <c r="BF7" s="226">
        <v>5.9774602337736083E-4</v>
      </c>
      <c r="BG7" s="226">
        <v>2.8840256788609418E-5</v>
      </c>
      <c r="BH7" s="226">
        <v>8.1402735236166983E-4</v>
      </c>
      <c r="BI7" s="226">
        <v>2.176947411857331E-3</v>
      </c>
      <c r="BJ7" s="226">
        <v>8.6984777356891941E-4</v>
      </c>
      <c r="BK7" s="226">
        <v>9.4181621442039208E-4</v>
      </c>
      <c r="BL7" s="226">
        <v>1.8293562021862324E-4</v>
      </c>
      <c r="BM7" s="226">
        <v>4.9755066025794535E-4</v>
      </c>
      <c r="BN7" s="226">
        <v>4.4157334245592138E-4</v>
      </c>
      <c r="BO7" s="226">
        <v>8.8545457251190565E-4</v>
      </c>
      <c r="BP7" s="226">
        <v>7.3975159011372999E-4</v>
      </c>
      <c r="BQ7" s="226">
        <v>2.2255037408177458E-4</v>
      </c>
      <c r="BR7" s="226">
        <v>1.20934954498003E-3</v>
      </c>
      <c r="BS7" s="226">
        <v>6.1893962673226803E-6</v>
      </c>
      <c r="BT7" s="226">
        <v>5.2940486002984938E-5</v>
      </c>
      <c r="BU7" s="226">
        <v>0</v>
      </c>
      <c r="BV7" s="226">
        <v>2.4946730915460397E-6</v>
      </c>
      <c r="BW7" s="226">
        <v>0</v>
      </c>
      <c r="BX7" s="226">
        <v>8.9890913981571275E-4</v>
      </c>
      <c r="BY7" s="226">
        <v>0</v>
      </c>
    </row>
    <row r="8" spans="1:77" x14ac:dyDescent="0.3">
      <c r="A8" s="105" t="s">
        <v>132</v>
      </c>
      <c r="B8" s="226">
        <v>4.5735833815326912E-5</v>
      </c>
      <c r="C8" s="226">
        <v>8.0274113524880547E-5</v>
      </c>
      <c r="D8" s="226">
        <v>7.9440098680835542E-6</v>
      </c>
      <c r="E8" s="226">
        <v>1.4022877915258913E-4</v>
      </c>
      <c r="F8" s="226">
        <v>2.5531870416491392E-6</v>
      </c>
      <c r="G8" s="226">
        <v>6.1360427856976298E-2</v>
      </c>
      <c r="H8" s="226">
        <v>2.1663181506012052E-5</v>
      </c>
      <c r="I8" s="226">
        <v>3.0093729593076765E-5</v>
      </c>
      <c r="J8" s="226">
        <v>1.963449872555343E-3</v>
      </c>
      <c r="K8" s="226">
        <v>3.2306093184521553E-5</v>
      </c>
      <c r="L8" s="226">
        <v>5.9451825181800085E-5</v>
      </c>
      <c r="M8" s="226">
        <v>3.1059344254144029E-6</v>
      </c>
      <c r="N8" s="226">
        <v>5.0148312154930182E-5</v>
      </c>
      <c r="O8" s="226">
        <v>5.0148312154930182E-5</v>
      </c>
      <c r="P8" s="226">
        <v>6.0785235511397849E-6</v>
      </c>
      <c r="Q8" s="226">
        <v>4.1904957462895803E-4</v>
      </c>
      <c r="R8" s="226">
        <v>1.9396457959003824E-5</v>
      </c>
      <c r="S8" s="226">
        <v>1.1269775951332122E-5</v>
      </c>
      <c r="T8" s="226">
        <v>1.7126037946161533E-8</v>
      </c>
      <c r="U8" s="226">
        <v>9.691887132123476E-6</v>
      </c>
      <c r="V8" s="226">
        <v>1.5018401519958103E-5</v>
      </c>
      <c r="W8" s="226">
        <v>1.5562528452731913E-5</v>
      </c>
      <c r="X8" s="226">
        <v>1.1981257475718239E-5</v>
      </c>
      <c r="Y8" s="226">
        <v>1.891037262806179E-4</v>
      </c>
      <c r="Z8" s="226">
        <v>8.6348925994677232E-6</v>
      </c>
      <c r="AA8" s="226">
        <v>1.4869869038028459E-5</v>
      </c>
      <c r="AB8" s="226">
        <v>1.3256288301413355E-5</v>
      </c>
      <c r="AC8" s="226">
        <v>2.6512211306446495E-5</v>
      </c>
      <c r="AD8" s="226">
        <v>2.2466569971676506E-5</v>
      </c>
      <c r="AE8" s="226">
        <v>8.0241750537292177E-6</v>
      </c>
      <c r="AF8" s="226">
        <v>1.245988227005833E-5</v>
      </c>
      <c r="AG8" s="226">
        <v>1.0356293709994064E-5</v>
      </c>
      <c r="AH8" s="226">
        <v>0</v>
      </c>
      <c r="AI8" s="226">
        <v>2.5775758359903895E-4</v>
      </c>
      <c r="AJ8" s="226">
        <v>2.2505630707652771E-4</v>
      </c>
      <c r="AK8" s="226">
        <v>1.5582773718950853E-4</v>
      </c>
      <c r="AL8" s="226">
        <v>3.1340596217445086E-5</v>
      </c>
      <c r="AM8" s="226">
        <v>4.6486482563556355E-3</v>
      </c>
      <c r="AN8" s="226">
        <v>4.5353098244660828E-4</v>
      </c>
      <c r="AO8" s="226">
        <v>3.6559822946676614E-4</v>
      </c>
      <c r="AP8" s="226">
        <v>2.815012008243167E-3</v>
      </c>
      <c r="AQ8" s="226">
        <v>2.0719873144356497E-4</v>
      </c>
      <c r="AR8" s="226">
        <v>1.788618430760544E-5</v>
      </c>
      <c r="AS8" s="226">
        <v>2.1785993827457537E-4</v>
      </c>
      <c r="AT8" s="226">
        <v>2.7420888008992017E-3</v>
      </c>
      <c r="AU8" s="226">
        <v>6.526144266406042E-5</v>
      </c>
      <c r="AV8" s="226">
        <v>1.9817165141383438E-5</v>
      </c>
      <c r="AW8" s="226">
        <v>5.047321954963674E-5</v>
      </c>
      <c r="AX8" s="226">
        <v>1.0751373866847133E-4</v>
      </c>
      <c r="AY8" s="226">
        <v>3.992503876966928E-5</v>
      </c>
      <c r="AZ8" s="226">
        <v>2.042974396425692E-5</v>
      </c>
      <c r="BA8" s="226">
        <v>4.4791753751216402E-5</v>
      </c>
      <c r="BB8" s="226">
        <v>4.3033404451987451E-5</v>
      </c>
      <c r="BC8" s="226">
        <v>2.2839189277298925E-5</v>
      </c>
      <c r="BD8" s="226">
        <v>2.2211315794048165E-4</v>
      </c>
      <c r="BE8" s="226">
        <v>5.3884647478176246E-4</v>
      </c>
      <c r="BF8" s="226">
        <v>7.1211001883039412E-4</v>
      </c>
      <c r="BG8" s="226">
        <v>1.0138924046750457E-5</v>
      </c>
      <c r="BH8" s="226">
        <v>2.2528499676017767E-4</v>
      </c>
      <c r="BI8" s="226">
        <v>7.5116134927047037E-4</v>
      </c>
      <c r="BJ8" s="226">
        <v>4.9714661625757574E-4</v>
      </c>
      <c r="BK8" s="226">
        <v>5.5082231407723673E-4</v>
      </c>
      <c r="BL8" s="226">
        <v>9.3389663460574141E-5</v>
      </c>
      <c r="BM8" s="226">
        <v>3.9320528214949494E-4</v>
      </c>
      <c r="BN8" s="226">
        <v>1.574279768609154E-4</v>
      </c>
      <c r="BO8" s="226">
        <v>1.2135382183718793E-3</v>
      </c>
      <c r="BP8" s="226">
        <v>8.0749944590967782E-4</v>
      </c>
      <c r="BQ8" s="226">
        <v>8.2405579320123321E-5</v>
      </c>
      <c r="BR8" s="226">
        <v>8.3148919258897106E-4</v>
      </c>
      <c r="BS8" s="226">
        <v>5.0716960689597432E-6</v>
      </c>
      <c r="BT8" s="226">
        <v>3.1768236008197019E-5</v>
      </c>
      <c r="BU8" s="226">
        <v>0</v>
      </c>
      <c r="BV8" s="226">
        <v>6.9323239758562321E-7</v>
      </c>
      <c r="BW8" s="226">
        <v>0</v>
      </c>
      <c r="BX8" s="226">
        <v>5.0144239976070723E-4</v>
      </c>
      <c r="BY8" s="226">
        <v>0</v>
      </c>
    </row>
    <row r="9" spans="1:77" x14ac:dyDescent="0.3">
      <c r="A9" s="105" t="s">
        <v>98</v>
      </c>
      <c r="B9" s="226">
        <v>1.8827243790953721E-5</v>
      </c>
      <c r="C9" s="226">
        <v>3.3201755324244458E-5</v>
      </c>
      <c r="D9" s="226">
        <v>2.1307932311243454E-6</v>
      </c>
      <c r="E9" s="226">
        <v>1.9665655221729679E-5</v>
      </c>
      <c r="F9" s="226">
        <v>6.0030557414591508E-7</v>
      </c>
      <c r="G9" s="226">
        <v>7.3545846207339807E-6</v>
      </c>
      <c r="H9" s="226">
        <v>3.1234656189059629E-2</v>
      </c>
      <c r="I9" s="226">
        <v>1.374700980851962E-5</v>
      </c>
      <c r="J9" s="226">
        <v>9.4481980262133979E-4</v>
      </c>
      <c r="K9" s="226">
        <v>1.0446432546324858E-5</v>
      </c>
      <c r="L9" s="226">
        <v>2.1515732406004788E-5</v>
      </c>
      <c r="M9" s="226">
        <v>6.0343142222089007E-7</v>
      </c>
      <c r="N9" s="226">
        <v>8.2817908779901636E-6</v>
      </c>
      <c r="O9" s="226">
        <v>8.2817908779901636E-6</v>
      </c>
      <c r="P9" s="226">
        <v>1.5058696530903335E-6</v>
      </c>
      <c r="Q9" s="226">
        <v>1.9209629248721069E-4</v>
      </c>
      <c r="R9" s="226">
        <v>3.0721731019689114E-6</v>
      </c>
      <c r="S9" s="226">
        <v>2.1801263528255746E-6</v>
      </c>
      <c r="T9" s="226">
        <v>2.7113802190906666E-9</v>
      </c>
      <c r="U9" s="226">
        <v>1.2492025391799204E-6</v>
      </c>
      <c r="V9" s="226">
        <v>2.3346707283152085E-6</v>
      </c>
      <c r="W9" s="226">
        <v>2.5574649369312843E-6</v>
      </c>
      <c r="X9" s="226">
        <v>2.5422161201625503E-6</v>
      </c>
      <c r="Y9" s="226">
        <v>1.7119274818022475E-5</v>
      </c>
      <c r="Z9" s="226">
        <v>1.663823652732049E-6</v>
      </c>
      <c r="AA9" s="226">
        <v>3.9206928710265575E-6</v>
      </c>
      <c r="AB9" s="226">
        <v>2.1703385127848592E-6</v>
      </c>
      <c r="AC9" s="226">
        <v>4.9395514871848539E-6</v>
      </c>
      <c r="AD9" s="226">
        <v>4.859047654227944E-6</v>
      </c>
      <c r="AE9" s="226">
        <v>1.4777660112658937E-6</v>
      </c>
      <c r="AF9" s="226">
        <v>1.9928012680500501E-6</v>
      </c>
      <c r="AG9" s="226">
        <v>1.6242674759193439E-6</v>
      </c>
      <c r="AH9" s="226">
        <v>0</v>
      </c>
      <c r="AI9" s="226">
        <v>3.7551913087218492E-5</v>
      </c>
      <c r="AJ9" s="226">
        <v>1.1641008129437018E-5</v>
      </c>
      <c r="AK9" s="226">
        <v>4.530167502828269E-6</v>
      </c>
      <c r="AL9" s="226">
        <v>4.3774046093797053E-6</v>
      </c>
      <c r="AM9" s="226">
        <v>2.628823465830662E-5</v>
      </c>
      <c r="AN9" s="226">
        <v>3.8249362299556647E-5</v>
      </c>
      <c r="AO9" s="226">
        <v>6.0753738163690308E-5</v>
      </c>
      <c r="AP9" s="226">
        <v>1.6475893316478517E-4</v>
      </c>
      <c r="AQ9" s="226">
        <v>1.4414888022060023E-5</v>
      </c>
      <c r="AR9" s="226">
        <v>4.2036891739081215E-6</v>
      </c>
      <c r="AS9" s="226">
        <v>3.6525978077391058E-5</v>
      </c>
      <c r="AT9" s="226">
        <v>5.9028903327680762E-5</v>
      </c>
      <c r="AU9" s="226">
        <v>1.140653703708393E-5</v>
      </c>
      <c r="AV9" s="226">
        <v>3.7240234784577303E-6</v>
      </c>
      <c r="AW9" s="226">
        <v>1.1962174589701605E-5</v>
      </c>
      <c r="AX9" s="226">
        <v>1.15913367866773E-5</v>
      </c>
      <c r="AY9" s="226">
        <v>5.7716486127000326E-6</v>
      </c>
      <c r="AZ9" s="226">
        <v>4.7043470417024875E-6</v>
      </c>
      <c r="BA9" s="226">
        <v>6.2564565454669603E-6</v>
      </c>
      <c r="BB9" s="226">
        <v>7.8248472342959983E-6</v>
      </c>
      <c r="BC9" s="226">
        <v>5.3312066507343912E-6</v>
      </c>
      <c r="BD9" s="226">
        <v>5.4238150448720686E-5</v>
      </c>
      <c r="BE9" s="226">
        <v>8.6971627288761575E-5</v>
      </c>
      <c r="BF9" s="226">
        <v>1.0297454293022691E-4</v>
      </c>
      <c r="BG9" s="226">
        <v>1.8329140665850173E-6</v>
      </c>
      <c r="BH9" s="226">
        <v>6.4886121267434735E-5</v>
      </c>
      <c r="BI9" s="226">
        <v>1.1343665105760689E-4</v>
      </c>
      <c r="BJ9" s="226">
        <v>4.8451561963811674E-5</v>
      </c>
      <c r="BK9" s="226">
        <v>6.373678133654798E-5</v>
      </c>
      <c r="BL9" s="226">
        <v>1.2817657610116265E-5</v>
      </c>
      <c r="BM9" s="226">
        <v>3.4786554246570421E-5</v>
      </c>
      <c r="BN9" s="226">
        <v>3.2988391950944015E-5</v>
      </c>
      <c r="BO9" s="226">
        <v>7.3522570516423971E-5</v>
      </c>
      <c r="BP9" s="226">
        <v>5.8744998451018477E-5</v>
      </c>
      <c r="BQ9" s="226">
        <v>1.6006994672496829E-5</v>
      </c>
      <c r="BR9" s="226">
        <v>8.7453378779855007E-5</v>
      </c>
      <c r="BS9" s="226">
        <v>6.7640846443463145E-7</v>
      </c>
      <c r="BT9" s="226">
        <v>3.886807368960406E-6</v>
      </c>
      <c r="BU9" s="226">
        <v>0</v>
      </c>
      <c r="BV9" s="226">
        <v>1.9900422906947807E-7</v>
      </c>
      <c r="BW9" s="226">
        <v>0</v>
      </c>
      <c r="BX9" s="226">
        <v>8.2920583143832415E-5</v>
      </c>
      <c r="BY9" s="226">
        <v>0</v>
      </c>
    </row>
    <row r="10" spans="1:77" x14ac:dyDescent="0.3">
      <c r="A10" s="105" t="s">
        <v>116</v>
      </c>
      <c r="B10" s="226">
        <v>1.4629109601916262E-4</v>
      </c>
      <c r="C10" s="226">
        <v>2.5625248062770441E-4</v>
      </c>
      <c r="D10" s="226">
        <v>1.5730848379422811E-5</v>
      </c>
      <c r="E10" s="226">
        <v>1.7061662573541453E-4</v>
      </c>
      <c r="F10" s="226">
        <v>7.8888483157266228E-6</v>
      </c>
      <c r="G10" s="226">
        <v>5.4963774151990467E-5</v>
      </c>
      <c r="H10" s="226">
        <v>3.4875217711033148E-5</v>
      </c>
      <c r="I10" s="226">
        <v>0.10560934003641184</v>
      </c>
      <c r="J10" s="226">
        <v>7.3889045457090127E-3</v>
      </c>
      <c r="K10" s="226">
        <v>8.1076780514558903E-5</v>
      </c>
      <c r="L10" s="226">
        <v>1.6664176022357943E-4</v>
      </c>
      <c r="M10" s="226">
        <v>4.4299278565107109E-6</v>
      </c>
      <c r="N10" s="226">
        <v>5.4350388592848593E-5</v>
      </c>
      <c r="O10" s="226">
        <v>5.4350388592848593E-5</v>
      </c>
      <c r="P10" s="226">
        <v>1.1042681181266699E-5</v>
      </c>
      <c r="Q10" s="226">
        <v>1.5033406650731599E-3</v>
      </c>
      <c r="R10" s="226">
        <v>2.3791566121728299E-5</v>
      </c>
      <c r="S10" s="226">
        <v>1.5913543238031556E-5</v>
      </c>
      <c r="T10" s="226">
        <v>2.4915892299611202E-8</v>
      </c>
      <c r="U10" s="226">
        <v>9.9112307664822278E-6</v>
      </c>
      <c r="V10" s="226">
        <v>1.6870561112785636E-5</v>
      </c>
      <c r="W10" s="226">
        <v>1.9183428969170934E-5</v>
      </c>
      <c r="X10" s="226">
        <v>1.8541092793303261E-5</v>
      </c>
      <c r="Y10" s="226">
        <v>1.6528500557695319E-4</v>
      </c>
      <c r="Z10" s="226">
        <v>1.2790914549565132E-5</v>
      </c>
      <c r="AA10" s="226">
        <v>2.7764672170978566E-5</v>
      </c>
      <c r="AB10" s="226">
        <v>1.5826344611012643E-5</v>
      </c>
      <c r="AC10" s="226">
        <v>3.8505443418027466E-5</v>
      </c>
      <c r="AD10" s="226">
        <v>3.5522171209066865E-5</v>
      </c>
      <c r="AE10" s="226">
        <v>1.0870541447648618E-5</v>
      </c>
      <c r="AF10" s="226">
        <v>1.4847537258043637E-5</v>
      </c>
      <c r="AG10" s="226">
        <v>1.1660839065306005E-5</v>
      </c>
      <c r="AH10" s="226">
        <v>0</v>
      </c>
      <c r="AI10" s="226">
        <v>3.6808481871662381E-4</v>
      </c>
      <c r="AJ10" s="226">
        <v>9.9930375575046866E-5</v>
      </c>
      <c r="AK10" s="226">
        <v>9.7231699515480227E-5</v>
      </c>
      <c r="AL10" s="226">
        <v>3.2416788620422474E-5</v>
      </c>
      <c r="AM10" s="226">
        <v>3.0950174977435513E-4</v>
      </c>
      <c r="AN10" s="226">
        <v>3.0547459543925348E-4</v>
      </c>
      <c r="AO10" s="226">
        <v>3.9794382044274108E-4</v>
      </c>
      <c r="AP10" s="226">
        <v>2.0095789878694205E-3</v>
      </c>
      <c r="AQ10" s="226">
        <v>1.1404056223408924E-4</v>
      </c>
      <c r="AR10" s="226">
        <v>3.0562582645997465E-5</v>
      </c>
      <c r="AS10" s="226">
        <v>2.2985837844515956E-4</v>
      </c>
      <c r="AT10" s="226">
        <v>5.8801719503845883E-4</v>
      </c>
      <c r="AU10" s="226">
        <v>8.2862357344474792E-5</v>
      </c>
      <c r="AV10" s="226">
        <v>2.5389001567112299E-5</v>
      </c>
      <c r="AW10" s="226">
        <v>8.8865412071316573E-5</v>
      </c>
      <c r="AX10" s="226">
        <v>8.8148869479521473E-5</v>
      </c>
      <c r="AY10" s="226">
        <v>4.4197856176264872E-5</v>
      </c>
      <c r="AZ10" s="226">
        <v>3.359367283865285E-5</v>
      </c>
      <c r="BA10" s="226">
        <v>4.6543513677852605E-5</v>
      </c>
      <c r="BB10" s="226">
        <v>5.2642680093591877E-5</v>
      </c>
      <c r="BC10" s="226">
        <v>3.8066468796290949E-5</v>
      </c>
      <c r="BD10" s="226">
        <v>3.8620746778009169E-4</v>
      </c>
      <c r="BE10" s="226">
        <v>6.0414187790517855E-4</v>
      </c>
      <c r="BF10" s="226">
        <v>1.0280112148765019E-3</v>
      </c>
      <c r="BG10" s="226">
        <v>1.2588465230379828E-5</v>
      </c>
      <c r="BH10" s="226">
        <v>4.5701335094004258E-4</v>
      </c>
      <c r="BI10" s="226">
        <v>7.1836757194702222E-4</v>
      </c>
      <c r="BJ10" s="226">
        <v>4.6419000032004809E-4</v>
      </c>
      <c r="BK10" s="226">
        <v>4.6731831569200242E-4</v>
      </c>
      <c r="BL10" s="226">
        <v>9.8788123671579478E-5</v>
      </c>
      <c r="BM10" s="226">
        <v>3.0629394545057126E-4</v>
      </c>
      <c r="BN10" s="226">
        <v>2.6606303432155529E-4</v>
      </c>
      <c r="BO10" s="226">
        <v>5.4494801181384142E-4</v>
      </c>
      <c r="BP10" s="226">
        <v>5.2642932138317249E-4</v>
      </c>
      <c r="BQ10" s="226">
        <v>8.8043911546301993E-5</v>
      </c>
      <c r="BR10" s="226">
        <v>6.9841074405676542E-4</v>
      </c>
      <c r="BS10" s="226">
        <v>6.146949076579917E-6</v>
      </c>
      <c r="BT10" s="226">
        <v>3.0820049715821039E-5</v>
      </c>
      <c r="BU10" s="226">
        <v>0</v>
      </c>
      <c r="BV10" s="226">
        <v>1.4028114251640798E-6</v>
      </c>
      <c r="BW10" s="226">
        <v>0</v>
      </c>
      <c r="BX10" s="226">
        <v>7.917485075085598E-4</v>
      </c>
      <c r="BY10" s="226">
        <v>0</v>
      </c>
    </row>
    <row r="11" spans="1:77" x14ac:dyDescent="0.3">
      <c r="A11" s="105" t="s">
        <v>640</v>
      </c>
      <c r="B11" s="226">
        <v>7.5534645519203007E-4</v>
      </c>
      <c r="C11" s="226">
        <v>1.3110998820761088E-3</v>
      </c>
      <c r="D11" s="226">
        <v>2.7496987814263678E-5</v>
      </c>
      <c r="E11" s="226">
        <v>3.3295064435868066E-4</v>
      </c>
      <c r="F11" s="226">
        <v>1.7863171484168667E-6</v>
      </c>
      <c r="G11" s="226">
        <v>1.4768888211082418E-4</v>
      </c>
      <c r="H11" s="226">
        <v>9.0035566971895147E-6</v>
      </c>
      <c r="I11" s="226">
        <v>6.1188028371332223E-4</v>
      </c>
      <c r="J11" s="226">
        <v>4.4506378425323491E-2</v>
      </c>
      <c r="K11" s="226">
        <v>1.4060640025807745E-5</v>
      </c>
      <c r="L11" s="226">
        <v>3.3137525036305608E-5</v>
      </c>
      <c r="M11" s="226">
        <v>1.1994985035553534E-6</v>
      </c>
      <c r="N11" s="226">
        <v>3.1306508833153632E-5</v>
      </c>
      <c r="O11" s="226">
        <v>3.1306508833153632E-5</v>
      </c>
      <c r="P11" s="226">
        <v>1.7703243546501817E-5</v>
      </c>
      <c r="Q11" s="226">
        <v>2.4507271607023857E-4</v>
      </c>
      <c r="R11" s="226">
        <v>5.0566157443198019E-6</v>
      </c>
      <c r="S11" s="226">
        <v>4.966962257116339E-6</v>
      </c>
      <c r="T11" s="226">
        <v>3.2473902251907859E-9</v>
      </c>
      <c r="U11" s="226">
        <v>2.7950483474424414E-6</v>
      </c>
      <c r="V11" s="226">
        <v>3.5148981927634806E-6</v>
      </c>
      <c r="W11" s="226">
        <v>3.9078420524894611E-6</v>
      </c>
      <c r="X11" s="226">
        <v>4.3502848928337222E-6</v>
      </c>
      <c r="Y11" s="226">
        <v>8.6842092895204881E-5</v>
      </c>
      <c r="Z11" s="226">
        <v>2.8471393077750586E-6</v>
      </c>
      <c r="AA11" s="226">
        <v>6.8798467276941591E-6</v>
      </c>
      <c r="AB11" s="226">
        <v>3.7635984594041231E-6</v>
      </c>
      <c r="AC11" s="226">
        <v>8.1525454435676375E-6</v>
      </c>
      <c r="AD11" s="226">
        <v>9.5700789698375287E-6</v>
      </c>
      <c r="AE11" s="226">
        <v>2.5407440174239353E-6</v>
      </c>
      <c r="AF11" s="226">
        <v>2.9365751092789324E-6</v>
      </c>
      <c r="AG11" s="226">
        <v>6.0423585854448396E-6</v>
      </c>
      <c r="AH11" s="226">
        <v>0</v>
      </c>
      <c r="AI11" s="226">
        <v>9.5006095689989208E-5</v>
      </c>
      <c r="AJ11" s="226">
        <v>3.0443585361746172E-5</v>
      </c>
      <c r="AK11" s="226">
        <v>1.467480418703138E-5</v>
      </c>
      <c r="AL11" s="226">
        <v>1.8631515265743001E-5</v>
      </c>
      <c r="AM11" s="226">
        <v>7.6968367749537256E-5</v>
      </c>
      <c r="AN11" s="226">
        <v>7.2083470366028849E-5</v>
      </c>
      <c r="AO11" s="226">
        <v>2.5399191589613656E-4</v>
      </c>
      <c r="AP11" s="226">
        <v>1.3815041834813729E-3</v>
      </c>
      <c r="AQ11" s="226">
        <v>3.7634014463852424E-5</v>
      </c>
      <c r="AR11" s="226">
        <v>8.142834755220975E-6</v>
      </c>
      <c r="AS11" s="226">
        <v>5.3268076504772758E-5</v>
      </c>
      <c r="AT11" s="226">
        <v>2.9412931511541175E-4</v>
      </c>
      <c r="AU11" s="226">
        <v>2.1089574459476628E-5</v>
      </c>
      <c r="AV11" s="226">
        <v>6.6281049335038788E-6</v>
      </c>
      <c r="AW11" s="226">
        <v>1.8010498894008382E-4</v>
      </c>
      <c r="AX11" s="226">
        <v>4.6445824814124498E-5</v>
      </c>
      <c r="AY11" s="226">
        <v>1.1131713803362977E-5</v>
      </c>
      <c r="AZ11" s="226">
        <v>9.7323187134109969E-6</v>
      </c>
      <c r="BA11" s="226">
        <v>2.0296397091360431E-5</v>
      </c>
      <c r="BB11" s="226">
        <v>1.7362319607663666E-5</v>
      </c>
      <c r="BC11" s="226">
        <v>1.0212926691046793E-5</v>
      </c>
      <c r="BD11" s="226">
        <v>9.7517012107499527E-5</v>
      </c>
      <c r="BE11" s="226">
        <v>1.1125725245965841E-4</v>
      </c>
      <c r="BF11" s="226">
        <v>1.1662896444456903E-4</v>
      </c>
      <c r="BG11" s="226">
        <v>3.3983219204375281E-6</v>
      </c>
      <c r="BH11" s="226">
        <v>1.1406795626551995E-4</v>
      </c>
      <c r="BI11" s="226">
        <v>1.5133846050826791E-4</v>
      </c>
      <c r="BJ11" s="226">
        <v>8.0517180905970246E-5</v>
      </c>
      <c r="BK11" s="226">
        <v>1.0834219935598302E-4</v>
      </c>
      <c r="BL11" s="226">
        <v>2.2093205390479926E-5</v>
      </c>
      <c r="BM11" s="226">
        <v>6.5630863735269309E-5</v>
      </c>
      <c r="BN11" s="226">
        <v>5.4670485633855039E-5</v>
      </c>
      <c r="BO11" s="226">
        <v>6.8833876940694469E-5</v>
      </c>
      <c r="BP11" s="226">
        <v>7.1968918599687662E-5</v>
      </c>
      <c r="BQ11" s="226">
        <v>1.2646242056360125E-5</v>
      </c>
      <c r="BR11" s="226">
        <v>1.8128181105990813E-4</v>
      </c>
      <c r="BS11" s="226">
        <v>8.3427963218565408E-7</v>
      </c>
      <c r="BT11" s="226">
        <v>7.2162428366688981E-6</v>
      </c>
      <c r="BU11" s="226">
        <v>0</v>
      </c>
      <c r="BV11" s="226">
        <v>3.4954558497961068E-7</v>
      </c>
      <c r="BW11" s="226">
        <v>0</v>
      </c>
      <c r="BX11" s="226">
        <v>8.9357837772052583E-5</v>
      </c>
      <c r="BY11" s="226">
        <v>0</v>
      </c>
    </row>
    <row r="12" spans="1:77" x14ac:dyDescent="0.3">
      <c r="A12" s="105" t="s">
        <v>164</v>
      </c>
      <c r="B12" s="226">
        <v>3.5731646429834854E-2</v>
      </c>
      <c r="C12" s="226">
        <v>1.7403714264641386E-2</v>
      </c>
      <c r="D12" s="226">
        <v>1.4038457472087265E-3</v>
      </c>
      <c r="E12" s="226">
        <v>1.7013875245275162E-3</v>
      </c>
      <c r="F12" s="226">
        <v>9.8637032678052525E-4</v>
      </c>
      <c r="G12" s="226">
        <v>5.5738333332152265E-2</v>
      </c>
      <c r="H12" s="226">
        <v>9.3524065576358947E-3</v>
      </c>
      <c r="I12" s="226">
        <v>3.7865558561407328E-4</v>
      </c>
      <c r="J12" s="226">
        <v>2.0131844214171194E-2</v>
      </c>
      <c r="K12" s="226">
        <v>0.51474936851246056</v>
      </c>
      <c r="L12" s="226">
        <v>9.6219807377820202E-4</v>
      </c>
      <c r="M12" s="226">
        <v>8.3568142028360936E-4</v>
      </c>
      <c r="N12" s="226">
        <v>7.0874337575976246E-4</v>
      </c>
      <c r="O12" s="226">
        <v>7.0874337575976246E-4</v>
      </c>
      <c r="P12" s="226">
        <v>2.3933003809808884E-4</v>
      </c>
      <c r="Q12" s="226">
        <v>4.3151718208545835E-3</v>
      </c>
      <c r="R12" s="226">
        <v>1.1764424848436114E-2</v>
      </c>
      <c r="S12" s="226">
        <v>5.2960334471153885E-3</v>
      </c>
      <c r="T12" s="226">
        <v>1.9072055774821865E-7</v>
      </c>
      <c r="U12" s="226">
        <v>9.5764008492857464E-3</v>
      </c>
      <c r="V12" s="226">
        <v>2.0533624796467912E-4</v>
      </c>
      <c r="W12" s="226">
        <v>4.6140977265341155E-4</v>
      </c>
      <c r="X12" s="226">
        <v>5.048301713005859E-3</v>
      </c>
      <c r="Y12" s="226">
        <v>1.9009768876731765E-3</v>
      </c>
      <c r="Z12" s="226">
        <v>1.7593711389199797E-4</v>
      </c>
      <c r="AA12" s="226">
        <v>4.6959054159036715E-4</v>
      </c>
      <c r="AB12" s="226">
        <v>2.2779883278082962E-4</v>
      </c>
      <c r="AC12" s="226">
        <v>0.10311420466851916</v>
      </c>
      <c r="AD12" s="226">
        <v>9.0498181575041873E-4</v>
      </c>
      <c r="AE12" s="226">
        <v>1.664835779167088E-4</v>
      </c>
      <c r="AF12" s="226">
        <v>1.6636371605160694E-4</v>
      </c>
      <c r="AG12" s="226">
        <v>1.4986058516429382E-4</v>
      </c>
      <c r="AH12" s="226">
        <v>0</v>
      </c>
      <c r="AI12" s="226">
        <v>5.6945851601013092E-3</v>
      </c>
      <c r="AJ12" s="226">
        <v>1.5220883669424016E-3</v>
      </c>
      <c r="AK12" s="226">
        <v>1.002627108871175E-3</v>
      </c>
      <c r="AL12" s="226">
        <v>8.73593414794605E-4</v>
      </c>
      <c r="AM12" s="226">
        <v>9.2004896202659524E-3</v>
      </c>
      <c r="AN12" s="226">
        <v>5.2367279624100024E-3</v>
      </c>
      <c r="AO12" s="226">
        <v>5.1090606930785489E-3</v>
      </c>
      <c r="AP12" s="226">
        <v>7.1339596523319546E-3</v>
      </c>
      <c r="AQ12" s="226">
        <v>2.382203737112364E-3</v>
      </c>
      <c r="AR12" s="226">
        <v>9.6171847242787316E-3</v>
      </c>
      <c r="AS12" s="226">
        <v>3.1213644003085139E-3</v>
      </c>
      <c r="AT12" s="226">
        <v>1.0135781268176032E-2</v>
      </c>
      <c r="AU12" s="226">
        <v>1.2487368063748882E-3</v>
      </c>
      <c r="AV12" s="226">
        <v>3.2780623421999337E-4</v>
      </c>
      <c r="AW12" s="226">
        <v>2.0484563239755193E-3</v>
      </c>
      <c r="AX12" s="226">
        <v>1.5131594340686337E-3</v>
      </c>
      <c r="AY12" s="226">
        <v>7.1114309348670711E-4</v>
      </c>
      <c r="AZ12" s="226">
        <v>5.8034331961397091E-4</v>
      </c>
      <c r="BA12" s="226">
        <v>1.2845781643747471E-3</v>
      </c>
      <c r="BB12" s="226">
        <v>7.3948908276857993E-4</v>
      </c>
      <c r="BC12" s="226">
        <v>6.4906490871421041E-4</v>
      </c>
      <c r="BD12" s="226">
        <v>6.6387682652544588E-3</v>
      </c>
      <c r="BE12" s="226">
        <v>9.7727640394903656E-3</v>
      </c>
      <c r="BF12" s="226">
        <v>3.1019486594269889E-3</v>
      </c>
      <c r="BG12" s="226">
        <v>1.4151706484123331E-4</v>
      </c>
      <c r="BH12" s="226">
        <v>7.8959962018698895E-3</v>
      </c>
      <c r="BI12" s="226">
        <v>8.0038974226859499E-3</v>
      </c>
      <c r="BJ12" s="226">
        <v>5.2361533774650327E-3</v>
      </c>
      <c r="BK12" s="226">
        <v>4.93441856263403E-3</v>
      </c>
      <c r="BL12" s="226">
        <v>1.3762972199429858E-3</v>
      </c>
      <c r="BM12" s="226">
        <v>3.4057089504599593E-3</v>
      </c>
      <c r="BN12" s="226">
        <v>4.799613148250708E-3</v>
      </c>
      <c r="BO12" s="226">
        <v>6.4663066795440744E-3</v>
      </c>
      <c r="BP12" s="226">
        <v>5.4772408747189374E-3</v>
      </c>
      <c r="BQ12" s="226">
        <v>8.0508390328699019E-4</v>
      </c>
      <c r="BR12" s="226">
        <v>1.1704237203962733E-2</v>
      </c>
      <c r="BS12" s="226">
        <v>3.5897401939864156E-5</v>
      </c>
      <c r="BT12" s="226">
        <v>4.6856492449971808E-4</v>
      </c>
      <c r="BU12" s="226">
        <v>0</v>
      </c>
      <c r="BV12" s="226">
        <v>2.4177830944705183E-5</v>
      </c>
      <c r="BW12" s="226">
        <v>0</v>
      </c>
      <c r="BX12" s="226">
        <v>5.2034087262988141E-3</v>
      </c>
      <c r="BY12" s="226">
        <v>0</v>
      </c>
    </row>
    <row r="13" spans="1:77" x14ac:dyDescent="0.3">
      <c r="A13" s="105" t="s">
        <v>184</v>
      </c>
      <c r="B13" s="226">
        <v>1.333784121475609E-5</v>
      </c>
      <c r="C13" s="226">
        <v>2.4063427938352096E-5</v>
      </c>
      <c r="D13" s="226">
        <v>2.4167723857408438E-6</v>
      </c>
      <c r="E13" s="226">
        <v>2.3521089243805675E-5</v>
      </c>
      <c r="F13" s="226">
        <v>9.997866852057727E-7</v>
      </c>
      <c r="G13" s="226">
        <v>2.6566672305022488E-5</v>
      </c>
      <c r="H13" s="226">
        <v>4.7525201997490515E-6</v>
      </c>
      <c r="I13" s="226">
        <v>8.9722493096289375E-6</v>
      </c>
      <c r="J13" s="226">
        <v>5.9683815810996439E-4</v>
      </c>
      <c r="K13" s="226">
        <v>1.5668886716915385E-5</v>
      </c>
      <c r="L13" s="226">
        <v>4.2746023493784813E-2</v>
      </c>
      <c r="M13" s="226">
        <v>9.4480162479374484E-7</v>
      </c>
      <c r="N13" s="226">
        <v>1.2908512097080841E-5</v>
      </c>
      <c r="O13" s="226">
        <v>1.2908512097080841E-5</v>
      </c>
      <c r="P13" s="226">
        <v>4.0704661989303385E-6</v>
      </c>
      <c r="Q13" s="226">
        <v>1.2384183254813118E-4</v>
      </c>
      <c r="R13" s="226">
        <v>1.0811930198523765E-5</v>
      </c>
      <c r="S13" s="226">
        <v>1.8409691927891836E-6</v>
      </c>
      <c r="T13" s="226">
        <v>5.7520576774780401E-9</v>
      </c>
      <c r="U13" s="226">
        <v>2.6775992665683982E-6</v>
      </c>
      <c r="V13" s="226">
        <v>6.1965550152794718E-6</v>
      </c>
      <c r="W13" s="226">
        <v>7.0173461828290036E-6</v>
      </c>
      <c r="X13" s="226">
        <v>5.383996245873193E-6</v>
      </c>
      <c r="Y13" s="226">
        <v>2.8796230511851465E-5</v>
      </c>
      <c r="Z13" s="226">
        <v>2.3389458834037102E-6</v>
      </c>
      <c r="AA13" s="226">
        <v>4.1120238390143195E-6</v>
      </c>
      <c r="AB13" s="226">
        <v>6.0421040636199334E-6</v>
      </c>
      <c r="AC13" s="226">
        <v>5.5557238567339839E-6</v>
      </c>
      <c r="AD13" s="226">
        <v>6.6458139158595137E-6</v>
      </c>
      <c r="AE13" s="226">
        <v>3.3236065336603212E-6</v>
      </c>
      <c r="AF13" s="226">
        <v>4.2239662162852536E-6</v>
      </c>
      <c r="AG13" s="226">
        <v>2.4837034208186012E-6</v>
      </c>
      <c r="AH13" s="226">
        <v>0</v>
      </c>
      <c r="AI13" s="226">
        <v>2.0406063675105913E-5</v>
      </c>
      <c r="AJ13" s="226">
        <v>1.2579616105360136E-5</v>
      </c>
      <c r="AK13" s="226">
        <v>7.24768325178438E-6</v>
      </c>
      <c r="AL13" s="226">
        <v>3.609252771967912E-6</v>
      </c>
      <c r="AM13" s="226">
        <v>2.1281151346763628E-5</v>
      </c>
      <c r="AN13" s="226">
        <v>2.9914466187546024E-5</v>
      </c>
      <c r="AO13" s="226">
        <v>1.0058361759225809E-4</v>
      </c>
      <c r="AP13" s="226">
        <v>3.9071965842019921E-4</v>
      </c>
      <c r="AQ13" s="226">
        <v>1.6212350298280942E-5</v>
      </c>
      <c r="AR13" s="226">
        <v>3.0605573513944988E-6</v>
      </c>
      <c r="AS13" s="226">
        <v>4.1204131775043169E-5</v>
      </c>
      <c r="AT13" s="226">
        <v>3.7378086281588509E-5</v>
      </c>
      <c r="AU13" s="226">
        <v>1.1317998134344049E-5</v>
      </c>
      <c r="AV13" s="226">
        <v>4.4236185513970284E-6</v>
      </c>
      <c r="AW13" s="226">
        <v>4.0548190150966044E-5</v>
      </c>
      <c r="AX13" s="226">
        <v>1.0572083029290814E-5</v>
      </c>
      <c r="AY13" s="226">
        <v>4.8926939111330759E-6</v>
      </c>
      <c r="AZ13" s="226">
        <v>3.8802288784078774E-6</v>
      </c>
      <c r="BA13" s="226">
        <v>8.0198314628032226E-5</v>
      </c>
      <c r="BB13" s="226">
        <v>1.1553191259269765E-5</v>
      </c>
      <c r="BC13" s="226">
        <v>3.6977498207752872E-6</v>
      </c>
      <c r="BD13" s="226">
        <v>3.417548435107201E-5</v>
      </c>
      <c r="BE13" s="226">
        <v>5.0856129181992403E-5</v>
      </c>
      <c r="BF13" s="226">
        <v>1.9861350850437077E-5</v>
      </c>
      <c r="BG13" s="226">
        <v>2.0999909243619426E-6</v>
      </c>
      <c r="BH13" s="226">
        <v>4.0284397292718746E-5</v>
      </c>
      <c r="BI13" s="226">
        <v>2.1853597423913132E-4</v>
      </c>
      <c r="BJ13" s="226">
        <v>3.7360500361009754E-5</v>
      </c>
      <c r="BK13" s="226">
        <v>7.6108193979684322E-5</v>
      </c>
      <c r="BL13" s="226">
        <v>1.248035755643987E-4</v>
      </c>
      <c r="BM13" s="226">
        <v>3.4645618441093493E-5</v>
      </c>
      <c r="BN13" s="226">
        <v>3.2616736074924259E-5</v>
      </c>
      <c r="BO13" s="226">
        <v>1.1364675421314318E-4</v>
      </c>
      <c r="BP13" s="226">
        <v>7.7020294165416599E-5</v>
      </c>
      <c r="BQ13" s="226">
        <v>5.9914377310733781E-6</v>
      </c>
      <c r="BR13" s="226">
        <v>7.3777638402821054E-5</v>
      </c>
      <c r="BS13" s="226">
        <v>2.6715086017605532E-7</v>
      </c>
      <c r="BT13" s="226">
        <v>3.4861893001270756E-6</v>
      </c>
      <c r="BU13" s="226">
        <v>0</v>
      </c>
      <c r="BV13" s="226">
        <v>1.23422904979204E-7</v>
      </c>
      <c r="BW13" s="226">
        <v>0</v>
      </c>
      <c r="BX13" s="226">
        <v>7.4963960415145572E-5</v>
      </c>
      <c r="BY13" s="226">
        <v>0</v>
      </c>
    </row>
    <row r="14" spans="1:77" x14ac:dyDescent="0.3">
      <c r="A14" s="105" t="s">
        <v>190</v>
      </c>
      <c r="B14" s="226">
        <v>2.006714370437983E-3</v>
      </c>
      <c r="C14" s="226">
        <v>1.7604434634217697E-3</v>
      </c>
      <c r="D14" s="226">
        <v>3.0370407374902538E-5</v>
      </c>
      <c r="E14" s="226">
        <v>1.8897564238189873E-4</v>
      </c>
      <c r="F14" s="226">
        <v>1.0865129592441003E-5</v>
      </c>
      <c r="G14" s="226">
        <v>1.2459817851739988E-4</v>
      </c>
      <c r="H14" s="226">
        <v>1.0105232480390144E-3</v>
      </c>
      <c r="I14" s="226">
        <v>1.9509901893480569E-5</v>
      </c>
      <c r="J14" s="226">
        <v>3.3829391139629332E-4</v>
      </c>
      <c r="K14" s="226">
        <v>4.2763378020417494E-4</v>
      </c>
      <c r="L14" s="226">
        <v>6.4419074123204042E-5</v>
      </c>
      <c r="M14" s="226">
        <v>2.4835407460240044E-2</v>
      </c>
      <c r="N14" s="226">
        <v>8.6098506944404506E-5</v>
      </c>
      <c r="O14" s="226">
        <v>8.6098506944404506E-5</v>
      </c>
      <c r="P14" s="226">
        <v>1.6645258277754219E-5</v>
      </c>
      <c r="Q14" s="226">
        <v>1.0301836732177041E-4</v>
      </c>
      <c r="R14" s="226">
        <v>1.2295955565275927E-3</v>
      </c>
      <c r="S14" s="226">
        <v>6.1644425879506021E-4</v>
      </c>
      <c r="T14" s="226">
        <v>2.1655780779369661E-8</v>
      </c>
      <c r="U14" s="226">
        <v>1.0120605577812684E-3</v>
      </c>
      <c r="V14" s="226">
        <v>2.061395837627202E-5</v>
      </c>
      <c r="W14" s="226">
        <v>4.6303932902898399E-5</v>
      </c>
      <c r="X14" s="226">
        <v>4.7859781649271132E-4</v>
      </c>
      <c r="Y14" s="226">
        <v>2.0120190913959805E-4</v>
      </c>
      <c r="Z14" s="226">
        <v>2.3425786099722199E-5</v>
      </c>
      <c r="AA14" s="226">
        <v>7.1349248982647919E-5</v>
      </c>
      <c r="AB14" s="226">
        <v>2.7806190322879839E-5</v>
      </c>
      <c r="AC14" s="226">
        <v>1.0864124994120228E-2</v>
      </c>
      <c r="AD14" s="226">
        <v>1.1961970685069018E-4</v>
      </c>
      <c r="AE14" s="226">
        <v>2.1426409232812298E-5</v>
      </c>
      <c r="AF14" s="226">
        <v>1.6753532497851186E-5</v>
      </c>
      <c r="AG14" s="226">
        <v>1.8692492109727053E-5</v>
      </c>
      <c r="AH14" s="226">
        <v>0</v>
      </c>
      <c r="AI14" s="226">
        <v>5.0974430906515456E-4</v>
      </c>
      <c r="AJ14" s="226">
        <v>1.865038052380798E-4</v>
      </c>
      <c r="AK14" s="226">
        <v>5.9352059575845129E-5</v>
      </c>
      <c r="AL14" s="226">
        <v>6.5750272579179184E-5</v>
      </c>
      <c r="AM14" s="226">
        <v>5.4107818264705965E-4</v>
      </c>
      <c r="AN14" s="226">
        <v>4.9688736342273603E-4</v>
      </c>
      <c r="AO14" s="226">
        <v>6.6411904961607797E-4</v>
      </c>
      <c r="AP14" s="226">
        <v>3.9520872663994079E-4</v>
      </c>
      <c r="AQ14" s="226">
        <v>2.1894131927136255E-4</v>
      </c>
      <c r="AR14" s="226">
        <v>1.4189529941291258E-4</v>
      </c>
      <c r="AS14" s="226">
        <v>3.6876850261485425E-4</v>
      </c>
      <c r="AT14" s="226">
        <v>8.0376609365687005E-4</v>
      </c>
      <c r="AU14" s="226">
        <v>1.5171655170671532E-4</v>
      </c>
      <c r="AV14" s="226">
        <v>4.0516965903566761E-5</v>
      </c>
      <c r="AW14" s="226">
        <v>1.0123743115205801E-4</v>
      </c>
      <c r="AX14" s="226">
        <v>2.9444105863927767E-4</v>
      </c>
      <c r="AY14" s="226">
        <v>7.5754810494998285E-5</v>
      </c>
      <c r="AZ14" s="226">
        <v>1.1929967368582422E-4</v>
      </c>
      <c r="BA14" s="226">
        <v>3.9969569942129593E-4</v>
      </c>
      <c r="BB14" s="226">
        <v>1.1296304964021186E-4</v>
      </c>
      <c r="BC14" s="226">
        <v>1.0143179727277792E-4</v>
      </c>
      <c r="BD14" s="226">
        <v>1.0098353522335491E-3</v>
      </c>
      <c r="BE14" s="226">
        <v>6.85034124455343E-4</v>
      </c>
      <c r="BF14" s="226">
        <v>4.0435258121739617E-4</v>
      </c>
      <c r="BG14" s="226">
        <v>1.5961612707998401E-5</v>
      </c>
      <c r="BH14" s="226">
        <v>1.2287904049722051E-3</v>
      </c>
      <c r="BI14" s="226">
        <v>6.3113956520108121E-4</v>
      </c>
      <c r="BJ14" s="226">
        <v>6.5399191213741316E-4</v>
      </c>
      <c r="BK14" s="226">
        <v>3.7225320263022468E-4</v>
      </c>
      <c r="BL14" s="226">
        <v>1.3956066703603142E-4</v>
      </c>
      <c r="BM14" s="226">
        <v>3.0113009769535944E-4</v>
      </c>
      <c r="BN14" s="226">
        <v>6.5769182216927707E-4</v>
      </c>
      <c r="BO14" s="226">
        <v>4.4113081130816521E-4</v>
      </c>
      <c r="BP14" s="226">
        <v>4.6588886025354377E-4</v>
      </c>
      <c r="BQ14" s="226">
        <v>8.2862604750812111E-5</v>
      </c>
      <c r="BR14" s="226">
        <v>6.5398745344915623E-4</v>
      </c>
      <c r="BS14" s="226">
        <v>3.6846422378585378E-6</v>
      </c>
      <c r="BT14" s="226">
        <v>3.5024237401159781E-5</v>
      </c>
      <c r="BU14" s="226">
        <v>0</v>
      </c>
      <c r="BV14" s="226">
        <v>3.7610032113332867E-6</v>
      </c>
      <c r="BW14" s="226">
        <v>0</v>
      </c>
      <c r="BX14" s="226">
        <v>3.0613293876058427E-4</v>
      </c>
      <c r="BY14" s="226">
        <v>0</v>
      </c>
    </row>
    <row r="15" spans="1:77" x14ac:dyDescent="0.3">
      <c r="A15" s="105" t="s">
        <v>208</v>
      </c>
      <c r="B15" s="226">
        <v>3.5935310232945595E-6</v>
      </c>
      <c r="C15" s="226">
        <v>4.3455755440167769E-6</v>
      </c>
      <c r="D15" s="226">
        <v>8.4948076540248102E-7</v>
      </c>
      <c r="E15" s="226">
        <v>7.2915035250932892E-6</v>
      </c>
      <c r="F15" s="226">
        <v>3.4198192004215585E-7</v>
      </c>
      <c r="G15" s="226">
        <v>1.7826993043584033E-6</v>
      </c>
      <c r="H15" s="226">
        <v>7.7054599163571955E-6</v>
      </c>
      <c r="I15" s="226">
        <v>1.0262582563984596E-6</v>
      </c>
      <c r="J15" s="226">
        <v>4.6261861243037054E-5</v>
      </c>
      <c r="K15" s="226">
        <v>2.2063108379331722E-6</v>
      </c>
      <c r="L15" s="226">
        <v>1.8550517285170418E-5</v>
      </c>
      <c r="M15" s="226">
        <v>6.4090104987501444E-7</v>
      </c>
      <c r="N15" s="226">
        <v>7.8948904788334381E-3</v>
      </c>
      <c r="O15" s="226">
        <v>5.5037238225297968E-6</v>
      </c>
      <c r="P15" s="226">
        <v>5.6592656978736888E-6</v>
      </c>
      <c r="Q15" s="226">
        <v>3.4293513055939738E-5</v>
      </c>
      <c r="R15" s="226">
        <v>2.1073006207640862E-6</v>
      </c>
      <c r="S15" s="226">
        <v>3.2311675069669899E-6</v>
      </c>
      <c r="T15" s="226">
        <v>8.3108356183185115E-10</v>
      </c>
      <c r="U15" s="226">
        <v>6.6086174859941358E-6</v>
      </c>
      <c r="V15" s="226">
        <v>1.6400539075916586E-6</v>
      </c>
      <c r="W15" s="226">
        <v>1.6452344675220096E-6</v>
      </c>
      <c r="X15" s="226">
        <v>1.7160193682924632E-6</v>
      </c>
      <c r="Y15" s="226">
        <v>9.0512802981940234E-6</v>
      </c>
      <c r="Z15" s="226">
        <v>1.122555314954443E-6</v>
      </c>
      <c r="AA15" s="226">
        <v>1.8194424774980811E-6</v>
      </c>
      <c r="AB15" s="226">
        <v>1.5204658920685271E-6</v>
      </c>
      <c r="AC15" s="226">
        <v>3.2490062147980923E-6</v>
      </c>
      <c r="AD15" s="226">
        <v>3.2616870906318794E-6</v>
      </c>
      <c r="AE15" s="226">
        <v>1.0456572906030553E-6</v>
      </c>
      <c r="AF15" s="226">
        <v>1.6258717257078169E-6</v>
      </c>
      <c r="AG15" s="226">
        <v>9.8916880779637294E-5</v>
      </c>
      <c r="AH15" s="226">
        <v>0</v>
      </c>
      <c r="AI15" s="226">
        <v>4.2015114427646236E-5</v>
      </c>
      <c r="AJ15" s="226">
        <v>3.372132622143284E-5</v>
      </c>
      <c r="AK15" s="226">
        <v>3.992623932851145E-6</v>
      </c>
      <c r="AL15" s="226">
        <v>1.2223348137242478E-5</v>
      </c>
      <c r="AM15" s="226">
        <v>1.6486390256445091E-5</v>
      </c>
      <c r="AN15" s="226">
        <v>4.2890189805640163E-5</v>
      </c>
      <c r="AO15" s="226">
        <v>4.0791993578874709E-5</v>
      </c>
      <c r="AP15" s="226">
        <v>2.7860871066269964E-5</v>
      </c>
      <c r="AQ15" s="226">
        <v>1.7432303792818931E-4</v>
      </c>
      <c r="AR15" s="226">
        <v>3.6197748027219265E-6</v>
      </c>
      <c r="AS15" s="226">
        <v>4.924806561111947E-5</v>
      </c>
      <c r="AT15" s="226">
        <v>6.4201209097182092E-5</v>
      </c>
      <c r="AU15" s="226">
        <v>3.2236115258344868E-5</v>
      </c>
      <c r="AV15" s="226">
        <v>3.4293162728112891E-5</v>
      </c>
      <c r="AW15" s="226">
        <v>5.7835984380363705E-5</v>
      </c>
      <c r="AX15" s="226">
        <v>5.4173879017057769E-5</v>
      </c>
      <c r="AY15" s="226">
        <v>7.0484343561050048E-6</v>
      </c>
      <c r="AZ15" s="226">
        <v>5.3158292259268247E-6</v>
      </c>
      <c r="BA15" s="226">
        <v>2.2738508978085554E-5</v>
      </c>
      <c r="BB15" s="226">
        <v>1.5355430896615274E-4</v>
      </c>
      <c r="BC15" s="226">
        <v>6.6738571959341609E-6</v>
      </c>
      <c r="BD15" s="226">
        <v>2.4796190088423139E-5</v>
      </c>
      <c r="BE15" s="226">
        <v>4.8537806506227714E-5</v>
      </c>
      <c r="BF15" s="226">
        <v>2.1294772984684791E-5</v>
      </c>
      <c r="BG15" s="226">
        <v>3.3496940512600532E-5</v>
      </c>
      <c r="BH15" s="226">
        <v>2.7741404620310199E-5</v>
      </c>
      <c r="BI15" s="226">
        <v>8.6027303064866153E-5</v>
      </c>
      <c r="BJ15" s="226">
        <v>3.1239221421878449E-5</v>
      </c>
      <c r="BK15" s="226">
        <v>5.5922955062329336E-5</v>
      </c>
      <c r="BL15" s="226">
        <v>1.2181656680013981E-5</v>
      </c>
      <c r="BM15" s="226">
        <v>1.9891120347564325E-5</v>
      </c>
      <c r="BN15" s="226">
        <v>2.2742733872088726E-5</v>
      </c>
      <c r="BO15" s="226">
        <v>4.0836530574815514E-5</v>
      </c>
      <c r="BP15" s="226">
        <v>3.2515882633869207E-5</v>
      </c>
      <c r="BQ15" s="226">
        <v>6.2369060781523827E-6</v>
      </c>
      <c r="BR15" s="226">
        <v>1.2567960545847298E-4</v>
      </c>
      <c r="BS15" s="226">
        <v>4.0849411027281148E-7</v>
      </c>
      <c r="BT15" s="226">
        <v>4.2155770775303406E-6</v>
      </c>
      <c r="BU15" s="226">
        <v>0</v>
      </c>
      <c r="BV15" s="226">
        <v>8.5182504601169673E-8</v>
      </c>
      <c r="BW15" s="226">
        <v>0</v>
      </c>
      <c r="BX15" s="226">
        <v>1.3800555349609036E-5</v>
      </c>
      <c r="BY15" s="226">
        <v>0</v>
      </c>
    </row>
    <row r="16" spans="1:77" x14ac:dyDescent="0.3">
      <c r="A16" s="105" t="s">
        <v>212</v>
      </c>
      <c r="B16" s="226">
        <v>4.5690458915313762E-7</v>
      </c>
      <c r="C16" s="226">
        <v>6.1743616122783439E-7</v>
      </c>
      <c r="D16" s="226">
        <v>1.3328421587024083E-7</v>
      </c>
      <c r="E16" s="226">
        <v>1.0650119932263644E-6</v>
      </c>
      <c r="F16" s="226">
        <v>5.0534661089952547E-8</v>
      </c>
      <c r="G16" s="226">
        <v>2.7724636601701326E-7</v>
      </c>
      <c r="H16" s="226">
        <v>9.6606883411470581E-7</v>
      </c>
      <c r="I16" s="226">
        <v>1.3178233741021923E-7</v>
      </c>
      <c r="J16" s="226">
        <v>5.1444822121482696E-6</v>
      </c>
      <c r="K16" s="226">
        <v>3.848882919649971E-7</v>
      </c>
      <c r="L16" s="226">
        <v>2.1284251902131664E-6</v>
      </c>
      <c r="M16" s="226">
        <v>8.7607818881105576E-8</v>
      </c>
      <c r="N16" s="226">
        <v>8.4398181609098011E-4</v>
      </c>
      <c r="O16" s="226">
        <v>8.4398181609098011E-4</v>
      </c>
      <c r="P16" s="226">
        <v>6.4495001695978713E-7</v>
      </c>
      <c r="Q16" s="226">
        <v>3.8517392566844153E-6</v>
      </c>
      <c r="R16" s="226">
        <v>3.5664246452466734E-7</v>
      </c>
      <c r="S16" s="226">
        <v>4.1330080480113428E-7</v>
      </c>
      <c r="T16" s="226">
        <v>1.4225502594210733E-10</v>
      </c>
      <c r="U16" s="226">
        <v>7.7499066998203965E-7</v>
      </c>
      <c r="V16" s="226">
        <v>3.1302669523938138E-7</v>
      </c>
      <c r="W16" s="226">
        <v>3.0332572583132775E-7</v>
      </c>
      <c r="X16" s="226">
        <v>2.7143292241943727E-7</v>
      </c>
      <c r="Y16" s="226">
        <v>1.3125285366051823E-6</v>
      </c>
      <c r="Z16" s="226">
        <v>1.6430494013817419E-7</v>
      </c>
      <c r="AA16" s="226">
        <v>2.9257524677341133E-7</v>
      </c>
      <c r="AB16" s="226">
        <v>2.4787105404718267E-7</v>
      </c>
      <c r="AC16" s="226">
        <v>4.7051043371837783E-7</v>
      </c>
      <c r="AD16" s="226">
        <v>4.8571504623072332E-7</v>
      </c>
      <c r="AE16" s="226">
        <v>1.6272506520772794E-7</v>
      </c>
      <c r="AF16" s="226">
        <v>2.750385675470981E-7</v>
      </c>
      <c r="AG16" s="226">
        <v>1.0709903838121651E-5</v>
      </c>
      <c r="AH16" s="226">
        <v>0</v>
      </c>
      <c r="AI16" s="226">
        <v>5.4078227052707302E-6</v>
      </c>
      <c r="AJ16" s="226">
        <v>4.1205444423264768E-6</v>
      </c>
      <c r="AK16" s="226">
        <v>5.5191733714838588E-6</v>
      </c>
      <c r="AL16" s="226">
        <v>1.45069664547869E-6</v>
      </c>
      <c r="AM16" s="226">
        <v>2.3859780732647822E-6</v>
      </c>
      <c r="AN16" s="226">
        <v>5.7500484401720514E-6</v>
      </c>
      <c r="AO16" s="226">
        <v>1.1932472606738636E-5</v>
      </c>
      <c r="AP16" s="226">
        <v>3.4724709775221592E-6</v>
      </c>
      <c r="AQ16" s="226">
        <v>2.0808444476189606E-5</v>
      </c>
      <c r="AR16" s="226">
        <v>4.9293423689027098E-7</v>
      </c>
      <c r="AS16" s="226">
        <v>7.1525903999974054E-6</v>
      </c>
      <c r="AT16" s="226">
        <v>7.7023765555604096E-6</v>
      </c>
      <c r="AU16" s="226">
        <v>3.9137477451211589E-6</v>
      </c>
      <c r="AV16" s="226">
        <v>3.8941701067981521E-6</v>
      </c>
      <c r="AW16" s="226">
        <v>6.5190276488518188E-6</v>
      </c>
      <c r="AX16" s="226">
        <v>6.4563891644907292E-6</v>
      </c>
      <c r="AY16" s="226">
        <v>9.5643325771509942E-7</v>
      </c>
      <c r="AZ16" s="226">
        <v>6.9476565982149093E-7</v>
      </c>
      <c r="BA16" s="226">
        <v>2.7159701281011865E-6</v>
      </c>
      <c r="BB16" s="226">
        <v>1.6951809711825242E-5</v>
      </c>
      <c r="BC16" s="226">
        <v>8.5138019344928465E-7</v>
      </c>
      <c r="BD16" s="226">
        <v>3.8309661290400677E-6</v>
      </c>
      <c r="BE16" s="226">
        <v>9.5571894077633317E-6</v>
      </c>
      <c r="BF16" s="226">
        <v>2.6965335625385829E-6</v>
      </c>
      <c r="BG16" s="226">
        <v>3.7089092019062948E-6</v>
      </c>
      <c r="BH16" s="226">
        <v>4.3657401128664997E-6</v>
      </c>
      <c r="BI16" s="226">
        <v>1.9334512244479291E-5</v>
      </c>
      <c r="BJ16" s="226">
        <v>4.8327973270021318E-6</v>
      </c>
      <c r="BK16" s="226">
        <v>7.740141560732873E-6</v>
      </c>
      <c r="BL16" s="226">
        <v>2.5050513575953828E-6</v>
      </c>
      <c r="BM16" s="226">
        <v>2.8530631323697844E-6</v>
      </c>
      <c r="BN16" s="226">
        <v>3.2744016202644427E-6</v>
      </c>
      <c r="BO16" s="226">
        <v>6.4836711722080621E-6</v>
      </c>
      <c r="BP16" s="226">
        <v>5.0084872346094212E-6</v>
      </c>
      <c r="BQ16" s="226">
        <v>8.8495478364167847E-7</v>
      </c>
      <c r="BR16" s="226">
        <v>1.7302710606939826E-5</v>
      </c>
      <c r="BS16" s="226">
        <v>5.3032254621288571E-8</v>
      </c>
      <c r="BT16" s="226">
        <v>6.0011807801540755E-7</v>
      </c>
      <c r="BU16" s="226">
        <v>0</v>
      </c>
      <c r="BV16" s="226">
        <v>1.3395944535185289E-8</v>
      </c>
      <c r="BW16" s="226">
        <v>0</v>
      </c>
      <c r="BX16" s="226">
        <v>2.042374356704132E-6</v>
      </c>
      <c r="BY16" s="226">
        <v>0</v>
      </c>
    </row>
    <row r="17" spans="1:77" x14ac:dyDescent="0.3">
      <c r="A17" s="105" t="s">
        <v>218</v>
      </c>
      <c r="B17" s="226">
        <v>6.4663329358700294E-5</v>
      </c>
      <c r="C17" s="226">
        <v>1.1030701276330754E-4</v>
      </c>
      <c r="D17" s="226">
        <v>9.2849962200283488E-6</v>
      </c>
      <c r="E17" s="226">
        <v>4.9679259016578852E-5</v>
      </c>
      <c r="F17" s="226">
        <v>1.8531461236496808E-6</v>
      </c>
      <c r="G17" s="226">
        <v>2.1803745505517238E-5</v>
      </c>
      <c r="H17" s="226">
        <v>1.9559748989734458E-5</v>
      </c>
      <c r="I17" s="226">
        <v>4.3735638318284765E-5</v>
      </c>
      <c r="J17" s="226">
        <v>2.988180227251403E-3</v>
      </c>
      <c r="K17" s="226">
        <v>6.0986959440384767E-5</v>
      </c>
      <c r="L17" s="226">
        <v>7.6849416235647521E-5</v>
      </c>
      <c r="M17" s="226">
        <v>9.0209412355514439E-6</v>
      </c>
      <c r="N17" s="226">
        <v>3.7376945351939311E-5</v>
      </c>
      <c r="O17" s="226">
        <v>3.7376945351939311E-5</v>
      </c>
      <c r="P17" s="226">
        <v>1.5210171443466786E-2</v>
      </c>
      <c r="Q17" s="226">
        <v>1.1879895383470288E-3</v>
      </c>
      <c r="R17" s="226">
        <v>3.8702327654190594E-5</v>
      </c>
      <c r="S17" s="226">
        <v>4.4533331109306187E-5</v>
      </c>
      <c r="T17" s="226">
        <v>2.4672138380620011E-8</v>
      </c>
      <c r="U17" s="226">
        <v>1.4194740189984477E-5</v>
      </c>
      <c r="V17" s="226">
        <v>2.0388047167664507E-5</v>
      </c>
      <c r="W17" s="226">
        <v>2.4141680556649373E-5</v>
      </c>
      <c r="X17" s="226">
        <v>1.8255308848133538E-5</v>
      </c>
      <c r="Y17" s="226">
        <v>4.0905044292250818E-5</v>
      </c>
      <c r="Z17" s="226">
        <v>1.4574471004357171E-5</v>
      </c>
      <c r="AA17" s="226">
        <v>1.2544751968424405E-5</v>
      </c>
      <c r="AB17" s="226">
        <v>2.0496291216297965E-5</v>
      </c>
      <c r="AC17" s="226">
        <v>3.2011211385312482E-5</v>
      </c>
      <c r="AD17" s="226">
        <v>3.6306474589729245E-5</v>
      </c>
      <c r="AE17" s="226">
        <v>1.1525680723055768E-5</v>
      </c>
      <c r="AF17" s="226">
        <v>1.4849601759744146E-5</v>
      </c>
      <c r="AG17" s="226">
        <v>7.7782402815337809E-6</v>
      </c>
      <c r="AH17" s="226">
        <v>0</v>
      </c>
      <c r="AI17" s="226">
        <v>2.0298289966105799E-4</v>
      </c>
      <c r="AJ17" s="226">
        <v>2.6881836272645547E-4</v>
      </c>
      <c r="AK17" s="226">
        <v>2.4714355645931292E-5</v>
      </c>
      <c r="AL17" s="226">
        <v>3.140988074386133E-5</v>
      </c>
      <c r="AM17" s="226">
        <v>8.0138366004727811E-5</v>
      </c>
      <c r="AN17" s="226">
        <v>2.0795948062205904E-4</v>
      </c>
      <c r="AO17" s="226">
        <v>2.6201124230784109E-4</v>
      </c>
      <c r="AP17" s="226">
        <v>1.7037050785750064E-4</v>
      </c>
      <c r="AQ17" s="226">
        <v>1.5800077779189702E-4</v>
      </c>
      <c r="AR17" s="226">
        <v>3.7144592608075386E-5</v>
      </c>
      <c r="AS17" s="226">
        <v>1.2614635485778597E-4</v>
      </c>
      <c r="AT17" s="226">
        <v>1.1504386164112409E-4</v>
      </c>
      <c r="AU17" s="226">
        <v>7.2836798372851938E-5</v>
      </c>
      <c r="AV17" s="226">
        <v>4.7093445144472726E-5</v>
      </c>
      <c r="AW17" s="226">
        <v>2.1303176255476823E-3</v>
      </c>
      <c r="AX17" s="226">
        <v>8.7362319462276768E-4</v>
      </c>
      <c r="AY17" s="226">
        <v>4.618896920490802E-5</v>
      </c>
      <c r="AZ17" s="226">
        <v>6.0916258771562898E-5</v>
      </c>
      <c r="BA17" s="226">
        <v>5.6210887953417397E-4</v>
      </c>
      <c r="BB17" s="226">
        <v>7.2353509383963873E-5</v>
      </c>
      <c r="BC17" s="226">
        <v>4.0028930707800674E-5</v>
      </c>
      <c r="BD17" s="226">
        <v>1.1047618919189174E-4</v>
      </c>
      <c r="BE17" s="226">
        <v>6.2520764740474984E-4</v>
      </c>
      <c r="BF17" s="226">
        <v>3.2643729741645014E-4</v>
      </c>
      <c r="BG17" s="226">
        <v>6.3524291561358012E-6</v>
      </c>
      <c r="BH17" s="226">
        <v>1.1317624004009658E-4</v>
      </c>
      <c r="BI17" s="226">
        <v>4.5308918715009756E-4</v>
      </c>
      <c r="BJ17" s="226">
        <v>1.3179801985583722E-4</v>
      </c>
      <c r="BK17" s="226">
        <v>3.1802124628556874E-4</v>
      </c>
      <c r="BL17" s="226">
        <v>4.0916177320663854E-4</v>
      </c>
      <c r="BM17" s="226">
        <v>2.2584891336851278E-4</v>
      </c>
      <c r="BN17" s="226">
        <v>8.6993900484268218E-5</v>
      </c>
      <c r="BO17" s="226">
        <v>2.6703653700558362E-4</v>
      </c>
      <c r="BP17" s="226">
        <v>2.1797279123638057E-4</v>
      </c>
      <c r="BQ17" s="226">
        <v>2.8972248645207457E-5</v>
      </c>
      <c r="BR17" s="226">
        <v>7.5745676528825854E-4</v>
      </c>
      <c r="BS17" s="226">
        <v>2.4756672231836051E-6</v>
      </c>
      <c r="BT17" s="226">
        <v>2.6476678073415632E-5</v>
      </c>
      <c r="BU17" s="226">
        <v>0</v>
      </c>
      <c r="BV17" s="226">
        <v>3.4819792113404517E-7</v>
      </c>
      <c r="BW17" s="226">
        <v>0</v>
      </c>
      <c r="BX17" s="226">
        <v>4.5726192048625833E-4</v>
      </c>
      <c r="BY17" s="226">
        <v>0</v>
      </c>
    </row>
    <row r="18" spans="1:77" x14ac:dyDescent="0.3">
      <c r="A18" s="105" t="s">
        <v>222</v>
      </c>
      <c r="B18" s="226">
        <v>8.1211526373891789E-6</v>
      </c>
      <c r="C18" s="226">
        <v>1.3786024707073779E-5</v>
      </c>
      <c r="D18" s="226">
        <v>1.2646457351236623E-6</v>
      </c>
      <c r="E18" s="226">
        <v>6.8887725015901178E-6</v>
      </c>
      <c r="F18" s="226">
        <v>2.682945720537598E-7</v>
      </c>
      <c r="G18" s="226">
        <v>2.8183830858959245E-6</v>
      </c>
      <c r="H18" s="226">
        <v>2.8403275162561521E-6</v>
      </c>
      <c r="I18" s="226">
        <v>5.419723399796232E-6</v>
      </c>
      <c r="J18" s="226">
        <v>3.6685479742019623E-4</v>
      </c>
      <c r="K18" s="226">
        <v>7.5909254813759031E-6</v>
      </c>
      <c r="L18" s="226">
        <v>1.0176306078285928E-5</v>
      </c>
      <c r="M18" s="226">
        <v>1.5477967613874202E-6</v>
      </c>
      <c r="N18" s="226">
        <v>5.9813705674931634E-6</v>
      </c>
      <c r="O18" s="226">
        <v>5.9813705674931634E-6</v>
      </c>
      <c r="P18" s="226">
        <v>2.6394342120610333E-5</v>
      </c>
      <c r="Q18" s="226">
        <v>1.992168305359595E-2</v>
      </c>
      <c r="R18" s="226">
        <v>4.8708109870992496E-6</v>
      </c>
      <c r="S18" s="226">
        <v>8.3290448985983054E-6</v>
      </c>
      <c r="T18" s="226">
        <v>3.0579675048862667E-9</v>
      </c>
      <c r="U18" s="226">
        <v>2.0569608635977037E-6</v>
      </c>
      <c r="V18" s="226">
        <v>2.6601427955509311E-6</v>
      </c>
      <c r="W18" s="226">
        <v>3.1235608152472137E-6</v>
      </c>
      <c r="X18" s="226">
        <v>2.3556171304345038E-6</v>
      </c>
      <c r="Y18" s="226">
        <v>6.0652713646342533E-6</v>
      </c>
      <c r="Z18" s="226">
        <v>2.282077924479353E-6</v>
      </c>
      <c r="AA18" s="226">
        <v>1.6933097051725816E-6</v>
      </c>
      <c r="AB18" s="226">
        <v>2.5959598078458236E-6</v>
      </c>
      <c r="AC18" s="226">
        <v>4.2136800768747836E-6</v>
      </c>
      <c r="AD18" s="226">
        <v>5.7918797267858203E-6</v>
      </c>
      <c r="AE18" s="226">
        <v>1.4890099979772158E-6</v>
      </c>
      <c r="AF18" s="226">
        <v>1.9768267899863486E-6</v>
      </c>
      <c r="AG18" s="226">
        <v>1.3048730449075133E-6</v>
      </c>
      <c r="AH18" s="226">
        <v>0</v>
      </c>
      <c r="AI18" s="226">
        <v>3.199073670552821E-5</v>
      </c>
      <c r="AJ18" s="226">
        <v>4.7150205014678635E-5</v>
      </c>
      <c r="AK18" s="226">
        <v>3.6093273301633399E-6</v>
      </c>
      <c r="AL18" s="226">
        <v>5.2764815261896476E-6</v>
      </c>
      <c r="AM18" s="226">
        <v>1.156695170324228E-5</v>
      </c>
      <c r="AN18" s="226">
        <v>2.7869745245765896E-5</v>
      </c>
      <c r="AO18" s="226">
        <v>4.586834308795685E-5</v>
      </c>
      <c r="AP18" s="226">
        <v>4.453936696940895E-5</v>
      </c>
      <c r="AQ18" s="226">
        <v>2.2698505940166107E-5</v>
      </c>
      <c r="AR18" s="226">
        <v>6.7164461830043556E-6</v>
      </c>
      <c r="AS18" s="226">
        <v>1.7216583899050458E-5</v>
      </c>
      <c r="AT18" s="226">
        <v>1.6273470081259297E-5</v>
      </c>
      <c r="AU18" s="226">
        <v>1.0344852887638292E-5</v>
      </c>
      <c r="AV18" s="226">
        <v>6.6581963089124889E-6</v>
      </c>
      <c r="AW18" s="226">
        <v>2.7785344573571017E-4</v>
      </c>
      <c r="AX18" s="226">
        <v>1.6866697359781729E-4</v>
      </c>
      <c r="AY18" s="226">
        <v>7.2277315931171836E-6</v>
      </c>
      <c r="AZ18" s="226">
        <v>1.1117931495859293E-5</v>
      </c>
      <c r="BA18" s="226">
        <v>9.1688646366368693E-5</v>
      </c>
      <c r="BB18" s="226">
        <v>1.1505095263904411E-5</v>
      </c>
      <c r="BC18" s="226">
        <v>7.4081532128435709E-6</v>
      </c>
      <c r="BD18" s="226">
        <v>1.6336629070273124E-5</v>
      </c>
      <c r="BE18" s="226">
        <v>4.7558177430287586E-5</v>
      </c>
      <c r="BF18" s="226">
        <v>4.2400763633856372E-5</v>
      </c>
      <c r="BG18" s="226">
        <v>9.0643544491325785E-7</v>
      </c>
      <c r="BH18" s="226">
        <v>1.6505594079785445E-5</v>
      </c>
      <c r="BI18" s="226">
        <v>5.9507160932470229E-5</v>
      </c>
      <c r="BJ18" s="226">
        <v>1.8508173747833513E-5</v>
      </c>
      <c r="BK18" s="226">
        <v>4.0645489383439671E-5</v>
      </c>
      <c r="BL18" s="226">
        <v>5.0540475957100969E-5</v>
      </c>
      <c r="BM18" s="226">
        <v>2.9185760217784647E-5</v>
      </c>
      <c r="BN18" s="226">
        <v>2.0714167447797993E-5</v>
      </c>
      <c r="BO18" s="226">
        <v>7.7502016958734619E-5</v>
      </c>
      <c r="BP18" s="226">
        <v>6.4436958052706671E-5</v>
      </c>
      <c r="BQ18" s="226">
        <v>4.0180418740358866E-6</v>
      </c>
      <c r="BR18" s="226">
        <v>9.4949351545877642E-5</v>
      </c>
      <c r="BS18" s="226">
        <v>3.2402637161317381E-7</v>
      </c>
      <c r="BT18" s="226">
        <v>3.4232424300279877E-6</v>
      </c>
      <c r="BU18" s="226">
        <v>0</v>
      </c>
      <c r="BV18" s="226">
        <v>5.0749981647799838E-8</v>
      </c>
      <c r="BW18" s="226">
        <v>0</v>
      </c>
      <c r="BX18" s="226">
        <v>5.6598712481033694E-5</v>
      </c>
      <c r="BY18" s="226">
        <v>0</v>
      </c>
    </row>
    <row r="19" spans="1:77" x14ac:dyDescent="0.3">
      <c r="A19" s="105" t="s">
        <v>240</v>
      </c>
      <c r="B19" s="226">
        <v>6.2445683657182767E-4</v>
      </c>
      <c r="C19" s="226">
        <v>3.2469578198937983E-4</v>
      </c>
      <c r="D19" s="226">
        <v>3.9630319327627178E-5</v>
      </c>
      <c r="E19" s="226">
        <v>7.9387530311104387E-5</v>
      </c>
      <c r="F19" s="226">
        <v>2.0485451876951389E-5</v>
      </c>
      <c r="G19" s="226">
        <v>9.5660084123972517E-4</v>
      </c>
      <c r="H19" s="226">
        <v>3.7376633650387347E-4</v>
      </c>
      <c r="I19" s="226">
        <v>1.2018538860403431E-5</v>
      </c>
      <c r="J19" s="226">
        <v>3.7834924286682701E-4</v>
      </c>
      <c r="K19" s="226">
        <v>8.6396462298710848E-3</v>
      </c>
      <c r="L19" s="226">
        <v>3.6335923084339784E-5</v>
      </c>
      <c r="M19" s="226">
        <v>2.373872768423803E-5</v>
      </c>
      <c r="N19" s="226">
        <v>3.1813957022404767E-5</v>
      </c>
      <c r="O19" s="226">
        <v>3.1813957022404767E-5</v>
      </c>
      <c r="P19" s="226">
        <v>9.484881786813212E-6</v>
      </c>
      <c r="Q19" s="226">
        <v>9.2232599740303881E-5</v>
      </c>
      <c r="R19" s="226">
        <v>2.7548711696184686E-2</v>
      </c>
      <c r="S19" s="226">
        <v>1.0383588155373219E-4</v>
      </c>
      <c r="T19" s="226">
        <v>7.5098501344895067E-9</v>
      </c>
      <c r="U19" s="226">
        <v>3.6831414522976827E-4</v>
      </c>
      <c r="V19" s="226">
        <v>1.028555666705343E-5</v>
      </c>
      <c r="W19" s="226">
        <v>1.6238078922689848E-5</v>
      </c>
      <c r="X19" s="226">
        <v>9.78502691185701E-5</v>
      </c>
      <c r="Y19" s="226">
        <v>7.7857558496960318E-5</v>
      </c>
      <c r="Z19" s="226">
        <v>1.1139144886711647E-5</v>
      </c>
      <c r="AA19" s="226">
        <v>3.2210373967093002E-5</v>
      </c>
      <c r="AB19" s="226">
        <v>1.3420546577169376E-5</v>
      </c>
      <c r="AC19" s="226">
        <v>1.7442933814211059E-3</v>
      </c>
      <c r="AD19" s="226">
        <v>1.1486547032848191E-4</v>
      </c>
      <c r="AE19" s="226">
        <v>1.1093209455683782E-5</v>
      </c>
      <c r="AF19" s="226">
        <v>8.3614264502971622E-6</v>
      </c>
      <c r="AG19" s="226">
        <v>7.4180062568229423E-6</v>
      </c>
      <c r="AH19" s="226">
        <v>0</v>
      </c>
      <c r="AI19" s="226">
        <v>2.3193397536513038E-4</v>
      </c>
      <c r="AJ19" s="226">
        <v>8.9640596425583172E-5</v>
      </c>
      <c r="AK19" s="226">
        <v>3.5082085495751965E-5</v>
      </c>
      <c r="AL19" s="226">
        <v>3.7162099769897938E-5</v>
      </c>
      <c r="AM19" s="226">
        <v>3.4031447296976446E-4</v>
      </c>
      <c r="AN19" s="226">
        <v>2.403270826920427E-4</v>
      </c>
      <c r="AO19" s="226">
        <v>2.2858900046938857E-4</v>
      </c>
      <c r="AP19" s="226">
        <v>1.9029240626362544E-4</v>
      </c>
      <c r="AQ19" s="226">
        <v>1.0844565199664657E-4</v>
      </c>
      <c r="AR19" s="226">
        <v>2.5864650565862995E-4</v>
      </c>
      <c r="AS19" s="226">
        <v>1.7830693223460471E-4</v>
      </c>
      <c r="AT19" s="226">
        <v>5.6242514704031891E-4</v>
      </c>
      <c r="AU19" s="226">
        <v>7.2802032864870193E-5</v>
      </c>
      <c r="AV19" s="226">
        <v>1.931706216963055E-5</v>
      </c>
      <c r="AW19" s="226">
        <v>6.6538694274596329E-5</v>
      </c>
      <c r="AX19" s="226">
        <v>1.4341762637907725E-4</v>
      </c>
      <c r="AY19" s="226">
        <v>3.6601861525182815E-5</v>
      </c>
      <c r="AZ19" s="226">
        <v>4.2304065519534182E-5</v>
      </c>
      <c r="BA19" s="226">
        <v>7.4167722485865103E-5</v>
      </c>
      <c r="BB19" s="226">
        <v>4.3382260576260207E-5</v>
      </c>
      <c r="BC19" s="226">
        <v>4.5606022523450949E-5</v>
      </c>
      <c r="BD19" s="226">
        <v>4.5843485120354262E-4</v>
      </c>
      <c r="BE19" s="226">
        <v>4.3346090676619516E-4</v>
      </c>
      <c r="BF19" s="226">
        <v>1.3612555581608068E-4</v>
      </c>
      <c r="BG19" s="226">
        <v>7.6217321431895605E-6</v>
      </c>
      <c r="BH19" s="226">
        <v>5.5424453895136624E-4</v>
      </c>
      <c r="BI19" s="226">
        <v>3.5422082540709671E-4</v>
      </c>
      <c r="BJ19" s="226">
        <v>3.6058991599793438E-4</v>
      </c>
      <c r="BK19" s="226">
        <v>2.0094737885419626E-4</v>
      </c>
      <c r="BL19" s="226">
        <v>6.0775512038278029E-5</v>
      </c>
      <c r="BM19" s="226">
        <v>1.4690653010513075E-4</v>
      </c>
      <c r="BN19" s="226">
        <v>2.1684900345116418E-4</v>
      </c>
      <c r="BO19" s="226">
        <v>2.5501589530145519E-4</v>
      </c>
      <c r="BP19" s="226">
        <v>2.3060975033945387E-4</v>
      </c>
      <c r="BQ19" s="226">
        <v>5.5346217514293017E-5</v>
      </c>
      <c r="BR19" s="226">
        <v>4.1559064716660782E-4</v>
      </c>
      <c r="BS19" s="226">
        <v>2.7176490222984379E-6</v>
      </c>
      <c r="BT19" s="226">
        <v>1.9321252220284822E-5</v>
      </c>
      <c r="BU19" s="226">
        <v>0</v>
      </c>
      <c r="BV19" s="226">
        <v>1.6972834856557411E-6</v>
      </c>
      <c r="BW19" s="226">
        <v>0</v>
      </c>
      <c r="BX19" s="226">
        <v>1.8674995804694898E-4</v>
      </c>
      <c r="BY19" s="226">
        <v>0</v>
      </c>
    </row>
    <row r="20" spans="1:77" x14ac:dyDescent="0.3">
      <c r="A20" s="105" t="s">
        <v>260</v>
      </c>
      <c r="B20" s="226">
        <v>5.1766742986214867E-4</v>
      </c>
      <c r="C20" s="226">
        <v>4.7126298995635828E-4</v>
      </c>
      <c r="D20" s="226">
        <v>3.0404572834530975E-5</v>
      </c>
      <c r="E20" s="226">
        <v>1.5448581424758743E-4</v>
      </c>
      <c r="F20" s="226">
        <v>1.0752176874532564E-5</v>
      </c>
      <c r="G20" s="226">
        <v>7.3258509929408387E-5</v>
      </c>
      <c r="H20" s="226">
        <v>1.1747037526728828E-3</v>
      </c>
      <c r="I20" s="226">
        <v>1.6594478782866205E-5</v>
      </c>
      <c r="J20" s="226">
        <v>1.8173895886981403E-4</v>
      </c>
      <c r="K20" s="226">
        <v>1.2407702857883957E-4</v>
      </c>
      <c r="L20" s="226">
        <v>8.1869904171643235E-5</v>
      </c>
      <c r="M20" s="226">
        <v>5.5069779891674872E-3</v>
      </c>
      <c r="N20" s="226">
        <v>9.6539054434483293E-5</v>
      </c>
      <c r="O20" s="226">
        <v>9.6539054434483293E-5</v>
      </c>
      <c r="P20" s="226">
        <v>1.9438241534885303E-5</v>
      </c>
      <c r="Q20" s="226">
        <v>7.6343666218738851E-5</v>
      </c>
      <c r="R20" s="226">
        <v>3.1063107036912504E-4</v>
      </c>
      <c r="S20" s="226">
        <v>3.6393655890857371E-2</v>
      </c>
      <c r="T20" s="226">
        <v>1.5295885010614319E-8</v>
      </c>
      <c r="U20" s="226">
        <v>1.1950825975868395E-3</v>
      </c>
      <c r="V20" s="226">
        <v>2.57405413019493E-5</v>
      </c>
      <c r="W20" s="226">
        <v>3.4045144082677542E-5</v>
      </c>
      <c r="X20" s="226">
        <v>1.5176060766970177E-4</v>
      </c>
      <c r="Y20" s="226">
        <v>1.5469241060141013E-4</v>
      </c>
      <c r="Z20" s="226">
        <v>2.4849019996901638E-5</v>
      </c>
      <c r="AA20" s="226">
        <v>6.5364589330342915E-5</v>
      </c>
      <c r="AB20" s="226">
        <v>2.7311583346790421E-5</v>
      </c>
      <c r="AC20" s="226">
        <v>2.438358573825104E-3</v>
      </c>
      <c r="AD20" s="226">
        <v>1.6902960682483399E-4</v>
      </c>
      <c r="AE20" s="226">
        <v>2.140578660324158E-5</v>
      </c>
      <c r="AF20" s="226">
        <v>2.0806936041536955E-5</v>
      </c>
      <c r="AG20" s="226">
        <v>2.007560142397912E-5</v>
      </c>
      <c r="AH20" s="226">
        <v>0</v>
      </c>
      <c r="AI20" s="226">
        <v>9.404882171153813E-4</v>
      </c>
      <c r="AJ20" s="226">
        <v>3.1321210254174375E-4</v>
      </c>
      <c r="AK20" s="226">
        <v>9.2586041135347757E-5</v>
      </c>
      <c r="AL20" s="226">
        <v>1.0755397547792628E-4</v>
      </c>
      <c r="AM20" s="226">
        <v>2.2415273679127269E-3</v>
      </c>
      <c r="AN20" s="226">
        <v>5.4950071656213696E-4</v>
      </c>
      <c r="AO20" s="226">
        <v>7.2909532936962329E-4</v>
      </c>
      <c r="AP20" s="226">
        <v>3.902620078376839E-4</v>
      </c>
      <c r="AQ20" s="226">
        <v>3.8433134019043649E-4</v>
      </c>
      <c r="AR20" s="226">
        <v>1.2292259776269197E-4</v>
      </c>
      <c r="AS20" s="226">
        <v>4.5695049668385943E-4</v>
      </c>
      <c r="AT20" s="226">
        <v>9.506604742098452E-4</v>
      </c>
      <c r="AU20" s="226">
        <v>2.9325077203957924E-4</v>
      </c>
      <c r="AV20" s="226">
        <v>4.8889525996203488E-5</v>
      </c>
      <c r="AW20" s="226">
        <v>1.3725141834247507E-4</v>
      </c>
      <c r="AX20" s="226">
        <v>6.5096929327674267E-4</v>
      </c>
      <c r="AY20" s="226">
        <v>9.2035601860624322E-5</v>
      </c>
      <c r="AZ20" s="226">
        <v>1.3699471761225094E-4</v>
      </c>
      <c r="BA20" s="226">
        <v>3.9153975079553701E-4</v>
      </c>
      <c r="BB20" s="226">
        <v>1.3025787620998502E-4</v>
      </c>
      <c r="BC20" s="226">
        <v>1.0642453411534239E-4</v>
      </c>
      <c r="BD20" s="226">
        <v>9.5421377858350353E-4</v>
      </c>
      <c r="BE20" s="226">
        <v>7.9634514463246199E-4</v>
      </c>
      <c r="BF20" s="226">
        <v>9.6838793841251677E-4</v>
      </c>
      <c r="BG20" s="226">
        <v>1.8232181029774617E-5</v>
      </c>
      <c r="BH20" s="226">
        <v>1.1202832754916951E-3</v>
      </c>
      <c r="BI20" s="226">
        <v>1.2583720855094342E-3</v>
      </c>
      <c r="BJ20" s="226">
        <v>8.889796596449073E-4</v>
      </c>
      <c r="BK20" s="226">
        <v>4.2170160791075225E-4</v>
      </c>
      <c r="BL20" s="226">
        <v>1.3957266543436939E-4</v>
      </c>
      <c r="BM20" s="226">
        <v>3.4785016559933408E-4</v>
      </c>
      <c r="BN20" s="226">
        <v>5.708616297932013E-4</v>
      </c>
      <c r="BO20" s="226">
        <v>6.8758300739294495E-4</v>
      </c>
      <c r="BP20" s="226">
        <v>6.3522063911361645E-4</v>
      </c>
      <c r="BQ20" s="226">
        <v>8.3011517628348749E-5</v>
      </c>
      <c r="BR20" s="226">
        <v>8.5046328167538265E-4</v>
      </c>
      <c r="BS20" s="226">
        <v>6.6515046006720405E-6</v>
      </c>
      <c r="BT20" s="226">
        <v>4.0827271473123882E-5</v>
      </c>
      <c r="BU20" s="226">
        <v>0</v>
      </c>
      <c r="BV20" s="226">
        <v>3.4316582586396222E-6</v>
      </c>
      <c r="BW20" s="226">
        <v>0</v>
      </c>
      <c r="BX20" s="226">
        <v>3.0214728849754248E-4</v>
      </c>
      <c r="BY20" s="226">
        <v>0</v>
      </c>
    </row>
    <row r="21" spans="1:77" x14ac:dyDescent="0.3">
      <c r="A21" s="105" t="s">
        <v>264</v>
      </c>
      <c r="B21" s="226">
        <v>8.8427987758348046E-4</v>
      </c>
      <c r="C21" s="226">
        <v>8.2377466327776051E-4</v>
      </c>
      <c r="D21" s="226">
        <v>3.6619731962933823E-5</v>
      </c>
      <c r="E21" s="226">
        <v>1.9818320549841936E-4</v>
      </c>
      <c r="F21" s="226">
        <v>1.3173789767253439E-5</v>
      </c>
      <c r="G21" s="226">
        <v>1.244372131365163E-4</v>
      </c>
      <c r="H21" s="226">
        <v>5.007180325859264E-4</v>
      </c>
      <c r="I21" s="226">
        <v>2.1339700419788439E-5</v>
      </c>
      <c r="J21" s="226">
        <v>2.3284922943821491E-4</v>
      </c>
      <c r="K21" s="226">
        <v>3.4809304508427095E-4</v>
      </c>
      <c r="L21" s="226">
        <v>7.5233618480732465E-5</v>
      </c>
      <c r="M21" s="226">
        <v>1.0426238063911693E-2</v>
      </c>
      <c r="N21" s="226">
        <v>7.2146001971265812E-5</v>
      </c>
      <c r="O21" s="226">
        <v>7.2146001971265812E-5</v>
      </c>
      <c r="P21" s="226">
        <v>1.8681400159633568E-5</v>
      </c>
      <c r="Q21" s="226">
        <v>8.7728595460300504E-5</v>
      </c>
      <c r="R21" s="226">
        <v>1.003720893477637E-3</v>
      </c>
      <c r="S21" s="226">
        <v>3.0266816186312687E-4</v>
      </c>
      <c r="T21" s="226">
        <v>2.0228946918836289E-2</v>
      </c>
      <c r="U21" s="226">
        <v>4.4175616270499132E-4</v>
      </c>
      <c r="V21" s="226">
        <v>2.2213882665607365E-5</v>
      </c>
      <c r="W21" s="226">
        <v>3.7285509118297636E-5</v>
      </c>
      <c r="X21" s="226">
        <v>2.335795179111962E-4</v>
      </c>
      <c r="Y21" s="226">
        <v>1.869997288500995E-4</v>
      </c>
      <c r="Z21" s="226">
        <v>2.7637935491980755E-5</v>
      </c>
      <c r="AA21" s="226">
        <v>9.1908625239082515E-5</v>
      </c>
      <c r="AB21" s="226">
        <v>3.2651681355980842E-5</v>
      </c>
      <c r="AC21" s="226">
        <v>4.6136651470290828E-3</v>
      </c>
      <c r="AD21" s="226">
        <v>1.3134461300722824E-4</v>
      </c>
      <c r="AE21" s="226">
        <v>2.5520489232596651E-5</v>
      </c>
      <c r="AF21" s="226">
        <v>1.8621010187415392E-5</v>
      </c>
      <c r="AG21" s="226">
        <v>1.7909272941558739E-5</v>
      </c>
      <c r="AH21" s="226">
        <v>0</v>
      </c>
      <c r="AI21" s="226">
        <v>5.3660455751717781E-4</v>
      </c>
      <c r="AJ21" s="226">
        <v>1.8493075296272134E-4</v>
      </c>
      <c r="AK21" s="226">
        <v>6.1665120924905614E-5</v>
      </c>
      <c r="AL21" s="226">
        <v>8.0144083755071709E-5</v>
      </c>
      <c r="AM21" s="226">
        <v>6.5925059579452245E-4</v>
      </c>
      <c r="AN21" s="226">
        <v>5.2506519770058378E-4</v>
      </c>
      <c r="AO21" s="226">
        <v>5.430177633798974E-4</v>
      </c>
      <c r="AP21" s="226">
        <v>2.6295234611509172E-4</v>
      </c>
      <c r="AQ21" s="226">
        <v>2.0195985459641854E-4</v>
      </c>
      <c r="AR21" s="226">
        <v>1.2939636930966845E-4</v>
      </c>
      <c r="AS21" s="226">
        <v>4.5367314518990863E-4</v>
      </c>
      <c r="AT21" s="226">
        <v>8.3726597770712372E-4</v>
      </c>
      <c r="AU21" s="226">
        <v>1.7842966719965026E-4</v>
      </c>
      <c r="AV21" s="226">
        <v>4.6751758945135402E-5</v>
      </c>
      <c r="AW21" s="226">
        <v>1.0033635498988513E-4</v>
      </c>
      <c r="AX21" s="226">
        <v>2.1661989191307783E-4</v>
      </c>
      <c r="AY21" s="226">
        <v>8.0527999692532487E-5</v>
      </c>
      <c r="AZ21" s="226">
        <v>1.221832195826952E-4</v>
      </c>
      <c r="BA21" s="226">
        <v>2.7767556269706387E-4</v>
      </c>
      <c r="BB21" s="226">
        <v>1.1405797118010809E-4</v>
      </c>
      <c r="BC21" s="226">
        <v>1.2285847099542598E-4</v>
      </c>
      <c r="BD21" s="226">
        <v>1.3042998129994296E-3</v>
      </c>
      <c r="BE21" s="226">
        <v>7.0644444474377878E-4</v>
      </c>
      <c r="BF21" s="226">
        <v>2.7909050179792067E-4</v>
      </c>
      <c r="BG21" s="226">
        <v>1.7340382373325087E-5</v>
      </c>
      <c r="BH21" s="226">
        <v>1.5986661118985136E-3</v>
      </c>
      <c r="BI21" s="226">
        <v>6.4224489059046166E-4</v>
      </c>
      <c r="BJ21" s="226">
        <v>7.8449609051495239E-4</v>
      </c>
      <c r="BK21" s="226">
        <v>3.7053968499836307E-4</v>
      </c>
      <c r="BL21" s="226">
        <v>1.2968971845680002E-4</v>
      </c>
      <c r="BM21" s="226">
        <v>2.732252007688591E-4</v>
      </c>
      <c r="BN21" s="226">
        <v>4.8383976813305457E-4</v>
      </c>
      <c r="BO21" s="226">
        <v>3.444529855187986E-4</v>
      </c>
      <c r="BP21" s="226">
        <v>3.5623927840127231E-4</v>
      </c>
      <c r="BQ21" s="226">
        <v>9.3467535411194511E-5</v>
      </c>
      <c r="BR21" s="226">
        <v>5.6524889098378921E-4</v>
      </c>
      <c r="BS21" s="226">
        <v>3.1635170147656678E-6</v>
      </c>
      <c r="BT21" s="226">
        <v>3.470741393171172E-5</v>
      </c>
      <c r="BU21" s="226">
        <v>0</v>
      </c>
      <c r="BV21" s="226">
        <v>4.8917251358722012E-6</v>
      </c>
      <c r="BW21" s="226">
        <v>0</v>
      </c>
      <c r="BX21" s="226">
        <v>2.9978034246172476E-4</v>
      </c>
      <c r="BY21" s="226">
        <v>0</v>
      </c>
    </row>
    <row r="22" spans="1:77" x14ac:dyDescent="0.3">
      <c r="A22" s="105" t="s">
        <v>282</v>
      </c>
      <c r="B22" s="226">
        <v>9.8271237083914168E-4</v>
      </c>
      <c r="C22" s="226">
        <v>4.8556585001647697E-5</v>
      </c>
      <c r="D22" s="226">
        <v>8.6987759153540187E-6</v>
      </c>
      <c r="E22" s="226">
        <v>5.1874627526829821E-5</v>
      </c>
      <c r="F22" s="226">
        <v>3.5383255236648137E-6</v>
      </c>
      <c r="G22" s="226">
        <v>2.3001576588130897E-5</v>
      </c>
      <c r="H22" s="226">
        <v>2.1092400218926884E-2</v>
      </c>
      <c r="I22" s="226">
        <v>3.6690248124429311E-5</v>
      </c>
      <c r="J22" s="226">
        <v>6.8022992387065692E-4</v>
      </c>
      <c r="K22" s="226">
        <v>1.4850086537739939E-5</v>
      </c>
      <c r="L22" s="226">
        <v>3.0076193236317584E-5</v>
      </c>
      <c r="M22" s="226">
        <v>3.6372934272071248E-6</v>
      </c>
      <c r="N22" s="226">
        <v>1.7303093831173049E-5</v>
      </c>
      <c r="O22" s="226">
        <v>1.7303093831173049E-5</v>
      </c>
      <c r="P22" s="226">
        <v>4.756300696629551E-6</v>
      </c>
      <c r="Q22" s="226">
        <v>1.4685250441694593E-4</v>
      </c>
      <c r="R22" s="226">
        <v>1.0030099656633422E-5</v>
      </c>
      <c r="S22" s="226">
        <v>1.7914090987754733E-5</v>
      </c>
      <c r="T22" s="226">
        <v>4.1828803151942962E-9</v>
      </c>
      <c r="U22" s="226">
        <v>2.2648720721133116E-2</v>
      </c>
      <c r="V22" s="226">
        <v>6.0726007720074555E-6</v>
      </c>
      <c r="W22" s="226">
        <v>7.5698398714959346E-6</v>
      </c>
      <c r="X22" s="226">
        <v>1.1774019015467384E-5</v>
      </c>
      <c r="Y22" s="226">
        <v>4.5454472601468331E-5</v>
      </c>
      <c r="Z22" s="226">
        <v>1.0565366900789713E-5</v>
      </c>
      <c r="AA22" s="226">
        <v>2.235927972373601E-5</v>
      </c>
      <c r="AB22" s="226">
        <v>8.2519028019401507E-6</v>
      </c>
      <c r="AC22" s="226">
        <v>1.2612997561586955E-5</v>
      </c>
      <c r="AD22" s="226">
        <v>2.5052334179284407E-5</v>
      </c>
      <c r="AE22" s="226">
        <v>6.2365189892357603E-6</v>
      </c>
      <c r="AF22" s="226">
        <v>5.1563351766403982E-6</v>
      </c>
      <c r="AG22" s="226">
        <v>4.4028103782116225E-6</v>
      </c>
      <c r="AH22" s="226">
        <v>0</v>
      </c>
      <c r="AI22" s="226">
        <v>1.2702024812968107E-4</v>
      </c>
      <c r="AJ22" s="226">
        <v>4.4445589900800291E-5</v>
      </c>
      <c r="AK22" s="226">
        <v>1.5512413217111698E-5</v>
      </c>
      <c r="AL22" s="226">
        <v>1.9541658893166961E-5</v>
      </c>
      <c r="AM22" s="226">
        <v>1.6400254174306551E-4</v>
      </c>
      <c r="AN22" s="226">
        <v>1.3320732181327022E-4</v>
      </c>
      <c r="AO22" s="226">
        <v>1.2836107795162992E-4</v>
      </c>
      <c r="AP22" s="226">
        <v>1.7270344961390775E-4</v>
      </c>
      <c r="AQ22" s="226">
        <v>6.8073155082128343E-5</v>
      </c>
      <c r="AR22" s="226">
        <v>2.4064569516806133E-5</v>
      </c>
      <c r="AS22" s="226">
        <v>1.1831560305915525E-4</v>
      </c>
      <c r="AT22" s="226">
        <v>2.534326085313296E-4</v>
      </c>
      <c r="AU22" s="226">
        <v>4.4703613353783184E-5</v>
      </c>
      <c r="AV22" s="226">
        <v>1.2191178989281281E-5</v>
      </c>
      <c r="AW22" s="226">
        <v>2.6723389869973942E-5</v>
      </c>
      <c r="AX22" s="226">
        <v>3.9028186983037364E-5</v>
      </c>
      <c r="AY22" s="226">
        <v>2.094077597764847E-5</v>
      </c>
      <c r="AZ22" s="226">
        <v>2.603760091652146E-5</v>
      </c>
      <c r="BA22" s="226">
        <v>2.4296802184475122E-5</v>
      </c>
      <c r="BB22" s="226">
        <v>2.6457708185409665E-5</v>
      </c>
      <c r="BC22" s="226">
        <v>2.9789808450770676E-5</v>
      </c>
      <c r="BD22" s="226">
        <v>3.1690200740523044E-4</v>
      </c>
      <c r="BE22" s="226">
        <v>1.6909776980749967E-4</v>
      </c>
      <c r="BF22" s="226">
        <v>1.0557132400973461E-4</v>
      </c>
      <c r="BG22" s="226">
        <v>4.752631225064295E-6</v>
      </c>
      <c r="BH22" s="226">
        <v>3.8757432174861057E-4</v>
      </c>
      <c r="BI22" s="226">
        <v>2.0784569848032958E-4</v>
      </c>
      <c r="BJ22" s="226">
        <v>1.9784266811692135E-4</v>
      </c>
      <c r="BK22" s="226">
        <v>1.1836278725716029E-4</v>
      </c>
      <c r="BL22" s="226">
        <v>3.3390177882470178E-5</v>
      </c>
      <c r="BM22" s="226">
        <v>8.2617912862290342E-5</v>
      </c>
      <c r="BN22" s="226">
        <v>1.7616692205617193E-4</v>
      </c>
      <c r="BO22" s="226">
        <v>1.2020841582491305E-4</v>
      </c>
      <c r="BP22" s="226">
        <v>1.2782842463533511E-4</v>
      </c>
      <c r="BQ22" s="226">
        <v>3.2640555680149321E-5</v>
      </c>
      <c r="BR22" s="226">
        <v>1.6498111218776607E-4</v>
      </c>
      <c r="BS22" s="226">
        <v>1.0034916607982629E-6</v>
      </c>
      <c r="BT22" s="226">
        <v>9.7808893770035954E-6</v>
      </c>
      <c r="BU22" s="226">
        <v>0</v>
      </c>
      <c r="BV22" s="226">
        <v>1.1861293795069682E-6</v>
      </c>
      <c r="BW22" s="226">
        <v>0</v>
      </c>
      <c r="BX22" s="226">
        <v>1.094575040423911E-4</v>
      </c>
      <c r="BY22" s="226">
        <v>0</v>
      </c>
    </row>
    <row r="23" spans="1:77" x14ac:dyDescent="0.3">
      <c r="A23" s="105" t="s">
        <v>294</v>
      </c>
      <c r="B23" s="226">
        <v>3.0898311685247261E-4</v>
      </c>
      <c r="C23" s="226">
        <v>2.0844264371172613E-4</v>
      </c>
      <c r="D23" s="226">
        <v>2.1915194427657391E-5</v>
      </c>
      <c r="E23" s="226">
        <v>6.1903450282071028E-4</v>
      </c>
      <c r="F23" s="226">
        <v>5.7672669400471353E-5</v>
      </c>
      <c r="G23" s="226">
        <v>4.657689670901711E-4</v>
      </c>
      <c r="H23" s="226">
        <v>2.2775344151772513E-4</v>
      </c>
      <c r="I23" s="226">
        <v>2.6137457793746231E-5</v>
      </c>
      <c r="J23" s="226">
        <v>2.3421973072033231E-4</v>
      </c>
      <c r="K23" s="226">
        <v>4.1714367873686856E-3</v>
      </c>
      <c r="L23" s="226">
        <v>2.3631329479384722E-5</v>
      </c>
      <c r="M23" s="226">
        <v>1.2154238902369613E-5</v>
      </c>
      <c r="N23" s="226">
        <v>2.6071045493941674E-5</v>
      </c>
      <c r="O23" s="226">
        <v>2.6071045493941674E-5</v>
      </c>
      <c r="P23" s="226">
        <v>5.9820075489894255E-6</v>
      </c>
      <c r="Q23" s="226">
        <v>5.9096875601170316E-5</v>
      </c>
      <c r="R23" s="226">
        <v>1.4983858419803257E-4</v>
      </c>
      <c r="S23" s="226">
        <v>5.2893988332260931E-5</v>
      </c>
      <c r="T23" s="226">
        <v>7.971061666642728E-9</v>
      </c>
      <c r="U23" s="226">
        <v>2.241584565856458E-4</v>
      </c>
      <c r="V23" s="226">
        <v>2.7957447581155495E-2</v>
      </c>
      <c r="W23" s="226">
        <v>1.8777289525993925E-5</v>
      </c>
      <c r="X23" s="226">
        <v>1.0892436021648269E-4</v>
      </c>
      <c r="Y23" s="226">
        <v>9.718265911207916E-4</v>
      </c>
      <c r="Z23" s="226">
        <v>4.3632272472433024E-4</v>
      </c>
      <c r="AA23" s="226">
        <v>2.010501798939217E-5</v>
      </c>
      <c r="AB23" s="226">
        <v>1.2443531205233017E-5</v>
      </c>
      <c r="AC23" s="226">
        <v>8.4652163846682523E-4</v>
      </c>
      <c r="AD23" s="226">
        <v>9.0643305766808174E-5</v>
      </c>
      <c r="AE23" s="226">
        <v>2.9700408810274132E-4</v>
      </c>
      <c r="AF23" s="226">
        <v>1.8117428850557262E-5</v>
      </c>
      <c r="AG23" s="226">
        <v>5.7194022828356254E-6</v>
      </c>
      <c r="AH23" s="226">
        <v>0</v>
      </c>
      <c r="AI23" s="226">
        <v>1.5751069044767687E-4</v>
      </c>
      <c r="AJ23" s="226">
        <v>6.0444206279005473E-5</v>
      </c>
      <c r="AK23" s="226">
        <v>3.1718478023450511E-5</v>
      </c>
      <c r="AL23" s="226">
        <v>2.4424692772621972E-5</v>
      </c>
      <c r="AM23" s="226">
        <v>4.9633944508090761E-4</v>
      </c>
      <c r="AN23" s="226">
        <v>1.9404729683295072E-4</v>
      </c>
      <c r="AO23" s="226">
        <v>1.9083557058017454E-4</v>
      </c>
      <c r="AP23" s="226">
        <v>2.0966564249376855E-4</v>
      </c>
      <c r="AQ23" s="226">
        <v>1.1994820440361205E-4</v>
      </c>
      <c r="AR23" s="226">
        <v>1.2476454954804932E-4</v>
      </c>
      <c r="AS23" s="226">
        <v>1.4154300726504777E-4</v>
      </c>
      <c r="AT23" s="226">
        <v>1.2879982364352291E-3</v>
      </c>
      <c r="AU23" s="226">
        <v>8.747020914559753E-5</v>
      </c>
      <c r="AV23" s="226">
        <v>1.3687411780938755E-5</v>
      </c>
      <c r="AW23" s="226">
        <v>4.239973506052611E-5</v>
      </c>
      <c r="AX23" s="226">
        <v>8.9383066329340059E-5</v>
      </c>
      <c r="AY23" s="226">
        <v>2.6408655663704172E-5</v>
      </c>
      <c r="AZ23" s="226">
        <v>2.6363103402358427E-5</v>
      </c>
      <c r="BA23" s="226">
        <v>1.1645231869863537E-4</v>
      </c>
      <c r="BB23" s="226">
        <v>3.167726525586083E-5</v>
      </c>
      <c r="BC23" s="226">
        <v>2.8490253926461827E-5</v>
      </c>
      <c r="BD23" s="226">
        <v>2.9490573104491258E-4</v>
      </c>
      <c r="BE23" s="226">
        <v>3.035984924924879E-4</v>
      </c>
      <c r="BF23" s="226">
        <v>1.6517555220304703E-4</v>
      </c>
      <c r="BG23" s="226">
        <v>5.6402567711740102E-6</v>
      </c>
      <c r="BH23" s="226">
        <v>3.4223548154257608E-4</v>
      </c>
      <c r="BI23" s="226">
        <v>3.1316551393985163E-4</v>
      </c>
      <c r="BJ23" s="226">
        <v>2.0366119608182065E-4</v>
      </c>
      <c r="BK23" s="226">
        <v>1.6544988287342825E-4</v>
      </c>
      <c r="BL23" s="226">
        <v>4.7858052431979543E-5</v>
      </c>
      <c r="BM23" s="226">
        <v>1.2948231468223252E-4</v>
      </c>
      <c r="BN23" s="226">
        <v>1.6368556219006539E-4</v>
      </c>
      <c r="BO23" s="226">
        <v>1.8054641395534002E-4</v>
      </c>
      <c r="BP23" s="226">
        <v>1.7759816423319457E-4</v>
      </c>
      <c r="BQ23" s="226">
        <v>2.8095443505155511E-5</v>
      </c>
      <c r="BR23" s="226">
        <v>3.5469832102774434E-4</v>
      </c>
      <c r="BS23" s="226">
        <v>2.035595210068773E-6</v>
      </c>
      <c r="BT23" s="226">
        <v>1.5607154047680551E-5</v>
      </c>
      <c r="BU23" s="226">
        <v>0</v>
      </c>
      <c r="BV23" s="226">
        <v>1.0483407690701481E-6</v>
      </c>
      <c r="BW23" s="226">
        <v>0</v>
      </c>
      <c r="BX23" s="226">
        <v>2.2382149537525365E-4</v>
      </c>
      <c r="BY23" s="226">
        <v>0</v>
      </c>
    </row>
    <row r="24" spans="1:77" x14ac:dyDescent="0.3">
      <c r="A24" s="105" t="s">
        <v>316</v>
      </c>
      <c r="B24" s="226">
        <v>2.1424056139222742E-4</v>
      </c>
      <c r="C24" s="226">
        <v>6.1547529390216854E-3</v>
      </c>
      <c r="D24" s="226">
        <v>5.3615718013400649E-5</v>
      </c>
      <c r="E24" s="226">
        <v>1.9797571735749729E-3</v>
      </c>
      <c r="F24" s="226">
        <v>1.3082149783113109E-5</v>
      </c>
      <c r="G24" s="226">
        <v>5.7745502115821839E-5</v>
      </c>
      <c r="H24" s="226">
        <v>1.3523163675855613E-3</v>
      </c>
      <c r="I24" s="226">
        <v>5.0810914996863037E-5</v>
      </c>
      <c r="J24" s="226">
        <v>2.6689309756906088E-4</v>
      </c>
      <c r="K24" s="226">
        <v>3.2902827183631087E-4</v>
      </c>
      <c r="L24" s="226">
        <v>2.6811014471561009E-5</v>
      </c>
      <c r="M24" s="226">
        <v>4.2205346226210286E-6</v>
      </c>
      <c r="N24" s="226">
        <v>2.6047450727691959E-5</v>
      </c>
      <c r="O24" s="226">
        <v>2.6047450727691959E-5</v>
      </c>
      <c r="P24" s="226">
        <v>5.8016114732454101E-6</v>
      </c>
      <c r="Q24" s="226">
        <v>6.6337410023242408E-5</v>
      </c>
      <c r="R24" s="226">
        <v>4.8290824457642314E-5</v>
      </c>
      <c r="S24" s="226">
        <v>1.808282570897211E-5</v>
      </c>
      <c r="T24" s="226">
        <v>6.7657390379445568E-9</v>
      </c>
      <c r="U24" s="226">
        <v>1.4273848803662134E-3</v>
      </c>
      <c r="V24" s="226">
        <v>1.6549321578941923E-3</v>
      </c>
      <c r="W24" s="226">
        <v>7.3535996924928446E-2</v>
      </c>
      <c r="X24" s="226">
        <v>8.1832473552100153E-3</v>
      </c>
      <c r="Y24" s="226">
        <v>3.1588107354019557E-3</v>
      </c>
      <c r="Z24" s="226">
        <v>6.4198931196723518E-4</v>
      </c>
      <c r="AA24" s="226">
        <v>2.5121219028418465E-5</v>
      </c>
      <c r="AB24" s="226">
        <v>2.7851651350640165E-4</v>
      </c>
      <c r="AC24" s="226">
        <v>7.7621132143776466E-5</v>
      </c>
      <c r="AD24" s="226">
        <v>6.8462827375089191E-4</v>
      </c>
      <c r="AE24" s="226">
        <v>1.666786221974008E-4</v>
      </c>
      <c r="AF24" s="226">
        <v>1.2077745667296973E-5</v>
      </c>
      <c r="AG24" s="226">
        <v>6.7686903031766023E-6</v>
      </c>
      <c r="AH24" s="226">
        <v>0</v>
      </c>
      <c r="AI24" s="226">
        <v>2.5995569590823412E-4</v>
      </c>
      <c r="AJ24" s="226">
        <v>9.4977935686334724E-5</v>
      </c>
      <c r="AK24" s="226">
        <v>2.893985017698108E-5</v>
      </c>
      <c r="AL24" s="226">
        <v>2.4474881514594199E-5</v>
      </c>
      <c r="AM24" s="226">
        <v>3.5465029196294197E-4</v>
      </c>
      <c r="AN24" s="226">
        <v>1.7977577184042051E-4</v>
      </c>
      <c r="AO24" s="226">
        <v>1.7684992645703519E-4</v>
      </c>
      <c r="AP24" s="226">
        <v>2.0511209418484146E-4</v>
      </c>
      <c r="AQ24" s="226">
        <v>9.0859694442513604E-5</v>
      </c>
      <c r="AR24" s="226">
        <v>5.2623813484280772E-5</v>
      </c>
      <c r="AS24" s="226">
        <v>1.4133087991081183E-4</v>
      </c>
      <c r="AT24" s="226">
        <v>6.9149730671610305E-4</v>
      </c>
      <c r="AU24" s="226">
        <v>6.5925880280323261E-5</v>
      </c>
      <c r="AV24" s="226">
        <v>1.4523907408563522E-5</v>
      </c>
      <c r="AW24" s="226">
        <v>3.4935300482772341E-5</v>
      </c>
      <c r="AX24" s="226">
        <v>1.0206219370455072E-4</v>
      </c>
      <c r="AY24" s="226">
        <v>2.6960020503398559E-5</v>
      </c>
      <c r="AZ24" s="226">
        <v>3.2469293137017356E-5</v>
      </c>
      <c r="BA24" s="226">
        <v>5.7818785186432618E-5</v>
      </c>
      <c r="BB24" s="226">
        <v>3.3256342274708022E-5</v>
      </c>
      <c r="BC24" s="226">
        <v>3.5448232793326001E-5</v>
      </c>
      <c r="BD24" s="226">
        <v>3.6043697045840532E-4</v>
      </c>
      <c r="BE24" s="226">
        <v>5.2468425945214226E-4</v>
      </c>
      <c r="BF24" s="226">
        <v>1.3384272796119337E-4</v>
      </c>
      <c r="BG24" s="226">
        <v>5.5241232257712972E-6</v>
      </c>
      <c r="BH24" s="226">
        <v>4.3405418806208198E-4</v>
      </c>
      <c r="BI24" s="226">
        <v>2.5947895927107203E-4</v>
      </c>
      <c r="BJ24" s="226">
        <v>2.5203463853885877E-4</v>
      </c>
      <c r="BK24" s="226">
        <v>1.3846454400010363E-4</v>
      </c>
      <c r="BL24" s="226">
        <v>4.2469018711885295E-5</v>
      </c>
      <c r="BM24" s="226">
        <v>1.1267507832702069E-4</v>
      </c>
      <c r="BN24" s="226">
        <v>1.9358759408106519E-4</v>
      </c>
      <c r="BO24" s="226">
        <v>1.6344480175099901E-4</v>
      </c>
      <c r="BP24" s="226">
        <v>1.6336758803825924E-4</v>
      </c>
      <c r="BQ24" s="226">
        <v>3.3684410840562266E-5</v>
      </c>
      <c r="BR24" s="226">
        <v>2.6265820028557949E-4</v>
      </c>
      <c r="BS24" s="226">
        <v>1.3324046066878733E-6</v>
      </c>
      <c r="BT24" s="226">
        <v>1.4598196351729873E-5</v>
      </c>
      <c r="BU24" s="226">
        <v>0</v>
      </c>
      <c r="BV24" s="226">
        <v>1.3285512719833197E-6</v>
      </c>
      <c r="BW24" s="226">
        <v>0</v>
      </c>
      <c r="BX24" s="226">
        <v>1.0613993215874519E-4</v>
      </c>
      <c r="BY24" s="226">
        <v>0</v>
      </c>
    </row>
    <row r="25" spans="1:77" x14ac:dyDescent="0.3">
      <c r="A25" s="105" t="s">
        <v>302</v>
      </c>
      <c r="B25" s="226">
        <v>2.8149442198567082E-4</v>
      </c>
      <c r="C25" s="226">
        <v>1.8745016473376952E-2</v>
      </c>
      <c r="D25" s="226">
        <v>2.7405835138718366E-5</v>
      </c>
      <c r="E25" s="226">
        <v>1.3893770523214663E-4</v>
      </c>
      <c r="F25" s="226">
        <v>6.4651650219967837E-6</v>
      </c>
      <c r="G25" s="226">
        <v>2.7736158647161949E-5</v>
      </c>
      <c r="H25" s="226">
        <v>3.2877893344629144E-5</v>
      </c>
      <c r="I25" s="226">
        <v>1.0282646850518176E-5</v>
      </c>
      <c r="J25" s="226">
        <v>3.4045543474765935E-4</v>
      </c>
      <c r="K25" s="226">
        <v>1.4056629933536131E-5</v>
      </c>
      <c r="L25" s="226">
        <v>3.2339776928525438E-5</v>
      </c>
      <c r="M25" s="226">
        <v>3.2052106724494251E-6</v>
      </c>
      <c r="N25" s="226">
        <v>2.4888812093874484E-5</v>
      </c>
      <c r="O25" s="226">
        <v>2.4888812093874484E-5</v>
      </c>
      <c r="P25" s="226">
        <v>5.9234229737344277E-6</v>
      </c>
      <c r="Q25" s="226">
        <v>8.2784718502079934E-5</v>
      </c>
      <c r="R25" s="226">
        <v>1.0821287775548696E-5</v>
      </c>
      <c r="S25" s="226">
        <v>1.3678420607537381E-5</v>
      </c>
      <c r="T25" s="226">
        <v>3.8217427567795542E-9</v>
      </c>
      <c r="U25" s="226">
        <v>4.777596497884394E-6</v>
      </c>
      <c r="V25" s="226">
        <v>8.3131267812369792E-6</v>
      </c>
      <c r="W25" s="226">
        <v>3.6784263961311351E-5</v>
      </c>
      <c r="X25" s="226">
        <v>2.5029617626096679E-2</v>
      </c>
      <c r="Y25" s="226">
        <v>1.8017612029900835E-4</v>
      </c>
      <c r="Z25" s="226">
        <v>8.7929259475392173E-6</v>
      </c>
      <c r="AA25" s="226">
        <v>2.9113767562150897E-5</v>
      </c>
      <c r="AB25" s="226">
        <v>1.0390034021815051E-5</v>
      </c>
      <c r="AC25" s="226">
        <v>1.4001093901316131E-5</v>
      </c>
      <c r="AD25" s="226">
        <v>3.4585552430900431E-5</v>
      </c>
      <c r="AE25" s="226">
        <v>1.8974081427170479E-5</v>
      </c>
      <c r="AF25" s="226">
        <v>6.4516996444469441E-6</v>
      </c>
      <c r="AG25" s="226">
        <v>5.9971846842957448E-6</v>
      </c>
      <c r="AH25" s="226">
        <v>0</v>
      </c>
      <c r="AI25" s="226">
        <v>4.7349219651326334E-4</v>
      </c>
      <c r="AJ25" s="226">
        <v>5.6298379587061235E-5</v>
      </c>
      <c r="AK25" s="226">
        <v>2.0331343909857226E-5</v>
      </c>
      <c r="AL25" s="226">
        <v>2.5691463726257838E-5</v>
      </c>
      <c r="AM25" s="226">
        <v>1.8014375358562073E-4</v>
      </c>
      <c r="AN25" s="226">
        <v>1.6105131624797789E-4</v>
      </c>
      <c r="AO25" s="226">
        <v>1.8451763225912302E-4</v>
      </c>
      <c r="AP25" s="226">
        <v>3.2673362736535531E-4</v>
      </c>
      <c r="AQ25" s="226">
        <v>5.8344301603485421E-5</v>
      </c>
      <c r="AR25" s="226">
        <v>3.3448662062398742E-5</v>
      </c>
      <c r="AS25" s="226">
        <v>1.5314458533222846E-4</v>
      </c>
      <c r="AT25" s="226">
        <v>3.2712406739494291E-4</v>
      </c>
      <c r="AU25" s="226">
        <v>5.7938280963150023E-5</v>
      </c>
      <c r="AV25" s="226">
        <v>1.6062008309416008E-5</v>
      </c>
      <c r="AW25" s="226">
        <v>3.1834595105704719E-5</v>
      </c>
      <c r="AX25" s="226">
        <v>5.3043468928029945E-5</v>
      </c>
      <c r="AY25" s="226">
        <v>2.559700546685574E-5</v>
      </c>
      <c r="AZ25" s="226">
        <v>3.4104521259967215E-5</v>
      </c>
      <c r="BA25" s="226">
        <v>3.2397673259411256E-5</v>
      </c>
      <c r="BB25" s="226">
        <v>3.5805985490819287E-5</v>
      </c>
      <c r="BC25" s="226">
        <v>3.8499621542712865E-5</v>
      </c>
      <c r="BD25" s="226">
        <v>4.1352248737625046E-4</v>
      </c>
      <c r="BE25" s="226">
        <v>2.5225494366284116E-4</v>
      </c>
      <c r="BF25" s="226">
        <v>9.2297470027927903E-5</v>
      </c>
      <c r="BG25" s="226">
        <v>6.1185844118131275E-6</v>
      </c>
      <c r="BH25" s="226">
        <v>5.0651465174693172E-4</v>
      </c>
      <c r="BI25" s="226">
        <v>3.0129396149056208E-4</v>
      </c>
      <c r="BJ25" s="226">
        <v>3.2920889398850713E-4</v>
      </c>
      <c r="BK25" s="226">
        <v>1.2284564353507354E-4</v>
      </c>
      <c r="BL25" s="226">
        <v>3.994631248019815E-5</v>
      </c>
      <c r="BM25" s="226">
        <v>8.979564257012286E-5</v>
      </c>
      <c r="BN25" s="226">
        <v>1.648246547612312E-4</v>
      </c>
      <c r="BO25" s="226">
        <v>1.1945402474222168E-4</v>
      </c>
      <c r="BP25" s="226">
        <v>1.2091204073687817E-4</v>
      </c>
      <c r="BQ25" s="226">
        <v>3.7965803727445559E-5</v>
      </c>
      <c r="BR25" s="226">
        <v>1.833211157030542E-4</v>
      </c>
      <c r="BS25" s="226">
        <v>1.0539326795923719E-6</v>
      </c>
      <c r="BT25" s="226">
        <v>1.1323434389663518E-5</v>
      </c>
      <c r="BU25" s="226">
        <v>0</v>
      </c>
      <c r="BV25" s="226">
        <v>1.5499170106184383E-6</v>
      </c>
      <c r="BW25" s="226">
        <v>0</v>
      </c>
      <c r="BX25" s="226">
        <v>8.7241341796799279E-5</v>
      </c>
      <c r="BY25" s="226">
        <v>0</v>
      </c>
    </row>
    <row r="26" spans="1:77" x14ac:dyDescent="0.3">
      <c r="A26" s="105" t="s">
        <v>320</v>
      </c>
      <c r="B26" s="226">
        <v>1.616927325757981E-5</v>
      </c>
      <c r="C26" s="226">
        <v>3.0608237333789173E-5</v>
      </c>
      <c r="D26" s="226">
        <v>3.6759196958122099E-6</v>
      </c>
      <c r="E26" s="226">
        <v>1.7722384958400745E-2</v>
      </c>
      <c r="F26" s="226">
        <v>1.1832773460890153E-6</v>
      </c>
      <c r="G26" s="226">
        <v>1.0032861080575165E-5</v>
      </c>
      <c r="H26" s="226">
        <v>9.2561497164998389E-6</v>
      </c>
      <c r="I26" s="226">
        <v>1.0966423300939016E-5</v>
      </c>
      <c r="J26" s="226">
        <v>6.8485533642391667E-4</v>
      </c>
      <c r="K26" s="226">
        <v>9.432511630376407E-6</v>
      </c>
      <c r="L26" s="226">
        <v>1.9879167853475379E-5</v>
      </c>
      <c r="M26" s="226">
        <v>1.0288657682839097E-6</v>
      </c>
      <c r="N26" s="226">
        <v>8.7349741210384475E-6</v>
      </c>
      <c r="O26" s="226">
        <v>8.7349741210384475E-6</v>
      </c>
      <c r="P26" s="226">
        <v>2.1561262248596519E-6</v>
      </c>
      <c r="Q26" s="226">
        <v>1.4206059178547114E-4</v>
      </c>
      <c r="R26" s="226">
        <v>4.0570446958858596E-6</v>
      </c>
      <c r="S26" s="226">
        <v>4.1413904846616942E-6</v>
      </c>
      <c r="T26" s="226">
        <v>1.9920899751940354E-9</v>
      </c>
      <c r="U26" s="226">
        <v>1.6378462769970242E-6</v>
      </c>
      <c r="V26" s="226">
        <v>2.6627619982781336E-6</v>
      </c>
      <c r="W26" s="226">
        <v>3.1743279492935853E-6</v>
      </c>
      <c r="X26" s="226">
        <v>4.4722287176973834E-6</v>
      </c>
      <c r="Y26" s="226">
        <v>2.8714166682580665E-2</v>
      </c>
      <c r="Z26" s="226">
        <v>2.6584082592137067E-6</v>
      </c>
      <c r="AA26" s="226">
        <v>8.058796868857453E-6</v>
      </c>
      <c r="AB26" s="226">
        <v>3.4732434110735772E-6</v>
      </c>
      <c r="AC26" s="226">
        <v>5.9381006282297061E-6</v>
      </c>
      <c r="AD26" s="226">
        <v>9.3865347692876796E-6</v>
      </c>
      <c r="AE26" s="226">
        <v>2.4777847349791135E-6</v>
      </c>
      <c r="AF26" s="226">
        <v>2.2330126174041715E-6</v>
      </c>
      <c r="AG26" s="226">
        <v>2.0575924477855805E-6</v>
      </c>
      <c r="AH26" s="226">
        <v>0</v>
      </c>
      <c r="AI26" s="226">
        <v>8.0273685070015631E-5</v>
      </c>
      <c r="AJ26" s="226">
        <v>1.8417945615808245E-5</v>
      </c>
      <c r="AK26" s="226">
        <v>7.0404853355879421E-6</v>
      </c>
      <c r="AL26" s="226">
        <v>7.8700050348579464E-6</v>
      </c>
      <c r="AM26" s="226">
        <v>5.80735618608266E-5</v>
      </c>
      <c r="AN26" s="226">
        <v>5.68705113625782E-5</v>
      </c>
      <c r="AO26" s="226">
        <v>6.5491584650017825E-5</v>
      </c>
      <c r="AP26" s="226">
        <v>2.5074013174991344E-4</v>
      </c>
      <c r="AQ26" s="226">
        <v>2.0280460617112217E-5</v>
      </c>
      <c r="AR26" s="226">
        <v>8.1538158745119742E-6</v>
      </c>
      <c r="AS26" s="226">
        <v>4.6442364188281156E-5</v>
      </c>
      <c r="AT26" s="226">
        <v>1.1537220671766429E-4</v>
      </c>
      <c r="AU26" s="226">
        <v>1.7864058639475227E-5</v>
      </c>
      <c r="AV26" s="226">
        <v>5.1442587547192429E-6</v>
      </c>
      <c r="AW26" s="226">
        <v>1.4412578039401994E-5</v>
      </c>
      <c r="AX26" s="226">
        <v>2.0753219139063923E-5</v>
      </c>
      <c r="AY26" s="226">
        <v>9.0154091367981433E-6</v>
      </c>
      <c r="AZ26" s="226">
        <v>9.7183357594815082E-6</v>
      </c>
      <c r="BA26" s="226">
        <v>4.5675073154238823E-5</v>
      </c>
      <c r="BB26" s="226">
        <v>1.1190687455284484E-5</v>
      </c>
      <c r="BC26" s="226">
        <v>1.0962133749177306E-5</v>
      </c>
      <c r="BD26" s="226">
        <v>1.1337558181742363E-4</v>
      </c>
      <c r="BE26" s="226">
        <v>7.1029723150750531E-5</v>
      </c>
      <c r="BF26" s="226">
        <v>4.2378239996215941E-5</v>
      </c>
      <c r="BG26" s="226">
        <v>2.2921021721813179E-6</v>
      </c>
      <c r="BH26" s="226">
        <v>1.3774700167007949E-4</v>
      </c>
      <c r="BI26" s="226">
        <v>9.4576844381651063E-5</v>
      </c>
      <c r="BJ26" s="226">
        <v>7.3755878316377908E-5</v>
      </c>
      <c r="BK26" s="226">
        <v>7.5750781507122889E-5</v>
      </c>
      <c r="BL26" s="226">
        <v>1.5678057239238751E-5</v>
      </c>
      <c r="BM26" s="226">
        <v>4.9022198371194287E-5</v>
      </c>
      <c r="BN26" s="226">
        <v>7.4476468785525369E-5</v>
      </c>
      <c r="BO26" s="226">
        <v>5.8521714115291326E-5</v>
      </c>
      <c r="BP26" s="226">
        <v>5.991516322954884E-5</v>
      </c>
      <c r="BQ26" s="226">
        <v>2.6561136984032006E-5</v>
      </c>
      <c r="BR26" s="226">
        <v>9.9803585868337899E-5</v>
      </c>
      <c r="BS26" s="226">
        <v>4.7305937931433954E-7</v>
      </c>
      <c r="BT26" s="226">
        <v>4.8512640809961359E-6</v>
      </c>
      <c r="BU26" s="226">
        <v>0</v>
      </c>
      <c r="BV26" s="226">
        <v>4.2165766068091662E-7</v>
      </c>
      <c r="BW26" s="226">
        <v>0</v>
      </c>
      <c r="BX26" s="226">
        <v>5.1414951362964339E-5</v>
      </c>
      <c r="BY26" s="226">
        <v>0</v>
      </c>
    </row>
    <row r="27" spans="1:77" x14ac:dyDescent="0.3">
      <c r="A27" s="105" t="s">
        <v>324</v>
      </c>
      <c r="B27" s="226">
        <v>1.6806020314279919E-5</v>
      </c>
      <c r="C27" s="226">
        <v>1.0081864437099352E-4</v>
      </c>
      <c r="D27" s="226">
        <v>4.8191137969455308E-6</v>
      </c>
      <c r="E27" s="226">
        <v>4.9355597738885758E-4</v>
      </c>
      <c r="F27" s="226">
        <v>3.267211609992556E-5</v>
      </c>
      <c r="G27" s="226">
        <v>1.0735058636541087E-5</v>
      </c>
      <c r="H27" s="226">
        <v>1.2544509813458362E-4</v>
      </c>
      <c r="I27" s="226">
        <v>1.8513122526595046E-3</v>
      </c>
      <c r="J27" s="226">
        <v>1.7702995789761563E-4</v>
      </c>
      <c r="K27" s="226">
        <v>3.1987791760088777E-5</v>
      </c>
      <c r="L27" s="226">
        <v>1.1763986355390489E-5</v>
      </c>
      <c r="M27" s="226">
        <v>1.2103622862027393E-6</v>
      </c>
      <c r="N27" s="226">
        <v>8.8270638118033674E-6</v>
      </c>
      <c r="O27" s="226">
        <v>8.8270638118033674E-6</v>
      </c>
      <c r="P27" s="226">
        <v>2.0404666388408806E-6</v>
      </c>
      <c r="Q27" s="226">
        <v>3.9829876758485353E-5</v>
      </c>
      <c r="R27" s="226">
        <v>5.7645237650264877E-6</v>
      </c>
      <c r="S27" s="226">
        <v>5.4441588284838164E-6</v>
      </c>
      <c r="T27" s="226">
        <v>2.562210276479047E-9</v>
      </c>
      <c r="U27" s="226">
        <v>1.2666532345949173E-4</v>
      </c>
      <c r="V27" s="226">
        <v>1.7716270938213075E-4</v>
      </c>
      <c r="W27" s="226">
        <v>4.701759477035024E-4</v>
      </c>
      <c r="X27" s="226">
        <v>1.1763295153988964E-4</v>
      </c>
      <c r="Y27" s="226">
        <v>7.8676283236862605E-4</v>
      </c>
      <c r="Z27" s="226">
        <v>4.271558475621684E-2</v>
      </c>
      <c r="AA27" s="226">
        <v>7.9157288379308627E-6</v>
      </c>
      <c r="AB27" s="226">
        <v>5.2096249311583223E-6</v>
      </c>
      <c r="AC27" s="226">
        <v>1.0669938661752306E-5</v>
      </c>
      <c r="AD27" s="226">
        <v>3.5483311953570051E-5</v>
      </c>
      <c r="AE27" s="226">
        <v>3.2128702400539941E-5</v>
      </c>
      <c r="AF27" s="226">
        <v>3.0691990234005438E-6</v>
      </c>
      <c r="AG27" s="226">
        <v>2.5970160528147835E-6</v>
      </c>
      <c r="AH27" s="226">
        <v>0</v>
      </c>
      <c r="AI27" s="226">
        <v>5.6501330911576623E-5</v>
      </c>
      <c r="AJ27" s="226">
        <v>3.5260922437419557E-5</v>
      </c>
      <c r="AK27" s="226">
        <v>1.0848505206042718E-5</v>
      </c>
      <c r="AL27" s="226">
        <v>1.224056245600682E-5</v>
      </c>
      <c r="AM27" s="226">
        <v>2.269790588226527E-4</v>
      </c>
      <c r="AN27" s="226">
        <v>6.9520199525228599E-5</v>
      </c>
      <c r="AO27" s="226">
        <v>6.4584187674153769E-5</v>
      </c>
      <c r="AP27" s="226">
        <v>7.8609980792633096E-5</v>
      </c>
      <c r="AQ27" s="226">
        <v>2.7932650282497866E-5</v>
      </c>
      <c r="AR27" s="226">
        <v>2.5764994593925793E-5</v>
      </c>
      <c r="AS27" s="226">
        <v>5.1914981627693076E-5</v>
      </c>
      <c r="AT27" s="226">
        <v>3.7773775953759867E-4</v>
      </c>
      <c r="AU27" s="226">
        <v>2.0267528784977157E-5</v>
      </c>
      <c r="AV27" s="226">
        <v>5.2140371978864739E-6</v>
      </c>
      <c r="AW27" s="226">
        <v>1.3326662742322585E-5</v>
      </c>
      <c r="AX27" s="226">
        <v>4.4423972490470834E-5</v>
      </c>
      <c r="AY27" s="226">
        <v>1.0161940149596237E-5</v>
      </c>
      <c r="AZ27" s="226">
        <v>1.0860906516224417E-5</v>
      </c>
      <c r="BA27" s="226">
        <v>2.0660023658522226E-5</v>
      </c>
      <c r="BB27" s="226">
        <v>1.1896403554924404E-5</v>
      </c>
      <c r="BC27" s="226">
        <v>1.1892319318918914E-5</v>
      </c>
      <c r="BD27" s="226">
        <v>1.1479540154819873E-4</v>
      </c>
      <c r="BE27" s="226">
        <v>9.9473425388715329E-5</v>
      </c>
      <c r="BF27" s="226">
        <v>5.6093557508218376E-5</v>
      </c>
      <c r="BG27" s="226">
        <v>2.067661235056153E-6</v>
      </c>
      <c r="BH27" s="226">
        <v>1.3546828746536856E-4</v>
      </c>
      <c r="BI27" s="226">
        <v>1.1554935346584781E-4</v>
      </c>
      <c r="BJ27" s="226">
        <v>8.0373159274557747E-5</v>
      </c>
      <c r="BK27" s="226">
        <v>5.7840200536093924E-5</v>
      </c>
      <c r="BL27" s="226">
        <v>1.6843825974140901E-5</v>
      </c>
      <c r="BM27" s="226">
        <v>5.5610741824535771E-5</v>
      </c>
      <c r="BN27" s="226">
        <v>1.0851451239905144E-4</v>
      </c>
      <c r="BO27" s="226">
        <v>7.3284284728623096E-5</v>
      </c>
      <c r="BP27" s="226">
        <v>8.1766314990617983E-5</v>
      </c>
      <c r="BQ27" s="226">
        <v>1.1478937480393266E-5</v>
      </c>
      <c r="BR27" s="226">
        <v>1.0733617520383933E-4</v>
      </c>
      <c r="BS27" s="226">
        <v>5.22300206079692E-7</v>
      </c>
      <c r="BT27" s="226">
        <v>5.3346313089321998E-6</v>
      </c>
      <c r="BU27" s="226">
        <v>0</v>
      </c>
      <c r="BV27" s="226">
        <v>4.1473024127937141E-7</v>
      </c>
      <c r="BW27" s="226">
        <v>0</v>
      </c>
      <c r="BX27" s="226">
        <v>6.9230182837876051E-5</v>
      </c>
      <c r="BY27" s="226">
        <v>0</v>
      </c>
    </row>
    <row r="28" spans="1:77" x14ac:dyDescent="0.3">
      <c r="A28" s="105" t="s">
        <v>332</v>
      </c>
      <c r="B28" s="226">
        <v>1.5301511792895625E-5</v>
      </c>
      <c r="C28" s="226">
        <v>6.3114704764646141E-4</v>
      </c>
      <c r="D28" s="226">
        <v>4.6044116017800195E-6</v>
      </c>
      <c r="E28" s="226">
        <v>1.1494584745099315E-5</v>
      </c>
      <c r="F28" s="226">
        <v>8.0890435708284419E-7</v>
      </c>
      <c r="G28" s="226">
        <v>4.398034024155394E-6</v>
      </c>
      <c r="H28" s="226">
        <v>2.7468294632213811E-5</v>
      </c>
      <c r="I28" s="226">
        <v>9.1887434096066632E-7</v>
      </c>
      <c r="J28" s="226">
        <v>1.6069309038025935E-5</v>
      </c>
      <c r="K28" s="226">
        <v>1.5640326628711812E-5</v>
      </c>
      <c r="L28" s="226">
        <v>2.9155457070252214E-6</v>
      </c>
      <c r="M28" s="226">
        <v>4.2230676361430475E-7</v>
      </c>
      <c r="N28" s="226">
        <v>2.9059008283402282E-6</v>
      </c>
      <c r="O28" s="226">
        <v>2.9059008283402282E-6</v>
      </c>
      <c r="P28" s="226">
        <v>6.6961967969285181E-7</v>
      </c>
      <c r="Q28" s="226">
        <v>4.7948618481966024E-6</v>
      </c>
      <c r="R28" s="226">
        <v>3.8795555445670934E-6</v>
      </c>
      <c r="S28" s="226">
        <v>1.7892068136462783E-6</v>
      </c>
      <c r="T28" s="226">
        <v>7.745552149804486E-10</v>
      </c>
      <c r="U28" s="226">
        <v>2.6284062478680657E-5</v>
      </c>
      <c r="V28" s="226">
        <v>2.3777653363346263E-6</v>
      </c>
      <c r="W28" s="226">
        <v>4.1632769749839136E-5</v>
      </c>
      <c r="X28" s="226">
        <v>8.3958801142923814E-4</v>
      </c>
      <c r="Y28" s="226">
        <v>1.3112795418874588E-5</v>
      </c>
      <c r="Z28" s="226">
        <v>1.5428599505643523E-6</v>
      </c>
      <c r="AA28" s="226">
        <v>2.1918678112058665E-2</v>
      </c>
      <c r="AB28" s="226">
        <v>1.7729169401528772E-6</v>
      </c>
      <c r="AC28" s="226">
        <v>4.5231916469576348E-6</v>
      </c>
      <c r="AD28" s="226">
        <v>5.3207537027014831E-5</v>
      </c>
      <c r="AE28" s="226">
        <v>2.3925066910501433E-6</v>
      </c>
      <c r="AF28" s="226">
        <v>7.5206047132891331E-7</v>
      </c>
      <c r="AG28" s="226">
        <v>6.7801019710844091E-7</v>
      </c>
      <c r="AH28" s="226">
        <v>0</v>
      </c>
      <c r="AI28" s="226">
        <v>2.856127070648137E-5</v>
      </c>
      <c r="AJ28" s="226">
        <v>9.4981764326886454E-6</v>
      </c>
      <c r="AK28" s="226">
        <v>3.1555797795314576E-6</v>
      </c>
      <c r="AL28" s="226">
        <v>2.9069623976817333E-6</v>
      </c>
      <c r="AM28" s="226">
        <v>5.2473052825905194E-5</v>
      </c>
      <c r="AN28" s="226">
        <v>2.1749840805590362E-5</v>
      </c>
      <c r="AO28" s="226">
        <v>2.1105241997749688E-5</v>
      </c>
      <c r="AP28" s="226">
        <v>2.66525075413834E-5</v>
      </c>
      <c r="AQ28" s="226">
        <v>9.281472396231319E-6</v>
      </c>
      <c r="AR28" s="226">
        <v>3.5996318791582092E-6</v>
      </c>
      <c r="AS28" s="226">
        <v>1.7690554799442927E-5</v>
      </c>
      <c r="AT28" s="226">
        <v>1.1536683245769683E-4</v>
      </c>
      <c r="AU28" s="226">
        <v>7.1914603692241277E-6</v>
      </c>
      <c r="AV28" s="226">
        <v>1.7588152747901788E-6</v>
      </c>
      <c r="AW28" s="226">
        <v>3.8145613293189487E-6</v>
      </c>
      <c r="AX28" s="226">
        <v>9.4231392528969784E-6</v>
      </c>
      <c r="AY28" s="226">
        <v>3.1043290682014982E-6</v>
      </c>
      <c r="AZ28" s="226">
        <v>4.2267972047581059E-6</v>
      </c>
      <c r="BA28" s="226">
        <v>4.9333880014506572E-6</v>
      </c>
      <c r="BB28" s="226">
        <v>3.9684963325058049E-6</v>
      </c>
      <c r="BC28" s="226">
        <v>4.2309068954504383E-6</v>
      </c>
      <c r="BD28" s="226">
        <v>4.4830242986736576E-5</v>
      </c>
      <c r="BE28" s="226">
        <v>3.7202232726229178E-5</v>
      </c>
      <c r="BF28" s="226">
        <v>1.0125971651054424E-5</v>
      </c>
      <c r="BG28" s="226">
        <v>6.7392903799081436E-7</v>
      </c>
      <c r="BH28" s="226">
        <v>5.3692832739358739E-5</v>
      </c>
      <c r="BI28" s="226">
        <v>3.2085889962644488E-5</v>
      </c>
      <c r="BJ28" s="226">
        <v>3.0328107254020164E-5</v>
      </c>
      <c r="BK28" s="226">
        <v>1.5933286676299986E-5</v>
      </c>
      <c r="BL28" s="226">
        <v>4.9896362499080965E-6</v>
      </c>
      <c r="BM28" s="226">
        <v>1.2681122582437578E-5</v>
      </c>
      <c r="BN28" s="226">
        <v>1.9093691603603859E-5</v>
      </c>
      <c r="BO28" s="226">
        <v>1.5054512439490308E-5</v>
      </c>
      <c r="BP28" s="226">
        <v>1.7099145549567272E-5</v>
      </c>
      <c r="BQ28" s="226">
        <v>3.6874368712051828E-6</v>
      </c>
      <c r="BR28" s="226">
        <v>2.9169860660236382E-5</v>
      </c>
      <c r="BS28" s="226">
        <v>1.2761952905605626E-7</v>
      </c>
      <c r="BT28" s="226">
        <v>1.5220155221233242E-6</v>
      </c>
      <c r="BU28" s="226">
        <v>0</v>
      </c>
      <c r="BV28" s="226">
        <v>1.6431153915840778E-7</v>
      </c>
      <c r="BW28" s="226">
        <v>0</v>
      </c>
      <c r="BX28" s="226">
        <v>1.5406925502483788E-5</v>
      </c>
      <c r="BY28" s="226">
        <v>0</v>
      </c>
    </row>
    <row r="29" spans="1:77" x14ac:dyDescent="0.3">
      <c r="A29" s="105" t="s">
        <v>336</v>
      </c>
      <c r="B29" s="226">
        <v>1.2098589224324839E-5</v>
      </c>
      <c r="C29" s="226">
        <v>2.5344688774022941E-5</v>
      </c>
      <c r="D29" s="226">
        <v>5.1010990404869492E-6</v>
      </c>
      <c r="E29" s="226">
        <v>3.1132554863316446E-5</v>
      </c>
      <c r="F29" s="226">
        <v>4.739241710548277E-6</v>
      </c>
      <c r="G29" s="226">
        <v>1.256253965755331E-5</v>
      </c>
      <c r="H29" s="226">
        <v>1.4067199739043645E-5</v>
      </c>
      <c r="I29" s="226">
        <v>4.3393044288030577E-3</v>
      </c>
      <c r="J29" s="226">
        <v>3.20636874205614E-4</v>
      </c>
      <c r="K29" s="226">
        <v>7.8684022519438358E-6</v>
      </c>
      <c r="L29" s="226">
        <v>1.6565194230477616E-5</v>
      </c>
      <c r="M29" s="226">
        <v>1.4514376190591629E-6</v>
      </c>
      <c r="N29" s="226">
        <v>1.2769810046333083E-5</v>
      </c>
      <c r="O29" s="226">
        <v>1.2769810046333083E-5</v>
      </c>
      <c r="P29" s="226">
        <v>2.8076344178535041E-6</v>
      </c>
      <c r="Q29" s="226">
        <v>7.1701855424488795E-5</v>
      </c>
      <c r="R29" s="226">
        <v>5.4317129918886572E-6</v>
      </c>
      <c r="S29" s="226">
        <v>6.1335767593589329E-6</v>
      </c>
      <c r="T29" s="226">
        <v>2.5864527249593874E-9</v>
      </c>
      <c r="U29" s="226">
        <v>2.1230511522129554E-6</v>
      </c>
      <c r="V29" s="226">
        <v>3.59837878288039E-6</v>
      </c>
      <c r="W29" s="226">
        <v>4.298984908055643E-6</v>
      </c>
      <c r="X29" s="226">
        <v>6.6199204092727799E-6</v>
      </c>
      <c r="Y29" s="226">
        <v>2.9474076238154074E-5</v>
      </c>
      <c r="Z29" s="226">
        <v>3.9049846170292035E-6</v>
      </c>
      <c r="AA29" s="226">
        <v>1.2457280387437199E-5</v>
      </c>
      <c r="AB29" s="226">
        <v>8.8323473074359074E-2</v>
      </c>
      <c r="AC29" s="226">
        <v>6.8471361176922534E-6</v>
      </c>
      <c r="AD29" s="226">
        <v>1.8763733967400332E-5</v>
      </c>
      <c r="AE29" s="226">
        <v>3.6224840905130679E-6</v>
      </c>
      <c r="AF29" s="226">
        <v>2.9104906587377235E-6</v>
      </c>
      <c r="AG29" s="226">
        <v>2.7300721833340854E-6</v>
      </c>
      <c r="AH29" s="226">
        <v>0</v>
      </c>
      <c r="AI29" s="226">
        <v>7.4346312681837693E-5</v>
      </c>
      <c r="AJ29" s="226">
        <v>2.8662079775507002E-5</v>
      </c>
      <c r="AK29" s="226">
        <v>1.1575252760508441E-5</v>
      </c>
      <c r="AL29" s="226">
        <v>1.1576175168120129E-5</v>
      </c>
      <c r="AM29" s="226">
        <v>1.1697171093508705E-4</v>
      </c>
      <c r="AN29" s="226">
        <v>8.1519066925624266E-5</v>
      </c>
      <c r="AO29" s="226">
        <v>8.5482410429486383E-5</v>
      </c>
      <c r="AP29" s="226">
        <v>1.0109658682595371E-4</v>
      </c>
      <c r="AQ29" s="226">
        <v>3.0283170314361346E-5</v>
      </c>
      <c r="AR29" s="226">
        <v>1.6326851305312274E-5</v>
      </c>
      <c r="AS29" s="226">
        <v>6.3640080921043704E-5</v>
      </c>
      <c r="AT29" s="226">
        <v>1.3771816687069689E-4</v>
      </c>
      <c r="AU29" s="226">
        <v>5.0944441658573529E-5</v>
      </c>
      <c r="AV29" s="226">
        <v>8.5146062637557882E-6</v>
      </c>
      <c r="AW29" s="226">
        <v>1.6570129726684766E-5</v>
      </c>
      <c r="AX29" s="226">
        <v>2.8130009947897659E-5</v>
      </c>
      <c r="AY29" s="226">
        <v>1.3642528383162286E-5</v>
      </c>
      <c r="AZ29" s="226">
        <v>1.4864409448415116E-5</v>
      </c>
      <c r="BA29" s="226">
        <v>1.5748109829815709E-5</v>
      </c>
      <c r="BB29" s="226">
        <v>1.5195536770561189E-5</v>
      </c>
      <c r="BC29" s="226">
        <v>1.7706807260449469E-5</v>
      </c>
      <c r="BD29" s="226">
        <v>1.7633091258325036E-4</v>
      </c>
      <c r="BE29" s="226">
        <v>2.8090925088931267E-4</v>
      </c>
      <c r="BF29" s="226">
        <v>8.4860971483756163E-5</v>
      </c>
      <c r="BG29" s="226">
        <v>4.3682733609527758E-6</v>
      </c>
      <c r="BH29" s="226">
        <v>2.1540847561453443E-4</v>
      </c>
      <c r="BI29" s="226">
        <v>1.0881810960689438E-4</v>
      </c>
      <c r="BJ29" s="226">
        <v>1.1845663424849868E-4</v>
      </c>
      <c r="BK29" s="226">
        <v>6.7845692522832413E-5</v>
      </c>
      <c r="BL29" s="226">
        <v>2.0488562501466874E-5</v>
      </c>
      <c r="BM29" s="226">
        <v>6.3011335965050156E-5</v>
      </c>
      <c r="BN29" s="226">
        <v>2.2058566081274817E-4</v>
      </c>
      <c r="BO29" s="226">
        <v>8.3057128966408897E-5</v>
      </c>
      <c r="BP29" s="226">
        <v>1.1720576739513023E-4</v>
      </c>
      <c r="BQ29" s="226">
        <v>1.6115682800947714E-5</v>
      </c>
      <c r="BR29" s="226">
        <v>9.966243630189199E-5</v>
      </c>
      <c r="BS29" s="226">
        <v>7.035589636606618E-7</v>
      </c>
      <c r="BT29" s="226">
        <v>6.2308157518739091E-6</v>
      </c>
      <c r="BU29" s="226">
        <v>0</v>
      </c>
      <c r="BV29" s="226">
        <v>6.5935694493514838E-7</v>
      </c>
      <c r="BW29" s="226">
        <v>0</v>
      </c>
      <c r="BX29" s="226">
        <v>6.7781809781797763E-5</v>
      </c>
      <c r="BY29" s="226">
        <v>0</v>
      </c>
    </row>
    <row r="30" spans="1:77" x14ac:dyDescent="0.3">
      <c r="A30" s="105" t="s">
        <v>312</v>
      </c>
      <c r="B30" s="226">
        <v>8.1153329781391353E-4</v>
      </c>
      <c r="C30" s="226">
        <v>6.950337593043586E-4</v>
      </c>
      <c r="D30" s="226">
        <v>3.461385142690877E-6</v>
      </c>
      <c r="E30" s="226">
        <v>3.0525413177853805E-5</v>
      </c>
      <c r="F30" s="226">
        <v>1.0972627288618575E-6</v>
      </c>
      <c r="G30" s="226">
        <v>1.6520726932522506E-5</v>
      </c>
      <c r="H30" s="226">
        <v>3.8711096228403769E-4</v>
      </c>
      <c r="I30" s="226">
        <v>2.6837950396568075E-6</v>
      </c>
      <c r="J30" s="226">
        <v>7.2493974056356527E-5</v>
      </c>
      <c r="K30" s="226">
        <v>3.5709377625572928E-5</v>
      </c>
      <c r="L30" s="226">
        <v>6.8618109375234734E-6</v>
      </c>
      <c r="M30" s="226">
        <v>3.3316700023157602E-5</v>
      </c>
      <c r="N30" s="226">
        <v>6.2885072825118577E-6</v>
      </c>
      <c r="O30" s="226">
        <v>6.2885072825118577E-6</v>
      </c>
      <c r="P30" s="226">
        <v>1.5724717050334467E-6</v>
      </c>
      <c r="Q30" s="226">
        <v>1.7825320302304695E-5</v>
      </c>
      <c r="R30" s="226">
        <v>8.1340541887665128E-5</v>
      </c>
      <c r="S30" s="226">
        <v>2.1836152417814783E-4</v>
      </c>
      <c r="T30" s="226">
        <v>1.0307544772226268E-9</v>
      </c>
      <c r="U30" s="226">
        <v>4.0932880747484852E-4</v>
      </c>
      <c r="V30" s="226">
        <v>2.1510667360584204E-6</v>
      </c>
      <c r="W30" s="226">
        <v>1.1035446430678585E-5</v>
      </c>
      <c r="X30" s="226">
        <v>1.8430571099394623E-4</v>
      </c>
      <c r="Y30" s="226">
        <v>3.9265335146652663E-5</v>
      </c>
      <c r="Z30" s="226">
        <v>2.2736451854843661E-6</v>
      </c>
      <c r="AA30" s="226">
        <v>6.4833862786935506E-6</v>
      </c>
      <c r="AB30" s="226">
        <v>2.5659977720696228E-6</v>
      </c>
      <c r="AC30" s="226">
        <v>4.4754498322154175E-3</v>
      </c>
      <c r="AD30" s="226">
        <v>2.1434299864264013E-5</v>
      </c>
      <c r="AE30" s="226">
        <v>2.2060975351069133E-6</v>
      </c>
      <c r="AF30" s="226">
        <v>1.5877874718590018E-6</v>
      </c>
      <c r="AG30" s="226">
        <v>1.4616086722983259E-6</v>
      </c>
      <c r="AH30" s="226">
        <v>0</v>
      </c>
      <c r="AI30" s="226">
        <v>5.1522822137130854E-5</v>
      </c>
      <c r="AJ30" s="226">
        <v>1.9204340375279673E-5</v>
      </c>
      <c r="AK30" s="226">
        <v>7.8699187066204801E-6</v>
      </c>
      <c r="AL30" s="226">
        <v>6.3761087495011328E-6</v>
      </c>
      <c r="AM30" s="226">
        <v>5.3984086172797342E-5</v>
      </c>
      <c r="AN30" s="226">
        <v>5.9206659370786868E-5</v>
      </c>
      <c r="AO30" s="226">
        <v>4.6127663358984558E-5</v>
      </c>
      <c r="AP30" s="226">
        <v>4.5435611507328499E-5</v>
      </c>
      <c r="AQ30" s="226">
        <v>2.4469541866484485E-5</v>
      </c>
      <c r="AR30" s="226">
        <v>1.9377106074529515E-5</v>
      </c>
      <c r="AS30" s="226">
        <v>3.6866184264495327E-5</v>
      </c>
      <c r="AT30" s="226">
        <v>1.1028205410089389E-4</v>
      </c>
      <c r="AU30" s="226">
        <v>1.4823831962845235E-5</v>
      </c>
      <c r="AV30" s="226">
        <v>3.8671918147984515E-6</v>
      </c>
      <c r="AW30" s="226">
        <v>9.794858162366211E-6</v>
      </c>
      <c r="AX30" s="226">
        <v>3.0551116829196131E-5</v>
      </c>
      <c r="AY30" s="226">
        <v>6.8110538022206206E-6</v>
      </c>
      <c r="AZ30" s="226">
        <v>8.8543617454184122E-6</v>
      </c>
      <c r="BA30" s="226">
        <v>3.6742814656125404E-5</v>
      </c>
      <c r="BB30" s="226">
        <v>9.2924085174897236E-6</v>
      </c>
      <c r="BC30" s="226">
        <v>9.2798778058201334E-6</v>
      </c>
      <c r="BD30" s="226">
        <v>9.3021336698095067E-5</v>
      </c>
      <c r="BE30" s="226">
        <v>7.1189224679030818E-5</v>
      </c>
      <c r="BF30" s="226">
        <v>2.5569162694085914E-5</v>
      </c>
      <c r="BG30" s="226">
        <v>1.4424506135070287E-6</v>
      </c>
      <c r="BH30" s="226">
        <v>1.1226869867324733E-4</v>
      </c>
      <c r="BI30" s="226">
        <v>7.7595870180396657E-5</v>
      </c>
      <c r="BJ30" s="226">
        <v>6.4842811518802637E-5</v>
      </c>
      <c r="BK30" s="226">
        <v>3.3021475609879091E-5</v>
      </c>
      <c r="BL30" s="226">
        <v>1.0309888175862525E-5</v>
      </c>
      <c r="BM30" s="226">
        <v>2.5775473257488977E-5</v>
      </c>
      <c r="BN30" s="226">
        <v>4.547639763152708E-5</v>
      </c>
      <c r="BO30" s="226">
        <v>4.1237322825092632E-5</v>
      </c>
      <c r="BP30" s="226">
        <v>4.0692055112437579E-5</v>
      </c>
      <c r="BQ30" s="226">
        <v>8.4680383234420549E-6</v>
      </c>
      <c r="BR30" s="226">
        <v>5.6458491933379117E-5</v>
      </c>
      <c r="BS30" s="226">
        <v>3.2824819993360143E-7</v>
      </c>
      <c r="BT30" s="226">
        <v>3.0545598756628416E-6</v>
      </c>
      <c r="BU30" s="226">
        <v>0</v>
      </c>
      <c r="BV30" s="226">
        <v>3.4361780519420828E-7</v>
      </c>
      <c r="BW30" s="226">
        <v>0</v>
      </c>
      <c r="BX30" s="226">
        <v>2.1992928259748837E-5</v>
      </c>
      <c r="BY30" s="226">
        <v>0</v>
      </c>
    </row>
    <row r="31" spans="1:77" x14ac:dyDescent="0.3">
      <c r="A31" s="105" t="s">
        <v>256</v>
      </c>
      <c r="B31" s="226">
        <v>1.334468101182729E-3</v>
      </c>
      <c r="C31" s="226">
        <v>1.2080738271624959E-4</v>
      </c>
      <c r="D31" s="226">
        <v>1.6705718348901221E-3</v>
      </c>
      <c r="E31" s="226">
        <v>6.9108362419151304E-4</v>
      </c>
      <c r="F31" s="226">
        <v>1.61701883488486E-4</v>
      </c>
      <c r="G31" s="226">
        <v>1.819635909772385E-5</v>
      </c>
      <c r="H31" s="226">
        <v>4.0167856056616845E-4</v>
      </c>
      <c r="I31" s="226">
        <v>3.5630953450910464E-5</v>
      </c>
      <c r="J31" s="226">
        <v>2.2345202286202522E-4</v>
      </c>
      <c r="K31" s="226">
        <v>5.2641757583446923E-5</v>
      </c>
      <c r="L31" s="226">
        <v>2.6832081022576902E-5</v>
      </c>
      <c r="M31" s="226">
        <v>1.2366319237023116E-5</v>
      </c>
      <c r="N31" s="226">
        <v>2.1583348135389768E-5</v>
      </c>
      <c r="O31" s="226">
        <v>2.1583348135389768E-5</v>
      </c>
      <c r="P31" s="226">
        <v>4.844786614368819E-6</v>
      </c>
      <c r="Q31" s="226">
        <v>5.8437307560417933E-5</v>
      </c>
      <c r="R31" s="226">
        <v>9.2955567569011599E-5</v>
      </c>
      <c r="S31" s="226">
        <v>1.7852953167654618E-5</v>
      </c>
      <c r="T31" s="226">
        <v>1.066797880689299E-7</v>
      </c>
      <c r="U31" s="226">
        <v>4.1642659118102293E-4</v>
      </c>
      <c r="V31" s="226">
        <v>1.1862598931208987E-4</v>
      </c>
      <c r="W31" s="226">
        <v>1.4500444582764507E-4</v>
      </c>
      <c r="X31" s="226">
        <v>1.3422411068061949E-4</v>
      </c>
      <c r="Y31" s="226">
        <v>5.4705677232050288E-4</v>
      </c>
      <c r="Z31" s="226">
        <v>1.283241809879919E-4</v>
      </c>
      <c r="AA31" s="226">
        <v>1.3857384830288417E-5</v>
      </c>
      <c r="AB31" s="226">
        <v>2.8366900650148052E-4</v>
      </c>
      <c r="AC31" s="226">
        <v>2.197259130994329E-5</v>
      </c>
      <c r="AD31" s="226">
        <v>2.8961705066598974E-2</v>
      </c>
      <c r="AE31" s="226">
        <v>6.182396722048375E-4</v>
      </c>
      <c r="AF31" s="226">
        <v>4.8426043171375712E-6</v>
      </c>
      <c r="AG31" s="226">
        <v>4.3372263426869901E-6</v>
      </c>
      <c r="AH31" s="226">
        <v>0</v>
      </c>
      <c r="AI31" s="226">
        <v>1.0801405610564507E-4</v>
      </c>
      <c r="AJ31" s="226">
        <v>8.4422159417407307E-5</v>
      </c>
      <c r="AK31" s="226">
        <v>3.7036145460372652E-5</v>
      </c>
      <c r="AL31" s="226">
        <v>4.1269820654087235E-5</v>
      </c>
      <c r="AM31" s="226">
        <v>5.3212925456615711E-4</v>
      </c>
      <c r="AN31" s="226">
        <v>3.0540817116523017E-4</v>
      </c>
      <c r="AO31" s="226">
        <v>1.5491720988449048E-4</v>
      </c>
      <c r="AP31" s="226">
        <v>1.5876861415324581E-4</v>
      </c>
      <c r="AQ31" s="226">
        <v>6.6181736842345042E-5</v>
      </c>
      <c r="AR31" s="226">
        <v>1.9847475959351221E-5</v>
      </c>
      <c r="AS31" s="226">
        <v>1.0499353947584779E-4</v>
      </c>
      <c r="AT31" s="226">
        <v>7.2031949682267076E-4</v>
      </c>
      <c r="AU31" s="226">
        <v>4.2081876754116278E-4</v>
      </c>
      <c r="AV31" s="226">
        <v>1.1794277542824378E-5</v>
      </c>
      <c r="AW31" s="226">
        <v>3.6686088312031083E-5</v>
      </c>
      <c r="AX31" s="226">
        <v>1.7783366534946578E-4</v>
      </c>
      <c r="AY31" s="226">
        <v>1.8765955453319223E-5</v>
      </c>
      <c r="AZ31" s="226">
        <v>2.483552049713715E-5</v>
      </c>
      <c r="BA31" s="226">
        <v>1.7306531704672622E-4</v>
      </c>
      <c r="BB31" s="226">
        <v>3.0999093760740992E-5</v>
      </c>
      <c r="BC31" s="226">
        <v>2.3849566417104634E-5</v>
      </c>
      <c r="BD31" s="226">
        <v>2.0345572518340503E-4</v>
      </c>
      <c r="BE31" s="226">
        <v>2.6084440397796413E-4</v>
      </c>
      <c r="BF31" s="226">
        <v>1.4462487941335178E-4</v>
      </c>
      <c r="BG31" s="226">
        <v>3.9265048465821967E-6</v>
      </c>
      <c r="BH31" s="226">
        <v>2.3791120928805151E-4</v>
      </c>
      <c r="BI31" s="226">
        <v>2.6984621384264576E-4</v>
      </c>
      <c r="BJ31" s="226">
        <v>1.3952274989922821E-4</v>
      </c>
      <c r="BK31" s="226">
        <v>9.0895289262050798E-5</v>
      </c>
      <c r="BL31" s="226">
        <v>2.7738389110182146E-5</v>
      </c>
      <c r="BM31" s="226">
        <v>9.0241635129150789E-5</v>
      </c>
      <c r="BN31" s="226">
        <v>1.1508444725268088E-4</v>
      </c>
      <c r="BO31" s="226">
        <v>1.1953129972675492E-4</v>
      </c>
      <c r="BP31" s="226">
        <v>1.1333800952089416E-4</v>
      </c>
      <c r="BQ31" s="226">
        <v>2.0366929021139034E-5</v>
      </c>
      <c r="BR31" s="226">
        <v>1.7273438330337796E-4</v>
      </c>
      <c r="BS31" s="226">
        <v>1.6112557678620041E-6</v>
      </c>
      <c r="BT31" s="226">
        <v>8.4092962418900634E-6</v>
      </c>
      <c r="BU31" s="226">
        <v>0</v>
      </c>
      <c r="BV31" s="226">
        <v>7.2893798364630155E-7</v>
      </c>
      <c r="BW31" s="226">
        <v>0</v>
      </c>
      <c r="BX31" s="226">
        <v>5.5986371122596287E-5</v>
      </c>
      <c r="BY31" s="226">
        <v>0</v>
      </c>
    </row>
    <row r="32" spans="1:77" x14ac:dyDescent="0.3">
      <c r="A32" s="105" t="s">
        <v>278</v>
      </c>
      <c r="B32" s="226">
        <v>3.2031000215831556E-5</v>
      </c>
      <c r="C32" s="226">
        <v>5.7885379839360349E-5</v>
      </c>
      <c r="D32" s="226">
        <v>5.0372103034230392E-4</v>
      </c>
      <c r="E32" s="226">
        <v>1.0846418089227221E-3</v>
      </c>
      <c r="F32" s="226">
        <v>1.6606154772144028E-3</v>
      </c>
      <c r="G32" s="226">
        <v>2.7806081058931927E-5</v>
      </c>
      <c r="H32" s="226">
        <v>3.206784411568662E-5</v>
      </c>
      <c r="I32" s="226">
        <v>1.6011531665434639E-5</v>
      </c>
      <c r="J32" s="226">
        <v>7.7897998814022314E-4</v>
      </c>
      <c r="K32" s="226">
        <v>1.7637911774288619E-5</v>
      </c>
      <c r="L32" s="226">
        <v>4.6367046712614739E-5</v>
      </c>
      <c r="M32" s="226">
        <v>3.741823859568325E-6</v>
      </c>
      <c r="N32" s="226">
        <v>4.2991612874030669E-5</v>
      </c>
      <c r="O32" s="226">
        <v>4.2991612874030669E-5</v>
      </c>
      <c r="P32" s="226">
        <v>7.0634168871669095E-6</v>
      </c>
      <c r="Q32" s="226">
        <v>1.9166658227783159E-4</v>
      </c>
      <c r="R32" s="226">
        <v>1.1256687065416659E-5</v>
      </c>
      <c r="S32" s="226">
        <v>1.7144611170348238E-5</v>
      </c>
      <c r="T32" s="226">
        <v>4.4980632958556426E-9</v>
      </c>
      <c r="U32" s="226">
        <v>5.9925441472393494E-6</v>
      </c>
      <c r="V32" s="226">
        <v>8.3053120171556336E-6</v>
      </c>
      <c r="W32" s="226">
        <v>9.8614204761554037E-6</v>
      </c>
      <c r="X32" s="226">
        <v>1.461323559114353E-5</v>
      </c>
      <c r="Y32" s="226">
        <v>1.7111239404097511E-3</v>
      </c>
      <c r="Z32" s="226">
        <v>9.0556209720209086E-6</v>
      </c>
      <c r="AA32" s="226">
        <v>2.7255582688387208E-5</v>
      </c>
      <c r="AB32" s="226">
        <v>1.0533997543325042E-5</v>
      </c>
      <c r="AC32" s="226">
        <v>1.5321778445620154E-5</v>
      </c>
      <c r="AD32" s="226">
        <v>7.1394214628980415E-5</v>
      </c>
      <c r="AE32" s="226">
        <v>0.2695772972473226</v>
      </c>
      <c r="AF32" s="226">
        <v>6.8390704739340116E-6</v>
      </c>
      <c r="AG32" s="226">
        <v>8.6114352185638579E-6</v>
      </c>
      <c r="AH32" s="226">
        <v>0</v>
      </c>
      <c r="AI32" s="226">
        <v>1.8799977998549159E-4</v>
      </c>
      <c r="AJ32" s="226">
        <v>8.8699830884553271E-5</v>
      </c>
      <c r="AK32" s="226">
        <v>2.975682717064731E-5</v>
      </c>
      <c r="AL32" s="226">
        <v>4.9476736108781533E-5</v>
      </c>
      <c r="AM32" s="226">
        <v>4.9393301324003136E-4</v>
      </c>
      <c r="AN32" s="226">
        <v>3.2262621196641047E-4</v>
      </c>
      <c r="AO32" s="226">
        <v>3.2347390987845075E-4</v>
      </c>
      <c r="AP32" s="226">
        <v>4.6135256822717858E-4</v>
      </c>
      <c r="AQ32" s="226">
        <v>1.0465602940755195E-4</v>
      </c>
      <c r="AR32" s="226">
        <v>4.1115888777832122E-5</v>
      </c>
      <c r="AS32" s="226">
        <v>1.6589600902350206E-4</v>
      </c>
      <c r="AT32" s="226">
        <v>8.460993136944413E-4</v>
      </c>
      <c r="AU32" s="226">
        <v>1.5543195961552371E-3</v>
      </c>
      <c r="AV32" s="226">
        <v>2.173347678154541E-5</v>
      </c>
      <c r="AW32" s="226">
        <v>4.5830878907056102E-5</v>
      </c>
      <c r="AX32" s="226">
        <v>1.4463096386941546E-4</v>
      </c>
      <c r="AY32" s="226">
        <v>2.7435720681608246E-5</v>
      </c>
      <c r="AZ32" s="226">
        <v>3.7161055368609761E-5</v>
      </c>
      <c r="BA32" s="226">
        <v>6.5015021607674105E-5</v>
      </c>
      <c r="BB32" s="226">
        <v>4.1989257511588544E-5</v>
      </c>
      <c r="BC32" s="226">
        <v>3.9185089600550624E-5</v>
      </c>
      <c r="BD32" s="226">
        <v>3.9268651959313566E-4</v>
      </c>
      <c r="BE32" s="226">
        <v>3.0623209665298003E-4</v>
      </c>
      <c r="BF32" s="226">
        <v>1.7118115728488725E-4</v>
      </c>
      <c r="BG32" s="226">
        <v>6.972513050242289E-6</v>
      </c>
      <c r="BH32" s="226">
        <v>4.7192697640080971E-4</v>
      </c>
      <c r="BI32" s="226">
        <v>3.3564535630094424E-4</v>
      </c>
      <c r="BJ32" s="226">
        <v>2.5380675981653887E-4</v>
      </c>
      <c r="BK32" s="226">
        <v>1.4598817211321439E-4</v>
      </c>
      <c r="BL32" s="226">
        <v>4.2589508067181359E-5</v>
      </c>
      <c r="BM32" s="226">
        <v>1.2996068332827418E-4</v>
      </c>
      <c r="BN32" s="226">
        <v>1.2592332670696056E-4</v>
      </c>
      <c r="BO32" s="226">
        <v>1.8227401245411452E-4</v>
      </c>
      <c r="BP32" s="226">
        <v>1.6487733510684891E-4</v>
      </c>
      <c r="BQ32" s="226">
        <v>3.5891233046270703E-5</v>
      </c>
      <c r="BR32" s="226">
        <v>2.2747967578437846E-4</v>
      </c>
      <c r="BS32" s="226">
        <v>1.8420673874036399E-6</v>
      </c>
      <c r="BT32" s="226">
        <v>1.2423748237668581E-5</v>
      </c>
      <c r="BU32" s="226">
        <v>0</v>
      </c>
      <c r="BV32" s="226">
        <v>1.4448027587734332E-6</v>
      </c>
      <c r="BW32" s="226">
        <v>0</v>
      </c>
      <c r="BX32" s="226">
        <v>1.0322304900608918E-4</v>
      </c>
      <c r="BY32" s="226">
        <v>0</v>
      </c>
    </row>
    <row r="33" spans="1:77" x14ac:dyDescent="0.3">
      <c r="A33" s="105" t="s">
        <v>348</v>
      </c>
      <c r="B33" s="226">
        <v>2.6117645100929449E-5</v>
      </c>
      <c r="C33" s="226">
        <v>1.0112986425010138E-5</v>
      </c>
      <c r="D33" s="226">
        <v>2.8898765543414183E-5</v>
      </c>
      <c r="E33" s="226">
        <v>1.6552774853231913E-3</v>
      </c>
      <c r="F33" s="226">
        <v>3.2519057450110899E-6</v>
      </c>
      <c r="G33" s="226">
        <v>4.8546350888232858E-6</v>
      </c>
      <c r="H33" s="226">
        <v>1.2440917271793318E-5</v>
      </c>
      <c r="I33" s="226">
        <v>2.3608849959857155E-6</v>
      </c>
      <c r="J33" s="226">
        <v>7.2956630083858661E-5</v>
      </c>
      <c r="K33" s="226">
        <v>1.0370455548854006E-5</v>
      </c>
      <c r="L33" s="226">
        <v>6.566397645607028E-6</v>
      </c>
      <c r="M33" s="226">
        <v>1.2998512904712586E-6</v>
      </c>
      <c r="N33" s="226">
        <v>9.3684635287789628E-6</v>
      </c>
      <c r="O33" s="226">
        <v>9.3684635287789628E-6</v>
      </c>
      <c r="P33" s="226">
        <v>1.8220147322533412E-6</v>
      </c>
      <c r="Q33" s="226">
        <v>2.8547547858579584E-5</v>
      </c>
      <c r="R33" s="226">
        <v>2.384426896115577E-5</v>
      </c>
      <c r="S33" s="226">
        <v>5.8596886278884939E-6</v>
      </c>
      <c r="T33" s="226">
        <v>3.0919173926807455E-9</v>
      </c>
      <c r="U33" s="226">
        <v>9.1129081212711985E-6</v>
      </c>
      <c r="V33" s="226">
        <v>4.1469777414563609E-6</v>
      </c>
      <c r="W33" s="226">
        <v>4.7913997386712347E-6</v>
      </c>
      <c r="X33" s="226">
        <v>5.0576373395796743E-6</v>
      </c>
      <c r="Y33" s="226">
        <v>2.6681073842354606E-3</v>
      </c>
      <c r="Z33" s="226">
        <v>4.0952919264308629E-6</v>
      </c>
      <c r="AA33" s="226">
        <v>4.3153339144725453E-6</v>
      </c>
      <c r="AB33" s="226">
        <v>7.0365564456960154E-6</v>
      </c>
      <c r="AC33" s="226">
        <v>7.1262748193011118E-6</v>
      </c>
      <c r="AD33" s="226">
        <v>4.7648579646933522E-4</v>
      </c>
      <c r="AE33" s="226">
        <v>1.1790453794976E-5</v>
      </c>
      <c r="AF33" s="226">
        <v>1.6682273595472186E-2</v>
      </c>
      <c r="AG33" s="226">
        <v>2.0155274724377489E-6</v>
      </c>
      <c r="AH33" s="226">
        <v>0</v>
      </c>
      <c r="AI33" s="226">
        <v>4.6764861927896062E-5</v>
      </c>
      <c r="AJ33" s="226">
        <v>4.6676227058812898E-5</v>
      </c>
      <c r="AK33" s="226">
        <v>2.3229971443023707E-5</v>
      </c>
      <c r="AL33" s="226">
        <v>7.4606175983072806E-6</v>
      </c>
      <c r="AM33" s="226">
        <v>2.3131178501042764E-4</v>
      </c>
      <c r="AN33" s="226">
        <v>1.4205826636602218E-4</v>
      </c>
      <c r="AO33" s="226">
        <v>6.6431268985653251E-5</v>
      </c>
      <c r="AP33" s="226">
        <v>4.8517568649025046E-4</v>
      </c>
      <c r="AQ33" s="226">
        <v>4.7785590031291611E-5</v>
      </c>
      <c r="AR33" s="226">
        <v>6.9723309008059993E-6</v>
      </c>
      <c r="AS33" s="226">
        <v>3.997125304949868E-5</v>
      </c>
      <c r="AT33" s="226">
        <v>5.0012340915099205E-4</v>
      </c>
      <c r="AU33" s="226">
        <v>6.7290308207548625E-4</v>
      </c>
      <c r="AV33" s="226">
        <v>5.7807330297826583E-6</v>
      </c>
      <c r="AW33" s="226">
        <v>1.4910352146064729E-5</v>
      </c>
      <c r="AX33" s="226">
        <v>8.7577433877749055E-5</v>
      </c>
      <c r="AY33" s="226">
        <v>1.0671158243869267E-5</v>
      </c>
      <c r="AZ33" s="226">
        <v>9.3103888914232118E-6</v>
      </c>
      <c r="BA33" s="226">
        <v>3.7031591338704367E-5</v>
      </c>
      <c r="BB33" s="226">
        <v>1.0065569160539543E-5</v>
      </c>
      <c r="BC33" s="226">
        <v>8.3560921415645226E-6</v>
      </c>
      <c r="BD33" s="226">
        <v>6.4508502455296092E-5</v>
      </c>
      <c r="BE33" s="226">
        <v>8.1043673832175282E-5</v>
      </c>
      <c r="BF33" s="226">
        <v>1.0557314575699042E-4</v>
      </c>
      <c r="BG33" s="226">
        <v>1.4885106391546303E-6</v>
      </c>
      <c r="BH33" s="226">
        <v>7.0332329319107307E-5</v>
      </c>
      <c r="BI33" s="226">
        <v>9.4647057117168651E-5</v>
      </c>
      <c r="BJ33" s="226">
        <v>6.2053456176543829E-5</v>
      </c>
      <c r="BK33" s="226">
        <v>6.7176524384935263E-5</v>
      </c>
      <c r="BL33" s="226">
        <v>1.8886019272685937E-5</v>
      </c>
      <c r="BM33" s="226">
        <v>4.3848723496908086E-5</v>
      </c>
      <c r="BN33" s="226">
        <v>3.9406214153668433E-5</v>
      </c>
      <c r="BO33" s="226">
        <v>6.2069401905783046E-5</v>
      </c>
      <c r="BP33" s="226">
        <v>5.4244636909949048E-5</v>
      </c>
      <c r="BQ33" s="226">
        <v>1.0364058414248512E-5</v>
      </c>
      <c r="BR33" s="226">
        <v>2.0720437767026936E-4</v>
      </c>
      <c r="BS33" s="226">
        <v>9.3154414383728152E-7</v>
      </c>
      <c r="BT33" s="226">
        <v>7.0762279160507442E-6</v>
      </c>
      <c r="BU33" s="226">
        <v>0</v>
      </c>
      <c r="BV33" s="226">
        <v>2.1587432277437229E-7</v>
      </c>
      <c r="BW33" s="226">
        <v>0</v>
      </c>
      <c r="BX33" s="226">
        <v>2.6723090961227552E-5</v>
      </c>
      <c r="BY33" s="226">
        <v>0</v>
      </c>
    </row>
    <row r="34" spans="1:77" x14ac:dyDescent="0.3">
      <c r="A34" s="105" t="s">
        <v>342</v>
      </c>
      <c r="B34" s="226">
        <v>3.9231409523640887E-4</v>
      </c>
      <c r="C34" s="226">
        <v>8.5130915867948545E-5</v>
      </c>
      <c r="D34" s="226">
        <v>3.1587737835897247E-6</v>
      </c>
      <c r="E34" s="226">
        <v>6.9685847144900588E-4</v>
      </c>
      <c r="F34" s="226">
        <v>1.2053737937145174E-6</v>
      </c>
      <c r="G34" s="226">
        <v>5.1747396205552817E-6</v>
      </c>
      <c r="H34" s="226">
        <v>8.0176631987477683E-6</v>
      </c>
      <c r="I34" s="226">
        <v>1.7498942848026867E-6</v>
      </c>
      <c r="J34" s="226">
        <v>4.4236004601510634E-5</v>
      </c>
      <c r="K34" s="226">
        <v>4.3674640447885408E-6</v>
      </c>
      <c r="L34" s="226">
        <v>1.5125511090371998E-5</v>
      </c>
      <c r="M34" s="226">
        <v>1.4245079804668295E-6</v>
      </c>
      <c r="N34" s="226">
        <v>1.5630526304163656E-5</v>
      </c>
      <c r="O34" s="226">
        <v>1.5630526304163656E-5</v>
      </c>
      <c r="P34" s="226">
        <v>2.4534369782851407E-6</v>
      </c>
      <c r="Q34" s="226">
        <v>3.7147956715451485E-5</v>
      </c>
      <c r="R34" s="226">
        <v>4.3577914028902587E-6</v>
      </c>
      <c r="S34" s="226">
        <v>7.2535794578777699E-6</v>
      </c>
      <c r="T34" s="226">
        <v>1.7681549184293285E-9</v>
      </c>
      <c r="U34" s="226">
        <v>3.0977373484399387E-6</v>
      </c>
      <c r="V34" s="226">
        <v>3.655506573167206E-6</v>
      </c>
      <c r="W34" s="226">
        <v>8.5344675763494514E-6</v>
      </c>
      <c r="X34" s="226">
        <v>1.0531121677837712E-4</v>
      </c>
      <c r="Y34" s="226">
        <v>1.1215430070090151E-3</v>
      </c>
      <c r="Z34" s="226">
        <v>2.7659409168750865E-6</v>
      </c>
      <c r="AA34" s="226">
        <v>5.5792103849850699E-6</v>
      </c>
      <c r="AB34" s="226">
        <v>3.2542269794035204E-6</v>
      </c>
      <c r="AC34" s="226">
        <v>6.4731068256780012E-6</v>
      </c>
      <c r="AD34" s="226">
        <v>2.0207980499798877E-5</v>
      </c>
      <c r="AE34" s="226">
        <v>5.0220668306937375E-5</v>
      </c>
      <c r="AF34" s="226">
        <v>1.2526185573116685E-4</v>
      </c>
      <c r="AG34" s="226">
        <v>3.3555858538152551E-2</v>
      </c>
      <c r="AH34" s="226">
        <v>0</v>
      </c>
      <c r="AI34" s="226">
        <v>5.708283751851896E-5</v>
      </c>
      <c r="AJ34" s="226">
        <v>5.8118427118130999E-5</v>
      </c>
      <c r="AK34" s="226">
        <v>2.4632271262930647E-5</v>
      </c>
      <c r="AL34" s="226">
        <v>2.9066237600598172E-5</v>
      </c>
      <c r="AM34" s="226">
        <v>2.7370200406307623E-4</v>
      </c>
      <c r="AN34" s="226">
        <v>2.4442813819808675E-4</v>
      </c>
      <c r="AO34" s="226">
        <v>1.0805558797491665E-4</v>
      </c>
      <c r="AP34" s="226">
        <v>2.7649468897381459E-4</v>
      </c>
      <c r="AQ34" s="226">
        <v>8.0521371911798732E-5</v>
      </c>
      <c r="AR34" s="226">
        <v>2.0586682461500709E-5</v>
      </c>
      <c r="AS34" s="226">
        <v>6.2512465240335854E-5</v>
      </c>
      <c r="AT34" s="226">
        <v>5.2446474414585961E-4</v>
      </c>
      <c r="AU34" s="226">
        <v>1.7207737807770399E-3</v>
      </c>
      <c r="AV34" s="226">
        <v>1.0897459246066855E-5</v>
      </c>
      <c r="AW34" s="226">
        <v>2.0201542126478307E-5</v>
      </c>
      <c r="AX34" s="226">
        <v>1.1130700853131319E-4</v>
      </c>
      <c r="AY34" s="226">
        <v>1.3622449773032318E-5</v>
      </c>
      <c r="AZ34" s="226">
        <v>1.2016649880759202E-5</v>
      </c>
      <c r="BA34" s="226">
        <v>4.2129503498459515E-5</v>
      </c>
      <c r="BB34" s="226">
        <v>1.5477455794933332E-5</v>
      </c>
      <c r="BC34" s="226">
        <v>1.1076039601900925E-5</v>
      </c>
      <c r="BD34" s="226">
        <v>8.4060003733183513E-5</v>
      </c>
      <c r="BE34" s="226">
        <v>1.0740271332791824E-4</v>
      </c>
      <c r="BF34" s="226">
        <v>3.7539551404876253E-4</v>
      </c>
      <c r="BG34" s="226">
        <v>2.3168807839142853E-6</v>
      </c>
      <c r="BH34" s="226">
        <v>9.1481747997020009E-5</v>
      </c>
      <c r="BI34" s="226">
        <v>1.9503954109152978E-4</v>
      </c>
      <c r="BJ34" s="226">
        <v>1.2850460658073181E-4</v>
      </c>
      <c r="BK34" s="226">
        <v>7.7890842918501777E-5</v>
      </c>
      <c r="BL34" s="226">
        <v>2.3332907170590959E-5</v>
      </c>
      <c r="BM34" s="226">
        <v>1.0097013688921741E-4</v>
      </c>
      <c r="BN34" s="226">
        <v>6.5574746892134883E-5</v>
      </c>
      <c r="BO34" s="226">
        <v>1.9038503639363455E-4</v>
      </c>
      <c r="BP34" s="226">
        <v>1.5419416019120464E-4</v>
      </c>
      <c r="BQ34" s="226">
        <v>1.2186930477574674E-5</v>
      </c>
      <c r="BR34" s="226">
        <v>2.1875929867448923E-4</v>
      </c>
      <c r="BS34" s="226">
        <v>2.4684811684504428E-6</v>
      </c>
      <c r="BT34" s="226">
        <v>8.1414000318622722E-6</v>
      </c>
      <c r="BU34" s="226">
        <v>0</v>
      </c>
      <c r="BV34" s="226">
        <v>2.8184543557448385E-7</v>
      </c>
      <c r="BW34" s="226">
        <v>0</v>
      </c>
      <c r="BX34" s="226">
        <v>3.3133650214464501E-5</v>
      </c>
      <c r="BY34" s="226">
        <v>0</v>
      </c>
    </row>
    <row r="35" spans="1:77" x14ac:dyDescent="0.3">
      <c r="A35" s="105" t="s">
        <v>352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0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3">
      <c r="A36" s="105" t="s">
        <v>356</v>
      </c>
      <c r="B36" s="226">
        <v>5.1269616305208483E-6</v>
      </c>
      <c r="C36" s="226">
        <v>9.7961032623109004E-6</v>
      </c>
      <c r="D36" s="226">
        <v>2.4217584198213872E-6</v>
      </c>
      <c r="E36" s="226">
        <v>3.2496915346310937E-5</v>
      </c>
      <c r="F36" s="226">
        <v>9.077984690787321E-5</v>
      </c>
      <c r="G36" s="226">
        <v>7.0216738214340559E-6</v>
      </c>
      <c r="H36" s="226">
        <v>9.4764717628098885E-6</v>
      </c>
      <c r="I36" s="226">
        <v>1.933408581619279E-6</v>
      </c>
      <c r="J36" s="226">
        <v>5.424470464158452E-5</v>
      </c>
      <c r="K36" s="226">
        <v>1.437907418442027E-5</v>
      </c>
      <c r="L36" s="226">
        <v>4.7587890463214177E-4</v>
      </c>
      <c r="M36" s="226">
        <v>1.3117001865156039E-6</v>
      </c>
      <c r="N36" s="226">
        <v>1.7953006456413806E-5</v>
      </c>
      <c r="O36" s="226">
        <v>1.7953006456413806E-5</v>
      </c>
      <c r="P36" s="226">
        <v>2.2678523552976135E-6</v>
      </c>
      <c r="Q36" s="226">
        <v>1.7533963623677715E-5</v>
      </c>
      <c r="R36" s="226">
        <v>3.3956206013517722E-6</v>
      </c>
      <c r="S36" s="226">
        <v>6.8145946830512305E-6</v>
      </c>
      <c r="T36" s="226">
        <v>1.1619054251558534E-9</v>
      </c>
      <c r="U36" s="226">
        <v>4.0258698046290363E-6</v>
      </c>
      <c r="V36" s="226">
        <v>2.2535346467211759E-6</v>
      </c>
      <c r="W36" s="226">
        <v>2.5756859938828752E-6</v>
      </c>
      <c r="X36" s="226">
        <v>3.4912488068990733E-6</v>
      </c>
      <c r="Y36" s="226">
        <v>4.3709879913375735E-5</v>
      </c>
      <c r="Z36" s="226">
        <v>2.4862822985235754E-6</v>
      </c>
      <c r="AA36" s="226">
        <v>5.9911139768851647E-6</v>
      </c>
      <c r="AB36" s="226">
        <v>2.5433385245218602E-6</v>
      </c>
      <c r="AC36" s="226">
        <v>6.3143836528643307E-6</v>
      </c>
      <c r="AD36" s="226">
        <v>8.7168133961731505E-6</v>
      </c>
      <c r="AE36" s="226">
        <v>1.8548311352536633E-6</v>
      </c>
      <c r="AF36" s="226">
        <v>1.8600947547075313E-6</v>
      </c>
      <c r="AG36" s="226">
        <v>3.5148309079150906E-6</v>
      </c>
      <c r="AH36" s="226">
        <v>0</v>
      </c>
      <c r="AI36" s="226">
        <v>4.485554407099248E-2</v>
      </c>
      <c r="AJ36" s="226">
        <v>1.2314727644073111E-4</v>
      </c>
      <c r="AK36" s="226">
        <v>4.0498254950398173E-5</v>
      </c>
      <c r="AL36" s="226">
        <v>1.0029424626694738E-5</v>
      </c>
      <c r="AM36" s="226">
        <v>1.0030215582246717E-4</v>
      </c>
      <c r="AN36" s="226">
        <v>5.6249620391962266E-5</v>
      </c>
      <c r="AO36" s="226">
        <v>1.3150828183987925E-4</v>
      </c>
      <c r="AP36" s="226">
        <v>5.5496235941580245E-4</v>
      </c>
      <c r="AQ36" s="226">
        <v>1.7865569785810063E-4</v>
      </c>
      <c r="AR36" s="226">
        <v>9.085773876033695E-6</v>
      </c>
      <c r="AS36" s="226">
        <v>4.6921084308367586E-5</v>
      </c>
      <c r="AT36" s="226">
        <v>3.1115188066796446E-4</v>
      </c>
      <c r="AU36" s="226">
        <v>1.6657367672796722E-5</v>
      </c>
      <c r="AV36" s="226">
        <v>4.9121675547733563E-6</v>
      </c>
      <c r="AW36" s="226">
        <v>1.7745146302686078E-5</v>
      </c>
      <c r="AX36" s="226">
        <v>9.5884712233397455E-5</v>
      </c>
      <c r="AY36" s="226">
        <v>1.2959915771490384E-5</v>
      </c>
      <c r="AZ36" s="226">
        <v>1.2221717075767494E-5</v>
      </c>
      <c r="BA36" s="226">
        <v>3.7102809417112442E-5</v>
      </c>
      <c r="BB36" s="226">
        <v>1.3391263816002551E-5</v>
      </c>
      <c r="BC36" s="226">
        <v>1.1519227555140073E-5</v>
      </c>
      <c r="BD36" s="226">
        <v>1.0045766194876013E-4</v>
      </c>
      <c r="BE36" s="226">
        <v>2.6582751751909122E-4</v>
      </c>
      <c r="BF36" s="226">
        <v>6.1918842492123468E-5</v>
      </c>
      <c r="BG36" s="226">
        <v>2.0131568486221773E-6</v>
      </c>
      <c r="BH36" s="226">
        <v>1.0209420135990946E-4</v>
      </c>
      <c r="BI36" s="226">
        <v>9.4223814810203923E-5</v>
      </c>
      <c r="BJ36" s="226">
        <v>6.3124137295543926E-5</v>
      </c>
      <c r="BK36" s="226">
        <v>4.2749187330688979E-5</v>
      </c>
      <c r="BL36" s="226">
        <v>1.4649497697190211E-5</v>
      </c>
      <c r="BM36" s="226">
        <v>5.7059179652527321E-5</v>
      </c>
      <c r="BN36" s="226">
        <v>1.1780478298304143E-4</v>
      </c>
      <c r="BO36" s="226">
        <v>1.0130981384331978E-4</v>
      </c>
      <c r="BP36" s="226">
        <v>1.0019844582965168E-4</v>
      </c>
      <c r="BQ36" s="226">
        <v>8.6620729114224841E-6</v>
      </c>
      <c r="BR36" s="226">
        <v>8.8793030511977698E-5</v>
      </c>
      <c r="BS36" s="226">
        <v>5.4380244773497819E-7</v>
      </c>
      <c r="BT36" s="226">
        <v>4.3570954756316816E-6</v>
      </c>
      <c r="BU36" s="226">
        <v>0</v>
      </c>
      <c r="BV36" s="226">
        <v>3.1268314142995634E-7</v>
      </c>
      <c r="BW36" s="226">
        <v>0</v>
      </c>
      <c r="BX36" s="226">
        <v>2.3691803572764306E-5</v>
      </c>
      <c r="BY36" s="226">
        <v>0</v>
      </c>
    </row>
    <row r="37" spans="1:77" x14ac:dyDescent="0.3">
      <c r="A37" s="105" t="s">
        <v>364</v>
      </c>
      <c r="B37" s="226">
        <v>1.6069677149388667E-5</v>
      </c>
      <c r="C37" s="226">
        <v>3.1679746826959703E-5</v>
      </c>
      <c r="D37" s="226">
        <v>9.9248562860966436E-6</v>
      </c>
      <c r="E37" s="226">
        <v>7.9145352465897196E-5</v>
      </c>
      <c r="F37" s="226">
        <v>3.7351140975937198E-5</v>
      </c>
      <c r="G37" s="226">
        <v>2.0892227982677583E-5</v>
      </c>
      <c r="H37" s="226">
        <v>3.7333435374978111E-5</v>
      </c>
      <c r="I37" s="226">
        <v>5.4971788882221574E-6</v>
      </c>
      <c r="J37" s="226">
        <v>5.5206147487609893E-5</v>
      </c>
      <c r="K37" s="226">
        <v>1.9432935644754721E-5</v>
      </c>
      <c r="L37" s="226">
        <v>2.0979216273738567E-4</v>
      </c>
      <c r="M37" s="226">
        <v>1.2656781699035121E-5</v>
      </c>
      <c r="N37" s="226">
        <v>4.2769337265361828E-5</v>
      </c>
      <c r="O37" s="226">
        <v>4.2769337265361828E-5</v>
      </c>
      <c r="P37" s="226">
        <v>1.962407859347619E-5</v>
      </c>
      <c r="Q37" s="226">
        <v>3.3372515401453671E-5</v>
      </c>
      <c r="R37" s="226">
        <v>1.2623615680461801E-5</v>
      </c>
      <c r="S37" s="226">
        <v>7.6901815437409722E-5</v>
      </c>
      <c r="T37" s="226">
        <v>4.4210769540201508E-9</v>
      </c>
      <c r="U37" s="226">
        <v>1.7642775440595177E-5</v>
      </c>
      <c r="V37" s="226">
        <v>9.3185742865239815E-6</v>
      </c>
      <c r="W37" s="226">
        <v>1.0724292833346848E-5</v>
      </c>
      <c r="X37" s="226">
        <v>1.3076423833373613E-5</v>
      </c>
      <c r="Y37" s="226">
        <v>9.6578069177087462E-5</v>
      </c>
      <c r="Z37" s="226">
        <v>1.7455165689082806E-5</v>
      </c>
      <c r="AA37" s="226">
        <v>2.1930129748280233E-5</v>
      </c>
      <c r="AB37" s="226">
        <v>9.7804267880785019E-6</v>
      </c>
      <c r="AC37" s="226">
        <v>2.1822849973220739E-5</v>
      </c>
      <c r="AD37" s="226">
        <v>5.2648701367032189E-5</v>
      </c>
      <c r="AE37" s="226">
        <v>7.3544577032946184E-6</v>
      </c>
      <c r="AF37" s="226">
        <v>8.1773799141377839E-6</v>
      </c>
      <c r="AG37" s="226">
        <v>1.0192247518841547E-5</v>
      </c>
      <c r="AH37" s="226">
        <v>0</v>
      </c>
      <c r="AI37" s="226">
        <v>1.716813445385728E-2</v>
      </c>
      <c r="AJ37" s="226">
        <v>0.10539131349594257</v>
      </c>
      <c r="AK37" s="226">
        <v>1.2412100462160284E-3</v>
      </c>
      <c r="AL37" s="226">
        <v>5.1991214972137534E-5</v>
      </c>
      <c r="AM37" s="226">
        <v>8.0605339183600401E-4</v>
      </c>
      <c r="AN37" s="226">
        <v>1.9091917536045676E-3</v>
      </c>
      <c r="AO37" s="226">
        <v>2.8521113170718992E-4</v>
      </c>
      <c r="AP37" s="226">
        <v>8.4652005251269083E-4</v>
      </c>
      <c r="AQ37" s="226">
        <v>6.1753317018180178E-4</v>
      </c>
      <c r="AR37" s="226">
        <v>6.9868524757907296E-5</v>
      </c>
      <c r="AS37" s="226">
        <v>1.6082487947076797E-4</v>
      </c>
      <c r="AT37" s="226">
        <v>3.9085597377809685E-4</v>
      </c>
      <c r="AU37" s="226">
        <v>8.6914553304798627E-5</v>
      </c>
      <c r="AV37" s="226">
        <v>2.5860544952926538E-5</v>
      </c>
      <c r="AW37" s="226">
        <v>1.8451922837602565E-4</v>
      </c>
      <c r="AX37" s="226">
        <v>1.5127533962978996E-3</v>
      </c>
      <c r="AY37" s="226">
        <v>1.2125910187834163E-4</v>
      </c>
      <c r="AZ37" s="226">
        <v>1.1776339424218174E-4</v>
      </c>
      <c r="BA37" s="226">
        <v>6.2641865093453599E-4</v>
      </c>
      <c r="BB37" s="226">
        <v>7.6940422788470376E-5</v>
      </c>
      <c r="BC37" s="226">
        <v>8.1611222416612216E-5</v>
      </c>
      <c r="BD37" s="226">
        <v>5.6708576731115282E-4</v>
      </c>
      <c r="BE37" s="226">
        <v>9.5337754792141596E-4</v>
      </c>
      <c r="BF37" s="226">
        <v>2.4828413002007412E-4</v>
      </c>
      <c r="BG37" s="226">
        <v>7.7002446472541093E-6</v>
      </c>
      <c r="BH37" s="226">
        <v>3.7265695387952253E-4</v>
      </c>
      <c r="BI37" s="226">
        <v>2.5260805138009623E-4</v>
      </c>
      <c r="BJ37" s="226">
        <v>5.8226021393986997E-4</v>
      </c>
      <c r="BK37" s="226">
        <v>1.7432151481749537E-4</v>
      </c>
      <c r="BL37" s="226">
        <v>5.5608684226880375E-5</v>
      </c>
      <c r="BM37" s="226">
        <v>2.2893305627590157E-4</v>
      </c>
      <c r="BN37" s="226">
        <v>3.5816041358867503E-4</v>
      </c>
      <c r="BO37" s="226">
        <v>3.0619341059412788E-4</v>
      </c>
      <c r="BP37" s="226">
        <v>3.2965610959426953E-4</v>
      </c>
      <c r="BQ37" s="226">
        <v>1.1415235430774706E-4</v>
      </c>
      <c r="BR37" s="226">
        <v>4.3373989788739886E-4</v>
      </c>
      <c r="BS37" s="226">
        <v>7.2846077017025482E-6</v>
      </c>
      <c r="BT37" s="226">
        <v>3.6923633349039154E-5</v>
      </c>
      <c r="BU37" s="226">
        <v>0</v>
      </c>
      <c r="BV37" s="226">
        <v>1.145787398063268E-6</v>
      </c>
      <c r="BW37" s="226">
        <v>0</v>
      </c>
      <c r="BX37" s="226">
        <v>8.6776965447711628E-5</v>
      </c>
      <c r="BY37" s="226">
        <v>0</v>
      </c>
    </row>
    <row r="38" spans="1:77" x14ac:dyDescent="0.3">
      <c r="A38" s="105" t="s">
        <v>368</v>
      </c>
      <c r="B38" s="226">
        <v>1.7216945451401538E-5</v>
      </c>
      <c r="C38" s="226">
        <v>1.4173345920393988E-5</v>
      </c>
      <c r="D38" s="226">
        <v>2.6544405827629145E-6</v>
      </c>
      <c r="E38" s="226">
        <v>3.5459945822207813E-5</v>
      </c>
      <c r="F38" s="226">
        <v>4.5860600014044388E-6</v>
      </c>
      <c r="G38" s="226">
        <v>2.652462491676451E-5</v>
      </c>
      <c r="H38" s="226">
        <v>1.0448294338981164E-5</v>
      </c>
      <c r="I38" s="226">
        <v>1.3454702316054714E-6</v>
      </c>
      <c r="J38" s="226">
        <v>1.8728607899507145E-5</v>
      </c>
      <c r="K38" s="226">
        <v>2.0340832166554869E-4</v>
      </c>
      <c r="L38" s="226">
        <v>3.12965904180759E-5</v>
      </c>
      <c r="M38" s="226">
        <v>1.5402244842582984E-6</v>
      </c>
      <c r="N38" s="226">
        <v>9.6116558086130253E-6</v>
      </c>
      <c r="O38" s="226">
        <v>9.6116558086130253E-6</v>
      </c>
      <c r="P38" s="226">
        <v>1.835598107912461E-6</v>
      </c>
      <c r="Q38" s="226">
        <v>1.0196775518042401E-5</v>
      </c>
      <c r="R38" s="226">
        <v>9.7335473081655443E-6</v>
      </c>
      <c r="S38" s="226">
        <v>7.4239638381784028E-6</v>
      </c>
      <c r="T38" s="226">
        <v>1.1820315335813073E-9</v>
      </c>
      <c r="U38" s="226">
        <v>5.6425509745360764E-6</v>
      </c>
      <c r="V38" s="226">
        <v>2.1439242471705131E-6</v>
      </c>
      <c r="W38" s="226">
        <v>2.5347141559737642E-6</v>
      </c>
      <c r="X38" s="226">
        <v>5.0441244136758138E-6</v>
      </c>
      <c r="Y38" s="226">
        <v>4.9649472917496381E-5</v>
      </c>
      <c r="Z38" s="226">
        <v>2.205685467477291E-6</v>
      </c>
      <c r="AA38" s="226">
        <v>5.4790696719244437E-6</v>
      </c>
      <c r="AB38" s="226">
        <v>2.4981059537640124E-6</v>
      </c>
      <c r="AC38" s="226">
        <v>4.4595073698873877E-5</v>
      </c>
      <c r="AD38" s="226">
        <v>7.9837251755684504E-6</v>
      </c>
      <c r="AE38" s="226">
        <v>1.7711734622154104E-6</v>
      </c>
      <c r="AF38" s="226">
        <v>1.7435645978026064E-6</v>
      </c>
      <c r="AG38" s="226">
        <v>2.2009122150382007E-6</v>
      </c>
      <c r="AH38" s="226">
        <v>0</v>
      </c>
      <c r="AI38" s="226">
        <v>1.6927137886970187E-3</v>
      </c>
      <c r="AJ38" s="226">
        <v>3.6717936401935646E-4</v>
      </c>
      <c r="AK38" s="226">
        <v>7.1974201760831899E-2</v>
      </c>
      <c r="AL38" s="226">
        <v>2.5036517082066654E-5</v>
      </c>
      <c r="AM38" s="226">
        <v>1.7481303853831984E-4</v>
      </c>
      <c r="AN38" s="226">
        <v>7.7738297172536016E-5</v>
      </c>
      <c r="AO38" s="226">
        <v>6.6634208839760141E-5</v>
      </c>
      <c r="AP38" s="226">
        <v>7.0736309485410712E-4</v>
      </c>
      <c r="AQ38" s="226">
        <v>3.9729716883355018E-5</v>
      </c>
      <c r="AR38" s="226">
        <v>1.0982610896941278E-5</v>
      </c>
      <c r="AS38" s="226">
        <v>3.7460000100652586E-4</v>
      </c>
      <c r="AT38" s="226">
        <v>1.1116439308131275E-4</v>
      </c>
      <c r="AU38" s="226">
        <v>1.5451008579535643E-5</v>
      </c>
      <c r="AV38" s="226">
        <v>4.0345743324534548E-6</v>
      </c>
      <c r="AW38" s="226">
        <v>1.3760812769996559E-5</v>
      </c>
      <c r="AX38" s="226">
        <v>7.2439020813513756E-5</v>
      </c>
      <c r="AY38" s="226">
        <v>1.0073795978169436E-5</v>
      </c>
      <c r="AZ38" s="226">
        <v>9.8724471316496138E-6</v>
      </c>
      <c r="BA38" s="226">
        <v>2.8804826778414693E-5</v>
      </c>
      <c r="BB38" s="226">
        <v>1.0222415002132516E-5</v>
      </c>
      <c r="BC38" s="226">
        <v>9.7812996853289193E-6</v>
      </c>
      <c r="BD38" s="226">
        <v>7.9290146918509972E-5</v>
      </c>
      <c r="BE38" s="226">
        <v>1.8136473491409564E-4</v>
      </c>
      <c r="BF38" s="226">
        <v>4.330327132075776E-5</v>
      </c>
      <c r="BG38" s="226">
        <v>1.5211956842265819E-6</v>
      </c>
      <c r="BH38" s="226">
        <v>9.261327098649983E-5</v>
      </c>
      <c r="BI38" s="226">
        <v>8.5975992285003503E-5</v>
      </c>
      <c r="BJ38" s="226">
        <v>1.3627118377113759E-4</v>
      </c>
      <c r="BK38" s="226">
        <v>4.9083544037005676E-5</v>
      </c>
      <c r="BL38" s="226">
        <v>1.5180272351204909E-5</v>
      </c>
      <c r="BM38" s="226">
        <v>4.7517484191659707E-5</v>
      </c>
      <c r="BN38" s="226">
        <v>9.6759581444811623E-5</v>
      </c>
      <c r="BO38" s="226">
        <v>5.9885396304298399E-5</v>
      </c>
      <c r="BP38" s="226">
        <v>6.7375525355251419E-5</v>
      </c>
      <c r="BQ38" s="226">
        <v>8.7626295176306338E-6</v>
      </c>
      <c r="BR38" s="226">
        <v>1.2934221959668785E-4</v>
      </c>
      <c r="BS38" s="226">
        <v>4.990125939581669E-7</v>
      </c>
      <c r="BT38" s="226">
        <v>5.3133912793753678E-6</v>
      </c>
      <c r="BU38" s="226">
        <v>0</v>
      </c>
      <c r="BV38" s="226">
        <v>2.8365076608192402E-7</v>
      </c>
      <c r="BW38" s="226">
        <v>0</v>
      </c>
      <c r="BX38" s="226">
        <v>2.3542073469780077E-5</v>
      </c>
      <c r="BY38" s="226">
        <v>0</v>
      </c>
    </row>
    <row r="39" spans="1:77" x14ac:dyDescent="0.3">
      <c r="A39" s="105" t="s">
        <v>374</v>
      </c>
      <c r="B39" s="226">
        <v>1.5659624757174536E-5</v>
      </c>
      <c r="C39" s="226">
        <v>3.0038114746814107E-5</v>
      </c>
      <c r="D39" s="226">
        <v>4.6163812192433137E-6</v>
      </c>
      <c r="E39" s="226">
        <v>7.6294096534401036E-5</v>
      </c>
      <c r="F39" s="226">
        <v>9.149516562103227E-6</v>
      </c>
      <c r="G39" s="226">
        <v>1.8868355505405516E-5</v>
      </c>
      <c r="H39" s="226">
        <v>1.3069346123828839E-5</v>
      </c>
      <c r="I39" s="226">
        <v>9.5459197135592791E-6</v>
      </c>
      <c r="J39" s="226">
        <v>5.4785532496644555E-4</v>
      </c>
      <c r="K39" s="226">
        <v>1.3309447544446204E-5</v>
      </c>
      <c r="L39" s="226">
        <v>1.5689297057213968E-2</v>
      </c>
      <c r="M39" s="226">
        <v>2.8412816751365421E-6</v>
      </c>
      <c r="N39" s="226">
        <v>2.7021965551593375E-5</v>
      </c>
      <c r="O39" s="226">
        <v>2.7021965551593375E-5</v>
      </c>
      <c r="P39" s="226">
        <v>1.6185684259749778E-5</v>
      </c>
      <c r="Q39" s="226">
        <v>1.2570759586694061E-4</v>
      </c>
      <c r="R39" s="226">
        <v>8.6839207869758766E-6</v>
      </c>
      <c r="S39" s="226">
        <v>1.4388381644391489E-5</v>
      </c>
      <c r="T39" s="226">
        <v>3.8576560609761343E-9</v>
      </c>
      <c r="U39" s="226">
        <v>4.33215763164323E-6</v>
      </c>
      <c r="V39" s="226">
        <v>7.5509129432772534E-6</v>
      </c>
      <c r="W39" s="226">
        <v>7.7364767958241903E-6</v>
      </c>
      <c r="X39" s="226">
        <v>7.123593459363649E-6</v>
      </c>
      <c r="Y39" s="226">
        <v>1.0486409890064045E-4</v>
      </c>
      <c r="Z39" s="226">
        <v>5.1471242126564941E-6</v>
      </c>
      <c r="AA39" s="226">
        <v>1.0132941686055414E-5</v>
      </c>
      <c r="AB39" s="226">
        <v>6.0480690753266772E-6</v>
      </c>
      <c r="AC39" s="226">
        <v>8.8228356751912808E-6</v>
      </c>
      <c r="AD39" s="226">
        <v>1.7117303077807363E-5</v>
      </c>
      <c r="AE39" s="226">
        <v>4.0202028076187463E-6</v>
      </c>
      <c r="AF39" s="226">
        <v>5.7980569646857288E-6</v>
      </c>
      <c r="AG39" s="226">
        <v>5.8078541613443731E-6</v>
      </c>
      <c r="AH39" s="226">
        <v>0</v>
      </c>
      <c r="AI39" s="226">
        <v>8.7352552138769682E-5</v>
      </c>
      <c r="AJ39" s="226">
        <v>9.9491680597684086E-5</v>
      </c>
      <c r="AK39" s="226">
        <v>3.7406773491497219E-5</v>
      </c>
      <c r="AL39" s="226">
        <v>4.1115302559162695E-2</v>
      </c>
      <c r="AM39" s="226">
        <v>6.5135530723257732E-5</v>
      </c>
      <c r="AN39" s="226">
        <v>8.0375640765080307E-5</v>
      </c>
      <c r="AO39" s="226">
        <v>2.0659290612754457E-4</v>
      </c>
      <c r="AP39" s="226">
        <v>1.5698476252657212E-3</v>
      </c>
      <c r="AQ39" s="226">
        <v>5.1457630524875921E-5</v>
      </c>
      <c r="AR39" s="226">
        <v>1.6660450367894413E-5</v>
      </c>
      <c r="AS39" s="226">
        <v>1.6178358784198037E-4</v>
      </c>
      <c r="AT39" s="226">
        <v>2.1560014236040776E-4</v>
      </c>
      <c r="AU39" s="226">
        <v>1.0342489357160544E-4</v>
      </c>
      <c r="AV39" s="226">
        <v>1.1917815088916751E-5</v>
      </c>
      <c r="AW39" s="226">
        <v>1.6118991643136312E-4</v>
      </c>
      <c r="AX39" s="226">
        <v>2.3025461969634428E-4</v>
      </c>
      <c r="AY39" s="226">
        <v>1.7132050347221866E-5</v>
      </c>
      <c r="AZ39" s="226">
        <v>2.3179071760096396E-5</v>
      </c>
      <c r="BA39" s="226">
        <v>1.127026023250417E-4</v>
      </c>
      <c r="BB39" s="226">
        <v>3.1254731460211861E-5</v>
      </c>
      <c r="BC39" s="226">
        <v>2.0629172056569518E-5</v>
      </c>
      <c r="BD39" s="226">
        <v>1.3618399109506345E-4</v>
      </c>
      <c r="BE39" s="226">
        <v>1.6144367810120026E-4</v>
      </c>
      <c r="BF39" s="226">
        <v>8.3417673835085973E-5</v>
      </c>
      <c r="BG39" s="226">
        <v>4.3827578313134892E-6</v>
      </c>
      <c r="BH39" s="226">
        <v>1.6101985834243092E-4</v>
      </c>
      <c r="BI39" s="226">
        <v>4.3592522604425025E-4</v>
      </c>
      <c r="BJ39" s="226">
        <v>1.1132814189790184E-4</v>
      </c>
      <c r="BK39" s="226">
        <v>9.620641912845157E-5</v>
      </c>
      <c r="BL39" s="226">
        <v>6.895639880779764E-5</v>
      </c>
      <c r="BM39" s="226">
        <v>7.9005419784264024E-5</v>
      </c>
      <c r="BN39" s="226">
        <v>1.1032647105053537E-4</v>
      </c>
      <c r="BO39" s="226">
        <v>2.2771493747564514E-4</v>
      </c>
      <c r="BP39" s="226">
        <v>1.7823143314092636E-4</v>
      </c>
      <c r="BQ39" s="226">
        <v>1.4790827316361603E-5</v>
      </c>
      <c r="BR39" s="226">
        <v>1.5783489112740535E-4</v>
      </c>
      <c r="BS39" s="226">
        <v>7.864444792756226E-7</v>
      </c>
      <c r="BT39" s="226">
        <v>7.727426506779539E-6</v>
      </c>
      <c r="BU39" s="226">
        <v>0</v>
      </c>
      <c r="BV39" s="226">
        <v>4.9309445149771738E-7</v>
      </c>
      <c r="BW39" s="226">
        <v>0</v>
      </c>
      <c r="BX39" s="226">
        <v>6.1414656241173658E-5</v>
      </c>
      <c r="BY39" s="226">
        <v>0</v>
      </c>
    </row>
    <row r="40" spans="1:77" x14ac:dyDescent="0.3">
      <c r="A40" s="105" t="s">
        <v>384</v>
      </c>
      <c r="B40" s="226">
        <v>4.3318405767967247E-6</v>
      </c>
      <c r="C40" s="226">
        <v>9.4692198895788237E-6</v>
      </c>
      <c r="D40" s="226">
        <v>2.6515972776438775E-6</v>
      </c>
      <c r="E40" s="226">
        <v>1.8900091113768655E-5</v>
      </c>
      <c r="F40" s="226">
        <v>9.7478145757439309E-7</v>
      </c>
      <c r="G40" s="226">
        <v>5.9215613548789512E-6</v>
      </c>
      <c r="H40" s="226">
        <v>9.7699210550274024E-6</v>
      </c>
      <c r="I40" s="226">
        <v>1.5099457432967963E-6</v>
      </c>
      <c r="J40" s="226">
        <v>1.4608654462393077E-5</v>
      </c>
      <c r="K40" s="226">
        <v>4.7334343441205272E-6</v>
      </c>
      <c r="L40" s="226">
        <v>1.2795393012369404E-5</v>
      </c>
      <c r="M40" s="226">
        <v>1.4705374666483232E-6</v>
      </c>
      <c r="N40" s="226">
        <v>2.6318171600873876E-5</v>
      </c>
      <c r="O40" s="226">
        <v>2.6318171600873876E-5</v>
      </c>
      <c r="P40" s="226">
        <v>3.032861102684652E-6</v>
      </c>
      <c r="Q40" s="226">
        <v>9.5152445627582279E-6</v>
      </c>
      <c r="R40" s="226">
        <v>4.5249651556355311E-6</v>
      </c>
      <c r="S40" s="226">
        <v>7.3271966203633838E-6</v>
      </c>
      <c r="T40" s="226">
        <v>1.8515639709552919E-9</v>
      </c>
      <c r="U40" s="226">
        <v>4.0044119498371542E-6</v>
      </c>
      <c r="V40" s="226">
        <v>5.6384981887224074E-6</v>
      </c>
      <c r="W40" s="226">
        <v>5.1877389339978895E-6</v>
      </c>
      <c r="X40" s="226">
        <v>4.2804492692714686E-6</v>
      </c>
      <c r="Y40" s="226">
        <v>2.1595080033741793E-5</v>
      </c>
      <c r="Z40" s="226">
        <v>2.9372977428341168E-6</v>
      </c>
      <c r="AA40" s="226">
        <v>6.5287733363921762E-6</v>
      </c>
      <c r="AB40" s="226">
        <v>3.4916772919718346E-6</v>
      </c>
      <c r="AC40" s="226">
        <v>6.1386655602833924E-6</v>
      </c>
      <c r="AD40" s="226">
        <v>9.442630716602747E-6</v>
      </c>
      <c r="AE40" s="226">
        <v>2.3714148805129217E-6</v>
      </c>
      <c r="AF40" s="226">
        <v>4.3997440505232113E-6</v>
      </c>
      <c r="AG40" s="226">
        <v>4.4812294259857209E-6</v>
      </c>
      <c r="AH40" s="226">
        <v>0</v>
      </c>
      <c r="AI40" s="226">
        <v>6.0787005541197478E-5</v>
      </c>
      <c r="AJ40" s="226">
        <v>5.6261903860198725E-5</v>
      </c>
      <c r="AK40" s="226">
        <v>2.240066103280519E-5</v>
      </c>
      <c r="AL40" s="226">
        <v>2.1556088326534233E-5</v>
      </c>
      <c r="AM40" s="226">
        <v>1.5656424872950599E-2</v>
      </c>
      <c r="AN40" s="226">
        <v>6.3416708968898913E-4</v>
      </c>
      <c r="AO40" s="226">
        <v>1.9775279167193847E-4</v>
      </c>
      <c r="AP40" s="226">
        <v>7.4981436699936025E-5</v>
      </c>
      <c r="AQ40" s="226">
        <v>1.6525155984846649E-4</v>
      </c>
      <c r="AR40" s="226">
        <v>9.5844025375465983E-6</v>
      </c>
      <c r="AS40" s="226">
        <v>1.1264474268737495E-4</v>
      </c>
      <c r="AT40" s="226">
        <v>1.9052563616483377E-4</v>
      </c>
      <c r="AU40" s="226">
        <v>2.5925239328745546E-5</v>
      </c>
      <c r="AV40" s="226">
        <v>9.4511649757876626E-6</v>
      </c>
      <c r="AW40" s="226">
        <v>2.5472774550239735E-5</v>
      </c>
      <c r="AX40" s="226">
        <v>1.0975341878855915E-4</v>
      </c>
      <c r="AY40" s="226">
        <v>1.3414484811241595E-5</v>
      </c>
      <c r="AZ40" s="226">
        <v>1.2856160369637278E-5</v>
      </c>
      <c r="BA40" s="226">
        <v>3.9517296041958473E-5</v>
      </c>
      <c r="BB40" s="226">
        <v>2.445954091592041E-5</v>
      </c>
      <c r="BC40" s="226">
        <v>1.2352493700047955E-5</v>
      </c>
      <c r="BD40" s="226">
        <v>9.2137408384891268E-5</v>
      </c>
      <c r="BE40" s="226">
        <v>2.1426867843188393E-4</v>
      </c>
      <c r="BF40" s="226">
        <v>7.1743505149724561E-5</v>
      </c>
      <c r="BG40" s="226">
        <v>3.8873466039143303E-6</v>
      </c>
      <c r="BH40" s="226">
        <v>1.0767719577142311E-4</v>
      </c>
      <c r="BI40" s="226">
        <v>4.3218499624823924E-4</v>
      </c>
      <c r="BJ40" s="226">
        <v>9.3656564362889537E-5</v>
      </c>
      <c r="BK40" s="226">
        <v>7.9912087462960922E-5</v>
      </c>
      <c r="BL40" s="226">
        <v>2.6206391789773963E-5</v>
      </c>
      <c r="BM40" s="226">
        <v>1.2026052522519445E-4</v>
      </c>
      <c r="BN40" s="226">
        <v>8.5194005322195061E-5</v>
      </c>
      <c r="BO40" s="226">
        <v>2.2257784158585743E-4</v>
      </c>
      <c r="BP40" s="226">
        <v>2.3703830559225846E-4</v>
      </c>
      <c r="BQ40" s="226">
        <v>1.234727840170316E-5</v>
      </c>
      <c r="BR40" s="226">
        <v>1.8120490544724422E-4</v>
      </c>
      <c r="BS40" s="226">
        <v>2.1214751268922193E-6</v>
      </c>
      <c r="BT40" s="226">
        <v>7.809629123217095E-6</v>
      </c>
      <c r="BU40" s="226">
        <v>0</v>
      </c>
      <c r="BV40" s="226">
        <v>3.310829973510781E-7</v>
      </c>
      <c r="BW40" s="226">
        <v>0</v>
      </c>
      <c r="BX40" s="226">
        <v>3.44758654102143E-5</v>
      </c>
      <c r="BY40" s="226">
        <v>0</v>
      </c>
    </row>
    <row r="41" spans="1:77" x14ac:dyDescent="0.3">
      <c r="A41" s="105" t="s">
        <v>392</v>
      </c>
      <c r="B41" s="226">
        <v>1.7911764719873348E-6</v>
      </c>
      <c r="C41" s="226">
        <v>3.7348628117599079E-6</v>
      </c>
      <c r="D41" s="226">
        <v>1.0439069401681291E-6</v>
      </c>
      <c r="E41" s="226">
        <v>6.4274637682369614E-6</v>
      </c>
      <c r="F41" s="226">
        <v>4.4937196165993637E-7</v>
      </c>
      <c r="G41" s="226">
        <v>2.3015575481374072E-6</v>
      </c>
      <c r="H41" s="226">
        <v>4.1107471290310959E-6</v>
      </c>
      <c r="I41" s="226">
        <v>5.7888071016673376E-7</v>
      </c>
      <c r="J41" s="226">
        <v>4.7318340481297163E-6</v>
      </c>
      <c r="K41" s="226">
        <v>1.8366019607854977E-6</v>
      </c>
      <c r="L41" s="226">
        <v>4.9431566807137336E-6</v>
      </c>
      <c r="M41" s="226">
        <v>5.490817119533269E-7</v>
      </c>
      <c r="N41" s="226">
        <v>5.2812137012562512E-6</v>
      </c>
      <c r="O41" s="226">
        <v>5.2812137012562512E-6</v>
      </c>
      <c r="P41" s="226">
        <v>2.7123685990846141E-6</v>
      </c>
      <c r="Q41" s="226">
        <v>3.1325692428506361E-6</v>
      </c>
      <c r="R41" s="226">
        <v>1.9641645480520192E-6</v>
      </c>
      <c r="S41" s="226">
        <v>2.6380459196728116E-6</v>
      </c>
      <c r="T41" s="226">
        <v>8.5781782008656212E-10</v>
      </c>
      <c r="U41" s="226">
        <v>1.8922927140643602E-6</v>
      </c>
      <c r="V41" s="226">
        <v>1.4216105841895606E-6</v>
      </c>
      <c r="W41" s="226">
        <v>1.5290841648454099E-6</v>
      </c>
      <c r="X41" s="226">
        <v>1.6687166016345369E-6</v>
      </c>
      <c r="Y41" s="226">
        <v>6.9137746669061406E-6</v>
      </c>
      <c r="Z41" s="226">
        <v>1.1264632445759879E-6</v>
      </c>
      <c r="AA41" s="226">
        <v>2.5617810923794777E-6</v>
      </c>
      <c r="AB41" s="226">
        <v>1.4556859066579566E-6</v>
      </c>
      <c r="AC41" s="226">
        <v>3.017044113511925E-6</v>
      </c>
      <c r="AD41" s="226">
        <v>3.5961487911416551E-6</v>
      </c>
      <c r="AE41" s="226">
        <v>9.5869654400351242E-7</v>
      </c>
      <c r="AF41" s="226">
        <v>1.1246907906827942E-6</v>
      </c>
      <c r="AG41" s="226">
        <v>1.0606058639852798E-6</v>
      </c>
      <c r="AH41" s="226">
        <v>0</v>
      </c>
      <c r="AI41" s="226">
        <v>6.2451983565446132E-5</v>
      </c>
      <c r="AJ41" s="226">
        <v>4.3268114521656772E-5</v>
      </c>
      <c r="AK41" s="226">
        <v>4.8971293570644369E-6</v>
      </c>
      <c r="AL41" s="226">
        <v>8.0811228510714578E-6</v>
      </c>
      <c r="AM41" s="226">
        <v>4.9851040614377993E-4</v>
      </c>
      <c r="AN41" s="226">
        <v>2.0245134319081679E-2</v>
      </c>
      <c r="AO41" s="226">
        <v>3.7056246898544265E-5</v>
      </c>
      <c r="AP41" s="226">
        <v>2.0818136417714638E-5</v>
      </c>
      <c r="AQ41" s="226">
        <v>8.8312819574184185E-5</v>
      </c>
      <c r="AR41" s="226">
        <v>3.582465127654633E-6</v>
      </c>
      <c r="AS41" s="226">
        <v>2.3964473068479815E-5</v>
      </c>
      <c r="AT41" s="226">
        <v>6.6613775710492457E-5</v>
      </c>
      <c r="AU41" s="226">
        <v>2.1757708708687312E-5</v>
      </c>
      <c r="AV41" s="226">
        <v>2.3442247555496969E-6</v>
      </c>
      <c r="AW41" s="226">
        <v>2.610596393834941E-5</v>
      </c>
      <c r="AX41" s="226">
        <v>5.0243045165238933E-5</v>
      </c>
      <c r="AY41" s="226">
        <v>9.9334093694387242E-6</v>
      </c>
      <c r="AZ41" s="226">
        <v>1.5322996752223345E-5</v>
      </c>
      <c r="BA41" s="226">
        <v>1.360973747747497E-5</v>
      </c>
      <c r="BB41" s="226">
        <v>5.6422238143063076E-6</v>
      </c>
      <c r="BC41" s="226">
        <v>4.6494622185581736E-6</v>
      </c>
      <c r="BD41" s="226">
        <v>4.9946093515147834E-5</v>
      </c>
      <c r="BE41" s="226">
        <v>8.4312679317203741E-5</v>
      </c>
      <c r="BF41" s="226">
        <v>6.6546733646710178E-5</v>
      </c>
      <c r="BG41" s="226">
        <v>8.9927114463161283E-7</v>
      </c>
      <c r="BH41" s="226">
        <v>4.1868361621853047E-5</v>
      </c>
      <c r="BI41" s="226">
        <v>6.6870914326741315E-5</v>
      </c>
      <c r="BJ41" s="226">
        <v>2.2770628771719818E-4</v>
      </c>
      <c r="BK41" s="226">
        <v>3.6661895769069963E-5</v>
      </c>
      <c r="BL41" s="226">
        <v>1.1153746750500658E-5</v>
      </c>
      <c r="BM41" s="226">
        <v>1.091725218699892E-4</v>
      </c>
      <c r="BN41" s="226">
        <v>4.533385716243628E-5</v>
      </c>
      <c r="BO41" s="226">
        <v>9.2994824317424538E-5</v>
      </c>
      <c r="BP41" s="226">
        <v>8.5776157144805022E-5</v>
      </c>
      <c r="BQ41" s="226">
        <v>5.4857667169216761E-6</v>
      </c>
      <c r="BR41" s="226">
        <v>1.075153503838555E-4</v>
      </c>
      <c r="BS41" s="226">
        <v>4.2304311098080138E-6</v>
      </c>
      <c r="BT41" s="226">
        <v>4.1222079452579906E-6</v>
      </c>
      <c r="BU41" s="226">
        <v>0</v>
      </c>
      <c r="BV41" s="226">
        <v>1.3159769069110411E-7</v>
      </c>
      <c r="BW41" s="226">
        <v>0</v>
      </c>
      <c r="BX41" s="226">
        <v>1.7170282772249843E-5</v>
      </c>
      <c r="BY41" s="226">
        <v>0</v>
      </c>
    </row>
    <row r="42" spans="1:77" x14ac:dyDescent="0.3">
      <c r="A42" s="105" t="s">
        <v>396</v>
      </c>
      <c r="B42" s="226">
        <v>8.5462031631398711E-7</v>
      </c>
      <c r="C42" s="226">
        <v>1.4318194981224812E-6</v>
      </c>
      <c r="D42" s="226">
        <v>3.3731336782971571E-7</v>
      </c>
      <c r="E42" s="226">
        <v>2.1847682588468971E-6</v>
      </c>
      <c r="F42" s="226">
        <v>1.2785521930253717E-7</v>
      </c>
      <c r="G42" s="226">
        <v>7.8535583899581283E-7</v>
      </c>
      <c r="H42" s="226">
        <v>1.8319944889640327E-6</v>
      </c>
      <c r="I42" s="226">
        <v>2.930315254283075E-7</v>
      </c>
      <c r="J42" s="226">
        <v>9.1670307470012489E-6</v>
      </c>
      <c r="K42" s="226">
        <v>5.7423548167236851E-7</v>
      </c>
      <c r="L42" s="226">
        <v>3.3456095654253995E-6</v>
      </c>
      <c r="M42" s="226">
        <v>1.6271160415467653E-7</v>
      </c>
      <c r="N42" s="226">
        <v>9.511772785468881E-5</v>
      </c>
      <c r="O42" s="226">
        <v>9.511772785468881E-5</v>
      </c>
      <c r="P42" s="226">
        <v>1.0522104787565975E-6</v>
      </c>
      <c r="Q42" s="226">
        <v>5.9777204871617382E-6</v>
      </c>
      <c r="R42" s="226">
        <v>5.3580724802495036E-7</v>
      </c>
      <c r="S42" s="226">
        <v>7.7667973775888624E-7</v>
      </c>
      <c r="T42" s="226">
        <v>1.958602475970864E-10</v>
      </c>
      <c r="U42" s="226">
        <v>1.1290705768576466E-6</v>
      </c>
      <c r="V42" s="226">
        <v>4.0142145976181037E-7</v>
      </c>
      <c r="W42" s="226">
        <v>4.3455727423498299E-7</v>
      </c>
      <c r="X42" s="226">
        <v>5.5026676628603041E-7</v>
      </c>
      <c r="Y42" s="226">
        <v>2.3015226843432618E-6</v>
      </c>
      <c r="Z42" s="226">
        <v>3.3848982725771429E-7</v>
      </c>
      <c r="AA42" s="226">
        <v>8.361850419891243E-7</v>
      </c>
      <c r="AB42" s="226">
        <v>4.3399187634838726E-7</v>
      </c>
      <c r="AC42" s="226">
        <v>7.6912567049887045E-7</v>
      </c>
      <c r="AD42" s="226">
        <v>1.1269358812142864E-6</v>
      </c>
      <c r="AE42" s="226">
        <v>3.1136795875348993E-7</v>
      </c>
      <c r="AF42" s="226">
        <v>3.7061563128226118E-7</v>
      </c>
      <c r="AG42" s="226">
        <v>1.4400694102317114E-5</v>
      </c>
      <c r="AH42" s="226">
        <v>0</v>
      </c>
      <c r="AI42" s="226">
        <v>9.7246989443906311E-6</v>
      </c>
      <c r="AJ42" s="226">
        <v>6.4403914151721087E-6</v>
      </c>
      <c r="AK42" s="226">
        <v>1.5225578971846444E-6</v>
      </c>
      <c r="AL42" s="226">
        <v>2.3799606551670897E-6</v>
      </c>
      <c r="AM42" s="226">
        <v>5.5991503691473291E-6</v>
      </c>
      <c r="AN42" s="226">
        <v>9.6917891000378191E-6</v>
      </c>
      <c r="AO42" s="226">
        <v>8.0730294733126679E-4</v>
      </c>
      <c r="AP42" s="226">
        <v>5.224691070586058E-6</v>
      </c>
      <c r="AQ42" s="226">
        <v>2.9073157797684822E-5</v>
      </c>
      <c r="AR42" s="226">
        <v>1.1131754856146949E-6</v>
      </c>
      <c r="AS42" s="226">
        <v>1.0639234747060365E-5</v>
      </c>
      <c r="AT42" s="226">
        <v>1.4774515537026979E-5</v>
      </c>
      <c r="AU42" s="226">
        <v>6.0426826232088054E-6</v>
      </c>
      <c r="AV42" s="226">
        <v>5.6317678078715679E-6</v>
      </c>
      <c r="AW42" s="226">
        <v>1.0229564021981426E-5</v>
      </c>
      <c r="AX42" s="226">
        <v>9.7552855748561047E-6</v>
      </c>
      <c r="AY42" s="226">
        <v>1.5606809963991721E-6</v>
      </c>
      <c r="AZ42" s="226">
        <v>1.4913541589498413E-6</v>
      </c>
      <c r="BA42" s="226">
        <v>4.2494320982954405E-6</v>
      </c>
      <c r="BB42" s="226">
        <v>2.399186008844548E-5</v>
      </c>
      <c r="BC42" s="226">
        <v>1.7625290824427624E-6</v>
      </c>
      <c r="BD42" s="226">
        <v>1.1685983907537683E-5</v>
      </c>
      <c r="BE42" s="226">
        <v>1.0880437926818512E-5</v>
      </c>
      <c r="BF42" s="226">
        <v>4.3972778365390745E-6</v>
      </c>
      <c r="BG42" s="226">
        <v>5.3082431186281395E-6</v>
      </c>
      <c r="BH42" s="226">
        <v>1.3923367210448113E-5</v>
      </c>
      <c r="BI42" s="226">
        <v>1.8985767792585636E-5</v>
      </c>
      <c r="BJ42" s="226">
        <v>9.5443011722829072E-6</v>
      </c>
      <c r="BK42" s="226">
        <v>1.106197699719365E-5</v>
      </c>
      <c r="BL42" s="226">
        <v>2.7139519370429325E-6</v>
      </c>
      <c r="BM42" s="226">
        <v>4.3738924907036686E-6</v>
      </c>
      <c r="BN42" s="226">
        <v>4.419266117088775E-6</v>
      </c>
      <c r="BO42" s="226">
        <v>8.1158757015359088E-6</v>
      </c>
      <c r="BP42" s="226">
        <v>6.4332471771413385E-6</v>
      </c>
      <c r="BQ42" s="226">
        <v>1.5442181486749829E-6</v>
      </c>
      <c r="BR42" s="226">
        <v>2.3338607646889487E-5</v>
      </c>
      <c r="BS42" s="226">
        <v>7.9673466055518984E-8</v>
      </c>
      <c r="BT42" s="226">
        <v>8.6744314147519602E-7</v>
      </c>
      <c r="BU42" s="226">
        <v>0</v>
      </c>
      <c r="BV42" s="226">
        <v>4.2647623203074992E-8</v>
      </c>
      <c r="BW42" s="226">
        <v>0</v>
      </c>
      <c r="BX42" s="226">
        <v>3.5162350685757004E-6</v>
      </c>
      <c r="BY42" s="226">
        <v>0</v>
      </c>
    </row>
    <row r="43" spans="1:77" x14ac:dyDescent="0.3">
      <c r="A43" s="105" t="s">
        <v>412</v>
      </c>
      <c r="B43" s="226">
        <v>3.5315311785360925E-6</v>
      </c>
      <c r="C43" s="226">
        <v>5.5159239435135859E-6</v>
      </c>
      <c r="D43" s="226">
        <v>2.0821557195979804E-6</v>
      </c>
      <c r="E43" s="226">
        <v>6.9322893044500625E-4</v>
      </c>
      <c r="F43" s="226">
        <v>6.1144356762803877E-7</v>
      </c>
      <c r="G43" s="226">
        <v>3.1976957484615001E-6</v>
      </c>
      <c r="H43" s="226">
        <v>1.1241937292483304E-5</v>
      </c>
      <c r="I43" s="226">
        <v>1.14144036526418E-6</v>
      </c>
      <c r="J43" s="226">
        <v>3.3461384294156315E-5</v>
      </c>
      <c r="K43" s="226">
        <v>2.5138502976905281E-6</v>
      </c>
      <c r="L43" s="226">
        <v>5.0929445967268783E-6</v>
      </c>
      <c r="M43" s="226">
        <v>6.2049719741906174E-7</v>
      </c>
      <c r="N43" s="226">
        <v>6.9980898488193176E-6</v>
      </c>
      <c r="O43" s="226">
        <v>6.9980898488193176E-6</v>
      </c>
      <c r="P43" s="226">
        <v>1.2114402825870137E-6</v>
      </c>
      <c r="Q43" s="226">
        <v>1.0840651065568522E-4</v>
      </c>
      <c r="R43" s="226">
        <v>2.4123519259622294E-6</v>
      </c>
      <c r="S43" s="226">
        <v>3.0026564774837736E-6</v>
      </c>
      <c r="T43" s="226">
        <v>7.7465839920072649E-10</v>
      </c>
      <c r="U43" s="226">
        <v>8.6611237391911523E-6</v>
      </c>
      <c r="V43" s="226">
        <v>1.7288367221085531E-6</v>
      </c>
      <c r="W43" s="226">
        <v>1.8074332750411217E-6</v>
      </c>
      <c r="X43" s="226">
        <v>2.0647214920236906E-6</v>
      </c>
      <c r="Y43" s="226">
        <v>1.1186354472025213E-3</v>
      </c>
      <c r="Z43" s="226">
        <v>1.3586323637442969E-6</v>
      </c>
      <c r="AA43" s="226">
        <v>3.355983946581955E-6</v>
      </c>
      <c r="AB43" s="226">
        <v>1.6450799907348443E-6</v>
      </c>
      <c r="AC43" s="226">
        <v>2.5549314010014863E-6</v>
      </c>
      <c r="AD43" s="226">
        <v>1.7383341371835008E-5</v>
      </c>
      <c r="AE43" s="226">
        <v>1.3727567888542333E-6</v>
      </c>
      <c r="AF43" s="226">
        <v>1.3847946618583576E-6</v>
      </c>
      <c r="AG43" s="226">
        <v>1.2989465156893276E-5</v>
      </c>
      <c r="AH43" s="226">
        <v>0</v>
      </c>
      <c r="AI43" s="226">
        <v>5.6295006327660959E-5</v>
      </c>
      <c r="AJ43" s="226">
        <v>2.0656679907880088E-5</v>
      </c>
      <c r="AK43" s="226">
        <v>8.4690303563195784E-5</v>
      </c>
      <c r="AL43" s="226">
        <v>6.2298879167396792E-6</v>
      </c>
      <c r="AM43" s="226">
        <v>5.1494374277408666E-5</v>
      </c>
      <c r="AN43" s="226">
        <v>3.2472028299688761E-5</v>
      </c>
      <c r="AO43" s="226">
        <v>5.047328351425747E-5</v>
      </c>
      <c r="AP43" s="226">
        <v>2.0907719910849741E-2</v>
      </c>
      <c r="AQ43" s="226">
        <v>7.1795373099991995E-5</v>
      </c>
      <c r="AR43" s="226">
        <v>6.6705838510848237E-6</v>
      </c>
      <c r="AS43" s="226">
        <v>3.2350398029054784E-5</v>
      </c>
      <c r="AT43" s="226">
        <v>1.989323907559445E-4</v>
      </c>
      <c r="AU43" s="226">
        <v>2.4194461318869304E-5</v>
      </c>
      <c r="AV43" s="226">
        <v>3.0760583800600028E-6</v>
      </c>
      <c r="AW43" s="226">
        <v>9.3466040389120216E-6</v>
      </c>
      <c r="AX43" s="226">
        <v>3.6887537976809186E-5</v>
      </c>
      <c r="AY43" s="226">
        <v>6.1225499571025665E-6</v>
      </c>
      <c r="AZ43" s="226">
        <v>5.7068573177731348E-6</v>
      </c>
      <c r="BA43" s="226">
        <v>1.5975263027038062E-5</v>
      </c>
      <c r="BB43" s="226">
        <v>7.5262350997513457E-6</v>
      </c>
      <c r="BC43" s="226">
        <v>5.8682911949829574E-6</v>
      </c>
      <c r="BD43" s="226">
        <v>5.1790627124406886E-5</v>
      </c>
      <c r="BE43" s="226">
        <v>8.9149827429239637E-5</v>
      </c>
      <c r="BF43" s="226">
        <v>3.099362124468723E-5</v>
      </c>
      <c r="BG43" s="226">
        <v>1.1816310053089963E-6</v>
      </c>
      <c r="BH43" s="226">
        <v>5.6717987519351922E-5</v>
      </c>
      <c r="BI43" s="226">
        <v>9.8630518070739651E-5</v>
      </c>
      <c r="BJ43" s="226">
        <v>5.4723972532801129E-5</v>
      </c>
      <c r="BK43" s="226">
        <v>2.9096275320706917E-5</v>
      </c>
      <c r="BL43" s="226">
        <v>9.4565703575261745E-6</v>
      </c>
      <c r="BM43" s="226">
        <v>3.3606698923220409E-5</v>
      </c>
      <c r="BN43" s="226">
        <v>5.0657421404920046E-5</v>
      </c>
      <c r="BO43" s="226">
        <v>1.3815505500426269E-4</v>
      </c>
      <c r="BP43" s="226">
        <v>1.1797129662160785E-4</v>
      </c>
      <c r="BQ43" s="226">
        <v>5.873820159239881E-6</v>
      </c>
      <c r="BR43" s="226">
        <v>5.9931955241071328E-5</v>
      </c>
      <c r="BS43" s="226">
        <v>3.0345177052342866E-7</v>
      </c>
      <c r="BT43" s="226">
        <v>2.8218585867610938E-6</v>
      </c>
      <c r="BU43" s="226">
        <v>0</v>
      </c>
      <c r="BV43" s="226">
        <v>1.7371088318173885E-7</v>
      </c>
      <c r="BW43" s="226">
        <v>0</v>
      </c>
      <c r="BX43" s="226">
        <v>1.4531627155296681E-5</v>
      </c>
      <c r="BY43" s="226">
        <v>0</v>
      </c>
    </row>
    <row r="44" spans="1:77" x14ac:dyDescent="0.3">
      <c r="A44" s="105" t="s">
        <v>420</v>
      </c>
      <c r="B44" s="226">
        <v>1.6982205532411892E-5</v>
      </c>
      <c r="C44" s="226">
        <v>9.5127213742794347E-6</v>
      </c>
      <c r="D44" s="226">
        <v>2.6149019546440062E-6</v>
      </c>
      <c r="E44" s="226">
        <v>7.8587881184566014E-5</v>
      </c>
      <c r="F44" s="226">
        <v>1.4758382899968989E-6</v>
      </c>
      <c r="G44" s="226">
        <v>5.8668951855475792E-6</v>
      </c>
      <c r="H44" s="226">
        <v>2.7822040066313004E-4</v>
      </c>
      <c r="I44" s="226">
        <v>1.912001117075725E-6</v>
      </c>
      <c r="J44" s="226">
        <v>2.263177257725279E-5</v>
      </c>
      <c r="K44" s="226">
        <v>4.1385590885364051E-6</v>
      </c>
      <c r="L44" s="226">
        <v>2.1487109222056502E-5</v>
      </c>
      <c r="M44" s="226">
        <v>1.1331284103108403E-6</v>
      </c>
      <c r="N44" s="226">
        <v>1.2243467735745007E-5</v>
      </c>
      <c r="O44" s="226">
        <v>1.2243467735745007E-5</v>
      </c>
      <c r="P44" s="226">
        <v>2.1620591177692311E-6</v>
      </c>
      <c r="Q44" s="226">
        <v>7.9209179752308422E-5</v>
      </c>
      <c r="R44" s="226">
        <v>4.1999422931496405E-6</v>
      </c>
      <c r="S44" s="226">
        <v>5.2556926701005837E-6</v>
      </c>
      <c r="T44" s="226">
        <v>1.630353387751207E-9</v>
      </c>
      <c r="U44" s="226">
        <v>2.9258309177106673E-4</v>
      </c>
      <c r="V44" s="226">
        <v>3.1030992899886813E-6</v>
      </c>
      <c r="W44" s="226">
        <v>3.3594717130961391E-6</v>
      </c>
      <c r="X44" s="226">
        <v>4.026150664892391E-6</v>
      </c>
      <c r="Y44" s="226">
        <v>1.1831176860581372E-4</v>
      </c>
      <c r="Z44" s="226">
        <v>2.5192366377197647E-6</v>
      </c>
      <c r="AA44" s="226">
        <v>6.4372204223501445E-6</v>
      </c>
      <c r="AB44" s="226">
        <v>3.2425699055317792E-6</v>
      </c>
      <c r="AC44" s="226">
        <v>6.2751555286542407E-6</v>
      </c>
      <c r="AD44" s="226">
        <v>9.5676419146662006E-6</v>
      </c>
      <c r="AE44" s="226">
        <v>2.264993664237878E-6</v>
      </c>
      <c r="AF44" s="226">
        <v>2.5627081089508506E-6</v>
      </c>
      <c r="AG44" s="226">
        <v>3.105666719990128E-5</v>
      </c>
      <c r="AH44" s="226">
        <v>0</v>
      </c>
      <c r="AI44" s="226">
        <v>1.7858840192404901E-4</v>
      </c>
      <c r="AJ44" s="226">
        <v>5.9117044009659506E-5</v>
      </c>
      <c r="AK44" s="226">
        <v>2.0642566300755241E-5</v>
      </c>
      <c r="AL44" s="226">
        <v>3.5095421127355531E-5</v>
      </c>
      <c r="AM44" s="226">
        <v>2.8947070334178673E-4</v>
      </c>
      <c r="AN44" s="226">
        <v>3.717821509692663E-4</v>
      </c>
      <c r="AO44" s="226">
        <v>8.982048917350272E-5</v>
      </c>
      <c r="AP44" s="226">
        <v>1.9518088714502307E-3</v>
      </c>
      <c r="AQ44" s="226">
        <v>2.1921857306362993E-2</v>
      </c>
      <c r="AR44" s="226">
        <v>4.1933353534736506E-5</v>
      </c>
      <c r="AS44" s="226">
        <v>7.4959073140727314E-4</v>
      </c>
      <c r="AT44" s="226">
        <v>1.883277967937793E-4</v>
      </c>
      <c r="AU44" s="226">
        <v>4.3769968915862013E-5</v>
      </c>
      <c r="AV44" s="226">
        <v>7.542186542346412E-6</v>
      </c>
      <c r="AW44" s="226">
        <v>1.602417578431691E-5</v>
      </c>
      <c r="AX44" s="226">
        <v>5.977869779807883E-5</v>
      </c>
      <c r="AY44" s="226">
        <v>1.4019410035136405E-5</v>
      </c>
      <c r="AZ44" s="226">
        <v>1.0352876563189816E-5</v>
      </c>
      <c r="BA44" s="226">
        <v>2.4284661675018016E-5</v>
      </c>
      <c r="BB44" s="226">
        <v>1.2761090599001605E-5</v>
      </c>
      <c r="BC44" s="226">
        <v>1.0179340717809542E-5</v>
      </c>
      <c r="BD44" s="226">
        <v>1.0026982148013969E-4</v>
      </c>
      <c r="BE44" s="226">
        <v>1.0939215898971731E-4</v>
      </c>
      <c r="BF44" s="226">
        <v>7.0386239539911913E-5</v>
      </c>
      <c r="BG44" s="226">
        <v>2.086512164179969E-6</v>
      </c>
      <c r="BH44" s="226">
        <v>1.0730064883323206E-4</v>
      </c>
      <c r="BI44" s="226">
        <v>1.5280446040082923E-4</v>
      </c>
      <c r="BJ44" s="226">
        <v>2.7873400667509515E-4</v>
      </c>
      <c r="BK44" s="226">
        <v>7.2328598310135529E-5</v>
      </c>
      <c r="BL44" s="226">
        <v>2.2072155020164479E-5</v>
      </c>
      <c r="BM44" s="226">
        <v>7.7787982396274172E-5</v>
      </c>
      <c r="BN44" s="226">
        <v>7.5890050463715218E-5</v>
      </c>
      <c r="BO44" s="226">
        <v>8.1116622899407361E-5</v>
      </c>
      <c r="BP44" s="226">
        <v>7.9617998487774985E-5</v>
      </c>
      <c r="BQ44" s="226">
        <v>1.1315300793640894E-5</v>
      </c>
      <c r="BR44" s="226">
        <v>2.0608136441528736E-4</v>
      </c>
      <c r="BS44" s="226">
        <v>1.3965193701505172E-6</v>
      </c>
      <c r="BT44" s="226">
        <v>7.7180881611155874E-6</v>
      </c>
      <c r="BU44" s="226">
        <v>0</v>
      </c>
      <c r="BV44" s="226">
        <v>3.2932219363357366E-7</v>
      </c>
      <c r="BW44" s="226">
        <v>0</v>
      </c>
      <c r="BX44" s="226">
        <v>3.114095700848265E-5</v>
      </c>
      <c r="BY44" s="226">
        <v>0</v>
      </c>
    </row>
    <row r="45" spans="1:77" x14ac:dyDescent="0.3">
      <c r="A45" s="105" t="s">
        <v>424</v>
      </c>
      <c r="B45" s="226">
        <v>1.7777668769011089E-6</v>
      </c>
      <c r="C45" s="226">
        <v>4.1184668315763764E-6</v>
      </c>
      <c r="D45" s="226">
        <v>9.9602985501167599E-7</v>
      </c>
      <c r="E45" s="226">
        <v>2.8589230295115348E-5</v>
      </c>
      <c r="F45" s="226">
        <v>3.620888594530131E-7</v>
      </c>
      <c r="G45" s="226">
        <v>1.9543227440822867E-6</v>
      </c>
      <c r="H45" s="226">
        <v>7.7335943319974912E-6</v>
      </c>
      <c r="I45" s="226">
        <v>7.2148334340026068E-7</v>
      </c>
      <c r="J45" s="226">
        <v>4.3494594230227042E-6</v>
      </c>
      <c r="K45" s="226">
        <v>1.680193578311508E-6</v>
      </c>
      <c r="L45" s="226">
        <v>2.5833643620121725E-6</v>
      </c>
      <c r="M45" s="226">
        <v>3.1639259343857262E-7</v>
      </c>
      <c r="N45" s="226">
        <v>2.4861064343464679E-6</v>
      </c>
      <c r="O45" s="226">
        <v>2.4861064343464679E-6</v>
      </c>
      <c r="P45" s="226">
        <v>6.62373026352926E-7</v>
      </c>
      <c r="Q45" s="226">
        <v>5.4039996053469494E-6</v>
      </c>
      <c r="R45" s="226">
        <v>1.1785120875285051E-6</v>
      </c>
      <c r="S45" s="226">
        <v>1.4719837341434032E-6</v>
      </c>
      <c r="T45" s="226">
        <v>3.8181579703725487E-10</v>
      </c>
      <c r="U45" s="226">
        <v>6.1765334619288565E-6</v>
      </c>
      <c r="V45" s="226">
        <v>7.1705815180638056E-7</v>
      </c>
      <c r="W45" s="226">
        <v>9.1720706878433726E-7</v>
      </c>
      <c r="X45" s="226">
        <v>2.8520068294540593E-6</v>
      </c>
      <c r="Y45" s="226">
        <v>4.3324406895177505E-5</v>
      </c>
      <c r="Z45" s="226">
        <v>7.3292608508770886E-7</v>
      </c>
      <c r="AA45" s="226">
        <v>2.072694672561769E-6</v>
      </c>
      <c r="AB45" s="226">
        <v>8.9779363826215364E-7</v>
      </c>
      <c r="AC45" s="226">
        <v>1.5180800424653713E-6</v>
      </c>
      <c r="AD45" s="226">
        <v>6.0385085125638498E-6</v>
      </c>
      <c r="AE45" s="226">
        <v>7.154386242583965E-7</v>
      </c>
      <c r="AF45" s="226">
        <v>6.116970270006354E-7</v>
      </c>
      <c r="AG45" s="226">
        <v>1.1246566792748756E-5</v>
      </c>
      <c r="AH45" s="226">
        <v>0</v>
      </c>
      <c r="AI45" s="226">
        <v>4.0799290126614885E-5</v>
      </c>
      <c r="AJ45" s="226">
        <v>9.924420860392926E-6</v>
      </c>
      <c r="AK45" s="226">
        <v>5.0297513858637464E-6</v>
      </c>
      <c r="AL45" s="226">
        <v>3.2574431650234617E-6</v>
      </c>
      <c r="AM45" s="226">
        <v>6.6740933935917034E-5</v>
      </c>
      <c r="AN45" s="226">
        <v>1.2607627708479107E-4</v>
      </c>
      <c r="AO45" s="226">
        <v>1.7726829157845549E-5</v>
      </c>
      <c r="AP45" s="226">
        <v>4.6797435986610227E-4</v>
      </c>
      <c r="AQ45" s="226">
        <v>1.8307880664550673E-5</v>
      </c>
      <c r="AR45" s="226">
        <v>1.5826557599450154E-2</v>
      </c>
      <c r="AS45" s="226">
        <v>1.5677677573668182E-5</v>
      </c>
      <c r="AT45" s="226">
        <v>8.3371740774113286E-5</v>
      </c>
      <c r="AU45" s="226">
        <v>1.9421388532785147E-5</v>
      </c>
      <c r="AV45" s="226">
        <v>1.3690167251710572E-6</v>
      </c>
      <c r="AW45" s="226">
        <v>4.1348275400368986E-6</v>
      </c>
      <c r="AX45" s="226">
        <v>1.5441013621913835E-5</v>
      </c>
      <c r="AY45" s="226">
        <v>3.1971109685938462E-6</v>
      </c>
      <c r="AZ45" s="226">
        <v>3.0927603743210093E-6</v>
      </c>
      <c r="BA45" s="226">
        <v>6.0354302488517876E-6</v>
      </c>
      <c r="BB45" s="226">
        <v>3.1545158325448051E-6</v>
      </c>
      <c r="BC45" s="226">
        <v>3.2592657372937137E-6</v>
      </c>
      <c r="BD45" s="226">
        <v>3.3700338462749946E-5</v>
      </c>
      <c r="BE45" s="226">
        <v>3.5366501222014671E-5</v>
      </c>
      <c r="BF45" s="226">
        <v>2.0992680681352081E-5</v>
      </c>
      <c r="BG45" s="226">
        <v>4.9695595362079728E-7</v>
      </c>
      <c r="BH45" s="226">
        <v>3.5402253346939358E-5</v>
      </c>
      <c r="BI45" s="226">
        <v>2.7961677111727465E-5</v>
      </c>
      <c r="BJ45" s="226">
        <v>6.6190434713979374E-5</v>
      </c>
      <c r="BK45" s="226">
        <v>1.4733648212804275E-5</v>
      </c>
      <c r="BL45" s="226">
        <v>4.7446223142224449E-6</v>
      </c>
      <c r="BM45" s="226">
        <v>1.7326896446005148E-5</v>
      </c>
      <c r="BN45" s="226">
        <v>2.5554920004052307E-5</v>
      </c>
      <c r="BO45" s="226">
        <v>6.7022487947628656E-5</v>
      </c>
      <c r="BP45" s="226">
        <v>4.8102395803497759E-5</v>
      </c>
      <c r="BQ45" s="226">
        <v>2.9407060810818247E-6</v>
      </c>
      <c r="BR45" s="226">
        <v>3.3786102186545505E-5</v>
      </c>
      <c r="BS45" s="226">
        <v>4.395847691960605E-7</v>
      </c>
      <c r="BT45" s="226">
        <v>1.5380959924277775E-6</v>
      </c>
      <c r="BU45" s="226">
        <v>0</v>
      </c>
      <c r="BV45" s="226">
        <v>1.0863716421956989E-7</v>
      </c>
      <c r="BW45" s="226">
        <v>0</v>
      </c>
      <c r="BX45" s="226">
        <v>7.3869320810037229E-6</v>
      </c>
      <c r="BY45" s="226">
        <v>0</v>
      </c>
    </row>
    <row r="46" spans="1:77" x14ac:dyDescent="0.3">
      <c r="A46" s="105" t="s">
        <v>438</v>
      </c>
      <c r="B46" s="226">
        <v>6.4662384663857356E-7</v>
      </c>
      <c r="C46" s="226">
        <v>1.4216595543849239E-6</v>
      </c>
      <c r="D46" s="226">
        <v>3.6905278768966395E-7</v>
      </c>
      <c r="E46" s="226">
        <v>4.5833855546033068E-6</v>
      </c>
      <c r="F46" s="226">
        <v>7.8681073002453354E-6</v>
      </c>
      <c r="G46" s="226">
        <v>8.9579799714277333E-7</v>
      </c>
      <c r="H46" s="226">
        <v>1.1788716650701213E-6</v>
      </c>
      <c r="I46" s="226">
        <v>2.6477993767809583E-7</v>
      </c>
      <c r="J46" s="226">
        <v>5.9829948550608761E-6</v>
      </c>
      <c r="K46" s="226">
        <v>6.0693800609026393E-7</v>
      </c>
      <c r="L46" s="226">
        <v>8.1896049690794695E-5</v>
      </c>
      <c r="M46" s="226">
        <v>1.6693074879325254E-7</v>
      </c>
      <c r="N46" s="226">
        <v>2.4549689703285527E-6</v>
      </c>
      <c r="O46" s="226">
        <v>2.4549689703285527E-6</v>
      </c>
      <c r="P46" s="226">
        <v>6.2675159494751417E-7</v>
      </c>
      <c r="Q46" s="226">
        <v>2.5419737374413197E-6</v>
      </c>
      <c r="R46" s="226">
        <v>5.6273956315955451E-7</v>
      </c>
      <c r="S46" s="226">
        <v>7.9179938539995136E-7</v>
      </c>
      <c r="T46" s="226">
        <v>2.226803828795572E-10</v>
      </c>
      <c r="U46" s="226">
        <v>3.3117956195324498E-7</v>
      </c>
      <c r="V46" s="226">
        <v>4.7525142070399141E-7</v>
      </c>
      <c r="W46" s="226">
        <v>4.9859753303461467E-7</v>
      </c>
      <c r="X46" s="226">
        <v>5.594105632392833E-7</v>
      </c>
      <c r="Y46" s="226">
        <v>6.0908991699480995E-6</v>
      </c>
      <c r="Z46" s="226">
        <v>3.5973275573052975E-7</v>
      </c>
      <c r="AA46" s="226">
        <v>9.2652351361832494E-7</v>
      </c>
      <c r="AB46" s="226">
        <v>4.4706026416953405E-7</v>
      </c>
      <c r="AC46" s="226">
        <v>7.7763935399560645E-7</v>
      </c>
      <c r="AD46" s="226">
        <v>1.2549170033495176E-6</v>
      </c>
      <c r="AE46" s="226">
        <v>3.100797896137811E-7</v>
      </c>
      <c r="AF46" s="226">
        <v>3.7708475153786271E-7</v>
      </c>
      <c r="AG46" s="226">
        <v>4.5700907872207413E-7</v>
      </c>
      <c r="AH46" s="226">
        <v>0</v>
      </c>
      <c r="AI46" s="226">
        <v>1.8499626136120935E-5</v>
      </c>
      <c r="AJ46" s="226">
        <v>9.3195444140012763E-6</v>
      </c>
      <c r="AK46" s="226">
        <v>5.0953049679602652E-6</v>
      </c>
      <c r="AL46" s="226">
        <v>1.1626437130012118E-6</v>
      </c>
      <c r="AM46" s="226">
        <v>1.1567911965524096E-5</v>
      </c>
      <c r="AN46" s="226">
        <v>3.2207790970630294E-5</v>
      </c>
      <c r="AO46" s="226">
        <v>1.7613905322061342E-5</v>
      </c>
      <c r="AP46" s="226">
        <v>7.2583264077885501E-5</v>
      </c>
      <c r="AQ46" s="226">
        <v>7.8380541587553682E-6</v>
      </c>
      <c r="AR46" s="226">
        <v>1.1606197092166437E-6</v>
      </c>
      <c r="AS46" s="226">
        <v>1.839159445038327E-2</v>
      </c>
      <c r="AT46" s="226">
        <v>1.8466673131970444E-5</v>
      </c>
      <c r="AU46" s="226">
        <v>2.8289323673220444E-6</v>
      </c>
      <c r="AV46" s="226">
        <v>8.418281737585385E-7</v>
      </c>
      <c r="AW46" s="226">
        <v>5.6781058455496852E-6</v>
      </c>
      <c r="AX46" s="226">
        <v>9.6875421972673631E-6</v>
      </c>
      <c r="AY46" s="226">
        <v>1.8563039139174178E-6</v>
      </c>
      <c r="AZ46" s="226">
        <v>1.9937949837373223E-6</v>
      </c>
      <c r="BA46" s="226">
        <v>3.6254436781540361E-5</v>
      </c>
      <c r="BB46" s="226">
        <v>2.5715303577350185E-6</v>
      </c>
      <c r="BC46" s="226">
        <v>1.5697046086902249E-6</v>
      </c>
      <c r="BD46" s="226">
        <v>1.3026300492285599E-5</v>
      </c>
      <c r="BE46" s="226">
        <v>3.6695769237225824E-5</v>
      </c>
      <c r="BF46" s="226">
        <v>2.3874107500146994E-5</v>
      </c>
      <c r="BG46" s="226">
        <v>3.4642687998866153E-7</v>
      </c>
      <c r="BH46" s="226">
        <v>1.5511923640152681E-5</v>
      </c>
      <c r="BI46" s="226">
        <v>2.6585119286103948E-5</v>
      </c>
      <c r="BJ46" s="226">
        <v>4.9045435111826901E-5</v>
      </c>
      <c r="BK46" s="226">
        <v>9.0762071138435664E-6</v>
      </c>
      <c r="BL46" s="226">
        <v>3.072415199331739E-6</v>
      </c>
      <c r="BM46" s="226">
        <v>1.0223167717801393E-5</v>
      </c>
      <c r="BN46" s="226">
        <v>1.5848111708764947E-5</v>
      </c>
      <c r="BO46" s="226">
        <v>2.0239201891189432E-5</v>
      </c>
      <c r="BP46" s="226">
        <v>2.0928540725887392E-5</v>
      </c>
      <c r="BQ46" s="226">
        <v>1.5729825445554959E-6</v>
      </c>
      <c r="BR46" s="226">
        <v>2.2010641368613585E-5</v>
      </c>
      <c r="BS46" s="226">
        <v>2.0647669832069416E-7</v>
      </c>
      <c r="BT46" s="226">
        <v>9.2783344201079153E-7</v>
      </c>
      <c r="BU46" s="226">
        <v>0</v>
      </c>
      <c r="BV46" s="226">
        <v>4.7612335679496925E-8</v>
      </c>
      <c r="BW46" s="226">
        <v>0</v>
      </c>
      <c r="BX46" s="226">
        <v>4.2520669022416364E-6</v>
      </c>
      <c r="BY46" s="226">
        <v>0</v>
      </c>
    </row>
    <row r="47" spans="1:77" x14ac:dyDescent="0.3">
      <c r="A47" s="105" t="s">
        <v>444</v>
      </c>
      <c r="B47" s="226">
        <v>3.3786631853720877E-6</v>
      </c>
      <c r="C47" s="226">
        <v>7.2705995964882816E-6</v>
      </c>
      <c r="D47" s="226">
        <v>2.1021446928448206E-6</v>
      </c>
      <c r="E47" s="226">
        <v>3.4669546802374155E-5</v>
      </c>
      <c r="F47" s="226">
        <v>1.096357477646122E-6</v>
      </c>
      <c r="G47" s="226">
        <v>4.8140862940637907E-6</v>
      </c>
      <c r="H47" s="226">
        <v>1.0191678824521425E-5</v>
      </c>
      <c r="I47" s="226">
        <v>1.1841297543436364E-6</v>
      </c>
      <c r="J47" s="226">
        <v>9.8628546083407306E-6</v>
      </c>
      <c r="K47" s="226">
        <v>3.2632904046232554E-6</v>
      </c>
      <c r="L47" s="226">
        <v>1.0538086716209818E-5</v>
      </c>
      <c r="M47" s="226">
        <v>1.1848701171812729E-6</v>
      </c>
      <c r="N47" s="226">
        <v>1.2028300692078049E-5</v>
      </c>
      <c r="O47" s="226">
        <v>1.2028300692078049E-5</v>
      </c>
      <c r="P47" s="226">
        <v>3.0085191024195902E-6</v>
      </c>
      <c r="Q47" s="226">
        <v>1.003818862575668E-5</v>
      </c>
      <c r="R47" s="226">
        <v>2.8151492005208284E-6</v>
      </c>
      <c r="S47" s="226">
        <v>6.2153390848130613E-6</v>
      </c>
      <c r="T47" s="226">
        <v>1.0391374243346966E-9</v>
      </c>
      <c r="U47" s="226">
        <v>5.5802410155668774E-6</v>
      </c>
      <c r="V47" s="226">
        <v>2.4980553171441602E-6</v>
      </c>
      <c r="W47" s="226">
        <v>2.6283493135340767E-6</v>
      </c>
      <c r="X47" s="226">
        <v>3.0520315448545853E-6</v>
      </c>
      <c r="Y47" s="226">
        <v>4.8744299644211088E-5</v>
      </c>
      <c r="Z47" s="226">
        <v>2.2550546114756425E-6</v>
      </c>
      <c r="AA47" s="226">
        <v>5.2486590090000535E-6</v>
      </c>
      <c r="AB47" s="226">
        <v>2.3157600407902472E-6</v>
      </c>
      <c r="AC47" s="226">
        <v>4.0016820957622984E-6</v>
      </c>
      <c r="AD47" s="226">
        <v>7.9163311921316742E-6</v>
      </c>
      <c r="AE47" s="226">
        <v>1.6713930526471505E-6</v>
      </c>
      <c r="AF47" s="226">
        <v>2.0217344696397797E-6</v>
      </c>
      <c r="AG47" s="226">
        <v>2.764786984574487E-6</v>
      </c>
      <c r="AH47" s="226">
        <v>0</v>
      </c>
      <c r="AI47" s="226">
        <v>1.0898775189345271E-4</v>
      </c>
      <c r="AJ47" s="226">
        <v>3.3659810438911846E-5</v>
      </c>
      <c r="AK47" s="226">
        <v>1.55512278320083E-4</v>
      </c>
      <c r="AL47" s="226">
        <v>1.6707588576599437E-5</v>
      </c>
      <c r="AM47" s="226">
        <v>1.7145882578324475E-4</v>
      </c>
      <c r="AN47" s="226">
        <v>2.2804601746389611E-4</v>
      </c>
      <c r="AO47" s="226">
        <v>7.9096975591183471E-5</v>
      </c>
      <c r="AP47" s="226">
        <v>6.7743534958075507E-4</v>
      </c>
      <c r="AQ47" s="226">
        <v>3.1543119629683731E-4</v>
      </c>
      <c r="AR47" s="226">
        <v>8.3049898740297686E-6</v>
      </c>
      <c r="AS47" s="226">
        <v>1.6852404206434208E-4</v>
      </c>
      <c r="AT47" s="226">
        <v>1.6029100926484498E-2</v>
      </c>
      <c r="AU47" s="226">
        <v>2.3281789107838131E-5</v>
      </c>
      <c r="AV47" s="226">
        <v>4.8139870473048769E-6</v>
      </c>
      <c r="AW47" s="226">
        <v>2.6359915800297016E-5</v>
      </c>
      <c r="AX47" s="226">
        <v>9.2924326428401474E-5</v>
      </c>
      <c r="AY47" s="226">
        <v>9.2757351381279081E-6</v>
      </c>
      <c r="AZ47" s="226">
        <v>1.0775337124549422E-5</v>
      </c>
      <c r="BA47" s="226">
        <v>3.4430942053557823E-5</v>
      </c>
      <c r="BB47" s="226">
        <v>1.2383432739058976E-5</v>
      </c>
      <c r="BC47" s="226">
        <v>1.0096861826992336E-5</v>
      </c>
      <c r="BD47" s="226">
        <v>8.5366717615839292E-5</v>
      </c>
      <c r="BE47" s="226">
        <v>2.1602266867948839E-4</v>
      </c>
      <c r="BF47" s="226">
        <v>6.0091860493608813E-5</v>
      </c>
      <c r="BG47" s="226">
        <v>1.7551051342355378E-6</v>
      </c>
      <c r="BH47" s="226">
        <v>8.9074432575412144E-5</v>
      </c>
      <c r="BI47" s="226">
        <v>1.3923822242234147E-4</v>
      </c>
      <c r="BJ47" s="226">
        <v>1.4814643219713885E-4</v>
      </c>
      <c r="BK47" s="226">
        <v>4.2329325252074399E-5</v>
      </c>
      <c r="BL47" s="226">
        <v>1.3699918003098831E-5</v>
      </c>
      <c r="BM47" s="226">
        <v>4.6718464952038935E-5</v>
      </c>
      <c r="BN47" s="226">
        <v>7.0591642835613884E-5</v>
      </c>
      <c r="BO47" s="226">
        <v>8.894393386814188E-5</v>
      </c>
      <c r="BP47" s="226">
        <v>8.7686538443639014E-5</v>
      </c>
      <c r="BQ47" s="226">
        <v>7.7573741314307941E-6</v>
      </c>
      <c r="BR47" s="226">
        <v>9.6548601181311897E-5</v>
      </c>
      <c r="BS47" s="226">
        <v>9.3808861032413213E-7</v>
      </c>
      <c r="BT47" s="226">
        <v>4.2989635926103981E-6</v>
      </c>
      <c r="BU47" s="226">
        <v>0</v>
      </c>
      <c r="BV47" s="226">
        <v>2.7319722600571518E-7</v>
      </c>
      <c r="BW47" s="226">
        <v>0</v>
      </c>
      <c r="BX47" s="226">
        <v>2.024922149184261E-5</v>
      </c>
      <c r="BY47" s="226">
        <v>0</v>
      </c>
    </row>
    <row r="48" spans="1:77" x14ac:dyDescent="0.3">
      <c r="A48" s="105" t="s">
        <v>448</v>
      </c>
      <c r="B48" s="226">
        <v>2.6623654821507592E-6</v>
      </c>
      <c r="C48" s="226">
        <v>5.3651599723601423E-6</v>
      </c>
      <c r="D48" s="226">
        <v>1.4196863026490646E-6</v>
      </c>
      <c r="E48" s="226">
        <v>2.4142426072405497E-5</v>
      </c>
      <c r="F48" s="226">
        <v>5.3119812690471226E-7</v>
      </c>
      <c r="G48" s="226">
        <v>3.1931960244105037E-6</v>
      </c>
      <c r="H48" s="226">
        <v>6.831565742240003E-6</v>
      </c>
      <c r="I48" s="226">
        <v>9.8650009944346139E-7</v>
      </c>
      <c r="J48" s="226">
        <v>2.1343687263256798E-5</v>
      </c>
      <c r="K48" s="226">
        <v>2.4503398149360941E-6</v>
      </c>
      <c r="L48" s="226">
        <v>2.9353004396935668E-5</v>
      </c>
      <c r="M48" s="226">
        <v>7.8867770516872397E-7</v>
      </c>
      <c r="N48" s="226">
        <v>8.4374950154946356E-5</v>
      </c>
      <c r="O48" s="226">
        <v>8.4374950154946356E-5</v>
      </c>
      <c r="P48" s="226">
        <v>2.8646601327514293E-6</v>
      </c>
      <c r="Q48" s="226">
        <v>5.749721634702576E-4</v>
      </c>
      <c r="R48" s="226">
        <v>2.3169048926559048E-6</v>
      </c>
      <c r="S48" s="226">
        <v>3.9779223948213935E-6</v>
      </c>
      <c r="T48" s="226">
        <v>9.3814951982328118E-10</v>
      </c>
      <c r="U48" s="226">
        <v>3.8900237199480833E-6</v>
      </c>
      <c r="V48" s="226">
        <v>2.2355138854755445E-6</v>
      </c>
      <c r="W48" s="226">
        <v>2.2248322039403416E-6</v>
      </c>
      <c r="X48" s="226">
        <v>2.2049599181953958E-6</v>
      </c>
      <c r="Y48" s="226">
        <v>3.4192870520134046E-5</v>
      </c>
      <c r="Z48" s="226">
        <v>1.5418238806257331E-6</v>
      </c>
      <c r="AA48" s="226">
        <v>3.4541631250905426E-6</v>
      </c>
      <c r="AB48" s="226">
        <v>1.7886551927936049E-6</v>
      </c>
      <c r="AC48" s="226">
        <v>3.1622404111114853E-6</v>
      </c>
      <c r="AD48" s="226">
        <v>5.2522709146196832E-6</v>
      </c>
      <c r="AE48" s="226">
        <v>1.2346221593631419E-6</v>
      </c>
      <c r="AF48" s="226">
        <v>1.7861467427402101E-6</v>
      </c>
      <c r="AG48" s="226">
        <v>8.4916188456087217E-6</v>
      </c>
      <c r="AH48" s="226">
        <v>0</v>
      </c>
      <c r="AI48" s="226">
        <v>3.474903627972473E-5</v>
      </c>
      <c r="AJ48" s="226">
        <v>2.9419768527340607E-5</v>
      </c>
      <c r="AK48" s="226">
        <v>1.1378322463850464E-5</v>
      </c>
      <c r="AL48" s="226">
        <v>6.804880484105697E-5</v>
      </c>
      <c r="AM48" s="226">
        <v>1.9398961099263072E-4</v>
      </c>
      <c r="AN48" s="226">
        <v>5.8301035472665268E-5</v>
      </c>
      <c r="AO48" s="226">
        <v>4.0573167072947808E-4</v>
      </c>
      <c r="AP48" s="226">
        <v>4.4016482788251612E-4</v>
      </c>
      <c r="AQ48" s="226">
        <v>1.9606184591672301E-4</v>
      </c>
      <c r="AR48" s="226">
        <v>5.3345793324523848E-6</v>
      </c>
      <c r="AS48" s="226">
        <v>5.5252293396215999E-5</v>
      </c>
      <c r="AT48" s="226">
        <v>1.6253325968838088E-4</v>
      </c>
      <c r="AU48" s="226">
        <v>4.1971722913238918E-2</v>
      </c>
      <c r="AV48" s="226">
        <v>1.2939580927548479E-4</v>
      </c>
      <c r="AW48" s="226">
        <v>2.3210941246518057E-5</v>
      </c>
      <c r="AX48" s="226">
        <v>5.7505245907589063E-5</v>
      </c>
      <c r="AY48" s="226">
        <v>7.2491785839559799E-6</v>
      </c>
      <c r="AZ48" s="226">
        <v>6.8658998575475928E-6</v>
      </c>
      <c r="BA48" s="226">
        <v>2.2812512635342258E-5</v>
      </c>
      <c r="BB48" s="226">
        <v>1.9975520474180194E-5</v>
      </c>
      <c r="BC48" s="226">
        <v>6.8344018651297617E-6</v>
      </c>
      <c r="BD48" s="226">
        <v>5.0128399695995626E-5</v>
      </c>
      <c r="BE48" s="226">
        <v>2.3517850787972404E-4</v>
      </c>
      <c r="BF48" s="226">
        <v>8.0338208321974528E-5</v>
      </c>
      <c r="BG48" s="226">
        <v>3.766934951007313E-6</v>
      </c>
      <c r="BH48" s="226">
        <v>5.7228891579199136E-5</v>
      </c>
      <c r="BI48" s="226">
        <v>1.4178239420816008E-4</v>
      </c>
      <c r="BJ48" s="226">
        <v>4.4176513661963013E-5</v>
      </c>
      <c r="BK48" s="226">
        <v>3.8819185944995508E-5</v>
      </c>
      <c r="BL48" s="226">
        <v>1.3252400561021877E-5</v>
      </c>
      <c r="BM48" s="226">
        <v>3.6217361458567798E-5</v>
      </c>
      <c r="BN48" s="226">
        <v>7.5043517263524459E-5</v>
      </c>
      <c r="BO48" s="226">
        <v>4.4498645813777381E-5</v>
      </c>
      <c r="BP48" s="226">
        <v>5.3650362306169823E-5</v>
      </c>
      <c r="BQ48" s="226">
        <v>6.1682181150202223E-6</v>
      </c>
      <c r="BR48" s="226">
        <v>9.1124559423401378E-5</v>
      </c>
      <c r="BS48" s="226">
        <v>6.7952371996970479E-7</v>
      </c>
      <c r="BT48" s="226">
        <v>3.8292854001898602E-6</v>
      </c>
      <c r="BU48" s="226">
        <v>0</v>
      </c>
      <c r="BV48" s="226">
        <v>1.7558938338253359E-7</v>
      </c>
      <c r="BW48" s="226">
        <v>0</v>
      </c>
      <c r="BX48" s="226">
        <v>1.7545186606183663E-5</v>
      </c>
      <c r="BY48" s="226">
        <v>0</v>
      </c>
    </row>
    <row r="49" spans="1:77" x14ac:dyDescent="0.3">
      <c r="A49" s="105" t="s">
        <v>456</v>
      </c>
      <c r="B49" s="226">
        <v>5.5025270723261367E-6</v>
      </c>
      <c r="C49" s="226">
        <v>1.0739430776725941E-5</v>
      </c>
      <c r="D49" s="226">
        <v>2.2099648760340881E-6</v>
      </c>
      <c r="E49" s="226">
        <v>1.8066444843522898E-5</v>
      </c>
      <c r="F49" s="226">
        <v>7.5290315642627329E-7</v>
      </c>
      <c r="G49" s="226">
        <v>4.9712400440964829E-6</v>
      </c>
      <c r="H49" s="226">
        <v>7.9657878154044425E-6</v>
      </c>
      <c r="I49" s="226">
        <v>2.6968771478489034E-6</v>
      </c>
      <c r="J49" s="226">
        <v>1.2198083735784664E-4</v>
      </c>
      <c r="K49" s="226">
        <v>5.4265239153394164E-6</v>
      </c>
      <c r="L49" s="226">
        <v>2.7877526046237238E-5</v>
      </c>
      <c r="M49" s="226">
        <v>1.4587091619991711E-6</v>
      </c>
      <c r="N49" s="226">
        <v>3.1605278718262554E-5</v>
      </c>
      <c r="O49" s="226">
        <v>3.1605278718262554E-5</v>
      </c>
      <c r="P49" s="226">
        <v>2.4534338923902963E-5</v>
      </c>
      <c r="Q49" s="226">
        <v>5.5834513384072299E-3</v>
      </c>
      <c r="R49" s="226">
        <v>4.4958424553528068E-6</v>
      </c>
      <c r="S49" s="226">
        <v>7.4484453917784459E-6</v>
      </c>
      <c r="T49" s="226">
        <v>2.1035472376353387E-9</v>
      </c>
      <c r="U49" s="226">
        <v>3.7327890357791147E-6</v>
      </c>
      <c r="V49" s="226">
        <v>4.3162921407757572E-6</v>
      </c>
      <c r="W49" s="226">
        <v>4.2390648185014264E-6</v>
      </c>
      <c r="X49" s="226">
        <v>3.6213017410272827E-6</v>
      </c>
      <c r="Y49" s="226">
        <v>2.1435338138830718E-5</v>
      </c>
      <c r="Z49" s="226">
        <v>2.6734703764408663E-6</v>
      </c>
      <c r="AA49" s="226">
        <v>5.0391478056515516E-6</v>
      </c>
      <c r="AB49" s="226">
        <v>3.1436976857795118E-6</v>
      </c>
      <c r="AC49" s="226">
        <v>5.5620918880859991E-6</v>
      </c>
      <c r="AD49" s="226">
        <v>8.2172869599548313E-6</v>
      </c>
      <c r="AE49" s="226">
        <v>2.0614562219747024E-6</v>
      </c>
      <c r="AF49" s="226">
        <v>3.3532909225560789E-6</v>
      </c>
      <c r="AG49" s="226">
        <v>5.0515971132152227E-6</v>
      </c>
      <c r="AH49" s="226">
        <v>0</v>
      </c>
      <c r="AI49" s="226">
        <v>4.9834509765411026E-5</v>
      </c>
      <c r="AJ49" s="226">
        <v>5.7167191478466346E-5</v>
      </c>
      <c r="AK49" s="226">
        <v>1.6871799505978367E-5</v>
      </c>
      <c r="AL49" s="226">
        <v>9.3385271683674081E-6</v>
      </c>
      <c r="AM49" s="226">
        <v>2.0369571542729463E-4</v>
      </c>
      <c r="AN49" s="226">
        <v>6.376178896720468E-5</v>
      </c>
      <c r="AO49" s="226">
        <v>2.354878818897649E-4</v>
      </c>
      <c r="AP49" s="226">
        <v>9.1681406577452849E-5</v>
      </c>
      <c r="AQ49" s="226">
        <v>1.4417476360943478E-4</v>
      </c>
      <c r="AR49" s="226">
        <v>8.6102562563311866E-6</v>
      </c>
      <c r="AS49" s="226">
        <v>6.5730169337264991E-5</v>
      </c>
      <c r="AT49" s="226">
        <v>6.2197806477443381E-5</v>
      </c>
      <c r="AU49" s="226">
        <v>8.1936612865709987E-5</v>
      </c>
      <c r="AV49" s="226">
        <v>2.1204083952176919E-2</v>
      </c>
      <c r="AW49" s="226">
        <v>2.543274107008416E-4</v>
      </c>
      <c r="AX49" s="226">
        <v>1.1974839721216726E-4</v>
      </c>
      <c r="AY49" s="226">
        <v>1.1829575885095914E-5</v>
      </c>
      <c r="AZ49" s="226">
        <v>1.20073928725886E-5</v>
      </c>
      <c r="BA49" s="226">
        <v>5.3562466577911662E-5</v>
      </c>
      <c r="BB49" s="226">
        <v>2.1683686857977879E-5</v>
      </c>
      <c r="BC49" s="226">
        <v>1.055212805831489E-5</v>
      </c>
      <c r="BD49" s="226">
        <v>7.0635697087946506E-5</v>
      </c>
      <c r="BE49" s="226">
        <v>3.6297903362915196E-4</v>
      </c>
      <c r="BF49" s="226">
        <v>1.5649892786386688E-4</v>
      </c>
      <c r="BG49" s="226">
        <v>3.6002552652699302E-6</v>
      </c>
      <c r="BH49" s="226">
        <v>8.0039218949700097E-5</v>
      </c>
      <c r="BI49" s="226">
        <v>2.7624818491538025E-4</v>
      </c>
      <c r="BJ49" s="226">
        <v>8.1050546198884154E-5</v>
      </c>
      <c r="BK49" s="226">
        <v>6.6329983480390599E-5</v>
      </c>
      <c r="BL49" s="226">
        <v>3.2074775933306585E-5</v>
      </c>
      <c r="BM49" s="226">
        <v>4.9370299859620082E-5</v>
      </c>
      <c r="BN49" s="226">
        <v>5.6812730378420583E-5</v>
      </c>
      <c r="BO49" s="226">
        <v>1.0857369750422825E-4</v>
      </c>
      <c r="BP49" s="226">
        <v>1.0196627780346574E-4</v>
      </c>
      <c r="BQ49" s="226">
        <v>2.0623239677197091E-5</v>
      </c>
      <c r="BR49" s="226">
        <v>1.5895488686358731E-4</v>
      </c>
      <c r="BS49" s="226">
        <v>1.782708158259388E-6</v>
      </c>
      <c r="BT49" s="226">
        <v>6.3058353743687978E-6</v>
      </c>
      <c r="BU49" s="226">
        <v>0</v>
      </c>
      <c r="BV49" s="226">
        <v>2.4627539494483251E-7</v>
      </c>
      <c r="BW49" s="226">
        <v>0</v>
      </c>
      <c r="BX49" s="226">
        <v>3.8674099123487734E-5</v>
      </c>
      <c r="BY49" s="226">
        <v>0</v>
      </c>
    </row>
    <row r="50" spans="1:77" x14ac:dyDescent="0.3">
      <c r="A50" s="105" t="s">
        <v>476</v>
      </c>
      <c r="B50" s="226">
        <v>6.6708581359388973E-6</v>
      </c>
      <c r="C50" s="226">
        <v>1.2192317405043813E-5</v>
      </c>
      <c r="D50" s="226">
        <v>1.8369563259444852E-6</v>
      </c>
      <c r="E50" s="226">
        <v>1.4636271610744765E-5</v>
      </c>
      <c r="F50" s="226">
        <v>5.5085823409875462E-7</v>
      </c>
      <c r="G50" s="226">
        <v>4.1089668835797595E-6</v>
      </c>
      <c r="H50" s="226">
        <v>5.076448763264975E-6</v>
      </c>
      <c r="I50" s="226">
        <v>3.9256845566326996E-6</v>
      </c>
      <c r="J50" s="226">
        <v>2.3047579466960774E-4</v>
      </c>
      <c r="K50" s="226">
        <v>6.2670004953405497E-6</v>
      </c>
      <c r="L50" s="226">
        <v>9.5233582064992272E-6</v>
      </c>
      <c r="M50" s="226">
        <v>1.571407656879279E-6</v>
      </c>
      <c r="N50" s="226">
        <v>1.1951746073349403E-5</v>
      </c>
      <c r="O50" s="226">
        <v>1.1951746073349403E-5</v>
      </c>
      <c r="P50" s="226">
        <v>1.1183974579224315E-3</v>
      </c>
      <c r="Q50" s="226">
        <v>9.3019001229300473E-5</v>
      </c>
      <c r="R50" s="226">
        <v>4.6245081300712761E-6</v>
      </c>
      <c r="S50" s="226">
        <v>8.3286647278285812E-6</v>
      </c>
      <c r="T50" s="226">
        <v>2.5043967399716928E-9</v>
      </c>
      <c r="U50" s="226">
        <v>2.1919151332932406E-6</v>
      </c>
      <c r="V50" s="226">
        <v>3.0388591725026297E-6</v>
      </c>
      <c r="W50" s="226">
        <v>3.3783650188132368E-6</v>
      </c>
      <c r="X50" s="226">
        <v>3.0491014096656498E-6</v>
      </c>
      <c r="Y50" s="226">
        <v>1.6908591485975787E-5</v>
      </c>
      <c r="Z50" s="226">
        <v>2.5794183348124732E-6</v>
      </c>
      <c r="AA50" s="226">
        <v>3.667291202567754E-6</v>
      </c>
      <c r="AB50" s="226">
        <v>2.8874201098167029E-6</v>
      </c>
      <c r="AC50" s="226">
        <v>5.0211360894729976E-6</v>
      </c>
      <c r="AD50" s="226">
        <v>7.4263487966640314E-6</v>
      </c>
      <c r="AE50" s="226">
        <v>1.809392457461359E-6</v>
      </c>
      <c r="AF50" s="226">
        <v>2.3376089179954504E-6</v>
      </c>
      <c r="AG50" s="226">
        <v>2.0245029399272771E-6</v>
      </c>
      <c r="AH50" s="226">
        <v>0</v>
      </c>
      <c r="AI50" s="226">
        <v>4.2290552386100325E-5</v>
      </c>
      <c r="AJ50" s="226">
        <v>5.6454478212448548E-5</v>
      </c>
      <c r="AK50" s="226">
        <v>8.5031459182344959E-6</v>
      </c>
      <c r="AL50" s="226">
        <v>7.7074329800131636E-6</v>
      </c>
      <c r="AM50" s="226">
        <v>2.6222749710309686E-5</v>
      </c>
      <c r="AN50" s="226">
        <v>5.5277430386056369E-5</v>
      </c>
      <c r="AO50" s="226">
        <v>7.6164761227594493E-5</v>
      </c>
      <c r="AP50" s="226">
        <v>9.0153509256157334E-5</v>
      </c>
      <c r="AQ50" s="226">
        <v>3.1789014803344331E-5</v>
      </c>
      <c r="AR50" s="226">
        <v>8.2958282330733646E-6</v>
      </c>
      <c r="AS50" s="226">
        <v>5.0111679509916768E-5</v>
      </c>
      <c r="AT50" s="226">
        <v>3.5444836328385737E-5</v>
      </c>
      <c r="AU50" s="226">
        <v>1.6082494908652017E-5</v>
      </c>
      <c r="AV50" s="226">
        <v>1.0984718823494191E-5</v>
      </c>
      <c r="AW50" s="226">
        <v>1.1813608021681956E-2</v>
      </c>
      <c r="AX50" s="226">
        <v>1.5124665801497821E-4</v>
      </c>
      <c r="AY50" s="226">
        <v>1.115091336717848E-5</v>
      </c>
      <c r="AZ50" s="226">
        <v>1.225770834907397E-5</v>
      </c>
      <c r="BA50" s="226">
        <v>7.9564783050436585E-5</v>
      </c>
      <c r="BB50" s="226">
        <v>1.4398558787191052E-5</v>
      </c>
      <c r="BC50" s="226">
        <v>9.8449598633934777E-6</v>
      </c>
      <c r="BD50" s="226">
        <v>4.7970585891949753E-5</v>
      </c>
      <c r="BE50" s="226">
        <v>3.2475494316393325E-4</v>
      </c>
      <c r="BF50" s="226">
        <v>1.4128281225243124E-3</v>
      </c>
      <c r="BG50" s="226">
        <v>1.5449880244827018E-6</v>
      </c>
      <c r="BH50" s="226">
        <v>5.4104254913084824E-5</v>
      </c>
      <c r="BI50" s="226">
        <v>1.142388660933255E-4</v>
      </c>
      <c r="BJ50" s="226">
        <v>4.1639189762700703E-5</v>
      </c>
      <c r="BK50" s="226">
        <v>5.3435073481839312E-5</v>
      </c>
      <c r="BL50" s="226">
        <v>3.9482362633489805E-5</v>
      </c>
      <c r="BM50" s="226">
        <v>4.5095620424243713E-5</v>
      </c>
      <c r="BN50" s="226">
        <v>7.9959954379014278E-5</v>
      </c>
      <c r="BO50" s="226">
        <v>7.3423868329946431E-5</v>
      </c>
      <c r="BP50" s="226">
        <v>8.8573687334295308E-5</v>
      </c>
      <c r="BQ50" s="226">
        <v>7.081348322924146E-6</v>
      </c>
      <c r="BR50" s="226">
        <v>1.3174159999438593E-4</v>
      </c>
      <c r="BS50" s="226">
        <v>6.7048070460411337E-6</v>
      </c>
      <c r="BT50" s="226">
        <v>5.1327453760769507E-6</v>
      </c>
      <c r="BU50" s="226">
        <v>0</v>
      </c>
      <c r="BV50" s="226">
        <v>1.710971253514229E-7</v>
      </c>
      <c r="BW50" s="226">
        <v>0</v>
      </c>
      <c r="BX50" s="226">
        <v>4.6688651920062222E-5</v>
      </c>
      <c r="BY50" s="226">
        <v>0</v>
      </c>
    </row>
    <row r="51" spans="1:77" x14ac:dyDescent="0.3">
      <c r="A51" s="105" t="s">
        <v>486</v>
      </c>
      <c r="B51" s="226">
        <v>1.1549522719690312E-5</v>
      </c>
      <c r="C51" s="226">
        <v>1.9980997078895579E-5</v>
      </c>
      <c r="D51" s="226">
        <v>6.1743927900255719E-6</v>
      </c>
      <c r="E51" s="226">
        <v>3.6108275692961231E-5</v>
      </c>
      <c r="F51" s="226">
        <v>2.1676406397223073E-6</v>
      </c>
      <c r="G51" s="226">
        <v>1.1028435018249342E-5</v>
      </c>
      <c r="H51" s="226">
        <v>3.2562575169668659E-5</v>
      </c>
      <c r="I51" s="226">
        <v>4.1686172572153882E-6</v>
      </c>
      <c r="J51" s="226">
        <v>1.0064841743867563E-4</v>
      </c>
      <c r="K51" s="226">
        <v>9.2501086179553634E-6</v>
      </c>
      <c r="L51" s="226">
        <v>3.1133063370578819E-5</v>
      </c>
      <c r="M51" s="226">
        <v>1.1348765835556159E-5</v>
      </c>
      <c r="N51" s="226">
        <v>2.4434361011502837E-5</v>
      </c>
      <c r="O51" s="226">
        <v>2.4434361011502837E-5</v>
      </c>
      <c r="P51" s="226">
        <v>3.9962940121769891E-4</v>
      </c>
      <c r="Q51" s="226">
        <v>1.0929375060814192E-4</v>
      </c>
      <c r="R51" s="226">
        <v>8.9823370520502423E-6</v>
      </c>
      <c r="S51" s="226">
        <v>7.0725500997269981E-5</v>
      </c>
      <c r="T51" s="226">
        <v>3.473734431083168E-9</v>
      </c>
      <c r="U51" s="226">
        <v>2.3245671614350063E-5</v>
      </c>
      <c r="V51" s="226">
        <v>7.9820070414068702E-6</v>
      </c>
      <c r="W51" s="226">
        <v>8.4716455874756639E-6</v>
      </c>
      <c r="X51" s="226">
        <v>7.9934471737275881E-6</v>
      </c>
      <c r="Y51" s="226">
        <v>4.0984881201555653E-5</v>
      </c>
      <c r="Z51" s="226">
        <v>1.4352502324018233E-5</v>
      </c>
      <c r="AA51" s="226">
        <v>1.1790568198382004E-5</v>
      </c>
      <c r="AB51" s="226">
        <v>6.3569886719711855E-6</v>
      </c>
      <c r="AC51" s="226">
        <v>1.51155906245441E-5</v>
      </c>
      <c r="AD51" s="226">
        <v>4.0627356140171731E-5</v>
      </c>
      <c r="AE51" s="226">
        <v>4.6960951021316374E-6</v>
      </c>
      <c r="AF51" s="226">
        <v>6.9146412194168549E-6</v>
      </c>
      <c r="AG51" s="226">
        <v>7.5251727001253948E-6</v>
      </c>
      <c r="AH51" s="226">
        <v>0</v>
      </c>
      <c r="AI51" s="226">
        <v>2.5664983878689917E-4</v>
      </c>
      <c r="AJ51" s="226">
        <v>3.8687340630796772E-4</v>
      </c>
      <c r="AK51" s="226">
        <v>7.4753290086378605E-5</v>
      </c>
      <c r="AL51" s="226">
        <v>5.4962948484828764E-5</v>
      </c>
      <c r="AM51" s="226">
        <v>2.1744576260776042E-4</v>
      </c>
      <c r="AN51" s="226">
        <v>4.1049201906414082E-4</v>
      </c>
      <c r="AO51" s="226">
        <v>1.6666953143495703E-4</v>
      </c>
      <c r="AP51" s="226">
        <v>2.6257549555219978E-4</v>
      </c>
      <c r="AQ51" s="226">
        <v>1.1592201552128849E-3</v>
      </c>
      <c r="AR51" s="226">
        <v>5.9763219586114927E-5</v>
      </c>
      <c r="AS51" s="226">
        <v>1.4775321094259388E-4</v>
      </c>
      <c r="AT51" s="226">
        <v>4.4884771215944914E-4</v>
      </c>
      <c r="AU51" s="226">
        <v>9.4930379449816634E-4</v>
      </c>
      <c r="AV51" s="226">
        <v>9.8785968699802932E-5</v>
      </c>
      <c r="AW51" s="226">
        <v>4.2046178651514061E-3</v>
      </c>
      <c r="AX51" s="226">
        <v>5.3179123263838855E-2</v>
      </c>
      <c r="AY51" s="226">
        <v>4.8937772686179305E-5</v>
      </c>
      <c r="AZ51" s="226">
        <v>9.4130977830881162E-5</v>
      </c>
      <c r="BA51" s="226">
        <v>8.8335395112352545E-4</v>
      </c>
      <c r="BB51" s="226">
        <v>7.0138900524506457E-5</v>
      </c>
      <c r="BC51" s="226">
        <v>6.6572363139018217E-5</v>
      </c>
      <c r="BD51" s="226">
        <v>1.8126070774277263E-4</v>
      </c>
      <c r="BE51" s="226">
        <v>3.4815508112490714E-4</v>
      </c>
      <c r="BF51" s="226">
        <v>5.943528940112984E-4</v>
      </c>
      <c r="BG51" s="226">
        <v>4.4735088772007336E-6</v>
      </c>
      <c r="BH51" s="226">
        <v>1.9481108020445815E-4</v>
      </c>
      <c r="BI51" s="226">
        <v>2.95002263342891E-4</v>
      </c>
      <c r="BJ51" s="226">
        <v>2.2589375008185173E-4</v>
      </c>
      <c r="BK51" s="226">
        <v>1.2690211295234057E-4</v>
      </c>
      <c r="BL51" s="226">
        <v>4.8126404433294756E-5</v>
      </c>
      <c r="BM51" s="226">
        <v>1.376164431607216E-4</v>
      </c>
      <c r="BN51" s="226">
        <v>1.8733957516913581E-4</v>
      </c>
      <c r="BO51" s="226">
        <v>4.0227255178695962E-4</v>
      </c>
      <c r="BP51" s="226">
        <v>3.7185407273466564E-4</v>
      </c>
      <c r="BQ51" s="226">
        <v>4.4416957678043959E-5</v>
      </c>
      <c r="BR51" s="226">
        <v>3.2835991866674128E-4</v>
      </c>
      <c r="BS51" s="226">
        <v>4.074937353888895E-6</v>
      </c>
      <c r="BT51" s="226">
        <v>1.3260323168172586E-5</v>
      </c>
      <c r="BU51" s="226">
        <v>0</v>
      </c>
      <c r="BV51" s="226">
        <v>5.9919891216387768E-7</v>
      </c>
      <c r="BW51" s="226">
        <v>0</v>
      </c>
      <c r="BX51" s="226">
        <v>6.4155295200062038E-5</v>
      </c>
      <c r="BY51" s="226">
        <v>0</v>
      </c>
    </row>
    <row r="52" spans="1:77" x14ac:dyDescent="0.3">
      <c r="A52" s="105" t="s">
        <v>504</v>
      </c>
      <c r="B52" s="226">
        <v>9.4348622088347944E-7</v>
      </c>
      <c r="C52" s="226">
        <v>1.9678571860943529E-6</v>
      </c>
      <c r="D52" s="226">
        <v>4.9550620763397984E-7</v>
      </c>
      <c r="E52" s="226">
        <v>3.0268020341465261E-6</v>
      </c>
      <c r="F52" s="226">
        <v>2.2454416727053425E-7</v>
      </c>
      <c r="G52" s="226">
        <v>1.101705990015781E-6</v>
      </c>
      <c r="H52" s="226">
        <v>1.5149662904669803E-6</v>
      </c>
      <c r="I52" s="226">
        <v>3.815537464836654E-7</v>
      </c>
      <c r="J52" s="226">
        <v>1.0380491705587981E-5</v>
      </c>
      <c r="K52" s="226">
        <v>9.6662411137727196E-7</v>
      </c>
      <c r="L52" s="226">
        <v>1.846070590278442E-6</v>
      </c>
      <c r="M52" s="226">
        <v>2.7474428931822994E-7</v>
      </c>
      <c r="N52" s="226">
        <v>2.6982579042341113E-6</v>
      </c>
      <c r="O52" s="226">
        <v>2.6982579042341113E-6</v>
      </c>
      <c r="P52" s="226">
        <v>4.2646042980632099E-5</v>
      </c>
      <c r="Q52" s="226">
        <v>4.9080377446040353E-6</v>
      </c>
      <c r="R52" s="226">
        <v>9.4928195471663247E-7</v>
      </c>
      <c r="S52" s="226">
        <v>1.3384755374884247E-6</v>
      </c>
      <c r="T52" s="226">
        <v>4.1920395922578332E-10</v>
      </c>
      <c r="U52" s="226">
        <v>4.6093149716310135E-7</v>
      </c>
      <c r="V52" s="226">
        <v>6.3817137895497419E-7</v>
      </c>
      <c r="W52" s="226">
        <v>7.0903506144096665E-7</v>
      </c>
      <c r="X52" s="226">
        <v>7.8806984641952114E-7</v>
      </c>
      <c r="Y52" s="226">
        <v>3.2036206924425622E-6</v>
      </c>
      <c r="Z52" s="226">
        <v>5.4439211348943947E-7</v>
      </c>
      <c r="AA52" s="226">
        <v>1.1939415276369784E-6</v>
      </c>
      <c r="AB52" s="226">
        <v>6.9412840299969693E-7</v>
      </c>
      <c r="AC52" s="226">
        <v>1.3098019922870181E-6</v>
      </c>
      <c r="AD52" s="226">
        <v>1.7325550837834377E-6</v>
      </c>
      <c r="AE52" s="226">
        <v>4.5520321869229091E-7</v>
      </c>
      <c r="AF52" s="226">
        <v>5.0242136788100665E-7</v>
      </c>
      <c r="AG52" s="226">
        <v>4.9933267017993538E-7</v>
      </c>
      <c r="AH52" s="226">
        <v>0</v>
      </c>
      <c r="AI52" s="226">
        <v>3.4556073944493004E-5</v>
      </c>
      <c r="AJ52" s="226">
        <v>1.3849909619166135E-5</v>
      </c>
      <c r="AK52" s="226">
        <v>2.3271057824264651E-6</v>
      </c>
      <c r="AL52" s="226">
        <v>1.6904446609746947E-6</v>
      </c>
      <c r="AM52" s="226">
        <v>2.3412088327643314E-5</v>
      </c>
      <c r="AN52" s="226">
        <v>1.7092795519589898E-5</v>
      </c>
      <c r="AO52" s="226">
        <v>1.9580336123605043E-5</v>
      </c>
      <c r="AP52" s="226">
        <v>1.4062269356704135E-5</v>
      </c>
      <c r="AQ52" s="226">
        <v>8.6765866281384199E-6</v>
      </c>
      <c r="AR52" s="226">
        <v>1.6866989382144353E-6</v>
      </c>
      <c r="AS52" s="226">
        <v>2.3973973888485036E-5</v>
      </c>
      <c r="AT52" s="226">
        <v>1.8133863967545249E-5</v>
      </c>
      <c r="AU52" s="226">
        <v>2.1485593810847775E-5</v>
      </c>
      <c r="AV52" s="226">
        <v>1.5111955806427128E-6</v>
      </c>
      <c r="AW52" s="226">
        <v>4.4941413695562656E-4</v>
      </c>
      <c r="AX52" s="226">
        <v>1.9275574950591268E-5</v>
      </c>
      <c r="AY52" s="226">
        <v>3.0299318660171978E-2</v>
      </c>
      <c r="AZ52" s="226">
        <v>3.0265134365253125E-5</v>
      </c>
      <c r="BA52" s="226">
        <v>1.162843410447403E-4</v>
      </c>
      <c r="BB52" s="226">
        <v>4.1735573076899663E-6</v>
      </c>
      <c r="BC52" s="226">
        <v>2.5268566257693202E-6</v>
      </c>
      <c r="BD52" s="226">
        <v>2.3738998469761829E-5</v>
      </c>
      <c r="BE52" s="226">
        <v>2.905948871481359E-5</v>
      </c>
      <c r="BF52" s="226">
        <v>6.3381295923886031E-5</v>
      </c>
      <c r="BG52" s="226">
        <v>5.9968401780448838E-7</v>
      </c>
      <c r="BH52" s="226">
        <v>1.934868604864487E-5</v>
      </c>
      <c r="BI52" s="226">
        <v>2.5886196066152296E-5</v>
      </c>
      <c r="BJ52" s="226">
        <v>4.4886979535206924E-5</v>
      </c>
      <c r="BK52" s="226">
        <v>1.6171397402549614E-5</v>
      </c>
      <c r="BL52" s="226">
        <v>5.9819288014812003E-6</v>
      </c>
      <c r="BM52" s="226">
        <v>2.4866439489186013E-5</v>
      </c>
      <c r="BN52" s="226">
        <v>5.9761056527901811E-5</v>
      </c>
      <c r="BO52" s="226">
        <v>4.4896023153501616E-5</v>
      </c>
      <c r="BP52" s="226">
        <v>4.3278960675829212E-5</v>
      </c>
      <c r="BQ52" s="226">
        <v>1.0550073593380405E-5</v>
      </c>
      <c r="BR52" s="226">
        <v>4.276420819775183E-5</v>
      </c>
      <c r="BS52" s="226">
        <v>4.0943826953011347E-7</v>
      </c>
      <c r="BT52" s="226">
        <v>1.7950016877636174E-6</v>
      </c>
      <c r="BU52" s="226">
        <v>0</v>
      </c>
      <c r="BV52" s="226">
        <v>5.9516550356978011E-8</v>
      </c>
      <c r="BW52" s="226">
        <v>0</v>
      </c>
      <c r="BX52" s="226">
        <v>7.9381145754233855E-6</v>
      </c>
      <c r="BY52" s="226">
        <v>0</v>
      </c>
    </row>
    <row r="53" spans="1:77" x14ac:dyDescent="0.3">
      <c r="A53" s="105" t="s">
        <v>500</v>
      </c>
      <c r="B53" s="226">
        <v>2.2653855468550326E-6</v>
      </c>
      <c r="C53" s="226">
        <v>4.5644670897654989E-6</v>
      </c>
      <c r="D53" s="226">
        <v>1.1062614988154231E-6</v>
      </c>
      <c r="E53" s="226">
        <v>1.2478185126122834E-5</v>
      </c>
      <c r="F53" s="226">
        <v>5.2934594718470927E-7</v>
      </c>
      <c r="G53" s="226">
        <v>2.4899465343590586E-6</v>
      </c>
      <c r="H53" s="226">
        <v>4.9921144696702376E-6</v>
      </c>
      <c r="I53" s="226">
        <v>9.8670680998115812E-7</v>
      </c>
      <c r="J53" s="226">
        <v>3.3101948081639197E-5</v>
      </c>
      <c r="K53" s="226">
        <v>2.0228180634521359E-6</v>
      </c>
      <c r="L53" s="226">
        <v>5.0395916648869081E-6</v>
      </c>
      <c r="M53" s="226">
        <v>7.1584816370823569E-7</v>
      </c>
      <c r="N53" s="226">
        <v>7.0719793691640282E-6</v>
      </c>
      <c r="O53" s="226">
        <v>7.0719793691640282E-6</v>
      </c>
      <c r="P53" s="226">
        <v>1.4234883186408888E-4</v>
      </c>
      <c r="Q53" s="226">
        <v>2.0376030715293701E-5</v>
      </c>
      <c r="R53" s="226">
        <v>1.8186419399412972E-6</v>
      </c>
      <c r="S53" s="226">
        <v>3.7782384446460322E-6</v>
      </c>
      <c r="T53" s="226">
        <v>7.8298772270344759E-10</v>
      </c>
      <c r="U53" s="226">
        <v>2.7399210066192522E-6</v>
      </c>
      <c r="V53" s="226">
        <v>1.331872409516013E-6</v>
      </c>
      <c r="W53" s="226">
        <v>1.471015214226213E-6</v>
      </c>
      <c r="X53" s="226">
        <v>1.6627007770225223E-6</v>
      </c>
      <c r="Y53" s="226">
        <v>1.6294954615373068E-5</v>
      </c>
      <c r="Z53" s="226">
        <v>1.291283739360029E-6</v>
      </c>
      <c r="AA53" s="226">
        <v>2.6365938088858362E-6</v>
      </c>
      <c r="AB53" s="226">
        <v>1.3638381946503674E-6</v>
      </c>
      <c r="AC53" s="226">
        <v>2.4179505402724779E-6</v>
      </c>
      <c r="AD53" s="226">
        <v>4.2221524226423936E-6</v>
      </c>
      <c r="AE53" s="226">
        <v>9.3770604767445798E-7</v>
      </c>
      <c r="AF53" s="226">
        <v>1.0672838695205432E-6</v>
      </c>
      <c r="AG53" s="226">
        <v>1.4639636312476322E-6</v>
      </c>
      <c r="AH53" s="226">
        <v>0</v>
      </c>
      <c r="AI53" s="226">
        <v>8.41478814581298E-5</v>
      </c>
      <c r="AJ53" s="226">
        <v>3.7832819889496125E-5</v>
      </c>
      <c r="AK53" s="226">
        <v>6.082912630498374E-6</v>
      </c>
      <c r="AL53" s="226">
        <v>5.3876817926730457E-6</v>
      </c>
      <c r="AM53" s="226">
        <v>5.2530902246422966E-5</v>
      </c>
      <c r="AN53" s="226">
        <v>6.1886829347814054E-5</v>
      </c>
      <c r="AO53" s="226">
        <v>4.8123896414335339E-5</v>
      </c>
      <c r="AP53" s="226">
        <v>1.8951071240506896E-4</v>
      </c>
      <c r="AQ53" s="226">
        <v>1.46136998783164E-4</v>
      </c>
      <c r="AR53" s="226">
        <v>4.5826235294408604E-6</v>
      </c>
      <c r="AS53" s="226">
        <v>8.4398616765135086E-5</v>
      </c>
      <c r="AT53" s="226">
        <v>1.3750075570389579E-4</v>
      </c>
      <c r="AU53" s="226">
        <v>3.9276604965708564E-4</v>
      </c>
      <c r="AV53" s="226">
        <v>4.5291111865874666E-6</v>
      </c>
      <c r="AW53" s="226">
        <v>1.5013614588433471E-3</v>
      </c>
      <c r="AX53" s="226">
        <v>6.047008621352753E-5</v>
      </c>
      <c r="AY53" s="226">
        <v>6.5681683107538861E-6</v>
      </c>
      <c r="AZ53" s="226">
        <v>1.803235728354009E-2</v>
      </c>
      <c r="BA53" s="226">
        <v>3.3394037904354811E-5</v>
      </c>
      <c r="BB53" s="226">
        <v>6.9361417772229465E-6</v>
      </c>
      <c r="BC53" s="226">
        <v>5.6497557215188182E-6</v>
      </c>
      <c r="BD53" s="226">
        <v>4.214607935457395E-5</v>
      </c>
      <c r="BE53" s="226">
        <v>1.0627365187869557E-4</v>
      </c>
      <c r="BF53" s="226">
        <v>1.9931936908300325E-4</v>
      </c>
      <c r="BG53" s="226">
        <v>1.044572496952823E-6</v>
      </c>
      <c r="BH53" s="226">
        <v>4.3521206833225432E-5</v>
      </c>
      <c r="BI53" s="226">
        <v>5.7801716180078272E-5</v>
      </c>
      <c r="BJ53" s="226">
        <v>3.9073585196097225E-5</v>
      </c>
      <c r="BK53" s="226">
        <v>2.6273457078948025E-5</v>
      </c>
      <c r="BL53" s="226">
        <v>1.1202402784402193E-5</v>
      </c>
      <c r="BM53" s="226">
        <v>2.7603415470755215E-5</v>
      </c>
      <c r="BN53" s="226">
        <v>5.3275895265310556E-5</v>
      </c>
      <c r="BO53" s="226">
        <v>6.117388936231668E-5</v>
      </c>
      <c r="BP53" s="226">
        <v>6.1685283648564356E-5</v>
      </c>
      <c r="BQ53" s="226">
        <v>1.008300901521428E-5</v>
      </c>
      <c r="BR53" s="226">
        <v>6.482320888666911E-5</v>
      </c>
      <c r="BS53" s="226">
        <v>1.1481981412224482E-6</v>
      </c>
      <c r="BT53" s="226">
        <v>2.7142049885850568E-6</v>
      </c>
      <c r="BU53" s="226">
        <v>0</v>
      </c>
      <c r="BV53" s="226">
        <v>1.3406218699674079E-7</v>
      </c>
      <c r="BW53" s="226">
        <v>0</v>
      </c>
      <c r="BX53" s="226">
        <v>1.4924755349805751E-5</v>
      </c>
      <c r="BY53" s="226">
        <v>0</v>
      </c>
    </row>
    <row r="54" spans="1:77" x14ac:dyDescent="0.3">
      <c r="A54" s="105" t="s">
        <v>494</v>
      </c>
      <c r="B54" s="226">
        <v>1.1244782564868223E-6</v>
      </c>
      <c r="C54" s="226">
        <v>2.2134710881072227E-6</v>
      </c>
      <c r="D54" s="226">
        <v>5.8469174514020874E-7</v>
      </c>
      <c r="E54" s="226">
        <v>4.3159023516232826E-6</v>
      </c>
      <c r="F54" s="226">
        <v>2.4354020072894756E-7</v>
      </c>
      <c r="G54" s="226">
        <v>1.22314060628102E-6</v>
      </c>
      <c r="H54" s="226">
        <v>2.1382613221491189E-6</v>
      </c>
      <c r="I54" s="226">
        <v>4.5631445795462922E-7</v>
      </c>
      <c r="J54" s="226">
        <v>1.3143666681223039E-5</v>
      </c>
      <c r="K54" s="226">
        <v>1.0078098703679703E-6</v>
      </c>
      <c r="L54" s="226">
        <v>2.4306108594762258E-6</v>
      </c>
      <c r="M54" s="226">
        <v>5.9807289205925045E-7</v>
      </c>
      <c r="N54" s="226">
        <v>3.237226649522788E-6</v>
      </c>
      <c r="O54" s="226">
        <v>3.237226649522788E-6</v>
      </c>
      <c r="P54" s="226">
        <v>5.4913185934291653E-5</v>
      </c>
      <c r="Q54" s="226">
        <v>6.3513664277154847E-6</v>
      </c>
      <c r="R54" s="226">
        <v>9.6127664628427823E-7</v>
      </c>
      <c r="S54" s="226">
        <v>3.4691097353425281E-6</v>
      </c>
      <c r="T54" s="226">
        <v>4.003267701866962E-10</v>
      </c>
      <c r="U54" s="226">
        <v>9.9911841695396513E-7</v>
      </c>
      <c r="V54" s="226">
        <v>6.8345110069543402E-7</v>
      </c>
      <c r="W54" s="226">
        <v>7.6466217456206922E-7</v>
      </c>
      <c r="X54" s="226">
        <v>8.4761019315165168E-7</v>
      </c>
      <c r="Y54" s="226">
        <v>5.0704296064436367E-6</v>
      </c>
      <c r="Z54" s="226">
        <v>8.9786185826335984E-7</v>
      </c>
      <c r="AA54" s="226">
        <v>1.3083541462712569E-6</v>
      </c>
      <c r="AB54" s="226">
        <v>7.0305652971084154E-7</v>
      </c>
      <c r="AC54" s="226">
        <v>1.4491355075780837E-6</v>
      </c>
      <c r="AD54" s="226">
        <v>2.7160043934984942E-6</v>
      </c>
      <c r="AE54" s="226">
        <v>4.8725631154640136E-7</v>
      </c>
      <c r="AF54" s="226">
        <v>5.6430722825161675E-7</v>
      </c>
      <c r="AG54" s="226">
        <v>6.7472049271360862E-7</v>
      </c>
      <c r="AH54" s="226">
        <v>0</v>
      </c>
      <c r="AI54" s="226">
        <v>1.8805663141647626E-5</v>
      </c>
      <c r="AJ54" s="226">
        <v>2.1241154548085981E-5</v>
      </c>
      <c r="AK54" s="226">
        <v>6.8234248035592925E-6</v>
      </c>
      <c r="AL54" s="226">
        <v>2.6454882193918468E-6</v>
      </c>
      <c r="AM54" s="226">
        <v>2.0570406020380485E-5</v>
      </c>
      <c r="AN54" s="226">
        <v>4.1458772780963653E-5</v>
      </c>
      <c r="AO54" s="226">
        <v>2.286360195361646E-5</v>
      </c>
      <c r="AP54" s="226">
        <v>3.7930104102518128E-5</v>
      </c>
      <c r="AQ54" s="226">
        <v>3.5672005824803754E-5</v>
      </c>
      <c r="AR54" s="226">
        <v>3.3425705309752653E-6</v>
      </c>
      <c r="AS54" s="226">
        <v>9.7216163491441385E-5</v>
      </c>
      <c r="AT54" s="226">
        <v>6.3392816195668322E-5</v>
      </c>
      <c r="AU54" s="226">
        <v>2.2375596082935485E-5</v>
      </c>
      <c r="AV54" s="226">
        <v>2.323841319187479E-6</v>
      </c>
      <c r="AW54" s="226">
        <v>5.7889047807024396E-4</v>
      </c>
      <c r="AX54" s="226">
        <v>6.7180160829021694E-5</v>
      </c>
      <c r="AY54" s="226">
        <v>1.103668389731004E-5</v>
      </c>
      <c r="AZ54" s="226">
        <v>6.3844741177251581E-6</v>
      </c>
      <c r="BA54" s="226">
        <v>2.981263432049526E-2</v>
      </c>
      <c r="BB54" s="226">
        <v>1.4022143659926986E-5</v>
      </c>
      <c r="BC54" s="226">
        <v>4.0788852206665508E-6</v>
      </c>
      <c r="BD54" s="226">
        <v>2.40149745261015E-5</v>
      </c>
      <c r="BE54" s="226">
        <v>5.2006182866299112E-5</v>
      </c>
      <c r="BF54" s="226">
        <v>8.4080266475944969E-5</v>
      </c>
      <c r="BG54" s="226">
        <v>5.2305873936809707E-7</v>
      </c>
      <c r="BH54" s="226">
        <v>2.1532363425206436E-5</v>
      </c>
      <c r="BI54" s="226">
        <v>2.3943091607055967E-5</v>
      </c>
      <c r="BJ54" s="226">
        <v>3.0489523523636872E-5</v>
      </c>
      <c r="BK54" s="226">
        <v>1.4673784732552734E-5</v>
      </c>
      <c r="BL54" s="226">
        <v>5.6094691613620478E-6</v>
      </c>
      <c r="BM54" s="226">
        <v>1.7867280143841061E-5</v>
      </c>
      <c r="BN54" s="226">
        <v>2.4674143330296523E-5</v>
      </c>
      <c r="BO54" s="226">
        <v>2.0476863879736218E-5</v>
      </c>
      <c r="BP54" s="226">
        <v>2.4496571549002466E-5</v>
      </c>
      <c r="BQ54" s="226">
        <v>6.2668021584510792E-6</v>
      </c>
      <c r="BR54" s="226">
        <v>4.048103901402299E-5</v>
      </c>
      <c r="BS54" s="226">
        <v>5.4171805839440449E-7</v>
      </c>
      <c r="BT54" s="226">
        <v>1.5680930627649797E-6</v>
      </c>
      <c r="BU54" s="226">
        <v>0</v>
      </c>
      <c r="BV54" s="226">
        <v>6.6305873754873712E-8</v>
      </c>
      <c r="BW54" s="226">
        <v>0</v>
      </c>
      <c r="BX54" s="226">
        <v>7.5963771144159893E-6</v>
      </c>
      <c r="BY54" s="226">
        <v>0</v>
      </c>
    </row>
    <row r="55" spans="1:77" x14ac:dyDescent="0.3">
      <c r="A55" s="105" t="s">
        <v>514</v>
      </c>
      <c r="B55" s="226">
        <v>1.217012874442661E-6</v>
      </c>
      <c r="C55" s="226">
        <v>2.9018481391083513E-6</v>
      </c>
      <c r="D55" s="226">
        <v>8.2813039571266366E-7</v>
      </c>
      <c r="E55" s="226">
        <v>5.693289001288499E-6</v>
      </c>
      <c r="F55" s="226">
        <v>4.7024270865169729E-7</v>
      </c>
      <c r="G55" s="226">
        <v>1.9699340842194429E-6</v>
      </c>
      <c r="H55" s="226">
        <v>2.6232500602037212E-6</v>
      </c>
      <c r="I55" s="226">
        <v>4.7903286888883635E-7</v>
      </c>
      <c r="J55" s="226">
        <v>4.1038881462962106E-6</v>
      </c>
      <c r="K55" s="226">
        <v>9.9040142900342251E-7</v>
      </c>
      <c r="L55" s="226">
        <v>7.0057945909690251E-6</v>
      </c>
      <c r="M55" s="226">
        <v>3.9117509383593954E-7</v>
      </c>
      <c r="N55" s="226">
        <v>2.185784238232229E-6</v>
      </c>
      <c r="O55" s="226">
        <v>2.185784238232229E-6</v>
      </c>
      <c r="P55" s="226">
        <v>4.1563153098690557E-6</v>
      </c>
      <c r="Q55" s="226">
        <v>4.0988369174667622E-6</v>
      </c>
      <c r="R55" s="226">
        <v>9.2901131219412373E-7</v>
      </c>
      <c r="S55" s="226">
        <v>1.9966355872807831E-6</v>
      </c>
      <c r="T55" s="226">
        <v>3.1986656016407503E-10</v>
      </c>
      <c r="U55" s="226">
        <v>5.749783345715003E-7</v>
      </c>
      <c r="V55" s="226">
        <v>6.4246584114325906E-7</v>
      </c>
      <c r="W55" s="226">
        <v>7.7448167103881778E-7</v>
      </c>
      <c r="X55" s="226">
        <v>1.1590431274301992E-6</v>
      </c>
      <c r="Y55" s="226">
        <v>6.1221294055481888E-6</v>
      </c>
      <c r="Z55" s="226">
        <v>8.0205867515377887E-7</v>
      </c>
      <c r="AA55" s="226">
        <v>2.1571607414393107E-6</v>
      </c>
      <c r="AB55" s="226">
        <v>8.2887668626197664E-7</v>
      </c>
      <c r="AC55" s="226">
        <v>1.2820120730239908E-6</v>
      </c>
      <c r="AD55" s="226">
        <v>2.8393880099920347E-6</v>
      </c>
      <c r="AE55" s="226">
        <v>6.2050082104337459E-7</v>
      </c>
      <c r="AF55" s="226">
        <v>5.3806965721806146E-7</v>
      </c>
      <c r="AG55" s="226">
        <v>5.2295986658015596E-7</v>
      </c>
      <c r="AH55" s="226">
        <v>0</v>
      </c>
      <c r="AI55" s="226">
        <v>5.4409096021274794E-5</v>
      </c>
      <c r="AJ55" s="226">
        <v>1.1366342676855514E-5</v>
      </c>
      <c r="AK55" s="226">
        <v>1.2461956744989831E-5</v>
      </c>
      <c r="AL55" s="226">
        <v>1.1903041714440456E-5</v>
      </c>
      <c r="AM55" s="226">
        <v>1.4754882216742757E-5</v>
      </c>
      <c r="AN55" s="226">
        <v>2.1471068895297184E-5</v>
      </c>
      <c r="AO55" s="226">
        <v>1.4929221782182599E-5</v>
      </c>
      <c r="AP55" s="226">
        <v>4.5528913047613531E-5</v>
      </c>
      <c r="AQ55" s="226">
        <v>1.5013863229222824E-5</v>
      </c>
      <c r="AR55" s="226">
        <v>2.8166753141236466E-6</v>
      </c>
      <c r="AS55" s="226">
        <v>2.2762405791358303E-4</v>
      </c>
      <c r="AT55" s="226">
        <v>3.2313619686028911E-5</v>
      </c>
      <c r="AU55" s="226">
        <v>1.3597996991803146E-4</v>
      </c>
      <c r="AV55" s="226">
        <v>1.9010167509434934E-6</v>
      </c>
      <c r="AW55" s="226">
        <v>4.1642154216131238E-5</v>
      </c>
      <c r="AX55" s="226">
        <v>2.6043685705249164E-5</v>
      </c>
      <c r="AY55" s="226">
        <v>7.225829585118376E-5</v>
      </c>
      <c r="AZ55" s="226">
        <v>4.1216941003656904E-6</v>
      </c>
      <c r="BA55" s="226">
        <v>1.9561682477444239E-4</v>
      </c>
      <c r="BB55" s="226">
        <v>1.0670708434880605E-2</v>
      </c>
      <c r="BC55" s="226">
        <v>9.9416194924417832E-5</v>
      </c>
      <c r="BD55" s="226">
        <v>3.1167878646546859E-5</v>
      </c>
      <c r="BE55" s="226">
        <v>2.6068769857144825E-5</v>
      </c>
      <c r="BF55" s="226">
        <v>1.17772575720633E-5</v>
      </c>
      <c r="BG55" s="226">
        <v>5.5291199078468742E-7</v>
      </c>
      <c r="BH55" s="226">
        <v>3.7201851884733672E-5</v>
      </c>
      <c r="BI55" s="226">
        <v>2.2404658324929913E-5</v>
      </c>
      <c r="BJ55" s="226">
        <v>2.8896495875962033E-5</v>
      </c>
      <c r="BK55" s="226">
        <v>1.1894660225945604E-5</v>
      </c>
      <c r="BL55" s="226">
        <v>3.9315901956449663E-6</v>
      </c>
      <c r="BM55" s="226">
        <v>1.1170413120070545E-5</v>
      </c>
      <c r="BN55" s="226">
        <v>2.2484507975594284E-5</v>
      </c>
      <c r="BO55" s="226">
        <v>1.1659644595066456E-5</v>
      </c>
      <c r="BP55" s="226">
        <v>1.4679790470604847E-5</v>
      </c>
      <c r="BQ55" s="226">
        <v>6.7271670037050969E-6</v>
      </c>
      <c r="BR55" s="226">
        <v>2.4824697258813754E-5</v>
      </c>
      <c r="BS55" s="226">
        <v>1.4242692852429676E-7</v>
      </c>
      <c r="BT55" s="226">
        <v>1.211245999323671E-6</v>
      </c>
      <c r="BU55" s="226">
        <v>0</v>
      </c>
      <c r="BV55" s="226">
        <v>1.1389099865436566E-7</v>
      </c>
      <c r="BW55" s="226">
        <v>0</v>
      </c>
      <c r="BX55" s="226">
        <v>6.5634393150142938E-6</v>
      </c>
      <c r="BY55" s="226">
        <v>0</v>
      </c>
    </row>
    <row r="56" spans="1:77" x14ac:dyDescent="0.3">
      <c r="A56" s="105" t="s">
        <v>464</v>
      </c>
      <c r="B56" s="226">
        <v>7.59393629182491E-6</v>
      </c>
      <c r="C56" s="226">
        <v>1.4845657279908859E-5</v>
      </c>
      <c r="D56" s="226">
        <v>3.9309939010260674E-6</v>
      </c>
      <c r="E56" s="226">
        <v>4.4732538447755266E-5</v>
      </c>
      <c r="F56" s="226">
        <v>7.7966528245363601E-6</v>
      </c>
      <c r="G56" s="226">
        <v>9.3590897204246946E-6</v>
      </c>
      <c r="H56" s="226">
        <v>1.6848473736532437E-5</v>
      </c>
      <c r="I56" s="226">
        <v>3.1778311088082334E-6</v>
      </c>
      <c r="J56" s="226">
        <v>9.605194932795451E-5</v>
      </c>
      <c r="K56" s="226">
        <v>7.2011361079565198E-6</v>
      </c>
      <c r="L56" s="226">
        <v>1.9716850382403587E-3</v>
      </c>
      <c r="M56" s="226">
        <v>4.2344128931179457E-6</v>
      </c>
      <c r="N56" s="226">
        <v>1.8200452346354301E-5</v>
      </c>
      <c r="O56" s="226">
        <v>1.8200452346354301E-5</v>
      </c>
      <c r="P56" s="226">
        <v>6.9402530415039755E-5</v>
      </c>
      <c r="Q56" s="226">
        <v>4.5059341137831054E-5</v>
      </c>
      <c r="R56" s="226">
        <v>5.556100259825278E-6</v>
      </c>
      <c r="S56" s="226">
        <v>2.5048150072167863E-5</v>
      </c>
      <c r="T56" s="226">
        <v>2.1123353844597297E-9</v>
      </c>
      <c r="U56" s="226">
        <v>9.2346880468880021E-6</v>
      </c>
      <c r="V56" s="226">
        <v>4.5788559801376025E-6</v>
      </c>
      <c r="W56" s="226">
        <v>4.9583276268326932E-6</v>
      </c>
      <c r="X56" s="226">
        <v>5.4385064368862097E-6</v>
      </c>
      <c r="Y56" s="226">
        <v>5.9287328174096483E-5</v>
      </c>
      <c r="Z56" s="226">
        <v>6.1728255626066888E-6</v>
      </c>
      <c r="AA56" s="226">
        <v>8.7806664461099619E-6</v>
      </c>
      <c r="AB56" s="226">
        <v>4.2228116762014355E-6</v>
      </c>
      <c r="AC56" s="226">
        <v>8.3099181824927359E-6</v>
      </c>
      <c r="AD56" s="226">
        <v>1.9131772353283909E-5</v>
      </c>
      <c r="AE56" s="226">
        <v>3.0617287808506164E-6</v>
      </c>
      <c r="AF56" s="226">
        <v>3.8179048309451586E-6</v>
      </c>
      <c r="AG56" s="226">
        <v>4.6427902990299734E-6</v>
      </c>
      <c r="AH56" s="226">
        <v>0</v>
      </c>
      <c r="AI56" s="226">
        <v>2.8361518214585026E-3</v>
      </c>
      <c r="AJ56" s="226">
        <v>1.4620418008517511E-4</v>
      </c>
      <c r="AK56" s="226">
        <v>1.8183686627095189E-4</v>
      </c>
      <c r="AL56" s="226">
        <v>5.0674551171972556E-3</v>
      </c>
      <c r="AM56" s="226">
        <v>1.4288870341958636E-4</v>
      </c>
      <c r="AN56" s="226">
        <v>9.4969666976182148E-5</v>
      </c>
      <c r="AO56" s="226">
        <v>1.2919960548197007E-4</v>
      </c>
      <c r="AP56" s="226">
        <v>7.5799936970936553E-4</v>
      </c>
      <c r="AQ56" s="226">
        <v>4.2733459274512162E-4</v>
      </c>
      <c r="AR56" s="226">
        <v>2.4131002664893473E-5</v>
      </c>
      <c r="AS56" s="226">
        <v>9.6147051389353615E-5</v>
      </c>
      <c r="AT56" s="226">
        <v>6.446033511297365E-4</v>
      </c>
      <c r="AU56" s="226">
        <v>3.1461401839024523E-4</v>
      </c>
      <c r="AV56" s="226">
        <v>4.3159212891802004E-5</v>
      </c>
      <c r="AW56" s="226">
        <v>7.2427872726550343E-4</v>
      </c>
      <c r="AX56" s="226">
        <v>4.7380483751315489E-4</v>
      </c>
      <c r="AY56" s="226">
        <v>2.9671853494605331E-5</v>
      </c>
      <c r="AZ56" s="226">
        <v>3.7184197836615527E-5</v>
      </c>
      <c r="BA56" s="226">
        <v>2.8563308762714597E-4</v>
      </c>
      <c r="BB56" s="226">
        <v>5.8471224409111773E-5</v>
      </c>
      <c r="BC56" s="226">
        <v>5.6675275678186726E-2</v>
      </c>
      <c r="BD56" s="226">
        <v>1.6395412195196847E-4</v>
      </c>
      <c r="BE56" s="226">
        <v>2.4272065070611175E-4</v>
      </c>
      <c r="BF56" s="226">
        <v>1.5318727538727629E-4</v>
      </c>
      <c r="BG56" s="226">
        <v>3.2325534755263968E-6</v>
      </c>
      <c r="BH56" s="226">
        <v>1.4709081209632221E-4</v>
      </c>
      <c r="BI56" s="226">
        <v>1.9590957651139014E-4</v>
      </c>
      <c r="BJ56" s="226">
        <v>1.0615610982060998E-4</v>
      </c>
      <c r="BK56" s="226">
        <v>7.5815734660382948E-5</v>
      </c>
      <c r="BL56" s="226">
        <v>3.0080932014774924E-5</v>
      </c>
      <c r="BM56" s="226">
        <v>7.7978743355488415E-5</v>
      </c>
      <c r="BN56" s="226">
        <v>1.0870466950960938E-4</v>
      </c>
      <c r="BO56" s="226">
        <v>1.8602044608953135E-4</v>
      </c>
      <c r="BP56" s="226">
        <v>1.6982293912446217E-4</v>
      </c>
      <c r="BQ56" s="226">
        <v>3.2418855660558887E-5</v>
      </c>
      <c r="BR56" s="226">
        <v>1.7775654868926394E-4</v>
      </c>
      <c r="BS56" s="226">
        <v>1.2477918684925131E-6</v>
      </c>
      <c r="BT56" s="226">
        <v>7.6015451376115168E-6</v>
      </c>
      <c r="BU56" s="226">
        <v>0</v>
      </c>
      <c r="BV56" s="226">
        <v>4.5088412626517866E-7</v>
      </c>
      <c r="BW56" s="226">
        <v>0</v>
      </c>
      <c r="BX56" s="226">
        <v>3.9008313485075548E-5</v>
      </c>
      <c r="BY56" s="226">
        <v>0</v>
      </c>
    </row>
    <row r="57" spans="1:77" x14ac:dyDescent="0.3">
      <c r="A57" s="105" t="s">
        <v>468</v>
      </c>
      <c r="B57" s="226">
        <v>9.1043726360554348E-6</v>
      </c>
      <c r="C57" s="226">
        <v>1.7802695477980297E-5</v>
      </c>
      <c r="D57" s="226">
        <v>5.0495301550714293E-6</v>
      </c>
      <c r="E57" s="226">
        <v>2.9128035126684804E-5</v>
      </c>
      <c r="F57" s="226">
        <v>1.8601984677551509E-6</v>
      </c>
      <c r="G57" s="226">
        <v>1.0605006966241822E-5</v>
      </c>
      <c r="H57" s="226">
        <v>1.7284972574028463E-5</v>
      </c>
      <c r="I57" s="226">
        <v>2.7132716875592821E-6</v>
      </c>
      <c r="J57" s="226">
        <v>2.1469707730447266E-5</v>
      </c>
      <c r="K57" s="226">
        <v>1.0965222587461227E-5</v>
      </c>
      <c r="L57" s="226">
        <v>2.1716472803892395E-5</v>
      </c>
      <c r="M57" s="226">
        <v>3.8643638332199289E-6</v>
      </c>
      <c r="N57" s="226">
        <v>2.7822340986547191E-5</v>
      </c>
      <c r="O57" s="226">
        <v>2.7822340986547191E-5</v>
      </c>
      <c r="P57" s="226">
        <v>1.7886792400720019E-5</v>
      </c>
      <c r="Q57" s="226">
        <v>1.9208586758173976E-5</v>
      </c>
      <c r="R57" s="226">
        <v>1.0641764245542194E-5</v>
      </c>
      <c r="S57" s="226">
        <v>2.0495559691568539E-5</v>
      </c>
      <c r="T57" s="226">
        <v>4.2934378550461084E-9</v>
      </c>
      <c r="U57" s="226">
        <v>7.2806142138393156E-6</v>
      </c>
      <c r="V57" s="226">
        <v>7.0630009756897226E-6</v>
      </c>
      <c r="W57" s="226">
        <v>7.6743202434120055E-6</v>
      </c>
      <c r="X57" s="226">
        <v>8.1676589191269824E-6</v>
      </c>
      <c r="Y57" s="226">
        <v>3.146110689196551E-5</v>
      </c>
      <c r="Z57" s="226">
        <v>6.622061506685129E-6</v>
      </c>
      <c r="AA57" s="226">
        <v>1.1699748004360736E-5</v>
      </c>
      <c r="AB57" s="226">
        <v>7.5081392808223829E-6</v>
      </c>
      <c r="AC57" s="226">
        <v>1.8078367015462684E-5</v>
      </c>
      <c r="AD57" s="226">
        <v>2.0073281179732102E-5</v>
      </c>
      <c r="AE57" s="226">
        <v>4.8151658811121331E-6</v>
      </c>
      <c r="AF57" s="226">
        <v>5.5963702066097164E-6</v>
      </c>
      <c r="AG57" s="226">
        <v>5.5298629565450793E-6</v>
      </c>
      <c r="AH57" s="226">
        <v>0</v>
      </c>
      <c r="AI57" s="226">
        <v>1.8495089588573216E-4</v>
      </c>
      <c r="AJ57" s="226">
        <v>1.8886481668228654E-4</v>
      </c>
      <c r="AK57" s="226">
        <v>5.5195881105466024E-4</v>
      </c>
      <c r="AL57" s="226">
        <v>3.6415127192737323E-5</v>
      </c>
      <c r="AM57" s="226">
        <v>1.431023230746078E-4</v>
      </c>
      <c r="AN57" s="226">
        <v>3.4135875873346369E-4</v>
      </c>
      <c r="AO57" s="226">
        <v>2.0736642420240669E-4</v>
      </c>
      <c r="AP57" s="226">
        <v>1.3871117395234905E-4</v>
      </c>
      <c r="AQ57" s="226">
        <v>2.0641931353896885E-4</v>
      </c>
      <c r="AR57" s="226">
        <v>2.1706831266046478E-5</v>
      </c>
      <c r="AS57" s="226">
        <v>9.5966556368419457E-5</v>
      </c>
      <c r="AT57" s="226">
        <v>1.0453259861014739E-4</v>
      </c>
      <c r="AU57" s="226">
        <v>6.1472095490441411E-5</v>
      </c>
      <c r="AV57" s="226">
        <v>2.9554951494793771E-5</v>
      </c>
      <c r="AW57" s="226">
        <v>1.7755410805425526E-4</v>
      </c>
      <c r="AX57" s="226">
        <v>3.4482630053544918E-4</v>
      </c>
      <c r="AY57" s="226">
        <v>6.858143952220227E-5</v>
      </c>
      <c r="AZ57" s="226">
        <v>3.6727100367696592E-5</v>
      </c>
      <c r="BA57" s="226">
        <v>2.8740412910095936E-4</v>
      </c>
      <c r="BB57" s="226">
        <v>3.3633564978349404E-5</v>
      </c>
      <c r="BC57" s="226">
        <v>2.6901498275855322E-5</v>
      </c>
      <c r="BD57" s="226">
        <v>5.9396146974447964E-2</v>
      </c>
      <c r="BE57" s="226">
        <v>2.5607645986612532E-4</v>
      </c>
      <c r="BF57" s="226">
        <v>8.9038905763947674E-5</v>
      </c>
      <c r="BG57" s="226">
        <v>5.4741435932081218E-6</v>
      </c>
      <c r="BH57" s="226">
        <v>1.8725253656355683E-4</v>
      </c>
      <c r="BI57" s="226">
        <v>2.8278612746793468E-4</v>
      </c>
      <c r="BJ57" s="226">
        <v>5.0539372675535352E-4</v>
      </c>
      <c r="BK57" s="226">
        <v>2.0914798453973378E-4</v>
      </c>
      <c r="BL57" s="226">
        <v>6.1659378911896922E-5</v>
      </c>
      <c r="BM57" s="226">
        <v>1.9560376570607995E-4</v>
      </c>
      <c r="BN57" s="226">
        <v>1.6209930748300742E-4</v>
      </c>
      <c r="BO57" s="226">
        <v>3.3636352360390308E-4</v>
      </c>
      <c r="BP57" s="226">
        <v>2.6116365069908957E-4</v>
      </c>
      <c r="BQ57" s="226">
        <v>7.7882435531471332E-5</v>
      </c>
      <c r="BR57" s="226">
        <v>6.8222267421380329E-4</v>
      </c>
      <c r="BS57" s="226">
        <v>2.1331777938004203E-6</v>
      </c>
      <c r="BT57" s="226">
        <v>2.3184154046405423E-5</v>
      </c>
      <c r="BU57" s="226">
        <v>0</v>
      </c>
      <c r="BV57" s="226">
        <v>5.7445142656063792E-7</v>
      </c>
      <c r="BW57" s="226">
        <v>0</v>
      </c>
      <c r="BX57" s="226">
        <v>7.7610618128459209E-5</v>
      </c>
      <c r="BY57" s="226">
        <v>0</v>
      </c>
    </row>
    <row r="58" spans="1:77" x14ac:dyDescent="0.3">
      <c r="A58" s="105" t="s">
        <v>228</v>
      </c>
      <c r="B58" s="226">
        <v>4.0936923593068498E-6</v>
      </c>
      <c r="C58" s="226">
        <v>7.9054383604857412E-6</v>
      </c>
      <c r="D58" s="226">
        <v>2.1313749763676207E-6</v>
      </c>
      <c r="E58" s="226">
        <v>7.5619706604410585E-5</v>
      </c>
      <c r="F58" s="226">
        <v>7.5702139951477996E-7</v>
      </c>
      <c r="G58" s="226">
        <v>4.6018887197037855E-6</v>
      </c>
      <c r="H58" s="226">
        <v>7.4176102906505346E-6</v>
      </c>
      <c r="I58" s="226">
        <v>1.3001130693601725E-6</v>
      </c>
      <c r="J58" s="226">
        <v>1.9491346247512229E-5</v>
      </c>
      <c r="K58" s="226">
        <v>4.0272183926408685E-6</v>
      </c>
      <c r="L58" s="226">
        <v>8.1382279428783827E-6</v>
      </c>
      <c r="M58" s="226">
        <v>1.2118405970070971E-6</v>
      </c>
      <c r="N58" s="226">
        <v>1.8063165304572088E-4</v>
      </c>
      <c r="O58" s="226">
        <v>1.8063165304572088E-4</v>
      </c>
      <c r="P58" s="226">
        <v>4.3599111741136427E-6</v>
      </c>
      <c r="Q58" s="226">
        <v>1.1601860988635089E-5</v>
      </c>
      <c r="R58" s="226">
        <v>4.3756699677391975E-6</v>
      </c>
      <c r="S58" s="226">
        <v>5.9075119922937418E-6</v>
      </c>
      <c r="T58" s="226">
        <v>2.4188861583844964E-9</v>
      </c>
      <c r="U58" s="226">
        <v>3.0138633727803509E-6</v>
      </c>
      <c r="V58" s="226">
        <v>2.7467480408032817E-6</v>
      </c>
      <c r="W58" s="226">
        <v>3.1191098404540749E-6</v>
      </c>
      <c r="X58" s="226">
        <v>3.4736367110821901E-6</v>
      </c>
      <c r="Y58" s="226">
        <v>1.1560473310625563E-4</v>
      </c>
      <c r="Z58" s="226">
        <v>2.4768378448535452E-6</v>
      </c>
      <c r="AA58" s="226">
        <v>5.0842911263586583E-6</v>
      </c>
      <c r="AB58" s="226">
        <v>3.1083698795795157E-6</v>
      </c>
      <c r="AC58" s="226">
        <v>6.9604003478564824E-6</v>
      </c>
      <c r="AD58" s="226">
        <v>7.4710119712873733E-6</v>
      </c>
      <c r="AE58" s="226">
        <v>2.0433459515858189E-6</v>
      </c>
      <c r="AF58" s="226">
        <v>2.2890023466988842E-6</v>
      </c>
      <c r="AG58" s="226">
        <v>1.7599393905493454E-5</v>
      </c>
      <c r="AH58" s="226">
        <v>0</v>
      </c>
      <c r="AI58" s="226">
        <v>5.2440663289075939E-5</v>
      </c>
      <c r="AJ58" s="226">
        <v>5.3313327412526171E-5</v>
      </c>
      <c r="AK58" s="226">
        <v>3.50396690604322E-5</v>
      </c>
      <c r="AL58" s="226">
        <v>7.7704157597195006E-6</v>
      </c>
      <c r="AM58" s="226">
        <v>3.5175508540406449E-5</v>
      </c>
      <c r="AN58" s="226">
        <v>8.8493421503062482E-5</v>
      </c>
      <c r="AO58" s="226">
        <v>9.0519407201411202E-4</v>
      </c>
      <c r="AP58" s="226">
        <v>2.5203504402417572E-5</v>
      </c>
      <c r="AQ58" s="226">
        <v>5.9176849967343101E-5</v>
      </c>
      <c r="AR58" s="226">
        <v>7.3294298496348968E-6</v>
      </c>
      <c r="AS58" s="226">
        <v>6.8124759761753768E-5</v>
      </c>
      <c r="AT58" s="226">
        <v>6.279372016610681E-5</v>
      </c>
      <c r="AU58" s="226">
        <v>4.1289514448845127E-5</v>
      </c>
      <c r="AV58" s="226">
        <v>1.0211503856632009E-5</v>
      </c>
      <c r="AW58" s="226">
        <v>4.101446928823485E-5</v>
      </c>
      <c r="AX58" s="226">
        <v>8.3568956932096236E-5</v>
      </c>
      <c r="AY58" s="226">
        <v>1.7532330626267884E-5</v>
      </c>
      <c r="AZ58" s="226">
        <v>9.9411728680072778E-6</v>
      </c>
      <c r="BA58" s="226">
        <v>3.2025074960448994E-5</v>
      </c>
      <c r="BB58" s="226">
        <v>3.5695206932003376E-5</v>
      </c>
      <c r="BC58" s="226">
        <v>9.794686397487969E-6</v>
      </c>
      <c r="BD58" s="226">
        <v>6.991543586727486E-5</v>
      </c>
      <c r="BE58" s="226">
        <v>1.7527085792428725E-2</v>
      </c>
      <c r="BF58" s="226">
        <v>1.1374787203626006E-4</v>
      </c>
      <c r="BG58" s="226">
        <v>7.3050207831884615E-6</v>
      </c>
      <c r="BH58" s="226">
        <v>8.2189113625936671E-5</v>
      </c>
      <c r="BI58" s="226">
        <v>9.646278183504599E-5</v>
      </c>
      <c r="BJ58" s="226">
        <v>6.0103710059939344E-5</v>
      </c>
      <c r="BK58" s="226">
        <v>8.6174352425837555E-5</v>
      </c>
      <c r="BL58" s="226">
        <v>2.4091389005449259E-5</v>
      </c>
      <c r="BM58" s="226">
        <v>7.0976557775640108E-5</v>
      </c>
      <c r="BN58" s="226">
        <v>6.1541452693300081E-5</v>
      </c>
      <c r="BO58" s="226">
        <v>1.4246829692636268E-4</v>
      </c>
      <c r="BP58" s="226">
        <v>1.1149805305606015E-4</v>
      </c>
      <c r="BQ58" s="226">
        <v>1.1171011589000222E-5</v>
      </c>
      <c r="BR58" s="226">
        <v>2.5874756033816002E-4</v>
      </c>
      <c r="BS58" s="226">
        <v>1.0993314885858185E-6</v>
      </c>
      <c r="BT58" s="226">
        <v>9.0033396463371325E-6</v>
      </c>
      <c r="BU58" s="226">
        <v>0</v>
      </c>
      <c r="BV58" s="226">
        <v>2.5227593827342394E-7</v>
      </c>
      <c r="BW58" s="226">
        <v>0</v>
      </c>
      <c r="BX58" s="226">
        <v>5.7893372706738406E-5</v>
      </c>
      <c r="BY58" s="226">
        <v>0</v>
      </c>
    </row>
    <row r="59" spans="1:77" x14ac:dyDescent="0.3">
      <c r="A59" s="105" t="s">
        <v>234</v>
      </c>
      <c r="B59" s="226">
        <v>7.0058814369705533E-6</v>
      </c>
      <c r="C59" s="226">
        <v>1.2013747812416708E-5</v>
      </c>
      <c r="D59" s="226">
        <v>2.3284731744764299E-6</v>
      </c>
      <c r="E59" s="226">
        <v>5.5273455678605212E-5</v>
      </c>
      <c r="F59" s="226">
        <v>8.6790102985754421E-7</v>
      </c>
      <c r="G59" s="226">
        <v>4.6989471959801978E-6</v>
      </c>
      <c r="H59" s="226">
        <v>8.1944972801055313E-6</v>
      </c>
      <c r="I59" s="226">
        <v>3.0040806292179188E-6</v>
      </c>
      <c r="J59" s="226">
        <v>1.4537100604834741E-4</v>
      </c>
      <c r="K59" s="226">
        <v>6.8614797606150532E-6</v>
      </c>
      <c r="L59" s="226">
        <v>9.7646845403791355E-6</v>
      </c>
      <c r="M59" s="226">
        <v>1.8653665665059811E-6</v>
      </c>
      <c r="N59" s="226">
        <v>1.6673338483767403E-5</v>
      </c>
      <c r="O59" s="226">
        <v>1.6673338483767403E-5</v>
      </c>
      <c r="P59" s="226">
        <v>2.8102143646571534E-6</v>
      </c>
      <c r="Q59" s="226">
        <v>3.8919826752937545E-5</v>
      </c>
      <c r="R59" s="226">
        <v>6.630640409968628E-6</v>
      </c>
      <c r="S59" s="226">
        <v>9.4714003962715933E-6</v>
      </c>
      <c r="T59" s="226">
        <v>2.8140555166501352E-9</v>
      </c>
      <c r="U59" s="226">
        <v>4.6081073493242453E-6</v>
      </c>
      <c r="V59" s="226">
        <v>3.805815808172396E-6</v>
      </c>
      <c r="W59" s="226">
        <v>4.1545894380284264E-6</v>
      </c>
      <c r="X59" s="226">
        <v>4.0302332140742657E-6</v>
      </c>
      <c r="Y59" s="226">
        <v>8.2341959832259032E-5</v>
      </c>
      <c r="Z59" s="226">
        <v>3.167858176619617E-6</v>
      </c>
      <c r="AA59" s="226">
        <v>4.7263617084938217E-6</v>
      </c>
      <c r="AB59" s="226">
        <v>4.2903708349984159E-6</v>
      </c>
      <c r="AC59" s="226">
        <v>1.1892227594625972E-5</v>
      </c>
      <c r="AD59" s="226">
        <v>9.6344293684973365E-6</v>
      </c>
      <c r="AE59" s="226">
        <v>2.5373956343697956E-6</v>
      </c>
      <c r="AF59" s="226">
        <v>2.934577472387226E-6</v>
      </c>
      <c r="AG59" s="226">
        <v>3.353716310737406E-6</v>
      </c>
      <c r="AH59" s="226">
        <v>0</v>
      </c>
      <c r="AI59" s="226">
        <v>7.3967015631217137E-5</v>
      </c>
      <c r="AJ59" s="226">
        <v>1.1939116734323982E-4</v>
      </c>
      <c r="AK59" s="226">
        <v>7.5309971346081809E-5</v>
      </c>
      <c r="AL59" s="226">
        <v>8.0182121238476655E-6</v>
      </c>
      <c r="AM59" s="226">
        <v>5.5824297707697774E-5</v>
      </c>
      <c r="AN59" s="226">
        <v>3.4073382257443583E-4</v>
      </c>
      <c r="AO59" s="226">
        <v>1.0173960114587891E-4</v>
      </c>
      <c r="AP59" s="226">
        <v>1.2207003110215056E-3</v>
      </c>
      <c r="AQ59" s="226">
        <v>1.1872836942333011E-4</v>
      </c>
      <c r="AR59" s="226">
        <v>1.3483364127970006E-5</v>
      </c>
      <c r="AS59" s="226">
        <v>3.0306888843037325E-4</v>
      </c>
      <c r="AT59" s="226">
        <v>9.4480497723501049E-5</v>
      </c>
      <c r="AU59" s="226">
        <v>4.3844069796501934E-5</v>
      </c>
      <c r="AV59" s="226">
        <v>5.3158924264905943E-6</v>
      </c>
      <c r="AW59" s="226">
        <v>2.5434396280760669E-5</v>
      </c>
      <c r="AX59" s="226">
        <v>1.6362190144029036E-4</v>
      </c>
      <c r="AY59" s="226">
        <v>4.101216673144175E-5</v>
      </c>
      <c r="AZ59" s="226">
        <v>1.4049963121419415E-5</v>
      </c>
      <c r="BA59" s="226">
        <v>5.9077943321299001E-5</v>
      </c>
      <c r="BB59" s="226">
        <v>2.9002288301626781E-5</v>
      </c>
      <c r="BC59" s="226">
        <v>1.2052948534357879E-5</v>
      </c>
      <c r="BD59" s="226">
        <v>7.2730405724783715E-5</v>
      </c>
      <c r="BE59" s="226">
        <v>5.2235615120303281E-4</v>
      </c>
      <c r="BF59" s="226">
        <v>2.9643791532072947E-2</v>
      </c>
      <c r="BG59" s="226">
        <v>2.0867316091891345E-6</v>
      </c>
      <c r="BH59" s="226">
        <v>6.9605666725589948E-5</v>
      </c>
      <c r="BI59" s="226">
        <v>1.2595374479673578E-4</v>
      </c>
      <c r="BJ59" s="226">
        <v>7.748728741195731E-5</v>
      </c>
      <c r="BK59" s="226">
        <v>1.4600065155610312E-4</v>
      </c>
      <c r="BL59" s="226">
        <v>4.1513732552960824E-5</v>
      </c>
      <c r="BM59" s="226">
        <v>1.2004193831297907E-4</v>
      </c>
      <c r="BN59" s="226">
        <v>1.1845432743462163E-4</v>
      </c>
      <c r="BO59" s="226">
        <v>2.7659180828605372E-4</v>
      </c>
      <c r="BP59" s="226">
        <v>3.0324337641727747E-4</v>
      </c>
      <c r="BQ59" s="226">
        <v>1.7248851683182168E-5</v>
      </c>
      <c r="BR59" s="226">
        <v>5.107375230481542E-4</v>
      </c>
      <c r="BS59" s="226">
        <v>1.8859182833041347E-5</v>
      </c>
      <c r="BT59" s="226">
        <v>1.6612908206952524E-5</v>
      </c>
      <c r="BU59" s="226">
        <v>0</v>
      </c>
      <c r="BV59" s="226">
        <v>2.2871814606662936E-7</v>
      </c>
      <c r="BW59" s="226">
        <v>0</v>
      </c>
      <c r="BX59" s="226">
        <v>4.9561980850571772E-5</v>
      </c>
      <c r="BY59" s="226">
        <v>0</v>
      </c>
    </row>
    <row r="60" spans="1:77" x14ac:dyDescent="0.3">
      <c r="A60" s="105" t="s">
        <v>472</v>
      </c>
      <c r="B60" s="226">
        <v>7.953802281346429E-5</v>
      </c>
      <c r="C60" s="226">
        <v>1.4736892763025797E-4</v>
      </c>
      <c r="D60" s="226">
        <v>3.9842339668537277E-5</v>
      </c>
      <c r="E60" s="226">
        <v>2.1088698452280738E-4</v>
      </c>
      <c r="F60" s="226">
        <v>1.9923957701940706E-5</v>
      </c>
      <c r="G60" s="226">
        <v>7.9573078218942017E-5</v>
      </c>
      <c r="H60" s="226">
        <v>1.3698724552878099E-4</v>
      </c>
      <c r="I60" s="226">
        <v>3.27913357499131E-5</v>
      </c>
      <c r="J60" s="226">
        <v>1.1211508437268404E-3</v>
      </c>
      <c r="K60" s="226">
        <v>9.3003498125155019E-5</v>
      </c>
      <c r="L60" s="226">
        <v>1.4700220449011155E-2</v>
      </c>
      <c r="M60" s="226">
        <v>5.5430391656023629E-5</v>
      </c>
      <c r="N60" s="226">
        <v>1.8458292726011925E-4</v>
      </c>
      <c r="O60" s="226">
        <v>1.8458292726011925E-4</v>
      </c>
      <c r="P60" s="226">
        <v>1.6531268523619707E-3</v>
      </c>
      <c r="Q60" s="226">
        <v>2.2221029874281737E-2</v>
      </c>
      <c r="R60" s="226">
        <v>9.0309983973183253E-5</v>
      </c>
      <c r="S60" s="226">
        <v>3.2611511634290035E-4</v>
      </c>
      <c r="T60" s="226">
        <v>4.292767329028644E-8</v>
      </c>
      <c r="U60" s="226">
        <v>7.6168262397485189E-5</v>
      </c>
      <c r="V60" s="226">
        <v>6.0008378671836779E-5</v>
      </c>
      <c r="W60" s="226">
        <v>6.7332018557030978E-5</v>
      </c>
      <c r="X60" s="226">
        <v>6.2100698940885303E-5</v>
      </c>
      <c r="Y60" s="226">
        <v>2.3119418128241906E-4</v>
      </c>
      <c r="Z60" s="226">
        <v>7.6980786102411408E-5</v>
      </c>
      <c r="AA60" s="226">
        <v>7.7970994652462838E-5</v>
      </c>
      <c r="AB60" s="226">
        <v>5.9259415096191079E-5</v>
      </c>
      <c r="AC60" s="226">
        <v>1.0176688660097898E-4</v>
      </c>
      <c r="AD60" s="226">
        <v>2.1675493925116387E-4</v>
      </c>
      <c r="AE60" s="226">
        <v>3.8128104459190929E-5</v>
      </c>
      <c r="AF60" s="226">
        <v>4.7981472957630769E-5</v>
      </c>
      <c r="AG60" s="226">
        <v>4.1978348289807853E-5</v>
      </c>
      <c r="AH60" s="226">
        <v>0</v>
      </c>
      <c r="AI60" s="226">
        <v>1.2902194276692767E-3</v>
      </c>
      <c r="AJ60" s="226">
        <v>1.7351133576119944E-3</v>
      </c>
      <c r="AK60" s="226">
        <v>1.7650002825789104E-4</v>
      </c>
      <c r="AL60" s="226">
        <v>8.6225921537725226E-3</v>
      </c>
      <c r="AM60" s="226">
        <v>8.4520360259407522E-4</v>
      </c>
      <c r="AN60" s="226">
        <v>1.0740187251126003E-3</v>
      </c>
      <c r="AO60" s="226">
        <v>1.2630631833791476E-3</v>
      </c>
      <c r="AP60" s="226">
        <v>1.26808020222815E-3</v>
      </c>
      <c r="AQ60" s="226">
        <v>2.2305008442038434E-3</v>
      </c>
      <c r="AR60" s="226">
        <v>2.8118627263206374E-4</v>
      </c>
      <c r="AS60" s="226">
        <v>9.2482435478535114E-4</v>
      </c>
      <c r="AT60" s="226">
        <v>8.8054727069515018E-4</v>
      </c>
      <c r="AU60" s="226">
        <v>1.5151707233367952E-2</v>
      </c>
      <c r="AV60" s="226">
        <v>3.0060337557606405E-2</v>
      </c>
      <c r="AW60" s="226">
        <v>1.7138522695569106E-2</v>
      </c>
      <c r="AX60" s="226">
        <v>6.4905399683624675E-3</v>
      </c>
      <c r="AY60" s="226">
        <v>3.3017734095782189E-4</v>
      </c>
      <c r="AZ60" s="226">
        <v>9.4659863970948731E-4</v>
      </c>
      <c r="BA60" s="226">
        <v>2.7102993915471018E-3</v>
      </c>
      <c r="BB60" s="226">
        <v>3.9672653700387238E-4</v>
      </c>
      <c r="BC60" s="226">
        <v>1.1218226324137524E-3</v>
      </c>
      <c r="BD60" s="226">
        <v>1.0754786688306436E-3</v>
      </c>
      <c r="BE60" s="226">
        <v>1.922277636383642E-3</v>
      </c>
      <c r="BF60" s="226">
        <v>2.8373574006149136E-3</v>
      </c>
      <c r="BG60" s="226">
        <v>3.1932276984014601E-2</v>
      </c>
      <c r="BH60" s="226">
        <v>1.1779076633486804E-3</v>
      </c>
      <c r="BI60" s="226">
        <v>1.7307014689414712E-3</v>
      </c>
      <c r="BJ60" s="226">
        <v>9.535096303852806E-4</v>
      </c>
      <c r="BK60" s="226">
        <v>1.2708740033071436E-3</v>
      </c>
      <c r="BL60" s="226">
        <v>7.1038621622434531E-4</v>
      </c>
      <c r="BM60" s="226">
        <v>7.2307060251043729E-4</v>
      </c>
      <c r="BN60" s="226">
        <v>1.1986480730414343E-3</v>
      </c>
      <c r="BO60" s="226">
        <v>1.6226812978060597E-3</v>
      </c>
      <c r="BP60" s="226">
        <v>1.5644512838089489E-3</v>
      </c>
      <c r="BQ60" s="226">
        <v>4.8382914873431064E-4</v>
      </c>
      <c r="BR60" s="226">
        <v>2.4373741566348747E-3</v>
      </c>
      <c r="BS60" s="226">
        <v>2.4759116041158681E-5</v>
      </c>
      <c r="BT60" s="226">
        <v>1.1003083222677117E-4</v>
      </c>
      <c r="BU60" s="226">
        <v>0</v>
      </c>
      <c r="BV60" s="226">
        <v>3.6231034546993228E-6</v>
      </c>
      <c r="BW60" s="226">
        <v>0</v>
      </c>
      <c r="BX60" s="226">
        <v>7.2756667986862127E-4</v>
      </c>
      <c r="BY60" s="226">
        <v>0</v>
      </c>
    </row>
    <row r="61" spans="1:77" x14ac:dyDescent="0.3">
      <c r="A61" s="105" t="s">
        <v>530</v>
      </c>
      <c r="B61" s="226">
        <v>1.3981201104708936E-4</v>
      </c>
      <c r="C61" s="226">
        <v>2.7265292597348947E-4</v>
      </c>
      <c r="D61" s="226">
        <v>7.6800947344388018E-5</v>
      </c>
      <c r="E61" s="226">
        <v>5.4585912736465842E-4</v>
      </c>
      <c r="F61" s="226">
        <v>4.8602180174888165E-5</v>
      </c>
      <c r="G61" s="226">
        <v>1.3880229658262995E-4</v>
      </c>
      <c r="H61" s="226">
        <v>2.4499315744842289E-4</v>
      </c>
      <c r="I61" s="226">
        <v>3.8273953775253557E-5</v>
      </c>
      <c r="J61" s="226">
        <v>3.4849967297043469E-4</v>
      </c>
      <c r="K61" s="226">
        <v>2.8433841313882792E-4</v>
      </c>
      <c r="L61" s="226">
        <v>7.0815237565808144E-4</v>
      </c>
      <c r="M61" s="226">
        <v>3.5421441406418773E-5</v>
      </c>
      <c r="N61" s="226">
        <v>1.4286920187555176E-3</v>
      </c>
      <c r="O61" s="226">
        <v>1.4286920187555176E-3</v>
      </c>
      <c r="P61" s="226">
        <v>7.4563591921731557E-5</v>
      </c>
      <c r="Q61" s="226">
        <v>3.1478157066641287E-4</v>
      </c>
      <c r="R61" s="226">
        <v>2.9673624913333226E-4</v>
      </c>
      <c r="S61" s="226">
        <v>1.0579844127125346E-4</v>
      </c>
      <c r="T61" s="226">
        <v>1.2848444969691125E-7</v>
      </c>
      <c r="U61" s="226">
        <v>1.3542658209185737E-4</v>
      </c>
      <c r="V61" s="226">
        <v>2.49048982327743E-4</v>
      </c>
      <c r="W61" s="226">
        <v>2.396147271353825E-4</v>
      </c>
      <c r="X61" s="226">
        <v>1.6823901432761878E-4</v>
      </c>
      <c r="Y61" s="226">
        <v>7.0515041334985769E-4</v>
      </c>
      <c r="Z61" s="226">
        <v>8.5528650123023258E-5</v>
      </c>
      <c r="AA61" s="226">
        <v>1.6416652459504746E-4</v>
      </c>
      <c r="AB61" s="226">
        <v>1.9404562276675589E-4</v>
      </c>
      <c r="AC61" s="226">
        <v>2.9734141878071379E-4</v>
      </c>
      <c r="AD61" s="226">
        <v>2.4417213460087213E-4</v>
      </c>
      <c r="AE61" s="226">
        <v>1.079626835528326E-4</v>
      </c>
      <c r="AF61" s="226">
        <v>3.7054720428226866E-4</v>
      </c>
      <c r="AG61" s="226">
        <v>2.1753013833900671E-4</v>
      </c>
      <c r="AH61" s="226">
        <v>0</v>
      </c>
      <c r="AI61" s="226">
        <v>1.2065852284425704E-2</v>
      </c>
      <c r="AJ61" s="226">
        <v>2.7576952308352963E-3</v>
      </c>
      <c r="AK61" s="226">
        <v>5.4870644277729523E-4</v>
      </c>
      <c r="AL61" s="226">
        <v>1.083975779950729E-3</v>
      </c>
      <c r="AM61" s="226">
        <v>1.3762420864725363E-2</v>
      </c>
      <c r="AN61" s="226">
        <v>1.198682522460065E-2</v>
      </c>
      <c r="AO61" s="226">
        <v>1.0895763765161911E-2</v>
      </c>
      <c r="AP61" s="226">
        <v>1.887131814837358E-3</v>
      </c>
      <c r="AQ61" s="226">
        <v>3.838988835629371E-3</v>
      </c>
      <c r="AR61" s="226">
        <v>1.6143018604782136E-4</v>
      </c>
      <c r="AS61" s="226">
        <v>1.2144663798167482E-2</v>
      </c>
      <c r="AT61" s="226">
        <v>2.1306144246207123E-2</v>
      </c>
      <c r="AU61" s="226">
        <v>1.1932728821923706E-3</v>
      </c>
      <c r="AV61" s="226">
        <v>3.6076040036493853E-4</v>
      </c>
      <c r="AW61" s="226">
        <v>6.5746853102066746E-4</v>
      </c>
      <c r="AX61" s="226">
        <v>9.9118263123667682E-4</v>
      </c>
      <c r="AY61" s="226">
        <v>1.2294319726036853E-3</v>
      </c>
      <c r="AZ61" s="226">
        <v>2.981032047292659E-4</v>
      </c>
      <c r="BA61" s="226">
        <v>4.326886641871304E-4</v>
      </c>
      <c r="BB61" s="226">
        <v>8.7939404282218257E-4</v>
      </c>
      <c r="BC61" s="226">
        <v>2.158491035956557E-3</v>
      </c>
      <c r="BD61" s="226">
        <v>4.6385679060291143E-3</v>
      </c>
      <c r="BE61" s="226">
        <v>1.0494783623231285E-2</v>
      </c>
      <c r="BF61" s="226">
        <v>1.6962438424378929E-3</v>
      </c>
      <c r="BG61" s="226">
        <v>2.0694478935604155E-4</v>
      </c>
      <c r="BH61" s="226">
        <v>5.2208492193063581E-2</v>
      </c>
      <c r="BI61" s="226">
        <v>1.5430608740879422E-2</v>
      </c>
      <c r="BJ61" s="226">
        <v>2.2985660575612667E-2</v>
      </c>
      <c r="BK61" s="226">
        <v>5.9347230487330127E-3</v>
      </c>
      <c r="BL61" s="226">
        <v>2.5385186532737984E-3</v>
      </c>
      <c r="BM61" s="226">
        <v>4.8420664724359496E-3</v>
      </c>
      <c r="BN61" s="226">
        <v>9.4489484231223969E-3</v>
      </c>
      <c r="BO61" s="226">
        <v>6.1305590275106412E-3</v>
      </c>
      <c r="BP61" s="226">
        <v>6.4337057905536421E-3</v>
      </c>
      <c r="BQ61" s="226">
        <v>2.6129801133676542E-3</v>
      </c>
      <c r="BR61" s="226">
        <v>1.137670412221862E-2</v>
      </c>
      <c r="BS61" s="226">
        <v>6.2198909209171035E-5</v>
      </c>
      <c r="BT61" s="226">
        <v>5.7014726903032147E-4</v>
      </c>
      <c r="BU61" s="226">
        <v>0</v>
      </c>
      <c r="BV61" s="226">
        <v>6.5353259527766369E-6</v>
      </c>
      <c r="BW61" s="226">
        <v>0</v>
      </c>
      <c r="BX61" s="226">
        <v>1.6447034228257481E-3</v>
      </c>
      <c r="BY61" s="226">
        <v>0</v>
      </c>
    </row>
    <row r="62" spans="1:77" x14ac:dyDescent="0.3">
      <c r="A62" s="105" t="s">
        <v>542</v>
      </c>
      <c r="B62" s="226">
        <v>9.111450484762888E-5</v>
      </c>
      <c r="C62" s="226">
        <v>2.1075395906718089E-4</v>
      </c>
      <c r="D62" s="226">
        <v>5.6097876889876549E-5</v>
      </c>
      <c r="E62" s="226">
        <v>5.1574687845290556E-4</v>
      </c>
      <c r="F62" s="226">
        <v>2.1523335816352564E-5</v>
      </c>
      <c r="G62" s="226">
        <v>1.2249779147505531E-4</v>
      </c>
      <c r="H62" s="226">
        <v>1.7782159374628751E-4</v>
      </c>
      <c r="I62" s="226">
        <v>3.1659708934775965E-5</v>
      </c>
      <c r="J62" s="226">
        <v>3.4792989164534607E-4</v>
      </c>
      <c r="K62" s="226">
        <v>1.6661440343732173E-4</v>
      </c>
      <c r="L62" s="226">
        <v>2.8484715815409233E-4</v>
      </c>
      <c r="M62" s="226">
        <v>2.2881123444648766E-5</v>
      </c>
      <c r="N62" s="226">
        <v>1.8315401732379372E-3</v>
      </c>
      <c r="O62" s="226">
        <v>1.8315401732379372E-3</v>
      </c>
      <c r="P62" s="226">
        <v>8.3194765946165871E-5</v>
      </c>
      <c r="Q62" s="226">
        <v>3.7941097398261716E-4</v>
      </c>
      <c r="R62" s="226">
        <v>1.3096551520635095E-4</v>
      </c>
      <c r="S62" s="226">
        <v>8.6129784655581722E-5</v>
      </c>
      <c r="T62" s="226">
        <v>5.7261595119254947E-8</v>
      </c>
      <c r="U62" s="226">
        <v>6.6136593496861565E-5</v>
      </c>
      <c r="V62" s="226">
        <v>3.670585342180381E-4</v>
      </c>
      <c r="W62" s="226">
        <v>2.8477533214196294E-4</v>
      </c>
      <c r="X62" s="226">
        <v>1.1802858570125039E-4</v>
      </c>
      <c r="Y62" s="226">
        <v>6.6142813046672806E-4</v>
      </c>
      <c r="Z62" s="226">
        <v>6.0782626800057199E-5</v>
      </c>
      <c r="AA62" s="226">
        <v>1.3388659226764367E-4</v>
      </c>
      <c r="AB62" s="226">
        <v>9.6822243642275072E-5</v>
      </c>
      <c r="AC62" s="226">
        <v>1.176922486079406E-4</v>
      </c>
      <c r="AD62" s="226">
        <v>1.8199377980699332E-4</v>
      </c>
      <c r="AE62" s="226">
        <v>6.2470951165981484E-5</v>
      </c>
      <c r="AF62" s="226">
        <v>2.7857871772619247E-4</v>
      </c>
      <c r="AG62" s="226">
        <v>2.8343732998016417E-4</v>
      </c>
      <c r="AH62" s="226">
        <v>0</v>
      </c>
      <c r="AI62" s="226">
        <v>1.2395849774355448E-3</v>
      </c>
      <c r="AJ62" s="226">
        <v>6.7520650491391615E-4</v>
      </c>
      <c r="AK62" s="226">
        <v>2.0578495668921367E-4</v>
      </c>
      <c r="AL62" s="226">
        <v>2.9297994352828004E-4</v>
      </c>
      <c r="AM62" s="226">
        <v>9.4825159053013987E-4</v>
      </c>
      <c r="AN62" s="226">
        <v>1.1643486229607769E-3</v>
      </c>
      <c r="AO62" s="226">
        <v>1.5152135919474979E-2</v>
      </c>
      <c r="AP62" s="226">
        <v>6.6907931193356215E-4</v>
      </c>
      <c r="AQ62" s="226">
        <v>1.2441333749481818E-3</v>
      </c>
      <c r="AR62" s="226">
        <v>1.5536344359477701E-4</v>
      </c>
      <c r="AS62" s="226">
        <v>5.8685989403341353E-3</v>
      </c>
      <c r="AT62" s="226">
        <v>1.3314117859439527E-3</v>
      </c>
      <c r="AU62" s="226">
        <v>1.0375574387445625E-3</v>
      </c>
      <c r="AV62" s="226">
        <v>5.7784207191282299E-4</v>
      </c>
      <c r="AW62" s="226">
        <v>7.5121915197519135E-4</v>
      </c>
      <c r="AX62" s="226">
        <v>7.6249527189419831E-4</v>
      </c>
      <c r="AY62" s="226">
        <v>2.6095982222217512E-4</v>
      </c>
      <c r="AZ62" s="226">
        <v>1.7581607455098263E-4</v>
      </c>
      <c r="BA62" s="226">
        <v>3.6278736709003366E-4</v>
      </c>
      <c r="BB62" s="226">
        <v>1.5067246199727134E-3</v>
      </c>
      <c r="BC62" s="226">
        <v>2.0405612957333368E-4</v>
      </c>
      <c r="BD62" s="226">
        <v>1.7388806612363493E-3</v>
      </c>
      <c r="BE62" s="226">
        <v>2.040096690040983E-3</v>
      </c>
      <c r="BF62" s="226">
        <v>8.1638632569277201E-4</v>
      </c>
      <c r="BG62" s="226">
        <v>2.6224625632895762E-4</v>
      </c>
      <c r="BH62" s="226">
        <v>2.0716477252810408E-3</v>
      </c>
      <c r="BI62" s="226">
        <v>3.7587211188660277E-2</v>
      </c>
      <c r="BJ62" s="226">
        <v>3.2981274512242755E-3</v>
      </c>
      <c r="BK62" s="226">
        <v>2.5636481982607164E-3</v>
      </c>
      <c r="BL62" s="226">
        <v>9.7233163695346892E-4</v>
      </c>
      <c r="BM62" s="226">
        <v>1.0311320404104794E-3</v>
      </c>
      <c r="BN62" s="226">
        <v>1.1951660595891918E-3</v>
      </c>
      <c r="BO62" s="226">
        <v>3.3787986154140753E-3</v>
      </c>
      <c r="BP62" s="226">
        <v>2.4090841514446942E-3</v>
      </c>
      <c r="BQ62" s="226">
        <v>3.3626546368857536E-4</v>
      </c>
      <c r="BR62" s="226">
        <v>2.6678295812261055E-3</v>
      </c>
      <c r="BS62" s="226">
        <v>1.0347642649462811E-5</v>
      </c>
      <c r="BT62" s="226">
        <v>1.7592119805883238E-4</v>
      </c>
      <c r="BU62" s="226">
        <v>0</v>
      </c>
      <c r="BV62" s="226">
        <v>6.3442425869371186E-6</v>
      </c>
      <c r="BW62" s="226">
        <v>0</v>
      </c>
      <c r="BX62" s="226">
        <v>9.0026742949287156E-4</v>
      </c>
      <c r="BY62" s="226">
        <v>0</v>
      </c>
    </row>
    <row r="63" spans="1:77" x14ac:dyDescent="0.3">
      <c r="A63" s="105" t="s">
        <v>562</v>
      </c>
      <c r="B63" s="226">
        <v>4.5966529223652335E-6</v>
      </c>
      <c r="C63" s="226">
        <v>9.2251730873696177E-6</v>
      </c>
      <c r="D63" s="226">
        <v>2.5952355213052128E-6</v>
      </c>
      <c r="E63" s="226">
        <v>1.5258194561179525E-5</v>
      </c>
      <c r="F63" s="226">
        <v>1.2139476726210662E-6</v>
      </c>
      <c r="G63" s="226">
        <v>4.7058626933422727E-6</v>
      </c>
      <c r="H63" s="226">
        <v>8.9173360493047378E-6</v>
      </c>
      <c r="I63" s="226">
        <v>1.3134301986856406E-6</v>
      </c>
      <c r="J63" s="226">
        <v>1.439408519544464E-5</v>
      </c>
      <c r="K63" s="226">
        <v>1.0301094252205048E-5</v>
      </c>
      <c r="L63" s="226">
        <v>1.0824329366293957E-5</v>
      </c>
      <c r="M63" s="226">
        <v>1.1583703031557054E-6</v>
      </c>
      <c r="N63" s="226">
        <v>6.7055410601566312E-5</v>
      </c>
      <c r="O63" s="226">
        <v>6.7055410601566312E-5</v>
      </c>
      <c r="P63" s="226">
        <v>2.4382359103619345E-6</v>
      </c>
      <c r="Q63" s="226">
        <v>1.2047836949475331E-5</v>
      </c>
      <c r="R63" s="226">
        <v>1.0312598234406796E-5</v>
      </c>
      <c r="S63" s="226">
        <v>3.2742409070871141E-6</v>
      </c>
      <c r="T63" s="226">
        <v>4.5082876433433133E-9</v>
      </c>
      <c r="U63" s="226">
        <v>5.3249845468614938E-6</v>
      </c>
      <c r="V63" s="226">
        <v>8.9489341264530808E-6</v>
      </c>
      <c r="W63" s="226">
        <v>8.6202242450876754E-6</v>
      </c>
      <c r="X63" s="226">
        <v>5.9184678735785853E-6</v>
      </c>
      <c r="Y63" s="226">
        <v>1.8720672000361732E-5</v>
      </c>
      <c r="Z63" s="226">
        <v>2.8215330460861808E-6</v>
      </c>
      <c r="AA63" s="226">
        <v>5.5958116842533335E-6</v>
      </c>
      <c r="AB63" s="226">
        <v>6.5030953722178367E-6</v>
      </c>
      <c r="AC63" s="226">
        <v>8.4973050598541664E-6</v>
      </c>
      <c r="AD63" s="226">
        <v>8.1264963914050191E-6</v>
      </c>
      <c r="AE63" s="226">
        <v>3.6576385623357518E-6</v>
      </c>
      <c r="AF63" s="226">
        <v>6.4640464414734682E-6</v>
      </c>
      <c r="AG63" s="226">
        <v>1.0454469960486378E-5</v>
      </c>
      <c r="AH63" s="226">
        <v>0</v>
      </c>
      <c r="AI63" s="226">
        <v>2.69462681608896E-4</v>
      </c>
      <c r="AJ63" s="226">
        <v>4.8001260035725506E-5</v>
      </c>
      <c r="AK63" s="226">
        <v>9.9830607726879743E-6</v>
      </c>
      <c r="AL63" s="226">
        <v>8.1532171355293322E-6</v>
      </c>
      <c r="AM63" s="226">
        <v>6.286614628236814E-5</v>
      </c>
      <c r="AN63" s="226">
        <v>3.361450803944071E-4</v>
      </c>
      <c r="AO63" s="226">
        <v>5.4208766712191556E-4</v>
      </c>
      <c r="AP63" s="226">
        <v>5.3509894934530622E-5</v>
      </c>
      <c r="AQ63" s="226">
        <v>1.8326903620695232E-4</v>
      </c>
      <c r="AR63" s="226">
        <v>5.4184886461003577E-6</v>
      </c>
      <c r="AS63" s="226">
        <v>1.1266811219287028E-4</v>
      </c>
      <c r="AT63" s="226">
        <v>1.1762566748080526E-4</v>
      </c>
      <c r="AU63" s="226">
        <v>2.8553019413665783E-5</v>
      </c>
      <c r="AV63" s="226">
        <v>1.373124154806745E-5</v>
      </c>
      <c r="AW63" s="226">
        <v>2.1409706699551063E-5</v>
      </c>
      <c r="AX63" s="226">
        <v>2.8242293109594069E-5</v>
      </c>
      <c r="AY63" s="226">
        <v>3.910198235762844E-5</v>
      </c>
      <c r="AZ63" s="226">
        <v>6.2614926642586015E-6</v>
      </c>
      <c r="BA63" s="226">
        <v>1.2242604474182427E-5</v>
      </c>
      <c r="BB63" s="226">
        <v>3.4051422001289209E-5</v>
      </c>
      <c r="BC63" s="226">
        <v>7.4215061710780868E-6</v>
      </c>
      <c r="BD63" s="226">
        <v>6.3608980400586579E-5</v>
      </c>
      <c r="BE63" s="226">
        <v>1.2989946988024623E-4</v>
      </c>
      <c r="BF63" s="226">
        <v>4.4103860522314774E-4</v>
      </c>
      <c r="BG63" s="226">
        <v>8.3276840531600956E-6</v>
      </c>
      <c r="BH63" s="226">
        <v>7.0602558844985627E-5</v>
      </c>
      <c r="BI63" s="226">
        <v>5.7346723777123676E-4</v>
      </c>
      <c r="BJ63" s="226">
        <v>8.00907937064637E-2</v>
      </c>
      <c r="BK63" s="226">
        <v>1.5628890455339077E-4</v>
      </c>
      <c r="BL63" s="226">
        <v>9.9127408821274917E-5</v>
      </c>
      <c r="BM63" s="226">
        <v>3.7423206728259725E-4</v>
      </c>
      <c r="BN63" s="226">
        <v>1.0271587832337387E-4</v>
      </c>
      <c r="BO63" s="226">
        <v>2.4607530669804907E-4</v>
      </c>
      <c r="BP63" s="226">
        <v>2.0570926303077556E-4</v>
      </c>
      <c r="BQ63" s="226">
        <v>9.1029867315677094E-5</v>
      </c>
      <c r="BR63" s="226">
        <v>2.8762872638710813E-4</v>
      </c>
      <c r="BS63" s="226">
        <v>3.43375107262063E-6</v>
      </c>
      <c r="BT63" s="226">
        <v>1.1497683485172727E-5</v>
      </c>
      <c r="BU63" s="226">
        <v>0</v>
      </c>
      <c r="BV63" s="226">
        <v>2.1880355968649214E-7</v>
      </c>
      <c r="BW63" s="226">
        <v>0</v>
      </c>
      <c r="BX63" s="226">
        <v>5.041596747945561E-5</v>
      </c>
      <c r="BY63" s="226">
        <v>0</v>
      </c>
    </row>
    <row r="64" spans="1:77" x14ac:dyDescent="0.3">
      <c r="A64" s="105" t="s">
        <v>534</v>
      </c>
      <c r="B64" s="226">
        <v>3.204607549797875E-5</v>
      </c>
      <c r="C64" s="226">
        <v>7.703518708172458E-5</v>
      </c>
      <c r="D64" s="226">
        <v>5.8246945753573252E-5</v>
      </c>
      <c r="E64" s="226">
        <v>9.2516581860611335E-5</v>
      </c>
      <c r="F64" s="226">
        <v>1.3517215978125207E-5</v>
      </c>
      <c r="G64" s="226">
        <v>2.8136657583744987E-5</v>
      </c>
      <c r="H64" s="226">
        <v>5.9239146515168968E-5</v>
      </c>
      <c r="I64" s="226">
        <v>2.625740219626272E-5</v>
      </c>
      <c r="J64" s="226">
        <v>3.0112236394519708E-5</v>
      </c>
      <c r="K64" s="226">
        <v>1.7954957120887787E-4</v>
      </c>
      <c r="L64" s="226">
        <v>7.796286969376279E-6</v>
      </c>
      <c r="M64" s="226">
        <v>3.6711690411576645E-5</v>
      </c>
      <c r="N64" s="226">
        <v>1.2885522495339258E-5</v>
      </c>
      <c r="O64" s="226">
        <v>1.2885522495339258E-5</v>
      </c>
      <c r="P64" s="226">
        <v>1.3165662738460912E-6</v>
      </c>
      <c r="Q64" s="226">
        <v>1.1937854384138739E-5</v>
      </c>
      <c r="R64" s="226">
        <v>3.3493537323745816E-4</v>
      </c>
      <c r="S64" s="226">
        <v>2.3407784678382182E-5</v>
      </c>
      <c r="T64" s="226">
        <v>6.3775035794791788E-8</v>
      </c>
      <c r="U64" s="226">
        <v>6.0101166618667132E-5</v>
      </c>
      <c r="V64" s="226">
        <v>1.7865255995149206E-4</v>
      </c>
      <c r="W64" s="226">
        <v>1.584912534060746E-4</v>
      </c>
      <c r="X64" s="226">
        <v>8.8674667064269583E-5</v>
      </c>
      <c r="Y64" s="226">
        <v>1.4253249484338752E-4</v>
      </c>
      <c r="Z64" s="226">
        <v>9.7783970730762112E-5</v>
      </c>
      <c r="AA64" s="226">
        <v>6.2590909358191336E-5</v>
      </c>
      <c r="AB64" s="226">
        <v>3.9629436389993265E-4</v>
      </c>
      <c r="AC64" s="226">
        <v>5.7585774942665849E-5</v>
      </c>
      <c r="AD64" s="226">
        <v>1.24202276326217E-4</v>
      </c>
      <c r="AE64" s="226">
        <v>1.7070018097058981E-4</v>
      </c>
      <c r="AF64" s="226">
        <v>1.3455139307359253E-4</v>
      </c>
      <c r="AG64" s="226">
        <v>1.2061792325427363E-5</v>
      </c>
      <c r="AH64" s="226">
        <v>0</v>
      </c>
      <c r="AI64" s="226">
        <v>2.687679978434287E-4</v>
      </c>
      <c r="AJ64" s="226">
        <v>8.3410715723563237E-5</v>
      </c>
      <c r="AK64" s="226">
        <v>9.7341833826148544E-6</v>
      </c>
      <c r="AL64" s="226">
        <v>5.4237914089687429E-6</v>
      </c>
      <c r="AM64" s="226">
        <v>7.2742141299169037E-5</v>
      </c>
      <c r="AN64" s="226">
        <v>2.7557063122453954E-4</v>
      </c>
      <c r="AO64" s="226">
        <v>7.7140941279253621E-5</v>
      </c>
      <c r="AP64" s="226">
        <v>6.2175489004433009E-5</v>
      </c>
      <c r="AQ64" s="226">
        <v>2.2882327449392795E-4</v>
      </c>
      <c r="AR64" s="226">
        <v>8.8963342530997698E-6</v>
      </c>
      <c r="AS64" s="226">
        <v>3.7061930863915812E-5</v>
      </c>
      <c r="AT64" s="226">
        <v>8.2503360715959075E-5</v>
      </c>
      <c r="AU64" s="226">
        <v>1.1459760785903406E-4</v>
      </c>
      <c r="AV64" s="226">
        <v>5.2930296833478741E-6</v>
      </c>
      <c r="AW64" s="226">
        <v>1.0282247732851134E-5</v>
      </c>
      <c r="AX64" s="226">
        <v>2.3988356736273213E-5</v>
      </c>
      <c r="AY64" s="226">
        <v>2.2825353846238757E-5</v>
      </c>
      <c r="AZ64" s="226">
        <v>5.213499071817429E-6</v>
      </c>
      <c r="BA64" s="226">
        <v>1.117557084635643E-5</v>
      </c>
      <c r="BB64" s="226">
        <v>7.7537017406606924E-6</v>
      </c>
      <c r="BC64" s="226">
        <v>5.8230109944610771E-6</v>
      </c>
      <c r="BD64" s="226">
        <v>5.2303444399129716E-5</v>
      </c>
      <c r="BE64" s="226">
        <v>3.650952096667801E-4</v>
      </c>
      <c r="BF64" s="226">
        <v>3.8666606597458888E-4</v>
      </c>
      <c r="BG64" s="226">
        <v>3.4137461625964531E-6</v>
      </c>
      <c r="BH64" s="226">
        <v>5.9175521384618065E-5</v>
      </c>
      <c r="BI64" s="226">
        <v>8.0404110802425149E-5</v>
      </c>
      <c r="BJ64" s="226">
        <v>5.7185817828890088E-5</v>
      </c>
      <c r="BK64" s="226">
        <v>3.334341457594895E-2</v>
      </c>
      <c r="BL64" s="226">
        <v>2.6664188114120693E-5</v>
      </c>
      <c r="BM64" s="226">
        <v>1.7077213705513498E-4</v>
      </c>
      <c r="BN64" s="226">
        <v>8.2249606058203411E-5</v>
      </c>
      <c r="BO64" s="226">
        <v>1.4980909511265984E-4</v>
      </c>
      <c r="BP64" s="226">
        <v>1.6404417066963439E-4</v>
      </c>
      <c r="BQ64" s="226">
        <v>8.2842144465465799E-5</v>
      </c>
      <c r="BR64" s="226">
        <v>2.87502461818002E-4</v>
      </c>
      <c r="BS64" s="226">
        <v>2.8814852689249415E-6</v>
      </c>
      <c r="BT64" s="226">
        <v>2.1570938434230171E-5</v>
      </c>
      <c r="BU64" s="226">
        <v>0</v>
      </c>
      <c r="BV64" s="226">
        <v>1.833930931022368E-7</v>
      </c>
      <c r="BW64" s="226">
        <v>0</v>
      </c>
      <c r="BX64" s="226">
        <v>9.5804743929357264E-5</v>
      </c>
      <c r="BY64" s="226">
        <v>0</v>
      </c>
    </row>
    <row r="65" spans="1:77" x14ac:dyDescent="0.3">
      <c r="A65" s="105" t="s">
        <v>538</v>
      </c>
      <c r="B65" s="226">
        <v>1.591707250224774E-3</v>
      </c>
      <c r="C65" s="226">
        <v>3.6259698782276552E-3</v>
      </c>
      <c r="D65" s="226">
        <v>1.2242038623062202E-3</v>
      </c>
      <c r="E65" s="226">
        <v>1.1070821836185155E-3</v>
      </c>
      <c r="F65" s="226">
        <v>1.1123950419312391E-4</v>
      </c>
      <c r="G65" s="226">
        <v>1.2155708113458434E-3</v>
      </c>
      <c r="H65" s="226">
        <v>1.804762932571562E-3</v>
      </c>
      <c r="I65" s="226">
        <v>3.4358489259177796E-4</v>
      </c>
      <c r="J65" s="226">
        <v>7.8949825608506138E-4</v>
      </c>
      <c r="K65" s="226">
        <v>1.0393001586127429E-2</v>
      </c>
      <c r="L65" s="226">
        <v>1.2834902803169346E-4</v>
      </c>
      <c r="M65" s="226">
        <v>6.1712414835574591E-4</v>
      </c>
      <c r="N65" s="226">
        <v>1.7914017229736596E-4</v>
      </c>
      <c r="O65" s="226">
        <v>1.7914017229736596E-4</v>
      </c>
      <c r="P65" s="226">
        <v>3.0746556674404035E-5</v>
      </c>
      <c r="Q65" s="226">
        <v>2.3915426269714019E-4</v>
      </c>
      <c r="R65" s="226">
        <v>1.0062640468959586E-2</v>
      </c>
      <c r="S65" s="226">
        <v>4.1919250018470462E-4</v>
      </c>
      <c r="T65" s="226">
        <v>4.0792972358589874E-6</v>
      </c>
      <c r="U65" s="226">
        <v>1.8388308379471733E-3</v>
      </c>
      <c r="V65" s="226">
        <v>3.9171907167567539E-3</v>
      </c>
      <c r="W65" s="226">
        <v>5.1749121798581026E-3</v>
      </c>
      <c r="X65" s="226">
        <v>4.3207019854810801E-3</v>
      </c>
      <c r="Y65" s="226">
        <v>1.576601679912992E-3</v>
      </c>
      <c r="Z65" s="226">
        <v>1.2928789645667313E-3</v>
      </c>
      <c r="AA65" s="226">
        <v>2.0278398877321192E-3</v>
      </c>
      <c r="AB65" s="226">
        <v>5.1330811713078267E-3</v>
      </c>
      <c r="AC65" s="226">
        <v>2.3940302159342901E-3</v>
      </c>
      <c r="AD65" s="226">
        <v>3.9281538811674647E-3</v>
      </c>
      <c r="AE65" s="226">
        <v>2.6333983424385414E-3</v>
      </c>
      <c r="AF65" s="226">
        <v>2.164260697479342E-3</v>
      </c>
      <c r="AG65" s="226">
        <v>2.0859330986322208E-4</v>
      </c>
      <c r="AH65" s="226">
        <v>0</v>
      </c>
      <c r="AI65" s="226">
        <v>9.3892851247592021E-4</v>
      </c>
      <c r="AJ65" s="226">
        <v>6.2873882461286345E-4</v>
      </c>
      <c r="AK65" s="226">
        <v>1.9373646929381853E-4</v>
      </c>
      <c r="AL65" s="226">
        <v>1.4287519232173879E-4</v>
      </c>
      <c r="AM65" s="226">
        <v>1.5904857603676948E-3</v>
      </c>
      <c r="AN65" s="226">
        <v>9.9956152701210425E-4</v>
      </c>
      <c r="AO65" s="226">
        <v>1.1276522335296752E-3</v>
      </c>
      <c r="AP65" s="226">
        <v>7.7550099316354602E-4</v>
      </c>
      <c r="AQ65" s="226">
        <v>1.7630221228184151E-3</v>
      </c>
      <c r="AR65" s="226">
        <v>3.327958441178244E-4</v>
      </c>
      <c r="AS65" s="226">
        <v>6.4008102172207187E-4</v>
      </c>
      <c r="AT65" s="226">
        <v>2.1615533058467452E-3</v>
      </c>
      <c r="AU65" s="226">
        <v>5.6807966107048371E-4</v>
      </c>
      <c r="AV65" s="226">
        <v>9.1582019193951162E-5</v>
      </c>
      <c r="AW65" s="226">
        <v>2.2289465987052233E-4</v>
      </c>
      <c r="AX65" s="226">
        <v>6.6521506815575104E-4</v>
      </c>
      <c r="AY65" s="226">
        <v>1.4563047856646448E-4</v>
      </c>
      <c r="AZ65" s="226">
        <v>1.4334735210325638E-4</v>
      </c>
      <c r="BA65" s="226">
        <v>9.7419908069066273E-4</v>
      </c>
      <c r="BB65" s="226">
        <v>1.6703319810972125E-4</v>
      </c>
      <c r="BC65" s="226">
        <v>1.5078163489145053E-4</v>
      </c>
      <c r="BD65" s="226">
        <v>1.4028977471409881E-3</v>
      </c>
      <c r="BE65" s="226">
        <v>4.3011008630131856E-3</v>
      </c>
      <c r="BF65" s="226">
        <v>8.5197229425892777E-4</v>
      </c>
      <c r="BG65" s="226">
        <v>5.2712127983568018E-5</v>
      </c>
      <c r="BH65" s="226">
        <v>1.6733724718483577E-3</v>
      </c>
      <c r="BI65" s="226">
        <v>1.2973278632345245E-3</v>
      </c>
      <c r="BJ65" s="226">
        <v>1.03150166427236E-3</v>
      </c>
      <c r="BK65" s="226">
        <v>8.9182133077986866E-4</v>
      </c>
      <c r="BL65" s="226">
        <v>0.13997159674934137</v>
      </c>
      <c r="BM65" s="226">
        <v>9.0972447603650177E-4</v>
      </c>
      <c r="BN65" s="226">
        <v>1.2046316060976138E-3</v>
      </c>
      <c r="BO65" s="226">
        <v>8.4481041669548745E-4</v>
      </c>
      <c r="BP65" s="226">
        <v>1.0679601887186947E-3</v>
      </c>
      <c r="BQ65" s="226">
        <v>1.1590543008219911E-3</v>
      </c>
      <c r="BR65" s="226">
        <v>1.9441916253236365E-3</v>
      </c>
      <c r="BS65" s="226">
        <v>1.3024383831006737E-5</v>
      </c>
      <c r="BT65" s="226">
        <v>8.5024083805873568E-5</v>
      </c>
      <c r="BU65" s="226">
        <v>0</v>
      </c>
      <c r="BV65" s="226">
        <v>5.1284802566955695E-6</v>
      </c>
      <c r="BW65" s="226">
        <v>0</v>
      </c>
      <c r="BX65" s="226">
        <v>1.266060111069127E-3</v>
      </c>
      <c r="BY65" s="226">
        <v>0</v>
      </c>
    </row>
    <row r="66" spans="1:77" x14ac:dyDescent="0.3">
      <c r="A66" s="105" t="s">
        <v>616</v>
      </c>
      <c r="B66" s="226">
        <v>1.1462244913835577E-5</v>
      </c>
      <c r="C66" s="226">
        <v>1.6341280951884141E-5</v>
      </c>
      <c r="D66" s="226">
        <v>4.5518993661882539E-6</v>
      </c>
      <c r="E66" s="226">
        <v>2.2947413212323844E-5</v>
      </c>
      <c r="F66" s="226">
        <v>1.2109036743636568E-6</v>
      </c>
      <c r="G66" s="226">
        <v>6.5460741922633843E-6</v>
      </c>
      <c r="H66" s="226">
        <v>1.3147628130886097E-5</v>
      </c>
      <c r="I66" s="226">
        <v>1.9850729112197237E-6</v>
      </c>
      <c r="J66" s="226">
        <v>1.1592184763938277E-5</v>
      </c>
      <c r="K66" s="226">
        <v>1.7138133277386883E-5</v>
      </c>
      <c r="L66" s="226">
        <v>1.0046043168006962E-5</v>
      </c>
      <c r="M66" s="226">
        <v>2.0515158030076356E-6</v>
      </c>
      <c r="N66" s="226">
        <v>2.4557809488373622E-5</v>
      </c>
      <c r="O66" s="226">
        <v>2.4557809488373622E-5</v>
      </c>
      <c r="P66" s="226">
        <v>3.3745375664475868E-6</v>
      </c>
      <c r="Q66" s="226">
        <v>1.0586269319485196E-5</v>
      </c>
      <c r="R66" s="226">
        <v>2.3294333704512466E-5</v>
      </c>
      <c r="S66" s="226">
        <v>5.7555718634535774E-6</v>
      </c>
      <c r="T66" s="226">
        <v>3.0992425524168972E-8</v>
      </c>
      <c r="U66" s="226">
        <v>8.7785600520421819E-6</v>
      </c>
      <c r="V66" s="226">
        <v>1.2394090136909748E-5</v>
      </c>
      <c r="W66" s="226">
        <v>1.5198747667473685E-5</v>
      </c>
      <c r="X66" s="226">
        <v>1.0042906346261275E-5</v>
      </c>
      <c r="Y66" s="226">
        <v>2.965325441126501E-5</v>
      </c>
      <c r="Z66" s="226">
        <v>8.4526793967588286E-6</v>
      </c>
      <c r="AA66" s="226">
        <v>7.6666867499783492E-6</v>
      </c>
      <c r="AB66" s="226">
        <v>1.212323818787681E-5</v>
      </c>
      <c r="AC66" s="226">
        <v>3.5021968354982601E-5</v>
      </c>
      <c r="AD66" s="226">
        <v>1.304698216784895E-5</v>
      </c>
      <c r="AE66" s="226">
        <v>7.1453943986966198E-6</v>
      </c>
      <c r="AF66" s="226">
        <v>1.1299663248781722E-5</v>
      </c>
      <c r="AG66" s="226">
        <v>4.8851680066156841E-6</v>
      </c>
      <c r="AH66" s="226">
        <v>0</v>
      </c>
      <c r="AI66" s="226">
        <v>1.2777032536948613E-4</v>
      </c>
      <c r="AJ66" s="226">
        <v>1.0006774211461705E-4</v>
      </c>
      <c r="AK66" s="226">
        <v>3.1882588904310249E-5</v>
      </c>
      <c r="AL66" s="226">
        <v>1.1143182307897116E-5</v>
      </c>
      <c r="AM66" s="226">
        <v>1.4099377983299965E-4</v>
      </c>
      <c r="AN66" s="226">
        <v>8.4416054049141101E-4</v>
      </c>
      <c r="AO66" s="226">
        <v>1.5339245856885587E-4</v>
      </c>
      <c r="AP66" s="226">
        <v>4.5797739248367885E-5</v>
      </c>
      <c r="AQ66" s="226">
        <v>1.4193819735623596E-4</v>
      </c>
      <c r="AR66" s="226">
        <v>8.6733869362661241E-6</v>
      </c>
      <c r="AS66" s="226">
        <v>6.6085469750142459E-5</v>
      </c>
      <c r="AT66" s="226">
        <v>7.7131441539927712E-5</v>
      </c>
      <c r="AU66" s="226">
        <v>6.8536683360490721E-5</v>
      </c>
      <c r="AV66" s="226">
        <v>1.0305079798964373E-5</v>
      </c>
      <c r="AW66" s="226">
        <v>3.0211264115264994E-5</v>
      </c>
      <c r="AX66" s="226">
        <v>3.8986269247448063E-5</v>
      </c>
      <c r="AY66" s="226">
        <v>1.1909220682394727E-4</v>
      </c>
      <c r="AZ66" s="226">
        <v>9.7804845962303441E-6</v>
      </c>
      <c r="BA66" s="226">
        <v>1.5319364526696094E-5</v>
      </c>
      <c r="BB66" s="226">
        <v>1.5754220750410903E-5</v>
      </c>
      <c r="BC66" s="226">
        <v>9.9824150265746174E-6</v>
      </c>
      <c r="BD66" s="226">
        <v>1.2177132194497705E-4</v>
      </c>
      <c r="BE66" s="226">
        <v>6.8441350969193062E-4</v>
      </c>
      <c r="BF66" s="226">
        <v>1.0648456934913613E-4</v>
      </c>
      <c r="BG66" s="226">
        <v>6.9745785755849135E-6</v>
      </c>
      <c r="BH66" s="226">
        <v>8.8723753137414803E-5</v>
      </c>
      <c r="BI66" s="226">
        <v>2.3690236930638697E-4</v>
      </c>
      <c r="BJ66" s="226">
        <v>1.6684720760553901E-4</v>
      </c>
      <c r="BK66" s="226">
        <v>5.1058836663958715E-4</v>
      </c>
      <c r="BL66" s="226">
        <v>1.3032946037051086E-4</v>
      </c>
      <c r="BM66" s="226">
        <v>2.231136733669482E-2</v>
      </c>
      <c r="BN66" s="226">
        <v>2.5865400439302108E-4</v>
      </c>
      <c r="BO66" s="226">
        <v>3.232580868526898E-4</v>
      </c>
      <c r="BP66" s="226">
        <v>5.2284582426221087E-4</v>
      </c>
      <c r="BQ66" s="226">
        <v>4.3192042598615583E-5</v>
      </c>
      <c r="BR66" s="226">
        <v>1.5382925420579113E-3</v>
      </c>
      <c r="BS66" s="226">
        <v>3.1975648688549253E-6</v>
      </c>
      <c r="BT66" s="226">
        <v>9.8407880943331217E-5</v>
      </c>
      <c r="BU66" s="226">
        <v>0</v>
      </c>
      <c r="BV66" s="226">
        <v>2.7402360192083869E-7</v>
      </c>
      <c r="BW66" s="226">
        <v>0</v>
      </c>
      <c r="BX66" s="226">
        <v>9.8581685901213403E-4</v>
      </c>
      <c r="BY66" s="226">
        <v>0</v>
      </c>
    </row>
    <row r="67" spans="1:77" x14ac:dyDescent="0.3">
      <c r="A67" s="105" t="s">
        <v>566</v>
      </c>
      <c r="B67" s="226">
        <v>1.2607285686761223E-5</v>
      </c>
      <c r="C67" s="226">
        <v>2.1630767526266326E-5</v>
      </c>
      <c r="D67" s="226">
        <v>6.7774540912377379E-6</v>
      </c>
      <c r="E67" s="226">
        <v>2.0260990534870885E-5</v>
      </c>
      <c r="F67" s="226">
        <v>1.5085638535365375E-6</v>
      </c>
      <c r="G67" s="226">
        <v>8.3720422126409167E-6</v>
      </c>
      <c r="H67" s="226">
        <v>1.5167345584505102E-5</v>
      </c>
      <c r="I67" s="226">
        <v>2.7205385930873479E-6</v>
      </c>
      <c r="J67" s="226">
        <v>1.3210832193978536E-5</v>
      </c>
      <c r="K67" s="226">
        <v>3.4962769111328622E-5</v>
      </c>
      <c r="L67" s="226">
        <v>1.5540520920670274E-5</v>
      </c>
      <c r="M67" s="226">
        <v>3.5788463914918108E-6</v>
      </c>
      <c r="N67" s="226">
        <v>2.1175495812004666E-5</v>
      </c>
      <c r="O67" s="226">
        <v>2.1175495812004666E-5</v>
      </c>
      <c r="P67" s="226">
        <v>7.4134823414114018E-6</v>
      </c>
      <c r="Q67" s="226">
        <v>1.2116184113061928E-5</v>
      </c>
      <c r="R67" s="226">
        <v>4.0892741365611161E-5</v>
      </c>
      <c r="S67" s="226">
        <v>7.1956210044617614E-6</v>
      </c>
      <c r="T67" s="226">
        <v>2.3947793804854959E-8</v>
      </c>
      <c r="U67" s="226">
        <v>1.1095549400170592E-5</v>
      </c>
      <c r="V67" s="226">
        <v>1.9180049289441668E-5</v>
      </c>
      <c r="W67" s="226">
        <v>2.2513464829755358E-5</v>
      </c>
      <c r="X67" s="226">
        <v>1.7279335110676674E-5</v>
      </c>
      <c r="Y67" s="226">
        <v>2.5343080776836911E-5</v>
      </c>
      <c r="Z67" s="226">
        <v>9.516996772274195E-6</v>
      </c>
      <c r="AA67" s="226">
        <v>1.1438516094727507E-5</v>
      </c>
      <c r="AB67" s="226">
        <v>2.5477769348933563E-5</v>
      </c>
      <c r="AC67" s="226">
        <v>3.4594873656823523E-5</v>
      </c>
      <c r="AD67" s="226">
        <v>2.0132088639765131E-5</v>
      </c>
      <c r="AE67" s="226">
        <v>1.3028691701529177E-5</v>
      </c>
      <c r="AF67" s="226">
        <v>1.3722589506650589E-5</v>
      </c>
      <c r="AG67" s="226">
        <v>4.4005822494304055E-6</v>
      </c>
      <c r="AH67" s="226">
        <v>0</v>
      </c>
      <c r="AI67" s="226">
        <v>1.298462601000975E-4</v>
      </c>
      <c r="AJ67" s="226">
        <v>1.7014910232297458E-4</v>
      </c>
      <c r="AK67" s="226">
        <v>2.4164395805302773E-5</v>
      </c>
      <c r="AL67" s="226">
        <v>2.3782137389894776E-5</v>
      </c>
      <c r="AM67" s="226">
        <v>2.9614881552002427E-4</v>
      </c>
      <c r="AN67" s="226">
        <v>1.091899511558066E-3</v>
      </c>
      <c r="AO67" s="226">
        <v>1.4070040187740525E-4</v>
      </c>
      <c r="AP67" s="226">
        <v>4.4177571035412614E-5</v>
      </c>
      <c r="AQ67" s="226">
        <v>1.1041866150369978E-4</v>
      </c>
      <c r="AR67" s="226">
        <v>8.4091970301624613E-6</v>
      </c>
      <c r="AS67" s="226">
        <v>6.376121965223721E-5</v>
      </c>
      <c r="AT67" s="226">
        <v>1.1597176764364436E-4</v>
      </c>
      <c r="AU67" s="226">
        <v>5.4304522764651548E-5</v>
      </c>
      <c r="AV67" s="226">
        <v>1.2340613024694228E-5</v>
      </c>
      <c r="AW67" s="226">
        <v>7.3017226751736984E-5</v>
      </c>
      <c r="AX67" s="226">
        <v>6.5169685349536128E-5</v>
      </c>
      <c r="AY67" s="226">
        <v>3.2460813375617491E-4</v>
      </c>
      <c r="AZ67" s="226">
        <v>1.0387023958634527E-5</v>
      </c>
      <c r="BA67" s="226">
        <v>2.6640969534744737E-5</v>
      </c>
      <c r="BB67" s="226">
        <v>2.0409426538815834E-5</v>
      </c>
      <c r="BC67" s="226">
        <v>1.6401739005040801E-4</v>
      </c>
      <c r="BD67" s="226">
        <v>9.6469188608643786E-5</v>
      </c>
      <c r="BE67" s="226">
        <v>3.0871958663949869E-4</v>
      </c>
      <c r="BF67" s="226">
        <v>9.5821037518723157E-5</v>
      </c>
      <c r="BG67" s="226">
        <v>8.8363302540944961E-6</v>
      </c>
      <c r="BH67" s="226">
        <v>8.6299928992814365E-5</v>
      </c>
      <c r="BI67" s="226">
        <v>2.4848333825938006E-4</v>
      </c>
      <c r="BJ67" s="226">
        <v>8.8226613347179919E-4</v>
      </c>
      <c r="BK67" s="226">
        <v>9.4272714840029333E-4</v>
      </c>
      <c r="BL67" s="226">
        <v>3.5803374204497636E-4</v>
      </c>
      <c r="BM67" s="226">
        <v>2.7504445398078298E-3</v>
      </c>
      <c r="BN67" s="226">
        <v>2.1848504237774589E-2</v>
      </c>
      <c r="BO67" s="226">
        <v>2.6918900992493264E-3</v>
      </c>
      <c r="BP67" s="226">
        <v>7.3648692009826286E-3</v>
      </c>
      <c r="BQ67" s="226">
        <v>2.0920415681057375E-4</v>
      </c>
      <c r="BR67" s="226">
        <v>1.3811424158984356E-3</v>
      </c>
      <c r="BS67" s="226">
        <v>4.288828294732242E-6</v>
      </c>
      <c r="BT67" s="226">
        <v>1.3914310140797118E-4</v>
      </c>
      <c r="BU67" s="226">
        <v>0</v>
      </c>
      <c r="BV67" s="226">
        <v>2.6752810488034476E-7</v>
      </c>
      <c r="BW67" s="226">
        <v>0</v>
      </c>
      <c r="BX67" s="226">
        <v>4.4538956045705146E-4</v>
      </c>
      <c r="BY67" s="226">
        <v>0</v>
      </c>
    </row>
    <row r="68" spans="1:77" x14ac:dyDescent="0.3">
      <c r="A68" s="105" t="s">
        <v>576</v>
      </c>
      <c r="B68" s="226">
        <v>2.4800161809516172E-6</v>
      </c>
      <c r="C68" s="226">
        <v>4.640784995206895E-6</v>
      </c>
      <c r="D68" s="226">
        <v>1.4425741324614997E-6</v>
      </c>
      <c r="E68" s="226">
        <v>4.3636569851213226E-6</v>
      </c>
      <c r="F68" s="226">
        <v>3.4207175128858285E-7</v>
      </c>
      <c r="G68" s="226">
        <v>2.045213782033416E-6</v>
      </c>
      <c r="H68" s="226">
        <v>3.2961158715891001E-6</v>
      </c>
      <c r="I68" s="226">
        <v>6.0791191580373872E-7</v>
      </c>
      <c r="J68" s="226">
        <v>2.8805010986971608E-6</v>
      </c>
      <c r="K68" s="226">
        <v>6.7770356827576576E-6</v>
      </c>
      <c r="L68" s="226">
        <v>2.7707803349174521E-6</v>
      </c>
      <c r="M68" s="226">
        <v>6.8854156426319278E-7</v>
      </c>
      <c r="N68" s="226">
        <v>3.19568100518823E-6</v>
      </c>
      <c r="O68" s="226">
        <v>3.19568100518823E-6</v>
      </c>
      <c r="P68" s="226">
        <v>5.998209430340788E-7</v>
      </c>
      <c r="Q68" s="226">
        <v>2.3642670610761095E-6</v>
      </c>
      <c r="R68" s="226">
        <v>7.7377382270610875E-6</v>
      </c>
      <c r="S68" s="226">
        <v>1.3398453410969947E-6</v>
      </c>
      <c r="T68" s="226">
        <v>3.9283808866865904E-9</v>
      </c>
      <c r="U68" s="226">
        <v>2.0119192927977838E-6</v>
      </c>
      <c r="V68" s="226">
        <v>3.5070372804712436E-6</v>
      </c>
      <c r="W68" s="226">
        <v>4.1784700325873814E-6</v>
      </c>
      <c r="X68" s="226">
        <v>3.4902437976655828E-6</v>
      </c>
      <c r="Y68" s="226">
        <v>4.909914319401127E-6</v>
      </c>
      <c r="Z68" s="226">
        <v>1.7818730108114251E-6</v>
      </c>
      <c r="AA68" s="226">
        <v>2.6874138398515915E-6</v>
      </c>
      <c r="AB68" s="226">
        <v>4.9253985011325774E-6</v>
      </c>
      <c r="AC68" s="226">
        <v>6.0936083721511902E-6</v>
      </c>
      <c r="AD68" s="226">
        <v>4.2467849548153141E-6</v>
      </c>
      <c r="AE68" s="226">
        <v>2.5481174773382846E-6</v>
      </c>
      <c r="AF68" s="226">
        <v>2.4343939970702005E-6</v>
      </c>
      <c r="AG68" s="226">
        <v>7.349595616814648E-7</v>
      </c>
      <c r="AH68" s="226">
        <v>0</v>
      </c>
      <c r="AI68" s="226">
        <v>2.4111170192320316E-5</v>
      </c>
      <c r="AJ68" s="226">
        <v>3.2414038694188436E-5</v>
      </c>
      <c r="AK68" s="226">
        <v>4.171304235376111E-6</v>
      </c>
      <c r="AL68" s="226">
        <v>3.7202243236828231E-6</v>
      </c>
      <c r="AM68" s="226">
        <v>5.7365901715586019E-5</v>
      </c>
      <c r="AN68" s="226">
        <v>1.4803582516966689E-4</v>
      </c>
      <c r="AO68" s="226">
        <v>2.1118846433856911E-5</v>
      </c>
      <c r="AP68" s="226">
        <v>7.4814838362793876E-6</v>
      </c>
      <c r="AQ68" s="226">
        <v>1.8470121873992514E-5</v>
      </c>
      <c r="AR68" s="226">
        <v>1.8606454103743778E-6</v>
      </c>
      <c r="AS68" s="226">
        <v>1.1750429433678973E-5</v>
      </c>
      <c r="AT68" s="226">
        <v>1.7840128431632064E-5</v>
      </c>
      <c r="AU68" s="226">
        <v>9.5576076054918163E-6</v>
      </c>
      <c r="AV68" s="226">
        <v>2.2678369166916331E-6</v>
      </c>
      <c r="AW68" s="226">
        <v>4.7854763121959541E-6</v>
      </c>
      <c r="AX68" s="226">
        <v>7.8294171055318889E-6</v>
      </c>
      <c r="AY68" s="226">
        <v>2.3107437949990754E-5</v>
      </c>
      <c r="AZ68" s="226">
        <v>2.1364990161115996E-6</v>
      </c>
      <c r="BA68" s="226">
        <v>3.5781519457868906E-6</v>
      </c>
      <c r="BB68" s="226">
        <v>3.3450165504094767E-6</v>
      </c>
      <c r="BC68" s="226">
        <v>2.1295834857631677E-5</v>
      </c>
      <c r="BD68" s="226">
        <v>2.3274225420305019E-5</v>
      </c>
      <c r="BE68" s="226">
        <v>4.0132435205334953E-5</v>
      </c>
      <c r="BF68" s="226">
        <v>1.479124392226561E-5</v>
      </c>
      <c r="BG68" s="226">
        <v>1.6081855348479947E-6</v>
      </c>
      <c r="BH68" s="226">
        <v>2.5372783346656083E-5</v>
      </c>
      <c r="BI68" s="226">
        <v>3.4920582573005147E-5</v>
      </c>
      <c r="BJ68" s="226">
        <v>1.0049464736644318E-4</v>
      </c>
      <c r="BK68" s="226">
        <v>1.6871215936418174E-4</v>
      </c>
      <c r="BL68" s="226">
        <v>7.0212556759784609E-5</v>
      </c>
      <c r="BM68" s="226">
        <v>1.6256775311337127E-4</v>
      </c>
      <c r="BN68" s="226">
        <v>2.4649589862702485E-4</v>
      </c>
      <c r="BO68" s="226">
        <v>1.1147186459859394E-2</v>
      </c>
      <c r="BP68" s="226">
        <v>6.2703365913262827E-3</v>
      </c>
      <c r="BQ68" s="226">
        <v>4.225347224882545E-5</v>
      </c>
      <c r="BR68" s="226">
        <v>2.3096533585408437E-4</v>
      </c>
      <c r="BS68" s="226">
        <v>6.4341681852413634E-7</v>
      </c>
      <c r="BT68" s="226">
        <v>1.7863671054911879E-5</v>
      </c>
      <c r="BU68" s="226">
        <v>0</v>
      </c>
      <c r="BV68" s="226">
        <v>7.8136174173029457E-8</v>
      </c>
      <c r="BW68" s="226">
        <v>0</v>
      </c>
      <c r="BX68" s="226">
        <v>5.9581565937549154E-5</v>
      </c>
      <c r="BY68" s="226">
        <v>0</v>
      </c>
    </row>
    <row r="69" spans="1:77" x14ac:dyDescent="0.3">
      <c r="A69" s="105" t="s">
        <v>586</v>
      </c>
      <c r="B69" s="226">
        <v>2.040952950997293E-6</v>
      </c>
      <c r="C69" s="226">
        <v>3.5765959621444735E-6</v>
      </c>
      <c r="D69" s="226">
        <v>1.1444169041921616E-6</v>
      </c>
      <c r="E69" s="226">
        <v>2.9370084170586714E-6</v>
      </c>
      <c r="F69" s="226">
        <v>2.3729890197386668E-7</v>
      </c>
      <c r="G69" s="226">
        <v>1.3034645498153877E-6</v>
      </c>
      <c r="H69" s="226">
        <v>2.4640905867366787E-6</v>
      </c>
      <c r="I69" s="226">
        <v>4.3892210498316715E-7</v>
      </c>
      <c r="J69" s="226">
        <v>1.8340403633112754E-6</v>
      </c>
      <c r="K69" s="226">
        <v>6.5025626723855291E-6</v>
      </c>
      <c r="L69" s="226">
        <v>2.3165452158557006E-6</v>
      </c>
      <c r="M69" s="226">
        <v>6.1186639983754766E-7</v>
      </c>
      <c r="N69" s="226">
        <v>3.2945103320675989E-6</v>
      </c>
      <c r="O69" s="226">
        <v>3.2945103320675989E-6</v>
      </c>
      <c r="P69" s="226">
        <v>4.6376186679031071E-7</v>
      </c>
      <c r="Q69" s="226">
        <v>2.2017572835796492E-6</v>
      </c>
      <c r="R69" s="226">
        <v>7.4525503189866248E-6</v>
      </c>
      <c r="S69" s="226">
        <v>1.0003386805275127E-6</v>
      </c>
      <c r="T69" s="226">
        <v>3.5475434128642676E-9</v>
      </c>
      <c r="U69" s="226">
        <v>1.9786021929345627E-6</v>
      </c>
      <c r="V69" s="226">
        <v>3.3837188822500331E-6</v>
      </c>
      <c r="W69" s="226">
        <v>3.9527485199425205E-6</v>
      </c>
      <c r="X69" s="226">
        <v>3.084438112729706E-6</v>
      </c>
      <c r="Y69" s="226">
        <v>3.7798677540352909E-6</v>
      </c>
      <c r="Z69" s="226">
        <v>1.5202789589175364E-6</v>
      </c>
      <c r="AA69" s="226">
        <v>1.8812167885209623E-6</v>
      </c>
      <c r="AB69" s="226">
        <v>4.7080258659044599E-6</v>
      </c>
      <c r="AC69" s="226">
        <v>5.6382951972821197E-6</v>
      </c>
      <c r="AD69" s="226">
        <v>3.3691861910665838E-6</v>
      </c>
      <c r="AE69" s="226">
        <v>2.3495963732770698E-6</v>
      </c>
      <c r="AF69" s="226">
        <v>2.2934988286370443E-6</v>
      </c>
      <c r="AG69" s="226">
        <v>6.5820918114444406E-7</v>
      </c>
      <c r="AH69" s="226">
        <v>0</v>
      </c>
      <c r="AI69" s="226">
        <v>2.0780534968055424E-5</v>
      </c>
      <c r="AJ69" s="226">
        <v>3.5658946896346397E-5</v>
      </c>
      <c r="AK69" s="226">
        <v>3.9039500469341245E-6</v>
      </c>
      <c r="AL69" s="226">
        <v>2.9716774807848445E-6</v>
      </c>
      <c r="AM69" s="226">
        <v>1.4435269113235221E-4</v>
      </c>
      <c r="AN69" s="226">
        <v>1.0874880232249678E-4</v>
      </c>
      <c r="AO69" s="226">
        <v>2.0801441524972575E-5</v>
      </c>
      <c r="AP69" s="226">
        <v>7.2536111169028147E-6</v>
      </c>
      <c r="AQ69" s="226">
        <v>2.2733298841043316E-5</v>
      </c>
      <c r="AR69" s="226">
        <v>1.0846724847550137E-6</v>
      </c>
      <c r="AS69" s="226">
        <v>9.4952298891385768E-6</v>
      </c>
      <c r="AT69" s="226">
        <v>1.2039737927492579E-5</v>
      </c>
      <c r="AU69" s="226">
        <v>8.2843347089336079E-6</v>
      </c>
      <c r="AV69" s="226">
        <v>2.4339870406592842E-6</v>
      </c>
      <c r="AW69" s="226">
        <v>4.2096888443621857E-6</v>
      </c>
      <c r="AX69" s="226">
        <v>7.0659404133082653E-6</v>
      </c>
      <c r="AY69" s="226">
        <v>2.926305129705454E-5</v>
      </c>
      <c r="AZ69" s="226">
        <v>1.2597246732290693E-6</v>
      </c>
      <c r="BA69" s="226">
        <v>3.1164158874878521E-6</v>
      </c>
      <c r="BB69" s="226">
        <v>2.711618175042297E-6</v>
      </c>
      <c r="BC69" s="226">
        <v>1.6980625361793332E-5</v>
      </c>
      <c r="BD69" s="226">
        <v>1.2274303176258592E-5</v>
      </c>
      <c r="BE69" s="226">
        <v>3.8934860964279962E-5</v>
      </c>
      <c r="BF69" s="226">
        <v>1.4403620593202432E-5</v>
      </c>
      <c r="BG69" s="226">
        <v>1.9815045640830194E-6</v>
      </c>
      <c r="BH69" s="226">
        <v>1.1103020119029534E-5</v>
      </c>
      <c r="BI69" s="226">
        <v>3.7920626462448305E-5</v>
      </c>
      <c r="BJ69" s="226">
        <v>1.0102049125739368E-4</v>
      </c>
      <c r="BK69" s="226">
        <v>1.701270461161005E-4</v>
      </c>
      <c r="BL69" s="226">
        <v>6.9477899721355306E-5</v>
      </c>
      <c r="BM69" s="226">
        <v>2.111389533900868E-4</v>
      </c>
      <c r="BN69" s="226">
        <v>1.6180503447309151E-4</v>
      </c>
      <c r="BO69" s="226">
        <v>3.7004423263081992E-4</v>
      </c>
      <c r="BP69" s="226">
        <v>2.1929769213775364E-2</v>
      </c>
      <c r="BQ69" s="226">
        <v>6.2932781780763335E-5</v>
      </c>
      <c r="BR69" s="226">
        <v>2.227661962655534E-4</v>
      </c>
      <c r="BS69" s="226">
        <v>6.2581634177319845E-7</v>
      </c>
      <c r="BT69" s="226">
        <v>1.2902310869751717E-5</v>
      </c>
      <c r="BU69" s="226">
        <v>0</v>
      </c>
      <c r="BV69" s="226">
        <v>3.4481362261817281E-8</v>
      </c>
      <c r="BW69" s="226">
        <v>0</v>
      </c>
      <c r="BX69" s="226">
        <v>4.6109839233690444E-5</v>
      </c>
      <c r="BY69" s="226">
        <v>0</v>
      </c>
    </row>
    <row r="70" spans="1:77" x14ac:dyDescent="0.3">
      <c r="A70" s="105" t="s">
        <v>592</v>
      </c>
      <c r="B70" s="226">
        <v>1.8554953354881427E-6</v>
      </c>
      <c r="C70" s="226">
        <v>2.8904461351959806E-6</v>
      </c>
      <c r="D70" s="226">
        <v>8.2344937257754251E-7</v>
      </c>
      <c r="E70" s="226">
        <v>3.9401382501739215E-6</v>
      </c>
      <c r="F70" s="226">
        <v>1.9003601230784408E-7</v>
      </c>
      <c r="G70" s="226">
        <v>9.7750736976134784E-7</v>
      </c>
      <c r="H70" s="226">
        <v>2.0121044324677716E-6</v>
      </c>
      <c r="I70" s="226">
        <v>3.5375960211449349E-7</v>
      </c>
      <c r="J70" s="226">
        <v>3.9713863429258269E-6</v>
      </c>
      <c r="K70" s="226">
        <v>4.5281367796609648E-6</v>
      </c>
      <c r="L70" s="226">
        <v>2.810214152944462E-5</v>
      </c>
      <c r="M70" s="226">
        <v>5.2226759709833253E-7</v>
      </c>
      <c r="N70" s="226">
        <v>5.9980772869201829E-6</v>
      </c>
      <c r="O70" s="226">
        <v>5.9980772869201829E-6</v>
      </c>
      <c r="P70" s="226">
        <v>3.3327739754263318E-6</v>
      </c>
      <c r="Q70" s="226">
        <v>4.2589082401495392E-5</v>
      </c>
      <c r="R70" s="226">
        <v>5.3302748230190263E-6</v>
      </c>
      <c r="S70" s="226">
        <v>1.3823645273215105E-6</v>
      </c>
      <c r="T70" s="226">
        <v>2.8284856220092672E-9</v>
      </c>
      <c r="U70" s="226">
        <v>1.6425291968618818E-6</v>
      </c>
      <c r="V70" s="226">
        <v>2.4278516301085868E-6</v>
      </c>
      <c r="W70" s="226">
        <v>2.8319784274225292E-6</v>
      </c>
      <c r="X70" s="226">
        <v>2.2110786098503026E-6</v>
      </c>
      <c r="Y70" s="226">
        <v>5.6002186009264193E-6</v>
      </c>
      <c r="Z70" s="226">
        <v>1.2095104311310407E-6</v>
      </c>
      <c r="AA70" s="226">
        <v>1.3298944949440882E-6</v>
      </c>
      <c r="AB70" s="226">
        <v>3.2006320677574091E-6</v>
      </c>
      <c r="AC70" s="226">
        <v>5.8128946542583757E-6</v>
      </c>
      <c r="AD70" s="226">
        <v>2.6171411246911213E-6</v>
      </c>
      <c r="AE70" s="226">
        <v>1.6233432324850514E-6</v>
      </c>
      <c r="AF70" s="226">
        <v>1.7108451752897016E-6</v>
      </c>
      <c r="AG70" s="226">
        <v>7.7357460504985719E-7</v>
      </c>
      <c r="AH70" s="226">
        <v>0</v>
      </c>
      <c r="AI70" s="226">
        <v>1.6485554718128415E-5</v>
      </c>
      <c r="AJ70" s="226">
        <v>1.3217460238746367E-5</v>
      </c>
      <c r="AK70" s="226">
        <v>3.7645275115172437E-6</v>
      </c>
      <c r="AL70" s="226">
        <v>1.6902053041559052E-5</v>
      </c>
      <c r="AM70" s="226">
        <v>1.5374998211218025E-5</v>
      </c>
      <c r="AN70" s="226">
        <v>9.1800809253702605E-5</v>
      </c>
      <c r="AO70" s="226">
        <v>2.8389113920402055E-5</v>
      </c>
      <c r="AP70" s="226">
        <v>1.2766582141284374E-5</v>
      </c>
      <c r="AQ70" s="226">
        <v>1.8864637479838022E-5</v>
      </c>
      <c r="AR70" s="226">
        <v>1.2919310571301019E-6</v>
      </c>
      <c r="AS70" s="226">
        <v>9.9406338228271254E-6</v>
      </c>
      <c r="AT70" s="226">
        <v>1.0460607259808112E-5</v>
      </c>
      <c r="AU70" s="226">
        <v>3.5518596251679765E-5</v>
      </c>
      <c r="AV70" s="226">
        <v>5.7790697105162597E-5</v>
      </c>
      <c r="AW70" s="226">
        <v>3.4209782142698228E-5</v>
      </c>
      <c r="AX70" s="226">
        <v>1.7825014202250527E-5</v>
      </c>
      <c r="AY70" s="226">
        <v>9.3222250010886478E-6</v>
      </c>
      <c r="AZ70" s="226">
        <v>2.5659582393511315E-6</v>
      </c>
      <c r="BA70" s="226">
        <v>7.2528007547685717E-6</v>
      </c>
      <c r="BB70" s="226">
        <v>2.8139931580092806E-6</v>
      </c>
      <c r="BC70" s="226">
        <v>3.4351214131580411E-6</v>
      </c>
      <c r="BD70" s="226">
        <v>9.4442780482399326E-6</v>
      </c>
      <c r="BE70" s="226">
        <v>1.5874440894676241E-4</v>
      </c>
      <c r="BF70" s="226">
        <v>1.3680305559229779E-4</v>
      </c>
      <c r="BG70" s="226">
        <v>5.9685790445002016E-5</v>
      </c>
      <c r="BH70" s="226">
        <v>8.6213030763265232E-6</v>
      </c>
      <c r="BI70" s="226">
        <v>3.3070177672468616E-5</v>
      </c>
      <c r="BJ70" s="226">
        <v>3.4938545413730154E-5</v>
      </c>
      <c r="BK70" s="226">
        <v>1.163625307954162E-4</v>
      </c>
      <c r="BL70" s="226">
        <v>4.6486243014930297E-5</v>
      </c>
      <c r="BM70" s="226">
        <v>5.785491791331909E-5</v>
      </c>
      <c r="BN70" s="226">
        <v>6.9563709929442447E-5</v>
      </c>
      <c r="BO70" s="226">
        <v>1.4307629862462444E-4</v>
      </c>
      <c r="BP70" s="226">
        <v>1.3282301917015441E-4</v>
      </c>
      <c r="BQ70" s="226">
        <v>2.5226440046522969E-3</v>
      </c>
      <c r="BR70" s="226">
        <v>2.6002818496792329E-4</v>
      </c>
      <c r="BS70" s="226">
        <v>1.8725944591053599E-6</v>
      </c>
      <c r="BT70" s="226">
        <v>8.3141375315114195E-6</v>
      </c>
      <c r="BU70" s="226">
        <v>0</v>
      </c>
      <c r="BV70" s="226">
        <v>2.79395084026914E-8</v>
      </c>
      <c r="BW70" s="226">
        <v>0</v>
      </c>
      <c r="BX70" s="226">
        <v>4.7697624569589339E-5</v>
      </c>
      <c r="BY70" s="226">
        <v>0</v>
      </c>
    </row>
    <row r="71" spans="1:77" x14ac:dyDescent="0.3">
      <c r="A71" s="105" t="s">
        <v>600</v>
      </c>
      <c r="B71" s="226">
        <v>1.9921785229516236E-4</v>
      </c>
      <c r="C71" s="226">
        <v>2.5104808540158037E-4</v>
      </c>
      <c r="D71" s="226">
        <v>5.5953873558739069E-5</v>
      </c>
      <c r="E71" s="226">
        <v>1.7524729758499401E-4</v>
      </c>
      <c r="F71" s="226">
        <v>1.3895505350687224E-5</v>
      </c>
      <c r="G71" s="226">
        <v>6.1672358939632901E-5</v>
      </c>
      <c r="H71" s="226">
        <v>1.7587480522663772E-4</v>
      </c>
      <c r="I71" s="226">
        <v>2.2017055799157683E-5</v>
      </c>
      <c r="J71" s="226">
        <v>1.0082943121023796E-4</v>
      </c>
      <c r="K71" s="226">
        <v>3.2034299726002395E-4</v>
      </c>
      <c r="L71" s="226">
        <v>8.0412437111367815E-5</v>
      </c>
      <c r="M71" s="226">
        <v>3.5755520341556225E-5</v>
      </c>
      <c r="N71" s="226">
        <v>2.2946015622550241E-4</v>
      </c>
      <c r="O71" s="226">
        <v>2.2946015622550241E-4</v>
      </c>
      <c r="P71" s="226">
        <v>2.2024103944052568E-5</v>
      </c>
      <c r="Q71" s="226">
        <v>9.6128567779351284E-5</v>
      </c>
      <c r="R71" s="226">
        <v>4.2185776142285699E-4</v>
      </c>
      <c r="S71" s="226">
        <v>8.3239308467207026E-5</v>
      </c>
      <c r="T71" s="226">
        <v>1.8515035428733637E-7</v>
      </c>
      <c r="U71" s="226">
        <v>1.6078276440731682E-4</v>
      </c>
      <c r="V71" s="226">
        <v>1.7411812208495734E-4</v>
      </c>
      <c r="W71" s="226">
        <v>1.9698387202309744E-4</v>
      </c>
      <c r="X71" s="226">
        <v>1.6553442061133957E-4</v>
      </c>
      <c r="Y71" s="226">
        <v>2.4205417016289152E-4</v>
      </c>
      <c r="Z71" s="226">
        <v>8.1399601675515696E-5</v>
      </c>
      <c r="AA71" s="226">
        <v>8.6000192844053284E-5</v>
      </c>
      <c r="AB71" s="226">
        <v>2.4294266978700364E-4</v>
      </c>
      <c r="AC71" s="226">
        <v>8.3212453812562431E-4</v>
      </c>
      <c r="AD71" s="226">
        <v>1.641087283350631E-4</v>
      </c>
      <c r="AE71" s="226">
        <v>1.1942911163799943E-4</v>
      </c>
      <c r="AF71" s="226">
        <v>1.2329897354751448E-4</v>
      </c>
      <c r="AG71" s="226">
        <v>4.4989031025153352E-5</v>
      </c>
      <c r="AH71" s="226">
        <v>0</v>
      </c>
      <c r="AI71" s="226">
        <v>2.0025606402177417E-3</v>
      </c>
      <c r="AJ71" s="226">
        <v>1.303483344694217E-3</v>
      </c>
      <c r="AK71" s="226">
        <v>4.4559197042856217E-4</v>
      </c>
      <c r="AL71" s="226">
        <v>6.9978495867264133E-5</v>
      </c>
      <c r="AM71" s="226">
        <v>1.096751615605516E-3</v>
      </c>
      <c r="AN71" s="226">
        <v>8.1884765677160271E-3</v>
      </c>
      <c r="AO71" s="226">
        <v>1.6065469035060026E-3</v>
      </c>
      <c r="AP71" s="226">
        <v>7.6353857161634597E-4</v>
      </c>
      <c r="AQ71" s="226">
        <v>2.0360638728431388E-3</v>
      </c>
      <c r="AR71" s="226">
        <v>6.0502937752558546E-5</v>
      </c>
      <c r="AS71" s="226">
        <v>6.4165832020395019E-4</v>
      </c>
      <c r="AT71" s="226">
        <v>9.9042622181120935E-4</v>
      </c>
      <c r="AU71" s="226">
        <v>1.0238009581815233E-3</v>
      </c>
      <c r="AV71" s="226">
        <v>8.7725616820902302E-5</v>
      </c>
      <c r="AW71" s="226">
        <v>2.0369389035802365E-4</v>
      </c>
      <c r="AX71" s="226">
        <v>5.5670263343749198E-4</v>
      </c>
      <c r="AY71" s="226">
        <v>1.243600981793404E-3</v>
      </c>
      <c r="AZ71" s="226">
        <v>7.363447578106165E-5</v>
      </c>
      <c r="BA71" s="226">
        <v>2.1139885318432143E-4</v>
      </c>
      <c r="BB71" s="226">
        <v>1.4697693274297343E-4</v>
      </c>
      <c r="BC71" s="226">
        <v>6.8357290464065516E-5</v>
      </c>
      <c r="BD71" s="226">
        <v>6.9020764044446154E-4</v>
      </c>
      <c r="BE71" s="226">
        <v>3.2086976187418875E-3</v>
      </c>
      <c r="BF71" s="226">
        <v>1.2420138923670532E-3</v>
      </c>
      <c r="BG71" s="226">
        <v>5.7125915578312445E-5</v>
      </c>
      <c r="BH71" s="226">
        <v>4.6834645674366954E-4</v>
      </c>
      <c r="BI71" s="226">
        <v>2.4891163105006811E-3</v>
      </c>
      <c r="BJ71" s="226">
        <v>2.8700378377848556E-3</v>
      </c>
      <c r="BK71" s="226">
        <v>1.0898625933206689E-2</v>
      </c>
      <c r="BL71" s="226">
        <v>2.9357977859461883E-3</v>
      </c>
      <c r="BM71" s="226">
        <v>3.9341697147882403E-3</v>
      </c>
      <c r="BN71" s="226">
        <v>1.3968151331709075E-3</v>
      </c>
      <c r="BO71" s="226">
        <v>4.0936252244402069E-3</v>
      </c>
      <c r="BP71" s="226">
        <v>3.5068181662983792E-3</v>
      </c>
      <c r="BQ71" s="226">
        <v>1.0155137852880748E-3</v>
      </c>
      <c r="BR71" s="226">
        <v>4.3462185614806817E-2</v>
      </c>
      <c r="BS71" s="226">
        <v>3.2805076688779833E-5</v>
      </c>
      <c r="BT71" s="226">
        <v>1.273174552409108E-3</v>
      </c>
      <c r="BU71" s="226">
        <v>0</v>
      </c>
      <c r="BV71" s="226">
        <v>1.4598735972158245E-6</v>
      </c>
      <c r="BW71" s="226">
        <v>0</v>
      </c>
      <c r="BX71" s="226">
        <v>3.0174001293130385E-3</v>
      </c>
      <c r="BY71" s="226">
        <v>0</v>
      </c>
    </row>
    <row r="72" spans="1:77" x14ac:dyDescent="0.3">
      <c r="A72" s="105" t="s">
        <v>650</v>
      </c>
      <c r="B72" s="226">
        <v>1.2585676056311292E-5</v>
      </c>
      <c r="C72" s="226">
        <v>2.3129207433423891E-5</v>
      </c>
      <c r="D72" s="226">
        <v>9.9388942218999174E-6</v>
      </c>
      <c r="E72" s="226">
        <v>3.0439751013019332E-5</v>
      </c>
      <c r="F72" s="226">
        <v>4.8831220936909971E-6</v>
      </c>
      <c r="G72" s="226">
        <v>9.4282661223715456E-6</v>
      </c>
      <c r="H72" s="226">
        <v>1.5420853000908173E-5</v>
      </c>
      <c r="I72" s="226">
        <v>3.9399930531830824E-6</v>
      </c>
      <c r="J72" s="226">
        <v>8.5583648734151126E-5</v>
      </c>
      <c r="K72" s="226">
        <v>2.7555836663750555E-5</v>
      </c>
      <c r="L72" s="226">
        <v>8.5693327794247117E-5</v>
      </c>
      <c r="M72" s="226">
        <v>3.7740401862516608E-6</v>
      </c>
      <c r="N72" s="226">
        <v>2.6847104792352779E-5</v>
      </c>
      <c r="O72" s="226">
        <v>2.6847104792352779E-5</v>
      </c>
      <c r="P72" s="226">
        <v>3.7407362232691395E-6</v>
      </c>
      <c r="Q72" s="226">
        <v>2.471241487345725E-5</v>
      </c>
      <c r="R72" s="226">
        <v>3.4733343563698644E-5</v>
      </c>
      <c r="S72" s="226">
        <v>1.0244367773462096E-5</v>
      </c>
      <c r="T72" s="226">
        <v>1.3641577187925102E-8</v>
      </c>
      <c r="U72" s="226">
        <v>9.4144440713519781E-6</v>
      </c>
      <c r="V72" s="226">
        <v>1.9639160361578796E-5</v>
      </c>
      <c r="W72" s="226">
        <v>1.866872024452465E-5</v>
      </c>
      <c r="X72" s="226">
        <v>1.6502026322754105E-5</v>
      </c>
      <c r="Y72" s="226">
        <v>3.8334395110760986E-5</v>
      </c>
      <c r="Z72" s="226">
        <v>9.5388589453137799E-6</v>
      </c>
      <c r="AA72" s="226">
        <v>1.1647085735443339E-5</v>
      </c>
      <c r="AB72" s="226">
        <v>2.3764999284726375E-5</v>
      </c>
      <c r="AC72" s="226">
        <v>2.1843122945957825E-5</v>
      </c>
      <c r="AD72" s="226">
        <v>2.8933471341370023E-5</v>
      </c>
      <c r="AE72" s="226">
        <v>1.2038733342839E-5</v>
      </c>
      <c r="AF72" s="226">
        <v>1.086970919805928E-5</v>
      </c>
      <c r="AG72" s="226">
        <v>5.159577197950093E-6</v>
      </c>
      <c r="AH72" s="226">
        <v>0</v>
      </c>
      <c r="AI72" s="226">
        <v>1.5748990761269035E-4</v>
      </c>
      <c r="AJ72" s="226">
        <v>4.3295622351024229E-4</v>
      </c>
      <c r="AK72" s="226">
        <v>2.9069027394867813E-5</v>
      </c>
      <c r="AL72" s="226">
        <v>2.0556146824430769E-4</v>
      </c>
      <c r="AM72" s="226">
        <v>2.4378757005398273E-4</v>
      </c>
      <c r="AN72" s="226">
        <v>1.2897627889913866E-3</v>
      </c>
      <c r="AO72" s="226">
        <v>1.878571676826158E-4</v>
      </c>
      <c r="AP72" s="226">
        <v>1.9329997601995731E-4</v>
      </c>
      <c r="AQ72" s="226">
        <v>1.2464049341177612E-4</v>
      </c>
      <c r="AR72" s="226">
        <v>1.5695034629179536E-4</v>
      </c>
      <c r="AS72" s="226">
        <v>6.6147238577417752E-5</v>
      </c>
      <c r="AT72" s="226">
        <v>8.544507867381065E-5</v>
      </c>
      <c r="AU72" s="226">
        <v>3.9966078162256842E-5</v>
      </c>
      <c r="AV72" s="226">
        <v>8.4678987270514894E-6</v>
      </c>
      <c r="AW72" s="226">
        <v>3.2275191240180462E-5</v>
      </c>
      <c r="AX72" s="226">
        <v>5.0320084691207571E-5</v>
      </c>
      <c r="AY72" s="226">
        <v>4.129696280070581E-4</v>
      </c>
      <c r="AZ72" s="226">
        <v>2.0620953668900268E-5</v>
      </c>
      <c r="BA72" s="226">
        <v>2.1988414995820379E-5</v>
      </c>
      <c r="BB72" s="226">
        <v>1.7042353032383306E-5</v>
      </c>
      <c r="BC72" s="226">
        <v>4.3857970043219467E-5</v>
      </c>
      <c r="BD72" s="226">
        <v>3.470984916499574E-4</v>
      </c>
      <c r="BE72" s="226">
        <v>4.5958267581533993E-4</v>
      </c>
      <c r="BF72" s="226">
        <v>4.5187572254313217E-4</v>
      </c>
      <c r="BG72" s="226">
        <v>5.1424556052107936E-6</v>
      </c>
      <c r="BH72" s="226">
        <v>1.1867319425903199E-4</v>
      </c>
      <c r="BI72" s="226">
        <v>1.6486246268873617E-4</v>
      </c>
      <c r="BJ72" s="226">
        <v>2.7772094974976198E-4</v>
      </c>
      <c r="BK72" s="226">
        <v>1.2146724032454236E-3</v>
      </c>
      <c r="BL72" s="226">
        <v>2.0713085628358229E-4</v>
      </c>
      <c r="BM72" s="226">
        <v>5.4555220759312144E-4</v>
      </c>
      <c r="BN72" s="226">
        <v>1.0627491984441357E-3</v>
      </c>
      <c r="BO72" s="226">
        <v>1.9038002868505357E-3</v>
      </c>
      <c r="BP72" s="226">
        <v>1.3691367638454901E-3</v>
      </c>
      <c r="BQ72" s="226">
        <v>8.3505294452597797E-5</v>
      </c>
      <c r="BR72" s="226">
        <v>7.379023935294353E-4</v>
      </c>
      <c r="BS72" s="226">
        <v>1.9528805159123103E-2</v>
      </c>
      <c r="BT72" s="226">
        <v>1.0710792168318221E-4</v>
      </c>
      <c r="BU72" s="226">
        <v>0</v>
      </c>
      <c r="BV72" s="226">
        <v>1.6774638795248383E-5</v>
      </c>
      <c r="BW72" s="226">
        <v>0</v>
      </c>
      <c r="BX72" s="226">
        <v>2.0214537705068035E-4</v>
      </c>
      <c r="BY72" s="226">
        <v>0</v>
      </c>
    </row>
    <row r="73" spans="1:77" x14ac:dyDescent="0.3">
      <c r="A73" s="105" t="s">
        <v>656</v>
      </c>
      <c r="B73" s="226">
        <v>3.529264002796374E-5</v>
      </c>
      <c r="C73" s="226">
        <v>6.7812831854292813E-5</v>
      </c>
      <c r="D73" s="226">
        <v>2.2770424159483755E-5</v>
      </c>
      <c r="E73" s="226">
        <v>5.9438408967965012E-5</v>
      </c>
      <c r="F73" s="226">
        <v>5.1253776856802728E-6</v>
      </c>
      <c r="G73" s="226">
        <v>2.7222106595698066E-5</v>
      </c>
      <c r="H73" s="226">
        <v>4.5912730435256744E-5</v>
      </c>
      <c r="I73" s="226">
        <v>8.6611169229275512E-6</v>
      </c>
      <c r="J73" s="226">
        <v>4.3785729220531461E-5</v>
      </c>
      <c r="K73" s="226">
        <v>1.3112438782587584E-4</v>
      </c>
      <c r="L73" s="226">
        <v>3.8258328856504615E-5</v>
      </c>
      <c r="M73" s="226">
        <v>1.1531879392551664E-5</v>
      </c>
      <c r="N73" s="226">
        <v>1.028737464831161E-4</v>
      </c>
      <c r="O73" s="226">
        <v>1.028737464831161E-4</v>
      </c>
      <c r="P73" s="226">
        <v>8.3406425183243201E-6</v>
      </c>
      <c r="Q73" s="226">
        <v>3.2115447275942534E-5</v>
      </c>
      <c r="R73" s="226">
        <v>1.4347954645932428E-4</v>
      </c>
      <c r="S73" s="226">
        <v>1.9261147508393674E-5</v>
      </c>
      <c r="T73" s="226">
        <v>8.3515445776499366E-8</v>
      </c>
      <c r="U73" s="226">
        <v>3.450172060202264E-5</v>
      </c>
      <c r="V73" s="226">
        <v>6.480628119758242E-5</v>
      </c>
      <c r="W73" s="226">
        <v>7.9180707800379475E-5</v>
      </c>
      <c r="X73" s="226">
        <v>6.1236108589192794E-5</v>
      </c>
      <c r="Y73" s="226">
        <v>7.4690980771273201E-5</v>
      </c>
      <c r="Z73" s="226">
        <v>3.0688435129217707E-5</v>
      </c>
      <c r="AA73" s="226">
        <v>3.8430393646589537E-5</v>
      </c>
      <c r="AB73" s="226">
        <v>8.5938349138603068E-5</v>
      </c>
      <c r="AC73" s="226">
        <v>7.4321082492184953E-5</v>
      </c>
      <c r="AD73" s="226">
        <v>6.857490879970152E-5</v>
      </c>
      <c r="AE73" s="226">
        <v>4.4299390517983237E-5</v>
      </c>
      <c r="AF73" s="226">
        <v>4.4418111957324739E-5</v>
      </c>
      <c r="AG73" s="226">
        <v>1.9953492762665822E-5</v>
      </c>
      <c r="AH73" s="226">
        <v>0</v>
      </c>
      <c r="AI73" s="226">
        <v>6.8472933781029289E-4</v>
      </c>
      <c r="AJ73" s="226">
        <v>5.913141069213804E-4</v>
      </c>
      <c r="AK73" s="226">
        <v>1.1433153414789885E-4</v>
      </c>
      <c r="AL73" s="226">
        <v>5.0107508058237028E-5</v>
      </c>
      <c r="AM73" s="226">
        <v>3.4502164243175324E-4</v>
      </c>
      <c r="AN73" s="226">
        <v>4.2037798555600208E-3</v>
      </c>
      <c r="AO73" s="226">
        <v>7.8826575408878351E-4</v>
      </c>
      <c r="AP73" s="226">
        <v>1.4210293252842144E-4</v>
      </c>
      <c r="AQ73" s="226">
        <v>3.1994652826216946E-4</v>
      </c>
      <c r="AR73" s="226">
        <v>3.1143684628118604E-5</v>
      </c>
      <c r="AS73" s="226">
        <v>1.6056664770066711E-4</v>
      </c>
      <c r="AT73" s="226">
        <v>2.7248149696323275E-4</v>
      </c>
      <c r="AU73" s="226">
        <v>3.1269220261876356E-4</v>
      </c>
      <c r="AV73" s="226">
        <v>2.7080418418583396E-5</v>
      </c>
      <c r="AW73" s="226">
        <v>7.3021448924276731E-5</v>
      </c>
      <c r="AX73" s="226">
        <v>1.8050463340771626E-4</v>
      </c>
      <c r="AY73" s="226">
        <v>2.4154118908900667E-4</v>
      </c>
      <c r="AZ73" s="226">
        <v>2.9949422224472793E-5</v>
      </c>
      <c r="BA73" s="226">
        <v>6.6186019193994206E-5</v>
      </c>
      <c r="BB73" s="226">
        <v>5.9432380164286555E-5</v>
      </c>
      <c r="BC73" s="226">
        <v>2.7823216677369482E-5</v>
      </c>
      <c r="BD73" s="226">
        <v>3.1411550295681417E-4</v>
      </c>
      <c r="BE73" s="226">
        <v>8.7740154315432131E-4</v>
      </c>
      <c r="BF73" s="226">
        <v>1.0592589291283688E-3</v>
      </c>
      <c r="BG73" s="226">
        <v>1.7965161815142047E-5</v>
      </c>
      <c r="BH73" s="226">
        <v>2.4607351482195349E-4</v>
      </c>
      <c r="BI73" s="226">
        <v>5.3911846505517557E-4</v>
      </c>
      <c r="BJ73" s="226">
        <v>8.3509355590676785E-4</v>
      </c>
      <c r="BK73" s="226">
        <v>2.4031050545617761E-3</v>
      </c>
      <c r="BL73" s="226">
        <v>1.4785012662219274E-3</v>
      </c>
      <c r="BM73" s="226">
        <v>1.1009913194323321E-3</v>
      </c>
      <c r="BN73" s="226">
        <v>3.5244141914251344E-4</v>
      </c>
      <c r="BO73" s="226">
        <v>1.4812139224402228E-3</v>
      </c>
      <c r="BP73" s="226">
        <v>1.2764695221176986E-3</v>
      </c>
      <c r="BQ73" s="226">
        <v>1.9703845817432895E-4</v>
      </c>
      <c r="BR73" s="226">
        <v>2.0787284264068488E-3</v>
      </c>
      <c r="BS73" s="226">
        <v>1.6973993882112456E-5</v>
      </c>
      <c r="BT73" s="226">
        <v>4.9817798089055544E-2</v>
      </c>
      <c r="BU73" s="226">
        <v>0</v>
      </c>
      <c r="BV73" s="226">
        <v>7.668106896684652E-7</v>
      </c>
      <c r="BW73" s="226">
        <v>0</v>
      </c>
      <c r="BX73" s="226">
        <v>1.36487325760372E-3</v>
      </c>
      <c r="BY73" s="226">
        <v>0</v>
      </c>
    </row>
    <row r="74" spans="1:77" x14ac:dyDescent="0.3">
      <c r="A74" s="105" t="s">
        <v>660</v>
      </c>
      <c r="B74" s="226">
        <v>3.2738830085798699E-5</v>
      </c>
      <c r="C74" s="226">
        <v>7.2268435817277347E-5</v>
      </c>
      <c r="D74" s="226">
        <v>2.4123223422309082E-5</v>
      </c>
      <c r="E74" s="226">
        <v>4.6115618463075615E-5</v>
      </c>
      <c r="F74" s="226">
        <v>4.0813348831483576E-6</v>
      </c>
      <c r="G74" s="226">
        <v>2.8003611083876144E-5</v>
      </c>
      <c r="H74" s="226">
        <v>4.2141661659834082E-5</v>
      </c>
      <c r="I74" s="226">
        <v>8.1193451877546869E-6</v>
      </c>
      <c r="J74" s="226">
        <v>4.1668875149438061E-5</v>
      </c>
      <c r="K74" s="226">
        <v>1.7195870145427772E-4</v>
      </c>
      <c r="L74" s="226">
        <v>1.2499140896770158E-4</v>
      </c>
      <c r="M74" s="226">
        <v>1.1840565866810627E-5</v>
      </c>
      <c r="N74" s="226">
        <v>1.996033981877467E-5</v>
      </c>
      <c r="O74" s="226">
        <v>1.996033981877467E-5</v>
      </c>
      <c r="P74" s="226">
        <v>4.9075575649724853E-6</v>
      </c>
      <c r="Q74" s="226">
        <v>1.6625753959701517E-5</v>
      </c>
      <c r="R74" s="226">
        <v>1.7075320079946399E-4</v>
      </c>
      <c r="S74" s="226">
        <v>1.3602265477983333E-5</v>
      </c>
      <c r="T74" s="226">
        <v>7.1096885647590673E-8</v>
      </c>
      <c r="U74" s="226">
        <v>3.4398120775803677E-5</v>
      </c>
      <c r="V74" s="226">
        <v>6.8990731937231949E-5</v>
      </c>
      <c r="W74" s="226">
        <v>8.9057101235456634E-5</v>
      </c>
      <c r="X74" s="226">
        <v>7.5045792509579009E-5</v>
      </c>
      <c r="Y74" s="226">
        <v>5.823437077193316E-5</v>
      </c>
      <c r="Z74" s="226">
        <v>2.6118741315448144E-5</v>
      </c>
      <c r="AA74" s="226">
        <v>4.2055954991066088E-5</v>
      </c>
      <c r="AB74" s="226">
        <v>9.2628470760773023E-5</v>
      </c>
      <c r="AC74" s="226">
        <v>5.2251895028459345E-5</v>
      </c>
      <c r="AD74" s="226">
        <v>7.8061176917944308E-5</v>
      </c>
      <c r="AE74" s="226">
        <v>4.7804031391199819E-5</v>
      </c>
      <c r="AF74" s="226">
        <v>4.025391960029022E-5</v>
      </c>
      <c r="AG74" s="226">
        <v>6.8876476650368615E-6</v>
      </c>
      <c r="AH74" s="226">
        <v>0</v>
      </c>
      <c r="AI74" s="226">
        <v>4.4644320522350381E-4</v>
      </c>
      <c r="AJ74" s="226">
        <v>1.6994811140085327E-3</v>
      </c>
      <c r="AK74" s="226">
        <v>7.005224266575564E-5</v>
      </c>
      <c r="AL74" s="226">
        <v>3.0066354748613125E-4</v>
      </c>
      <c r="AM74" s="226">
        <v>2.3837301529389167E-4</v>
      </c>
      <c r="AN74" s="226">
        <v>1.7089919647800659E-3</v>
      </c>
      <c r="AO74" s="226">
        <v>1.3052572326065687E-4</v>
      </c>
      <c r="AP74" s="226">
        <v>1.7923967355668746E-4</v>
      </c>
      <c r="AQ74" s="226">
        <v>1.7039408223544427E-4</v>
      </c>
      <c r="AR74" s="226">
        <v>1.3925425139480288E-4</v>
      </c>
      <c r="AS74" s="226">
        <v>8.241004065836462E-5</v>
      </c>
      <c r="AT74" s="226">
        <v>1.3680301704151876E-4</v>
      </c>
      <c r="AU74" s="226">
        <v>4.949555551263503E-5</v>
      </c>
      <c r="AV74" s="226">
        <v>9.1703377131685706E-6</v>
      </c>
      <c r="AW74" s="226">
        <v>4.0854034818621387E-5</v>
      </c>
      <c r="AX74" s="226">
        <v>8.4811551616892651E-5</v>
      </c>
      <c r="AY74" s="226">
        <v>1.0995460234940916E-4</v>
      </c>
      <c r="AZ74" s="226">
        <v>1.9667310038151409E-5</v>
      </c>
      <c r="BA74" s="226">
        <v>4.4488012767790119E-5</v>
      </c>
      <c r="BB74" s="226">
        <v>4.0808346872047991E-5</v>
      </c>
      <c r="BC74" s="226">
        <v>8.1145599491972645E-4</v>
      </c>
      <c r="BD74" s="226">
        <v>2.4138816973736006E-4</v>
      </c>
      <c r="BE74" s="226">
        <v>4.7102287823889538E-4</v>
      </c>
      <c r="BF74" s="226">
        <v>6.3179012957143357E-4</v>
      </c>
      <c r="BG74" s="226">
        <v>4.2464514127812738E-6</v>
      </c>
      <c r="BH74" s="226">
        <v>1.8060403176776952E-4</v>
      </c>
      <c r="BI74" s="226">
        <v>1.696242264844319E-4</v>
      </c>
      <c r="BJ74" s="226">
        <v>1.5219824330520301E-4</v>
      </c>
      <c r="BK74" s="226">
        <v>7.9236293824992373E-4</v>
      </c>
      <c r="BL74" s="226">
        <v>2.2125496336023996E-3</v>
      </c>
      <c r="BM74" s="226">
        <v>3.1144381222308762E-4</v>
      </c>
      <c r="BN74" s="226">
        <v>8.739916149848522E-5</v>
      </c>
      <c r="BO74" s="226">
        <v>2.690794342152153E-4</v>
      </c>
      <c r="BP74" s="226">
        <v>1.9938928769744376E-4</v>
      </c>
      <c r="BQ74" s="226">
        <v>4.4805450233269445E-5</v>
      </c>
      <c r="BR74" s="226">
        <v>5.8176188960856279E-4</v>
      </c>
      <c r="BS74" s="226">
        <v>7.7867266377875089E-6</v>
      </c>
      <c r="BT74" s="226">
        <v>7.9559215382671877E-5</v>
      </c>
      <c r="BU74" s="226">
        <v>4.9141507935959998E-2</v>
      </c>
      <c r="BV74" s="226">
        <v>3.263353592825579E-6</v>
      </c>
      <c r="BW74" s="226">
        <v>0</v>
      </c>
      <c r="BX74" s="226">
        <v>2.1348345162202628E-4</v>
      </c>
      <c r="BY74" s="226">
        <v>0</v>
      </c>
    </row>
    <row r="75" spans="1:77" x14ac:dyDescent="0.3">
      <c r="A75" s="105" t="s">
        <v>676</v>
      </c>
      <c r="B75" s="226">
        <v>2.697839383411086E-5</v>
      </c>
      <c r="C75" s="226">
        <v>5.4417347085451801E-5</v>
      </c>
      <c r="D75" s="226">
        <v>1.7068837768401432E-5</v>
      </c>
      <c r="E75" s="226">
        <v>2.2526390706761607E-4</v>
      </c>
      <c r="F75" s="226">
        <v>4.375981853905016E-6</v>
      </c>
      <c r="G75" s="226">
        <v>2.5011393099650411E-5</v>
      </c>
      <c r="H75" s="226">
        <v>4.4824368031540474E-5</v>
      </c>
      <c r="I75" s="226">
        <v>7.3183079483290116E-6</v>
      </c>
      <c r="J75" s="226">
        <v>4.6826976826948161E-5</v>
      </c>
      <c r="K75" s="226">
        <v>8.3540955748076807E-5</v>
      </c>
      <c r="L75" s="226">
        <v>5.0156998039216943E-5</v>
      </c>
      <c r="M75" s="226">
        <v>8.4707833750655119E-6</v>
      </c>
      <c r="N75" s="226">
        <v>4.0060206449285828E-5</v>
      </c>
      <c r="O75" s="226">
        <v>4.0060206449285828E-5</v>
      </c>
      <c r="P75" s="226">
        <v>6.6337715046378648E-6</v>
      </c>
      <c r="Q75" s="226">
        <v>5.0058162318585182E-5</v>
      </c>
      <c r="R75" s="226">
        <v>8.7416367577570071E-5</v>
      </c>
      <c r="S75" s="226">
        <v>2.1129281439483566E-5</v>
      </c>
      <c r="T75" s="226">
        <v>4.5736517520573998E-8</v>
      </c>
      <c r="U75" s="226">
        <v>2.9343153345686721E-5</v>
      </c>
      <c r="V75" s="226">
        <v>3.8794659484025794E-5</v>
      </c>
      <c r="W75" s="226">
        <v>4.8337382689971436E-5</v>
      </c>
      <c r="X75" s="226">
        <v>4.2945840976506176E-5</v>
      </c>
      <c r="Y75" s="226">
        <v>3.3833430154863478E-4</v>
      </c>
      <c r="Z75" s="226">
        <v>2.026044330525018E-5</v>
      </c>
      <c r="AA75" s="226">
        <v>3.2253391929853295E-5</v>
      </c>
      <c r="AB75" s="226">
        <v>5.1538191647904151E-5</v>
      </c>
      <c r="AC75" s="226">
        <v>5.0417412537040771E-5</v>
      </c>
      <c r="AD75" s="226">
        <v>5.8891386143029839E-5</v>
      </c>
      <c r="AE75" s="226">
        <v>2.7716978950268271E-5</v>
      </c>
      <c r="AF75" s="226">
        <v>2.6129135175393618E-5</v>
      </c>
      <c r="AG75" s="226">
        <v>2.140644720187875E-5</v>
      </c>
      <c r="AH75" s="226">
        <v>0</v>
      </c>
      <c r="AI75" s="226">
        <v>5.1360028580948211E-4</v>
      </c>
      <c r="AJ75" s="226">
        <v>2.9848766828441685E-4</v>
      </c>
      <c r="AK75" s="226">
        <v>3.4337743031234063E-4</v>
      </c>
      <c r="AL75" s="226">
        <v>9.2281754142264851E-5</v>
      </c>
      <c r="AM75" s="226">
        <v>2.7160746328513106E-4</v>
      </c>
      <c r="AN75" s="226">
        <v>5.0964414326066176E-4</v>
      </c>
      <c r="AO75" s="226">
        <v>2.5491762121582738E-4</v>
      </c>
      <c r="AP75" s="226">
        <v>4.9532460088895641E-3</v>
      </c>
      <c r="AQ75" s="226">
        <v>2.6563651562830966E-4</v>
      </c>
      <c r="AR75" s="226">
        <v>1.4893757177686507E-2</v>
      </c>
      <c r="AS75" s="226">
        <v>1.4387359797843929E-4</v>
      </c>
      <c r="AT75" s="226">
        <v>3.5265691671067354E-4</v>
      </c>
      <c r="AU75" s="226">
        <v>2.9524523576476575E-4</v>
      </c>
      <c r="AV75" s="226">
        <v>1.7465649818285379E-5</v>
      </c>
      <c r="AW75" s="226">
        <v>5.038874009257832E-5</v>
      </c>
      <c r="AX75" s="226">
        <v>2.2125837869186118E-4</v>
      </c>
      <c r="AY75" s="226">
        <v>1.3994316210018921E-4</v>
      </c>
      <c r="AZ75" s="226">
        <v>5.2273783436693102E-5</v>
      </c>
      <c r="BA75" s="226">
        <v>9.0992099139785952E-5</v>
      </c>
      <c r="BB75" s="226">
        <v>3.9949011978795648E-5</v>
      </c>
      <c r="BC75" s="226">
        <v>3.3280815843791761E-5</v>
      </c>
      <c r="BD75" s="226">
        <v>5.4374310077160554E-4</v>
      </c>
      <c r="BE75" s="226">
        <v>1.0593082505208351E-3</v>
      </c>
      <c r="BF75" s="226">
        <v>1.1281197334332286E-3</v>
      </c>
      <c r="BG75" s="226">
        <v>8.1999592250976138E-6</v>
      </c>
      <c r="BH75" s="226">
        <v>3.1218601358411647E-4</v>
      </c>
      <c r="BI75" s="226">
        <v>3.2309071091216274E-4</v>
      </c>
      <c r="BJ75" s="226">
        <v>6.5863593996268437E-4</v>
      </c>
      <c r="BK75" s="226">
        <v>1.0998762962239157E-3</v>
      </c>
      <c r="BL75" s="226">
        <v>9.2993437459512845E-4</v>
      </c>
      <c r="BM75" s="226">
        <v>5.1009826028791986E-4</v>
      </c>
      <c r="BN75" s="226">
        <v>3.4376157556586346E-4</v>
      </c>
      <c r="BO75" s="226">
        <v>7.1525601954901784E-4</v>
      </c>
      <c r="BP75" s="226">
        <v>7.3067479110669714E-4</v>
      </c>
      <c r="BQ75" s="226">
        <v>6.0455579971273877E-5</v>
      </c>
      <c r="BR75" s="226">
        <v>1.4113879091240506E-3</v>
      </c>
      <c r="BS75" s="226">
        <v>7.6892490360822143E-6</v>
      </c>
      <c r="BT75" s="226">
        <v>4.9515552738552671E-5</v>
      </c>
      <c r="BU75" s="226">
        <v>0</v>
      </c>
      <c r="BV75" s="226">
        <v>4.188039934783977E-2</v>
      </c>
      <c r="BW75" s="226">
        <v>0</v>
      </c>
      <c r="BX75" s="226">
        <v>6.2926043465978069E-4</v>
      </c>
      <c r="BY75" s="226">
        <v>0</v>
      </c>
    </row>
    <row r="76" spans="1:77" x14ac:dyDescent="0.3">
      <c r="A76" s="105" t="s">
        <v>680</v>
      </c>
      <c r="B76" s="226">
        <v>1.5830486058943981E-5</v>
      </c>
      <c r="C76" s="226">
        <v>2.5123334321458792E-5</v>
      </c>
      <c r="D76" s="226">
        <v>1.4629603243850805E-5</v>
      </c>
      <c r="E76" s="226">
        <v>5.1910842261147467E-5</v>
      </c>
      <c r="F76" s="226">
        <v>5.021843348821046E-6</v>
      </c>
      <c r="G76" s="226">
        <v>1.2876073863216292E-5</v>
      </c>
      <c r="H76" s="226">
        <v>2.0245180710346427E-5</v>
      </c>
      <c r="I76" s="226">
        <v>3.3866071580836155E-6</v>
      </c>
      <c r="J76" s="226">
        <v>2.2664772266814389E-5</v>
      </c>
      <c r="K76" s="226">
        <v>2.8973835775909081E-5</v>
      </c>
      <c r="L76" s="226">
        <v>4.0830083339657638E-5</v>
      </c>
      <c r="M76" s="226">
        <v>3.3012816887852217E-6</v>
      </c>
      <c r="N76" s="226">
        <v>1.7563638994074123E-5</v>
      </c>
      <c r="O76" s="226">
        <v>1.7563638994074123E-5</v>
      </c>
      <c r="P76" s="226">
        <v>2.8472177438975501E-6</v>
      </c>
      <c r="Q76" s="226">
        <v>1.4095467477155122E-5</v>
      </c>
      <c r="R76" s="226">
        <v>3.344477946964138E-5</v>
      </c>
      <c r="S76" s="226">
        <v>1.0342311892868596E-5</v>
      </c>
      <c r="T76" s="226">
        <v>1.1170642511787457E-8</v>
      </c>
      <c r="U76" s="226">
        <v>1.0092243002593961E-5</v>
      </c>
      <c r="V76" s="226">
        <v>1.5545575909102696E-5</v>
      </c>
      <c r="W76" s="226">
        <v>1.6753343453229738E-5</v>
      </c>
      <c r="X76" s="226">
        <v>1.7742610588192099E-5</v>
      </c>
      <c r="Y76" s="226">
        <v>6.6034649878158474E-5</v>
      </c>
      <c r="Z76" s="226">
        <v>7.9958381456571963E-6</v>
      </c>
      <c r="AA76" s="226">
        <v>1.5228551195498334E-5</v>
      </c>
      <c r="AB76" s="226">
        <v>1.7261491231121433E-5</v>
      </c>
      <c r="AC76" s="226">
        <v>1.6784943496309696E-5</v>
      </c>
      <c r="AD76" s="226">
        <v>1.1760419814359168E-4</v>
      </c>
      <c r="AE76" s="226">
        <v>1.1311908706568784E-5</v>
      </c>
      <c r="AF76" s="226">
        <v>7.6560844420195702E-6</v>
      </c>
      <c r="AG76" s="226">
        <v>4.7324025528280735E-6</v>
      </c>
      <c r="AH76" s="226">
        <v>0</v>
      </c>
      <c r="AI76" s="226">
        <v>1.0482826057123231E-4</v>
      </c>
      <c r="AJ76" s="226">
        <v>1.3487231201504105E-4</v>
      </c>
      <c r="AK76" s="226">
        <v>2.4847816832354015E-5</v>
      </c>
      <c r="AL76" s="226">
        <v>8.4076858852959183E-5</v>
      </c>
      <c r="AM76" s="226">
        <v>1.4446844491888342E-4</v>
      </c>
      <c r="AN76" s="226">
        <v>3.0311093062120091E-4</v>
      </c>
      <c r="AO76" s="226">
        <v>1.2406918986695206E-4</v>
      </c>
      <c r="AP76" s="226">
        <v>6.9662152543454778E-4</v>
      </c>
      <c r="AQ76" s="226">
        <v>1.4224128811333647E-4</v>
      </c>
      <c r="AR76" s="226">
        <v>8.0646502960832526E-4</v>
      </c>
      <c r="AS76" s="226">
        <v>6.7149711676561482E-4</v>
      </c>
      <c r="AT76" s="226">
        <v>1.1132455331827567E-4</v>
      </c>
      <c r="AU76" s="226">
        <v>3.8416480588986561E-5</v>
      </c>
      <c r="AV76" s="226">
        <v>7.0427153009449402E-6</v>
      </c>
      <c r="AW76" s="226">
        <v>1.8298623655211394E-5</v>
      </c>
      <c r="AX76" s="226">
        <v>4.1855674932555467E-5</v>
      </c>
      <c r="AY76" s="226">
        <v>7.0239427509040744E-5</v>
      </c>
      <c r="AZ76" s="226">
        <v>2.1450143294040719E-5</v>
      </c>
      <c r="BA76" s="226">
        <v>2.2857454836007313E-5</v>
      </c>
      <c r="BB76" s="226">
        <v>1.6378054504715955E-5</v>
      </c>
      <c r="BC76" s="226">
        <v>3.8702677345470819E-5</v>
      </c>
      <c r="BD76" s="226">
        <v>3.3176253635632457E-4</v>
      </c>
      <c r="BE76" s="226">
        <v>3.0685281828904284E-4</v>
      </c>
      <c r="BF76" s="226">
        <v>2.0053037771591825E-4</v>
      </c>
      <c r="BG76" s="226">
        <v>3.0847265624764093E-6</v>
      </c>
      <c r="BH76" s="226">
        <v>1.9333472770896039E-4</v>
      </c>
      <c r="BI76" s="226">
        <v>1.0333415673604147E-4</v>
      </c>
      <c r="BJ76" s="226">
        <v>1.3194473667826938E-4</v>
      </c>
      <c r="BK76" s="226">
        <v>2.6223856750146128E-4</v>
      </c>
      <c r="BL76" s="226">
        <v>2.8579089980148361E-4</v>
      </c>
      <c r="BM76" s="226">
        <v>1.7480889115137417E-4</v>
      </c>
      <c r="BN76" s="226">
        <v>6.1252801179244708E-5</v>
      </c>
      <c r="BO76" s="226">
        <v>1.3990296566350341E-4</v>
      </c>
      <c r="BP76" s="226">
        <v>1.1214179778010323E-4</v>
      </c>
      <c r="BQ76" s="226">
        <v>2.6761921635280185E-5</v>
      </c>
      <c r="BR76" s="226">
        <v>4.0565017091765158E-4</v>
      </c>
      <c r="BS76" s="226">
        <v>2.37800707125436E-6</v>
      </c>
      <c r="BT76" s="226">
        <v>1.5690398033659594E-5</v>
      </c>
      <c r="BU76" s="226">
        <v>0</v>
      </c>
      <c r="BV76" s="226">
        <v>8.80342422150634E-4</v>
      </c>
      <c r="BW76" s="226">
        <v>2.1424658625983299E-2</v>
      </c>
      <c r="BX76" s="226">
        <v>7.680136138916783E-5</v>
      </c>
      <c r="BY76" s="226">
        <v>0</v>
      </c>
    </row>
    <row r="77" spans="1:77" x14ac:dyDescent="0.3">
      <c r="A77" s="105" t="s">
        <v>628</v>
      </c>
      <c r="B77" s="226">
        <v>3.2044385920751883E-4</v>
      </c>
      <c r="C77" s="226">
        <v>2.9679010422583777E-4</v>
      </c>
      <c r="D77" s="226">
        <v>1.3305715577759396E-4</v>
      </c>
      <c r="E77" s="226">
        <v>3.1746294758519961E-4</v>
      </c>
      <c r="F77" s="226">
        <v>1.3199377272884146E-5</v>
      </c>
      <c r="G77" s="226">
        <v>9.8869359080199336E-5</v>
      </c>
      <c r="H77" s="226">
        <v>2.5233530485110152E-4</v>
      </c>
      <c r="I77" s="226">
        <v>4.0854827680939105E-5</v>
      </c>
      <c r="J77" s="226">
        <v>1.4340675285410087E-4</v>
      </c>
      <c r="K77" s="226">
        <v>4.8137069706149409E-4</v>
      </c>
      <c r="L77" s="226">
        <v>3.5203294629135014E-4</v>
      </c>
      <c r="M77" s="226">
        <v>3.4222271283282661E-5</v>
      </c>
      <c r="N77" s="226">
        <v>1.7702184460994093E-4</v>
      </c>
      <c r="O77" s="226">
        <v>1.7702184460994093E-4</v>
      </c>
      <c r="P77" s="226">
        <v>3.8576578769787384E-5</v>
      </c>
      <c r="Q77" s="226">
        <v>3.7016732353681108E-4</v>
      </c>
      <c r="R77" s="226">
        <v>8.2517931818076136E-4</v>
      </c>
      <c r="S77" s="226">
        <v>1.0580892494338774E-4</v>
      </c>
      <c r="T77" s="226">
        <v>3.1671157245187442E-6</v>
      </c>
      <c r="U77" s="226">
        <v>2.3424931700042159E-4</v>
      </c>
      <c r="V77" s="226">
        <v>5.3195705292652493E-4</v>
      </c>
      <c r="W77" s="226">
        <v>8.0445805489724471E-4</v>
      </c>
      <c r="X77" s="226">
        <v>2.5371890361297253E-4</v>
      </c>
      <c r="Y77" s="226">
        <v>4.5722024044983207E-4</v>
      </c>
      <c r="Z77" s="226">
        <v>5.5670262891130971E-4</v>
      </c>
      <c r="AA77" s="226">
        <v>7.8406345288520413E-5</v>
      </c>
      <c r="AB77" s="226">
        <v>1.710454798681332E-4</v>
      </c>
      <c r="AC77" s="226">
        <v>6.0222194013122754E-4</v>
      </c>
      <c r="AD77" s="226">
        <v>3.3613930694382133E-4</v>
      </c>
      <c r="AE77" s="226">
        <v>1.9683370936030139E-4</v>
      </c>
      <c r="AF77" s="226">
        <v>6.8891193797332927E-4</v>
      </c>
      <c r="AG77" s="226">
        <v>1.6649119961514991E-4</v>
      </c>
      <c r="AH77" s="226">
        <v>0</v>
      </c>
      <c r="AI77" s="226">
        <v>6.9784140510793129E-4</v>
      </c>
      <c r="AJ77" s="226">
        <v>1.4404099138421026E-3</v>
      </c>
      <c r="AK77" s="226">
        <v>3.5793124090570188E-4</v>
      </c>
      <c r="AL77" s="226">
        <v>4.5071963852655377E-4</v>
      </c>
      <c r="AM77" s="226">
        <v>3.5128124215618385E-3</v>
      </c>
      <c r="AN77" s="226">
        <v>6.6261130622726804E-3</v>
      </c>
      <c r="AO77" s="226">
        <v>1.1622569482621433E-3</v>
      </c>
      <c r="AP77" s="226">
        <v>5.464014629153319E-4</v>
      </c>
      <c r="AQ77" s="226">
        <v>1.7559169071408782E-3</v>
      </c>
      <c r="AR77" s="226">
        <v>3.2681471575400829E-4</v>
      </c>
      <c r="AS77" s="226">
        <v>4.8112799715540786E-4</v>
      </c>
      <c r="AT77" s="226">
        <v>1.0056853684858712E-3</v>
      </c>
      <c r="AU77" s="226">
        <v>1.1565519130339603E-3</v>
      </c>
      <c r="AV77" s="226">
        <v>4.5369252188047005E-4</v>
      </c>
      <c r="AW77" s="226">
        <v>3.667427806959232E-4</v>
      </c>
      <c r="AX77" s="226">
        <v>4.0865911930558214E-4</v>
      </c>
      <c r="AY77" s="226">
        <v>3.7993991902361929E-4</v>
      </c>
      <c r="AZ77" s="226">
        <v>1.0135995624061282E-4</v>
      </c>
      <c r="BA77" s="226">
        <v>1.673429002072148E-4</v>
      </c>
      <c r="BB77" s="226">
        <v>1.6330239044101349E-4</v>
      </c>
      <c r="BC77" s="226">
        <v>8.0184378377535552E-5</v>
      </c>
      <c r="BD77" s="226">
        <v>1.3501314126960356E-3</v>
      </c>
      <c r="BE77" s="226">
        <v>4.1659495650282858E-3</v>
      </c>
      <c r="BF77" s="226">
        <v>2.1361461479666348E-3</v>
      </c>
      <c r="BG77" s="226">
        <v>4.4412746034451516E-4</v>
      </c>
      <c r="BH77" s="226">
        <v>6.127788816827854E-4</v>
      </c>
      <c r="BI77" s="226">
        <v>1.6551659536151024E-3</v>
      </c>
      <c r="BJ77" s="226">
        <v>2.107438916890348E-3</v>
      </c>
      <c r="BK77" s="226">
        <v>5.7567769799286034E-3</v>
      </c>
      <c r="BL77" s="226">
        <v>2.4583789951605067E-3</v>
      </c>
      <c r="BM77" s="226">
        <v>4.7892665475673321E-3</v>
      </c>
      <c r="BN77" s="226">
        <v>1.2746114379974245E-3</v>
      </c>
      <c r="BO77" s="226">
        <v>2.6879327275099686E-3</v>
      </c>
      <c r="BP77" s="226">
        <v>2.3679585776938514E-3</v>
      </c>
      <c r="BQ77" s="226">
        <v>1.7710512343589258E-4</v>
      </c>
      <c r="BR77" s="226">
        <v>3.9725634170784934E-3</v>
      </c>
      <c r="BS77" s="226">
        <v>3.2836292001266268E-5</v>
      </c>
      <c r="BT77" s="226">
        <v>6.6111513070597869E-4</v>
      </c>
      <c r="BU77" s="226">
        <v>0</v>
      </c>
      <c r="BV77" s="226">
        <v>1.9016054084590117E-6</v>
      </c>
      <c r="BW77" s="226">
        <v>0</v>
      </c>
      <c r="BX77" s="226">
        <v>0.11574194716149651</v>
      </c>
      <c r="BY77" s="226">
        <v>0</v>
      </c>
    </row>
    <row r="78" spans="1:77" x14ac:dyDescent="0.3">
      <c r="A78" s="105" t="s">
        <v>692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0.25856369650917799</v>
      </c>
    </row>
    <row r="79" spans="1:77" x14ac:dyDescent="0.3">
      <c r="A79" s="106" t="s">
        <v>912</v>
      </c>
      <c r="B79" s="227">
        <f>SUM(B3:B78)</f>
        <v>0.18738452615540757</v>
      </c>
      <c r="C79" s="227">
        <f t="shared" ref="C79:BN79" si="0">SUM(C3:C78)</f>
        <v>0.11114508917464101</v>
      </c>
      <c r="D79" s="227">
        <f t="shared" si="0"/>
        <v>0.10710750577960776</v>
      </c>
      <c r="E79" s="227">
        <f t="shared" si="0"/>
        <v>5.7977454384118991E-2</v>
      </c>
      <c r="F79" s="227">
        <f t="shared" si="0"/>
        <v>4.6420987376247363E-2</v>
      </c>
      <c r="G79" s="227">
        <f t="shared" si="0"/>
        <v>0.12154925065012888</v>
      </c>
      <c r="H79" s="227">
        <f t="shared" si="0"/>
        <v>7.1172028710956167E-2</v>
      </c>
      <c r="I79" s="227">
        <f t="shared" si="0"/>
        <v>0.11415965517652937</v>
      </c>
      <c r="J79" s="227">
        <f t="shared" si="0"/>
        <v>0.11485657037584354</v>
      </c>
      <c r="K79" s="227">
        <f t="shared" si="0"/>
        <v>0.54228456295063265</v>
      </c>
      <c r="L79" s="227">
        <f t="shared" si="0"/>
        <v>8.0788604240572812E-2</v>
      </c>
      <c r="M79" s="227">
        <f t="shared" si="0"/>
        <v>4.2683576180084996E-2</v>
      </c>
      <c r="N79" s="227">
        <f t="shared" si="0"/>
        <v>1.549931829019797E-2</v>
      </c>
      <c r="O79" s="227">
        <f t="shared" si="0"/>
        <v>7.6099315351870677E-3</v>
      </c>
      <c r="P79" s="227">
        <f t="shared" si="0"/>
        <v>1.9564751462202819E-2</v>
      </c>
      <c r="Q79" s="227">
        <f t="shared" si="0"/>
        <v>6.5377787051554434E-2</v>
      </c>
      <c r="R79" s="227">
        <f t="shared" si="0"/>
        <v>5.5329957942355408E-2</v>
      </c>
      <c r="S79" s="227">
        <f t="shared" si="0"/>
        <v>4.4796126562494494E-2</v>
      </c>
      <c r="T79" s="227">
        <f t="shared" si="0"/>
        <v>2.0237530134583012E-2</v>
      </c>
      <c r="U79" s="227">
        <f t="shared" si="0"/>
        <v>4.1123576026408773E-2</v>
      </c>
      <c r="V79" s="227">
        <f t="shared" si="0"/>
        <v>3.6183076391113109E-2</v>
      </c>
      <c r="W79" s="227">
        <f t="shared" si="0"/>
        <v>8.2358477816842579E-2</v>
      </c>
      <c r="X79" s="227">
        <f t="shared" si="0"/>
        <v>4.6409067424686375E-2</v>
      </c>
      <c r="Y79" s="227">
        <f t="shared" si="0"/>
        <v>5.071218252611924E-2</v>
      </c>
      <c r="Z79" s="227">
        <f t="shared" si="0"/>
        <v>4.6773717979287886E-2</v>
      </c>
      <c r="AA79" s="227">
        <f t="shared" si="0"/>
        <v>2.5937638380989732E-2</v>
      </c>
      <c r="AB79" s="227">
        <f t="shared" si="0"/>
        <v>9.6096469185518008E-2</v>
      </c>
      <c r="AC79" s="227">
        <f t="shared" si="0"/>
        <v>0.13343608982983848</v>
      </c>
      <c r="AD79" s="227">
        <f t="shared" si="0"/>
        <v>3.8070351628034321E-2</v>
      </c>
      <c r="AE79" s="227">
        <f t="shared" si="0"/>
        <v>0.27466618817069477</v>
      </c>
      <c r="AF79" s="227">
        <f t="shared" si="0"/>
        <v>2.1251641968697419E-2</v>
      </c>
      <c r="AG79" s="227">
        <f t="shared" si="0"/>
        <v>3.5239222662185987E-2</v>
      </c>
      <c r="AH79" s="227">
        <f t="shared" si="0"/>
        <v>0</v>
      </c>
      <c r="AI79" s="227">
        <f t="shared" si="0"/>
        <v>0.1022328922943881</v>
      </c>
      <c r="AJ79" s="227">
        <f t="shared" si="0"/>
        <v>0.12359903638932061</v>
      </c>
      <c r="AK79" s="227">
        <f t="shared" si="0"/>
        <v>7.9296331960250682E-2</v>
      </c>
      <c r="AL79" s="227">
        <f t="shared" si="0"/>
        <v>6.0293358270924455E-2</v>
      </c>
      <c r="AM79" s="227">
        <f t="shared" si="0"/>
        <v>6.9371686652643386E-2</v>
      </c>
      <c r="AN79" s="227">
        <f t="shared" si="0"/>
        <v>7.7791167827916508E-2</v>
      </c>
      <c r="AO79" s="227">
        <f t="shared" si="0"/>
        <v>5.0674099422320637E-2</v>
      </c>
      <c r="AP79" s="227">
        <f t="shared" si="0"/>
        <v>7.4290610909066787E-2</v>
      </c>
      <c r="AQ79" s="227">
        <f t="shared" si="0"/>
        <v>4.610063543856973E-2</v>
      </c>
      <c r="AR79" s="227">
        <f t="shared" si="0"/>
        <v>4.4439383674641134E-2</v>
      </c>
      <c r="AS79" s="227">
        <f t="shared" si="0"/>
        <v>5.1422355503620898E-2</v>
      </c>
      <c r="AT79" s="227">
        <f t="shared" si="0"/>
        <v>8.1418587704302853E-2</v>
      </c>
      <c r="AU79" s="227">
        <f t="shared" si="0"/>
        <v>7.2946426195376737E-2</v>
      </c>
      <c r="AV79" s="227">
        <f t="shared" si="0"/>
        <v>5.4308697339217123E-2</v>
      </c>
      <c r="AW79" s="227">
        <f t="shared" si="0"/>
        <v>4.6046615846255773E-2</v>
      </c>
      <c r="AX79" s="227">
        <f t="shared" si="0"/>
        <v>7.3331678683564813E-2</v>
      </c>
      <c r="AY79" s="227">
        <f t="shared" si="0"/>
        <v>3.7514395445995809E-2</v>
      </c>
      <c r="AZ79" s="227">
        <f t="shared" si="0"/>
        <v>2.1973597422491397E-2</v>
      </c>
      <c r="BA79" s="227">
        <f t="shared" si="0"/>
        <v>4.2242144152933724E-2</v>
      </c>
      <c r="BB79" s="227">
        <f t="shared" si="0"/>
        <v>1.6778810447165338E-2</v>
      </c>
      <c r="BC79" s="227">
        <f t="shared" si="0"/>
        <v>6.364330144804474E-2</v>
      </c>
      <c r="BD79" s="227">
        <f t="shared" si="0"/>
        <v>8.9965859401952147E-2</v>
      </c>
      <c r="BE79" s="227">
        <f t="shared" si="0"/>
        <v>7.2320480668801743E-2</v>
      </c>
      <c r="BF79" s="227">
        <f t="shared" si="0"/>
        <v>5.7679922606046354E-2</v>
      </c>
      <c r="BG79" s="227">
        <f t="shared" si="0"/>
        <v>3.3529714395776233E-2</v>
      </c>
      <c r="BH79" s="227">
        <f t="shared" si="0"/>
        <v>8.0066379881477967E-2</v>
      </c>
      <c r="BI79" s="227">
        <f t="shared" si="0"/>
        <v>8.6057371395990942E-2</v>
      </c>
      <c r="BJ79" s="227">
        <f t="shared" si="0"/>
        <v>0.13271501042984121</v>
      </c>
      <c r="BK79" s="227">
        <f t="shared" si="0"/>
        <v>8.0983389376831569E-2</v>
      </c>
      <c r="BL79" s="227">
        <f t="shared" si="0"/>
        <v>0.1594373205506156</v>
      </c>
      <c r="BM79" s="227">
        <f t="shared" si="0"/>
        <v>5.4112333553568114E-2</v>
      </c>
      <c r="BN79" s="227">
        <f t="shared" si="0"/>
        <v>5.2507958414864428E-2</v>
      </c>
      <c r="BO79" s="227">
        <f t="shared" ref="BO79:BY79" si="1">SUM(BO3:BO78)</f>
        <v>5.5598748412076127E-2</v>
      </c>
      <c r="BP79" s="227">
        <f t="shared" si="1"/>
        <v>7.2691768303877552E-2</v>
      </c>
      <c r="BQ79" s="227">
        <f t="shared" si="1"/>
        <v>1.1866801328305455E-2</v>
      </c>
      <c r="BR79" s="227">
        <f t="shared" si="1"/>
        <v>0.10097868636110369</v>
      </c>
      <c r="BS79" s="227">
        <f t="shared" si="1"/>
        <v>1.9909472532719675E-2</v>
      </c>
      <c r="BT79" s="227">
        <f t="shared" si="1"/>
        <v>5.4355258648198651E-2</v>
      </c>
      <c r="BU79" s="227">
        <f t="shared" si="1"/>
        <v>4.9141507935959998E-2</v>
      </c>
      <c r="BV79" s="227">
        <f t="shared" si="1"/>
        <v>4.2870301916775724E-2</v>
      </c>
      <c r="BW79" s="227">
        <f t="shared" si="1"/>
        <v>2.1424658625983299E-2</v>
      </c>
      <c r="BX79" s="227">
        <f t="shared" si="1"/>
        <v>0.13929438631929894</v>
      </c>
      <c r="BY79" s="227">
        <f t="shared" si="1"/>
        <v>0.25856369650917799</v>
      </c>
    </row>
    <row r="80" spans="1:77" x14ac:dyDescent="0.3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3">
      <c r="A81" t="s">
        <v>913</v>
      </c>
      <c r="B81" s="226">
        <v>0.137556906965075</v>
      </c>
      <c r="C81" s="226">
        <v>5.5000504083072901E-2</v>
      </c>
      <c r="D81" s="226">
        <v>9.5060996031372497E-2</v>
      </c>
      <c r="E81" s="226">
        <v>2.4046611913030601E-2</v>
      </c>
      <c r="F81" s="226">
        <v>4.2793917753646299E-2</v>
      </c>
      <c r="G81" s="226">
        <v>6.1339179611762301E-2</v>
      </c>
      <c r="H81" s="226">
        <v>2.9178220186725699E-2</v>
      </c>
      <c r="I81" s="226">
        <v>0.10059437624918501</v>
      </c>
      <c r="J81" s="226">
        <v>4.3339013196353297E-2</v>
      </c>
      <c r="K81" s="226">
        <v>0.50120684219974099</v>
      </c>
      <c r="L81" s="226">
        <v>4.1659184364678699E-2</v>
      </c>
      <c r="M81" s="226">
        <v>2.0348300230577501E-2</v>
      </c>
      <c r="N81" s="226">
        <v>6.3115094040087196E-3</v>
      </c>
      <c r="O81" s="226">
        <v>8.4242426985572797E-4</v>
      </c>
      <c r="P81" s="226">
        <v>1.50078862535075E-2</v>
      </c>
      <c r="Q81" s="226">
        <v>1.97685991136873E-2</v>
      </c>
      <c r="R81" s="226">
        <v>2.61979834662831E-2</v>
      </c>
      <c r="S81" s="226">
        <v>3.4957026842788098E-2</v>
      </c>
      <c r="T81" s="226">
        <v>2.02289305386202E-2</v>
      </c>
      <c r="U81" s="226">
        <v>2.0054123954627599E-2</v>
      </c>
      <c r="V81" s="226">
        <v>2.4812728358170898E-2</v>
      </c>
      <c r="W81" s="226">
        <v>7.2244161054592304E-2</v>
      </c>
      <c r="X81" s="226">
        <v>2.44456535870607E-2</v>
      </c>
      <c r="Y81" s="226">
        <v>2.8653112430766899E-2</v>
      </c>
      <c r="Z81" s="226">
        <v>3.9748846932584798E-2</v>
      </c>
      <c r="AA81" s="226">
        <v>2.1915576351841399E-2</v>
      </c>
      <c r="AB81" s="226">
        <v>8.1440946451913104E-2</v>
      </c>
      <c r="AC81" s="226">
        <v>4.3771342817328397E-3</v>
      </c>
      <c r="AD81" s="226">
        <v>2.82223440433511E-2</v>
      </c>
      <c r="AE81" s="226">
        <v>0.26933932222706403</v>
      </c>
      <c r="AF81" s="226">
        <v>1.6634804877968801E-2</v>
      </c>
      <c r="AG81" s="226">
        <v>3.2795947901591897E-2</v>
      </c>
      <c r="AH81" s="226" t="e">
        <v>#VALUE!</v>
      </c>
      <c r="AI81" s="226">
        <v>4.2556659195124497E-2</v>
      </c>
      <c r="AJ81" s="226">
        <v>9.9645756846264297E-2</v>
      </c>
      <c r="AK81" s="226">
        <v>6.06205341790532E-2</v>
      </c>
      <c r="AL81" s="226">
        <v>3.6841647300596303E-2</v>
      </c>
      <c r="AM81" s="226">
        <v>1.2670020588101001E-2</v>
      </c>
      <c r="AN81" s="226">
        <v>1.872348061661E-2</v>
      </c>
      <c r="AO81" s="226">
        <v>7.8328323486595304E-4</v>
      </c>
      <c r="AP81" s="226">
        <v>2.0637144815070799E-2</v>
      </c>
      <c r="AQ81" s="226">
        <v>2.06130242271493E-2</v>
      </c>
      <c r="AR81" s="226">
        <v>1.49670259227723E-2</v>
      </c>
      <c r="AS81" s="226">
        <v>1.81391678928625E-2</v>
      </c>
      <c r="AT81" s="226">
        <v>1.50693651216972E-2</v>
      </c>
      <c r="AU81" s="226">
        <v>4.1490017679823799E-2</v>
      </c>
      <c r="AV81" s="226">
        <v>1.9600628825634701E-2</v>
      </c>
      <c r="AW81" s="226">
        <v>1.0827028285415E-2</v>
      </c>
      <c r="AX81" s="226">
        <v>5.1727695852014498E-2</v>
      </c>
      <c r="AY81" s="226">
        <v>3.0294062349852699E-2</v>
      </c>
      <c r="AZ81" s="226">
        <v>1.8026034601523001E-2</v>
      </c>
      <c r="BA81" s="226">
        <v>2.9062105854463401E-2</v>
      </c>
      <c r="BB81" s="226">
        <v>1.06066671589756E-2</v>
      </c>
      <c r="BC81" s="226">
        <v>5.5671254867506202E-2</v>
      </c>
      <c r="BD81" s="226">
        <v>5.9102126847612797E-2</v>
      </c>
      <c r="BE81" s="226">
        <v>1.1689390210786001E-2</v>
      </c>
      <c r="BF81" s="226">
        <v>2.5756509228174899E-2</v>
      </c>
      <c r="BG81" s="226">
        <v>3.1077580502474202E-2</v>
      </c>
      <c r="BH81" s="226">
        <v>5.0088611006710297E-2</v>
      </c>
      <c r="BI81" s="226">
        <v>3.3688715092042597E-2</v>
      </c>
      <c r="BJ81" s="226">
        <v>7.7823842324032999E-2</v>
      </c>
      <c r="BK81" s="226">
        <v>3.3249026515853902E-2</v>
      </c>
      <c r="BL81" s="226">
        <v>0.13970627140316599</v>
      </c>
      <c r="BM81" s="226">
        <v>1.6990749670896699E-2</v>
      </c>
      <c r="BN81" s="226">
        <v>2.0834901601629801E-2</v>
      </c>
      <c r="BO81" s="226">
        <v>8.7640734106435598E-3</v>
      </c>
      <c r="BP81" s="226">
        <v>1.9099328901656401E-2</v>
      </c>
      <c r="BQ81" s="226">
        <v>2.3340914889263902E-3</v>
      </c>
      <c r="BR81" s="226">
        <v>3.5224095591015102E-2</v>
      </c>
      <c r="BS81" s="226">
        <v>1.9522267891503901E-2</v>
      </c>
      <c r="BT81" s="226">
        <v>4.8985108485024298E-2</v>
      </c>
      <c r="BU81" s="226">
        <v>4.9141507935959998E-2</v>
      </c>
      <c r="BV81" s="226">
        <v>3.2013206825944503E-2</v>
      </c>
      <c r="BW81" s="226">
        <v>2.1424658625983299E-2</v>
      </c>
      <c r="BX81" s="226">
        <v>0.108635356750619</v>
      </c>
      <c r="BY81" s="226">
        <v>0.25856369650917799</v>
      </c>
    </row>
    <row r="82" spans="1:77" x14ac:dyDescent="0.3">
      <c r="A82" s="106" t="s">
        <v>914</v>
      </c>
      <c r="B82" s="227">
        <f>B79/B81</f>
        <v>1.3622327681661492</v>
      </c>
      <c r="C82" s="227">
        <f t="shared" ref="C82:BN82" si="2">C79/C81</f>
        <v>2.0208012822349262</v>
      </c>
      <c r="D82" s="227">
        <f t="shared" si="2"/>
        <v>1.1267240009168389</v>
      </c>
      <c r="E82" s="227">
        <f t="shared" si="2"/>
        <v>2.4110446242408741</v>
      </c>
      <c r="F82" s="227">
        <f t="shared" si="2"/>
        <v>1.0847566619976508</v>
      </c>
      <c r="G82" s="227">
        <f t="shared" si="2"/>
        <v>1.9815923756962148</v>
      </c>
      <c r="H82" s="227">
        <f t="shared" si="2"/>
        <v>2.4392176169585245</v>
      </c>
      <c r="I82" s="227">
        <f t="shared" si="2"/>
        <v>1.1348512653802978</v>
      </c>
      <c r="J82" s="227">
        <f t="shared" si="2"/>
        <v>2.6501888692174465</v>
      </c>
      <c r="K82" s="227">
        <f t="shared" si="2"/>
        <v>1.0819576216689424</v>
      </c>
      <c r="L82" s="227">
        <f t="shared" si="2"/>
        <v>1.939274747516913</v>
      </c>
      <c r="M82" s="227">
        <f t="shared" si="2"/>
        <v>2.0976482407087818</v>
      </c>
      <c r="N82" s="227">
        <f t="shared" si="2"/>
        <v>2.4557229179368196</v>
      </c>
      <c r="O82" s="227">
        <f t="shared" si="2"/>
        <v>9.0333716720795927</v>
      </c>
      <c r="P82" s="227">
        <f t="shared" si="2"/>
        <v>1.3036313796441743</v>
      </c>
      <c r="Q82" s="227">
        <f t="shared" si="2"/>
        <v>3.3071532623820792</v>
      </c>
      <c r="R82" s="227">
        <f t="shared" si="2"/>
        <v>2.1119930094453747</v>
      </c>
      <c r="S82" s="227">
        <f t="shared" si="2"/>
        <v>1.2814627160357683</v>
      </c>
      <c r="T82" s="227">
        <f t="shared" si="2"/>
        <v>1.0004251137224676</v>
      </c>
      <c r="U82" s="227">
        <f t="shared" si="2"/>
        <v>2.0506293927099857</v>
      </c>
      <c r="V82" s="227">
        <f t="shared" si="2"/>
        <v>1.4582465849305897</v>
      </c>
      <c r="W82" s="227">
        <f t="shared" si="2"/>
        <v>1.1400018577917632</v>
      </c>
      <c r="X82" s="227">
        <f t="shared" si="2"/>
        <v>1.8984588511575369</v>
      </c>
      <c r="Y82" s="227">
        <f t="shared" si="2"/>
        <v>1.7698664551242935</v>
      </c>
      <c r="Z82" s="227">
        <f t="shared" si="2"/>
        <v>1.1767314422634063</v>
      </c>
      <c r="AA82" s="227">
        <f t="shared" si="2"/>
        <v>1.1835252682647512</v>
      </c>
      <c r="AB82" s="227">
        <f t="shared" si="2"/>
        <v>1.1799527556111873</v>
      </c>
      <c r="AC82" s="227">
        <f t="shared" si="2"/>
        <v>30.484806094871093</v>
      </c>
      <c r="AD82" s="227">
        <f t="shared" si="2"/>
        <v>1.3489436444242948</v>
      </c>
      <c r="AE82" s="227">
        <f t="shared" si="2"/>
        <v>1.019777527839548</v>
      </c>
      <c r="AF82" s="227">
        <f t="shared" si="2"/>
        <v>1.2775408022274535</v>
      </c>
      <c r="AG82" s="227">
        <f t="shared" si="2"/>
        <v>1.0744992877755941</v>
      </c>
      <c r="AH82" s="227" t="e">
        <f t="shared" si="2"/>
        <v>#VALUE!</v>
      </c>
      <c r="AI82" s="227">
        <f t="shared" si="2"/>
        <v>2.4022772047412126</v>
      </c>
      <c r="AJ82" s="227">
        <f t="shared" si="2"/>
        <v>1.240384340499435</v>
      </c>
      <c r="AK82" s="227">
        <f t="shared" si="2"/>
        <v>1.308077090281575</v>
      </c>
      <c r="AL82" s="227">
        <f t="shared" si="2"/>
        <v>1.6365543532563098</v>
      </c>
      <c r="AM82" s="227">
        <f t="shared" si="2"/>
        <v>5.4752623462817045</v>
      </c>
      <c r="AN82" s="227">
        <f t="shared" si="2"/>
        <v>4.1547386098130872</v>
      </c>
      <c r="AO82" s="227">
        <f t="shared" si="2"/>
        <v>64.69447725507969</v>
      </c>
      <c r="AP82" s="227">
        <f t="shared" si="2"/>
        <v>3.5998492802557736</v>
      </c>
      <c r="AQ82" s="227">
        <f t="shared" si="2"/>
        <v>2.2364809224767144</v>
      </c>
      <c r="AR82" s="227">
        <f t="shared" si="2"/>
        <v>2.9691525827470309</v>
      </c>
      <c r="AS82" s="227">
        <f t="shared" si="2"/>
        <v>2.8348795163781935</v>
      </c>
      <c r="AT82" s="227">
        <f t="shared" si="2"/>
        <v>5.4029208959224562</v>
      </c>
      <c r="AU82" s="227">
        <f t="shared" si="2"/>
        <v>1.758168115480218</v>
      </c>
      <c r="AV82" s="227">
        <f t="shared" si="2"/>
        <v>2.7707630108371544</v>
      </c>
      <c r="AW82" s="227">
        <f t="shared" si="2"/>
        <v>4.2529320726246542</v>
      </c>
      <c r="AX82" s="227">
        <f t="shared" si="2"/>
        <v>1.4176482728586288</v>
      </c>
      <c r="AY82" s="227">
        <f t="shared" si="2"/>
        <v>1.2383415275494809</v>
      </c>
      <c r="AZ82" s="227">
        <f t="shared" si="2"/>
        <v>1.218992302424343</v>
      </c>
      <c r="BA82" s="227">
        <f t="shared" si="2"/>
        <v>1.4535128446807344</v>
      </c>
      <c r="BB82" s="227">
        <f t="shared" si="2"/>
        <v>1.5819116594949179</v>
      </c>
      <c r="BC82" s="227">
        <f t="shared" si="2"/>
        <v>1.1431986147880349</v>
      </c>
      <c r="BD82" s="227">
        <f t="shared" si="2"/>
        <v>1.5222101843122753</v>
      </c>
      <c r="BE82" s="227">
        <f t="shared" si="2"/>
        <v>6.186848018989938</v>
      </c>
      <c r="BF82" s="227">
        <f t="shared" si="2"/>
        <v>2.2394308986153533</v>
      </c>
      <c r="BG82" s="227">
        <f t="shared" si="2"/>
        <v>1.0789036293577232</v>
      </c>
      <c r="BH82" s="227">
        <f t="shared" si="2"/>
        <v>1.5984947131145559</v>
      </c>
      <c r="BI82" s="227">
        <f t="shared" si="2"/>
        <v>2.554486603625854</v>
      </c>
      <c r="BJ82" s="227">
        <f t="shared" si="2"/>
        <v>1.7053258547330439</v>
      </c>
      <c r="BK82" s="227">
        <f t="shared" si="2"/>
        <v>2.4356619685757361</v>
      </c>
      <c r="BL82" s="227">
        <f t="shared" si="2"/>
        <v>1.141232379543718</v>
      </c>
      <c r="BM82" s="227">
        <f t="shared" si="2"/>
        <v>3.1848114180774871</v>
      </c>
      <c r="BN82" s="227">
        <f t="shared" si="2"/>
        <v>2.5201922917052326</v>
      </c>
      <c r="BO82" s="227">
        <f t="shared" ref="BO82:BY82" si="3">BO79/BO81</f>
        <v>6.3439391487243855</v>
      </c>
      <c r="BP82" s="227">
        <f t="shared" si="3"/>
        <v>3.8059854709121907</v>
      </c>
      <c r="BQ82" s="227">
        <f t="shared" si="3"/>
        <v>5.0841200461100247</v>
      </c>
      <c r="BR82" s="227">
        <f t="shared" si="3"/>
        <v>2.8667502931391415</v>
      </c>
      <c r="BS82" s="227">
        <f t="shared" si="3"/>
        <v>1.0198339989681366</v>
      </c>
      <c r="BT82" s="227">
        <f t="shared" si="3"/>
        <v>1.1096282182332231</v>
      </c>
      <c r="BU82" s="227">
        <f t="shared" si="3"/>
        <v>1</v>
      </c>
      <c r="BV82" s="227">
        <f t="shared" si="3"/>
        <v>1.339144252241306</v>
      </c>
      <c r="BW82" s="227">
        <f t="shared" si="3"/>
        <v>1</v>
      </c>
      <c r="BX82" s="227">
        <f t="shared" si="3"/>
        <v>1.282219624307583</v>
      </c>
      <c r="BY82" s="227">
        <f t="shared" si="3"/>
        <v>1</v>
      </c>
    </row>
  </sheetData>
  <sheetProtection password="DA53" sheet="1" formatColumns="0" formatRows="0"/>
  <conditionalFormatting sqref="A3:A79 A82">
    <cfRule type="cellIs" dxfId="222" priority="4" operator="lessThan">
      <formula>0</formula>
    </cfRule>
  </conditionalFormatting>
  <conditionalFormatting sqref="B2:BY2">
    <cfRule type="cellIs" dxfId="221" priority="5" operator="lessThan">
      <formula>0</formula>
    </cfRule>
  </conditionalFormatting>
  <conditionalFormatting sqref="B79:BY79">
    <cfRule type="top10" dxfId="220" priority="1" rank="10"/>
  </conditionalFormatting>
  <conditionalFormatting sqref="B81:BY81">
    <cfRule type="top10" dxfId="219" priority="3" rank="10"/>
  </conditionalFormatting>
  <conditionalFormatting sqref="B82:BY82">
    <cfRule type="top10" dxfId="218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2:BY78"/>
  <sheetViews>
    <sheetView showGridLines="0" zoomScale="70" zoomScaleNormal="70" workbookViewId="0">
      <selection sqref="A1:XFD1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>
        <f>I!A1*SUM('Sim_Vt_Of(IxI)'!$H3:$K3)*(-1)</f>
        <v>0</v>
      </c>
      <c r="C3">
        <f>I!B1*SUM('Sim_Vt_Of(IxI)'!$H3:$K3)*(-1)</f>
        <v>0</v>
      </c>
      <c r="D3">
        <f>I!C1*SUM('Sim_Vt_Of(IxI)'!$H3:$K3)*(-1)</f>
        <v>0</v>
      </c>
      <c r="E3">
        <f>I!D1*SUM('Sim_Vt_Of(IxI)'!$H3:$K3)*(-1)</f>
        <v>0</v>
      </c>
      <c r="F3">
        <f>I!E1*SUM('Sim_Vt_Of(IxI)'!$H3:$K3)*(-1)</f>
        <v>0</v>
      </c>
      <c r="G3">
        <f>I!F1*SUM('Sim_Vt_Of(IxI)'!$H3:$K3)*(-1)</f>
        <v>0</v>
      </c>
      <c r="H3">
        <f>I!G1*SUM('Sim_Vt_Of(IxI)'!$H3:$K3)*(-1)</f>
        <v>0</v>
      </c>
      <c r="I3">
        <f>I!H1*SUM('Sim_Vt_Of(IxI)'!$H3:$K3)*(-1)</f>
        <v>0</v>
      </c>
      <c r="J3">
        <f>I!I1*SUM('Sim_Vt_Of(IxI)'!$H3:$K3)*(-1)</f>
        <v>0</v>
      </c>
      <c r="K3">
        <f>I!J1*SUM('Sim_Vt_Of(IxI)'!$H3:$K3)*(-1)</f>
        <v>0</v>
      </c>
      <c r="L3">
        <f>I!K1*SUM('Sim_Vt_Of(IxI)'!$H3:$K3)*(-1)</f>
        <v>0</v>
      </c>
      <c r="M3">
        <f>I!L1*SUM('Sim_Vt_Of(IxI)'!$H3:$K3)*(-1)</f>
        <v>0</v>
      </c>
      <c r="N3">
        <f>I!M1*SUM('Sim_Vt_Of(IxI)'!$H3:$K3)*(-1)</f>
        <v>0</v>
      </c>
      <c r="O3">
        <f>I!N1*SUM('Sim_Vt_Of(IxI)'!$H3:$K3)*(-1)</f>
        <v>0</v>
      </c>
      <c r="P3">
        <f>I!O1*SUM('Sim_Vt_Of(IxI)'!$H3:$K3)*(-1)</f>
        <v>0</v>
      </c>
      <c r="Q3">
        <f>I!P1*SUM('Sim_Vt_Of(IxI)'!$H3:$K3)*(-1)</f>
        <v>0</v>
      </c>
      <c r="R3">
        <f>I!Q1*SUM('Sim_Vt_Of(IxI)'!$H3:$K3)*(-1)</f>
        <v>0</v>
      </c>
      <c r="S3">
        <f>I!R1*SUM('Sim_Vt_Of(IxI)'!$H3:$K3)*(-1)</f>
        <v>0</v>
      </c>
      <c r="T3">
        <f>I!S1*SUM('Sim_Vt_Of(IxI)'!$H3:$K3)*(-1)</f>
        <v>0</v>
      </c>
      <c r="U3">
        <f>I!T1*SUM('Sim_Vt_Of(IxI)'!$H3:$K3)*(-1)</f>
        <v>0</v>
      </c>
      <c r="V3">
        <f>I!U1*SUM('Sim_Vt_Of(IxI)'!$H3:$K3)*(-1)</f>
        <v>0</v>
      </c>
      <c r="W3">
        <f>I!V1*SUM('Sim_Vt_Of(IxI)'!$H3:$K3)*(-1)</f>
        <v>0</v>
      </c>
      <c r="X3">
        <f>I!W1*SUM('Sim_Vt_Of(IxI)'!$H3:$K3)*(-1)</f>
        <v>0</v>
      </c>
      <c r="Y3">
        <f>I!X1*SUM('Sim_Vt_Of(IxI)'!$H3:$K3)*(-1)</f>
        <v>0</v>
      </c>
      <c r="Z3">
        <f>I!Y1*SUM('Sim_Vt_Of(IxI)'!$H3:$K3)*(-1)</f>
        <v>0</v>
      </c>
      <c r="AA3">
        <f>I!Z1*SUM('Sim_Vt_Of(IxI)'!$H3:$K3)*(-1)</f>
        <v>0</v>
      </c>
      <c r="AB3">
        <f>I!AA1*SUM('Sim_Vt_Of(IxI)'!$H3:$K3)*(-1)</f>
        <v>0</v>
      </c>
      <c r="AC3">
        <f>I!AB1*SUM('Sim_Vt_Of(IxI)'!$H3:$K3)*(-1)</f>
        <v>0</v>
      </c>
      <c r="AD3">
        <f>I!AC1*SUM('Sim_Vt_Of(IxI)'!$H3:$K3)*(-1)</f>
        <v>0</v>
      </c>
      <c r="AE3">
        <f>I!AD1*SUM('Sim_Vt_Of(IxI)'!$H3:$K3)*(-1)</f>
        <v>0</v>
      </c>
      <c r="AF3">
        <f>I!AE1*SUM('Sim_Vt_Of(IxI)'!$H3:$K3)*(-1)</f>
        <v>0</v>
      </c>
      <c r="AG3">
        <f>I!AF1*SUM('Sim_Vt_Of(IxI)'!$H3:$K3)*(-1)</f>
        <v>0</v>
      </c>
      <c r="AH3">
        <f>I!AG1*SUM('Sim_Vt_Of(IxI)'!$H3:$K3)*(-1)</f>
        <v>0</v>
      </c>
      <c r="AI3">
        <f>I!AH1*SUM('Sim_Vt_Of(IxI)'!$H3:$K3)*(-1)</f>
        <v>0</v>
      </c>
      <c r="AJ3">
        <f>I!AI1*SUM('Sim_Vt_Of(IxI)'!$H3:$K3)*(-1)</f>
        <v>0</v>
      </c>
      <c r="AK3">
        <f>I!AJ1*SUM('Sim_Vt_Of(IxI)'!$H3:$K3)*(-1)</f>
        <v>0</v>
      </c>
      <c r="AL3">
        <f>I!AK1*SUM('Sim_Vt_Of(IxI)'!$H3:$K3)*(-1)</f>
        <v>0</v>
      </c>
      <c r="AM3">
        <f>I!AL1*SUM('Sim_Vt_Of(IxI)'!$H3:$K3)*(-1)</f>
        <v>0</v>
      </c>
      <c r="AN3">
        <f>I!AM1*SUM('Sim_Vt_Of(IxI)'!$H3:$K3)*(-1)</f>
        <v>0</v>
      </c>
      <c r="AO3">
        <f>I!AN1*SUM('Sim_Vt_Of(IxI)'!$H3:$K3)*(-1)</f>
        <v>0</v>
      </c>
      <c r="AP3">
        <f>I!AO1*SUM('Sim_Vt_Of(IxI)'!$H3:$K3)*(-1)</f>
        <v>0</v>
      </c>
      <c r="AQ3">
        <f>I!AP1*SUM('Sim_Vt_Of(IxI)'!$H3:$K3)*(-1)</f>
        <v>0</v>
      </c>
      <c r="AR3">
        <f>I!AQ1*SUM('Sim_Vt_Of(IxI)'!$H3:$K3)*(-1)</f>
        <v>0</v>
      </c>
      <c r="AS3">
        <f>I!AR1*SUM('Sim_Vt_Of(IxI)'!$H3:$K3)*(-1)</f>
        <v>0</v>
      </c>
      <c r="AT3">
        <f>I!AS1*SUM('Sim_Vt_Of(IxI)'!$H3:$K3)*(-1)</f>
        <v>0</v>
      </c>
      <c r="AU3">
        <f>I!AT1*SUM('Sim_Vt_Of(IxI)'!$H3:$K3)*(-1)</f>
        <v>0</v>
      </c>
      <c r="AV3">
        <f>I!AU1*SUM('Sim_Vt_Of(IxI)'!$H3:$K3)*(-1)</f>
        <v>0</v>
      </c>
      <c r="AW3">
        <f>I!AV1*SUM('Sim_Vt_Of(IxI)'!$H3:$K3)*(-1)</f>
        <v>0</v>
      </c>
      <c r="AX3">
        <f>I!AW1*SUM('Sim_Vt_Of(IxI)'!$H3:$K3)*(-1)</f>
        <v>0</v>
      </c>
      <c r="AY3">
        <f>I!AX1*SUM('Sim_Vt_Of(IxI)'!$H3:$K3)*(-1)</f>
        <v>0</v>
      </c>
      <c r="AZ3">
        <f>I!AY1*SUM('Sim_Vt_Of(IxI)'!$H3:$K3)*(-1)</f>
        <v>0</v>
      </c>
      <c r="BA3">
        <f>I!AZ1*SUM('Sim_Vt_Of(IxI)'!$H3:$K3)*(-1)</f>
        <v>0</v>
      </c>
      <c r="BB3">
        <f>I!BA1*SUM('Sim_Vt_Of(IxI)'!$H3:$K3)*(-1)</f>
        <v>0</v>
      </c>
      <c r="BC3">
        <f>I!BB1*SUM('Sim_Vt_Of(IxI)'!$H3:$K3)*(-1)</f>
        <v>0</v>
      </c>
      <c r="BD3">
        <f>I!BC1*SUM('Sim_Vt_Of(IxI)'!$H3:$K3)*(-1)</f>
        <v>0</v>
      </c>
      <c r="BE3">
        <f>I!BD1*SUM('Sim_Vt_Of(IxI)'!$H3:$K3)*(-1)</f>
        <v>0</v>
      </c>
      <c r="BF3">
        <f>I!BE1*SUM('Sim_Vt_Of(IxI)'!$H3:$K3)*(-1)</f>
        <v>0</v>
      </c>
      <c r="BG3">
        <f>I!BF1*SUM('Sim_Vt_Of(IxI)'!$H3:$K3)*(-1)</f>
        <v>0</v>
      </c>
      <c r="BH3">
        <f>I!BG1*SUM('Sim_Vt_Of(IxI)'!$H3:$K3)*(-1)</f>
        <v>0</v>
      </c>
      <c r="BI3">
        <f>I!BH1*SUM('Sim_Vt_Of(IxI)'!$H3:$K3)*(-1)</f>
        <v>0</v>
      </c>
      <c r="BJ3">
        <f>I!BI1*SUM('Sim_Vt_Of(IxI)'!$H3:$K3)*(-1)</f>
        <v>0</v>
      </c>
      <c r="BK3">
        <f>I!BJ1*SUM('Sim_Vt_Of(IxI)'!$H3:$K3)*(-1)</f>
        <v>0</v>
      </c>
      <c r="BL3">
        <f>I!BK1*SUM('Sim_Vt_Of(IxI)'!$H3:$K3)*(-1)</f>
        <v>0</v>
      </c>
      <c r="BM3">
        <f>I!BL1*SUM('Sim_Vt_Of(IxI)'!$H3:$K3)*(-1)</f>
        <v>0</v>
      </c>
      <c r="BN3">
        <f>I!BM1*SUM('Sim_Vt_Of(IxI)'!$H3:$K3)*(-1)</f>
        <v>0</v>
      </c>
      <c r="BO3">
        <f>I!BN1*SUM('Sim_Vt_Of(IxI)'!$H3:$K3)*(-1)</f>
        <v>0</v>
      </c>
      <c r="BP3">
        <f>I!BO1*SUM('Sim_Vt_Of(IxI)'!$H3:$K3)*(-1)</f>
        <v>0</v>
      </c>
      <c r="BQ3">
        <f>I!BP1*SUM('Sim_Vt_Of(IxI)'!$H3:$K3)*(-1)</f>
        <v>0</v>
      </c>
      <c r="BR3">
        <f>I!BQ1*SUM('Sim_Vt_Of(IxI)'!$H3:$K3)*(-1)</f>
        <v>0</v>
      </c>
      <c r="BS3">
        <f>I!BR1*SUM('Sim_Vt_Of(IxI)'!$H3:$K3)*(-1)</f>
        <v>0</v>
      </c>
      <c r="BT3">
        <f>I!BS1*SUM('Sim_Vt_Of(IxI)'!$H3:$K3)*(-1)</f>
        <v>0</v>
      </c>
      <c r="BU3">
        <f>I!BT1*SUM('Sim_Vt_Of(IxI)'!$H3:$K3)*(-1)</f>
        <v>0</v>
      </c>
      <c r="BV3">
        <f>I!BU1*SUM('Sim_Vt_Of(IxI)'!$H3:$K3)*(-1)</f>
        <v>0</v>
      </c>
      <c r="BW3">
        <f>I!BV1*SUM('Sim_Vt_Of(IxI)'!$H3:$K3)*(-1)</f>
        <v>0</v>
      </c>
      <c r="BX3">
        <f>I!BW1*SUM('Sim_Vt_Of(IxI)'!$H3:$K3)*(-1)</f>
        <v>0</v>
      </c>
      <c r="BY3">
        <f>I!BX1*SUM('Sim_Vt_Of(IxI)'!$H3:$K3)*(-1)</f>
        <v>0</v>
      </c>
    </row>
    <row r="4" spans="1:77" x14ac:dyDescent="0.3">
      <c r="A4" s="105" t="s">
        <v>38</v>
      </c>
      <c r="B4">
        <f>I!A2*SUM('Sim_Vt_Of(IxI)'!$H4:$K4)*(-1)</f>
        <v>0</v>
      </c>
      <c r="C4">
        <f>I!B2*SUM('Sim_Vt_Of(IxI)'!$H4:$K4)*(-1)</f>
        <v>0</v>
      </c>
      <c r="D4">
        <f>I!C2*SUM('Sim_Vt_Of(IxI)'!$H4:$K4)*(-1)</f>
        <v>0</v>
      </c>
      <c r="E4">
        <f>I!D2*SUM('Sim_Vt_Of(IxI)'!$H4:$K4)*(-1)</f>
        <v>0</v>
      </c>
      <c r="F4">
        <f>I!E2*SUM('Sim_Vt_Of(IxI)'!$H4:$K4)*(-1)</f>
        <v>0</v>
      </c>
      <c r="G4">
        <f>I!F2*SUM('Sim_Vt_Of(IxI)'!$H4:$K4)*(-1)</f>
        <v>0</v>
      </c>
      <c r="H4">
        <f>I!G2*SUM('Sim_Vt_Of(IxI)'!$H4:$K4)*(-1)</f>
        <v>0</v>
      </c>
      <c r="I4">
        <f>I!H2*SUM('Sim_Vt_Of(IxI)'!$H4:$K4)*(-1)</f>
        <v>0</v>
      </c>
      <c r="J4">
        <f>I!I2*SUM('Sim_Vt_Of(IxI)'!$H4:$K4)*(-1)</f>
        <v>0</v>
      </c>
      <c r="K4">
        <f>I!J2*SUM('Sim_Vt_Of(IxI)'!$H4:$K4)*(-1)</f>
        <v>0</v>
      </c>
      <c r="L4">
        <f>I!K2*SUM('Sim_Vt_Of(IxI)'!$H4:$K4)*(-1)</f>
        <v>0</v>
      </c>
      <c r="M4">
        <f>I!L2*SUM('Sim_Vt_Of(IxI)'!$H4:$K4)*(-1)</f>
        <v>0</v>
      </c>
      <c r="N4">
        <f>I!M2*SUM('Sim_Vt_Of(IxI)'!$H4:$K4)*(-1)</f>
        <v>0</v>
      </c>
      <c r="O4">
        <f>I!N2*SUM('Sim_Vt_Of(IxI)'!$H4:$K4)*(-1)</f>
        <v>0</v>
      </c>
      <c r="P4">
        <f>I!O2*SUM('Sim_Vt_Of(IxI)'!$H4:$K4)*(-1)</f>
        <v>0</v>
      </c>
      <c r="Q4">
        <f>I!P2*SUM('Sim_Vt_Of(IxI)'!$H4:$K4)*(-1)</f>
        <v>0</v>
      </c>
      <c r="R4">
        <f>I!Q2*SUM('Sim_Vt_Of(IxI)'!$H4:$K4)*(-1)</f>
        <v>0</v>
      </c>
      <c r="S4">
        <f>I!R2*SUM('Sim_Vt_Of(IxI)'!$H4:$K4)*(-1)</f>
        <v>0</v>
      </c>
      <c r="T4">
        <f>I!S2*SUM('Sim_Vt_Of(IxI)'!$H4:$K4)*(-1)</f>
        <v>0</v>
      </c>
      <c r="U4">
        <f>I!T2*SUM('Sim_Vt_Of(IxI)'!$H4:$K4)*(-1)</f>
        <v>0</v>
      </c>
      <c r="V4">
        <f>I!U2*SUM('Sim_Vt_Of(IxI)'!$H4:$K4)*(-1)</f>
        <v>0</v>
      </c>
      <c r="W4">
        <f>I!V2*SUM('Sim_Vt_Of(IxI)'!$H4:$K4)*(-1)</f>
        <v>0</v>
      </c>
      <c r="X4">
        <f>I!W2*SUM('Sim_Vt_Of(IxI)'!$H4:$K4)*(-1)</f>
        <v>0</v>
      </c>
      <c r="Y4">
        <f>I!X2*SUM('Sim_Vt_Of(IxI)'!$H4:$K4)*(-1)</f>
        <v>0</v>
      </c>
      <c r="Z4">
        <f>I!Y2*SUM('Sim_Vt_Of(IxI)'!$H4:$K4)*(-1)</f>
        <v>0</v>
      </c>
      <c r="AA4">
        <f>I!Z2*SUM('Sim_Vt_Of(IxI)'!$H4:$K4)*(-1)</f>
        <v>0</v>
      </c>
      <c r="AB4">
        <f>I!AA2*SUM('Sim_Vt_Of(IxI)'!$H4:$K4)*(-1)</f>
        <v>0</v>
      </c>
      <c r="AC4">
        <f>I!AB2*SUM('Sim_Vt_Of(IxI)'!$H4:$K4)*(-1)</f>
        <v>0</v>
      </c>
      <c r="AD4">
        <f>I!AC2*SUM('Sim_Vt_Of(IxI)'!$H4:$K4)*(-1)</f>
        <v>0</v>
      </c>
      <c r="AE4">
        <f>I!AD2*SUM('Sim_Vt_Of(IxI)'!$H4:$K4)*(-1)</f>
        <v>0</v>
      </c>
      <c r="AF4">
        <f>I!AE2*SUM('Sim_Vt_Of(IxI)'!$H4:$K4)*(-1)</f>
        <v>0</v>
      </c>
      <c r="AG4">
        <f>I!AF2*SUM('Sim_Vt_Of(IxI)'!$H4:$K4)*(-1)</f>
        <v>0</v>
      </c>
      <c r="AH4">
        <f>I!AG2*SUM('Sim_Vt_Of(IxI)'!$H4:$K4)*(-1)</f>
        <v>0</v>
      </c>
      <c r="AI4">
        <f>I!AH2*SUM('Sim_Vt_Of(IxI)'!$H4:$K4)*(-1)</f>
        <v>0</v>
      </c>
      <c r="AJ4">
        <f>I!AI2*SUM('Sim_Vt_Of(IxI)'!$H4:$K4)*(-1)</f>
        <v>0</v>
      </c>
      <c r="AK4">
        <f>I!AJ2*SUM('Sim_Vt_Of(IxI)'!$H4:$K4)*(-1)</f>
        <v>0</v>
      </c>
      <c r="AL4">
        <f>I!AK2*SUM('Sim_Vt_Of(IxI)'!$H4:$K4)*(-1)</f>
        <v>0</v>
      </c>
      <c r="AM4">
        <f>I!AL2*SUM('Sim_Vt_Of(IxI)'!$H4:$K4)*(-1)</f>
        <v>0</v>
      </c>
      <c r="AN4">
        <f>I!AM2*SUM('Sim_Vt_Of(IxI)'!$H4:$K4)*(-1)</f>
        <v>0</v>
      </c>
      <c r="AO4">
        <f>I!AN2*SUM('Sim_Vt_Of(IxI)'!$H4:$K4)*(-1)</f>
        <v>0</v>
      </c>
      <c r="AP4">
        <f>I!AO2*SUM('Sim_Vt_Of(IxI)'!$H4:$K4)*(-1)</f>
        <v>0</v>
      </c>
      <c r="AQ4">
        <f>I!AP2*SUM('Sim_Vt_Of(IxI)'!$H4:$K4)*(-1)</f>
        <v>0</v>
      </c>
      <c r="AR4">
        <f>I!AQ2*SUM('Sim_Vt_Of(IxI)'!$H4:$K4)*(-1)</f>
        <v>0</v>
      </c>
      <c r="AS4">
        <f>I!AR2*SUM('Sim_Vt_Of(IxI)'!$H4:$K4)*(-1)</f>
        <v>0</v>
      </c>
      <c r="AT4">
        <f>I!AS2*SUM('Sim_Vt_Of(IxI)'!$H4:$K4)*(-1)</f>
        <v>0</v>
      </c>
      <c r="AU4">
        <f>I!AT2*SUM('Sim_Vt_Of(IxI)'!$H4:$K4)*(-1)</f>
        <v>0</v>
      </c>
      <c r="AV4">
        <f>I!AU2*SUM('Sim_Vt_Of(IxI)'!$H4:$K4)*(-1)</f>
        <v>0</v>
      </c>
      <c r="AW4">
        <f>I!AV2*SUM('Sim_Vt_Of(IxI)'!$H4:$K4)*(-1)</f>
        <v>0</v>
      </c>
      <c r="AX4">
        <f>I!AW2*SUM('Sim_Vt_Of(IxI)'!$H4:$K4)*(-1)</f>
        <v>0</v>
      </c>
      <c r="AY4">
        <f>I!AX2*SUM('Sim_Vt_Of(IxI)'!$H4:$K4)*(-1)</f>
        <v>0</v>
      </c>
      <c r="AZ4">
        <f>I!AY2*SUM('Sim_Vt_Of(IxI)'!$H4:$K4)*(-1)</f>
        <v>0</v>
      </c>
      <c r="BA4">
        <f>I!AZ2*SUM('Sim_Vt_Of(IxI)'!$H4:$K4)*(-1)</f>
        <v>0</v>
      </c>
      <c r="BB4">
        <f>I!BA2*SUM('Sim_Vt_Of(IxI)'!$H4:$K4)*(-1)</f>
        <v>0</v>
      </c>
      <c r="BC4">
        <f>I!BB2*SUM('Sim_Vt_Of(IxI)'!$H4:$K4)*(-1)</f>
        <v>0</v>
      </c>
      <c r="BD4">
        <f>I!BC2*SUM('Sim_Vt_Of(IxI)'!$H4:$K4)*(-1)</f>
        <v>0</v>
      </c>
      <c r="BE4">
        <f>I!BD2*SUM('Sim_Vt_Of(IxI)'!$H4:$K4)*(-1)</f>
        <v>0</v>
      </c>
      <c r="BF4">
        <f>I!BE2*SUM('Sim_Vt_Of(IxI)'!$H4:$K4)*(-1)</f>
        <v>0</v>
      </c>
      <c r="BG4">
        <f>I!BF2*SUM('Sim_Vt_Of(IxI)'!$H4:$K4)*(-1)</f>
        <v>0</v>
      </c>
      <c r="BH4">
        <f>I!BG2*SUM('Sim_Vt_Of(IxI)'!$H4:$K4)*(-1)</f>
        <v>0</v>
      </c>
      <c r="BI4">
        <f>I!BH2*SUM('Sim_Vt_Of(IxI)'!$H4:$K4)*(-1)</f>
        <v>0</v>
      </c>
      <c r="BJ4">
        <f>I!BI2*SUM('Sim_Vt_Of(IxI)'!$H4:$K4)*(-1)</f>
        <v>0</v>
      </c>
      <c r="BK4">
        <f>I!BJ2*SUM('Sim_Vt_Of(IxI)'!$H4:$K4)*(-1)</f>
        <v>0</v>
      </c>
      <c r="BL4">
        <f>I!BK2*SUM('Sim_Vt_Of(IxI)'!$H4:$K4)*(-1)</f>
        <v>0</v>
      </c>
      <c r="BM4">
        <f>I!BL2*SUM('Sim_Vt_Of(IxI)'!$H4:$K4)*(-1)</f>
        <v>0</v>
      </c>
      <c r="BN4">
        <f>I!BM2*SUM('Sim_Vt_Of(IxI)'!$H4:$K4)*(-1)</f>
        <v>0</v>
      </c>
      <c r="BO4">
        <f>I!BN2*SUM('Sim_Vt_Of(IxI)'!$H4:$K4)*(-1)</f>
        <v>0</v>
      </c>
      <c r="BP4">
        <f>I!BO2*SUM('Sim_Vt_Of(IxI)'!$H4:$K4)*(-1)</f>
        <v>0</v>
      </c>
      <c r="BQ4">
        <f>I!BP2*SUM('Sim_Vt_Of(IxI)'!$H4:$K4)*(-1)</f>
        <v>0</v>
      </c>
      <c r="BR4">
        <f>I!BQ2*SUM('Sim_Vt_Of(IxI)'!$H4:$K4)*(-1)</f>
        <v>0</v>
      </c>
      <c r="BS4">
        <f>I!BR2*SUM('Sim_Vt_Of(IxI)'!$H4:$K4)*(-1)</f>
        <v>0</v>
      </c>
      <c r="BT4">
        <f>I!BS2*SUM('Sim_Vt_Of(IxI)'!$H4:$K4)*(-1)</f>
        <v>0</v>
      </c>
      <c r="BU4">
        <f>I!BT2*SUM('Sim_Vt_Of(IxI)'!$H4:$K4)*(-1)</f>
        <v>0</v>
      </c>
      <c r="BV4">
        <f>I!BU2*SUM('Sim_Vt_Of(IxI)'!$H4:$K4)*(-1)</f>
        <v>0</v>
      </c>
      <c r="BW4">
        <f>I!BV2*SUM('Sim_Vt_Of(IxI)'!$H4:$K4)*(-1)</f>
        <v>0</v>
      </c>
      <c r="BX4">
        <f>I!BW2*SUM('Sim_Vt_Of(IxI)'!$H4:$K4)*(-1)</f>
        <v>0</v>
      </c>
      <c r="BY4">
        <f>I!BX2*SUM('Sim_Vt_Of(IxI)'!$H4:$K4)*(-1)</f>
        <v>0</v>
      </c>
    </row>
    <row r="5" spans="1:77" x14ac:dyDescent="0.3">
      <c r="A5" s="105" t="s">
        <v>58</v>
      </c>
      <c r="B5">
        <f>I!A3*SUM('Sim_Vt_Of(IxI)'!$H5:$K5)*(-1)</f>
        <v>0</v>
      </c>
      <c r="C5">
        <f>I!B3*SUM('Sim_Vt_Of(IxI)'!$H5:$K5)*(-1)</f>
        <v>0</v>
      </c>
      <c r="D5">
        <f>I!C3*SUM('Sim_Vt_Of(IxI)'!$H5:$K5)*(-1)</f>
        <v>0</v>
      </c>
      <c r="E5">
        <f>I!D3*SUM('Sim_Vt_Of(IxI)'!$H5:$K5)*(-1)</f>
        <v>0</v>
      </c>
      <c r="F5">
        <f>I!E3*SUM('Sim_Vt_Of(IxI)'!$H5:$K5)*(-1)</f>
        <v>0</v>
      </c>
      <c r="G5">
        <f>I!F3*SUM('Sim_Vt_Of(IxI)'!$H5:$K5)*(-1)</f>
        <v>0</v>
      </c>
      <c r="H5">
        <f>I!G3*SUM('Sim_Vt_Of(IxI)'!$H5:$K5)*(-1)</f>
        <v>0</v>
      </c>
      <c r="I5">
        <f>I!H3*SUM('Sim_Vt_Of(IxI)'!$H5:$K5)*(-1)</f>
        <v>0</v>
      </c>
      <c r="J5">
        <f>I!I3*SUM('Sim_Vt_Of(IxI)'!$H5:$K5)*(-1)</f>
        <v>0</v>
      </c>
      <c r="K5">
        <f>I!J3*SUM('Sim_Vt_Of(IxI)'!$H5:$K5)*(-1)</f>
        <v>0</v>
      </c>
      <c r="L5">
        <f>I!K3*SUM('Sim_Vt_Of(IxI)'!$H5:$K5)*(-1)</f>
        <v>0</v>
      </c>
      <c r="M5">
        <f>I!L3*SUM('Sim_Vt_Of(IxI)'!$H5:$K5)*(-1)</f>
        <v>0</v>
      </c>
      <c r="N5">
        <f>I!M3*SUM('Sim_Vt_Of(IxI)'!$H5:$K5)*(-1)</f>
        <v>0</v>
      </c>
      <c r="O5">
        <f>I!N3*SUM('Sim_Vt_Of(IxI)'!$H5:$K5)*(-1)</f>
        <v>0</v>
      </c>
      <c r="P5">
        <f>I!O3*SUM('Sim_Vt_Of(IxI)'!$H5:$K5)*(-1)</f>
        <v>0</v>
      </c>
      <c r="Q5">
        <f>I!P3*SUM('Sim_Vt_Of(IxI)'!$H5:$K5)*(-1)</f>
        <v>0</v>
      </c>
      <c r="R5">
        <f>I!Q3*SUM('Sim_Vt_Of(IxI)'!$H5:$K5)*(-1)</f>
        <v>0</v>
      </c>
      <c r="S5">
        <f>I!R3*SUM('Sim_Vt_Of(IxI)'!$H5:$K5)*(-1)</f>
        <v>0</v>
      </c>
      <c r="T5">
        <f>I!S3*SUM('Sim_Vt_Of(IxI)'!$H5:$K5)*(-1)</f>
        <v>0</v>
      </c>
      <c r="U5">
        <f>I!T3*SUM('Sim_Vt_Of(IxI)'!$H5:$K5)*(-1)</f>
        <v>0</v>
      </c>
      <c r="V5">
        <f>I!U3*SUM('Sim_Vt_Of(IxI)'!$H5:$K5)*(-1)</f>
        <v>0</v>
      </c>
      <c r="W5">
        <f>I!V3*SUM('Sim_Vt_Of(IxI)'!$H5:$K5)*(-1)</f>
        <v>0</v>
      </c>
      <c r="X5">
        <f>I!W3*SUM('Sim_Vt_Of(IxI)'!$H5:$K5)*(-1)</f>
        <v>0</v>
      </c>
      <c r="Y5">
        <f>I!X3*SUM('Sim_Vt_Of(IxI)'!$H5:$K5)*(-1)</f>
        <v>0</v>
      </c>
      <c r="Z5">
        <f>I!Y3*SUM('Sim_Vt_Of(IxI)'!$H5:$K5)*(-1)</f>
        <v>0</v>
      </c>
      <c r="AA5">
        <f>I!Z3*SUM('Sim_Vt_Of(IxI)'!$H5:$K5)*(-1)</f>
        <v>0</v>
      </c>
      <c r="AB5">
        <f>I!AA3*SUM('Sim_Vt_Of(IxI)'!$H5:$K5)*(-1)</f>
        <v>0</v>
      </c>
      <c r="AC5">
        <f>I!AB3*SUM('Sim_Vt_Of(IxI)'!$H5:$K5)*(-1)</f>
        <v>0</v>
      </c>
      <c r="AD5">
        <f>I!AC3*SUM('Sim_Vt_Of(IxI)'!$H5:$K5)*(-1)</f>
        <v>0</v>
      </c>
      <c r="AE5">
        <f>I!AD3*SUM('Sim_Vt_Of(IxI)'!$H5:$K5)*(-1)</f>
        <v>0</v>
      </c>
      <c r="AF5">
        <f>I!AE3*SUM('Sim_Vt_Of(IxI)'!$H5:$K5)*(-1)</f>
        <v>0</v>
      </c>
      <c r="AG5">
        <f>I!AF3*SUM('Sim_Vt_Of(IxI)'!$H5:$K5)*(-1)</f>
        <v>0</v>
      </c>
      <c r="AH5">
        <f>I!AG3*SUM('Sim_Vt_Of(IxI)'!$H5:$K5)*(-1)</f>
        <v>0</v>
      </c>
      <c r="AI5">
        <f>I!AH3*SUM('Sim_Vt_Of(IxI)'!$H5:$K5)*(-1)</f>
        <v>0</v>
      </c>
      <c r="AJ5">
        <f>I!AI3*SUM('Sim_Vt_Of(IxI)'!$H5:$K5)*(-1)</f>
        <v>0</v>
      </c>
      <c r="AK5">
        <f>I!AJ3*SUM('Sim_Vt_Of(IxI)'!$H5:$K5)*(-1)</f>
        <v>0</v>
      </c>
      <c r="AL5">
        <f>I!AK3*SUM('Sim_Vt_Of(IxI)'!$H5:$K5)*(-1)</f>
        <v>0</v>
      </c>
      <c r="AM5">
        <f>I!AL3*SUM('Sim_Vt_Of(IxI)'!$H5:$K5)*(-1)</f>
        <v>0</v>
      </c>
      <c r="AN5">
        <f>I!AM3*SUM('Sim_Vt_Of(IxI)'!$H5:$K5)*(-1)</f>
        <v>0</v>
      </c>
      <c r="AO5">
        <f>I!AN3*SUM('Sim_Vt_Of(IxI)'!$H5:$K5)*(-1)</f>
        <v>0</v>
      </c>
      <c r="AP5">
        <f>I!AO3*SUM('Sim_Vt_Of(IxI)'!$H5:$K5)*(-1)</f>
        <v>0</v>
      </c>
      <c r="AQ5">
        <f>I!AP3*SUM('Sim_Vt_Of(IxI)'!$H5:$K5)*(-1)</f>
        <v>0</v>
      </c>
      <c r="AR5">
        <f>I!AQ3*SUM('Sim_Vt_Of(IxI)'!$H5:$K5)*(-1)</f>
        <v>0</v>
      </c>
      <c r="AS5">
        <f>I!AR3*SUM('Sim_Vt_Of(IxI)'!$H5:$K5)*(-1)</f>
        <v>0</v>
      </c>
      <c r="AT5">
        <f>I!AS3*SUM('Sim_Vt_Of(IxI)'!$H5:$K5)*(-1)</f>
        <v>0</v>
      </c>
      <c r="AU5">
        <f>I!AT3*SUM('Sim_Vt_Of(IxI)'!$H5:$K5)*(-1)</f>
        <v>0</v>
      </c>
      <c r="AV5">
        <f>I!AU3*SUM('Sim_Vt_Of(IxI)'!$H5:$K5)*(-1)</f>
        <v>0</v>
      </c>
      <c r="AW5">
        <f>I!AV3*SUM('Sim_Vt_Of(IxI)'!$H5:$K5)*(-1)</f>
        <v>0</v>
      </c>
      <c r="AX5">
        <f>I!AW3*SUM('Sim_Vt_Of(IxI)'!$H5:$K5)*(-1)</f>
        <v>0</v>
      </c>
      <c r="AY5">
        <f>I!AX3*SUM('Sim_Vt_Of(IxI)'!$H5:$K5)*(-1)</f>
        <v>0</v>
      </c>
      <c r="AZ5">
        <f>I!AY3*SUM('Sim_Vt_Of(IxI)'!$H5:$K5)*(-1)</f>
        <v>0</v>
      </c>
      <c r="BA5">
        <f>I!AZ3*SUM('Sim_Vt_Of(IxI)'!$H5:$K5)*(-1)</f>
        <v>0</v>
      </c>
      <c r="BB5">
        <f>I!BA3*SUM('Sim_Vt_Of(IxI)'!$H5:$K5)*(-1)</f>
        <v>0</v>
      </c>
      <c r="BC5">
        <f>I!BB3*SUM('Sim_Vt_Of(IxI)'!$H5:$K5)*(-1)</f>
        <v>0</v>
      </c>
      <c r="BD5">
        <f>I!BC3*SUM('Sim_Vt_Of(IxI)'!$H5:$K5)*(-1)</f>
        <v>0</v>
      </c>
      <c r="BE5">
        <f>I!BD3*SUM('Sim_Vt_Of(IxI)'!$H5:$K5)*(-1)</f>
        <v>0</v>
      </c>
      <c r="BF5">
        <f>I!BE3*SUM('Sim_Vt_Of(IxI)'!$H5:$K5)*(-1)</f>
        <v>0</v>
      </c>
      <c r="BG5">
        <f>I!BF3*SUM('Sim_Vt_Of(IxI)'!$H5:$K5)*(-1)</f>
        <v>0</v>
      </c>
      <c r="BH5">
        <f>I!BG3*SUM('Sim_Vt_Of(IxI)'!$H5:$K5)*(-1)</f>
        <v>0</v>
      </c>
      <c r="BI5">
        <f>I!BH3*SUM('Sim_Vt_Of(IxI)'!$H5:$K5)*(-1)</f>
        <v>0</v>
      </c>
      <c r="BJ5">
        <f>I!BI3*SUM('Sim_Vt_Of(IxI)'!$H5:$K5)*(-1)</f>
        <v>0</v>
      </c>
      <c r="BK5">
        <f>I!BJ3*SUM('Sim_Vt_Of(IxI)'!$H5:$K5)*(-1)</f>
        <v>0</v>
      </c>
      <c r="BL5">
        <f>I!BK3*SUM('Sim_Vt_Of(IxI)'!$H5:$K5)*(-1)</f>
        <v>0</v>
      </c>
      <c r="BM5">
        <f>I!BL3*SUM('Sim_Vt_Of(IxI)'!$H5:$K5)*(-1)</f>
        <v>0</v>
      </c>
      <c r="BN5">
        <f>I!BM3*SUM('Sim_Vt_Of(IxI)'!$H5:$K5)*(-1)</f>
        <v>0</v>
      </c>
      <c r="BO5">
        <f>I!BN3*SUM('Sim_Vt_Of(IxI)'!$H5:$K5)*(-1)</f>
        <v>0</v>
      </c>
      <c r="BP5">
        <f>I!BO3*SUM('Sim_Vt_Of(IxI)'!$H5:$K5)*(-1)</f>
        <v>0</v>
      </c>
      <c r="BQ5">
        <f>I!BP3*SUM('Sim_Vt_Of(IxI)'!$H5:$K5)*(-1)</f>
        <v>0</v>
      </c>
      <c r="BR5">
        <f>I!BQ3*SUM('Sim_Vt_Of(IxI)'!$H5:$K5)*(-1)</f>
        <v>0</v>
      </c>
      <c r="BS5">
        <f>I!BR3*SUM('Sim_Vt_Of(IxI)'!$H5:$K5)*(-1)</f>
        <v>0</v>
      </c>
      <c r="BT5">
        <f>I!BS3*SUM('Sim_Vt_Of(IxI)'!$H5:$K5)*(-1)</f>
        <v>0</v>
      </c>
      <c r="BU5">
        <f>I!BT3*SUM('Sim_Vt_Of(IxI)'!$H5:$K5)*(-1)</f>
        <v>0</v>
      </c>
      <c r="BV5">
        <f>I!BU3*SUM('Sim_Vt_Of(IxI)'!$H5:$K5)*(-1)</f>
        <v>0</v>
      </c>
      <c r="BW5">
        <f>I!BV3*SUM('Sim_Vt_Of(IxI)'!$H5:$K5)*(-1)</f>
        <v>0</v>
      </c>
      <c r="BX5">
        <f>I!BW3*SUM('Sim_Vt_Of(IxI)'!$H5:$K5)*(-1)</f>
        <v>0</v>
      </c>
      <c r="BY5">
        <f>I!BX3*SUM('Sim_Vt_Of(IxI)'!$H5:$K5)*(-1)</f>
        <v>0</v>
      </c>
    </row>
    <row r="6" spans="1:77" x14ac:dyDescent="0.3">
      <c r="A6" s="105" t="s">
        <v>128</v>
      </c>
      <c r="B6">
        <f>I!A4*SUM('Sim_Vt_Of(IxI)'!$H6:$K6)*(-1)</f>
        <v>0</v>
      </c>
      <c r="C6">
        <f>I!B4*SUM('Sim_Vt_Of(IxI)'!$H6:$K6)*(-1)</f>
        <v>0</v>
      </c>
      <c r="D6">
        <f>I!C4*SUM('Sim_Vt_Of(IxI)'!$H6:$K6)*(-1)</f>
        <v>0</v>
      </c>
      <c r="E6">
        <f>I!D4*SUM('Sim_Vt_Of(IxI)'!$H6:$K6)*(-1)</f>
        <v>0</v>
      </c>
      <c r="F6">
        <f>I!E4*SUM('Sim_Vt_Of(IxI)'!$H6:$K6)*(-1)</f>
        <v>0</v>
      </c>
      <c r="G6">
        <f>I!F4*SUM('Sim_Vt_Of(IxI)'!$H6:$K6)*(-1)</f>
        <v>0</v>
      </c>
      <c r="H6">
        <f>I!G4*SUM('Sim_Vt_Of(IxI)'!$H6:$K6)*(-1)</f>
        <v>0</v>
      </c>
      <c r="I6">
        <f>I!H4*SUM('Sim_Vt_Of(IxI)'!$H6:$K6)*(-1)</f>
        <v>0</v>
      </c>
      <c r="J6">
        <f>I!I4*SUM('Sim_Vt_Of(IxI)'!$H6:$K6)*(-1)</f>
        <v>0</v>
      </c>
      <c r="K6">
        <f>I!J4*SUM('Sim_Vt_Of(IxI)'!$H6:$K6)*(-1)</f>
        <v>0</v>
      </c>
      <c r="L6">
        <f>I!K4*SUM('Sim_Vt_Of(IxI)'!$H6:$K6)*(-1)</f>
        <v>0</v>
      </c>
      <c r="M6">
        <f>I!L4*SUM('Sim_Vt_Of(IxI)'!$H6:$K6)*(-1)</f>
        <v>0</v>
      </c>
      <c r="N6">
        <f>I!M4*SUM('Sim_Vt_Of(IxI)'!$H6:$K6)*(-1)</f>
        <v>0</v>
      </c>
      <c r="O6">
        <f>I!N4*SUM('Sim_Vt_Of(IxI)'!$H6:$K6)*(-1)</f>
        <v>0</v>
      </c>
      <c r="P6">
        <f>I!O4*SUM('Sim_Vt_Of(IxI)'!$H6:$K6)*(-1)</f>
        <v>0</v>
      </c>
      <c r="Q6">
        <f>I!P4*SUM('Sim_Vt_Of(IxI)'!$H6:$K6)*(-1)</f>
        <v>0</v>
      </c>
      <c r="R6">
        <f>I!Q4*SUM('Sim_Vt_Of(IxI)'!$H6:$K6)*(-1)</f>
        <v>0</v>
      </c>
      <c r="S6">
        <f>I!R4*SUM('Sim_Vt_Of(IxI)'!$H6:$K6)*(-1)</f>
        <v>0</v>
      </c>
      <c r="T6">
        <f>I!S4*SUM('Sim_Vt_Of(IxI)'!$H6:$K6)*(-1)</f>
        <v>0</v>
      </c>
      <c r="U6">
        <f>I!T4*SUM('Sim_Vt_Of(IxI)'!$H6:$K6)*(-1)</f>
        <v>0</v>
      </c>
      <c r="V6">
        <f>I!U4*SUM('Sim_Vt_Of(IxI)'!$H6:$K6)*(-1)</f>
        <v>0</v>
      </c>
      <c r="W6">
        <f>I!V4*SUM('Sim_Vt_Of(IxI)'!$H6:$K6)*(-1)</f>
        <v>0</v>
      </c>
      <c r="X6">
        <f>I!W4*SUM('Sim_Vt_Of(IxI)'!$H6:$K6)*(-1)</f>
        <v>0</v>
      </c>
      <c r="Y6">
        <f>I!X4*SUM('Sim_Vt_Of(IxI)'!$H6:$K6)*(-1)</f>
        <v>0</v>
      </c>
      <c r="Z6">
        <f>I!Y4*SUM('Sim_Vt_Of(IxI)'!$H6:$K6)*(-1)</f>
        <v>0</v>
      </c>
      <c r="AA6">
        <f>I!Z4*SUM('Sim_Vt_Of(IxI)'!$H6:$K6)*(-1)</f>
        <v>0</v>
      </c>
      <c r="AB6">
        <f>I!AA4*SUM('Sim_Vt_Of(IxI)'!$H6:$K6)*(-1)</f>
        <v>0</v>
      </c>
      <c r="AC6">
        <f>I!AB4*SUM('Sim_Vt_Of(IxI)'!$H6:$K6)*(-1)</f>
        <v>0</v>
      </c>
      <c r="AD6">
        <f>I!AC4*SUM('Sim_Vt_Of(IxI)'!$H6:$K6)*(-1)</f>
        <v>0</v>
      </c>
      <c r="AE6">
        <f>I!AD4*SUM('Sim_Vt_Of(IxI)'!$H6:$K6)*(-1)</f>
        <v>0</v>
      </c>
      <c r="AF6">
        <f>I!AE4*SUM('Sim_Vt_Of(IxI)'!$H6:$K6)*(-1)</f>
        <v>0</v>
      </c>
      <c r="AG6">
        <f>I!AF4*SUM('Sim_Vt_Of(IxI)'!$H6:$K6)*(-1)</f>
        <v>0</v>
      </c>
      <c r="AH6">
        <f>I!AG4*SUM('Sim_Vt_Of(IxI)'!$H6:$K6)*(-1)</f>
        <v>0</v>
      </c>
      <c r="AI6">
        <f>I!AH4*SUM('Sim_Vt_Of(IxI)'!$H6:$K6)*(-1)</f>
        <v>0</v>
      </c>
      <c r="AJ6">
        <f>I!AI4*SUM('Sim_Vt_Of(IxI)'!$H6:$K6)*(-1)</f>
        <v>0</v>
      </c>
      <c r="AK6">
        <f>I!AJ4*SUM('Sim_Vt_Of(IxI)'!$H6:$K6)*(-1)</f>
        <v>0</v>
      </c>
      <c r="AL6">
        <f>I!AK4*SUM('Sim_Vt_Of(IxI)'!$H6:$K6)*(-1)</f>
        <v>0</v>
      </c>
      <c r="AM6">
        <f>I!AL4*SUM('Sim_Vt_Of(IxI)'!$H6:$K6)*(-1)</f>
        <v>0</v>
      </c>
      <c r="AN6">
        <f>I!AM4*SUM('Sim_Vt_Of(IxI)'!$H6:$K6)*(-1)</f>
        <v>0</v>
      </c>
      <c r="AO6">
        <f>I!AN4*SUM('Sim_Vt_Of(IxI)'!$H6:$K6)*(-1)</f>
        <v>0</v>
      </c>
      <c r="AP6">
        <f>I!AO4*SUM('Sim_Vt_Of(IxI)'!$H6:$K6)*(-1)</f>
        <v>0</v>
      </c>
      <c r="AQ6">
        <f>I!AP4*SUM('Sim_Vt_Of(IxI)'!$H6:$K6)*(-1)</f>
        <v>0</v>
      </c>
      <c r="AR6">
        <f>I!AQ4*SUM('Sim_Vt_Of(IxI)'!$H6:$K6)*(-1)</f>
        <v>0</v>
      </c>
      <c r="AS6">
        <f>I!AR4*SUM('Sim_Vt_Of(IxI)'!$H6:$K6)*(-1)</f>
        <v>0</v>
      </c>
      <c r="AT6">
        <f>I!AS4*SUM('Sim_Vt_Of(IxI)'!$H6:$K6)*(-1)</f>
        <v>0</v>
      </c>
      <c r="AU6">
        <f>I!AT4*SUM('Sim_Vt_Of(IxI)'!$H6:$K6)*(-1)</f>
        <v>0</v>
      </c>
      <c r="AV6">
        <f>I!AU4*SUM('Sim_Vt_Of(IxI)'!$H6:$K6)*(-1)</f>
        <v>0</v>
      </c>
      <c r="AW6">
        <f>I!AV4*SUM('Sim_Vt_Of(IxI)'!$H6:$K6)*(-1)</f>
        <v>0</v>
      </c>
      <c r="AX6">
        <f>I!AW4*SUM('Sim_Vt_Of(IxI)'!$H6:$K6)*(-1)</f>
        <v>0</v>
      </c>
      <c r="AY6">
        <f>I!AX4*SUM('Sim_Vt_Of(IxI)'!$H6:$K6)*(-1)</f>
        <v>0</v>
      </c>
      <c r="AZ6">
        <f>I!AY4*SUM('Sim_Vt_Of(IxI)'!$H6:$K6)*(-1)</f>
        <v>0</v>
      </c>
      <c r="BA6">
        <f>I!AZ4*SUM('Sim_Vt_Of(IxI)'!$H6:$K6)*(-1)</f>
        <v>0</v>
      </c>
      <c r="BB6">
        <f>I!BA4*SUM('Sim_Vt_Of(IxI)'!$H6:$K6)*(-1)</f>
        <v>0</v>
      </c>
      <c r="BC6">
        <f>I!BB4*SUM('Sim_Vt_Of(IxI)'!$H6:$K6)*(-1)</f>
        <v>0</v>
      </c>
      <c r="BD6">
        <f>I!BC4*SUM('Sim_Vt_Of(IxI)'!$H6:$K6)*(-1)</f>
        <v>0</v>
      </c>
      <c r="BE6">
        <f>I!BD4*SUM('Sim_Vt_Of(IxI)'!$H6:$K6)*(-1)</f>
        <v>0</v>
      </c>
      <c r="BF6">
        <f>I!BE4*SUM('Sim_Vt_Of(IxI)'!$H6:$K6)*(-1)</f>
        <v>0</v>
      </c>
      <c r="BG6">
        <f>I!BF4*SUM('Sim_Vt_Of(IxI)'!$H6:$K6)*(-1)</f>
        <v>0</v>
      </c>
      <c r="BH6">
        <f>I!BG4*SUM('Sim_Vt_Of(IxI)'!$H6:$K6)*(-1)</f>
        <v>0</v>
      </c>
      <c r="BI6">
        <f>I!BH4*SUM('Sim_Vt_Of(IxI)'!$H6:$K6)*(-1)</f>
        <v>0</v>
      </c>
      <c r="BJ6">
        <f>I!BI4*SUM('Sim_Vt_Of(IxI)'!$H6:$K6)*(-1)</f>
        <v>0</v>
      </c>
      <c r="BK6">
        <f>I!BJ4*SUM('Sim_Vt_Of(IxI)'!$H6:$K6)*(-1)</f>
        <v>0</v>
      </c>
      <c r="BL6">
        <f>I!BK4*SUM('Sim_Vt_Of(IxI)'!$H6:$K6)*(-1)</f>
        <v>0</v>
      </c>
      <c r="BM6">
        <f>I!BL4*SUM('Sim_Vt_Of(IxI)'!$H6:$K6)*(-1)</f>
        <v>0</v>
      </c>
      <c r="BN6">
        <f>I!BM4*SUM('Sim_Vt_Of(IxI)'!$H6:$K6)*(-1)</f>
        <v>0</v>
      </c>
      <c r="BO6">
        <f>I!BN4*SUM('Sim_Vt_Of(IxI)'!$H6:$K6)*(-1)</f>
        <v>0</v>
      </c>
      <c r="BP6">
        <f>I!BO4*SUM('Sim_Vt_Of(IxI)'!$H6:$K6)*(-1)</f>
        <v>0</v>
      </c>
      <c r="BQ6">
        <f>I!BP4*SUM('Sim_Vt_Of(IxI)'!$H6:$K6)*(-1)</f>
        <v>0</v>
      </c>
      <c r="BR6">
        <f>I!BQ4*SUM('Sim_Vt_Of(IxI)'!$H6:$K6)*(-1)</f>
        <v>0</v>
      </c>
      <c r="BS6">
        <f>I!BR4*SUM('Sim_Vt_Of(IxI)'!$H6:$K6)*(-1)</f>
        <v>0</v>
      </c>
      <c r="BT6">
        <f>I!BS4*SUM('Sim_Vt_Of(IxI)'!$H6:$K6)*(-1)</f>
        <v>0</v>
      </c>
      <c r="BU6">
        <f>I!BT4*SUM('Sim_Vt_Of(IxI)'!$H6:$K6)*(-1)</f>
        <v>0</v>
      </c>
      <c r="BV6">
        <f>I!BU4*SUM('Sim_Vt_Of(IxI)'!$H6:$K6)*(-1)</f>
        <v>0</v>
      </c>
      <c r="BW6">
        <f>I!BV4*SUM('Sim_Vt_Of(IxI)'!$H6:$K6)*(-1)</f>
        <v>0</v>
      </c>
      <c r="BX6">
        <f>I!BW4*SUM('Sim_Vt_Of(IxI)'!$H6:$K6)*(-1)</f>
        <v>0</v>
      </c>
      <c r="BY6">
        <f>I!BX4*SUM('Sim_Vt_Of(IxI)'!$H6:$K6)*(-1)</f>
        <v>0</v>
      </c>
    </row>
    <row r="7" spans="1:77" x14ac:dyDescent="0.3">
      <c r="A7" s="105" t="s">
        <v>74</v>
      </c>
      <c r="B7">
        <f>I!A5*SUM('Sim_Vt_Of(IxI)'!$H7:$K7)*(-1)</f>
        <v>0</v>
      </c>
      <c r="C7">
        <f>I!B5*SUM('Sim_Vt_Of(IxI)'!$H7:$K7)*(-1)</f>
        <v>0</v>
      </c>
      <c r="D7">
        <f>I!C5*SUM('Sim_Vt_Of(IxI)'!$H7:$K7)*(-1)</f>
        <v>0</v>
      </c>
      <c r="E7">
        <f>I!D5*SUM('Sim_Vt_Of(IxI)'!$H7:$K7)*(-1)</f>
        <v>0</v>
      </c>
      <c r="F7">
        <f>I!E5*SUM('Sim_Vt_Of(IxI)'!$H7:$K7)*(-1)</f>
        <v>0</v>
      </c>
      <c r="G7">
        <f>I!F5*SUM('Sim_Vt_Of(IxI)'!$H7:$K7)*(-1)</f>
        <v>0</v>
      </c>
      <c r="H7">
        <f>I!G5*SUM('Sim_Vt_Of(IxI)'!$H7:$K7)*(-1)</f>
        <v>0</v>
      </c>
      <c r="I7">
        <f>I!H5*SUM('Sim_Vt_Of(IxI)'!$H7:$K7)*(-1)</f>
        <v>0</v>
      </c>
      <c r="J7">
        <f>I!I5*SUM('Sim_Vt_Of(IxI)'!$H7:$K7)*(-1)</f>
        <v>0</v>
      </c>
      <c r="K7">
        <f>I!J5*SUM('Sim_Vt_Of(IxI)'!$H7:$K7)*(-1)</f>
        <v>0</v>
      </c>
      <c r="L7">
        <f>I!K5*SUM('Sim_Vt_Of(IxI)'!$H7:$K7)*(-1)</f>
        <v>0</v>
      </c>
      <c r="M7">
        <f>I!L5*SUM('Sim_Vt_Of(IxI)'!$H7:$K7)*(-1)</f>
        <v>0</v>
      </c>
      <c r="N7">
        <f>I!M5*SUM('Sim_Vt_Of(IxI)'!$H7:$K7)*(-1)</f>
        <v>0</v>
      </c>
      <c r="O7">
        <f>I!N5*SUM('Sim_Vt_Of(IxI)'!$H7:$K7)*(-1)</f>
        <v>0</v>
      </c>
      <c r="P7">
        <f>I!O5*SUM('Sim_Vt_Of(IxI)'!$H7:$K7)*(-1)</f>
        <v>0</v>
      </c>
      <c r="Q7">
        <f>I!P5*SUM('Sim_Vt_Of(IxI)'!$H7:$K7)*(-1)</f>
        <v>0</v>
      </c>
      <c r="R7">
        <f>I!Q5*SUM('Sim_Vt_Of(IxI)'!$H7:$K7)*(-1)</f>
        <v>0</v>
      </c>
      <c r="S7">
        <f>I!R5*SUM('Sim_Vt_Of(IxI)'!$H7:$K7)*(-1)</f>
        <v>0</v>
      </c>
      <c r="T7">
        <f>I!S5*SUM('Sim_Vt_Of(IxI)'!$H7:$K7)*(-1)</f>
        <v>0</v>
      </c>
      <c r="U7">
        <f>I!T5*SUM('Sim_Vt_Of(IxI)'!$H7:$K7)*(-1)</f>
        <v>0</v>
      </c>
      <c r="V7">
        <f>I!U5*SUM('Sim_Vt_Of(IxI)'!$H7:$K7)*(-1)</f>
        <v>0</v>
      </c>
      <c r="W7">
        <f>I!V5*SUM('Sim_Vt_Of(IxI)'!$H7:$K7)*(-1)</f>
        <v>0</v>
      </c>
      <c r="X7">
        <f>I!W5*SUM('Sim_Vt_Of(IxI)'!$H7:$K7)*(-1)</f>
        <v>0</v>
      </c>
      <c r="Y7">
        <f>I!X5*SUM('Sim_Vt_Of(IxI)'!$H7:$K7)*(-1)</f>
        <v>0</v>
      </c>
      <c r="Z7">
        <f>I!Y5*SUM('Sim_Vt_Of(IxI)'!$H7:$K7)*(-1)</f>
        <v>0</v>
      </c>
      <c r="AA7">
        <f>I!Z5*SUM('Sim_Vt_Of(IxI)'!$H7:$K7)*(-1)</f>
        <v>0</v>
      </c>
      <c r="AB7">
        <f>I!AA5*SUM('Sim_Vt_Of(IxI)'!$H7:$K7)*(-1)</f>
        <v>0</v>
      </c>
      <c r="AC7">
        <f>I!AB5*SUM('Sim_Vt_Of(IxI)'!$H7:$K7)*(-1)</f>
        <v>0</v>
      </c>
      <c r="AD7">
        <f>I!AC5*SUM('Sim_Vt_Of(IxI)'!$H7:$K7)*(-1)</f>
        <v>0</v>
      </c>
      <c r="AE7">
        <f>I!AD5*SUM('Sim_Vt_Of(IxI)'!$H7:$K7)*(-1)</f>
        <v>0</v>
      </c>
      <c r="AF7">
        <f>I!AE5*SUM('Sim_Vt_Of(IxI)'!$H7:$K7)*(-1)</f>
        <v>0</v>
      </c>
      <c r="AG7">
        <f>I!AF5*SUM('Sim_Vt_Of(IxI)'!$H7:$K7)*(-1)</f>
        <v>0</v>
      </c>
      <c r="AH7">
        <f>I!AG5*SUM('Sim_Vt_Of(IxI)'!$H7:$K7)*(-1)</f>
        <v>0</v>
      </c>
      <c r="AI7">
        <f>I!AH5*SUM('Sim_Vt_Of(IxI)'!$H7:$K7)*(-1)</f>
        <v>0</v>
      </c>
      <c r="AJ7">
        <f>I!AI5*SUM('Sim_Vt_Of(IxI)'!$H7:$K7)*(-1)</f>
        <v>0</v>
      </c>
      <c r="AK7">
        <f>I!AJ5*SUM('Sim_Vt_Of(IxI)'!$H7:$K7)*(-1)</f>
        <v>0</v>
      </c>
      <c r="AL7">
        <f>I!AK5*SUM('Sim_Vt_Of(IxI)'!$H7:$K7)*(-1)</f>
        <v>0</v>
      </c>
      <c r="AM7">
        <f>I!AL5*SUM('Sim_Vt_Of(IxI)'!$H7:$K7)*(-1)</f>
        <v>0</v>
      </c>
      <c r="AN7">
        <f>I!AM5*SUM('Sim_Vt_Of(IxI)'!$H7:$K7)*(-1)</f>
        <v>0</v>
      </c>
      <c r="AO7">
        <f>I!AN5*SUM('Sim_Vt_Of(IxI)'!$H7:$K7)*(-1)</f>
        <v>0</v>
      </c>
      <c r="AP7">
        <f>I!AO5*SUM('Sim_Vt_Of(IxI)'!$H7:$K7)*(-1)</f>
        <v>0</v>
      </c>
      <c r="AQ7">
        <f>I!AP5*SUM('Sim_Vt_Of(IxI)'!$H7:$K7)*(-1)</f>
        <v>0</v>
      </c>
      <c r="AR7">
        <f>I!AQ5*SUM('Sim_Vt_Of(IxI)'!$H7:$K7)*(-1)</f>
        <v>0</v>
      </c>
      <c r="AS7">
        <f>I!AR5*SUM('Sim_Vt_Of(IxI)'!$H7:$K7)*(-1)</f>
        <v>0</v>
      </c>
      <c r="AT7">
        <f>I!AS5*SUM('Sim_Vt_Of(IxI)'!$H7:$K7)*(-1)</f>
        <v>0</v>
      </c>
      <c r="AU7">
        <f>I!AT5*SUM('Sim_Vt_Of(IxI)'!$H7:$K7)*(-1)</f>
        <v>0</v>
      </c>
      <c r="AV7">
        <f>I!AU5*SUM('Sim_Vt_Of(IxI)'!$H7:$K7)*(-1)</f>
        <v>0</v>
      </c>
      <c r="AW7">
        <f>I!AV5*SUM('Sim_Vt_Of(IxI)'!$H7:$K7)*(-1)</f>
        <v>0</v>
      </c>
      <c r="AX7">
        <f>I!AW5*SUM('Sim_Vt_Of(IxI)'!$H7:$K7)*(-1)</f>
        <v>0</v>
      </c>
      <c r="AY7">
        <f>I!AX5*SUM('Sim_Vt_Of(IxI)'!$H7:$K7)*(-1)</f>
        <v>0</v>
      </c>
      <c r="AZ7">
        <f>I!AY5*SUM('Sim_Vt_Of(IxI)'!$H7:$K7)*(-1)</f>
        <v>0</v>
      </c>
      <c r="BA7">
        <f>I!AZ5*SUM('Sim_Vt_Of(IxI)'!$H7:$K7)*(-1)</f>
        <v>0</v>
      </c>
      <c r="BB7">
        <f>I!BA5*SUM('Sim_Vt_Of(IxI)'!$H7:$K7)*(-1)</f>
        <v>0</v>
      </c>
      <c r="BC7">
        <f>I!BB5*SUM('Sim_Vt_Of(IxI)'!$H7:$K7)*(-1)</f>
        <v>0</v>
      </c>
      <c r="BD7">
        <f>I!BC5*SUM('Sim_Vt_Of(IxI)'!$H7:$K7)*(-1)</f>
        <v>0</v>
      </c>
      <c r="BE7">
        <f>I!BD5*SUM('Sim_Vt_Of(IxI)'!$H7:$K7)*(-1)</f>
        <v>0</v>
      </c>
      <c r="BF7">
        <f>I!BE5*SUM('Sim_Vt_Of(IxI)'!$H7:$K7)*(-1)</f>
        <v>0</v>
      </c>
      <c r="BG7">
        <f>I!BF5*SUM('Sim_Vt_Of(IxI)'!$H7:$K7)*(-1)</f>
        <v>0</v>
      </c>
      <c r="BH7">
        <f>I!BG5*SUM('Sim_Vt_Of(IxI)'!$H7:$K7)*(-1)</f>
        <v>0</v>
      </c>
      <c r="BI7">
        <f>I!BH5*SUM('Sim_Vt_Of(IxI)'!$H7:$K7)*(-1)</f>
        <v>0</v>
      </c>
      <c r="BJ7">
        <f>I!BI5*SUM('Sim_Vt_Of(IxI)'!$H7:$K7)*(-1)</f>
        <v>0</v>
      </c>
      <c r="BK7">
        <f>I!BJ5*SUM('Sim_Vt_Of(IxI)'!$H7:$K7)*(-1)</f>
        <v>0</v>
      </c>
      <c r="BL7">
        <f>I!BK5*SUM('Sim_Vt_Of(IxI)'!$H7:$K7)*(-1)</f>
        <v>0</v>
      </c>
      <c r="BM7">
        <f>I!BL5*SUM('Sim_Vt_Of(IxI)'!$H7:$K7)*(-1)</f>
        <v>0</v>
      </c>
      <c r="BN7">
        <f>I!BM5*SUM('Sim_Vt_Of(IxI)'!$H7:$K7)*(-1)</f>
        <v>0</v>
      </c>
      <c r="BO7">
        <f>I!BN5*SUM('Sim_Vt_Of(IxI)'!$H7:$K7)*(-1)</f>
        <v>0</v>
      </c>
      <c r="BP7">
        <f>I!BO5*SUM('Sim_Vt_Of(IxI)'!$H7:$K7)*(-1)</f>
        <v>0</v>
      </c>
      <c r="BQ7">
        <f>I!BP5*SUM('Sim_Vt_Of(IxI)'!$H7:$K7)*(-1)</f>
        <v>0</v>
      </c>
      <c r="BR7">
        <f>I!BQ5*SUM('Sim_Vt_Of(IxI)'!$H7:$K7)*(-1)</f>
        <v>0</v>
      </c>
      <c r="BS7">
        <f>I!BR5*SUM('Sim_Vt_Of(IxI)'!$H7:$K7)*(-1)</f>
        <v>0</v>
      </c>
      <c r="BT7">
        <f>I!BS5*SUM('Sim_Vt_Of(IxI)'!$H7:$K7)*(-1)</f>
        <v>0</v>
      </c>
      <c r="BU7">
        <f>I!BT5*SUM('Sim_Vt_Of(IxI)'!$H7:$K7)*(-1)</f>
        <v>0</v>
      </c>
      <c r="BV7">
        <f>I!BU5*SUM('Sim_Vt_Of(IxI)'!$H7:$K7)*(-1)</f>
        <v>0</v>
      </c>
      <c r="BW7">
        <f>I!BV5*SUM('Sim_Vt_Of(IxI)'!$H7:$K7)*(-1)</f>
        <v>0</v>
      </c>
      <c r="BX7">
        <f>I!BW5*SUM('Sim_Vt_Of(IxI)'!$H7:$K7)*(-1)</f>
        <v>0</v>
      </c>
      <c r="BY7">
        <f>I!BX5*SUM('Sim_Vt_Of(IxI)'!$H7:$K7)*(-1)</f>
        <v>0</v>
      </c>
    </row>
    <row r="8" spans="1:77" x14ac:dyDescent="0.3">
      <c r="A8" s="105" t="s">
        <v>132</v>
      </c>
      <c r="B8">
        <f>I!A6*SUM('Sim_Vt_Of(IxI)'!$H8:$K8)*(-1)</f>
        <v>0</v>
      </c>
      <c r="C8">
        <f>I!B6*SUM('Sim_Vt_Of(IxI)'!$H8:$K8)*(-1)</f>
        <v>0</v>
      </c>
      <c r="D8">
        <f>I!C6*SUM('Sim_Vt_Of(IxI)'!$H8:$K8)*(-1)</f>
        <v>0</v>
      </c>
      <c r="E8">
        <f>I!D6*SUM('Sim_Vt_Of(IxI)'!$H8:$K8)*(-1)</f>
        <v>0</v>
      </c>
      <c r="F8">
        <f>I!E6*SUM('Sim_Vt_Of(IxI)'!$H8:$K8)*(-1)</f>
        <v>0</v>
      </c>
      <c r="G8">
        <f>I!F6*SUM('Sim_Vt_Of(IxI)'!$H8:$K8)*(-1)</f>
        <v>0</v>
      </c>
      <c r="H8">
        <f>I!G6*SUM('Sim_Vt_Of(IxI)'!$H8:$K8)*(-1)</f>
        <v>0</v>
      </c>
      <c r="I8">
        <f>I!H6*SUM('Sim_Vt_Of(IxI)'!$H8:$K8)*(-1)</f>
        <v>0</v>
      </c>
      <c r="J8">
        <f>I!I6*SUM('Sim_Vt_Of(IxI)'!$H8:$K8)*(-1)</f>
        <v>0</v>
      </c>
      <c r="K8">
        <f>I!J6*SUM('Sim_Vt_Of(IxI)'!$H8:$K8)*(-1)</f>
        <v>0</v>
      </c>
      <c r="L8">
        <f>I!K6*SUM('Sim_Vt_Of(IxI)'!$H8:$K8)*(-1)</f>
        <v>0</v>
      </c>
      <c r="M8">
        <f>I!L6*SUM('Sim_Vt_Of(IxI)'!$H8:$K8)*(-1)</f>
        <v>0</v>
      </c>
      <c r="N8">
        <f>I!M6*SUM('Sim_Vt_Of(IxI)'!$H8:$K8)*(-1)</f>
        <v>0</v>
      </c>
      <c r="O8">
        <f>I!N6*SUM('Sim_Vt_Of(IxI)'!$H8:$K8)*(-1)</f>
        <v>0</v>
      </c>
      <c r="P8">
        <f>I!O6*SUM('Sim_Vt_Of(IxI)'!$H8:$K8)*(-1)</f>
        <v>0</v>
      </c>
      <c r="Q8">
        <f>I!P6*SUM('Sim_Vt_Of(IxI)'!$H8:$K8)*(-1)</f>
        <v>0</v>
      </c>
      <c r="R8">
        <f>I!Q6*SUM('Sim_Vt_Of(IxI)'!$H8:$K8)*(-1)</f>
        <v>0</v>
      </c>
      <c r="S8">
        <f>I!R6*SUM('Sim_Vt_Of(IxI)'!$H8:$K8)*(-1)</f>
        <v>0</v>
      </c>
      <c r="T8">
        <f>I!S6*SUM('Sim_Vt_Of(IxI)'!$H8:$K8)*(-1)</f>
        <v>0</v>
      </c>
      <c r="U8">
        <f>I!T6*SUM('Sim_Vt_Of(IxI)'!$H8:$K8)*(-1)</f>
        <v>0</v>
      </c>
      <c r="V8">
        <f>I!U6*SUM('Sim_Vt_Of(IxI)'!$H8:$K8)*(-1)</f>
        <v>0</v>
      </c>
      <c r="W8">
        <f>I!V6*SUM('Sim_Vt_Of(IxI)'!$H8:$K8)*(-1)</f>
        <v>0</v>
      </c>
      <c r="X8">
        <f>I!W6*SUM('Sim_Vt_Of(IxI)'!$H8:$K8)*(-1)</f>
        <v>0</v>
      </c>
      <c r="Y8">
        <f>I!X6*SUM('Sim_Vt_Of(IxI)'!$H8:$K8)*(-1)</f>
        <v>0</v>
      </c>
      <c r="Z8">
        <f>I!Y6*SUM('Sim_Vt_Of(IxI)'!$H8:$K8)*(-1)</f>
        <v>0</v>
      </c>
      <c r="AA8">
        <f>I!Z6*SUM('Sim_Vt_Of(IxI)'!$H8:$K8)*(-1)</f>
        <v>0</v>
      </c>
      <c r="AB8">
        <f>I!AA6*SUM('Sim_Vt_Of(IxI)'!$H8:$K8)*(-1)</f>
        <v>0</v>
      </c>
      <c r="AC8">
        <f>I!AB6*SUM('Sim_Vt_Of(IxI)'!$H8:$K8)*(-1)</f>
        <v>0</v>
      </c>
      <c r="AD8">
        <f>I!AC6*SUM('Sim_Vt_Of(IxI)'!$H8:$K8)*(-1)</f>
        <v>0</v>
      </c>
      <c r="AE8">
        <f>I!AD6*SUM('Sim_Vt_Of(IxI)'!$H8:$K8)*(-1)</f>
        <v>0</v>
      </c>
      <c r="AF8">
        <f>I!AE6*SUM('Sim_Vt_Of(IxI)'!$H8:$K8)*(-1)</f>
        <v>0</v>
      </c>
      <c r="AG8">
        <f>I!AF6*SUM('Sim_Vt_Of(IxI)'!$H8:$K8)*(-1)</f>
        <v>0</v>
      </c>
      <c r="AH8">
        <f>I!AG6*SUM('Sim_Vt_Of(IxI)'!$H8:$K8)*(-1)</f>
        <v>0</v>
      </c>
      <c r="AI8">
        <f>I!AH6*SUM('Sim_Vt_Of(IxI)'!$H8:$K8)*(-1)</f>
        <v>0</v>
      </c>
      <c r="AJ8">
        <f>I!AI6*SUM('Sim_Vt_Of(IxI)'!$H8:$K8)*(-1)</f>
        <v>0</v>
      </c>
      <c r="AK8">
        <f>I!AJ6*SUM('Sim_Vt_Of(IxI)'!$H8:$K8)*(-1)</f>
        <v>0</v>
      </c>
      <c r="AL8">
        <f>I!AK6*SUM('Sim_Vt_Of(IxI)'!$H8:$K8)*(-1)</f>
        <v>0</v>
      </c>
      <c r="AM8">
        <f>I!AL6*SUM('Sim_Vt_Of(IxI)'!$H8:$K8)*(-1)</f>
        <v>0</v>
      </c>
      <c r="AN8">
        <f>I!AM6*SUM('Sim_Vt_Of(IxI)'!$H8:$K8)*(-1)</f>
        <v>0</v>
      </c>
      <c r="AO8">
        <f>I!AN6*SUM('Sim_Vt_Of(IxI)'!$H8:$K8)*(-1)</f>
        <v>0</v>
      </c>
      <c r="AP8">
        <f>I!AO6*SUM('Sim_Vt_Of(IxI)'!$H8:$K8)*(-1)</f>
        <v>0</v>
      </c>
      <c r="AQ8">
        <f>I!AP6*SUM('Sim_Vt_Of(IxI)'!$H8:$K8)*(-1)</f>
        <v>0</v>
      </c>
      <c r="AR8">
        <f>I!AQ6*SUM('Sim_Vt_Of(IxI)'!$H8:$K8)*(-1)</f>
        <v>0</v>
      </c>
      <c r="AS8">
        <f>I!AR6*SUM('Sim_Vt_Of(IxI)'!$H8:$K8)*(-1)</f>
        <v>0</v>
      </c>
      <c r="AT8">
        <f>I!AS6*SUM('Sim_Vt_Of(IxI)'!$H8:$K8)*(-1)</f>
        <v>0</v>
      </c>
      <c r="AU8">
        <f>I!AT6*SUM('Sim_Vt_Of(IxI)'!$H8:$K8)*(-1)</f>
        <v>0</v>
      </c>
      <c r="AV8">
        <f>I!AU6*SUM('Sim_Vt_Of(IxI)'!$H8:$K8)*(-1)</f>
        <v>0</v>
      </c>
      <c r="AW8">
        <f>I!AV6*SUM('Sim_Vt_Of(IxI)'!$H8:$K8)*(-1)</f>
        <v>0</v>
      </c>
      <c r="AX8">
        <f>I!AW6*SUM('Sim_Vt_Of(IxI)'!$H8:$K8)*(-1)</f>
        <v>0</v>
      </c>
      <c r="AY8">
        <f>I!AX6*SUM('Sim_Vt_Of(IxI)'!$H8:$K8)*(-1)</f>
        <v>0</v>
      </c>
      <c r="AZ8">
        <f>I!AY6*SUM('Sim_Vt_Of(IxI)'!$H8:$K8)*(-1)</f>
        <v>0</v>
      </c>
      <c r="BA8">
        <f>I!AZ6*SUM('Sim_Vt_Of(IxI)'!$H8:$K8)*(-1)</f>
        <v>0</v>
      </c>
      <c r="BB8">
        <f>I!BA6*SUM('Sim_Vt_Of(IxI)'!$H8:$K8)*(-1)</f>
        <v>0</v>
      </c>
      <c r="BC8">
        <f>I!BB6*SUM('Sim_Vt_Of(IxI)'!$H8:$K8)*(-1)</f>
        <v>0</v>
      </c>
      <c r="BD8">
        <f>I!BC6*SUM('Sim_Vt_Of(IxI)'!$H8:$K8)*(-1)</f>
        <v>0</v>
      </c>
      <c r="BE8">
        <f>I!BD6*SUM('Sim_Vt_Of(IxI)'!$H8:$K8)*(-1)</f>
        <v>0</v>
      </c>
      <c r="BF8">
        <f>I!BE6*SUM('Sim_Vt_Of(IxI)'!$H8:$K8)*(-1)</f>
        <v>0</v>
      </c>
      <c r="BG8">
        <f>I!BF6*SUM('Sim_Vt_Of(IxI)'!$H8:$K8)*(-1)</f>
        <v>0</v>
      </c>
      <c r="BH8">
        <f>I!BG6*SUM('Sim_Vt_Of(IxI)'!$H8:$K8)*(-1)</f>
        <v>0</v>
      </c>
      <c r="BI8">
        <f>I!BH6*SUM('Sim_Vt_Of(IxI)'!$H8:$K8)*(-1)</f>
        <v>0</v>
      </c>
      <c r="BJ8">
        <f>I!BI6*SUM('Sim_Vt_Of(IxI)'!$H8:$K8)*(-1)</f>
        <v>0</v>
      </c>
      <c r="BK8">
        <f>I!BJ6*SUM('Sim_Vt_Of(IxI)'!$H8:$K8)*(-1)</f>
        <v>0</v>
      </c>
      <c r="BL8">
        <f>I!BK6*SUM('Sim_Vt_Of(IxI)'!$H8:$K8)*(-1)</f>
        <v>0</v>
      </c>
      <c r="BM8">
        <f>I!BL6*SUM('Sim_Vt_Of(IxI)'!$H8:$K8)*(-1)</f>
        <v>0</v>
      </c>
      <c r="BN8">
        <f>I!BM6*SUM('Sim_Vt_Of(IxI)'!$H8:$K8)*(-1)</f>
        <v>0</v>
      </c>
      <c r="BO8">
        <f>I!BN6*SUM('Sim_Vt_Of(IxI)'!$H8:$K8)*(-1)</f>
        <v>0</v>
      </c>
      <c r="BP8">
        <f>I!BO6*SUM('Sim_Vt_Of(IxI)'!$H8:$K8)*(-1)</f>
        <v>0</v>
      </c>
      <c r="BQ8">
        <f>I!BP6*SUM('Sim_Vt_Of(IxI)'!$H8:$K8)*(-1)</f>
        <v>0</v>
      </c>
      <c r="BR8">
        <f>I!BQ6*SUM('Sim_Vt_Of(IxI)'!$H8:$K8)*(-1)</f>
        <v>0</v>
      </c>
      <c r="BS8">
        <f>I!BR6*SUM('Sim_Vt_Of(IxI)'!$H8:$K8)*(-1)</f>
        <v>0</v>
      </c>
      <c r="BT8">
        <f>I!BS6*SUM('Sim_Vt_Of(IxI)'!$H8:$K8)*(-1)</f>
        <v>0</v>
      </c>
      <c r="BU8">
        <f>I!BT6*SUM('Sim_Vt_Of(IxI)'!$H8:$K8)*(-1)</f>
        <v>0</v>
      </c>
      <c r="BV8">
        <f>I!BU6*SUM('Sim_Vt_Of(IxI)'!$H8:$K8)*(-1)</f>
        <v>0</v>
      </c>
      <c r="BW8">
        <f>I!BV6*SUM('Sim_Vt_Of(IxI)'!$H8:$K8)*(-1)</f>
        <v>0</v>
      </c>
      <c r="BX8">
        <f>I!BW6*SUM('Sim_Vt_Of(IxI)'!$H8:$K8)*(-1)</f>
        <v>0</v>
      </c>
      <c r="BY8">
        <f>I!BX6*SUM('Sim_Vt_Of(IxI)'!$H8:$K8)*(-1)</f>
        <v>0</v>
      </c>
    </row>
    <row r="9" spans="1:77" x14ac:dyDescent="0.3">
      <c r="A9" s="105" t="s">
        <v>98</v>
      </c>
      <c r="B9">
        <f>I!A7*SUM('Sim_Vt_Of(IxI)'!$H9:$K9)*(-1)</f>
        <v>0</v>
      </c>
      <c r="C9">
        <f>I!B7*SUM('Sim_Vt_Of(IxI)'!$H9:$K9)*(-1)</f>
        <v>0</v>
      </c>
      <c r="D9">
        <f>I!C7*SUM('Sim_Vt_Of(IxI)'!$H9:$K9)*(-1)</f>
        <v>0</v>
      </c>
      <c r="E9">
        <f>I!D7*SUM('Sim_Vt_Of(IxI)'!$H9:$K9)*(-1)</f>
        <v>0</v>
      </c>
      <c r="F9">
        <f>I!E7*SUM('Sim_Vt_Of(IxI)'!$H9:$K9)*(-1)</f>
        <v>0</v>
      </c>
      <c r="G9">
        <f>I!F7*SUM('Sim_Vt_Of(IxI)'!$H9:$K9)*(-1)</f>
        <v>0</v>
      </c>
      <c r="H9">
        <f>I!G7*SUM('Sim_Vt_Of(IxI)'!$H9:$K9)*(-1)</f>
        <v>0</v>
      </c>
      <c r="I9">
        <f>I!H7*SUM('Sim_Vt_Of(IxI)'!$H9:$K9)*(-1)</f>
        <v>0</v>
      </c>
      <c r="J9">
        <f>I!I7*SUM('Sim_Vt_Of(IxI)'!$H9:$K9)*(-1)</f>
        <v>0</v>
      </c>
      <c r="K9">
        <f>I!J7*SUM('Sim_Vt_Of(IxI)'!$H9:$K9)*(-1)</f>
        <v>0</v>
      </c>
      <c r="L9">
        <f>I!K7*SUM('Sim_Vt_Of(IxI)'!$H9:$K9)*(-1)</f>
        <v>0</v>
      </c>
      <c r="M9">
        <f>I!L7*SUM('Sim_Vt_Of(IxI)'!$H9:$K9)*(-1)</f>
        <v>0</v>
      </c>
      <c r="N9">
        <f>I!M7*SUM('Sim_Vt_Of(IxI)'!$H9:$K9)*(-1)</f>
        <v>0</v>
      </c>
      <c r="O9">
        <f>I!N7*SUM('Sim_Vt_Of(IxI)'!$H9:$K9)*(-1)</f>
        <v>0</v>
      </c>
      <c r="P9">
        <f>I!O7*SUM('Sim_Vt_Of(IxI)'!$H9:$K9)*(-1)</f>
        <v>0</v>
      </c>
      <c r="Q9">
        <f>I!P7*SUM('Sim_Vt_Of(IxI)'!$H9:$K9)*(-1)</f>
        <v>0</v>
      </c>
      <c r="R9">
        <f>I!Q7*SUM('Sim_Vt_Of(IxI)'!$H9:$K9)*(-1)</f>
        <v>0</v>
      </c>
      <c r="S9">
        <f>I!R7*SUM('Sim_Vt_Of(IxI)'!$H9:$K9)*(-1)</f>
        <v>0</v>
      </c>
      <c r="T9">
        <f>I!S7*SUM('Sim_Vt_Of(IxI)'!$H9:$K9)*(-1)</f>
        <v>0</v>
      </c>
      <c r="U9">
        <f>I!T7*SUM('Sim_Vt_Of(IxI)'!$H9:$K9)*(-1)</f>
        <v>0</v>
      </c>
      <c r="V9">
        <f>I!U7*SUM('Sim_Vt_Of(IxI)'!$H9:$K9)*(-1)</f>
        <v>0</v>
      </c>
      <c r="W9">
        <f>I!V7*SUM('Sim_Vt_Of(IxI)'!$H9:$K9)*(-1)</f>
        <v>0</v>
      </c>
      <c r="X9">
        <f>I!W7*SUM('Sim_Vt_Of(IxI)'!$H9:$K9)*(-1)</f>
        <v>0</v>
      </c>
      <c r="Y9">
        <f>I!X7*SUM('Sim_Vt_Of(IxI)'!$H9:$K9)*(-1)</f>
        <v>0</v>
      </c>
      <c r="Z9">
        <f>I!Y7*SUM('Sim_Vt_Of(IxI)'!$H9:$K9)*(-1)</f>
        <v>0</v>
      </c>
      <c r="AA9">
        <f>I!Z7*SUM('Sim_Vt_Of(IxI)'!$H9:$K9)*(-1)</f>
        <v>0</v>
      </c>
      <c r="AB9">
        <f>I!AA7*SUM('Sim_Vt_Of(IxI)'!$H9:$K9)*(-1)</f>
        <v>0</v>
      </c>
      <c r="AC9">
        <f>I!AB7*SUM('Sim_Vt_Of(IxI)'!$H9:$K9)*(-1)</f>
        <v>0</v>
      </c>
      <c r="AD9">
        <f>I!AC7*SUM('Sim_Vt_Of(IxI)'!$H9:$K9)*(-1)</f>
        <v>0</v>
      </c>
      <c r="AE9">
        <f>I!AD7*SUM('Sim_Vt_Of(IxI)'!$H9:$K9)*(-1)</f>
        <v>0</v>
      </c>
      <c r="AF9">
        <f>I!AE7*SUM('Sim_Vt_Of(IxI)'!$H9:$K9)*(-1)</f>
        <v>0</v>
      </c>
      <c r="AG9">
        <f>I!AF7*SUM('Sim_Vt_Of(IxI)'!$H9:$K9)*(-1)</f>
        <v>0</v>
      </c>
      <c r="AH9">
        <f>I!AG7*SUM('Sim_Vt_Of(IxI)'!$H9:$K9)*(-1)</f>
        <v>0</v>
      </c>
      <c r="AI9">
        <f>I!AH7*SUM('Sim_Vt_Of(IxI)'!$H9:$K9)*(-1)</f>
        <v>0</v>
      </c>
      <c r="AJ9">
        <f>I!AI7*SUM('Sim_Vt_Of(IxI)'!$H9:$K9)*(-1)</f>
        <v>0</v>
      </c>
      <c r="AK9">
        <f>I!AJ7*SUM('Sim_Vt_Of(IxI)'!$H9:$K9)*(-1)</f>
        <v>0</v>
      </c>
      <c r="AL9">
        <f>I!AK7*SUM('Sim_Vt_Of(IxI)'!$H9:$K9)*(-1)</f>
        <v>0</v>
      </c>
      <c r="AM9">
        <f>I!AL7*SUM('Sim_Vt_Of(IxI)'!$H9:$K9)*(-1)</f>
        <v>0</v>
      </c>
      <c r="AN9">
        <f>I!AM7*SUM('Sim_Vt_Of(IxI)'!$H9:$K9)*(-1)</f>
        <v>0</v>
      </c>
      <c r="AO9">
        <f>I!AN7*SUM('Sim_Vt_Of(IxI)'!$H9:$K9)*(-1)</f>
        <v>0</v>
      </c>
      <c r="AP9">
        <f>I!AO7*SUM('Sim_Vt_Of(IxI)'!$H9:$K9)*(-1)</f>
        <v>0</v>
      </c>
      <c r="AQ9">
        <f>I!AP7*SUM('Sim_Vt_Of(IxI)'!$H9:$K9)*(-1)</f>
        <v>0</v>
      </c>
      <c r="AR9">
        <f>I!AQ7*SUM('Sim_Vt_Of(IxI)'!$H9:$K9)*(-1)</f>
        <v>0</v>
      </c>
      <c r="AS9">
        <f>I!AR7*SUM('Sim_Vt_Of(IxI)'!$H9:$K9)*(-1)</f>
        <v>0</v>
      </c>
      <c r="AT9">
        <f>I!AS7*SUM('Sim_Vt_Of(IxI)'!$H9:$K9)*(-1)</f>
        <v>0</v>
      </c>
      <c r="AU9">
        <f>I!AT7*SUM('Sim_Vt_Of(IxI)'!$H9:$K9)*(-1)</f>
        <v>0</v>
      </c>
      <c r="AV9">
        <f>I!AU7*SUM('Sim_Vt_Of(IxI)'!$H9:$K9)*(-1)</f>
        <v>0</v>
      </c>
      <c r="AW9">
        <f>I!AV7*SUM('Sim_Vt_Of(IxI)'!$H9:$K9)*(-1)</f>
        <v>0</v>
      </c>
      <c r="AX9">
        <f>I!AW7*SUM('Sim_Vt_Of(IxI)'!$H9:$K9)*(-1)</f>
        <v>0</v>
      </c>
      <c r="AY9">
        <f>I!AX7*SUM('Sim_Vt_Of(IxI)'!$H9:$K9)*(-1)</f>
        <v>0</v>
      </c>
      <c r="AZ9">
        <f>I!AY7*SUM('Sim_Vt_Of(IxI)'!$H9:$K9)*(-1)</f>
        <v>0</v>
      </c>
      <c r="BA9">
        <f>I!AZ7*SUM('Sim_Vt_Of(IxI)'!$H9:$K9)*(-1)</f>
        <v>0</v>
      </c>
      <c r="BB9">
        <f>I!BA7*SUM('Sim_Vt_Of(IxI)'!$H9:$K9)*(-1)</f>
        <v>0</v>
      </c>
      <c r="BC9">
        <f>I!BB7*SUM('Sim_Vt_Of(IxI)'!$H9:$K9)*(-1)</f>
        <v>0</v>
      </c>
      <c r="BD9">
        <f>I!BC7*SUM('Sim_Vt_Of(IxI)'!$H9:$K9)*(-1)</f>
        <v>0</v>
      </c>
      <c r="BE9">
        <f>I!BD7*SUM('Sim_Vt_Of(IxI)'!$H9:$K9)*(-1)</f>
        <v>0</v>
      </c>
      <c r="BF9">
        <f>I!BE7*SUM('Sim_Vt_Of(IxI)'!$H9:$K9)*(-1)</f>
        <v>0</v>
      </c>
      <c r="BG9">
        <f>I!BF7*SUM('Sim_Vt_Of(IxI)'!$H9:$K9)*(-1)</f>
        <v>0</v>
      </c>
      <c r="BH9">
        <f>I!BG7*SUM('Sim_Vt_Of(IxI)'!$H9:$K9)*(-1)</f>
        <v>0</v>
      </c>
      <c r="BI9">
        <f>I!BH7*SUM('Sim_Vt_Of(IxI)'!$H9:$K9)*(-1)</f>
        <v>0</v>
      </c>
      <c r="BJ9">
        <f>I!BI7*SUM('Sim_Vt_Of(IxI)'!$H9:$K9)*(-1)</f>
        <v>0</v>
      </c>
      <c r="BK9">
        <f>I!BJ7*SUM('Sim_Vt_Of(IxI)'!$H9:$K9)*(-1)</f>
        <v>0</v>
      </c>
      <c r="BL9">
        <f>I!BK7*SUM('Sim_Vt_Of(IxI)'!$H9:$K9)*(-1)</f>
        <v>0</v>
      </c>
      <c r="BM9">
        <f>I!BL7*SUM('Sim_Vt_Of(IxI)'!$H9:$K9)*(-1)</f>
        <v>0</v>
      </c>
      <c r="BN9">
        <f>I!BM7*SUM('Sim_Vt_Of(IxI)'!$H9:$K9)*(-1)</f>
        <v>0</v>
      </c>
      <c r="BO9">
        <f>I!BN7*SUM('Sim_Vt_Of(IxI)'!$H9:$K9)*(-1)</f>
        <v>0</v>
      </c>
      <c r="BP9">
        <f>I!BO7*SUM('Sim_Vt_Of(IxI)'!$H9:$K9)*(-1)</f>
        <v>0</v>
      </c>
      <c r="BQ9">
        <f>I!BP7*SUM('Sim_Vt_Of(IxI)'!$H9:$K9)*(-1)</f>
        <v>0</v>
      </c>
      <c r="BR9">
        <f>I!BQ7*SUM('Sim_Vt_Of(IxI)'!$H9:$K9)*(-1)</f>
        <v>0</v>
      </c>
      <c r="BS9">
        <f>I!BR7*SUM('Sim_Vt_Of(IxI)'!$H9:$K9)*(-1)</f>
        <v>0</v>
      </c>
      <c r="BT9">
        <f>I!BS7*SUM('Sim_Vt_Of(IxI)'!$H9:$K9)*(-1)</f>
        <v>0</v>
      </c>
      <c r="BU9">
        <f>I!BT7*SUM('Sim_Vt_Of(IxI)'!$H9:$K9)*(-1)</f>
        <v>0</v>
      </c>
      <c r="BV9">
        <f>I!BU7*SUM('Sim_Vt_Of(IxI)'!$H9:$K9)*(-1)</f>
        <v>0</v>
      </c>
      <c r="BW9">
        <f>I!BV7*SUM('Sim_Vt_Of(IxI)'!$H9:$K9)*(-1)</f>
        <v>0</v>
      </c>
      <c r="BX9">
        <f>I!BW7*SUM('Sim_Vt_Of(IxI)'!$H9:$K9)*(-1)</f>
        <v>0</v>
      </c>
      <c r="BY9">
        <f>I!BX7*SUM('Sim_Vt_Of(IxI)'!$H9:$K9)*(-1)</f>
        <v>0</v>
      </c>
    </row>
    <row r="10" spans="1:77" x14ac:dyDescent="0.3">
      <c r="A10" s="105" t="s">
        <v>116</v>
      </c>
      <c r="B10">
        <f>I!A8*SUM('Sim_Vt_Of(IxI)'!$H10:$K10)*(-1)</f>
        <v>0</v>
      </c>
      <c r="C10">
        <f>I!B8*SUM('Sim_Vt_Of(IxI)'!$H10:$K10)*(-1)</f>
        <v>0</v>
      </c>
      <c r="D10">
        <f>I!C8*SUM('Sim_Vt_Of(IxI)'!$H10:$K10)*(-1)</f>
        <v>0</v>
      </c>
      <c r="E10">
        <f>I!D8*SUM('Sim_Vt_Of(IxI)'!$H10:$K10)*(-1)</f>
        <v>0</v>
      </c>
      <c r="F10">
        <f>I!E8*SUM('Sim_Vt_Of(IxI)'!$H10:$K10)*(-1)</f>
        <v>0</v>
      </c>
      <c r="G10">
        <f>I!F8*SUM('Sim_Vt_Of(IxI)'!$H10:$K10)*(-1)</f>
        <v>0</v>
      </c>
      <c r="H10">
        <f>I!G8*SUM('Sim_Vt_Of(IxI)'!$H10:$K10)*(-1)</f>
        <v>0</v>
      </c>
      <c r="I10">
        <f>I!H8*SUM('Sim_Vt_Of(IxI)'!$H10:$K10)*(-1)</f>
        <v>0</v>
      </c>
      <c r="J10">
        <f>I!I8*SUM('Sim_Vt_Of(IxI)'!$H10:$K10)*(-1)</f>
        <v>0</v>
      </c>
      <c r="K10">
        <f>I!J8*SUM('Sim_Vt_Of(IxI)'!$H10:$K10)*(-1)</f>
        <v>0</v>
      </c>
      <c r="L10">
        <f>I!K8*SUM('Sim_Vt_Of(IxI)'!$H10:$K10)*(-1)</f>
        <v>0</v>
      </c>
      <c r="M10">
        <f>I!L8*SUM('Sim_Vt_Of(IxI)'!$H10:$K10)*(-1)</f>
        <v>0</v>
      </c>
      <c r="N10">
        <f>I!M8*SUM('Sim_Vt_Of(IxI)'!$H10:$K10)*(-1)</f>
        <v>0</v>
      </c>
      <c r="O10">
        <f>I!N8*SUM('Sim_Vt_Of(IxI)'!$H10:$K10)*(-1)</f>
        <v>0</v>
      </c>
      <c r="P10">
        <f>I!O8*SUM('Sim_Vt_Of(IxI)'!$H10:$K10)*(-1)</f>
        <v>0</v>
      </c>
      <c r="Q10">
        <f>I!P8*SUM('Sim_Vt_Of(IxI)'!$H10:$K10)*(-1)</f>
        <v>0</v>
      </c>
      <c r="R10">
        <f>I!Q8*SUM('Sim_Vt_Of(IxI)'!$H10:$K10)*(-1)</f>
        <v>0</v>
      </c>
      <c r="S10">
        <f>I!R8*SUM('Sim_Vt_Of(IxI)'!$H10:$K10)*(-1)</f>
        <v>0</v>
      </c>
      <c r="T10">
        <f>I!S8*SUM('Sim_Vt_Of(IxI)'!$H10:$K10)*(-1)</f>
        <v>0</v>
      </c>
      <c r="U10">
        <f>I!T8*SUM('Sim_Vt_Of(IxI)'!$H10:$K10)*(-1)</f>
        <v>0</v>
      </c>
      <c r="V10">
        <f>I!U8*SUM('Sim_Vt_Of(IxI)'!$H10:$K10)*(-1)</f>
        <v>0</v>
      </c>
      <c r="W10">
        <f>I!V8*SUM('Sim_Vt_Of(IxI)'!$H10:$K10)*(-1)</f>
        <v>0</v>
      </c>
      <c r="X10">
        <f>I!W8*SUM('Sim_Vt_Of(IxI)'!$H10:$K10)*(-1)</f>
        <v>0</v>
      </c>
      <c r="Y10">
        <f>I!X8*SUM('Sim_Vt_Of(IxI)'!$H10:$K10)*(-1)</f>
        <v>0</v>
      </c>
      <c r="Z10">
        <f>I!Y8*SUM('Sim_Vt_Of(IxI)'!$H10:$K10)*(-1)</f>
        <v>0</v>
      </c>
      <c r="AA10">
        <f>I!Z8*SUM('Sim_Vt_Of(IxI)'!$H10:$K10)*(-1)</f>
        <v>0</v>
      </c>
      <c r="AB10">
        <f>I!AA8*SUM('Sim_Vt_Of(IxI)'!$H10:$K10)*(-1)</f>
        <v>0</v>
      </c>
      <c r="AC10">
        <f>I!AB8*SUM('Sim_Vt_Of(IxI)'!$H10:$K10)*(-1)</f>
        <v>0</v>
      </c>
      <c r="AD10">
        <f>I!AC8*SUM('Sim_Vt_Of(IxI)'!$H10:$K10)*(-1)</f>
        <v>0</v>
      </c>
      <c r="AE10">
        <f>I!AD8*SUM('Sim_Vt_Of(IxI)'!$H10:$K10)*(-1)</f>
        <v>0</v>
      </c>
      <c r="AF10">
        <f>I!AE8*SUM('Sim_Vt_Of(IxI)'!$H10:$K10)*(-1)</f>
        <v>0</v>
      </c>
      <c r="AG10">
        <f>I!AF8*SUM('Sim_Vt_Of(IxI)'!$H10:$K10)*(-1)</f>
        <v>0</v>
      </c>
      <c r="AH10">
        <f>I!AG8*SUM('Sim_Vt_Of(IxI)'!$H10:$K10)*(-1)</f>
        <v>0</v>
      </c>
      <c r="AI10">
        <f>I!AH8*SUM('Sim_Vt_Of(IxI)'!$H10:$K10)*(-1)</f>
        <v>0</v>
      </c>
      <c r="AJ10">
        <f>I!AI8*SUM('Sim_Vt_Of(IxI)'!$H10:$K10)*(-1)</f>
        <v>0</v>
      </c>
      <c r="AK10">
        <f>I!AJ8*SUM('Sim_Vt_Of(IxI)'!$H10:$K10)*(-1)</f>
        <v>0</v>
      </c>
      <c r="AL10">
        <f>I!AK8*SUM('Sim_Vt_Of(IxI)'!$H10:$K10)*(-1)</f>
        <v>0</v>
      </c>
      <c r="AM10">
        <f>I!AL8*SUM('Sim_Vt_Of(IxI)'!$H10:$K10)*(-1)</f>
        <v>0</v>
      </c>
      <c r="AN10">
        <f>I!AM8*SUM('Sim_Vt_Of(IxI)'!$H10:$K10)*(-1)</f>
        <v>0</v>
      </c>
      <c r="AO10">
        <f>I!AN8*SUM('Sim_Vt_Of(IxI)'!$H10:$K10)*(-1)</f>
        <v>0</v>
      </c>
      <c r="AP10">
        <f>I!AO8*SUM('Sim_Vt_Of(IxI)'!$H10:$K10)*(-1)</f>
        <v>0</v>
      </c>
      <c r="AQ10">
        <f>I!AP8*SUM('Sim_Vt_Of(IxI)'!$H10:$K10)*(-1)</f>
        <v>0</v>
      </c>
      <c r="AR10">
        <f>I!AQ8*SUM('Sim_Vt_Of(IxI)'!$H10:$K10)*(-1)</f>
        <v>0</v>
      </c>
      <c r="AS10">
        <f>I!AR8*SUM('Sim_Vt_Of(IxI)'!$H10:$K10)*(-1)</f>
        <v>0</v>
      </c>
      <c r="AT10">
        <f>I!AS8*SUM('Sim_Vt_Of(IxI)'!$H10:$K10)*(-1)</f>
        <v>0</v>
      </c>
      <c r="AU10">
        <f>I!AT8*SUM('Sim_Vt_Of(IxI)'!$H10:$K10)*(-1)</f>
        <v>0</v>
      </c>
      <c r="AV10">
        <f>I!AU8*SUM('Sim_Vt_Of(IxI)'!$H10:$K10)*(-1)</f>
        <v>0</v>
      </c>
      <c r="AW10">
        <f>I!AV8*SUM('Sim_Vt_Of(IxI)'!$H10:$K10)*(-1)</f>
        <v>0</v>
      </c>
      <c r="AX10">
        <f>I!AW8*SUM('Sim_Vt_Of(IxI)'!$H10:$K10)*(-1)</f>
        <v>0</v>
      </c>
      <c r="AY10">
        <f>I!AX8*SUM('Sim_Vt_Of(IxI)'!$H10:$K10)*(-1)</f>
        <v>0</v>
      </c>
      <c r="AZ10">
        <f>I!AY8*SUM('Sim_Vt_Of(IxI)'!$H10:$K10)*(-1)</f>
        <v>0</v>
      </c>
      <c r="BA10">
        <f>I!AZ8*SUM('Sim_Vt_Of(IxI)'!$H10:$K10)*(-1)</f>
        <v>0</v>
      </c>
      <c r="BB10">
        <f>I!BA8*SUM('Sim_Vt_Of(IxI)'!$H10:$K10)*(-1)</f>
        <v>0</v>
      </c>
      <c r="BC10">
        <f>I!BB8*SUM('Sim_Vt_Of(IxI)'!$H10:$K10)*(-1)</f>
        <v>0</v>
      </c>
      <c r="BD10">
        <f>I!BC8*SUM('Sim_Vt_Of(IxI)'!$H10:$K10)*(-1)</f>
        <v>0</v>
      </c>
      <c r="BE10">
        <f>I!BD8*SUM('Sim_Vt_Of(IxI)'!$H10:$K10)*(-1)</f>
        <v>0</v>
      </c>
      <c r="BF10">
        <f>I!BE8*SUM('Sim_Vt_Of(IxI)'!$H10:$K10)*(-1)</f>
        <v>0</v>
      </c>
      <c r="BG10">
        <f>I!BF8*SUM('Sim_Vt_Of(IxI)'!$H10:$K10)*(-1)</f>
        <v>0</v>
      </c>
      <c r="BH10">
        <f>I!BG8*SUM('Sim_Vt_Of(IxI)'!$H10:$K10)*(-1)</f>
        <v>0</v>
      </c>
      <c r="BI10">
        <f>I!BH8*SUM('Sim_Vt_Of(IxI)'!$H10:$K10)*(-1)</f>
        <v>0</v>
      </c>
      <c r="BJ10">
        <f>I!BI8*SUM('Sim_Vt_Of(IxI)'!$H10:$K10)*(-1)</f>
        <v>0</v>
      </c>
      <c r="BK10">
        <f>I!BJ8*SUM('Sim_Vt_Of(IxI)'!$H10:$K10)*(-1)</f>
        <v>0</v>
      </c>
      <c r="BL10">
        <f>I!BK8*SUM('Sim_Vt_Of(IxI)'!$H10:$K10)*(-1)</f>
        <v>0</v>
      </c>
      <c r="BM10">
        <f>I!BL8*SUM('Sim_Vt_Of(IxI)'!$H10:$K10)*(-1)</f>
        <v>0</v>
      </c>
      <c r="BN10">
        <f>I!BM8*SUM('Sim_Vt_Of(IxI)'!$H10:$K10)*(-1)</f>
        <v>0</v>
      </c>
      <c r="BO10">
        <f>I!BN8*SUM('Sim_Vt_Of(IxI)'!$H10:$K10)*(-1)</f>
        <v>0</v>
      </c>
      <c r="BP10">
        <f>I!BO8*SUM('Sim_Vt_Of(IxI)'!$H10:$K10)*(-1)</f>
        <v>0</v>
      </c>
      <c r="BQ10">
        <f>I!BP8*SUM('Sim_Vt_Of(IxI)'!$H10:$K10)*(-1)</f>
        <v>0</v>
      </c>
      <c r="BR10">
        <f>I!BQ8*SUM('Sim_Vt_Of(IxI)'!$H10:$K10)*(-1)</f>
        <v>0</v>
      </c>
      <c r="BS10">
        <f>I!BR8*SUM('Sim_Vt_Of(IxI)'!$H10:$K10)*(-1)</f>
        <v>0</v>
      </c>
      <c r="BT10">
        <f>I!BS8*SUM('Sim_Vt_Of(IxI)'!$H10:$K10)*(-1)</f>
        <v>0</v>
      </c>
      <c r="BU10">
        <f>I!BT8*SUM('Sim_Vt_Of(IxI)'!$H10:$K10)*(-1)</f>
        <v>0</v>
      </c>
      <c r="BV10">
        <f>I!BU8*SUM('Sim_Vt_Of(IxI)'!$H10:$K10)*(-1)</f>
        <v>0</v>
      </c>
      <c r="BW10">
        <f>I!BV8*SUM('Sim_Vt_Of(IxI)'!$H10:$K10)*(-1)</f>
        <v>0</v>
      </c>
      <c r="BX10">
        <f>I!BW8*SUM('Sim_Vt_Of(IxI)'!$H10:$K10)*(-1)</f>
        <v>0</v>
      </c>
      <c r="BY10">
        <f>I!BX8*SUM('Sim_Vt_Of(IxI)'!$H10:$K10)*(-1)</f>
        <v>0</v>
      </c>
    </row>
    <row r="11" spans="1:77" x14ac:dyDescent="0.3">
      <c r="A11" s="105" t="s">
        <v>640</v>
      </c>
      <c r="B11">
        <f>I!A9*SUM('Sim_Vt_Of(IxI)'!$H11:$K11)*(-1)</f>
        <v>0</v>
      </c>
      <c r="C11">
        <f>I!B9*SUM('Sim_Vt_Of(IxI)'!$H11:$K11)*(-1)</f>
        <v>0</v>
      </c>
      <c r="D11">
        <f>I!C9*SUM('Sim_Vt_Of(IxI)'!$H11:$K11)*(-1)</f>
        <v>0</v>
      </c>
      <c r="E11">
        <f>I!D9*SUM('Sim_Vt_Of(IxI)'!$H11:$K11)*(-1)</f>
        <v>0</v>
      </c>
      <c r="F11">
        <f>I!E9*SUM('Sim_Vt_Of(IxI)'!$H11:$K11)*(-1)</f>
        <v>0</v>
      </c>
      <c r="G11">
        <f>I!F9*SUM('Sim_Vt_Of(IxI)'!$H11:$K11)*(-1)</f>
        <v>0</v>
      </c>
      <c r="H11">
        <f>I!G9*SUM('Sim_Vt_Of(IxI)'!$H11:$K11)*(-1)</f>
        <v>0</v>
      </c>
      <c r="I11">
        <f>I!H9*SUM('Sim_Vt_Of(IxI)'!$H11:$K11)*(-1)</f>
        <v>0</v>
      </c>
      <c r="J11">
        <f>I!I9*SUM('Sim_Vt_Of(IxI)'!$H11:$K11)*(-1)</f>
        <v>0</v>
      </c>
      <c r="K11">
        <f>I!J9*SUM('Sim_Vt_Of(IxI)'!$H11:$K11)*(-1)</f>
        <v>0</v>
      </c>
      <c r="L11">
        <f>I!K9*SUM('Sim_Vt_Of(IxI)'!$H11:$K11)*(-1)</f>
        <v>0</v>
      </c>
      <c r="M11">
        <f>I!L9*SUM('Sim_Vt_Of(IxI)'!$H11:$K11)*(-1)</f>
        <v>0</v>
      </c>
      <c r="N11">
        <f>I!M9*SUM('Sim_Vt_Of(IxI)'!$H11:$K11)*(-1)</f>
        <v>0</v>
      </c>
      <c r="O11">
        <f>I!N9*SUM('Sim_Vt_Of(IxI)'!$H11:$K11)*(-1)</f>
        <v>0</v>
      </c>
      <c r="P11">
        <f>I!O9*SUM('Sim_Vt_Of(IxI)'!$H11:$K11)*(-1)</f>
        <v>0</v>
      </c>
      <c r="Q11">
        <f>I!P9*SUM('Sim_Vt_Of(IxI)'!$H11:$K11)*(-1)</f>
        <v>0</v>
      </c>
      <c r="R11">
        <f>I!Q9*SUM('Sim_Vt_Of(IxI)'!$H11:$K11)*(-1)</f>
        <v>0</v>
      </c>
      <c r="S11">
        <f>I!R9*SUM('Sim_Vt_Of(IxI)'!$H11:$K11)*(-1)</f>
        <v>0</v>
      </c>
      <c r="T11">
        <f>I!S9*SUM('Sim_Vt_Of(IxI)'!$H11:$K11)*(-1)</f>
        <v>0</v>
      </c>
      <c r="U11">
        <f>I!T9*SUM('Sim_Vt_Of(IxI)'!$H11:$K11)*(-1)</f>
        <v>0</v>
      </c>
      <c r="V11">
        <f>I!U9*SUM('Sim_Vt_Of(IxI)'!$H11:$K11)*(-1)</f>
        <v>0</v>
      </c>
      <c r="W11">
        <f>I!V9*SUM('Sim_Vt_Of(IxI)'!$H11:$K11)*(-1)</f>
        <v>0</v>
      </c>
      <c r="X11">
        <f>I!W9*SUM('Sim_Vt_Of(IxI)'!$H11:$K11)*(-1)</f>
        <v>0</v>
      </c>
      <c r="Y11">
        <f>I!X9*SUM('Sim_Vt_Of(IxI)'!$H11:$K11)*(-1)</f>
        <v>0</v>
      </c>
      <c r="Z11">
        <f>I!Y9*SUM('Sim_Vt_Of(IxI)'!$H11:$K11)*(-1)</f>
        <v>0</v>
      </c>
      <c r="AA11">
        <f>I!Z9*SUM('Sim_Vt_Of(IxI)'!$H11:$K11)*(-1)</f>
        <v>0</v>
      </c>
      <c r="AB11">
        <f>I!AA9*SUM('Sim_Vt_Of(IxI)'!$H11:$K11)*(-1)</f>
        <v>0</v>
      </c>
      <c r="AC11">
        <f>I!AB9*SUM('Sim_Vt_Of(IxI)'!$H11:$K11)*(-1)</f>
        <v>0</v>
      </c>
      <c r="AD11">
        <f>I!AC9*SUM('Sim_Vt_Of(IxI)'!$H11:$K11)*(-1)</f>
        <v>0</v>
      </c>
      <c r="AE11">
        <f>I!AD9*SUM('Sim_Vt_Of(IxI)'!$H11:$K11)*(-1)</f>
        <v>0</v>
      </c>
      <c r="AF11">
        <f>I!AE9*SUM('Sim_Vt_Of(IxI)'!$H11:$K11)*(-1)</f>
        <v>0</v>
      </c>
      <c r="AG11">
        <f>I!AF9*SUM('Sim_Vt_Of(IxI)'!$H11:$K11)*(-1)</f>
        <v>0</v>
      </c>
      <c r="AH11">
        <f>I!AG9*SUM('Sim_Vt_Of(IxI)'!$H11:$K11)*(-1)</f>
        <v>0</v>
      </c>
      <c r="AI11">
        <f>I!AH9*SUM('Sim_Vt_Of(IxI)'!$H11:$K11)*(-1)</f>
        <v>0</v>
      </c>
      <c r="AJ11">
        <f>I!AI9*SUM('Sim_Vt_Of(IxI)'!$H11:$K11)*(-1)</f>
        <v>0</v>
      </c>
      <c r="AK11">
        <f>I!AJ9*SUM('Sim_Vt_Of(IxI)'!$H11:$K11)*(-1)</f>
        <v>0</v>
      </c>
      <c r="AL11">
        <f>I!AK9*SUM('Sim_Vt_Of(IxI)'!$H11:$K11)*(-1)</f>
        <v>0</v>
      </c>
      <c r="AM11">
        <f>I!AL9*SUM('Sim_Vt_Of(IxI)'!$H11:$K11)*(-1)</f>
        <v>0</v>
      </c>
      <c r="AN11">
        <f>I!AM9*SUM('Sim_Vt_Of(IxI)'!$H11:$K11)*(-1)</f>
        <v>0</v>
      </c>
      <c r="AO11">
        <f>I!AN9*SUM('Sim_Vt_Of(IxI)'!$H11:$K11)*(-1)</f>
        <v>0</v>
      </c>
      <c r="AP11">
        <f>I!AO9*SUM('Sim_Vt_Of(IxI)'!$H11:$K11)*(-1)</f>
        <v>0</v>
      </c>
      <c r="AQ11">
        <f>I!AP9*SUM('Sim_Vt_Of(IxI)'!$H11:$K11)*(-1)</f>
        <v>0</v>
      </c>
      <c r="AR11">
        <f>I!AQ9*SUM('Sim_Vt_Of(IxI)'!$H11:$K11)*(-1)</f>
        <v>0</v>
      </c>
      <c r="AS11">
        <f>I!AR9*SUM('Sim_Vt_Of(IxI)'!$H11:$K11)*(-1)</f>
        <v>0</v>
      </c>
      <c r="AT11">
        <f>I!AS9*SUM('Sim_Vt_Of(IxI)'!$H11:$K11)*(-1)</f>
        <v>0</v>
      </c>
      <c r="AU11">
        <f>I!AT9*SUM('Sim_Vt_Of(IxI)'!$H11:$K11)*(-1)</f>
        <v>0</v>
      </c>
      <c r="AV11">
        <f>I!AU9*SUM('Sim_Vt_Of(IxI)'!$H11:$K11)*(-1)</f>
        <v>0</v>
      </c>
      <c r="AW11">
        <f>I!AV9*SUM('Sim_Vt_Of(IxI)'!$H11:$K11)*(-1)</f>
        <v>0</v>
      </c>
      <c r="AX11">
        <f>I!AW9*SUM('Sim_Vt_Of(IxI)'!$H11:$K11)*(-1)</f>
        <v>0</v>
      </c>
      <c r="AY11">
        <f>I!AX9*SUM('Sim_Vt_Of(IxI)'!$H11:$K11)*(-1)</f>
        <v>0</v>
      </c>
      <c r="AZ11">
        <f>I!AY9*SUM('Sim_Vt_Of(IxI)'!$H11:$K11)*(-1)</f>
        <v>0</v>
      </c>
      <c r="BA11">
        <f>I!AZ9*SUM('Sim_Vt_Of(IxI)'!$H11:$K11)*(-1)</f>
        <v>0</v>
      </c>
      <c r="BB11">
        <f>I!BA9*SUM('Sim_Vt_Of(IxI)'!$H11:$K11)*(-1)</f>
        <v>0</v>
      </c>
      <c r="BC11">
        <f>I!BB9*SUM('Sim_Vt_Of(IxI)'!$H11:$K11)*(-1)</f>
        <v>0</v>
      </c>
      <c r="BD11">
        <f>I!BC9*SUM('Sim_Vt_Of(IxI)'!$H11:$K11)*(-1)</f>
        <v>0</v>
      </c>
      <c r="BE11">
        <f>I!BD9*SUM('Sim_Vt_Of(IxI)'!$H11:$K11)*(-1)</f>
        <v>0</v>
      </c>
      <c r="BF11">
        <f>I!BE9*SUM('Sim_Vt_Of(IxI)'!$H11:$K11)*(-1)</f>
        <v>0</v>
      </c>
      <c r="BG11">
        <f>I!BF9*SUM('Sim_Vt_Of(IxI)'!$H11:$K11)*(-1)</f>
        <v>0</v>
      </c>
      <c r="BH11">
        <f>I!BG9*SUM('Sim_Vt_Of(IxI)'!$H11:$K11)*(-1)</f>
        <v>0</v>
      </c>
      <c r="BI11">
        <f>I!BH9*SUM('Sim_Vt_Of(IxI)'!$H11:$K11)*(-1)</f>
        <v>0</v>
      </c>
      <c r="BJ11">
        <f>I!BI9*SUM('Sim_Vt_Of(IxI)'!$H11:$K11)*(-1)</f>
        <v>0</v>
      </c>
      <c r="BK11">
        <f>I!BJ9*SUM('Sim_Vt_Of(IxI)'!$H11:$K11)*(-1)</f>
        <v>0</v>
      </c>
      <c r="BL11">
        <f>I!BK9*SUM('Sim_Vt_Of(IxI)'!$H11:$K11)*(-1)</f>
        <v>0</v>
      </c>
      <c r="BM11">
        <f>I!BL9*SUM('Sim_Vt_Of(IxI)'!$H11:$K11)*(-1)</f>
        <v>0</v>
      </c>
      <c r="BN11">
        <f>I!BM9*SUM('Sim_Vt_Of(IxI)'!$H11:$K11)*(-1)</f>
        <v>0</v>
      </c>
      <c r="BO11">
        <f>I!BN9*SUM('Sim_Vt_Of(IxI)'!$H11:$K11)*(-1)</f>
        <v>0</v>
      </c>
      <c r="BP11">
        <f>I!BO9*SUM('Sim_Vt_Of(IxI)'!$H11:$K11)*(-1)</f>
        <v>0</v>
      </c>
      <c r="BQ11">
        <f>I!BP9*SUM('Sim_Vt_Of(IxI)'!$H11:$K11)*(-1)</f>
        <v>0</v>
      </c>
      <c r="BR11">
        <f>I!BQ9*SUM('Sim_Vt_Of(IxI)'!$H11:$K11)*(-1)</f>
        <v>0</v>
      </c>
      <c r="BS11">
        <f>I!BR9*SUM('Sim_Vt_Of(IxI)'!$H11:$K11)*(-1)</f>
        <v>0</v>
      </c>
      <c r="BT11">
        <f>I!BS9*SUM('Sim_Vt_Of(IxI)'!$H11:$K11)*(-1)</f>
        <v>0</v>
      </c>
      <c r="BU11">
        <f>I!BT9*SUM('Sim_Vt_Of(IxI)'!$H11:$K11)*(-1)</f>
        <v>0</v>
      </c>
      <c r="BV11">
        <f>I!BU9*SUM('Sim_Vt_Of(IxI)'!$H11:$K11)*(-1)</f>
        <v>0</v>
      </c>
      <c r="BW11">
        <f>I!BV9*SUM('Sim_Vt_Of(IxI)'!$H11:$K11)*(-1)</f>
        <v>0</v>
      </c>
      <c r="BX11">
        <f>I!BW9*SUM('Sim_Vt_Of(IxI)'!$H11:$K11)*(-1)</f>
        <v>0</v>
      </c>
      <c r="BY11">
        <f>I!BX9*SUM('Sim_Vt_Of(IxI)'!$H11:$K11)*(-1)</f>
        <v>0</v>
      </c>
    </row>
    <row r="12" spans="1:77" x14ac:dyDescent="0.3">
      <c r="A12" s="105" t="s">
        <v>164</v>
      </c>
      <c r="B12">
        <f>I!A10*SUM('Sim_Vt_Of(IxI)'!$H12:$K12)*(-1)</f>
        <v>0</v>
      </c>
      <c r="C12">
        <f>I!B10*SUM('Sim_Vt_Of(IxI)'!$H12:$K12)*(-1)</f>
        <v>0</v>
      </c>
      <c r="D12">
        <f>I!C10*SUM('Sim_Vt_Of(IxI)'!$H12:$K12)*(-1)</f>
        <v>0</v>
      </c>
      <c r="E12">
        <f>I!D10*SUM('Sim_Vt_Of(IxI)'!$H12:$K12)*(-1)</f>
        <v>0</v>
      </c>
      <c r="F12">
        <f>I!E10*SUM('Sim_Vt_Of(IxI)'!$H12:$K12)*(-1)</f>
        <v>0</v>
      </c>
      <c r="G12">
        <f>I!F10*SUM('Sim_Vt_Of(IxI)'!$H12:$K12)*(-1)</f>
        <v>0</v>
      </c>
      <c r="H12">
        <f>I!G10*SUM('Sim_Vt_Of(IxI)'!$H12:$K12)*(-1)</f>
        <v>0</v>
      </c>
      <c r="I12">
        <f>I!H10*SUM('Sim_Vt_Of(IxI)'!$H12:$K12)*(-1)</f>
        <v>0</v>
      </c>
      <c r="J12">
        <f>I!I10*SUM('Sim_Vt_Of(IxI)'!$H12:$K12)*(-1)</f>
        <v>0</v>
      </c>
      <c r="K12">
        <f>I!J10*SUM('Sim_Vt_Of(IxI)'!$H12:$K12)*(-1)</f>
        <v>0</v>
      </c>
      <c r="L12">
        <f>I!K10*SUM('Sim_Vt_Of(IxI)'!$H12:$K12)*(-1)</f>
        <v>0</v>
      </c>
      <c r="M12">
        <f>I!L10*SUM('Sim_Vt_Of(IxI)'!$H12:$K12)*(-1)</f>
        <v>0</v>
      </c>
      <c r="N12">
        <f>I!M10*SUM('Sim_Vt_Of(IxI)'!$H12:$K12)*(-1)</f>
        <v>0</v>
      </c>
      <c r="O12">
        <f>I!N10*SUM('Sim_Vt_Of(IxI)'!$H12:$K12)*(-1)</f>
        <v>0</v>
      </c>
      <c r="P12">
        <f>I!O10*SUM('Sim_Vt_Of(IxI)'!$H12:$K12)*(-1)</f>
        <v>0</v>
      </c>
      <c r="Q12">
        <f>I!P10*SUM('Sim_Vt_Of(IxI)'!$H12:$K12)*(-1)</f>
        <v>0</v>
      </c>
      <c r="R12">
        <f>I!Q10*SUM('Sim_Vt_Of(IxI)'!$H12:$K12)*(-1)</f>
        <v>0</v>
      </c>
      <c r="S12">
        <f>I!R10*SUM('Sim_Vt_Of(IxI)'!$H12:$K12)*(-1)</f>
        <v>0</v>
      </c>
      <c r="T12">
        <f>I!S10*SUM('Sim_Vt_Of(IxI)'!$H12:$K12)*(-1)</f>
        <v>0</v>
      </c>
      <c r="U12">
        <f>I!T10*SUM('Sim_Vt_Of(IxI)'!$H12:$K12)*(-1)</f>
        <v>0</v>
      </c>
      <c r="V12">
        <f>I!U10*SUM('Sim_Vt_Of(IxI)'!$H12:$K12)*(-1)</f>
        <v>0</v>
      </c>
      <c r="W12">
        <f>I!V10*SUM('Sim_Vt_Of(IxI)'!$H12:$K12)*(-1)</f>
        <v>0</v>
      </c>
      <c r="X12">
        <f>I!W10*SUM('Sim_Vt_Of(IxI)'!$H12:$K12)*(-1)</f>
        <v>0</v>
      </c>
      <c r="Y12">
        <f>I!X10*SUM('Sim_Vt_Of(IxI)'!$H12:$K12)*(-1)</f>
        <v>0</v>
      </c>
      <c r="Z12">
        <f>I!Y10*SUM('Sim_Vt_Of(IxI)'!$H12:$K12)*(-1)</f>
        <v>0</v>
      </c>
      <c r="AA12">
        <f>I!Z10*SUM('Sim_Vt_Of(IxI)'!$H12:$K12)*(-1)</f>
        <v>0</v>
      </c>
      <c r="AB12">
        <f>I!AA10*SUM('Sim_Vt_Of(IxI)'!$H12:$K12)*(-1)</f>
        <v>0</v>
      </c>
      <c r="AC12">
        <f>I!AB10*SUM('Sim_Vt_Of(IxI)'!$H12:$K12)*(-1)</f>
        <v>0</v>
      </c>
      <c r="AD12">
        <f>I!AC10*SUM('Sim_Vt_Of(IxI)'!$H12:$K12)*(-1)</f>
        <v>0</v>
      </c>
      <c r="AE12">
        <f>I!AD10*SUM('Sim_Vt_Of(IxI)'!$H12:$K12)*(-1)</f>
        <v>0</v>
      </c>
      <c r="AF12">
        <f>I!AE10*SUM('Sim_Vt_Of(IxI)'!$H12:$K12)*(-1)</f>
        <v>0</v>
      </c>
      <c r="AG12">
        <f>I!AF10*SUM('Sim_Vt_Of(IxI)'!$H12:$K12)*(-1)</f>
        <v>0</v>
      </c>
      <c r="AH12">
        <f>I!AG10*SUM('Sim_Vt_Of(IxI)'!$H12:$K12)*(-1)</f>
        <v>0</v>
      </c>
      <c r="AI12">
        <f>I!AH10*SUM('Sim_Vt_Of(IxI)'!$H12:$K12)*(-1)</f>
        <v>0</v>
      </c>
      <c r="AJ12">
        <f>I!AI10*SUM('Sim_Vt_Of(IxI)'!$H12:$K12)*(-1)</f>
        <v>0</v>
      </c>
      <c r="AK12">
        <f>I!AJ10*SUM('Sim_Vt_Of(IxI)'!$H12:$K12)*(-1)</f>
        <v>0</v>
      </c>
      <c r="AL12">
        <f>I!AK10*SUM('Sim_Vt_Of(IxI)'!$H12:$K12)*(-1)</f>
        <v>0</v>
      </c>
      <c r="AM12">
        <f>I!AL10*SUM('Sim_Vt_Of(IxI)'!$H12:$K12)*(-1)</f>
        <v>0</v>
      </c>
      <c r="AN12">
        <f>I!AM10*SUM('Sim_Vt_Of(IxI)'!$H12:$K12)*(-1)</f>
        <v>0</v>
      </c>
      <c r="AO12">
        <f>I!AN10*SUM('Sim_Vt_Of(IxI)'!$H12:$K12)*(-1)</f>
        <v>0</v>
      </c>
      <c r="AP12">
        <f>I!AO10*SUM('Sim_Vt_Of(IxI)'!$H12:$K12)*(-1)</f>
        <v>0</v>
      </c>
      <c r="AQ12">
        <f>I!AP10*SUM('Sim_Vt_Of(IxI)'!$H12:$K12)*(-1)</f>
        <v>0</v>
      </c>
      <c r="AR12">
        <f>I!AQ10*SUM('Sim_Vt_Of(IxI)'!$H12:$K12)*(-1)</f>
        <v>0</v>
      </c>
      <c r="AS12">
        <f>I!AR10*SUM('Sim_Vt_Of(IxI)'!$H12:$K12)*(-1)</f>
        <v>0</v>
      </c>
      <c r="AT12">
        <f>I!AS10*SUM('Sim_Vt_Of(IxI)'!$H12:$K12)*(-1)</f>
        <v>0</v>
      </c>
      <c r="AU12">
        <f>I!AT10*SUM('Sim_Vt_Of(IxI)'!$H12:$K12)*(-1)</f>
        <v>0</v>
      </c>
      <c r="AV12">
        <f>I!AU10*SUM('Sim_Vt_Of(IxI)'!$H12:$K12)*(-1)</f>
        <v>0</v>
      </c>
      <c r="AW12">
        <f>I!AV10*SUM('Sim_Vt_Of(IxI)'!$H12:$K12)*(-1)</f>
        <v>0</v>
      </c>
      <c r="AX12">
        <f>I!AW10*SUM('Sim_Vt_Of(IxI)'!$H12:$K12)*(-1)</f>
        <v>0</v>
      </c>
      <c r="AY12">
        <f>I!AX10*SUM('Sim_Vt_Of(IxI)'!$H12:$K12)*(-1)</f>
        <v>0</v>
      </c>
      <c r="AZ12">
        <f>I!AY10*SUM('Sim_Vt_Of(IxI)'!$H12:$K12)*(-1)</f>
        <v>0</v>
      </c>
      <c r="BA12">
        <f>I!AZ10*SUM('Sim_Vt_Of(IxI)'!$H12:$K12)*(-1)</f>
        <v>0</v>
      </c>
      <c r="BB12">
        <f>I!BA10*SUM('Sim_Vt_Of(IxI)'!$H12:$K12)*(-1)</f>
        <v>0</v>
      </c>
      <c r="BC12">
        <f>I!BB10*SUM('Sim_Vt_Of(IxI)'!$H12:$K12)*(-1)</f>
        <v>0</v>
      </c>
      <c r="BD12">
        <f>I!BC10*SUM('Sim_Vt_Of(IxI)'!$H12:$K12)*(-1)</f>
        <v>0</v>
      </c>
      <c r="BE12">
        <f>I!BD10*SUM('Sim_Vt_Of(IxI)'!$H12:$K12)*(-1)</f>
        <v>0</v>
      </c>
      <c r="BF12">
        <f>I!BE10*SUM('Sim_Vt_Of(IxI)'!$H12:$K12)*(-1)</f>
        <v>0</v>
      </c>
      <c r="BG12">
        <f>I!BF10*SUM('Sim_Vt_Of(IxI)'!$H12:$K12)*(-1)</f>
        <v>0</v>
      </c>
      <c r="BH12">
        <f>I!BG10*SUM('Sim_Vt_Of(IxI)'!$H12:$K12)*(-1)</f>
        <v>0</v>
      </c>
      <c r="BI12">
        <f>I!BH10*SUM('Sim_Vt_Of(IxI)'!$H12:$K12)*(-1)</f>
        <v>0</v>
      </c>
      <c r="BJ12">
        <f>I!BI10*SUM('Sim_Vt_Of(IxI)'!$H12:$K12)*(-1)</f>
        <v>0</v>
      </c>
      <c r="BK12">
        <f>I!BJ10*SUM('Sim_Vt_Of(IxI)'!$H12:$K12)*(-1)</f>
        <v>0</v>
      </c>
      <c r="BL12">
        <f>I!BK10*SUM('Sim_Vt_Of(IxI)'!$H12:$K12)*(-1)</f>
        <v>0</v>
      </c>
      <c r="BM12">
        <f>I!BL10*SUM('Sim_Vt_Of(IxI)'!$H12:$K12)*(-1)</f>
        <v>0</v>
      </c>
      <c r="BN12">
        <f>I!BM10*SUM('Sim_Vt_Of(IxI)'!$H12:$K12)*(-1)</f>
        <v>0</v>
      </c>
      <c r="BO12">
        <f>I!BN10*SUM('Sim_Vt_Of(IxI)'!$H12:$K12)*(-1)</f>
        <v>0</v>
      </c>
      <c r="BP12">
        <f>I!BO10*SUM('Sim_Vt_Of(IxI)'!$H12:$K12)*(-1)</f>
        <v>0</v>
      </c>
      <c r="BQ12">
        <f>I!BP10*SUM('Sim_Vt_Of(IxI)'!$H12:$K12)*(-1)</f>
        <v>0</v>
      </c>
      <c r="BR12">
        <f>I!BQ10*SUM('Sim_Vt_Of(IxI)'!$H12:$K12)*(-1)</f>
        <v>0</v>
      </c>
      <c r="BS12">
        <f>I!BR10*SUM('Sim_Vt_Of(IxI)'!$H12:$K12)*(-1)</f>
        <v>0</v>
      </c>
      <c r="BT12">
        <f>I!BS10*SUM('Sim_Vt_Of(IxI)'!$H12:$K12)*(-1)</f>
        <v>0</v>
      </c>
      <c r="BU12">
        <f>I!BT10*SUM('Sim_Vt_Of(IxI)'!$H12:$K12)*(-1)</f>
        <v>0</v>
      </c>
      <c r="BV12">
        <f>I!BU10*SUM('Sim_Vt_Of(IxI)'!$H12:$K12)*(-1)</f>
        <v>0</v>
      </c>
      <c r="BW12">
        <f>I!BV10*SUM('Sim_Vt_Of(IxI)'!$H12:$K12)*(-1)</f>
        <v>0</v>
      </c>
      <c r="BX12">
        <f>I!BW10*SUM('Sim_Vt_Of(IxI)'!$H12:$K12)*(-1)</f>
        <v>0</v>
      </c>
      <c r="BY12">
        <f>I!BX10*SUM('Sim_Vt_Of(IxI)'!$H12:$K12)*(-1)</f>
        <v>0</v>
      </c>
    </row>
    <row r="13" spans="1:77" x14ac:dyDescent="0.3">
      <c r="A13" s="105" t="s">
        <v>184</v>
      </c>
      <c r="B13">
        <f>I!A11*SUM('Sim_Vt_Of(IxI)'!$H13:$K13)*(-1)</f>
        <v>0</v>
      </c>
      <c r="C13">
        <f>I!B11*SUM('Sim_Vt_Of(IxI)'!$H13:$K13)*(-1)</f>
        <v>0</v>
      </c>
      <c r="D13">
        <f>I!C11*SUM('Sim_Vt_Of(IxI)'!$H13:$K13)*(-1)</f>
        <v>0</v>
      </c>
      <c r="E13">
        <f>I!D11*SUM('Sim_Vt_Of(IxI)'!$H13:$K13)*(-1)</f>
        <v>0</v>
      </c>
      <c r="F13">
        <f>I!E11*SUM('Sim_Vt_Of(IxI)'!$H13:$K13)*(-1)</f>
        <v>0</v>
      </c>
      <c r="G13">
        <f>I!F11*SUM('Sim_Vt_Of(IxI)'!$H13:$K13)*(-1)</f>
        <v>0</v>
      </c>
      <c r="H13">
        <f>I!G11*SUM('Sim_Vt_Of(IxI)'!$H13:$K13)*(-1)</f>
        <v>0</v>
      </c>
      <c r="I13">
        <f>I!H11*SUM('Sim_Vt_Of(IxI)'!$H13:$K13)*(-1)</f>
        <v>0</v>
      </c>
      <c r="J13">
        <f>I!I11*SUM('Sim_Vt_Of(IxI)'!$H13:$K13)*(-1)</f>
        <v>0</v>
      </c>
      <c r="K13">
        <f>I!J11*SUM('Sim_Vt_Of(IxI)'!$H13:$K13)*(-1)</f>
        <v>0</v>
      </c>
      <c r="L13">
        <f>I!K11*SUM('Sim_Vt_Of(IxI)'!$H13:$K13)*(-1)</f>
        <v>0</v>
      </c>
      <c r="M13">
        <f>I!L11*SUM('Sim_Vt_Of(IxI)'!$H13:$K13)*(-1)</f>
        <v>0</v>
      </c>
      <c r="N13">
        <f>I!M11*SUM('Sim_Vt_Of(IxI)'!$H13:$K13)*(-1)</f>
        <v>0</v>
      </c>
      <c r="O13">
        <f>I!N11*SUM('Sim_Vt_Of(IxI)'!$H13:$K13)*(-1)</f>
        <v>0</v>
      </c>
      <c r="P13">
        <f>I!O11*SUM('Sim_Vt_Of(IxI)'!$H13:$K13)*(-1)</f>
        <v>0</v>
      </c>
      <c r="Q13">
        <f>I!P11*SUM('Sim_Vt_Of(IxI)'!$H13:$K13)*(-1)</f>
        <v>0</v>
      </c>
      <c r="R13">
        <f>I!Q11*SUM('Sim_Vt_Of(IxI)'!$H13:$K13)*(-1)</f>
        <v>0</v>
      </c>
      <c r="S13">
        <f>I!R11*SUM('Sim_Vt_Of(IxI)'!$H13:$K13)*(-1)</f>
        <v>0</v>
      </c>
      <c r="T13">
        <f>I!S11*SUM('Sim_Vt_Of(IxI)'!$H13:$K13)*(-1)</f>
        <v>0</v>
      </c>
      <c r="U13">
        <f>I!T11*SUM('Sim_Vt_Of(IxI)'!$H13:$K13)*(-1)</f>
        <v>0</v>
      </c>
      <c r="V13">
        <f>I!U11*SUM('Sim_Vt_Of(IxI)'!$H13:$K13)*(-1)</f>
        <v>0</v>
      </c>
      <c r="W13">
        <f>I!V11*SUM('Sim_Vt_Of(IxI)'!$H13:$K13)*(-1)</f>
        <v>0</v>
      </c>
      <c r="X13">
        <f>I!W11*SUM('Sim_Vt_Of(IxI)'!$H13:$K13)*(-1)</f>
        <v>0</v>
      </c>
      <c r="Y13">
        <f>I!X11*SUM('Sim_Vt_Of(IxI)'!$H13:$K13)*(-1)</f>
        <v>0</v>
      </c>
      <c r="Z13">
        <f>I!Y11*SUM('Sim_Vt_Of(IxI)'!$H13:$K13)*(-1)</f>
        <v>0</v>
      </c>
      <c r="AA13">
        <f>I!Z11*SUM('Sim_Vt_Of(IxI)'!$H13:$K13)*(-1)</f>
        <v>0</v>
      </c>
      <c r="AB13">
        <f>I!AA11*SUM('Sim_Vt_Of(IxI)'!$H13:$K13)*(-1)</f>
        <v>0</v>
      </c>
      <c r="AC13">
        <f>I!AB11*SUM('Sim_Vt_Of(IxI)'!$H13:$K13)*(-1)</f>
        <v>0</v>
      </c>
      <c r="AD13">
        <f>I!AC11*SUM('Sim_Vt_Of(IxI)'!$H13:$K13)*(-1)</f>
        <v>0</v>
      </c>
      <c r="AE13">
        <f>I!AD11*SUM('Sim_Vt_Of(IxI)'!$H13:$K13)*(-1)</f>
        <v>0</v>
      </c>
      <c r="AF13">
        <f>I!AE11*SUM('Sim_Vt_Of(IxI)'!$H13:$K13)*(-1)</f>
        <v>0</v>
      </c>
      <c r="AG13">
        <f>I!AF11*SUM('Sim_Vt_Of(IxI)'!$H13:$K13)*(-1)</f>
        <v>0</v>
      </c>
      <c r="AH13">
        <f>I!AG11*SUM('Sim_Vt_Of(IxI)'!$H13:$K13)*(-1)</f>
        <v>0</v>
      </c>
      <c r="AI13">
        <f>I!AH11*SUM('Sim_Vt_Of(IxI)'!$H13:$K13)*(-1)</f>
        <v>0</v>
      </c>
      <c r="AJ13">
        <f>I!AI11*SUM('Sim_Vt_Of(IxI)'!$H13:$K13)*(-1)</f>
        <v>0</v>
      </c>
      <c r="AK13">
        <f>I!AJ11*SUM('Sim_Vt_Of(IxI)'!$H13:$K13)*(-1)</f>
        <v>0</v>
      </c>
      <c r="AL13">
        <f>I!AK11*SUM('Sim_Vt_Of(IxI)'!$H13:$K13)*(-1)</f>
        <v>0</v>
      </c>
      <c r="AM13">
        <f>I!AL11*SUM('Sim_Vt_Of(IxI)'!$H13:$K13)*(-1)</f>
        <v>0</v>
      </c>
      <c r="AN13">
        <f>I!AM11*SUM('Sim_Vt_Of(IxI)'!$H13:$K13)*(-1)</f>
        <v>0</v>
      </c>
      <c r="AO13">
        <f>I!AN11*SUM('Sim_Vt_Of(IxI)'!$H13:$K13)*(-1)</f>
        <v>0</v>
      </c>
      <c r="AP13">
        <f>I!AO11*SUM('Sim_Vt_Of(IxI)'!$H13:$K13)*(-1)</f>
        <v>0</v>
      </c>
      <c r="AQ13">
        <f>I!AP11*SUM('Sim_Vt_Of(IxI)'!$H13:$K13)*(-1)</f>
        <v>0</v>
      </c>
      <c r="AR13">
        <f>I!AQ11*SUM('Sim_Vt_Of(IxI)'!$H13:$K13)*(-1)</f>
        <v>0</v>
      </c>
      <c r="AS13">
        <f>I!AR11*SUM('Sim_Vt_Of(IxI)'!$H13:$K13)*(-1)</f>
        <v>0</v>
      </c>
      <c r="AT13">
        <f>I!AS11*SUM('Sim_Vt_Of(IxI)'!$H13:$K13)*(-1)</f>
        <v>0</v>
      </c>
      <c r="AU13">
        <f>I!AT11*SUM('Sim_Vt_Of(IxI)'!$H13:$K13)*(-1)</f>
        <v>0</v>
      </c>
      <c r="AV13">
        <f>I!AU11*SUM('Sim_Vt_Of(IxI)'!$H13:$K13)*(-1)</f>
        <v>0</v>
      </c>
      <c r="AW13">
        <f>I!AV11*SUM('Sim_Vt_Of(IxI)'!$H13:$K13)*(-1)</f>
        <v>0</v>
      </c>
      <c r="AX13">
        <f>I!AW11*SUM('Sim_Vt_Of(IxI)'!$H13:$K13)*(-1)</f>
        <v>0</v>
      </c>
      <c r="AY13">
        <f>I!AX11*SUM('Sim_Vt_Of(IxI)'!$H13:$K13)*(-1)</f>
        <v>0</v>
      </c>
      <c r="AZ13">
        <f>I!AY11*SUM('Sim_Vt_Of(IxI)'!$H13:$K13)*(-1)</f>
        <v>0</v>
      </c>
      <c r="BA13">
        <f>I!AZ11*SUM('Sim_Vt_Of(IxI)'!$H13:$K13)*(-1)</f>
        <v>0</v>
      </c>
      <c r="BB13">
        <f>I!BA11*SUM('Sim_Vt_Of(IxI)'!$H13:$K13)*(-1)</f>
        <v>0</v>
      </c>
      <c r="BC13">
        <f>I!BB11*SUM('Sim_Vt_Of(IxI)'!$H13:$K13)*(-1)</f>
        <v>0</v>
      </c>
      <c r="BD13">
        <f>I!BC11*SUM('Sim_Vt_Of(IxI)'!$H13:$K13)*(-1)</f>
        <v>0</v>
      </c>
      <c r="BE13">
        <f>I!BD11*SUM('Sim_Vt_Of(IxI)'!$H13:$K13)*(-1)</f>
        <v>0</v>
      </c>
      <c r="BF13">
        <f>I!BE11*SUM('Sim_Vt_Of(IxI)'!$H13:$K13)*(-1)</f>
        <v>0</v>
      </c>
      <c r="BG13">
        <f>I!BF11*SUM('Sim_Vt_Of(IxI)'!$H13:$K13)*(-1)</f>
        <v>0</v>
      </c>
      <c r="BH13">
        <f>I!BG11*SUM('Sim_Vt_Of(IxI)'!$H13:$K13)*(-1)</f>
        <v>0</v>
      </c>
      <c r="BI13">
        <f>I!BH11*SUM('Sim_Vt_Of(IxI)'!$H13:$K13)*(-1)</f>
        <v>0</v>
      </c>
      <c r="BJ13">
        <f>I!BI11*SUM('Sim_Vt_Of(IxI)'!$H13:$K13)*(-1)</f>
        <v>0</v>
      </c>
      <c r="BK13">
        <f>I!BJ11*SUM('Sim_Vt_Of(IxI)'!$H13:$K13)*(-1)</f>
        <v>0</v>
      </c>
      <c r="BL13">
        <f>I!BK11*SUM('Sim_Vt_Of(IxI)'!$H13:$K13)*(-1)</f>
        <v>0</v>
      </c>
      <c r="BM13">
        <f>I!BL11*SUM('Sim_Vt_Of(IxI)'!$H13:$K13)*(-1)</f>
        <v>0</v>
      </c>
      <c r="BN13">
        <f>I!BM11*SUM('Sim_Vt_Of(IxI)'!$H13:$K13)*(-1)</f>
        <v>0</v>
      </c>
      <c r="BO13">
        <f>I!BN11*SUM('Sim_Vt_Of(IxI)'!$H13:$K13)*(-1)</f>
        <v>0</v>
      </c>
      <c r="BP13">
        <f>I!BO11*SUM('Sim_Vt_Of(IxI)'!$H13:$K13)*(-1)</f>
        <v>0</v>
      </c>
      <c r="BQ13">
        <f>I!BP11*SUM('Sim_Vt_Of(IxI)'!$H13:$K13)*(-1)</f>
        <v>0</v>
      </c>
      <c r="BR13">
        <f>I!BQ11*SUM('Sim_Vt_Of(IxI)'!$H13:$K13)*(-1)</f>
        <v>0</v>
      </c>
      <c r="BS13">
        <f>I!BR11*SUM('Sim_Vt_Of(IxI)'!$H13:$K13)*(-1)</f>
        <v>0</v>
      </c>
      <c r="BT13">
        <f>I!BS11*SUM('Sim_Vt_Of(IxI)'!$H13:$K13)*(-1)</f>
        <v>0</v>
      </c>
      <c r="BU13">
        <f>I!BT11*SUM('Sim_Vt_Of(IxI)'!$H13:$K13)*(-1)</f>
        <v>0</v>
      </c>
      <c r="BV13">
        <f>I!BU11*SUM('Sim_Vt_Of(IxI)'!$H13:$K13)*(-1)</f>
        <v>0</v>
      </c>
      <c r="BW13">
        <f>I!BV11*SUM('Sim_Vt_Of(IxI)'!$H13:$K13)*(-1)</f>
        <v>0</v>
      </c>
      <c r="BX13">
        <f>I!BW11*SUM('Sim_Vt_Of(IxI)'!$H13:$K13)*(-1)</f>
        <v>0</v>
      </c>
      <c r="BY13">
        <f>I!BX11*SUM('Sim_Vt_Of(IxI)'!$H13:$K13)*(-1)</f>
        <v>0</v>
      </c>
    </row>
    <row r="14" spans="1:77" x14ac:dyDescent="0.3">
      <c r="A14" s="105" t="s">
        <v>190</v>
      </c>
      <c r="B14">
        <f>I!A12*SUM('Sim_Vt_Of(IxI)'!$H14:$K14)*(-1)</f>
        <v>0</v>
      </c>
      <c r="C14">
        <f>I!B12*SUM('Sim_Vt_Of(IxI)'!$H14:$K14)*(-1)</f>
        <v>0</v>
      </c>
      <c r="D14">
        <f>I!C12*SUM('Sim_Vt_Of(IxI)'!$H14:$K14)*(-1)</f>
        <v>0</v>
      </c>
      <c r="E14">
        <f>I!D12*SUM('Sim_Vt_Of(IxI)'!$H14:$K14)*(-1)</f>
        <v>0</v>
      </c>
      <c r="F14">
        <f>I!E12*SUM('Sim_Vt_Of(IxI)'!$H14:$K14)*(-1)</f>
        <v>0</v>
      </c>
      <c r="G14">
        <f>I!F12*SUM('Sim_Vt_Of(IxI)'!$H14:$K14)*(-1)</f>
        <v>0</v>
      </c>
      <c r="H14">
        <f>I!G12*SUM('Sim_Vt_Of(IxI)'!$H14:$K14)*(-1)</f>
        <v>0</v>
      </c>
      <c r="I14">
        <f>I!H12*SUM('Sim_Vt_Of(IxI)'!$H14:$K14)*(-1)</f>
        <v>0</v>
      </c>
      <c r="J14">
        <f>I!I12*SUM('Sim_Vt_Of(IxI)'!$H14:$K14)*(-1)</f>
        <v>0</v>
      </c>
      <c r="K14">
        <f>I!J12*SUM('Sim_Vt_Of(IxI)'!$H14:$K14)*(-1)</f>
        <v>0</v>
      </c>
      <c r="L14">
        <f>I!K12*SUM('Sim_Vt_Of(IxI)'!$H14:$K14)*(-1)</f>
        <v>0</v>
      </c>
      <c r="M14">
        <f>I!L12*SUM('Sim_Vt_Of(IxI)'!$H14:$K14)*(-1)</f>
        <v>0</v>
      </c>
      <c r="N14">
        <f>I!M12*SUM('Sim_Vt_Of(IxI)'!$H14:$K14)*(-1)</f>
        <v>0</v>
      </c>
      <c r="O14">
        <f>I!N12*SUM('Sim_Vt_Of(IxI)'!$H14:$K14)*(-1)</f>
        <v>0</v>
      </c>
      <c r="P14">
        <f>I!O12*SUM('Sim_Vt_Of(IxI)'!$H14:$K14)*(-1)</f>
        <v>0</v>
      </c>
      <c r="Q14">
        <f>I!P12*SUM('Sim_Vt_Of(IxI)'!$H14:$K14)*(-1)</f>
        <v>0</v>
      </c>
      <c r="R14">
        <f>I!Q12*SUM('Sim_Vt_Of(IxI)'!$H14:$K14)*(-1)</f>
        <v>0</v>
      </c>
      <c r="S14">
        <f>I!R12*SUM('Sim_Vt_Of(IxI)'!$H14:$K14)*(-1)</f>
        <v>0</v>
      </c>
      <c r="T14">
        <f>I!S12*SUM('Sim_Vt_Of(IxI)'!$H14:$K14)*(-1)</f>
        <v>0</v>
      </c>
      <c r="U14">
        <f>I!T12*SUM('Sim_Vt_Of(IxI)'!$H14:$K14)*(-1)</f>
        <v>0</v>
      </c>
      <c r="V14">
        <f>I!U12*SUM('Sim_Vt_Of(IxI)'!$H14:$K14)*(-1)</f>
        <v>0</v>
      </c>
      <c r="W14">
        <f>I!V12*SUM('Sim_Vt_Of(IxI)'!$H14:$K14)*(-1)</f>
        <v>0</v>
      </c>
      <c r="X14">
        <f>I!W12*SUM('Sim_Vt_Of(IxI)'!$H14:$K14)*(-1)</f>
        <v>0</v>
      </c>
      <c r="Y14">
        <f>I!X12*SUM('Sim_Vt_Of(IxI)'!$H14:$K14)*(-1)</f>
        <v>0</v>
      </c>
      <c r="Z14">
        <f>I!Y12*SUM('Sim_Vt_Of(IxI)'!$H14:$K14)*(-1)</f>
        <v>0</v>
      </c>
      <c r="AA14">
        <f>I!Z12*SUM('Sim_Vt_Of(IxI)'!$H14:$K14)*(-1)</f>
        <v>0</v>
      </c>
      <c r="AB14">
        <f>I!AA12*SUM('Sim_Vt_Of(IxI)'!$H14:$K14)*(-1)</f>
        <v>0</v>
      </c>
      <c r="AC14">
        <f>I!AB12*SUM('Sim_Vt_Of(IxI)'!$H14:$K14)*(-1)</f>
        <v>0</v>
      </c>
      <c r="AD14">
        <f>I!AC12*SUM('Sim_Vt_Of(IxI)'!$H14:$K14)*(-1)</f>
        <v>0</v>
      </c>
      <c r="AE14">
        <f>I!AD12*SUM('Sim_Vt_Of(IxI)'!$H14:$K14)*(-1)</f>
        <v>0</v>
      </c>
      <c r="AF14">
        <f>I!AE12*SUM('Sim_Vt_Of(IxI)'!$H14:$K14)*(-1)</f>
        <v>0</v>
      </c>
      <c r="AG14">
        <f>I!AF12*SUM('Sim_Vt_Of(IxI)'!$H14:$K14)*(-1)</f>
        <v>0</v>
      </c>
      <c r="AH14">
        <f>I!AG12*SUM('Sim_Vt_Of(IxI)'!$H14:$K14)*(-1)</f>
        <v>0</v>
      </c>
      <c r="AI14">
        <f>I!AH12*SUM('Sim_Vt_Of(IxI)'!$H14:$K14)*(-1)</f>
        <v>0</v>
      </c>
      <c r="AJ14">
        <f>I!AI12*SUM('Sim_Vt_Of(IxI)'!$H14:$K14)*(-1)</f>
        <v>0</v>
      </c>
      <c r="AK14">
        <f>I!AJ12*SUM('Sim_Vt_Of(IxI)'!$H14:$K14)*(-1)</f>
        <v>0</v>
      </c>
      <c r="AL14">
        <f>I!AK12*SUM('Sim_Vt_Of(IxI)'!$H14:$K14)*(-1)</f>
        <v>0</v>
      </c>
      <c r="AM14">
        <f>I!AL12*SUM('Sim_Vt_Of(IxI)'!$H14:$K14)*(-1)</f>
        <v>0</v>
      </c>
      <c r="AN14">
        <f>I!AM12*SUM('Sim_Vt_Of(IxI)'!$H14:$K14)*(-1)</f>
        <v>0</v>
      </c>
      <c r="AO14">
        <f>I!AN12*SUM('Sim_Vt_Of(IxI)'!$H14:$K14)*(-1)</f>
        <v>0</v>
      </c>
      <c r="AP14">
        <f>I!AO12*SUM('Sim_Vt_Of(IxI)'!$H14:$K14)*(-1)</f>
        <v>0</v>
      </c>
      <c r="AQ14">
        <f>I!AP12*SUM('Sim_Vt_Of(IxI)'!$H14:$K14)*(-1)</f>
        <v>0</v>
      </c>
      <c r="AR14">
        <f>I!AQ12*SUM('Sim_Vt_Of(IxI)'!$H14:$K14)*(-1)</f>
        <v>0</v>
      </c>
      <c r="AS14">
        <f>I!AR12*SUM('Sim_Vt_Of(IxI)'!$H14:$K14)*(-1)</f>
        <v>0</v>
      </c>
      <c r="AT14">
        <f>I!AS12*SUM('Sim_Vt_Of(IxI)'!$H14:$K14)*(-1)</f>
        <v>0</v>
      </c>
      <c r="AU14">
        <f>I!AT12*SUM('Sim_Vt_Of(IxI)'!$H14:$K14)*(-1)</f>
        <v>0</v>
      </c>
      <c r="AV14">
        <f>I!AU12*SUM('Sim_Vt_Of(IxI)'!$H14:$K14)*(-1)</f>
        <v>0</v>
      </c>
      <c r="AW14">
        <f>I!AV12*SUM('Sim_Vt_Of(IxI)'!$H14:$K14)*(-1)</f>
        <v>0</v>
      </c>
      <c r="AX14">
        <f>I!AW12*SUM('Sim_Vt_Of(IxI)'!$H14:$K14)*(-1)</f>
        <v>0</v>
      </c>
      <c r="AY14">
        <f>I!AX12*SUM('Sim_Vt_Of(IxI)'!$H14:$K14)*(-1)</f>
        <v>0</v>
      </c>
      <c r="AZ14">
        <f>I!AY12*SUM('Sim_Vt_Of(IxI)'!$H14:$K14)*(-1)</f>
        <v>0</v>
      </c>
      <c r="BA14">
        <f>I!AZ12*SUM('Sim_Vt_Of(IxI)'!$H14:$K14)*(-1)</f>
        <v>0</v>
      </c>
      <c r="BB14">
        <f>I!BA12*SUM('Sim_Vt_Of(IxI)'!$H14:$K14)*(-1)</f>
        <v>0</v>
      </c>
      <c r="BC14">
        <f>I!BB12*SUM('Sim_Vt_Of(IxI)'!$H14:$K14)*(-1)</f>
        <v>0</v>
      </c>
      <c r="BD14">
        <f>I!BC12*SUM('Sim_Vt_Of(IxI)'!$H14:$K14)*(-1)</f>
        <v>0</v>
      </c>
      <c r="BE14">
        <f>I!BD12*SUM('Sim_Vt_Of(IxI)'!$H14:$K14)*(-1)</f>
        <v>0</v>
      </c>
      <c r="BF14">
        <f>I!BE12*SUM('Sim_Vt_Of(IxI)'!$H14:$K14)*(-1)</f>
        <v>0</v>
      </c>
      <c r="BG14">
        <f>I!BF12*SUM('Sim_Vt_Of(IxI)'!$H14:$K14)*(-1)</f>
        <v>0</v>
      </c>
      <c r="BH14">
        <f>I!BG12*SUM('Sim_Vt_Of(IxI)'!$H14:$K14)*(-1)</f>
        <v>0</v>
      </c>
      <c r="BI14">
        <f>I!BH12*SUM('Sim_Vt_Of(IxI)'!$H14:$K14)*(-1)</f>
        <v>0</v>
      </c>
      <c r="BJ14">
        <f>I!BI12*SUM('Sim_Vt_Of(IxI)'!$H14:$K14)*(-1)</f>
        <v>0</v>
      </c>
      <c r="BK14">
        <f>I!BJ12*SUM('Sim_Vt_Of(IxI)'!$H14:$K14)*(-1)</f>
        <v>0</v>
      </c>
      <c r="BL14">
        <f>I!BK12*SUM('Sim_Vt_Of(IxI)'!$H14:$K14)*(-1)</f>
        <v>0</v>
      </c>
      <c r="BM14">
        <f>I!BL12*SUM('Sim_Vt_Of(IxI)'!$H14:$K14)*(-1)</f>
        <v>0</v>
      </c>
      <c r="BN14">
        <f>I!BM12*SUM('Sim_Vt_Of(IxI)'!$H14:$K14)*(-1)</f>
        <v>0</v>
      </c>
      <c r="BO14">
        <f>I!BN12*SUM('Sim_Vt_Of(IxI)'!$H14:$K14)*(-1)</f>
        <v>0</v>
      </c>
      <c r="BP14">
        <f>I!BO12*SUM('Sim_Vt_Of(IxI)'!$H14:$K14)*(-1)</f>
        <v>0</v>
      </c>
      <c r="BQ14">
        <f>I!BP12*SUM('Sim_Vt_Of(IxI)'!$H14:$K14)*(-1)</f>
        <v>0</v>
      </c>
      <c r="BR14">
        <f>I!BQ12*SUM('Sim_Vt_Of(IxI)'!$H14:$K14)*(-1)</f>
        <v>0</v>
      </c>
      <c r="BS14">
        <f>I!BR12*SUM('Sim_Vt_Of(IxI)'!$H14:$K14)*(-1)</f>
        <v>0</v>
      </c>
      <c r="BT14">
        <f>I!BS12*SUM('Sim_Vt_Of(IxI)'!$H14:$K14)*(-1)</f>
        <v>0</v>
      </c>
      <c r="BU14">
        <f>I!BT12*SUM('Sim_Vt_Of(IxI)'!$H14:$K14)*(-1)</f>
        <v>0</v>
      </c>
      <c r="BV14">
        <f>I!BU12*SUM('Sim_Vt_Of(IxI)'!$H14:$K14)*(-1)</f>
        <v>0</v>
      </c>
      <c r="BW14">
        <f>I!BV12*SUM('Sim_Vt_Of(IxI)'!$H14:$K14)*(-1)</f>
        <v>0</v>
      </c>
      <c r="BX14">
        <f>I!BW12*SUM('Sim_Vt_Of(IxI)'!$H14:$K14)*(-1)</f>
        <v>0</v>
      </c>
      <c r="BY14">
        <f>I!BX12*SUM('Sim_Vt_Of(IxI)'!$H14:$K14)*(-1)</f>
        <v>0</v>
      </c>
    </row>
    <row r="15" spans="1:77" x14ac:dyDescent="0.3">
      <c r="A15" s="105" t="s">
        <v>208</v>
      </c>
      <c r="B15">
        <f>I!A13*SUM('Sim_Vt_Of(IxI)'!$H15:$K15)*(-1)</f>
        <v>0</v>
      </c>
      <c r="C15">
        <f>I!B13*SUM('Sim_Vt_Of(IxI)'!$H15:$K15)*(-1)</f>
        <v>0</v>
      </c>
      <c r="D15">
        <f>I!C13*SUM('Sim_Vt_Of(IxI)'!$H15:$K15)*(-1)</f>
        <v>0</v>
      </c>
      <c r="E15">
        <f>I!D13*SUM('Sim_Vt_Of(IxI)'!$H15:$K15)*(-1)</f>
        <v>0</v>
      </c>
      <c r="F15">
        <f>I!E13*SUM('Sim_Vt_Of(IxI)'!$H15:$K15)*(-1)</f>
        <v>0</v>
      </c>
      <c r="G15">
        <f>I!F13*SUM('Sim_Vt_Of(IxI)'!$H15:$K15)*(-1)</f>
        <v>0</v>
      </c>
      <c r="H15">
        <f>I!G13*SUM('Sim_Vt_Of(IxI)'!$H15:$K15)*(-1)</f>
        <v>0</v>
      </c>
      <c r="I15">
        <f>I!H13*SUM('Sim_Vt_Of(IxI)'!$H15:$K15)*(-1)</f>
        <v>0</v>
      </c>
      <c r="J15">
        <f>I!I13*SUM('Sim_Vt_Of(IxI)'!$H15:$K15)*(-1)</f>
        <v>0</v>
      </c>
      <c r="K15">
        <f>I!J13*SUM('Sim_Vt_Of(IxI)'!$H15:$K15)*(-1)</f>
        <v>0</v>
      </c>
      <c r="L15">
        <f>I!K13*SUM('Sim_Vt_Of(IxI)'!$H15:$K15)*(-1)</f>
        <v>0</v>
      </c>
      <c r="M15">
        <f>I!L13*SUM('Sim_Vt_Of(IxI)'!$H15:$K15)*(-1)</f>
        <v>0</v>
      </c>
      <c r="N15">
        <f>I!M13*SUM('Sim_Vt_Of(IxI)'!$H15:$K15)*(-1)</f>
        <v>0</v>
      </c>
      <c r="O15">
        <f>I!N13*SUM('Sim_Vt_Of(IxI)'!$H15:$K15)*(-1)</f>
        <v>0</v>
      </c>
      <c r="P15">
        <f>I!O13*SUM('Sim_Vt_Of(IxI)'!$H15:$K15)*(-1)</f>
        <v>0</v>
      </c>
      <c r="Q15">
        <f>I!P13*SUM('Sim_Vt_Of(IxI)'!$H15:$K15)*(-1)</f>
        <v>0</v>
      </c>
      <c r="R15">
        <f>I!Q13*SUM('Sim_Vt_Of(IxI)'!$H15:$K15)*(-1)</f>
        <v>0</v>
      </c>
      <c r="S15">
        <f>I!R13*SUM('Sim_Vt_Of(IxI)'!$H15:$K15)*(-1)</f>
        <v>0</v>
      </c>
      <c r="T15">
        <f>I!S13*SUM('Sim_Vt_Of(IxI)'!$H15:$K15)*(-1)</f>
        <v>0</v>
      </c>
      <c r="U15">
        <f>I!T13*SUM('Sim_Vt_Of(IxI)'!$H15:$K15)*(-1)</f>
        <v>0</v>
      </c>
      <c r="V15">
        <f>I!U13*SUM('Sim_Vt_Of(IxI)'!$H15:$K15)*(-1)</f>
        <v>0</v>
      </c>
      <c r="W15">
        <f>I!V13*SUM('Sim_Vt_Of(IxI)'!$H15:$K15)*(-1)</f>
        <v>0</v>
      </c>
      <c r="X15">
        <f>I!W13*SUM('Sim_Vt_Of(IxI)'!$H15:$K15)*(-1)</f>
        <v>0</v>
      </c>
      <c r="Y15">
        <f>I!X13*SUM('Sim_Vt_Of(IxI)'!$H15:$K15)*(-1)</f>
        <v>0</v>
      </c>
      <c r="Z15">
        <f>I!Y13*SUM('Sim_Vt_Of(IxI)'!$H15:$K15)*(-1)</f>
        <v>0</v>
      </c>
      <c r="AA15">
        <f>I!Z13*SUM('Sim_Vt_Of(IxI)'!$H15:$K15)*(-1)</f>
        <v>0</v>
      </c>
      <c r="AB15">
        <f>I!AA13*SUM('Sim_Vt_Of(IxI)'!$H15:$K15)*(-1)</f>
        <v>0</v>
      </c>
      <c r="AC15">
        <f>I!AB13*SUM('Sim_Vt_Of(IxI)'!$H15:$K15)*(-1)</f>
        <v>0</v>
      </c>
      <c r="AD15">
        <f>I!AC13*SUM('Sim_Vt_Of(IxI)'!$H15:$K15)*(-1)</f>
        <v>0</v>
      </c>
      <c r="AE15">
        <f>I!AD13*SUM('Sim_Vt_Of(IxI)'!$H15:$K15)*(-1)</f>
        <v>0</v>
      </c>
      <c r="AF15">
        <f>I!AE13*SUM('Sim_Vt_Of(IxI)'!$H15:$K15)*(-1)</f>
        <v>0</v>
      </c>
      <c r="AG15">
        <f>I!AF13*SUM('Sim_Vt_Of(IxI)'!$H15:$K15)*(-1)</f>
        <v>0</v>
      </c>
      <c r="AH15">
        <f>I!AG13*SUM('Sim_Vt_Of(IxI)'!$H15:$K15)*(-1)</f>
        <v>0</v>
      </c>
      <c r="AI15">
        <f>I!AH13*SUM('Sim_Vt_Of(IxI)'!$H15:$K15)*(-1)</f>
        <v>0</v>
      </c>
      <c r="AJ15">
        <f>I!AI13*SUM('Sim_Vt_Of(IxI)'!$H15:$K15)*(-1)</f>
        <v>0</v>
      </c>
      <c r="AK15">
        <f>I!AJ13*SUM('Sim_Vt_Of(IxI)'!$H15:$K15)*(-1)</f>
        <v>0</v>
      </c>
      <c r="AL15">
        <f>I!AK13*SUM('Sim_Vt_Of(IxI)'!$H15:$K15)*(-1)</f>
        <v>0</v>
      </c>
      <c r="AM15">
        <f>I!AL13*SUM('Sim_Vt_Of(IxI)'!$H15:$K15)*(-1)</f>
        <v>0</v>
      </c>
      <c r="AN15">
        <f>I!AM13*SUM('Sim_Vt_Of(IxI)'!$H15:$K15)*(-1)</f>
        <v>0</v>
      </c>
      <c r="AO15">
        <f>I!AN13*SUM('Sim_Vt_Of(IxI)'!$H15:$K15)*(-1)</f>
        <v>0</v>
      </c>
      <c r="AP15">
        <f>I!AO13*SUM('Sim_Vt_Of(IxI)'!$H15:$K15)*(-1)</f>
        <v>0</v>
      </c>
      <c r="AQ15">
        <f>I!AP13*SUM('Sim_Vt_Of(IxI)'!$H15:$K15)*(-1)</f>
        <v>0</v>
      </c>
      <c r="AR15">
        <f>I!AQ13*SUM('Sim_Vt_Of(IxI)'!$H15:$K15)*(-1)</f>
        <v>0</v>
      </c>
      <c r="AS15">
        <f>I!AR13*SUM('Sim_Vt_Of(IxI)'!$H15:$K15)*(-1)</f>
        <v>0</v>
      </c>
      <c r="AT15">
        <f>I!AS13*SUM('Sim_Vt_Of(IxI)'!$H15:$K15)*(-1)</f>
        <v>0</v>
      </c>
      <c r="AU15">
        <f>I!AT13*SUM('Sim_Vt_Of(IxI)'!$H15:$K15)*(-1)</f>
        <v>0</v>
      </c>
      <c r="AV15">
        <f>I!AU13*SUM('Sim_Vt_Of(IxI)'!$H15:$K15)*(-1)</f>
        <v>0</v>
      </c>
      <c r="AW15">
        <f>I!AV13*SUM('Sim_Vt_Of(IxI)'!$H15:$K15)*(-1)</f>
        <v>0</v>
      </c>
      <c r="AX15">
        <f>I!AW13*SUM('Sim_Vt_Of(IxI)'!$H15:$K15)*(-1)</f>
        <v>0</v>
      </c>
      <c r="AY15">
        <f>I!AX13*SUM('Sim_Vt_Of(IxI)'!$H15:$K15)*(-1)</f>
        <v>0</v>
      </c>
      <c r="AZ15">
        <f>I!AY13*SUM('Sim_Vt_Of(IxI)'!$H15:$K15)*(-1)</f>
        <v>0</v>
      </c>
      <c r="BA15">
        <f>I!AZ13*SUM('Sim_Vt_Of(IxI)'!$H15:$K15)*(-1)</f>
        <v>0</v>
      </c>
      <c r="BB15">
        <f>I!BA13*SUM('Sim_Vt_Of(IxI)'!$H15:$K15)*(-1)</f>
        <v>0</v>
      </c>
      <c r="BC15">
        <f>I!BB13*SUM('Sim_Vt_Of(IxI)'!$H15:$K15)*(-1)</f>
        <v>0</v>
      </c>
      <c r="BD15">
        <f>I!BC13*SUM('Sim_Vt_Of(IxI)'!$H15:$K15)*(-1)</f>
        <v>0</v>
      </c>
      <c r="BE15">
        <f>I!BD13*SUM('Sim_Vt_Of(IxI)'!$H15:$K15)*(-1)</f>
        <v>0</v>
      </c>
      <c r="BF15">
        <f>I!BE13*SUM('Sim_Vt_Of(IxI)'!$H15:$K15)*(-1)</f>
        <v>0</v>
      </c>
      <c r="BG15">
        <f>I!BF13*SUM('Sim_Vt_Of(IxI)'!$H15:$K15)*(-1)</f>
        <v>0</v>
      </c>
      <c r="BH15">
        <f>I!BG13*SUM('Sim_Vt_Of(IxI)'!$H15:$K15)*(-1)</f>
        <v>0</v>
      </c>
      <c r="BI15">
        <f>I!BH13*SUM('Sim_Vt_Of(IxI)'!$H15:$K15)*(-1)</f>
        <v>0</v>
      </c>
      <c r="BJ15">
        <f>I!BI13*SUM('Sim_Vt_Of(IxI)'!$H15:$K15)*(-1)</f>
        <v>0</v>
      </c>
      <c r="BK15">
        <f>I!BJ13*SUM('Sim_Vt_Of(IxI)'!$H15:$K15)*(-1)</f>
        <v>0</v>
      </c>
      <c r="BL15">
        <f>I!BK13*SUM('Sim_Vt_Of(IxI)'!$H15:$K15)*(-1)</f>
        <v>0</v>
      </c>
      <c r="BM15">
        <f>I!BL13*SUM('Sim_Vt_Of(IxI)'!$H15:$K15)*(-1)</f>
        <v>0</v>
      </c>
      <c r="BN15">
        <f>I!BM13*SUM('Sim_Vt_Of(IxI)'!$H15:$K15)*(-1)</f>
        <v>0</v>
      </c>
      <c r="BO15">
        <f>I!BN13*SUM('Sim_Vt_Of(IxI)'!$H15:$K15)*(-1)</f>
        <v>0</v>
      </c>
      <c r="BP15">
        <f>I!BO13*SUM('Sim_Vt_Of(IxI)'!$H15:$K15)*(-1)</f>
        <v>0</v>
      </c>
      <c r="BQ15">
        <f>I!BP13*SUM('Sim_Vt_Of(IxI)'!$H15:$K15)*(-1)</f>
        <v>0</v>
      </c>
      <c r="BR15">
        <f>I!BQ13*SUM('Sim_Vt_Of(IxI)'!$H15:$K15)*(-1)</f>
        <v>0</v>
      </c>
      <c r="BS15">
        <f>I!BR13*SUM('Sim_Vt_Of(IxI)'!$H15:$K15)*(-1)</f>
        <v>0</v>
      </c>
      <c r="BT15">
        <f>I!BS13*SUM('Sim_Vt_Of(IxI)'!$H15:$K15)*(-1)</f>
        <v>0</v>
      </c>
      <c r="BU15">
        <f>I!BT13*SUM('Sim_Vt_Of(IxI)'!$H15:$K15)*(-1)</f>
        <v>0</v>
      </c>
      <c r="BV15">
        <f>I!BU13*SUM('Sim_Vt_Of(IxI)'!$H15:$K15)*(-1)</f>
        <v>0</v>
      </c>
      <c r="BW15">
        <f>I!BV13*SUM('Sim_Vt_Of(IxI)'!$H15:$K15)*(-1)</f>
        <v>0</v>
      </c>
      <c r="BX15">
        <f>I!BW13*SUM('Sim_Vt_Of(IxI)'!$H15:$K15)*(-1)</f>
        <v>0</v>
      </c>
      <c r="BY15">
        <f>I!BX13*SUM('Sim_Vt_Of(IxI)'!$H15:$K15)*(-1)</f>
        <v>0</v>
      </c>
    </row>
    <row r="16" spans="1:77" x14ac:dyDescent="0.3">
      <c r="A16" s="105" t="s">
        <v>212</v>
      </c>
      <c r="B16">
        <f>I!A14*SUM('Sim_Vt_Of(IxI)'!$H16:$K16)*(-1)</f>
        <v>0</v>
      </c>
      <c r="C16">
        <f>I!B14*SUM('Sim_Vt_Of(IxI)'!$H16:$K16)*(-1)</f>
        <v>0</v>
      </c>
      <c r="D16">
        <f>I!C14*SUM('Sim_Vt_Of(IxI)'!$H16:$K16)*(-1)</f>
        <v>0</v>
      </c>
      <c r="E16">
        <f>I!D14*SUM('Sim_Vt_Of(IxI)'!$H16:$K16)*(-1)</f>
        <v>0</v>
      </c>
      <c r="F16">
        <f>I!E14*SUM('Sim_Vt_Of(IxI)'!$H16:$K16)*(-1)</f>
        <v>0</v>
      </c>
      <c r="G16">
        <f>I!F14*SUM('Sim_Vt_Of(IxI)'!$H16:$K16)*(-1)</f>
        <v>0</v>
      </c>
      <c r="H16">
        <f>I!G14*SUM('Sim_Vt_Of(IxI)'!$H16:$K16)*(-1)</f>
        <v>0</v>
      </c>
      <c r="I16">
        <f>I!H14*SUM('Sim_Vt_Of(IxI)'!$H16:$K16)*(-1)</f>
        <v>0</v>
      </c>
      <c r="J16">
        <f>I!I14*SUM('Sim_Vt_Of(IxI)'!$H16:$K16)*(-1)</f>
        <v>0</v>
      </c>
      <c r="K16">
        <f>I!J14*SUM('Sim_Vt_Of(IxI)'!$H16:$K16)*(-1)</f>
        <v>0</v>
      </c>
      <c r="L16">
        <f>I!K14*SUM('Sim_Vt_Of(IxI)'!$H16:$K16)*(-1)</f>
        <v>0</v>
      </c>
      <c r="M16">
        <f>I!L14*SUM('Sim_Vt_Of(IxI)'!$H16:$K16)*(-1)</f>
        <v>0</v>
      </c>
      <c r="N16">
        <f>I!M14*SUM('Sim_Vt_Of(IxI)'!$H16:$K16)*(-1)</f>
        <v>0</v>
      </c>
      <c r="O16">
        <f>I!N14*SUM('Sim_Vt_Of(IxI)'!$H16:$K16)*(-1)</f>
        <v>0</v>
      </c>
      <c r="P16">
        <f>I!O14*SUM('Sim_Vt_Of(IxI)'!$H16:$K16)*(-1)</f>
        <v>0</v>
      </c>
      <c r="Q16">
        <f>I!P14*SUM('Sim_Vt_Of(IxI)'!$H16:$K16)*(-1)</f>
        <v>0</v>
      </c>
      <c r="R16">
        <f>I!Q14*SUM('Sim_Vt_Of(IxI)'!$H16:$K16)*(-1)</f>
        <v>0</v>
      </c>
      <c r="S16">
        <f>I!R14*SUM('Sim_Vt_Of(IxI)'!$H16:$K16)*(-1)</f>
        <v>0</v>
      </c>
      <c r="T16">
        <f>I!S14*SUM('Sim_Vt_Of(IxI)'!$H16:$K16)*(-1)</f>
        <v>0</v>
      </c>
      <c r="U16">
        <f>I!T14*SUM('Sim_Vt_Of(IxI)'!$H16:$K16)*(-1)</f>
        <v>0</v>
      </c>
      <c r="V16">
        <f>I!U14*SUM('Sim_Vt_Of(IxI)'!$H16:$K16)*(-1)</f>
        <v>0</v>
      </c>
      <c r="W16">
        <f>I!V14*SUM('Sim_Vt_Of(IxI)'!$H16:$K16)*(-1)</f>
        <v>0</v>
      </c>
      <c r="X16">
        <f>I!W14*SUM('Sim_Vt_Of(IxI)'!$H16:$K16)*(-1)</f>
        <v>0</v>
      </c>
      <c r="Y16">
        <f>I!X14*SUM('Sim_Vt_Of(IxI)'!$H16:$K16)*(-1)</f>
        <v>0</v>
      </c>
      <c r="Z16">
        <f>I!Y14*SUM('Sim_Vt_Of(IxI)'!$H16:$K16)*(-1)</f>
        <v>0</v>
      </c>
      <c r="AA16">
        <f>I!Z14*SUM('Sim_Vt_Of(IxI)'!$H16:$K16)*(-1)</f>
        <v>0</v>
      </c>
      <c r="AB16">
        <f>I!AA14*SUM('Sim_Vt_Of(IxI)'!$H16:$K16)*(-1)</f>
        <v>0</v>
      </c>
      <c r="AC16">
        <f>I!AB14*SUM('Sim_Vt_Of(IxI)'!$H16:$K16)*(-1)</f>
        <v>0</v>
      </c>
      <c r="AD16">
        <f>I!AC14*SUM('Sim_Vt_Of(IxI)'!$H16:$K16)*(-1)</f>
        <v>0</v>
      </c>
      <c r="AE16">
        <f>I!AD14*SUM('Sim_Vt_Of(IxI)'!$H16:$K16)*(-1)</f>
        <v>0</v>
      </c>
      <c r="AF16">
        <f>I!AE14*SUM('Sim_Vt_Of(IxI)'!$H16:$K16)*(-1)</f>
        <v>0</v>
      </c>
      <c r="AG16">
        <f>I!AF14*SUM('Sim_Vt_Of(IxI)'!$H16:$K16)*(-1)</f>
        <v>0</v>
      </c>
      <c r="AH16">
        <f>I!AG14*SUM('Sim_Vt_Of(IxI)'!$H16:$K16)*(-1)</f>
        <v>0</v>
      </c>
      <c r="AI16">
        <f>I!AH14*SUM('Sim_Vt_Of(IxI)'!$H16:$K16)*(-1)</f>
        <v>0</v>
      </c>
      <c r="AJ16">
        <f>I!AI14*SUM('Sim_Vt_Of(IxI)'!$H16:$K16)*(-1)</f>
        <v>0</v>
      </c>
      <c r="AK16">
        <f>I!AJ14*SUM('Sim_Vt_Of(IxI)'!$H16:$K16)*(-1)</f>
        <v>0</v>
      </c>
      <c r="AL16">
        <f>I!AK14*SUM('Sim_Vt_Of(IxI)'!$H16:$K16)*(-1)</f>
        <v>0</v>
      </c>
      <c r="AM16">
        <f>I!AL14*SUM('Sim_Vt_Of(IxI)'!$H16:$K16)*(-1)</f>
        <v>0</v>
      </c>
      <c r="AN16">
        <f>I!AM14*SUM('Sim_Vt_Of(IxI)'!$H16:$K16)*(-1)</f>
        <v>0</v>
      </c>
      <c r="AO16">
        <f>I!AN14*SUM('Sim_Vt_Of(IxI)'!$H16:$K16)*(-1)</f>
        <v>0</v>
      </c>
      <c r="AP16">
        <f>I!AO14*SUM('Sim_Vt_Of(IxI)'!$H16:$K16)*(-1)</f>
        <v>0</v>
      </c>
      <c r="AQ16">
        <f>I!AP14*SUM('Sim_Vt_Of(IxI)'!$H16:$K16)*(-1)</f>
        <v>0</v>
      </c>
      <c r="AR16">
        <f>I!AQ14*SUM('Sim_Vt_Of(IxI)'!$H16:$K16)*(-1)</f>
        <v>0</v>
      </c>
      <c r="AS16">
        <f>I!AR14*SUM('Sim_Vt_Of(IxI)'!$H16:$K16)*(-1)</f>
        <v>0</v>
      </c>
      <c r="AT16">
        <f>I!AS14*SUM('Sim_Vt_Of(IxI)'!$H16:$K16)*(-1)</f>
        <v>0</v>
      </c>
      <c r="AU16">
        <f>I!AT14*SUM('Sim_Vt_Of(IxI)'!$H16:$K16)*(-1)</f>
        <v>0</v>
      </c>
      <c r="AV16">
        <f>I!AU14*SUM('Sim_Vt_Of(IxI)'!$H16:$K16)*(-1)</f>
        <v>0</v>
      </c>
      <c r="AW16">
        <f>I!AV14*SUM('Sim_Vt_Of(IxI)'!$H16:$K16)*(-1)</f>
        <v>0</v>
      </c>
      <c r="AX16">
        <f>I!AW14*SUM('Sim_Vt_Of(IxI)'!$H16:$K16)*(-1)</f>
        <v>0</v>
      </c>
      <c r="AY16">
        <f>I!AX14*SUM('Sim_Vt_Of(IxI)'!$H16:$K16)*(-1)</f>
        <v>0</v>
      </c>
      <c r="AZ16">
        <f>I!AY14*SUM('Sim_Vt_Of(IxI)'!$H16:$K16)*(-1)</f>
        <v>0</v>
      </c>
      <c r="BA16">
        <f>I!AZ14*SUM('Sim_Vt_Of(IxI)'!$H16:$K16)*(-1)</f>
        <v>0</v>
      </c>
      <c r="BB16">
        <f>I!BA14*SUM('Sim_Vt_Of(IxI)'!$H16:$K16)*(-1)</f>
        <v>0</v>
      </c>
      <c r="BC16">
        <f>I!BB14*SUM('Sim_Vt_Of(IxI)'!$H16:$K16)*(-1)</f>
        <v>0</v>
      </c>
      <c r="BD16">
        <f>I!BC14*SUM('Sim_Vt_Of(IxI)'!$H16:$K16)*(-1)</f>
        <v>0</v>
      </c>
      <c r="BE16">
        <f>I!BD14*SUM('Sim_Vt_Of(IxI)'!$H16:$K16)*(-1)</f>
        <v>0</v>
      </c>
      <c r="BF16">
        <f>I!BE14*SUM('Sim_Vt_Of(IxI)'!$H16:$K16)*(-1)</f>
        <v>0</v>
      </c>
      <c r="BG16">
        <f>I!BF14*SUM('Sim_Vt_Of(IxI)'!$H16:$K16)*(-1)</f>
        <v>0</v>
      </c>
      <c r="BH16">
        <f>I!BG14*SUM('Sim_Vt_Of(IxI)'!$H16:$K16)*(-1)</f>
        <v>0</v>
      </c>
      <c r="BI16">
        <f>I!BH14*SUM('Sim_Vt_Of(IxI)'!$H16:$K16)*(-1)</f>
        <v>0</v>
      </c>
      <c r="BJ16">
        <f>I!BI14*SUM('Sim_Vt_Of(IxI)'!$H16:$K16)*(-1)</f>
        <v>0</v>
      </c>
      <c r="BK16">
        <f>I!BJ14*SUM('Sim_Vt_Of(IxI)'!$H16:$K16)*(-1)</f>
        <v>0</v>
      </c>
      <c r="BL16">
        <f>I!BK14*SUM('Sim_Vt_Of(IxI)'!$H16:$K16)*(-1)</f>
        <v>0</v>
      </c>
      <c r="BM16">
        <f>I!BL14*SUM('Sim_Vt_Of(IxI)'!$H16:$K16)*(-1)</f>
        <v>0</v>
      </c>
      <c r="BN16">
        <f>I!BM14*SUM('Sim_Vt_Of(IxI)'!$H16:$K16)*(-1)</f>
        <v>0</v>
      </c>
      <c r="BO16">
        <f>I!BN14*SUM('Sim_Vt_Of(IxI)'!$H16:$K16)*(-1)</f>
        <v>0</v>
      </c>
      <c r="BP16">
        <f>I!BO14*SUM('Sim_Vt_Of(IxI)'!$H16:$K16)*(-1)</f>
        <v>0</v>
      </c>
      <c r="BQ16">
        <f>I!BP14*SUM('Sim_Vt_Of(IxI)'!$H16:$K16)*(-1)</f>
        <v>0</v>
      </c>
      <c r="BR16">
        <f>I!BQ14*SUM('Sim_Vt_Of(IxI)'!$H16:$K16)*(-1)</f>
        <v>0</v>
      </c>
      <c r="BS16">
        <f>I!BR14*SUM('Sim_Vt_Of(IxI)'!$H16:$K16)*(-1)</f>
        <v>0</v>
      </c>
      <c r="BT16">
        <f>I!BS14*SUM('Sim_Vt_Of(IxI)'!$H16:$K16)*(-1)</f>
        <v>0</v>
      </c>
      <c r="BU16">
        <f>I!BT14*SUM('Sim_Vt_Of(IxI)'!$H16:$K16)*(-1)</f>
        <v>0</v>
      </c>
      <c r="BV16">
        <f>I!BU14*SUM('Sim_Vt_Of(IxI)'!$H16:$K16)*(-1)</f>
        <v>0</v>
      </c>
      <c r="BW16">
        <f>I!BV14*SUM('Sim_Vt_Of(IxI)'!$H16:$K16)*(-1)</f>
        <v>0</v>
      </c>
      <c r="BX16">
        <f>I!BW14*SUM('Sim_Vt_Of(IxI)'!$H16:$K16)*(-1)</f>
        <v>0</v>
      </c>
      <c r="BY16">
        <f>I!BX14*SUM('Sim_Vt_Of(IxI)'!$H16:$K16)*(-1)</f>
        <v>0</v>
      </c>
    </row>
    <row r="17" spans="1:77" x14ac:dyDescent="0.3">
      <c r="A17" s="105" t="s">
        <v>218</v>
      </c>
      <c r="B17">
        <f>I!A15*SUM('Sim_Vt_Of(IxI)'!$H17:$K17)*(-1)</f>
        <v>0</v>
      </c>
      <c r="C17">
        <f>I!B15*SUM('Sim_Vt_Of(IxI)'!$H17:$K17)*(-1)</f>
        <v>0</v>
      </c>
      <c r="D17">
        <f>I!C15*SUM('Sim_Vt_Of(IxI)'!$H17:$K17)*(-1)</f>
        <v>0</v>
      </c>
      <c r="E17">
        <f>I!D15*SUM('Sim_Vt_Of(IxI)'!$H17:$K17)*(-1)</f>
        <v>0</v>
      </c>
      <c r="F17">
        <f>I!E15*SUM('Sim_Vt_Of(IxI)'!$H17:$K17)*(-1)</f>
        <v>0</v>
      </c>
      <c r="G17">
        <f>I!F15*SUM('Sim_Vt_Of(IxI)'!$H17:$K17)*(-1)</f>
        <v>0</v>
      </c>
      <c r="H17">
        <f>I!G15*SUM('Sim_Vt_Of(IxI)'!$H17:$K17)*(-1)</f>
        <v>0</v>
      </c>
      <c r="I17">
        <f>I!H15*SUM('Sim_Vt_Of(IxI)'!$H17:$K17)*(-1)</f>
        <v>0</v>
      </c>
      <c r="J17">
        <f>I!I15*SUM('Sim_Vt_Of(IxI)'!$H17:$K17)*(-1)</f>
        <v>0</v>
      </c>
      <c r="K17">
        <f>I!J15*SUM('Sim_Vt_Of(IxI)'!$H17:$K17)*(-1)</f>
        <v>0</v>
      </c>
      <c r="L17">
        <f>I!K15*SUM('Sim_Vt_Of(IxI)'!$H17:$K17)*(-1)</f>
        <v>0</v>
      </c>
      <c r="M17">
        <f>I!L15*SUM('Sim_Vt_Of(IxI)'!$H17:$K17)*(-1)</f>
        <v>0</v>
      </c>
      <c r="N17">
        <f>I!M15*SUM('Sim_Vt_Of(IxI)'!$H17:$K17)*(-1)</f>
        <v>0</v>
      </c>
      <c r="O17">
        <f>I!N15*SUM('Sim_Vt_Of(IxI)'!$H17:$K17)*(-1)</f>
        <v>0</v>
      </c>
      <c r="P17">
        <f>I!O15*SUM('Sim_Vt_Of(IxI)'!$H17:$K17)*(-1)</f>
        <v>0</v>
      </c>
      <c r="Q17">
        <f>I!P15*SUM('Sim_Vt_Of(IxI)'!$H17:$K17)*(-1)</f>
        <v>0</v>
      </c>
      <c r="R17">
        <f>I!Q15*SUM('Sim_Vt_Of(IxI)'!$H17:$K17)*(-1)</f>
        <v>0</v>
      </c>
      <c r="S17">
        <f>I!R15*SUM('Sim_Vt_Of(IxI)'!$H17:$K17)*(-1)</f>
        <v>0</v>
      </c>
      <c r="T17">
        <f>I!S15*SUM('Sim_Vt_Of(IxI)'!$H17:$K17)*(-1)</f>
        <v>0</v>
      </c>
      <c r="U17">
        <f>I!T15*SUM('Sim_Vt_Of(IxI)'!$H17:$K17)*(-1)</f>
        <v>0</v>
      </c>
      <c r="V17">
        <f>I!U15*SUM('Sim_Vt_Of(IxI)'!$H17:$K17)*(-1)</f>
        <v>0</v>
      </c>
      <c r="W17">
        <f>I!V15*SUM('Sim_Vt_Of(IxI)'!$H17:$K17)*(-1)</f>
        <v>0</v>
      </c>
      <c r="X17">
        <f>I!W15*SUM('Sim_Vt_Of(IxI)'!$H17:$K17)*(-1)</f>
        <v>0</v>
      </c>
      <c r="Y17">
        <f>I!X15*SUM('Sim_Vt_Of(IxI)'!$H17:$K17)*(-1)</f>
        <v>0</v>
      </c>
      <c r="Z17">
        <f>I!Y15*SUM('Sim_Vt_Of(IxI)'!$H17:$K17)*(-1)</f>
        <v>0</v>
      </c>
      <c r="AA17">
        <f>I!Z15*SUM('Sim_Vt_Of(IxI)'!$H17:$K17)*(-1)</f>
        <v>0</v>
      </c>
      <c r="AB17">
        <f>I!AA15*SUM('Sim_Vt_Of(IxI)'!$H17:$K17)*(-1)</f>
        <v>0</v>
      </c>
      <c r="AC17">
        <f>I!AB15*SUM('Sim_Vt_Of(IxI)'!$H17:$K17)*(-1)</f>
        <v>0</v>
      </c>
      <c r="AD17">
        <f>I!AC15*SUM('Sim_Vt_Of(IxI)'!$H17:$K17)*(-1)</f>
        <v>0</v>
      </c>
      <c r="AE17">
        <f>I!AD15*SUM('Sim_Vt_Of(IxI)'!$H17:$K17)*(-1)</f>
        <v>0</v>
      </c>
      <c r="AF17">
        <f>I!AE15*SUM('Sim_Vt_Of(IxI)'!$H17:$K17)*(-1)</f>
        <v>0</v>
      </c>
      <c r="AG17">
        <f>I!AF15*SUM('Sim_Vt_Of(IxI)'!$H17:$K17)*(-1)</f>
        <v>0</v>
      </c>
      <c r="AH17">
        <f>I!AG15*SUM('Sim_Vt_Of(IxI)'!$H17:$K17)*(-1)</f>
        <v>0</v>
      </c>
      <c r="AI17">
        <f>I!AH15*SUM('Sim_Vt_Of(IxI)'!$H17:$K17)*(-1)</f>
        <v>0</v>
      </c>
      <c r="AJ17">
        <f>I!AI15*SUM('Sim_Vt_Of(IxI)'!$H17:$K17)*(-1)</f>
        <v>0</v>
      </c>
      <c r="AK17">
        <f>I!AJ15*SUM('Sim_Vt_Of(IxI)'!$H17:$K17)*(-1)</f>
        <v>0</v>
      </c>
      <c r="AL17">
        <f>I!AK15*SUM('Sim_Vt_Of(IxI)'!$H17:$K17)*(-1)</f>
        <v>0</v>
      </c>
      <c r="AM17">
        <f>I!AL15*SUM('Sim_Vt_Of(IxI)'!$H17:$K17)*(-1)</f>
        <v>0</v>
      </c>
      <c r="AN17">
        <f>I!AM15*SUM('Sim_Vt_Of(IxI)'!$H17:$K17)*(-1)</f>
        <v>0</v>
      </c>
      <c r="AO17">
        <f>I!AN15*SUM('Sim_Vt_Of(IxI)'!$H17:$K17)*(-1)</f>
        <v>0</v>
      </c>
      <c r="AP17">
        <f>I!AO15*SUM('Sim_Vt_Of(IxI)'!$H17:$K17)*(-1)</f>
        <v>0</v>
      </c>
      <c r="AQ17">
        <f>I!AP15*SUM('Sim_Vt_Of(IxI)'!$H17:$K17)*(-1)</f>
        <v>0</v>
      </c>
      <c r="AR17">
        <f>I!AQ15*SUM('Sim_Vt_Of(IxI)'!$H17:$K17)*(-1)</f>
        <v>0</v>
      </c>
      <c r="AS17">
        <f>I!AR15*SUM('Sim_Vt_Of(IxI)'!$H17:$K17)*(-1)</f>
        <v>0</v>
      </c>
      <c r="AT17">
        <f>I!AS15*SUM('Sim_Vt_Of(IxI)'!$H17:$K17)*(-1)</f>
        <v>0</v>
      </c>
      <c r="AU17">
        <f>I!AT15*SUM('Sim_Vt_Of(IxI)'!$H17:$K17)*(-1)</f>
        <v>0</v>
      </c>
      <c r="AV17">
        <f>I!AU15*SUM('Sim_Vt_Of(IxI)'!$H17:$K17)*(-1)</f>
        <v>0</v>
      </c>
      <c r="AW17">
        <f>I!AV15*SUM('Sim_Vt_Of(IxI)'!$H17:$K17)*(-1)</f>
        <v>0</v>
      </c>
      <c r="AX17">
        <f>I!AW15*SUM('Sim_Vt_Of(IxI)'!$H17:$K17)*(-1)</f>
        <v>0</v>
      </c>
      <c r="AY17">
        <f>I!AX15*SUM('Sim_Vt_Of(IxI)'!$H17:$K17)*(-1)</f>
        <v>0</v>
      </c>
      <c r="AZ17">
        <f>I!AY15*SUM('Sim_Vt_Of(IxI)'!$H17:$K17)*(-1)</f>
        <v>0</v>
      </c>
      <c r="BA17">
        <f>I!AZ15*SUM('Sim_Vt_Of(IxI)'!$H17:$K17)*(-1)</f>
        <v>0</v>
      </c>
      <c r="BB17">
        <f>I!BA15*SUM('Sim_Vt_Of(IxI)'!$H17:$K17)*(-1)</f>
        <v>0</v>
      </c>
      <c r="BC17">
        <f>I!BB15*SUM('Sim_Vt_Of(IxI)'!$H17:$K17)*(-1)</f>
        <v>0</v>
      </c>
      <c r="BD17">
        <f>I!BC15*SUM('Sim_Vt_Of(IxI)'!$H17:$K17)*(-1)</f>
        <v>0</v>
      </c>
      <c r="BE17">
        <f>I!BD15*SUM('Sim_Vt_Of(IxI)'!$H17:$K17)*(-1)</f>
        <v>0</v>
      </c>
      <c r="BF17">
        <f>I!BE15*SUM('Sim_Vt_Of(IxI)'!$H17:$K17)*(-1)</f>
        <v>0</v>
      </c>
      <c r="BG17">
        <f>I!BF15*SUM('Sim_Vt_Of(IxI)'!$H17:$K17)*(-1)</f>
        <v>0</v>
      </c>
      <c r="BH17">
        <f>I!BG15*SUM('Sim_Vt_Of(IxI)'!$H17:$K17)*(-1)</f>
        <v>0</v>
      </c>
      <c r="BI17">
        <f>I!BH15*SUM('Sim_Vt_Of(IxI)'!$H17:$K17)*(-1)</f>
        <v>0</v>
      </c>
      <c r="BJ17">
        <f>I!BI15*SUM('Sim_Vt_Of(IxI)'!$H17:$K17)*(-1)</f>
        <v>0</v>
      </c>
      <c r="BK17">
        <f>I!BJ15*SUM('Sim_Vt_Of(IxI)'!$H17:$K17)*(-1)</f>
        <v>0</v>
      </c>
      <c r="BL17">
        <f>I!BK15*SUM('Sim_Vt_Of(IxI)'!$H17:$K17)*(-1)</f>
        <v>0</v>
      </c>
      <c r="BM17">
        <f>I!BL15*SUM('Sim_Vt_Of(IxI)'!$H17:$K17)*(-1)</f>
        <v>0</v>
      </c>
      <c r="BN17">
        <f>I!BM15*SUM('Sim_Vt_Of(IxI)'!$H17:$K17)*(-1)</f>
        <v>0</v>
      </c>
      <c r="BO17">
        <f>I!BN15*SUM('Sim_Vt_Of(IxI)'!$H17:$K17)*(-1)</f>
        <v>0</v>
      </c>
      <c r="BP17">
        <f>I!BO15*SUM('Sim_Vt_Of(IxI)'!$H17:$K17)*(-1)</f>
        <v>0</v>
      </c>
      <c r="BQ17">
        <f>I!BP15*SUM('Sim_Vt_Of(IxI)'!$H17:$K17)*(-1)</f>
        <v>0</v>
      </c>
      <c r="BR17">
        <f>I!BQ15*SUM('Sim_Vt_Of(IxI)'!$H17:$K17)*(-1)</f>
        <v>0</v>
      </c>
      <c r="BS17">
        <f>I!BR15*SUM('Sim_Vt_Of(IxI)'!$H17:$K17)*(-1)</f>
        <v>0</v>
      </c>
      <c r="BT17">
        <f>I!BS15*SUM('Sim_Vt_Of(IxI)'!$H17:$K17)*(-1)</f>
        <v>0</v>
      </c>
      <c r="BU17">
        <f>I!BT15*SUM('Sim_Vt_Of(IxI)'!$H17:$K17)*(-1)</f>
        <v>0</v>
      </c>
      <c r="BV17">
        <f>I!BU15*SUM('Sim_Vt_Of(IxI)'!$H17:$K17)*(-1)</f>
        <v>0</v>
      </c>
      <c r="BW17">
        <f>I!BV15*SUM('Sim_Vt_Of(IxI)'!$H17:$K17)*(-1)</f>
        <v>0</v>
      </c>
      <c r="BX17">
        <f>I!BW15*SUM('Sim_Vt_Of(IxI)'!$H17:$K17)*(-1)</f>
        <v>0</v>
      </c>
      <c r="BY17">
        <f>I!BX15*SUM('Sim_Vt_Of(IxI)'!$H17:$K17)*(-1)</f>
        <v>0</v>
      </c>
    </row>
    <row r="18" spans="1:77" x14ac:dyDescent="0.3">
      <c r="A18" s="105" t="s">
        <v>222</v>
      </c>
      <c r="B18">
        <f>I!A16*SUM('Sim_Vt_Of(IxI)'!$H18:$K18)*(-1)</f>
        <v>0</v>
      </c>
      <c r="C18">
        <f>I!B16*SUM('Sim_Vt_Of(IxI)'!$H18:$K18)*(-1)</f>
        <v>0</v>
      </c>
      <c r="D18">
        <f>I!C16*SUM('Sim_Vt_Of(IxI)'!$H18:$K18)*(-1)</f>
        <v>0</v>
      </c>
      <c r="E18">
        <f>I!D16*SUM('Sim_Vt_Of(IxI)'!$H18:$K18)*(-1)</f>
        <v>0</v>
      </c>
      <c r="F18">
        <f>I!E16*SUM('Sim_Vt_Of(IxI)'!$H18:$K18)*(-1)</f>
        <v>0</v>
      </c>
      <c r="G18">
        <f>I!F16*SUM('Sim_Vt_Of(IxI)'!$H18:$K18)*(-1)</f>
        <v>0</v>
      </c>
      <c r="H18">
        <f>I!G16*SUM('Sim_Vt_Of(IxI)'!$H18:$K18)*(-1)</f>
        <v>0</v>
      </c>
      <c r="I18">
        <f>I!H16*SUM('Sim_Vt_Of(IxI)'!$H18:$K18)*(-1)</f>
        <v>0</v>
      </c>
      <c r="J18">
        <f>I!I16*SUM('Sim_Vt_Of(IxI)'!$H18:$K18)*(-1)</f>
        <v>0</v>
      </c>
      <c r="K18">
        <f>I!J16*SUM('Sim_Vt_Of(IxI)'!$H18:$K18)*(-1)</f>
        <v>0</v>
      </c>
      <c r="L18">
        <f>I!K16*SUM('Sim_Vt_Of(IxI)'!$H18:$K18)*(-1)</f>
        <v>0</v>
      </c>
      <c r="M18">
        <f>I!L16*SUM('Sim_Vt_Of(IxI)'!$H18:$K18)*(-1)</f>
        <v>0</v>
      </c>
      <c r="N18">
        <f>I!M16*SUM('Sim_Vt_Of(IxI)'!$H18:$K18)*(-1)</f>
        <v>0</v>
      </c>
      <c r="O18">
        <f>I!N16*SUM('Sim_Vt_Of(IxI)'!$H18:$K18)*(-1)</f>
        <v>0</v>
      </c>
      <c r="P18">
        <f>I!O16*SUM('Sim_Vt_Of(IxI)'!$H18:$K18)*(-1)</f>
        <v>0</v>
      </c>
      <c r="Q18">
        <f>I!P16*SUM('Sim_Vt_Of(IxI)'!$H18:$K18)*(-1)</f>
        <v>0</v>
      </c>
      <c r="R18">
        <f>I!Q16*SUM('Sim_Vt_Of(IxI)'!$H18:$K18)*(-1)</f>
        <v>0</v>
      </c>
      <c r="S18">
        <f>I!R16*SUM('Sim_Vt_Of(IxI)'!$H18:$K18)*(-1)</f>
        <v>0</v>
      </c>
      <c r="T18">
        <f>I!S16*SUM('Sim_Vt_Of(IxI)'!$H18:$K18)*(-1)</f>
        <v>0</v>
      </c>
      <c r="U18">
        <f>I!T16*SUM('Sim_Vt_Of(IxI)'!$H18:$K18)*(-1)</f>
        <v>0</v>
      </c>
      <c r="V18">
        <f>I!U16*SUM('Sim_Vt_Of(IxI)'!$H18:$K18)*(-1)</f>
        <v>0</v>
      </c>
      <c r="W18">
        <f>I!V16*SUM('Sim_Vt_Of(IxI)'!$H18:$K18)*(-1)</f>
        <v>0</v>
      </c>
      <c r="X18">
        <f>I!W16*SUM('Sim_Vt_Of(IxI)'!$H18:$K18)*(-1)</f>
        <v>0</v>
      </c>
      <c r="Y18">
        <f>I!X16*SUM('Sim_Vt_Of(IxI)'!$H18:$K18)*(-1)</f>
        <v>0</v>
      </c>
      <c r="Z18">
        <f>I!Y16*SUM('Sim_Vt_Of(IxI)'!$H18:$K18)*(-1)</f>
        <v>0</v>
      </c>
      <c r="AA18">
        <f>I!Z16*SUM('Sim_Vt_Of(IxI)'!$H18:$K18)*(-1)</f>
        <v>0</v>
      </c>
      <c r="AB18">
        <f>I!AA16*SUM('Sim_Vt_Of(IxI)'!$H18:$K18)*(-1)</f>
        <v>0</v>
      </c>
      <c r="AC18">
        <f>I!AB16*SUM('Sim_Vt_Of(IxI)'!$H18:$K18)*(-1)</f>
        <v>0</v>
      </c>
      <c r="AD18">
        <f>I!AC16*SUM('Sim_Vt_Of(IxI)'!$H18:$K18)*(-1)</f>
        <v>0</v>
      </c>
      <c r="AE18">
        <f>I!AD16*SUM('Sim_Vt_Of(IxI)'!$H18:$K18)*(-1)</f>
        <v>0</v>
      </c>
      <c r="AF18">
        <f>I!AE16*SUM('Sim_Vt_Of(IxI)'!$H18:$K18)*(-1)</f>
        <v>0</v>
      </c>
      <c r="AG18">
        <f>I!AF16*SUM('Sim_Vt_Of(IxI)'!$H18:$K18)*(-1)</f>
        <v>0</v>
      </c>
      <c r="AH18">
        <f>I!AG16*SUM('Sim_Vt_Of(IxI)'!$H18:$K18)*(-1)</f>
        <v>0</v>
      </c>
      <c r="AI18">
        <f>I!AH16*SUM('Sim_Vt_Of(IxI)'!$H18:$K18)*(-1)</f>
        <v>0</v>
      </c>
      <c r="AJ18">
        <f>I!AI16*SUM('Sim_Vt_Of(IxI)'!$H18:$K18)*(-1)</f>
        <v>0</v>
      </c>
      <c r="AK18">
        <f>I!AJ16*SUM('Sim_Vt_Of(IxI)'!$H18:$K18)*(-1)</f>
        <v>0</v>
      </c>
      <c r="AL18">
        <f>I!AK16*SUM('Sim_Vt_Of(IxI)'!$H18:$K18)*(-1)</f>
        <v>0</v>
      </c>
      <c r="AM18">
        <f>I!AL16*SUM('Sim_Vt_Of(IxI)'!$H18:$K18)*(-1)</f>
        <v>0</v>
      </c>
      <c r="AN18">
        <f>I!AM16*SUM('Sim_Vt_Of(IxI)'!$H18:$K18)*(-1)</f>
        <v>0</v>
      </c>
      <c r="AO18">
        <f>I!AN16*SUM('Sim_Vt_Of(IxI)'!$H18:$K18)*(-1)</f>
        <v>0</v>
      </c>
      <c r="AP18">
        <f>I!AO16*SUM('Sim_Vt_Of(IxI)'!$H18:$K18)*(-1)</f>
        <v>0</v>
      </c>
      <c r="AQ18">
        <f>I!AP16*SUM('Sim_Vt_Of(IxI)'!$H18:$K18)*(-1)</f>
        <v>0</v>
      </c>
      <c r="AR18">
        <f>I!AQ16*SUM('Sim_Vt_Of(IxI)'!$H18:$K18)*(-1)</f>
        <v>0</v>
      </c>
      <c r="AS18">
        <f>I!AR16*SUM('Sim_Vt_Of(IxI)'!$H18:$K18)*(-1)</f>
        <v>0</v>
      </c>
      <c r="AT18">
        <f>I!AS16*SUM('Sim_Vt_Of(IxI)'!$H18:$K18)*(-1)</f>
        <v>0</v>
      </c>
      <c r="AU18">
        <f>I!AT16*SUM('Sim_Vt_Of(IxI)'!$H18:$K18)*(-1)</f>
        <v>0</v>
      </c>
      <c r="AV18">
        <f>I!AU16*SUM('Sim_Vt_Of(IxI)'!$H18:$K18)*(-1)</f>
        <v>0</v>
      </c>
      <c r="AW18">
        <f>I!AV16*SUM('Sim_Vt_Of(IxI)'!$H18:$K18)*(-1)</f>
        <v>0</v>
      </c>
      <c r="AX18">
        <f>I!AW16*SUM('Sim_Vt_Of(IxI)'!$H18:$K18)*(-1)</f>
        <v>0</v>
      </c>
      <c r="AY18">
        <f>I!AX16*SUM('Sim_Vt_Of(IxI)'!$H18:$K18)*(-1)</f>
        <v>0</v>
      </c>
      <c r="AZ18">
        <f>I!AY16*SUM('Sim_Vt_Of(IxI)'!$H18:$K18)*(-1)</f>
        <v>0</v>
      </c>
      <c r="BA18">
        <f>I!AZ16*SUM('Sim_Vt_Of(IxI)'!$H18:$K18)*(-1)</f>
        <v>0</v>
      </c>
      <c r="BB18">
        <f>I!BA16*SUM('Sim_Vt_Of(IxI)'!$H18:$K18)*(-1)</f>
        <v>0</v>
      </c>
      <c r="BC18">
        <f>I!BB16*SUM('Sim_Vt_Of(IxI)'!$H18:$K18)*(-1)</f>
        <v>0</v>
      </c>
      <c r="BD18">
        <f>I!BC16*SUM('Sim_Vt_Of(IxI)'!$H18:$K18)*(-1)</f>
        <v>0</v>
      </c>
      <c r="BE18">
        <f>I!BD16*SUM('Sim_Vt_Of(IxI)'!$H18:$K18)*(-1)</f>
        <v>0</v>
      </c>
      <c r="BF18">
        <f>I!BE16*SUM('Sim_Vt_Of(IxI)'!$H18:$K18)*(-1)</f>
        <v>0</v>
      </c>
      <c r="BG18">
        <f>I!BF16*SUM('Sim_Vt_Of(IxI)'!$H18:$K18)*(-1)</f>
        <v>0</v>
      </c>
      <c r="BH18">
        <f>I!BG16*SUM('Sim_Vt_Of(IxI)'!$H18:$K18)*(-1)</f>
        <v>0</v>
      </c>
      <c r="BI18">
        <f>I!BH16*SUM('Sim_Vt_Of(IxI)'!$H18:$K18)*(-1)</f>
        <v>0</v>
      </c>
      <c r="BJ18">
        <f>I!BI16*SUM('Sim_Vt_Of(IxI)'!$H18:$K18)*(-1)</f>
        <v>0</v>
      </c>
      <c r="BK18">
        <f>I!BJ16*SUM('Sim_Vt_Of(IxI)'!$H18:$K18)*(-1)</f>
        <v>0</v>
      </c>
      <c r="BL18">
        <f>I!BK16*SUM('Sim_Vt_Of(IxI)'!$H18:$K18)*(-1)</f>
        <v>0</v>
      </c>
      <c r="BM18">
        <f>I!BL16*SUM('Sim_Vt_Of(IxI)'!$H18:$K18)*(-1)</f>
        <v>0</v>
      </c>
      <c r="BN18">
        <f>I!BM16*SUM('Sim_Vt_Of(IxI)'!$H18:$K18)*(-1)</f>
        <v>0</v>
      </c>
      <c r="BO18">
        <f>I!BN16*SUM('Sim_Vt_Of(IxI)'!$H18:$K18)*(-1)</f>
        <v>0</v>
      </c>
      <c r="BP18">
        <f>I!BO16*SUM('Sim_Vt_Of(IxI)'!$H18:$K18)*(-1)</f>
        <v>0</v>
      </c>
      <c r="BQ18">
        <f>I!BP16*SUM('Sim_Vt_Of(IxI)'!$H18:$K18)*(-1)</f>
        <v>0</v>
      </c>
      <c r="BR18">
        <f>I!BQ16*SUM('Sim_Vt_Of(IxI)'!$H18:$K18)*(-1)</f>
        <v>0</v>
      </c>
      <c r="BS18">
        <f>I!BR16*SUM('Sim_Vt_Of(IxI)'!$H18:$K18)*(-1)</f>
        <v>0</v>
      </c>
      <c r="BT18">
        <f>I!BS16*SUM('Sim_Vt_Of(IxI)'!$H18:$K18)*(-1)</f>
        <v>0</v>
      </c>
      <c r="BU18">
        <f>I!BT16*SUM('Sim_Vt_Of(IxI)'!$H18:$K18)*(-1)</f>
        <v>0</v>
      </c>
      <c r="BV18">
        <f>I!BU16*SUM('Sim_Vt_Of(IxI)'!$H18:$K18)*(-1)</f>
        <v>0</v>
      </c>
      <c r="BW18">
        <f>I!BV16*SUM('Sim_Vt_Of(IxI)'!$H18:$K18)*(-1)</f>
        <v>0</v>
      </c>
      <c r="BX18">
        <f>I!BW16*SUM('Sim_Vt_Of(IxI)'!$H18:$K18)*(-1)</f>
        <v>0</v>
      </c>
      <c r="BY18">
        <f>I!BX16*SUM('Sim_Vt_Of(IxI)'!$H18:$K18)*(-1)</f>
        <v>0</v>
      </c>
    </row>
    <row r="19" spans="1:77" x14ac:dyDescent="0.3">
      <c r="A19" s="105" t="s">
        <v>240</v>
      </c>
      <c r="B19">
        <f>I!A17*SUM('Sim_Vt_Of(IxI)'!$H19:$K19)*(-1)</f>
        <v>0</v>
      </c>
      <c r="C19">
        <f>I!B17*SUM('Sim_Vt_Of(IxI)'!$H19:$K19)*(-1)</f>
        <v>0</v>
      </c>
      <c r="D19">
        <f>I!C17*SUM('Sim_Vt_Of(IxI)'!$H19:$K19)*(-1)</f>
        <v>0</v>
      </c>
      <c r="E19">
        <f>I!D17*SUM('Sim_Vt_Of(IxI)'!$H19:$K19)*(-1)</f>
        <v>0</v>
      </c>
      <c r="F19">
        <f>I!E17*SUM('Sim_Vt_Of(IxI)'!$H19:$K19)*(-1)</f>
        <v>0</v>
      </c>
      <c r="G19">
        <f>I!F17*SUM('Sim_Vt_Of(IxI)'!$H19:$K19)*(-1)</f>
        <v>0</v>
      </c>
      <c r="H19">
        <f>I!G17*SUM('Sim_Vt_Of(IxI)'!$H19:$K19)*(-1)</f>
        <v>0</v>
      </c>
      <c r="I19">
        <f>I!H17*SUM('Sim_Vt_Of(IxI)'!$H19:$K19)*(-1)</f>
        <v>0</v>
      </c>
      <c r="J19">
        <f>I!I17*SUM('Sim_Vt_Of(IxI)'!$H19:$K19)*(-1)</f>
        <v>0</v>
      </c>
      <c r="K19">
        <f>I!J17*SUM('Sim_Vt_Of(IxI)'!$H19:$K19)*(-1)</f>
        <v>0</v>
      </c>
      <c r="L19">
        <f>I!K17*SUM('Sim_Vt_Of(IxI)'!$H19:$K19)*(-1)</f>
        <v>0</v>
      </c>
      <c r="M19">
        <f>I!L17*SUM('Sim_Vt_Of(IxI)'!$H19:$K19)*(-1)</f>
        <v>0</v>
      </c>
      <c r="N19">
        <f>I!M17*SUM('Sim_Vt_Of(IxI)'!$H19:$K19)*(-1)</f>
        <v>0</v>
      </c>
      <c r="O19">
        <f>I!N17*SUM('Sim_Vt_Of(IxI)'!$H19:$K19)*(-1)</f>
        <v>0</v>
      </c>
      <c r="P19">
        <f>I!O17*SUM('Sim_Vt_Of(IxI)'!$H19:$K19)*(-1)</f>
        <v>0</v>
      </c>
      <c r="Q19">
        <f>I!P17*SUM('Sim_Vt_Of(IxI)'!$H19:$K19)*(-1)</f>
        <v>0</v>
      </c>
      <c r="R19">
        <f>I!Q17*SUM('Sim_Vt_Of(IxI)'!$H19:$K19)*(-1)</f>
        <v>0</v>
      </c>
      <c r="S19">
        <f>I!R17*SUM('Sim_Vt_Of(IxI)'!$H19:$K19)*(-1)</f>
        <v>0</v>
      </c>
      <c r="T19">
        <f>I!S17*SUM('Sim_Vt_Of(IxI)'!$H19:$K19)*(-1)</f>
        <v>0</v>
      </c>
      <c r="U19">
        <f>I!T17*SUM('Sim_Vt_Of(IxI)'!$H19:$K19)*(-1)</f>
        <v>0</v>
      </c>
      <c r="V19">
        <f>I!U17*SUM('Sim_Vt_Of(IxI)'!$H19:$K19)*(-1)</f>
        <v>0</v>
      </c>
      <c r="W19">
        <f>I!V17*SUM('Sim_Vt_Of(IxI)'!$H19:$K19)*(-1)</f>
        <v>0</v>
      </c>
      <c r="X19">
        <f>I!W17*SUM('Sim_Vt_Of(IxI)'!$H19:$K19)*(-1)</f>
        <v>0</v>
      </c>
      <c r="Y19">
        <f>I!X17*SUM('Sim_Vt_Of(IxI)'!$H19:$K19)*(-1)</f>
        <v>0</v>
      </c>
      <c r="Z19">
        <f>I!Y17*SUM('Sim_Vt_Of(IxI)'!$H19:$K19)*(-1)</f>
        <v>0</v>
      </c>
      <c r="AA19">
        <f>I!Z17*SUM('Sim_Vt_Of(IxI)'!$H19:$K19)*(-1)</f>
        <v>0</v>
      </c>
      <c r="AB19">
        <f>I!AA17*SUM('Sim_Vt_Of(IxI)'!$H19:$K19)*(-1)</f>
        <v>0</v>
      </c>
      <c r="AC19">
        <f>I!AB17*SUM('Sim_Vt_Of(IxI)'!$H19:$K19)*(-1)</f>
        <v>0</v>
      </c>
      <c r="AD19">
        <f>I!AC17*SUM('Sim_Vt_Of(IxI)'!$H19:$K19)*(-1)</f>
        <v>0</v>
      </c>
      <c r="AE19">
        <f>I!AD17*SUM('Sim_Vt_Of(IxI)'!$H19:$K19)*(-1)</f>
        <v>0</v>
      </c>
      <c r="AF19">
        <f>I!AE17*SUM('Sim_Vt_Of(IxI)'!$H19:$K19)*(-1)</f>
        <v>0</v>
      </c>
      <c r="AG19">
        <f>I!AF17*SUM('Sim_Vt_Of(IxI)'!$H19:$K19)*(-1)</f>
        <v>0</v>
      </c>
      <c r="AH19">
        <f>I!AG17*SUM('Sim_Vt_Of(IxI)'!$H19:$K19)*(-1)</f>
        <v>0</v>
      </c>
      <c r="AI19">
        <f>I!AH17*SUM('Sim_Vt_Of(IxI)'!$H19:$K19)*(-1)</f>
        <v>0</v>
      </c>
      <c r="AJ19">
        <f>I!AI17*SUM('Sim_Vt_Of(IxI)'!$H19:$K19)*(-1)</f>
        <v>0</v>
      </c>
      <c r="AK19">
        <f>I!AJ17*SUM('Sim_Vt_Of(IxI)'!$H19:$K19)*(-1)</f>
        <v>0</v>
      </c>
      <c r="AL19">
        <f>I!AK17*SUM('Sim_Vt_Of(IxI)'!$H19:$K19)*(-1)</f>
        <v>0</v>
      </c>
      <c r="AM19">
        <f>I!AL17*SUM('Sim_Vt_Of(IxI)'!$H19:$K19)*(-1)</f>
        <v>0</v>
      </c>
      <c r="AN19">
        <f>I!AM17*SUM('Sim_Vt_Of(IxI)'!$H19:$K19)*(-1)</f>
        <v>0</v>
      </c>
      <c r="AO19">
        <f>I!AN17*SUM('Sim_Vt_Of(IxI)'!$H19:$K19)*(-1)</f>
        <v>0</v>
      </c>
      <c r="AP19">
        <f>I!AO17*SUM('Sim_Vt_Of(IxI)'!$H19:$K19)*(-1)</f>
        <v>0</v>
      </c>
      <c r="AQ19">
        <f>I!AP17*SUM('Sim_Vt_Of(IxI)'!$H19:$K19)*(-1)</f>
        <v>0</v>
      </c>
      <c r="AR19">
        <f>I!AQ17*SUM('Sim_Vt_Of(IxI)'!$H19:$K19)*(-1)</f>
        <v>0</v>
      </c>
      <c r="AS19">
        <f>I!AR17*SUM('Sim_Vt_Of(IxI)'!$H19:$K19)*(-1)</f>
        <v>0</v>
      </c>
      <c r="AT19">
        <f>I!AS17*SUM('Sim_Vt_Of(IxI)'!$H19:$K19)*(-1)</f>
        <v>0</v>
      </c>
      <c r="AU19">
        <f>I!AT17*SUM('Sim_Vt_Of(IxI)'!$H19:$K19)*(-1)</f>
        <v>0</v>
      </c>
      <c r="AV19">
        <f>I!AU17*SUM('Sim_Vt_Of(IxI)'!$H19:$K19)*(-1)</f>
        <v>0</v>
      </c>
      <c r="AW19">
        <f>I!AV17*SUM('Sim_Vt_Of(IxI)'!$H19:$K19)*(-1)</f>
        <v>0</v>
      </c>
      <c r="AX19">
        <f>I!AW17*SUM('Sim_Vt_Of(IxI)'!$H19:$K19)*(-1)</f>
        <v>0</v>
      </c>
      <c r="AY19">
        <f>I!AX17*SUM('Sim_Vt_Of(IxI)'!$H19:$K19)*(-1)</f>
        <v>0</v>
      </c>
      <c r="AZ19">
        <f>I!AY17*SUM('Sim_Vt_Of(IxI)'!$H19:$K19)*(-1)</f>
        <v>0</v>
      </c>
      <c r="BA19">
        <f>I!AZ17*SUM('Sim_Vt_Of(IxI)'!$H19:$K19)*(-1)</f>
        <v>0</v>
      </c>
      <c r="BB19">
        <f>I!BA17*SUM('Sim_Vt_Of(IxI)'!$H19:$K19)*(-1)</f>
        <v>0</v>
      </c>
      <c r="BC19">
        <f>I!BB17*SUM('Sim_Vt_Of(IxI)'!$H19:$K19)*(-1)</f>
        <v>0</v>
      </c>
      <c r="BD19">
        <f>I!BC17*SUM('Sim_Vt_Of(IxI)'!$H19:$K19)*(-1)</f>
        <v>0</v>
      </c>
      <c r="BE19">
        <f>I!BD17*SUM('Sim_Vt_Of(IxI)'!$H19:$K19)*(-1)</f>
        <v>0</v>
      </c>
      <c r="BF19">
        <f>I!BE17*SUM('Sim_Vt_Of(IxI)'!$H19:$K19)*(-1)</f>
        <v>0</v>
      </c>
      <c r="BG19">
        <f>I!BF17*SUM('Sim_Vt_Of(IxI)'!$H19:$K19)*(-1)</f>
        <v>0</v>
      </c>
      <c r="BH19">
        <f>I!BG17*SUM('Sim_Vt_Of(IxI)'!$H19:$K19)*(-1)</f>
        <v>0</v>
      </c>
      <c r="BI19">
        <f>I!BH17*SUM('Sim_Vt_Of(IxI)'!$H19:$K19)*(-1)</f>
        <v>0</v>
      </c>
      <c r="BJ19">
        <f>I!BI17*SUM('Sim_Vt_Of(IxI)'!$H19:$K19)*(-1)</f>
        <v>0</v>
      </c>
      <c r="BK19">
        <f>I!BJ17*SUM('Sim_Vt_Of(IxI)'!$H19:$K19)*(-1)</f>
        <v>0</v>
      </c>
      <c r="BL19">
        <f>I!BK17*SUM('Sim_Vt_Of(IxI)'!$H19:$K19)*(-1)</f>
        <v>0</v>
      </c>
      <c r="BM19">
        <f>I!BL17*SUM('Sim_Vt_Of(IxI)'!$H19:$K19)*(-1)</f>
        <v>0</v>
      </c>
      <c r="BN19">
        <f>I!BM17*SUM('Sim_Vt_Of(IxI)'!$H19:$K19)*(-1)</f>
        <v>0</v>
      </c>
      <c r="BO19">
        <f>I!BN17*SUM('Sim_Vt_Of(IxI)'!$H19:$K19)*(-1)</f>
        <v>0</v>
      </c>
      <c r="BP19">
        <f>I!BO17*SUM('Sim_Vt_Of(IxI)'!$H19:$K19)*(-1)</f>
        <v>0</v>
      </c>
      <c r="BQ19">
        <f>I!BP17*SUM('Sim_Vt_Of(IxI)'!$H19:$K19)*(-1)</f>
        <v>0</v>
      </c>
      <c r="BR19">
        <f>I!BQ17*SUM('Sim_Vt_Of(IxI)'!$H19:$K19)*(-1)</f>
        <v>0</v>
      </c>
      <c r="BS19">
        <f>I!BR17*SUM('Sim_Vt_Of(IxI)'!$H19:$K19)*(-1)</f>
        <v>0</v>
      </c>
      <c r="BT19">
        <f>I!BS17*SUM('Sim_Vt_Of(IxI)'!$H19:$K19)*(-1)</f>
        <v>0</v>
      </c>
      <c r="BU19">
        <f>I!BT17*SUM('Sim_Vt_Of(IxI)'!$H19:$K19)*(-1)</f>
        <v>0</v>
      </c>
      <c r="BV19">
        <f>I!BU17*SUM('Sim_Vt_Of(IxI)'!$H19:$K19)*(-1)</f>
        <v>0</v>
      </c>
      <c r="BW19">
        <f>I!BV17*SUM('Sim_Vt_Of(IxI)'!$H19:$K19)*(-1)</f>
        <v>0</v>
      </c>
      <c r="BX19">
        <f>I!BW17*SUM('Sim_Vt_Of(IxI)'!$H19:$K19)*(-1)</f>
        <v>0</v>
      </c>
      <c r="BY19">
        <f>I!BX17*SUM('Sim_Vt_Of(IxI)'!$H19:$K19)*(-1)</f>
        <v>0</v>
      </c>
    </row>
    <row r="20" spans="1:77" x14ac:dyDescent="0.3">
      <c r="A20" s="105" t="s">
        <v>260</v>
      </c>
      <c r="B20">
        <f>I!A18*SUM('Sim_Vt_Of(IxI)'!$H20:$K20)*(-1)</f>
        <v>0</v>
      </c>
      <c r="C20">
        <f>I!B18*SUM('Sim_Vt_Of(IxI)'!$H20:$K20)*(-1)</f>
        <v>0</v>
      </c>
      <c r="D20">
        <f>I!C18*SUM('Sim_Vt_Of(IxI)'!$H20:$K20)*(-1)</f>
        <v>0</v>
      </c>
      <c r="E20">
        <f>I!D18*SUM('Sim_Vt_Of(IxI)'!$H20:$K20)*(-1)</f>
        <v>0</v>
      </c>
      <c r="F20">
        <f>I!E18*SUM('Sim_Vt_Of(IxI)'!$H20:$K20)*(-1)</f>
        <v>0</v>
      </c>
      <c r="G20">
        <f>I!F18*SUM('Sim_Vt_Of(IxI)'!$H20:$K20)*(-1)</f>
        <v>0</v>
      </c>
      <c r="H20">
        <f>I!G18*SUM('Sim_Vt_Of(IxI)'!$H20:$K20)*(-1)</f>
        <v>0</v>
      </c>
      <c r="I20">
        <f>I!H18*SUM('Sim_Vt_Of(IxI)'!$H20:$K20)*(-1)</f>
        <v>0</v>
      </c>
      <c r="J20">
        <f>I!I18*SUM('Sim_Vt_Of(IxI)'!$H20:$K20)*(-1)</f>
        <v>0</v>
      </c>
      <c r="K20">
        <f>I!J18*SUM('Sim_Vt_Of(IxI)'!$H20:$K20)*(-1)</f>
        <v>0</v>
      </c>
      <c r="L20">
        <f>I!K18*SUM('Sim_Vt_Of(IxI)'!$H20:$K20)*(-1)</f>
        <v>0</v>
      </c>
      <c r="M20">
        <f>I!L18*SUM('Sim_Vt_Of(IxI)'!$H20:$K20)*(-1)</f>
        <v>0</v>
      </c>
      <c r="N20">
        <f>I!M18*SUM('Sim_Vt_Of(IxI)'!$H20:$K20)*(-1)</f>
        <v>0</v>
      </c>
      <c r="O20">
        <f>I!N18*SUM('Sim_Vt_Of(IxI)'!$H20:$K20)*(-1)</f>
        <v>0</v>
      </c>
      <c r="P20">
        <f>I!O18*SUM('Sim_Vt_Of(IxI)'!$H20:$K20)*(-1)</f>
        <v>0</v>
      </c>
      <c r="Q20">
        <f>I!P18*SUM('Sim_Vt_Of(IxI)'!$H20:$K20)*(-1)</f>
        <v>0</v>
      </c>
      <c r="R20">
        <f>I!Q18*SUM('Sim_Vt_Of(IxI)'!$H20:$K20)*(-1)</f>
        <v>0</v>
      </c>
      <c r="S20">
        <f>I!R18*SUM('Sim_Vt_Of(IxI)'!$H20:$K20)*(-1)</f>
        <v>0</v>
      </c>
      <c r="T20">
        <f>I!S18*SUM('Sim_Vt_Of(IxI)'!$H20:$K20)*(-1)</f>
        <v>0</v>
      </c>
      <c r="U20">
        <f>I!T18*SUM('Sim_Vt_Of(IxI)'!$H20:$K20)*(-1)</f>
        <v>0</v>
      </c>
      <c r="V20">
        <f>I!U18*SUM('Sim_Vt_Of(IxI)'!$H20:$K20)*(-1)</f>
        <v>0</v>
      </c>
      <c r="W20">
        <f>I!V18*SUM('Sim_Vt_Of(IxI)'!$H20:$K20)*(-1)</f>
        <v>0</v>
      </c>
      <c r="X20">
        <f>I!W18*SUM('Sim_Vt_Of(IxI)'!$H20:$K20)*(-1)</f>
        <v>0</v>
      </c>
      <c r="Y20">
        <f>I!X18*SUM('Sim_Vt_Of(IxI)'!$H20:$K20)*(-1)</f>
        <v>0</v>
      </c>
      <c r="Z20">
        <f>I!Y18*SUM('Sim_Vt_Of(IxI)'!$H20:$K20)*(-1)</f>
        <v>0</v>
      </c>
      <c r="AA20">
        <f>I!Z18*SUM('Sim_Vt_Of(IxI)'!$H20:$K20)*(-1)</f>
        <v>0</v>
      </c>
      <c r="AB20">
        <f>I!AA18*SUM('Sim_Vt_Of(IxI)'!$H20:$K20)*(-1)</f>
        <v>0</v>
      </c>
      <c r="AC20">
        <f>I!AB18*SUM('Sim_Vt_Of(IxI)'!$H20:$K20)*(-1)</f>
        <v>0</v>
      </c>
      <c r="AD20">
        <f>I!AC18*SUM('Sim_Vt_Of(IxI)'!$H20:$K20)*(-1)</f>
        <v>0</v>
      </c>
      <c r="AE20">
        <f>I!AD18*SUM('Sim_Vt_Of(IxI)'!$H20:$K20)*(-1)</f>
        <v>0</v>
      </c>
      <c r="AF20">
        <f>I!AE18*SUM('Sim_Vt_Of(IxI)'!$H20:$K20)*(-1)</f>
        <v>0</v>
      </c>
      <c r="AG20">
        <f>I!AF18*SUM('Sim_Vt_Of(IxI)'!$H20:$K20)*(-1)</f>
        <v>0</v>
      </c>
      <c r="AH20">
        <f>I!AG18*SUM('Sim_Vt_Of(IxI)'!$H20:$K20)*(-1)</f>
        <v>0</v>
      </c>
      <c r="AI20">
        <f>I!AH18*SUM('Sim_Vt_Of(IxI)'!$H20:$K20)*(-1)</f>
        <v>0</v>
      </c>
      <c r="AJ20">
        <f>I!AI18*SUM('Sim_Vt_Of(IxI)'!$H20:$K20)*(-1)</f>
        <v>0</v>
      </c>
      <c r="AK20">
        <f>I!AJ18*SUM('Sim_Vt_Of(IxI)'!$H20:$K20)*(-1)</f>
        <v>0</v>
      </c>
      <c r="AL20">
        <f>I!AK18*SUM('Sim_Vt_Of(IxI)'!$H20:$K20)*(-1)</f>
        <v>0</v>
      </c>
      <c r="AM20">
        <f>I!AL18*SUM('Sim_Vt_Of(IxI)'!$H20:$K20)*(-1)</f>
        <v>0</v>
      </c>
      <c r="AN20">
        <f>I!AM18*SUM('Sim_Vt_Of(IxI)'!$H20:$K20)*(-1)</f>
        <v>0</v>
      </c>
      <c r="AO20">
        <f>I!AN18*SUM('Sim_Vt_Of(IxI)'!$H20:$K20)*(-1)</f>
        <v>0</v>
      </c>
      <c r="AP20">
        <f>I!AO18*SUM('Sim_Vt_Of(IxI)'!$H20:$K20)*(-1)</f>
        <v>0</v>
      </c>
      <c r="AQ20">
        <f>I!AP18*SUM('Sim_Vt_Of(IxI)'!$H20:$K20)*(-1)</f>
        <v>0</v>
      </c>
      <c r="AR20">
        <f>I!AQ18*SUM('Sim_Vt_Of(IxI)'!$H20:$K20)*(-1)</f>
        <v>0</v>
      </c>
      <c r="AS20">
        <f>I!AR18*SUM('Sim_Vt_Of(IxI)'!$H20:$K20)*(-1)</f>
        <v>0</v>
      </c>
      <c r="AT20">
        <f>I!AS18*SUM('Sim_Vt_Of(IxI)'!$H20:$K20)*(-1)</f>
        <v>0</v>
      </c>
      <c r="AU20">
        <f>I!AT18*SUM('Sim_Vt_Of(IxI)'!$H20:$K20)*(-1)</f>
        <v>0</v>
      </c>
      <c r="AV20">
        <f>I!AU18*SUM('Sim_Vt_Of(IxI)'!$H20:$K20)*(-1)</f>
        <v>0</v>
      </c>
      <c r="AW20">
        <f>I!AV18*SUM('Sim_Vt_Of(IxI)'!$H20:$K20)*(-1)</f>
        <v>0</v>
      </c>
      <c r="AX20">
        <f>I!AW18*SUM('Sim_Vt_Of(IxI)'!$H20:$K20)*(-1)</f>
        <v>0</v>
      </c>
      <c r="AY20">
        <f>I!AX18*SUM('Sim_Vt_Of(IxI)'!$H20:$K20)*(-1)</f>
        <v>0</v>
      </c>
      <c r="AZ20">
        <f>I!AY18*SUM('Sim_Vt_Of(IxI)'!$H20:$K20)*(-1)</f>
        <v>0</v>
      </c>
      <c r="BA20">
        <f>I!AZ18*SUM('Sim_Vt_Of(IxI)'!$H20:$K20)*(-1)</f>
        <v>0</v>
      </c>
      <c r="BB20">
        <f>I!BA18*SUM('Sim_Vt_Of(IxI)'!$H20:$K20)*(-1)</f>
        <v>0</v>
      </c>
      <c r="BC20">
        <f>I!BB18*SUM('Sim_Vt_Of(IxI)'!$H20:$K20)*(-1)</f>
        <v>0</v>
      </c>
      <c r="BD20">
        <f>I!BC18*SUM('Sim_Vt_Of(IxI)'!$H20:$K20)*(-1)</f>
        <v>0</v>
      </c>
      <c r="BE20">
        <f>I!BD18*SUM('Sim_Vt_Of(IxI)'!$H20:$K20)*(-1)</f>
        <v>0</v>
      </c>
      <c r="BF20">
        <f>I!BE18*SUM('Sim_Vt_Of(IxI)'!$H20:$K20)*(-1)</f>
        <v>0</v>
      </c>
      <c r="BG20">
        <f>I!BF18*SUM('Sim_Vt_Of(IxI)'!$H20:$K20)*(-1)</f>
        <v>0</v>
      </c>
      <c r="BH20">
        <f>I!BG18*SUM('Sim_Vt_Of(IxI)'!$H20:$K20)*(-1)</f>
        <v>0</v>
      </c>
      <c r="BI20">
        <f>I!BH18*SUM('Sim_Vt_Of(IxI)'!$H20:$K20)*(-1)</f>
        <v>0</v>
      </c>
      <c r="BJ20">
        <f>I!BI18*SUM('Sim_Vt_Of(IxI)'!$H20:$K20)*(-1)</f>
        <v>0</v>
      </c>
      <c r="BK20">
        <f>I!BJ18*SUM('Sim_Vt_Of(IxI)'!$H20:$K20)*(-1)</f>
        <v>0</v>
      </c>
      <c r="BL20">
        <f>I!BK18*SUM('Sim_Vt_Of(IxI)'!$H20:$K20)*(-1)</f>
        <v>0</v>
      </c>
      <c r="BM20">
        <f>I!BL18*SUM('Sim_Vt_Of(IxI)'!$H20:$K20)*(-1)</f>
        <v>0</v>
      </c>
      <c r="BN20">
        <f>I!BM18*SUM('Sim_Vt_Of(IxI)'!$H20:$K20)*(-1)</f>
        <v>0</v>
      </c>
      <c r="BO20">
        <f>I!BN18*SUM('Sim_Vt_Of(IxI)'!$H20:$K20)*(-1)</f>
        <v>0</v>
      </c>
      <c r="BP20">
        <f>I!BO18*SUM('Sim_Vt_Of(IxI)'!$H20:$K20)*(-1)</f>
        <v>0</v>
      </c>
      <c r="BQ20">
        <f>I!BP18*SUM('Sim_Vt_Of(IxI)'!$H20:$K20)*(-1)</f>
        <v>0</v>
      </c>
      <c r="BR20">
        <f>I!BQ18*SUM('Sim_Vt_Of(IxI)'!$H20:$K20)*(-1)</f>
        <v>0</v>
      </c>
      <c r="BS20">
        <f>I!BR18*SUM('Sim_Vt_Of(IxI)'!$H20:$K20)*(-1)</f>
        <v>0</v>
      </c>
      <c r="BT20">
        <f>I!BS18*SUM('Sim_Vt_Of(IxI)'!$H20:$K20)*(-1)</f>
        <v>0</v>
      </c>
      <c r="BU20">
        <f>I!BT18*SUM('Sim_Vt_Of(IxI)'!$H20:$K20)*(-1)</f>
        <v>0</v>
      </c>
      <c r="BV20">
        <f>I!BU18*SUM('Sim_Vt_Of(IxI)'!$H20:$K20)*(-1)</f>
        <v>0</v>
      </c>
      <c r="BW20">
        <f>I!BV18*SUM('Sim_Vt_Of(IxI)'!$H20:$K20)*(-1)</f>
        <v>0</v>
      </c>
      <c r="BX20">
        <f>I!BW18*SUM('Sim_Vt_Of(IxI)'!$H20:$K20)*(-1)</f>
        <v>0</v>
      </c>
      <c r="BY20">
        <f>I!BX18*SUM('Sim_Vt_Of(IxI)'!$H20:$K20)*(-1)</f>
        <v>0</v>
      </c>
    </row>
    <row r="21" spans="1:77" x14ac:dyDescent="0.3">
      <c r="A21" s="105" t="s">
        <v>264</v>
      </c>
      <c r="B21">
        <f>I!A19*SUM('Sim_Vt_Of(IxI)'!$H21:$K21)*(-1)</f>
        <v>0</v>
      </c>
      <c r="C21">
        <f>I!B19*SUM('Sim_Vt_Of(IxI)'!$H21:$K21)*(-1)</f>
        <v>0</v>
      </c>
      <c r="D21">
        <f>I!C19*SUM('Sim_Vt_Of(IxI)'!$H21:$K21)*(-1)</f>
        <v>0</v>
      </c>
      <c r="E21">
        <f>I!D19*SUM('Sim_Vt_Of(IxI)'!$H21:$K21)*(-1)</f>
        <v>0</v>
      </c>
      <c r="F21">
        <f>I!E19*SUM('Sim_Vt_Of(IxI)'!$H21:$K21)*(-1)</f>
        <v>0</v>
      </c>
      <c r="G21">
        <f>I!F19*SUM('Sim_Vt_Of(IxI)'!$H21:$K21)*(-1)</f>
        <v>0</v>
      </c>
      <c r="H21">
        <f>I!G19*SUM('Sim_Vt_Of(IxI)'!$H21:$K21)*(-1)</f>
        <v>0</v>
      </c>
      <c r="I21">
        <f>I!H19*SUM('Sim_Vt_Of(IxI)'!$H21:$K21)*(-1)</f>
        <v>0</v>
      </c>
      <c r="J21">
        <f>I!I19*SUM('Sim_Vt_Of(IxI)'!$H21:$K21)*(-1)</f>
        <v>0</v>
      </c>
      <c r="K21">
        <f>I!J19*SUM('Sim_Vt_Of(IxI)'!$H21:$K21)*(-1)</f>
        <v>0</v>
      </c>
      <c r="L21">
        <f>I!K19*SUM('Sim_Vt_Of(IxI)'!$H21:$K21)*(-1)</f>
        <v>0</v>
      </c>
      <c r="M21">
        <f>I!L19*SUM('Sim_Vt_Of(IxI)'!$H21:$K21)*(-1)</f>
        <v>0</v>
      </c>
      <c r="N21">
        <f>I!M19*SUM('Sim_Vt_Of(IxI)'!$H21:$K21)*(-1)</f>
        <v>0</v>
      </c>
      <c r="O21">
        <f>I!N19*SUM('Sim_Vt_Of(IxI)'!$H21:$K21)*(-1)</f>
        <v>0</v>
      </c>
      <c r="P21">
        <f>I!O19*SUM('Sim_Vt_Of(IxI)'!$H21:$K21)*(-1)</f>
        <v>0</v>
      </c>
      <c r="Q21">
        <f>I!P19*SUM('Sim_Vt_Of(IxI)'!$H21:$K21)*(-1)</f>
        <v>0</v>
      </c>
      <c r="R21">
        <f>I!Q19*SUM('Sim_Vt_Of(IxI)'!$H21:$K21)*(-1)</f>
        <v>0</v>
      </c>
      <c r="S21">
        <f>I!R19*SUM('Sim_Vt_Of(IxI)'!$H21:$K21)*(-1)</f>
        <v>0</v>
      </c>
      <c r="T21">
        <f>I!S19*SUM('Sim_Vt_Of(IxI)'!$H21:$K21)*(-1)</f>
        <v>0</v>
      </c>
      <c r="U21">
        <f>I!T19*SUM('Sim_Vt_Of(IxI)'!$H21:$K21)*(-1)</f>
        <v>0</v>
      </c>
      <c r="V21">
        <f>I!U19*SUM('Sim_Vt_Of(IxI)'!$H21:$K21)*(-1)</f>
        <v>0</v>
      </c>
      <c r="W21">
        <f>I!V19*SUM('Sim_Vt_Of(IxI)'!$H21:$K21)*(-1)</f>
        <v>0</v>
      </c>
      <c r="X21">
        <f>I!W19*SUM('Sim_Vt_Of(IxI)'!$H21:$K21)*(-1)</f>
        <v>0</v>
      </c>
      <c r="Y21">
        <f>I!X19*SUM('Sim_Vt_Of(IxI)'!$H21:$K21)*(-1)</f>
        <v>0</v>
      </c>
      <c r="Z21">
        <f>I!Y19*SUM('Sim_Vt_Of(IxI)'!$H21:$K21)*(-1)</f>
        <v>0</v>
      </c>
      <c r="AA21">
        <f>I!Z19*SUM('Sim_Vt_Of(IxI)'!$H21:$K21)*(-1)</f>
        <v>0</v>
      </c>
      <c r="AB21">
        <f>I!AA19*SUM('Sim_Vt_Of(IxI)'!$H21:$K21)*(-1)</f>
        <v>0</v>
      </c>
      <c r="AC21">
        <f>I!AB19*SUM('Sim_Vt_Of(IxI)'!$H21:$K21)*(-1)</f>
        <v>0</v>
      </c>
      <c r="AD21">
        <f>I!AC19*SUM('Sim_Vt_Of(IxI)'!$H21:$K21)*(-1)</f>
        <v>0</v>
      </c>
      <c r="AE21">
        <f>I!AD19*SUM('Sim_Vt_Of(IxI)'!$H21:$K21)*(-1)</f>
        <v>0</v>
      </c>
      <c r="AF21">
        <f>I!AE19*SUM('Sim_Vt_Of(IxI)'!$H21:$K21)*(-1)</f>
        <v>0</v>
      </c>
      <c r="AG21">
        <f>I!AF19*SUM('Sim_Vt_Of(IxI)'!$H21:$K21)*(-1)</f>
        <v>0</v>
      </c>
      <c r="AH21">
        <f>I!AG19*SUM('Sim_Vt_Of(IxI)'!$H21:$K21)*(-1)</f>
        <v>0</v>
      </c>
      <c r="AI21">
        <f>I!AH19*SUM('Sim_Vt_Of(IxI)'!$H21:$K21)*(-1)</f>
        <v>0</v>
      </c>
      <c r="AJ21">
        <f>I!AI19*SUM('Sim_Vt_Of(IxI)'!$H21:$K21)*(-1)</f>
        <v>0</v>
      </c>
      <c r="AK21">
        <f>I!AJ19*SUM('Sim_Vt_Of(IxI)'!$H21:$K21)*(-1)</f>
        <v>0</v>
      </c>
      <c r="AL21">
        <f>I!AK19*SUM('Sim_Vt_Of(IxI)'!$H21:$K21)*(-1)</f>
        <v>0</v>
      </c>
      <c r="AM21">
        <f>I!AL19*SUM('Sim_Vt_Of(IxI)'!$H21:$K21)*(-1)</f>
        <v>0</v>
      </c>
      <c r="AN21">
        <f>I!AM19*SUM('Sim_Vt_Of(IxI)'!$H21:$K21)*(-1)</f>
        <v>0</v>
      </c>
      <c r="AO21">
        <f>I!AN19*SUM('Sim_Vt_Of(IxI)'!$H21:$K21)*(-1)</f>
        <v>0</v>
      </c>
      <c r="AP21">
        <f>I!AO19*SUM('Sim_Vt_Of(IxI)'!$H21:$K21)*(-1)</f>
        <v>0</v>
      </c>
      <c r="AQ21">
        <f>I!AP19*SUM('Sim_Vt_Of(IxI)'!$H21:$K21)*(-1)</f>
        <v>0</v>
      </c>
      <c r="AR21">
        <f>I!AQ19*SUM('Sim_Vt_Of(IxI)'!$H21:$K21)*(-1)</f>
        <v>0</v>
      </c>
      <c r="AS21">
        <f>I!AR19*SUM('Sim_Vt_Of(IxI)'!$H21:$K21)*(-1)</f>
        <v>0</v>
      </c>
      <c r="AT21">
        <f>I!AS19*SUM('Sim_Vt_Of(IxI)'!$H21:$K21)*(-1)</f>
        <v>0</v>
      </c>
      <c r="AU21">
        <f>I!AT19*SUM('Sim_Vt_Of(IxI)'!$H21:$K21)*(-1)</f>
        <v>0</v>
      </c>
      <c r="AV21">
        <f>I!AU19*SUM('Sim_Vt_Of(IxI)'!$H21:$K21)*(-1)</f>
        <v>0</v>
      </c>
      <c r="AW21">
        <f>I!AV19*SUM('Sim_Vt_Of(IxI)'!$H21:$K21)*(-1)</f>
        <v>0</v>
      </c>
      <c r="AX21">
        <f>I!AW19*SUM('Sim_Vt_Of(IxI)'!$H21:$K21)*(-1)</f>
        <v>0</v>
      </c>
      <c r="AY21">
        <f>I!AX19*SUM('Sim_Vt_Of(IxI)'!$H21:$K21)*(-1)</f>
        <v>0</v>
      </c>
      <c r="AZ21">
        <f>I!AY19*SUM('Sim_Vt_Of(IxI)'!$H21:$K21)*(-1)</f>
        <v>0</v>
      </c>
      <c r="BA21">
        <f>I!AZ19*SUM('Sim_Vt_Of(IxI)'!$H21:$K21)*(-1)</f>
        <v>0</v>
      </c>
      <c r="BB21">
        <f>I!BA19*SUM('Sim_Vt_Of(IxI)'!$H21:$K21)*(-1)</f>
        <v>0</v>
      </c>
      <c r="BC21">
        <f>I!BB19*SUM('Sim_Vt_Of(IxI)'!$H21:$K21)*(-1)</f>
        <v>0</v>
      </c>
      <c r="BD21">
        <f>I!BC19*SUM('Sim_Vt_Of(IxI)'!$H21:$K21)*(-1)</f>
        <v>0</v>
      </c>
      <c r="BE21">
        <f>I!BD19*SUM('Sim_Vt_Of(IxI)'!$H21:$K21)*(-1)</f>
        <v>0</v>
      </c>
      <c r="BF21">
        <f>I!BE19*SUM('Sim_Vt_Of(IxI)'!$H21:$K21)*(-1)</f>
        <v>0</v>
      </c>
      <c r="BG21">
        <f>I!BF19*SUM('Sim_Vt_Of(IxI)'!$H21:$K21)*(-1)</f>
        <v>0</v>
      </c>
      <c r="BH21">
        <f>I!BG19*SUM('Sim_Vt_Of(IxI)'!$H21:$K21)*(-1)</f>
        <v>0</v>
      </c>
      <c r="BI21">
        <f>I!BH19*SUM('Sim_Vt_Of(IxI)'!$H21:$K21)*(-1)</f>
        <v>0</v>
      </c>
      <c r="BJ21">
        <f>I!BI19*SUM('Sim_Vt_Of(IxI)'!$H21:$K21)*(-1)</f>
        <v>0</v>
      </c>
      <c r="BK21">
        <f>I!BJ19*SUM('Sim_Vt_Of(IxI)'!$H21:$K21)*(-1)</f>
        <v>0</v>
      </c>
      <c r="BL21">
        <f>I!BK19*SUM('Sim_Vt_Of(IxI)'!$H21:$K21)*(-1)</f>
        <v>0</v>
      </c>
      <c r="BM21">
        <f>I!BL19*SUM('Sim_Vt_Of(IxI)'!$H21:$K21)*(-1)</f>
        <v>0</v>
      </c>
      <c r="BN21">
        <f>I!BM19*SUM('Sim_Vt_Of(IxI)'!$H21:$K21)*(-1)</f>
        <v>0</v>
      </c>
      <c r="BO21">
        <f>I!BN19*SUM('Sim_Vt_Of(IxI)'!$H21:$K21)*(-1)</f>
        <v>0</v>
      </c>
      <c r="BP21">
        <f>I!BO19*SUM('Sim_Vt_Of(IxI)'!$H21:$K21)*(-1)</f>
        <v>0</v>
      </c>
      <c r="BQ21">
        <f>I!BP19*SUM('Sim_Vt_Of(IxI)'!$H21:$K21)*(-1)</f>
        <v>0</v>
      </c>
      <c r="BR21">
        <f>I!BQ19*SUM('Sim_Vt_Of(IxI)'!$H21:$K21)*(-1)</f>
        <v>0</v>
      </c>
      <c r="BS21">
        <f>I!BR19*SUM('Sim_Vt_Of(IxI)'!$H21:$K21)*(-1)</f>
        <v>0</v>
      </c>
      <c r="BT21">
        <f>I!BS19*SUM('Sim_Vt_Of(IxI)'!$H21:$K21)*(-1)</f>
        <v>0</v>
      </c>
      <c r="BU21">
        <f>I!BT19*SUM('Sim_Vt_Of(IxI)'!$H21:$K21)*(-1)</f>
        <v>0</v>
      </c>
      <c r="BV21">
        <f>I!BU19*SUM('Sim_Vt_Of(IxI)'!$H21:$K21)*(-1)</f>
        <v>0</v>
      </c>
      <c r="BW21">
        <f>I!BV19*SUM('Sim_Vt_Of(IxI)'!$H21:$K21)*(-1)</f>
        <v>0</v>
      </c>
      <c r="BX21">
        <f>I!BW19*SUM('Sim_Vt_Of(IxI)'!$H21:$K21)*(-1)</f>
        <v>0</v>
      </c>
      <c r="BY21">
        <f>I!BX19*SUM('Sim_Vt_Of(IxI)'!$H21:$K21)*(-1)</f>
        <v>0</v>
      </c>
    </row>
    <row r="22" spans="1:77" x14ac:dyDescent="0.3">
      <c r="A22" s="105" t="s">
        <v>282</v>
      </c>
      <c r="B22">
        <f>I!A20*SUM('Sim_Vt_Of(IxI)'!$H22:$K22)*(-1)</f>
        <v>0</v>
      </c>
      <c r="C22">
        <f>I!B20*SUM('Sim_Vt_Of(IxI)'!$H22:$K22)*(-1)</f>
        <v>0</v>
      </c>
      <c r="D22">
        <f>I!C20*SUM('Sim_Vt_Of(IxI)'!$H22:$K22)*(-1)</f>
        <v>0</v>
      </c>
      <c r="E22">
        <f>I!D20*SUM('Sim_Vt_Of(IxI)'!$H22:$K22)*(-1)</f>
        <v>0</v>
      </c>
      <c r="F22">
        <f>I!E20*SUM('Sim_Vt_Of(IxI)'!$H22:$K22)*(-1)</f>
        <v>0</v>
      </c>
      <c r="G22">
        <f>I!F20*SUM('Sim_Vt_Of(IxI)'!$H22:$K22)*(-1)</f>
        <v>0</v>
      </c>
      <c r="H22">
        <f>I!G20*SUM('Sim_Vt_Of(IxI)'!$H22:$K22)*(-1)</f>
        <v>0</v>
      </c>
      <c r="I22">
        <f>I!H20*SUM('Sim_Vt_Of(IxI)'!$H22:$K22)*(-1)</f>
        <v>0</v>
      </c>
      <c r="J22">
        <f>I!I20*SUM('Sim_Vt_Of(IxI)'!$H22:$K22)*(-1)</f>
        <v>0</v>
      </c>
      <c r="K22">
        <f>I!J20*SUM('Sim_Vt_Of(IxI)'!$H22:$K22)*(-1)</f>
        <v>0</v>
      </c>
      <c r="L22">
        <f>I!K20*SUM('Sim_Vt_Of(IxI)'!$H22:$K22)*(-1)</f>
        <v>0</v>
      </c>
      <c r="M22">
        <f>I!L20*SUM('Sim_Vt_Of(IxI)'!$H22:$K22)*(-1)</f>
        <v>0</v>
      </c>
      <c r="N22">
        <f>I!M20*SUM('Sim_Vt_Of(IxI)'!$H22:$K22)*(-1)</f>
        <v>0</v>
      </c>
      <c r="O22">
        <f>I!N20*SUM('Sim_Vt_Of(IxI)'!$H22:$K22)*(-1)</f>
        <v>0</v>
      </c>
      <c r="P22">
        <f>I!O20*SUM('Sim_Vt_Of(IxI)'!$H22:$K22)*(-1)</f>
        <v>0</v>
      </c>
      <c r="Q22">
        <f>I!P20*SUM('Sim_Vt_Of(IxI)'!$H22:$K22)*(-1)</f>
        <v>0</v>
      </c>
      <c r="R22">
        <f>I!Q20*SUM('Sim_Vt_Of(IxI)'!$H22:$K22)*(-1)</f>
        <v>0</v>
      </c>
      <c r="S22">
        <f>I!R20*SUM('Sim_Vt_Of(IxI)'!$H22:$K22)*(-1)</f>
        <v>0</v>
      </c>
      <c r="T22">
        <f>I!S20*SUM('Sim_Vt_Of(IxI)'!$H22:$K22)*(-1)</f>
        <v>0</v>
      </c>
      <c r="U22">
        <f>I!T20*SUM('Sim_Vt_Of(IxI)'!$H22:$K22)*(-1)</f>
        <v>0</v>
      </c>
      <c r="V22">
        <f>I!U20*SUM('Sim_Vt_Of(IxI)'!$H22:$K22)*(-1)</f>
        <v>0</v>
      </c>
      <c r="W22">
        <f>I!V20*SUM('Sim_Vt_Of(IxI)'!$H22:$K22)*(-1)</f>
        <v>0</v>
      </c>
      <c r="X22">
        <f>I!W20*SUM('Sim_Vt_Of(IxI)'!$H22:$K22)*(-1)</f>
        <v>0</v>
      </c>
      <c r="Y22">
        <f>I!X20*SUM('Sim_Vt_Of(IxI)'!$H22:$K22)*(-1)</f>
        <v>0</v>
      </c>
      <c r="Z22">
        <f>I!Y20*SUM('Sim_Vt_Of(IxI)'!$H22:$K22)*(-1)</f>
        <v>0</v>
      </c>
      <c r="AA22">
        <f>I!Z20*SUM('Sim_Vt_Of(IxI)'!$H22:$K22)*(-1)</f>
        <v>0</v>
      </c>
      <c r="AB22">
        <f>I!AA20*SUM('Sim_Vt_Of(IxI)'!$H22:$K22)*(-1)</f>
        <v>0</v>
      </c>
      <c r="AC22">
        <f>I!AB20*SUM('Sim_Vt_Of(IxI)'!$H22:$K22)*(-1)</f>
        <v>0</v>
      </c>
      <c r="AD22">
        <f>I!AC20*SUM('Sim_Vt_Of(IxI)'!$H22:$K22)*(-1)</f>
        <v>0</v>
      </c>
      <c r="AE22">
        <f>I!AD20*SUM('Sim_Vt_Of(IxI)'!$H22:$K22)*(-1)</f>
        <v>0</v>
      </c>
      <c r="AF22">
        <f>I!AE20*SUM('Sim_Vt_Of(IxI)'!$H22:$K22)*(-1)</f>
        <v>0</v>
      </c>
      <c r="AG22">
        <f>I!AF20*SUM('Sim_Vt_Of(IxI)'!$H22:$K22)*(-1)</f>
        <v>0</v>
      </c>
      <c r="AH22">
        <f>I!AG20*SUM('Sim_Vt_Of(IxI)'!$H22:$K22)*(-1)</f>
        <v>0</v>
      </c>
      <c r="AI22">
        <f>I!AH20*SUM('Sim_Vt_Of(IxI)'!$H22:$K22)*(-1)</f>
        <v>0</v>
      </c>
      <c r="AJ22">
        <f>I!AI20*SUM('Sim_Vt_Of(IxI)'!$H22:$K22)*(-1)</f>
        <v>0</v>
      </c>
      <c r="AK22">
        <f>I!AJ20*SUM('Sim_Vt_Of(IxI)'!$H22:$K22)*(-1)</f>
        <v>0</v>
      </c>
      <c r="AL22">
        <f>I!AK20*SUM('Sim_Vt_Of(IxI)'!$H22:$K22)*(-1)</f>
        <v>0</v>
      </c>
      <c r="AM22">
        <f>I!AL20*SUM('Sim_Vt_Of(IxI)'!$H22:$K22)*(-1)</f>
        <v>0</v>
      </c>
      <c r="AN22">
        <f>I!AM20*SUM('Sim_Vt_Of(IxI)'!$H22:$K22)*(-1)</f>
        <v>0</v>
      </c>
      <c r="AO22">
        <f>I!AN20*SUM('Sim_Vt_Of(IxI)'!$H22:$K22)*(-1)</f>
        <v>0</v>
      </c>
      <c r="AP22">
        <f>I!AO20*SUM('Sim_Vt_Of(IxI)'!$H22:$K22)*(-1)</f>
        <v>0</v>
      </c>
      <c r="AQ22">
        <f>I!AP20*SUM('Sim_Vt_Of(IxI)'!$H22:$K22)*(-1)</f>
        <v>0</v>
      </c>
      <c r="AR22">
        <f>I!AQ20*SUM('Sim_Vt_Of(IxI)'!$H22:$K22)*(-1)</f>
        <v>0</v>
      </c>
      <c r="AS22">
        <f>I!AR20*SUM('Sim_Vt_Of(IxI)'!$H22:$K22)*(-1)</f>
        <v>0</v>
      </c>
      <c r="AT22">
        <f>I!AS20*SUM('Sim_Vt_Of(IxI)'!$H22:$K22)*(-1)</f>
        <v>0</v>
      </c>
      <c r="AU22">
        <f>I!AT20*SUM('Sim_Vt_Of(IxI)'!$H22:$K22)*(-1)</f>
        <v>0</v>
      </c>
      <c r="AV22">
        <f>I!AU20*SUM('Sim_Vt_Of(IxI)'!$H22:$K22)*(-1)</f>
        <v>0</v>
      </c>
      <c r="AW22">
        <f>I!AV20*SUM('Sim_Vt_Of(IxI)'!$H22:$K22)*(-1)</f>
        <v>0</v>
      </c>
      <c r="AX22">
        <f>I!AW20*SUM('Sim_Vt_Of(IxI)'!$H22:$K22)*(-1)</f>
        <v>0</v>
      </c>
      <c r="AY22">
        <f>I!AX20*SUM('Sim_Vt_Of(IxI)'!$H22:$K22)*(-1)</f>
        <v>0</v>
      </c>
      <c r="AZ22">
        <f>I!AY20*SUM('Sim_Vt_Of(IxI)'!$H22:$K22)*(-1)</f>
        <v>0</v>
      </c>
      <c r="BA22">
        <f>I!AZ20*SUM('Sim_Vt_Of(IxI)'!$H22:$K22)*(-1)</f>
        <v>0</v>
      </c>
      <c r="BB22">
        <f>I!BA20*SUM('Sim_Vt_Of(IxI)'!$H22:$K22)*(-1)</f>
        <v>0</v>
      </c>
      <c r="BC22">
        <f>I!BB20*SUM('Sim_Vt_Of(IxI)'!$H22:$K22)*(-1)</f>
        <v>0</v>
      </c>
      <c r="BD22">
        <f>I!BC20*SUM('Sim_Vt_Of(IxI)'!$H22:$K22)*(-1)</f>
        <v>0</v>
      </c>
      <c r="BE22">
        <f>I!BD20*SUM('Sim_Vt_Of(IxI)'!$H22:$K22)*(-1)</f>
        <v>0</v>
      </c>
      <c r="BF22">
        <f>I!BE20*SUM('Sim_Vt_Of(IxI)'!$H22:$K22)*(-1)</f>
        <v>0</v>
      </c>
      <c r="BG22">
        <f>I!BF20*SUM('Sim_Vt_Of(IxI)'!$H22:$K22)*(-1)</f>
        <v>0</v>
      </c>
      <c r="BH22">
        <f>I!BG20*SUM('Sim_Vt_Of(IxI)'!$H22:$K22)*(-1)</f>
        <v>0</v>
      </c>
      <c r="BI22">
        <f>I!BH20*SUM('Sim_Vt_Of(IxI)'!$H22:$K22)*(-1)</f>
        <v>0</v>
      </c>
      <c r="BJ22">
        <f>I!BI20*SUM('Sim_Vt_Of(IxI)'!$H22:$K22)*(-1)</f>
        <v>0</v>
      </c>
      <c r="BK22">
        <f>I!BJ20*SUM('Sim_Vt_Of(IxI)'!$H22:$K22)*(-1)</f>
        <v>0</v>
      </c>
      <c r="BL22">
        <f>I!BK20*SUM('Sim_Vt_Of(IxI)'!$H22:$K22)*(-1)</f>
        <v>0</v>
      </c>
      <c r="BM22">
        <f>I!BL20*SUM('Sim_Vt_Of(IxI)'!$H22:$K22)*(-1)</f>
        <v>0</v>
      </c>
      <c r="BN22">
        <f>I!BM20*SUM('Sim_Vt_Of(IxI)'!$H22:$K22)*(-1)</f>
        <v>0</v>
      </c>
      <c r="BO22">
        <f>I!BN20*SUM('Sim_Vt_Of(IxI)'!$H22:$K22)*(-1)</f>
        <v>0</v>
      </c>
      <c r="BP22">
        <f>I!BO20*SUM('Sim_Vt_Of(IxI)'!$H22:$K22)*(-1)</f>
        <v>0</v>
      </c>
      <c r="BQ22">
        <f>I!BP20*SUM('Sim_Vt_Of(IxI)'!$H22:$K22)*(-1)</f>
        <v>0</v>
      </c>
      <c r="BR22">
        <f>I!BQ20*SUM('Sim_Vt_Of(IxI)'!$H22:$K22)*(-1)</f>
        <v>0</v>
      </c>
      <c r="BS22">
        <f>I!BR20*SUM('Sim_Vt_Of(IxI)'!$H22:$K22)*(-1)</f>
        <v>0</v>
      </c>
      <c r="BT22">
        <f>I!BS20*SUM('Sim_Vt_Of(IxI)'!$H22:$K22)*(-1)</f>
        <v>0</v>
      </c>
      <c r="BU22">
        <f>I!BT20*SUM('Sim_Vt_Of(IxI)'!$H22:$K22)*(-1)</f>
        <v>0</v>
      </c>
      <c r="BV22">
        <f>I!BU20*SUM('Sim_Vt_Of(IxI)'!$H22:$K22)*(-1)</f>
        <v>0</v>
      </c>
      <c r="BW22">
        <f>I!BV20*SUM('Sim_Vt_Of(IxI)'!$H22:$K22)*(-1)</f>
        <v>0</v>
      </c>
      <c r="BX22">
        <f>I!BW20*SUM('Sim_Vt_Of(IxI)'!$H22:$K22)*(-1)</f>
        <v>0</v>
      </c>
      <c r="BY22">
        <f>I!BX20*SUM('Sim_Vt_Of(IxI)'!$H22:$K22)*(-1)</f>
        <v>0</v>
      </c>
    </row>
    <row r="23" spans="1:77" x14ac:dyDescent="0.3">
      <c r="A23" s="105" t="s">
        <v>294</v>
      </c>
      <c r="B23">
        <f>I!A21*SUM('Sim_Vt_Of(IxI)'!$H23:$K23)*(-1)</f>
        <v>0</v>
      </c>
      <c r="C23">
        <f>I!B21*SUM('Sim_Vt_Of(IxI)'!$H23:$K23)*(-1)</f>
        <v>0</v>
      </c>
      <c r="D23">
        <f>I!C21*SUM('Sim_Vt_Of(IxI)'!$H23:$K23)*(-1)</f>
        <v>0</v>
      </c>
      <c r="E23">
        <f>I!D21*SUM('Sim_Vt_Of(IxI)'!$H23:$K23)*(-1)</f>
        <v>0</v>
      </c>
      <c r="F23">
        <f>I!E21*SUM('Sim_Vt_Of(IxI)'!$H23:$K23)*(-1)</f>
        <v>0</v>
      </c>
      <c r="G23">
        <f>I!F21*SUM('Sim_Vt_Of(IxI)'!$H23:$K23)*(-1)</f>
        <v>0</v>
      </c>
      <c r="H23">
        <f>I!G21*SUM('Sim_Vt_Of(IxI)'!$H23:$K23)*(-1)</f>
        <v>0</v>
      </c>
      <c r="I23">
        <f>I!H21*SUM('Sim_Vt_Of(IxI)'!$H23:$K23)*(-1)</f>
        <v>0</v>
      </c>
      <c r="J23">
        <f>I!I21*SUM('Sim_Vt_Of(IxI)'!$H23:$K23)*(-1)</f>
        <v>0</v>
      </c>
      <c r="K23">
        <f>I!J21*SUM('Sim_Vt_Of(IxI)'!$H23:$K23)*(-1)</f>
        <v>0</v>
      </c>
      <c r="L23">
        <f>I!K21*SUM('Sim_Vt_Of(IxI)'!$H23:$K23)*(-1)</f>
        <v>0</v>
      </c>
      <c r="M23">
        <f>I!L21*SUM('Sim_Vt_Of(IxI)'!$H23:$K23)*(-1)</f>
        <v>0</v>
      </c>
      <c r="N23">
        <f>I!M21*SUM('Sim_Vt_Of(IxI)'!$H23:$K23)*(-1)</f>
        <v>0</v>
      </c>
      <c r="O23">
        <f>I!N21*SUM('Sim_Vt_Of(IxI)'!$H23:$K23)*(-1)</f>
        <v>0</v>
      </c>
      <c r="P23">
        <f>I!O21*SUM('Sim_Vt_Of(IxI)'!$H23:$K23)*(-1)</f>
        <v>0</v>
      </c>
      <c r="Q23">
        <f>I!P21*SUM('Sim_Vt_Of(IxI)'!$H23:$K23)*(-1)</f>
        <v>0</v>
      </c>
      <c r="R23">
        <f>I!Q21*SUM('Sim_Vt_Of(IxI)'!$H23:$K23)*(-1)</f>
        <v>0</v>
      </c>
      <c r="S23">
        <f>I!R21*SUM('Sim_Vt_Of(IxI)'!$H23:$K23)*(-1)</f>
        <v>0</v>
      </c>
      <c r="T23">
        <f>I!S21*SUM('Sim_Vt_Of(IxI)'!$H23:$K23)*(-1)</f>
        <v>0</v>
      </c>
      <c r="U23">
        <f>I!T21*SUM('Sim_Vt_Of(IxI)'!$H23:$K23)*(-1)</f>
        <v>0</v>
      </c>
      <c r="V23">
        <f>I!U21*SUM('Sim_Vt_Of(IxI)'!$H23:$K23)*(-1)</f>
        <v>0</v>
      </c>
      <c r="W23">
        <f>I!V21*SUM('Sim_Vt_Of(IxI)'!$H23:$K23)*(-1)</f>
        <v>0</v>
      </c>
      <c r="X23">
        <f>I!W21*SUM('Sim_Vt_Of(IxI)'!$H23:$K23)*(-1)</f>
        <v>0</v>
      </c>
      <c r="Y23">
        <f>I!X21*SUM('Sim_Vt_Of(IxI)'!$H23:$K23)*(-1)</f>
        <v>0</v>
      </c>
      <c r="Z23">
        <f>I!Y21*SUM('Sim_Vt_Of(IxI)'!$H23:$K23)*(-1)</f>
        <v>0</v>
      </c>
      <c r="AA23">
        <f>I!Z21*SUM('Sim_Vt_Of(IxI)'!$H23:$K23)*(-1)</f>
        <v>0</v>
      </c>
      <c r="AB23">
        <f>I!AA21*SUM('Sim_Vt_Of(IxI)'!$H23:$K23)*(-1)</f>
        <v>0</v>
      </c>
      <c r="AC23">
        <f>I!AB21*SUM('Sim_Vt_Of(IxI)'!$H23:$K23)*(-1)</f>
        <v>0</v>
      </c>
      <c r="AD23">
        <f>I!AC21*SUM('Sim_Vt_Of(IxI)'!$H23:$K23)*(-1)</f>
        <v>0</v>
      </c>
      <c r="AE23">
        <f>I!AD21*SUM('Sim_Vt_Of(IxI)'!$H23:$K23)*(-1)</f>
        <v>0</v>
      </c>
      <c r="AF23">
        <f>I!AE21*SUM('Sim_Vt_Of(IxI)'!$H23:$K23)*(-1)</f>
        <v>0</v>
      </c>
      <c r="AG23">
        <f>I!AF21*SUM('Sim_Vt_Of(IxI)'!$H23:$K23)*(-1)</f>
        <v>0</v>
      </c>
      <c r="AH23">
        <f>I!AG21*SUM('Sim_Vt_Of(IxI)'!$H23:$K23)*(-1)</f>
        <v>0</v>
      </c>
      <c r="AI23">
        <f>I!AH21*SUM('Sim_Vt_Of(IxI)'!$H23:$K23)*(-1)</f>
        <v>0</v>
      </c>
      <c r="AJ23">
        <f>I!AI21*SUM('Sim_Vt_Of(IxI)'!$H23:$K23)*(-1)</f>
        <v>0</v>
      </c>
      <c r="AK23">
        <f>I!AJ21*SUM('Sim_Vt_Of(IxI)'!$H23:$K23)*(-1)</f>
        <v>0</v>
      </c>
      <c r="AL23">
        <f>I!AK21*SUM('Sim_Vt_Of(IxI)'!$H23:$K23)*(-1)</f>
        <v>0</v>
      </c>
      <c r="AM23">
        <f>I!AL21*SUM('Sim_Vt_Of(IxI)'!$H23:$K23)*(-1)</f>
        <v>0</v>
      </c>
      <c r="AN23">
        <f>I!AM21*SUM('Sim_Vt_Of(IxI)'!$H23:$K23)*(-1)</f>
        <v>0</v>
      </c>
      <c r="AO23">
        <f>I!AN21*SUM('Sim_Vt_Of(IxI)'!$H23:$K23)*(-1)</f>
        <v>0</v>
      </c>
      <c r="AP23">
        <f>I!AO21*SUM('Sim_Vt_Of(IxI)'!$H23:$K23)*(-1)</f>
        <v>0</v>
      </c>
      <c r="AQ23">
        <f>I!AP21*SUM('Sim_Vt_Of(IxI)'!$H23:$K23)*(-1)</f>
        <v>0</v>
      </c>
      <c r="AR23">
        <f>I!AQ21*SUM('Sim_Vt_Of(IxI)'!$H23:$K23)*(-1)</f>
        <v>0</v>
      </c>
      <c r="AS23">
        <f>I!AR21*SUM('Sim_Vt_Of(IxI)'!$H23:$K23)*(-1)</f>
        <v>0</v>
      </c>
      <c r="AT23">
        <f>I!AS21*SUM('Sim_Vt_Of(IxI)'!$H23:$K23)*(-1)</f>
        <v>0</v>
      </c>
      <c r="AU23">
        <f>I!AT21*SUM('Sim_Vt_Of(IxI)'!$H23:$K23)*(-1)</f>
        <v>0</v>
      </c>
      <c r="AV23">
        <f>I!AU21*SUM('Sim_Vt_Of(IxI)'!$H23:$K23)*(-1)</f>
        <v>0</v>
      </c>
      <c r="AW23">
        <f>I!AV21*SUM('Sim_Vt_Of(IxI)'!$H23:$K23)*(-1)</f>
        <v>0</v>
      </c>
      <c r="AX23">
        <f>I!AW21*SUM('Sim_Vt_Of(IxI)'!$H23:$K23)*(-1)</f>
        <v>0</v>
      </c>
      <c r="AY23">
        <f>I!AX21*SUM('Sim_Vt_Of(IxI)'!$H23:$K23)*(-1)</f>
        <v>0</v>
      </c>
      <c r="AZ23">
        <f>I!AY21*SUM('Sim_Vt_Of(IxI)'!$H23:$K23)*(-1)</f>
        <v>0</v>
      </c>
      <c r="BA23">
        <f>I!AZ21*SUM('Sim_Vt_Of(IxI)'!$H23:$K23)*(-1)</f>
        <v>0</v>
      </c>
      <c r="BB23">
        <f>I!BA21*SUM('Sim_Vt_Of(IxI)'!$H23:$K23)*(-1)</f>
        <v>0</v>
      </c>
      <c r="BC23">
        <f>I!BB21*SUM('Sim_Vt_Of(IxI)'!$H23:$K23)*(-1)</f>
        <v>0</v>
      </c>
      <c r="BD23">
        <f>I!BC21*SUM('Sim_Vt_Of(IxI)'!$H23:$K23)*(-1)</f>
        <v>0</v>
      </c>
      <c r="BE23">
        <f>I!BD21*SUM('Sim_Vt_Of(IxI)'!$H23:$K23)*(-1)</f>
        <v>0</v>
      </c>
      <c r="BF23">
        <f>I!BE21*SUM('Sim_Vt_Of(IxI)'!$H23:$K23)*(-1)</f>
        <v>0</v>
      </c>
      <c r="BG23">
        <f>I!BF21*SUM('Sim_Vt_Of(IxI)'!$H23:$K23)*(-1)</f>
        <v>0</v>
      </c>
      <c r="BH23">
        <f>I!BG21*SUM('Sim_Vt_Of(IxI)'!$H23:$K23)*(-1)</f>
        <v>0</v>
      </c>
      <c r="BI23">
        <f>I!BH21*SUM('Sim_Vt_Of(IxI)'!$H23:$K23)*(-1)</f>
        <v>0</v>
      </c>
      <c r="BJ23">
        <f>I!BI21*SUM('Sim_Vt_Of(IxI)'!$H23:$K23)*(-1)</f>
        <v>0</v>
      </c>
      <c r="BK23">
        <f>I!BJ21*SUM('Sim_Vt_Of(IxI)'!$H23:$K23)*(-1)</f>
        <v>0</v>
      </c>
      <c r="BL23">
        <f>I!BK21*SUM('Sim_Vt_Of(IxI)'!$H23:$K23)*(-1)</f>
        <v>0</v>
      </c>
      <c r="BM23">
        <f>I!BL21*SUM('Sim_Vt_Of(IxI)'!$H23:$K23)*(-1)</f>
        <v>0</v>
      </c>
      <c r="BN23">
        <f>I!BM21*SUM('Sim_Vt_Of(IxI)'!$H23:$K23)*(-1)</f>
        <v>0</v>
      </c>
      <c r="BO23">
        <f>I!BN21*SUM('Sim_Vt_Of(IxI)'!$H23:$K23)*(-1)</f>
        <v>0</v>
      </c>
      <c r="BP23">
        <f>I!BO21*SUM('Sim_Vt_Of(IxI)'!$H23:$K23)*(-1)</f>
        <v>0</v>
      </c>
      <c r="BQ23">
        <f>I!BP21*SUM('Sim_Vt_Of(IxI)'!$H23:$K23)*(-1)</f>
        <v>0</v>
      </c>
      <c r="BR23">
        <f>I!BQ21*SUM('Sim_Vt_Of(IxI)'!$H23:$K23)*(-1)</f>
        <v>0</v>
      </c>
      <c r="BS23">
        <f>I!BR21*SUM('Sim_Vt_Of(IxI)'!$H23:$K23)*(-1)</f>
        <v>0</v>
      </c>
      <c r="BT23">
        <f>I!BS21*SUM('Sim_Vt_Of(IxI)'!$H23:$K23)*(-1)</f>
        <v>0</v>
      </c>
      <c r="BU23">
        <f>I!BT21*SUM('Sim_Vt_Of(IxI)'!$H23:$K23)*(-1)</f>
        <v>0</v>
      </c>
      <c r="BV23">
        <f>I!BU21*SUM('Sim_Vt_Of(IxI)'!$H23:$K23)*(-1)</f>
        <v>0</v>
      </c>
      <c r="BW23">
        <f>I!BV21*SUM('Sim_Vt_Of(IxI)'!$H23:$K23)*(-1)</f>
        <v>0</v>
      </c>
      <c r="BX23">
        <f>I!BW21*SUM('Sim_Vt_Of(IxI)'!$H23:$K23)*(-1)</f>
        <v>0</v>
      </c>
      <c r="BY23">
        <f>I!BX21*SUM('Sim_Vt_Of(IxI)'!$H23:$K23)*(-1)</f>
        <v>0</v>
      </c>
    </row>
    <row r="24" spans="1:77" x14ac:dyDescent="0.3">
      <c r="A24" s="105" t="s">
        <v>316</v>
      </c>
      <c r="B24">
        <f>I!A22*SUM('Sim_Vt_Of(IxI)'!$H24:$K24)*(-1)</f>
        <v>0</v>
      </c>
      <c r="C24">
        <f>I!B22*SUM('Sim_Vt_Of(IxI)'!$H24:$K24)*(-1)</f>
        <v>0</v>
      </c>
      <c r="D24">
        <f>I!C22*SUM('Sim_Vt_Of(IxI)'!$H24:$K24)*(-1)</f>
        <v>0</v>
      </c>
      <c r="E24">
        <f>I!D22*SUM('Sim_Vt_Of(IxI)'!$H24:$K24)*(-1)</f>
        <v>0</v>
      </c>
      <c r="F24">
        <f>I!E22*SUM('Sim_Vt_Of(IxI)'!$H24:$K24)*(-1)</f>
        <v>0</v>
      </c>
      <c r="G24">
        <f>I!F22*SUM('Sim_Vt_Of(IxI)'!$H24:$K24)*(-1)</f>
        <v>0</v>
      </c>
      <c r="H24">
        <f>I!G22*SUM('Sim_Vt_Of(IxI)'!$H24:$K24)*(-1)</f>
        <v>0</v>
      </c>
      <c r="I24">
        <f>I!H22*SUM('Sim_Vt_Of(IxI)'!$H24:$K24)*(-1)</f>
        <v>0</v>
      </c>
      <c r="J24">
        <f>I!I22*SUM('Sim_Vt_Of(IxI)'!$H24:$K24)*(-1)</f>
        <v>0</v>
      </c>
      <c r="K24">
        <f>I!J22*SUM('Sim_Vt_Of(IxI)'!$H24:$K24)*(-1)</f>
        <v>0</v>
      </c>
      <c r="L24">
        <f>I!K22*SUM('Sim_Vt_Of(IxI)'!$H24:$K24)*(-1)</f>
        <v>0</v>
      </c>
      <c r="M24">
        <f>I!L22*SUM('Sim_Vt_Of(IxI)'!$H24:$K24)*(-1)</f>
        <v>0</v>
      </c>
      <c r="N24">
        <f>I!M22*SUM('Sim_Vt_Of(IxI)'!$H24:$K24)*(-1)</f>
        <v>0</v>
      </c>
      <c r="O24">
        <f>I!N22*SUM('Sim_Vt_Of(IxI)'!$H24:$K24)*(-1)</f>
        <v>0</v>
      </c>
      <c r="P24">
        <f>I!O22*SUM('Sim_Vt_Of(IxI)'!$H24:$K24)*(-1)</f>
        <v>0</v>
      </c>
      <c r="Q24">
        <f>I!P22*SUM('Sim_Vt_Of(IxI)'!$H24:$K24)*(-1)</f>
        <v>0</v>
      </c>
      <c r="R24">
        <f>I!Q22*SUM('Sim_Vt_Of(IxI)'!$H24:$K24)*(-1)</f>
        <v>0</v>
      </c>
      <c r="S24">
        <f>I!R22*SUM('Sim_Vt_Of(IxI)'!$H24:$K24)*(-1)</f>
        <v>0</v>
      </c>
      <c r="T24">
        <f>I!S22*SUM('Sim_Vt_Of(IxI)'!$H24:$K24)*(-1)</f>
        <v>0</v>
      </c>
      <c r="U24">
        <f>I!T22*SUM('Sim_Vt_Of(IxI)'!$H24:$K24)*(-1)</f>
        <v>0</v>
      </c>
      <c r="V24">
        <f>I!U22*SUM('Sim_Vt_Of(IxI)'!$H24:$K24)*(-1)</f>
        <v>0</v>
      </c>
      <c r="W24">
        <f>I!V22*SUM('Sim_Vt_Of(IxI)'!$H24:$K24)*(-1)</f>
        <v>0</v>
      </c>
      <c r="X24">
        <f>I!W22*SUM('Sim_Vt_Of(IxI)'!$H24:$K24)*(-1)</f>
        <v>0</v>
      </c>
      <c r="Y24">
        <f>I!X22*SUM('Sim_Vt_Of(IxI)'!$H24:$K24)*(-1)</f>
        <v>0</v>
      </c>
      <c r="Z24">
        <f>I!Y22*SUM('Sim_Vt_Of(IxI)'!$H24:$K24)*(-1)</f>
        <v>0</v>
      </c>
      <c r="AA24">
        <f>I!Z22*SUM('Sim_Vt_Of(IxI)'!$H24:$K24)*(-1)</f>
        <v>0</v>
      </c>
      <c r="AB24">
        <f>I!AA22*SUM('Sim_Vt_Of(IxI)'!$H24:$K24)*(-1)</f>
        <v>0</v>
      </c>
      <c r="AC24">
        <f>I!AB22*SUM('Sim_Vt_Of(IxI)'!$H24:$K24)*(-1)</f>
        <v>0</v>
      </c>
      <c r="AD24">
        <f>I!AC22*SUM('Sim_Vt_Of(IxI)'!$H24:$K24)*(-1)</f>
        <v>0</v>
      </c>
      <c r="AE24">
        <f>I!AD22*SUM('Sim_Vt_Of(IxI)'!$H24:$K24)*(-1)</f>
        <v>0</v>
      </c>
      <c r="AF24">
        <f>I!AE22*SUM('Sim_Vt_Of(IxI)'!$H24:$K24)*(-1)</f>
        <v>0</v>
      </c>
      <c r="AG24">
        <f>I!AF22*SUM('Sim_Vt_Of(IxI)'!$H24:$K24)*(-1)</f>
        <v>0</v>
      </c>
      <c r="AH24">
        <f>I!AG22*SUM('Sim_Vt_Of(IxI)'!$H24:$K24)*(-1)</f>
        <v>0</v>
      </c>
      <c r="AI24">
        <f>I!AH22*SUM('Sim_Vt_Of(IxI)'!$H24:$K24)*(-1)</f>
        <v>0</v>
      </c>
      <c r="AJ24">
        <f>I!AI22*SUM('Sim_Vt_Of(IxI)'!$H24:$K24)*(-1)</f>
        <v>0</v>
      </c>
      <c r="AK24">
        <f>I!AJ22*SUM('Sim_Vt_Of(IxI)'!$H24:$K24)*(-1)</f>
        <v>0</v>
      </c>
      <c r="AL24">
        <f>I!AK22*SUM('Sim_Vt_Of(IxI)'!$H24:$K24)*(-1)</f>
        <v>0</v>
      </c>
      <c r="AM24">
        <f>I!AL22*SUM('Sim_Vt_Of(IxI)'!$H24:$K24)*(-1)</f>
        <v>0</v>
      </c>
      <c r="AN24">
        <f>I!AM22*SUM('Sim_Vt_Of(IxI)'!$H24:$K24)*(-1)</f>
        <v>0</v>
      </c>
      <c r="AO24">
        <f>I!AN22*SUM('Sim_Vt_Of(IxI)'!$H24:$K24)*(-1)</f>
        <v>0</v>
      </c>
      <c r="AP24">
        <f>I!AO22*SUM('Sim_Vt_Of(IxI)'!$H24:$K24)*(-1)</f>
        <v>0</v>
      </c>
      <c r="AQ24">
        <f>I!AP22*SUM('Sim_Vt_Of(IxI)'!$H24:$K24)*(-1)</f>
        <v>0</v>
      </c>
      <c r="AR24">
        <f>I!AQ22*SUM('Sim_Vt_Of(IxI)'!$H24:$K24)*(-1)</f>
        <v>0</v>
      </c>
      <c r="AS24">
        <f>I!AR22*SUM('Sim_Vt_Of(IxI)'!$H24:$K24)*(-1)</f>
        <v>0</v>
      </c>
      <c r="AT24">
        <f>I!AS22*SUM('Sim_Vt_Of(IxI)'!$H24:$K24)*(-1)</f>
        <v>0</v>
      </c>
      <c r="AU24">
        <f>I!AT22*SUM('Sim_Vt_Of(IxI)'!$H24:$K24)*(-1)</f>
        <v>0</v>
      </c>
      <c r="AV24">
        <f>I!AU22*SUM('Sim_Vt_Of(IxI)'!$H24:$K24)*(-1)</f>
        <v>0</v>
      </c>
      <c r="AW24">
        <f>I!AV22*SUM('Sim_Vt_Of(IxI)'!$H24:$K24)*(-1)</f>
        <v>0</v>
      </c>
      <c r="AX24">
        <f>I!AW22*SUM('Sim_Vt_Of(IxI)'!$H24:$K24)*(-1)</f>
        <v>0</v>
      </c>
      <c r="AY24">
        <f>I!AX22*SUM('Sim_Vt_Of(IxI)'!$H24:$K24)*(-1)</f>
        <v>0</v>
      </c>
      <c r="AZ24">
        <f>I!AY22*SUM('Sim_Vt_Of(IxI)'!$H24:$K24)*(-1)</f>
        <v>0</v>
      </c>
      <c r="BA24">
        <f>I!AZ22*SUM('Sim_Vt_Of(IxI)'!$H24:$K24)*(-1)</f>
        <v>0</v>
      </c>
      <c r="BB24">
        <f>I!BA22*SUM('Sim_Vt_Of(IxI)'!$H24:$K24)*(-1)</f>
        <v>0</v>
      </c>
      <c r="BC24">
        <f>I!BB22*SUM('Sim_Vt_Of(IxI)'!$H24:$K24)*(-1)</f>
        <v>0</v>
      </c>
      <c r="BD24">
        <f>I!BC22*SUM('Sim_Vt_Of(IxI)'!$H24:$K24)*(-1)</f>
        <v>0</v>
      </c>
      <c r="BE24">
        <f>I!BD22*SUM('Sim_Vt_Of(IxI)'!$H24:$K24)*(-1)</f>
        <v>0</v>
      </c>
      <c r="BF24">
        <f>I!BE22*SUM('Sim_Vt_Of(IxI)'!$H24:$K24)*(-1)</f>
        <v>0</v>
      </c>
      <c r="BG24">
        <f>I!BF22*SUM('Sim_Vt_Of(IxI)'!$H24:$K24)*(-1)</f>
        <v>0</v>
      </c>
      <c r="BH24">
        <f>I!BG22*SUM('Sim_Vt_Of(IxI)'!$H24:$K24)*(-1)</f>
        <v>0</v>
      </c>
      <c r="BI24">
        <f>I!BH22*SUM('Sim_Vt_Of(IxI)'!$H24:$K24)*(-1)</f>
        <v>0</v>
      </c>
      <c r="BJ24">
        <f>I!BI22*SUM('Sim_Vt_Of(IxI)'!$H24:$K24)*(-1)</f>
        <v>0</v>
      </c>
      <c r="BK24">
        <f>I!BJ22*SUM('Sim_Vt_Of(IxI)'!$H24:$K24)*(-1)</f>
        <v>0</v>
      </c>
      <c r="BL24">
        <f>I!BK22*SUM('Sim_Vt_Of(IxI)'!$H24:$K24)*(-1)</f>
        <v>0</v>
      </c>
      <c r="BM24">
        <f>I!BL22*SUM('Sim_Vt_Of(IxI)'!$H24:$K24)*(-1)</f>
        <v>0</v>
      </c>
      <c r="BN24">
        <f>I!BM22*SUM('Sim_Vt_Of(IxI)'!$H24:$K24)*(-1)</f>
        <v>0</v>
      </c>
      <c r="BO24">
        <f>I!BN22*SUM('Sim_Vt_Of(IxI)'!$H24:$K24)*(-1)</f>
        <v>0</v>
      </c>
      <c r="BP24">
        <f>I!BO22*SUM('Sim_Vt_Of(IxI)'!$H24:$K24)*(-1)</f>
        <v>0</v>
      </c>
      <c r="BQ24">
        <f>I!BP22*SUM('Sim_Vt_Of(IxI)'!$H24:$K24)*(-1)</f>
        <v>0</v>
      </c>
      <c r="BR24">
        <f>I!BQ22*SUM('Sim_Vt_Of(IxI)'!$H24:$K24)*(-1)</f>
        <v>0</v>
      </c>
      <c r="BS24">
        <f>I!BR22*SUM('Sim_Vt_Of(IxI)'!$H24:$K24)*(-1)</f>
        <v>0</v>
      </c>
      <c r="BT24">
        <f>I!BS22*SUM('Sim_Vt_Of(IxI)'!$H24:$K24)*(-1)</f>
        <v>0</v>
      </c>
      <c r="BU24">
        <f>I!BT22*SUM('Sim_Vt_Of(IxI)'!$H24:$K24)*(-1)</f>
        <v>0</v>
      </c>
      <c r="BV24">
        <f>I!BU22*SUM('Sim_Vt_Of(IxI)'!$H24:$K24)*(-1)</f>
        <v>0</v>
      </c>
      <c r="BW24">
        <f>I!BV22*SUM('Sim_Vt_Of(IxI)'!$H24:$K24)*(-1)</f>
        <v>0</v>
      </c>
      <c r="BX24">
        <f>I!BW22*SUM('Sim_Vt_Of(IxI)'!$H24:$K24)*(-1)</f>
        <v>0</v>
      </c>
      <c r="BY24">
        <f>I!BX22*SUM('Sim_Vt_Of(IxI)'!$H24:$K24)*(-1)</f>
        <v>0</v>
      </c>
    </row>
    <row r="25" spans="1:77" x14ac:dyDescent="0.3">
      <c r="A25" s="105" t="s">
        <v>302</v>
      </c>
      <c r="B25">
        <f>I!A23*SUM('Sim_Vt_Of(IxI)'!$H25:$K25)*(-1)</f>
        <v>0</v>
      </c>
      <c r="C25">
        <f>I!B23*SUM('Sim_Vt_Of(IxI)'!$H25:$K25)*(-1)</f>
        <v>0</v>
      </c>
      <c r="D25">
        <f>I!C23*SUM('Sim_Vt_Of(IxI)'!$H25:$K25)*(-1)</f>
        <v>0</v>
      </c>
      <c r="E25">
        <f>I!D23*SUM('Sim_Vt_Of(IxI)'!$H25:$K25)*(-1)</f>
        <v>0</v>
      </c>
      <c r="F25">
        <f>I!E23*SUM('Sim_Vt_Of(IxI)'!$H25:$K25)*(-1)</f>
        <v>0</v>
      </c>
      <c r="G25">
        <f>I!F23*SUM('Sim_Vt_Of(IxI)'!$H25:$K25)*(-1)</f>
        <v>0</v>
      </c>
      <c r="H25">
        <f>I!G23*SUM('Sim_Vt_Of(IxI)'!$H25:$K25)*(-1)</f>
        <v>0</v>
      </c>
      <c r="I25">
        <f>I!H23*SUM('Sim_Vt_Of(IxI)'!$H25:$K25)*(-1)</f>
        <v>0</v>
      </c>
      <c r="J25">
        <f>I!I23*SUM('Sim_Vt_Of(IxI)'!$H25:$K25)*(-1)</f>
        <v>0</v>
      </c>
      <c r="K25">
        <f>I!J23*SUM('Sim_Vt_Of(IxI)'!$H25:$K25)*(-1)</f>
        <v>0</v>
      </c>
      <c r="L25">
        <f>I!K23*SUM('Sim_Vt_Of(IxI)'!$H25:$K25)*(-1)</f>
        <v>0</v>
      </c>
      <c r="M25">
        <f>I!L23*SUM('Sim_Vt_Of(IxI)'!$H25:$K25)*(-1)</f>
        <v>0</v>
      </c>
      <c r="N25">
        <f>I!M23*SUM('Sim_Vt_Of(IxI)'!$H25:$K25)*(-1)</f>
        <v>0</v>
      </c>
      <c r="O25">
        <f>I!N23*SUM('Sim_Vt_Of(IxI)'!$H25:$K25)*(-1)</f>
        <v>0</v>
      </c>
      <c r="P25">
        <f>I!O23*SUM('Sim_Vt_Of(IxI)'!$H25:$K25)*(-1)</f>
        <v>0</v>
      </c>
      <c r="Q25">
        <f>I!P23*SUM('Sim_Vt_Of(IxI)'!$H25:$K25)*(-1)</f>
        <v>0</v>
      </c>
      <c r="R25">
        <f>I!Q23*SUM('Sim_Vt_Of(IxI)'!$H25:$K25)*(-1)</f>
        <v>0</v>
      </c>
      <c r="S25">
        <f>I!R23*SUM('Sim_Vt_Of(IxI)'!$H25:$K25)*(-1)</f>
        <v>0</v>
      </c>
      <c r="T25">
        <f>I!S23*SUM('Sim_Vt_Of(IxI)'!$H25:$K25)*(-1)</f>
        <v>0</v>
      </c>
      <c r="U25">
        <f>I!T23*SUM('Sim_Vt_Of(IxI)'!$H25:$K25)*(-1)</f>
        <v>0</v>
      </c>
      <c r="V25">
        <f>I!U23*SUM('Sim_Vt_Of(IxI)'!$H25:$K25)*(-1)</f>
        <v>0</v>
      </c>
      <c r="W25">
        <f>I!V23*SUM('Sim_Vt_Of(IxI)'!$H25:$K25)*(-1)</f>
        <v>0</v>
      </c>
      <c r="X25">
        <f>I!W23*SUM('Sim_Vt_Of(IxI)'!$H25:$K25)*(-1)</f>
        <v>0</v>
      </c>
      <c r="Y25">
        <f>I!X23*SUM('Sim_Vt_Of(IxI)'!$H25:$K25)*(-1)</f>
        <v>0</v>
      </c>
      <c r="Z25">
        <f>I!Y23*SUM('Sim_Vt_Of(IxI)'!$H25:$K25)*(-1)</f>
        <v>0</v>
      </c>
      <c r="AA25">
        <f>I!Z23*SUM('Sim_Vt_Of(IxI)'!$H25:$K25)*(-1)</f>
        <v>0</v>
      </c>
      <c r="AB25">
        <f>I!AA23*SUM('Sim_Vt_Of(IxI)'!$H25:$K25)*(-1)</f>
        <v>0</v>
      </c>
      <c r="AC25">
        <f>I!AB23*SUM('Sim_Vt_Of(IxI)'!$H25:$K25)*(-1)</f>
        <v>0</v>
      </c>
      <c r="AD25">
        <f>I!AC23*SUM('Sim_Vt_Of(IxI)'!$H25:$K25)*(-1)</f>
        <v>0</v>
      </c>
      <c r="AE25">
        <f>I!AD23*SUM('Sim_Vt_Of(IxI)'!$H25:$K25)*(-1)</f>
        <v>0</v>
      </c>
      <c r="AF25">
        <f>I!AE23*SUM('Sim_Vt_Of(IxI)'!$H25:$K25)*(-1)</f>
        <v>0</v>
      </c>
      <c r="AG25">
        <f>I!AF23*SUM('Sim_Vt_Of(IxI)'!$H25:$K25)*(-1)</f>
        <v>0</v>
      </c>
      <c r="AH25">
        <f>I!AG23*SUM('Sim_Vt_Of(IxI)'!$H25:$K25)*(-1)</f>
        <v>0</v>
      </c>
      <c r="AI25">
        <f>I!AH23*SUM('Sim_Vt_Of(IxI)'!$H25:$K25)*(-1)</f>
        <v>0</v>
      </c>
      <c r="AJ25">
        <f>I!AI23*SUM('Sim_Vt_Of(IxI)'!$H25:$K25)*(-1)</f>
        <v>0</v>
      </c>
      <c r="AK25">
        <f>I!AJ23*SUM('Sim_Vt_Of(IxI)'!$H25:$K25)*(-1)</f>
        <v>0</v>
      </c>
      <c r="AL25">
        <f>I!AK23*SUM('Sim_Vt_Of(IxI)'!$H25:$K25)*(-1)</f>
        <v>0</v>
      </c>
      <c r="AM25">
        <f>I!AL23*SUM('Sim_Vt_Of(IxI)'!$H25:$K25)*(-1)</f>
        <v>0</v>
      </c>
      <c r="AN25">
        <f>I!AM23*SUM('Sim_Vt_Of(IxI)'!$H25:$K25)*(-1)</f>
        <v>0</v>
      </c>
      <c r="AO25">
        <f>I!AN23*SUM('Sim_Vt_Of(IxI)'!$H25:$K25)*(-1)</f>
        <v>0</v>
      </c>
      <c r="AP25">
        <f>I!AO23*SUM('Sim_Vt_Of(IxI)'!$H25:$K25)*(-1)</f>
        <v>0</v>
      </c>
      <c r="AQ25">
        <f>I!AP23*SUM('Sim_Vt_Of(IxI)'!$H25:$K25)*(-1)</f>
        <v>0</v>
      </c>
      <c r="AR25">
        <f>I!AQ23*SUM('Sim_Vt_Of(IxI)'!$H25:$K25)*(-1)</f>
        <v>0</v>
      </c>
      <c r="AS25">
        <f>I!AR23*SUM('Sim_Vt_Of(IxI)'!$H25:$K25)*(-1)</f>
        <v>0</v>
      </c>
      <c r="AT25">
        <f>I!AS23*SUM('Sim_Vt_Of(IxI)'!$H25:$K25)*(-1)</f>
        <v>0</v>
      </c>
      <c r="AU25">
        <f>I!AT23*SUM('Sim_Vt_Of(IxI)'!$H25:$K25)*(-1)</f>
        <v>0</v>
      </c>
      <c r="AV25">
        <f>I!AU23*SUM('Sim_Vt_Of(IxI)'!$H25:$K25)*(-1)</f>
        <v>0</v>
      </c>
      <c r="AW25">
        <f>I!AV23*SUM('Sim_Vt_Of(IxI)'!$H25:$K25)*(-1)</f>
        <v>0</v>
      </c>
      <c r="AX25">
        <f>I!AW23*SUM('Sim_Vt_Of(IxI)'!$H25:$K25)*(-1)</f>
        <v>0</v>
      </c>
      <c r="AY25">
        <f>I!AX23*SUM('Sim_Vt_Of(IxI)'!$H25:$K25)*(-1)</f>
        <v>0</v>
      </c>
      <c r="AZ25">
        <f>I!AY23*SUM('Sim_Vt_Of(IxI)'!$H25:$K25)*(-1)</f>
        <v>0</v>
      </c>
      <c r="BA25">
        <f>I!AZ23*SUM('Sim_Vt_Of(IxI)'!$H25:$K25)*(-1)</f>
        <v>0</v>
      </c>
      <c r="BB25">
        <f>I!BA23*SUM('Sim_Vt_Of(IxI)'!$H25:$K25)*(-1)</f>
        <v>0</v>
      </c>
      <c r="BC25">
        <f>I!BB23*SUM('Sim_Vt_Of(IxI)'!$H25:$K25)*(-1)</f>
        <v>0</v>
      </c>
      <c r="BD25">
        <f>I!BC23*SUM('Sim_Vt_Of(IxI)'!$H25:$K25)*(-1)</f>
        <v>0</v>
      </c>
      <c r="BE25">
        <f>I!BD23*SUM('Sim_Vt_Of(IxI)'!$H25:$K25)*(-1)</f>
        <v>0</v>
      </c>
      <c r="BF25">
        <f>I!BE23*SUM('Sim_Vt_Of(IxI)'!$H25:$K25)*(-1)</f>
        <v>0</v>
      </c>
      <c r="BG25">
        <f>I!BF23*SUM('Sim_Vt_Of(IxI)'!$H25:$K25)*(-1)</f>
        <v>0</v>
      </c>
      <c r="BH25">
        <f>I!BG23*SUM('Sim_Vt_Of(IxI)'!$H25:$K25)*(-1)</f>
        <v>0</v>
      </c>
      <c r="BI25">
        <f>I!BH23*SUM('Sim_Vt_Of(IxI)'!$H25:$K25)*(-1)</f>
        <v>0</v>
      </c>
      <c r="BJ25">
        <f>I!BI23*SUM('Sim_Vt_Of(IxI)'!$H25:$K25)*(-1)</f>
        <v>0</v>
      </c>
      <c r="BK25">
        <f>I!BJ23*SUM('Sim_Vt_Of(IxI)'!$H25:$K25)*(-1)</f>
        <v>0</v>
      </c>
      <c r="BL25">
        <f>I!BK23*SUM('Sim_Vt_Of(IxI)'!$H25:$K25)*(-1)</f>
        <v>0</v>
      </c>
      <c r="BM25">
        <f>I!BL23*SUM('Sim_Vt_Of(IxI)'!$H25:$K25)*(-1)</f>
        <v>0</v>
      </c>
      <c r="BN25">
        <f>I!BM23*SUM('Sim_Vt_Of(IxI)'!$H25:$K25)*(-1)</f>
        <v>0</v>
      </c>
      <c r="BO25">
        <f>I!BN23*SUM('Sim_Vt_Of(IxI)'!$H25:$K25)*(-1)</f>
        <v>0</v>
      </c>
      <c r="BP25">
        <f>I!BO23*SUM('Sim_Vt_Of(IxI)'!$H25:$K25)*(-1)</f>
        <v>0</v>
      </c>
      <c r="BQ25">
        <f>I!BP23*SUM('Sim_Vt_Of(IxI)'!$H25:$K25)*(-1)</f>
        <v>0</v>
      </c>
      <c r="BR25">
        <f>I!BQ23*SUM('Sim_Vt_Of(IxI)'!$H25:$K25)*(-1)</f>
        <v>0</v>
      </c>
      <c r="BS25">
        <f>I!BR23*SUM('Sim_Vt_Of(IxI)'!$H25:$K25)*(-1)</f>
        <v>0</v>
      </c>
      <c r="BT25">
        <f>I!BS23*SUM('Sim_Vt_Of(IxI)'!$H25:$K25)*(-1)</f>
        <v>0</v>
      </c>
      <c r="BU25">
        <f>I!BT23*SUM('Sim_Vt_Of(IxI)'!$H25:$K25)*(-1)</f>
        <v>0</v>
      </c>
      <c r="BV25">
        <f>I!BU23*SUM('Sim_Vt_Of(IxI)'!$H25:$K25)*(-1)</f>
        <v>0</v>
      </c>
      <c r="BW25">
        <f>I!BV23*SUM('Sim_Vt_Of(IxI)'!$H25:$K25)*(-1)</f>
        <v>0</v>
      </c>
      <c r="BX25">
        <f>I!BW23*SUM('Sim_Vt_Of(IxI)'!$H25:$K25)*(-1)</f>
        <v>0</v>
      </c>
      <c r="BY25">
        <f>I!BX23*SUM('Sim_Vt_Of(IxI)'!$H25:$K25)*(-1)</f>
        <v>0</v>
      </c>
    </row>
    <row r="26" spans="1:77" x14ac:dyDescent="0.3">
      <c r="A26" s="105" t="s">
        <v>320</v>
      </c>
      <c r="B26">
        <f>I!A24*SUM('Sim_Vt_Of(IxI)'!$H26:$K26)*(-1)</f>
        <v>0</v>
      </c>
      <c r="C26">
        <f>I!B24*SUM('Sim_Vt_Of(IxI)'!$H26:$K26)*(-1)</f>
        <v>0</v>
      </c>
      <c r="D26">
        <f>I!C24*SUM('Sim_Vt_Of(IxI)'!$H26:$K26)*(-1)</f>
        <v>0</v>
      </c>
      <c r="E26">
        <f>I!D24*SUM('Sim_Vt_Of(IxI)'!$H26:$K26)*(-1)</f>
        <v>0</v>
      </c>
      <c r="F26">
        <f>I!E24*SUM('Sim_Vt_Of(IxI)'!$H26:$K26)*(-1)</f>
        <v>0</v>
      </c>
      <c r="G26">
        <f>I!F24*SUM('Sim_Vt_Of(IxI)'!$H26:$K26)*(-1)</f>
        <v>0</v>
      </c>
      <c r="H26">
        <f>I!G24*SUM('Sim_Vt_Of(IxI)'!$H26:$K26)*(-1)</f>
        <v>0</v>
      </c>
      <c r="I26">
        <f>I!H24*SUM('Sim_Vt_Of(IxI)'!$H26:$K26)*(-1)</f>
        <v>0</v>
      </c>
      <c r="J26">
        <f>I!I24*SUM('Sim_Vt_Of(IxI)'!$H26:$K26)*(-1)</f>
        <v>0</v>
      </c>
      <c r="K26">
        <f>I!J24*SUM('Sim_Vt_Of(IxI)'!$H26:$K26)*(-1)</f>
        <v>0</v>
      </c>
      <c r="L26">
        <f>I!K24*SUM('Sim_Vt_Of(IxI)'!$H26:$K26)*(-1)</f>
        <v>0</v>
      </c>
      <c r="M26">
        <f>I!L24*SUM('Sim_Vt_Of(IxI)'!$H26:$K26)*(-1)</f>
        <v>0</v>
      </c>
      <c r="N26">
        <f>I!M24*SUM('Sim_Vt_Of(IxI)'!$H26:$K26)*(-1)</f>
        <v>0</v>
      </c>
      <c r="O26">
        <f>I!N24*SUM('Sim_Vt_Of(IxI)'!$H26:$K26)*(-1)</f>
        <v>0</v>
      </c>
      <c r="P26">
        <f>I!O24*SUM('Sim_Vt_Of(IxI)'!$H26:$K26)*(-1)</f>
        <v>0</v>
      </c>
      <c r="Q26">
        <f>I!P24*SUM('Sim_Vt_Of(IxI)'!$H26:$K26)*(-1)</f>
        <v>0</v>
      </c>
      <c r="R26">
        <f>I!Q24*SUM('Sim_Vt_Of(IxI)'!$H26:$K26)*(-1)</f>
        <v>0</v>
      </c>
      <c r="S26">
        <f>I!R24*SUM('Sim_Vt_Of(IxI)'!$H26:$K26)*(-1)</f>
        <v>0</v>
      </c>
      <c r="T26">
        <f>I!S24*SUM('Sim_Vt_Of(IxI)'!$H26:$K26)*(-1)</f>
        <v>0</v>
      </c>
      <c r="U26">
        <f>I!T24*SUM('Sim_Vt_Of(IxI)'!$H26:$K26)*(-1)</f>
        <v>0</v>
      </c>
      <c r="V26">
        <f>I!U24*SUM('Sim_Vt_Of(IxI)'!$H26:$K26)*(-1)</f>
        <v>0</v>
      </c>
      <c r="W26">
        <f>I!V24*SUM('Sim_Vt_Of(IxI)'!$H26:$K26)*(-1)</f>
        <v>0</v>
      </c>
      <c r="X26">
        <f>I!W24*SUM('Sim_Vt_Of(IxI)'!$H26:$K26)*(-1)</f>
        <v>0</v>
      </c>
      <c r="Y26">
        <f>I!X24*SUM('Sim_Vt_Of(IxI)'!$H26:$K26)*(-1)</f>
        <v>0</v>
      </c>
      <c r="Z26">
        <f>I!Y24*SUM('Sim_Vt_Of(IxI)'!$H26:$K26)*(-1)</f>
        <v>0</v>
      </c>
      <c r="AA26">
        <f>I!Z24*SUM('Sim_Vt_Of(IxI)'!$H26:$K26)*(-1)</f>
        <v>0</v>
      </c>
      <c r="AB26">
        <f>I!AA24*SUM('Sim_Vt_Of(IxI)'!$H26:$K26)*(-1)</f>
        <v>0</v>
      </c>
      <c r="AC26">
        <f>I!AB24*SUM('Sim_Vt_Of(IxI)'!$H26:$K26)*(-1)</f>
        <v>0</v>
      </c>
      <c r="AD26">
        <f>I!AC24*SUM('Sim_Vt_Of(IxI)'!$H26:$K26)*(-1)</f>
        <v>0</v>
      </c>
      <c r="AE26">
        <f>I!AD24*SUM('Sim_Vt_Of(IxI)'!$H26:$K26)*(-1)</f>
        <v>0</v>
      </c>
      <c r="AF26">
        <f>I!AE24*SUM('Sim_Vt_Of(IxI)'!$H26:$K26)*(-1)</f>
        <v>0</v>
      </c>
      <c r="AG26">
        <f>I!AF24*SUM('Sim_Vt_Of(IxI)'!$H26:$K26)*(-1)</f>
        <v>0</v>
      </c>
      <c r="AH26">
        <f>I!AG24*SUM('Sim_Vt_Of(IxI)'!$H26:$K26)*(-1)</f>
        <v>0</v>
      </c>
      <c r="AI26">
        <f>I!AH24*SUM('Sim_Vt_Of(IxI)'!$H26:$K26)*(-1)</f>
        <v>0</v>
      </c>
      <c r="AJ26">
        <f>I!AI24*SUM('Sim_Vt_Of(IxI)'!$H26:$K26)*(-1)</f>
        <v>0</v>
      </c>
      <c r="AK26">
        <f>I!AJ24*SUM('Sim_Vt_Of(IxI)'!$H26:$K26)*(-1)</f>
        <v>0</v>
      </c>
      <c r="AL26">
        <f>I!AK24*SUM('Sim_Vt_Of(IxI)'!$H26:$K26)*(-1)</f>
        <v>0</v>
      </c>
      <c r="AM26">
        <f>I!AL24*SUM('Sim_Vt_Of(IxI)'!$H26:$K26)*(-1)</f>
        <v>0</v>
      </c>
      <c r="AN26">
        <f>I!AM24*SUM('Sim_Vt_Of(IxI)'!$H26:$K26)*(-1)</f>
        <v>0</v>
      </c>
      <c r="AO26">
        <f>I!AN24*SUM('Sim_Vt_Of(IxI)'!$H26:$K26)*(-1)</f>
        <v>0</v>
      </c>
      <c r="AP26">
        <f>I!AO24*SUM('Sim_Vt_Of(IxI)'!$H26:$K26)*(-1)</f>
        <v>0</v>
      </c>
      <c r="AQ26">
        <f>I!AP24*SUM('Sim_Vt_Of(IxI)'!$H26:$K26)*(-1)</f>
        <v>0</v>
      </c>
      <c r="AR26">
        <f>I!AQ24*SUM('Sim_Vt_Of(IxI)'!$H26:$K26)*(-1)</f>
        <v>0</v>
      </c>
      <c r="AS26">
        <f>I!AR24*SUM('Sim_Vt_Of(IxI)'!$H26:$K26)*(-1)</f>
        <v>0</v>
      </c>
      <c r="AT26">
        <f>I!AS24*SUM('Sim_Vt_Of(IxI)'!$H26:$K26)*(-1)</f>
        <v>0</v>
      </c>
      <c r="AU26">
        <f>I!AT24*SUM('Sim_Vt_Of(IxI)'!$H26:$K26)*(-1)</f>
        <v>0</v>
      </c>
      <c r="AV26">
        <f>I!AU24*SUM('Sim_Vt_Of(IxI)'!$H26:$K26)*(-1)</f>
        <v>0</v>
      </c>
      <c r="AW26">
        <f>I!AV24*SUM('Sim_Vt_Of(IxI)'!$H26:$K26)*(-1)</f>
        <v>0</v>
      </c>
      <c r="AX26">
        <f>I!AW24*SUM('Sim_Vt_Of(IxI)'!$H26:$K26)*(-1)</f>
        <v>0</v>
      </c>
      <c r="AY26">
        <f>I!AX24*SUM('Sim_Vt_Of(IxI)'!$H26:$K26)*(-1)</f>
        <v>0</v>
      </c>
      <c r="AZ26">
        <f>I!AY24*SUM('Sim_Vt_Of(IxI)'!$H26:$K26)*(-1)</f>
        <v>0</v>
      </c>
      <c r="BA26">
        <f>I!AZ24*SUM('Sim_Vt_Of(IxI)'!$H26:$K26)*(-1)</f>
        <v>0</v>
      </c>
      <c r="BB26">
        <f>I!BA24*SUM('Sim_Vt_Of(IxI)'!$H26:$K26)*(-1)</f>
        <v>0</v>
      </c>
      <c r="BC26">
        <f>I!BB24*SUM('Sim_Vt_Of(IxI)'!$H26:$K26)*(-1)</f>
        <v>0</v>
      </c>
      <c r="BD26">
        <f>I!BC24*SUM('Sim_Vt_Of(IxI)'!$H26:$K26)*(-1)</f>
        <v>0</v>
      </c>
      <c r="BE26">
        <f>I!BD24*SUM('Sim_Vt_Of(IxI)'!$H26:$K26)*(-1)</f>
        <v>0</v>
      </c>
      <c r="BF26">
        <f>I!BE24*SUM('Sim_Vt_Of(IxI)'!$H26:$K26)*(-1)</f>
        <v>0</v>
      </c>
      <c r="BG26">
        <f>I!BF24*SUM('Sim_Vt_Of(IxI)'!$H26:$K26)*(-1)</f>
        <v>0</v>
      </c>
      <c r="BH26">
        <f>I!BG24*SUM('Sim_Vt_Of(IxI)'!$H26:$K26)*(-1)</f>
        <v>0</v>
      </c>
      <c r="BI26">
        <f>I!BH24*SUM('Sim_Vt_Of(IxI)'!$H26:$K26)*(-1)</f>
        <v>0</v>
      </c>
      <c r="BJ26">
        <f>I!BI24*SUM('Sim_Vt_Of(IxI)'!$H26:$K26)*(-1)</f>
        <v>0</v>
      </c>
      <c r="BK26">
        <f>I!BJ24*SUM('Sim_Vt_Of(IxI)'!$H26:$K26)*(-1)</f>
        <v>0</v>
      </c>
      <c r="BL26">
        <f>I!BK24*SUM('Sim_Vt_Of(IxI)'!$H26:$K26)*(-1)</f>
        <v>0</v>
      </c>
      <c r="BM26">
        <f>I!BL24*SUM('Sim_Vt_Of(IxI)'!$H26:$K26)*(-1)</f>
        <v>0</v>
      </c>
      <c r="BN26">
        <f>I!BM24*SUM('Sim_Vt_Of(IxI)'!$H26:$K26)*(-1)</f>
        <v>0</v>
      </c>
      <c r="BO26">
        <f>I!BN24*SUM('Sim_Vt_Of(IxI)'!$H26:$K26)*(-1)</f>
        <v>0</v>
      </c>
      <c r="BP26">
        <f>I!BO24*SUM('Sim_Vt_Of(IxI)'!$H26:$K26)*(-1)</f>
        <v>0</v>
      </c>
      <c r="BQ26">
        <f>I!BP24*SUM('Sim_Vt_Of(IxI)'!$H26:$K26)*(-1)</f>
        <v>0</v>
      </c>
      <c r="BR26">
        <f>I!BQ24*SUM('Sim_Vt_Of(IxI)'!$H26:$K26)*(-1)</f>
        <v>0</v>
      </c>
      <c r="BS26">
        <f>I!BR24*SUM('Sim_Vt_Of(IxI)'!$H26:$K26)*(-1)</f>
        <v>0</v>
      </c>
      <c r="BT26">
        <f>I!BS24*SUM('Sim_Vt_Of(IxI)'!$H26:$K26)*(-1)</f>
        <v>0</v>
      </c>
      <c r="BU26">
        <f>I!BT24*SUM('Sim_Vt_Of(IxI)'!$H26:$K26)*(-1)</f>
        <v>0</v>
      </c>
      <c r="BV26">
        <f>I!BU24*SUM('Sim_Vt_Of(IxI)'!$H26:$K26)*(-1)</f>
        <v>0</v>
      </c>
      <c r="BW26">
        <f>I!BV24*SUM('Sim_Vt_Of(IxI)'!$H26:$K26)*(-1)</f>
        <v>0</v>
      </c>
      <c r="BX26">
        <f>I!BW24*SUM('Sim_Vt_Of(IxI)'!$H26:$K26)*(-1)</f>
        <v>0</v>
      </c>
      <c r="BY26">
        <f>I!BX24*SUM('Sim_Vt_Of(IxI)'!$H26:$K26)*(-1)</f>
        <v>0</v>
      </c>
    </row>
    <row r="27" spans="1:77" x14ac:dyDescent="0.3">
      <c r="A27" s="105" t="s">
        <v>324</v>
      </c>
      <c r="B27">
        <f>I!A25*SUM('Sim_Vt_Of(IxI)'!$H27:$K27)*(-1)</f>
        <v>0</v>
      </c>
      <c r="C27">
        <f>I!B25*SUM('Sim_Vt_Of(IxI)'!$H27:$K27)*(-1)</f>
        <v>0</v>
      </c>
      <c r="D27">
        <f>I!C25*SUM('Sim_Vt_Of(IxI)'!$H27:$K27)*(-1)</f>
        <v>0</v>
      </c>
      <c r="E27">
        <f>I!D25*SUM('Sim_Vt_Of(IxI)'!$H27:$K27)*(-1)</f>
        <v>0</v>
      </c>
      <c r="F27">
        <f>I!E25*SUM('Sim_Vt_Of(IxI)'!$H27:$K27)*(-1)</f>
        <v>0</v>
      </c>
      <c r="G27">
        <f>I!F25*SUM('Sim_Vt_Of(IxI)'!$H27:$K27)*(-1)</f>
        <v>0</v>
      </c>
      <c r="H27">
        <f>I!G25*SUM('Sim_Vt_Of(IxI)'!$H27:$K27)*(-1)</f>
        <v>0</v>
      </c>
      <c r="I27">
        <f>I!H25*SUM('Sim_Vt_Of(IxI)'!$H27:$K27)*(-1)</f>
        <v>0</v>
      </c>
      <c r="J27">
        <f>I!I25*SUM('Sim_Vt_Of(IxI)'!$H27:$K27)*(-1)</f>
        <v>0</v>
      </c>
      <c r="K27">
        <f>I!J25*SUM('Sim_Vt_Of(IxI)'!$H27:$K27)*(-1)</f>
        <v>0</v>
      </c>
      <c r="L27">
        <f>I!K25*SUM('Sim_Vt_Of(IxI)'!$H27:$K27)*(-1)</f>
        <v>0</v>
      </c>
      <c r="M27">
        <f>I!L25*SUM('Sim_Vt_Of(IxI)'!$H27:$K27)*(-1)</f>
        <v>0</v>
      </c>
      <c r="N27">
        <f>I!M25*SUM('Sim_Vt_Of(IxI)'!$H27:$K27)*(-1)</f>
        <v>0</v>
      </c>
      <c r="O27">
        <f>I!N25*SUM('Sim_Vt_Of(IxI)'!$H27:$K27)*(-1)</f>
        <v>0</v>
      </c>
      <c r="P27">
        <f>I!O25*SUM('Sim_Vt_Of(IxI)'!$H27:$K27)*(-1)</f>
        <v>0</v>
      </c>
      <c r="Q27">
        <f>I!P25*SUM('Sim_Vt_Of(IxI)'!$H27:$K27)*(-1)</f>
        <v>0</v>
      </c>
      <c r="R27">
        <f>I!Q25*SUM('Sim_Vt_Of(IxI)'!$H27:$K27)*(-1)</f>
        <v>0</v>
      </c>
      <c r="S27">
        <f>I!R25*SUM('Sim_Vt_Of(IxI)'!$H27:$K27)*(-1)</f>
        <v>0</v>
      </c>
      <c r="T27">
        <f>I!S25*SUM('Sim_Vt_Of(IxI)'!$H27:$K27)*(-1)</f>
        <v>0</v>
      </c>
      <c r="U27">
        <f>I!T25*SUM('Sim_Vt_Of(IxI)'!$H27:$K27)*(-1)</f>
        <v>0</v>
      </c>
      <c r="V27">
        <f>I!U25*SUM('Sim_Vt_Of(IxI)'!$H27:$K27)*(-1)</f>
        <v>0</v>
      </c>
      <c r="W27">
        <f>I!V25*SUM('Sim_Vt_Of(IxI)'!$H27:$K27)*(-1)</f>
        <v>0</v>
      </c>
      <c r="X27">
        <f>I!W25*SUM('Sim_Vt_Of(IxI)'!$H27:$K27)*(-1)</f>
        <v>0</v>
      </c>
      <c r="Y27">
        <f>I!X25*SUM('Sim_Vt_Of(IxI)'!$H27:$K27)*(-1)</f>
        <v>0</v>
      </c>
      <c r="Z27">
        <f>I!Y25*SUM('Sim_Vt_Of(IxI)'!$H27:$K27)*(-1)</f>
        <v>0</v>
      </c>
      <c r="AA27">
        <f>I!Z25*SUM('Sim_Vt_Of(IxI)'!$H27:$K27)*(-1)</f>
        <v>0</v>
      </c>
      <c r="AB27">
        <f>I!AA25*SUM('Sim_Vt_Of(IxI)'!$H27:$K27)*(-1)</f>
        <v>0</v>
      </c>
      <c r="AC27">
        <f>I!AB25*SUM('Sim_Vt_Of(IxI)'!$H27:$K27)*(-1)</f>
        <v>0</v>
      </c>
      <c r="AD27">
        <f>I!AC25*SUM('Sim_Vt_Of(IxI)'!$H27:$K27)*(-1)</f>
        <v>0</v>
      </c>
      <c r="AE27">
        <f>I!AD25*SUM('Sim_Vt_Of(IxI)'!$H27:$K27)*(-1)</f>
        <v>0</v>
      </c>
      <c r="AF27">
        <f>I!AE25*SUM('Sim_Vt_Of(IxI)'!$H27:$K27)*(-1)</f>
        <v>0</v>
      </c>
      <c r="AG27">
        <f>I!AF25*SUM('Sim_Vt_Of(IxI)'!$H27:$K27)*(-1)</f>
        <v>0</v>
      </c>
      <c r="AH27">
        <f>I!AG25*SUM('Sim_Vt_Of(IxI)'!$H27:$K27)*(-1)</f>
        <v>0</v>
      </c>
      <c r="AI27">
        <f>I!AH25*SUM('Sim_Vt_Of(IxI)'!$H27:$K27)*(-1)</f>
        <v>0</v>
      </c>
      <c r="AJ27">
        <f>I!AI25*SUM('Sim_Vt_Of(IxI)'!$H27:$K27)*(-1)</f>
        <v>0</v>
      </c>
      <c r="AK27">
        <f>I!AJ25*SUM('Sim_Vt_Of(IxI)'!$H27:$K27)*(-1)</f>
        <v>0</v>
      </c>
      <c r="AL27">
        <f>I!AK25*SUM('Sim_Vt_Of(IxI)'!$H27:$K27)*(-1)</f>
        <v>0</v>
      </c>
      <c r="AM27">
        <f>I!AL25*SUM('Sim_Vt_Of(IxI)'!$H27:$K27)*(-1)</f>
        <v>0</v>
      </c>
      <c r="AN27">
        <f>I!AM25*SUM('Sim_Vt_Of(IxI)'!$H27:$K27)*(-1)</f>
        <v>0</v>
      </c>
      <c r="AO27">
        <f>I!AN25*SUM('Sim_Vt_Of(IxI)'!$H27:$K27)*(-1)</f>
        <v>0</v>
      </c>
      <c r="AP27">
        <f>I!AO25*SUM('Sim_Vt_Of(IxI)'!$H27:$K27)*(-1)</f>
        <v>0</v>
      </c>
      <c r="AQ27">
        <f>I!AP25*SUM('Sim_Vt_Of(IxI)'!$H27:$K27)*(-1)</f>
        <v>0</v>
      </c>
      <c r="AR27">
        <f>I!AQ25*SUM('Sim_Vt_Of(IxI)'!$H27:$K27)*(-1)</f>
        <v>0</v>
      </c>
      <c r="AS27">
        <f>I!AR25*SUM('Sim_Vt_Of(IxI)'!$H27:$K27)*(-1)</f>
        <v>0</v>
      </c>
      <c r="AT27">
        <f>I!AS25*SUM('Sim_Vt_Of(IxI)'!$H27:$K27)*(-1)</f>
        <v>0</v>
      </c>
      <c r="AU27">
        <f>I!AT25*SUM('Sim_Vt_Of(IxI)'!$H27:$K27)*(-1)</f>
        <v>0</v>
      </c>
      <c r="AV27">
        <f>I!AU25*SUM('Sim_Vt_Of(IxI)'!$H27:$K27)*(-1)</f>
        <v>0</v>
      </c>
      <c r="AW27">
        <f>I!AV25*SUM('Sim_Vt_Of(IxI)'!$H27:$K27)*(-1)</f>
        <v>0</v>
      </c>
      <c r="AX27">
        <f>I!AW25*SUM('Sim_Vt_Of(IxI)'!$H27:$K27)*(-1)</f>
        <v>0</v>
      </c>
      <c r="AY27">
        <f>I!AX25*SUM('Sim_Vt_Of(IxI)'!$H27:$K27)*(-1)</f>
        <v>0</v>
      </c>
      <c r="AZ27">
        <f>I!AY25*SUM('Sim_Vt_Of(IxI)'!$H27:$K27)*(-1)</f>
        <v>0</v>
      </c>
      <c r="BA27">
        <f>I!AZ25*SUM('Sim_Vt_Of(IxI)'!$H27:$K27)*(-1)</f>
        <v>0</v>
      </c>
      <c r="BB27">
        <f>I!BA25*SUM('Sim_Vt_Of(IxI)'!$H27:$K27)*(-1)</f>
        <v>0</v>
      </c>
      <c r="BC27">
        <f>I!BB25*SUM('Sim_Vt_Of(IxI)'!$H27:$K27)*(-1)</f>
        <v>0</v>
      </c>
      <c r="BD27">
        <f>I!BC25*SUM('Sim_Vt_Of(IxI)'!$H27:$K27)*(-1)</f>
        <v>0</v>
      </c>
      <c r="BE27">
        <f>I!BD25*SUM('Sim_Vt_Of(IxI)'!$H27:$K27)*(-1)</f>
        <v>0</v>
      </c>
      <c r="BF27">
        <f>I!BE25*SUM('Sim_Vt_Of(IxI)'!$H27:$K27)*(-1)</f>
        <v>0</v>
      </c>
      <c r="BG27">
        <f>I!BF25*SUM('Sim_Vt_Of(IxI)'!$H27:$K27)*(-1)</f>
        <v>0</v>
      </c>
      <c r="BH27">
        <f>I!BG25*SUM('Sim_Vt_Of(IxI)'!$H27:$K27)*(-1)</f>
        <v>0</v>
      </c>
      <c r="BI27">
        <f>I!BH25*SUM('Sim_Vt_Of(IxI)'!$H27:$K27)*(-1)</f>
        <v>0</v>
      </c>
      <c r="BJ27">
        <f>I!BI25*SUM('Sim_Vt_Of(IxI)'!$H27:$K27)*(-1)</f>
        <v>0</v>
      </c>
      <c r="BK27">
        <f>I!BJ25*SUM('Sim_Vt_Of(IxI)'!$H27:$K27)*(-1)</f>
        <v>0</v>
      </c>
      <c r="BL27">
        <f>I!BK25*SUM('Sim_Vt_Of(IxI)'!$H27:$K27)*(-1)</f>
        <v>0</v>
      </c>
      <c r="BM27">
        <f>I!BL25*SUM('Sim_Vt_Of(IxI)'!$H27:$K27)*(-1)</f>
        <v>0</v>
      </c>
      <c r="BN27">
        <f>I!BM25*SUM('Sim_Vt_Of(IxI)'!$H27:$K27)*(-1)</f>
        <v>0</v>
      </c>
      <c r="BO27">
        <f>I!BN25*SUM('Sim_Vt_Of(IxI)'!$H27:$K27)*(-1)</f>
        <v>0</v>
      </c>
      <c r="BP27">
        <f>I!BO25*SUM('Sim_Vt_Of(IxI)'!$H27:$K27)*(-1)</f>
        <v>0</v>
      </c>
      <c r="BQ27">
        <f>I!BP25*SUM('Sim_Vt_Of(IxI)'!$H27:$K27)*(-1)</f>
        <v>0</v>
      </c>
      <c r="BR27">
        <f>I!BQ25*SUM('Sim_Vt_Of(IxI)'!$H27:$K27)*(-1)</f>
        <v>0</v>
      </c>
      <c r="BS27">
        <f>I!BR25*SUM('Sim_Vt_Of(IxI)'!$H27:$K27)*(-1)</f>
        <v>0</v>
      </c>
      <c r="BT27">
        <f>I!BS25*SUM('Sim_Vt_Of(IxI)'!$H27:$K27)*(-1)</f>
        <v>0</v>
      </c>
      <c r="BU27">
        <f>I!BT25*SUM('Sim_Vt_Of(IxI)'!$H27:$K27)*(-1)</f>
        <v>0</v>
      </c>
      <c r="BV27">
        <f>I!BU25*SUM('Sim_Vt_Of(IxI)'!$H27:$K27)*(-1)</f>
        <v>0</v>
      </c>
      <c r="BW27">
        <f>I!BV25*SUM('Sim_Vt_Of(IxI)'!$H27:$K27)*(-1)</f>
        <v>0</v>
      </c>
      <c r="BX27">
        <f>I!BW25*SUM('Sim_Vt_Of(IxI)'!$H27:$K27)*(-1)</f>
        <v>0</v>
      </c>
      <c r="BY27">
        <f>I!BX25*SUM('Sim_Vt_Of(IxI)'!$H27:$K27)*(-1)</f>
        <v>0</v>
      </c>
    </row>
    <row r="28" spans="1:77" x14ac:dyDescent="0.3">
      <c r="A28" s="105" t="s">
        <v>332</v>
      </c>
      <c r="B28">
        <f>I!A26*SUM('Sim_Vt_Of(IxI)'!$H28:$K28)*(-1)</f>
        <v>0</v>
      </c>
      <c r="C28">
        <f>I!B26*SUM('Sim_Vt_Of(IxI)'!$H28:$K28)*(-1)</f>
        <v>0</v>
      </c>
      <c r="D28">
        <f>I!C26*SUM('Sim_Vt_Of(IxI)'!$H28:$K28)*(-1)</f>
        <v>0</v>
      </c>
      <c r="E28">
        <f>I!D26*SUM('Sim_Vt_Of(IxI)'!$H28:$K28)*(-1)</f>
        <v>0</v>
      </c>
      <c r="F28">
        <f>I!E26*SUM('Sim_Vt_Of(IxI)'!$H28:$K28)*(-1)</f>
        <v>0</v>
      </c>
      <c r="G28">
        <f>I!F26*SUM('Sim_Vt_Of(IxI)'!$H28:$K28)*(-1)</f>
        <v>0</v>
      </c>
      <c r="H28">
        <f>I!G26*SUM('Sim_Vt_Of(IxI)'!$H28:$K28)*(-1)</f>
        <v>0</v>
      </c>
      <c r="I28">
        <f>I!H26*SUM('Sim_Vt_Of(IxI)'!$H28:$K28)*(-1)</f>
        <v>0</v>
      </c>
      <c r="J28">
        <f>I!I26*SUM('Sim_Vt_Of(IxI)'!$H28:$K28)*(-1)</f>
        <v>0</v>
      </c>
      <c r="K28">
        <f>I!J26*SUM('Sim_Vt_Of(IxI)'!$H28:$K28)*(-1)</f>
        <v>0</v>
      </c>
      <c r="L28">
        <f>I!K26*SUM('Sim_Vt_Of(IxI)'!$H28:$K28)*(-1)</f>
        <v>0</v>
      </c>
      <c r="M28">
        <f>I!L26*SUM('Sim_Vt_Of(IxI)'!$H28:$K28)*(-1)</f>
        <v>0</v>
      </c>
      <c r="N28">
        <f>I!M26*SUM('Sim_Vt_Of(IxI)'!$H28:$K28)*(-1)</f>
        <v>0</v>
      </c>
      <c r="O28">
        <f>I!N26*SUM('Sim_Vt_Of(IxI)'!$H28:$K28)*(-1)</f>
        <v>0</v>
      </c>
      <c r="P28">
        <f>I!O26*SUM('Sim_Vt_Of(IxI)'!$H28:$K28)*(-1)</f>
        <v>0</v>
      </c>
      <c r="Q28">
        <f>I!P26*SUM('Sim_Vt_Of(IxI)'!$H28:$K28)*(-1)</f>
        <v>0</v>
      </c>
      <c r="R28">
        <f>I!Q26*SUM('Sim_Vt_Of(IxI)'!$H28:$K28)*(-1)</f>
        <v>0</v>
      </c>
      <c r="S28">
        <f>I!R26*SUM('Sim_Vt_Of(IxI)'!$H28:$K28)*(-1)</f>
        <v>0</v>
      </c>
      <c r="T28">
        <f>I!S26*SUM('Sim_Vt_Of(IxI)'!$H28:$K28)*(-1)</f>
        <v>0</v>
      </c>
      <c r="U28">
        <f>I!T26*SUM('Sim_Vt_Of(IxI)'!$H28:$K28)*(-1)</f>
        <v>0</v>
      </c>
      <c r="V28">
        <f>I!U26*SUM('Sim_Vt_Of(IxI)'!$H28:$K28)*(-1)</f>
        <v>0</v>
      </c>
      <c r="W28">
        <f>I!V26*SUM('Sim_Vt_Of(IxI)'!$H28:$K28)*(-1)</f>
        <v>0</v>
      </c>
      <c r="X28">
        <f>I!W26*SUM('Sim_Vt_Of(IxI)'!$H28:$K28)*(-1)</f>
        <v>0</v>
      </c>
      <c r="Y28">
        <f>I!X26*SUM('Sim_Vt_Of(IxI)'!$H28:$K28)*(-1)</f>
        <v>0</v>
      </c>
      <c r="Z28">
        <f>I!Y26*SUM('Sim_Vt_Of(IxI)'!$H28:$K28)*(-1)</f>
        <v>0</v>
      </c>
      <c r="AA28">
        <f>I!Z26*SUM('Sim_Vt_Of(IxI)'!$H28:$K28)*(-1)</f>
        <v>0</v>
      </c>
      <c r="AB28">
        <f>I!AA26*SUM('Sim_Vt_Of(IxI)'!$H28:$K28)*(-1)</f>
        <v>0</v>
      </c>
      <c r="AC28">
        <f>I!AB26*SUM('Sim_Vt_Of(IxI)'!$H28:$K28)*(-1)</f>
        <v>0</v>
      </c>
      <c r="AD28">
        <f>I!AC26*SUM('Sim_Vt_Of(IxI)'!$H28:$K28)*(-1)</f>
        <v>0</v>
      </c>
      <c r="AE28">
        <f>I!AD26*SUM('Sim_Vt_Of(IxI)'!$H28:$K28)*(-1)</f>
        <v>0</v>
      </c>
      <c r="AF28">
        <f>I!AE26*SUM('Sim_Vt_Of(IxI)'!$H28:$K28)*(-1)</f>
        <v>0</v>
      </c>
      <c r="AG28">
        <f>I!AF26*SUM('Sim_Vt_Of(IxI)'!$H28:$K28)*(-1)</f>
        <v>0</v>
      </c>
      <c r="AH28">
        <f>I!AG26*SUM('Sim_Vt_Of(IxI)'!$H28:$K28)*(-1)</f>
        <v>0</v>
      </c>
      <c r="AI28">
        <f>I!AH26*SUM('Sim_Vt_Of(IxI)'!$H28:$K28)*(-1)</f>
        <v>0</v>
      </c>
      <c r="AJ28">
        <f>I!AI26*SUM('Sim_Vt_Of(IxI)'!$H28:$K28)*(-1)</f>
        <v>0</v>
      </c>
      <c r="AK28">
        <f>I!AJ26*SUM('Sim_Vt_Of(IxI)'!$H28:$K28)*(-1)</f>
        <v>0</v>
      </c>
      <c r="AL28">
        <f>I!AK26*SUM('Sim_Vt_Of(IxI)'!$H28:$K28)*(-1)</f>
        <v>0</v>
      </c>
      <c r="AM28">
        <f>I!AL26*SUM('Sim_Vt_Of(IxI)'!$H28:$K28)*(-1)</f>
        <v>0</v>
      </c>
      <c r="AN28">
        <f>I!AM26*SUM('Sim_Vt_Of(IxI)'!$H28:$K28)*(-1)</f>
        <v>0</v>
      </c>
      <c r="AO28">
        <f>I!AN26*SUM('Sim_Vt_Of(IxI)'!$H28:$K28)*(-1)</f>
        <v>0</v>
      </c>
      <c r="AP28">
        <f>I!AO26*SUM('Sim_Vt_Of(IxI)'!$H28:$K28)*(-1)</f>
        <v>0</v>
      </c>
      <c r="AQ28">
        <f>I!AP26*SUM('Sim_Vt_Of(IxI)'!$H28:$K28)*(-1)</f>
        <v>0</v>
      </c>
      <c r="AR28">
        <f>I!AQ26*SUM('Sim_Vt_Of(IxI)'!$H28:$K28)*(-1)</f>
        <v>0</v>
      </c>
      <c r="AS28">
        <f>I!AR26*SUM('Sim_Vt_Of(IxI)'!$H28:$K28)*(-1)</f>
        <v>0</v>
      </c>
      <c r="AT28">
        <f>I!AS26*SUM('Sim_Vt_Of(IxI)'!$H28:$K28)*(-1)</f>
        <v>0</v>
      </c>
      <c r="AU28">
        <f>I!AT26*SUM('Sim_Vt_Of(IxI)'!$H28:$K28)*(-1)</f>
        <v>0</v>
      </c>
      <c r="AV28">
        <f>I!AU26*SUM('Sim_Vt_Of(IxI)'!$H28:$K28)*(-1)</f>
        <v>0</v>
      </c>
      <c r="AW28">
        <f>I!AV26*SUM('Sim_Vt_Of(IxI)'!$H28:$K28)*(-1)</f>
        <v>0</v>
      </c>
      <c r="AX28">
        <f>I!AW26*SUM('Sim_Vt_Of(IxI)'!$H28:$K28)*(-1)</f>
        <v>0</v>
      </c>
      <c r="AY28">
        <f>I!AX26*SUM('Sim_Vt_Of(IxI)'!$H28:$K28)*(-1)</f>
        <v>0</v>
      </c>
      <c r="AZ28">
        <f>I!AY26*SUM('Sim_Vt_Of(IxI)'!$H28:$K28)*(-1)</f>
        <v>0</v>
      </c>
      <c r="BA28">
        <f>I!AZ26*SUM('Sim_Vt_Of(IxI)'!$H28:$K28)*(-1)</f>
        <v>0</v>
      </c>
      <c r="BB28">
        <f>I!BA26*SUM('Sim_Vt_Of(IxI)'!$H28:$K28)*(-1)</f>
        <v>0</v>
      </c>
      <c r="BC28">
        <f>I!BB26*SUM('Sim_Vt_Of(IxI)'!$H28:$K28)*(-1)</f>
        <v>0</v>
      </c>
      <c r="BD28">
        <f>I!BC26*SUM('Sim_Vt_Of(IxI)'!$H28:$K28)*(-1)</f>
        <v>0</v>
      </c>
      <c r="BE28">
        <f>I!BD26*SUM('Sim_Vt_Of(IxI)'!$H28:$K28)*(-1)</f>
        <v>0</v>
      </c>
      <c r="BF28">
        <f>I!BE26*SUM('Sim_Vt_Of(IxI)'!$H28:$K28)*(-1)</f>
        <v>0</v>
      </c>
      <c r="BG28">
        <f>I!BF26*SUM('Sim_Vt_Of(IxI)'!$H28:$K28)*(-1)</f>
        <v>0</v>
      </c>
      <c r="BH28">
        <f>I!BG26*SUM('Sim_Vt_Of(IxI)'!$H28:$K28)*(-1)</f>
        <v>0</v>
      </c>
      <c r="BI28">
        <f>I!BH26*SUM('Sim_Vt_Of(IxI)'!$H28:$K28)*(-1)</f>
        <v>0</v>
      </c>
      <c r="BJ28">
        <f>I!BI26*SUM('Sim_Vt_Of(IxI)'!$H28:$K28)*(-1)</f>
        <v>0</v>
      </c>
      <c r="BK28">
        <f>I!BJ26*SUM('Sim_Vt_Of(IxI)'!$H28:$K28)*(-1)</f>
        <v>0</v>
      </c>
      <c r="BL28">
        <f>I!BK26*SUM('Sim_Vt_Of(IxI)'!$H28:$K28)*(-1)</f>
        <v>0</v>
      </c>
      <c r="BM28">
        <f>I!BL26*SUM('Sim_Vt_Of(IxI)'!$H28:$K28)*(-1)</f>
        <v>0</v>
      </c>
      <c r="BN28">
        <f>I!BM26*SUM('Sim_Vt_Of(IxI)'!$H28:$K28)*(-1)</f>
        <v>0</v>
      </c>
      <c r="BO28">
        <f>I!BN26*SUM('Sim_Vt_Of(IxI)'!$H28:$K28)*(-1)</f>
        <v>0</v>
      </c>
      <c r="BP28">
        <f>I!BO26*SUM('Sim_Vt_Of(IxI)'!$H28:$K28)*(-1)</f>
        <v>0</v>
      </c>
      <c r="BQ28">
        <f>I!BP26*SUM('Sim_Vt_Of(IxI)'!$H28:$K28)*(-1)</f>
        <v>0</v>
      </c>
      <c r="BR28">
        <f>I!BQ26*SUM('Sim_Vt_Of(IxI)'!$H28:$K28)*(-1)</f>
        <v>0</v>
      </c>
      <c r="BS28">
        <f>I!BR26*SUM('Sim_Vt_Of(IxI)'!$H28:$K28)*(-1)</f>
        <v>0</v>
      </c>
      <c r="BT28">
        <f>I!BS26*SUM('Sim_Vt_Of(IxI)'!$H28:$K28)*(-1)</f>
        <v>0</v>
      </c>
      <c r="BU28">
        <f>I!BT26*SUM('Sim_Vt_Of(IxI)'!$H28:$K28)*(-1)</f>
        <v>0</v>
      </c>
      <c r="BV28">
        <f>I!BU26*SUM('Sim_Vt_Of(IxI)'!$H28:$K28)*(-1)</f>
        <v>0</v>
      </c>
      <c r="BW28">
        <f>I!BV26*SUM('Sim_Vt_Of(IxI)'!$H28:$K28)*(-1)</f>
        <v>0</v>
      </c>
      <c r="BX28">
        <f>I!BW26*SUM('Sim_Vt_Of(IxI)'!$H28:$K28)*(-1)</f>
        <v>0</v>
      </c>
      <c r="BY28">
        <f>I!BX26*SUM('Sim_Vt_Of(IxI)'!$H28:$K28)*(-1)</f>
        <v>0</v>
      </c>
    </row>
    <row r="29" spans="1:77" x14ac:dyDescent="0.3">
      <c r="A29" s="105" t="s">
        <v>336</v>
      </c>
      <c r="B29">
        <f>I!A27*SUM('Sim_Vt_Of(IxI)'!$H29:$K29)*(-1)</f>
        <v>0</v>
      </c>
      <c r="C29">
        <f>I!B27*SUM('Sim_Vt_Of(IxI)'!$H29:$K29)*(-1)</f>
        <v>0</v>
      </c>
      <c r="D29">
        <f>I!C27*SUM('Sim_Vt_Of(IxI)'!$H29:$K29)*(-1)</f>
        <v>0</v>
      </c>
      <c r="E29">
        <f>I!D27*SUM('Sim_Vt_Of(IxI)'!$H29:$K29)*(-1)</f>
        <v>0</v>
      </c>
      <c r="F29">
        <f>I!E27*SUM('Sim_Vt_Of(IxI)'!$H29:$K29)*(-1)</f>
        <v>0</v>
      </c>
      <c r="G29">
        <f>I!F27*SUM('Sim_Vt_Of(IxI)'!$H29:$K29)*(-1)</f>
        <v>0</v>
      </c>
      <c r="H29">
        <f>I!G27*SUM('Sim_Vt_Of(IxI)'!$H29:$K29)*(-1)</f>
        <v>0</v>
      </c>
      <c r="I29">
        <f>I!H27*SUM('Sim_Vt_Of(IxI)'!$H29:$K29)*(-1)</f>
        <v>0</v>
      </c>
      <c r="J29">
        <f>I!I27*SUM('Sim_Vt_Of(IxI)'!$H29:$K29)*(-1)</f>
        <v>0</v>
      </c>
      <c r="K29">
        <f>I!J27*SUM('Sim_Vt_Of(IxI)'!$H29:$K29)*(-1)</f>
        <v>0</v>
      </c>
      <c r="L29">
        <f>I!K27*SUM('Sim_Vt_Of(IxI)'!$H29:$K29)*(-1)</f>
        <v>0</v>
      </c>
      <c r="M29">
        <f>I!L27*SUM('Sim_Vt_Of(IxI)'!$H29:$K29)*(-1)</f>
        <v>0</v>
      </c>
      <c r="N29">
        <f>I!M27*SUM('Sim_Vt_Of(IxI)'!$H29:$K29)*(-1)</f>
        <v>0</v>
      </c>
      <c r="O29">
        <f>I!N27*SUM('Sim_Vt_Of(IxI)'!$H29:$K29)*(-1)</f>
        <v>0</v>
      </c>
      <c r="P29">
        <f>I!O27*SUM('Sim_Vt_Of(IxI)'!$H29:$K29)*(-1)</f>
        <v>0</v>
      </c>
      <c r="Q29">
        <f>I!P27*SUM('Sim_Vt_Of(IxI)'!$H29:$K29)*(-1)</f>
        <v>0</v>
      </c>
      <c r="R29">
        <f>I!Q27*SUM('Sim_Vt_Of(IxI)'!$H29:$K29)*(-1)</f>
        <v>0</v>
      </c>
      <c r="S29">
        <f>I!R27*SUM('Sim_Vt_Of(IxI)'!$H29:$K29)*(-1)</f>
        <v>0</v>
      </c>
      <c r="T29">
        <f>I!S27*SUM('Sim_Vt_Of(IxI)'!$H29:$K29)*(-1)</f>
        <v>0</v>
      </c>
      <c r="U29">
        <f>I!T27*SUM('Sim_Vt_Of(IxI)'!$H29:$K29)*(-1)</f>
        <v>0</v>
      </c>
      <c r="V29">
        <f>I!U27*SUM('Sim_Vt_Of(IxI)'!$H29:$K29)*(-1)</f>
        <v>0</v>
      </c>
      <c r="W29">
        <f>I!V27*SUM('Sim_Vt_Of(IxI)'!$H29:$K29)*(-1)</f>
        <v>0</v>
      </c>
      <c r="X29">
        <f>I!W27*SUM('Sim_Vt_Of(IxI)'!$H29:$K29)*(-1)</f>
        <v>0</v>
      </c>
      <c r="Y29">
        <f>I!X27*SUM('Sim_Vt_Of(IxI)'!$H29:$K29)*(-1)</f>
        <v>0</v>
      </c>
      <c r="Z29">
        <f>I!Y27*SUM('Sim_Vt_Of(IxI)'!$H29:$K29)*(-1)</f>
        <v>0</v>
      </c>
      <c r="AA29">
        <f>I!Z27*SUM('Sim_Vt_Of(IxI)'!$H29:$K29)*(-1)</f>
        <v>0</v>
      </c>
      <c r="AB29">
        <f>I!AA27*SUM('Sim_Vt_Of(IxI)'!$H29:$K29)*(-1)</f>
        <v>0</v>
      </c>
      <c r="AC29">
        <f>I!AB27*SUM('Sim_Vt_Of(IxI)'!$H29:$K29)*(-1)</f>
        <v>0</v>
      </c>
      <c r="AD29">
        <f>I!AC27*SUM('Sim_Vt_Of(IxI)'!$H29:$K29)*(-1)</f>
        <v>0</v>
      </c>
      <c r="AE29">
        <f>I!AD27*SUM('Sim_Vt_Of(IxI)'!$H29:$K29)*(-1)</f>
        <v>0</v>
      </c>
      <c r="AF29">
        <f>I!AE27*SUM('Sim_Vt_Of(IxI)'!$H29:$K29)*(-1)</f>
        <v>0</v>
      </c>
      <c r="AG29">
        <f>I!AF27*SUM('Sim_Vt_Of(IxI)'!$H29:$K29)*(-1)</f>
        <v>0</v>
      </c>
      <c r="AH29">
        <f>I!AG27*SUM('Sim_Vt_Of(IxI)'!$H29:$K29)*(-1)</f>
        <v>0</v>
      </c>
      <c r="AI29">
        <f>I!AH27*SUM('Sim_Vt_Of(IxI)'!$H29:$K29)*(-1)</f>
        <v>0</v>
      </c>
      <c r="AJ29">
        <f>I!AI27*SUM('Sim_Vt_Of(IxI)'!$H29:$K29)*(-1)</f>
        <v>0</v>
      </c>
      <c r="AK29">
        <f>I!AJ27*SUM('Sim_Vt_Of(IxI)'!$H29:$K29)*(-1)</f>
        <v>0</v>
      </c>
      <c r="AL29">
        <f>I!AK27*SUM('Sim_Vt_Of(IxI)'!$H29:$K29)*(-1)</f>
        <v>0</v>
      </c>
      <c r="AM29">
        <f>I!AL27*SUM('Sim_Vt_Of(IxI)'!$H29:$K29)*(-1)</f>
        <v>0</v>
      </c>
      <c r="AN29">
        <f>I!AM27*SUM('Sim_Vt_Of(IxI)'!$H29:$K29)*(-1)</f>
        <v>0</v>
      </c>
      <c r="AO29">
        <f>I!AN27*SUM('Sim_Vt_Of(IxI)'!$H29:$K29)*(-1)</f>
        <v>0</v>
      </c>
      <c r="AP29">
        <f>I!AO27*SUM('Sim_Vt_Of(IxI)'!$H29:$K29)*(-1)</f>
        <v>0</v>
      </c>
      <c r="AQ29">
        <f>I!AP27*SUM('Sim_Vt_Of(IxI)'!$H29:$K29)*(-1)</f>
        <v>0</v>
      </c>
      <c r="AR29">
        <f>I!AQ27*SUM('Sim_Vt_Of(IxI)'!$H29:$K29)*(-1)</f>
        <v>0</v>
      </c>
      <c r="AS29">
        <f>I!AR27*SUM('Sim_Vt_Of(IxI)'!$H29:$K29)*(-1)</f>
        <v>0</v>
      </c>
      <c r="AT29">
        <f>I!AS27*SUM('Sim_Vt_Of(IxI)'!$H29:$K29)*(-1)</f>
        <v>0</v>
      </c>
      <c r="AU29">
        <f>I!AT27*SUM('Sim_Vt_Of(IxI)'!$H29:$K29)*(-1)</f>
        <v>0</v>
      </c>
      <c r="AV29">
        <f>I!AU27*SUM('Sim_Vt_Of(IxI)'!$H29:$K29)*(-1)</f>
        <v>0</v>
      </c>
      <c r="AW29">
        <f>I!AV27*SUM('Sim_Vt_Of(IxI)'!$H29:$K29)*(-1)</f>
        <v>0</v>
      </c>
      <c r="AX29">
        <f>I!AW27*SUM('Sim_Vt_Of(IxI)'!$H29:$K29)*(-1)</f>
        <v>0</v>
      </c>
      <c r="AY29">
        <f>I!AX27*SUM('Sim_Vt_Of(IxI)'!$H29:$K29)*(-1)</f>
        <v>0</v>
      </c>
      <c r="AZ29">
        <f>I!AY27*SUM('Sim_Vt_Of(IxI)'!$H29:$K29)*(-1)</f>
        <v>0</v>
      </c>
      <c r="BA29">
        <f>I!AZ27*SUM('Sim_Vt_Of(IxI)'!$H29:$K29)*(-1)</f>
        <v>0</v>
      </c>
      <c r="BB29">
        <f>I!BA27*SUM('Sim_Vt_Of(IxI)'!$H29:$K29)*(-1)</f>
        <v>0</v>
      </c>
      <c r="BC29">
        <f>I!BB27*SUM('Sim_Vt_Of(IxI)'!$H29:$K29)*(-1)</f>
        <v>0</v>
      </c>
      <c r="BD29">
        <f>I!BC27*SUM('Sim_Vt_Of(IxI)'!$H29:$K29)*(-1)</f>
        <v>0</v>
      </c>
      <c r="BE29">
        <f>I!BD27*SUM('Sim_Vt_Of(IxI)'!$H29:$K29)*(-1)</f>
        <v>0</v>
      </c>
      <c r="BF29">
        <f>I!BE27*SUM('Sim_Vt_Of(IxI)'!$H29:$K29)*(-1)</f>
        <v>0</v>
      </c>
      <c r="BG29">
        <f>I!BF27*SUM('Sim_Vt_Of(IxI)'!$H29:$K29)*(-1)</f>
        <v>0</v>
      </c>
      <c r="BH29">
        <f>I!BG27*SUM('Sim_Vt_Of(IxI)'!$H29:$K29)*(-1)</f>
        <v>0</v>
      </c>
      <c r="BI29">
        <f>I!BH27*SUM('Sim_Vt_Of(IxI)'!$H29:$K29)*(-1)</f>
        <v>0</v>
      </c>
      <c r="BJ29">
        <f>I!BI27*SUM('Sim_Vt_Of(IxI)'!$H29:$K29)*(-1)</f>
        <v>0</v>
      </c>
      <c r="BK29">
        <f>I!BJ27*SUM('Sim_Vt_Of(IxI)'!$H29:$K29)*(-1)</f>
        <v>0</v>
      </c>
      <c r="BL29">
        <f>I!BK27*SUM('Sim_Vt_Of(IxI)'!$H29:$K29)*(-1)</f>
        <v>0</v>
      </c>
      <c r="BM29">
        <f>I!BL27*SUM('Sim_Vt_Of(IxI)'!$H29:$K29)*(-1)</f>
        <v>0</v>
      </c>
      <c r="BN29">
        <f>I!BM27*SUM('Sim_Vt_Of(IxI)'!$H29:$K29)*(-1)</f>
        <v>0</v>
      </c>
      <c r="BO29">
        <f>I!BN27*SUM('Sim_Vt_Of(IxI)'!$H29:$K29)*(-1)</f>
        <v>0</v>
      </c>
      <c r="BP29">
        <f>I!BO27*SUM('Sim_Vt_Of(IxI)'!$H29:$K29)*(-1)</f>
        <v>0</v>
      </c>
      <c r="BQ29">
        <f>I!BP27*SUM('Sim_Vt_Of(IxI)'!$H29:$K29)*(-1)</f>
        <v>0</v>
      </c>
      <c r="BR29">
        <f>I!BQ27*SUM('Sim_Vt_Of(IxI)'!$H29:$K29)*(-1)</f>
        <v>0</v>
      </c>
      <c r="BS29">
        <f>I!BR27*SUM('Sim_Vt_Of(IxI)'!$H29:$K29)*(-1)</f>
        <v>0</v>
      </c>
      <c r="BT29">
        <f>I!BS27*SUM('Sim_Vt_Of(IxI)'!$H29:$K29)*(-1)</f>
        <v>0</v>
      </c>
      <c r="BU29">
        <f>I!BT27*SUM('Sim_Vt_Of(IxI)'!$H29:$K29)*(-1)</f>
        <v>0</v>
      </c>
      <c r="BV29">
        <f>I!BU27*SUM('Sim_Vt_Of(IxI)'!$H29:$K29)*(-1)</f>
        <v>0</v>
      </c>
      <c r="BW29">
        <f>I!BV27*SUM('Sim_Vt_Of(IxI)'!$H29:$K29)*(-1)</f>
        <v>0</v>
      </c>
      <c r="BX29">
        <f>I!BW27*SUM('Sim_Vt_Of(IxI)'!$H29:$K29)*(-1)</f>
        <v>0</v>
      </c>
      <c r="BY29">
        <f>I!BX27*SUM('Sim_Vt_Of(IxI)'!$H29:$K29)*(-1)</f>
        <v>0</v>
      </c>
    </row>
    <row r="30" spans="1:77" x14ac:dyDescent="0.3">
      <c r="A30" s="105" t="s">
        <v>312</v>
      </c>
      <c r="B30">
        <f>I!A28*SUM('Sim_Vt_Of(IxI)'!$H30:$K30)*(-1)</f>
        <v>0</v>
      </c>
      <c r="C30">
        <f>I!B28*SUM('Sim_Vt_Of(IxI)'!$H30:$K30)*(-1)</f>
        <v>0</v>
      </c>
      <c r="D30">
        <f>I!C28*SUM('Sim_Vt_Of(IxI)'!$H30:$K30)*(-1)</f>
        <v>0</v>
      </c>
      <c r="E30">
        <f>I!D28*SUM('Sim_Vt_Of(IxI)'!$H30:$K30)*(-1)</f>
        <v>0</v>
      </c>
      <c r="F30">
        <f>I!E28*SUM('Sim_Vt_Of(IxI)'!$H30:$K30)*(-1)</f>
        <v>0</v>
      </c>
      <c r="G30">
        <f>I!F28*SUM('Sim_Vt_Of(IxI)'!$H30:$K30)*(-1)</f>
        <v>0</v>
      </c>
      <c r="H30">
        <f>I!G28*SUM('Sim_Vt_Of(IxI)'!$H30:$K30)*(-1)</f>
        <v>0</v>
      </c>
      <c r="I30">
        <f>I!H28*SUM('Sim_Vt_Of(IxI)'!$H30:$K30)*(-1)</f>
        <v>0</v>
      </c>
      <c r="J30">
        <f>I!I28*SUM('Sim_Vt_Of(IxI)'!$H30:$K30)*(-1)</f>
        <v>0</v>
      </c>
      <c r="K30">
        <f>I!J28*SUM('Sim_Vt_Of(IxI)'!$H30:$K30)*(-1)</f>
        <v>0</v>
      </c>
      <c r="L30">
        <f>I!K28*SUM('Sim_Vt_Of(IxI)'!$H30:$K30)*(-1)</f>
        <v>0</v>
      </c>
      <c r="M30">
        <f>I!L28*SUM('Sim_Vt_Of(IxI)'!$H30:$K30)*(-1)</f>
        <v>0</v>
      </c>
      <c r="N30">
        <f>I!M28*SUM('Sim_Vt_Of(IxI)'!$H30:$K30)*(-1)</f>
        <v>0</v>
      </c>
      <c r="O30">
        <f>I!N28*SUM('Sim_Vt_Of(IxI)'!$H30:$K30)*(-1)</f>
        <v>0</v>
      </c>
      <c r="P30">
        <f>I!O28*SUM('Sim_Vt_Of(IxI)'!$H30:$K30)*(-1)</f>
        <v>0</v>
      </c>
      <c r="Q30">
        <f>I!P28*SUM('Sim_Vt_Of(IxI)'!$H30:$K30)*(-1)</f>
        <v>0</v>
      </c>
      <c r="R30">
        <f>I!Q28*SUM('Sim_Vt_Of(IxI)'!$H30:$K30)*(-1)</f>
        <v>0</v>
      </c>
      <c r="S30">
        <f>I!R28*SUM('Sim_Vt_Of(IxI)'!$H30:$K30)*(-1)</f>
        <v>0</v>
      </c>
      <c r="T30">
        <f>I!S28*SUM('Sim_Vt_Of(IxI)'!$H30:$K30)*(-1)</f>
        <v>0</v>
      </c>
      <c r="U30">
        <f>I!T28*SUM('Sim_Vt_Of(IxI)'!$H30:$K30)*(-1)</f>
        <v>0</v>
      </c>
      <c r="V30">
        <f>I!U28*SUM('Sim_Vt_Of(IxI)'!$H30:$K30)*(-1)</f>
        <v>0</v>
      </c>
      <c r="W30">
        <f>I!V28*SUM('Sim_Vt_Of(IxI)'!$H30:$K30)*(-1)</f>
        <v>0</v>
      </c>
      <c r="X30">
        <f>I!W28*SUM('Sim_Vt_Of(IxI)'!$H30:$K30)*(-1)</f>
        <v>0</v>
      </c>
      <c r="Y30">
        <f>I!X28*SUM('Sim_Vt_Of(IxI)'!$H30:$K30)*(-1)</f>
        <v>0</v>
      </c>
      <c r="Z30">
        <f>I!Y28*SUM('Sim_Vt_Of(IxI)'!$H30:$K30)*(-1)</f>
        <v>0</v>
      </c>
      <c r="AA30">
        <f>I!Z28*SUM('Sim_Vt_Of(IxI)'!$H30:$K30)*(-1)</f>
        <v>0</v>
      </c>
      <c r="AB30">
        <f>I!AA28*SUM('Sim_Vt_Of(IxI)'!$H30:$K30)*(-1)</f>
        <v>0</v>
      </c>
      <c r="AC30">
        <f>I!AB28*SUM('Sim_Vt_Of(IxI)'!$H30:$K30)*(-1)</f>
        <v>0</v>
      </c>
      <c r="AD30">
        <f>I!AC28*SUM('Sim_Vt_Of(IxI)'!$H30:$K30)*(-1)</f>
        <v>0</v>
      </c>
      <c r="AE30">
        <f>I!AD28*SUM('Sim_Vt_Of(IxI)'!$H30:$K30)*(-1)</f>
        <v>0</v>
      </c>
      <c r="AF30">
        <f>I!AE28*SUM('Sim_Vt_Of(IxI)'!$H30:$K30)*(-1)</f>
        <v>0</v>
      </c>
      <c r="AG30">
        <f>I!AF28*SUM('Sim_Vt_Of(IxI)'!$H30:$K30)*(-1)</f>
        <v>0</v>
      </c>
      <c r="AH30">
        <f>I!AG28*SUM('Sim_Vt_Of(IxI)'!$H30:$K30)*(-1)</f>
        <v>0</v>
      </c>
      <c r="AI30">
        <f>I!AH28*SUM('Sim_Vt_Of(IxI)'!$H30:$K30)*(-1)</f>
        <v>0</v>
      </c>
      <c r="AJ30">
        <f>I!AI28*SUM('Sim_Vt_Of(IxI)'!$H30:$K30)*(-1)</f>
        <v>0</v>
      </c>
      <c r="AK30">
        <f>I!AJ28*SUM('Sim_Vt_Of(IxI)'!$H30:$K30)*(-1)</f>
        <v>0</v>
      </c>
      <c r="AL30">
        <f>I!AK28*SUM('Sim_Vt_Of(IxI)'!$H30:$K30)*(-1)</f>
        <v>0</v>
      </c>
      <c r="AM30">
        <f>I!AL28*SUM('Sim_Vt_Of(IxI)'!$H30:$K30)*(-1)</f>
        <v>0</v>
      </c>
      <c r="AN30">
        <f>I!AM28*SUM('Sim_Vt_Of(IxI)'!$H30:$K30)*(-1)</f>
        <v>0</v>
      </c>
      <c r="AO30">
        <f>I!AN28*SUM('Sim_Vt_Of(IxI)'!$H30:$K30)*(-1)</f>
        <v>0</v>
      </c>
      <c r="AP30">
        <f>I!AO28*SUM('Sim_Vt_Of(IxI)'!$H30:$K30)*(-1)</f>
        <v>0</v>
      </c>
      <c r="AQ30">
        <f>I!AP28*SUM('Sim_Vt_Of(IxI)'!$H30:$K30)*(-1)</f>
        <v>0</v>
      </c>
      <c r="AR30">
        <f>I!AQ28*SUM('Sim_Vt_Of(IxI)'!$H30:$K30)*(-1)</f>
        <v>0</v>
      </c>
      <c r="AS30">
        <f>I!AR28*SUM('Sim_Vt_Of(IxI)'!$H30:$K30)*(-1)</f>
        <v>0</v>
      </c>
      <c r="AT30">
        <f>I!AS28*SUM('Sim_Vt_Of(IxI)'!$H30:$K30)*(-1)</f>
        <v>0</v>
      </c>
      <c r="AU30">
        <f>I!AT28*SUM('Sim_Vt_Of(IxI)'!$H30:$K30)*(-1)</f>
        <v>0</v>
      </c>
      <c r="AV30">
        <f>I!AU28*SUM('Sim_Vt_Of(IxI)'!$H30:$K30)*(-1)</f>
        <v>0</v>
      </c>
      <c r="AW30">
        <f>I!AV28*SUM('Sim_Vt_Of(IxI)'!$H30:$K30)*(-1)</f>
        <v>0</v>
      </c>
      <c r="AX30">
        <f>I!AW28*SUM('Sim_Vt_Of(IxI)'!$H30:$K30)*(-1)</f>
        <v>0</v>
      </c>
      <c r="AY30">
        <f>I!AX28*SUM('Sim_Vt_Of(IxI)'!$H30:$K30)*(-1)</f>
        <v>0</v>
      </c>
      <c r="AZ30">
        <f>I!AY28*SUM('Sim_Vt_Of(IxI)'!$H30:$K30)*(-1)</f>
        <v>0</v>
      </c>
      <c r="BA30">
        <f>I!AZ28*SUM('Sim_Vt_Of(IxI)'!$H30:$K30)*(-1)</f>
        <v>0</v>
      </c>
      <c r="BB30">
        <f>I!BA28*SUM('Sim_Vt_Of(IxI)'!$H30:$K30)*(-1)</f>
        <v>0</v>
      </c>
      <c r="BC30">
        <f>I!BB28*SUM('Sim_Vt_Of(IxI)'!$H30:$K30)*(-1)</f>
        <v>0</v>
      </c>
      <c r="BD30">
        <f>I!BC28*SUM('Sim_Vt_Of(IxI)'!$H30:$K30)*(-1)</f>
        <v>0</v>
      </c>
      <c r="BE30">
        <f>I!BD28*SUM('Sim_Vt_Of(IxI)'!$H30:$K30)*(-1)</f>
        <v>0</v>
      </c>
      <c r="BF30">
        <f>I!BE28*SUM('Sim_Vt_Of(IxI)'!$H30:$K30)*(-1)</f>
        <v>0</v>
      </c>
      <c r="BG30">
        <f>I!BF28*SUM('Sim_Vt_Of(IxI)'!$H30:$K30)*(-1)</f>
        <v>0</v>
      </c>
      <c r="BH30">
        <f>I!BG28*SUM('Sim_Vt_Of(IxI)'!$H30:$K30)*(-1)</f>
        <v>0</v>
      </c>
      <c r="BI30">
        <f>I!BH28*SUM('Sim_Vt_Of(IxI)'!$H30:$K30)*(-1)</f>
        <v>0</v>
      </c>
      <c r="BJ30">
        <f>I!BI28*SUM('Sim_Vt_Of(IxI)'!$H30:$K30)*(-1)</f>
        <v>0</v>
      </c>
      <c r="BK30">
        <f>I!BJ28*SUM('Sim_Vt_Of(IxI)'!$H30:$K30)*(-1)</f>
        <v>0</v>
      </c>
      <c r="BL30">
        <f>I!BK28*SUM('Sim_Vt_Of(IxI)'!$H30:$K30)*(-1)</f>
        <v>0</v>
      </c>
      <c r="BM30">
        <f>I!BL28*SUM('Sim_Vt_Of(IxI)'!$H30:$K30)*(-1)</f>
        <v>0</v>
      </c>
      <c r="BN30">
        <f>I!BM28*SUM('Sim_Vt_Of(IxI)'!$H30:$K30)*(-1)</f>
        <v>0</v>
      </c>
      <c r="BO30">
        <f>I!BN28*SUM('Sim_Vt_Of(IxI)'!$H30:$K30)*(-1)</f>
        <v>0</v>
      </c>
      <c r="BP30">
        <f>I!BO28*SUM('Sim_Vt_Of(IxI)'!$H30:$K30)*(-1)</f>
        <v>0</v>
      </c>
      <c r="BQ30">
        <f>I!BP28*SUM('Sim_Vt_Of(IxI)'!$H30:$K30)*(-1)</f>
        <v>0</v>
      </c>
      <c r="BR30">
        <f>I!BQ28*SUM('Sim_Vt_Of(IxI)'!$H30:$K30)*(-1)</f>
        <v>0</v>
      </c>
      <c r="BS30">
        <f>I!BR28*SUM('Sim_Vt_Of(IxI)'!$H30:$K30)*(-1)</f>
        <v>0</v>
      </c>
      <c r="BT30">
        <f>I!BS28*SUM('Sim_Vt_Of(IxI)'!$H30:$K30)*(-1)</f>
        <v>0</v>
      </c>
      <c r="BU30">
        <f>I!BT28*SUM('Sim_Vt_Of(IxI)'!$H30:$K30)*(-1)</f>
        <v>0</v>
      </c>
      <c r="BV30">
        <f>I!BU28*SUM('Sim_Vt_Of(IxI)'!$H30:$K30)*(-1)</f>
        <v>0</v>
      </c>
      <c r="BW30">
        <f>I!BV28*SUM('Sim_Vt_Of(IxI)'!$H30:$K30)*(-1)</f>
        <v>0</v>
      </c>
      <c r="BX30">
        <f>I!BW28*SUM('Sim_Vt_Of(IxI)'!$H30:$K30)*(-1)</f>
        <v>0</v>
      </c>
      <c r="BY30">
        <f>I!BX28*SUM('Sim_Vt_Of(IxI)'!$H30:$K30)*(-1)</f>
        <v>0</v>
      </c>
    </row>
    <row r="31" spans="1:77" x14ac:dyDescent="0.3">
      <c r="A31" s="105" t="s">
        <v>256</v>
      </c>
      <c r="B31">
        <f>I!A29*SUM('Sim_Vt_Of(IxI)'!$H31:$K31)*(-1)</f>
        <v>0</v>
      </c>
      <c r="C31">
        <f>I!B29*SUM('Sim_Vt_Of(IxI)'!$H31:$K31)*(-1)</f>
        <v>0</v>
      </c>
      <c r="D31">
        <f>I!C29*SUM('Sim_Vt_Of(IxI)'!$H31:$K31)*(-1)</f>
        <v>0</v>
      </c>
      <c r="E31">
        <f>I!D29*SUM('Sim_Vt_Of(IxI)'!$H31:$K31)*(-1)</f>
        <v>0</v>
      </c>
      <c r="F31">
        <f>I!E29*SUM('Sim_Vt_Of(IxI)'!$H31:$K31)*(-1)</f>
        <v>0</v>
      </c>
      <c r="G31">
        <f>I!F29*SUM('Sim_Vt_Of(IxI)'!$H31:$K31)*(-1)</f>
        <v>0</v>
      </c>
      <c r="H31">
        <f>I!G29*SUM('Sim_Vt_Of(IxI)'!$H31:$K31)*(-1)</f>
        <v>0</v>
      </c>
      <c r="I31">
        <f>I!H29*SUM('Sim_Vt_Of(IxI)'!$H31:$K31)*(-1)</f>
        <v>0</v>
      </c>
      <c r="J31">
        <f>I!I29*SUM('Sim_Vt_Of(IxI)'!$H31:$K31)*(-1)</f>
        <v>0</v>
      </c>
      <c r="K31">
        <f>I!J29*SUM('Sim_Vt_Of(IxI)'!$H31:$K31)*(-1)</f>
        <v>0</v>
      </c>
      <c r="L31">
        <f>I!K29*SUM('Sim_Vt_Of(IxI)'!$H31:$K31)*(-1)</f>
        <v>0</v>
      </c>
      <c r="M31">
        <f>I!L29*SUM('Sim_Vt_Of(IxI)'!$H31:$K31)*(-1)</f>
        <v>0</v>
      </c>
      <c r="N31">
        <f>I!M29*SUM('Sim_Vt_Of(IxI)'!$H31:$K31)*(-1)</f>
        <v>0</v>
      </c>
      <c r="O31">
        <f>I!N29*SUM('Sim_Vt_Of(IxI)'!$H31:$K31)*(-1)</f>
        <v>0</v>
      </c>
      <c r="P31">
        <f>I!O29*SUM('Sim_Vt_Of(IxI)'!$H31:$K31)*(-1)</f>
        <v>0</v>
      </c>
      <c r="Q31">
        <f>I!P29*SUM('Sim_Vt_Of(IxI)'!$H31:$K31)*(-1)</f>
        <v>0</v>
      </c>
      <c r="R31">
        <f>I!Q29*SUM('Sim_Vt_Of(IxI)'!$H31:$K31)*(-1)</f>
        <v>0</v>
      </c>
      <c r="S31">
        <f>I!R29*SUM('Sim_Vt_Of(IxI)'!$H31:$K31)*(-1)</f>
        <v>0</v>
      </c>
      <c r="T31">
        <f>I!S29*SUM('Sim_Vt_Of(IxI)'!$H31:$K31)*(-1)</f>
        <v>0</v>
      </c>
      <c r="U31">
        <f>I!T29*SUM('Sim_Vt_Of(IxI)'!$H31:$K31)*(-1)</f>
        <v>0</v>
      </c>
      <c r="V31">
        <f>I!U29*SUM('Sim_Vt_Of(IxI)'!$H31:$K31)*(-1)</f>
        <v>0</v>
      </c>
      <c r="W31">
        <f>I!V29*SUM('Sim_Vt_Of(IxI)'!$H31:$K31)*(-1)</f>
        <v>0</v>
      </c>
      <c r="X31">
        <f>I!W29*SUM('Sim_Vt_Of(IxI)'!$H31:$K31)*(-1)</f>
        <v>0</v>
      </c>
      <c r="Y31">
        <f>I!X29*SUM('Sim_Vt_Of(IxI)'!$H31:$K31)*(-1)</f>
        <v>0</v>
      </c>
      <c r="Z31">
        <f>I!Y29*SUM('Sim_Vt_Of(IxI)'!$H31:$K31)*(-1)</f>
        <v>0</v>
      </c>
      <c r="AA31">
        <f>I!Z29*SUM('Sim_Vt_Of(IxI)'!$H31:$K31)*(-1)</f>
        <v>0</v>
      </c>
      <c r="AB31">
        <f>I!AA29*SUM('Sim_Vt_Of(IxI)'!$H31:$K31)*(-1)</f>
        <v>0</v>
      </c>
      <c r="AC31">
        <f>I!AB29*SUM('Sim_Vt_Of(IxI)'!$H31:$K31)*(-1)</f>
        <v>0</v>
      </c>
      <c r="AD31">
        <f>I!AC29*SUM('Sim_Vt_Of(IxI)'!$H31:$K31)*(-1)</f>
        <v>0</v>
      </c>
      <c r="AE31">
        <f>I!AD29*SUM('Sim_Vt_Of(IxI)'!$H31:$K31)*(-1)</f>
        <v>0</v>
      </c>
      <c r="AF31">
        <f>I!AE29*SUM('Sim_Vt_Of(IxI)'!$H31:$K31)*(-1)</f>
        <v>0</v>
      </c>
      <c r="AG31">
        <f>I!AF29*SUM('Sim_Vt_Of(IxI)'!$H31:$K31)*(-1)</f>
        <v>0</v>
      </c>
      <c r="AH31">
        <f>I!AG29*SUM('Sim_Vt_Of(IxI)'!$H31:$K31)*(-1)</f>
        <v>0</v>
      </c>
      <c r="AI31">
        <f>I!AH29*SUM('Sim_Vt_Of(IxI)'!$H31:$K31)*(-1)</f>
        <v>0</v>
      </c>
      <c r="AJ31">
        <f>I!AI29*SUM('Sim_Vt_Of(IxI)'!$H31:$K31)*(-1)</f>
        <v>0</v>
      </c>
      <c r="AK31">
        <f>I!AJ29*SUM('Sim_Vt_Of(IxI)'!$H31:$K31)*(-1)</f>
        <v>0</v>
      </c>
      <c r="AL31">
        <f>I!AK29*SUM('Sim_Vt_Of(IxI)'!$H31:$K31)*(-1)</f>
        <v>0</v>
      </c>
      <c r="AM31">
        <f>I!AL29*SUM('Sim_Vt_Of(IxI)'!$H31:$K31)*(-1)</f>
        <v>0</v>
      </c>
      <c r="AN31">
        <f>I!AM29*SUM('Sim_Vt_Of(IxI)'!$H31:$K31)*(-1)</f>
        <v>0</v>
      </c>
      <c r="AO31">
        <f>I!AN29*SUM('Sim_Vt_Of(IxI)'!$H31:$K31)*(-1)</f>
        <v>0</v>
      </c>
      <c r="AP31">
        <f>I!AO29*SUM('Sim_Vt_Of(IxI)'!$H31:$K31)*(-1)</f>
        <v>0</v>
      </c>
      <c r="AQ31">
        <f>I!AP29*SUM('Sim_Vt_Of(IxI)'!$H31:$K31)*(-1)</f>
        <v>0</v>
      </c>
      <c r="AR31">
        <f>I!AQ29*SUM('Sim_Vt_Of(IxI)'!$H31:$K31)*(-1)</f>
        <v>0</v>
      </c>
      <c r="AS31">
        <f>I!AR29*SUM('Sim_Vt_Of(IxI)'!$H31:$K31)*(-1)</f>
        <v>0</v>
      </c>
      <c r="AT31">
        <f>I!AS29*SUM('Sim_Vt_Of(IxI)'!$H31:$K31)*(-1)</f>
        <v>0</v>
      </c>
      <c r="AU31">
        <f>I!AT29*SUM('Sim_Vt_Of(IxI)'!$H31:$K31)*(-1)</f>
        <v>0</v>
      </c>
      <c r="AV31">
        <f>I!AU29*SUM('Sim_Vt_Of(IxI)'!$H31:$K31)*(-1)</f>
        <v>0</v>
      </c>
      <c r="AW31">
        <f>I!AV29*SUM('Sim_Vt_Of(IxI)'!$H31:$K31)*(-1)</f>
        <v>0</v>
      </c>
      <c r="AX31">
        <f>I!AW29*SUM('Sim_Vt_Of(IxI)'!$H31:$K31)*(-1)</f>
        <v>0</v>
      </c>
      <c r="AY31">
        <f>I!AX29*SUM('Sim_Vt_Of(IxI)'!$H31:$K31)*(-1)</f>
        <v>0</v>
      </c>
      <c r="AZ31">
        <f>I!AY29*SUM('Sim_Vt_Of(IxI)'!$H31:$K31)*(-1)</f>
        <v>0</v>
      </c>
      <c r="BA31">
        <f>I!AZ29*SUM('Sim_Vt_Of(IxI)'!$H31:$K31)*(-1)</f>
        <v>0</v>
      </c>
      <c r="BB31">
        <f>I!BA29*SUM('Sim_Vt_Of(IxI)'!$H31:$K31)*(-1)</f>
        <v>0</v>
      </c>
      <c r="BC31">
        <f>I!BB29*SUM('Sim_Vt_Of(IxI)'!$H31:$K31)*(-1)</f>
        <v>0</v>
      </c>
      <c r="BD31">
        <f>I!BC29*SUM('Sim_Vt_Of(IxI)'!$H31:$K31)*(-1)</f>
        <v>0</v>
      </c>
      <c r="BE31">
        <f>I!BD29*SUM('Sim_Vt_Of(IxI)'!$H31:$K31)*(-1)</f>
        <v>0</v>
      </c>
      <c r="BF31">
        <f>I!BE29*SUM('Sim_Vt_Of(IxI)'!$H31:$K31)*(-1)</f>
        <v>0</v>
      </c>
      <c r="BG31">
        <f>I!BF29*SUM('Sim_Vt_Of(IxI)'!$H31:$K31)*(-1)</f>
        <v>0</v>
      </c>
      <c r="BH31">
        <f>I!BG29*SUM('Sim_Vt_Of(IxI)'!$H31:$K31)*(-1)</f>
        <v>0</v>
      </c>
      <c r="BI31">
        <f>I!BH29*SUM('Sim_Vt_Of(IxI)'!$H31:$K31)*(-1)</f>
        <v>0</v>
      </c>
      <c r="BJ31">
        <f>I!BI29*SUM('Sim_Vt_Of(IxI)'!$H31:$K31)*(-1)</f>
        <v>0</v>
      </c>
      <c r="BK31">
        <f>I!BJ29*SUM('Sim_Vt_Of(IxI)'!$H31:$K31)*(-1)</f>
        <v>0</v>
      </c>
      <c r="BL31">
        <f>I!BK29*SUM('Sim_Vt_Of(IxI)'!$H31:$K31)*(-1)</f>
        <v>0</v>
      </c>
      <c r="BM31">
        <f>I!BL29*SUM('Sim_Vt_Of(IxI)'!$H31:$K31)*(-1)</f>
        <v>0</v>
      </c>
      <c r="BN31">
        <f>I!BM29*SUM('Sim_Vt_Of(IxI)'!$H31:$K31)*(-1)</f>
        <v>0</v>
      </c>
      <c r="BO31">
        <f>I!BN29*SUM('Sim_Vt_Of(IxI)'!$H31:$K31)*(-1)</f>
        <v>0</v>
      </c>
      <c r="BP31">
        <f>I!BO29*SUM('Sim_Vt_Of(IxI)'!$H31:$K31)*(-1)</f>
        <v>0</v>
      </c>
      <c r="BQ31">
        <f>I!BP29*SUM('Sim_Vt_Of(IxI)'!$H31:$K31)*(-1)</f>
        <v>0</v>
      </c>
      <c r="BR31">
        <f>I!BQ29*SUM('Sim_Vt_Of(IxI)'!$H31:$K31)*(-1)</f>
        <v>0</v>
      </c>
      <c r="BS31">
        <f>I!BR29*SUM('Sim_Vt_Of(IxI)'!$H31:$K31)*(-1)</f>
        <v>0</v>
      </c>
      <c r="BT31">
        <f>I!BS29*SUM('Sim_Vt_Of(IxI)'!$H31:$K31)*(-1)</f>
        <v>0</v>
      </c>
      <c r="BU31">
        <f>I!BT29*SUM('Sim_Vt_Of(IxI)'!$H31:$K31)*(-1)</f>
        <v>0</v>
      </c>
      <c r="BV31">
        <f>I!BU29*SUM('Sim_Vt_Of(IxI)'!$H31:$K31)*(-1)</f>
        <v>0</v>
      </c>
      <c r="BW31">
        <f>I!BV29*SUM('Sim_Vt_Of(IxI)'!$H31:$K31)*(-1)</f>
        <v>0</v>
      </c>
      <c r="BX31">
        <f>I!BW29*SUM('Sim_Vt_Of(IxI)'!$H31:$K31)*(-1)</f>
        <v>0</v>
      </c>
      <c r="BY31">
        <f>I!BX29*SUM('Sim_Vt_Of(IxI)'!$H31:$K31)*(-1)</f>
        <v>0</v>
      </c>
    </row>
    <row r="32" spans="1:77" x14ac:dyDescent="0.3">
      <c r="A32" s="105" t="s">
        <v>278</v>
      </c>
      <c r="B32">
        <f>I!A30*SUM('Sim_Vt_Of(IxI)'!$H32:$K32)*(-1)</f>
        <v>0</v>
      </c>
      <c r="C32">
        <f>I!B30*SUM('Sim_Vt_Of(IxI)'!$H32:$K32)*(-1)</f>
        <v>0</v>
      </c>
      <c r="D32">
        <f>I!C30*SUM('Sim_Vt_Of(IxI)'!$H32:$K32)*(-1)</f>
        <v>0</v>
      </c>
      <c r="E32">
        <f>I!D30*SUM('Sim_Vt_Of(IxI)'!$H32:$K32)*(-1)</f>
        <v>0</v>
      </c>
      <c r="F32">
        <f>I!E30*SUM('Sim_Vt_Of(IxI)'!$H32:$K32)*(-1)</f>
        <v>0</v>
      </c>
      <c r="G32">
        <f>I!F30*SUM('Sim_Vt_Of(IxI)'!$H32:$K32)*(-1)</f>
        <v>0</v>
      </c>
      <c r="H32">
        <f>I!G30*SUM('Sim_Vt_Of(IxI)'!$H32:$K32)*(-1)</f>
        <v>0</v>
      </c>
      <c r="I32">
        <f>I!H30*SUM('Sim_Vt_Of(IxI)'!$H32:$K32)*(-1)</f>
        <v>0</v>
      </c>
      <c r="J32">
        <f>I!I30*SUM('Sim_Vt_Of(IxI)'!$H32:$K32)*(-1)</f>
        <v>0</v>
      </c>
      <c r="K32">
        <f>I!J30*SUM('Sim_Vt_Of(IxI)'!$H32:$K32)*(-1)</f>
        <v>0</v>
      </c>
      <c r="L32">
        <f>I!K30*SUM('Sim_Vt_Of(IxI)'!$H32:$K32)*(-1)</f>
        <v>0</v>
      </c>
      <c r="M32">
        <f>I!L30*SUM('Sim_Vt_Of(IxI)'!$H32:$K32)*(-1)</f>
        <v>0</v>
      </c>
      <c r="N32">
        <f>I!M30*SUM('Sim_Vt_Of(IxI)'!$H32:$K32)*(-1)</f>
        <v>0</v>
      </c>
      <c r="O32">
        <f>I!N30*SUM('Sim_Vt_Of(IxI)'!$H32:$K32)*(-1)</f>
        <v>0</v>
      </c>
      <c r="P32">
        <f>I!O30*SUM('Sim_Vt_Of(IxI)'!$H32:$K32)*(-1)</f>
        <v>0</v>
      </c>
      <c r="Q32">
        <f>I!P30*SUM('Sim_Vt_Of(IxI)'!$H32:$K32)*(-1)</f>
        <v>0</v>
      </c>
      <c r="R32">
        <f>I!Q30*SUM('Sim_Vt_Of(IxI)'!$H32:$K32)*(-1)</f>
        <v>0</v>
      </c>
      <c r="S32">
        <f>I!R30*SUM('Sim_Vt_Of(IxI)'!$H32:$K32)*(-1)</f>
        <v>0</v>
      </c>
      <c r="T32">
        <f>I!S30*SUM('Sim_Vt_Of(IxI)'!$H32:$K32)*(-1)</f>
        <v>0</v>
      </c>
      <c r="U32">
        <f>I!T30*SUM('Sim_Vt_Of(IxI)'!$H32:$K32)*(-1)</f>
        <v>0</v>
      </c>
      <c r="V32">
        <f>I!U30*SUM('Sim_Vt_Of(IxI)'!$H32:$K32)*(-1)</f>
        <v>0</v>
      </c>
      <c r="W32">
        <f>I!V30*SUM('Sim_Vt_Of(IxI)'!$H32:$K32)*(-1)</f>
        <v>0</v>
      </c>
      <c r="X32">
        <f>I!W30*SUM('Sim_Vt_Of(IxI)'!$H32:$K32)*(-1)</f>
        <v>0</v>
      </c>
      <c r="Y32">
        <f>I!X30*SUM('Sim_Vt_Of(IxI)'!$H32:$K32)*(-1)</f>
        <v>0</v>
      </c>
      <c r="Z32">
        <f>I!Y30*SUM('Sim_Vt_Of(IxI)'!$H32:$K32)*(-1)</f>
        <v>0</v>
      </c>
      <c r="AA32">
        <f>I!Z30*SUM('Sim_Vt_Of(IxI)'!$H32:$K32)*(-1)</f>
        <v>0</v>
      </c>
      <c r="AB32">
        <f>I!AA30*SUM('Sim_Vt_Of(IxI)'!$H32:$K32)*(-1)</f>
        <v>0</v>
      </c>
      <c r="AC32">
        <f>I!AB30*SUM('Sim_Vt_Of(IxI)'!$H32:$K32)*(-1)</f>
        <v>0</v>
      </c>
      <c r="AD32">
        <f>I!AC30*SUM('Sim_Vt_Of(IxI)'!$H32:$K32)*(-1)</f>
        <v>0</v>
      </c>
      <c r="AE32">
        <f>I!AD30*SUM('Sim_Vt_Of(IxI)'!$H32:$K32)*(-1)</f>
        <v>0</v>
      </c>
      <c r="AF32">
        <f>I!AE30*SUM('Sim_Vt_Of(IxI)'!$H32:$K32)*(-1)</f>
        <v>0</v>
      </c>
      <c r="AG32">
        <f>I!AF30*SUM('Sim_Vt_Of(IxI)'!$H32:$K32)*(-1)</f>
        <v>0</v>
      </c>
      <c r="AH32">
        <f>I!AG30*SUM('Sim_Vt_Of(IxI)'!$H32:$K32)*(-1)</f>
        <v>0</v>
      </c>
      <c r="AI32">
        <f>I!AH30*SUM('Sim_Vt_Of(IxI)'!$H32:$K32)*(-1)</f>
        <v>0</v>
      </c>
      <c r="AJ32">
        <f>I!AI30*SUM('Sim_Vt_Of(IxI)'!$H32:$K32)*(-1)</f>
        <v>0</v>
      </c>
      <c r="AK32">
        <f>I!AJ30*SUM('Sim_Vt_Of(IxI)'!$H32:$K32)*(-1)</f>
        <v>0</v>
      </c>
      <c r="AL32">
        <f>I!AK30*SUM('Sim_Vt_Of(IxI)'!$H32:$K32)*(-1)</f>
        <v>0</v>
      </c>
      <c r="AM32">
        <f>I!AL30*SUM('Sim_Vt_Of(IxI)'!$H32:$K32)*(-1)</f>
        <v>0</v>
      </c>
      <c r="AN32">
        <f>I!AM30*SUM('Sim_Vt_Of(IxI)'!$H32:$K32)*(-1)</f>
        <v>0</v>
      </c>
      <c r="AO32">
        <f>I!AN30*SUM('Sim_Vt_Of(IxI)'!$H32:$K32)*(-1)</f>
        <v>0</v>
      </c>
      <c r="AP32">
        <f>I!AO30*SUM('Sim_Vt_Of(IxI)'!$H32:$K32)*(-1)</f>
        <v>0</v>
      </c>
      <c r="AQ32">
        <f>I!AP30*SUM('Sim_Vt_Of(IxI)'!$H32:$K32)*(-1)</f>
        <v>0</v>
      </c>
      <c r="AR32">
        <f>I!AQ30*SUM('Sim_Vt_Of(IxI)'!$H32:$K32)*(-1)</f>
        <v>0</v>
      </c>
      <c r="AS32">
        <f>I!AR30*SUM('Sim_Vt_Of(IxI)'!$H32:$K32)*(-1)</f>
        <v>0</v>
      </c>
      <c r="AT32">
        <f>I!AS30*SUM('Sim_Vt_Of(IxI)'!$H32:$K32)*(-1)</f>
        <v>0</v>
      </c>
      <c r="AU32">
        <f>I!AT30*SUM('Sim_Vt_Of(IxI)'!$H32:$K32)*(-1)</f>
        <v>0</v>
      </c>
      <c r="AV32">
        <f>I!AU30*SUM('Sim_Vt_Of(IxI)'!$H32:$K32)*(-1)</f>
        <v>0</v>
      </c>
      <c r="AW32">
        <f>I!AV30*SUM('Sim_Vt_Of(IxI)'!$H32:$K32)*(-1)</f>
        <v>0</v>
      </c>
      <c r="AX32">
        <f>I!AW30*SUM('Sim_Vt_Of(IxI)'!$H32:$K32)*(-1)</f>
        <v>0</v>
      </c>
      <c r="AY32">
        <f>I!AX30*SUM('Sim_Vt_Of(IxI)'!$H32:$K32)*(-1)</f>
        <v>0</v>
      </c>
      <c r="AZ32">
        <f>I!AY30*SUM('Sim_Vt_Of(IxI)'!$H32:$K32)*(-1)</f>
        <v>0</v>
      </c>
      <c r="BA32">
        <f>I!AZ30*SUM('Sim_Vt_Of(IxI)'!$H32:$K32)*(-1)</f>
        <v>0</v>
      </c>
      <c r="BB32">
        <f>I!BA30*SUM('Sim_Vt_Of(IxI)'!$H32:$K32)*(-1)</f>
        <v>0</v>
      </c>
      <c r="BC32">
        <f>I!BB30*SUM('Sim_Vt_Of(IxI)'!$H32:$K32)*(-1)</f>
        <v>0</v>
      </c>
      <c r="BD32">
        <f>I!BC30*SUM('Sim_Vt_Of(IxI)'!$H32:$K32)*(-1)</f>
        <v>0</v>
      </c>
      <c r="BE32">
        <f>I!BD30*SUM('Sim_Vt_Of(IxI)'!$H32:$K32)*(-1)</f>
        <v>0</v>
      </c>
      <c r="BF32">
        <f>I!BE30*SUM('Sim_Vt_Of(IxI)'!$H32:$K32)*(-1)</f>
        <v>0</v>
      </c>
      <c r="BG32">
        <f>I!BF30*SUM('Sim_Vt_Of(IxI)'!$H32:$K32)*(-1)</f>
        <v>0</v>
      </c>
      <c r="BH32">
        <f>I!BG30*SUM('Sim_Vt_Of(IxI)'!$H32:$K32)*(-1)</f>
        <v>0</v>
      </c>
      <c r="BI32">
        <f>I!BH30*SUM('Sim_Vt_Of(IxI)'!$H32:$K32)*(-1)</f>
        <v>0</v>
      </c>
      <c r="BJ32">
        <f>I!BI30*SUM('Sim_Vt_Of(IxI)'!$H32:$K32)*(-1)</f>
        <v>0</v>
      </c>
      <c r="BK32">
        <f>I!BJ30*SUM('Sim_Vt_Of(IxI)'!$H32:$K32)*(-1)</f>
        <v>0</v>
      </c>
      <c r="BL32">
        <f>I!BK30*SUM('Sim_Vt_Of(IxI)'!$H32:$K32)*(-1)</f>
        <v>0</v>
      </c>
      <c r="BM32">
        <f>I!BL30*SUM('Sim_Vt_Of(IxI)'!$H32:$K32)*(-1)</f>
        <v>0</v>
      </c>
      <c r="BN32">
        <f>I!BM30*SUM('Sim_Vt_Of(IxI)'!$H32:$K32)*(-1)</f>
        <v>0</v>
      </c>
      <c r="BO32">
        <f>I!BN30*SUM('Sim_Vt_Of(IxI)'!$H32:$K32)*(-1)</f>
        <v>0</v>
      </c>
      <c r="BP32">
        <f>I!BO30*SUM('Sim_Vt_Of(IxI)'!$H32:$K32)*(-1)</f>
        <v>0</v>
      </c>
      <c r="BQ32">
        <f>I!BP30*SUM('Sim_Vt_Of(IxI)'!$H32:$K32)*(-1)</f>
        <v>0</v>
      </c>
      <c r="BR32">
        <f>I!BQ30*SUM('Sim_Vt_Of(IxI)'!$H32:$K32)*(-1)</f>
        <v>0</v>
      </c>
      <c r="BS32">
        <f>I!BR30*SUM('Sim_Vt_Of(IxI)'!$H32:$K32)*(-1)</f>
        <v>0</v>
      </c>
      <c r="BT32">
        <f>I!BS30*SUM('Sim_Vt_Of(IxI)'!$H32:$K32)*(-1)</f>
        <v>0</v>
      </c>
      <c r="BU32">
        <f>I!BT30*SUM('Sim_Vt_Of(IxI)'!$H32:$K32)*(-1)</f>
        <v>0</v>
      </c>
      <c r="BV32">
        <f>I!BU30*SUM('Sim_Vt_Of(IxI)'!$H32:$K32)*(-1)</f>
        <v>0</v>
      </c>
      <c r="BW32">
        <f>I!BV30*SUM('Sim_Vt_Of(IxI)'!$H32:$K32)*(-1)</f>
        <v>0</v>
      </c>
      <c r="BX32">
        <f>I!BW30*SUM('Sim_Vt_Of(IxI)'!$H32:$K32)*(-1)</f>
        <v>0</v>
      </c>
      <c r="BY32">
        <f>I!BX30*SUM('Sim_Vt_Of(IxI)'!$H32:$K32)*(-1)</f>
        <v>0</v>
      </c>
    </row>
    <row r="33" spans="1:77" x14ac:dyDescent="0.3">
      <c r="A33" s="105" t="s">
        <v>348</v>
      </c>
      <c r="B33">
        <f>I!A31*SUM('Sim_Vt_Of(IxI)'!$H33:$K33)*(-1)</f>
        <v>0</v>
      </c>
      <c r="C33">
        <f>I!B31*SUM('Sim_Vt_Of(IxI)'!$H33:$K33)*(-1)</f>
        <v>0</v>
      </c>
      <c r="D33">
        <f>I!C31*SUM('Sim_Vt_Of(IxI)'!$H33:$K33)*(-1)</f>
        <v>0</v>
      </c>
      <c r="E33">
        <f>I!D31*SUM('Sim_Vt_Of(IxI)'!$H33:$K33)*(-1)</f>
        <v>0</v>
      </c>
      <c r="F33">
        <f>I!E31*SUM('Sim_Vt_Of(IxI)'!$H33:$K33)*(-1)</f>
        <v>0</v>
      </c>
      <c r="G33">
        <f>I!F31*SUM('Sim_Vt_Of(IxI)'!$H33:$K33)*(-1)</f>
        <v>0</v>
      </c>
      <c r="H33">
        <f>I!G31*SUM('Sim_Vt_Of(IxI)'!$H33:$K33)*(-1)</f>
        <v>0</v>
      </c>
      <c r="I33">
        <f>I!H31*SUM('Sim_Vt_Of(IxI)'!$H33:$K33)*(-1)</f>
        <v>0</v>
      </c>
      <c r="J33">
        <f>I!I31*SUM('Sim_Vt_Of(IxI)'!$H33:$K33)*(-1)</f>
        <v>0</v>
      </c>
      <c r="K33">
        <f>I!J31*SUM('Sim_Vt_Of(IxI)'!$H33:$K33)*(-1)</f>
        <v>0</v>
      </c>
      <c r="L33">
        <f>I!K31*SUM('Sim_Vt_Of(IxI)'!$H33:$K33)*(-1)</f>
        <v>0</v>
      </c>
      <c r="M33">
        <f>I!L31*SUM('Sim_Vt_Of(IxI)'!$H33:$K33)*(-1)</f>
        <v>0</v>
      </c>
      <c r="N33">
        <f>I!M31*SUM('Sim_Vt_Of(IxI)'!$H33:$K33)*(-1)</f>
        <v>0</v>
      </c>
      <c r="O33">
        <f>I!N31*SUM('Sim_Vt_Of(IxI)'!$H33:$K33)*(-1)</f>
        <v>0</v>
      </c>
      <c r="P33">
        <f>I!O31*SUM('Sim_Vt_Of(IxI)'!$H33:$K33)*(-1)</f>
        <v>0</v>
      </c>
      <c r="Q33">
        <f>I!P31*SUM('Sim_Vt_Of(IxI)'!$H33:$K33)*(-1)</f>
        <v>0</v>
      </c>
      <c r="R33">
        <f>I!Q31*SUM('Sim_Vt_Of(IxI)'!$H33:$K33)*(-1)</f>
        <v>0</v>
      </c>
      <c r="S33">
        <f>I!R31*SUM('Sim_Vt_Of(IxI)'!$H33:$K33)*(-1)</f>
        <v>0</v>
      </c>
      <c r="T33">
        <f>I!S31*SUM('Sim_Vt_Of(IxI)'!$H33:$K33)*(-1)</f>
        <v>0</v>
      </c>
      <c r="U33">
        <f>I!T31*SUM('Sim_Vt_Of(IxI)'!$H33:$K33)*(-1)</f>
        <v>0</v>
      </c>
      <c r="V33">
        <f>I!U31*SUM('Sim_Vt_Of(IxI)'!$H33:$K33)*(-1)</f>
        <v>0</v>
      </c>
      <c r="W33">
        <f>I!V31*SUM('Sim_Vt_Of(IxI)'!$H33:$K33)*(-1)</f>
        <v>0</v>
      </c>
      <c r="X33">
        <f>I!W31*SUM('Sim_Vt_Of(IxI)'!$H33:$K33)*(-1)</f>
        <v>0</v>
      </c>
      <c r="Y33">
        <f>I!X31*SUM('Sim_Vt_Of(IxI)'!$H33:$K33)*(-1)</f>
        <v>0</v>
      </c>
      <c r="Z33">
        <f>I!Y31*SUM('Sim_Vt_Of(IxI)'!$H33:$K33)*(-1)</f>
        <v>0</v>
      </c>
      <c r="AA33">
        <f>I!Z31*SUM('Sim_Vt_Of(IxI)'!$H33:$K33)*(-1)</f>
        <v>0</v>
      </c>
      <c r="AB33">
        <f>I!AA31*SUM('Sim_Vt_Of(IxI)'!$H33:$K33)*(-1)</f>
        <v>0</v>
      </c>
      <c r="AC33">
        <f>I!AB31*SUM('Sim_Vt_Of(IxI)'!$H33:$K33)*(-1)</f>
        <v>0</v>
      </c>
      <c r="AD33">
        <f>I!AC31*SUM('Sim_Vt_Of(IxI)'!$H33:$K33)*(-1)</f>
        <v>0</v>
      </c>
      <c r="AE33">
        <f>I!AD31*SUM('Sim_Vt_Of(IxI)'!$H33:$K33)*(-1)</f>
        <v>0</v>
      </c>
      <c r="AF33">
        <f>I!AE31*SUM('Sim_Vt_Of(IxI)'!$H33:$K33)*(-1)</f>
        <v>0</v>
      </c>
      <c r="AG33">
        <f>I!AF31*SUM('Sim_Vt_Of(IxI)'!$H33:$K33)*(-1)</f>
        <v>0</v>
      </c>
      <c r="AH33">
        <f>I!AG31*SUM('Sim_Vt_Of(IxI)'!$H33:$K33)*(-1)</f>
        <v>0</v>
      </c>
      <c r="AI33">
        <f>I!AH31*SUM('Sim_Vt_Of(IxI)'!$H33:$K33)*(-1)</f>
        <v>0</v>
      </c>
      <c r="AJ33">
        <f>I!AI31*SUM('Sim_Vt_Of(IxI)'!$H33:$K33)*(-1)</f>
        <v>0</v>
      </c>
      <c r="AK33">
        <f>I!AJ31*SUM('Sim_Vt_Of(IxI)'!$H33:$K33)*(-1)</f>
        <v>0</v>
      </c>
      <c r="AL33">
        <f>I!AK31*SUM('Sim_Vt_Of(IxI)'!$H33:$K33)*(-1)</f>
        <v>0</v>
      </c>
      <c r="AM33">
        <f>I!AL31*SUM('Sim_Vt_Of(IxI)'!$H33:$K33)*(-1)</f>
        <v>0</v>
      </c>
      <c r="AN33">
        <f>I!AM31*SUM('Sim_Vt_Of(IxI)'!$H33:$K33)*(-1)</f>
        <v>0</v>
      </c>
      <c r="AO33">
        <f>I!AN31*SUM('Sim_Vt_Of(IxI)'!$H33:$K33)*(-1)</f>
        <v>0</v>
      </c>
      <c r="AP33">
        <f>I!AO31*SUM('Sim_Vt_Of(IxI)'!$H33:$K33)*(-1)</f>
        <v>0</v>
      </c>
      <c r="AQ33">
        <f>I!AP31*SUM('Sim_Vt_Of(IxI)'!$H33:$K33)*(-1)</f>
        <v>0</v>
      </c>
      <c r="AR33">
        <f>I!AQ31*SUM('Sim_Vt_Of(IxI)'!$H33:$K33)*(-1)</f>
        <v>0</v>
      </c>
      <c r="AS33">
        <f>I!AR31*SUM('Sim_Vt_Of(IxI)'!$H33:$K33)*(-1)</f>
        <v>0</v>
      </c>
      <c r="AT33">
        <f>I!AS31*SUM('Sim_Vt_Of(IxI)'!$H33:$K33)*(-1)</f>
        <v>0</v>
      </c>
      <c r="AU33">
        <f>I!AT31*SUM('Sim_Vt_Of(IxI)'!$H33:$K33)*(-1)</f>
        <v>0</v>
      </c>
      <c r="AV33">
        <f>I!AU31*SUM('Sim_Vt_Of(IxI)'!$H33:$K33)*(-1)</f>
        <v>0</v>
      </c>
      <c r="AW33">
        <f>I!AV31*SUM('Sim_Vt_Of(IxI)'!$H33:$K33)*(-1)</f>
        <v>0</v>
      </c>
      <c r="AX33">
        <f>I!AW31*SUM('Sim_Vt_Of(IxI)'!$H33:$K33)*(-1)</f>
        <v>0</v>
      </c>
      <c r="AY33">
        <f>I!AX31*SUM('Sim_Vt_Of(IxI)'!$H33:$K33)*(-1)</f>
        <v>0</v>
      </c>
      <c r="AZ33">
        <f>I!AY31*SUM('Sim_Vt_Of(IxI)'!$H33:$K33)*(-1)</f>
        <v>0</v>
      </c>
      <c r="BA33">
        <f>I!AZ31*SUM('Sim_Vt_Of(IxI)'!$H33:$K33)*(-1)</f>
        <v>0</v>
      </c>
      <c r="BB33">
        <f>I!BA31*SUM('Sim_Vt_Of(IxI)'!$H33:$K33)*(-1)</f>
        <v>0</v>
      </c>
      <c r="BC33">
        <f>I!BB31*SUM('Sim_Vt_Of(IxI)'!$H33:$K33)*(-1)</f>
        <v>0</v>
      </c>
      <c r="BD33">
        <f>I!BC31*SUM('Sim_Vt_Of(IxI)'!$H33:$K33)*(-1)</f>
        <v>0</v>
      </c>
      <c r="BE33">
        <f>I!BD31*SUM('Sim_Vt_Of(IxI)'!$H33:$K33)*(-1)</f>
        <v>0</v>
      </c>
      <c r="BF33">
        <f>I!BE31*SUM('Sim_Vt_Of(IxI)'!$H33:$K33)*(-1)</f>
        <v>0</v>
      </c>
      <c r="BG33">
        <f>I!BF31*SUM('Sim_Vt_Of(IxI)'!$H33:$K33)*(-1)</f>
        <v>0</v>
      </c>
      <c r="BH33">
        <f>I!BG31*SUM('Sim_Vt_Of(IxI)'!$H33:$K33)*(-1)</f>
        <v>0</v>
      </c>
      <c r="BI33">
        <f>I!BH31*SUM('Sim_Vt_Of(IxI)'!$H33:$K33)*(-1)</f>
        <v>0</v>
      </c>
      <c r="BJ33">
        <f>I!BI31*SUM('Sim_Vt_Of(IxI)'!$H33:$K33)*(-1)</f>
        <v>0</v>
      </c>
      <c r="BK33">
        <f>I!BJ31*SUM('Sim_Vt_Of(IxI)'!$H33:$K33)*(-1)</f>
        <v>0</v>
      </c>
      <c r="BL33">
        <f>I!BK31*SUM('Sim_Vt_Of(IxI)'!$H33:$K33)*(-1)</f>
        <v>0</v>
      </c>
      <c r="BM33">
        <f>I!BL31*SUM('Sim_Vt_Of(IxI)'!$H33:$K33)*(-1)</f>
        <v>0</v>
      </c>
      <c r="BN33">
        <f>I!BM31*SUM('Sim_Vt_Of(IxI)'!$H33:$K33)*(-1)</f>
        <v>0</v>
      </c>
      <c r="BO33">
        <f>I!BN31*SUM('Sim_Vt_Of(IxI)'!$H33:$K33)*(-1)</f>
        <v>0</v>
      </c>
      <c r="BP33">
        <f>I!BO31*SUM('Sim_Vt_Of(IxI)'!$H33:$K33)*(-1)</f>
        <v>0</v>
      </c>
      <c r="BQ33">
        <f>I!BP31*SUM('Sim_Vt_Of(IxI)'!$H33:$K33)*(-1)</f>
        <v>0</v>
      </c>
      <c r="BR33">
        <f>I!BQ31*SUM('Sim_Vt_Of(IxI)'!$H33:$K33)*(-1)</f>
        <v>0</v>
      </c>
      <c r="BS33">
        <f>I!BR31*SUM('Sim_Vt_Of(IxI)'!$H33:$K33)*(-1)</f>
        <v>0</v>
      </c>
      <c r="BT33">
        <f>I!BS31*SUM('Sim_Vt_Of(IxI)'!$H33:$K33)*(-1)</f>
        <v>0</v>
      </c>
      <c r="BU33">
        <f>I!BT31*SUM('Sim_Vt_Of(IxI)'!$H33:$K33)*(-1)</f>
        <v>0</v>
      </c>
      <c r="BV33">
        <f>I!BU31*SUM('Sim_Vt_Of(IxI)'!$H33:$K33)*(-1)</f>
        <v>0</v>
      </c>
      <c r="BW33">
        <f>I!BV31*SUM('Sim_Vt_Of(IxI)'!$H33:$K33)*(-1)</f>
        <v>0</v>
      </c>
      <c r="BX33">
        <f>I!BW31*SUM('Sim_Vt_Of(IxI)'!$H33:$K33)*(-1)</f>
        <v>0</v>
      </c>
      <c r="BY33">
        <f>I!BX31*SUM('Sim_Vt_Of(IxI)'!$H33:$K33)*(-1)</f>
        <v>0</v>
      </c>
    </row>
    <row r="34" spans="1:77" x14ac:dyDescent="0.3">
      <c r="A34" s="105" t="s">
        <v>342</v>
      </c>
      <c r="B34">
        <f>I!A32*SUM('Sim_Vt_Of(IxI)'!$H34:$K34)*(-1)</f>
        <v>0</v>
      </c>
      <c r="C34">
        <f>I!B32*SUM('Sim_Vt_Of(IxI)'!$H34:$K34)*(-1)</f>
        <v>0</v>
      </c>
      <c r="D34">
        <f>I!C32*SUM('Sim_Vt_Of(IxI)'!$H34:$K34)*(-1)</f>
        <v>0</v>
      </c>
      <c r="E34">
        <f>I!D32*SUM('Sim_Vt_Of(IxI)'!$H34:$K34)*(-1)</f>
        <v>0</v>
      </c>
      <c r="F34">
        <f>I!E32*SUM('Sim_Vt_Of(IxI)'!$H34:$K34)*(-1)</f>
        <v>0</v>
      </c>
      <c r="G34">
        <f>I!F32*SUM('Sim_Vt_Of(IxI)'!$H34:$K34)*(-1)</f>
        <v>0</v>
      </c>
      <c r="H34">
        <f>I!G32*SUM('Sim_Vt_Of(IxI)'!$H34:$K34)*(-1)</f>
        <v>0</v>
      </c>
      <c r="I34">
        <f>I!H32*SUM('Sim_Vt_Of(IxI)'!$H34:$K34)*(-1)</f>
        <v>0</v>
      </c>
      <c r="J34">
        <f>I!I32*SUM('Sim_Vt_Of(IxI)'!$H34:$K34)*(-1)</f>
        <v>0</v>
      </c>
      <c r="K34">
        <f>I!J32*SUM('Sim_Vt_Of(IxI)'!$H34:$K34)*(-1)</f>
        <v>0</v>
      </c>
      <c r="L34">
        <f>I!K32*SUM('Sim_Vt_Of(IxI)'!$H34:$K34)*(-1)</f>
        <v>0</v>
      </c>
      <c r="M34">
        <f>I!L32*SUM('Sim_Vt_Of(IxI)'!$H34:$K34)*(-1)</f>
        <v>0</v>
      </c>
      <c r="N34">
        <f>I!M32*SUM('Sim_Vt_Of(IxI)'!$H34:$K34)*(-1)</f>
        <v>0</v>
      </c>
      <c r="O34">
        <f>I!N32*SUM('Sim_Vt_Of(IxI)'!$H34:$K34)*(-1)</f>
        <v>0</v>
      </c>
      <c r="P34">
        <f>I!O32*SUM('Sim_Vt_Of(IxI)'!$H34:$K34)*(-1)</f>
        <v>0</v>
      </c>
      <c r="Q34">
        <f>I!P32*SUM('Sim_Vt_Of(IxI)'!$H34:$K34)*(-1)</f>
        <v>0</v>
      </c>
      <c r="R34">
        <f>I!Q32*SUM('Sim_Vt_Of(IxI)'!$H34:$K34)*(-1)</f>
        <v>0</v>
      </c>
      <c r="S34">
        <f>I!R32*SUM('Sim_Vt_Of(IxI)'!$H34:$K34)*(-1)</f>
        <v>0</v>
      </c>
      <c r="T34">
        <f>I!S32*SUM('Sim_Vt_Of(IxI)'!$H34:$K34)*(-1)</f>
        <v>0</v>
      </c>
      <c r="U34">
        <f>I!T32*SUM('Sim_Vt_Of(IxI)'!$H34:$K34)*(-1)</f>
        <v>0</v>
      </c>
      <c r="V34">
        <f>I!U32*SUM('Sim_Vt_Of(IxI)'!$H34:$K34)*(-1)</f>
        <v>0</v>
      </c>
      <c r="W34">
        <f>I!V32*SUM('Sim_Vt_Of(IxI)'!$H34:$K34)*(-1)</f>
        <v>0</v>
      </c>
      <c r="X34">
        <f>I!W32*SUM('Sim_Vt_Of(IxI)'!$H34:$K34)*(-1)</f>
        <v>0</v>
      </c>
      <c r="Y34">
        <f>I!X32*SUM('Sim_Vt_Of(IxI)'!$H34:$K34)*(-1)</f>
        <v>0</v>
      </c>
      <c r="Z34">
        <f>I!Y32*SUM('Sim_Vt_Of(IxI)'!$H34:$K34)*(-1)</f>
        <v>0</v>
      </c>
      <c r="AA34">
        <f>I!Z32*SUM('Sim_Vt_Of(IxI)'!$H34:$K34)*(-1)</f>
        <v>0</v>
      </c>
      <c r="AB34">
        <f>I!AA32*SUM('Sim_Vt_Of(IxI)'!$H34:$K34)*(-1)</f>
        <v>0</v>
      </c>
      <c r="AC34">
        <f>I!AB32*SUM('Sim_Vt_Of(IxI)'!$H34:$K34)*(-1)</f>
        <v>0</v>
      </c>
      <c r="AD34">
        <f>I!AC32*SUM('Sim_Vt_Of(IxI)'!$H34:$K34)*(-1)</f>
        <v>0</v>
      </c>
      <c r="AE34">
        <f>I!AD32*SUM('Sim_Vt_Of(IxI)'!$H34:$K34)*(-1)</f>
        <v>0</v>
      </c>
      <c r="AF34">
        <f>I!AE32*SUM('Sim_Vt_Of(IxI)'!$H34:$K34)*(-1)</f>
        <v>0</v>
      </c>
      <c r="AG34">
        <f>I!AF32*SUM('Sim_Vt_Of(IxI)'!$H34:$K34)*(-1)</f>
        <v>0</v>
      </c>
      <c r="AH34">
        <f>I!AG32*SUM('Sim_Vt_Of(IxI)'!$H34:$K34)*(-1)</f>
        <v>0</v>
      </c>
      <c r="AI34">
        <f>I!AH32*SUM('Sim_Vt_Of(IxI)'!$H34:$K34)*(-1)</f>
        <v>0</v>
      </c>
      <c r="AJ34">
        <f>I!AI32*SUM('Sim_Vt_Of(IxI)'!$H34:$K34)*(-1)</f>
        <v>0</v>
      </c>
      <c r="AK34">
        <f>I!AJ32*SUM('Sim_Vt_Of(IxI)'!$H34:$K34)*(-1)</f>
        <v>0</v>
      </c>
      <c r="AL34">
        <f>I!AK32*SUM('Sim_Vt_Of(IxI)'!$H34:$K34)*(-1)</f>
        <v>0</v>
      </c>
      <c r="AM34">
        <f>I!AL32*SUM('Sim_Vt_Of(IxI)'!$H34:$K34)*(-1)</f>
        <v>0</v>
      </c>
      <c r="AN34">
        <f>I!AM32*SUM('Sim_Vt_Of(IxI)'!$H34:$K34)*(-1)</f>
        <v>0</v>
      </c>
      <c r="AO34">
        <f>I!AN32*SUM('Sim_Vt_Of(IxI)'!$H34:$K34)*(-1)</f>
        <v>0</v>
      </c>
      <c r="AP34">
        <f>I!AO32*SUM('Sim_Vt_Of(IxI)'!$H34:$K34)*(-1)</f>
        <v>0</v>
      </c>
      <c r="AQ34">
        <f>I!AP32*SUM('Sim_Vt_Of(IxI)'!$H34:$K34)*(-1)</f>
        <v>0</v>
      </c>
      <c r="AR34">
        <f>I!AQ32*SUM('Sim_Vt_Of(IxI)'!$H34:$K34)*(-1)</f>
        <v>0</v>
      </c>
      <c r="AS34">
        <f>I!AR32*SUM('Sim_Vt_Of(IxI)'!$H34:$K34)*(-1)</f>
        <v>0</v>
      </c>
      <c r="AT34">
        <f>I!AS32*SUM('Sim_Vt_Of(IxI)'!$H34:$K34)*(-1)</f>
        <v>0</v>
      </c>
      <c r="AU34">
        <f>I!AT32*SUM('Sim_Vt_Of(IxI)'!$H34:$K34)*(-1)</f>
        <v>0</v>
      </c>
      <c r="AV34">
        <f>I!AU32*SUM('Sim_Vt_Of(IxI)'!$H34:$K34)*(-1)</f>
        <v>0</v>
      </c>
      <c r="AW34">
        <f>I!AV32*SUM('Sim_Vt_Of(IxI)'!$H34:$K34)*(-1)</f>
        <v>0</v>
      </c>
      <c r="AX34">
        <f>I!AW32*SUM('Sim_Vt_Of(IxI)'!$H34:$K34)*(-1)</f>
        <v>0</v>
      </c>
      <c r="AY34">
        <f>I!AX32*SUM('Sim_Vt_Of(IxI)'!$H34:$K34)*(-1)</f>
        <v>0</v>
      </c>
      <c r="AZ34">
        <f>I!AY32*SUM('Sim_Vt_Of(IxI)'!$H34:$K34)*(-1)</f>
        <v>0</v>
      </c>
      <c r="BA34">
        <f>I!AZ32*SUM('Sim_Vt_Of(IxI)'!$H34:$K34)*(-1)</f>
        <v>0</v>
      </c>
      <c r="BB34">
        <f>I!BA32*SUM('Sim_Vt_Of(IxI)'!$H34:$K34)*(-1)</f>
        <v>0</v>
      </c>
      <c r="BC34">
        <f>I!BB32*SUM('Sim_Vt_Of(IxI)'!$H34:$K34)*(-1)</f>
        <v>0</v>
      </c>
      <c r="BD34">
        <f>I!BC32*SUM('Sim_Vt_Of(IxI)'!$H34:$K34)*(-1)</f>
        <v>0</v>
      </c>
      <c r="BE34">
        <f>I!BD32*SUM('Sim_Vt_Of(IxI)'!$H34:$K34)*(-1)</f>
        <v>0</v>
      </c>
      <c r="BF34">
        <f>I!BE32*SUM('Sim_Vt_Of(IxI)'!$H34:$K34)*(-1)</f>
        <v>0</v>
      </c>
      <c r="BG34">
        <f>I!BF32*SUM('Sim_Vt_Of(IxI)'!$H34:$K34)*(-1)</f>
        <v>0</v>
      </c>
      <c r="BH34">
        <f>I!BG32*SUM('Sim_Vt_Of(IxI)'!$H34:$K34)*(-1)</f>
        <v>0</v>
      </c>
      <c r="BI34">
        <f>I!BH32*SUM('Sim_Vt_Of(IxI)'!$H34:$K34)*(-1)</f>
        <v>0</v>
      </c>
      <c r="BJ34">
        <f>I!BI32*SUM('Sim_Vt_Of(IxI)'!$H34:$K34)*(-1)</f>
        <v>0</v>
      </c>
      <c r="BK34">
        <f>I!BJ32*SUM('Sim_Vt_Of(IxI)'!$H34:$K34)*(-1)</f>
        <v>0</v>
      </c>
      <c r="BL34">
        <f>I!BK32*SUM('Sim_Vt_Of(IxI)'!$H34:$K34)*(-1)</f>
        <v>0</v>
      </c>
      <c r="BM34">
        <f>I!BL32*SUM('Sim_Vt_Of(IxI)'!$H34:$K34)*(-1)</f>
        <v>0</v>
      </c>
      <c r="BN34">
        <f>I!BM32*SUM('Sim_Vt_Of(IxI)'!$H34:$K34)*(-1)</f>
        <v>0</v>
      </c>
      <c r="BO34">
        <f>I!BN32*SUM('Sim_Vt_Of(IxI)'!$H34:$K34)*(-1)</f>
        <v>0</v>
      </c>
      <c r="BP34">
        <f>I!BO32*SUM('Sim_Vt_Of(IxI)'!$H34:$K34)*(-1)</f>
        <v>0</v>
      </c>
      <c r="BQ34">
        <f>I!BP32*SUM('Sim_Vt_Of(IxI)'!$H34:$K34)*(-1)</f>
        <v>0</v>
      </c>
      <c r="BR34">
        <f>I!BQ32*SUM('Sim_Vt_Of(IxI)'!$H34:$K34)*(-1)</f>
        <v>0</v>
      </c>
      <c r="BS34">
        <f>I!BR32*SUM('Sim_Vt_Of(IxI)'!$H34:$K34)*(-1)</f>
        <v>0</v>
      </c>
      <c r="BT34">
        <f>I!BS32*SUM('Sim_Vt_Of(IxI)'!$H34:$K34)*(-1)</f>
        <v>0</v>
      </c>
      <c r="BU34">
        <f>I!BT32*SUM('Sim_Vt_Of(IxI)'!$H34:$K34)*(-1)</f>
        <v>0</v>
      </c>
      <c r="BV34">
        <f>I!BU32*SUM('Sim_Vt_Of(IxI)'!$H34:$K34)*(-1)</f>
        <v>0</v>
      </c>
      <c r="BW34">
        <f>I!BV32*SUM('Sim_Vt_Of(IxI)'!$H34:$K34)*(-1)</f>
        <v>0</v>
      </c>
      <c r="BX34">
        <f>I!BW32*SUM('Sim_Vt_Of(IxI)'!$H34:$K34)*(-1)</f>
        <v>0</v>
      </c>
      <c r="BY34">
        <f>I!BX32*SUM('Sim_Vt_Of(IxI)'!$H34:$K34)*(-1)</f>
        <v>0</v>
      </c>
    </row>
    <row r="35" spans="1:77" x14ac:dyDescent="0.3">
      <c r="A35" s="105" t="s">
        <v>352</v>
      </c>
      <c r="B35">
        <f>I!A33*SUM('Sim_Vt_Of(IxI)'!$H35:$K35)*(-1)</f>
        <v>0</v>
      </c>
      <c r="C35">
        <f>I!B33*SUM('Sim_Vt_Of(IxI)'!$H35:$K35)*(-1)</f>
        <v>0</v>
      </c>
      <c r="D35">
        <f>I!C33*SUM('Sim_Vt_Of(IxI)'!$H35:$K35)*(-1)</f>
        <v>0</v>
      </c>
      <c r="E35">
        <f>I!D33*SUM('Sim_Vt_Of(IxI)'!$H35:$K35)*(-1)</f>
        <v>0</v>
      </c>
      <c r="F35">
        <f>I!E33*SUM('Sim_Vt_Of(IxI)'!$H35:$K35)*(-1)</f>
        <v>0</v>
      </c>
      <c r="G35">
        <f>I!F33*SUM('Sim_Vt_Of(IxI)'!$H35:$K35)*(-1)</f>
        <v>0</v>
      </c>
      <c r="H35">
        <f>I!G33*SUM('Sim_Vt_Of(IxI)'!$H35:$K35)*(-1)</f>
        <v>0</v>
      </c>
      <c r="I35">
        <f>I!H33*SUM('Sim_Vt_Of(IxI)'!$H35:$K35)*(-1)</f>
        <v>0</v>
      </c>
      <c r="J35">
        <f>I!I33*SUM('Sim_Vt_Of(IxI)'!$H35:$K35)*(-1)</f>
        <v>0</v>
      </c>
      <c r="K35">
        <f>I!J33*SUM('Sim_Vt_Of(IxI)'!$H35:$K35)*(-1)</f>
        <v>0</v>
      </c>
      <c r="L35">
        <f>I!K33*SUM('Sim_Vt_Of(IxI)'!$H35:$K35)*(-1)</f>
        <v>0</v>
      </c>
      <c r="M35">
        <f>I!L33*SUM('Sim_Vt_Of(IxI)'!$H35:$K35)*(-1)</f>
        <v>0</v>
      </c>
      <c r="N35">
        <f>I!M33*SUM('Sim_Vt_Of(IxI)'!$H35:$K35)*(-1)</f>
        <v>0</v>
      </c>
      <c r="O35">
        <f>I!N33*SUM('Sim_Vt_Of(IxI)'!$H35:$K35)*(-1)</f>
        <v>0</v>
      </c>
      <c r="P35">
        <f>I!O33*SUM('Sim_Vt_Of(IxI)'!$H35:$K35)*(-1)</f>
        <v>0</v>
      </c>
      <c r="Q35">
        <f>I!P33*SUM('Sim_Vt_Of(IxI)'!$H35:$K35)*(-1)</f>
        <v>0</v>
      </c>
      <c r="R35">
        <f>I!Q33*SUM('Sim_Vt_Of(IxI)'!$H35:$K35)*(-1)</f>
        <v>0</v>
      </c>
      <c r="S35">
        <f>I!R33*SUM('Sim_Vt_Of(IxI)'!$H35:$K35)*(-1)</f>
        <v>0</v>
      </c>
      <c r="T35">
        <f>I!S33*SUM('Sim_Vt_Of(IxI)'!$H35:$K35)*(-1)</f>
        <v>0</v>
      </c>
      <c r="U35">
        <f>I!T33*SUM('Sim_Vt_Of(IxI)'!$H35:$K35)*(-1)</f>
        <v>0</v>
      </c>
      <c r="V35">
        <f>I!U33*SUM('Sim_Vt_Of(IxI)'!$H35:$K35)*(-1)</f>
        <v>0</v>
      </c>
      <c r="W35">
        <f>I!V33*SUM('Sim_Vt_Of(IxI)'!$H35:$K35)*(-1)</f>
        <v>0</v>
      </c>
      <c r="X35">
        <f>I!W33*SUM('Sim_Vt_Of(IxI)'!$H35:$K35)*(-1)</f>
        <v>0</v>
      </c>
      <c r="Y35">
        <f>I!X33*SUM('Sim_Vt_Of(IxI)'!$H35:$K35)*(-1)</f>
        <v>0</v>
      </c>
      <c r="Z35">
        <f>I!Y33*SUM('Sim_Vt_Of(IxI)'!$H35:$K35)*(-1)</f>
        <v>0</v>
      </c>
      <c r="AA35">
        <f>I!Z33*SUM('Sim_Vt_Of(IxI)'!$H35:$K35)*(-1)</f>
        <v>0</v>
      </c>
      <c r="AB35">
        <f>I!AA33*SUM('Sim_Vt_Of(IxI)'!$H35:$K35)*(-1)</f>
        <v>0</v>
      </c>
      <c r="AC35">
        <f>I!AB33*SUM('Sim_Vt_Of(IxI)'!$H35:$K35)*(-1)</f>
        <v>0</v>
      </c>
      <c r="AD35">
        <f>I!AC33*SUM('Sim_Vt_Of(IxI)'!$H35:$K35)*(-1)</f>
        <v>0</v>
      </c>
      <c r="AE35">
        <f>I!AD33*SUM('Sim_Vt_Of(IxI)'!$H35:$K35)*(-1)</f>
        <v>0</v>
      </c>
      <c r="AF35">
        <f>I!AE33*SUM('Sim_Vt_Of(IxI)'!$H35:$K35)*(-1)</f>
        <v>0</v>
      </c>
      <c r="AG35">
        <f>I!AF33*SUM('Sim_Vt_Of(IxI)'!$H35:$K35)*(-1)</f>
        <v>0</v>
      </c>
      <c r="AH35">
        <f>I!AG33*SUM('Sim_Vt_Of(IxI)'!$H35:$K35)*(-1)</f>
        <v>0</v>
      </c>
      <c r="AI35">
        <f>I!AH33*SUM('Sim_Vt_Of(IxI)'!$H35:$K35)*(-1)</f>
        <v>0</v>
      </c>
      <c r="AJ35">
        <f>I!AI33*SUM('Sim_Vt_Of(IxI)'!$H35:$K35)*(-1)</f>
        <v>0</v>
      </c>
      <c r="AK35">
        <f>I!AJ33*SUM('Sim_Vt_Of(IxI)'!$H35:$K35)*(-1)</f>
        <v>0</v>
      </c>
      <c r="AL35">
        <f>I!AK33*SUM('Sim_Vt_Of(IxI)'!$H35:$K35)*(-1)</f>
        <v>0</v>
      </c>
      <c r="AM35">
        <f>I!AL33*SUM('Sim_Vt_Of(IxI)'!$H35:$K35)*(-1)</f>
        <v>0</v>
      </c>
      <c r="AN35">
        <f>I!AM33*SUM('Sim_Vt_Of(IxI)'!$H35:$K35)*(-1)</f>
        <v>0</v>
      </c>
      <c r="AO35">
        <f>I!AN33*SUM('Sim_Vt_Of(IxI)'!$H35:$K35)*(-1)</f>
        <v>0</v>
      </c>
      <c r="AP35">
        <f>I!AO33*SUM('Sim_Vt_Of(IxI)'!$H35:$K35)*(-1)</f>
        <v>0</v>
      </c>
      <c r="AQ35">
        <f>I!AP33*SUM('Sim_Vt_Of(IxI)'!$H35:$K35)*(-1)</f>
        <v>0</v>
      </c>
      <c r="AR35">
        <f>I!AQ33*SUM('Sim_Vt_Of(IxI)'!$H35:$K35)*(-1)</f>
        <v>0</v>
      </c>
      <c r="AS35">
        <f>I!AR33*SUM('Sim_Vt_Of(IxI)'!$H35:$K35)*(-1)</f>
        <v>0</v>
      </c>
      <c r="AT35">
        <f>I!AS33*SUM('Sim_Vt_Of(IxI)'!$H35:$K35)*(-1)</f>
        <v>0</v>
      </c>
      <c r="AU35">
        <f>I!AT33*SUM('Sim_Vt_Of(IxI)'!$H35:$K35)*(-1)</f>
        <v>0</v>
      </c>
      <c r="AV35">
        <f>I!AU33*SUM('Sim_Vt_Of(IxI)'!$H35:$K35)*(-1)</f>
        <v>0</v>
      </c>
      <c r="AW35">
        <f>I!AV33*SUM('Sim_Vt_Of(IxI)'!$H35:$K35)*(-1)</f>
        <v>0</v>
      </c>
      <c r="AX35">
        <f>I!AW33*SUM('Sim_Vt_Of(IxI)'!$H35:$K35)*(-1)</f>
        <v>0</v>
      </c>
      <c r="AY35">
        <f>I!AX33*SUM('Sim_Vt_Of(IxI)'!$H35:$K35)*(-1)</f>
        <v>0</v>
      </c>
      <c r="AZ35">
        <f>I!AY33*SUM('Sim_Vt_Of(IxI)'!$H35:$K35)*(-1)</f>
        <v>0</v>
      </c>
      <c r="BA35">
        <f>I!AZ33*SUM('Sim_Vt_Of(IxI)'!$H35:$K35)*(-1)</f>
        <v>0</v>
      </c>
      <c r="BB35">
        <f>I!BA33*SUM('Sim_Vt_Of(IxI)'!$H35:$K35)*(-1)</f>
        <v>0</v>
      </c>
      <c r="BC35">
        <f>I!BB33*SUM('Sim_Vt_Of(IxI)'!$H35:$K35)*(-1)</f>
        <v>0</v>
      </c>
      <c r="BD35">
        <f>I!BC33*SUM('Sim_Vt_Of(IxI)'!$H35:$K35)*(-1)</f>
        <v>0</v>
      </c>
      <c r="BE35">
        <f>I!BD33*SUM('Sim_Vt_Of(IxI)'!$H35:$K35)*(-1)</f>
        <v>0</v>
      </c>
      <c r="BF35">
        <f>I!BE33*SUM('Sim_Vt_Of(IxI)'!$H35:$K35)*(-1)</f>
        <v>0</v>
      </c>
      <c r="BG35">
        <f>I!BF33*SUM('Sim_Vt_Of(IxI)'!$H35:$K35)*(-1)</f>
        <v>0</v>
      </c>
      <c r="BH35">
        <f>I!BG33*SUM('Sim_Vt_Of(IxI)'!$H35:$K35)*(-1)</f>
        <v>0</v>
      </c>
      <c r="BI35">
        <f>I!BH33*SUM('Sim_Vt_Of(IxI)'!$H35:$K35)*(-1)</f>
        <v>0</v>
      </c>
      <c r="BJ35">
        <f>I!BI33*SUM('Sim_Vt_Of(IxI)'!$H35:$K35)*(-1)</f>
        <v>0</v>
      </c>
      <c r="BK35">
        <f>I!BJ33*SUM('Sim_Vt_Of(IxI)'!$H35:$K35)*(-1)</f>
        <v>0</v>
      </c>
      <c r="BL35">
        <f>I!BK33*SUM('Sim_Vt_Of(IxI)'!$H35:$K35)*(-1)</f>
        <v>0</v>
      </c>
      <c r="BM35">
        <f>I!BL33*SUM('Sim_Vt_Of(IxI)'!$H35:$K35)*(-1)</f>
        <v>0</v>
      </c>
      <c r="BN35">
        <f>I!BM33*SUM('Sim_Vt_Of(IxI)'!$H35:$K35)*(-1)</f>
        <v>0</v>
      </c>
      <c r="BO35">
        <f>I!BN33*SUM('Sim_Vt_Of(IxI)'!$H35:$K35)*(-1)</f>
        <v>0</v>
      </c>
      <c r="BP35">
        <f>I!BO33*SUM('Sim_Vt_Of(IxI)'!$H35:$K35)*(-1)</f>
        <v>0</v>
      </c>
      <c r="BQ35">
        <f>I!BP33*SUM('Sim_Vt_Of(IxI)'!$H35:$K35)*(-1)</f>
        <v>0</v>
      </c>
      <c r="BR35">
        <f>I!BQ33*SUM('Sim_Vt_Of(IxI)'!$H35:$K35)*(-1)</f>
        <v>0</v>
      </c>
      <c r="BS35">
        <f>I!BR33*SUM('Sim_Vt_Of(IxI)'!$H35:$K35)*(-1)</f>
        <v>0</v>
      </c>
      <c r="BT35">
        <f>I!BS33*SUM('Sim_Vt_Of(IxI)'!$H35:$K35)*(-1)</f>
        <v>0</v>
      </c>
      <c r="BU35">
        <f>I!BT33*SUM('Sim_Vt_Of(IxI)'!$H35:$K35)*(-1)</f>
        <v>0</v>
      </c>
      <c r="BV35">
        <f>I!BU33*SUM('Sim_Vt_Of(IxI)'!$H35:$K35)*(-1)</f>
        <v>0</v>
      </c>
      <c r="BW35">
        <f>I!BV33*SUM('Sim_Vt_Of(IxI)'!$H35:$K35)*(-1)</f>
        <v>0</v>
      </c>
      <c r="BX35">
        <f>I!BW33*SUM('Sim_Vt_Of(IxI)'!$H35:$K35)*(-1)</f>
        <v>0</v>
      </c>
      <c r="BY35">
        <f>I!BX33*SUM('Sim_Vt_Of(IxI)'!$H35:$K35)*(-1)</f>
        <v>0</v>
      </c>
    </row>
    <row r="36" spans="1:77" x14ac:dyDescent="0.3">
      <c r="A36" s="105" t="s">
        <v>356</v>
      </c>
      <c r="B36">
        <f>I!A34*SUM('Sim_Vt_Of(IxI)'!$H36:$K36)*(-1)</f>
        <v>0</v>
      </c>
      <c r="C36">
        <f>I!B34*SUM('Sim_Vt_Of(IxI)'!$H36:$K36)*(-1)</f>
        <v>0</v>
      </c>
      <c r="D36">
        <f>I!C34*SUM('Sim_Vt_Of(IxI)'!$H36:$K36)*(-1)</f>
        <v>0</v>
      </c>
      <c r="E36">
        <f>I!D34*SUM('Sim_Vt_Of(IxI)'!$H36:$K36)*(-1)</f>
        <v>0</v>
      </c>
      <c r="F36">
        <f>I!E34*SUM('Sim_Vt_Of(IxI)'!$H36:$K36)*(-1)</f>
        <v>0</v>
      </c>
      <c r="G36">
        <f>I!F34*SUM('Sim_Vt_Of(IxI)'!$H36:$K36)*(-1)</f>
        <v>0</v>
      </c>
      <c r="H36">
        <f>I!G34*SUM('Sim_Vt_Of(IxI)'!$H36:$K36)*(-1)</f>
        <v>0</v>
      </c>
      <c r="I36">
        <f>I!H34*SUM('Sim_Vt_Of(IxI)'!$H36:$K36)*(-1)</f>
        <v>0</v>
      </c>
      <c r="J36">
        <f>I!I34*SUM('Sim_Vt_Of(IxI)'!$H36:$K36)*(-1)</f>
        <v>0</v>
      </c>
      <c r="K36">
        <f>I!J34*SUM('Sim_Vt_Of(IxI)'!$H36:$K36)*(-1)</f>
        <v>0</v>
      </c>
      <c r="L36">
        <f>I!K34*SUM('Sim_Vt_Of(IxI)'!$H36:$K36)*(-1)</f>
        <v>0</v>
      </c>
      <c r="M36">
        <f>I!L34*SUM('Sim_Vt_Of(IxI)'!$H36:$K36)*(-1)</f>
        <v>0</v>
      </c>
      <c r="N36">
        <f>I!M34*SUM('Sim_Vt_Of(IxI)'!$H36:$K36)*(-1)</f>
        <v>0</v>
      </c>
      <c r="O36">
        <f>I!N34*SUM('Sim_Vt_Of(IxI)'!$H36:$K36)*(-1)</f>
        <v>0</v>
      </c>
      <c r="P36">
        <f>I!O34*SUM('Sim_Vt_Of(IxI)'!$H36:$K36)*(-1)</f>
        <v>0</v>
      </c>
      <c r="Q36">
        <f>I!P34*SUM('Sim_Vt_Of(IxI)'!$H36:$K36)*(-1)</f>
        <v>0</v>
      </c>
      <c r="R36">
        <f>I!Q34*SUM('Sim_Vt_Of(IxI)'!$H36:$K36)*(-1)</f>
        <v>0</v>
      </c>
      <c r="S36">
        <f>I!R34*SUM('Sim_Vt_Of(IxI)'!$H36:$K36)*(-1)</f>
        <v>0</v>
      </c>
      <c r="T36">
        <f>I!S34*SUM('Sim_Vt_Of(IxI)'!$H36:$K36)*(-1)</f>
        <v>0</v>
      </c>
      <c r="U36">
        <f>I!T34*SUM('Sim_Vt_Of(IxI)'!$H36:$K36)*(-1)</f>
        <v>0</v>
      </c>
      <c r="V36">
        <f>I!U34*SUM('Sim_Vt_Of(IxI)'!$H36:$K36)*(-1)</f>
        <v>0</v>
      </c>
      <c r="W36">
        <f>I!V34*SUM('Sim_Vt_Of(IxI)'!$H36:$K36)*(-1)</f>
        <v>0</v>
      </c>
      <c r="X36">
        <f>I!W34*SUM('Sim_Vt_Of(IxI)'!$H36:$K36)*(-1)</f>
        <v>0</v>
      </c>
      <c r="Y36">
        <f>I!X34*SUM('Sim_Vt_Of(IxI)'!$H36:$K36)*(-1)</f>
        <v>0</v>
      </c>
      <c r="Z36">
        <f>I!Y34*SUM('Sim_Vt_Of(IxI)'!$H36:$K36)*(-1)</f>
        <v>0</v>
      </c>
      <c r="AA36">
        <f>I!Z34*SUM('Sim_Vt_Of(IxI)'!$H36:$K36)*(-1)</f>
        <v>0</v>
      </c>
      <c r="AB36">
        <f>I!AA34*SUM('Sim_Vt_Of(IxI)'!$H36:$K36)*(-1)</f>
        <v>0</v>
      </c>
      <c r="AC36">
        <f>I!AB34*SUM('Sim_Vt_Of(IxI)'!$H36:$K36)*(-1)</f>
        <v>0</v>
      </c>
      <c r="AD36">
        <f>I!AC34*SUM('Sim_Vt_Of(IxI)'!$H36:$K36)*(-1)</f>
        <v>0</v>
      </c>
      <c r="AE36">
        <f>I!AD34*SUM('Sim_Vt_Of(IxI)'!$H36:$K36)*(-1)</f>
        <v>0</v>
      </c>
      <c r="AF36">
        <f>I!AE34*SUM('Sim_Vt_Of(IxI)'!$H36:$K36)*(-1)</f>
        <v>0</v>
      </c>
      <c r="AG36">
        <f>I!AF34*SUM('Sim_Vt_Of(IxI)'!$H36:$K36)*(-1)</f>
        <v>0</v>
      </c>
      <c r="AH36">
        <f>I!AG34*SUM('Sim_Vt_Of(IxI)'!$H36:$K36)*(-1)</f>
        <v>0</v>
      </c>
      <c r="AI36">
        <f>I!AH34*SUM('Sim_Vt_Of(IxI)'!$H36:$K36)*(-1)</f>
        <v>0</v>
      </c>
      <c r="AJ36">
        <f>I!AI34*SUM('Sim_Vt_Of(IxI)'!$H36:$K36)*(-1)</f>
        <v>0</v>
      </c>
      <c r="AK36">
        <f>I!AJ34*SUM('Sim_Vt_Of(IxI)'!$H36:$K36)*(-1)</f>
        <v>0</v>
      </c>
      <c r="AL36">
        <f>I!AK34*SUM('Sim_Vt_Of(IxI)'!$H36:$K36)*(-1)</f>
        <v>0</v>
      </c>
      <c r="AM36">
        <f>I!AL34*SUM('Sim_Vt_Of(IxI)'!$H36:$K36)*(-1)</f>
        <v>0</v>
      </c>
      <c r="AN36">
        <f>I!AM34*SUM('Sim_Vt_Of(IxI)'!$H36:$K36)*(-1)</f>
        <v>0</v>
      </c>
      <c r="AO36">
        <f>I!AN34*SUM('Sim_Vt_Of(IxI)'!$H36:$K36)*(-1)</f>
        <v>0</v>
      </c>
      <c r="AP36">
        <f>I!AO34*SUM('Sim_Vt_Of(IxI)'!$H36:$K36)*(-1)</f>
        <v>0</v>
      </c>
      <c r="AQ36">
        <f>I!AP34*SUM('Sim_Vt_Of(IxI)'!$H36:$K36)*(-1)</f>
        <v>0</v>
      </c>
      <c r="AR36">
        <f>I!AQ34*SUM('Sim_Vt_Of(IxI)'!$H36:$K36)*(-1)</f>
        <v>0</v>
      </c>
      <c r="AS36">
        <f>I!AR34*SUM('Sim_Vt_Of(IxI)'!$H36:$K36)*(-1)</f>
        <v>0</v>
      </c>
      <c r="AT36">
        <f>I!AS34*SUM('Sim_Vt_Of(IxI)'!$H36:$K36)*(-1)</f>
        <v>0</v>
      </c>
      <c r="AU36">
        <f>I!AT34*SUM('Sim_Vt_Of(IxI)'!$H36:$K36)*(-1)</f>
        <v>0</v>
      </c>
      <c r="AV36">
        <f>I!AU34*SUM('Sim_Vt_Of(IxI)'!$H36:$K36)*(-1)</f>
        <v>0</v>
      </c>
      <c r="AW36">
        <f>I!AV34*SUM('Sim_Vt_Of(IxI)'!$H36:$K36)*(-1)</f>
        <v>0</v>
      </c>
      <c r="AX36">
        <f>I!AW34*SUM('Sim_Vt_Of(IxI)'!$H36:$K36)*(-1)</f>
        <v>0</v>
      </c>
      <c r="AY36">
        <f>I!AX34*SUM('Sim_Vt_Of(IxI)'!$H36:$K36)*(-1)</f>
        <v>0</v>
      </c>
      <c r="AZ36">
        <f>I!AY34*SUM('Sim_Vt_Of(IxI)'!$H36:$K36)*(-1)</f>
        <v>0</v>
      </c>
      <c r="BA36">
        <f>I!AZ34*SUM('Sim_Vt_Of(IxI)'!$H36:$K36)*(-1)</f>
        <v>0</v>
      </c>
      <c r="BB36">
        <f>I!BA34*SUM('Sim_Vt_Of(IxI)'!$H36:$K36)*(-1)</f>
        <v>0</v>
      </c>
      <c r="BC36">
        <f>I!BB34*SUM('Sim_Vt_Of(IxI)'!$H36:$K36)*(-1)</f>
        <v>0</v>
      </c>
      <c r="BD36">
        <f>I!BC34*SUM('Sim_Vt_Of(IxI)'!$H36:$K36)*(-1)</f>
        <v>0</v>
      </c>
      <c r="BE36">
        <f>I!BD34*SUM('Sim_Vt_Of(IxI)'!$H36:$K36)*(-1)</f>
        <v>0</v>
      </c>
      <c r="BF36">
        <f>I!BE34*SUM('Sim_Vt_Of(IxI)'!$H36:$K36)*(-1)</f>
        <v>0</v>
      </c>
      <c r="BG36">
        <f>I!BF34*SUM('Sim_Vt_Of(IxI)'!$H36:$K36)*(-1)</f>
        <v>0</v>
      </c>
      <c r="BH36">
        <f>I!BG34*SUM('Sim_Vt_Of(IxI)'!$H36:$K36)*(-1)</f>
        <v>0</v>
      </c>
      <c r="BI36">
        <f>I!BH34*SUM('Sim_Vt_Of(IxI)'!$H36:$K36)*(-1)</f>
        <v>0</v>
      </c>
      <c r="BJ36">
        <f>I!BI34*SUM('Sim_Vt_Of(IxI)'!$H36:$K36)*(-1)</f>
        <v>0</v>
      </c>
      <c r="BK36">
        <f>I!BJ34*SUM('Sim_Vt_Of(IxI)'!$H36:$K36)*(-1)</f>
        <v>0</v>
      </c>
      <c r="BL36">
        <f>I!BK34*SUM('Sim_Vt_Of(IxI)'!$H36:$K36)*(-1)</f>
        <v>0</v>
      </c>
      <c r="BM36">
        <f>I!BL34*SUM('Sim_Vt_Of(IxI)'!$H36:$K36)*(-1)</f>
        <v>0</v>
      </c>
      <c r="BN36">
        <f>I!BM34*SUM('Sim_Vt_Of(IxI)'!$H36:$K36)*(-1)</f>
        <v>0</v>
      </c>
      <c r="BO36">
        <f>I!BN34*SUM('Sim_Vt_Of(IxI)'!$H36:$K36)*(-1)</f>
        <v>0</v>
      </c>
      <c r="BP36">
        <f>I!BO34*SUM('Sim_Vt_Of(IxI)'!$H36:$K36)*(-1)</f>
        <v>0</v>
      </c>
      <c r="BQ36">
        <f>I!BP34*SUM('Sim_Vt_Of(IxI)'!$H36:$K36)*(-1)</f>
        <v>0</v>
      </c>
      <c r="BR36">
        <f>I!BQ34*SUM('Sim_Vt_Of(IxI)'!$H36:$K36)*(-1)</f>
        <v>0</v>
      </c>
      <c r="BS36">
        <f>I!BR34*SUM('Sim_Vt_Of(IxI)'!$H36:$K36)*(-1)</f>
        <v>0</v>
      </c>
      <c r="BT36">
        <f>I!BS34*SUM('Sim_Vt_Of(IxI)'!$H36:$K36)*(-1)</f>
        <v>0</v>
      </c>
      <c r="BU36">
        <f>I!BT34*SUM('Sim_Vt_Of(IxI)'!$H36:$K36)*(-1)</f>
        <v>0</v>
      </c>
      <c r="BV36">
        <f>I!BU34*SUM('Sim_Vt_Of(IxI)'!$H36:$K36)*(-1)</f>
        <v>0</v>
      </c>
      <c r="BW36">
        <f>I!BV34*SUM('Sim_Vt_Of(IxI)'!$H36:$K36)*(-1)</f>
        <v>0</v>
      </c>
      <c r="BX36">
        <f>I!BW34*SUM('Sim_Vt_Of(IxI)'!$H36:$K36)*(-1)</f>
        <v>0</v>
      </c>
      <c r="BY36">
        <f>I!BX34*SUM('Sim_Vt_Of(IxI)'!$H36:$K36)*(-1)</f>
        <v>0</v>
      </c>
    </row>
    <row r="37" spans="1:77" x14ac:dyDescent="0.3">
      <c r="A37" s="105" t="s">
        <v>364</v>
      </c>
      <c r="B37">
        <f>I!A35*SUM('Sim_Vt_Of(IxI)'!$H37:$K37)*(-1)</f>
        <v>0</v>
      </c>
      <c r="C37">
        <f>I!B35*SUM('Sim_Vt_Of(IxI)'!$H37:$K37)*(-1)</f>
        <v>0</v>
      </c>
      <c r="D37">
        <f>I!C35*SUM('Sim_Vt_Of(IxI)'!$H37:$K37)*(-1)</f>
        <v>0</v>
      </c>
      <c r="E37">
        <f>I!D35*SUM('Sim_Vt_Of(IxI)'!$H37:$K37)*(-1)</f>
        <v>0</v>
      </c>
      <c r="F37">
        <f>I!E35*SUM('Sim_Vt_Of(IxI)'!$H37:$K37)*(-1)</f>
        <v>0</v>
      </c>
      <c r="G37">
        <f>I!F35*SUM('Sim_Vt_Of(IxI)'!$H37:$K37)*(-1)</f>
        <v>0</v>
      </c>
      <c r="H37">
        <f>I!G35*SUM('Sim_Vt_Of(IxI)'!$H37:$K37)*(-1)</f>
        <v>0</v>
      </c>
      <c r="I37">
        <f>I!H35*SUM('Sim_Vt_Of(IxI)'!$H37:$K37)*(-1)</f>
        <v>0</v>
      </c>
      <c r="J37">
        <f>I!I35*SUM('Sim_Vt_Of(IxI)'!$H37:$K37)*(-1)</f>
        <v>0</v>
      </c>
      <c r="K37">
        <f>I!J35*SUM('Sim_Vt_Of(IxI)'!$H37:$K37)*(-1)</f>
        <v>0</v>
      </c>
      <c r="L37">
        <f>I!K35*SUM('Sim_Vt_Of(IxI)'!$H37:$K37)*(-1)</f>
        <v>0</v>
      </c>
      <c r="M37">
        <f>I!L35*SUM('Sim_Vt_Of(IxI)'!$H37:$K37)*(-1)</f>
        <v>0</v>
      </c>
      <c r="N37">
        <f>I!M35*SUM('Sim_Vt_Of(IxI)'!$H37:$K37)*(-1)</f>
        <v>0</v>
      </c>
      <c r="O37">
        <f>I!N35*SUM('Sim_Vt_Of(IxI)'!$H37:$K37)*(-1)</f>
        <v>0</v>
      </c>
      <c r="P37">
        <f>I!O35*SUM('Sim_Vt_Of(IxI)'!$H37:$K37)*(-1)</f>
        <v>0</v>
      </c>
      <c r="Q37">
        <f>I!P35*SUM('Sim_Vt_Of(IxI)'!$H37:$K37)*(-1)</f>
        <v>0</v>
      </c>
      <c r="R37">
        <f>I!Q35*SUM('Sim_Vt_Of(IxI)'!$H37:$K37)*(-1)</f>
        <v>0</v>
      </c>
      <c r="S37">
        <f>I!R35*SUM('Sim_Vt_Of(IxI)'!$H37:$K37)*(-1)</f>
        <v>0</v>
      </c>
      <c r="T37">
        <f>I!S35*SUM('Sim_Vt_Of(IxI)'!$H37:$K37)*(-1)</f>
        <v>0</v>
      </c>
      <c r="U37">
        <f>I!T35*SUM('Sim_Vt_Of(IxI)'!$H37:$K37)*(-1)</f>
        <v>0</v>
      </c>
      <c r="V37">
        <f>I!U35*SUM('Sim_Vt_Of(IxI)'!$H37:$K37)*(-1)</f>
        <v>0</v>
      </c>
      <c r="W37">
        <f>I!V35*SUM('Sim_Vt_Of(IxI)'!$H37:$K37)*(-1)</f>
        <v>0</v>
      </c>
      <c r="X37">
        <f>I!W35*SUM('Sim_Vt_Of(IxI)'!$H37:$K37)*(-1)</f>
        <v>0</v>
      </c>
      <c r="Y37">
        <f>I!X35*SUM('Sim_Vt_Of(IxI)'!$H37:$K37)*(-1)</f>
        <v>0</v>
      </c>
      <c r="Z37">
        <f>I!Y35*SUM('Sim_Vt_Of(IxI)'!$H37:$K37)*(-1)</f>
        <v>0</v>
      </c>
      <c r="AA37">
        <f>I!Z35*SUM('Sim_Vt_Of(IxI)'!$H37:$K37)*(-1)</f>
        <v>0</v>
      </c>
      <c r="AB37">
        <f>I!AA35*SUM('Sim_Vt_Of(IxI)'!$H37:$K37)*(-1)</f>
        <v>0</v>
      </c>
      <c r="AC37">
        <f>I!AB35*SUM('Sim_Vt_Of(IxI)'!$H37:$K37)*(-1)</f>
        <v>0</v>
      </c>
      <c r="AD37">
        <f>I!AC35*SUM('Sim_Vt_Of(IxI)'!$H37:$K37)*(-1)</f>
        <v>0</v>
      </c>
      <c r="AE37">
        <f>I!AD35*SUM('Sim_Vt_Of(IxI)'!$H37:$K37)*(-1)</f>
        <v>0</v>
      </c>
      <c r="AF37">
        <f>I!AE35*SUM('Sim_Vt_Of(IxI)'!$H37:$K37)*(-1)</f>
        <v>0</v>
      </c>
      <c r="AG37">
        <f>I!AF35*SUM('Sim_Vt_Of(IxI)'!$H37:$K37)*(-1)</f>
        <v>0</v>
      </c>
      <c r="AH37">
        <f>I!AG35*SUM('Sim_Vt_Of(IxI)'!$H37:$K37)*(-1)</f>
        <v>0</v>
      </c>
      <c r="AI37">
        <f>I!AH35*SUM('Sim_Vt_Of(IxI)'!$H37:$K37)*(-1)</f>
        <v>0</v>
      </c>
      <c r="AJ37">
        <f>I!AI35*SUM('Sim_Vt_Of(IxI)'!$H37:$K37)*(-1)</f>
        <v>0</v>
      </c>
      <c r="AK37">
        <f>I!AJ35*SUM('Sim_Vt_Of(IxI)'!$H37:$K37)*(-1)</f>
        <v>0</v>
      </c>
      <c r="AL37">
        <f>I!AK35*SUM('Sim_Vt_Of(IxI)'!$H37:$K37)*(-1)</f>
        <v>0</v>
      </c>
      <c r="AM37">
        <f>I!AL35*SUM('Sim_Vt_Of(IxI)'!$H37:$K37)*(-1)</f>
        <v>0</v>
      </c>
      <c r="AN37">
        <f>I!AM35*SUM('Sim_Vt_Of(IxI)'!$H37:$K37)*(-1)</f>
        <v>0</v>
      </c>
      <c r="AO37">
        <f>I!AN35*SUM('Sim_Vt_Of(IxI)'!$H37:$K37)*(-1)</f>
        <v>0</v>
      </c>
      <c r="AP37">
        <f>I!AO35*SUM('Sim_Vt_Of(IxI)'!$H37:$K37)*(-1)</f>
        <v>0</v>
      </c>
      <c r="AQ37">
        <f>I!AP35*SUM('Sim_Vt_Of(IxI)'!$H37:$K37)*(-1)</f>
        <v>0</v>
      </c>
      <c r="AR37">
        <f>I!AQ35*SUM('Sim_Vt_Of(IxI)'!$H37:$K37)*(-1)</f>
        <v>0</v>
      </c>
      <c r="AS37">
        <f>I!AR35*SUM('Sim_Vt_Of(IxI)'!$H37:$K37)*(-1)</f>
        <v>0</v>
      </c>
      <c r="AT37">
        <f>I!AS35*SUM('Sim_Vt_Of(IxI)'!$H37:$K37)*(-1)</f>
        <v>0</v>
      </c>
      <c r="AU37">
        <f>I!AT35*SUM('Sim_Vt_Of(IxI)'!$H37:$K37)*(-1)</f>
        <v>0</v>
      </c>
      <c r="AV37">
        <f>I!AU35*SUM('Sim_Vt_Of(IxI)'!$H37:$K37)*(-1)</f>
        <v>0</v>
      </c>
      <c r="AW37">
        <f>I!AV35*SUM('Sim_Vt_Of(IxI)'!$H37:$K37)*(-1)</f>
        <v>0</v>
      </c>
      <c r="AX37">
        <f>I!AW35*SUM('Sim_Vt_Of(IxI)'!$H37:$K37)*(-1)</f>
        <v>0</v>
      </c>
      <c r="AY37">
        <f>I!AX35*SUM('Sim_Vt_Of(IxI)'!$H37:$K37)*(-1)</f>
        <v>0</v>
      </c>
      <c r="AZ37">
        <f>I!AY35*SUM('Sim_Vt_Of(IxI)'!$H37:$K37)*(-1)</f>
        <v>0</v>
      </c>
      <c r="BA37">
        <f>I!AZ35*SUM('Sim_Vt_Of(IxI)'!$H37:$K37)*(-1)</f>
        <v>0</v>
      </c>
      <c r="BB37">
        <f>I!BA35*SUM('Sim_Vt_Of(IxI)'!$H37:$K37)*(-1)</f>
        <v>0</v>
      </c>
      <c r="BC37">
        <f>I!BB35*SUM('Sim_Vt_Of(IxI)'!$H37:$K37)*(-1)</f>
        <v>0</v>
      </c>
      <c r="BD37">
        <f>I!BC35*SUM('Sim_Vt_Of(IxI)'!$H37:$K37)*(-1)</f>
        <v>0</v>
      </c>
      <c r="BE37">
        <f>I!BD35*SUM('Sim_Vt_Of(IxI)'!$H37:$K37)*(-1)</f>
        <v>0</v>
      </c>
      <c r="BF37">
        <f>I!BE35*SUM('Sim_Vt_Of(IxI)'!$H37:$K37)*(-1)</f>
        <v>0</v>
      </c>
      <c r="BG37">
        <f>I!BF35*SUM('Sim_Vt_Of(IxI)'!$H37:$K37)*(-1)</f>
        <v>0</v>
      </c>
      <c r="BH37">
        <f>I!BG35*SUM('Sim_Vt_Of(IxI)'!$H37:$K37)*(-1)</f>
        <v>0</v>
      </c>
      <c r="BI37">
        <f>I!BH35*SUM('Sim_Vt_Of(IxI)'!$H37:$K37)*(-1)</f>
        <v>0</v>
      </c>
      <c r="BJ37">
        <f>I!BI35*SUM('Sim_Vt_Of(IxI)'!$H37:$K37)*(-1)</f>
        <v>0</v>
      </c>
      <c r="BK37">
        <f>I!BJ35*SUM('Sim_Vt_Of(IxI)'!$H37:$K37)*(-1)</f>
        <v>0</v>
      </c>
      <c r="BL37">
        <f>I!BK35*SUM('Sim_Vt_Of(IxI)'!$H37:$K37)*(-1)</f>
        <v>0</v>
      </c>
      <c r="BM37">
        <f>I!BL35*SUM('Sim_Vt_Of(IxI)'!$H37:$K37)*(-1)</f>
        <v>0</v>
      </c>
      <c r="BN37">
        <f>I!BM35*SUM('Sim_Vt_Of(IxI)'!$H37:$K37)*(-1)</f>
        <v>0</v>
      </c>
      <c r="BO37">
        <f>I!BN35*SUM('Sim_Vt_Of(IxI)'!$H37:$K37)*(-1)</f>
        <v>0</v>
      </c>
      <c r="BP37">
        <f>I!BO35*SUM('Sim_Vt_Of(IxI)'!$H37:$K37)*(-1)</f>
        <v>0</v>
      </c>
      <c r="BQ37">
        <f>I!BP35*SUM('Sim_Vt_Of(IxI)'!$H37:$K37)*(-1)</f>
        <v>0</v>
      </c>
      <c r="BR37">
        <f>I!BQ35*SUM('Sim_Vt_Of(IxI)'!$H37:$K37)*(-1)</f>
        <v>0</v>
      </c>
      <c r="BS37">
        <f>I!BR35*SUM('Sim_Vt_Of(IxI)'!$H37:$K37)*(-1)</f>
        <v>0</v>
      </c>
      <c r="BT37">
        <f>I!BS35*SUM('Sim_Vt_Of(IxI)'!$H37:$K37)*(-1)</f>
        <v>0</v>
      </c>
      <c r="BU37">
        <f>I!BT35*SUM('Sim_Vt_Of(IxI)'!$H37:$K37)*(-1)</f>
        <v>0</v>
      </c>
      <c r="BV37">
        <f>I!BU35*SUM('Sim_Vt_Of(IxI)'!$H37:$K37)*(-1)</f>
        <v>0</v>
      </c>
      <c r="BW37">
        <f>I!BV35*SUM('Sim_Vt_Of(IxI)'!$H37:$K37)*(-1)</f>
        <v>0</v>
      </c>
      <c r="BX37">
        <f>I!BW35*SUM('Sim_Vt_Of(IxI)'!$H37:$K37)*(-1)</f>
        <v>0</v>
      </c>
      <c r="BY37">
        <f>I!BX35*SUM('Sim_Vt_Of(IxI)'!$H37:$K37)*(-1)</f>
        <v>0</v>
      </c>
    </row>
    <row r="38" spans="1:77" x14ac:dyDescent="0.3">
      <c r="A38" s="105" t="s">
        <v>368</v>
      </c>
      <c r="B38">
        <f>I!A36*SUM('Sim_Vt_Of(IxI)'!$H38:$K38)*(-1)</f>
        <v>0</v>
      </c>
      <c r="C38">
        <f>I!B36*SUM('Sim_Vt_Of(IxI)'!$H38:$K38)*(-1)</f>
        <v>0</v>
      </c>
      <c r="D38">
        <f>I!C36*SUM('Sim_Vt_Of(IxI)'!$H38:$K38)*(-1)</f>
        <v>0</v>
      </c>
      <c r="E38">
        <f>I!D36*SUM('Sim_Vt_Of(IxI)'!$H38:$K38)*(-1)</f>
        <v>0</v>
      </c>
      <c r="F38">
        <f>I!E36*SUM('Sim_Vt_Of(IxI)'!$H38:$K38)*(-1)</f>
        <v>0</v>
      </c>
      <c r="G38">
        <f>I!F36*SUM('Sim_Vt_Of(IxI)'!$H38:$K38)*(-1)</f>
        <v>0</v>
      </c>
      <c r="H38">
        <f>I!G36*SUM('Sim_Vt_Of(IxI)'!$H38:$K38)*(-1)</f>
        <v>0</v>
      </c>
      <c r="I38">
        <f>I!H36*SUM('Sim_Vt_Of(IxI)'!$H38:$K38)*(-1)</f>
        <v>0</v>
      </c>
      <c r="J38">
        <f>I!I36*SUM('Sim_Vt_Of(IxI)'!$H38:$K38)*(-1)</f>
        <v>0</v>
      </c>
      <c r="K38">
        <f>I!J36*SUM('Sim_Vt_Of(IxI)'!$H38:$K38)*(-1)</f>
        <v>0</v>
      </c>
      <c r="L38">
        <f>I!K36*SUM('Sim_Vt_Of(IxI)'!$H38:$K38)*(-1)</f>
        <v>0</v>
      </c>
      <c r="M38">
        <f>I!L36*SUM('Sim_Vt_Of(IxI)'!$H38:$K38)*(-1)</f>
        <v>0</v>
      </c>
      <c r="N38">
        <f>I!M36*SUM('Sim_Vt_Of(IxI)'!$H38:$K38)*(-1)</f>
        <v>0</v>
      </c>
      <c r="O38">
        <f>I!N36*SUM('Sim_Vt_Of(IxI)'!$H38:$K38)*(-1)</f>
        <v>0</v>
      </c>
      <c r="P38">
        <f>I!O36*SUM('Sim_Vt_Of(IxI)'!$H38:$K38)*(-1)</f>
        <v>0</v>
      </c>
      <c r="Q38">
        <f>I!P36*SUM('Sim_Vt_Of(IxI)'!$H38:$K38)*(-1)</f>
        <v>0</v>
      </c>
      <c r="R38">
        <f>I!Q36*SUM('Sim_Vt_Of(IxI)'!$H38:$K38)*(-1)</f>
        <v>0</v>
      </c>
      <c r="S38">
        <f>I!R36*SUM('Sim_Vt_Of(IxI)'!$H38:$K38)*(-1)</f>
        <v>0</v>
      </c>
      <c r="T38">
        <f>I!S36*SUM('Sim_Vt_Of(IxI)'!$H38:$K38)*(-1)</f>
        <v>0</v>
      </c>
      <c r="U38">
        <f>I!T36*SUM('Sim_Vt_Of(IxI)'!$H38:$K38)*(-1)</f>
        <v>0</v>
      </c>
      <c r="V38">
        <f>I!U36*SUM('Sim_Vt_Of(IxI)'!$H38:$K38)*(-1)</f>
        <v>0</v>
      </c>
      <c r="W38">
        <f>I!V36*SUM('Sim_Vt_Of(IxI)'!$H38:$K38)*(-1)</f>
        <v>0</v>
      </c>
      <c r="X38">
        <f>I!W36*SUM('Sim_Vt_Of(IxI)'!$H38:$K38)*(-1)</f>
        <v>0</v>
      </c>
      <c r="Y38">
        <f>I!X36*SUM('Sim_Vt_Of(IxI)'!$H38:$K38)*(-1)</f>
        <v>0</v>
      </c>
      <c r="Z38">
        <f>I!Y36*SUM('Sim_Vt_Of(IxI)'!$H38:$K38)*(-1)</f>
        <v>0</v>
      </c>
      <c r="AA38">
        <f>I!Z36*SUM('Sim_Vt_Of(IxI)'!$H38:$K38)*(-1)</f>
        <v>0</v>
      </c>
      <c r="AB38">
        <f>I!AA36*SUM('Sim_Vt_Of(IxI)'!$H38:$K38)*(-1)</f>
        <v>0</v>
      </c>
      <c r="AC38">
        <f>I!AB36*SUM('Sim_Vt_Of(IxI)'!$H38:$K38)*(-1)</f>
        <v>0</v>
      </c>
      <c r="AD38">
        <f>I!AC36*SUM('Sim_Vt_Of(IxI)'!$H38:$K38)*(-1)</f>
        <v>0</v>
      </c>
      <c r="AE38">
        <f>I!AD36*SUM('Sim_Vt_Of(IxI)'!$H38:$K38)*(-1)</f>
        <v>0</v>
      </c>
      <c r="AF38">
        <f>I!AE36*SUM('Sim_Vt_Of(IxI)'!$H38:$K38)*(-1)</f>
        <v>0</v>
      </c>
      <c r="AG38">
        <f>I!AF36*SUM('Sim_Vt_Of(IxI)'!$H38:$K38)*(-1)</f>
        <v>0</v>
      </c>
      <c r="AH38">
        <f>I!AG36*SUM('Sim_Vt_Of(IxI)'!$H38:$K38)*(-1)</f>
        <v>0</v>
      </c>
      <c r="AI38">
        <f>I!AH36*SUM('Sim_Vt_Of(IxI)'!$H38:$K38)*(-1)</f>
        <v>0</v>
      </c>
      <c r="AJ38">
        <f>I!AI36*SUM('Sim_Vt_Of(IxI)'!$H38:$K38)*(-1)</f>
        <v>0</v>
      </c>
      <c r="AK38">
        <f>I!AJ36*SUM('Sim_Vt_Of(IxI)'!$H38:$K38)*(-1)</f>
        <v>0</v>
      </c>
      <c r="AL38">
        <f>I!AK36*SUM('Sim_Vt_Of(IxI)'!$H38:$K38)*(-1)</f>
        <v>0</v>
      </c>
      <c r="AM38">
        <f>I!AL36*SUM('Sim_Vt_Of(IxI)'!$H38:$K38)*(-1)</f>
        <v>0</v>
      </c>
      <c r="AN38">
        <f>I!AM36*SUM('Sim_Vt_Of(IxI)'!$H38:$K38)*(-1)</f>
        <v>0</v>
      </c>
      <c r="AO38">
        <f>I!AN36*SUM('Sim_Vt_Of(IxI)'!$H38:$K38)*(-1)</f>
        <v>0</v>
      </c>
      <c r="AP38">
        <f>I!AO36*SUM('Sim_Vt_Of(IxI)'!$H38:$K38)*(-1)</f>
        <v>0</v>
      </c>
      <c r="AQ38">
        <f>I!AP36*SUM('Sim_Vt_Of(IxI)'!$H38:$K38)*(-1)</f>
        <v>0</v>
      </c>
      <c r="AR38">
        <f>I!AQ36*SUM('Sim_Vt_Of(IxI)'!$H38:$K38)*(-1)</f>
        <v>0</v>
      </c>
      <c r="AS38">
        <f>I!AR36*SUM('Sim_Vt_Of(IxI)'!$H38:$K38)*(-1)</f>
        <v>0</v>
      </c>
      <c r="AT38">
        <f>I!AS36*SUM('Sim_Vt_Of(IxI)'!$H38:$K38)*(-1)</f>
        <v>0</v>
      </c>
      <c r="AU38">
        <f>I!AT36*SUM('Sim_Vt_Of(IxI)'!$H38:$K38)*(-1)</f>
        <v>0</v>
      </c>
      <c r="AV38">
        <f>I!AU36*SUM('Sim_Vt_Of(IxI)'!$H38:$K38)*(-1)</f>
        <v>0</v>
      </c>
      <c r="AW38">
        <f>I!AV36*SUM('Sim_Vt_Of(IxI)'!$H38:$K38)*(-1)</f>
        <v>0</v>
      </c>
      <c r="AX38">
        <f>I!AW36*SUM('Sim_Vt_Of(IxI)'!$H38:$K38)*(-1)</f>
        <v>0</v>
      </c>
      <c r="AY38">
        <f>I!AX36*SUM('Sim_Vt_Of(IxI)'!$H38:$K38)*(-1)</f>
        <v>0</v>
      </c>
      <c r="AZ38">
        <f>I!AY36*SUM('Sim_Vt_Of(IxI)'!$H38:$K38)*(-1)</f>
        <v>0</v>
      </c>
      <c r="BA38">
        <f>I!AZ36*SUM('Sim_Vt_Of(IxI)'!$H38:$K38)*(-1)</f>
        <v>0</v>
      </c>
      <c r="BB38">
        <f>I!BA36*SUM('Sim_Vt_Of(IxI)'!$H38:$K38)*(-1)</f>
        <v>0</v>
      </c>
      <c r="BC38">
        <f>I!BB36*SUM('Sim_Vt_Of(IxI)'!$H38:$K38)*(-1)</f>
        <v>0</v>
      </c>
      <c r="BD38">
        <f>I!BC36*SUM('Sim_Vt_Of(IxI)'!$H38:$K38)*(-1)</f>
        <v>0</v>
      </c>
      <c r="BE38">
        <f>I!BD36*SUM('Sim_Vt_Of(IxI)'!$H38:$K38)*(-1)</f>
        <v>0</v>
      </c>
      <c r="BF38">
        <f>I!BE36*SUM('Sim_Vt_Of(IxI)'!$H38:$K38)*(-1)</f>
        <v>0</v>
      </c>
      <c r="BG38">
        <f>I!BF36*SUM('Sim_Vt_Of(IxI)'!$H38:$K38)*(-1)</f>
        <v>0</v>
      </c>
      <c r="BH38">
        <f>I!BG36*SUM('Sim_Vt_Of(IxI)'!$H38:$K38)*(-1)</f>
        <v>0</v>
      </c>
      <c r="BI38">
        <f>I!BH36*SUM('Sim_Vt_Of(IxI)'!$H38:$K38)*(-1)</f>
        <v>0</v>
      </c>
      <c r="BJ38">
        <f>I!BI36*SUM('Sim_Vt_Of(IxI)'!$H38:$K38)*(-1)</f>
        <v>0</v>
      </c>
      <c r="BK38">
        <f>I!BJ36*SUM('Sim_Vt_Of(IxI)'!$H38:$K38)*(-1)</f>
        <v>0</v>
      </c>
      <c r="BL38">
        <f>I!BK36*SUM('Sim_Vt_Of(IxI)'!$H38:$K38)*(-1)</f>
        <v>0</v>
      </c>
      <c r="BM38">
        <f>I!BL36*SUM('Sim_Vt_Of(IxI)'!$H38:$K38)*(-1)</f>
        <v>0</v>
      </c>
      <c r="BN38">
        <f>I!BM36*SUM('Sim_Vt_Of(IxI)'!$H38:$K38)*(-1)</f>
        <v>0</v>
      </c>
      <c r="BO38">
        <f>I!BN36*SUM('Sim_Vt_Of(IxI)'!$H38:$K38)*(-1)</f>
        <v>0</v>
      </c>
      <c r="BP38">
        <f>I!BO36*SUM('Sim_Vt_Of(IxI)'!$H38:$K38)*(-1)</f>
        <v>0</v>
      </c>
      <c r="BQ38">
        <f>I!BP36*SUM('Sim_Vt_Of(IxI)'!$H38:$K38)*(-1)</f>
        <v>0</v>
      </c>
      <c r="BR38">
        <f>I!BQ36*SUM('Sim_Vt_Of(IxI)'!$H38:$K38)*(-1)</f>
        <v>0</v>
      </c>
      <c r="BS38">
        <f>I!BR36*SUM('Sim_Vt_Of(IxI)'!$H38:$K38)*(-1)</f>
        <v>0</v>
      </c>
      <c r="BT38">
        <f>I!BS36*SUM('Sim_Vt_Of(IxI)'!$H38:$K38)*(-1)</f>
        <v>0</v>
      </c>
      <c r="BU38">
        <f>I!BT36*SUM('Sim_Vt_Of(IxI)'!$H38:$K38)*(-1)</f>
        <v>0</v>
      </c>
      <c r="BV38">
        <f>I!BU36*SUM('Sim_Vt_Of(IxI)'!$H38:$K38)*(-1)</f>
        <v>0</v>
      </c>
      <c r="BW38">
        <f>I!BV36*SUM('Sim_Vt_Of(IxI)'!$H38:$K38)*(-1)</f>
        <v>0</v>
      </c>
      <c r="BX38">
        <f>I!BW36*SUM('Sim_Vt_Of(IxI)'!$H38:$K38)*(-1)</f>
        <v>0</v>
      </c>
      <c r="BY38">
        <f>I!BX36*SUM('Sim_Vt_Of(IxI)'!$H38:$K38)*(-1)</f>
        <v>0</v>
      </c>
    </row>
    <row r="39" spans="1:77" x14ac:dyDescent="0.3">
      <c r="A39" s="105" t="s">
        <v>374</v>
      </c>
      <c r="B39">
        <f>I!A37*SUM('Sim_Vt_Of(IxI)'!$H39:$K39)*(-1)</f>
        <v>0</v>
      </c>
      <c r="C39">
        <f>I!B37*SUM('Sim_Vt_Of(IxI)'!$H39:$K39)*(-1)</f>
        <v>0</v>
      </c>
      <c r="D39">
        <f>I!C37*SUM('Sim_Vt_Of(IxI)'!$H39:$K39)*(-1)</f>
        <v>0</v>
      </c>
      <c r="E39">
        <f>I!D37*SUM('Sim_Vt_Of(IxI)'!$H39:$K39)*(-1)</f>
        <v>0</v>
      </c>
      <c r="F39">
        <f>I!E37*SUM('Sim_Vt_Of(IxI)'!$H39:$K39)*(-1)</f>
        <v>0</v>
      </c>
      <c r="G39">
        <f>I!F37*SUM('Sim_Vt_Of(IxI)'!$H39:$K39)*(-1)</f>
        <v>0</v>
      </c>
      <c r="H39">
        <f>I!G37*SUM('Sim_Vt_Of(IxI)'!$H39:$K39)*(-1)</f>
        <v>0</v>
      </c>
      <c r="I39">
        <f>I!H37*SUM('Sim_Vt_Of(IxI)'!$H39:$K39)*(-1)</f>
        <v>0</v>
      </c>
      <c r="J39">
        <f>I!I37*SUM('Sim_Vt_Of(IxI)'!$H39:$K39)*(-1)</f>
        <v>0</v>
      </c>
      <c r="K39">
        <f>I!J37*SUM('Sim_Vt_Of(IxI)'!$H39:$K39)*(-1)</f>
        <v>0</v>
      </c>
      <c r="L39">
        <f>I!K37*SUM('Sim_Vt_Of(IxI)'!$H39:$K39)*(-1)</f>
        <v>0</v>
      </c>
      <c r="M39">
        <f>I!L37*SUM('Sim_Vt_Of(IxI)'!$H39:$K39)*(-1)</f>
        <v>0</v>
      </c>
      <c r="N39">
        <f>I!M37*SUM('Sim_Vt_Of(IxI)'!$H39:$K39)*(-1)</f>
        <v>0</v>
      </c>
      <c r="O39">
        <f>I!N37*SUM('Sim_Vt_Of(IxI)'!$H39:$K39)*(-1)</f>
        <v>0</v>
      </c>
      <c r="P39">
        <f>I!O37*SUM('Sim_Vt_Of(IxI)'!$H39:$K39)*(-1)</f>
        <v>0</v>
      </c>
      <c r="Q39">
        <f>I!P37*SUM('Sim_Vt_Of(IxI)'!$H39:$K39)*(-1)</f>
        <v>0</v>
      </c>
      <c r="R39">
        <f>I!Q37*SUM('Sim_Vt_Of(IxI)'!$H39:$K39)*(-1)</f>
        <v>0</v>
      </c>
      <c r="S39">
        <f>I!R37*SUM('Sim_Vt_Of(IxI)'!$H39:$K39)*(-1)</f>
        <v>0</v>
      </c>
      <c r="T39">
        <f>I!S37*SUM('Sim_Vt_Of(IxI)'!$H39:$K39)*(-1)</f>
        <v>0</v>
      </c>
      <c r="U39">
        <f>I!T37*SUM('Sim_Vt_Of(IxI)'!$H39:$K39)*(-1)</f>
        <v>0</v>
      </c>
      <c r="V39">
        <f>I!U37*SUM('Sim_Vt_Of(IxI)'!$H39:$K39)*(-1)</f>
        <v>0</v>
      </c>
      <c r="W39">
        <f>I!V37*SUM('Sim_Vt_Of(IxI)'!$H39:$K39)*(-1)</f>
        <v>0</v>
      </c>
      <c r="X39">
        <f>I!W37*SUM('Sim_Vt_Of(IxI)'!$H39:$K39)*(-1)</f>
        <v>0</v>
      </c>
      <c r="Y39">
        <f>I!X37*SUM('Sim_Vt_Of(IxI)'!$H39:$K39)*(-1)</f>
        <v>0</v>
      </c>
      <c r="Z39">
        <f>I!Y37*SUM('Sim_Vt_Of(IxI)'!$H39:$K39)*(-1)</f>
        <v>0</v>
      </c>
      <c r="AA39">
        <f>I!Z37*SUM('Sim_Vt_Of(IxI)'!$H39:$K39)*(-1)</f>
        <v>0</v>
      </c>
      <c r="AB39">
        <f>I!AA37*SUM('Sim_Vt_Of(IxI)'!$H39:$K39)*(-1)</f>
        <v>0</v>
      </c>
      <c r="AC39">
        <f>I!AB37*SUM('Sim_Vt_Of(IxI)'!$H39:$K39)*(-1)</f>
        <v>0</v>
      </c>
      <c r="AD39">
        <f>I!AC37*SUM('Sim_Vt_Of(IxI)'!$H39:$K39)*(-1)</f>
        <v>0</v>
      </c>
      <c r="AE39">
        <f>I!AD37*SUM('Sim_Vt_Of(IxI)'!$H39:$K39)*(-1)</f>
        <v>0</v>
      </c>
      <c r="AF39">
        <f>I!AE37*SUM('Sim_Vt_Of(IxI)'!$H39:$K39)*(-1)</f>
        <v>0</v>
      </c>
      <c r="AG39">
        <f>I!AF37*SUM('Sim_Vt_Of(IxI)'!$H39:$K39)*(-1)</f>
        <v>0</v>
      </c>
      <c r="AH39">
        <f>I!AG37*SUM('Sim_Vt_Of(IxI)'!$H39:$K39)*(-1)</f>
        <v>0</v>
      </c>
      <c r="AI39">
        <f>I!AH37*SUM('Sim_Vt_Of(IxI)'!$H39:$K39)*(-1)</f>
        <v>0</v>
      </c>
      <c r="AJ39">
        <f>I!AI37*SUM('Sim_Vt_Of(IxI)'!$H39:$K39)*(-1)</f>
        <v>0</v>
      </c>
      <c r="AK39">
        <f>I!AJ37*SUM('Sim_Vt_Of(IxI)'!$H39:$K39)*(-1)</f>
        <v>0</v>
      </c>
      <c r="AL39">
        <f>I!AK37*SUM('Sim_Vt_Of(IxI)'!$H39:$K39)*(-1)</f>
        <v>0</v>
      </c>
      <c r="AM39">
        <f>I!AL37*SUM('Sim_Vt_Of(IxI)'!$H39:$K39)*(-1)</f>
        <v>0</v>
      </c>
      <c r="AN39">
        <f>I!AM37*SUM('Sim_Vt_Of(IxI)'!$H39:$K39)*(-1)</f>
        <v>0</v>
      </c>
      <c r="AO39">
        <f>I!AN37*SUM('Sim_Vt_Of(IxI)'!$H39:$K39)*(-1)</f>
        <v>0</v>
      </c>
      <c r="AP39">
        <f>I!AO37*SUM('Sim_Vt_Of(IxI)'!$H39:$K39)*(-1)</f>
        <v>0</v>
      </c>
      <c r="AQ39">
        <f>I!AP37*SUM('Sim_Vt_Of(IxI)'!$H39:$K39)*(-1)</f>
        <v>0</v>
      </c>
      <c r="AR39">
        <f>I!AQ37*SUM('Sim_Vt_Of(IxI)'!$H39:$K39)*(-1)</f>
        <v>0</v>
      </c>
      <c r="AS39">
        <f>I!AR37*SUM('Sim_Vt_Of(IxI)'!$H39:$K39)*(-1)</f>
        <v>0</v>
      </c>
      <c r="AT39">
        <f>I!AS37*SUM('Sim_Vt_Of(IxI)'!$H39:$K39)*(-1)</f>
        <v>0</v>
      </c>
      <c r="AU39">
        <f>I!AT37*SUM('Sim_Vt_Of(IxI)'!$H39:$K39)*(-1)</f>
        <v>0</v>
      </c>
      <c r="AV39">
        <f>I!AU37*SUM('Sim_Vt_Of(IxI)'!$H39:$K39)*(-1)</f>
        <v>0</v>
      </c>
      <c r="AW39">
        <f>I!AV37*SUM('Sim_Vt_Of(IxI)'!$H39:$K39)*(-1)</f>
        <v>0</v>
      </c>
      <c r="AX39">
        <f>I!AW37*SUM('Sim_Vt_Of(IxI)'!$H39:$K39)*(-1)</f>
        <v>0</v>
      </c>
      <c r="AY39">
        <f>I!AX37*SUM('Sim_Vt_Of(IxI)'!$H39:$K39)*(-1)</f>
        <v>0</v>
      </c>
      <c r="AZ39">
        <f>I!AY37*SUM('Sim_Vt_Of(IxI)'!$H39:$K39)*(-1)</f>
        <v>0</v>
      </c>
      <c r="BA39">
        <f>I!AZ37*SUM('Sim_Vt_Of(IxI)'!$H39:$K39)*(-1)</f>
        <v>0</v>
      </c>
      <c r="BB39">
        <f>I!BA37*SUM('Sim_Vt_Of(IxI)'!$H39:$K39)*(-1)</f>
        <v>0</v>
      </c>
      <c r="BC39">
        <f>I!BB37*SUM('Sim_Vt_Of(IxI)'!$H39:$K39)*(-1)</f>
        <v>0</v>
      </c>
      <c r="BD39">
        <f>I!BC37*SUM('Sim_Vt_Of(IxI)'!$H39:$K39)*(-1)</f>
        <v>0</v>
      </c>
      <c r="BE39">
        <f>I!BD37*SUM('Sim_Vt_Of(IxI)'!$H39:$K39)*(-1)</f>
        <v>0</v>
      </c>
      <c r="BF39">
        <f>I!BE37*SUM('Sim_Vt_Of(IxI)'!$H39:$K39)*(-1)</f>
        <v>0</v>
      </c>
      <c r="BG39">
        <f>I!BF37*SUM('Sim_Vt_Of(IxI)'!$H39:$K39)*(-1)</f>
        <v>0</v>
      </c>
      <c r="BH39">
        <f>I!BG37*SUM('Sim_Vt_Of(IxI)'!$H39:$K39)*(-1)</f>
        <v>0</v>
      </c>
      <c r="BI39">
        <f>I!BH37*SUM('Sim_Vt_Of(IxI)'!$H39:$K39)*(-1)</f>
        <v>0</v>
      </c>
      <c r="BJ39">
        <f>I!BI37*SUM('Sim_Vt_Of(IxI)'!$H39:$K39)*(-1)</f>
        <v>0</v>
      </c>
      <c r="BK39">
        <f>I!BJ37*SUM('Sim_Vt_Of(IxI)'!$H39:$K39)*(-1)</f>
        <v>0</v>
      </c>
      <c r="BL39">
        <f>I!BK37*SUM('Sim_Vt_Of(IxI)'!$H39:$K39)*(-1)</f>
        <v>0</v>
      </c>
      <c r="BM39">
        <f>I!BL37*SUM('Sim_Vt_Of(IxI)'!$H39:$K39)*(-1)</f>
        <v>0</v>
      </c>
      <c r="BN39">
        <f>I!BM37*SUM('Sim_Vt_Of(IxI)'!$H39:$K39)*(-1)</f>
        <v>0</v>
      </c>
      <c r="BO39">
        <f>I!BN37*SUM('Sim_Vt_Of(IxI)'!$H39:$K39)*(-1)</f>
        <v>0</v>
      </c>
      <c r="BP39">
        <f>I!BO37*SUM('Sim_Vt_Of(IxI)'!$H39:$K39)*(-1)</f>
        <v>0</v>
      </c>
      <c r="BQ39">
        <f>I!BP37*SUM('Sim_Vt_Of(IxI)'!$H39:$K39)*(-1)</f>
        <v>0</v>
      </c>
      <c r="BR39">
        <f>I!BQ37*SUM('Sim_Vt_Of(IxI)'!$H39:$K39)*(-1)</f>
        <v>0</v>
      </c>
      <c r="BS39">
        <f>I!BR37*SUM('Sim_Vt_Of(IxI)'!$H39:$K39)*(-1)</f>
        <v>0</v>
      </c>
      <c r="BT39">
        <f>I!BS37*SUM('Sim_Vt_Of(IxI)'!$H39:$K39)*(-1)</f>
        <v>0</v>
      </c>
      <c r="BU39">
        <f>I!BT37*SUM('Sim_Vt_Of(IxI)'!$H39:$K39)*(-1)</f>
        <v>0</v>
      </c>
      <c r="BV39">
        <f>I!BU37*SUM('Sim_Vt_Of(IxI)'!$H39:$K39)*(-1)</f>
        <v>0</v>
      </c>
      <c r="BW39">
        <f>I!BV37*SUM('Sim_Vt_Of(IxI)'!$H39:$K39)*(-1)</f>
        <v>0</v>
      </c>
      <c r="BX39">
        <f>I!BW37*SUM('Sim_Vt_Of(IxI)'!$H39:$K39)*(-1)</f>
        <v>0</v>
      </c>
      <c r="BY39">
        <f>I!BX37*SUM('Sim_Vt_Of(IxI)'!$H39:$K39)*(-1)</f>
        <v>0</v>
      </c>
    </row>
    <row r="40" spans="1:77" x14ac:dyDescent="0.3">
      <c r="A40" s="105" t="s">
        <v>384</v>
      </c>
      <c r="B40">
        <f>I!A38*SUM('Sim_Vt_Of(IxI)'!$H40:$K40)*(-1)</f>
        <v>0</v>
      </c>
      <c r="C40">
        <f>I!B38*SUM('Sim_Vt_Of(IxI)'!$H40:$K40)*(-1)</f>
        <v>0</v>
      </c>
      <c r="D40">
        <f>I!C38*SUM('Sim_Vt_Of(IxI)'!$H40:$K40)*(-1)</f>
        <v>0</v>
      </c>
      <c r="E40">
        <f>I!D38*SUM('Sim_Vt_Of(IxI)'!$H40:$K40)*(-1)</f>
        <v>0</v>
      </c>
      <c r="F40">
        <f>I!E38*SUM('Sim_Vt_Of(IxI)'!$H40:$K40)*(-1)</f>
        <v>0</v>
      </c>
      <c r="G40">
        <f>I!F38*SUM('Sim_Vt_Of(IxI)'!$H40:$K40)*(-1)</f>
        <v>0</v>
      </c>
      <c r="H40">
        <f>I!G38*SUM('Sim_Vt_Of(IxI)'!$H40:$K40)*(-1)</f>
        <v>0</v>
      </c>
      <c r="I40">
        <f>I!H38*SUM('Sim_Vt_Of(IxI)'!$H40:$K40)*(-1)</f>
        <v>0</v>
      </c>
      <c r="J40">
        <f>I!I38*SUM('Sim_Vt_Of(IxI)'!$H40:$K40)*(-1)</f>
        <v>0</v>
      </c>
      <c r="K40">
        <f>I!J38*SUM('Sim_Vt_Of(IxI)'!$H40:$K40)*(-1)</f>
        <v>0</v>
      </c>
      <c r="L40">
        <f>I!K38*SUM('Sim_Vt_Of(IxI)'!$H40:$K40)*(-1)</f>
        <v>0</v>
      </c>
      <c r="M40">
        <f>I!L38*SUM('Sim_Vt_Of(IxI)'!$H40:$K40)*(-1)</f>
        <v>0</v>
      </c>
      <c r="N40">
        <f>I!M38*SUM('Sim_Vt_Of(IxI)'!$H40:$K40)*(-1)</f>
        <v>0</v>
      </c>
      <c r="O40">
        <f>I!N38*SUM('Sim_Vt_Of(IxI)'!$H40:$K40)*(-1)</f>
        <v>0</v>
      </c>
      <c r="P40">
        <f>I!O38*SUM('Sim_Vt_Of(IxI)'!$H40:$K40)*(-1)</f>
        <v>0</v>
      </c>
      <c r="Q40">
        <f>I!P38*SUM('Sim_Vt_Of(IxI)'!$H40:$K40)*(-1)</f>
        <v>0</v>
      </c>
      <c r="R40">
        <f>I!Q38*SUM('Sim_Vt_Of(IxI)'!$H40:$K40)*(-1)</f>
        <v>0</v>
      </c>
      <c r="S40">
        <f>I!R38*SUM('Sim_Vt_Of(IxI)'!$H40:$K40)*(-1)</f>
        <v>0</v>
      </c>
      <c r="T40">
        <f>I!S38*SUM('Sim_Vt_Of(IxI)'!$H40:$K40)*(-1)</f>
        <v>0</v>
      </c>
      <c r="U40">
        <f>I!T38*SUM('Sim_Vt_Of(IxI)'!$H40:$K40)*(-1)</f>
        <v>0</v>
      </c>
      <c r="V40">
        <f>I!U38*SUM('Sim_Vt_Of(IxI)'!$H40:$K40)*(-1)</f>
        <v>0</v>
      </c>
      <c r="W40">
        <f>I!V38*SUM('Sim_Vt_Of(IxI)'!$H40:$K40)*(-1)</f>
        <v>0</v>
      </c>
      <c r="X40">
        <f>I!W38*SUM('Sim_Vt_Of(IxI)'!$H40:$K40)*(-1)</f>
        <v>0</v>
      </c>
      <c r="Y40">
        <f>I!X38*SUM('Sim_Vt_Of(IxI)'!$H40:$K40)*(-1)</f>
        <v>0</v>
      </c>
      <c r="Z40">
        <f>I!Y38*SUM('Sim_Vt_Of(IxI)'!$H40:$K40)*(-1)</f>
        <v>0</v>
      </c>
      <c r="AA40">
        <f>I!Z38*SUM('Sim_Vt_Of(IxI)'!$H40:$K40)*(-1)</f>
        <v>0</v>
      </c>
      <c r="AB40">
        <f>I!AA38*SUM('Sim_Vt_Of(IxI)'!$H40:$K40)*(-1)</f>
        <v>0</v>
      </c>
      <c r="AC40">
        <f>I!AB38*SUM('Sim_Vt_Of(IxI)'!$H40:$K40)*(-1)</f>
        <v>0</v>
      </c>
      <c r="AD40">
        <f>I!AC38*SUM('Sim_Vt_Of(IxI)'!$H40:$K40)*(-1)</f>
        <v>0</v>
      </c>
      <c r="AE40">
        <f>I!AD38*SUM('Sim_Vt_Of(IxI)'!$H40:$K40)*(-1)</f>
        <v>0</v>
      </c>
      <c r="AF40">
        <f>I!AE38*SUM('Sim_Vt_Of(IxI)'!$H40:$K40)*(-1)</f>
        <v>0</v>
      </c>
      <c r="AG40">
        <f>I!AF38*SUM('Sim_Vt_Of(IxI)'!$H40:$K40)*(-1)</f>
        <v>0</v>
      </c>
      <c r="AH40">
        <f>I!AG38*SUM('Sim_Vt_Of(IxI)'!$H40:$K40)*(-1)</f>
        <v>0</v>
      </c>
      <c r="AI40">
        <f>I!AH38*SUM('Sim_Vt_Of(IxI)'!$H40:$K40)*(-1)</f>
        <v>0</v>
      </c>
      <c r="AJ40">
        <f>I!AI38*SUM('Sim_Vt_Of(IxI)'!$H40:$K40)*(-1)</f>
        <v>0</v>
      </c>
      <c r="AK40">
        <f>I!AJ38*SUM('Sim_Vt_Of(IxI)'!$H40:$K40)*(-1)</f>
        <v>0</v>
      </c>
      <c r="AL40">
        <f>I!AK38*SUM('Sim_Vt_Of(IxI)'!$H40:$K40)*(-1)</f>
        <v>0</v>
      </c>
      <c r="AM40">
        <f>I!AL38*SUM('Sim_Vt_Of(IxI)'!$H40:$K40)*(-1)</f>
        <v>0</v>
      </c>
      <c r="AN40">
        <f>I!AM38*SUM('Sim_Vt_Of(IxI)'!$H40:$K40)*(-1)</f>
        <v>0</v>
      </c>
      <c r="AO40">
        <f>I!AN38*SUM('Sim_Vt_Of(IxI)'!$H40:$K40)*(-1)</f>
        <v>0</v>
      </c>
      <c r="AP40">
        <f>I!AO38*SUM('Sim_Vt_Of(IxI)'!$H40:$K40)*(-1)</f>
        <v>0</v>
      </c>
      <c r="AQ40">
        <f>I!AP38*SUM('Sim_Vt_Of(IxI)'!$H40:$K40)*(-1)</f>
        <v>0</v>
      </c>
      <c r="AR40">
        <f>I!AQ38*SUM('Sim_Vt_Of(IxI)'!$H40:$K40)*(-1)</f>
        <v>0</v>
      </c>
      <c r="AS40">
        <f>I!AR38*SUM('Sim_Vt_Of(IxI)'!$H40:$K40)*(-1)</f>
        <v>0</v>
      </c>
      <c r="AT40">
        <f>I!AS38*SUM('Sim_Vt_Of(IxI)'!$H40:$K40)*(-1)</f>
        <v>0</v>
      </c>
      <c r="AU40">
        <f>I!AT38*SUM('Sim_Vt_Of(IxI)'!$H40:$K40)*(-1)</f>
        <v>0</v>
      </c>
      <c r="AV40">
        <f>I!AU38*SUM('Sim_Vt_Of(IxI)'!$H40:$K40)*(-1)</f>
        <v>0</v>
      </c>
      <c r="AW40">
        <f>I!AV38*SUM('Sim_Vt_Of(IxI)'!$H40:$K40)*(-1)</f>
        <v>0</v>
      </c>
      <c r="AX40">
        <f>I!AW38*SUM('Sim_Vt_Of(IxI)'!$H40:$K40)*(-1)</f>
        <v>0</v>
      </c>
      <c r="AY40">
        <f>I!AX38*SUM('Sim_Vt_Of(IxI)'!$H40:$K40)*(-1)</f>
        <v>0</v>
      </c>
      <c r="AZ40">
        <f>I!AY38*SUM('Sim_Vt_Of(IxI)'!$H40:$K40)*(-1)</f>
        <v>0</v>
      </c>
      <c r="BA40">
        <f>I!AZ38*SUM('Sim_Vt_Of(IxI)'!$H40:$K40)*(-1)</f>
        <v>0</v>
      </c>
      <c r="BB40">
        <f>I!BA38*SUM('Sim_Vt_Of(IxI)'!$H40:$K40)*(-1)</f>
        <v>0</v>
      </c>
      <c r="BC40">
        <f>I!BB38*SUM('Sim_Vt_Of(IxI)'!$H40:$K40)*(-1)</f>
        <v>0</v>
      </c>
      <c r="BD40">
        <f>I!BC38*SUM('Sim_Vt_Of(IxI)'!$H40:$K40)*(-1)</f>
        <v>0</v>
      </c>
      <c r="BE40">
        <f>I!BD38*SUM('Sim_Vt_Of(IxI)'!$H40:$K40)*(-1)</f>
        <v>0</v>
      </c>
      <c r="BF40">
        <f>I!BE38*SUM('Sim_Vt_Of(IxI)'!$H40:$K40)*(-1)</f>
        <v>0</v>
      </c>
      <c r="BG40">
        <f>I!BF38*SUM('Sim_Vt_Of(IxI)'!$H40:$K40)*(-1)</f>
        <v>0</v>
      </c>
      <c r="BH40">
        <f>I!BG38*SUM('Sim_Vt_Of(IxI)'!$H40:$K40)*(-1)</f>
        <v>0</v>
      </c>
      <c r="BI40">
        <f>I!BH38*SUM('Sim_Vt_Of(IxI)'!$H40:$K40)*(-1)</f>
        <v>0</v>
      </c>
      <c r="BJ40">
        <f>I!BI38*SUM('Sim_Vt_Of(IxI)'!$H40:$K40)*(-1)</f>
        <v>0</v>
      </c>
      <c r="BK40">
        <f>I!BJ38*SUM('Sim_Vt_Of(IxI)'!$H40:$K40)*(-1)</f>
        <v>0</v>
      </c>
      <c r="BL40">
        <f>I!BK38*SUM('Sim_Vt_Of(IxI)'!$H40:$K40)*(-1)</f>
        <v>0</v>
      </c>
      <c r="BM40">
        <f>I!BL38*SUM('Sim_Vt_Of(IxI)'!$H40:$K40)*(-1)</f>
        <v>0</v>
      </c>
      <c r="BN40">
        <f>I!BM38*SUM('Sim_Vt_Of(IxI)'!$H40:$K40)*(-1)</f>
        <v>0</v>
      </c>
      <c r="BO40">
        <f>I!BN38*SUM('Sim_Vt_Of(IxI)'!$H40:$K40)*(-1)</f>
        <v>0</v>
      </c>
      <c r="BP40">
        <f>I!BO38*SUM('Sim_Vt_Of(IxI)'!$H40:$K40)*(-1)</f>
        <v>0</v>
      </c>
      <c r="BQ40">
        <f>I!BP38*SUM('Sim_Vt_Of(IxI)'!$H40:$K40)*(-1)</f>
        <v>0</v>
      </c>
      <c r="BR40">
        <f>I!BQ38*SUM('Sim_Vt_Of(IxI)'!$H40:$K40)*(-1)</f>
        <v>0</v>
      </c>
      <c r="BS40">
        <f>I!BR38*SUM('Sim_Vt_Of(IxI)'!$H40:$K40)*(-1)</f>
        <v>0</v>
      </c>
      <c r="BT40">
        <f>I!BS38*SUM('Sim_Vt_Of(IxI)'!$H40:$K40)*(-1)</f>
        <v>0</v>
      </c>
      <c r="BU40">
        <f>I!BT38*SUM('Sim_Vt_Of(IxI)'!$H40:$K40)*(-1)</f>
        <v>0</v>
      </c>
      <c r="BV40">
        <f>I!BU38*SUM('Sim_Vt_Of(IxI)'!$H40:$K40)*(-1)</f>
        <v>0</v>
      </c>
      <c r="BW40">
        <f>I!BV38*SUM('Sim_Vt_Of(IxI)'!$H40:$K40)*(-1)</f>
        <v>0</v>
      </c>
      <c r="BX40">
        <f>I!BW38*SUM('Sim_Vt_Of(IxI)'!$H40:$K40)*(-1)</f>
        <v>0</v>
      </c>
      <c r="BY40">
        <f>I!BX38*SUM('Sim_Vt_Of(IxI)'!$H40:$K40)*(-1)</f>
        <v>0</v>
      </c>
    </row>
    <row r="41" spans="1:77" x14ac:dyDescent="0.3">
      <c r="A41" s="105" t="s">
        <v>392</v>
      </c>
      <c r="B41">
        <f>I!A39*SUM('Sim_Vt_Of(IxI)'!$H41:$K41)*(-1)</f>
        <v>0</v>
      </c>
      <c r="C41">
        <f>I!B39*SUM('Sim_Vt_Of(IxI)'!$H41:$K41)*(-1)</f>
        <v>0</v>
      </c>
      <c r="D41">
        <f>I!C39*SUM('Sim_Vt_Of(IxI)'!$H41:$K41)*(-1)</f>
        <v>0</v>
      </c>
      <c r="E41">
        <f>I!D39*SUM('Sim_Vt_Of(IxI)'!$H41:$K41)*(-1)</f>
        <v>0</v>
      </c>
      <c r="F41">
        <f>I!E39*SUM('Sim_Vt_Of(IxI)'!$H41:$K41)*(-1)</f>
        <v>0</v>
      </c>
      <c r="G41">
        <f>I!F39*SUM('Sim_Vt_Of(IxI)'!$H41:$K41)*(-1)</f>
        <v>0</v>
      </c>
      <c r="H41">
        <f>I!G39*SUM('Sim_Vt_Of(IxI)'!$H41:$K41)*(-1)</f>
        <v>0</v>
      </c>
      <c r="I41">
        <f>I!H39*SUM('Sim_Vt_Of(IxI)'!$H41:$K41)*(-1)</f>
        <v>0</v>
      </c>
      <c r="J41">
        <f>I!I39*SUM('Sim_Vt_Of(IxI)'!$H41:$K41)*(-1)</f>
        <v>0</v>
      </c>
      <c r="K41">
        <f>I!J39*SUM('Sim_Vt_Of(IxI)'!$H41:$K41)*(-1)</f>
        <v>0</v>
      </c>
      <c r="L41">
        <f>I!K39*SUM('Sim_Vt_Of(IxI)'!$H41:$K41)*(-1)</f>
        <v>0</v>
      </c>
      <c r="M41">
        <f>I!L39*SUM('Sim_Vt_Of(IxI)'!$H41:$K41)*(-1)</f>
        <v>0</v>
      </c>
      <c r="N41">
        <f>I!M39*SUM('Sim_Vt_Of(IxI)'!$H41:$K41)*(-1)</f>
        <v>0</v>
      </c>
      <c r="O41">
        <f>I!N39*SUM('Sim_Vt_Of(IxI)'!$H41:$K41)*(-1)</f>
        <v>0</v>
      </c>
      <c r="P41">
        <f>I!O39*SUM('Sim_Vt_Of(IxI)'!$H41:$K41)*(-1)</f>
        <v>0</v>
      </c>
      <c r="Q41">
        <f>I!P39*SUM('Sim_Vt_Of(IxI)'!$H41:$K41)*(-1)</f>
        <v>0</v>
      </c>
      <c r="R41">
        <f>I!Q39*SUM('Sim_Vt_Of(IxI)'!$H41:$K41)*(-1)</f>
        <v>0</v>
      </c>
      <c r="S41">
        <f>I!R39*SUM('Sim_Vt_Of(IxI)'!$H41:$K41)*(-1)</f>
        <v>0</v>
      </c>
      <c r="T41">
        <f>I!S39*SUM('Sim_Vt_Of(IxI)'!$H41:$K41)*(-1)</f>
        <v>0</v>
      </c>
      <c r="U41">
        <f>I!T39*SUM('Sim_Vt_Of(IxI)'!$H41:$K41)*(-1)</f>
        <v>0</v>
      </c>
      <c r="V41">
        <f>I!U39*SUM('Sim_Vt_Of(IxI)'!$H41:$K41)*(-1)</f>
        <v>0</v>
      </c>
      <c r="W41">
        <f>I!V39*SUM('Sim_Vt_Of(IxI)'!$H41:$K41)*(-1)</f>
        <v>0</v>
      </c>
      <c r="X41">
        <f>I!W39*SUM('Sim_Vt_Of(IxI)'!$H41:$K41)*(-1)</f>
        <v>0</v>
      </c>
      <c r="Y41">
        <f>I!X39*SUM('Sim_Vt_Of(IxI)'!$H41:$K41)*(-1)</f>
        <v>0</v>
      </c>
      <c r="Z41">
        <f>I!Y39*SUM('Sim_Vt_Of(IxI)'!$H41:$K41)*(-1)</f>
        <v>0</v>
      </c>
      <c r="AA41">
        <f>I!Z39*SUM('Sim_Vt_Of(IxI)'!$H41:$K41)*(-1)</f>
        <v>0</v>
      </c>
      <c r="AB41">
        <f>I!AA39*SUM('Sim_Vt_Of(IxI)'!$H41:$K41)*(-1)</f>
        <v>0</v>
      </c>
      <c r="AC41">
        <f>I!AB39*SUM('Sim_Vt_Of(IxI)'!$H41:$K41)*(-1)</f>
        <v>0</v>
      </c>
      <c r="AD41">
        <f>I!AC39*SUM('Sim_Vt_Of(IxI)'!$H41:$K41)*(-1)</f>
        <v>0</v>
      </c>
      <c r="AE41">
        <f>I!AD39*SUM('Sim_Vt_Of(IxI)'!$H41:$K41)*(-1)</f>
        <v>0</v>
      </c>
      <c r="AF41">
        <f>I!AE39*SUM('Sim_Vt_Of(IxI)'!$H41:$K41)*(-1)</f>
        <v>0</v>
      </c>
      <c r="AG41">
        <f>I!AF39*SUM('Sim_Vt_Of(IxI)'!$H41:$K41)*(-1)</f>
        <v>0</v>
      </c>
      <c r="AH41">
        <f>I!AG39*SUM('Sim_Vt_Of(IxI)'!$H41:$K41)*(-1)</f>
        <v>0</v>
      </c>
      <c r="AI41">
        <f>I!AH39*SUM('Sim_Vt_Of(IxI)'!$H41:$K41)*(-1)</f>
        <v>0</v>
      </c>
      <c r="AJ41">
        <f>I!AI39*SUM('Sim_Vt_Of(IxI)'!$H41:$K41)*(-1)</f>
        <v>0</v>
      </c>
      <c r="AK41">
        <f>I!AJ39*SUM('Sim_Vt_Of(IxI)'!$H41:$K41)*(-1)</f>
        <v>0</v>
      </c>
      <c r="AL41">
        <f>I!AK39*SUM('Sim_Vt_Of(IxI)'!$H41:$K41)*(-1)</f>
        <v>0</v>
      </c>
      <c r="AM41">
        <f>I!AL39*SUM('Sim_Vt_Of(IxI)'!$H41:$K41)*(-1)</f>
        <v>0</v>
      </c>
      <c r="AN41">
        <f>I!AM39*SUM('Sim_Vt_Of(IxI)'!$H41:$K41)*(-1)</f>
        <v>0</v>
      </c>
      <c r="AO41">
        <f>I!AN39*SUM('Sim_Vt_Of(IxI)'!$H41:$K41)*(-1)</f>
        <v>0</v>
      </c>
      <c r="AP41">
        <f>I!AO39*SUM('Sim_Vt_Of(IxI)'!$H41:$K41)*(-1)</f>
        <v>0</v>
      </c>
      <c r="AQ41">
        <f>I!AP39*SUM('Sim_Vt_Of(IxI)'!$H41:$K41)*(-1)</f>
        <v>0</v>
      </c>
      <c r="AR41">
        <f>I!AQ39*SUM('Sim_Vt_Of(IxI)'!$H41:$K41)*(-1)</f>
        <v>0</v>
      </c>
      <c r="AS41">
        <f>I!AR39*SUM('Sim_Vt_Of(IxI)'!$H41:$K41)*(-1)</f>
        <v>0</v>
      </c>
      <c r="AT41">
        <f>I!AS39*SUM('Sim_Vt_Of(IxI)'!$H41:$K41)*(-1)</f>
        <v>0</v>
      </c>
      <c r="AU41">
        <f>I!AT39*SUM('Sim_Vt_Of(IxI)'!$H41:$K41)*(-1)</f>
        <v>0</v>
      </c>
      <c r="AV41">
        <f>I!AU39*SUM('Sim_Vt_Of(IxI)'!$H41:$K41)*(-1)</f>
        <v>0</v>
      </c>
      <c r="AW41">
        <f>I!AV39*SUM('Sim_Vt_Of(IxI)'!$H41:$K41)*(-1)</f>
        <v>0</v>
      </c>
      <c r="AX41">
        <f>I!AW39*SUM('Sim_Vt_Of(IxI)'!$H41:$K41)*(-1)</f>
        <v>0</v>
      </c>
      <c r="AY41">
        <f>I!AX39*SUM('Sim_Vt_Of(IxI)'!$H41:$K41)*(-1)</f>
        <v>0</v>
      </c>
      <c r="AZ41">
        <f>I!AY39*SUM('Sim_Vt_Of(IxI)'!$H41:$K41)*(-1)</f>
        <v>0</v>
      </c>
      <c r="BA41">
        <f>I!AZ39*SUM('Sim_Vt_Of(IxI)'!$H41:$K41)*(-1)</f>
        <v>0</v>
      </c>
      <c r="BB41">
        <f>I!BA39*SUM('Sim_Vt_Of(IxI)'!$H41:$K41)*(-1)</f>
        <v>0</v>
      </c>
      <c r="BC41">
        <f>I!BB39*SUM('Sim_Vt_Of(IxI)'!$H41:$K41)*(-1)</f>
        <v>0</v>
      </c>
      <c r="BD41">
        <f>I!BC39*SUM('Sim_Vt_Of(IxI)'!$H41:$K41)*(-1)</f>
        <v>0</v>
      </c>
      <c r="BE41">
        <f>I!BD39*SUM('Sim_Vt_Of(IxI)'!$H41:$K41)*(-1)</f>
        <v>0</v>
      </c>
      <c r="BF41">
        <f>I!BE39*SUM('Sim_Vt_Of(IxI)'!$H41:$K41)*(-1)</f>
        <v>0</v>
      </c>
      <c r="BG41">
        <f>I!BF39*SUM('Sim_Vt_Of(IxI)'!$H41:$K41)*(-1)</f>
        <v>0</v>
      </c>
      <c r="BH41">
        <f>I!BG39*SUM('Sim_Vt_Of(IxI)'!$H41:$K41)*(-1)</f>
        <v>0</v>
      </c>
      <c r="BI41">
        <f>I!BH39*SUM('Sim_Vt_Of(IxI)'!$H41:$K41)*(-1)</f>
        <v>0</v>
      </c>
      <c r="BJ41">
        <f>I!BI39*SUM('Sim_Vt_Of(IxI)'!$H41:$K41)*(-1)</f>
        <v>0</v>
      </c>
      <c r="BK41">
        <f>I!BJ39*SUM('Sim_Vt_Of(IxI)'!$H41:$K41)*(-1)</f>
        <v>0</v>
      </c>
      <c r="BL41">
        <f>I!BK39*SUM('Sim_Vt_Of(IxI)'!$H41:$K41)*(-1)</f>
        <v>0</v>
      </c>
      <c r="BM41">
        <f>I!BL39*SUM('Sim_Vt_Of(IxI)'!$H41:$K41)*(-1)</f>
        <v>0</v>
      </c>
      <c r="BN41">
        <f>I!BM39*SUM('Sim_Vt_Of(IxI)'!$H41:$K41)*(-1)</f>
        <v>0</v>
      </c>
      <c r="BO41">
        <f>I!BN39*SUM('Sim_Vt_Of(IxI)'!$H41:$K41)*(-1)</f>
        <v>0</v>
      </c>
      <c r="BP41">
        <f>I!BO39*SUM('Sim_Vt_Of(IxI)'!$H41:$K41)*(-1)</f>
        <v>0</v>
      </c>
      <c r="BQ41">
        <f>I!BP39*SUM('Sim_Vt_Of(IxI)'!$H41:$K41)*(-1)</f>
        <v>0</v>
      </c>
      <c r="BR41">
        <f>I!BQ39*SUM('Sim_Vt_Of(IxI)'!$H41:$K41)*(-1)</f>
        <v>0</v>
      </c>
      <c r="BS41">
        <f>I!BR39*SUM('Sim_Vt_Of(IxI)'!$H41:$K41)*(-1)</f>
        <v>0</v>
      </c>
      <c r="BT41">
        <f>I!BS39*SUM('Sim_Vt_Of(IxI)'!$H41:$K41)*(-1)</f>
        <v>0</v>
      </c>
      <c r="BU41">
        <f>I!BT39*SUM('Sim_Vt_Of(IxI)'!$H41:$K41)*(-1)</f>
        <v>0</v>
      </c>
      <c r="BV41">
        <f>I!BU39*SUM('Sim_Vt_Of(IxI)'!$H41:$K41)*(-1)</f>
        <v>0</v>
      </c>
      <c r="BW41">
        <f>I!BV39*SUM('Sim_Vt_Of(IxI)'!$H41:$K41)*(-1)</f>
        <v>0</v>
      </c>
      <c r="BX41">
        <f>I!BW39*SUM('Sim_Vt_Of(IxI)'!$H41:$K41)*(-1)</f>
        <v>0</v>
      </c>
      <c r="BY41">
        <f>I!BX39*SUM('Sim_Vt_Of(IxI)'!$H41:$K41)*(-1)</f>
        <v>0</v>
      </c>
    </row>
    <row r="42" spans="1:77" x14ac:dyDescent="0.3">
      <c r="A42" s="105" t="s">
        <v>396</v>
      </c>
      <c r="B42">
        <f>I!A40*SUM('Sim_Vt_Of(IxI)'!$H42:$K42)*(-1)</f>
        <v>0</v>
      </c>
      <c r="C42">
        <f>I!B40*SUM('Sim_Vt_Of(IxI)'!$H42:$K42)*(-1)</f>
        <v>0</v>
      </c>
      <c r="D42">
        <f>I!C40*SUM('Sim_Vt_Of(IxI)'!$H42:$K42)*(-1)</f>
        <v>0</v>
      </c>
      <c r="E42">
        <f>I!D40*SUM('Sim_Vt_Of(IxI)'!$H42:$K42)*(-1)</f>
        <v>0</v>
      </c>
      <c r="F42">
        <f>I!E40*SUM('Sim_Vt_Of(IxI)'!$H42:$K42)*(-1)</f>
        <v>0</v>
      </c>
      <c r="G42">
        <f>I!F40*SUM('Sim_Vt_Of(IxI)'!$H42:$K42)*(-1)</f>
        <v>0</v>
      </c>
      <c r="H42">
        <f>I!G40*SUM('Sim_Vt_Of(IxI)'!$H42:$K42)*(-1)</f>
        <v>0</v>
      </c>
      <c r="I42">
        <f>I!H40*SUM('Sim_Vt_Of(IxI)'!$H42:$K42)*(-1)</f>
        <v>0</v>
      </c>
      <c r="J42">
        <f>I!I40*SUM('Sim_Vt_Of(IxI)'!$H42:$K42)*(-1)</f>
        <v>0</v>
      </c>
      <c r="K42">
        <f>I!J40*SUM('Sim_Vt_Of(IxI)'!$H42:$K42)*(-1)</f>
        <v>0</v>
      </c>
      <c r="L42">
        <f>I!K40*SUM('Sim_Vt_Of(IxI)'!$H42:$K42)*(-1)</f>
        <v>0</v>
      </c>
      <c r="M42">
        <f>I!L40*SUM('Sim_Vt_Of(IxI)'!$H42:$K42)*(-1)</f>
        <v>0</v>
      </c>
      <c r="N42">
        <f>I!M40*SUM('Sim_Vt_Of(IxI)'!$H42:$K42)*(-1)</f>
        <v>0</v>
      </c>
      <c r="O42">
        <f>I!N40*SUM('Sim_Vt_Of(IxI)'!$H42:$K42)*(-1)</f>
        <v>0</v>
      </c>
      <c r="P42">
        <f>I!O40*SUM('Sim_Vt_Of(IxI)'!$H42:$K42)*(-1)</f>
        <v>0</v>
      </c>
      <c r="Q42">
        <f>I!P40*SUM('Sim_Vt_Of(IxI)'!$H42:$K42)*(-1)</f>
        <v>0</v>
      </c>
      <c r="R42">
        <f>I!Q40*SUM('Sim_Vt_Of(IxI)'!$H42:$K42)*(-1)</f>
        <v>0</v>
      </c>
      <c r="S42">
        <f>I!R40*SUM('Sim_Vt_Of(IxI)'!$H42:$K42)*(-1)</f>
        <v>0</v>
      </c>
      <c r="T42">
        <f>I!S40*SUM('Sim_Vt_Of(IxI)'!$H42:$K42)*(-1)</f>
        <v>0</v>
      </c>
      <c r="U42">
        <f>I!T40*SUM('Sim_Vt_Of(IxI)'!$H42:$K42)*(-1)</f>
        <v>0</v>
      </c>
      <c r="V42">
        <f>I!U40*SUM('Sim_Vt_Of(IxI)'!$H42:$K42)*(-1)</f>
        <v>0</v>
      </c>
      <c r="W42">
        <f>I!V40*SUM('Sim_Vt_Of(IxI)'!$H42:$K42)*(-1)</f>
        <v>0</v>
      </c>
      <c r="X42">
        <f>I!W40*SUM('Sim_Vt_Of(IxI)'!$H42:$K42)*(-1)</f>
        <v>0</v>
      </c>
      <c r="Y42">
        <f>I!X40*SUM('Sim_Vt_Of(IxI)'!$H42:$K42)*(-1)</f>
        <v>0</v>
      </c>
      <c r="Z42">
        <f>I!Y40*SUM('Sim_Vt_Of(IxI)'!$H42:$K42)*(-1)</f>
        <v>0</v>
      </c>
      <c r="AA42">
        <f>I!Z40*SUM('Sim_Vt_Of(IxI)'!$H42:$K42)*(-1)</f>
        <v>0</v>
      </c>
      <c r="AB42">
        <f>I!AA40*SUM('Sim_Vt_Of(IxI)'!$H42:$K42)*(-1)</f>
        <v>0</v>
      </c>
      <c r="AC42">
        <f>I!AB40*SUM('Sim_Vt_Of(IxI)'!$H42:$K42)*(-1)</f>
        <v>0</v>
      </c>
      <c r="AD42">
        <f>I!AC40*SUM('Sim_Vt_Of(IxI)'!$H42:$K42)*(-1)</f>
        <v>0</v>
      </c>
      <c r="AE42">
        <f>I!AD40*SUM('Sim_Vt_Of(IxI)'!$H42:$K42)*(-1)</f>
        <v>0</v>
      </c>
      <c r="AF42">
        <f>I!AE40*SUM('Sim_Vt_Of(IxI)'!$H42:$K42)*(-1)</f>
        <v>0</v>
      </c>
      <c r="AG42">
        <f>I!AF40*SUM('Sim_Vt_Of(IxI)'!$H42:$K42)*(-1)</f>
        <v>0</v>
      </c>
      <c r="AH42">
        <f>I!AG40*SUM('Sim_Vt_Of(IxI)'!$H42:$K42)*(-1)</f>
        <v>0</v>
      </c>
      <c r="AI42">
        <f>I!AH40*SUM('Sim_Vt_Of(IxI)'!$H42:$K42)*(-1)</f>
        <v>0</v>
      </c>
      <c r="AJ42">
        <f>I!AI40*SUM('Sim_Vt_Of(IxI)'!$H42:$K42)*(-1)</f>
        <v>0</v>
      </c>
      <c r="AK42">
        <f>I!AJ40*SUM('Sim_Vt_Of(IxI)'!$H42:$K42)*(-1)</f>
        <v>0</v>
      </c>
      <c r="AL42">
        <f>I!AK40*SUM('Sim_Vt_Of(IxI)'!$H42:$K42)*(-1)</f>
        <v>0</v>
      </c>
      <c r="AM42">
        <f>I!AL40*SUM('Sim_Vt_Of(IxI)'!$H42:$K42)*(-1)</f>
        <v>0</v>
      </c>
      <c r="AN42">
        <f>I!AM40*SUM('Sim_Vt_Of(IxI)'!$H42:$K42)*(-1)</f>
        <v>0</v>
      </c>
      <c r="AO42">
        <f>I!AN40*SUM('Sim_Vt_Of(IxI)'!$H42:$K42)*(-1)</f>
        <v>0</v>
      </c>
      <c r="AP42">
        <f>I!AO40*SUM('Sim_Vt_Of(IxI)'!$H42:$K42)*(-1)</f>
        <v>0</v>
      </c>
      <c r="AQ42">
        <f>I!AP40*SUM('Sim_Vt_Of(IxI)'!$H42:$K42)*(-1)</f>
        <v>0</v>
      </c>
      <c r="AR42">
        <f>I!AQ40*SUM('Sim_Vt_Of(IxI)'!$H42:$K42)*(-1)</f>
        <v>0</v>
      </c>
      <c r="AS42">
        <f>I!AR40*SUM('Sim_Vt_Of(IxI)'!$H42:$K42)*(-1)</f>
        <v>0</v>
      </c>
      <c r="AT42">
        <f>I!AS40*SUM('Sim_Vt_Of(IxI)'!$H42:$K42)*(-1)</f>
        <v>0</v>
      </c>
      <c r="AU42">
        <f>I!AT40*SUM('Sim_Vt_Of(IxI)'!$H42:$K42)*(-1)</f>
        <v>0</v>
      </c>
      <c r="AV42">
        <f>I!AU40*SUM('Sim_Vt_Of(IxI)'!$H42:$K42)*(-1)</f>
        <v>0</v>
      </c>
      <c r="AW42">
        <f>I!AV40*SUM('Sim_Vt_Of(IxI)'!$H42:$K42)*(-1)</f>
        <v>0</v>
      </c>
      <c r="AX42">
        <f>I!AW40*SUM('Sim_Vt_Of(IxI)'!$H42:$K42)*(-1)</f>
        <v>0</v>
      </c>
      <c r="AY42">
        <f>I!AX40*SUM('Sim_Vt_Of(IxI)'!$H42:$K42)*(-1)</f>
        <v>0</v>
      </c>
      <c r="AZ42">
        <f>I!AY40*SUM('Sim_Vt_Of(IxI)'!$H42:$K42)*(-1)</f>
        <v>0</v>
      </c>
      <c r="BA42">
        <f>I!AZ40*SUM('Sim_Vt_Of(IxI)'!$H42:$K42)*(-1)</f>
        <v>0</v>
      </c>
      <c r="BB42">
        <f>I!BA40*SUM('Sim_Vt_Of(IxI)'!$H42:$K42)*(-1)</f>
        <v>0</v>
      </c>
      <c r="BC42">
        <f>I!BB40*SUM('Sim_Vt_Of(IxI)'!$H42:$K42)*(-1)</f>
        <v>0</v>
      </c>
      <c r="BD42">
        <f>I!BC40*SUM('Sim_Vt_Of(IxI)'!$H42:$K42)*(-1)</f>
        <v>0</v>
      </c>
      <c r="BE42">
        <f>I!BD40*SUM('Sim_Vt_Of(IxI)'!$H42:$K42)*(-1)</f>
        <v>0</v>
      </c>
      <c r="BF42">
        <f>I!BE40*SUM('Sim_Vt_Of(IxI)'!$H42:$K42)*(-1)</f>
        <v>0</v>
      </c>
      <c r="BG42">
        <f>I!BF40*SUM('Sim_Vt_Of(IxI)'!$H42:$K42)*(-1)</f>
        <v>0</v>
      </c>
      <c r="BH42">
        <f>I!BG40*SUM('Sim_Vt_Of(IxI)'!$H42:$K42)*(-1)</f>
        <v>0</v>
      </c>
      <c r="BI42">
        <f>I!BH40*SUM('Sim_Vt_Of(IxI)'!$H42:$K42)*(-1)</f>
        <v>0</v>
      </c>
      <c r="BJ42">
        <f>I!BI40*SUM('Sim_Vt_Of(IxI)'!$H42:$K42)*(-1)</f>
        <v>0</v>
      </c>
      <c r="BK42">
        <f>I!BJ40*SUM('Sim_Vt_Of(IxI)'!$H42:$K42)*(-1)</f>
        <v>0</v>
      </c>
      <c r="BL42">
        <f>I!BK40*SUM('Sim_Vt_Of(IxI)'!$H42:$K42)*(-1)</f>
        <v>0</v>
      </c>
      <c r="BM42">
        <f>I!BL40*SUM('Sim_Vt_Of(IxI)'!$H42:$K42)*(-1)</f>
        <v>0</v>
      </c>
      <c r="BN42">
        <f>I!BM40*SUM('Sim_Vt_Of(IxI)'!$H42:$K42)*(-1)</f>
        <v>0</v>
      </c>
      <c r="BO42">
        <f>I!BN40*SUM('Sim_Vt_Of(IxI)'!$H42:$K42)*(-1)</f>
        <v>0</v>
      </c>
      <c r="BP42">
        <f>I!BO40*SUM('Sim_Vt_Of(IxI)'!$H42:$K42)*(-1)</f>
        <v>0</v>
      </c>
      <c r="BQ42">
        <f>I!BP40*SUM('Sim_Vt_Of(IxI)'!$H42:$K42)*(-1)</f>
        <v>0</v>
      </c>
      <c r="BR42">
        <f>I!BQ40*SUM('Sim_Vt_Of(IxI)'!$H42:$K42)*(-1)</f>
        <v>0</v>
      </c>
      <c r="BS42">
        <f>I!BR40*SUM('Sim_Vt_Of(IxI)'!$H42:$K42)*(-1)</f>
        <v>0</v>
      </c>
      <c r="BT42">
        <f>I!BS40*SUM('Sim_Vt_Of(IxI)'!$H42:$K42)*(-1)</f>
        <v>0</v>
      </c>
      <c r="BU42">
        <f>I!BT40*SUM('Sim_Vt_Of(IxI)'!$H42:$K42)*(-1)</f>
        <v>0</v>
      </c>
      <c r="BV42">
        <f>I!BU40*SUM('Sim_Vt_Of(IxI)'!$H42:$K42)*(-1)</f>
        <v>0</v>
      </c>
      <c r="BW42">
        <f>I!BV40*SUM('Sim_Vt_Of(IxI)'!$H42:$K42)*(-1)</f>
        <v>0</v>
      </c>
      <c r="BX42">
        <f>I!BW40*SUM('Sim_Vt_Of(IxI)'!$H42:$K42)*(-1)</f>
        <v>0</v>
      </c>
      <c r="BY42">
        <f>I!BX40*SUM('Sim_Vt_Of(IxI)'!$H42:$K42)*(-1)</f>
        <v>0</v>
      </c>
    </row>
    <row r="43" spans="1:77" x14ac:dyDescent="0.3">
      <c r="A43" s="105" t="s">
        <v>412</v>
      </c>
      <c r="B43">
        <f>I!A41*SUM('Sim_Vt_Of(IxI)'!$H43:$K43)*(-1)</f>
        <v>0</v>
      </c>
      <c r="C43">
        <f>I!B41*SUM('Sim_Vt_Of(IxI)'!$H43:$K43)*(-1)</f>
        <v>0</v>
      </c>
      <c r="D43">
        <f>I!C41*SUM('Sim_Vt_Of(IxI)'!$H43:$K43)*(-1)</f>
        <v>0</v>
      </c>
      <c r="E43">
        <f>I!D41*SUM('Sim_Vt_Of(IxI)'!$H43:$K43)*(-1)</f>
        <v>0</v>
      </c>
      <c r="F43">
        <f>I!E41*SUM('Sim_Vt_Of(IxI)'!$H43:$K43)*(-1)</f>
        <v>0</v>
      </c>
      <c r="G43">
        <f>I!F41*SUM('Sim_Vt_Of(IxI)'!$H43:$K43)*(-1)</f>
        <v>0</v>
      </c>
      <c r="H43">
        <f>I!G41*SUM('Sim_Vt_Of(IxI)'!$H43:$K43)*(-1)</f>
        <v>0</v>
      </c>
      <c r="I43">
        <f>I!H41*SUM('Sim_Vt_Of(IxI)'!$H43:$K43)*(-1)</f>
        <v>0</v>
      </c>
      <c r="J43">
        <f>I!I41*SUM('Sim_Vt_Of(IxI)'!$H43:$K43)*(-1)</f>
        <v>0</v>
      </c>
      <c r="K43">
        <f>I!J41*SUM('Sim_Vt_Of(IxI)'!$H43:$K43)*(-1)</f>
        <v>0</v>
      </c>
      <c r="L43">
        <f>I!K41*SUM('Sim_Vt_Of(IxI)'!$H43:$K43)*(-1)</f>
        <v>0</v>
      </c>
      <c r="M43">
        <f>I!L41*SUM('Sim_Vt_Of(IxI)'!$H43:$K43)*(-1)</f>
        <v>0</v>
      </c>
      <c r="N43">
        <f>I!M41*SUM('Sim_Vt_Of(IxI)'!$H43:$K43)*(-1)</f>
        <v>0</v>
      </c>
      <c r="O43">
        <f>I!N41*SUM('Sim_Vt_Of(IxI)'!$H43:$K43)*(-1)</f>
        <v>0</v>
      </c>
      <c r="P43">
        <f>I!O41*SUM('Sim_Vt_Of(IxI)'!$H43:$K43)*(-1)</f>
        <v>0</v>
      </c>
      <c r="Q43">
        <f>I!P41*SUM('Sim_Vt_Of(IxI)'!$H43:$K43)*(-1)</f>
        <v>0</v>
      </c>
      <c r="R43">
        <f>I!Q41*SUM('Sim_Vt_Of(IxI)'!$H43:$K43)*(-1)</f>
        <v>0</v>
      </c>
      <c r="S43">
        <f>I!R41*SUM('Sim_Vt_Of(IxI)'!$H43:$K43)*(-1)</f>
        <v>0</v>
      </c>
      <c r="T43">
        <f>I!S41*SUM('Sim_Vt_Of(IxI)'!$H43:$K43)*(-1)</f>
        <v>0</v>
      </c>
      <c r="U43">
        <f>I!T41*SUM('Sim_Vt_Of(IxI)'!$H43:$K43)*(-1)</f>
        <v>0</v>
      </c>
      <c r="V43">
        <f>I!U41*SUM('Sim_Vt_Of(IxI)'!$H43:$K43)*(-1)</f>
        <v>0</v>
      </c>
      <c r="W43">
        <f>I!V41*SUM('Sim_Vt_Of(IxI)'!$H43:$K43)*(-1)</f>
        <v>0</v>
      </c>
      <c r="X43">
        <f>I!W41*SUM('Sim_Vt_Of(IxI)'!$H43:$K43)*(-1)</f>
        <v>0</v>
      </c>
      <c r="Y43">
        <f>I!X41*SUM('Sim_Vt_Of(IxI)'!$H43:$K43)*(-1)</f>
        <v>0</v>
      </c>
      <c r="Z43">
        <f>I!Y41*SUM('Sim_Vt_Of(IxI)'!$H43:$K43)*(-1)</f>
        <v>0</v>
      </c>
      <c r="AA43">
        <f>I!Z41*SUM('Sim_Vt_Of(IxI)'!$H43:$K43)*(-1)</f>
        <v>0</v>
      </c>
      <c r="AB43">
        <f>I!AA41*SUM('Sim_Vt_Of(IxI)'!$H43:$K43)*(-1)</f>
        <v>0</v>
      </c>
      <c r="AC43">
        <f>I!AB41*SUM('Sim_Vt_Of(IxI)'!$H43:$K43)*(-1)</f>
        <v>0</v>
      </c>
      <c r="AD43">
        <f>I!AC41*SUM('Sim_Vt_Of(IxI)'!$H43:$K43)*(-1)</f>
        <v>0</v>
      </c>
      <c r="AE43">
        <f>I!AD41*SUM('Sim_Vt_Of(IxI)'!$H43:$K43)*(-1)</f>
        <v>0</v>
      </c>
      <c r="AF43">
        <f>I!AE41*SUM('Sim_Vt_Of(IxI)'!$H43:$K43)*(-1)</f>
        <v>0</v>
      </c>
      <c r="AG43">
        <f>I!AF41*SUM('Sim_Vt_Of(IxI)'!$H43:$K43)*(-1)</f>
        <v>0</v>
      </c>
      <c r="AH43">
        <f>I!AG41*SUM('Sim_Vt_Of(IxI)'!$H43:$K43)*(-1)</f>
        <v>0</v>
      </c>
      <c r="AI43">
        <f>I!AH41*SUM('Sim_Vt_Of(IxI)'!$H43:$K43)*(-1)</f>
        <v>0</v>
      </c>
      <c r="AJ43">
        <f>I!AI41*SUM('Sim_Vt_Of(IxI)'!$H43:$K43)*(-1)</f>
        <v>0</v>
      </c>
      <c r="AK43">
        <f>I!AJ41*SUM('Sim_Vt_Of(IxI)'!$H43:$K43)*(-1)</f>
        <v>0</v>
      </c>
      <c r="AL43">
        <f>I!AK41*SUM('Sim_Vt_Of(IxI)'!$H43:$K43)*(-1)</f>
        <v>0</v>
      </c>
      <c r="AM43">
        <f>I!AL41*SUM('Sim_Vt_Of(IxI)'!$H43:$K43)*(-1)</f>
        <v>0</v>
      </c>
      <c r="AN43">
        <f>I!AM41*SUM('Sim_Vt_Of(IxI)'!$H43:$K43)*(-1)</f>
        <v>0</v>
      </c>
      <c r="AO43">
        <f>I!AN41*SUM('Sim_Vt_Of(IxI)'!$H43:$K43)*(-1)</f>
        <v>0</v>
      </c>
      <c r="AP43">
        <f>I!AO41*SUM('Sim_Vt_Of(IxI)'!$H43:$K43)*(-1)</f>
        <v>0</v>
      </c>
      <c r="AQ43">
        <f>I!AP41*SUM('Sim_Vt_Of(IxI)'!$H43:$K43)*(-1)</f>
        <v>0</v>
      </c>
      <c r="AR43">
        <f>I!AQ41*SUM('Sim_Vt_Of(IxI)'!$H43:$K43)*(-1)</f>
        <v>0</v>
      </c>
      <c r="AS43">
        <f>I!AR41*SUM('Sim_Vt_Of(IxI)'!$H43:$K43)*(-1)</f>
        <v>0</v>
      </c>
      <c r="AT43">
        <f>I!AS41*SUM('Sim_Vt_Of(IxI)'!$H43:$K43)*(-1)</f>
        <v>0</v>
      </c>
      <c r="AU43">
        <f>I!AT41*SUM('Sim_Vt_Of(IxI)'!$H43:$K43)*(-1)</f>
        <v>0</v>
      </c>
      <c r="AV43">
        <f>I!AU41*SUM('Sim_Vt_Of(IxI)'!$H43:$K43)*(-1)</f>
        <v>0</v>
      </c>
      <c r="AW43">
        <f>I!AV41*SUM('Sim_Vt_Of(IxI)'!$H43:$K43)*(-1)</f>
        <v>0</v>
      </c>
      <c r="AX43">
        <f>I!AW41*SUM('Sim_Vt_Of(IxI)'!$H43:$K43)*(-1)</f>
        <v>0</v>
      </c>
      <c r="AY43">
        <f>I!AX41*SUM('Sim_Vt_Of(IxI)'!$H43:$K43)*(-1)</f>
        <v>0</v>
      </c>
      <c r="AZ43">
        <f>I!AY41*SUM('Sim_Vt_Of(IxI)'!$H43:$K43)*(-1)</f>
        <v>0</v>
      </c>
      <c r="BA43">
        <f>I!AZ41*SUM('Sim_Vt_Of(IxI)'!$H43:$K43)*(-1)</f>
        <v>0</v>
      </c>
      <c r="BB43">
        <f>I!BA41*SUM('Sim_Vt_Of(IxI)'!$H43:$K43)*(-1)</f>
        <v>0</v>
      </c>
      <c r="BC43">
        <f>I!BB41*SUM('Sim_Vt_Of(IxI)'!$H43:$K43)*(-1)</f>
        <v>0</v>
      </c>
      <c r="BD43">
        <f>I!BC41*SUM('Sim_Vt_Of(IxI)'!$H43:$K43)*(-1)</f>
        <v>0</v>
      </c>
      <c r="BE43">
        <f>I!BD41*SUM('Sim_Vt_Of(IxI)'!$H43:$K43)*(-1)</f>
        <v>0</v>
      </c>
      <c r="BF43">
        <f>I!BE41*SUM('Sim_Vt_Of(IxI)'!$H43:$K43)*(-1)</f>
        <v>0</v>
      </c>
      <c r="BG43">
        <f>I!BF41*SUM('Sim_Vt_Of(IxI)'!$H43:$K43)*(-1)</f>
        <v>0</v>
      </c>
      <c r="BH43">
        <f>I!BG41*SUM('Sim_Vt_Of(IxI)'!$H43:$K43)*(-1)</f>
        <v>0</v>
      </c>
      <c r="BI43">
        <f>I!BH41*SUM('Sim_Vt_Of(IxI)'!$H43:$K43)*(-1)</f>
        <v>0</v>
      </c>
      <c r="BJ43">
        <f>I!BI41*SUM('Sim_Vt_Of(IxI)'!$H43:$K43)*(-1)</f>
        <v>0</v>
      </c>
      <c r="BK43">
        <f>I!BJ41*SUM('Sim_Vt_Of(IxI)'!$H43:$K43)*(-1)</f>
        <v>0</v>
      </c>
      <c r="BL43">
        <f>I!BK41*SUM('Sim_Vt_Of(IxI)'!$H43:$K43)*(-1)</f>
        <v>0</v>
      </c>
      <c r="BM43">
        <f>I!BL41*SUM('Sim_Vt_Of(IxI)'!$H43:$K43)*(-1)</f>
        <v>0</v>
      </c>
      <c r="BN43">
        <f>I!BM41*SUM('Sim_Vt_Of(IxI)'!$H43:$K43)*(-1)</f>
        <v>0</v>
      </c>
      <c r="BO43">
        <f>I!BN41*SUM('Sim_Vt_Of(IxI)'!$H43:$K43)*(-1)</f>
        <v>0</v>
      </c>
      <c r="BP43">
        <f>I!BO41*SUM('Sim_Vt_Of(IxI)'!$H43:$K43)*(-1)</f>
        <v>0</v>
      </c>
      <c r="BQ43">
        <f>I!BP41*SUM('Sim_Vt_Of(IxI)'!$H43:$K43)*(-1)</f>
        <v>0</v>
      </c>
      <c r="BR43">
        <f>I!BQ41*SUM('Sim_Vt_Of(IxI)'!$H43:$K43)*(-1)</f>
        <v>0</v>
      </c>
      <c r="BS43">
        <f>I!BR41*SUM('Sim_Vt_Of(IxI)'!$H43:$K43)*(-1)</f>
        <v>0</v>
      </c>
      <c r="BT43">
        <f>I!BS41*SUM('Sim_Vt_Of(IxI)'!$H43:$K43)*(-1)</f>
        <v>0</v>
      </c>
      <c r="BU43">
        <f>I!BT41*SUM('Sim_Vt_Of(IxI)'!$H43:$K43)*(-1)</f>
        <v>0</v>
      </c>
      <c r="BV43">
        <f>I!BU41*SUM('Sim_Vt_Of(IxI)'!$H43:$K43)*(-1)</f>
        <v>0</v>
      </c>
      <c r="BW43">
        <f>I!BV41*SUM('Sim_Vt_Of(IxI)'!$H43:$K43)*(-1)</f>
        <v>0</v>
      </c>
      <c r="BX43">
        <f>I!BW41*SUM('Sim_Vt_Of(IxI)'!$H43:$K43)*(-1)</f>
        <v>0</v>
      </c>
      <c r="BY43">
        <f>I!BX41*SUM('Sim_Vt_Of(IxI)'!$H43:$K43)*(-1)</f>
        <v>0</v>
      </c>
    </row>
    <row r="44" spans="1:77" x14ac:dyDescent="0.3">
      <c r="A44" s="105" t="s">
        <v>420</v>
      </c>
      <c r="B44">
        <f>I!A42*SUM('Sim_Vt_Of(IxI)'!$H44:$K44)*(-1)</f>
        <v>0</v>
      </c>
      <c r="C44">
        <f>I!B42*SUM('Sim_Vt_Of(IxI)'!$H44:$K44)*(-1)</f>
        <v>0</v>
      </c>
      <c r="D44">
        <f>I!C42*SUM('Sim_Vt_Of(IxI)'!$H44:$K44)*(-1)</f>
        <v>0</v>
      </c>
      <c r="E44">
        <f>I!D42*SUM('Sim_Vt_Of(IxI)'!$H44:$K44)*(-1)</f>
        <v>0</v>
      </c>
      <c r="F44">
        <f>I!E42*SUM('Sim_Vt_Of(IxI)'!$H44:$K44)*(-1)</f>
        <v>0</v>
      </c>
      <c r="G44">
        <f>I!F42*SUM('Sim_Vt_Of(IxI)'!$H44:$K44)*(-1)</f>
        <v>0</v>
      </c>
      <c r="H44">
        <f>I!G42*SUM('Sim_Vt_Of(IxI)'!$H44:$K44)*(-1)</f>
        <v>0</v>
      </c>
      <c r="I44">
        <f>I!H42*SUM('Sim_Vt_Of(IxI)'!$H44:$K44)*(-1)</f>
        <v>0</v>
      </c>
      <c r="J44">
        <f>I!I42*SUM('Sim_Vt_Of(IxI)'!$H44:$K44)*(-1)</f>
        <v>0</v>
      </c>
      <c r="K44">
        <f>I!J42*SUM('Sim_Vt_Of(IxI)'!$H44:$K44)*(-1)</f>
        <v>0</v>
      </c>
      <c r="L44">
        <f>I!K42*SUM('Sim_Vt_Of(IxI)'!$H44:$K44)*(-1)</f>
        <v>0</v>
      </c>
      <c r="M44">
        <f>I!L42*SUM('Sim_Vt_Of(IxI)'!$H44:$K44)*(-1)</f>
        <v>0</v>
      </c>
      <c r="N44">
        <f>I!M42*SUM('Sim_Vt_Of(IxI)'!$H44:$K44)*(-1)</f>
        <v>0</v>
      </c>
      <c r="O44">
        <f>I!N42*SUM('Sim_Vt_Of(IxI)'!$H44:$K44)*(-1)</f>
        <v>0</v>
      </c>
      <c r="P44">
        <f>I!O42*SUM('Sim_Vt_Of(IxI)'!$H44:$K44)*(-1)</f>
        <v>0</v>
      </c>
      <c r="Q44">
        <f>I!P42*SUM('Sim_Vt_Of(IxI)'!$H44:$K44)*(-1)</f>
        <v>0</v>
      </c>
      <c r="R44">
        <f>I!Q42*SUM('Sim_Vt_Of(IxI)'!$H44:$K44)*(-1)</f>
        <v>0</v>
      </c>
      <c r="S44">
        <f>I!R42*SUM('Sim_Vt_Of(IxI)'!$H44:$K44)*(-1)</f>
        <v>0</v>
      </c>
      <c r="T44">
        <f>I!S42*SUM('Sim_Vt_Of(IxI)'!$H44:$K44)*(-1)</f>
        <v>0</v>
      </c>
      <c r="U44">
        <f>I!T42*SUM('Sim_Vt_Of(IxI)'!$H44:$K44)*(-1)</f>
        <v>0</v>
      </c>
      <c r="V44">
        <f>I!U42*SUM('Sim_Vt_Of(IxI)'!$H44:$K44)*(-1)</f>
        <v>0</v>
      </c>
      <c r="W44">
        <f>I!V42*SUM('Sim_Vt_Of(IxI)'!$H44:$K44)*(-1)</f>
        <v>0</v>
      </c>
      <c r="X44">
        <f>I!W42*SUM('Sim_Vt_Of(IxI)'!$H44:$K44)*(-1)</f>
        <v>0</v>
      </c>
      <c r="Y44">
        <f>I!X42*SUM('Sim_Vt_Of(IxI)'!$H44:$K44)*(-1)</f>
        <v>0</v>
      </c>
      <c r="Z44">
        <f>I!Y42*SUM('Sim_Vt_Of(IxI)'!$H44:$K44)*(-1)</f>
        <v>0</v>
      </c>
      <c r="AA44">
        <f>I!Z42*SUM('Sim_Vt_Of(IxI)'!$H44:$K44)*(-1)</f>
        <v>0</v>
      </c>
      <c r="AB44">
        <f>I!AA42*SUM('Sim_Vt_Of(IxI)'!$H44:$K44)*(-1)</f>
        <v>0</v>
      </c>
      <c r="AC44">
        <f>I!AB42*SUM('Sim_Vt_Of(IxI)'!$H44:$K44)*(-1)</f>
        <v>0</v>
      </c>
      <c r="AD44">
        <f>I!AC42*SUM('Sim_Vt_Of(IxI)'!$H44:$K44)*(-1)</f>
        <v>0</v>
      </c>
      <c r="AE44">
        <f>I!AD42*SUM('Sim_Vt_Of(IxI)'!$H44:$K44)*(-1)</f>
        <v>0</v>
      </c>
      <c r="AF44">
        <f>I!AE42*SUM('Sim_Vt_Of(IxI)'!$H44:$K44)*(-1)</f>
        <v>0</v>
      </c>
      <c r="AG44">
        <f>I!AF42*SUM('Sim_Vt_Of(IxI)'!$H44:$K44)*(-1)</f>
        <v>0</v>
      </c>
      <c r="AH44">
        <f>I!AG42*SUM('Sim_Vt_Of(IxI)'!$H44:$K44)*(-1)</f>
        <v>0</v>
      </c>
      <c r="AI44">
        <f>I!AH42*SUM('Sim_Vt_Of(IxI)'!$H44:$K44)*(-1)</f>
        <v>0</v>
      </c>
      <c r="AJ44">
        <f>I!AI42*SUM('Sim_Vt_Of(IxI)'!$H44:$K44)*(-1)</f>
        <v>0</v>
      </c>
      <c r="AK44">
        <f>I!AJ42*SUM('Sim_Vt_Of(IxI)'!$H44:$K44)*(-1)</f>
        <v>0</v>
      </c>
      <c r="AL44">
        <f>I!AK42*SUM('Sim_Vt_Of(IxI)'!$H44:$K44)*(-1)</f>
        <v>0</v>
      </c>
      <c r="AM44">
        <f>I!AL42*SUM('Sim_Vt_Of(IxI)'!$H44:$K44)*(-1)</f>
        <v>0</v>
      </c>
      <c r="AN44">
        <f>I!AM42*SUM('Sim_Vt_Of(IxI)'!$H44:$K44)*(-1)</f>
        <v>0</v>
      </c>
      <c r="AO44">
        <f>I!AN42*SUM('Sim_Vt_Of(IxI)'!$H44:$K44)*(-1)</f>
        <v>0</v>
      </c>
      <c r="AP44">
        <f>I!AO42*SUM('Sim_Vt_Of(IxI)'!$H44:$K44)*(-1)</f>
        <v>0</v>
      </c>
      <c r="AQ44">
        <f>I!AP42*SUM('Sim_Vt_Of(IxI)'!$H44:$K44)*(-1)</f>
        <v>0</v>
      </c>
      <c r="AR44">
        <f>I!AQ42*SUM('Sim_Vt_Of(IxI)'!$H44:$K44)*(-1)</f>
        <v>0</v>
      </c>
      <c r="AS44">
        <f>I!AR42*SUM('Sim_Vt_Of(IxI)'!$H44:$K44)*(-1)</f>
        <v>0</v>
      </c>
      <c r="AT44">
        <f>I!AS42*SUM('Sim_Vt_Of(IxI)'!$H44:$K44)*(-1)</f>
        <v>0</v>
      </c>
      <c r="AU44">
        <f>I!AT42*SUM('Sim_Vt_Of(IxI)'!$H44:$K44)*(-1)</f>
        <v>0</v>
      </c>
      <c r="AV44">
        <f>I!AU42*SUM('Sim_Vt_Of(IxI)'!$H44:$K44)*(-1)</f>
        <v>0</v>
      </c>
      <c r="AW44">
        <f>I!AV42*SUM('Sim_Vt_Of(IxI)'!$H44:$K44)*(-1)</f>
        <v>0</v>
      </c>
      <c r="AX44">
        <f>I!AW42*SUM('Sim_Vt_Of(IxI)'!$H44:$K44)*(-1)</f>
        <v>0</v>
      </c>
      <c r="AY44">
        <f>I!AX42*SUM('Sim_Vt_Of(IxI)'!$H44:$K44)*(-1)</f>
        <v>0</v>
      </c>
      <c r="AZ44">
        <f>I!AY42*SUM('Sim_Vt_Of(IxI)'!$H44:$K44)*(-1)</f>
        <v>0</v>
      </c>
      <c r="BA44">
        <f>I!AZ42*SUM('Sim_Vt_Of(IxI)'!$H44:$K44)*(-1)</f>
        <v>0</v>
      </c>
      <c r="BB44">
        <f>I!BA42*SUM('Sim_Vt_Of(IxI)'!$H44:$K44)*(-1)</f>
        <v>0</v>
      </c>
      <c r="BC44">
        <f>I!BB42*SUM('Sim_Vt_Of(IxI)'!$H44:$K44)*(-1)</f>
        <v>0</v>
      </c>
      <c r="BD44">
        <f>I!BC42*SUM('Sim_Vt_Of(IxI)'!$H44:$K44)*(-1)</f>
        <v>0</v>
      </c>
      <c r="BE44">
        <f>I!BD42*SUM('Sim_Vt_Of(IxI)'!$H44:$K44)*(-1)</f>
        <v>0</v>
      </c>
      <c r="BF44">
        <f>I!BE42*SUM('Sim_Vt_Of(IxI)'!$H44:$K44)*(-1)</f>
        <v>0</v>
      </c>
      <c r="BG44">
        <f>I!BF42*SUM('Sim_Vt_Of(IxI)'!$H44:$K44)*(-1)</f>
        <v>0</v>
      </c>
      <c r="BH44">
        <f>I!BG42*SUM('Sim_Vt_Of(IxI)'!$H44:$K44)*(-1)</f>
        <v>0</v>
      </c>
      <c r="BI44">
        <f>I!BH42*SUM('Sim_Vt_Of(IxI)'!$H44:$K44)*(-1)</f>
        <v>0</v>
      </c>
      <c r="BJ44">
        <f>I!BI42*SUM('Sim_Vt_Of(IxI)'!$H44:$K44)*(-1)</f>
        <v>0</v>
      </c>
      <c r="BK44">
        <f>I!BJ42*SUM('Sim_Vt_Of(IxI)'!$H44:$K44)*(-1)</f>
        <v>0</v>
      </c>
      <c r="BL44">
        <f>I!BK42*SUM('Sim_Vt_Of(IxI)'!$H44:$K44)*(-1)</f>
        <v>0</v>
      </c>
      <c r="BM44">
        <f>I!BL42*SUM('Sim_Vt_Of(IxI)'!$H44:$K44)*(-1)</f>
        <v>0</v>
      </c>
      <c r="BN44">
        <f>I!BM42*SUM('Sim_Vt_Of(IxI)'!$H44:$K44)*(-1)</f>
        <v>0</v>
      </c>
      <c r="BO44">
        <f>I!BN42*SUM('Sim_Vt_Of(IxI)'!$H44:$K44)*(-1)</f>
        <v>0</v>
      </c>
      <c r="BP44">
        <f>I!BO42*SUM('Sim_Vt_Of(IxI)'!$H44:$K44)*(-1)</f>
        <v>0</v>
      </c>
      <c r="BQ44">
        <f>I!BP42*SUM('Sim_Vt_Of(IxI)'!$H44:$K44)*(-1)</f>
        <v>0</v>
      </c>
      <c r="BR44">
        <f>I!BQ42*SUM('Sim_Vt_Of(IxI)'!$H44:$K44)*(-1)</f>
        <v>0</v>
      </c>
      <c r="BS44">
        <f>I!BR42*SUM('Sim_Vt_Of(IxI)'!$H44:$K44)*(-1)</f>
        <v>0</v>
      </c>
      <c r="BT44">
        <f>I!BS42*SUM('Sim_Vt_Of(IxI)'!$H44:$K44)*(-1)</f>
        <v>0</v>
      </c>
      <c r="BU44">
        <f>I!BT42*SUM('Sim_Vt_Of(IxI)'!$H44:$K44)*(-1)</f>
        <v>0</v>
      </c>
      <c r="BV44">
        <f>I!BU42*SUM('Sim_Vt_Of(IxI)'!$H44:$K44)*(-1)</f>
        <v>0</v>
      </c>
      <c r="BW44">
        <f>I!BV42*SUM('Sim_Vt_Of(IxI)'!$H44:$K44)*(-1)</f>
        <v>0</v>
      </c>
      <c r="BX44">
        <f>I!BW42*SUM('Sim_Vt_Of(IxI)'!$H44:$K44)*(-1)</f>
        <v>0</v>
      </c>
      <c r="BY44">
        <f>I!BX42*SUM('Sim_Vt_Of(IxI)'!$H44:$K44)*(-1)</f>
        <v>0</v>
      </c>
    </row>
    <row r="45" spans="1:77" x14ac:dyDescent="0.3">
      <c r="A45" s="105" t="s">
        <v>424</v>
      </c>
      <c r="B45">
        <f>I!A43*SUM('Sim_Vt_Of(IxI)'!$H45:$K45)*(-1)</f>
        <v>0</v>
      </c>
      <c r="C45">
        <f>I!B43*SUM('Sim_Vt_Of(IxI)'!$H45:$K45)*(-1)</f>
        <v>0</v>
      </c>
      <c r="D45">
        <f>I!C43*SUM('Sim_Vt_Of(IxI)'!$H45:$K45)*(-1)</f>
        <v>0</v>
      </c>
      <c r="E45">
        <f>I!D43*SUM('Sim_Vt_Of(IxI)'!$H45:$K45)*(-1)</f>
        <v>0</v>
      </c>
      <c r="F45">
        <f>I!E43*SUM('Sim_Vt_Of(IxI)'!$H45:$K45)*(-1)</f>
        <v>0</v>
      </c>
      <c r="G45">
        <f>I!F43*SUM('Sim_Vt_Of(IxI)'!$H45:$K45)*(-1)</f>
        <v>0</v>
      </c>
      <c r="H45">
        <f>I!G43*SUM('Sim_Vt_Of(IxI)'!$H45:$K45)*(-1)</f>
        <v>0</v>
      </c>
      <c r="I45">
        <f>I!H43*SUM('Sim_Vt_Of(IxI)'!$H45:$K45)*(-1)</f>
        <v>0</v>
      </c>
      <c r="J45">
        <f>I!I43*SUM('Sim_Vt_Of(IxI)'!$H45:$K45)*(-1)</f>
        <v>0</v>
      </c>
      <c r="K45">
        <f>I!J43*SUM('Sim_Vt_Of(IxI)'!$H45:$K45)*(-1)</f>
        <v>0</v>
      </c>
      <c r="L45">
        <f>I!K43*SUM('Sim_Vt_Of(IxI)'!$H45:$K45)*(-1)</f>
        <v>0</v>
      </c>
      <c r="M45">
        <f>I!L43*SUM('Sim_Vt_Of(IxI)'!$H45:$K45)*(-1)</f>
        <v>0</v>
      </c>
      <c r="N45">
        <f>I!M43*SUM('Sim_Vt_Of(IxI)'!$H45:$K45)*(-1)</f>
        <v>0</v>
      </c>
      <c r="O45">
        <f>I!N43*SUM('Sim_Vt_Of(IxI)'!$H45:$K45)*(-1)</f>
        <v>0</v>
      </c>
      <c r="P45">
        <f>I!O43*SUM('Sim_Vt_Of(IxI)'!$H45:$K45)*(-1)</f>
        <v>0</v>
      </c>
      <c r="Q45">
        <f>I!P43*SUM('Sim_Vt_Of(IxI)'!$H45:$K45)*(-1)</f>
        <v>0</v>
      </c>
      <c r="R45">
        <f>I!Q43*SUM('Sim_Vt_Of(IxI)'!$H45:$K45)*(-1)</f>
        <v>0</v>
      </c>
      <c r="S45">
        <f>I!R43*SUM('Sim_Vt_Of(IxI)'!$H45:$K45)*(-1)</f>
        <v>0</v>
      </c>
      <c r="T45">
        <f>I!S43*SUM('Sim_Vt_Of(IxI)'!$H45:$K45)*(-1)</f>
        <v>0</v>
      </c>
      <c r="U45">
        <f>I!T43*SUM('Sim_Vt_Of(IxI)'!$H45:$K45)*(-1)</f>
        <v>0</v>
      </c>
      <c r="V45">
        <f>I!U43*SUM('Sim_Vt_Of(IxI)'!$H45:$K45)*(-1)</f>
        <v>0</v>
      </c>
      <c r="W45">
        <f>I!V43*SUM('Sim_Vt_Of(IxI)'!$H45:$K45)*(-1)</f>
        <v>0</v>
      </c>
      <c r="X45">
        <f>I!W43*SUM('Sim_Vt_Of(IxI)'!$H45:$K45)*(-1)</f>
        <v>0</v>
      </c>
      <c r="Y45">
        <f>I!X43*SUM('Sim_Vt_Of(IxI)'!$H45:$K45)*(-1)</f>
        <v>0</v>
      </c>
      <c r="Z45">
        <f>I!Y43*SUM('Sim_Vt_Of(IxI)'!$H45:$K45)*(-1)</f>
        <v>0</v>
      </c>
      <c r="AA45">
        <f>I!Z43*SUM('Sim_Vt_Of(IxI)'!$H45:$K45)*(-1)</f>
        <v>0</v>
      </c>
      <c r="AB45">
        <f>I!AA43*SUM('Sim_Vt_Of(IxI)'!$H45:$K45)*(-1)</f>
        <v>0</v>
      </c>
      <c r="AC45">
        <f>I!AB43*SUM('Sim_Vt_Of(IxI)'!$H45:$K45)*(-1)</f>
        <v>0</v>
      </c>
      <c r="AD45">
        <f>I!AC43*SUM('Sim_Vt_Of(IxI)'!$H45:$K45)*(-1)</f>
        <v>0</v>
      </c>
      <c r="AE45">
        <f>I!AD43*SUM('Sim_Vt_Of(IxI)'!$H45:$K45)*(-1)</f>
        <v>0</v>
      </c>
      <c r="AF45">
        <f>I!AE43*SUM('Sim_Vt_Of(IxI)'!$H45:$K45)*(-1)</f>
        <v>0</v>
      </c>
      <c r="AG45">
        <f>I!AF43*SUM('Sim_Vt_Of(IxI)'!$H45:$K45)*(-1)</f>
        <v>0</v>
      </c>
      <c r="AH45">
        <f>I!AG43*SUM('Sim_Vt_Of(IxI)'!$H45:$K45)*(-1)</f>
        <v>0</v>
      </c>
      <c r="AI45">
        <f>I!AH43*SUM('Sim_Vt_Of(IxI)'!$H45:$K45)*(-1)</f>
        <v>0</v>
      </c>
      <c r="AJ45">
        <f>I!AI43*SUM('Sim_Vt_Of(IxI)'!$H45:$K45)*(-1)</f>
        <v>0</v>
      </c>
      <c r="AK45">
        <f>I!AJ43*SUM('Sim_Vt_Of(IxI)'!$H45:$K45)*(-1)</f>
        <v>0</v>
      </c>
      <c r="AL45">
        <f>I!AK43*SUM('Sim_Vt_Of(IxI)'!$H45:$K45)*(-1)</f>
        <v>0</v>
      </c>
      <c r="AM45">
        <f>I!AL43*SUM('Sim_Vt_Of(IxI)'!$H45:$K45)*(-1)</f>
        <v>0</v>
      </c>
      <c r="AN45">
        <f>I!AM43*SUM('Sim_Vt_Of(IxI)'!$H45:$K45)*(-1)</f>
        <v>0</v>
      </c>
      <c r="AO45">
        <f>I!AN43*SUM('Sim_Vt_Of(IxI)'!$H45:$K45)*(-1)</f>
        <v>0</v>
      </c>
      <c r="AP45">
        <f>I!AO43*SUM('Sim_Vt_Of(IxI)'!$H45:$K45)*(-1)</f>
        <v>0</v>
      </c>
      <c r="AQ45">
        <f>I!AP43*SUM('Sim_Vt_Of(IxI)'!$H45:$K45)*(-1)</f>
        <v>0</v>
      </c>
      <c r="AR45">
        <f>I!AQ43*SUM('Sim_Vt_Of(IxI)'!$H45:$K45)*(-1)</f>
        <v>0</v>
      </c>
      <c r="AS45">
        <f>I!AR43*SUM('Sim_Vt_Of(IxI)'!$H45:$K45)*(-1)</f>
        <v>0</v>
      </c>
      <c r="AT45">
        <f>I!AS43*SUM('Sim_Vt_Of(IxI)'!$H45:$K45)*(-1)</f>
        <v>0</v>
      </c>
      <c r="AU45">
        <f>I!AT43*SUM('Sim_Vt_Of(IxI)'!$H45:$K45)*(-1)</f>
        <v>0</v>
      </c>
      <c r="AV45">
        <f>I!AU43*SUM('Sim_Vt_Of(IxI)'!$H45:$K45)*(-1)</f>
        <v>0</v>
      </c>
      <c r="AW45">
        <f>I!AV43*SUM('Sim_Vt_Of(IxI)'!$H45:$K45)*(-1)</f>
        <v>0</v>
      </c>
      <c r="AX45">
        <f>I!AW43*SUM('Sim_Vt_Of(IxI)'!$H45:$K45)*(-1)</f>
        <v>0</v>
      </c>
      <c r="AY45">
        <f>I!AX43*SUM('Sim_Vt_Of(IxI)'!$H45:$K45)*(-1)</f>
        <v>0</v>
      </c>
      <c r="AZ45">
        <f>I!AY43*SUM('Sim_Vt_Of(IxI)'!$H45:$K45)*(-1)</f>
        <v>0</v>
      </c>
      <c r="BA45">
        <f>I!AZ43*SUM('Sim_Vt_Of(IxI)'!$H45:$K45)*(-1)</f>
        <v>0</v>
      </c>
      <c r="BB45">
        <f>I!BA43*SUM('Sim_Vt_Of(IxI)'!$H45:$K45)*(-1)</f>
        <v>0</v>
      </c>
      <c r="BC45">
        <f>I!BB43*SUM('Sim_Vt_Of(IxI)'!$H45:$K45)*(-1)</f>
        <v>0</v>
      </c>
      <c r="BD45">
        <f>I!BC43*SUM('Sim_Vt_Of(IxI)'!$H45:$K45)*(-1)</f>
        <v>0</v>
      </c>
      <c r="BE45">
        <f>I!BD43*SUM('Sim_Vt_Of(IxI)'!$H45:$K45)*(-1)</f>
        <v>0</v>
      </c>
      <c r="BF45">
        <f>I!BE43*SUM('Sim_Vt_Of(IxI)'!$H45:$K45)*(-1)</f>
        <v>0</v>
      </c>
      <c r="BG45">
        <f>I!BF43*SUM('Sim_Vt_Of(IxI)'!$H45:$K45)*(-1)</f>
        <v>0</v>
      </c>
      <c r="BH45">
        <f>I!BG43*SUM('Sim_Vt_Of(IxI)'!$H45:$K45)*(-1)</f>
        <v>0</v>
      </c>
      <c r="BI45">
        <f>I!BH43*SUM('Sim_Vt_Of(IxI)'!$H45:$K45)*(-1)</f>
        <v>0</v>
      </c>
      <c r="BJ45">
        <f>I!BI43*SUM('Sim_Vt_Of(IxI)'!$H45:$K45)*(-1)</f>
        <v>0</v>
      </c>
      <c r="BK45">
        <f>I!BJ43*SUM('Sim_Vt_Of(IxI)'!$H45:$K45)*(-1)</f>
        <v>0</v>
      </c>
      <c r="BL45">
        <f>I!BK43*SUM('Sim_Vt_Of(IxI)'!$H45:$K45)*(-1)</f>
        <v>0</v>
      </c>
      <c r="BM45">
        <f>I!BL43*SUM('Sim_Vt_Of(IxI)'!$H45:$K45)*(-1)</f>
        <v>0</v>
      </c>
      <c r="BN45">
        <f>I!BM43*SUM('Sim_Vt_Of(IxI)'!$H45:$K45)*(-1)</f>
        <v>0</v>
      </c>
      <c r="BO45">
        <f>I!BN43*SUM('Sim_Vt_Of(IxI)'!$H45:$K45)*(-1)</f>
        <v>0</v>
      </c>
      <c r="BP45">
        <f>I!BO43*SUM('Sim_Vt_Of(IxI)'!$H45:$K45)*(-1)</f>
        <v>0</v>
      </c>
      <c r="BQ45">
        <f>I!BP43*SUM('Sim_Vt_Of(IxI)'!$H45:$K45)*(-1)</f>
        <v>0</v>
      </c>
      <c r="BR45">
        <f>I!BQ43*SUM('Sim_Vt_Of(IxI)'!$H45:$K45)*(-1)</f>
        <v>0</v>
      </c>
      <c r="BS45">
        <f>I!BR43*SUM('Sim_Vt_Of(IxI)'!$H45:$K45)*(-1)</f>
        <v>0</v>
      </c>
      <c r="BT45">
        <f>I!BS43*SUM('Sim_Vt_Of(IxI)'!$H45:$K45)*(-1)</f>
        <v>0</v>
      </c>
      <c r="BU45">
        <f>I!BT43*SUM('Sim_Vt_Of(IxI)'!$H45:$K45)*(-1)</f>
        <v>0</v>
      </c>
      <c r="BV45">
        <f>I!BU43*SUM('Sim_Vt_Of(IxI)'!$H45:$K45)*(-1)</f>
        <v>0</v>
      </c>
      <c r="BW45">
        <f>I!BV43*SUM('Sim_Vt_Of(IxI)'!$H45:$K45)*(-1)</f>
        <v>0</v>
      </c>
      <c r="BX45">
        <f>I!BW43*SUM('Sim_Vt_Of(IxI)'!$H45:$K45)*(-1)</f>
        <v>0</v>
      </c>
      <c r="BY45">
        <f>I!BX43*SUM('Sim_Vt_Of(IxI)'!$H45:$K45)*(-1)</f>
        <v>0</v>
      </c>
    </row>
    <row r="46" spans="1:77" x14ac:dyDescent="0.3">
      <c r="A46" s="105" t="s">
        <v>438</v>
      </c>
      <c r="B46">
        <f>I!A44*SUM('Sim_Vt_Of(IxI)'!$H46:$K46)*(-1)</f>
        <v>0</v>
      </c>
      <c r="C46">
        <f>I!B44*SUM('Sim_Vt_Of(IxI)'!$H46:$K46)*(-1)</f>
        <v>0</v>
      </c>
      <c r="D46">
        <f>I!C44*SUM('Sim_Vt_Of(IxI)'!$H46:$K46)*(-1)</f>
        <v>0</v>
      </c>
      <c r="E46">
        <f>I!D44*SUM('Sim_Vt_Of(IxI)'!$H46:$K46)*(-1)</f>
        <v>0</v>
      </c>
      <c r="F46">
        <f>I!E44*SUM('Sim_Vt_Of(IxI)'!$H46:$K46)*(-1)</f>
        <v>0</v>
      </c>
      <c r="G46">
        <f>I!F44*SUM('Sim_Vt_Of(IxI)'!$H46:$K46)*(-1)</f>
        <v>0</v>
      </c>
      <c r="H46">
        <f>I!G44*SUM('Sim_Vt_Of(IxI)'!$H46:$K46)*(-1)</f>
        <v>0</v>
      </c>
      <c r="I46">
        <f>I!H44*SUM('Sim_Vt_Of(IxI)'!$H46:$K46)*(-1)</f>
        <v>0</v>
      </c>
      <c r="J46">
        <f>I!I44*SUM('Sim_Vt_Of(IxI)'!$H46:$K46)*(-1)</f>
        <v>0</v>
      </c>
      <c r="K46">
        <f>I!J44*SUM('Sim_Vt_Of(IxI)'!$H46:$K46)*(-1)</f>
        <v>0</v>
      </c>
      <c r="L46">
        <f>I!K44*SUM('Sim_Vt_Of(IxI)'!$H46:$K46)*(-1)</f>
        <v>0</v>
      </c>
      <c r="M46">
        <f>I!L44*SUM('Sim_Vt_Of(IxI)'!$H46:$K46)*(-1)</f>
        <v>0</v>
      </c>
      <c r="N46">
        <f>I!M44*SUM('Sim_Vt_Of(IxI)'!$H46:$K46)*(-1)</f>
        <v>0</v>
      </c>
      <c r="O46">
        <f>I!N44*SUM('Sim_Vt_Of(IxI)'!$H46:$K46)*(-1)</f>
        <v>0</v>
      </c>
      <c r="P46">
        <f>I!O44*SUM('Sim_Vt_Of(IxI)'!$H46:$K46)*(-1)</f>
        <v>0</v>
      </c>
      <c r="Q46">
        <f>I!P44*SUM('Sim_Vt_Of(IxI)'!$H46:$K46)*(-1)</f>
        <v>0</v>
      </c>
      <c r="R46">
        <f>I!Q44*SUM('Sim_Vt_Of(IxI)'!$H46:$K46)*(-1)</f>
        <v>0</v>
      </c>
      <c r="S46">
        <f>I!R44*SUM('Sim_Vt_Of(IxI)'!$H46:$K46)*(-1)</f>
        <v>0</v>
      </c>
      <c r="T46">
        <f>I!S44*SUM('Sim_Vt_Of(IxI)'!$H46:$K46)*(-1)</f>
        <v>0</v>
      </c>
      <c r="U46">
        <f>I!T44*SUM('Sim_Vt_Of(IxI)'!$H46:$K46)*(-1)</f>
        <v>0</v>
      </c>
      <c r="V46">
        <f>I!U44*SUM('Sim_Vt_Of(IxI)'!$H46:$K46)*(-1)</f>
        <v>0</v>
      </c>
      <c r="W46">
        <f>I!V44*SUM('Sim_Vt_Of(IxI)'!$H46:$K46)*(-1)</f>
        <v>0</v>
      </c>
      <c r="X46">
        <f>I!W44*SUM('Sim_Vt_Of(IxI)'!$H46:$K46)*(-1)</f>
        <v>0</v>
      </c>
      <c r="Y46">
        <f>I!X44*SUM('Sim_Vt_Of(IxI)'!$H46:$K46)*(-1)</f>
        <v>0</v>
      </c>
      <c r="Z46">
        <f>I!Y44*SUM('Sim_Vt_Of(IxI)'!$H46:$K46)*(-1)</f>
        <v>0</v>
      </c>
      <c r="AA46">
        <f>I!Z44*SUM('Sim_Vt_Of(IxI)'!$H46:$K46)*(-1)</f>
        <v>0</v>
      </c>
      <c r="AB46">
        <f>I!AA44*SUM('Sim_Vt_Of(IxI)'!$H46:$K46)*(-1)</f>
        <v>0</v>
      </c>
      <c r="AC46">
        <f>I!AB44*SUM('Sim_Vt_Of(IxI)'!$H46:$K46)*(-1)</f>
        <v>0</v>
      </c>
      <c r="AD46">
        <f>I!AC44*SUM('Sim_Vt_Of(IxI)'!$H46:$K46)*(-1)</f>
        <v>0</v>
      </c>
      <c r="AE46">
        <f>I!AD44*SUM('Sim_Vt_Of(IxI)'!$H46:$K46)*(-1)</f>
        <v>0</v>
      </c>
      <c r="AF46">
        <f>I!AE44*SUM('Sim_Vt_Of(IxI)'!$H46:$K46)*(-1)</f>
        <v>0</v>
      </c>
      <c r="AG46">
        <f>I!AF44*SUM('Sim_Vt_Of(IxI)'!$H46:$K46)*(-1)</f>
        <v>0</v>
      </c>
      <c r="AH46">
        <f>I!AG44*SUM('Sim_Vt_Of(IxI)'!$H46:$K46)*(-1)</f>
        <v>0</v>
      </c>
      <c r="AI46">
        <f>I!AH44*SUM('Sim_Vt_Of(IxI)'!$H46:$K46)*(-1)</f>
        <v>0</v>
      </c>
      <c r="AJ46">
        <f>I!AI44*SUM('Sim_Vt_Of(IxI)'!$H46:$K46)*(-1)</f>
        <v>0</v>
      </c>
      <c r="AK46">
        <f>I!AJ44*SUM('Sim_Vt_Of(IxI)'!$H46:$K46)*(-1)</f>
        <v>0</v>
      </c>
      <c r="AL46">
        <f>I!AK44*SUM('Sim_Vt_Of(IxI)'!$H46:$K46)*(-1)</f>
        <v>0</v>
      </c>
      <c r="AM46">
        <f>I!AL44*SUM('Sim_Vt_Of(IxI)'!$H46:$K46)*(-1)</f>
        <v>0</v>
      </c>
      <c r="AN46">
        <f>I!AM44*SUM('Sim_Vt_Of(IxI)'!$H46:$K46)*(-1)</f>
        <v>0</v>
      </c>
      <c r="AO46">
        <f>I!AN44*SUM('Sim_Vt_Of(IxI)'!$H46:$K46)*(-1)</f>
        <v>0</v>
      </c>
      <c r="AP46">
        <f>I!AO44*SUM('Sim_Vt_Of(IxI)'!$H46:$K46)*(-1)</f>
        <v>0</v>
      </c>
      <c r="AQ46">
        <f>I!AP44*SUM('Sim_Vt_Of(IxI)'!$H46:$K46)*(-1)</f>
        <v>0</v>
      </c>
      <c r="AR46">
        <f>I!AQ44*SUM('Sim_Vt_Of(IxI)'!$H46:$K46)*(-1)</f>
        <v>0</v>
      </c>
      <c r="AS46">
        <f>I!AR44*SUM('Sim_Vt_Of(IxI)'!$H46:$K46)*(-1)</f>
        <v>0</v>
      </c>
      <c r="AT46">
        <f>I!AS44*SUM('Sim_Vt_Of(IxI)'!$H46:$K46)*(-1)</f>
        <v>0</v>
      </c>
      <c r="AU46">
        <f>I!AT44*SUM('Sim_Vt_Of(IxI)'!$H46:$K46)*(-1)</f>
        <v>0</v>
      </c>
      <c r="AV46">
        <f>I!AU44*SUM('Sim_Vt_Of(IxI)'!$H46:$K46)*(-1)</f>
        <v>0</v>
      </c>
      <c r="AW46">
        <f>I!AV44*SUM('Sim_Vt_Of(IxI)'!$H46:$K46)*(-1)</f>
        <v>0</v>
      </c>
      <c r="AX46">
        <f>I!AW44*SUM('Sim_Vt_Of(IxI)'!$H46:$K46)*(-1)</f>
        <v>0</v>
      </c>
      <c r="AY46">
        <f>I!AX44*SUM('Sim_Vt_Of(IxI)'!$H46:$K46)*(-1)</f>
        <v>0</v>
      </c>
      <c r="AZ46">
        <f>I!AY44*SUM('Sim_Vt_Of(IxI)'!$H46:$K46)*(-1)</f>
        <v>0</v>
      </c>
      <c r="BA46">
        <f>I!AZ44*SUM('Sim_Vt_Of(IxI)'!$H46:$K46)*(-1)</f>
        <v>0</v>
      </c>
      <c r="BB46">
        <f>I!BA44*SUM('Sim_Vt_Of(IxI)'!$H46:$K46)*(-1)</f>
        <v>0</v>
      </c>
      <c r="BC46">
        <f>I!BB44*SUM('Sim_Vt_Of(IxI)'!$H46:$K46)*(-1)</f>
        <v>0</v>
      </c>
      <c r="BD46">
        <f>I!BC44*SUM('Sim_Vt_Of(IxI)'!$H46:$K46)*(-1)</f>
        <v>0</v>
      </c>
      <c r="BE46">
        <f>I!BD44*SUM('Sim_Vt_Of(IxI)'!$H46:$K46)*(-1)</f>
        <v>0</v>
      </c>
      <c r="BF46">
        <f>I!BE44*SUM('Sim_Vt_Of(IxI)'!$H46:$K46)*(-1)</f>
        <v>0</v>
      </c>
      <c r="BG46">
        <f>I!BF44*SUM('Sim_Vt_Of(IxI)'!$H46:$K46)*(-1)</f>
        <v>0</v>
      </c>
      <c r="BH46">
        <f>I!BG44*SUM('Sim_Vt_Of(IxI)'!$H46:$K46)*(-1)</f>
        <v>0</v>
      </c>
      <c r="BI46">
        <f>I!BH44*SUM('Sim_Vt_Of(IxI)'!$H46:$K46)*(-1)</f>
        <v>0</v>
      </c>
      <c r="BJ46">
        <f>I!BI44*SUM('Sim_Vt_Of(IxI)'!$H46:$K46)*(-1)</f>
        <v>0</v>
      </c>
      <c r="BK46">
        <f>I!BJ44*SUM('Sim_Vt_Of(IxI)'!$H46:$K46)*(-1)</f>
        <v>0</v>
      </c>
      <c r="BL46">
        <f>I!BK44*SUM('Sim_Vt_Of(IxI)'!$H46:$K46)*(-1)</f>
        <v>0</v>
      </c>
      <c r="BM46">
        <f>I!BL44*SUM('Sim_Vt_Of(IxI)'!$H46:$K46)*(-1)</f>
        <v>0</v>
      </c>
      <c r="BN46">
        <f>I!BM44*SUM('Sim_Vt_Of(IxI)'!$H46:$K46)*(-1)</f>
        <v>0</v>
      </c>
      <c r="BO46">
        <f>I!BN44*SUM('Sim_Vt_Of(IxI)'!$H46:$K46)*(-1)</f>
        <v>0</v>
      </c>
      <c r="BP46">
        <f>I!BO44*SUM('Sim_Vt_Of(IxI)'!$H46:$K46)*(-1)</f>
        <v>0</v>
      </c>
      <c r="BQ46">
        <f>I!BP44*SUM('Sim_Vt_Of(IxI)'!$H46:$K46)*(-1)</f>
        <v>0</v>
      </c>
      <c r="BR46">
        <f>I!BQ44*SUM('Sim_Vt_Of(IxI)'!$H46:$K46)*(-1)</f>
        <v>0</v>
      </c>
      <c r="BS46">
        <f>I!BR44*SUM('Sim_Vt_Of(IxI)'!$H46:$K46)*(-1)</f>
        <v>0</v>
      </c>
      <c r="BT46">
        <f>I!BS44*SUM('Sim_Vt_Of(IxI)'!$H46:$K46)*(-1)</f>
        <v>0</v>
      </c>
      <c r="BU46">
        <f>I!BT44*SUM('Sim_Vt_Of(IxI)'!$H46:$K46)*(-1)</f>
        <v>0</v>
      </c>
      <c r="BV46">
        <f>I!BU44*SUM('Sim_Vt_Of(IxI)'!$H46:$K46)*(-1)</f>
        <v>0</v>
      </c>
      <c r="BW46">
        <f>I!BV44*SUM('Sim_Vt_Of(IxI)'!$H46:$K46)*(-1)</f>
        <v>0</v>
      </c>
      <c r="BX46">
        <f>I!BW44*SUM('Sim_Vt_Of(IxI)'!$H46:$K46)*(-1)</f>
        <v>0</v>
      </c>
      <c r="BY46">
        <f>I!BX44*SUM('Sim_Vt_Of(IxI)'!$H46:$K46)*(-1)</f>
        <v>0</v>
      </c>
    </row>
    <row r="47" spans="1:77" x14ac:dyDescent="0.3">
      <c r="A47" s="105" t="s">
        <v>444</v>
      </c>
      <c r="B47">
        <f>I!A45*SUM('Sim_Vt_Of(IxI)'!$H47:$K47)*(-1)</f>
        <v>0</v>
      </c>
      <c r="C47">
        <f>I!B45*SUM('Sim_Vt_Of(IxI)'!$H47:$K47)*(-1)</f>
        <v>0</v>
      </c>
      <c r="D47">
        <f>I!C45*SUM('Sim_Vt_Of(IxI)'!$H47:$K47)*(-1)</f>
        <v>0</v>
      </c>
      <c r="E47">
        <f>I!D45*SUM('Sim_Vt_Of(IxI)'!$H47:$K47)*(-1)</f>
        <v>0</v>
      </c>
      <c r="F47">
        <f>I!E45*SUM('Sim_Vt_Of(IxI)'!$H47:$K47)*(-1)</f>
        <v>0</v>
      </c>
      <c r="G47">
        <f>I!F45*SUM('Sim_Vt_Of(IxI)'!$H47:$K47)*(-1)</f>
        <v>0</v>
      </c>
      <c r="H47">
        <f>I!G45*SUM('Sim_Vt_Of(IxI)'!$H47:$K47)*(-1)</f>
        <v>0</v>
      </c>
      <c r="I47">
        <f>I!H45*SUM('Sim_Vt_Of(IxI)'!$H47:$K47)*(-1)</f>
        <v>0</v>
      </c>
      <c r="J47">
        <f>I!I45*SUM('Sim_Vt_Of(IxI)'!$H47:$K47)*(-1)</f>
        <v>0</v>
      </c>
      <c r="K47">
        <f>I!J45*SUM('Sim_Vt_Of(IxI)'!$H47:$K47)*(-1)</f>
        <v>0</v>
      </c>
      <c r="L47">
        <f>I!K45*SUM('Sim_Vt_Of(IxI)'!$H47:$K47)*(-1)</f>
        <v>0</v>
      </c>
      <c r="M47">
        <f>I!L45*SUM('Sim_Vt_Of(IxI)'!$H47:$K47)*(-1)</f>
        <v>0</v>
      </c>
      <c r="N47">
        <f>I!M45*SUM('Sim_Vt_Of(IxI)'!$H47:$K47)*(-1)</f>
        <v>0</v>
      </c>
      <c r="O47">
        <f>I!N45*SUM('Sim_Vt_Of(IxI)'!$H47:$K47)*(-1)</f>
        <v>0</v>
      </c>
      <c r="P47">
        <f>I!O45*SUM('Sim_Vt_Of(IxI)'!$H47:$K47)*(-1)</f>
        <v>0</v>
      </c>
      <c r="Q47">
        <f>I!P45*SUM('Sim_Vt_Of(IxI)'!$H47:$K47)*(-1)</f>
        <v>0</v>
      </c>
      <c r="R47">
        <f>I!Q45*SUM('Sim_Vt_Of(IxI)'!$H47:$K47)*(-1)</f>
        <v>0</v>
      </c>
      <c r="S47">
        <f>I!R45*SUM('Sim_Vt_Of(IxI)'!$H47:$K47)*(-1)</f>
        <v>0</v>
      </c>
      <c r="T47">
        <f>I!S45*SUM('Sim_Vt_Of(IxI)'!$H47:$K47)*(-1)</f>
        <v>0</v>
      </c>
      <c r="U47">
        <f>I!T45*SUM('Sim_Vt_Of(IxI)'!$H47:$K47)*(-1)</f>
        <v>0</v>
      </c>
      <c r="V47">
        <f>I!U45*SUM('Sim_Vt_Of(IxI)'!$H47:$K47)*(-1)</f>
        <v>0</v>
      </c>
      <c r="W47">
        <f>I!V45*SUM('Sim_Vt_Of(IxI)'!$H47:$K47)*(-1)</f>
        <v>0</v>
      </c>
      <c r="X47">
        <f>I!W45*SUM('Sim_Vt_Of(IxI)'!$H47:$K47)*(-1)</f>
        <v>0</v>
      </c>
      <c r="Y47">
        <f>I!X45*SUM('Sim_Vt_Of(IxI)'!$H47:$K47)*(-1)</f>
        <v>0</v>
      </c>
      <c r="Z47">
        <f>I!Y45*SUM('Sim_Vt_Of(IxI)'!$H47:$K47)*(-1)</f>
        <v>0</v>
      </c>
      <c r="AA47">
        <f>I!Z45*SUM('Sim_Vt_Of(IxI)'!$H47:$K47)*(-1)</f>
        <v>0</v>
      </c>
      <c r="AB47">
        <f>I!AA45*SUM('Sim_Vt_Of(IxI)'!$H47:$K47)*(-1)</f>
        <v>0</v>
      </c>
      <c r="AC47">
        <f>I!AB45*SUM('Sim_Vt_Of(IxI)'!$H47:$K47)*(-1)</f>
        <v>0</v>
      </c>
      <c r="AD47">
        <f>I!AC45*SUM('Sim_Vt_Of(IxI)'!$H47:$K47)*(-1)</f>
        <v>0</v>
      </c>
      <c r="AE47">
        <f>I!AD45*SUM('Sim_Vt_Of(IxI)'!$H47:$K47)*(-1)</f>
        <v>0</v>
      </c>
      <c r="AF47">
        <f>I!AE45*SUM('Sim_Vt_Of(IxI)'!$H47:$K47)*(-1)</f>
        <v>0</v>
      </c>
      <c r="AG47">
        <f>I!AF45*SUM('Sim_Vt_Of(IxI)'!$H47:$K47)*(-1)</f>
        <v>0</v>
      </c>
      <c r="AH47">
        <f>I!AG45*SUM('Sim_Vt_Of(IxI)'!$H47:$K47)*(-1)</f>
        <v>0</v>
      </c>
      <c r="AI47">
        <f>I!AH45*SUM('Sim_Vt_Of(IxI)'!$H47:$K47)*(-1)</f>
        <v>0</v>
      </c>
      <c r="AJ47">
        <f>I!AI45*SUM('Sim_Vt_Of(IxI)'!$H47:$K47)*(-1)</f>
        <v>0</v>
      </c>
      <c r="AK47">
        <f>I!AJ45*SUM('Sim_Vt_Of(IxI)'!$H47:$K47)*(-1)</f>
        <v>0</v>
      </c>
      <c r="AL47">
        <f>I!AK45*SUM('Sim_Vt_Of(IxI)'!$H47:$K47)*(-1)</f>
        <v>0</v>
      </c>
      <c r="AM47">
        <f>I!AL45*SUM('Sim_Vt_Of(IxI)'!$H47:$K47)*(-1)</f>
        <v>0</v>
      </c>
      <c r="AN47">
        <f>I!AM45*SUM('Sim_Vt_Of(IxI)'!$H47:$K47)*(-1)</f>
        <v>0</v>
      </c>
      <c r="AO47">
        <f>I!AN45*SUM('Sim_Vt_Of(IxI)'!$H47:$K47)*(-1)</f>
        <v>0</v>
      </c>
      <c r="AP47">
        <f>I!AO45*SUM('Sim_Vt_Of(IxI)'!$H47:$K47)*(-1)</f>
        <v>0</v>
      </c>
      <c r="AQ47">
        <f>I!AP45*SUM('Sim_Vt_Of(IxI)'!$H47:$K47)*(-1)</f>
        <v>0</v>
      </c>
      <c r="AR47">
        <f>I!AQ45*SUM('Sim_Vt_Of(IxI)'!$H47:$K47)*(-1)</f>
        <v>0</v>
      </c>
      <c r="AS47">
        <f>I!AR45*SUM('Sim_Vt_Of(IxI)'!$H47:$K47)*(-1)</f>
        <v>0</v>
      </c>
      <c r="AT47">
        <f>I!AS45*SUM('Sim_Vt_Of(IxI)'!$H47:$K47)*(-1)</f>
        <v>0</v>
      </c>
      <c r="AU47">
        <f>I!AT45*SUM('Sim_Vt_Of(IxI)'!$H47:$K47)*(-1)</f>
        <v>0</v>
      </c>
      <c r="AV47">
        <f>I!AU45*SUM('Sim_Vt_Of(IxI)'!$H47:$K47)*(-1)</f>
        <v>0</v>
      </c>
      <c r="AW47">
        <f>I!AV45*SUM('Sim_Vt_Of(IxI)'!$H47:$K47)*(-1)</f>
        <v>0</v>
      </c>
      <c r="AX47">
        <f>I!AW45*SUM('Sim_Vt_Of(IxI)'!$H47:$K47)*(-1)</f>
        <v>0</v>
      </c>
      <c r="AY47">
        <f>I!AX45*SUM('Sim_Vt_Of(IxI)'!$H47:$K47)*(-1)</f>
        <v>0</v>
      </c>
      <c r="AZ47">
        <f>I!AY45*SUM('Sim_Vt_Of(IxI)'!$H47:$K47)*(-1)</f>
        <v>0</v>
      </c>
      <c r="BA47">
        <f>I!AZ45*SUM('Sim_Vt_Of(IxI)'!$H47:$K47)*(-1)</f>
        <v>0</v>
      </c>
      <c r="BB47">
        <f>I!BA45*SUM('Sim_Vt_Of(IxI)'!$H47:$K47)*(-1)</f>
        <v>0</v>
      </c>
      <c r="BC47">
        <f>I!BB45*SUM('Sim_Vt_Of(IxI)'!$H47:$K47)*(-1)</f>
        <v>0</v>
      </c>
      <c r="BD47">
        <f>I!BC45*SUM('Sim_Vt_Of(IxI)'!$H47:$K47)*(-1)</f>
        <v>0</v>
      </c>
      <c r="BE47">
        <f>I!BD45*SUM('Sim_Vt_Of(IxI)'!$H47:$K47)*(-1)</f>
        <v>0</v>
      </c>
      <c r="BF47">
        <f>I!BE45*SUM('Sim_Vt_Of(IxI)'!$H47:$K47)*(-1)</f>
        <v>0</v>
      </c>
      <c r="BG47">
        <f>I!BF45*SUM('Sim_Vt_Of(IxI)'!$H47:$K47)*(-1)</f>
        <v>0</v>
      </c>
      <c r="BH47">
        <f>I!BG45*SUM('Sim_Vt_Of(IxI)'!$H47:$K47)*(-1)</f>
        <v>0</v>
      </c>
      <c r="BI47">
        <f>I!BH45*SUM('Sim_Vt_Of(IxI)'!$H47:$K47)*(-1)</f>
        <v>0</v>
      </c>
      <c r="BJ47">
        <f>I!BI45*SUM('Sim_Vt_Of(IxI)'!$H47:$K47)*(-1)</f>
        <v>0</v>
      </c>
      <c r="BK47">
        <f>I!BJ45*SUM('Sim_Vt_Of(IxI)'!$H47:$K47)*(-1)</f>
        <v>0</v>
      </c>
      <c r="BL47">
        <f>I!BK45*SUM('Sim_Vt_Of(IxI)'!$H47:$K47)*(-1)</f>
        <v>0</v>
      </c>
      <c r="BM47">
        <f>I!BL45*SUM('Sim_Vt_Of(IxI)'!$H47:$K47)*(-1)</f>
        <v>0</v>
      </c>
      <c r="BN47">
        <f>I!BM45*SUM('Sim_Vt_Of(IxI)'!$H47:$K47)*(-1)</f>
        <v>0</v>
      </c>
      <c r="BO47">
        <f>I!BN45*SUM('Sim_Vt_Of(IxI)'!$H47:$K47)*(-1)</f>
        <v>0</v>
      </c>
      <c r="BP47">
        <f>I!BO45*SUM('Sim_Vt_Of(IxI)'!$H47:$K47)*(-1)</f>
        <v>0</v>
      </c>
      <c r="BQ47">
        <f>I!BP45*SUM('Sim_Vt_Of(IxI)'!$H47:$K47)*(-1)</f>
        <v>0</v>
      </c>
      <c r="BR47">
        <f>I!BQ45*SUM('Sim_Vt_Of(IxI)'!$H47:$K47)*(-1)</f>
        <v>0</v>
      </c>
      <c r="BS47">
        <f>I!BR45*SUM('Sim_Vt_Of(IxI)'!$H47:$K47)*(-1)</f>
        <v>0</v>
      </c>
      <c r="BT47">
        <f>I!BS45*SUM('Sim_Vt_Of(IxI)'!$H47:$K47)*(-1)</f>
        <v>0</v>
      </c>
      <c r="BU47">
        <f>I!BT45*SUM('Sim_Vt_Of(IxI)'!$H47:$K47)*(-1)</f>
        <v>0</v>
      </c>
      <c r="BV47">
        <f>I!BU45*SUM('Sim_Vt_Of(IxI)'!$H47:$K47)*(-1)</f>
        <v>0</v>
      </c>
      <c r="BW47">
        <f>I!BV45*SUM('Sim_Vt_Of(IxI)'!$H47:$K47)*(-1)</f>
        <v>0</v>
      </c>
      <c r="BX47">
        <f>I!BW45*SUM('Sim_Vt_Of(IxI)'!$H47:$K47)*(-1)</f>
        <v>0</v>
      </c>
      <c r="BY47">
        <f>I!BX45*SUM('Sim_Vt_Of(IxI)'!$H47:$K47)*(-1)</f>
        <v>0</v>
      </c>
    </row>
    <row r="48" spans="1:77" x14ac:dyDescent="0.3">
      <c r="A48" s="105" t="s">
        <v>448</v>
      </c>
      <c r="B48">
        <f>I!A46*SUM('Sim_Vt_Of(IxI)'!$H48:$K48)*(-1)</f>
        <v>0</v>
      </c>
      <c r="C48">
        <f>I!B46*SUM('Sim_Vt_Of(IxI)'!$H48:$K48)*(-1)</f>
        <v>0</v>
      </c>
      <c r="D48">
        <f>I!C46*SUM('Sim_Vt_Of(IxI)'!$H48:$K48)*(-1)</f>
        <v>0</v>
      </c>
      <c r="E48">
        <f>I!D46*SUM('Sim_Vt_Of(IxI)'!$H48:$K48)*(-1)</f>
        <v>0</v>
      </c>
      <c r="F48">
        <f>I!E46*SUM('Sim_Vt_Of(IxI)'!$H48:$K48)*(-1)</f>
        <v>0</v>
      </c>
      <c r="G48">
        <f>I!F46*SUM('Sim_Vt_Of(IxI)'!$H48:$K48)*(-1)</f>
        <v>0</v>
      </c>
      <c r="H48">
        <f>I!G46*SUM('Sim_Vt_Of(IxI)'!$H48:$K48)*(-1)</f>
        <v>0</v>
      </c>
      <c r="I48">
        <f>I!H46*SUM('Sim_Vt_Of(IxI)'!$H48:$K48)*(-1)</f>
        <v>0</v>
      </c>
      <c r="J48">
        <f>I!I46*SUM('Sim_Vt_Of(IxI)'!$H48:$K48)*(-1)</f>
        <v>0</v>
      </c>
      <c r="K48">
        <f>I!J46*SUM('Sim_Vt_Of(IxI)'!$H48:$K48)*(-1)</f>
        <v>0</v>
      </c>
      <c r="L48">
        <f>I!K46*SUM('Sim_Vt_Of(IxI)'!$H48:$K48)*(-1)</f>
        <v>0</v>
      </c>
      <c r="M48">
        <f>I!L46*SUM('Sim_Vt_Of(IxI)'!$H48:$K48)*(-1)</f>
        <v>0</v>
      </c>
      <c r="N48">
        <f>I!M46*SUM('Sim_Vt_Of(IxI)'!$H48:$K48)*(-1)</f>
        <v>0</v>
      </c>
      <c r="O48">
        <f>I!N46*SUM('Sim_Vt_Of(IxI)'!$H48:$K48)*(-1)</f>
        <v>0</v>
      </c>
      <c r="P48">
        <f>I!O46*SUM('Sim_Vt_Of(IxI)'!$H48:$K48)*(-1)</f>
        <v>0</v>
      </c>
      <c r="Q48">
        <f>I!P46*SUM('Sim_Vt_Of(IxI)'!$H48:$K48)*(-1)</f>
        <v>0</v>
      </c>
      <c r="R48">
        <f>I!Q46*SUM('Sim_Vt_Of(IxI)'!$H48:$K48)*(-1)</f>
        <v>0</v>
      </c>
      <c r="S48">
        <f>I!R46*SUM('Sim_Vt_Of(IxI)'!$H48:$K48)*(-1)</f>
        <v>0</v>
      </c>
      <c r="T48">
        <f>I!S46*SUM('Sim_Vt_Of(IxI)'!$H48:$K48)*(-1)</f>
        <v>0</v>
      </c>
      <c r="U48">
        <f>I!T46*SUM('Sim_Vt_Of(IxI)'!$H48:$K48)*(-1)</f>
        <v>0</v>
      </c>
      <c r="V48">
        <f>I!U46*SUM('Sim_Vt_Of(IxI)'!$H48:$K48)*(-1)</f>
        <v>0</v>
      </c>
      <c r="W48">
        <f>I!V46*SUM('Sim_Vt_Of(IxI)'!$H48:$K48)*(-1)</f>
        <v>0</v>
      </c>
      <c r="X48">
        <f>I!W46*SUM('Sim_Vt_Of(IxI)'!$H48:$K48)*(-1)</f>
        <v>0</v>
      </c>
      <c r="Y48">
        <f>I!X46*SUM('Sim_Vt_Of(IxI)'!$H48:$K48)*(-1)</f>
        <v>0</v>
      </c>
      <c r="Z48">
        <f>I!Y46*SUM('Sim_Vt_Of(IxI)'!$H48:$K48)*(-1)</f>
        <v>0</v>
      </c>
      <c r="AA48">
        <f>I!Z46*SUM('Sim_Vt_Of(IxI)'!$H48:$K48)*(-1)</f>
        <v>0</v>
      </c>
      <c r="AB48">
        <f>I!AA46*SUM('Sim_Vt_Of(IxI)'!$H48:$K48)*(-1)</f>
        <v>0</v>
      </c>
      <c r="AC48">
        <f>I!AB46*SUM('Sim_Vt_Of(IxI)'!$H48:$K48)*(-1)</f>
        <v>0</v>
      </c>
      <c r="AD48">
        <f>I!AC46*SUM('Sim_Vt_Of(IxI)'!$H48:$K48)*(-1)</f>
        <v>0</v>
      </c>
      <c r="AE48">
        <f>I!AD46*SUM('Sim_Vt_Of(IxI)'!$H48:$K48)*(-1)</f>
        <v>0</v>
      </c>
      <c r="AF48">
        <f>I!AE46*SUM('Sim_Vt_Of(IxI)'!$H48:$K48)*(-1)</f>
        <v>0</v>
      </c>
      <c r="AG48">
        <f>I!AF46*SUM('Sim_Vt_Of(IxI)'!$H48:$K48)*(-1)</f>
        <v>0</v>
      </c>
      <c r="AH48">
        <f>I!AG46*SUM('Sim_Vt_Of(IxI)'!$H48:$K48)*(-1)</f>
        <v>0</v>
      </c>
      <c r="AI48">
        <f>I!AH46*SUM('Sim_Vt_Of(IxI)'!$H48:$K48)*(-1)</f>
        <v>0</v>
      </c>
      <c r="AJ48">
        <f>I!AI46*SUM('Sim_Vt_Of(IxI)'!$H48:$K48)*(-1)</f>
        <v>0</v>
      </c>
      <c r="AK48">
        <f>I!AJ46*SUM('Sim_Vt_Of(IxI)'!$H48:$K48)*(-1)</f>
        <v>0</v>
      </c>
      <c r="AL48">
        <f>I!AK46*SUM('Sim_Vt_Of(IxI)'!$H48:$K48)*(-1)</f>
        <v>0</v>
      </c>
      <c r="AM48">
        <f>I!AL46*SUM('Sim_Vt_Of(IxI)'!$H48:$K48)*(-1)</f>
        <v>0</v>
      </c>
      <c r="AN48">
        <f>I!AM46*SUM('Sim_Vt_Of(IxI)'!$H48:$K48)*(-1)</f>
        <v>0</v>
      </c>
      <c r="AO48">
        <f>I!AN46*SUM('Sim_Vt_Of(IxI)'!$H48:$K48)*(-1)</f>
        <v>0</v>
      </c>
      <c r="AP48">
        <f>I!AO46*SUM('Sim_Vt_Of(IxI)'!$H48:$K48)*(-1)</f>
        <v>0</v>
      </c>
      <c r="AQ48">
        <f>I!AP46*SUM('Sim_Vt_Of(IxI)'!$H48:$K48)*(-1)</f>
        <v>0</v>
      </c>
      <c r="AR48">
        <f>I!AQ46*SUM('Sim_Vt_Of(IxI)'!$H48:$K48)*(-1)</f>
        <v>0</v>
      </c>
      <c r="AS48">
        <f>I!AR46*SUM('Sim_Vt_Of(IxI)'!$H48:$K48)*(-1)</f>
        <v>0</v>
      </c>
      <c r="AT48">
        <f>I!AS46*SUM('Sim_Vt_Of(IxI)'!$H48:$K48)*(-1)</f>
        <v>0</v>
      </c>
      <c r="AU48">
        <f>I!AT46*SUM('Sim_Vt_Of(IxI)'!$H48:$K48)*(-1)</f>
        <v>0</v>
      </c>
      <c r="AV48">
        <f>I!AU46*SUM('Sim_Vt_Of(IxI)'!$H48:$K48)*(-1)</f>
        <v>0</v>
      </c>
      <c r="AW48">
        <f>I!AV46*SUM('Sim_Vt_Of(IxI)'!$H48:$K48)*(-1)</f>
        <v>0</v>
      </c>
      <c r="AX48">
        <f>I!AW46*SUM('Sim_Vt_Of(IxI)'!$H48:$K48)*(-1)</f>
        <v>0</v>
      </c>
      <c r="AY48">
        <f>I!AX46*SUM('Sim_Vt_Of(IxI)'!$H48:$K48)*(-1)</f>
        <v>0</v>
      </c>
      <c r="AZ48">
        <f>I!AY46*SUM('Sim_Vt_Of(IxI)'!$H48:$K48)*(-1)</f>
        <v>0</v>
      </c>
      <c r="BA48">
        <f>I!AZ46*SUM('Sim_Vt_Of(IxI)'!$H48:$K48)*(-1)</f>
        <v>0</v>
      </c>
      <c r="BB48">
        <f>I!BA46*SUM('Sim_Vt_Of(IxI)'!$H48:$K48)*(-1)</f>
        <v>0</v>
      </c>
      <c r="BC48">
        <f>I!BB46*SUM('Sim_Vt_Of(IxI)'!$H48:$K48)*(-1)</f>
        <v>0</v>
      </c>
      <c r="BD48">
        <f>I!BC46*SUM('Sim_Vt_Of(IxI)'!$H48:$K48)*(-1)</f>
        <v>0</v>
      </c>
      <c r="BE48">
        <f>I!BD46*SUM('Sim_Vt_Of(IxI)'!$H48:$K48)*(-1)</f>
        <v>0</v>
      </c>
      <c r="BF48">
        <f>I!BE46*SUM('Sim_Vt_Of(IxI)'!$H48:$K48)*(-1)</f>
        <v>0</v>
      </c>
      <c r="BG48">
        <f>I!BF46*SUM('Sim_Vt_Of(IxI)'!$H48:$K48)*(-1)</f>
        <v>0</v>
      </c>
      <c r="BH48">
        <f>I!BG46*SUM('Sim_Vt_Of(IxI)'!$H48:$K48)*(-1)</f>
        <v>0</v>
      </c>
      <c r="BI48">
        <f>I!BH46*SUM('Sim_Vt_Of(IxI)'!$H48:$K48)*(-1)</f>
        <v>0</v>
      </c>
      <c r="BJ48">
        <f>I!BI46*SUM('Sim_Vt_Of(IxI)'!$H48:$K48)*(-1)</f>
        <v>0</v>
      </c>
      <c r="BK48">
        <f>I!BJ46*SUM('Sim_Vt_Of(IxI)'!$H48:$K48)*(-1)</f>
        <v>0</v>
      </c>
      <c r="BL48">
        <f>I!BK46*SUM('Sim_Vt_Of(IxI)'!$H48:$K48)*(-1)</f>
        <v>0</v>
      </c>
      <c r="BM48">
        <f>I!BL46*SUM('Sim_Vt_Of(IxI)'!$H48:$K48)*(-1)</f>
        <v>0</v>
      </c>
      <c r="BN48">
        <f>I!BM46*SUM('Sim_Vt_Of(IxI)'!$H48:$K48)*(-1)</f>
        <v>0</v>
      </c>
      <c r="BO48">
        <f>I!BN46*SUM('Sim_Vt_Of(IxI)'!$H48:$K48)*(-1)</f>
        <v>0</v>
      </c>
      <c r="BP48">
        <f>I!BO46*SUM('Sim_Vt_Of(IxI)'!$H48:$K48)*(-1)</f>
        <v>0</v>
      </c>
      <c r="BQ48">
        <f>I!BP46*SUM('Sim_Vt_Of(IxI)'!$H48:$K48)*(-1)</f>
        <v>0</v>
      </c>
      <c r="BR48">
        <f>I!BQ46*SUM('Sim_Vt_Of(IxI)'!$H48:$K48)*(-1)</f>
        <v>0</v>
      </c>
      <c r="BS48">
        <f>I!BR46*SUM('Sim_Vt_Of(IxI)'!$H48:$K48)*(-1)</f>
        <v>0</v>
      </c>
      <c r="BT48">
        <f>I!BS46*SUM('Sim_Vt_Of(IxI)'!$H48:$K48)*(-1)</f>
        <v>0</v>
      </c>
      <c r="BU48">
        <f>I!BT46*SUM('Sim_Vt_Of(IxI)'!$H48:$K48)*(-1)</f>
        <v>0</v>
      </c>
      <c r="BV48">
        <f>I!BU46*SUM('Sim_Vt_Of(IxI)'!$H48:$K48)*(-1)</f>
        <v>0</v>
      </c>
      <c r="BW48">
        <f>I!BV46*SUM('Sim_Vt_Of(IxI)'!$H48:$K48)*(-1)</f>
        <v>0</v>
      </c>
      <c r="BX48">
        <f>I!BW46*SUM('Sim_Vt_Of(IxI)'!$H48:$K48)*(-1)</f>
        <v>0</v>
      </c>
      <c r="BY48">
        <f>I!BX46*SUM('Sim_Vt_Of(IxI)'!$H48:$K48)*(-1)</f>
        <v>0</v>
      </c>
    </row>
    <row r="49" spans="1:77" x14ac:dyDescent="0.3">
      <c r="A49" s="105" t="s">
        <v>456</v>
      </c>
      <c r="B49">
        <f>I!A47*SUM('Sim_Vt_Of(IxI)'!$H49:$K49)*(-1)</f>
        <v>0</v>
      </c>
      <c r="C49">
        <f>I!B47*SUM('Sim_Vt_Of(IxI)'!$H49:$K49)*(-1)</f>
        <v>0</v>
      </c>
      <c r="D49">
        <f>I!C47*SUM('Sim_Vt_Of(IxI)'!$H49:$K49)*(-1)</f>
        <v>0</v>
      </c>
      <c r="E49">
        <f>I!D47*SUM('Sim_Vt_Of(IxI)'!$H49:$K49)*(-1)</f>
        <v>0</v>
      </c>
      <c r="F49">
        <f>I!E47*SUM('Sim_Vt_Of(IxI)'!$H49:$K49)*(-1)</f>
        <v>0</v>
      </c>
      <c r="G49">
        <f>I!F47*SUM('Sim_Vt_Of(IxI)'!$H49:$K49)*(-1)</f>
        <v>0</v>
      </c>
      <c r="H49">
        <f>I!G47*SUM('Sim_Vt_Of(IxI)'!$H49:$K49)*(-1)</f>
        <v>0</v>
      </c>
      <c r="I49">
        <f>I!H47*SUM('Sim_Vt_Of(IxI)'!$H49:$K49)*(-1)</f>
        <v>0</v>
      </c>
      <c r="J49">
        <f>I!I47*SUM('Sim_Vt_Of(IxI)'!$H49:$K49)*(-1)</f>
        <v>0</v>
      </c>
      <c r="K49">
        <f>I!J47*SUM('Sim_Vt_Of(IxI)'!$H49:$K49)*(-1)</f>
        <v>0</v>
      </c>
      <c r="L49">
        <f>I!K47*SUM('Sim_Vt_Of(IxI)'!$H49:$K49)*(-1)</f>
        <v>0</v>
      </c>
      <c r="M49">
        <f>I!L47*SUM('Sim_Vt_Of(IxI)'!$H49:$K49)*(-1)</f>
        <v>0</v>
      </c>
      <c r="N49">
        <f>I!M47*SUM('Sim_Vt_Of(IxI)'!$H49:$K49)*(-1)</f>
        <v>0</v>
      </c>
      <c r="O49">
        <f>I!N47*SUM('Sim_Vt_Of(IxI)'!$H49:$K49)*(-1)</f>
        <v>0</v>
      </c>
      <c r="P49">
        <f>I!O47*SUM('Sim_Vt_Of(IxI)'!$H49:$K49)*(-1)</f>
        <v>0</v>
      </c>
      <c r="Q49">
        <f>I!P47*SUM('Sim_Vt_Of(IxI)'!$H49:$K49)*(-1)</f>
        <v>0</v>
      </c>
      <c r="R49">
        <f>I!Q47*SUM('Sim_Vt_Of(IxI)'!$H49:$K49)*(-1)</f>
        <v>0</v>
      </c>
      <c r="S49">
        <f>I!R47*SUM('Sim_Vt_Of(IxI)'!$H49:$K49)*(-1)</f>
        <v>0</v>
      </c>
      <c r="T49">
        <f>I!S47*SUM('Sim_Vt_Of(IxI)'!$H49:$K49)*(-1)</f>
        <v>0</v>
      </c>
      <c r="U49">
        <f>I!T47*SUM('Sim_Vt_Of(IxI)'!$H49:$K49)*(-1)</f>
        <v>0</v>
      </c>
      <c r="V49">
        <f>I!U47*SUM('Sim_Vt_Of(IxI)'!$H49:$K49)*(-1)</f>
        <v>0</v>
      </c>
      <c r="W49">
        <f>I!V47*SUM('Sim_Vt_Of(IxI)'!$H49:$K49)*(-1)</f>
        <v>0</v>
      </c>
      <c r="X49">
        <f>I!W47*SUM('Sim_Vt_Of(IxI)'!$H49:$K49)*(-1)</f>
        <v>0</v>
      </c>
      <c r="Y49">
        <f>I!X47*SUM('Sim_Vt_Of(IxI)'!$H49:$K49)*(-1)</f>
        <v>0</v>
      </c>
      <c r="Z49">
        <f>I!Y47*SUM('Sim_Vt_Of(IxI)'!$H49:$K49)*(-1)</f>
        <v>0</v>
      </c>
      <c r="AA49">
        <f>I!Z47*SUM('Sim_Vt_Of(IxI)'!$H49:$K49)*(-1)</f>
        <v>0</v>
      </c>
      <c r="AB49">
        <f>I!AA47*SUM('Sim_Vt_Of(IxI)'!$H49:$K49)*(-1)</f>
        <v>0</v>
      </c>
      <c r="AC49">
        <f>I!AB47*SUM('Sim_Vt_Of(IxI)'!$H49:$K49)*(-1)</f>
        <v>0</v>
      </c>
      <c r="AD49">
        <f>I!AC47*SUM('Sim_Vt_Of(IxI)'!$H49:$K49)*(-1)</f>
        <v>0</v>
      </c>
      <c r="AE49">
        <f>I!AD47*SUM('Sim_Vt_Of(IxI)'!$H49:$K49)*(-1)</f>
        <v>0</v>
      </c>
      <c r="AF49">
        <f>I!AE47*SUM('Sim_Vt_Of(IxI)'!$H49:$K49)*(-1)</f>
        <v>0</v>
      </c>
      <c r="AG49">
        <f>I!AF47*SUM('Sim_Vt_Of(IxI)'!$H49:$K49)*(-1)</f>
        <v>0</v>
      </c>
      <c r="AH49">
        <f>I!AG47*SUM('Sim_Vt_Of(IxI)'!$H49:$K49)*(-1)</f>
        <v>0</v>
      </c>
      <c r="AI49">
        <f>I!AH47*SUM('Sim_Vt_Of(IxI)'!$H49:$K49)*(-1)</f>
        <v>0</v>
      </c>
      <c r="AJ49">
        <f>I!AI47*SUM('Sim_Vt_Of(IxI)'!$H49:$K49)*(-1)</f>
        <v>0</v>
      </c>
      <c r="AK49">
        <f>I!AJ47*SUM('Sim_Vt_Of(IxI)'!$H49:$K49)*(-1)</f>
        <v>0</v>
      </c>
      <c r="AL49">
        <f>I!AK47*SUM('Sim_Vt_Of(IxI)'!$H49:$K49)*(-1)</f>
        <v>0</v>
      </c>
      <c r="AM49">
        <f>I!AL47*SUM('Sim_Vt_Of(IxI)'!$H49:$K49)*(-1)</f>
        <v>0</v>
      </c>
      <c r="AN49">
        <f>I!AM47*SUM('Sim_Vt_Of(IxI)'!$H49:$K49)*(-1)</f>
        <v>0</v>
      </c>
      <c r="AO49">
        <f>I!AN47*SUM('Sim_Vt_Of(IxI)'!$H49:$K49)*(-1)</f>
        <v>0</v>
      </c>
      <c r="AP49">
        <f>I!AO47*SUM('Sim_Vt_Of(IxI)'!$H49:$K49)*(-1)</f>
        <v>0</v>
      </c>
      <c r="AQ49">
        <f>I!AP47*SUM('Sim_Vt_Of(IxI)'!$H49:$K49)*(-1)</f>
        <v>0</v>
      </c>
      <c r="AR49">
        <f>I!AQ47*SUM('Sim_Vt_Of(IxI)'!$H49:$K49)*(-1)</f>
        <v>0</v>
      </c>
      <c r="AS49">
        <f>I!AR47*SUM('Sim_Vt_Of(IxI)'!$H49:$K49)*(-1)</f>
        <v>0</v>
      </c>
      <c r="AT49">
        <f>I!AS47*SUM('Sim_Vt_Of(IxI)'!$H49:$K49)*(-1)</f>
        <v>0</v>
      </c>
      <c r="AU49">
        <f>I!AT47*SUM('Sim_Vt_Of(IxI)'!$H49:$K49)*(-1)</f>
        <v>0</v>
      </c>
      <c r="AV49">
        <f>I!AU47*SUM('Sim_Vt_Of(IxI)'!$H49:$K49)*(-1)</f>
        <v>0</v>
      </c>
      <c r="AW49">
        <f>I!AV47*SUM('Sim_Vt_Of(IxI)'!$H49:$K49)*(-1)</f>
        <v>0</v>
      </c>
      <c r="AX49">
        <f>I!AW47*SUM('Sim_Vt_Of(IxI)'!$H49:$K49)*(-1)</f>
        <v>0</v>
      </c>
      <c r="AY49">
        <f>I!AX47*SUM('Sim_Vt_Of(IxI)'!$H49:$K49)*(-1)</f>
        <v>0</v>
      </c>
      <c r="AZ49">
        <f>I!AY47*SUM('Sim_Vt_Of(IxI)'!$H49:$K49)*(-1)</f>
        <v>0</v>
      </c>
      <c r="BA49">
        <f>I!AZ47*SUM('Sim_Vt_Of(IxI)'!$H49:$K49)*(-1)</f>
        <v>0</v>
      </c>
      <c r="BB49">
        <f>I!BA47*SUM('Sim_Vt_Of(IxI)'!$H49:$K49)*(-1)</f>
        <v>0</v>
      </c>
      <c r="BC49">
        <f>I!BB47*SUM('Sim_Vt_Of(IxI)'!$H49:$K49)*(-1)</f>
        <v>0</v>
      </c>
      <c r="BD49">
        <f>I!BC47*SUM('Sim_Vt_Of(IxI)'!$H49:$K49)*(-1)</f>
        <v>0</v>
      </c>
      <c r="BE49">
        <f>I!BD47*SUM('Sim_Vt_Of(IxI)'!$H49:$K49)*(-1)</f>
        <v>0</v>
      </c>
      <c r="BF49">
        <f>I!BE47*SUM('Sim_Vt_Of(IxI)'!$H49:$K49)*(-1)</f>
        <v>0</v>
      </c>
      <c r="BG49">
        <f>I!BF47*SUM('Sim_Vt_Of(IxI)'!$H49:$K49)*(-1)</f>
        <v>0</v>
      </c>
      <c r="BH49">
        <f>I!BG47*SUM('Sim_Vt_Of(IxI)'!$H49:$K49)*(-1)</f>
        <v>0</v>
      </c>
      <c r="BI49">
        <f>I!BH47*SUM('Sim_Vt_Of(IxI)'!$H49:$K49)*(-1)</f>
        <v>0</v>
      </c>
      <c r="BJ49">
        <f>I!BI47*SUM('Sim_Vt_Of(IxI)'!$H49:$K49)*(-1)</f>
        <v>0</v>
      </c>
      <c r="BK49">
        <f>I!BJ47*SUM('Sim_Vt_Of(IxI)'!$H49:$K49)*(-1)</f>
        <v>0</v>
      </c>
      <c r="BL49">
        <f>I!BK47*SUM('Sim_Vt_Of(IxI)'!$H49:$K49)*(-1)</f>
        <v>0</v>
      </c>
      <c r="BM49">
        <f>I!BL47*SUM('Sim_Vt_Of(IxI)'!$H49:$K49)*(-1)</f>
        <v>0</v>
      </c>
      <c r="BN49">
        <f>I!BM47*SUM('Sim_Vt_Of(IxI)'!$H49:$K49)*(-1)</f>
        <v>0</v>
      </c>
      <c r="BO49">
        <f>I!BN47*SUM('Sim_Vt_Of(IxI)'!$H49:$K49)*(-1)</f>
        <v>0</v>
      </c>
      <c r="BP49">
        <f>I!BO47*SUM('Sim_Vt_Of(IxI)'!$H49:$K49)*(-1)</f>
        <v>0</v>
      </c>
      <c r="BQ49">
        <f>I!BP47*SUM('Sim_Vt_Of(IxI)'!$H49:$K49)*(-1)</f>
        <v>0</v>
      </c>
      <c r="BR49">
        <f>I!BQ47*SUM('Sim_Vt_Of(IxI)'!$H49:$K49)*(-1)</f>
        <v>0</v>
      </c>
      <c r="BS49">
        <f>I!BR47*SUM('Sim_Vt_Of(IxI)'!$H49:$K49)*(-1)</f>
        <v>0</v>
      </c>
      <c r="BT49">
        <f>I!BS47*SUM('Sim_Vt_Of(IxI)'!$H49:$K49)*(-1)</f>
        <v>0</v>
      </c>
      <c r="BU49">
        <f>I!BT47*SUM('Sim_Vt_Of(IxI)'!$H49:$K49)*(-1)</f>
        <v>0</v>
      </c>
      <c r="BV49">
        <f>I!BU47*SUM('Sim_Vt_Of(IxI)'!$H49:$K49)*(-1)</f>
        <v>0</v>
      </c>
      <c r="BW49">
        <f>I!BV47*SUM('Sim_Vt_Of(IxI)'!$H49:$K49)*(-1)</f>
        <v>0</v>
      </c>
      <c r="BX49">
        <f>I!BW47*SUM('Sim_Vt_Of(IxI)'!$H49:$K49)*(-1)</f>
        <v>0</v>
      </c>
      <c r="BY49">
        <f>I!BX47*SUM('Sim_Vt_Of(IxI)'!$H49:$K49)*(-1)</f>
        <v>0</v>
      </c>
    </row>
    <row r="50" spans="1:77" x14ac:dyDescent="0.3">
      <c r="A50" s="105" t="s">
        <v>476</v>
      </c>
      <c r="B50">
        <f>I!A48*SUM('Sim_Vt_Of(IxI)'!$H50:$K50)*(-1)</f>
        <v>0</v>
      </c>
      <c r="C50">
        <f>I!B48*SUM('Sim_Vt_Of(IxI)'!$H50:$K50)*(-1)</f>
        <v>0</v>
      </c>
      <c r="D50">
        <f>I!C48*SUM('Sim_Vt_Of(IxI)'!$H50:$K50)*(-1)</f>
        <v>0</v>
      </c>
      <c r="E50">
        <f>I!D48*SUM('Sim_Vt_Of(IxI)'!$H50:$K50)*(-1)</f>
        <v>0</v>
      </c>
      <c r="F50">
        <f>I!E48*SUM('Sim_Vt_Of(IxI)'!$H50:$K50)*(-1)</f>
        <v>0</v>
      </c>
      <c r="G50">
        <f>I!F48*SUM('Sim_Vt_Of(IxI)'!$H50:$K50)*(-1)</f>
        <v>0</v>
      </c>
      <c r="H50">
        <f>I!G48*SUM('Sim_Vt_Of(IxI)'!$H50:$K50)*(-1)</f>
        <v>0</v>
      </c>
      <c r="I50">
        <f>I!H48*SUM('Sim_Vt_Of(IxI)'!$H50:$K50)*(-1)</f>
        <v>0</v>
      </c>
      <c r="J50">
        <f>I!I48*SUM('Sim_Vt_Of(IxI)'!$H50:$K50)*(-1)</f>
        <v>0</v>
      </c>
      <c r="K50">
        <f>I!J48*SUM('Sim_Vt_Of(IxI)'!$H50:$K50)*(-1)</f>
        <v>0</v>
      </c>
      <c r="L50">
        <f>I!K48*SUM('Sim_Vt_Of(IxI)'!$H50:$K50)*(-1)</f>
        <v>0</v>
      </c>
      <c r="M50">
        <f>I!L48*SUM('Sim_Vt_Of(IxI)'!$H50:$K50)*(-1)</f>
        <v>0</v>
      </c>
      <c r="N50">
        <f>I!M48*SUM('Sim_Vt_Of(IxI)'!$H50:$K50)*(-1)</f>
        <v>0</v>
      </c>
      <c r="O50">
        <f>I!N48*SUM('Sim_Vt_Of(IxI)'!$H50:$K50)*(-1)</f>
        <v>0</v>
      </c>
      <c r="P50">
        <f>I!O48*SUM('Sim_Vt_Of(IxI)'!$H50:$K50)*(-1)</f>
        <v>0</v>
      </c>
      <c r="Q50">
        <f>I!P48*SUM('Sim_Vt_Of(IxI)'!$H50:$K50)*(-1)</f>
        <v>0</v>
      </c>
      <c r="R50">
        <f>I!Q48*SUM('Sim_Vt_Of(IxI)'!$H50:$K50)*(-1)</f>
        <v>0</v>
      </c>
      <c r="S50">
        <f>I!R48*SUM('Sim_Vt_Of(IxI)'!$H50:$K50)*(-1)</f>
        <v>0</v>
      </c>
      <c r="T50">
        <f>I!S48*SUM('Sim_Vt_Of(IxI)'!$H50:$K50)*(-1)</f>
        <v>0</v>
      </c>
      <c r="U50">
        <f>I!T48*SUM('Sim_Vt_Of(IxI)'!$H50:$K50)*(-1)</f>
        <v>0</v>
      </c>
      <c r="V50">
        <f>I!U48*SUM('Sim_Vt_Of(IxI)'!$H50:$K50)*(-1)</f>
        <v>0</v>
      </c>
      <c r="W50">
        <f>I!V48*SUM('Sim_Vt_Of(IxI)'!$H50:$K50)*(-1)</f>
        <v>0</v>
      </c>
      <c r="X50">
        <f>I!W48*SUM('Sim_Vt_Of(IxI)'!$H50:$K50)*(-1)</f>
        <v>0</v>
      </c>
      <c r="Y50">
        <f>I!X48*SUM('Sim_Vt_Of(IxI)'!$H50:$K50)*(-1)</f>
        <v>0</v>
      </c>
      <c r="Z50">
        <f>I!Y48*SUM('Sim_Vt_Of(IxI)'!$H50:$K50)*(-1)</f>
        <v>0</v>
      </c>
      <c r="AA50">
        <f>I!Z48*SUM('Sim_Vt_Of(IxI)'!$H50:$K50)*(-1)</f>
        <v>0</v>
      </c>
      <c r="AB50">
        <f>I!AA48*SUM('Sim_Vt_Of(IxI)'!$H50:$K50)*(-1)</f>
        <v>0</v>
      </c>
      <c r="AC50">
        <f>I!AB48*SUM('Sim_Vt_Of(IxI)'!$H50:$K50)*(-1)</f>
        <v>0</v>
      </c>
      <c r="AD50">
        <f>I!AC48*SUM('Sim_Vt_Of(IxI)'!$H50:$K50)*(-1)</f>
        <v>0</v>
      </c>
      <c r="AE50">
        <f>I!AD48*SUM('Sim_Vt_Of(IxI)'!$H50:$K50)*(-1)</f>
        <v>0</v>
      </c>
      <c r="AF50">
        <f>I!AE48*SUM('Sim_Vt_Of(IxI)'!$H50:$K50)*(-1)</f>
        <v>0</v>
      </c>
      <c r="AG50">
        <f>I!AF48*SUM('Sim_Vt_Of(IxI)'!$H50:$K50)*(-1)</f>
        <v>0</v>
      </c>
      <c r="AH50">
        <f>I!AG48*SUM('Sim_Vt_Of(IxI)'!$H50:$K50)*(-1)</f>
        <v>0</v>
      </c>
      <c r="AI50">
        <f>I!AH48*SUM('Sim_Vt_Of(IxI)'!$H50:$K50)*(-1)</f>
        <v>0</v>
      </c>
      <c r="AJ50">
        <f>I!AI48*SUM('Sim_Vt_Of(IxI)'!$H50:$K50)*(-1)</f>
        <v>0</v>
      </c>
      <c r="AK50">
        <f>I!AJ48*SUM('Sim_Vt_Of(IxI)'!$H50:$K50)*(-1)</f>
        <v>0</v>
      </c>
      <c r="AL50">
        <f>I!AK48*SUM('Sim_Vt_Of(IxI)'!$H50:$K50)*(-1)</f>
        <v>0</v>
      </c>
      <c r="AM50">
        <f>I!AL48*SUM('Sim_Vt_Of(IxI)'!$H50:$K50)*(-1)</f>
        <v>0</v>
      </c>
      <c r="AN50">
        <f>I!AM48*SUM('Sim_Vt_Of(IxI)'!$H50:$K50)*(-1)</f>
        <v>0</v>
      </c>
      <c r="AO50">
        <f>I!AN48*SUM('Sim_Vt_Of(IxI)'!$H50:$K50)*(-1)</f>
        <v>0</v>
      </c>
      <c r="AP50">
        <f>I!AO48*SUM('Sim_Vt_Of(IxI)'!$H50:$K50)*(-1)</f>
        <v>0</v>
      </c>
      <c r="AQ50">
        <f>I!AP48*SUM('Sim_Vt_Of(IxI)'!$H50:$K50)*(-1)</f>
        <v>0</v>
      </c>
      <c r="AR50">
        <f>I!AQ48*SUM('Sim_Vt_Of(IxI)'!$H50:$K50)*(-1)</f>
        <v>0</v>
      </c>
      <c r="AS50">
        <f>I!AR48*SUM('Sim_Vt_Of(IxI)'!$H50:$K50)*(-1)</f>
        <v>0</v>
      </c>
      <c r="AT50">
        <f>I!AS48*SUM('Sim_Vt_Of(IxI)'!$H50:$K50)*(-1)</f>
        <v>0</v>
      </c>
      <c r="AU50">
        <f>I!AT48*SUM('Sim_Vt_Of(IxI)'!$H50:$K50)*(-1)</f>
        <v>0</v>
      </c>
      <c r="AV50">
        <f>I!AU48*SUM('Sim_Vt_Of(IxI)'!$H50:$K50)*(-1)</f>
        <v>0</v>
      </c>
      <c r="AW50">
        <f>I!AV48*SUM('Sim_Vt_Of(IxI)'!$H50:$K50)*(-1)</f>
        <v>0</v>
      </c>
      <c r="AX50">
        <f>I!AW48*SUM('Sim_Vt_Of(IxI)'!$H50:$K50)*(-1)</f>
        <v>0</v>
      </c>
      <c r="AY50">
        <f>I!AX48*SUM('Sim_Vt_Of(IxI)'!$H50:$K50)*(-1)</f>
        <v>0</v>
      </c>
      <c r="AZ50">
        <f>I!AY48*SUM('Sim_Vt_Of(IxI)'!$H50:$K50)*(-1)</f>
        <v>0</v>
      </c>
      <c r="BA50">
        <f>I!AZ48*SUM('Sim_Vt_Of(IxI)'!$H50:$K50)*(-1)</f>
        <v>0</v>
      </c>
      <c r="BB50">
        <f>I!BA48*SUM('Sim_Vt_Of(IxI)'!$H50:$K50)*(-1)</f>
        <v>0</v>
      </c>
      <c r="BC50">
        <f>I!BB48*SUM('Sim_Vt_Of(IxI)'!$H50:$K50)*(-1)</f>
        <v>0</v>
      </c>
      <c r="BD50">
        <f>I!BC48*SUM('Sim_Vt_Of(IxI)'!$H50:$K50)*(-1)</f>
        <v>0</v>
      </c>
      <c r="BE50">
        <f>I!BD48*SUM('Sim_Vt_Of(IxI)'!$H50:$K50)*(-1)</f>
        <v>0</v>
      </c>
      <c r="BF50">
        <f>I!BE48*SUM('Sim_Vt_Of(IxI)'!$H50:$K50)*(-1)</f>
        <v>0</v>
      </c>
      <c r="BG50">
        <f>I!BF48*SUM('Sim_Vt_Of(IxI)'!$H50:$K50)*(-1)</f>
        <v>0</v>
      </c>
      <c r="BH50">
        <f>I!BG48*SUM('Sim_Vt_Of(IxI)'!$H50:$K50)*(-1)</f>
        <v>0</v>
      </c>
      <c r="BI50">
        <f>I!BH48*SUM('Sim_Vt_Of(IxI)'!$H50:$K50)*(-1)</f>
        <v>0</v>
      </c>
      <c r="BJ50">
        <f>I!BI48*SUM('Sim_Vt_Of(IxI)'!$H50:$K50)*(-1)</f>
        <v>0</v>
      </c>
      <c r="BK50">
        <f>I!BJ48*SUM('Sim_Vt_Of(IxI)'!$H50:$K50)*(-1)</f>
        <v>0</v>
      </c>
      <c r="BL50">
        <f>I!BK48*SUM('Sim_Vt_Of(IxI)'!$H50:$K50)*(-1)</f>
        <v>0</v>
      </c>
      <c r="BM50">
        <f>I!BL48*SUM('Sim_Vt_Of(IxI)'!$H50:$K50)*(-1)</f>
        <v>0</v>
      </c>
      <c r="BN50">
        <f>I!BM48*SUM('Sim_Vt_Of(IxI)'!$H50:$K50)*(-1)</f>
        <v>0</v>
      </c>
      <c r="BO50">
        <f>I!BN48*SUM('Sim_Vt_Of(IxI)'!$H50:$K50)*(-1)</f>
        <v>0</v>
      </c>
      <c r="BP50">
        <f>I!BO48*SUM('Sim_Vt_Of(IxI)'!$H50:$K50)*(-1)</f>
        <v>0</v>
      </c>
      <c r="BQ50">
        <f>I!BP48*SUM('Sim_Vt_Of(IxI)'!$H50:$K50)*(-1)</f>
        <v>0</v>
      </c>
      <c r="BR50">
        <f>I!BQ48*SUM('Sim_Vt_Of(IxI)'!$H50:$K50)*(-1)</f>
        <v>0</v>
      </c>
      <c r="BS50">
        <f>I!BR48*SUM('Sim_Vt_Of(IxI)'!$H50:$K50)*(-1)</f>
        <v>0</v>
      </c>
      <c r="BT50">
        <f>I!BS48*SUM('Sim_Vt_Of(IxI)'!$H50:$K50)*(-1)</f>
        <v>0</v>
      </c>
      <c r="BU50">
        <f>I!BT48*SUM('Sim_Vt_Of(IxI)'!$H50:$K50)*(-1)</f>
        <v>0</v>
      </c>
      <c r="BV50">
        <f>I!BU48*SUM('Sim_Vt_Of(IxI)'!$H50:$K50)*(-1)</f>
        <v>0</v>
      </c>
      <c r="BW50">
        <f>I!BV48*SUM('Sim_Vt_Of(IxI)'!$H50:$K50)*(-1)</f>
        <v>0</v>
      </c>
      <c r="BX50">
        <f>I!BW48*SUM('Sim_Vt_Of(IxI)'!$H50:$K50)*(-1)</f>
        <v>0</v>
      </c>
      <c r="BY50">
        <f>I!BX48*SUM('Sim_Vt_Of(IxI)'!$H50:$K50)*(-1)</f>
        <v>0</v>
      </c>
    </row>
    <row r="51" spans="1:77" x14ac:dyDescent="0.3">
      <c r="A51" s="105" t="s">
        <v>486</v>
      </c>
      <c r="B51">
        <f>I!A49*SUM('Sim_Vt_Of(IxI)'!$H51:$K51)*(-1)</f>
        <v>0</v>
      </c>
      <c r="C51">
        <f>I!B49*SUM('Sim_Vt_Of(IxI)'!$H51:$K51)*(-1)</f>
        <v>0</v>
      </c>
      <c r="D51">
        <f>I!C49*SUM('Sim_Vt_Of(IxI)'!$H51:$K51)*(-1)</f>
        <v>0</v>
      </c>
      <c r="E51">
        <f>I!D49*SUM('Sim_Vt_Of(IxI)'!$H51:$K51)*(-1)</f>
        <v>0</v>
      </c>
      <c r="F51">
        <f>I!E49*SUM('Sim_Vt_Of(IxI)'!$H51:$K51)*(-1)</f>
        <v>0</v>
      </c>
      <c r="G51">
        <f>I!F49*SUM('Sim_Vt_Of(IxI)'!$H51:$K51)*(-1)</f>
        <v>0</v>
      </c>
      <c r="H51">
        <f>I!G49*SUM('Sim_Vt_Of(IxI)'!$H51:$K51)*(-1)</f>
        <v>0</v>
      </c>
      <c r="I51">
        <f>I!H49*SUM('Sim_Vt_Of(IxI)'!$H51:$K51)*(-1)</f>
        <v>0</v>
      </c>
      <c r="J51">
        <f>I!I49*SUM('Sim_Vt_Of(IxI)'!$H51:$K51)*(-1)</f>
        <v>0</v>
      </c>
      <c r="K51">
        <f>I!J49*SUM('Sim_Vt_Of(IxI)'!$H51:$K51)*(-1)</f>
        <v>0</v>
      </c>
      <c r="L51">
        <f>I!K49*SUM('Sim_Vt_Of(IxI)'!$H51:$K51)*(-1)</f>
        <v>0</v>
      </c>
      <c r="M51">
        <f>I!L49*SUM('Sim_Vt_Of(IxI)'!$H51:$K51)*(-1)</f>
        <v>0</v>
      </c>
      <c r="N51">
        <f>I!M49*SUM('Sim_Vt_Of(IxI)'!$H51:$K51)*(-1)</f>
        <v>0</v>
      </c>
      <c r="O51">
        <f>I!N49*SUM('Sim_Vt_Of(IxI)'!$H51:$K51)*(-1)</f>
        <v>0</v>
      </c>
      <c r="P51">
        <f>I!O49*SUM('Sim_Vt_Of(IxI)'!$H51:$K51)*(-1)</f>
        <v>0</v>
      </c>
      <c r="Q51">
        <f>I!P49*SUM('Sim_Vt_Of(IxI)'!$H51:$K51)*(-1)</f>
        <v>0</v>
      </c>
      <c r="R51">
        <f>I!Q49*SUM('Sim_Vt_Of(IxI)'!$H51:$K51)*(-1)</f>
        <v>0</v>
      </c>
      <c r="S51">
        <f>I!R49*SUM('Sim_Vt_Of(IxI)'!$H51:$K51)*(-1)</f>
        <v>0</v>
      </c>
      <c r="T51">
        <f>I!S49*SUM('Sim_Vt_Of(IxI)'!$H51:$K51)*(-1)</f>
        <v>0</v>
      </c>
      <c r="U51">
        <f>I!T49*SUM('Sim_Vt_Of(IxI)'!$H51:$K51)*(-1)</f>
        <v>0</v>
      </c>
      <c r="V51">
        <f>I!U49*SUM('Sim_Vt_Of(IxI)'!$H51:$K51)*(-1)</f>
        <v>0</v>
      </c>
      <c r="W51">
        <f>I!V49*SUM('Sim_Vt_Of(IxI)'!$H51:$K51)*(-1)</f>
        <v>0</v>
      </c>
      <c r="X51">
        <f>I!W49*SUM('Sim_Vt_Of(IxI)'!$H51:$K51)*(-1)</f>
        <v>0</v>
      </c>
      <c r="Y51">
        <f>I!X49*SUM('Sim_Vt_Of(IxI)'!$H51:$K51)*(-1)</f>
        <v>0</v>
      </c>
      <c r="Z51">
        <f>I!Y49*SUM('Sim_Vt_Of(IxI)'!$H51:$K51)*(-1)</f>
        <v>0</v>
      </c>
      <c r="AA51">
        <f>I!Z49*SUM('Sim_Vt_Of(IxI)'!$H51:$K51)*(-1)</f>
        <v>0</v>
      </c>
      <c r="AB51">
        <f>I!AA49*SUM('Sim_Vt_Of(IxI)'!$H51:$K51)*(-1)</f>
        <v>0</v>
      </c>
      <c r="AC51">
        <f>I!AB49*SUM('Sim_Vt_Of(IxI)'!$H51:$K51)*(-1)</f>
        <v>0</v>
      </c>
      <c r="AD51">
        <f>I!AC49*SUM('Sim_Vt_Of(IxI)'!$H51:$K51)*(-1)</f>
        <v>0</v>
      </c>
      <c r="AE51">
        <f>I!AD49*SUM('Sim_Vt_Of(IxI)'!$H51:$K51)*(-1)</f>
        <v>0</v>
      </c>
      <c r="AF51">
        <f>I!AE49*SUM('Sim_Vt_Of(IxI)'!$H51:$K51)*(-1)</f>
        <v>0</v>
      </c>
      <c r="AG51">
        <f>I!AF49*SUM('Sim_Vt_Of(IxI)'!$H51:$K51)*(-1)</f>
        <v>0</v>
      </c>
      <c r="AH51">
        <f>I!AG49*SUM('Sim_Vt_Of(IxI)'!$H51:$K51)*(-1)</f>
        <v>0</v>
      </c>
      <c r="AI51">
        <f>I!AH49*SUM('Sim_Vt_Of(IxI)'!$H51:$K51)*(-1)</f>
        <v>0</v>
      </c>
      <c r="AJ51">
        <f>I!AI49*SUM('Sim_Vt_Of(IxI)'!$H51:$K51)*(-1)</f>
        <v>0</v>
      </c>
      <c r="AK51">
        <f>I!AJ49*SUM('Sim_Vt_Of(IxI)'!$H51:$K51)*(-1)</f>
        <v>0</v>
      </c>
      <c r="AL51">
        <f>I!AK49*SUM('Sim_Vt_Of(IxI)'!$H51:$K51)*(-1)</f>
        <v>0</v>
      </c>
      <c r="AM51">
        <f>I!AL49*SUM('Sim_Vt_Of(IxI)'!$H51:$K51)*(-1)</f>
        <v>0</v>
      </c>
      <c r="AN51">
        <f>I!AM49*SUM('Sim_Vt_Of(IxI)'!$H51:$K51)*(-1)</f>
        <v>0</v>
      </c>
      <c r="AO51">
        <f>I!AN49*SUM('Sim_Vt_Of(IxI)'!$H51:$K51)*(-1)</f>
        <v>0</v>
      </c>
      <c r="AP51">
        <f>I!AO49*SUM('Sim_Vt_Of(IxI)'!$H51:$K51)*(-1)</f>
        <v>0</v>
      </c>
      <c r="AQ51">
        <f>I!AP49*SUM('Sim_Vt_Of(IxI)'!$H51:$K51)*(-1)</f>
        <v>0</v>
      </c>
      <c r="AR51">
        <f>I!AQ49*SUM('Sim_Vt_Of(IxI)'!$H51:$K51)*(-1)</f>
        <v>0</v>
      </c>
      <c r="AS51">
        <f>I!AR49*SUM('Sim_Vt_Of(IxI)'!$H51:$K51)*(-1)</f>
        <v>0</v>
      </c>
      <c r="AT51">
        <f>I!AS49*SUM('Sim_Vt_Of(IxI)'!$H51:$K51)*(-1)</f>
        <v>0</v>
      </c>
      <c r="AU51">
        <f>I!AT49*SUM('Sim_Vt_Of(IxI)'!$H51:$K51)*(-1)</f>
        <v>0</v>
      </c>
      <c r="AV51">
        <f>I!AU49*SUM('Sim_Vt_Of(IxI)'!$H51:$K51)*(-1)</f>
        <v>0</v>
      </c>
      <c r="AW51">
        <f>I!AV49*SUM('Sim_Vt_Of(IxI)'!$H51:$K51)*(-1)</f>
        <v>0</v>
      </c>
      <c r="AX51">
        <f>I!AW49*SUM('Sim_Vt_Of(IxI)'!$H51:$K51)*(-1)</f>
        <v>0</v>
      </c>
      <c r="AY51">
        <f>I!AX49*SUM('Sim_Vt_Of(IxI)'!$H51:$K51)*(-1)</f>
        <v>0</v>
      </c>
      <c r="AZ51">
        <f>I!AY49*SUM('Sim_Vt_Of(IxI)'!$H51:$K51)*(-1)</f>
        <v>0</v>
      </c>
      <c r="BA51">
        <f>I!AZ49*SUM('Sim_Vt_Of(IxI)'!$H51:$K51)*(-1)</f>
        <v>0</v>
      </c>
      <c r="BB51">
        <f>I!BA49*SUM('Sim_Vt_Of(IxI)'!$H51:$K51)*(-1)</f>
        <v>0</v>
      </c>
      <c r="BC51">
        <f>I!BB49*SUM('Sim_Vt_Of(IxI)'!$H51:$K51)*(-1)</f>
        <v>0</v>
      </c>
      <c r="BD51">
        <f>I!BC49*SUM('Sim_Vt_Of(IxI)'!$H51:$K51)*(-1)</f>
        <v>0</v>
      </c>
      <c r="BE51">
        <f>I!BD49*SUM('Sim_Vt_Of(IxI)'!$H51:$K51)*(-1)</f>
        <v>0</v>
      </c>
      <c r="BF51">
        <f>I!BE49*SUM('Sim_Vt_Of(IxI)'!$H51:$K51)*(-1)</f>
        <v>0</v>
      </c>
      <c r="BG51">
        <f>I!BF49*SUM('Sim_Vt_Of(IxI)'!$H51:$K51)*(-1)</f>
        <v>0</v>
      </c>
      <c r="BH51">
        <f>I!BG49*SUM('Sim_Vt_Of(IxI)'!$H51:$K51)*(-1)</f>
        <v>0</v>
      </c>
      <c r="BI51">
        <f>I!BH49*SUM('Sim_Vt_Of(IxI)'!$H51:$K51)*(-1)</f>
        <v>0</v>
      </c>
      <c r="BJ51">
        <f>I!BI49*SUM('Sim_Vt_Of(IxI)'!$H51:$K51)*(-1)</f>
        <v>0</v>
      </c>
      <c r="BK51">
        <f>I!BJ49*SUM('Sim_Vt_Of(IxI)'!$H51:$K51)*(-1)</f>
        <v>0</v>
      </c>
      <c r="BL51">
        <f>I!BK49*SUM('Sim_Vt_Of(IxI)'!$H51:$K51)*(-1)</f>
        <v>0</v>
      </c>
      <c r="BM51">
        <f>I!BL49*SUM('Sim_Vt_Of(IxI)'!$H51:$K51)*(-1)</f>
        <v>0</v>
      </c>
      <c r="BN51">
        <f>I!BM49*SUM('Sim_Vt_Of(IxI)'!$H51:$K51)*(-1)</f>
        <v>0</v>
      </c>
      <c r="BO51">
        <f>I!BN49*SUM('Sim_Vt_Of(IxI)'!$H51:$K51)*(-1)</f>
        <v>0</v>
      </c>
      <c r="BP51">
        <f>I!BO49*SUM('Sim_Vt_Of(IxI)'!$H51:$K51)*(-1)</f>
        <v>0</v>
      </c>
      <c r="BQ51">
        <f>I!BP49*SUM('Sim_Vt_Of(IxI)'!$H51:$K51)*(-1)</f>
        <v>0</v>
      </c>
      <c r="BR51">
        <f>I!BQ49*SUM('Sim_Vt_Of(IxI)'!$H51:$K51)*(-1)</f>
        <v>0</v>
      </c>
      <c r="BS51">
        <f>I!BR49*SUM('Sim_Vt_Of(IxI)'!$H51:$K51)*(-1)</f>
        <v>0</v>
      </c>
      <c r="BT51">
        <f>I!BS49*SUM('Sim_Vt_Of(IxI)'!$H51:$K51)*(-1)</f>
        <v>0</v>
      </c>
      <c r="BU51">
        <f>I!BT49*SUM('Sim_Vt_Of(IxI)'!$H51:$K51)*(-1)</f>
        <v>0</v>
      </c>
      <c r="BV51">
        <f>I!BU49*SUM('Sim_Vt_Of(IxI)'!$H51:$K51)*(-1)</f>
        <v>0</v>
      </c>
      <c r="BW51">
        <f>I!BV49*SUM('Sim_Vt_Of(IxI)'!$H51:$K51)*(-1)</f>
        <v>0</v>
      </c>
      <c r="BX51">
        <f>I!BW49*SUM('Sim_Vt_Of(IxI)'!$H51:$K51)*(-1)</f>
        <v>0</v>
      </c>
      <c r="BY51">
        <f>I!BX49*SUM('Sim_Vt_Of(IxI)'!$H51:$K51)*(-1)</f>
        <v>0</v>
      </c>
    </row>
    <row r="52" spans="1:77" x14ac:dyDescent="0.3">
      <c r="A52" s="105" t="s">
        <v>504</v>
      </c>
      <c r="B52">
        <f>I!A50*SUM('Sim_Vt_Of(IxI)'!$H52:$K52)*(-1)</f>
        <v>0</v>
      </c>
      <c r="C52">
        <f>I!B50*SUM('Sim_Vt_Of(IxI)'!$H52:$K52)*(-1)</f>
        <v>0</v>
      </c>
      <c r="D52">
        <f>I!C50*SUM('Sim_Vt_Of(IxI)'!$H52:$K52)*(-1)</f>
        <v>0</v>
      </c>
      <c r="E52">
        <f>I!D50*SUM('Sim_Vt_Of(IxI)'!$H52:$K52)*(-1)</f>
        <v>0</v>
      </c>
      <c r="F52">
        <f>I!E50*SUM('Sim_Vt_Of(IxI)'!$H52:$K52)*(-1)</f>
        <v>0</v>
      </c>
      <c r="G52">
        <f>I!F50*SUM('Sim_Vt_Of(IxI)'!$H52:$K52)*(-1)</f>
        <v>0</v>
      </c>
      <c r="H52">
        <f>I!G50*SUM('Sim_Vt_Of(IxI)'!$H52:$K52)*(-1)</f>
        <v>0</v>
      </c>
      <c r="I52">
        <f>I!H50*SUM('Sim_Vt_Of(IxI)'!$H52:$K52)*(-1)</f>
        <v>0</v>
      </c>
      <c r="J52">
        <f>I!I50*SUM('Sim_Vt_Of(IxI)'!$H52:$K52)*(-1)</f>
        <v>0</v>
      </c>
      <c r="K52">
        <f>I!J50*SUM('Sim_Vt_Of(IxI)'!$H52:$K52)*(-1)</f>
        <v>0</v>
      </c>
      <c r="L52">
        <f>I!K50*SUM('Sim_Vt_Of(IxI)'!$H52:$K52)*(-1)</f>
        <v>0</v>
      </c>
      <c r="M52">
        <f>I!L50*SUM('Sim_Vt_Of(IxI)'!$H52:$K52)*(-1)</f>
        <v>0</v>
      </c>
      <c r="N52">
        <f>I!M50*SUM('Sim_Vt_Of(IxI)'!$H52:$K52)*(-1)</f>
        <v>0</v>
      </c>
      <c r="O52">
        <f>I!N50*SUM('Sim_Vt_Of(IxI)'!$H52:$K52)*(-1)</f>
        <v>0</v>
      </c>
      <c r="P52">
        <f>I!O50*SUM('Sim_Vt_Of(IxI)'!$H52:$K52)*(-1)</f>
        <v>0</v>
      </c>
      <c r="Q52">
        <f>I!P50*SUM('Sim_Vt_Of(IxI)'!$H52:$K52)*(-1)</f>
        <v>0</v>
      </c>
      <c r="R52">
        <f>I!Q50*SUM('Sim_Vt_Of(IxI)'!$H52:$K52)*(-1)</f>
        <v>0</v>
      </c>
      <c r="S52">
        <f>I!R50*SUM('Sim_Vt_Of(IxI)'!$H52:$K52)*(-1)</f>
        <v>0</v>
      </c>
      <c r="T52">
        <f>I!S50*SUM('Sim_Vt_Of(IxI)'!$H52:$K52)*(-1)</f>
        <v>0</v>
      </c>
      <c r="U52">
        <f>I!T50*SUM('Sim_Vt_Of(IxI)'!$H52:$K52)*(-1)</f>
        <v>0</v>
      </c>
      <c r="V52">
        <f>I!U50*SUM('Sim_Vt_Of(IxI)'!$H52:$K52)*(-1)</f>
        <v>0</v>
      </c>
      <c r="W52">
        <f>I!V50*SUM('Sim_Vt_Of(IxI)'!$H52:$K52)*(-1)</f>
        <v>0</v>
      </c>
      <c r="X52">
        <f>I!W50*SUM('Sim_Vt_Of(IxI)'!$H52:$K52)*(-1)</f>
        <v>0</v>
      </c>
      <c r="Y52">
        <f>I!X50*SUM('Sim_Vt_Of(IxI)'!$H52:$K52)*(-1)</f>
        <v>0</v>
      </c>
      <c r="Z52">
        <f>I!Y50*SUM('Sim_Vt_Of(IxI)'!$H52:$K52)*(-1)</f>
        <v>0</v>
      </c>
      <c r="AA52">
        <f>I!Z50*SUM('Sim_Vt_Of(IxI)'!$H52:$K52)*(-1)</f>
        <v>0</v>
      </c>
      <c r="AB52">
        <f>I!AA50*SUM('Sim_Vt_Of(IxI)'!$H52:$K52)*(-1)</f>
        <v>0</v>
      </c>
      <c r="AC52">
        <f>I!AB50*SUM('Sim_Vt_Of(IxI)'!$H52:$K52)*(-1)</f>
        <v>0</v>
      </c>
      <c r="AD52">
        <f>I!AC50*SUM('Sim_Vt_Of(IxI)'!$H52:$K52)*(-1)</f>
        <v>0</v>
      </c>
      <c r="AE52">
        <f>I!AD50*SUM('Sim_Vt_Of(IxI)'!$H52:$K52)*(-1)</f>
        <v>0</v>
      </c>
      <c r="AF52">
        <f>I!AE50*SUM('Sim_Vt_Of(IxI)'!$H52:$K52)*(-1)</f>
        <v>0</v>
      </c>
      <c r="AG52">
        <f>I!AF50*SUM('Sim_Vt_Of(IxI)'!$H52:$K52)*(-1)</f>
        <v>0</v>
      </c>
      <c r="AH52">
        <f>I!AG50*SUM('Sim_Vt_Of(IxI)'!$H52:$K52)*(-1)</f>
        <v>0</v>
      </c>
      <c r="AI52">
        <f>I!AH50*SUM('Sim_Vt_Of(IxI)'!$H52:$K52)*(-1)</f>
        <v>0</v>
      </c>
      <c r="AJ52">
        <f>I!AI50*SUM('Sim_Vt_Of(IxI)'!$H52:$K52)*(-1)</f>
        <v>0</v>
      </c>
      <c r="AK52">
        <f>I!AJ50*SUM('Sim_Vt_Of(IxI)'!$H52:$K52)*(-1)</f>
        <v>0</v>
      </c>
      <c r="AL52">
        <f>I!AK50*SUM('Sim_Vt_Of(IxI)'!$H52:$K52)*(-1)</f>
        <v>0</v>
      </c>
      <c r="AM52">
        <f>I!AL50*SUM('Sim_Vt_Of(IxI)'!$H52:$K52)*(-1)</f>
        <v>0</v>
      </c>
      <c r="AN52">
        <f>I!AM50*SUM('Sim_Vt_Of(IxI)'!$H52:$K52)*(-1)</f>
        <v>0</v>
      </c>
      <c r="AO52">
        <f>I!AN50*SUM('Sim_Vt_Of(IxI)'!$H52:$K52)*(-1)</f>
        <v>0</v>
      </c>
      <c r="AP52">
        <f>I!AO50*SUM('Sim_Vt_Of(IxI)'!$H52:$K52)*(-1)</f>
        <v>0</v>
      </c>
      <c r="AQ52">
        <f>I!AP50*SUM('Sim_Vt_Of(IxI)'!$H52:$K52)*(-1)</f>
        <v>0</v>
      </c>
      <c r="AR52">
        <f>I!AQ50*SUM('Sim_Vt_Of(IxI)'!$H52:$K52)*(-1)</f>
        <v>0</v>
      </c>
      <c r="AS52">
        <f>I!AR50*SUM('Sim_Vt_Of(IxI)'!$H52:$K52)*(-1)</f>
        <v>0</v>
      </c>
      <c r="AT52">
        <f>I!AS50*SUM('Sim_Vt_Of(IxI)'!$H52:$K52)*(-1)</f>
        <v>0</v>
      </c>
      <c r="AU52">
        <f>I!AT50*SUM('Sim_Vt_Of(IxI)'!$H52:$K52)*(-1)</f>
        <v>0</v>
      </c>
      <c r="AV52">
        <f>I!AU50*SUM('Sim_Vt_Of(IxI)'!$H52:$K52)*(-1)</f>
        <v>0</v>
      </c>
      <c r="AW52">
        <f>I!AV50*SUM('Sim_Vt_Of(IxI)'!$H52:$K52)*(-1)</f>
        <v>0</v>
      </c>
      <c r="AX52">
        <f>I!AW50*SUM('Sim_Vt_Of(IxI)'!$H52:$K52)*(-1)</f>
        <v>0</v>
      </c>
      <c r="AY52">
        <f>I!AX50*SUM('Sim_Vt_Of(IxI)'!$H52:$K52)*(-1)</f>
        <v>0</v>
      </c>
      <c r="AZ52">
        <f>I!AY50*SUM('Sim_Vt_Of(IxI)'!$H52:$K52)*(-1)</f>
        <v>0</v>
      </c>
      <c r="BA52">
        <f>I!AZ50*SUM('Sim_Vt_Of(IxI)'!$H52:$K52)*(-1)</f>
        <v>0</v>
      </c>
      <c r="BB52">
        <f>I!BA50*SUM('Sim_Vt_Of(IxI)'!$H52:$K52)*(-1)</f>
        <v>0</v>
      </c>
      <c r="BC52">
        <f>I!BB50*SUM('Sim_Vt_Of(IxI)'!$H52:$K52)*(-1)</f>
        <v>0</v>
      </c>
      <c r="BD52">
        <f>I!BC50*SUM('Sim_Vt_Of(IxI)'!$H52:$K52)*(-1)</f>
        <v>0</v>
      </c>
      <c r="BE52">
        <f>I!BD50*SUM('Sim_Vt_Of(IxI)'!$H52:$K52)*(-1)</f>
        <v>0</v>
      </c>
      <c r="BF52">
        <f>I!BE50*SUM('Sim_Vt_Of(IxI)'!$H52:$K52)*(-1)</f>
        <v>0</v>
      </c>
      <c r="BG52">
        <f>I!BF50*SUM('Sim_Vt_Of(IxI)'!$H52:$K52)*(-1)</f>
        <v>0</v>
      </c>
      <c r="BH52">
        <f>I!BG50*SUM('Sim_Vt_Of(IxI)'!$H52:$K52)*(-1)</f>
        <v>0</v>
      </c>
      <c r="BI52">
        <f>I!BH50*SUM('Sim_Vt_Of(IxI)'!$H52:$K52)*(-1)</f>
        <v>0</v>
      </c>
      <c r="BJ52">
        <f>I!BI50*SUM('Sim_Vt_Of(IxI)'!$H52:$K52)*(-1)</f>
        <v>0</v>
      </c>
      <c r="BK52">
        <f>I!BJ50*SUM('Sim_Vt_Of(IxI)'!$H52:$K52)*(-1)</f>
        <v>0</v>
      </c>
      <c r="BL52">
        <f>I!BK50*SUM('Sim_Vt_Of(IxI)'!$H52:$K52)*(-1)</f>
        <v>0</v>
      </c>
      <c r="BM52">
        <f>I!BL50*SUM('Sim_Vt_Of(IxI)'!$H52:$K52)*(-1)</f>
        <v>0</v>
      </c>
      <c r="BN52">
        <f>I!BM50*SUM('Sim_Vt_Of(IxI)'!$H52:$K52)*(-1)</f>
        <v>0</v>
      </c>
      <c r="BO52">
        <f>I!BN50*SUM('Sim_Vt_Of(IxI)'!$H52:$K52)*(-1)</f>
        <v>0</v>
      </c>
      <c r="BP52">
        <f>I!BO50*SUM('Sim_Vt_Of(IxI)'!$H52:$K52)*(-1)</f>
        <v>0</v>
      </c>
      <c r="BQ52">
        <f>I!BP50*SUM('Sim_Vt_Of(IxI)'!$H52:$K52)*(-1)</f>
        <v>0</v>
      </c>
      <c r="BR52">
        <f>I!BQ50*SUM('Sim_Vt_Of(IxI)'!$H52:$K52)*(-1)</f>
        <v>0</v>
      </c>
      <c r="BS52">
        <f>I!BR50*SUM('Sim_Vt_Of(IxI)'!$H52:$K52)*(-1)</f>
        <v>0</v>
      </c>
      <c r="BT52">
        <f>I!BS50*SUM('Sim_Vt_Of(IxI)'!$H52:$K52)*(-1)</f>
        <v>0</v>
      </c>
      <c r="BU52">
        <f>I!BT50*SUM('Sim_Vt_Of(IxI)'!$H52:$K52)*(-1)</f>
        <v>0</v>
      </c>
      <c r="BV52">
        <f>I!BU50*SUM('Sim_Vt_Of(IxI)'!$H52:$K52)*(-1)</f>
        <v>0</v>
      </c>
      <c r="BW52">
        <f>I!BV50*SUM('Sim_Vt_Of(IxI)'!$H52:$K52)*(-1)</f>
        <v>0</v>
      </c>
      <c r="BX52">
        <f>I!BW50*SUM('Sim_Vt_Of(IxI)'!$H52:$K52)*(-1)</f>
        <v>0</v>
      </c>
      <c r="BY52">
        <f>I!BX50*SUM('Sim_Vt_Of(IxI)'!$H52:$K52)*(-1)</f>
        <v>0</v>
      </c>
    </row>
    <row r="53" spans="1:77" x14ac:dyDescent="0.3">
      <c r="A53" s="105" t="s">
        <v>500</v>
      </c>
      <c r="B53">
        <f>I!A51*SUM('Sim_Vt_Of(IxI)'!$H53:$K53)*(-1)</f>
        <v>0</v>
      </c>
      <c r="C53">
        <f>I!B51*SUM('Sim_Vt_Of(IxI)'!$H53:$K53)*(-1)</f>
        <v>0</v>
      </c>
      <c r="D53">
        <f>I!C51*SUM('Sim_Vt_Of(IxI)'!$H53:$K53)*(-1)</f>
        <v>0</v>
      </c>
      <c r="E53">
        <f>I!D51*SUM('Sim_Vt_Of(IxI)'!$H53:$K53)*(-1)</f>
        <v>0</v>
      </c>
      <c r="F53">
        <f>I!E51*SUM('Sim_Vt_Of(IxI)'!$H53:$K53)*(-1)</f>
        <v>0</v>
      </c>
      <c r="G53">
        <f>I!F51*SUM('Sim_Vt_Of(IxI)'!$H53:$K53)*(-1)</f>
        <v>0</v>
      </c>
      <c r="H53">
        <f>I!G51*SUM('Sim_Vt_Of(IxI)'!$H53:$K53)*(-1)</f>
        <v>0</v>
      </c>
      <c r="I53">
        <f>I!H51*SUM('Sim_Vt_Of(IxI)'!$H53:$K53)*(-1)</f>
        <v>0</v>
      </c>
      <c r="J53">
        <f>I!I51*SUM('Sim_Vt_Of(IxI)'!$H53:$K53)*(-1)</f>
        <v>0</v>
      </c>
      <c r="K53">
        <f>I!J51*SUM('Sim_Vt_Of(IxI)'!$H53:$K53)*(-1)</f>
        <v>0</v>
      </c>
      <c r="L53">
        <f>I!K51*SUM('Sim_Vt_Of(IxI)'!$H53:$K53)*(-1)</f>
        <v>0</v>
      </c>
      <c r="M53">
        <f>I!L51*SUM('Sim_Vt_Of(IxI)'!$H53:$K53)*(-1)</f>
        <v>0</v>
      </c>
      <c r="N53">
        <f>I!M51*SUM('Sim_Vt_Of(IxI)'!$H53:$K53)*(-1)</f>
        <v>0</v>
      </c>
      <c r="O53">
        <f>I!N51*SUM('Sim_Vt_Of(IxI)'!$H53:$K53)*(-1)</f>
        <v>0</v>
      </c>
      <c r="P53">
        <f>I!O51*SUM('Sim_Vt_Of(IxI)'!$H53:$K53)*(-1)</f>
        <v>0</v>
      </c>
      <c r="Q53">
        <f>I!P51*SUM('Sim_Vt_Of(IxI)'!$H53:$K53)*(-1)</f>
        <v>0</v>
      </c>
      <c r="R53">
        <f>I!Q51*SUM('Sim_Vt_Of(IxI)'!$H53:$K53)*(-1)</f>
        <v>0</v>
      </c>
      <c r="S53">
        <f>I!R51*SUM('Sim_Vt_Of(IxI)'!$H53:$K53)*(-1)</f>
        <v>0</v>
      </c>
      <c r="T53">
        <f>I!S51*SUM('Sim_Vt_Of(IxI)'!$H53:$K53)*(-1)</f>
        <v>0</v>
      </c>
      <c r="U53">
        <f>I!T51*SUM('Sim_Vt_Of(IxI)'!$H53:$K53)*(-1)</f>
        <v>0</v>
      </c>
      <c r="V53">
        <f>I!U51*SUM('Sim_Vt_Of(IxI)'!$H53:$K53)*(-1)</f>
        <v>0</v>
      </c>
      <c r="W53">
        <f>I!V51*SUM('Sim_Vt_Of(IxI)'!$H53:$K53)*(-1)</f>
        <v>0</v>
      </c>
      <c r="X53">
        <f>I!W51*SUM('Sim_Vt_Of(IxI)'!$H53:$K53)*(-1)</f>
        <v>0</v>
      </c>
      <c r="Y53">
        <f>I!X51*SUM('Sim_Vt_Of(IxI)'!$H53:$K53)*(-1)</f>
        <v>0</v>
      </c>
      <c r="Z53">
        <f>I!Y51*SUM('Sim_Vt_Of(IxI)'!$H53:$K53)*(-1)</f>
        <v>0</v>
      </c>
      <c r="AA53">
        <f>I!Z51*SUM('Sim_Vt_Of(IxI)'!$H53:$K53)*(-1)</f>
        <v>0</v>
      </c>
      <c r="AB53">
        <f>I!AA51*SUM('Sim_Vt_Of(IxI)'!$H53:$K53)*(-1)</f>
        <v>0</v>
      </c>
      <c r="AC53">
        <f>I!AB51*SUM('Sim_Vt_Of(IxI)'!$H53:$K53)*(-1)</f>
        <v>0</v>
      </c>
      <c r="AD53">
        <f>I!AC51*SUM('Sim_Vt_Of(IxI)'!$H53:$K53)*(-1)</f>
        <v>0</v>
      </c>
      <c r="AE53">
        <f>I!AD51*SUM('Sim_Vt_Of(IxI)'!$H53:$K53)*(-1)</f>
        <v>0</v>
      </c>
      <c r="AF53">
        <f>I!AE51*SUM('Sim_Vt_Of(IxI)'!$H53:$K53)*(-1)</f>
        <v>0</v>
      </c>
      <c r="AG53">
        <f>I!AF51*SUM('Sim_Vt_Of(IxI)'!$H53:$K53)*(-1)</f>
        <v>0</v>
      </c>
      <c r="AH53">
        <f>I!AG51*SUM('Sim_Vt_Of(IxI)'!$H53:$K53)*(-1)</f>
        <v>0</v>
      </c>
      <c r="AI53">
        <f>I!AH51*SUM('Sim_Vt_Of(IxI)'!$H53:$K53)*(-1)</f>
        <v>0</v>
      </c>
      <c r="AJ53">
        <f>I!AI51*SUM('Sim_Vt_Of(IxI)'!$H53:$K53)*(-1)</f>
        <v>0</v>
      </c>
      <c r="AK53">
        <f>I!AJ51*SUM('Sim_Vt_Of(IxI)'!$H53:$K53)*(-1)</f>
        <v>0</v>
      </c>
      <c r="AL53">
        <f>I!AK51*SUM('Sim_Vt_Of(IxI)'!$H53:$K53)*(-1)</f>
        <v>0</v>
      </c>
      <c r="AM53">
        <f>I!AL51*SUM('Sim_Vt_Of(IxI)'!$H53:$K53)*(-1)</f>
        <v>0</v>
      </c>
      <c r="AN53">
        <f>I!AM51*SUM('Sim_Vt_Of(IxI)'!$H53:$K53)*(-1)</f>
        <v>0</v>
      </c>
      <c r="AO53">
        <f>I!AN51*SUM('Sim_Vt_Of(IxI)'!$H53:$K53)*(-1)</f>
        <v>0</v>
      </c>
      <c r="AP53">
        <f>I!AO51*SUM('Sim_Vt_Of(IxI)'!$H53:$K53)*(-1)</f>
        <v>0</v>
      </c>
      <c r="AQ53">
        <f>I!AP51*SUM('Sim_Vt_Of(IxI)'!$H53:$K53)*(-1)</f>
        <v>0</v>
      </c>
      <c r="AR53">
        <f>I!AQ51*SUM('Sim_Vt_Of(IxI)'!$H53:$K53)*(-1)</f>
        <v>0</v>
      </c>
      <c r="AS53">
        <f>I!AR51*SUM('Sim_Vt_Of(IxI)'!$H53:$K53)*(-1)</f>
        <v>0</v>
      </c>
      <c r="AT53">
        <f>I!AS51*SUM('Sim_Vt_Of(IxI)'!$H53:$K53)*(-1)</f>
        <v>0</v>
      </c>
      <c r="AU53">
        <f>I!AT51*SUM('Sim_Vt_Of(IxI)'!$H53:$K53)*(-1)</f>
        <v>0</v>
      </c>
      <c r="AV53">
        <f>I!AU51*SUM('Sim_Vt_Of(IxI)'!$H53:$K53)*(-1)</f>
        <v>0</v>
      </c>
      <c r="AW53">
        <f>I!AV51*SUM('Sim_Vt_Of(IxI)'!$H53:$K53)*(-1)</f>
        <v>0</v>
      </c>
      <c r="AX53">
        <f>I!AW51*SUM('Sim_Vt_Of(IxI)'!$H53:$K53)*(-1)</f>
        <v>0</v>
      </c>
      <c r="AY53">
        <f>I!AX51*SUM('Sim_Vt_Of(IxI)'!$H53:$K53)*(-1)</f>
        <v>0</v>
      </c>
      <c r="AZ53">
        <f>I!AY51*SUM('Sim_Vt_Of(IxI)'!$H53:$K53)*(-1)</f>
        <v>0</v>
      </c>
      <c r="BA53">
        <f>I!AZ51*SUM('Sim_Vt_Of(IxI)'!$H53:$K53)*(-1)</f>
        <v>0</v>
      </c>
      <c r="BB53">
        <f>I!BA51*SUM('Sim_Vt_Of(IxI)'!$H53:$K53)*(-1)</f>
        <v>0</v>
      </c>
      <c r="BC53">
        <f>I!BB51*SUM('Sim_Vt_Of(IxI)'!$H53:$K53)*(-1)</f>
        <v>0</v>
      </c>
      <c r="BD53">
        <f>I!BC51*SUM('Sim_Vt_Of(IxI)'!$H53:$K53)*(-1)</f>
        <v>0</v>
      </c>
      <c r="BE53">
        <f>I!BD51*SUM('Sim_Vt_Of(IxI)'!$H53:$K53)*(-1)</f>
        <v>0</v>
      </c>
      <c r="BF53">
        <f>I!BE51*SUM('Sim_Vt_Of(IxI)'!$H53:$K53)*(-1)</f>
        <v>0</v>
      </c>
      <c r="BG53">
        <f>I!BF51*SUM('Sim_Vt_Of(IxI)'!$H53:$K53)*(-1)</f>
        <v>0</v>
      </c>
      <c r="BH53">
        <f>I!BG51*SUM('Sim_Vt_Of(IxI)'!$H53:$K53)*(-1)</f>
        <v>0</v>
      </c>
      <c r="BI53">
        <f>I!BH51*SUM('Sim_Vt_Of(IxI)'!$H53:$K53)*(-1)</f>
        <v>0</v>
      </c>
      <c r="BJ53">
        <f>I!BI51*SUM('Sim_Vt_Of(IxI)'!$H53:$K53)*(-1)</f>
        <v>0</v>
      </c>
      <c r="BK53">
        <f>I!BJ51*SUM('Sim_Vt_Of(IxI)'!$H53:$K53)*(-1)</f>
        <v>0</v>
      </c>
      <c r="BL53">
        <f>I!BK51*SUM('Sim_Vt_Of(IxI)'!$H53:$K53)*(-1)</f>
        <v>0</v>
      </c>
      <c r="BM53">
        <f>I!BL51*SUM('Sim_Vt_Of(IxI)'!$H53:$K53)*(-1)</f>
        <v>0</v>
      </c>
      <c r="BN53">
        <f>I!BM51*SUM('Sim_Vt_Of(IxI)'!$H53:$K53)*(-1)</f>
        <v>0</v>
      </c>
      <c r="BO53">
        <f>I!BN51*SUM('Sim_Vt_Of(IxI)'!$H53:$K53)*(-1)</f>
        <v>0</v>
      </c>
      <c r="BP53">
        <f>I!BO51*SUM('Sim_Vt_Of(IxI)'!$H53:$K53)*(-1)</f>
        <v>0</v>
      </c>
      <c r="BQ53">
        <f>I!BP51*SUM('Sim_Vt_Of(IxI)'!$H53:$K53)*(-1)</f>
        <v>0</v>
      </c>
      <c r="BR53">
        <f>I!BQ51*SUM('Sim_Vt_Of(IxI)'!$H53:$K53)*(-1)</f>
        <v>0</v>
      </c>
      <c r="BS53">
        <f>I!BR51*SUM('Sim_Vt_Of(IxI)'!$H53:$K53)*(-1)</f>
        <v>0</v>
      </c>
      <c r="BT53">
        <f>I!BS51*SUM('Sim_Vt_Of(IxI)'!$H53:$K53)*(-1)</f>
        <v>0</v>
      </c>
      <c r="BU53">
        <f>I!BT51*SUM('Sim_Vt_Of(IxI)'!$H53:$K53)*(-1)</f>
        <v>0</v>
      </c>
      <c r="BV53">
        <f>I!BU51*SUM('Sim_Vt_Of(IxI)'!$H53:$K53)*(-1)</f>
        <v>0</v>
      </c>
      <c r="BW53">
        <f>I!BV51*SUM('Sim_Vt_Of(IxI)'!$H53:$K53)*(-1)</f>
        <v>0</v>
      </c>
      <c r="BX53">
        <f>I!BW51*SUM('Sim_Vt_Of(IxI)'!$H53:$K53)*(-1)</f>
        <v>0</v>
      </c>
      <c r="BY53">
        <f>I!BX51*SUM('Sim_Vt_Of(IxI)'!$H53:$K53)*(-1)</f>
        <v>0</v>
      </c>
    </row>
    <row r="54" spans="1:77" x14ac:dyDescent="0.3">
      <c r="A54" s="105" t="s">
        <v>494</v>
      </c>
      <c r="B54">
        <f>I!A52*SUM('Sim_Vt_Of(IxI)'!$H54:$K54)*(-1)</f>
        <v>0</v>
      </c>
      <c r="C54">
        <f>I!B52*SUM('Sim_Vt_Of(IxI)'!$H54:$K54)*(-1)</f>
        <v>0</v>
      </c>
      <c r="D54">
        <f>I!C52*SUM('Sim_Vt_Of(IxI)'!$H54:$K54)*(-1)</f>
        <v>0</v>
      </c>
      <c r="E54">
        <f>I!D52*SUM('Sim_Vt_Of(IxI)'!$H54:$K54)*(-1)</f>
        <v>0</v>
      </c>
      <c r="F54">
        <f>I!E52*SUM('Sim_Vt_Of(IxI)'!$H54:$K54)*(-1)</f>
        <v>0</v>
      </c>
      <c r="G54">
        <f>I!F52*SUM('Sim_Vt_Of(IxI)'!$H54:$K54)*(-1)</f>
        <v>0</v>
      </c>
      <c r="H54">
        <f>I!G52*SUM('Sim_Vt_Of(IxI)'!$H54:$K54)*(-1)</f>
        <v>0</v>
      </c>
      <c r="I54">
        <f>I!H52*SUM('Sim_Vt_Of(IxI)'!$H54:$K54)*(-1)</f>
        <v>0</v>
      </c>
      <c r="J54">
        <f>I!I52*SUM('Sim_Vt_Of(IxI)'!$H54:$K54)*(-1)</f>
        <v>0</v>
      </c>
      <c r="K54">
        <f>I!J52*SUM('Sim_Vt_Of(IxI)'!$H54:$K54)*(-1)</f>
        <v>0</v>
      </c>
      <c r="L54">
        <f>I!K52*SUM('Sim_Vt_Of(IxI)'!$H54:$K54)*(-1)</f>
        <v>0</v>
      </c>
      <c r="M54">
        <f>I!L52*SUM('Sim_Vt_Of(IxI)'!$H54:$K54)*(-1)</f>
        <v>0</v>
      </c>
      <c r="N54">
        <f>I!M52*SUM('Sim_Vt_Of(IxI)'!$H54:$K54)*(-1)</f>
        <v>0</v>
      </c>
      <c r="O54">
        <f>I!N52*SUM('Sim_Vt_Of(IxI)'!$H54:$K54)*(-1)</f>
        <v>0</v>
      </c>
      <c r="P54">
        <f>I!O52*SUM('Sim_Vt_Of(IxI)'!$H54:$K54)*(-1)</f>
        <v>0</v>
      </c>
      <c r="Q54">
        <f>I!P52*SUM('Sim_Vt_Of(IxI)'!$H54:$K54)*(-1)</f>
        <v>0</v>
      </c>
      <c r="R54">
        <f>I!Q52*SUM('Sim_Vt_Of(IxI)'!$H54:$K54)*(-1)</f>
        <v>0</v>
      </c>
      <c r="S54">
        <f>I!R52*SUM('Sim_Vt_Of(IxI)'!$H54:$K54)*(-1)</f>
        <v>0</v>
      </c>
      <c r="T54">
        <f>I!S52*SUM('Sim_Vt_Of(IxI)'!$H54:$K54)*(-1)</f>
        <v>0</v>
      </c>
      <c r="U54">
        <f>I!T52*SUM('Sim_Vt_Of(IxI)'!$H54:$K54)*(-1)</f>
        <v>0</v>
      </c>
      <c r="V54">
        <f>I!U52*SUM('Sim_Vt_Of(IxI)'!$H54:$K54)*(-1)</f>
        <v>0</v>
      </c>
      <c r="W54">
        <f>I!V52*SUM('Sim_Vt_Of(IxI)'!$H54:$K54)*(-1)</f>
        <v>0</v>
      </c>
      <c r="X54">
        <f>I!W52*SUM('Sim_Vt_Of(IxI)'!$H54:$K54)*(-1)</f>
        <v>0</v>
      </c>
      <c r="Y54">
        <f>I!X52*SUM('Sim_Vt_Of(IxI)'!$H54:$K54)*(-1)</f>
        <v>0</v>
      </c>
      <c r="Z54">
        <f>I!Y52*SUM('Sim_Vt_Of(IxI)'!$H54:$K54)*(-1)</f>
        <v>0</v>
      </c>
      <c r="AA54">
        <f>I!Z52*SUM('Sim_Vt_Of(IxI)'!$H54:$K54)*(-1)</f>
        <v>0</v>
      </c>
      <c r="AB54">
        <f>I!AA52*SUM('Sim_Vt_Of(IxI)'!$H54:$K54)*(-1)</f>
        <v>0</v>
      </c>
      <c r="AC54">
        <f>I!AB52*SUM('Sim_Vt_Of(IxI)'!$H54:$K54)*(-1)</f>
        <v>0</v>
      </c>
      <c r="AD54">
        <f>I!AC52*SUM('Sim_Vt_Of(IxI)'!$H54:$K54)*(-1)</f>
        <v>0</v>
      </c>
      <c r="AE54">
        <f>I!AD52*SUM('Sim_Vt_Of(IxI)'!$H54:$K54)*(-1)</f>
        <v>0</v>
      </c>
      <c r="AF54">
        <f>I!AE52*SUM('Sim_Vt_Of(IxI)'!$H54:$K54)*(-1)</f>
        <v>0</v>
      </c>
      <c r="AG54">
        <f>I!AF52*SUM('Sim_Vt_Of(IxI)'!$H54:$K54)*(-1)</f>
        <v>0</v>
      </c>
      <c r="AH54">
        <f>I!AG52*SUM('Sim_Vt_Of(IxI)'!$H54:$K54)*(-1)</f>
        <v>0</v>
      </c>
      <c r="AI54">
        <f>I!AH52*SUM('Sim_Vt_Of(IxI)'!$H54:$K54)*(-1)</f>
        <v>0</v>
      </c>
      <c r="AJ54">
        <f>I!AI52*SUM('Sim_Vt_Of(IxI)'!$H54:$K54)*(-1)</f>
        <v>0</v>
      </c>
      <c r="AK54">
        <f>I!AJ52*SUM('Sim_Vt_Of(IxI)'!$H54:$K54)*(-1)</f>
        <v>0</v>
      </c>
      <c r="AL54">
        <f>I!AK52*SUM('Sim_Vt_Of(IxI)'!$H54:$K54)*(-1)</f>
        <v>0</v>
      </c>
      <c r="AM54">
        <f>I!AL52*SUM('Sim_Vt_Of(IxI)'!$H54:$K54)*(-1)</f>
        <v>0</v>
      </c>
      <c r="AN54">
        <f>I!AM52*SUM('Sim_Vt_Of(IxI)'!$H54:$K54)*(-1)</f>
        <v>0</v>
      </c>
      <c r="AO54">
        <f>I!AN52*SUM('Sim_Vt_Of(IxI)'!$H54:$K54)*(-1)</f>
        <v>0</v>
      </c>
      <c r="AP54">
        <f>I!AO52*SUM('Sim_Vt_Of(IxI)'!$H54:$K54)*(-1)</f>
        <v>0</v>
      </c>
      <c r="AQ54">
        <f>I!AP52*SUM('Sim_Vt_Of(IxI)'!$H54:$K54)*(-1)</f>
        <v>0</v>
      </c>
      <c r="AR54">
        <f>I!AQ52*SUM('Sim_Vt_Of(IxI)'!$H54:$K54)*(-1)</f>
        <v>0</v>
      </c>
      <c r="AS54">
        <f>I!AR52*SUM('Sim_Vt_Of(IxI)'!$H54:$K54)*(-1)</f>
        <v>0</v>
      </c>
      <c r="AT54">
        <f>I!AS52*SUM('Sim_Vt_Of(IxI)'!$H54:$K54)*(-1)</f>
        <v>0</v>
      </c>
      <c r="AU54">
        <f>I!AT52*SUM('Sim_Vt_Of(IxI)'!$H54:$K54)*(-1)</f>
        <v>0</v>
      </c>
      <c r="AV54">
        <f>I!AU52*SUM('Sim_Vt_Of(IxI)'!$H54:$K54)*(-1)</f>
        <v>0</v>
      </c>
      <c r="AW54">
        <f>I!AV52*SUM('Sim_Vt_Of(IxI)'!$H54:$K54)*(-1)</f>
        <v>0</v>
      </c>
      <c r="AX54">
        <f>I!AW52*SUM('Sim_Vt_Of(IxI)'!$H54:$K54)*(-1)</f>
        <v>0</v>
      </c>
      <c r="AY54">
        <f>I!AX52*SUM('Sim_Vt_Of(IxI)'!$H54:$K54)*(-1)</f>
        <v>0</v>
      </c>
      <c r="AZ54">
        <f>I!AY52*SUM('Sim_Vt_Of(IxI)'!$H54:$K54)*(-1)</f>
        <v>0</v>
      </c>
      <c r="BA54">
        <f>I!AZ52*SUM('Sim_Vt_Of(IxI)'!$H54:$K54)*(-1)</f>
        <v>0</v>
      </c>
      <c r="BB54">
        <f>I!BA52*SUM('Sim_Vt_Of(IxI)'!$H54:$K54)*(-1)</f>
        <v>0</v>
      </c>
      <c r="BC54">
        <f>I!BB52*SUM('Sim_Vt_Of(IxI)'!$H54:$K54)*(-1)</f>
        <v>0</v>
      </c>
      <c r="BD54">
        <f>I!BC52*SUM('Sim_Vt_Of(IxI)'!$H54:$K54)*(-1)</f>
        <v>0</v>
      </c>
      <c r="BE54">
        <f>I!BD52*SUM('Sim_Vt_Of(IxI)'!$H54:$K54)*(-1)</f>
        <v>0</v>
      </c>
      <c r="BF54">
        <f>I!BE52*SUM('Sim_Vt_Of(IxI)'!$H54:$K54)*(-1)</f>
        <v>0</v>
      </c>
      <c r="BG54">
        <f>I!BF52*SUM('Sim_Vt_Of(IxI)'!$H54:$K54)*(-1)</f>
        <v>0</v>
      </c>
      <c r="BH54">
        <f>I!BG52*SUM('Sim_Vt_Of(IxI)'!$H54:$K54)*(-1)</f>
        <v>0</v>
      </c>
      <c r="BI54">
        <f>I!BH52*SUM('Sim_Vt_Of(IxI)'!$H54:$K54)*(-1)</f>
        <v>0</v>
      </c>
      <c r="BJ54">
        <f>I!BI52*SUM('Sim_Vt_Of(IxI)'!$H54:$K54)*(-1)</f>
        <v>0</v>
      </c>
      <c r="BK54">
        <f>I!BJ52*SUM('Sim_Vt_Of(IxI)'!$H54:$K54)*(-1)</f>
        <v>0</v>
      </c>
      <c r="BL54">
        <f>I!BK52*SUM('Sim_Vt_Of(IxI)'!$H54:$K54)*(-1)</f>
        <v>0</v>
      </c>
      <c r="BM54">
        <f>I!BL52*SUM('Sim_Vt_Of(IxI)'!$H54:$K54)*(-1)</f>
        <v>0</v>
      </c>
      <c r="BN54">
        <f>I!BM52*SUM('Sim_Vt_Of(IxI)'!$H54:$K54)*(-1)</f>
        <v>0</v>
      </c>
      <c r="BO54">
        <f>I!BN52*SUM('Sim_Vt_Of(IxI)'!$H54:$K54)*(-1)</f>
        <v>0</v>
      </c>
      <c r="BP54">
        <f>I!BO52*SUM('Sim_Vt_Of(IxI)'!$H54:$K54)*(-1)</f>
        <v>0</v>
      </c>
      <c r="BQ54">
        <f>I!BP52*SUM('Sim_Vt_Of(IxI)'!$H54:$K54)*(-1)</f>
        <v>0</v>
      </c>
      <c r="BR54">
        <f>I!BQ52*SUM('Sim_Vt_Of(IxI)'!$H54:$K54)*(-1)</f>
        <v>0</v>
      </c>
      <c r="BS54">
        <f>I!BR52*SUM('Sim_Vt_Of(IxI)'!$H54:$K54)*(-1)</f>
        <v>0</v>
      </c>
      <c r="BT54">
        <f>I!BS52*SUM('Sim_Vt_Of(IxI)'!$H54:$K54)*(-1)</f>
        <v>0</v>
      </c>
      <c r="BU54">
        <f>I!BT52*SUM('Sim_Vt_Of(IxI)'!$H54:$K54)*(-1)</f>
        <v>0</v>
      </c>
      <c r="BV54">
        <f>I!BU52*SUM('Sim_Vt_Of(IxI)'!$H54:$K54)*(-1)</f>
        <v>0</v>
      </c>
      <c r="BW54">
        <f>I!BV52*SUM('Sim_Vt_Of(IxI)'!$H54:$K54)*(-1)</f>
        <v>0</v>
      </c>
      <c r="BX54">
        <f>I!BW52*SUM('Sim_Vt_Of(IxI)'!$H54:$K54)*(-1)</f>
        <v>0</v>
      </c>
      <c r="BY54">
        <f>I!BX52*SUM('Sim_Vt_Of(IxI)'!$H54:$K54)*(-1)</f>
        <v>0</v>
      </c>
    </row>
    <row r="55" spans="1:77" x14ac:dyDescent="0.3">
      <c r="A55" s="105" t="s">
        <v>514</v>
      </c>
      <c r="B55">
        <f>I!A53*SUM('Sim_Vt_Of(IxI)'!$H55:$K55)*(-1)</f>
        <v>0</v>
      </c>
      <c r="C55">
        <f>I!B53*SUM('Sim_Vt_Of(IxI)'!$H55:$K55)*(-1)</f>
        <v>0</v>
      </c>
      <c r="D55">
        <f>I!C53*SUM('Sim_Vt_Of(IxI)'!$H55:$K55)*(-1)</f>
        <v>0</v>
      </c>
      <c r="E55">
        <f>I!D53*SUM('Sim_Vt_Of(IxI)'!$H55:$K55)*(-1)</f>
        <v>0</v>
      </c>
      <c r="F55">
        <f>I!E53*SUM('Sim_Vt_Of(IxI)'!$H55:$K55)*(-1)</f>
        <v>0</v>
      </c>
      <c r="G55">
        <f>I!F53*SUM('Sim_Vt_Of(IxI)'!$H55:$K55)*(-1)</f>
        <v>0</v>
      </c>
      <c r="H55">
        <f>I!G53*SUM('Sim_Vt_Of(IxI)'!$H55:$K55)*(-1)</f>
        <v>0</v>
      </c>
      <c r="I55">
        <f>I!H53*SUM('Sim_Vt_Of(IxI)'!$H55:$K55)*(-1)</f>
        <v>0</v>
      </c>
      <c r="J55">
        <f>I!I53*SUM('Sim_Vt_Of(IxI)'!$H55:$K55)*(-1)</f>
        <v>0</v>
      </c>
      <c r="K55">
        <f>I!J53*SUM('Sim_Vt_Of(IxI)'!$H55:$K55)*(-1)</f>
        <v>0</v>
      </c>
      <c r="L55">
        <f>I!K53*SUM('Sim_Vt_Of(IxI)'!$H55:$K55)*(-1)</f>
        <v>0</v>
      </c>
      <c r="M55">
        <f>I!L53*SUM('Sim_Vt_Of(IxI)'!$H55:$K55)*(-1)</f>
        <v>0</v>
      </c>
      <c r="N55">
        <f>I!M53*SUM('Sim_Vt_Of(IxI)'!$H55:$K55)*(-1)</f>
        <v>0</v>
      </c>
      <c r="O55">
        <f>I!N53*SUM('Sim_Vt_Of(IxI)'!$H55:$K55)*(-1)</f>
        <v>0</v>
      </c>
      <c r="P55">
        <f>I!O53*SUM('Sim_Vt_Of(IxI)'!$H55:$K55)*(-1)</f>
        <v>0</v>
      </c>
      <c r="Q55">
        <f>I!P53*SUM('Sim_Vt_Of(IxI)'!$H55:$K55)*(-1)</f>
        <v>0</v>
      </c>
      <c r="R55">
        <f>I!Q53*SUM('Sim_Vt_Of(IxI)'!$H55:$K55)*(-1)</f>
        <v>0</v>
      </c>
      <c r="S55">
        <f>I!R53*SUM('Sim_Vt_Of(IxI)'!$H55:$K55)*(-1)</f>
        <v>0</v>
      </c>
      <c r="T55">
        <f>I!S53*SUM('Sim_Vt_Of(IxI)'!$H55:$K55)*(-1)</f>
        <v>0</v>
      </c>
      <c r="U55">
        <f>I!T53*SUM('Sim_Vt_Of(IxI)'!$H55:$K55)*(-1)</f>
        <v>0</v>
      </c>
      <c r="V55">
        <f>I!U53*SUM('Sim_Vt_Of(IxI)'!$H55:$K55)*(-1)</f>
        <v>0</v>
      </c>
      <c r="W55">
        <f>I!V53*SUM('Sim_Vt_Of(IxI)'!$H55:$K55)*(-1)</f>
        <v>0</v>
      </c>
      <c r="X55">
        <f>I!W53*SUM('Sim_Vt_Of(IxI)'!$H55:$K55)*(-1)</f>
        <v>0</v>
      </c>
      <c r="Y55">
        <f>I!X53*SUM('Sim_Vt_Of(IxI)'!$H55:$K55)*(-1)</f>
        <v>0</v>
      </c>
      <c r="Z55">
        <f>I!Y53*SUM('Sim_Vt_Of(IxI)'!$H55:$K55)*(-1)</f>
        <v>0</v>
      </c>
      <c r="AA55">
        <f>I!Z53*SUM('Sim_Vt_Of(IxI)'!$H55:$K55)*(-1)</f>
        <v>0</v>
      </c>
      <c r="AB55">
        <f>I!AA53*SUM('Sim_Vt_Of(IxI)'!$H55:$K55)*(-1)</f>
        <v>0</v>
      </c>
      <c r="AC55">
        <f>I!AB53*SUM('Sim_Vt_Of(IxI)'!$H55:$K55)*(-1)</f>
        <v>0</v>
      </c>
      <c r="AD55">
        <f>I!AC53*SUM('Sim_Vt_Of(IxI)'!$H55:$K55)*(-1)</f>
        <v>0</v>
      </c>
      <c r="AE55">
        <f>I!AD53*SUM('Sim_Vt_Of(IxI)'!$H55:$K55)*(-1)</f>
        <v>0</v>
      </c>
      <c r="AF55">
        <f>I!AE53*SUM('Sim_Vt_Of(IxI)'!$H55:$K55)*(-1)</f>
        <v>0</v>
      </c>
      <c r="AG55">
        <f>I!AF53*SUM('Sim_Vt_Of(IxI)'!$H55:$K55)*(-1)</f>
        <v>0</v>
      </c>
      <c r="AH55">
        <f>I!AG53*SUM('Sim_Vt_Of(IxI)'!$H55:$K55)*(-1)</f>
        <v>0</v>
      </c>
      <c r="AI55">
        <f>I!AH53*SUM('Sim_Vt_Of(IxI)'!$H55:$K55)*(-1)</f>
        <v>0</v>
      </c>
      <c r="AJ55">
        <f>I!AI53*SUM('Sim_Vt_Of(IxI)'!$H55:$K55)*(-1)</f>
        <v>0</v>
      </c>
      <c r="AK55">
        <f>I!AJ53*SUM('Sim_Vt_Of(IxI)'!$H55:$K55)*(-1)</f>
        <v>0</v>
      </c>
      <c r="AL55">
        <f>I!AK53*SUM('Sim_Vt_Of(IxI)'!$H55:$K55)*(-1)</f>
        <v>0</v>
      </c>
      <c r="AM55">
        <f>I!AL53*SUM('Sim_Vt_Of(IxI)'!$H55:$K55)*(-1)</f>
        <v>0</v>
      </c>
      <c r="AN55">
        <f>I!AM53*SUM('Sim_Vt_Of(IxI)'!$H55:$K55)*(-1)</f>
        <v>0</v>
      </c>
      <c r="AO55">
        <f>I!AN53*SUM('Sim_Vt_Of(IxI)'!$H55:$K55)*(-1)</f>
        <v>0</v>
      </c>
      <c r="AP55">
        <f>I!AO53*SUM('Sim_Vt_Of(IxI)'!$H55:$K55)*(-1)</f>
        <v>0</v>
      </c>
      <c r="AQ55">
        <f>I!AP53*SUM('Sim_Vt_Of(IxI)'!$H55:$K55)*(-1)</f>
        <v>0</v>
      </c>
      <c r="AR55">
        <f>I!AQ53*SUM('Sim_Vt_Of(IxI)'!$H55:$K55)*(-1)</f>
        <v>0</v>
      </c>
      <c r="AS55">
        <f>I!AR53*SUM('Sim_Vt_Of(IxI)'!$H55:$K55)*(-1)</f>
        <v>0</v>
      </c>
      <c r="AT55">
        <f>I!AS53*SUM('Sim_Vt_Of(IxI)'!$H55:$K55)*(-1)</f>
        <v>0</v>
      </c>
      <c r="AU55">
        <f>I!AT53*SUM('Sim_Vt_Of(IxI)'!$H55:$K55)*(-1)</f>
        <v>0</v>
      </c>
      <c r="AV55">
        <f>I!AU53*SUM('Sim_Vt_Of(IxI)'!$H55:$K55)*(-1)</f>
        <v>0</v>
      </c>
      <c r="AW55">
        <f>I!AV53*SUM('Sim_Vt_Of(IxI)'!$H55:$K55)*(-1)</f>
        <v>0</v>
      </c>
      <c r="AX55">
        <f>I!AW53*SUM('Sim_Vt_Of(IxI)'!$H55:$K55)*(-1)</f>
        <v>0</v>
      </c>
      <c r="AY55">
        <f>I!AX53*SUM('Sim_Vt_Of(IxI)'!$H55:$K55)*(-1)</f>
        <v>0</v>
      </c>
      <c r="AZ55">
        <f>I!AY53*SUM('Sim_Vt_Of(IxI)'!$H55:$K55)*(-1)</f>
        <v>0</v>
      </c>
      <c r="BA55">
        <f>I!AZ53*SUM('Sim_Vt_Of(IxI)'!$H55:$K55)*(-1)</f>
        <v>0</v>
      </c>
      <c r="BB55">
        <f>I!BA53*SUM('Sim_Vt_Of(IxI)'!$H55:$K55)*(-1)</f>
        <v>0</v>
      </c>
      <c r="BC55">
        <f>I!BB53*SUM('Sim_Vt_Of(IxI)'!$H55:$K55)*(-1)</f>
        <v>0</v>
      </c>
      <c r="BD55">
        <f>I!BC53*SUM('Sim_Vt_Of(IxI)'!$H55:$K55)*(-1)</f>
        <v>0</v>
      </c>
      <c r="BE55">
        <f>I!BD53*SUM('Sim_Vt_Of(IxI)'!$H55:$K55)*(-1)</f>
        <v>0</v>
      </c>
      <c r="BF55">
        <f>I!BE53*SUM('Sim_Vt_Of(IxI)'!$H55:$K55)*(-1)</f>
        <v>0</v>
      </c>
      <c r="BG55">
        <f>I!BF53*SUM('Sim_Vt_Of(IxI)'!$H55:$K55)*(-1)</f>
        <v>0</v>
      </c>
      <c r="BH55">
        <f>I!BG53*SUM('Sim_Vt_Of(IxI)'!$H55:$K55)*(-1)</f>
        <v>0</v>
      </c>
      <c r="BI55">
        <f>I!BH53*SUM('Sim_Vt_Of(IxI)'!$H55:$K55)*(-1)</f>
        <v>0</v>
      </c>
      <c r="BJ55">
        <f>I!BI53*SUM('Sim_Vt_Of(IxI)'!$H55:$K55)*(-1)</f>
        <v>0</v>
      </c>
      <c r="BK55">
        <f>I!BJ53*SUM('Sim_Vt_Of(IxI)'!$H55:$K55)*(-1)</f>
        <v>0</v>
      </c>
      <c r="BL55">
        <f>I!BK53*SUM('Sim_Vt_Of(IxI)'!$H55:$K55)*(-1)</f>
        <v>0</v>
      </c>
      <c r="BM55">
        <f>I!BL53*SUM('Sim_Vt_Of(IxI)'!$H55:$K55)*(-1)</f>
        <v>0</v>
      </c>
      <c r="BN55">
        <f>I!BM53*SUM('Sim_Vt_Of(IxI)'!$H55:$K55)*(-1)</f>
        <v>0</v>
      </c>
      <c r="BO55">
        <f>I!BN53*SUM('Sim_Vt_Of(IxI)'!$H55:$K55)*(-1)</f>
        <v>0</v>
      </c>
      <c r="BP55">
        <f>I!BO53*SUM('Sim_Vt_Of(IxI)'!$H55:$K55)*(-1)</f>
        <v>0</v>
      </c>
      <c r="BQ55">
        <f>I!BP53*SUM('Sim_Vt_Of(IxI)'!$H55:$K55)*(-1)</f>
        <v>0</v>
      </c>
      <c r="BR55">
        <f>I!BQ53*SUM('Sim_Vt_Of(IxI)'!$H55:$K55)*(-1)</f>
        <v>0</v>
      </c>
      <c r="BS55">
        <f>I!BR53*SUM('Sim_Vt_Of(IxI)'!$H55:$K55)*(-1)</f>
        <v>0</v>
      </c>
      <c r="BT55">
        <f>I!BS53*SUM('Sim_Vt_Of(IxI)'!$H55:$K55)*(-1)</f>
        <v>0</v>
      </c>
      <c r="BU55">
        <f>I!BT53*SUM('Sim_Vt_Of(IxI)'!$H55:$K55)*(-1)</f>
        <v>0</v>
      </c>
      <c r="BV55">
        <f>I!BU53*SUM('Sim_Vt_Of(IxI)'!$H55:$K55)*(-1)</f>
        <v>0</v>
      </c>
      <c r="BW55">
        <f>I!BV53*SUM('Sim_Vt_Of(IxI)'!$H55:$K55)*(-1)</f>
        <v>0</v>
      </c>
      <c r="BX55">
        <f>I!BW53*SUM('Sim_Vt_Of(IxI)'!$H55:$K55)*(-1)</f>
        <v>0</v>
      </c>
      <c r="BY55">
        <f>I!BX53*SUM('Sim_Vt_Of(IxI)'!$H55:$K55)*(-1)</f>
        <v>0</v>
      </c>
    </row>
    <row r="56" spans="1:77" x14ac:dyDescent="0.3">
      <c r="A56" s="105" t="s">
        <v>464</v>
      </c>
      <c r="B56">
        <f>I!A54*SUM('Sim_Vt_Of(IxI)'!$H56:$K56)*(-1)</f>
        <v>0</v>
      </c>
      <c r="C56">
        <f>I!B54*SUM('Sim_Vt_Of(IxI)'!$H56:$K56)*(-1)</f>
        <v>0</v>
      </c>
      <c r="D56">
        <f>I!C54*SUM('Sim_Vt_Of(IxI)'!$H56:$K56)*(-1)</f>
        <v>0</v>
      </c>
      <c r="E56">
        <f>I!D54*SUM('Sim_Vt_Of(IxI)'!$H56:$K56)*(-1)</f>
        <v>0</v>
      </c>
      <c r="F56">
        <f>I!E54*SUM('Sim_Vt_Of(IxI)'!$H56:$K56)*(-1)</f>
        <v>0</v>
      </c>
      <c r="G56">
        <f>I!F54*SUM('Sim_Vt_Of(IxI)'!$H56:$K56)*(-1)</f>
        <v>0</v>
      </c>
      <c r="H56">
        <f>I!G54*SUM('Sim_Vt_Of(IxI)'!$H56:$K56)*(-1)</f>
        <v>0</v>
      </c>
      <c r="I56">
        <f>I!H54*SUM('Sim_Vt_Of(IxI)'!$H56:$K56)*(-1)</f>
        <v>0</v>
      </c>
      <c r="J56">
        <f>I!I54*SUM('Sim_Vt_Of(IxI)'!$H56:$K56)*(-1)</f>
        <v>0</v>
      </c>
      <c r="K56">
        <f>I!J54*SUM('Sim_Vt_Of(IxI)'!$H56:$K56)*(-1)</f>
        <v>0</v>
      </c>
      <c r="L56">
        <f>I!K54*SUM('Sim_Vt_Of(IxI)'!$H56:$K56)*(-1)</f>
        <v>0</v>
      </c>
      <c r="M56">
        <f>I!L54*SUM('Sim_Vt_Of(IxI)'!$H56:$K56)*(-1)</f>
        <v>0</v>
      </c>
      <c r="N56">
        <f>I!M54*SUM('Sim_Vt_Of(IxI)'!$H56:$K56)*(-1)</f>
        <v>0</v>
      </c>
      <c r="O56">
        <f>I!N54*SUM('Sim_Vt_Of(IxI)'!$H56:$K56)*(-1)</f>
        <v>0</v>
      </c>
      <c r="P56">
        <f>I!O54*SUM('Sim_Vt_Of(IxI)'!$H56:$K56)*(-1)</f>
        <v>0</v>
      </c>
      <c r="Q56">
        <f>I!P54*SUM('Sim_Vt_Of(IxI)'!$H56:$K56)*(-1)</f>
        <v>0</v>
      </c>
      <c r="R56">
        <f>I!Q54*SUM('Sim_Vt_Of(IxI)'!$H56:$K56)*(-1)</f>
        <v>0</v>
      </c>
      <c r="S56">
        <f>I!R54*SUM('Sim_Vt_Of(IxI)'!$H56:$K56)*(-1)</f>
        <v>0</v>
      </c>
      <c r="T56">
        <f>I!S54*SUM('Sim_Vt_Of(IxI)'!$H56:$K56)*(-1)</f>
        <v>0</v>
      </c>
      <c r="U56">
        <f>I!T54*SUM('Sim_Vt_Of(IxI)'!$H56:$K56)*(-1)</f>
        <v>0</v>
      </c>
      <c r="V56">
        <f>I!U54*SUM('Sim_Vt_Of(IxI)'!$H56:$K56)*(-1)</f>
        <v>0</v>
      </c>
      <c r="W56">
        <f>I!V54*SUM('Sim_Vt_Of(IxI)'!$H56:$K56)*(-1)</f>
        <v>0</v>
      </c>
      <c r="X56">
        <f>I!W54*SUM('Sim_Vt_Of(IxI)'!$H56:$K56)*(-1)</f>
        <v>0</v>
      </c>
      <c r="Y56">
        <f>I!X54*SUM('Sim_Vt_Of(IxI)'!$H56:$K56)*(-1)</f>
        <v>0</v>
      </c>
      <c r="Z56">
        <f>I!Y54*SUM('Sim_Vt_Of(IxI)'!$H56:$K56)*(-1)</f>
        <v>0</v>
      </c>
      <c r="AA56">
        <f>I!Z54*SUM('Sim_Vt_Of(IxI)'!$H56:$K56)*(-1)</f>
        <v>0</v>
      </c>
      <c r="AB56">
        <f>I!AA54*SUM('Sim_Vt_Of(IxI)'!$H56:$K56)*(-1)</f>
        <v>0</v>
      </c>
      <c r="AC56">
        <f>I!AB54*SUM('Sim_Vt_Of(IxI)'!$H56:$K56)*(-1)</f>
        <v>0</v>
      </c>
      <c r="AD56">
        <f>I!AC54*SUM('Sim_Vt_Of(IxI)'!$H56:$K56)*(-1)</f>
        <v>0</v>
      </c>
      <c r="AE56">
        <f>I!AD54*SUM('Sim_Vt_Of(IxI)'!$H56:$K56)*(-1)</f>
        <v>0</v>
      </c>
      <c r="AF56">
        <f>I!AE54*SUM('Sim_Vt_Of(IxI)'!$H56:$K56)*(-1)</f>
        <v>0</v>
      </c>
      <c r="AG56">
        <f>I!AF54*SUM('Sim_Vt_Of(IxI)'!$H56:$K56)*(-1)</f>
        <v>0</v>
      </c>
      <c r="AH56">
        <f>I!AG54*SUM('Sim_Vt_Of(IxI)'!$H56:$K56)*(-1)</f>
        <v>0</v>
      </c>
      <c r="AI56">
        <f>I!AH54*SUM('Sim_Vt_Of(IxI)'!$H56:$K56)*(-1)</f>
        <v>0</v>
      </c>
      <c r="AJ56">
        <f>I!AI54*SUM('Sim_Vt_Of(IxI)'!$H56:$K56)*(-1)</f>
        <v>0</v>
      </c>
      <c r="AK56">
        <f>I!AJ54*SUM('Sim_Vt_Of(IxI)'!$H56:$K56)*(-1)</f>
        <v>0</v>
      </c>
      <c r="AL56">
        <f>I!AK54*SUM('Sim_Vt_Of(IxI)'!$H56:$K56)*(-1)</f>
        <v>0</v>
      </c>
      <c r="AM56">
        <f>I!AL54*SUM('Sim_Vt_Of(IxI)'!$H56:$K56)*(-1)</f>
        <v>0</v>
      </c>
      <c r="AN56">
        <f>I!AM54*SUM('Sim_Vt_Of(IxI)'!$H56:$K56)*(-1)</f>
        <v>0</v>
      </c>
      <c r="AO56">
        <f>I!AN54*SUM('Sim_Vt_Of(IxI)'!$H56:$K56)*(-1)</f>
        <v>0</v>
      </c>
      <c r="AP56">
        <f>I!AO54*SUM('Sim_Vt_Of(IxI)'!$H56:$K56)*(-1)</f>
        <v>0</v>
      </c>
      <c r="AQ56">
        <f>I!AP54*SUM('Sim_Vt_Of(IxI)'!$H56:$K56)*(-1)</f>
        <v>0</v>
      </c>
      <c r="AR56">
        <f>I!AQ54*SUM('Sim_Vt_Of(IxI)'!$H56:$K56)*(-1)</f>
        <v>0</v>
      </c>
      <c r="AS56">
        <f>I!AR54*SUM('Sim_Vt_Of(IxI)'!$H56:$K56)*(-1)</f>
        <v>0</v>
      </c>
      <c r="AT56">
        <f>I!AS54*SUM('Sim_Vt_Of(IxI)'!$H56:$K56)*(-1)</f>
        <v>0</v>
      </c>
      <c r="AU56">
        <f>I!AT54*SUM('Sim_Vt_Of(IxI)'!$H56:$K56)*(-1)</f>
        <v>0</v>
      </c>
      <c r="AV56">
        <f>I!AU54*SUM('Sim_Vt_Of(IxI)'!$H56:$K56)*(-1)</f>
        <v>0</v>
      </c>
      <c r="AW56">
        <f>I!AV54*SUM('Sim_Vt_Of(IxI)'!$H56:$K56)*(-1)</f>
        <v>0</v>
      </c>
      <c r="AX56">
        <f>I!AW54*SUM('Sim_Vt_Of(IxI)'!$H56:$K56)*(-1)</f>
        <v>0</v>
      </c>
      <c r="AY56">
        <f>I!AX54*SUM('Sim_Vt_Of(IxI)'!$H56:$K56)*(-1)</f>
        <v>0</v>
      </c>
      <c r="AZ56">
        <f>I!AY54*SUM('Sim_Vt_Of(IxI)'!$H56:$K56)*(-1)</f>
        <v>0</v>
      </c>
      <c r="BA56">
        <f>I!AZ54*SUM('Sim_Vt_Of(IxI)'!$H56:$K56)*(-1)</f>
        <v>0</v>
      </c>
      <c r="BB56">
        <f>I!BA54*SUM('Sim_Vt_Of(IxI)'!$H56:$K56)*(-1)</f>
        <v>0</v>
      </c>
      <c r="BC56">
        <f>I!BB54*SUM('Sim_Vt_Of(IxI)'!$H56:$K56)*(-1)</f>
        <v>0</v>
      </c>
      <c r="BD56">
        <f>I!BC54*SUM('Sim_Vt_Of(IxI)'!$H56:$K56)*(-1)</f>
        <v>0</v>
      </c>
      <c r="BE56">
        <f>I!BD54*SUM('Sim_Vt_Of(IxI)'!$H56:$K56)*(-1)</f>
        <v>0</v>
      </c>
      <c r="BF56">
        <f>I!BE54*SUM('Sim_Vt_Of(IxI)'!$H56:$K56)*(-1)</f>
        <v>0</v>
      </c>
      <c r="BG56">
        <f>I!BF54*SUM('Sim_Vt_Of(IxI)'!$H56:$K56)*(-1)</f>
        <v>0</v>
      </c>
      <c r="BH56">
        <f>I!BG54*SUM('Sim_Vt_Of(IxI)'!$H56:$K56)*(-1)</f>
        <v>0</v>
      </c>
      <c r="BI56">
        <f>I!BH54*SUM('Sim_Vt_Of(IxI)'!$H56:$K56)*(-1)</f>
        <v>0</v>
      </c>
      <c r="BJ56">
        <f>I!BI54*SUM('Sim_Vt_Of(IxI)'!$H56:$K56)*(-1)</f>
        <v>0</v>
      </c>
      <c r="BK56">
        <f>I!BJ54*SUM('Sim_Vt_Of(IxI)'!$H56:$K56)*(-1)</f>
        <v>0</v>
      </c>
      <c r="BL56">
        <f>I!BK54*SUM('Sim_Vt_Of(IxI)'!$H56:$K56)*(-1)</f>
        <v>0</v>
      </c>
      <c r="BM56">
        <f>I!BL54*SUM('Sim_Vt_Of(IxI)'!$H56:$K56)*(-1)</f>
        <v>0</v>
      </c>
      <c r="BN56">
        <f>I!BM54*SUM('Sim_Vt_Of(IxI)'!$H56:$K56)*(-1)</f>
        <v>0</v>
      </c>
      <c r="BO56">
        <f>I!BN54*SUM('Sim_Vt_Of(IxI)'!$H56:$K56)*(-1)</f>
        <v>0</v>
      </c>
      <c r="BP56">
        <f>I!BO54*SUM('Sim_Vt_Of(IxI)'!$H56:$K56)*(-1)</f>
        <v>0</v>
      </c>
      <c r="BQ56">
        <f>I!BP54*SUM('Sim_Vt_Of(IxI)'!$H56:$K56)*(-1)</f>
        <v>0</v>
      </c>
      <c r="BR56">
        <f>I!BQ54*SUM('Sim_Vt_Of(IxI)'!$H56:$K56)*(-1)</f>
        <v>0</v>
      </c>
      <c r="BS56">
        <f>I!BR54*SUM('Sim_Vt_Of(IxI)'!$H56:$K56)*(-1)</f>
        <v>0</v>
      </c>
      <c r="BT56">
        <f>I!BS54*SUM('Sim_Vt_Of(IxI)'!$H56:$K56)*(-1)</f>
        <v>0</v>
      </c>
      <c r="BU56">
        <f>I!BT54*SUM('Sim_Vt_Of(IxI)'!$H56:$K56)*(-1)</f>
        <v>0</v>
      </c>
      <c r="BV56">
        <f>I!BU54*SUM('Sim_Vt_Of(IxI)'!$H56:$K56)*(-1)</f>
        <v>0</v>
      </c>
      <c r="BW56">
        <f>I!BV54*SUM('Sim_Vt_Of(IxI)'!$H56:$K56)*(-1)</f>
        <v>0</v>
      </c>
      <c r="BX56">
        <f>I!BW54*SUM('Sim_Vt_Of(IxI)'!$H56:$K56)*(-1)</f>
        <v>0</v>
      </c>
      <c r="BY56">
        <f>I!BX54*SUM('Sim_Vt_Of(IxI)'!$H56:$K56)*(-1)</f>
        <v>0</v>
      </c>
    </row>
    <row r="57" spans="1:77" x14ac:dyDescent="0.3">
      <c r="A57" s="105" t="s">
        <v>468</v>
      </c>
      <c r="B57">
        <f>I!A55*SUM('Sim_Vt_Of(IxI)'!$H57:$K57)*(-1)</f>
        <v>0</v>
      </c>
      <c r="C57">
        <f>I!B55*SUM('Sim_Vt_Of(IxI)'!$H57:$K57)*(-1)</f>
        <v>0</v>
      </c>
      <c r="D57">
        <f>I!C55*SUM('Sim_Vt_Of(IxI)'!$H57:$K57)*(-1)</f>
        <v>0</v>
      </c>
      <c r="E57">
        <f>I!D55*SUM('Sim_Vt_Of(IxI)'!$H57:$K57)*(-1)</f>
        <v>0</v>
      </c>
      <c r="F57">
        <f>I!E55*SUM('Sim_Vt_Of(IxI)'!$H57:$K57)*(-1)</f>
        <v>0</v>
      </c>
      <c r="G57">
        <f>I!F55*SUM('Sim_Vt_Of(IxI)'!$H57:$K57)*(-1)</f>
        <v>0</v>
      </c>
      <c r="H57">
        <f>I!G55*SUM('Sim_Vt_Of(IxI)'!$H57:$K57)*(-1)</f>
        <v>0</v>
      </c>
      <c r="I57">
        <f>I!H55*SUM('Sim_Vt_Of(IxI)'!$H57:$K57)*(-1)</f>
        <v>0</v>
      </c>
      <c r="J57">
        <f>I!I55*SUM('Sim_Vt_Of(IxI)'!$H57:$K57)*(-1)</f>
        <v>0</v>
      </c>
      <c r="K57">
        <f>I!J55*SUM('Sim_Vt_Of(IxI)'!$H57:$K57)*(-1)</f>
        <v>0</v>
      </c>
      <c r="L57">
        <f>I!K55*SUM('Sim_Vt_Of(IxI)'!$H57:$K57)*(-1)</f>
        <v>0</v>
      </c>
      <c r="M57">
        <f>I!L55*SUM('Sim_Vt_Of(IxI)'!$H57:$K57)*(-1)</f>
        <v>0</v>
      </c>
      <c r="N57">
        <f>I!M55*SUM('Sim_Vt_Of(IxI)'!$H57:$K57)*(-1)</f>
        <v>0</v>
      </c>
      <c r="O57">
        <f>I!N55*SUM('Sim_Vt_Of(IxI)'!$H57:$K57)*(-1)</f>
        <v>0</v>
      </c>
      <c r="P57">
        <f>I!O55*SUM('Sim_Vt_Of(IxI)'!$H57:$K57)*(-1)</f>
        <v>0</v>
      </c>
      <c r="Q57">
        <f>I!P55*SUM('Sim_Vt_Of(IxI)'!$H57:$K57)*(-1)</f>
        <v>0</v>
      </c>
      <c r="R57">
        <f>I!Q55*SUM('Sim_Vt_Of(IxI)'!$H57:$K57)*(-1)</f>
        <v>0</v>
      </c>
      <c r="S57">
        <f>I!R55*SUM('Sim_Vt_Of(IxI)'!$H57:$K57)*(-1)</f>
        <v>0</v>
      </c>
      <c r="T57">
        <f>I!S55*SUM('Sim_Vt_Of(IxI)'!$H57:$K57)*(-1)</f>
        <v>0</v>
      </c>
      <c r="U57">
        <f>I!T55*SUM('Sim_Vt_Of(IxI)'!$H57:$K57)*(-1)</f>
        <v>0</v>
      </c>
      <c r="V57">
        <f>I!U55*SUM('Sim_Vt_Of(IxI)'!$H57:$K57)*(-1)</f>
        <v>0</v>
      </c>
      <c r="W57">
        <f>I!V55*SUM('Sim_Vt_Of(IxI)'!$H57:$K57)*(-1)</f>
        <v>0</v>
      </c>
      <c r="X57">
        <f>I!W55*SUM('Sim_Vt_Of(IxI)'!$H57:$K57)*(-1)</f>
        <v>0</v>
      </c>
      <c r="Y57">
        <f>I!X55*SUM('Sim_Vt_Of(IxI)'!$H57:$K57)*(-1)</f>
        <v>0</v>
      </c>
      <c r="Z57">
        <f>I!Y55*SUM('Sim_Vt_Of(IxI)'!$H57:$K57)*(-1)</f>
        <v>0</v>
      </c>
      <c r="AA57">
        <f>I!Z55*SUM('Sim_Vt_Of(IxI)'!$H57:$K57)*(-1)</f>
        <v>0</v>
      </c>
      <c r="AB57">
        <f>I!AA55*SUM('Sim_Vt_Of(IxI)'!$H57:$K57)*(-1)</f>
        <v>0</v>
      </c>
      <c r="AC57">
        <f>I!AB55*SUM('Sim_Vt_Of(IxI)'!$H57:$K57)*(-1)</f>
        <v>0</v>
      </c>
      <c r="AD57">
        <f>I!AC55*SUM('Sim_Vt_Of(IxI)'!$H57:$K57)*(-1)</f>
        <v>0</v>
      </c>
      <c r="AE57">
        <f>I!AD55*SUM('Sim_Vt_Of(IxI)'!$H57:$K57)*(-1)</f>
        <v>0</v>
      </c>
      <c r="AF57">
        <f>I!AE55*SUM('Sim_Vt_Of(IxI)'!$H57:$K57)*(-1)</f>
        <v>0</v>
      </c>
      <c r="AG57">
        <f>I!AF55*SUM('Sim_Vt_Of(IxI)'!$H57:$K57)*(-1)</f>
        <v>0</v>
      </c>
      <c r="AH57">
        <f>I!AG55*SUM('Sim_Vt_Of(IxI)'!$H57:$K57)*(-1)</f>
        <v>0</v>
      </c>
      <c r="AI57">
        <f>I!AH55*SUM('Sim_Vt_Of(IxI)'!$H57:$K57)*(-1)</f>
        <v>0</v>
      </c>
      <c r="AJ57">
        <f>I!AI55*SUM('Sim_Vt_Of(IxI)'!$H57:$K57)*(-1)</f>
        <v>0</v>
      </c>
      <c r="AK57">
        <f>I!AJ55*SUM('Sim_Vt_Of(IxI)'!$H57:$K57)*(-1)</f>
        <v>0</v>
      </c>
      <c r="AL57">
        <f>I!AK55*SUM('Sim_Vt_Of(IxI)'!$H57:$K57)*(-1)</f>
        <v>0</v>
      </c>
      <c r="AM57">
        <f>I!AL55*SUM('Sim_Vt_Of(IxI)'!$H57:$K57)*(-1)</f>
        <v>0</v>
      </c>
      <c r="AN57">
        <f>I!AM55*SUM('Sim_Vt_Of(IxI)'!$H57:$K57)*(-1)</f>
        <v>0</v>
      </c>
      <c r="AO57">
        <f>I!AN55*SUM('Sim_Vt_Of(IxI)'!$H57:$K57)*(-1)</f>
        <v>0</v>
      </c>
      <c r="AP57">
        <f>I!AO55*SUM('Sim_Vt_Of(IxI)'!$H57:$K57)*(-1)</f>
        <v>0</v>
      </c>
      <c r="AQ57">
        <f>I!AP55*SUM('Sim_Vt_Of(IxI)'!$H57:$K57)*(-1)</f>
        <v>0</v>
      </c>
      <c r="AR57">
        <f>I!AQ55*SUM('Sim_Vt_Of(IxI)'!$H57:$K57)*(-1)</f>
        <v>0</v>
      </c>
      <c r="AS57">
        <f>I!AR55*SUM('Sim_Vt_Of(IxI)'!$H57:$K57)*(-1)</f>
        <v>0</v>
      </c>
      <c r="AT57">
        <f>I!AS55*SUM('Sim_Vt_Of(IxI)'!$H57:$K57)*(-1)</f>
        <v>0</v>
      </c>
      <c r="AU57">
        <f>I!AT55*SUM('Sim_Vt_Of(IxI)'!$H57:$K57)*(-1)</f>
        <v>0</v>
      </c>
      <c r="AV57">
        <f>I!AU55*SUM('Sim_Vt_Of(IxI)'!$H57:$K57)*(-1)</f>
        <v>0</v>
      </c>
      <c r="AW57">
        <f>I!AV55*SUM('Sim_Vt_Of(IxI)'!$H57:$K57)*(-1)</f>
        <v>0</v>
      </c>
      <c r="AX57">
        <f>I!AW55*SUM('Sim_Vt_Of(IxI)'!$H57:$K57)*(-1)</f>
        <v>0</v>
      </c>
      <c r="AY57">
        <f>I!AX55*SUM('Sim_Vt_Of(IxI)'!$H57:$K57)*(-1)</f>
        <v>0</v>
      </c>
      <c r="AZ57">
        <f>I!AY55*SUM('Sim_Vt_Of(IxI)'!$H57:$K57)*(-1)</f>
        <v>0</v>
      </c>
      <c r="BA57">
        <f>I!AZ55*SUM('Sim_Vt_Of(IxI)'!$H57:$K57)*(-1)</f>
        <v>0</v>
      </c>
      <c r="BB57">
        <f>I!BA55*SUM('Sim_Vt_Of(IxI)'!$H57:$K57)*(-1)</f>
        <v>0</v>
      </c>
      <c r="BC57">
        <f>I!BB55*SUM('Sim_Vt_Of(IxI)'!$H57:$K57)*(-1)</f>
        <v>0</v>
      </c>
      <c r="BD57">
        <f>I!BC55*SUM('Sim_Vt_Of(IxI)'!$H57:$K57)*(-1)</f>
        <v>0</v>
      </c>
      <c r="BE57">
        <f>I!BD55*SUM('Sim_Vt_Of(IxI)'!$H57:$K57)*(-1)</f>
        <v>0</v>
      </c>
      <c r="BF57">
        <f>I!BE55*SUM('Sim_Vt_Of(IxI)'!$H57:$K57)*(-1)</f>
        <v>0</v>
      </c>
      <c r="BG57">
        <f>I!BF55*SUM('Sim_Vt_Of(IxI)'!$H57:$K57)*(-1)</f>
        <v>0</v>
      </c>
      <c r="BH57">
        <f>I!BG55*SUM('Sim_Vt_Of(IxI)'!$H57:$K57)*(-1)</f>
        <v>0</v>
      </c>
      <c r="BI57">
        <f>I!BH55*SUM('Sim_Vt_Of(IxI)'!$H57:$K57)*(-1)</f>
        <v>0</v>
      </c>
      <c r="BJ57">
        <f>I!BI55*SUM('Sim_Vt_Of(IxI)'!$H57:$K57)*(-1)</f>
        <v>0</v>
      </c>
      <c r="BK57">
        <f>I!BJ55*SUM('Sim_Vt_Of(IxI)'!$H57:$K57)*(-1)</f>
        <v>0</v>
      </c>
      <c r="BL57">
        <f>I!BK55*SUM('Sim_Vt_Of(IxI)'!$H57:$K57)*(-1)</f>
        <v>0</v>
      </c>
      <c r="BM57">
        <f>I!BL55*SUM('Sim_Vt_Of(IxI)'!$H57:$K57)*(-1)</f>
        <v>0</v>
      </c>
      <c r="BN57">
        <f>I!BM55*SUM('Sim_Vt_Of(IxI)'!$H57:$K57)*(-1)</f>
        <v>0</v>
      </c>
      <c r="BO57">
        <f>I!BN55*SUM('Sim_Vt_Of(IxI)'!$H57:$K57)*(-1)</f>
        <v>0</v>
      </c>
      <c r="BP57">
        <f>I!BO55*SUM('Sim_Vt_Of(IxI)'!$H57:$K57)*(-1)</f>
        <v>0</v>
      </c>
      <c r="BQ57">
        <f>I!BP55*SUM('Sim_Vt_Of(IxI)'!$H57:$K57)*(-1)</f>
        <v>0</v>
      </c>
      <c r="BR57">
        <f>I!BQ55*SUM('Sim_Vt_Of(IxI)'!$H57:$K57)*(-1)</f>
        <v>0</v>
      </c>
      <c r="BS57">
        <f>I!BR55*SUM('Sim_Vt_Of(IxI)'!$H57:$K57)*(-1)</f>
        <v>0</v>
      </c>
      <c r="BT57">
        <f>I!BS55*SUM('Sim_Vt_Of(IxI)'!$H57:$K57)*(-1)</f>
        <v>0</v>
      </c>
      <c r="BU57">
        <f>I!BT55*SUM('Sim_Vt_Of(IxI)'!$H57:$K57)*(-1)</f>
        <v>0</v>
      </c>
      <c r="BV57">
        <f>I!BU55*SUM('Sim_Vt_Of(IxI)'!$H57:$K57)*(-1)</f>
        <v>0</v>
      </c>
      <c r="BW57">
        <f>I!BV55*SUM('Sim_Vt_Of(IxI)'!$H57:$K57)*(-1)</f>
        <v>0</v>
      </c>
      <c r="BX57">
        <f>I!BW55*SUM('Sim_Vt_Of(IxI)'!$H57:$K57)*(-1)</f>
        <v>0</v>
      </c>
      <c r="BY57">
        <f>I!BX55*SUM('Sim_Vt_Of(IxI)'!$H57:$K57)*(-1)</f>
        <v>0</v>
      </c>
    </row>
    <row r="58" spans="1:77" x14ac:dyDescent="0.3">
      <c r="A58" s="105" t="s">
        <v>228</v>
      </c>
      <c r="B58">
        <f>I!A56*SUM('Sim_Vt_Of(IxI)'!$H58:$K58)*(-1)</f>
        <v>0</v>
      </c>
      <c r="C58">
        <f>I!B56*SUM('Sim_Vt_Of(IxI)'!$H58:$K58)*(-1)</f>
        <v>0</v>
      </c>
      <c r="D58">
        <f>I!C56*SUM('Sim_Vt_Of(IxI)'!$H58:$K58)*(-1)</f>
        <v>0</v>
      </c>
      <c r="E58">
        <f>I!D56*SUM('Sim_Vt_Of(IxI)'!$H58:$K58)*(-1)</f>
        <v>0</v>
      </c>
      <c r="F58">
        <f>I!E56*SUM('Sim_Vt_Of(IxI)'!$H58:$K58)*(-1)</f>
        <v>0</v>
      </c>
      <c r="G58">
        <f>I!F56*SUM('Sim_Vt_Of(IxI)'!$H58:$K58)*(-1)</f>
        <v>0</v>
      </c>
      <c r="H58">
        <f>I!G56*SUM('Sim_Vt_Of(IxI)'!$H58:$K58)*(-1)</f>
        <v>0</v>
      </c>
      <c r="I58">
        <f>I!H56*SUM('Sim_Vt_Of(IxI)'!$H58:$K58)*(-1)</f>
        <v>0</v>
      </c>
      <c r="J58">
        <f>I!I56*SUM('Sim_Vt_Of(IxI)'!$H58:$K58)*(-1)</f>
        <v>0</v>
      </c>
      <c r="K58">
        <f>I!J56*SUM('Sim_Vt_Of(IxI)'!$H58:$K58)*(-1)</f>
        <v>0</v>
      </c>
      <c r="L58">
        <f>I!K56*SUM('Sim_Vt_Of(IxI)'!$H58:$K58)*(-1)</f>
        <v>0</v>
      </c>
      <c r="M58">
        <f>I!L56*SUM('Sim_Vt_Of(IxI)'!$H58:$K58)*(-1)</f>
        <v>0</v>
      </c>
      <c r="N58">
        <f>I!M56*SUM('Sim_Vt_Of(IxI)'!$H58:$K58)*(-1)</f>
        <v>0</v>
      </c>
      <c r="O58">
        <f>I!N56*SUM('Sim_Vt_Of(IxI)'!$H58:$K58)*(-1)</f>
        <v>0</v>
      </c>
      <c r="P58">
        <f>I!O56*SUM('Sim_Vt_Of(IxI)'!$H58:$K58)*(-1)</f>
        <v>0</v>
      </c>
      <c r="Q58">
        <f>I!P56*SUM('Sim_Vt_Of(IxI)'!$H58:$K58)*(-1)</f>
        <v>0</v>
      </c>
      <c r="R58">
        <f>I!Q56*SUM('Sim_Vt_Of(IxI)'!$H58:$K58)*(-1)</f>
        <v>0</v>
      </c>
      <c r="S58">
        <f>I!R56*SUM('Sim_Vt_Of(IxI)'!$H58:$K58)*(-1)</f>
        <v>0</v>
      </c>
      <c r="T58">
        <f>I!S56*SUM('Sim_Vt_Of(IxI)'!$H58:$K58)*(-1)</f>
        <v>0</v>
      </c>
      <c r="U58">
        <f>I!T56*SUM('Sim_Vt_Of(IxI)'!$H58:$K58)*(-1)</f>
        <v>0</v>
      </c>
      <c r="V58">
        <f>I!U56*SUM('Sim_Vt_Of(IxI)'!$H58:$K58)*(-1)</f>
        <v>0</v>
      </c>
      <c r="W58">
        <f>I!V56*SUM('Sim_Vt_Of(IxI)'!$H58:$K58)*(-1)</f>
        <v>0</v>
      </c>
      <c r="X58">
        <f>I!W56*SUM('Sim_Vt_Of(IxI)'!$H58:$K58)*(-1)</f>
        <v>0</v>
      </c>
      <c r="Y58">
        <f>I!X56*SUM('Sim_Vt_Of(IxI)'!$H58:$K58)*(-1)</f>
        <v>0</v>
      </c>
      <c r="Z58">
        <f>I!Y56*SUM('Sim_Vt_Of(IxI)'!$H58:$K58)*(-1)</f>
        <v>0</v>
      </c>
      <c r="AA58">
        <f>I!Z56*SUM('Sim_Vt_Of(IxI)'!$H58:$K58)*(-1)</f>
        <v>0</v>
      </c>
      <c r="AB58">
        <f>I!AA56*SUM('Sim_Vt_Of(IxI)'!$H58:$K58)*(-1)</f>
        <v>0</v>
      </c>
      <c r="AC58">
        <f>I!AB56*SUM('Sim_Vt_Of(IxI)'!$H58:$K58)*(-1)</f>
        <v>0</v>
      </c>
      <c r="AD58">
        <f>I!AC56*SUM('Sim_Vt_Of(IxI)'!$H58:$K58)*(-1)</f>
        <v>0</v>
      </c>
      <c r="AE58">
        <f>I!AD56*SUM('Sim_Vt_Of(IxI)'!$H58:$K58)*(-1)</f>
        <v>0</v>
      </c>
      <c r="AF58">
        <f>I!AE56*SUM('Sim_Vt_Of(IxI)'!$H58:$K58)*(-1)</f>
        <v>0</v>
      </c>
      <c r="AG58">
        <f>I!AF56*SUM('Sim_Vt_Of(IxI)'!$H58:$K58)*(-1)</f>
        <v>0</v>
      </c>
      <c r="AH58">
        <f>I!AG56*SUM('Sim_Vt_Of(IxI)'!$H58:$K58)*(-1)</f>
        <v>0</v>
      </c>
      <c r="AI58">
        <f>I!AH56*SUM('Sim_Vt_Of(IxI)'!$H58:$K58)*(-1)</f>
        <v>0</v>
      </c>
      <c r="AJ58">
        <f>I!AI56*SUM('Sim_Vt_Of(IxI)'!$H58:$K58)*(-1)</f>
        <v>0</v>
      </c>
      <c r="AK58">
        <f>I!AJ56*SUM('Sim_Vt_Of(IxI)'!$H58:$K58)*(-1)</f>
        <v>0</v>
      </c>
      <c r="AL58">
        <f>I!AK56*SUM('Sim_Vt_Of(IxI)'!$H58:$K58)*(-1)</f>
        <v>0</v>
      </c>
      <c r="AM58">
        <f>I!AL56*SUM('Sim_Vt_Of(IxI)'!$H58:$K58)*(-1)</f>
        <v>0</v>
      </c>
      <c r="AN58">
        <f>I!AM56*SUM('Sim_Vt_Of(IxI)'!$H58:$K58)*(-1)</f>
        <v>0</v>
      </c>
      <c r="AO58">
        <f>I!AN56*SUM('Sim_Vt_Of(IxI)'!$H58:$K58)*(-1)</f>
        <v>0</v>
      </c>
      <c r="AP58">
        <f>I!AO56*SUM('Sim_Vt_Of(IxI)'!$H58:$K58)*(-1)</f>
        <v>0</v>
      </c>
      <c r="AQ58">
        <f>I!AP56*SUM('Sim_Vt_Of(IxI)'!$H58:$K58)*(-1)</f>
        <v>0</v>
      </c>
      <c r="AR58">
        <f>I!AQ56*SUM('Sim_Vt_Of(IxI)'!$H58:$K58)*(-1)</f>
        <v>0</v>
      </c>
      <c r="AS58">
        <f>I!AR56*SUM('Sim_Vt_Of(IxI)'!$H58:$K58)*(-1)</f>
        <v>0</v>
      </c>
      <c r="AT58">
        <f>I!AS56*SUM('Sim_Vt_Of(IxI)'!$H58:$K58)*(-1)</f>
        <v>0</v>
      </c>
      <c r="AU58">
        <f>I!AT56*SUM('Sim_Vt_Of(IxI)'!$H58:$K58)*(-1)</f>
        <v>0</v>
      </c>
      <c r="AV58">
        <f>I!AU56*SUM('Sim_Vt_Of(IxI)'!$H58:$K58)*(-1)</f>
        <v>0</v>
      </c>
      <c r="AW58">
        <f>I!AV56*SUM('Sim_Vt_Of(IxI)'!$H58:$K58)*(-1)</f>
        <v>0</v>
      </c>
      <c r="AX58">
        <f>I!AW56*SUM('Sim_Vt_Of(IxI)'!$H58:$K58)*(-1)</f>
        <v>0</v>
      </c>
      <c r="AY58">
        <f>I!AX56*SUM('Sim_Vt_Of(IxI)'!$H58:$K58)*(-1)</f>
        <v>0</v>
      </c>
      <c r="AZ58">
        <f>I!AY56*SUM('Sim_Vt_Of(IxI)'!$H58:$K58)*(-1)</f>
        <v>0</v>
      </c>
      <c r="BA58">
        <f>I!AZ56*SUM('Sim_Vt_Of(IxI)'!$H58:$K58)*(-1)</f>
        <v>0</v>
      </c>
      <c r="BB58">
        <f>I!BA56*SUM('Sim_Vt_Of(IxI)'!$H58:$K58)*(-1)</f>
        <v>0</v>
      </c>
      <c r="BC58">
        <f>I!BB56*SUM('Sim_Vt_Of(IxI)'!$H58:$K58)*(-1)</f>
        <v>0</v>
      </c>
      <c r="BD58">
        <f>I!BC56*SUM('Sim_Vt_Of(IxI)'!$H58:$K58)*(-1)</f>
        <v>0</v>
      </c>
      <c r="BE58">
        <f>I!BD56*SUM('Sim_Vt_Of(IxI)'!$H58:$K58)*(-1)</f>
        <v>0</v>
      </c>
      <c r="BF58">
        <f>I!BE56*SUM('Sim_Vt_Of(IxI)'!$H58:$K58)*(-1)</f>
        <v>0</v>
      </c>
      <c r="BG58">
        <f>I!BF56*SUM('Sim_Vt_Of(IxI)'!$H58:$K58)*(-1)</f>
        <v>0</v>
      </c>
      <c r="BH58">
        <f>I!BG56*SUM('Sim_Vt_Of(IxI)'!$H58:$K58)*(-1)</f>
        <v>0</v>
      </c>
      <c r="BI58">
        <f>I!BH56*SUM('Sim_Vt_Of(IxI)'!$H58:$K58)*(-1)</f>
        <v>0</v>
      </c>
      <c r="BJ58">
        <f>I!BI56*SUM('Sim_Vt_Of(IxI)'!$H58:$K58)*(-1)</f>
        <v>0</v>
      </c>
      <c r="BK58">
        <f>I!BJ56*SUM('Sim_Vt_Of(IxI)'!$H58:$K58)*(-1)</f>
        <v>0</v>
      </c>
      <c r="BL58">
        <f>I!BK56*SUM('Sim_Vt_Of(IxI)'!$H58:$K58)*(-1)</f>
        <v>0</v>
      </c>
      <c r="BM58">
        <f>I!BL56*SUM('Sim_Vt_Of(IxI)'!$H58:$K58)*(-1)</f>
        <v>0</v>
      </c>
      <c r="BN58">
        <f>I!BM56*SUM('Sim_Vt_Of(IxI)'!$H58:$K58)*(-1)</f>
        <v>0</v>
      </c>
      <c r="BO58">
        <f>I!BN56*SUM('Sim_Vt_Of(IxI)'!$H58:$K58)*(-1)</f>
        <v>0</v>
      </c>
      <c r="BP58">
        <f>I!BO56*SUM('Sim_Vt_Of(IxI)'!$H58:$K58)*(-1)</f>
        <v>0</v>
      </c>
      <c r="BQ58">
        <f>I!BP56*SUM('Sim_Vt_Of(IxI)'!$H58:$K58)*(-1)</f>
        <v>0</v>
      </c>
      <c r="BR58">
        <f>I!BQ56*SUM('Sim_Vt_Of(IxI)'!$H58:$K58)*(-1)</f>
        <v>0</v>
      </c>
      <c r="BS58">
        <f>I!BR56*SUM('Sim_Vt_Of(IxI)'!$H58:$K58)*(-1)</f>
        <v>0</v>
      </c>
      <c r="BT58">
        <f>I!BS56*SUM('Sim_Vt_Of(IxI)'!$H58:$K58)*(-1)</f>
        <v>0</v>
      </c>
      <c r="BU58">
        <f>I!BT56*SUM('Sim_Vt_Of(IxI)'!$H58:$K58)*(-1)</f>
        <v>0</v>
      </c>
      <c r="BV58">
        <f>I!BU56*SUM('Sim_Vt_Of(IxI)'!$H58:$K58)*(-1)</f>
        <v>0</v>
      </c>
      <c r="BW58">
        <f>I!BV56*SUM('Sim_Vt_Of(IxI)'!$H58:$K58)*(-1)</f>
        <v>0</v>
      </c>
      <c r="BX58">
        <f>I!BW56*SUM('Sim_Vt_Of(IxI)'!$H58:$K58)*(-1)</f>
        <v>0</v>
      </c>
      <c r="BY58">
        <f>I!BX56*SUM('Sim_Vt_Of(IxI)'!$H58:$K58)*(-1)</f>
        <v>0</v>
      </c>
    </row>
    <row r="59" spans="1:77" x14ac:dyDescent="0.3">
      <c r="A59" s="105" t="s">
        <v>234</v>
      </c>
      <c r="B59">
        <f>I!A57*SUM('Sim_Vt_Of(IxI)'!$H59:$K59)*(-1)</f>
        <v>0</v>
      </c>
      <c r="C59">
        <f>I!B57*SUM('Sim_Vt_Of(IxI)'!$H59:$K59)*(-1)</f>
        <v>0</v>
      </c>
      <c r="D59">
        <f>I!C57*SUM('Sim_Vt_Of(IxI)'!$H59:$K59)*(-1)</f>
        <v>0</v>
      </c>
      <c r="E59">
        <f>I!D57*SUM('Sim_Vt_Of(IxI)'!$H59:$K59)*(-1)</f>
        <v>0</v>
      </c>
      <c r="F59">
        <f>I!E57*SUM('Sim_Vt_Of(IxI)'!$H59:$K59)*(-1)</f>
        <v>0</v>
      </c>
      <c r="G59">
        <f>I!F57*SUM('Sim_Vt_Of(IxI)'!$H59:$K59)*(-1)</f>
        <v>0</v>
      </c>
      <c r="H59">
        <f>I!G57*SUM('Sim_Vt_Of(IxI)'!$H59:$K59)*(-1)</f>
        <v>0</v>
      </c>
      <c r="I59">
        <f>I!H57*SUM('Sim_Vt_Of(IxI)'!$H59:$K59)*(-1)</f>
        <v>0</v>
      </c>
      <c r="J59">
        <f>I!I57*SUM('Sim_Vt_Of(IxI)'!$H59:$K59)*(-1)</f>
        <v>0</v>
      </c>
      <c r="K59">
        <f>I!J57*SUM('Sim_Vt_Of(IxI)'!$H59:$K59)*(-1)</f>
        <v>0</v>
      </c>
      <c r="L59">
        <f>I!K57*SUM('Sim_Vt_Of(IxI)'!$H59:$K59)*(-1)</f>
        <v>0</v>
      </c>
      <c r="M59">
        <f>I!L57*SUM('Sim_Vt_Of(IxI)'!$H59:$K59)*(-1)</f>
        <v>0</v>
      </c>
      <c r="N59">
        <f>I!M57*SUM('Sim_Vt_Of(IxI)'!$H59:$K59)*(-1)</f>
        <v>0</v>
      </c>
      <c r="O59">
        <f>I!N57*SUM('Sim_Vt_Of(IxI)'!$H59:$K59)*(-1)</f>
        <v>0</v>
      </c>
      <c r="P59">
        <f>I!O57*SUM('Sim_Vt_Of(IxI)'!$H59:$K59)*(-1)</f>
        <v>0</v>
      </c>
      <c r="Q59">
        <f>I!P57*SUM('Sim_Vt_Of(IxI)'!$H59:$K59)*(-1)</f>
        <v>0</v>
      </c>
      <c r="R59">
        <f>I!Q57*SUM('Sim_Vt_Of(IxI)'!$H59:$K59)*(-1)</f>
        <v>0</v>
      </c>
      <c r="S59">
        <f>I!R57*SUM('Sim_Vt_Of(IxI)'!$H59:$K59)*(-1)</f>
        <v>0</v>
      </c>
      <c r="T59">
        <f>I!S57*SUM('Sim_Vt_Of(IxI)'!$H59:$K59)*(-1)</f>
        <v>0</v>
      </c>
      <c r="U59">
        <f>I!T57*SUM('Sim_Vt_Of(IxI)'!$H59:$K59)*(-1)</f>
        <v>0</v>
      </c>
      <c r="V59">
        <f>I!U57*SUM('Sim_Vt_Of(IxI)'!$H59:$K59)*(-1)</f>
        <v>0</v>
      </c>
      <c r="W59">
        <f>I!V57*SUM('Sim_Vt_Of(IxI)'!$H59:$K59)*(-1)</f>
        <v>0</v>
      </c>
      <c r="X59">
        <f>I!W57*SUM('Sim_Vt_Of(IxI)'!$H59:$K59)*(-1)</f>
        <v>0</v>
      </c>
      <c r="Y59">
        <f>I!X57*SUM('Sim_Vt_Of(IxI)'!$H59:$K59)*(-1)</f>
        <v>0</v>
      </c>
      <c r="Z59">
        <f>I!Y57*SUM('Sim_Vt_Of(IxI)'!$H59:$K59)*(-1)</f>
        <v>0</v>
      </c>
      <c r="AA59">
        <f>I!Z57*SUM('Sim_Vt_Of(IxI)'!$H59:$K59)*(-1)</f>
        <v>0</v>
      </c>
      <c r="AB59">
        <f>I!AA57*SUM('Sim_Vt_Of(IxI)'!$H59:$K59)*(-1)</f>
        <v>0</v>
      </c>
      <c r="AC59">
        <f>I!AB57*SUM('Sim_Vt_Of(IxI)'!$H59:$K59)*(-1)</f>
        <v>0</v>
      </c>
      <c r="AD59">
        <f>I!AC57*SUM('Sim_Vt_Of(IxI)'!$H59:$K59)*(-1)</f>
        <v>0</v>
      </c>
      <c r="AE59">
        <f>I!AD57*SUM('Sim_Vt_Of(IxI)'!$H59:$K59)*(-1)</f>
        <v>0</v>
      </c>
      <c r="AF59">
        <f>I!AE57*SUM('Sim_Vt_Of(IxI)'!$H59:$K59)*(-1)</f>
        <v>0</v>
      </c>
      <c r="AG59">
        <f>I!AF57*SUM('Sim_Vt_Of(IxI)'!$H59:$K59)*(-1)</f>
        <v>0</v>
      </c>
      <c r="AH59">
        <f>I!AG57*SUM('Sim_Vt_Of(IxI)'!$H59:$K59)*(-1)</f>
        <v>0</v>
      </c>
      <c r="AI59">
        <f>I!AH57*SUM('Sim_Vt_Of(IxI)'!$H59:$K59)*(-1)</f>
        <v>0</v>
      </c>
      <c r="AJ59">
        <f>I!AI57*SUM('Sim_Vt_Of(IxI)'!$H59:$K59)*(-1)</f>
        <v>0</v>
      </c>
      <c r="AK59">
        <f>I!AJ57*SUM('Sim_Vt_Of(IxI)'!$H59:$K59)*(-1)</f>
        <v>0</v>
      </c>
      <c r="AL59">
        <f>I!AK57*SUM('Sim_Vt_Of(IxI)'!$H59:$K59)*(-1)</f>
        <v>0</v>
      </c>
      <c r="AM59">
        <f>I!AL57*SUM('Sim_Vt_Of(IxI)'!$H59:$K59)*(-1)</f>
        <v>0</v>
      </c>
      <c r="AN59">
        <f>I!AM57*SUM('Sim_Vt_Of(IxI)'!$H59:$K59)*(-1)</f>
        <v>0</v>
      </c>
      <c r="AO59">
        <f>I!AN57*SUM('Sim_Vt_Of(IxI)'!$H59:$K59)*(-1)</f>
        <v>0</v>
      </c>
      <c r="AP59">
        <f>I!AO57*SUM('Sim_Vt_Of(IxI)'!$H59:$K59)*(-1)</f>
        <v>0</v>
      </c>
      <c r="AQ59">
        <f>I!AP57*SUM('Sim_Vt_Of(IxI)'!$H59:$K59)*(-1)</f>
        <v>0</v>
      </c>
      <c r="AR59">
        <f>I!AQ57*SUM('Sim_Vt_Of(IxI)'!$H59:$K59)*(-1)</f>
        <v>0</v>
      </c>
      <c r="AS59">
        <f>I!AR57*SUM('Sim_Vt_Of(IxI)'!$H59:$K59)*(-1)</f>
        <v>0</v>
      </c>
      <c r="AT59">
        <f>I!AS57*SUM('Sim_Vt_Of(IxI)'!$H59:$K59)*(-1)</f>
        <v>0</v>
      </c>
      <c r="AU59">
        <f>I!AT57*SUM('Sim_Vt_Of(IxI)'!$H59:$K59)*(-1)</f>
        <v>0</v>
      </c>
      <c r="AV59">
        <f>I!AU57*SUM('Sim_Vt_Of(IxI)'!$H59:$K59)*(-1)</f>
        <v>0</v>
      </c>
      <c r="AW59">
        <f>I!AV57*SUM('Sim_Vt_Of(IxI)'!$H59:$K59)*(-1)</f>
        <v>0</v>
      </c>
      <c r="AX59">
        <f>I!AW57*SUM('Sim_Vt_Of(IxI)'!$H59:$K59)*(-1)</f>
        <v>0</v>
      </c>
      <c r="AY59">
        <f>I!AX57*SUM('Sim_Vt_Of(IxI)'!$H59:$K59)*(-1)</f>
        <v>0</v>
      </c>
      <c r="AZ59">
        <f>I!AY57*SUM('Sim_Vt_Of(IxI)'!$H59:$K59)*(-1)</f>
        <v>0</v>
      </c>
      <c r="BA59">
        <f>I!AZ57*SUM('Sim_Vt_Of(IxI)'!$H59:$K59)*(-1)</f>
        <v>0</v>
      </c>
      <c r="BB59">
        <f>I!BA57*SUM('Sim_Vt_Of(IxI)'!$H59:$K59)*(-1)</f>
        <v>0</v>
      </c>
      <c r="BC59">
        <f>I!BB57*SUM('Sim_Vt_Of(IxI)'!$H59:$K59)*(-1)</f>
        <v>0</v>
      </c>
      <c r="BD59">
        <f>I!BC57*SUM('Sim_Vt_Of(IxI)'!$H59:$K59)*(-1)</f>
        <v>0</v>
      </c>
      <c r="BE59">
        <f>I!BD57*SUM('Sim_Vt_Of(IxI)'!$H59:$K59)*(-1)</f>
        <v>0</v>
      </c>
      <c r="BF59">
        <f>I!BE57*SUM('Sim_Vt_Of(IxI)'!$H59:$K59)*(-1)</f>
        <v>0</v>
      </c>
      <c r="BG59">
        <f>I!BF57*SUM('Sim_Vt_Of(IxI)'!$H59:$K59)*(-1)</f>
        <v>0</v>
      </c>
      <c r="BH59">
        <f>I!BG57*SUM('Sim_Vt_Of(IxI)'!$H59:$K59)*(-1)</f>
        <v>0</v>
      </c>
      <c r="BI59">
        <f>I!BH57*SUM('Sim_Vt_Of(IxI)'!$H59:$K59)*(-1)</f>
        <v>0</v>
      </c>
      <c r="BJ59">
        <f>I!BI57*SUM('Sim_Vt_Of(IxI)'!$H59:$K59)*(-1)</f>
        <v>0</v>
      </c>
      <c r="BK59">
        <f>I!BJ57*SUM('Sim_Vt_Of(IxI)'!$H59:$K59)*(-1)</f>
        <v>0</v>
      </c>
      <c r="BL59">
        <f>I!BK57*SUM('Sim_Vt_Of(IxI)'!$H59:$K59)*(-1)</f>
        <v>0</v>
      </c>
      <c r="BM59">
        <f>I!BL57*SUM('Sim_Vt_Of(IxI)'!$H59:$K59)*(-1)</f>
        <v>0</v>
      </c>
      <c r="BN59">
        <f>I!BM57*SUM('Sim_Vt_Of(IxI)'!$H59:$K59)*(-1)</f>
        <v>0</v>
      </c>
      <c r="BO59">
        <f>I!BN57*SUM('Sim_Vt_Of(IxI)'!$H59:$K59)*(-1)</f>
        <v>0</v>
      </c>
      <c r="BP59">
        <f>I!BO57*SUM('Sim_Vt_Of(IxI)'!$H59:$K59)*(-1)</f>
        <v>0</v>
      </c>
      <c r="BQ59">
        <f>I!BP57*SUM('Sim_Vt_Of(IxI)'!$H59:$K59)*(-1)</f>
        <v>0</v>
      </c>
      <c r="BR59">
        <f>I!BQ57*SUM('Sim_Vt_Of(IxI)'!$H59:$K59)*(-1)</f>
        <v>0</v>
      </c>
      <c r="BS59">
        <f>I!BR57*SUM('Sim_Vt_Of(IxI)'!$H59:$K59)*(-1)</f>
        <v>0</v>
      </c>
      <c r="BT59">
        <f>I!BS57*SUM('Sim_Vt_Of(IxI)'!$H59:$K59)*(-1)</f>
        <v>0</v>
      </c>
      <c r="BU59">
        <f>I!BT57*SUM('Sim_Vt_Of(IxI)'!$H59:$K59)*(-1)</f>
        <v>0</v>
      </c>
      <c r="BV59">
        <f>I!BU57*SUM('Sim_Vt_Of(IxI)'!$H59:$K59)*(-1)</f>
        <v>0</v>
      </c>
      <c r="BW59">
        <f>I!BV57*SUM('Sim_Vt_Of(IxI)'!$H59:$K59)*(-1)</f>
        <v>0</v>
      </c>
      <c r="BX59">
        <f>I!BW57*SUM('Sim_Vt_Of(IxI)'!$H59:$K59)*(-1)</f>
        <v>0</v>
      </c>
      <c r="BY59">
        <f>I!BX57*SUM('Sim_Vt_Of(IxI)'!$H59:$K59)*(-1)</f>
        <v>0</v>
      </c>
    </row>
    <row r="60" spans="1:77" x14ac:dyDescent="0.3">
      <c r="A60" s="105" t="s">
        <v>472</v>
      </c>
      <c r="B60">
        <f>I!A58*SUM('Sim_Vt_Of(IxI)'!$H60:$K60)*(-1)</f>
        <v>0</v>
      </c>
      <c r="C60">
        <f>I!B58*SUM('Sim_Vt_Of(IxI)'!$H60:$K60)*(-1)</f>
        <v>0</v>
      </c>
      <c r="D60">
        <f>I!C58*SUM('Sim_Vt_Of(IxI)'!$H60:$K60)*(-1)</f>
        <v>0</v>
      </c>
      <c r="E60">
        <f>I!D58*SUM('Sim_Vt_Of(IxI)'!$H60:$K60)*(-1)</f>
        <v>0</v>
      </c>
      <c r="F60">
        <f>I!E58*SUM('Sim_Vt_Of(IxI)'!$H60:$K60)*(-1)</f>
        <v>0</v>
      </c>
      <c r="G60">
        <f>I!F58*SUM('Sim_Vt_Of(IxI)'!$H60:$K60)*(-1)</f>
        <v>0</v>
      </c>
      <c r="H60">
        <f>I!G58*SUM('Sim_Vt_Of(IxI)'!$H60:$K60)*(-1)</f>
        <v>0</v>
      </c>
      <c r="I60">
        <f>I!H58*SUM('Sim_Vt_Of(IxI)'!$H60:$K60)*(-1)</f>
        <v>0</v>
      </c>
      <c r="J60">
        <f>I!I58*SUM('Sim_Vt_Of(IxI)'!$H60:$K60)*(-1)</f>
        <v>0</v>
      </c>
      <c r="K60">
        <f>I!J58*SUM('Sim_Vt_Of(IxI)'!$H60:$K60)*(-1)</f>
        <v>0</v>
      </c>
      <c r="L60">
        <f>I!K58*SUM('Sim_Vt_Of(IxI)'!$H60:$K60)*(-1)</f>
        <v>0</v>
      </c>
      <c r="M60">
        <f>I!L58*SUM('Sim_Vt_Of(IxI)'!$H60:$K60)*(-1)</f>
        <v>0</v>
      </c>
      <c r="N60">
        <f>I!M58*SUM('Sim_Vt_Of(IxI)'!$H60:$K60)*(-1)</f>
        <v>0</v>
      </c>
      <c r="O60">
        <f>I!N58*SUM('Sim_Vt_Of(IxI)'!$H60:$K60)*(-1)</f>
        <v>0</v>
      </c>
      <c r="P60">
        <f>I!O58*SUM('Sim_Vt_Of(IxI)'!$H60:$K60)*(-1)</f>
        <v>0</v>
      </c>
      <c r="Q60">
        <f>I!P58*SUM('Sim_Vt_Of(IxI)'!$H60:$K60)*(-1)</f>
        <v>0</v>
      </c>
      <c r="R60">
        <f>I!Q58*SUM('Sim_Vt_Of(IxI)'!$H60:$K60)*(-1)</f>
        <v>0</v>
      </c>
      <c r="S60">
        <f>I!R58*SUM('Sim_Vt_Of(IxI)'!$H60:$K60)*(-1)</f>
        <v>0</v>
      </c>
      <c r="T60">
        <f>I!S58*SUM('Sim_Vt_Of(IxI)'!$H60:$K60)*(-1)</f>
        <v>0</v>
      </c>
      <c r="U60">
        <f>I!T58*SUM('Sim_Vt_Of(IxI)'!$H60:$K60)*(-1)</f>
        <v>0</v>
      </c>
      <c r="V60">
        <f>I!U58*SUM('Sim_Vt_Of(IxI)'!$H60:$K60)*(-1)</f>
        <v>0</v>
      </c>
      <c r="W60">
        <f>I!V58*SUM('Sim_Vt_Of(IxI)'!$H60:$K60)*(-1)</f>
        <v>0</v>
      </c>
      <c r="X60">
        <f>I!W58*SUM('Sim_Vt_Of(IxI)'!$H60:$K60)*(-1)</f>
        <v>0</v>
      </c>
      <c r="Y60">
        <f>I!X58*SUM('Sim_Vt_Of(IxI)'!$H60:$K60)*(-1)</f>
        <v>0</v>
      </c>
      <c r="Z60">
        <f>I!Y58*SUM('Sim_Vt_Of(IxI)'!$H60:$K60)*(-1)</f>
        <v>0</v>
      </c>
      <c r="AA60">
        <f>I!Z58*SUM('Sim_Vt_Of(IxI)'!$H60:$K60)*(-1)</f>
        <v>0</v>
      </c>
      <c r="AB60">
        <f>I!AA58*SUM('Sim_Vt_Of(IxI)'!$H60:$K60)*(-1)</f>
        <v>0</v>
      </c>
      <c r="AC60">
        <f>I!AB58*SUM('Sim_Vt_Of(IxI)'!$H60:$K60)*(-1)</f>
        <v>0</v>
      </c>
      <c r="AD60">
        <f>I!AC58*SUM('Sim_Vt_Of(IxI)'!$H60:$K60)*(-1)</f>
        <v>0</v>
      </c>
      <c r="AE60">
        <f>I!AD58*SUM('Sim_Vt_Of(IxI)'!$H60:$K60)*(-1)</f>
        <v>0</v>
      </c>
      <c r="AF60">
        <f>I!AE58*SUM('Sim_Vt_Of(IxI)'!$H60:$K60)*(-1)</f>
        <v>0</v>
      </c>
      <c r="AG60">
        <f>I!AF58*SUM('Sim_Vt_Of(IxI)'!$H60:$K60)*(-1)</f>
        <v>0</v>
      </c>
      <c r="AH60">
        <f>I!AG58*SUM('Sim_Vt_Of(IxI)'!$H60:$K60)*(-1)</f>
        <v>0</v>
      </c>
      <c r="AI60">
        <f>I!AH58*SUM('Sim_Vt_Of(IxI)'!$H60:$K60)*(-1)</f>
        <v>0</v>
      </c>
      <c r="AJ60">
        <f>I!AI58*SUM('Sim_Vt_Of(IxI)'!$H60:$K60)*(-1)</f>
        <v>0</v>
      </c>
      <c r="AK60">
        <f>I!AJ58*SUM('Sim_Vt_Of(IxI)'!$H60:$K60)*(-1)</f>
        <v>0</v>
      </c>
      <c r="AL60">
        <f>I!AK58*SUM('Sim_Vt_Of(IxI)'!$H60:$K60)*(-1)</f>
        <v>0</v>
      </c>
      <c r="AM60">
        <f>I!AL58*SUM('Sim_Vt_Of(IxI)'!$H60:$K60)*(-1)</f>
        <v>0</v>
      </c>
      <c r="AN60">
        <f>I!AM58*SUM('Sim_Vt_Of(IxI)'!$H60:$K60)*(-1)</f>
        <v>0</v>
      </c>
      <c r="AO60">
        <f>I!AN58*SUM('Sim_Vt_Of(IxI)'!$H60:$K60)*(-1)</f>
        <v>0</v>
      </c>
      <c r="AP60">
        <f>I!AO58*SUM('Sim_Vt_Of(IxI)'!$H60:$K60)*(-1)</f>
        <v>0</v>
      </c>
      <c r="AQ60">
        <f>I!AP58*SUM('Sim_Vt_Of(IxI)'!$H60:$K60)*(-1)</f>
        <v>0</v>
      </c>
      <c r="AR60">
        <f>I!AQ58*SUM('Sim_Vt_Of(IxI)'!$H60:$K60)*(-1)</f>
        <v>0</v>
      </c>
      <c r="AS60">
        <f>I!AR58*SUM('Sim_Vt_Of(IxI)'!$H60:$K60)*(-1)</f>
        <v>0</v>
      </c>
      <c r="AT60">
        <f>I!AS58*SUM('Sim_Vt_Of(IxI)'!$H60:$K60)*(-1)</f>
        <v>0</v>
      </c>
      <c r="AU60">
        <f>I!AT58*SUM('Sim_Vt_Of(IxI)'!$H60:$K60)*(-1)</f>
        <v>0</v>
      </c>
      <c r="AV60">
        <f>I!AU58*SUM('Sim_Vt_Of(IxI)'!$H60:$K60)*(-1)</f>
        <v>0</v>
      </c>
      <c r="AW60">
        <f>I!AV58*SUM('Sim_Vt_Of(IxI)'!$H60:$K60)*(-1)</f>
        <v>0</v>
      </c>
      <c r="AX60">
        <f>I!AW58*SUM('Sim_Vt_Of(IxI)'!$H60:$K60)*(-1)</f>
        <v>0</v>
      </c>
      <c r="AY60">
        <f>I!AX58*SUM('Sim_Vt_Of(IxI)'!$H60:$K60)*(-1)</f>
        <v>0</v>
      </c>
      <c r="AZ60">
        <f>I!AY58*SUM('Sim_Vt_Of(IxI)'!$H60:$K60)*(-1)</f>
        <v>0</v>
      </c>
      <c r="BA60">
        <f>I!AZ58*SUM('Sim_Vt_Of(IxI)'!$H60:$K60)*(-1)</f>
        <v>0</v>
      </c>
      <c r="BB60">
        <f>I!BA58*SUM('Sim_Vt_Of(IxI)'!$H60:$K60)*(-1)</f>
        <v>0</v>
      </c>
      <c r="BC60">
        <f>I!BB58*SUM('Sim_Vt_Of(IxI)'!$H60:$K60)*(-1)</f>
        <v>0</v>
      </c>
      <c r="BD60">
        <f>I!BC58*SUM('Sim_Vt_Of(IxI)'!$H60:$K60)*(-1)</f>
        <v>0</v>
      </c>
      <c r="BE60">
        <f>I!BD58*SUM('Sim_Vt_Of(IxI)'!$H60:$K60)*(-1)</f>
        <v>0</v>
      </c>
      <c r="BF60">
        <f>I!BE58*SUM('Sim_Vt_Of(IxI)'!$H60:$K60)*(-1)</f>
        <v>0</v>
      </c>
      <c r="BG60">
        <f>I!BF58*SUM('Sim_Vt_Of(IxI)'!$H60:$K60)*(-1)</f>
        <v>0</v>
      </c>
      <c r="BH60">
        <f>I!BG58*SUM('Sim_Vt_Of(IxI)'!$H60:$K60)*(-1)</f>
        <v>0</v>
      </c>
      <c r="BI60">
        <f>I!BH58*SUM('Sim_Vt_Of(IxI)'!$H60:$K60)*(-1)</f>
        <v>0</v>
      </c>
      <c r="BJ60">
        <f>I!BI58*SUM('Sim_Vt_Of(IxI)'!$H60:$K60)*(-1)</f>
        <v>0</v>
      </c>
      <c r="BK60">
        <f>I!BJ58*SUM('Sim_Vt_Of(IxI)'!$H60:$K60)*(-1)</f>
        <v>0</v>
      </c>
      <c r="BL60">
        <f>I!BK58*SUM('Sim_Vt_Of(IxI)'!$H60:$K60)*(-1)</f>
        <v>0</v>
      </c>
      <c r="BM60">
        <f>I!BL58*SUM('Sim_Vt_Of(IxI)'!$H60:$K60)*(-1)</f>
        <v>0</v>
      </c>
      <c r="BN60">
        <f>I!BM58*SUM('Sim_Vt_Of(IxI)'!$H60:$K60)*(-1)</f>
        <v>0</v>
      </c>
      <c r="BO60">
        <f>I!BN58*SUM('Sim_Vt_Of(IxI)'!$H60:$K60)*(-1)</f>
        <v>0</v>
      </c>
      <c r="BP60">
        <f>I!BO58*SUM('Sim_Vt_Of(IxI)'!$H60:$K60)*(-1)</f>
        <v>0</v>
      </c>
      <c r="BQ60">
        <f>I!BP58*SUM('Sim_Vt_Of(IxI)'!$H60:$K60)*(-1)</f>
        <v>0</v>
      </c>
      <c r="BR60">
        <f>I!BQ58*SUM('Sim_Vt_Of(IxI)'!$H60:$K60)*(-1)</f>
        <v>0</v>
      </c>
      <c r="BS60">
        <f>I!BR58*SUM('Sim_Vt_Of(IxI)'!$H60:$K60)*(-1)</f>
        <v>0</v>
      </c>
      <c r="BT60">
        <f>I!BS58*SUM('Sim_Vt_Of(IxI)'!$H60:$K60)*(-1)</f>
        <v>0</v>
      </c>
      <c r="BU60">
        <f>I!BT58*SUM('Sim_Vt_Of(IxI)'!$H60:$K60)*(-1)</f>
        <v>0</v>
      </c>
      <c r="BV60">
        <f>I!BU58*SUM('Sim_Vt_Of(IxI)'!$H60:$K60)*(-1)</f>
        <v>0</v>
      </c>
      <c r="BW60">
        <f>I!BV58*SUM('Sim_Vt_Of(IxI)'!$H60:$K60)*(-1)</f>
        <v>0</v>
      </c>
      <c r="BX60">
        <f>I!BW58*SUM('Sim_Vt_Of(IxI)'!$H60:$K60)*(-1)</f>
        <v>0</v>
      </c>
      <c r="BY60">
        <f>I!BX58*SUM('Sim_Vt_Of(IxI)'!$H60:$K60)*(-1)</f>
        <v>0</v>
      </c>
    </row>
    <row r="61" spans="1:77" x14ac:dyDescent="0.3">
      <c r="A61" s="105" t="s">
        <v>530</v>
      </c>
      <c r="B61">
        <f>I!A59*SUM('Sim_Vt_Of(IxI)'!$H61:$K61)*(-1)</f>
        <v>0</v>
      </c>
      <c r="C61">
        <f>I!B59*SUM('Sim_Vt_Of(IxI)'!$H61:$K61)*(-1)</f>
        <v>0</v>
      </c>
      <c r="D61">
        <f>I!C59*SUM('Sim_Vt_Of(IxI)'!$H61:$K61)*(-1)</f>
        <v>0</v>
      </c>
      <c r="E61">
        <f>I!D59*SUM('Sim_Vt_Of(IxI)'!$H61:$K61)*(-1)</f>
        <v>0</v>
      </c>
      <c r="F61">
        <f>I!E59*SUM('Sim_Vt_Of(IxI)'!$H61:$K61)*(-1)</f>
        <v>0</v>
      </c>
      <c r="G61">
        <f>I!F59*SUM('Sim_Vt_Of(IxI)'!$H61:$K61)*(-1)</f>
        <v>0</v>
      </c>
      <c r="H61">
        <f>I!G59*SUM('Sim_Vt_Of(IxI)'!$H61:$K61)*(-1)</f>
        <v>0</v>
      </c>
      <c r="I61">
        <f>I!H59*SUM('Sim_Vt_Of(IxI)'!$H61:$K61)*(-1)</f>
        <v>0</v>
      </c>
      <c r="J61">
        <f>I!I59*SUM('Sim_Vt_Of(IxI)'!$H61:$K61)*(-1)</f>
        <v>0</v>
      </c>
      <c r="K61">
        <f>I!J59*SUM('Sim_Vt_Of(IxI)'!$H61:$K61)*(-1)</f>
        <v>0</v>
      </c>
      <c r="L61">
        <f>I!K59*SUM('Sim_Vt_Of(IxI)'!$H61:$K61)*(-1)</f>
        <v>0</v>
      </c>
      <c r="M61">
        <f>I!L59*SUM('Sim_Vt_Of(IxI)'!$H61:$K61)*(-1)</f>
        <v>0</v>
      </c>
      <c r="N61">
        <f>I!M59*SUM('Sim_Vt_Of(IxI)'!$H61:$K61)*(-1)</f>
        <v>0</v>
      </c>
      <c r="O61">
        <f>I!N59*SUM('Sim_Vt_Of(IxI)'!$H61:$K61)*(-1)</f>
        <v>0</v>
      </c>
      <c r="P61">
        <f>I!O59*SUM('Sim_Vt_Of(IxI)'!$H61:$K61)*(-1)</f>
        <v>0</v>
      </c>
      <c r="Q61">
        <f>I!P59*SUM('Sim_Vt_Of(IxI)'!$H61:$K61)*(-1)</f>
        <v>0</v>
      </c>
      <c r="R61">
        <f>I!Q59*SUM('Sim_Vt_Of(IxI)'!$H61:$K61)*(-1)</f>
        <v>0</v>
      </c>
      <c r="S61">
        <f>I!R59*SUM('Sim_Vt_Of(IxI)'!$H61:$K61)*(-1)</f>
        <v>0</v>
      </c>
      <c r="T61">
        <f>I!S59*SUM('Sim_Vt_Of(IxI)'!$H61:$K61)*(-1)</f>
        <v>0</v>
      </c>
      <c r="U61">
        <f>I!T59*SUM('Sim_Vt_Of(IxI)'!$H61:$K61)*(-1)</f>
        <v>0</v>
      </c>
      <c r="V61">
        <f>I!U59*SUM('Sim_Vt_Of(IxI)'!$H61:$K61)*(-1)</f>
        <v>0</v>
      </c>
      <c r="W61">
        <f>I!V59*SUM('Sim_Vt_Of(IxI)'!$H61:$K61)*(-1)</f>
        <v>0</v>
      </c>
      <c r="X61">
        <f>I!W59*SUM('Sim_Vt_Of(IxI)'!$H61:$K61)*(-1)</f>
        <v>0</v>
      </c>
      <c r="Y61">
        <f>I!X59*SUM('Sim_Vt_Of(IxI)'!$H61:$K61)*(-1)</f>
        <v>0</v>
      </c>
      <c r="Z61">
        <f>I!Y59*SUM('Sim_Vt_Of(IxI)'!$H61:$K61)*(-1)</f>
        <v>0</v>
      </c>
      <c r="AA61">
        <f>I!Z59*SUM('Sim_Vt_Of(IxI)'!$H61:$K61)*(-1)</f>
        <v>0</v>
      </c>
      <c r="AB61">
        <f>I!AA59*SUM('Sim_Vt_Of(IxI)'!$H61:$K61)*(-1)</f>
        <v>0</v>
      </c>
      <c r="AC61">
        <f>I!AB59*SUM('Sim_Vt_Of(IxI)'!$H61:$K61)*(-1)</f>
        <v>0</v>
      </c>
      <c r="AD61">
        <f>I!AC59*SUM('Sim_Vt_Of(IxI)'!$H61:$K61)*(-1)</f>
        <v>0</v>
      </c>
      <c r="AE61">
        <f>I!AD59*SUM('Sim_Vt_Of(IxI)'!$H61:$K61)*(-1)</f>
        <v>0</v>
      </c>
      <c r="AF61">
        <f>I!AE59*SUM('Sim_Vt_Of(IxI)'!$H61:$K61)*(-1)</f>
        <v>0</v>
      </c>
      <c r="AG61">
        <f>I!AF59*SUM('Sim_Vt_Of(IxI)'!$H61:$K61)*(-1)</f>
        <v>0</v>
      </c>
      <c r="AH61">
        <f>I!AG59*SUM('Sim_Vt_Of(IxI)'!$H61:$K61)*(-1)</f>
        <v>0</v>
      </c>
      <c r="AI61">
        <f>I!AH59*SUM('Sim_Vt_Of(IxI)'!$H61:$K61)*(-1)</f>
        <v>0</v>
      </c>
      <c r="AJ61">
        <f>I!AI59*SUM('Sim_Vt_Of(IxI)'!$H61:$K61)*(-1)</f>
        <v>0</v>
      </c>
      <c r="AK61">
        <f>I!AJ59*SUM('Sim_Vt_Of(IxI)'!$H61:$K61)*(-1)</f>
        <v>0</v>
      </c>
      <c r="AL61">
        <f>I!AK59*SUM('Sim_Vt_Of(IxI)'!$H61:$K61)*(-1)</f>
        <v>0</v>
      </c>
      <c r="AM61">
        <f>I!AL59*SUM('Sim_Vt_Of(IxI)'!$H61:$K61)*(-1)</f>
        <v>0</v>
      </c>
      <c r="AN61">
        <f>I!AM59*SUM('Sim_Vt_Of(IxI)'!$H61:$K61)*(-1)</f>
        <v>0</v>
      </c>
      <c r="AO61">
        <f>I!AN59*SUM('Sim_Vt_Of(IxI)'!$H61:$K61)*(-1)</f>
        <v>0</v>
      </c>
      <c r="AP61">
        <f>I!AO59*SUM('Sim_Vt_Of(IxI)'!$H61:$K61)*(-1)</f>
        <v>0</v>
      </c>
      <c r="AQ61">
        <f>I!AP59*SUM('Sim_Vt_Of(IxI)'!$H61:$K61)*(-1)</f>
        <v>0</v>
      </c>
      <c r="AR61">
        <f>I!AQ59*SUM('Sim_Vt_Of(IxI)'!$H61:$K61)*(-1)</f>
        <v>0</v>
      </c>
      <c r="AS61">
        <f>I!AR59*SUM('Sim_Vt_Of(IxI)'!$H61:$K61)*(-1)</f>
        <v>0</v>
      </c>
      <c r="AT61">
        <f>I!AS59*SUM('Sim_Vt_Of(IxI)'!$H61:$K61)*(-1)</f>
        <v>0</v>
      </c>
      <c r="AU61">
        <f>I!AT59*SUM('Sim_Vt_Of(IxI)'!$H61:$K61)*(-1)</f>
        <v>0</v>
      </c>
      <c r="AV61">
        <f>I!AU59*SUM('Sim_Vt_Of(IxI)'!$H61:$K61)*(-1)</f>
        <v>0</v>
      </c>
      <c r="AW61">
        <f>I!AV59*SUM('Sim_Vt_Of(IxI)'!$H61:$K61)*(-1)</f>
        <v>0</v>
      </c>
      <c r="AX61">
        <f>I!AW59*SUM('Sim_Vt_Of(IxI)'!$H61:$K61)*(-1)</f>
        <v>0</v>
      </c>
      <c r="AY61">
        <f>I!AX59*SUM('Sim_Vt_Of(IxI)'!$H61:$K61)*(-1)</f>
        <v>0</v>
      </c>
      <c r="AZ61">
        <f>I!AY59*SUM('Sim_Vt_Of(IxI)'!$H61:$K61)*(-1)</f>
        <v>0</v>
      </c>
      <c r="BA61">
        <f>I!AZ59*SUM('Sim_Vt_Of(IxI)'!$H61:$K61)*(-1)</f>
        <v>0</v>
      </c>
      <c r="BB61">
        <f>I!BA59*SUM('Sim_Vt_Of(IxI)'!$H61:$K61)*(-1)</f>
        <v>0</v>
      </c>
      <c r="BC61">
        <f>I!BB59*SUM('Sim_Vt_Of(IxI)'!$H61:$K61)*(-1)</f>
        <v>0</v>
      </c>
      <c r="BD61">
        <f>I!BC59*SUM('Sim_Vt_Of(IxI)'!$H61:$K61)*(-1)</f>
        <v>0</v>
      </c>
      <c r="BE61">
        <f>I!BD59*SUM('Sim_Vt_Of(IxI)'!$H61:$K61)*(-1)</f>
        <v>0</v>
      </c>
      <c r="BF61">
        <f>I!BE59*SUM('Sim_Vt_Of(IxI)'!$H61:$K61)*(-1)</f>
        <v>0</v>
      </c>
      <c r="BG61">
        <f>I!BF59*SUM('Sim_Vt_Of(IxI)'!$H61:$K61)*(-1)</f>
        <v>0</v>
      </c>
      <c r="BH61">
        <f>I!BG59*SUM('Sim_Vt_Of(IxI)'!$H61:$K61)*(-1)</f>
        <v>0</v>
      </c>
      <c r="BI61">
        <f>I!BH59*SUM('Sim_Vt_Of(IxI)'!$H61:$K61)*(-1)</f>
        <v>0</v>
      </c>
      <c r="BJ61">
        <f>I!BI59*SUM('Sim_Vt_Of(IxI)'!$H61:$K61)*(-1)</f>
        <v>0</v>
      </c>
      <c r="BK61">
        <f>I!BJ59*SUM('Sim_Vt_Of(IxI)'!$H61:$K61)*(-1)</f>
        <v>0</v>
      </c>
      <c r="BL61">
        <f>I!BK59*SUM('Sim_Vt_Of(IxI)'!$H61:$K61)*(-1)</f>
        <v>0</v>
      </c>
      <c r="BM61">
        <f>I!BL59*SUM('Sim_Vt_Of(IxI)'!$H61:$K61)*(-1)</f>
        <v>0</v>
      </c>
      <c r="BN61">
        <f>I!BM59*SUM('Sim_Vt_Of(IxI)'!$H61:$K61)*(-1)</f>
        <v>0</v>
      </c>
      <c r="BO61">
        <f>I!BN59*SUM('Sim_Vt_Of(IxI)'!$H61:$K61)*(-1)</f>
        <v>0</v>
      </c>
      <c r="BP61">
        <f>I!BO59*SUM('Sim_Vt_Of(IxI)'!$H61:$K61)*(-1)</f>
        <v>0</v>
      </c>
      <c r="BQ61">
        <f>I!BP59*SUM('Sim_Vt_Of(IxI)'!$H61:$K61)*(-1)</f>
        <v>0</v>
      </c>
      <c r="BR61">
        <f>I!BQ59*SUM('Sim_Vt_Of(IxI)'!$H61:$K61)*(-1)</f>
        <v>0</v>
      </c>
      <c r="BS61">
        <f>I!BR59*SUM('Sim_Vt_Of(IxI)'!$H61:$K61)*(-1)</f>
        <v>0</v>
      </c>
      <c r="BT61">
        <f>I!BS59*SUM('Sim_Vt_Of(IxI)'!$H61:$K61)*(-1)</f>
        <v>0</v>
      </c>
      <c r="BU61">
        <f>I!BT59*SUM('Sim_Vt_Of(IxI)'!$H61:$K61)*(-1)</f>
        <v>0</v>
      </c>
      <c r="BV61">
        <f>I!BU59*SUM('Sim_Vt_Of(IxI)'!$H61:$K61)*(-1)</f>
        <v>0</v>
      </c>
      <c r="BW61">
        <f>I!BV59*SUM('Sim_Vt_Of(IxI)'!$H61:$K61)*(-1)</f>
        <v>0</v>
      </c>
      <c r="BX61">
        <f>I!BW59*SUM('Sim_Vt_Of(IxI)'!$H61:$K61)*(-1)</f>
        <v>0</v>
      </c>
      <c r="BY61">
        <f>I!BX59*SUM('Sim_Vt_Of(IxI)'!$H61:$K61)*(-1)</f>
        <v>0</v>
      </c>
    </row>
    <row r="62" spans="1:77" x14ac:dyDescent="0.3">
      <c r="A62" s="105" t="s">
        <v>542</v>
      </c>
      <c r="B62">
        <f>I!A60*SUM('Sim_Vt_Of(IxI)'!$H62:$K62)*(-1)</f>
        <v>0</v>
      </c>
      <c r="C62">
        <f>I!B60*SUM('Sim_Vt_Of(IxI)'!$H62:$K62)*(-1)</f>
        <v>0</v>
      </c>
      <c r="D62">
        <f>I!C60*SUM('Sim_Vt_Of(IxI)'!$H62:$K62)*(-1)</f>
        <v>0</v>
      </c>
      <c r="E62">
        <f>I!D60*SUM('Sim_Vt_Of(IxI)'!$H62:$K62)*(-1)</f>
        <v>0</v>
      </c>
      <c r="F62">
        <f>I!E60*SUM('Sim_Vt_Of(IxI)'!$H62:$K62)*(-1)</f>
        <v>0</v>
      </c>
      <c r="G62">
        <f>I!F60*SUM('Sim_Vt_Of(IxI)'!$H62:$K62)*(-1)</f>
        <v>0</v>
      </c>
      <c r="H62">
        <f>I!G60*SUM('Sim_Vt_Of(IxI)'!$H62:$K62)*(-1)</f>
        <v>0</v>
      </c>
      <c r="I62">
        <f>I!H60*SUM('Sim_Vt_Of(IxI)'!$H62:$K62)*(-1)</f>
        <v>0</v>
      </c>
      <c r="J62">
        <f>I!I60*SUM('Sim_Vt_Of(IxI)'!$H62:$K62)*(-1)</f>
        <v>0</v>
      </c>
      <c r="K62">
        <f>I!J60*SUM('Sim_Vt_Of(IxI)'!$H62:$K62)*(-1)</f>
        <v>0</v>
      </c>
      <c r="L62">
        <f>I!K60*SUM('Sim_Vt_Of(IxI)'!$H62:$K62)*(-1)</f>
        <v>0</v>
      </c>
      <c r="M62">
        <f>I!L60*SUM('Sim_Vt_Of(IxI)'!$H62:$K62)*(-1)</f>
        <v>0</v>
      </c>
      <c r="N62">
        <f>I!M60*SUM('Sim_Vt_Of(IxI)'!$H62:$K62)*(-1)</f>
        <v>0</v>
      </c>
      <c r="O62">
        <f>I!N60*SUM('Sim_Vt_Of(IxI)'!$H62:$K62)*(-1)</f>
        <v>0</v>
      </c>
      <c r="P62">
        <f>I!O60*SUM('Sim_Vt_Of(IxI)'!$H62:$K62)*(-1)</f>
        <v>0</v>
      </c>
      <c r="Q62">
        <f>I!P60*SUM('Sim_Vt_Of(IxI)'!$H62:$K62)*(-1)</f>
        <v>0</v>
      </c>
      <c r="R62">
        <f>I!Q60*SUM('Sim_Vt_Of(IxI)'!$H62:$K62)*(-1)</f>
        <v>0</v>
      </c>
      <c r="S62">
        <f>I!R60*SUM('Sim_Vt_Of(IxI)'!$H62:$K62)*(-1)</f>
        <v>0</v>
      </c>
      <c r="T62">
        <f>I!S60*SUM('Sim_Vt_Of(IxI)'!$H62:$K62)*(-1)</f>
        <v>0</v>
      </c>
      <c r="U62">
        <f>I!T60*SUM('Sim_Vt_Of(IxI)'!$H62:$K62)*(-1)</f>
        <v>0</v>
      </c>
      <c r="V62">
        <f>I!U60*SUM('Sim_Vt_Of(IxI)'!$H62:$K62)*(-1)</f>
        <v>0</v>
      </c>
      <c r="W62">
        <f>I!V60*SUM('Sim_Vt_Of(IxI)'!$H62:$K62)*(-1)</f>
        <v>0</v>
      </c>
      <c r="X62">
        <f>I!W60*SUM('Sim_Vt_Of(IxI)'!$H62:$K62)*(-1)</f>
        <v>0</v>
      </c>
      <c r="Y62">
        <f>I!X60*SUM('Sim_Vt_Of(IxI)'!$H62:$K62)*(-1)</f>
        <v>0</v>
      </c>
      <c r="Z62">
        <f>I!Y60*SUM('Sim_Vt_Of(IxI)'!$H62:$K62)*(-1)</f>
        <v>0</v>
      </c>
      <c r="AA62">
        <f>I!Z60*SUM('Sim_Vt_Of(IxI)'!$H62:$K62)*(-1)</f>
        <v>0</v>
      </c>
      <c r="AB62">
        <f>I!AA60*SUM('Sim_Vt_Of(IxI)'!$H62:$K62)*(-1)</f>
        <v>0</v>
      </c>
      <c r="AC62">
        <f>I!AB60*SUM('Sim_Vt_Of(IxI)'!$H62:$K62)*(-1)</f>
        <v>0</v>
      </c>
      <c r="AD62">
        <f>I!AC60*SUM('Sim_Vt_Of(IxI)'!$H62:$K62)*(-1)</f>
        <v>0</v>
      </c>
      <c r="AE62">
        <f>I!AD60*SUM('Sim_Vt_Of(IxI)'!$H62:$K62)*(-1)</f>
        <v>0</v>
      </c>
      <c r="AF62">
        <f>I!AE60*SUM('Sim_Vt_Of(IxI)'!$H62:$K62)*(-1)</f>
        <v>0</v>
      </c>
      <c r="AG62">
        <f>I!AF60*SUM('Sim_Vt_Of(IxI)'!$H62:$K62)*(-1)</f>
        <v>0</v>
      </c>
      <c r="AH62">
        <f>I!AG60*SUM('Sim_Vt_Of(IxI)'!$H62:$K62)*(-1)</f>
        <v>0</v>
      </c>
      <c r="AI62">
        <f>I!AH60*SUM('Sim_Vt_Of(IxI)'!$H62:$K62)*(-1)</f>
        <v>0</v>
      </c>
      <c r="AJ62">
        <f>I!AI60*SUM('Sim_Vt_Of(IxI)'!$H62:$K62)*(-1)</f>
        <v>0</v>
      </c>
      <c r="AK62">
        <f>I!AJ60*SUM('Sim_Vt_Of(IxI)'!$H62:$K62)*(-1)</f>
        <v>0</v>
      </c>
      <c r="AL62">
        <f>I!AK60*SUM('Sim_Vt_Of(IxI)'!$H62:$K62)*(-1)</f>
        <v>0</v>
      </c>
      <c r="AM62">
        <f>I!AL60*SUM('Sim_Vt_Of(IxI)'!$H62:$K62)*(-1)</f>
        <v>0</v>
      </c>
      <c r="AN62">
        <f>I!AM60*SUM('Sim_Vt_Of(IxI)'!$H62:$K62)*(-1)</f>
        <v>0</v>
      </c>
      <c r="AO62">
        <f>I!AN60*SUM('Sim_Vt_Of(IxI)'!$H62:$K62)*(-1)</f>
        <v>0</v>
      </c>
      <c r="AP62">
        <f>I!AO60*SUM('Sim_Vt_Of(IxI)'!$H62:$K62)*(-1)</f>
        <v>0</v>
      </c>
      <c r="AQ62">
        <f>I!AP60*SUM('Sim_Vt_Of(IxI)'!$H62:$K62)*(-1)</f>
        <v>0</v>
      </c>
      <c r="AR62">
        <f>I!AQ60*SUM('Sim_Vt_Of(IxI)'!$H62:$K62)*(-1)</f>
        <v>0</v>
      </c>
      <c r="AS62">
        <f>I!AR60*SUM('Sim_Vt_Of(IxI)'!$H62:$K62)*(-1)</f>
        <v>0</v>
      </c>
      <c r="AT62">
        <f>I!AS60*SUM('Sim_Vt_Of(IxI)'!$H62:$K62)*(-1)</f>
        <v>0</v>
      </c>
      <c r="AU62">
        <f>I!AT60*SUM('Sim_Vt_Of(IxI)'!$H62:$K62)*(-1)</f>
        <v>0</v>
      </c>
      <c r="AV62">
        <f>I!AU60*SUM('Sim_Vt_Of(IxI)'!$H62:$K62)*(-1)</f>
        <v>0</v>
      </c>
      <c r="AW62">
        <f>I!AV60*SUM('Sim_Vt_Of(IxI)'!$H62:$K62)*(-1)</f>
        <v>0</v>
      </c>
      <c r="AX62">
        <f>I!AW60*SUM('Sim_Vt_Of(IxI)'!$H62:$K62)*(-1)</f>
        <v>0</v>
      </c>
      <c r="AY62">
        <f>I!AX60*SUM('Sim_Vt_Of(IxI)'!$H62:$K62)*(-1)</f>
        <v>0</v>
      </c>
      <c r="AZ62">
        <f>I!AY60*SUM('Sim_Vt_Of(IxI)'!$H62:$K62)*(-1)</f>
        <v>0</v>
      </c>
      <c r="BA62">
        <f>I!AZ60*SUM('Sim_Vt_Of(IxI)'!$H62:$K62)*(-1)</f>
        <v>0</v>
      </c>
      <c r="BB62">
        <f>I!BA60*SUM('Sim_Vt_Of(IxI)'!$H62:$K62)*(-1)</f>
        <v>0</v>
      </c>
      <c r="BC62">
        <f>I!BB60*SUM('Sim_Vt_Of(IxI)'!$H62:$K62)*(-1)</f>
        <v>0</v>
      </c>
      <c r="BD62">
        <f>I!BC60*SUM('Sim_Vt_Of(IxI)'!$H62:$K62)*(-1)</f>
        <v>0</v>
      </c>
      <c r="BE62">
        <f>I!BD60*SUM('Sim_Vt_Of(IxI)'!$H62:$K62)*(-1)</f>
        <v>0</v>
      </c>
      <c r="BF62">
        <f>I!BE60*SUM('Sim_Vt_Of(IxI)'!$H62:$K62)*(-1)</f>
        <v>0</v>
      </c>
      <c r="BG62">
        <f>I!BF60*SUM('Sim_Vt_Of(IxI)'!$H62:$K62)*(-1)</f>
        <v>0</v>
      </c>
      <c r="BH62">
        <f>I!BG60*SUM('Sim_Vt_Of(IxI)'!$H62:$K62)*(-1)</f>
        <v>0</v>
      </c>
      <c r="BI62">
        <f>I!BH60*SUM('Sim_Vt_Of(IxI)'!$H62:$K62)*(-1)</f>
        <v>0</v>
      </c>
      <c r="BJ62">
        <f>I!BI60*SUM('Sim_Vt_Of(IxI)'!$H62:$K62)*(-1)</f>
        <v>0</v>
      </c>
      <c r="BK62">
        <f>I!BJ60*SUM('Sim_Vt_Of(IxI)'!$H62:$K62)*(-1)</f>
        <v>0</v>
      </c>
      <c r="BL62">
        <f>I!BK60*SUM('Sim_Vt_Of(IxI)'!$H62:$K62)*(-1)</f>
        <v>0</v>
      </c>
      <c r="BM62">
        <f>I!BL60*SUM('Sim_Vt_Of(IxI)'!$H62:$K62)*(-1)</f>
        <v>0</v>
      </c>
      <c r="BN62">
        <f>I!BM60*SUM('Sim_Vt_Of(IxI)'!$H62:$K62)*(-1)</f>
        <v>0</v>
      </c>
      <c r="BO62">
        <f>I!BN60*SUM('Sim_Vt_Of(IxI)'!$H62:$K62)*(-1)</f>
        <v>0</v>
      </c>
      <c r="BP62">
        <f>I!BO60*SUM('Sim_Vt_Of(IxI)'!$H62:$K62)*(-1)</f>
        <v>0</v>
      </c>
      <c r="BQ62">
        <f>I!BP60*SUM('Sim_Vt_Of(IxI)'!$H62:$K62)*(-1)</f>
        <v>0</v>
      </c>
      <c r="BR62">
        <f>I!BQ60*SUM('Sim_Vt_Of(IxI)'!$H62:$K62)*(-1)</f>
        <v>0</v>
      </c>
      <c r="BS62">
        <f>I!BR60*SUM('Sim_Vt_Of(IxI)'!$H62:$K62)*(-1)</f>
        <v>0</v>
      </c>
      <c r="BT62">
        <f>I!BS60*SUM('Sim_Vt_Of(IxI)'!$H62:$K62)*(-1)</f>
        <v>0</v>
      </c>
      <c r="BU62">
        <f>I!BT60*SUM('Sim_Vt_Of(IxI)'!$H62:$K62)*(-1)</f>
        <v>0</v>
      </c>
      <c r="BV62">
        <f>I!BU60*SUM('Sim_Vt_Of(IxI)'!$H62:$K62)*(-1)</f>
        <v>0</v>
      </c>
      <c r="BW62">
        <f>I!BV60*SUM('Sim_Vt_Of(IxI)'!$H62:$K62)*(-1)</f>
        <v>0</v>
      </c>
      <c r="BX62">
        <f>I!BW60*SUM('Sim_Vt_Of(IxI)'!$H62:$K62)*(-1)</f>
        <v>0</v>
      </c>
      <c r="BY62">
        <f>I!BX60*SUM('Sim_Vt_Of(IxI)'!$H62:$K62)*(-1)</f>
        <v>0</v>
      </c>
    </row>
    <row r="63" spans="1:77" x14ac:dyDescent="0.3">
      <c r="A63" s="105" t="s">
        <v>562</v>
      </c>
      <c r="B63">
        <f>I!A61*SUM('Sim_Vt_Of(IxI)'!$H63:$K63)*(-1)</f>
        <v>0</v>
      </c>
      <c r="C63">
        <f>I!B61*SUM('Sim_Vt_Of(IxI)'!$H63:$K63)*(-1)</f>
        <v>0</v>
      </c>
      <c r="D63">
        <f>I!C61*SUM('Sim_Vt_Of(IxI)'!$H63:$K63)*(-1)</f>
        <v>0</v>
      </c>
      <c r="E63">
        <f>I!D61*SUM('Sim_Vt_Of(IxI)'!$H63:$K63)*(-1)</f>
        <v>0</v>
      </c>
      <c r="F63">
        <f>I!E61*SUM('Sim_Vt_Of(IxI)'!$H63:$K63)*(-1)</f>
        <v>0</v>
      </c>
      <c r="G63">
        <f>I!F61*SUM('Sim_Vt_Of(IxI)'!$H63:$K63)*(-1)</f>
        <v>0</v>
      </c>
      <c r="H63">
        <f>I!G61*SUM('Sim_Vt_Of(IxI)'!$H63:$K63)*(-1)</f>
        <v>0</v>
      </c>
      <c r="I63">
        <f>I!H61*SUM('Sim_Vt_Of(IxI)'!$H63:$K63)*(-1)</f>
        <v>0</v>
      </c>
      <c r="J63">
        <f>I!I61*SUM('Sim_Vt_Of(IxI)'!$H63:$K63)*(-1)</f>
        <v>0</v>
      </c>
      <c r="K63">
        <f>I!J61*SUM('Sim_Vt_Of(IxI)'!$H63:$K63)*(-1)</f>
        <v>0</v>
      </c>
      <c r="L63">
        <f>I!K61*SUM('Sim_Vt_Of(IxI)'!$H63:$K63)*(-1)</f>
        <v>0</v>
      </c>
      <c r="M63">
        <f>I!L61*SUM('Sim_Vt_Of(IxI)'!$H63:$K63)*(-1)</f>
        <v>0</v>
      </c>
      <c r="N63">
        <f>I!M61*SUM('Sim_Vt_Of(IxI)'!$H63:$K63)*(-1)</f>
        <v>0</v>
      </c>
      <c r="O63">
        <f>I!N61*SUM('Sim_Vt_Of(IxI)'!$H63:$K63)*(-1)</f>
        <v>0</v>
      </c>
      <c r="P63">
        <f>I!O61*SUM('Sim_Vt_Of(IxI)'!$H63:$K63)*(-1)</f>
        <v>0</v>
      </c>
      <c r="Q63">
        <f>I!P61*SUM('Sim_Vt_Of(IxI)'!$H63:$K63)*(-1)</f>
        <v>0</v>
      </c>
      <c r="R63">
        <f>I!Q61*SUM('Sim_Vt_Of(IxI)'!$H63:$K63)*(-1)</f>
        <v>0</v>
      </c>
      <c r="S63">
        <f>I!R61*SUM('Sim_Vt_Of(IxI)'!$H63:$K63)*(-1)</f>
        <v>0</v>
      </c>
      <c r="T63">
        <f>I!S61*SUM('Sim_Vt_Of(IxI)'!$H63:$K63)*(-1)</f>
        <v>0</v>
      </c>
      <c r="U63">
        <f>I!T61*SUM('Sim_Vt_Of(IxI)'!$H63:$K63)*(-1)</f>
        <v>0</v>
      </c>
      <c r="V63">
        <f>I!U61*SUM('Sim_Vt_Of(IxI)'!$H63:$K63)*(-1)</f>
        <v>0</v>
      </c>
      <c r="W63">
        <f>I!V61*SUM('Sim_Vt_Of(IxI)'!$H63:$K63)*(-1)</f>
        <v>0</v>
      </c>
      <c r="X63">
        <f>I!W61*SUM('Sim_Vt_Of(IxI)'!$H63:$K63)*(-1)</f>
        <v>0</v>
      </c>
      <c r="Y63">
        <f>I!X61*SUM('Sim_Vt_Of(IxI)'!$H63:$K63)*(-1)</f>
        <v>0</v>
      </c>
      <c r="Z63">
        <f>I!Y61*SUM('Sim_Vt_Of(IxI)'!$H63:$K63)*(-1)</f>
        <v>0</v>
      </c>
      <c r="AA63">
        <f>I!Z61*SUM('Sim_Vt_Of(IxI)'!$H63:$K63)*(-1)</f>
        <v>0</v>
      </c>
      <c r="AB63">
        <f>I!AA61*SUM('Sim_Vt_Of(IxI)'!$H63:$K63)*(-1)</f>
        <v>0</v>
      </c>
      <c r="AC63">
        <f>I!AB61*SUM('Sim_Vt_Of(IxI)'!$H63:$K63)*(-1)</f>
        <v>0</v>
      </c>
      <c r="AD63">
        <f>I!AC61*SUM('Sim_Vt_Of(IxI)'!$H63:$K63)*(-1)</f>
        <v>0</v>
      </c>
      <c r="AE63">
        <f>I!AD61*SUM('Sim_Vt_Of(IxI)'!$H63:$K63)*(-1)</f>
        <v>0</v>
      </c>
      <c r="AF63">
        <f>I!AE61*SUM('Sim_Vt_Of(IxI)'!$H63:$K63)*(-1)</f>
        <v>0</v>
      </c>
      <c r="AG63">
        <f>I!AF61*SUM('Sim_Vt_Of(IxI)'!$H63:$K63)*(-1)</f>
        <v>0</v>
      </c>
      <c r="AH63">
        <f>I!AG61*SUM('Sim_Vt_Of(IxI)'!$H63:$K63)*(-1)</f>
        <v>0</v>
      </c>
      <c r="AI63">
        <f>I!AH61*SUM('Sim_Vt_Of(IxI)'!$H63:$K63)*(-1)</f>
        <v>0</v>
      </c>
      <c r="AJ63">
        <f>I!AI61*SUM('Sim_Vt_Of(IxI)'!$H63:$K63)*(-1)</f>
        <v>0</v>
      </c>
      <c r="AK63">
        <f>I!AJ61*SUM('Sim_Vt_Of(IxI)'!$H63:$K63)*(-1)</f>
        <v>0</v>
      </c>
      <c r="AL63">
        <f>I!AK61*SUM('Sim_Vt_Of(IxI)'!$H63:$K63)*(-1)</f>
        <v>0</v>
      </c>
      <c r="AM63">
        <f>I!AL61*SUM('Sim_Vt_Of(IxI)'!$H63:$K63)*(-1)</f>
        <v>0</v>
      </c>
      <c r="AN63">
        <f>I!AM61*SUM('Sim_Vt_Of(IxI)'!$H63:$K63)*(-1)</f>
        <v>0</v>
      </c>
      <c r="AO63">
        <f>I!AN61*SUM('Sim_Vt_Of(IxI)'!$H63:$K63)*(-1)</f>
        <v>0</v>
      </c>
      <c r="AP63">
        <f>I!AO61*SUM('Sim_Vt_Of(IxI)'!$H63:$K63)*(-1)</f>
        <v>0</v>
      </c>
      <c r="AQ63">
        <f>I!AP61*SUM('Sim_Vt_Of(IxI)'!$H63:$K63)*(-1)</f>
        <v>0</v>
      </c>
      <c r="AR63">
        <f>I!AQ61*SUM('Sim_Vt_Of(IxI)'!$H63:$K63)*(-1)</f>
        <v>0</v>
      </c>
      <c r="AS63">
        <f>I!AR61*SUM('Sim_Vt_Of(IxI)'!$H63:$K63)*(-1)</f>
        <v>0</v>
      </c>
      <c r="AT63">
        <f>I!AS61*SUM('Sim_Vt_Of(IxI)'!$H63:$K63)*(-1)</f>
        <v>0</v>
      </c>
      <c r="AU63">
        <f>I!AT61*SUM('Sim_Vt_Of(IxI)'!$H63:$K63)*(-1)</f>
        <v>0</v>
      </c>
      <c r="AV63">
        <f>I!AU61*SUM('Sim_Vt_Of(IxI)'!$H63:$K63)*(-1)</f>
        <v>0</v>
      </c>
      <c r="AW63">
        <f>I!AV61*SUM('Sim_Vt_Of(IxI)'!$H63:$K63)*(-1)</f>
        <v>0</v>
      </c>
      <c r="AX63">
        <f>I!AW61*SUM('Sim_Vt_Of(IxI)'!$H63:$K63)*(-1)</f>
        <v>0</v>
      </c>
      <c r="AY63">
        <f>I!AX61*SUM('Sim_Vt_Of(IxI)'!$H63:$K63)*(-1)</f>
        <v>0</v>
      </c>
      <c r="AZ63">
        <f>I!AY61*SUM('Sim_Vt_Of(IxI)'!$H63:$K63)*(-1)</f>
        <v>0</v>
      </c>
      <c r="BA63">
        <f>I!AZ61*SUM('Sim_Vt_Of(IxI)'!$H63:$K63)*(-1)</f>
        <v>0</v>
      </c>
      <c r="BB63">
        <f>I!BA61*SUM('Sim_Vt_Of(IxI)'!$H63:$K63)*(-1)</f>
        <v>0</v>
      </c>
      <c r="BC63">
        <f>I!BB61*SUM('Sim_Vt_Of(IxI)'!$H63:$K63)*(-1)</f>
        <v>0</v>
      </c>
      <c r="BD63">
        <f>I!BC61*SUM('Sim_Vt_Of(IxI)'!$H63:$K63)*(-1)</f>
        <v>0</v>
      </c>
      <c r="BE63">
        <f>I!BD61*SUM('Sim_Vt_Of(IxI)'!$H63:$K63)*(-1)</f>
        <v>0</v>
      </c>
      <c r="BF63">
        <f>I!BE61*SUM('Sim_Vt_Of(IxI)'!$H63:$K63)*(-1)</f>
        <v>0</v>
      </c>
      <c r="BG63">
        <f>I!BF61*SUM('Sim_Vt_Of(IxI)'!$H63:$K63)*(-1)</f>
        <v>0</v>
      </c>
      <c r="BH63">
        <f>I!BG61*SUM('Sim_Vt_Of(IxI)'!$H63:$K63)*(-1)</f>
        <v>0</v>
      </c>
      <c r="BI63">
        <f>I!BH61*SUM('Sim_Vt_Of(IxI)'!$H63:$K63)*(-1)</f>
        <v>0</v>
      </c>
      <c r="BJ63">
        <f>I!BI61*SUM('Sim_Vt_Of(IxI)'!$H63:$K63)*(-1)</f>
        <v>0</v>
      </c>
      <c r="BK63">
        <f>I!BJ61*SUM('Sim_Vt_Of(IxI)'!$H63:$K63)*(-1)</f>
        <v>0</v>
      </c>
      <c r="BL63">
        <f>I!BK61*SUM('Sim_Vt_Of(IxI)'!$H63:$K63)*(-1)</f>
        <v>0</v>
      </c>
      <c r="BM63">
        <f>I!BL61*SUM('Sim_Vt_Of(IxI)'!$H63:$K63)*(-1)</f>
        <v>0</v>
      </c>
      <c r="BN63">
        <f>I!BM61*SUM('Sim_Vt_Of(IxI)'!$H63:$K63)*(-1)</f>
        <v>0</v>
      </c>
      <c r="BO63">
        <f>I!BN61*SUM('Sim_Vt_Of(IxI)'!$H63:$K63)*(-1)</f>
        <v>0</v>
      </c>
      <c r="BP63">
        <f>I!BO61*SUM('Sim_Vt_Of(IxI)'!$H63:$K63)*(-1)</f>
        <v>0</v>
      </c>
      <c r="BQ63">
        <f>I!BP61*SUM('Sim_Vt_Of(IxI)'!$H63:$K63)*(-1)</f>
        <v>0</v>
      </c>
      <c r="BR63">
        <f>I!BQ61*SUM('Sim_Vt_Of(IxI)'!$H63:$K63)*(-1)</f>
        <v>0</v>
      </c>
      <c r="BS63">
        <f>I!BR61*SUM('Sim_Vt_Of(IxI)'!$H63:$K63)*(-1)</f>
        <v>0</v>
      </c>
      <c r="BT63">
        <f>I!BS61*SUM('Sim_Vt_Of(IxI)'!$H63:$K63)*(-1)</f>
        <v>0</v>
      </c>
      <c r="BU63">
        <f>I!BT61*SUM('Sim_Vt_Of(IxI)'!$H63:$K63)*(-1)</f>
        <v>0</v>
      </c>
      <c r="BV63">
        <f>I!BU61*SUM('Sim_Vt_Of(IxI)'!$H63:$K63)*(-1)</f>
        <v>0</v>
      </c>
      <c r="BW63">
        <f>I!BV61*SUM('Sim_Vt_Of(IxI)'!$H63:$K63)*(-1)</f>
        <v>0</v>
      </c>
      <c r="BX63">
        <f>I!BW61*SUM('Sim_Vt_Of(IxI)'!$H63:$K63)*(-1)</f>
        <v>0</v>
      </c>
      <c r="BY63">
        <f>I!BX61*SUM('Sim_Vt_Of(IxI)'!$H63:$K63)*(-1)</f>
        <v>0</v>
      </c>
    </row>
    <row r="64" spans="1:77" x14ac:dyDescent="0.3">
      <c r="A64" s="105" t="s">
        <v>534</v>
      </c>
      <c r="B64">
        <f>I!A62*SUM('Sim_Vt_Of(IxI)'!$H64:$K64)*(-1)</f>
        <v>0</v>
      </c>
      <c r="C64">
        <f>I!B62*SUM('Sim_Vt_Of(IxI)'!$H64:$K64)*(-1)</f>
        <v>0</v>
      </c>
      <c r="D64">
        <f>I!C62*SUM('Sim_Vt_Of(IxI)'!$H64:$K64)*(-1)</f>
        <v>0</v>
      </c>
      <c r="E64">
        <f>I!D62*SUM('Sim_Vt_Of(IxI)'!$H64:$K64)*(-1)</f>
        <v>0</v>
      </c>
      <c r="F64">
        <f>I!E62*SUM('Sim_Vt_Of(IxI)'!$H64:$K64)*(-1)</f>
        <v>0</v>
      </c>
      <c r="G64">
        <f>I!F62*SUM('Sim_Vt_Of(IxI)'!$H64:$K64)*(-1)</f>
        <v>0</v>
      </c>
      <c r="H64">
        <f>I!G62*SUM('Sim_Vt_Of(IxI)'!$H64:$K64)*(-1)</f>
        <v>0</v>
      </c>
      <c r="I64">
        <f>I!H62*SUM('Sim_Vt_Of(IxI)'!$H64:$K64)*(-1)</f>
        <v>0</v>
      </c>
      <c r="J64">
        <f>I!I62*SUM('Sim_Vt_Of(IxI)'!$H64:$K64)*(-1)</f>
        <v>0</v>
      </c>
      <c r="K64">
        <f>I!J62*SUM('Sim_Vt_Of(IxI)'!$H64:$K64)*(-1)</f>
        <v>0</v>
      </c>
      <c r="L64">
        <f>I!K62*SUM('Sim_Vt_Of(IxI)'!$H64:$K64)*(-1)</f>
        <v>0</v>
      </c>
      <c r="M64">
        <f>I!L62*SUM('Sim_Vt_Of(IxI)'!$H64:$K64)*(-1)</f>
        <v>0</v>
      </c>
      <c r="N64">
        <f>I!M62*SUM('Sim_Vt_Of(IxI)'!$H64:$K64)*(-1)</f>
        <v>0</v>
      </c>
      <c r="O64">
        <f>I!N62*SUM('Sim_Vt_Of(IxI)'!$H64:$K64)*(-1)</f>
        <v>0</v>
      </c>
      <c r="P64">
        <f>I!O62*SUM('Sim_Vt_Of(IxI)'!$H64:$K64)*(-1)</f>
        <v>0</v>
      </c>
      <c r="Q64">
        <f>I!P62*SUM('Sim_Vt_Of(IxI)'!$H64:$K64)*(-1)</f>
        <v>0</v>
      </c>
      <c r="R64">
        <f>I!Q62*SUM('Sim_Vt_Of(IxI)'!$H64:$K64)*(-1)</f>
        <v>0</v>
      </c>
      <c r="S64">
        <f>I!R62*SUM('Sim_Vt_Of(IxI)'!$H64:$K64)*(-1)</f>
        <v>0</v>
      </c>
      <c r="T64">
        <f>I!S62*SUM('Sim_Vt_Of(IxI)'!$H64:$K64)*(-1)</f>
        <v>0</v>
      </c>
      <c r="U64">
        <f>I!T62*SUM('Sim_Vt_Of(IxI)'!$H64:$K64)*(-1)</f>
        <v>0</v>
      </c>
      <c r="V64">
        <f>I!U62*SUM('Sim_Vt_Of(IxI)'!$H64:$K64)*(-1)</f>
        <v>0</v>
      </c>
      <c r="W64">
        <f>I!V62*SUM('Sim_Vt_Of(IxI)'!$H64:$K64)*(-1)</f>
        <v>0</v>
      </c>
      <c r="X64">
        <f>I!W62*SUM('Sim_Vt_Of(IxI)'!$H64:$K64)*(-1)</f>
        <v>0</v>
      </c>
      <c r="Y64">
        <f>I!X62*SUM('Sim_Vt_Of(IxI)'!$H64:$K64)*(-1)</f>
        <v>0</v>
      </c>
      <c r="Z64">
        <f>I!Y62*SUM('Sim_Vt_Of(IxI)'!$H64:$K64)*(-1)</f>
        <v>0</v>
      </c>
      <c r="AA64">
        <f>I!Z62*SUM('Sim_Vt_Of(IxI)'!$H64:$K64)*(-1)</f>
        <v>0</v>
      </c>
      <c r="AB64">
        <f>I!AA62*SUM('Sim_Vt_Of(IxI)'!$H64:$K64)*(-1)</f>
        <v>0</v>
      </c>
      <c r="AC64">
        <f>I!AB62*SUM('Sim_Vt_Of(IxI)'!$H64:$K64)*(-1)</f>
        <v>0</v>
      </c>
      <c r="AD64">
        <f>I!AC62*SUM('Sim_Vt_Of(IxI)'!$H64:$K64)*(-1)</f>
        <v>0</v>
      </c>
      <c r="AE64">
        <f>I!AD62*SUM('Sim_Vt_Of(IxI)'!$H64:$K64)*(-1)</f>
        <v>0</v>
      </c>
      <c r="AF64">
        <f>I!AE62*SUM('Sim_Vt_Of(IxI)'!$H64:$K64)*(-1)</f>
        <v>0</v>
      </c>
      <c r="AG64">
        <f>I!AF62*SUM('Sim_Vt_Of(IxI)'!$H64:$K64)*(-1)</f>
        <v>0</v>
      </c>
      <c r="AH64">
        <f>I!AG62*SUM('Sim_Vt_Of(IxI)'!$H64:$K64)*(-1)</f>
        <v>0</v>
      </c>
      <c r="AI64">
        <f>I!AH62*SUM('Sim_Vt_Of(IxI)'!$H64:$K64)*(-1)</f>
        <v>0</v>
      </c>
      <c r="AJ64">
        <f>I!AI62*SUM('Sim_Vt_Of(IxI)'!$H64:$K64)*(-1)</f>
        <v>0</v>
      </c>
      <c r="AK64">
        <f>I!AJ62*SUM('Sim_Vt_Of(IxI)'!$H64:$K64)*(-1)</f>
        <v>0</v>
      </c>
      <c r="AL64">
        <f>I!AK62*SUM('Sim_Vt_Of(IxI)'!$H64:$K64)*(-1)</f>
        <v>0</v>
      </c>
      <c r="AM64">
        <f>I!AL62*SUM('Sim_Vt_Of(IxI)'!$H64:$K64)*(-1)</f>
        <v>0</v>
      </c>
      <c r="AN64">
        <f>I!AM62*SUM('Sim_Vt_Of(IxI)'!$H64:$K64)*(-1)</f>
        <v>0</v>
      </c>
      <c r="AO64">
        <f>I!AN62*SUM('Sim_Vt_Of(IxI)'!$H64:$K64)*(-1)</f>
        <v>0</v>
      </c>
      <c r="AP64">
        <f>I!AO62*SUM('Sim_Vt_Of(IxI)'!$H64:$K64)*(-1)</f>
        <v>0</v>
      </c>
      <c r="AQ64">
        <f>I!AP62*SUM('Sim_Vt_Of(IxI)'!$H64:$K64)*(-1)</f>
        <v>0</v>
      </c>
      <c r="AR64">
        <f>I!AQ62*SUM('Sim_Vt_Of(IxI)'!$H64:$K64)*(-1)</f>
        <v>0</v>
      </c>
      <c r="AS64">
        <f>I!AR62*SUM('Sim_Vt_Of(IxI)'!$H64:$K64)*(-1)</f>
        <v>0</v>
      </c>
      <c r="AT64">
        <f>I!AS62*SUM('Sim_Vt_Of(IxI)'!$H64:$K64)*(-1)</f>
        <v>0</v>
      </c>
      <c r="AU64">
        <f>I!AT62*SUM('Sim_Vt_Of(IxI)'!$H64:$K64)*(-1)</f>
        <v>0</v>
      </c>
      <c r="AV64">
        <f>I!AU62*SUM('Sim_Vt_Of(IxI)'!$H64:$K64)*(-1)</f>
        <v>0</v>
      </c>
      <c r="AW64">
        <f>I!AV62*SUM('Sim_Vt_Of(IxI)'!$H64:$K64)*(-1)</f>
        <v>0</v>
      </c>
      <c r="AX64">
        <f>I!AW62*SUM('Sim_Vt_Of(IxI)'!$H64:$K64)*(-1)</f>
        <v>0</v>
      </c>
      <c r="AY64">
        <f>I!AX62*SUM('Sim_Vt_Of(IxI)'!$H64:$K64)*(-1)</f>
        <v>0</v>
      </c>
      <c r="AZ64">
        <f>I!AY62*SUM('Sim_Vt_Of(IxI)'!$H64:$K64)*(-1)</f>
        <v>0</v>
      </c>
      <c r="BA64">
        <f>I!AZ62*SUM('Sim_Vt_Of(IxI)'!$H64:$K64)*(-1)</f>
        <v>0</v>
      </c>
      <c r="BB64">
        <f>I!BA62*SUM('Sim_Vt_Of(IxI)'!$H64:$K64)*(-1)</f>
        <v>0</v>
      </c>
      <c r="BC64">
        <f>I!BB62*SUM('Sim_Vt_Of(IxI)'!$H64:$K64)*(-1)</f>
        <v>0</v>
      </c>
      <c r="BD64">
        <f>I!BC62*SUM('Sim_Vt_Of(IxI)'!$H64:$K64)*(-1)</f>
        <v>0</v>
      </c>
      <c r="BE64">
        <f>I!BD62*SUM('Sim_Vt_Of(IxI)'!$H64:$K64)*(-1)</f>
        <v>0</v>
      </c>
      <c r="BF64">
        <f>I!BE62*SUM('Sim_Vt_Of(IxI)'!$H64:$K64)*(-1)</f>
        <v>0</v>
      </c>
      <c r="BG64">
        <f>I!BF62*SUM('Sim_Vt_Of(IxI)'!$H64:$K64)*(-1)</f>
        <v>0</v>
      </c>
      <c r="BH64">
        <f>I!BG62*SUM('Sim_Vt_Of(IxI)'!$H64:$K64)*(-1)</f>
        <v>0</v>
      </c>
      <c r="BI64">
        <f>I!BH62*SUM('Sim_Vt_Of(IxI)'!$H64:$K64)*(-1)</f>
        <v>0</v>
      </c>
      <c r="BJ64">
        <f>I!BI62*SUM('Sim_Vt_Of(IxI)'!$H64:$K64)*(-1)</f>
        <v>0</v>
      </c>
      <c r="BK64">
        <f>I!BJ62*SUM('Sim_Vt_Of(IxI)'!$H64:$K64)*(-1)</f>
        <v>0</v>
      </c>
      <c r="BL64">
        <f>I!BK62*SUM('Sim_Vt_Of(IxI)'!$H64:$K64)*(-1)</f>
        <v>0</v>
      </c>
      <c r="BM64">
        <f>I!BL62*SUM('Sim_Vt_Of(IxI)'!$H64:$K64)*(-1)</f>
        <v>0</v>
      </c>
      <c r="BN64">
        <f>I!BM62*SUM('Sim_Vt_Of(IxI)'!$H64:$K64)*(-1)</f>
        <v>0</v>
      </c>
      <c r="BO64">
        <f>I!BN62*SUM('Sim_Vt_Of(IxI)'!$H64:$K64)*(-1)</f>
        <v>0</v>
      </c>
      <c r="BP64">
        <f>I!BO62*SUM('Sim_Vt_Of(IxI)'!$H64:$K64)*(-1)</f>
        <v>0</v>
      </c>
      <c r="BQ64">
        <f>I!BP62*SUM('Sim_Vt_Of(IxI)'!$H64:$K64)*(-1)</f>
        <v>0</v>
      </c>
      <c r="BR64">
        <f>I!BQ62*SUM('Sim_Vt_Of(IxI)'!$H64:$K64)*(-1)</f>
        <v>0</v>
      </c>
      <c r="BS64">
        <f>I!BR62*SUM('Sim_Vt_Of(IxI)'!$H64:$K64)*(-1)</f>
        <v>0</v>
      </c>
      <c r="BT64">
        <f>I!BS62*SUM('Sim_Vt_Of(IxI)'!$H64:$K64)*(-1)</f>
        <v>0</v>
      </c>
      <c r="BU64">
        <f>I!BT62*SUM('Sim_Vt_Of(IxI)'!$H64:$K64)*(-1)</f>
        <v>0</v>
      </c>
      <c r="BV64">
        <f>I!BU62*SUM('Sim_Vt_Of(IxI)'!$H64:$K64)*(-1)</f>
        <v>0</v>
      </c>
      <c r="BW64">
        <f>I!BV62*SUM('Sim_Vt_Of(IxI)'!$H64:$K64)*(-1)</f>
        <v>0</v>
      </c>
      <c r="BX64">
        <f>I!BW62*SUM('Sim_Vt_Of(IxI)'!$H64:$K64)*(-1)</f>
        <v>0</v>
      </c>
      <c r="BY64">
        <f>I!BX62*SUM('Sim_Vt_Of(IxI)'!$H64:$K64)*(-1)</f>
        <v>0</v>
      </c>
    </row>
    <row r="65" spans="1:77" x14ac:dyDescent="0.3">
      <c r="A65" s="105" t="s">
        <v>538</v>
      </c>
      <c r="B65">
        <f>I!A63*SUM('Sim_Vt_Of(IxI)'!$H65:$K65)*(-1)</f>
        <v>0</v>
      </c>
      <c r="C65">
        <f>I!B63*SUM('Sim_Vt_Of(IxI)'!$H65:$K65)*(-1)</f>
        <v>0</v>
      </c>
      <c r="D65">
        <f>I!C63*SUM('Sim_Vt_Of(IxI)'!$H65:$K65)*(-1)</f>
        <v>0</v>
      </c>
      <c r="E65">
        <f>I!D63*SUM('Sim_Vt_Of(IxI)'!$H65:$K65)*(-1)</f>
        <v>0</v>
      </c>
      <c r="F65">
        <f>I!E63*SUM('Sim_Vt_Of(IxI)'!$H65:$K65)*(-1)</f>
        <v>0</v>
      </c>
      <c r="G65">
        <f>I!F63*SUM('Sim_Vt_Of(IxI)'!$H65:$K65)*(-1)</f>
        <v>0</v>
      </c>
      <c r="H65">
        <f>I!G63*SUM('Sim_Vt_Of(IxI)'!$H65:$K65)*(-1)</f>
        <v>0</v>
      </c>
      <c r="I65">
        <f>I!H63*SUM('Sim_Vt_Of(IxI)'!$H65:$K65)*(-1)</f>
        <v>0</v>
      </c>
      <c r="J65">
        <f>I!I63*SUM('Sim_Vt_Of(IxI)'!$H65:$K65)*(-1)</f>
        <v>0</v>
      </c>
      <c r="K65">
        <f>I!J63*SUM('Sim_Vt_Of(IxI)'!$H65:$K65)*(-1)</f>
        <v>0</v>
      </c>
      <c r="L65">
        <f>I!K63*SUM('Sim_Vt_Of(IxI)'!$H65:$K65)*(-1)</f>
        <v>0</v>
      </c>
      <c r="M65">
        <f>I!L63*SUM('Sim_Vt_Of(IxI)'!$H65:$K65)*(-1)</f>
        <v>0</v>
      </c>
      <c r="N65">
        <f>I!M63*SUM('Sim_Vt_Of(IxI)'!$H65:$K65)*(-1)</f>
        <v>0</v>
      </c>
      <c r="O65">
        <f>I!N63*SUM('Sim_Vt_Of(IxI)'!$H65:$K65)*(-1)</f>
        <v>0</v>
      </c>
      <c r="P65">
        <f>I!O63*SUM('Sim_Vt_Of(IxI)'!$H65:$K65)*(-1)</f>
        <v>0</v>
      </c>
      <c r="Q65">
        <f>I!P63*SUM('Sim_Vt_Of(IxI)'!$H65:$K65)*(-1)</f>
        <v>0</v>
      </c>
      <c r="R65">
        <f>I!Q63*SUM('Sim_Vt_Of(IxI)'!$H65:$K65)*(-1)</f>
        <v>0</v>
      </c>
      <c r="S65">
        <f>I!R63*SUM('Sim_Vt_Of(IxI)'!$H65:$K65)*(-1)</f>
        <v>0</v>
      </c>
      <c r="T65">
        <f>I!S63*SUM('Sim_Vt_Of(IxI)'!$H65:$K65)*(-1)</f>
        <v>0</v>
      </c>
      <c r="U65">
        <f>I!T63*SUM('Sim_Vt_Of(IxI)'!$H65:$K65)*(-1)</f>
        <v>0</v>
      </c>
      <c r="V65">
        <f>I!U63*SUM('Sim_Vt_Of(IxI)'!$H65:$K65)*(-1)</f>
        <v>0</v>
      </c>
      <c r="W65">
        <f>I!V63*SUM('Sim_Vt_Of(IxI)'!$H65:$K65)*(-1)</f>
        <v>0</v>
      </c>
      <c r="X65">
        <f>I!W63*SUM('Sim_Vt_Of(IxI)'!$H65:$K65)*(-1)</f>
        <v>0</v>
      </c>
      <c r="Y65">
        <f>I!X63*SUM('Sim_Vt_Of(IxI)'!$H65:$K65)*(-1)</f>
        <v>0</v>
      </c>
      <c r="Z65">
        <f>I!Y63*SUM('Sim_Vt_Of(IxI)'!$H65:$K65)*(-1)</f>
        <v>0</v>
      </c>
      <c r="AA65">
        <f>I!Z63*SUM('Sim_Vt_Of(IxI)'!$H65:$K65)*(-1)</f>
        <v>0</v>
      </c>
      <c r="AB65">
        <f>I!AA63*SUM('Sim_Vt_Of(IxI)'!$H65:$K65)*(-1)</f>
        <v>0</v>
      </c>
      <c r="AC65">
        <f>I!AB63*SUM('Sim_Vt_Of(IxI)'!$H65:$K65)*(-1)</f>
        <v>0</v>
      </c>
      <c r="AD65">
        <f>I!AC63*SUM('Sim_Vt_Of(IxI)'!$H65:$K65)*(-1)</f>
        <v>0</v>
      </c>
      <c r="AE65">
        <f>I!AD63*SUM('Sim_Vt_Of(IxI)'!$H65:$K65)*(-1)</f>
        <v>0</v>
      </c>
      <c r="AF65">
        <f>I!AE63*SUM('Sim_Vt_Of(IxI)'!$H65:$K65)*(-1)</f>
        <v>0</v>
      </c>
      <c r="AG65">
        <f>I!AF63*SUM('Sim_Vt_Of(IxI)'!$H65:$K65)*(-1)</f>
        <v>0</v>
      </c>
      <c r="AH65">
        <f>I!AG63*SUM('Sim_Vt_Of(IxI)'!$H65:$K65)*(-1)</f>
        <v>0</v>
      </c>
      <c r="AI65">
        <f>I!AH63*SUM('Sim_Vt_Of(IxI)'!$H65:$K65)*(-1)</f>
        <v>0</v>
      </c>
      <c r="AJ65">
        <f>I!AI63*SUM('Sim_Vt_Of(IxI)'!$H65:$K65)*(-1)</f>
        <v>0</v>
      </c>
      <c r="AK65">
        <f>I!AJ63*SUM('Sim_Vt_Of(IxI)'!$H65:$K65)*(-1)</f>
        <v>0</v>
      </c>
      <c r="AL65">
        <f>I!AK63*SUM('Sim_Vt_Of(IxI)'!$H65:$K65)*(-1)</f>
        <v>0</v>
      </c>
      <c r="AM65">
        <f>I!AL63*SUM('Sim_Vt_Of(IxI)'!$H65:$K65)*(-1)</f>
        <v>0</v>
      </c>
      <c r="AN65">
        <f>I!AM63*SUM('Sim_Vt_Of(IxI)'!$H65:$K65)*(-1)</f>
        <v>0</v>
      </c>
      <c r="AO65">
        <f>I!AN63*SUM('Sim_Vt_Of(IxI)'!$H65:$K65)*(-1)</f>
        <v>0</v>
      </c>
      <c r="AP65">
        <f>I!AO63*SUM('Sim_Vt_Of(IxI)'!$H65:$K65)*(-1)</f>
        <v>0</v>
      </c>
      <c r="AQ65">
        <f>I!AP63*SUM('Sim_Vt_Of(IxI)'!$H65:$K65)*(-1)</f>
        <v>0</v>
      </c>
      <c r="AR65">
        <f>I!AQ63*SUM('Sim_Vt_Of(IxI)'!$H65:$K65)*(-1)</f>
        <v>0</v>
      </c>
      <c r="AS65">
        <f>I!AR63*SUM('Sim_Vt_Of(IxI)'!$H65:$K65)*(-1)</f>
        <v>0</v>
      </c>
      <c r="AT65">
        <f>I!AS63*SUM('Sim_Vt_Of(IxI)'!$H65:$K65)*(-1)</f>
        <v>0</v>
      </c>
      <c r="AU65">
        <f>I!AT63*SUM('Sim_Vt_Of(IxI)'!$H65:$K65)*(-1)</f>
        <v>0</v>
      </c>
      <c r="AV65">
        <f>I!AU63*SUM('Sim_Vt_Of(IxI)'!$H65:$K65)*(-1)</f>
        <v>0</v>
      </c>
      <c r="AW65">
        <f>I!AV63*SUM('Sim_Vt_Of(IxI)'!$H65:$K65)*(-1)</f>
        <v>0</v>
      </c>
      <c r="AX65">
        <f>I!AW63*SUM('Sim_Vt_Of(IxI)'!$H65:$K65)*(-1)</f>
        <v>0</v>
      </c>
      <c r="AY65">
        <f>I!AX63*SUM('Sim_Vt_Of(IxI)'!$H65:$K65)*(-1)</f>
        <v>0</v>
      </c>
      <c r="AZ65">
        <f>I!AY63*SUM('Sim_Vt_Of(IxI)'!$H65:$K65)*(-1)</f>
        <v>0</v>
      </c>
      <c r="BA65">
        <f>I!AZ63*SUM('Sim_Vt_Of(IxI)'!$H65:$K65)*(-1)</f>
        <v>0</v>
      </c>
      <c r="BB65">
        <f>I!BA63*SUM('Sim_Vt_Of(IxI)'!$H65:$K65)*(-1)</f>
        <v>0</v>
      </c>
      <c r="BC65">
        <f>I!BB63*SUM('Sim_Vt_Of(IxI)'!$H65:$K65)*(-1)</f>
        <v>0</v>
      </c>
      <c r="BD65">
        <f>I!BC63*SUM('Sim_Vt_Of(IxI)'!$H65:$K65)*(-1)</f>
        <v>0</v>
      </c>
      <c r="BE65">
        <f>I!BD63*SUM('Sim_Vt_Of(IxI)'!$H65:$K65)*(-1)</f>
        <v>0</v>
      </c>
      <c r="BF65">
        <f>I!BE63*SUM('Sim_Vt_Of(IxI)'!$H65:$K65)*(-1)</f>
        <v>0</v>
      </c>
      <c r="BG65">
        <f>I!BF63*SUM('Sim_Vt_Of(IxI)'!$H65:$K65)*(-1)</f>
        <v>0</v>
      </c>
      <c r="BH65">
        <f>I!BG63*SUM('Sim_Vt_Of(IxI)'!$H65:$K65)*(-1)</f>
        <v>0</v>
      </c>
      <c r="BI65">
        <f>I!BH63*SUM('Sim_Vt_Of(IxI)'!$H65:$K65)*(-1)</f>
        <v>0</v>
      </c>
      <c r="BJ65">
        <f>I!BI63*SUM('Sim_Vt_Of(IxI)'!$H65:$K65)*(-1)</f>
        <v>0</v>
      </c>
      <c r="BK65">
        <f>I!BJ63*SUM('Sim_Vt_Of(IxI)'!$H65:$K65)*(-1)</f>
        <v>0</v>
      </c>
      <c r="BL65">
        <f>I!BK63*SUM('Sim_Vt_Of(IxI)'!$H65:$K65)*(-1)</f>
        <v>0</v>
      </c>
      <c r="BM65">
        <f>I!BL63*SUM('Sim_Vt_Of(IxI)'!$H65:$K65)*(-1)</f>
        <v>0</v>
      </c>
      <c r="BN65">
        <f>I!BM63*SUM('Sim_Vt_Of(IxI)'!$H65:$K65)*(-1)</f>
        <v>0</v>
      </c>
      <c r="BO65">
        <f>I!BN63*SUM('Sim_Vt_Of(IxI)'!$H65:$K65)*(-1)</f>
        <v>0</v>
      </c>
      <c r="BP65">
        <f>I!BO63*SUM('Sim_Vt_Of(IxI)'!$H65:$K65)*(-1)</f>
        <v>0</v>
      </c>
      <c r="BQ65">
        <f>I!BP63*SUM('Sim_Vt_Of(IxI)'!$H65:$K65)*(-1)</f>
        <v>0</v>
      </c>
      <c r="BR65">
        <f>I!BQ63*SUM('Sim_Vt_Of(IxI)'!$H65:$K65)*(-1)</f>
        <v>0</v>
      </c>
      <c r="BS65">
        <f>I!BR63*SUM('Sim_Vt_Of(IxI)'!$H65:$K65)*(-1)</f>
        <v>0</v>
      </c>
      <c r="BT65">
        <f>I!BS63*SUM('Sim_Vt_Of(IxI)'!$H65:$K65)*(-1)</f>
        <v>0</v>
      </c>
      <c r="BU65">
        <f>I!BT63*SUM('Sim_Vt_Of(IxI)'!$H65:$K65)*(-1)</f>
        <v>0</v>
      </c>
      <c r="BV65">
        <f>I!BU63*SUM('Sim_Vt_Of(IxI)'!$H65:$K65)*(-1)</f>
        <v>0</v>
      </c>
      <c r="BW65">
        <f>I!BV63*SUM('Sim_Vt_Of(IxI)'!$H65:$K65)*(-1)</f>
        <v>0</v>
      </c>
      <c r="BX65">
        <f>I!BW63*SUM('Sim_Vt_Of(IxI)'!$H65:$K65)*(-1)</f>
        <v>0</v>
      </c>
      <c r="BY65">
        <f>I!BX63*SUM('Sim_Vt_Of(IxI)'!$H65:$K65)*(-1)</f>
        <v>0</v>
      </c>
    </row>
    <row r="66" spans="1:77" x14ac:dyDescent="0.3">
      <c r="A66" s="105" t="s">
        <v>616</v>
      </c>
      <c r="B66">
        <f>I!A64*SUM('Sim_Vt_Of(IxI)'!$H66:$K66)*(-1)</f>
        <v>0</v>
      </c>
      <c r="C66">
        <f>I!B64*SUM('Sim_Vt_Of(IxI)'!$H66:$K66)*(-1)</f>
        <v>0</v>
      </c>
      <c r="D66">
        <f>I!C64*SUM('Sim_Vt_Of(IxI)'!$H66:$K66)*(-1)</f>
        <v>0</v>
      </c>
      <c r="E66">
        <f>I!D64*SUM('Sim_Vt_Of(IxI)'!$H66:$K66)*(-1)</f>
        <v>0</v>
      </c>
      <c r="F66">
        <f>I!E64*SUM('Sim_Vt_Of(IxI)'!$H66:$K66)*(-1)</f>
        <v>0</v>
      </c>
      <c r="G66">
        <f>I!F64*SUM('Sim_Vt_Of(IxI)'!$H66:$K66)*(-1)</f>
        <v>0</v>
      </c>
      <c r="H66">
        <f>I!G64*SUM('Sim_Vt_Of(IxI)'!$H66:$K66)*(-1)</f>
        <v>0</v>
      </c>
      <c r="I66">
        <f>I!H64*SUM('Sim_Vt_Of(IxI)'!$H66:$K66)*(-1)</f>
        <v>0</v>
      </c>
      <c r="J66">
        <f>I!I64*SUM('Sim_Vt_Of(IxI)'!$H66:$K66)*(-1)</f>
        <v>0</v>
      </c>
      <c r="K66">
        <f>I!J64*SUM('Sim_Vt_Of(IxI)'!$H66:$K66)*(-1)</f>
        <v>0</v>
      </c>
      <c r="L66">
        <f>I!K64*SUM('Sim_Vt_Of(IxI)'!$H66:$K66)*(-1)</f>
        <v>0</v>
      </c>
      <c r="M66">
        <f>I!L64*SUM('Sim_Vt_Of(IxI)'!$H66:$K66)*(-1)</f>
        <v>0</v>
      </c>
      <c r="N66">
        <f>I!M64*SUM('Sim_Vt_Of(IxI)'!$H66:$K66)*(-1)</f>
        <v>0</v>
      </c>
      <c r="O66">
        <f>I!N64*SUM('Sim_Vt_Of(IxI)'!$H66:$K66)*(-1)</f>
        <v>0</v>
      </c>
      <c r="P66">
        <f>I!O64*SUM('Sim_Vt_Of(IxI)'!$H66:$K66)*(-1)</f>
        <v>0</v>
      </c>
      <c r="Q66">
        <f>I!P64*SUM('Sim_Vt_Of(IxI)'!$H66:$K66)*(-1)</f>
        <v>0</v>
      </c>
      <c r="R66">
        <f>I!Q64*SUM('Sim_Vt_Of(IxI)'!$H66:$K66)*(-1)</f>
        <v>0</v>
      </c>
      <c r="S66">
        <f>I!R64*SUM('Sim_Vt_Of(IxI)'!$H66:$K66)*(-1)</f>
        <v>0</v>
      </c>
      <c r="T66">
        <f>I!S64*SUM('Sim_Vt_Of(IxI)'!$H66:$K66)*(-1)</f>
        <v>0</v>
      </c>
      <c r="U66">
        <f>I!T64*SUM('Sim_Vt_Of(IxI)'!$H66:$K66)*(-1)</f>
        <v>0</v>
      </c>
      <c r="V66">
        <f>I!U64*SUM('Sim_Vt_Of(IxI)'!$H66:$K66)*(-1)</f>
        <v>0</v>
      </c>
      <c r="W66">
        <f>I!V64*SUM('Sim_Vt_Of(IxI)'!$H66:$K66)*(-1)</f>
        <v>0</v>
      </c>
      <c r="X66">
        <f>I!W64*SUM('Sim_Vt_Of(IxI)'!$H66:$K66)*(-1)</f>
        <v>0</v>
      </c>
      <c r="Y66">
        <f>I!X64*SUM('Sim_Vt_Of(IxI)'!$H66:$K66)*(-1)</f>
        <v>0</v>
      </c>
      <c r="Z66">
        <f>I!Y64*SUM('Sim_Vt_Of(IxI)'!$H66:$K66)*(-1)</f>
        <v>0</v>
      </c>
      <c r="AA66">
        <f>I!Z64*SUM('Sim_Vt_Of(IxI)'!$H66:$K66)*(-1)</f>
        <v>0</v>
      </c>
      <c r="AB66">
        <f>I!AA64*SUM('Sim_Vt_Of(IxI)'!$H66:$K66)*(-1)</f>
        <v>0</v>
      </c>
      <c r="AC66">
        <f>I!AB64*SUM('Sim_Vt_Of(IxI)'!$H66:$K66)*(-1)</f>
        <v>0</v>
      </c>
      <c r="AD66">
        <f>I!AC64*SUM('Sim_Vt_Of(IxI)'!$H66:$K66)*(-1)</f>
        <v>0</v>
      </c>
      <c r="AE66">
        <f>I!AD64*SUM('Sim_Vt_Of(IxI)'!$H66:$K66)*(-1)</f>
        <v>0</v>
      </c>
      <c r="AF66">
        <f>I!AE64*SUM('Sim_Vt_Of(IxI)'!$H66:$K66)*(-1)</f>
        <v>0</v>
      </c>
      <c r="AG66">
        <f>I!AF64*SUM('Sim_Vt_Of(IxI)'!$H66:$K66)*(-1)</f>
        <v>0</v>
      </c>
      <c r="AH66">
        <f>I!AG64*SUM('Sim_Vt_Of(IxI)'!$H66:$K66)*(-1)</f>
        <v>0</v>
      </c>
      <c r="AI66">
        <f>I!AH64*SUM('Sim_Vt_Of(IxI)'!$H66:$K66)*(-1)</f>
        <v>0</v>
      </c>
      <c r="AJ66">
        <f>I!AI64*SUM('Sim_Vt_Of(IxI)'!$H66:$K66)*(-1)</f>
        <v>0</v>
      </c>
      <c r="AK66">
        <f>I!AJ64*SUM('Sim_Vt_Of(IxI)'!$H66:$K66)*(-1)</f>
        <v>0</v>
      </c>
      <c r="AL66">
        <f>I!AK64*SUM('Sim_Vt_Of(IxI)'!$H66:$K66)*(-1)</f>
        <v>0</v>
      </c>
      <c r="AM66">
        <f>I!AL64*SUM('Sim_Vt_Of(IxI)'!$H66:$K66)*(-1)</f>
        <v>0</v>
      </c>
      <c r="AN66">
        <f>I!AM64*SUM('Sim_Vt_Of(IxI)'!$H66:$K66)*(-1)</f>
        <v>0</v>
      </c>
      <c r="AO66">
        <f>I!AN64*SUM('Sim_Vt_Of(IxI)'!$H66:$K66)*(-1)</f>
        <v>0</v>
      </c>
      <c r="AP66">
        <f>I!AO64*SUM('Sim_Vt_Of(IxI)'!$H66:$K66)*(-1)</f>
        <v>0</v>
      </c>
      <c r="AQ66">
        <f>I!AP64*SUM('Sim_Vt_Of(IxI)'!$H66:$K66)*(-1)</f>
        <v>0</v>
      </c>
      <c r="AR66">
        <f>I!AQ64*SUM('Sim_Vt_Of(IxI)'!$H66:$K66)*(-1)</f>
        <v>0</v>
      </c>
      <c r="AS66">
        <f>I!AR64*SUM('Sim_Vt_Of(IxI)'!$H66:$K66)*(-1)</f>
        <v>0</v>
      </c>
      <c r="AT66">
        <f>I!AS64*SUM('Sim_Vt_Of(IxI)'!$H66:$K66)*(-1)</f>
        <v>0</v>
      </c>
      <c r="AU66">
        <f>I!AT64*SUM('Sim_Vt_Of(IxI)'!$H66:$K66)*(-1)</f>
        <v>0</v>
      </c>
      <c r="AV66">
        <f>I!AU64*SUM('Sim_Vt_Of(IxI)'!$H66:$K66)*(-1)</f>
        <v>0</v>
      </c>
      <c r="AW66">
        <f>I!AV64*SUM('Sim_Vt_Of(IxI)'!$H66:$K66)*(-1)</f>
        <v>0</v>
      </c>
      <c r="AX66">
        <f>I!AW64*SUM('Sim_Vt_Of(IxI)'!$H66:$K66)*(-1)</f>
        <v>0</v>
      </c>
      <c r="AY66">
        <f>I!AX64*SUM('Sim_Vt_Of(IxI)'!$H66:$K66)*(-1)</f>
        <v>0</v>
      </c>
      <c r="AZ66">
        <f>I!AY64*SUM('Sim_Vt_Of(IxI)'!$H66:$K66)*(-1)</f>
        <v>0</v>
      </c>
      <c r="BA66">
        <f>I!AZ64*SUM('Sim_Vt_Of(IxI)'!$H66:$K66)*(-1)</f>
        <v>0</v>
      </c>
      <c r="BB66">
        <f>I!BA64*SUM('Sim_Vt_Of(IxI)'!$H66:$K66)*(-1)</f>
        <v>0</v>
      </c>
      <c r="BC66">
        <f>I!BB64*SUM('Sim_Vt_Of(IxI)'!$H66:$K66)*(-1)</f>
        <v>0</v>
      </c>
      <c r="BD66">
        <f>I!BC64*SUM('Sim_Vt_Of(IxI)'!$H66:$K66)*(-1)</f>
        <v>0</v>
      </c>
      <c r="BE66">
        <f>I!BD64*SUM('Sim_Vt_Of(IxI)'!$H66:$K66)*(-1)</f>
        <v>0</v>
      </c>
      <c r="BF66">
        <f>I!BE64*SUM('Sim_Vt_Of(IxI)'!$H66:$K66)*(-1)</f>
        <v>0</v>
      </c>
      <c r="BG66">
        <f>I!BF64*SUM('Sim_Vt_Of(IxI)'!$H66:$K66)*(-1)</f>
        <v>0</v>
      </c>
      <c r="BH66">
        <f>I!BG64*SUM('Sim_Vt_Of(IxI)'!$H66:$K66)*(-1)</f>
        <v>0</v>
      </c>
      <c r="BI66">
        <f>I!BH64*SUM('Sim_Vt_Of(IxI)'!$H66:$K66)*(-1)</f>
        <v>0</v>
      </c>
      <c r="BJ66">
        <f>I!BI64*SUM('Sim_Vt_Of(IxI)'!$H66:$K66)*(-1)</f>
        <v>0</v>
      </c>
      <c r="BK66">
        <f>I!BJ64*SUM('Sim_Vt_Of(IxI)'!$H66:$K66)*(-1)</f>
        <v>0</v>
      </c>
      <c r="BL66">
        <f>I!BK64*SUM('Sim_Vt_Of(IxI)'!$H66:$K66)*(-1)</f>
        <v>0</v>
      </c>
      <c r="BM66">
        <f>I!BL64*SUM('Sim_Vt_Of(IxI)'!$H66:$K66)*(-1)</f>
        <v>0</v>
      </c>
      <c r="BN66">
        <f>I!BM64*SUM('Sim_Vt_Of(IxI)'!$H66:$K66)*(-1)</f>
        <v>0</v>
      </c>
      <c r="BO66">
        <f>I!BN64*SUM('Sim_Vt_Of(IxI)'!$H66:$K66)*(-1)</f>
        <v>0</v>
      </c>
      <c r="BP66">
        <f>I!BO64*SUM('Sim_Vt_Of(IxI)'!$H66:$K66)*(-1)</f>
        <v>0</v>
      </c>
      <c r="BQ66">
        <f>I!BP64*SUM('Sim_Vt_Of(IxI)'!$H66:$K66)*(-1)</f>
        <v>0</v>
      </c>
      <c r="BR66">
        <f>I!BQ64*SUM('Sim_Vt_Of(IxI)'!$H66:$K66)*(-1)</f>
        <v>0</v>
      </c>
      <c r="BS66">
        <f>I!BR64*SUM('Sim_Vt_Of(IxI)'!$H66:$K66)*(-1)</f>
        <v>0</v>
      </c>
      <c r="BT66">
        <f>I!BS64*SUM('Sim_Vt_Of(IxI)'!$H66:$K66)*(-1)</f>
        <v>0</v>
      </c>
      <c r="BU66">
        <f>I!BT64*SUM('Sim_Vt_Of(IxI)'!$H66:$K66)*(-1)</f>
        <v>0</v>
      </c>
      <c r="BV66">
        <f>I!BU64*SUM('Sim_Vt_Of(IxI)'!$H66:$K66)*(-1)</f>
        <v>0</v>
      </c>
      <c r="BW66">
        <f>I!BV64*SUM('Sim_Vt_Of(IxI)'!$H66:$K66)*(-1)</f>
        <v>0</v>
      </c>
      <c r="BX66">
        <f>I!BW64*SUM('Sim_Vt_Of(IxI)'!$H66:$K66)*(-1)</f>
        <v>0</v>
      </c>
      <c r="BY66">
        <f>I!BX64*SUM('Sim_Vt_Of(IxI)'!$H66:$K66)*(-1)</f>
        <v>0</v>
      </c>
    </row>
    <row r="67" spans="1:77" x14ac:dyDescent="0.3">
      <c r="A67" s="105" t="s">
        <v>566</v>
      </c>
      <c r="B67">
        <f>I!A65*SUM('Sim_Vt_Of(IxI)'!$H67:$K67)*(-1)</f>
        <v>0</v>
      </c>
      <c r="C67">
        <f>I!B65*SUM('Sim_Vt_Of(IxI)'!$H67:$K67)*(-1)</f>
        <v>0</v>
      </c>
      <c r="D67">
        <f>I!C65*SUM('Sim_Vt_Of(IxI)'!$H67:$K67)*(-1)</f>
        <v>0</v>
      </c>
      <c r="E67">
        <f>I!D65*SUM('Sim_Vt_Of(IxI)'!$H67:$K67)*(-1)</f>
        <v>0</v>
      </c>
      <c r="F67">
        <f>I!E65*SUM('Sim_Vt_Of(IxI)'!$H67:$K67)*(-1)</f>
        <v>0</v>
      </c>
      <c r="G67">
        <f>I!F65*SUM('Sim_Vt_Of(IxI)'!$H67:$K67)*(-1)</f>
        <v>0</v>
      </c>
      <c r="H67">
        <f>I!G65*SUM('Sim_Vt_Of(IxI)'!$H67:$K67)*(-1)</f>
        <v>0</v>
      </c>
      <c r="I67">
        <f>I!H65*SUM('Sim_Vt_Of(IxI)'!$H67:$K67)*(-1)</f>
        <v>0</v>
      </c>
      <c r="J67">
        <f>I!I65*SUM('Sim_Vt_Of(IxI)'!$H67:$K67)*(-1)</f>
        <v>0</v>
      </c>
      <c r="K67">
        <f>I!J65*SUM('Sim_Vt_Of(IxI)'!$H67:$K67)*(-1)</f>
        <v>0</v>
      </c>
      <c r="L67">
        <f>I!K65*SUM('Sim_Vt_Of(IxI)'!$H67:$K67)*(-1)</f>
        <v>0</v>
      </c>
      <c r="M67">
        <f>I!L65*SUM('Sim_Vt_Of(IxI)'!$H67:$K67)*(-1)</f>
        <v>0</v>
      </c>
      <c r="N67">
        <f>I!M65*SUM('Sim_Vt_Of(IxI)'!$H67:$K67)*(-1)</f>
        <v>0</v>
      </c>
      <c r="O67">
        <f>I!N65*SUM('Sim_Vt_Of(IxI)'!$H67:$K67)*(-1)</f>
        <v>0</v>
      </c>
      <c r="P67">
        <f>I!O65*SUM('Sim_Vt_Of(IxI)'!$H67:$K67)*(-1)</f>
        <v>0</v>
      </c>
      <c r="Q67">
        <f>I!P65*SUM('Sim_Vt_Of(IxI)'!$H67:$K67)*(-1)</f>
        <v>0</v>
      </c>
      <c r="R67">
        <f>I!Q65*SUM('Sim_Vt_Of(IxI)'!$H67:$K67)*(-1)</f>
        <v>0</v>
      </c>
      <c r="S67">
        <f>I!R65*SUM('Sim_Vt_Of(IxI)'!$H67:$K67)*(-1)</f>
        <v>0</v>
      </c>
      <c r="T67">
        <f>I!S65*SUM('Sim_Vt_Of(IxI)'!$H67:$K67)*(-1)</f>
        <v>0</v>
      </c>
      <c r="U67">
        <f>I!T65*SUM('Sim_Vt_Of(IxI)'!$H67:$K67)*(-1)</f>
        <v>0</v>
      </c>
      <c r="V67">
        <f>I!U65*SUM('Sim_Vt_Of(IxI)'!$H67:$K67)*(-1)</f>
        <v>0</v>
      </c>
      <c r="W67">
        <f>I!V65*SUM('Sim_Vt_Of(IxI)'!$H67:$K67)*(-1)</f>
        <v>0</v>
      </c>
      <c r="X67">
        <f>I!W65*SUM('Sim_Vt_Of(IxI)'!$H67:$K67)*(-1)</f>
        <v>0</v>
      </c>
      <c r="Y67">
        <f>I!X65*SUM('Sim_Vt_Of(IxI)'!$H67:$K67)*(-1)</f>
        <v>0</v>
      </c>
      <c r="Z67">
        <f>I!Y65*SUM('Sim_Vt_Of(IxI)'!$H67:$K67)*(-1)</f>
        <v>0</v>
      </c>
      <c r="AA67">
        <f>I!Z65*SUM('Sim_Vt_Of(IxI)'!$H67:$K67)*(-1)</f>
        <v>0</v>
      </c>
      <c r="AB67">
        <f>I!AA65*SUM('Sim_Vt_Of(IxI)'!$H67:$K67)*(-1)</f>
        <v>0</v>
      </c>
      <c r="AC67">
        <f>I!AB65*SUM('Sim_Vt_Of(IxI)'!$H67:$K67)*(-1)</f>
        <v>0</v>
      </c>
      <c r="AD67">
        <f>I!AC65*SUM('Sim_Vt_Of(IxI)'!$H67:$K67)*(-1)</f>
        <v>0</v>
      </c>
      <c r="AE67">
        <f>I!AD65*SUM('Sim_Vt_Of(IxI)'!$H67:$K67)*(-1)</f>
        <v>0</v>
      </c>
      <c r="AF67">
        <f>I!AE65*SUM('Sim_Vt_Of(IxI)'!$H67:$K67)*(-1)</f>
        <v>0</v>
      </c>
      <c r="AG67">
        <f>I!AF65*SUM('Sim_Vt_Of(IxI)'!$H67:$K67)*(-1)</f>
        <v>0</v>
      </c>
      <c r="AH67">
        <f>I!AG65*SUM('Sim_Vt_Of(IxI)'!$H67:$K67)*(-1)</f>
        <v>0</v>
      </c>
      <c r="AI67">
        <f>I!AH65*SUM('Sim_Vt_Of(IxI)'!$H67:$K67)*(-1)</f>
        <v>0</v>
      </c>
      <c r="AJ67">
        <f>I!AI65*SUM('Sim_Vt_Of(IxI)'!$H67:$K67)*(-1)</f>
        <v>0</v>
      </c>
      <c r="AK67">
        <f>I!AJ65*SUM('Sim_Vt_Of(IxI)'!$H67:$K67)*(-1)</f>
        <v>0</v>
      </c>
      <c r="AL67">
        <f>I!AK65*SUM('Sim_Vt_Of(IxI)'!$H67:$K67)*(-1)</f>
        <v>0</v>
      </c>
      <c r="AM67">
        <f>I!AL65*SUM('Sim_Vt_Of(IxI)'!$H67:$K67)*(-1)</f>
        <v>0</v>
      </c>
      <c r="AN67">
        <f>I!AM65*SUM('Sim_Vt_Of(IxI)'!$H67:$K67)*(-1)</f>
        <v>0</v>
      </c>
      <c r="AO67">
        <f>I!AN65*SUM('Sim_Vt_Of(IxI)'!$H67:$K67)*(-1)</f>
        <v>0</v>
      </c>
      <c r="AP67">
        <f>I!AO65*SUM('Sim_Vt_Of(IxI)'!$H67:$K67)*(-1)</f>
        <v>0</v>
      </c>
      <c r="AQ67">
        <f>I!AP65*SUM('Sim_Vt_Of(IxI)'!$H67:$K67)*(-1)</f>
        <v>0</v>
      </c>
      <c r="AR67">
        <f>I!AQ65*SUM('Sim_Vt_Of(IxI)'!$H67:$K67)*(-1)</f>
        <v>0</v>
      </c>
      <c r="AS67">
        <f>I!AR65*SUM('Sim_Vt_Of(IxI)'!$H67:$K67)*(-1)</f>
        <v>0</v>
      </c>
      <c r="AT67">
        <f>I!AS65*SUM('Sim_Vt_Of(IxI)'!$H67:$K67)*(-1)</f>
        <v>0</v>
      </c>
      <c r="AU67">
        <f>I!AT65*SUM('Sim_Vt_Of(IxI)'!$H67:$K67)*(-1)</f>
        <v>0</v>
      </c>
      <c r="AV67">
        <f>I!AU65*SUM('Sim_Vt_Of(IxI)'!$H67:$K67)*(-1)</f>
        <v>0</v>
      </c>
      <c r="AW67">
        <f>I!AV65*SUM('Sim_Vt_Of(IxI)'!$H67:$K67)*(-1)</f>
        <v>0</v>
      </c>
      <c r="AX67">
        <f>I!AW65*SUM('Sim_Vt_Of(IxI)'!$H67:$K67)*(-1)</f>
        <v>0</v>
      </c>
      <c r="AY67">
        <f>I!AX65*SUM('Sim_Vt_Of(IxI)'!$H67:$K67)*(-1)</f>
        <v>0</v>
      </c>
      <c r="AZ67">
        <f>I!AY65*SUM('Sim_Vt_Of(IxI)'!$H67:$K67)*(-1)</f>
        <v>0</v>
      </c>
      <c r="BA67">
        <f>I!AZ65*SUM('Sim_Vt_Of(IxI)'!$H67:$K67)*(-1)</f>
        <v>0</v>
      </c>
      <c r="BB67">
        <f>I!BA65*SUM('Sim_Vt_Of(IxI)'!$H67:$K67)*(-1)</f>
        <v>0</v>
      </c>
      <c r="BC67">
        <f>I!BB65*SUM('Sim_Vt_Of(IxI)'!$H67:$K67)*(-1)</f>
        <v>0</v>
      </c>
      <c r="BD67">
        <f>I!BC65*SUM('Sim_Vt_Of(IxI)'!$H67:$K67)*(-1)</f>
        <v>0</v>
      </c>
      <c r="BE67">
        <f>I!BD65*SUM('Sim_Vt_Of(IxI)'!$H67:$K67)*(-1)</f>
        <v>0</v>
      </c>
      <c r="BF67">
        <f>I!BE65*SUM('Sim_Vt_Of(IxI)'!$H67:$K67)*(-1)</f>
        <v>0</v>
      </c>
      <c r="BG67">
        <f>I!BF65*SUM('Sim_Vt_Of(IxI)'!$H67:$K67)*(-1)</f>
        <v>0</v>
      </c>
      <c r="BH67">
        <f>I!BG65*SUM('Sim_Vt_Of(IxI)'!$H67:$K67)*(-1)</f>
        <v>0</v>
      </c>
      <c r="BI67">
        <f>I!BH65*SUM('Sim_Vt_Of(IxI)'!$H67:$K67)*(-1)</f>
        <v>0</v>
      </c>
      <c r="BJ67">
        <f>I!BI65*SUM('Sim_Vt_Of(IxI)'!$H67:$K67)*(-1)</f>
        <v>0</v>
      </c>
      <c r="BK67">
        <f>I!BJ65*SUM('Sim_Vt_Of(IxI)'!$H67:$K67)*(-1)</f>
        <v>0</v>
      </c>
      <c r="BL67">
        <f>I!BK65*SUM('Sim_Vt_Of(IxI)'!$H67:$K67)*(-1)</f>
        <v>0</v>
      </c>
      <c r="BM67">
        <f>I!BL65*SUM('Sim_Vt_Of(IxI)'!$H67:$K67)*(-1)</f>
        <v>0</v>
      </c>
      <c r="BN67">
        <f>I!BM65*SUM('Sim_Vt_Of(IxI)'!$H67:$K67)*(-1)</f>
        <v>0</v>
      </c>
      <c r="BO67">
        <f>I!BN65*SUM('Sim_Vt_Of(IxI)'!$H67:$K67)*(-1)</f>
        <v>0</v>
      </c>
      <c r="BP67">
        <f>I!BO65*SUM('Sim_Vt_Of(IxI)'!$H67:$K67)*(-1)</f>
        <v>0</v>
      </c>
      <c r="BQ67">
        <f>I!BP65*SUM('Sim_Vt_Of(IxI)'!$H67:$K67)*(-1)</f>
        <v>0</v>
      </c>
      <c r="BR67">
        <f>I!BQ65*SUM('Sim_Vt_Of(IxI)'!$H67:$K67)*(-1)</f>
        <v>0</v>
      </c>
      <c r="BS67">
        <f>I!BR65*SUM('Sim_Vt_Of(IxI)'!$H67:$K67)*(-1)</f>
        <v>0</v>
      </c>
      <c r="BT67">
        <f>I!BS65*SUM('Sim_Vt_Of(IxI)'!$H67:$K67)*(-1)</f>
        <v>0</v>
      </c>
      <c r="BU67">
        <f>I!BT65*SUM('Sim_Vt_Of(IxI)'!$H67:$K67)*(-1)</f>
        <v>0</v>
      </c>
      <c r="BV67">
        <f>I!BU65*SUM('Sim_Vt_Of(IxI)'!$H67:$K67)*(-1)</f>
        <v>0</v>
      </c>
      <c r="BW67">
        <f>I!BV65*SUM('Sim_Vt_Of(IxI)'!$H67:$K67)*(-1)</f>
        <v>0</v>
      </c>
      <c r="BX67">
        <f>I!BW65*SUM('Sim_Vt_Of(IxI)'!$H67:$K67)*(-1)</f>
        <v>0</v>
      </c>
      <c r="BY67">
        <f>I!BX65*SUM('Sim_Vt_Of(IxI)'!$H67:$K67)*(-1)</f>
        <v>0</v>
      </c>
    </row>
    <row r="68" spans="1:77" x14ac:dyDescent="0.3">
      <c r="A68" s="105" t="s">
        <v>576</v>
      </c>
      <c r="B68">
        <f>I!A66*SUM('Sim_Vt_Of(IxI)'!$H68:$K68)*(-1)</f>
        <v>0</v>
      </c>
      <c r="C68">
        <f>I!B66*SUM('Sim_Vt_Of(IxI)'!$H68:$K68)*(-1)</f>
        <v>0</v>
      </c>
      <c r="D68">
        <f>I!C66*SUM('Sim_Vt_Of(IxI)'!$H68:$K68)*(-1)</f>
        <v>0</v>
      </c>
      <c r="E68">
        <f>I!D66*SUM('Sim_Vt_Of(IxI)'!$H68:$K68)*(-1)</f>
        <v>0</v>
      </c>
      <c r="F68">
        <f>I!E66*SUM('Sim_Vt_Of(IxI)'!$H68:$K68)*(-1)</f>
        <v>0</v>
      </c>
      <c r="G68">
        <f>I!F66*SUM('Sim_Vt_Of(IxI)'!$H68:$K68)*(-1)</f>
        <v>0</v>
      </c>
      <c r="H68">
        <f>I!G66*SUM('Sim_Vt_Of(IxI)'!$H68:$K68)*(-1)</f>
        <v>0</v>
      </c>
      <c r="I68">
        <f>I!H66*SUM('Sim_Vt_Of(IxI)'!$H68:$K68)*(-1)</f>
        <v>0</v>
      </c>
      <c r="J68">
        <f>I!I66*SUM('Sim_Vt_Of(IxI)'!$H68:$K68)*(-1)</f>
        <v>0</v>
      </c>
      <c r="K68">
        <f>I!J66*SUM('Sim_Vt_Of(IxI)'!$H68:$K68)*(-1)</f>
        <v>0</v>
      </c>
      <c r="L68">
        <f>I!K66*SUM('Sim_Vt_Of(IxI)'!$H68:$K68)*(-1)</f>
        <v>0</v>
      </c>
      <c r="M68">
        <f>I!L66*SUM('Sim_Vt_Of(IxI)'!$H68:$K68)*(-1)</f>
        <v>0</v>
      </c>
      <c r="N68">
        <f>I!M66*SUM('Sim_Vt_Of(IxI)'!$H68:$K68)*(-1)</f>
        <v>0</v>
      </c>
      <c r="O68">
        <f>I!N66*SUM('Sim_Vt_Of(IxI)'!$H68:$K68)*(-1)</f>
        <v>0</v>
      </c>
      <c r="P68">
        <f>I!O66*SUM('Sim_Vt_Of(IxI)'!$H68:$K68)*(-1)</f>
        <v>0</v>
      </c>
      <c r="Q68">
        <f>I!P66*SUM('Sim_Vt_Of(IxI)'!$H68:$K68)*(-1)</f>
        <v>0</v>
      </c>
      <c r="R68">
        <f>I!Q66*SUM('Sim_Vt_Of(IxI)'!$H68:$K68)*(-1)</f>
        <v>0</v>
      </c>
      <c r="S68">
        <f>I!R66*SUM('Sim_Vt_Of(IxI)'!$H68:$K68)*(-1)</f>
        <v>0</v>
      </c>
      <c r="T68">
        <f>I!S66*SUM('Sim_Vt_Of(IxI)'!$H68:$K68)*(-1)</f>
        <v>0</v>
      </c>
      <c r="U68">
        <f>I!T66*SUM('Sim_Vt_Of(IxI)'!$H68:$K68)*(-1)</f>
        <v>0</v>
      </c>
      <c r="V68">
        <f>I!U66*SUM('Sim_Vt_Of(IxI)'!$H68:$K68)*(-1)</f>
        <v>0</v>
      </c>
      <c r="W68">
        <f>I!V66*SUM('Sim_Vt_Of(IxI)'!$H68:$K68)*(-1)</f>
        <v>0</v>
      </c>
      <c r="X68">
        <f>I!W66*SUM('Sim_Vt_Of(IxI)'!$H68:$K68)*(-1)</f>
        <v>0</v>
      </c>
      <c r="Y68">
        <f>I!X66*SUM('Sim_Vt_Of(IxI)'!$H68:$K68)*(-1)</f>
        <v>0</v>
      </c>
      <c r="Z68">
        <f>I!Y66*SUM('Sim_Vt_Of(IxI)'!$H68:$K68)*(-1)</f>
        <v>0</v>
      </c>
      <c r="AA68">
        <f>I!Z66*SUM('Sim_Vt_Of(IxI)'!$H68:$K68)*(-1)</f>
        <v>0</v>
      </c>
      <c r="AB68">
        <f>I!AA66*SUM('Sim_Vt_Of(IxI)'!$H68:$K68)*(-1)</f>
        <v>0</v>
      </c>
      <c r="AC68">
        <f>I!AB66*SUM('Sim_Vt_Of(IxI)'!$H68:$K68)*(-1)</f>
        <v>0</v>
      </c>
      <c r="AD68">
        <f>I!AC66*SUM('Sim_Vt_Of(IxI)'!$H68:$K68)*(-1)</f>
        <v>0</v>
      </c>
      <c r="AE68">
        <f>I!AD66*SUM('Sim_Vt_Of(IxI)'!$H68:$K68)*(-1)</f>
        <v>0</v>
      </c>
      <c r="AF68">
        <f>I!AE66*SUM('Sim_Vt_Of(IxI)'!$H68:$K68)*(-1)</f>
        <v>0</v>
      </c>
      <c r="AG68">
        <f>I!AF66*SUM('Sim_Vt_Of(IxI)'!$H68:$K68)*(-1)</f>
        <v>0</v>
      </c>
      <c r="AH68">
        <f>I!AG66*SUM('Sim_Vt_Of(IxI)'!$H68:$K68)*(-1)</f>
        <v>0</v>
      </c>
      <c r="AI68">
        <f>I!AH66*SUM('Sim_Vt_Of(IxI)'!$H68:$K68)*(-1)</f>
        <v>0</v>
      </c>
      <c r="AJ68">
        <f>I!AI66*SUM('Sim_Vt_Of(IxI)'!$H68:$K68)*(-1)</f>
        <v>0</v>
      </c>
      <c r="AK68">
        <f>I!AJ66*SUM('Sim_Vt_Of(IxI)'!$H68:$K68)*(-1)</f>
        <v>0</v>
      </c>
      <c r="AL68">
        <f>I!AK66*SUM('Sim_Vt_Of(IxI)'!$H68:$K68)*(-1)</f>
        <v>0</v>
      </c>
      <c r="AM68">
        <f>I!AL66*SUM('Sim_Vt_Of(IxI)'!$H68:$K68)*(-1)</f>
        <v>0</v>
      </c>
      <c r="AN68">
        <f>I!AM66*SUM('Sim_Vt_Of(IxI)'!$H68:$K68)*(-1)</f>
        <v>0</v>
      </c>
      <c r="AO68">
        <f>I!AN66*SUM('Sim_Vt_Of(IxI)'!$H68:$K68)*(-1)</f>
        <v>0</v>
      </c>
      <c r="AP68">
        <f>I!AO66*SUM('Sim_Vt_Of(IxI)'!$H68:$K68)*(-1)</f>
        <v>0</v>
      </c>
      <c r="AQ68">
        <f>I!AP66*SUM('Sim_Vt_Of(IxI)'!$H68:$K68)*(-1)</f>
        <v>0</v>
      </c>
      <c r="AR68">
        <f>I!AQ66*SUM('Sim_Vt_Of(IxI)'!$H68:$K68)*(-1)</f>
        <v>0</v>
      </c>
      <c r="AS68">
        <f>I!AR66*SUM('Sim_Vt_Of(IxI)'!$H68:$K68)*(-1)</f>
        <v>0</v>
      </c>
      <c r="AT68">
        <f>I!AS66*SUM('Sim_Vt_Of(IxI)'!$H68:$K68)*(-1)</f>
        <v>0</v>
      </c>
      <c r="AU68">
        <f>I!AT66*SUM('Sim_Vt_Of(IxI)'!$H68:$K68)*(-1)</f>
        <v>0</v>
      </c>
      <c r="AV68">
        <f>I!AU66*SUM('Sim_Vt_Of(IxI)'!$H68:$K68)*(-1)</f>
        <v>0</v>
      </c>
      <c r="AW68">
        <f>I!AV66*SUM('Sim_Vt_Of(IxI)'!$H68:$K68)*(-1)</f>
        <v>0</v>
      </c>
      <c r="AX68">
        <f>I!AW66*SUM('Sim_Vt_Of(IxI)'!$H68:$K68)*(-1)</f>
        <v>0</v>
      </c>
      <c r="AY68">
        <f>I!AX66*SUM('Sim_Vt_Of(IxI)'!$H68:$K68)*(-1)</f>
        <v>0</v>
      </c>
      <c r="AZ68">
        <f>I!AY66*SUM('Sim_Vt_Of(IxI)'!$H68:$K68)*(-1)</f>
        <v>0</v>
      </c>
      <c r="BA68">
        <f>I!AZ66*SUM('Sim_Vt_Of(IxI)'!$H68:$K68)*(-1)</f>
        <v>0</v>
      </c>
      <c r="BB68">
        <f>I!BA66*SUM('Sim_Vt_Of(IxI)'!$H68:$K68)*(-1)</f>
        <v>0</v>
      </c>
      <c r="BC68">
        <f>I!BB66*SUM('Sim_Vt_Of(IxI)'!$H68:$K68)*(-1)</f>
        <v>0</v>
      </c>
      <c r="BD68">
        <f>I!BC66*SUM('Sim_Vt_Of(IxI)'!$H68:$K68)*(-1)</f>
        <v>0</v>
      </c>
      <c r="BE68">
        <f>I!BD66*SUM('Sim_Vt_Of(IxI)'!$H68:$K68)*(-1)</f>
        <v>0</v>
      </c>
      <c r="BF68">
        <f>I!BE66*SUM('Sim_Vt_Of(IxI)'!$H68:$K68)*(-1)</f>
        <v>0</v>
      </c>
      <c r="BG68">
        <f>I!BF66*SUM('Sim_Vt_Of(IxI)'!$H68:$K68)*(-1)</f>
        <v>0</v>
      </c>
      <c r="BH68">
        <f>I!BG66*SUM('Sim_Vt_Of(IxI)'!$H68:$K68)*(-1)</f>
        <v>0</v>
      </c>
      <c r="BI68">
        <f>I!BH66*SUM('Sim_Vt_Of(IxI)'!$H68:$K68)*(-1)</f>
        <v>0</v>
      </c>
      <c r="BJ68">
        <f>I!BI66*SUM('Sim_Vt_Of(IxI)'!$H68:$K68)*(-1)</f>
        <v>0</v>
      </c>
      <c r="BK68">
        <f>I!BJ66*SUM('Sim_Vt_Of(IxI)'!$H68:$K68)*(-1)</f>
        <v>0</v>
      </c>
      <c r="BL68">
        <f>I!BK66*SUM('Sim_Vt_Of(IxI)'!$H68:$K68)*(-1)</f>
        <v>0</v>
      </c>
      <c r="BM68">
        <f>I!BL66*SUM('Sim_Vt_Of(IxI)'!$H68:$K68)*(-1)</f>
        <v>0</v>
      </c>
      <c r="BN68">
        <f>I!BM66*SUM('Sim_Vt_Of(IxI)'!$H68:$K68)*(-1)</f>
        <v>0</v>
      </c>
      <c r="BO68">
        <f>I!BN66*SUM('Sim_Vt_Of(IxI)'!$H68:$K68)*(-1)</f>
        <v>0</v>
      </c>
      <c r="BP68">
        <f>I!BO66*SUM('Sim_Vt_Of(IxI)'!$H68:$K68)*(-1)</f>
        <v>0</v>
      </c>
      <c r="BQ68">
        <f>I!BP66*SUM('Sim_Vt_Of(IxI)'!$H68:$K68)*(-1)</f>
        <v>0</v>
      </c>
      <c r="BR68">
        <f>I!BQ66*SUM('Sim_Vt_Of(IxI)'!$H68:$K68)*(-1)</f>
        <v>0</v>
      </c>
      <c r="BS68">
        <f>I!BR66*SUM('Sim_Vt_Of(IxI)'!$H68:$K68)*(-1)</f>
        <v>0</v>
      </c>
      <c r="BT68">
        <f>I!BS66*SUM('Sim_Vt_Of(IxI)'!$H68:$K68)*(-1)</f>
        <v>0</v>
      </c>
      <c r="BU68">
        <f>I!BT66*SUM('Sim_Vt_Of(IxI)'!$H68:$K68)*(-1)</f>
        <v>0</v>
      </c>
      <c r="BV68">
        <f>I!BU66*SUM('Sim_Vt_Of(IxI)'!$H68:$K68)*(-1)</f>
        <v>0</v>
      </c>
      <c r="BW68">
        <f>I!BV66*SUM('Sim_Vt_Of(IxI)'!$H68:$K68)*(-1)</f>
        <v>0</v>
      </c>
      <c r="BX68">
        <f>I!BW66*SUM('Sim_Vt_Of(IxI)'!$H68:$K68)*(-1)</f>
        <v>0</v>
      </c>
      <c r="BY68">
        <f>I!BX66*SUM('Sim_Vt_Of(IxI)'!$H68:$K68)*(-1)</f>
        <v>0</v>
      </c>
    </row>
    <row r="69" spans="1:77" x14ac:dyDescent="0.3">
      <c r="A69" s="105" t="s">
        <v>586</v>
      </c>
      <c r="B69">
        <f>I!A67*SUM('Sim_Vt_Of(IxI)'!$H69:$K69)*(-1)</f>
        <v>0</v>
      </c>
      <c r="C69">
        <f>I!B67*SUM('Sim_Vt_Of(IxI)'!$H69:$K69)*(-1)</f>
        <v>0</v>
      </c>
      <c r="D69">
        <f>I!C67*SUM('Sim_Vt_Of(IxI)'!$H69:$K69)*(-1)</f>
        <v>0</v>
      </c>
      <c r="E69">
        <f>I!D67*SUM('Sim_Vt_Of(IxI)'!$H69:$K69)*(-1)</f>
        <v>0</v>
      </c>
      <c r="F69">
        <f>I!E67*SUM('Sim_Vt_Of(IxI)'!$H69:$K69)*(-1)</f>
        <v>0</v>
      </c>
      <c r="G69">
        <f>I!F67*SUM('Sim_Vt_Of(IxI)'!$H69:$K69)*(-1)</f>
        <v>0</v>
      </c>
      <c r="H69">
        <f>I!G67*SUM('Sim_Vt_Of(IxI)'!$H69:$K69)*(-1)</f>
        <v>0</v>
      </c>
      <c r="I69">
        <f>I!H67*SUM('Sim_Vt_Of(IxI)'!$H69:$K69)*(-1)</f>
        <v>0</v>
      </c>
      <c r="J69">
        <f>I!I67*SUM('Sim_Vt_Of(IxI)'!$H69:$K69)*(-1)</f>
        <v>0</v>
      </c>
      <c r="K69">
        <f>I!J67*SUM('Sim_Vt_Of(IxI)'!$H69:$K69)*(-1)</f>
        <v>0</v>
      </c>
      <c r="L69">
        <f>I!K67*SUM('Sim_Vt_Of(IxI)'!$H69:$K69)*(-1)</f>
        <v>0</v>
      </c>
      <c r="M69">
        <f>I!L67*SUM('Sim_Vt_Of(IxI)'!$H69:$K69)*(-1)</f>
        <v>0</v>
      </c>
      <c r="N69">
        <f>I!M67*SUM('Sim_Vt_Of(IxI)'!$H69:$K69)*(-1)</f>
        <v>0</v>
      </c>
      <c r="O69">
        <f>I!N67*SUM('Sim_Vt_Of(IxI)'!$H69:$K69)*(-1)</f>
        <v>0</v>
      </c>
      <c r="P69">
        <f>I!O67*SUM('Sim_Vt_Of(IxI)'!$H69:$K69)*(-1)</f>
        <v>0</v>
      </c>
      <c r="Q69">
        <f>I!P67*SUM('Sim_Vt_Of(IxI)'!$H69:$K69)*(-1)</f>
        <v>0</v>
      </c>
      <c r="R69">
        <f>I!Q67*SUM('Sim_Vt_Of(IxI)'!$H69:$K69)*(-1)</f>
        <v>0</v>
      </c>
      <c r="S69">
        <f>I!R67*SUM('Sim_Vt_Of(IxI)'!$H69:$K69)*(-1)</f>
        <v>0</v>
      </c>
      <c r="T69">
        <f>I!S67*SUM('Sim_Vt_Of(IxI)'!$H69:$K69)*(-1)</f>
        <v>0</v>
      </c>
      <c r="U69">
        <f>I!T67*SUM('Sim_Vt_Of(IxI)'!$H69:$K69)*(-1)</f>
        <v>0</v>
      </c>
      <c r="V69">
        <f>I!U67*SUM('Sim_Vt_Of(IxI)'!$H69:$K69)*(-1)</f>
        <v>0</v>
      </c>
      <c r="W69">
        <f>I!V67*SUM('Sim_Vt_Of(IxI)'!$H69:$K69)*(-1)</f>
        <v>0</v>
      </c>
      <c r="X69">
        <f>I!W67*SUM('Sim_Vt_Of(IxI)'!$H69:$K69)*(-1)</f>
        <v>0</v>
      </c>
      <c r="Y69">
        <f>I!X67*SUM('Sim_Vt_Of(IxI)'!$H69:$K69)*(-1)</f>
        <v>0</v>
      </c>
      <c r="Z69">
        <f>I!Y67*SUM('Sim_Vt_Of(IxI)'!$H69:$K69)*(-1)</f>
        <v>0</v>
      </c>
      <c r="AA69">
        <f>I!Z67*SUM('Sim_Vt_Of(IxI)'!$H69:$K69)*(-1)</f>
        <v>0</v>
      </c>
      <c r="AB69">
        <f>I!AA67*SUM('Sim_Vt_Of(IxI)'!$H69:$K69)*(-1)</f>
        <v>0</v>
      </c>
      <c r="AC69">
        <f>I!AB67*SUM('Sim_Vt_Of(IxI)'!$H69:$K69)*(-1)</f>
        <v>0</v>
      </c>
      <c r="AD69">
        <f>I!AC67*SUM('Sim_Vt_Of(IxI)'!$H69:$K69)*(-1)</f>
        <v>0</v>
      </c>
      <c r="AE69">
        <f>I!AD67*SUM('Sim_Vt_Of(IxI)'!$H69:$K69)*(-1)</f>
        <v>0</v>
      </c>
      <c r="AF69">
        <f>I!AE67*SUM('Sim_Vt_Of(IxI)'!$H69:$K69)*(-1)</f>
        <v>0</v>
      </c>
      <c r="AG69">
        <f>I!AF67*SUM('Sim_Vt_Of(IxI)'!$H69:$K69)*(-1)</f>
        <v>0</v>
      </c>
      <c r="AH69">
        <f>I!AG67*SUM('Sim_Vt_Of(IxI)'!$H69:$K69)*(-1)</f>
        <v>0</v>
      </c>
      <c r="AI69">
        <f>I!AH67*SUM('Sim_Vt_Of(IxI)'!$H69:$K69)*(-1)</f>
        <v>0</v>
      </c>
      <c r="AJ69">
        <f>I!AI67*SUM('Sim_Vt_Of(IxI)'!$H69:$K69)*(-1)</f>
        <v>0</v>
      </c>
      <c r="AK69">
        <f>I!AJ67*SUM('Sim_Vt_Of(IxI)'!$H69:$K69)*(-1)</f>
        <v>0</v>
      </c>
      <c r="AL69">
        <f>I!AK67*SUM('Sim_Vt_Of(IxI)'!$H69:$K69)*(-1)</f>
        <v>0</v>
      </c>
      <c r="AM69">
        <f>I!AL67*SUM('Sim_Vt_Of(IxI)'!$H69:$K69)*(-1)</f>
        <v>0</v>
      </c>
      <c r="AN69">
        <f>I!AM67*SUM('Sim_Vt_Of(IxI)'!$H69:$K69)*(-1)</f>
        <v>0</v>
      </c>
      <c r="AO69">
        <f>I!AN67*SUM('Sim_Vt_Of(IxI)'!$H69:$K69)*(-1)</f>
        <v>0</v>
      </c>
      <c r="AP69">
        <f>I!AO67*SUM('Sim_Vt_Of(IxI)'!$H69:$K69)*(-1)</f>
        <v>0</v>
      </c>
      <c r="AQ69">
        <f>I!AP67*SUM('Sim_Vt_Of(IxI)'!$H69:$K69)*(-1)</f>
        <v>0</v>
      </c>
      <c r="AR69">
        <f>I!AQ67*SUM('Sim_Vt_Of(IxI)'!$H69:$K69)*(-1)</f>
        <v>0</v>
      </c>
      <c r="AS69">
        <f>I!AR67*SUM('Sim_Vt_Of(IxI)'!$H69:$K69)*(-1)</f>
        <v>0</v>
      </c>
      <c r="AT69">
        <f>I!AS67*SUM('Sim_Vt_Of(IxI)'!$H69:$K69)*(-1)</f>
        <v>0</v>
      </c>
      <c r="AU69">
        <f>I!AT67*SUM('Sim_Vt_Of(IxI)'!$H69:$K69)*(-1)</f>
        <v>0</v>
      </c>
      <c r="AV69">
        <f>I!AU67*SUM('Sim_Vt_Of(IxI)'!$H69:$K69)*(-1)</f>
        <v>0</v>
      </c>
      <c r="AW69">
        <f>I!AV67*SUM('Sim_Vt_Of(IxI)'!$H69:$K69)*(-1)</f>
        <v>0</v>
      </c>
      <c r="AX69">
        <f>I!AW67*SUM('Sim_Vt_Of(IxI)'!$H69:$K69)*(-1)</f>
        <v>0</v>
      </c>
      <c r="AY69">
        <f>I!AX67*SUM('Sim_Vt_Of(IxI)'!$H69:$K69)*(-1)</f>
        <v>0</v>
      </c>
      <c r="AZ69">
        <f>I!AY67*SUM('Sim_Vt_Of(IxI)'!$H69:$K69)*(-1)</f>
        <v>0</v>
      </c>
      <c r="BA69">
        <f>I!AZ67*SUM('Sim_Vt_Of(IxI)'!$H69:$K69)*(-1)</f>
        <v>0</v>
      </c>
      <c r="BB69">
        <f>I!BA67*SUM('Sim_Vt_Of(IxI)'!$H69:$K69)*(-1)</f>
        <v>0</v>
      </c>
      <c r="BC69">
        <f>I!BB67*SUM('Sim_Vt_Of(IxI)'!$H69:$K69)*(-1)</f>
        <v>0</v>
      </c>
      <c r="BD69">
        <f>I!BC67*SUM('Sim_Vt_Of(IxI)'!$H69:$K69)*(-1)</f>
        <v>0</v>
      </c>
      <c r="BE69">
        <f>I!BD67*SUM('Sim_Vt_Of(IxI)'!$H69:$K69)*(-1)</f>
        <v>0</v>
      </c>
      <c r="BF69">
        <f>I!BE67*SUM('Sim_Vt_Of(IxI)'!$H69:$K69)*(-1)</f>
        <v>0</v>
      </c>
      <c r="BG69">
        <f>I!BF67*SUM('Sim_Vt_Of(IxI)'!$H69:$K69)*(-1)</f>
        <v>0</v>
      </c>
      <c r="BH69">
        <f>I!BG67*SUM('Sim_Vt_Of(IxI)'!$H69:$K69)*(-1)</f>
        <v>0</v>
      </c>
      <c r="BI69">
        <f>I!BH67*SUM('Sim_Vt_Of(IxI)'!$H69:$K69)*(-1)</f>
        <v>0</v>
      </c>
      <c r="BJ69">
        <f>I!BI67*SUM('Sim_Vt_Of(IxI)'!$H69:$K69)*(-1)</f>
        <v>0</v>
      </c>
      <c r="BK69">
        <f>I!BJ67*SUM('Sim_Vt_Of(IxI)'!$H69:$K69)*(-1)</f>
        <v>0</v>
      </c>
      <c r="BL69">
        <f>I!BK67*SUM('Sim_Vt_Of(IxI)'!$H69:$K69)*(-1)</f>
        <v>0</v>
      </c>
      <c r="BM69">
        <f>I!BL67*SUM('Sim_Vt_Of(IxI)'!$H69:$K69)*(-1)</f>
        <v>0</v>
      </c>
      <c r="BN69">
        <f>I!BM67*SUM('Sim_Vt_Of(IxI)'!$H69:$K69)*(-1)</f>
        <v>0</v>
      </c>
      <c r="BO69">
        <f>I!BN67*SUM('Sim_Vt_Of(IxI)'!$H69:$K69)*(-1)</f>
        <v>0</v>
      </c>
      <c r="BP69">
        <f>I!BO67*SUM('Sim_Vt_Of(IxI)'!$H69:$K69)*(-1)</f>
        <v>0</v>
      </c>
      <c r="BQ69">
        <f>I!BP67*SUM('Sim_Vt_Of(IxI)'!$H69:$K69)*(-1)</f>
        <v>0</v>
      </c>
      <c r="BR69">
        <f>I!BQ67*SUM('Sim_Vt_Of(IxI)'!$H69:$K69)*(-1)</f>
        <v>0</v>
      </c>
      <c r="BS69">
        <f>I!BR67*SUM('Sim_Vt_Of(IxI)'!$H69:$K69)*(-1)</f>
        <v>0</v>
      </c>
      <c r="BT69">
        <f>I!BS67*SUM('Sim_Vt_Of(IxI)'!$H69:$K69)*(-1)</f>
        <v>0</v>
      </c>
      <c r="BU69">
        <f>I!BT67*SUM('Sim_Vt_Of(IxI)'!$H69:$K69)*(-1)</f>
        <v>0</v>
      </c>
      <c r="BV69">
        <f>I!BU67*SUM('Sim_Vt_Of(IxI)'!$H69:$K69)*(-1)</f>
        <v>0</v>
      </c>
      <c r="BW69">
        <f>I!BV67*SUM('Sim_Vt_Of(IxI)'!$H69:$K69)*(-1)</f>
        <v>0</v>
      </c>
      <c r="BX69">
        <f>I!BW67*SUM('Sim_Vt_Of(IxI)'!$H69:$K69)*(-1)</f>
        <v>0</v>
      </c>
      <c r="BY69">
        <f>I!BX67*SUM('Sim_Vt_Of(IxI)'!$H69:$K69)*(-1)</f>
        <v>0</v>
      </c>
    </row>
    <row r="70" spans="1:77" x14ac:dyDescent="0.3">
      <c r="A70" s="105" t="s">
        <v>592</v>
      </c>
      <c r="B70">
        <f>I!A68*SUM('Sim_Vt_Of(IxI)'!$H70:$K70)*(-1)</f>
        <v>0</v>
      </c>
      <c r="C70">
        <f>I!B68*SUM('Sim_Vt_Of(IxI)'!$H70:$K70)*(-1)</f>
        <v>0</v>
      </c>
      <c r="D70">
        <f>I!C68*SUM('Sim_Vt_Of(IxI)'!$H70:$K70)*(-1)</f>
        <v>0</v>
      </c>
      <c r="E70">
        <f>I!D68*SUM('Sim_Vt_Of(IxI)'!$H70:$K70)*(-1)</f>
        <v>0</v>
      </c>
      <c r="F70">
        <f>I!E68*SUM('Sim_Vt_Of(IxI)'!$H70:$K70)*(-1)</f>
        <v>0</v>
      </c>
      <c r="G70">
        <f>I!F68*SUM('Sim_Vt_Of(IxI)'!$H70:$K70)*(-1)</f>
        <v>0</v>
      </c>
      <c r="H70">
        <f>I!G68*SUM('Sim_Vt_Of(IxI)'!$H70:$K70)*(-1)</f>
        <v>0</v>
      </c>
      <c r="I70">
        <f>I!H68*SUM('Sim_Vt_Of(IxI)'!$H70:$K70)*(-1)</f>
        <v>0</v>
      </c>
      <c r="J70">
        <f>I!I68*SUM('Sim_Vt_Of(IxI)'!$H70:$K70)*(-1)</f>
        <v>0</v>
      </c>
      <c r="K70">
        <f>I!J68*SUM('Sim_Vt_Of(IxI)'!$H70:$K70)*(-1)</f>
        <v>0</v>
      </c>
      <c r="L70">
        <f>I!K68*SUM('Sim_Vt_Of(IxI)'!$H70:$K70)*(-1)</f>
        <v>0</v>
      </c>
      <c r="M70">
        <f>I!L68*SUM('Sim_Vt_Of(IxI)'!$H70:$K70)*(-1)</f>
        <v>0</v>
      </c>
      <c r="N70">
        <f>I!M68*SUM('Sim_Vt_Of(IxI)'!$H70:$K70)*(-1)</f>
        <v>0</v>
      </c>
      <c r="O70">
        <f>I!N68*SUM('Sim_Vt_Of(IxI)'!$H70:$K70)*(-1)</f>
        <v>0</v>
      </c>
      <c r="P70">
        <f>I!O68*SUM('Sim_Vt_Of(IxI)'!$H70:$K70)*(-1)</f>
        <v>0</v>
      </c>
      <c r="Q70">
        <f>I!P68*SUM('Sim_Vt_Of(IxI)'!$H70:$K70)*(-1)</f>
        <v>0</v>
      </c>
      <c r="R70">
        <f>I!Q68*SUM('Sim_Vt_Of(IxI)'!$H70:$K70)*(-1)</f>
        <v>0</v>
      </c>
      <c r="S70">
        <f>I!R68*SUM('Sim_Vt_Of(IxI)'!$H70:$K70)*(-1)</f>
        <v>0</v>
      </c>
      <c r="T70">
        <f>I!S68*SUM('Sim_Vt_Of(IxI)'!$H70:$K70)*(-1)</f>
        <v>0</v>
      </c>
      <c r="U70">
        <f>I!T68*SUM('Sim_Vt_Of(IxI)'!$H70:$K70)*(-1)</f>
        <v>0</v>
      </c>
      <c r="V70">
        <f>I!U68*SUM('Sim_Vt_Of(IxI)'!$H70:$K70)*(-1)</f>
        <v>0</v>
      </c>
      <c r="W70">
        <f>I!V68*SUM('Sim_Vt_Of(IxI)'!$H70:$K70)*(-1)</f>
        <v>0</v>
      </c>
      <c r="X70">
        <f>I!W68*SUM('Sim_Vt_Of(IxI)'!$H70:$K70)*(-1)</f>
        <v>0</v>
      </c>
      <c r="Y70">
        <f>I!X68*SUM('Sim_Vt_Of(IxI)'!$H70:$K70)*(-1)</f>
        <v>0</v>
      </c>
      <c r="Z70">
        <f>I!Y68*SUM('Sim_Vt_Of(IxI)'!$H70:$K70)*(-1)</f>
        <v>0</v>
      </c>
      <c r="AA70">
        <f>I!Z68*SUM('Sim_Vt_Of(IxI)'!$H70:$K70)*(-1)</f>
        <v>0</v>
      </c>
      <c r="AB70">
        <f>I!AA68*SUM('Sim_Vt_Of(IxI)'!$H70:$K70)*(-1)</f>
        <v>0</v>
      </c>
      <c r="AC70">
        <f>I!AB68*SUM('Sim_Vt_Of(IxI)'!$H70:$K70)*(-1)</f>
        <v>0</v>
      </c>
      <c r="AD70">
        <f>I!AC68*SUM('Sim_Vt_Of(IxI)'!$H70:$K70)*(-1)</f>
        <v>0</v>
      </c>
      <c r="AE70">
        <f>I!AD68*SUM('Sim_Vt_Of(IxI)'!$H70:$K70)*(-1)</f>
        <v>0</v>
      </c>
      <c r="AF70">
        <f>I!AE68*SUM('Sim_Vt_Of(IxI)'!$H70:$K70)*(-1)</f>
        <v>0</v>
      </c>
      <c r="AG70">
        <f>I!AF68*SUM('Sim_Vt_Of(IxI)'!$H70:$K70)*(-1)</f>
        <v>0</v>
      </c>
      <c r="AH70">
        <f>I!AG68*SUM('Sim_Vt_Of(IxI)'!$H70:$K70)*(-1)</f>
        <v>0</v>
      </c>
      <c r="AI70">
        <f>I!AH68*SUM('Sim_Vt_Of(IxI)'!$H70:$K70)*(-1)</f>
        <v>0</v>
      </c>
      <c r="AJ70">
        <f>I!AI68*SUM('Sim_Vt_Of(IxI)'!$H70:$K70)*(-1)</f>
        <v>0</v>
      </c>
      <c r="AK70">
        <f>I!AJ68*SUM('Sim_Vt_Of(IxI)'!$H70:$K70)*(-1)</f>
        <v>0</v>
      </c>
      <c r="AL70">
        <f>I!AK68*SUM('Sim_Vt_Of(IxI)'!$H70:$K70)*(-1)</f>
        <v>0</v>
      </c>
      <c r="AM70">
        <f>I!AL68*SUM('Sim_Vt_Of(IxI)'!$H70:$K70)*(-1)</f>
        <v>0</v>
      </c>
      <c r="AN70">
        <f>I!AM68*SUM('Sim_Vt_Of(IxI)'!$H70:$K70)*(-1)</f>
        <v>0</v>
      </c>
      <c r="AO70">
        <f>I!AN68*SUM('Sim_Vt_Of(IxI)'!$H70:$K70)*(-1)</f>
        <v>0</v>
      </c>
      <c r="AP70">
        <f>I!AO68*SUM('Sim_Vt_Of(IxI)'!$H70:$K70)*(-1)</f>
        <v>0</v>
      </c>
      <c r="AQ70">
        <f>I!AP68*SUM('Sim_Vt_Of(IxI)'!$H70:$K70)*(-1)</f>
        <v>0</v>
      </c>
      <c r="AR70">
        <f>I!AQ68*SUM('Sim_Vt_Of(IxI)'!$H70:$K70)*(-1)</f>
        <v>0</v>
      </c>
      <c r="AS70">
        <f>I!AR68*SUM('Sim_Vt_Of(IxI)'!$H70:$K70)*(-1)</f>
        <v>0</v>
      </c>
      <c r="AT70">
        <f>I!AS68*SUM('Sim_Vt_Of(IxI)'!$H70:$K70)*(-1)</f>
        <v>0</v>
      </c>
      <c r="AU70">
        <f>I!AT68*SUM('Sim_Vt_Of(IxI)'!$H70:$K70)*(-1)</f>
        <v>0</v>
      </c>
      <c r="AV70">
        <f>I!AU68*SUM('Sim_Vt_Of(IxI)'!$H70:$K70)*(-1)</f>
        <v>0</v>
      </c>
      <c r="AW70">
        <f>I!AV68*SUM('Sim_Vt_Of(IxI)'!$H70:$K70)*(-1)</f>
        <v>0</v>
      </c>
      <c r="AX70">
        <f>I!AW68*SUM('Sim_Vt_Of(IxI)'!$H70:$K70)*(-1)</f>
        <v>0</v>
      </c>
      <c r="AY70">
        <f>I!AX68*SUM('Sim_Vt_Of(IxI)'!$H70:$K70)*(-1)</f>
        <v>0</v>
      </c>
      <c r="AZ70">
        <f>I!AY68*SUM('Sim_Vt_Of(IxI)'!$H70:$K70)*(-1)</f>
        <v>0</v>
      </c>
      <c r="BA70">
        <f>I!AZ68*SUM('Sim_Vt_Of(IxI)'!$H70:$K70)*(-1)</f>
        <v>0</v>
      </c>
      <c r="BB70">
        <f>I!BA68*SUM('Sim_Vt_Of(IxI)'!$H70:$K70)*(-1)</f>
        <v>0</v>
      </c>
      <c r="BC70">
        <f>I!BB68*SUM('Sim_Vt_Of(IxI)'!$H70:$K70)*(-1)</f>
        <v>0</v>
      </c>
      <c r="BD70">
        <f>I!BC68*SUM('Sim_Vt_Of(IxI)'!$H70:$K70)*(-1)</f>
        <v>0</v>
      </c>
      <c r="BE70">
        <f>I!BD68*SUM('Sim_Vt_Of(IxI)'!$H70:$K70)*(-1)</f>
        <v>0</v>
      </c>
      <c r="BF70">
        <f>I!BE68*SUM('Sim_Vt_Of(IxI)'!$H70:$K70)*(-1)</f>
        <v>0</v>
      </c>
      <c r="BG70">
        <f>I!BF68*SUM('Sim_Vt_Of(IxI)'!$H70:$K70)*(-1)</f>
        <v>0</v>
      </c>
      <c r="BH70">
        <f>I!BG68*SUM('Sim_Vt_Of(IxI)'!$H70:$K70)*(-1)</f>
        <v>0</v>
      </c>
      <c r="BI70">
        <f>I!BH68*SUM('Sim_Vt_Of(IxI)'!$H70:$K70)*(-1)</f>
        <v>0</v>
      </c>
      <c r="BJ70">
        <f>I!BI68*SUM('Sim_Vt_Of(IxI)'!$H70:$K70)*(-1)</f>
        <v>0</v>
      </c>
      <c r="BK70">
        <f>I!BJ68*SUM('Sim_Vt_Of(IxI)'!$H70:$K70)*(-1)</f>
        <v>0</v>
      </c>
      <c r="BL70">
        <f>I!BK68*SUM('Sim_Vt_Of(IxI)'!$H70:$K70)*(-1)</f>
        <v>0</v>
      </c>
      <c r="BM70">
        <f>I!BL68*SUM('Sim_Vt_Of(IxI)'!$H70:$K70)*(-1)</f>
        <v>0</v>
      </c>
      <c r="BN70">
        <f>I!BM68*SUM('Sim_Vt_Of(IxI)'!$H70:$K70)*(-1)</f>
        <v>0</v>
      </c>
      <c r="BO70">
        <f>I!BN68*SUM('Sim_Vt_Of(IxI)'!$H70:$K70)*(-1)</f>
        <v>0</v>
      </c>
      <c r="BP70">
        <f>I!BO68*SUM('Sim_Vt_Of(IxI)'!$H70:$K70)*(-1)</f>
        <v>0</v>
      </c>
      <c r="BQ70">
        <f>I!BP68*SUM('Sim_Vt_Of(IxI)'!$H70:$K70)*(-1)</f>
        <v>0</v>
      </c>
      <c r="BR70">
        <f>I!BQ68*SUM('Sim_Vt_Of(IxI)'!$H70:$K70)*(-1)</f>
        <v>0</v>
      </c>
      <c r="BS70">
        <f>I!BR68*SUM('Sim_Vt_Of(IxI)'!$H70:$K70)*(-1)</f>
        <v>0</v>
      </c>
      <c r="BT70">
        <f>I!BS68*SUM('Sim_Vt_Of(IxI)'!$H70:$K70)*(-1)</f>
        <v>0</v>
      </c>
      <c r="BU70">
        <f>I!BT68*SUM('Sim_Vt_Of(IxI)'!$H70:$K70)*(-1)</f>
        <v>0</v>
      </c>
      <c r="BV70">
        <f>I!BU68*SUM('Sim_Vt_Of(IxI)'!$H70:$K70)*(-1)</f>
        <v>0</v>
      </c>
      <c r="BW70">
        <f>I!BV68*SUM('Sim_Vt_Of(IxI)'!$H70:$K70)*(-1)</f>
        <v>0</v>
      </c>
      <c r="BX70">
        <f>I!BW68*SUM('Sim_Vt_Of(IxI)'!$H70:$K70)*(-1)</f>
        <v>0</v>
      </c>
      <c r="BY70">
        <f>I!BX68*SUM('Sim_Vt_Of(IxI)'!$H70:$K70)*(-1)</f>
        <v>0</v>
      </c>
    </row>
    <row r="71" spans="1:77" x14ac:dyDescent="0.3">
      <c r="A71" s="105" t="s">
        <v>600</v>
      </c>
      <c r="B71">
        <f>I!A69*SUM('Sim_Vt_Of(IxI)'!$H71:$K71)*(-1)</f>
        <v>0</v>
      </c>
      <c r="C71">
        <f>I!B69*SUM('Sim_Vt_Of(IxI)'!$H71:$K71)*(-1)</f>
        <v>0</v>
      </c>
      <c r="D71">
        <f>I!C69*SUM('Sim_Vt_Of(IxI)'!$H71:$K71)*(-1)</f>
        <v>0</v>
      </c>
      <c r="E71">
        <f>I!D69*SUM('Sim_Vt_Of(IxI)'!$H71:$K71)*(-1)</f>
        <v>0</v>
      </c>
      <c r="F71">
        <f>I!E69*SUM('Sim_Vt_Of(IxI)'!$H71:$K71)*(-1)</f>
        <v>0</v>
      </c>
      <c r="G71">
        <f>I!F69*SUM('Sim_Vt_Of(IxI)'!$H71:$K71)*(-1)</f>
        <v>0</v>
      </c>
      <c r="H71">
        <f>I!G69*SUM('Sim_Vt_Of(IxI)'!$H71:$K71)*(-1)</f>
        <v>0</v>
      </c>
      <c r="I71">
        <f>I!H69*SUM('Sim_Vt_Of(IxI)'!$H71:$K71)*(-1)</f>
        <v>0</v>
      </c>
      <c r="J71">
        <f>I!I69*SUM('Sim_Vt_Of(IxI)'!$H71:$K71)*(-1)</f>
        <v>0</v>
      </c>
      <c r="K71">
        <f>I!J69*SUM('Sim_Vt_Of(IxI)'!$H71:$K71)*(-1)</f>
        <v>0</v>
      </c>
      <c r="L71">
        <f>I!K69*SUM('Sim_Vt_Of(IxI)'!$H71:$K71)*(-1)</f>
        <v>0</v>
      </c>
      <c r="M71">
        <f>I!L69*SUM('Sim_Vt_Of(IxI)'!$H71:$K71)*(-1)</f>
        <v>0</v>
      </c>
      <c r="N71">
        <f>I!M69*SUM('Sim_Vt_Of(IxI)'!$H71:$K71)*(-1)</f>
        <v>0</v>
      </c>
      <c r="O71">
        <f>I!N69*SUM('Sim_Vt_Of(IxI)'!$H71:$K71)*(-1)</f>
        <v>0</v>
      </c>
      <c r="P71">
        <f>I!O69*SUM('Sim_Vt_Of(IxI)'!$H71:$K71)*(-1)</f>
        <v>0</v>
      </c>
      <c r="Q71">
        <f>I!P69*SUM('Sim_Vt_Of(IxI)'!$H71:$K71)*(-1)</f>
        <v>0</v>
      </c>
      <c r="R71">
        <f>I!Q69*SUM('Sim_Vt_Of(IxI)'!$H71:$K71)*(-1)</f>
        <v>0</v>
      </c>
      <c r="S71">
        <f>I!R69*SUM('Sim_Vt_Of(IxI)'!$H71:$K71)*(-1)</f>
        <v>0</v>
      </c>
      <c r="T71">
        <f>I!S69*SUM('Sim_Vt_Of(IxI)'!$H71:$K71)*(-1)</f>
        <v>0</v>
      </c>
      <c r="U71">
        <f>I!T69*SUM('Sim_Vt_Of(IxI)'!$H71:$K71)*(-1)</f>
        <v>0</v>
      </c>
      <c r="V71">
        <f>I!U69*SUM('Sim_Vt_Of(IxI)'!$H71:$K71)*(-1)</f>
        <v>0</v>
      </c>
      <c r="W71">
        <f>I!V69*SUM('Sim_Vt_Of(IxI)'!$H71:$K71)*(-1)</f>
        <v>0</v>
      </c>
      <c r="X71">
        <f>I!W69*SUM('Sim_Vt_Of(IxI)'!$H71:$K71)*(-1)</f>
        <v>0</v>
      </c>
      <c r="Y71">
        <f>I!X69*SUM('Sim_Vt_Of(IxI)'!$H71:$K71)*(-1)</f>
        <v>0</v>
      </c>
      <c r="Z71">
        <f>I!Y69*SUM('Sim_Vt_Of(IxI)'!$H71:$K71)*(-1)</f>
        <v>0</v>
      </c>
      <c r="AA71">
        <f>I!Z69*SUM('Sim_Vt_Of(IxI)'!$H71:$K71)*(-1)</f>
        <v>0</v>
      </c>
      <c r="AB71">
        <f>I!AA69*SUM('Sim_Vt_Of(IxI)'!$H71:$K71)*(-1)</f>
        <v>0</v>
      </c>
      <c r="AC71">
        <f>I!AB69*SUM('Sim_Vt_Of(IxI)'!$H71:$K71)*(-1)</f>
        <v>0</v>
      </c>
      <c r="AD71">
        <f>I!AC69*SUM('Sim_Vt_Of(IxI)'!$H71:$K71)*(-1)</f>
        <v>0</v>
      </c>
      <c r="AE71">
        <f>I!AD69*SUM('Sim_Vt_Of(IxI)'!$H71:$K71)*(-1)</f>
        <v>0</v>
      </c>
      <c r="AF71">
        <f>I!AE69*SUM('Sim_Vt_Of(IxI)'!$H71:$K71)*(-1)</f>
        <v>0</v>
      </c>
      <c r="AG71">
        <f>I!AF69*SUM('Sim_Vt_Of(IxI)'!$H71:$K71)*(-1)</f>
        <v>0</v>
      </c>
      <c r="AH71">
        <f>I!AG69*SUM('Sim_Vt_Of(IxI)'!$H71:$K71)*(-1)</f>
        <v>0</v>
      </c>
      <c r="AI71">
        <f>I!AH69*SUM('Sim_Vt_Of(IxI)'!$H71:$K71)*(-1)</f>
        <v>0</v>
      </c>
      <c r="AJ71">
        <f>I!AI69*SUM('Sim_Vt_Of(IxI)'!$H71:$K71)*(-1)</f>
        <v>0</v>
      </c>
      <c r="AK71">
        <f>I!AJ69*SUM('Sim_Vt_Of(IxI)'!$H71:$K71)*(-1)</f>
        <v>0</v>
      </c>
      <c r="AL71">
        <f>I!AK69*SUM('Sim_Vt_Of(IxI)'!$H71:$K71)*(-1)</f>
        <v>0</v>
      </c>
      <c r="AM71">
        <f>I!AL69*SUM('Sim_Vt_Of(IxI)'!$H71:$K71)*(-1)</f>
        <v>0</v>
      </c>
      <c r="AN71">
        <f>I!AM69*SUM('Sim_Vt_Of(IxI)'!$H71:$K71)*(-1)</f>
        <v>0</v>
      </c>
      <c r="AO71">
        <f>I!AN69*SUM('Sim_Vt_Of(IxI)'!$H71:$K71)*(-1)</f>
        <v>0</v>
      </c>
      <c r="AP71">
        <f>I!AO69*SUM('Sim_Vt_Of(IxI)'!$H71:$K71)*(-1)</f>
        <v>0</v>
      </c>
      <c r="AQ71">
        <f>I!AP69*SUM('Sim_Vt_Of(IxI)'!$H71:$K71)*(-1)</f>
        <v>0</v>
      </c>
      <c r="AR71">
        <f>I!AQ69*SUM('Sim_Vt_Of(IxI)'!$H71:$K71)*(-1)</f>
        <v>0</v>
      </c>
      <c r="AS71">
        <f>I!AR69*SUM('Sim_Vt_Of(IxI)'!$H71:$K71)*(-1)</f>
        <v>0</v>
      </c>
      <c r="AT71">
        <f>I!AS69*SUM('Sim_Vt_Of(IxI)'!$H71:$K71)*(-1)</f>
        <v>0</v>
      </c>
      <c r="AU71">
        <f>I!AT69*SUM('Sim_Vt_Of(IxI)'!$H71:$K71)*(-1)</f>
        <v>0</v>
      </c>
      <c r="AV71">
        <f>I!AU69*SUM('Sim_Vt_Of(IxI)'!$H71:$K71)*(-1)</f>
        <v>0</v>
      </c>
      <c r="AW71">
        <f>I!AV69*SUM('Sim_Vt_Of(IxI)'!$H71:$K71)*(-1)</f>
        <v>0</v>
      </c>
      <c r="AX71">
        <f>I!AW69*SUM('Sim_Vt_Of(IxI)'!$H71:$K71)*(-1)</f>
        <v>0</v>
      </c>
      <c r="AY71">
        <f>I!AX69*SUM('Sim_Vt_Of(IxI)'!$H71:$K71)*(-1)</f>
        <v>0</v>
      </c>
      <c r="AZ71">
        <f>I!AY69*SUM('Sim_Vt_Of(IxI)'!$H71:$K71)*(-1)</f>
        <v>0</v>
      </c>
      <c r="BA71">
        <f>I!AZ69*SUM('Sim_Vt_Of(IxI)'!$H71:$K71)*(-1)</f>
        <v>0</v>
      </c>
      <c r="BB71">
        <f>I!BA69*SUM('Sim_Vt_Of(IxI)'!$H71:$K71)*(-1)</f>
        <v>0</v>
      </c>
      <c r="BC71">
        <f>I!BB69*SUM('Sim_Vt_Of(IxI)'!$H71:$K71)*(-1)</f>
        <v>0</v>
      </c>
      <c r="BD71">
        <f>I!BC69*SUM('Sim_Vt_Of(IxI)'!$H71:$K71)*(-1)</f>
        <v>0</v>
      </c>
      <c r="BE71">
        <f>I!BD69*SUM('Sim_Vt_Of(IxI)'!$H71:$K71)*(-1)</f>
        <v>0</v>
      </c>
      <c r="BF71">
        <f>I!BE69*SUM('Sim_Vt_Of(IxI)'!$H71:$K71)*(-1)</f>
        <v>0</v>
      </c>
      <c r="BG71">
        <f>I!BF69*SUM('Sim_Vt_Of(IxI)'!$H71:$K71)*(-1)</f>
        <v>0</v>
      </c>
      <c r="BH71">
        <f>I!BG69*SUM('Sim_Vt_Of(IxI)'!$H71:$K71)*(-1)</f>
        <v>0</v>
      </c>
      <c r="BI71">
        <f>I!BH69*SUM('Sim_Vt_Of(IxI)'!$H71:$K71)*(-1)</f>
        <v>0</v>
      </c>
      <c r="BJ71">
        <f>I!BI69*SUM('Sim_Vt_Of(IxI)'!$H71:$K71)*(-1)</f>
        <v>0</v>
      </c>
      <c r="BK71">
        <f>I!BJ69*SUM('Sim_Vt_Of(IxI)'!$H71:$K71)*(-1)</f>
        <v>0</v>
      </c>
      <c r="BL71">
        <f>I!BK69*SUM('Sim_Vt_Of(IxI)'!$H71:$K71)*(-1)</f>
        <v>0</v>
      </c>
      <c r="BM71">
        <f>I!BL69*SUM('Sim_Vt_Of(IxI)'!$H71:$K71)*(-1)</f>
        <v>0</v>
      </c>
      <c r="BN71">
        <f>I!BM69*SUM('Sim_Vt_Of(IxI)'!$H71:$K71)*(-1)</f>
        <v>0</v>
      </c>
      <c r="BO71">
        <f>I!BN69*SUM('Sim_Vt_Of(IxI)'!$H71:$K71)*(-1)</f>
        <v>0</v>
      </c>
      <c r="BP71">
        <f>I!BO69*SUM('Sim_Vt_Of(IxI)'!$H71:$K71)*(-1)</f>
        <v>0</v>
      </c>
      <c r="BQ71">
        <f>I!BP69*SUM('Sim_Vt_Of(IxI)'!$H71:$K71)*(-1)</f>
        <v>0</v>
      </c>
      <c r="BR71">
        <f>I!BQ69*SUM('Sim_Vt_Of(IxI)'!$H71:$K71)*(-1)</f>
        <v>0</v>
      </c>
      <c r="BS71">
        <f>I!BR69*SUM('Sim_Vt_Of(IxI)'!$H71:$K71)*(-1)</f>
        <v>0</v>
      </c>
      <c r="BT71">
        <f>I!BS69*SUM('Sim_Vt_Of(IxI)'!$H71:$K71)*(-1)</f>
        <v>0</v>
      </c>
      <c r="BU71">
        <f>I!BT69*SUM('Sim_Vt_Of(IxI)'!$H71:$K71)*(-1)</f>
        <v>0</v>
      </c>
      <c r="BV71">
        <f>I!BU69*SUM('Sim_Vt_Of(IxI)'!$H71:$K71)*(-1)</f>
        <v>0</v>
      </c>
      <c r="BW71">
        <f>I!BV69*SUM('Sim_Vt_Of(IxI)'!$H71:$K71)*(-1)</f>
        <v>0</v>
      </c>
      <c r="BX71">
        <f>I!BW69*SUM('Sim_Vt_Of(IxI)'!$H71:$K71)*(-1)</f>
        <v>0</v>
      </c>
      <c r="BY71">
        <f>I!BX69*SUM('Sim_Vt_Of(IxI)'!$H71:$K71)*(-1)</f>
        <v>0</v>
      </c>
    </row>
    <row r="72" spans="1:77" x14ac:dyDescent="0.3">
      <c r="A72" s="105" t="s">
        <v>650</v>
      </c>
      <c r="B72">
        <f>I!A70*SUM('Sim_Vt_Of(IxI)'!$H72:$K72)*(-1)</f>
        <v>0</v>
      </c>
      <c r="C72">
        <f>I!B70*SUM('Sim_Vt_Of(IxI)'!$H72:$K72)*(-1)</f>
        <v>0</v>
      </c>
      <c r="D72">
        <f>I!C70*SUM('Sim_Vt_Of(IxI)'!$H72:$K72)*(-1)</f>
        <v>0</v>
      </c>
      <c r="E72">
        <f>I!D70*SUM('Sim_Vt_Of(IxI)'!$H72:$K72)*(-1)</f>
        <v>0</v>
      </c>
      <c r="F72">
        <f>I!E70*SUM('Sim_Vt_Of(IxI)'!$H72:$K72)*(-1)</f>
        <v>0</v>
      </c>
      <c r="G72">
        <f>I!F70*SUM('Sim_Vt_Of(IxI)'!$H72:$K72)*(-1)</f>
        <v>0</v>
      </c>
      <c r="H72">
        <f>I!G70*SUM('Sim_Vt_Of(IxI)'!$H72:$K72)*(-1)</f>
        <v>0</v>
      </c>
      <c r="I72">
        <f>I!H70*SUM('Sim_Vt_Of(IxI)'!$H72:$K72)*(-1)</f>
        <v>0</v>
      </c>
      <c r="J72">
        <f>I!I70*SUM('Sim_Vt_Of(IxI)'!$H72:$K72)*(-1)</f>
        <v>0</v>
      </c>
      <c r="K72">
        <f>I!J70*SUM('Sim_Vt_Of(IxI)'!$H72:$K72)*(-1)</f>
        <v>0</v>
      </c>
      <c r="L72">
        <f>I!K70*SUM('Sim_Vt_Of(IxI)'!$H72:$K72)*(-1)</f>
        <v>0</v>
      </c>
      <c r="M72">
        <f>I!L70*SUM('Sim_Vt_Of(IxI)'!$H72:$K72)*(-1)</f>
        <v>0</v>
      </c>
      <c r="N72">
        <f>I!M70*SUM('Sim_Vt_Of(IxI)'!$H72:$K72)*(-1)</f>
        <v>0</v>
      </c>
      <c r="O72">
        <f>I!N70*SUM('Sim_Vt_Of(IxI)'!$H72:$K72)*(-1)</f>
        <v>0</v>
      </c>
      <c r="P72">
        <f>I!O70*SUM('Sim_Vt_Of(IxI)'!$H72:$K72)*(-1)</f>
        <v>0</v>
      </c>
      <c r="Q72">
        <f>I!P70*SUM('Sim_Vt_Of(IxI)'!$H72:$K72)*(-1)</f>
        <v>0</v>
      </c>
      <c r="R72">
        <f>I!Q70*SUM('Sim_Vt_Of(IxI)'!$H72:$K72)*(-1)</f>
        <v>0</v>
      </c>
      <c r="S72">
        <f>I!R70*SUM('Sim_Vt_Of(IxI)'!$H72:$K72)*(-1)</f>
        <v>0</v>
      </c>
      <c r="T72">
        <f>I!S70*SUM('Sim_Vt_Of(IxI)'!$H72:$K72)*(-1)</f>
        <v>0</v>
      </c>
      <c r="U72">
        <f>I!T70*SUM('Sim_Vt_Of(IxI)'!$H72:$K72)*(-1)</f>
        <v>0</v>
      </c>
      <c r="V72">
        <f>I!U70*SUM('Sim_Vt_Of(IxI)'!$H72:$K72)*(-1)</f>
        <v>0</v>
      </c>
      <c r="W72">
        <f>I!V70*SUM('Sim_Vt_Of(IxI)'!$H72:$K72)*(-1)</f>
        <v>0</v>
      </c>
      <c r="X72">
        <f>I!W70*SUM('Sim_Vt_Of(IxI)'!$H72:$K72)*(-1)</f>
        <v>0</v>
      </c>
      <c r="Y72">
        <f>I!X70*SUM('Sim_Vt_Of(IxI)'!$H72:$K72)*(-1)</f>
        <v>0</v>
      </c>
      <c r="Z72">
        <f>I!Y70*SUM('Sim_Vt_Of(IxI)'!$H72:$K72)*(-1)</f>
        <v>0</v>
      </c>
      <c r="AA72">
        <f>I!Z70*SUM('Sim_Vt_Of(IxI)'!$H72:$K72)*(-1)</f>
        <v>0</v>
      </c>
      <c r="AB72">
        <f>I!AA70*SUM('Sim_Vt_Of(IxI)'!$H72:$K72)*(-1)</f>
        <v>0</v>
      </c>
      <c r="AC72">
        <f>I!AB70*SUM('Sim_Vt_Of(IxI)'!$H72:$K72)*(-1)</f>
        <v>0</v>
      </c>
      <c r="AD72">
        <f>I!AC70*SUM('Sim_Vt_Of(IxI)'!$H72:$K72)*(-1)</f>
        <v>0</v>
      </c>
      <c r="AE72">
        <f>I!AD70*SUM('Sim_Vt_Of(IxI)'!$H72:$K72)*(-1)</f>
        <v>0</v>
      </c>
      <c r="AF72">
        <f>I!AE70*SUM('Sim_Vt_Of(IxI)'!$H72:$K72)*(-1)</f>
        <v>0</v>
      </c>
      <c r="AG72">
        <f>I!AF70*SUM('Sim_Vt_Of(IxI)'!$H72:$K72)*(-1)</f>
        <v>0</v>
      </c>
      <c r="AH72">
        <f>I!AG70*SUM('Sim_Vt_Of(IxI)'!$H72:$K72)*(-1)</f>
        <v>0</v>
      </c>
      <c r="AI72">
        <f>I!AH70*SUM('Sim_Vt_Of(IxI)'!$H72:$K72)*(-1)</f>
        <v>0</v>
      </c>
      <c r="AJ72">
        <f>I!AI70*SUM('Sim_Vt_Of(IxI)'!$H72:$K72)*(-1)</f>
        <v>0</v>
      </c>
      <c r="AK72">
        <f>I!AJ70*SUM('Sim_Vt_Of(IxI)'!$H72:$K72)*(-1)</f>
        <v>0</v>
      </c>
      <c r="AL72">
        <f>I!AK70*SUM('Sim_Vt_Of(IxI)'!$H72:$K72)*(-1)</f>
        <v>0</v>
      </c>
      <c r="AM72">
        <f>I!AL70*SUM('Sim_Vt_Of(IxI)'!$H72:$K72)*(-1)</f>
        <v>0</v>
      </c>
      <c r="AN72">
        <f>I!AM70*SUM('Sim_Vt_Of(IxI)'!$H72:$K72)*(-1)</f>
        <v>0</v>
      </c>
      <c r="AO72">
        <f>I!AN70*SUM('Sim_Vt_Of(IxI)'!$H72:$K72)*(-1)</f>
        <v>0</v>
      </c>
      <c r="AP72">
        <f>I!AO70*SUM('Sim_Vt_Of(IxI)'!$H72:$K72)*(-1)</f>
        <v>0</v>
      </c>
      <c r="AQ72">
        <f>I!AP70*SUM('Sim_Vt_Of(IxI)'!$H72:$K72)*(-1)</f>
        <v>0</v>
      </c>
      <c r="AR72">
        <f>I!AQ70*SUM('Sim_Vt_Of(IxI)'!$H72:$K72)*(-1)</f>
        <v>0</v>
      </c>
      <c r="AS72">
        <f>I!AR70*SUM('Sim_Vt_Of(IxI)'!$H72:$K72)*(-1)</f>
        <v>0</v>
      </c>
      <c r="AT72">
        <f>I!AS70*SUM('Sim_Vt_Of(IxI)'!$H72:$K72)*(-1)</f>
        <v>0</v>
      </c>
      <c r="AU72">
        <f>I!AT70*SUM('Sim_Vt_Of(IxI)'!$H72:$K72)*(-1)</f>
        <v>0</v>
      </c>
      <c r="AV72">
        <f>I!AU70*SUM('Sim_Vt_Of(IxI)'!$H72:$K72)*(-1)</f>
        <v>0</v>
      </c>
      <c r="AW72">
        <f>I!AV70*SUM('Sim_Vt_Of(IxI)'!$H72:$K72)*(-1)</f>
        <v>0</v>
      </c>
      <c r="AX72">
        <f>I!AW70*SUM('Sim_Vt_Of(IxI)'!$H72:$K72)*(-1)</f>
        <v>0</v>
      </c>
      <c r="AY72">
        <f>I!AX70*SUM('Sim_Vt_Of(IxI)'!$H72:$K72)*(-1)</f>
        <v>0</v>
      </c>
      <c r="AZ72">
        <f>I!AY70*SUM('Sim_Vt_Of(IxI)'!$H72:$K72)*(-1)</f>
        <v>0</v>
      </c>
      <c r="BA72">
        <f>I!AZ70*SUM('Sim_Vt_Of(IxI)'!$H72:$K72)*(-1)</f>
        <v>0</v>
      </c>
      <c r="BB72">
        <f>I!BA70*SUM('Sim_Vt_Of(IxI)'!$H72:$K72)*(-1)</f>
        <v>0</v>
      </c>
      <c r="BC72">
        <f>I!BB70*SUM('Sim_Vt_Of(IxI)'!$H72:$K72)*(-1)</f>
        <v>0</v>
      </c>
      <c r="BD72">
        <f>I!BC70*SUM('Sim_Vt_Of(IxI)'!$H72:$K72)*(-1)</f>
        <v>0</v>
      </c>
      <c r="BE72">
        <f>I!BD70*SUM('Sim_Vt_Of(IxI)'!$H72:$K72)*(-1)</f>
        <v>0</v>
      </c>
      <c r="BF72">
        <f>I!BE70*SUM('Sim_Vt_Of(IxI)'!$H72:$K72)*(-1)</f>
        <v>0</v>
      </c>
      <c r="BG72">
        <f>I!BF70*SUM('Sim_Vt_Of(IxI)'!$H72:$K72)*(-1)</f>
        <v>0</v>
      </c>
      <c r="BH72">
        <f>I!BG70*SUM('Sim_Vt_Of(IxI)'!$H72:$K72)*(-1)</f>
        <v>0</v>
      </c>
      <c r="BI72">
        <f>I!BH70*SUM('Sim_Vt_Of(IxI)'!$H72:$K72)*(-1)</f>
        <v>0</v>
      </c>
      <c r="BJ72">
        <f>I!BI70*SUM('Sim_Vt_Of(IxI)'!$H72:$K72)*(-1)</f>
        <v>0</v>
      </c>
      <c r="BK72">
        <f>I!BJ70*SUM('Sim_Vt_Of(IxI)'!$H72:$K72)*(-1)</f>
        <v>0</v>
      </c>
      <c r="BL72">
        <f>I!BK70*SUM('Sim_Vt_Of(IxI)'!$H72:$K72)*(-1)</f>
        <v>0</v>
      </c>
      <c r="BM72">
        <f>I!BL70*SUM('Sim_Vt_Of(IxI)'!$H72:$K72)*(-1)</f>
        <v>0</v>
      </c>
      <c r="BN72">
        <f>I!BM70*SUM('Sim_Vt_Of(IxI)'!$H72:$K72)*(-1)</f>
        <v>0</v>
      </c>
      <c r="BO72">
        <f>I!BN70*SUM('Sim_Vt_Of(IxI)'!$H72:$K72)*(-1)</f>
        <v>0</v>
      </c>
      <c r="BP72">
        <f>I!BO70*SUM('Sim_Vt_Of(IxI)'!$H72:$K72)*(-1)</f>
        <v>0</v>
      </c>
      <c r="BQ72">
        <f>I!BP70*SUM('Sim_Vt_Of(IxI)'!$H72:$K72)*(-1)</f>
        <v>0</v>
      </c>
      <c r="BR72">
        <f>I!BQ70*SUM('Sim_Vt_Of(IxI)'!$H72:$K72)*(-1)</f>
        <v>0</v>
      </c>
      <c r="BS72">
        <f>I!BR70*SUM('Sim_Vt_Of(IxI)'!$H72:$K72)*(-1)</f>
        <v>0</v>
      </c>
      <c r="BT72">
        <f>I!BS70*SUM('Sim_Vt_Of(IxI)'!$H72:$K72)*(-1)</f>
        <v>0</v>
      </c>
      <c r="BU72">
        <f>I!BT70*SUM('Sim_Vt_Of(IxI)'!$H72:$K72)*(-1)</f>
        <v>0</v>
      </c>
      <c r="BV72">
        <f>I!BU70*SUM('Sim_Vt_Of(IxI)'!$H72:$K72)*(-1)</f>
        <v>0</v>
      </c>
      <c r="BW72">
        <f>I!BV70*SUM('Sim_Vt_Of(IxI)'!$H72:$K72)*(-1)</f>
        <v>0</v>
      </c>
      <c r="BX72">
        <f>I!BW70*SUM('Sim_Vt_Of(IxI)'!$H72:$K72)*(-1)</f>
        <v>0</v>
      </c>
      <c r="BY72">
        <f>I!BX70*SUM('Sim_Vt_Of(IxI)'!$H72:$K72)*(-1)</f>
        <v>0</v>
      </c>
    </row>
    <row r="73" spans="1:77" x14ac:dyDescent="0.3">
      <c r="A73" s="105" t="s">
        <v>656</v>
      </c>
      <c r="B73">
        <f>I!A71*SUM('Sim_Vt_Of(IxI)'!$H73:$K73)*(-1)</f>
        <v>0</v>
      </c>
      <c r="C73">
        <f>I!B71*SUM('Sim_Vt_Of(IxI)'!$H73:$K73)*(-1)</f>
        <v>0</v>
      </c>
      <c r="D73">
        <f>I!C71*SUM('Sim_Vt_Of(IxI)'!$H73:$K73)*(-1)</f>
        <v>0</v>
      </c>
      <c r="E73">
        <f>I!D71*SUM('Sim_Vt_Of(IxI)'!$H73:$K73)*(-1)</f>
        <v>0</v>
      </c>
      <c r="F73">
        <f>I!E71*SUM('Sim_Vt_Of(IxI)'!$H73:$K73)*(-1)</f>
        <v>0</v>
      </c>
      <c r="G73">
        <f>I!F71*SUM('Sim_Vt_Of(IxI)'!$H73:$K73)*(-1)</f>
        <v>0</v>
      </c>
      <c r="H73">
        <f>I!G71*SUM('Sim_Vt_Of(IxI)'!$H73:$K73)*(-1)</f>
        <v>0</v>
      </c>
      <c r="I73">
        <f>I!H71*SUM('Sim_Vt_Of(IxI)'!$H73:$K73)*(-1)</f>
        <v>0</v>
      </c>
      <c r="J73">
        <f>I!I71*SUM('Sim_Vt_Of(IxI)'!$H73:$K73)*(-1)</f>
        <v>0</v>
      </c>
      <c r="K73">
        <f>I!J71*SUM('Sim_Vt_Of(IxI)'!$H73:$K73)*(-1)</f>
        <v>0</v>
      </c>
      <c r="L73">
        <f>I!K71*SUM('Sim_Vt_Of(IxI)'!$H73:$K73)*(-1)</f>
        <v>0</v>
      </c>
      <c r="M73">
        <f>I!L71*SUM('Sim_Vt_Of(IxI)'!$H73:$K73)*(-1)</f>
        <v>0</v>
      </c>
      <c r="N73">
        <f>I!M71*SUM('Sim_Vt_Of(IxI)'!$H73:$K73)*(-1)</f>
        <v>0</v>
      </c>
      <c r="O73">
        <f>I!N71*SUM('Sim_Vt_Of(IxI)'!$H73:$K73)*(-1)</f>
        <v>0</v>
      </c>
      <c r="P73">
        <f>I!O71*SUM('Sim_Vt_Of(IxI)'!$H73:$K73)*(-1)</f>
        <v>0</v>
      </c>
      <c r="Q73">
        <f>I!P71*SUM('Sim_Vt_Of(IxI)'!$H73:$K73)*(-1)</f>
        <v>0</v>
      </c>
      <c r="R73">
        <f>I!Q71*SUM('Sim_Vt_Of(IxI)'!$H73:$K73)*(-1)</f>
        <v>0</v>
      </c>
      <c r="S73">
        <f>I!R71*SUM('Sim_Vt_Of(IxI)'!$H73:$K73)*(-1)</f>
        <v>0</v>
      </c>
      <c r="T73">
        <f>I!S71*SUM('Sim_Vt_Of(IxI)'!$H73:$K73)*(-1)</f>
        <v>0</v>
      </c>
      <c r="U73">
        <f>I!T71*SUM('Sim_Vt_Of(IxI)'!$H73:$K73)*(-1)</f>
        <v>0</v>
      </c>
      <c r="V73">
        <f>I!U71*SUM('Sim_Vt_Of(IxI)'!$H73:$K73)*(-1)</f>
        <v>0</v>
      </c>
      <c r="W73">
        <f>I!V71*SUM('Sim_Vt_Of(IxI)'!$H73:$K73)*(-1)</f>
        <v>0</v>
      </c>
      <c r="X73">
        <f>I!W71*SUM('Sim_Vt_Of(IxI)'!$H73:$K73)*(-1)</f>
        <v>0</v>
      </c>
      <c r="Y73">
        <f>I!X71*SUM('Sim_Vt_Of(IxI)'!$H73:$K73)*(-1)</f>
        <v>0</v>
      </c>
      <c r="Z73">
        <f>I!Y71*SUM('Sim_Vt_Of(IxI)'!$H73:$K73)*(-1)</f>
        <v>0</v>
      </c>
      <c r="AA73">
        <f>I!Z71*SUM('Sim_Vt_Of(IxI)'!$H73:$K73)*(-1)</f>
        <v>0</v>
      </c>
      <c r="AB73">
        <f>I!AA71*SUM('Sim_Vt_Of(IxI)'!$H73:$K73)*(-1)</f>
        <v>0</v>
      </c>
      <c r="AC73">
        <f>I!AB71*SUM('Sim_Vt_Of(IxI)'!$H73:$K73)*(-1)</f>
        <v>0</v>
      </c>
      <c r="AD73">
        <f>I!AC71*SUM('Sim_Vt_Of(IxI)'!$H73:$K73)*(-1)</f>
        <v>0</v>
      </c>
      <c r="AE73">
        <f>I!AD71*SUM('Sim_Vt_Of(IxI)'!$H73:$K73)*(-1)</f>
        <v>0</v>
      </c>
      <c r="AF73">
        <f>I!AE71*SUM('Sim_Vt_Of(IxI)'!$H73:$K73)*(-1)</f>
        <v>0</v>
      </c>
      <c r="AG73">
        <f>I!AF71*SUM('Sim_Vt_Of(IxI)'!$H73:$K73)*(-1)</f>
        <v>0</v>
      </c>
      <c r="AH73">
        <f>I!AG71*SUM('Sim_Vt_Of(IxI)'!$H73:$K73)*(-1)</f>
        <v>0</v>
      </c>
      <c r="AI73">
        <f>I!AH71*SUM('Sim_Vt_Of(IxI)'!$H73:$K73)*(-1)</f>
        <v>0</v>
      </c>
      <c r="AJ73">
        <f>I!AI71*SUM('Sim_Vt_Of(IxI)'!$H73:$K73)*(-1)</f>
        <v>0</v>
      </c>
      <c r="AK73">
        <f>I!AJ71*SUM('Sim_Vt_Of(IxI)'!$H73:$K73)*(-1)</f>
        <v>0</v>
      </c>
      <c r="AL73">
        <f>I!AK71*SUM('Sim_Vt_Of(IxI)'!$H73:$K73)*(-1)</f>
        <v>0</v>
      </c>
      <c r="AM73">
        <f>I!AL71*SUM('Sim_Vt_Of(IxI)'!$H73:$K73)*(-1)</f>
        <v>0</v>
      </c>
      <c r="AN73">
        <f>I!AM71*SUM('Sim_Vt_Of(IxI)'!$H73:$K73)*(-1)</f>
        <v>0</v>
      </c>
      <c r="AO73">
        <f>I!AN71*SUM('Sim_Vt_Of(IxI)'!$H73:$K73)*(-1)</f>
        <v>0</v>
      </c>
      <c r="AP73">
        <f>I!AO71*SUM('Sim_Vt_Of(IxI)'!$H73:$K73)*(-1)</f>
        <v>0</v>
      </c>
      <c r="AQ73">
        <f>I!AP71*SUM('Sim_Vt_Of(IxI)'!$H73:$K73)*(-1)</f>
        <v>0</v>
      </c>
      <c r="AR73">
        <f>I!AQ71*SUM('Sim_Vt_Of(IxI)'!$H73:$K73)*(-1)</f>
        <v>0</v>
      </c>
      <c r="AS73">
        <f>I!AR71*SUM('Sim_Vt_Of(IxI)'!$H73:$K73)*(-1)</f>
        <v>0</v>
      </c>
      <c r="AT73">
        <f>I!AS71*SUM('Sim_Vt_Of(IxI)'!$H73:$K73)*(-1)</f>
        <v>0</v>
      </c>
      <c r="AU73">
        <f>I!AT71*SUM('Sim_Vt_Of(IxI)'!$H73:$K73)*(-1)</f>
        <v>0</v>
      </c>
      <c r="AV73">
        <f>I!AU71*SUM('Sim_Vt_Of(IxI)'!$H73:$K73)*(-1)</f>
        <v>0</v>
      </c>
      <c r="AW73">
        <f>I!AV71*SUM('Sim_Vt_Of(IxI)'!$H73:$K73)*(-1)</f>
        <v>0</v>
      </c>
      <c r="AX73">
        <f>I!AW71*SUM('Sim_Vt_Of(IxI)'!$H73:$K73)*(-1)</f>
        <v>0</v>
      </c>
      <c r="AY73">
        <f>I!AX71*SUM('Sim_Vt_Of(IxI)'!$H73:$K73)*(-1)</f>
        <v>0</v>
      </c>
      <c r="AZ73">
        <f>I!AY71*SUM('Sim_Vt_Of(IxI)'!$H73:$K73)*(-1)</f>
        <v>0</v>
      </c>
      <c r="BA73">
        <f>I!AZ71*SUM('Sim_Vt_Of(IxI)'!$H73:$K73)*(-1)</f>
        <v>0</v>
      </c>
      <c r="BB73">
        <f>I!BA71*SUM('Sim_Vt_Of(IxI)'!$H73:$K73)*(-1)</f>
        <v>0</v>
      </c>
      <c r="BC73">
        <f>I!BB71*SUM('Sim_Vt_Of(IxI)'!$H73:$K73)*(-1)</f>
        <v>0</v>
      </c>
      <c r="BD73">
        <f>I!BC71*SUM('Sim_Vt_Of(IxI)'!$H73:$K73)*(-1)</f>
        <v>0</v>
      </c>
      <c r="BE73">
        <f>I!BD71*SUM('Sim_Vt_Of(IxI)'!$H73:$K73)*(-1)</f>
        <v>0</v>
      </c>
      <c r="BF73">
        <f>I!BE71*SUM('Sim_Vt_Of(IxI)'!$H73:$K73)*(-1)</f>
        <v>0</v>
      </c>
      <c r="BG73">
        <f>I!BF71*SUM('Sim_Vt_Of(IxI)'!$H73:$K73)*(-1)</f>
        <v>0</v>
      </c>
      <c r="BH73">
        <f>I!BG71*SUM('Sim_Vt_Of(IxI)'!$H73:$K73)*(-1)</f>
        <v>0</v>
      </c>
      <c r="BI73">
        <f>I!BH71*SUM('Sim_Vt_Of(IxI)'!$H73:$K73)*(-1)</f>
        <v>0</v>
      </c>
      <c r="BJ73">
        <f>I!BI71*SUM('Sim_Vt_Of(IxI)'!$H73:$K73)*(-1)</f>
        <v>0</v>
      </c>
      <c r="BK73">
        <f>I!BJ71*SUM('Sim_Vt_Of(IxI)'!$H73:$K73)*(-1)</f>
        <v>0</v>
      </c>
      <c r="BL73">
        <f>I!BK71*SUM('Sim_Vt_Of(IxI)'!$H73:$K73)*(-1)</f>
        <v>0</v>
      </c>
      <c r="BM73">
        <f>I!BL71*SUM('Sim_Vt_Of(IxI)'!$H73:$K73)*(-1)</f>
        <v>0</v>
      </c>
      <c r="BN73">
        <f>I!BM71*SUM('Sim_Vt_Of(IxI)'!$H73:$K73)*(-1)</f>
        <v>0</v>
      </c>
      <c r="BO73">
        <f>I!BN71*SUM('Sim_Vt_Of(IxI)'!$H73:$K73)*(-1)</f>
        <v>0</v>
      </c>
      <c r="BP73">
        <f>I!BO71*SUM('Sim_Vt_Of(IxI)'!$H73:$K73)*(-1)</f>
        <v>0</v>
      </c>
      <c r="BQ73">
        <f>I!BP71*SUM('Sim_Vt_Of(IxI)'!$H73:$K73)*(-1)</f>
        <v>0</v>
      </c>
      <c r="BR73">
        <f>I!BQ71*SUM('Sim_Vt_Of(IxI)'!$H73:$K73)*(-1)</f>
        <v>0</v>
      </c>
      <c r="BS73">
        <f>I!BR71*SUM('Sim_Vt_Of(IxI)'!$H73:$K73)*(-1)</f>
        <v>0</v>
      </c>
      <c r="BT73">
        <f>I!BS71*SUM('Sim_Vt_Of(IxI)'!$H73:$K73)*(-1)</f>
        <v>0</v>
      </c>
      <c r="BU73">
        <f>I!BT71*SUM('Sim_Vt_Of(IxI)'!$H73:$K73)*(-1)</f>
        <v>0</v>
      </c>
      <c r="BV73">
        <f>I!BU71*SUM('Sim_Vt_Of(IxI)'!$H73:$K73)*(-1)</f>
        <v>0</v>
      </c>
      <c r="BW73">
        <f>I!BV71*SUM('Sim_Vt_Of(IxI)'!$H73:$K73)*(-1)</f>
        <v>0</v>
      </c>
      <c r="BX73">
        <f>I!BW71*SUM('Sim_Vt_Of(IxI)'!$H73:$K73)*(-1)</f>
        <v>0</v>
      </c>
      <c r="BY73">
        <f>I!BX71*SUM('Sim_Vt_Of(IxI)'!$H73:$K73)*(-1)</f>
        <v>0</v>
      </c>
    </row>
    <row r="74" spans="1:77" x14ac:dyDescent="0.3">
      <c r="A74" s="105" t="s">
        <v>660</v>
      </c>
      <c r="B74">
        <f>I!A72*SUM('Sim_Vt_Of(IxI)'!$H74:$K74)*(-1)</f>
        <v>0</v>
      </c>
      <c r="C74">
        <f>I!B72*SUM('Sim_Vt_Of(IxI)'!$H74:$K74)*(-1)</f>
        <v>0</v>
      </c>
      <c r="D74">
        <f>I!C72*SUM('Sim_Vt_Of(IxI)'!$H74:$K74)*(-1)</f>
        <v>0</v>
      </c>
      <c r="E74">
        <f>I!D72*SUM('Sim_Vt_Of(IxI)'!$H74:$K74)*(-1)</f>
        <v>0</v>
      </c>
      <c r="F74">
        <f>I!E72*SUM('Sim_Vt_Of(IxI)'!$H74:$K74)*(-1)</f>
        <v>0</v>
      </c>
      <c r="G74">
        <f>I!F72*SUM('Sim_Vt_Of(IxI)'!$H74:$K74)*(-1)</f>
        <v>0</v>
      </c>
      <c r="H74">
        <f>I!G72*SUM('Sim_Vt_Of(IxI)'!$H74:$K74)*(-1)</f>
        <v>0</v>
      </c>
      <c r="I74">
        <f>I!H72*SUM('Sim_Vt_Of(IxI)'!$H74:$K74)*(-1)</f>
        <v>0</v>
      </c>
      <c r="J74">
        <f>I!I72*SUM('Sim_Vt_Of(IxI)'!$H74:$K74)*(-1)</f>
        <v>0</v>
      </c>
      <c r="K74">
        <f>I!J72*SUM('Sim_Vt_Of(IxI)'!$H74:$K74)*(-1)</f>
        <v>0</v>
      </c>
      <c r="L74">
        <f>I!K72*SUM('Sim_Vt_Of(IxI)'!$H74:$K74)*(-1)</f>
        <v>0</v>
      </c>
      <c r="M74">
        <f>I!L72*SUM('Sim_Vt_Of(IxI)'!$H74:$K74)*(-1)</f>
        <v>0</v>
      </c>
      <c r="N74">
        <f>I!M72*SUM('Sim_Vt_Of(IxI)'!$H74:$K74)*(-1)</f>
        <v>0</v>
      </c>
      <c r="O74">
        <f>I!N72*SUM('Sim_Vt_Of(IxI)'!$H74:$K74)*(-1)</f>
        <v>0</v>
      </c>
      <c r="P74">
        <f>I!O72*SUM('Sim_Vt_Of(IxI)'!$H74:$K74)*(-1)</f>
        <v>0</v>
      </c>
      <c r="Q74">
        <f>I!P72*SUM('Sim_Vt_Of(IxI)'!$H74:$K74)*(-1)</f>
        <v>0</v>
      </c>
      <c r="R74">
        <f>I!Q72*SUM('Sim_Vt_Of(IxI)'!$H74:$K74)*(-1)</f>
        <v>0</v>
      </c>
      <c r="S74">
        <f>I!R72*SUM('Sim_Vt_Of(IxI)'!$H74:$K74)*(-1)</f>
        <v>0</v>
      </c>
      <c r="T74">
        <f>I!S72*SUM('Sim_Vt_Of(IxI)'!$H74:$K74)*(-1)</f>
        <v>0</v>
      </c>
      <c r="U74">
        <f>I!T72*SUM('Sim_Vt_Of(IxI)'!$H74:$K74)*(-1)</f>
        <v>0</v>
      </c>
      <c r="V74">
        <f>I!U72*SUM('Sim_Vt_Of(IxI)'!$H74:$K74)*(-1)</f>
        <v>0</v>
      </c>
      <c r="W74">
        <f>I!V72*SUM('Sim_Vt_Of(IxI)'!$H74:$K74)*(-1)</f>
        <v>0</v>
      </c>
      <c r="X74">
        <f>I!W72*SUM('Sim_Vt_Of(IxI)'!$H74:$K74)*(-1)</f>
        <v>0</v>
      </c>
      <c r="Y74">
        <f>I!X72*SUM('Sim_Vt_Of(IxI)'!$H74:$K74)*(-1)</f>
        <v>0</v>
      </c>
      <c r="Z74">
        <f>I!Y72*SUM('Sim_Vt_Of(IxI)'!$H74:$K74)*(-1)</f>
        <v>0</v>
      </c>
      <c r="AA74">
        <f>I!Z72*SUM('Sim_Vt_Of(IxI)'!$H74:$K74)*(-1)</f>
        <v>0</v>
      </c>
      <c r="AB74">
        <f>I!AA72*SUM('Sim_Vt_Of(IxI)'!$H74:$K74)*(-1)</f>
        <v>0</v>
      </c>
      <c r="AC74">
        <f>I!AB72*SUM('Sim_Vt_Of(IxI)'!$H74:$K74)*(-1)</f>
        <v>0</v>
      </c>
      <c r="AD74">
        <f>I!AC72*SUM('Sim_Vt_Of(IxI)'!$H74:$K74)*(-1)</f>
        <v>0</v>
      </c>
      <c r="AE74">
        <f>I!AD72*SUM('Sim_Vt_Of(IxI)'!$H74:$K74)*(-1)</f>
        <v>0</v>
      </c>
      <c r="AF74">
        <f>I!AE72*SUM('Sim_Vt_Of(IxI)'!$H74:$K74)*(-1)</f>
        <v>0</v>
      </c>
      <c r="AG74">
        <f>I!AF72*SUM('Sim_Vt_Of(IxI)'!$H74:$K74)*(-1)</f>
        <v>0</v>
      </c>
      <c r="AH74">
        <f>I!AG72*SUM('Sim_Vt_Of(IxI)'!$H74:$K74)*(-1)</f>
        <v>0</v>
      </c>
      <c r="AI74">
        <f>I!AH72*SUM('Sim_Vt_Of(IxI)'!$H74:$K74)*(-1)</f>
        <v>0</v>
      </c>
      <c r="AJ74">
        <f>I!AI72*SUM('Sim_Vt_Of(IxI)'!$H74:$K74)*(-1)</f>
        <v>0</v>
      </c>
      <c r="AK74">
        <f>I!AJ72*SUM('Sim_Vt_Of(IxI)'!$H74:$K74)*(-1)</f>
        <v>0</v>
      </c>
      <c r="AL74">
        <f>I!AK72*SUM('Sim_Vt_Of(IxI)'!$H74:$K74)*(-1)</f>
        <v>0</v>
      </c>
      <c r="AM74">
        <f>I!AL72*SUM('Sim_Vt_Of(IxI)'!$H74:$K74)*(-1)</f>
        <v>0</v>
      </c>
      <c r="AN74">
        <f>I!AM72*SUM('Sim_Vt_Of(IxI)'!$H74:$K74)*(-1)</f>
        <v>0</v>
      </c>
      <c r="AO74">
        <f>I!AN72*SUM('Sim_Vt_Of(IxI)'!$H74:$K74)*(-1)</f>
        <v>0</v>
      </c>
      <c r="AP74">
        <f>I!AO72*SUM('Sim_Vt_Of(IxI)'!$H74:$K74)*(-1)</f>
        <v>0</v>
      </c>
      <c r="AQ74">
        <f>I!AP72*SUM('Sim_Vt_Of(IxI)'!$H74:$K74)*(-1)</f>
        <v>0</v>
      </c>
      <c r="AR74">
        <f>I!AQ72*SUM('Sim_Vt_Of(IxI)'!$H74:$K74)*(-1)</f>
        <v>0</v>
      </c>
      <c r="AS74">
        <f>I!AR72*SUM('Sim_Vt_Of(IxI)'!$H74:$K74)*(-1)</f>
        <v>0</v>
      </c>
      <c r="AT74">
        <f>I!AS72*SUM('Sim_Vt_Of(IxI)'!$H74:$K74)*(-1)</f>
        <v>0</v>
      </c>
      <c r="AU74">
        <f>I!AT72*SUM('Sim_Vt_Of(IxI)'!$H74:$K74)*(-1)</f>
        <v>0</v>
      </c>
      <c r="AV74">
        <f>I!AU72*SUM('Sim_Vt_Of(IxI)'!$H74:$K74)*(-1)</f>
        <v>0</v>
      </c>
      <c r="AW74">
        <f>I!AV72*SUM('Sim_Vt_Of(IxI)'!$H74:$K74)*(-1)</f>
        <v>0</v>
      </c>
      <c r="AX74">
        <f>I!AW72*SUM('Sim_Vt_Of(IxI)'!$H74:$K74)*(-1)</f>
        <v>0</v>
      </c>
      <c r="AY74">
        <f>I!AX72*SUM('Sim_Vt_Of(IxI)'!$H74:$K74)*(-1)</f>
        <v>0</v>
      </c>
      <c r="AZ74">
        <f>I!AY72*SUM('Sim_Vt_Of(IxI)'!$H74:$K74)*(-1)</f>
        <v>0</v>
      </c>
      <c r="BA74">
        <f>I!AZ72*SUM('Sim_Vt_Of(IxI)'!$H74:$K74)*(-1)</f>
        <v>0</v>
      </c>
      <c r="BB74">
        <f>I!BA72*SUM('Sim_Vt_Of(IxI)'!$H74:$K74)*(-1)</f>
        <v>0</v>
      </c>
      <c r="BC74">
        <f>I!BB72*SUM('Sim_Vt_Of(IxI)'!$H74:$K74)*(-1)</f>
        <v>0</v>
      </c>
      <c r="BD74">
        <f>I!BC72*SUM('Sim_Vt_Of(IxI)'!$H74:$K74)*(-1)</f>
        <v>0</v>
      </c>
      <c r="BE74">
        <f>I!BD72*SUM('Sim_Vt_Of(IxI)'!$H74:$K74)*(-1)</f>
        <v>0</v>
      </c>
      <c r="BF74">
        <f>I!BE72*SUM('Sim_Vt_Of(IxI)'!$H74:$K74)*(-1)</f>
        <v>0</v>
      </c>
      <c r="BG74">
        <f>I!BF72*SUM('Sim_Vt_Of(IxI)'!$H74:$K74)*(-1)</f>
        <v>0</v>
      </c>
      <c r="BH74">
        <f>I!BG72*SUM('Sim_Vt_Of(IxI)'!$H74:$K74)*(-1)</f>
        <v>0</v>
      </c>
      <c r="BI74">
        <f>I!BH72*SUM('Sim_Vt_Of(IxI)'!$H74:$K74)*(-1)</f>
        <v>0</v>
      </c>
      <c r="BJ74">
        <f>I!BI72*SUM('Sim_Vt_Of(IxI)'!$H74:$K74)*(-1)</f>
        <v>0</v>
      </c>
      <c r="BK74">
        <f>I!BJ72*SUM('Sim_Vt_Of(IxI)'!$H74:$K74)*(-1)</f>
        <v>0</v>
      </c>
      <c r="BL74">
        <f>I!BK72*SUM('Sim_Vt_Of(IxI)'!$H74:$K74)*(-1)</f>
        <v>0</v>
      </c>
      <c r="BM74">
        <f>I!BL72*SUM('Sim_Vt_Of(IxI)'!$H74:$K74)*(-1)</f>
        <v>0</v>
      </c>
      <c r="BN74">
        <f>I!BM72*SUM('Sim_Vt_Of(IxI)'!$H74:$K74)*(-1)</f>
        <v>0</v>
      </c>
      <c r="BO74">
        <f>I!BN72*SUM('Sim_Vt_Of(IxI)'!$H74:$K74)*(-1)</f>
        <v>0</v>
      </c>
      <c r="BP74">
        <f>I!BO72*SUM('Sim_Vt_Of(IxI)'!$H74:$K74)*(-1)</f>
        <v>0</v>
      </c>
      <c r="BQ74">
        <f>I!BP72*SUM('Sim_Vt_Of(IxI)'!$H74:$K74)*(-1)</f>
        <v>0</v>
      </c>
      <c r="BR74">
        <f>I!BQ72*SUM('Sim_Vt_Of(IxI)'!$H74:$K74)*(-1)</f>
        <v>0</v>
      </c>
      <c r="BS74">
        <f>I!BR72*SUM('Sim_Vt_Of(IxI)'!$H74:$K74)*(-1)</f>
        <v>0</v>
      </c>
      <c r="BT74">
        <f>I!BS72*SUM('Sim_Vt_Of(IxI)'!$H74:$K74)*(-1)</f>
        <v>0</v>
      </c>
      <c r="BU74">
        <f>I!BT72*SUM('Sim_Vt_Of(IxI)'!$H74:$K74)*(-1)</f>
        <v>0</v>
      </c>
      <c r="BV74">
        <f>I!BU72*SUM('Sim_Vt_Of(IxI)'!$H74:$K74)*(-1)</f>
        <v>0</v>
      </c>
      <c r="BW74">
        <f>I!BV72*SUM('Sim_Vt_Of(IxI)'!$H74:$K74)*(-1)</f>
        <v>0</v>
      </c>
      <c r="BX74">
        <f>I!BW72*SUM('Sim_Vt_Of(IxI)'!$H74:$K74)*(-1)</f>
        <v>0</v>
      </c>
      <c r="BY74">
        <f>I!BX72*SUM('Sim_Vt_Of(IxI)'!$H74:$K74)*(-1)</f>
        <v>0</v>
      </c>
    </row>
    <row r="75" spans="1:77" x14ac:dyDescent="0.3">
      <c r="A75" s="105" t="s">
        <v>676</v>
      </c>
      <c r="B75">
        <f>I!A73*SUM('Sim_Vt_Of(IxI)'!$H75:$K75)*(-1)</f>
        <v>0</v>
      </c>
      <c r="C75">
        <f>I!B73*SUM('Sim_Vt_Of(IxI)'!$H75:$K75)*(-1)</f>
        <v>0</v>
      </c>
      <c r="D75">
        <f>I!C73*SUM('Sim_Vt_Of(IxI)'!$H75:$K75)*(-1)</f>
        <v>0</v>
      </c>
      <c r="E75">
        <f>I!D73*SUM('Sim_Vt_Of(IxI)'!$H75:$K75)*(-1)</f>
        <v>0</v>
      </c>
      <c r="F75">
        <f>I!E73*SUM('Sim_Vt_Of(IxI)'!$H75:$K75)*(-1)</f>
        <v>0</v>
      </c>
      <c r="G75">
        <f>I!F73*SUM('Sim_Vt_Of(IxI)'!$H75:$K75)*(-1)</f>
        <v>0</v>
      </c>
      <c r="H75">
        <f>I!G73*SUM('Sim_Vt_Of(IxI)'!$H75:$K75)*(-1)</f>
        <v>0</v>
      </c>
      <c r="I75">
        <f>I!H73*SUM('Sim_Vt_Of(IxI)'!$H75:$K75)*(-1)</f>
        <v>0</v>
      </c>
      <c r="J75">
        <f>I!I73*SUM('Sim_Vt_Of(IxI)'!$H75:$K75)*(-1)</f>
        <v>0</v>
      </c>
      <c r="K75">
        <f>I!J73*SUM('Sim_Vt_Of(IxI)'!$H75:$K75)*(-1)</f>
        <v>0</v>
      </c>
      <c r="L75">
        <f>I!K73*SUM('Sim_Vt_Of(IxI)'!$H75:$K75)*(-1)</f>
        <v>0</v>
      </c>
      <c r="M75">
        <f>I!L73*SUM('Sim_Vt_Of(IxI)'!$H75:$K75)*(-1)</f>
        <v>0</v>
      </c>
      <c r="N75">
        <f>I!M73*SUM('Sim_Vt_Of(IxI)'!$H75:$K75)*(-1)</f>
        <v>0</v>
      </c>
      <c r="O75">
        <f>I!N73*SUM('Sim_Vt_Of(IxI)'!$H75:$K75)*(-1)</f>
        <v>0</v>
      </c>
      <c r="P75">
        <f>I!O73*SUM('Sim_Vt_Of(IxI)'!$H75:$K75)*(-1)</f>
        <v>0</v>
      </c>
      <c r="Q75">
        <f>I!P73*SUM('Sim_Vt_Of(IxI)'!$H75:$K75)*(-1)</f>
        <v>0</v>
      </c>
      <c r="R75">
        <f>I!Q73*SUM('Sim_Vt_Of(IxI)'!$H75:$K75)*(-1)</f>
        <v>0</v>
      </c>
      <c r="S75">
        <f>I!R73*SUM('Sim_Vt_Of(IxI)'!$H75:$K75)*(-1)</f>
        <v>0</v>
      </c>
      <c r="T75">
        <f>I!S73*SUM('Sim_Vt_Of(IxI)'!$H75:$K75)*(-1)</f>
        <v>0</v>
      </c>
      <c r="U75">
        <f>I!T73*SUM('Sim_Vt_Of(IxI)'!$H75:$K75)*(-1)</f>
        <v>0</v>
      </c>
      <c r="V75">
        <f>I!U73*SUM('Sim_Vt_Of(IxI)'!$H75:$K75)*(-1)</f>
        <v>0</v>
      </c>
      <c r="W75">
        <f>I!V73*SUM('Sim_Vt_Of(IxI)'!$H75:$K75)*(-1)</f>
        <v>0</v>
      </c>
      <c r="X75">
        <f>I!W73*SUM('Sim_Vt_Of(IxI)'!$H75:$K75)*(-1)</f>
        <v>0</v>
      </c>
      <c r="Y75">
        <f>I!X73*SUM('Sim_Vt_Of(IxI)'!$H75:$K75)*(-1)</f>
        <v>0</v>
      </c>
      <c r="Z75">
        <f>I!Y73*SUM('Sim_Vt_Of(IxI)'!$H75:$K75)*(-1)</f>
        <v>0</v>
      </c>
      <c r="AA75">
        <f>I!Z73*SUM('Sim_Vt_Of(IxI)'!$H75:$K75)*(-1)</f>
        <v>0</v>
      </c>
      <c r="AB75">
        <f>I!AA73*SUM('Sim_Vt_Of(IxI)'!$H75:$K75)*(-1)</f>
        <v>0</v>
      </c>
      <c r="AC75">
        <f>I!AB73*SUM('Sim_Vt_Of(IxI)'!$H75:$K75)*(-1)</f>
        <v>0</v>
      </c>
      <c r="AD75">
        <f>I!AC73*SUM('Sim_Vt_Of(IxI)'!$H75:$K75)*(-1)</f>
        <v>0</v>
      </c>
      <c r="AE75">
        <f>I!AD73*SUM('Sim_Vt_Of(IxI)'!$H75:$K75)*(-1)</f>
        <v>0</v>
      </c>
      <c r="AF75">
        <f>I!AE73*SUM('Sim_Vt_Of(IxI)'!$H75:$K75)*(-1)</f>
        <v>0</v>
      </c>
      <c r="AG75">
        <f>I!AF73*SUM('Sim_Vt_Of(IxI)'!$H75:$K75)*(-1)</f>
        <v>0</v>
      </c>
      <c r="AH75">
        <f>I!AG73*SUM('Sim_Vt_Of(IxI)'!$H75:$K75)*(-1)</f>
        <v>0</v>
      </c>
      <c r="AI75">
        <f>I!AH73*SUM('Sim_Vt_Of(IxI)'!$H75:$K75)*(-1)</f>
        <v>0</v>
      </c>
      <c r="AJ75">
        <f>I!AI73*SUM('Sim_Vt_Of(IxI)'!$H75:$K75)*(-1)</f>
        <v>0</v>
      </c>
      <c r="AK75">
        <f>I!AJ73*SUM('Sim_Vt_Of(IxI)'!$H75:$K75)*(-1)</f>
        <v>0</v>
      </c>
      <c r="AL75">
        <f>I!AK73*SUM('Sim_Vt_Of(IxI)'!$H75:$K75)*(-1)</f>
        <v>0</v>
      </c>
      <c r="AM75">
        <f>I!AL73*SUM('Sim_Vt_Of(IxI)'!$H75:$K75)*(-1)</f>
        <v>0</v>
      </c>
      <c r="AN75">
        <f>I!AM73*SUM('Sim_Vt_Of(IxI)'!$H75:$K75)*(-1)</f>
        <v>0</v>
      </c>
      <c r="AO75">
        <f>I!AN73*SUM('Sim_Vt_Of(IxI)'!$H75:$K75)*(-1)</f>
        <v>0</v>
      </c>
      <c r="AP75">
        <f>I!AO73*SUM('Sim_Vt_Of(IxI)'!$H75:$K75)*(-1)</f>
        <v>0</v>
      </c>
      <c r="AQ75">
        <f>I!AP73*SUM('Sim_Vt_Of(IxI)'!$H75:$K75)*(-1)</f>
        <v>0</v>
      </c>
      <c r="AR75">
        <f>I!AQ73*SUM('Sim_Vt_Of(IxI)'!$H75:$K75)*(-1)</f>
        <v>0</v>
      </c>
      <c r="AS75">
        <f>I!AR73*SUM('Sim_Vt_Of(IxI)'!$H75:$K75)*(-1)</f>
        <v>0</v>
      </c>
      <c r="AT75">
        <f>I!AS73*SUM('Sim_Vt_Of(IxI)'!$H75:$K75)*(-1)</f>
        <v>0</v>
      </c>
      <c r="AU75">
        <f>I!AT73*SUM('Sim_Vt_Of(IxI)'!$H75:$K75)*(-1)</f>
        <v>0</v>
      </c>
      <c r="AV75">
        <f>I!AU73*SUM('Sim_Vt_Of(IxI)'!$H75:$K75)*(-1)</f>
        <v>0</v>
      </c>
      <c r="AW75">
        <f>I!AV73*SUM('Sim_Vt_Of(IxI)'!$H75:$K75)*(-1)</f>
        <v>0</v>
      </c>
      <c r="AX75">
        <f>I!AW73*SUM('Sim_Vt_Of(IxI)'!$H75:$K75)*(-1)</f>
        <v>0</v>
      </c>
      <c r="AY75">
        <f>I!AX73*SUM('Sim_Vt_Of(IxI)'!$H75:$K75)*(-1)</f>
        <v>0</v>
      </c>
      <c r="AZ75">
        <f>I!AY73*SUM('Sim_Vt_Of(IxI)'!$H75:$K75)*(-1)</f>
        <v>0</v>
      </c>
      <c r="BA75">
        <f>I!AZ73*SUM('Sim_Vt_Of(IxI)'!$H75:$K75)*(-1)</f>
        <v>0</v>
      </c>
      <c r="BB75">
        <f>I!BA73*SUM('Sim_Vt_Of(IxI)'!$H75:$K75)*(-1)</f>
        <v>0</v>
      </c>
      <c r="BC75">
        <f>I!BB73*SUM('Sim_Vt_Of(IxI)'!$H75:$K75)*(-1)</f>
        <v>0</v>
      </c>
      <c r="BD75">
        <f>I!BC73*SUM('Sim_Vt_Of(IxI)'!$H75:$K75)*(-1)</f>
        <v>0</v>
      </c>
      <c r="BE75">
        <f>I!BD73*SUM('Sim_Vt_Of(IxI)'!$H75:$K75)*(-1)</f>
        <v>0</v>
      </c>
      <c r="BF75">
        <f>I!BE73*SUM('Sim_Vt_Of(IxI)'!$H75:$K75)*(-1)</f>
        <v>0</v>
      </c>
      <c r="BG75">
        <f>I!BF73*SUM('Sim_Vt_Of(IxI)'!$H75:$K75)*(-1)</f>
        <v>0</v>
      </c>
      <c r="BH75">
        <f>I!BG73*SUM('Sim_Vt_Of(IxI)'!$H75:$K75)*(-1)</f>
        <v>0</v>
      </c>
      <c r="BI75">
        <f>I!BH73*SUM('Sim_Vt_Of(IxI)'!$H75:$K75)*(-1)</f>
        <v>0</v>
      </c>
      <c r="BJ75">
        <f>I!BI73*SUM('Sim_Vt_Of(IxI)'!$H75:$K75)*(-1)</f>
        <v>0</v>
      </c>
      <c r="BK75">
        <f>I!BJ73*SUM('Sim_Vt_Of(IxI)'!$H75:$K75)*(-1)</f>
        <v>0</v>
      </c>
      <c r="BL75">
        <f>I!BK73*SUM('Sim_Vt_Of(IxI)'!$H75:$K75)*(-1)</f>
        <v>0</v>
      </c>
      <c r="BM75">
        <f>I!BL73*SUM('Sim_Vt_Of(IxI)'!$H75:$K75)*(-1)</f>
        <v>0</v>
      </c>
      <c r="BN75">
        <f>I!BM73*SUM('Sim_Vt_Of(IxI)'!$H75:$K75)*(-1)</f>
        <v>0</v>
      </c>
      <c r="BO75">
        <f>I!BN73*SUM('Sim_Vt_Of(IxI)'!$H75:$K75)*(-1)</f>
        <v>0</v>
      </c>
      <c r="BP75">
        <f>I!BO73*SUM('Sim_Vt_Of(IxI)'!$H75:$K75)*(-1)</f>
        <v>0</v>
      </c>
      <c r="BQ75">
        <f>I!BP73*SUM('Sim_Vt_Of(IxI)'!$H75:$K75)*(-1)</f>
        <v>0</v>
      </c>
      <c r="BR75">
        <f>I!BQ73*SUM('Sim_Vt_Of(IxI)'!$H75:$K75)*(-1)</f>
        <v>0</v>
      </c>
      <c r="BS75">
        <f>I!BR73*SUM('Sim_Vt_Of(IxI)'!$H75:$K75)*(-1)</f>
        <v>0</v>
      </c>
      <c r="BT75">
        <f>I!BS73*SUM('Sim_Vt_Of(IxI)'!$H75:$K75)*(-1)</f>
        <v>0</v>
      </c>
      <c r="BU75">
        <f>I!BT73*SUM('Sim_Vt_Of(IxI)'!$H75:$K75)*(-1)</f>
        <v>0</v>
      </c>
      <c r="BV75">
        <f>I!BU73*SUM('Sim_Vt_Of(IxI)'!$H75:$K75)*(-1)</f>
        <v>0</v>
      </c>
      <c r="BW75">
        <f>I!BV73*SUM('Sim_Vt_Of(IxI)'!$H75:$K75)*(-1)</f>
        <v>0</v>
      </c>
      <c r="BX75">
        <f>I!BW73*SUM('Sim_Vt_Of(IxI)'!$H75:$K75)*(-1)</f>
        <v>0</v>
      </c>
      <c r="BY75">
        <f>I!BX73*SUM('Sim_Vt_Of(IxI)'!$H75:$K75)*(-1)</f>
        <v>0</v>
      </c>
    </row>
    <row r="76" spans="1:77" x14ac:dyDescent="0.3">
      <c r="A76" s="105" t="s">
        <v>680</v>
      </c>
      <c r="B76">
        <f>I!A74*SUM('Sim_Vt_Of(IxI)'!$H76:$K76)*(-1)</f>
        <v>0</v>
      </c>
      <c r="C76">
        <f>I!B74*SUM('Sim_Vt_Of(IxI)'!$H76:$K76)*(-1)</f>
        <v>0</v>
      </c>
      <c r="D76">
        <f>I!C74*SUM('Sim_Vt_Of(IxI)'!$H76:$K76)*(-1)</f>
        <v>0</v>
      </c>
      <c r="E76">
        <f>I!D74*SUM('Sim_Vt_Of(IxI)'!$H76:$K76)*(-1)</f>
        <v>0</v>
      </c>
      <c r="F76">
        <f>I!E74*SUM('Sim_Vt_Of(IxI)'!$H76:$K76)*(-1)</f>
        <v>0</v>
      </c>
      <c r="G76">
        <f>I!F74*SUM('Sim_Vt_Of(IxI)'!$H76:$K76)*(-1)</f>
        <v>0</v>
      </c>
      <c r="H76">
        <f>I!G74*SUM('Sim_Vt_Of(IxI)'!$H76:$K76)*(-1)</f>
        <v>0</v>
      </c>
      <c r="I76">
        <f>I!H74*SUM('Sim_Vt_Of(IxI)'!$H76:$K76)*(-1)</f>
        <v>0</v>
      </c>
      <c r="J76">
        <f>I!I74*SUM('Sim_Vt_Of(IxI)'!$H76:$K76)*(-1)</f>
        <v>0</v>
      </c>
      <c r="K76">
        <f>I!J74*SUM('Sim_Vt_Of(IxI)'!$H76:$K76)*(-1)</f>
        <v>0</v>
      </c>
      <c r="L76">
        <f>I!K74*SUM('Sim_Vt_Of(IxI)'!$H76:$K76)*(-1)</f>
        <v>0</v>
      </c>
      <c r="M76">
        <f>I!L74*SUM('Sim_Vt_Of(IxI)'!$H76:$K76)*(-1)</f>
        <v>0</v>
      </c>
      <c r="N76">
        <f>I!M74*SUM('Sim_Vt_Of(IxI)'!$H76:$K76)*(-1)</f>
        <v>0</v>
      </c>
      <c r="O76">
        <f>I!N74*SUM('Sim_Vt_Of(IxI)'!$H76:$K76)*(-1)</f>
        <v>0</v>
      </c>
      <c r="P76">
        <f>I!O74*SUM('Sim_Vt_Of(IxI)'!$H76:$K76)*(-1)</f>
        <v>0</v>
      </c>
      <c r="Q76">
        <f>I!P74*SUM('Sim_Vt_Of(IxI)'!$H76:$K76)*(-1)</f>
        <v>0</v>
      </c>
      <c r="R76">
        <f>I!Q74*SUM('Sim_Vt_Of(IxI)'!$H76:$K76)*(-1)</f>
        <v>0</v>
      </c>
      <c r="S76">
        <f>I!R74*SUM('Sim_Vt_Of(IxI)'!$H76:$K76)*(-1)</f>
        <v>0</v>
      </c>
      <c r="T76">
        <f>I!S74*SUM('Sim_Vt_Of(IxI)'!$H76:$K76)*(-1)</f>
        <v>0</v>
      </c>
      <c r="U76">
        <f>I!T74*SUM('Sim_Vt_Of(IxI)'!$H76:$K76)*(-1)</f>
        <v>0</v>
      </c>
      <c r="V76">
        <f>I!U74*SUM('Sim_Vt_Of(IxI)'!$H76:$K76)*(-1)</f>
        <v>0</v>
      </c>
      <c r="W76">
        <f>I!V74*SUM('Sim_Vt_Of(IxI)'!$H76:$K76)*(-1)</f>
        <v>0</v>
      </c>
      <c r="X76">
        <f>I!W74*SUM('Sim_Vt_Of(IxI)'!$H76:$K76)*(-1)</f>
        <v>0</v>
      </c>
      <c r="Y76">
        <f>I!X74*SUM('Sim_Vt_Of(IxI)'!$H76:$K76)*(-1)</f>
        <v>0</v>
      </c>
      <c r="Z76">
        <f>I!Y74*SUM('Sim_Vt_Of(IxI)'!$H76:$K76)*(-1)</f>
        <v>0</v>
      </c>
      <c r="AA76">
        <f>I!Z74*SUM('Sim_Vt_Of(IxI)'!$H76:$K76)*(-1)</f>
        <v>0</v>
      </c>
      <c r="AB76">
        <f>I!AA74*SUM('Sim_Vt_Of(IxI)'!$H76:$K76)*(-1)</f>
        <v>0</v>
      </c>
      <c r="AC76">
        <f>I!AB74*SUM('Sim_Vt_Of(IxI)'!$H76:$K76)*(-1)</f>
        <v>0</v>
      </c>
      <c r="AD76">
        <f>I!AC74*SUM('Sim_Vt_Of(IxI)'!$H76:$K76)*(-1)</f>
        <v>0</v>
      </c>
      <c r="AE76">
        <f>I!AD74*SUM('Sim_Vt_Of(IxI)'!$H76:$K76)*(-1)</f>
        <v>0</v>
      </c>
      <c r="AF76">
        <f>I!AE74*SUM('Sim_Vt_Of(IxI)'!$H76:$K76)*(-1)</f>
        <v>0</v>
      </c>
      <c r="AG76">
        <f>I!AF74*SUM('Sim_Vt_Of(IxI)'!$H76:$K76)*(-1)</f>
        <v>0</v>
      </c>
      <c r="AH76">
        <f>I!AG74*SUM('Sim_Vt_Of(IxI)'!$H76:$K76)*(-1)</f>
        <v>0</v>
      </c>
      <c r="AI76">
        <f>I!AH74*SUM('Sim_Vt_Of(IxI)'!$H76:$K76)*(-1)</f>
        <v>0</v>
      </c>
      <c r="AJ76">
        <f>I!AI74*SUM('Sim_Vt_Of(IxI)'!$H76:$K76)*(-1)</f>
        <v>0</v>
      </c>
      <c r="AK76">
        <f>I!AJ74*SUM('Sim_Vt_Of(IxI)'!$H76:$K76)*(-1)</f>
        <v>0</v>
      </c>
      <c r="AL76">
        <f>I!AK74*SUM('Sim_Vt_Of(IxI)'!$H76:$K76)*(-1)</f>
        <v>0</v>
      </c>
      <c r="AM76">
        <f>I!AL74*SUM('Sim_Vt_Of(IxI)'!$H76:$K76)*(-1)</f>
        <v>0</v>
      </c>
      <c r="AN76">
        <f>I!AM74*SUM('Sim_Vt_Of(IxI)'!$H76:$K76)*(-1)</f>
        <v>0</v>
      </c>
      <c r="AO76">
        <f>I!AN74*SUM('Sim_Vt_Of(IxI)'!$H76:$K76)*(-1)</f>
        <v>0</v>
      </c>
      <c r="AP76">
        <f>I!AO74*SUM('Sim_Vt_Of(IxI)'!$H76:$K76)*(-1)</f>
        <v>0</v>
      </c>
      <c r="AQ76">
        <f>I!AP74*SUM('Sim_Vt_Of(IxI)'!$H76:$K76)*(-1)</f>
        <v>0</v>
      </c>
      <c r="AR76">
        <f>I!AQ74*SUM('Sim_Vt_Of(IxI)'!$H76:$K76)*(-1)</f>
        <v>0</v>
      </c>
      <c r="AS76">
        <f>I!AR74*SUM('Sim_Vt_Of(IxI)'!$H76:$K76)*(-1)</f>
        <v>0</v>
      </c>
      <c r="AT76">
        <f>I!AS74*SUM('Sim_Vt_Of(IxI)'!$H76:$K76)*(-1)</f>
        <v>0</v>
      </c>
      <c r="AU76">
        <f>I!AT74*SUM('Sim_Vt_Of(IxI)'!$H76:$K76)*(-1)</f>
        <v>0</v>
      </c>
      <c r="AV76">
        <f>I!AU74*SUM('Sim_Vt_Of(IxI)'!$H76:$K76)*(-1)</f>
        <v>0</v>
      </c>
      <c r="AW76">
        <f>I!AV74*SUM('Sim_Vt_Of(IxI)'!$H76:$K76)*(-1)</f>
        <v>0</v>
      </c>
      <c r="AX76">
        <f>I!AW74*SUM('Sim_Vt_Of(IxI)'!$H76:$K76)*(-1)</f>
        <v>0</v>
      </c>
      <c r="AY76">
        <f>I!AX74*SUM('Sim_Vt_Of(IxI)'!$H76:$K76)*(-1)</f>
        <v>0</v>
      </c>
      <c r="AZ76">
        <f>I!AY74*SUM('Sim_Vt_Of(IxI)'!$H76:$K76)*(-1)</f>
        <v>0</v>
      </c>
      <c r="BA76">
        <f>I!AZ74*SUM('Sim_Vt_Of(IxI)'!$H76:$K76)*(-1)</f>
        <v>0</v>
      </c>
      <c r="BB76">
        <f>I!BA74*SUM('Sim_Vt_Of(IxI)'!$H76:$K76)*(-1)</f>
        <v>0</v>
      </c>
      <c r="BC76">
        <f>I!BB74*SUM('Sim_Vt_Of(IxI)'!$H76:$K76)*(-1)</f>
        <v>0</v>
      </c>
      <c r="BD76">
        <f>I!BC74*SUM('Sim_Vt_Of(IxI)'!$H76:$K76)*(-1)</f>
        <v>0</v>
      </c>
      <c r="BE76">
        <f>I!BD74*SUM('Sim_Vt_Of(IxI)'!$H76:$K76)*(-1)</f>
        <v>0</v>
      </c>
      <c r="BF76">
        <f>I!BE74*SUM('Sim_Vt_Of(IxI)'!$H76:$K76)*(-1)</f>
        <v>0</v>
      </c>
      <c r="BG76">
        <f>I!BF74*SUM('Sim_Vt_Of(IxI)'!$H76:$K76)*(-1)</f>
        <v>0</v>
      </c>
      <c r="BH76">
        <f>I!BG74*SUM('Sim_Vt_Of(IxI)'!$H76:$K76)*(-1)</f>
        <v>0</v>
      </c>
      <c r="BI76">
        <f>I!BH74*SUM('Sim_Vt_Of(IxI)'!$H76:$K76)*(-1)</f>
        <v>0</v>
      </c>
      <c r="BJ76">
        <f>I!BI74*SUM('Sim_Vt_Of(IxI)'!$H76:$K76)*(-1)</f>
        <v>0</v>
      </c>
      <c r="BK76">
        <f>I!BJ74*SUM('Sim_Vt_Of(IxI)'!$H76:$K76)*(-1)</f>
        <v>0</v>
      </c>
      <c r="BL76">
        <f>I!BK74*SUM('Sim_Vt_Of(IxI)'!$H76:$K76)*(-1)</f>
        <v>0</v>
      </c>
      <c r="BM76">
        <f>I!BL74*SUM('Sim_Vt_Of(IxI)'!$H76:$K76)*(-1)</f>
        <v>0</v>
      </c>
      <c r="BN76">
        <f>I!BM74*SUM('Sim_Vt_Of(IxI)'!$H76:$K76)*(-1)</f>
        <v>0</v>
      </c>
      <c r="BO76">
        <f>I!BN74*SUM('Sim_Vt_Of(IxI)'!$H76:$K76)*(-1)</f>
        <v>0</v>
      </c>
      <c r="BP76">
        <f>I!BO74*SUM('Sim_Vt_Of(IxI)'!$H76:$K76)*(-1)</f>
        <v>0</v>
      </c>
      <c r="BQ76">
        <f>I!BP74*SUM('Sim_Vt_Of(IxI)'!$H76:$K76)*(-1)</f>
        <v>0</v>
      </c>
      <c r="BR76">
        <f>I!BQ74*SUM('Sim_Vt_Of(IxI)'!$H76:$K76)*(-1)</f>
        <v>0</v>
      </c>
      <c r="BS76">
        <f>I!BR74*SUM('Sim_Vt_Of(IxI)'!$H76:$K76)*(-1)</f>
        <v>0</v>
      </c>
      <c r="BT76">
        <f>I!BS74*SUM('Sim_Vt_Of(IxI)'!$H76:$K76)*(-1)</f>
        <v>0</v>
      </c>
      <c r="BU76">
        <f>I!BT74*SUM('Sim_Vt_Of(IxI)'!$H76:$K76)*(-1)</f>
        <v>0</v>
      </c>
      <c r="BV76">
        <f>I!BU74*SUM('Sim_Vt_Of(IxI)'!$H76:$K76)*(-1)</f>
        <v>0</v>
      </c>
      <c r="BW76">
        <f>I!BV74*SUM('Sim_Vt_Of(IxI)'!$H76:$K76)*(-1)</f>
        <v>0</v>
      </c>
      <c r="BX76">
        <f>I!BW74*SUM('Sim_Vt_Of(IxI)'!$H76:$K76)*(-1)</f>
        <v>0</v>
      </c>
      <c r="BY76">
        <f>I!BX74*SUM('Sim_Vt_Of(IxI)'!$H76:$K76)*(-1)</f>
        <v>0</v>
      </c>
    </row>
    <row r="77" spans="1:77" x14ac:dyDescent="0.3">
      <c r="A77" s="105" t="s">
        <v>628</v>
      </c>
      <c r="B77">
        <f>I!A75*SUM('Sim_Vt_Of(IxI)'!$H77:$K77)*(-1)</f>
        <v>0</v>
      </c>
      <c r="C77">
        <f>I!B75*SUM('Sim_Vt_Of(IxI)'!$H77:$K77)*(-1)</f>
        <v>0</v>
      </c>
      <c r="D77">
        <f>I!C75*SUM('Sim_Vt_Of(IxI)'!$H77:$K77)*(-1)</f>
        <v>0</v>
      </c>
      <c r="E77">
        <f>I!D75*SUM('Sim_Vt_Of(IxI)'!$H77:$K77)*(-1)</f>
        <v>0</v>
      </c>
      <c r="F77">
        <f>I!E75*SUM('Sim_Vt_Of(IxI)'!$H77:$K77)*(-1)</f>
        <v>0</v>
      </c>
      <c r="G77">
        <f>I!F75*SUM('Sim_Vt_Of(IxI)'!$H77:$K77)*(-1)</f>
        <v>0</v>
      </c>
      <c r="H77">
        <f>I!G75*SUM('Sim_Vt_Of(IxI)'!$H77:$K77)*(-1)</f>
        <v>0</v>
      </c>
      <c r="I77">
        <f>I!H75*SUM('Sim_Vt_Of(IxI)'!$H77:$K77)*(-1)</f>
        <v>0</v>
      </c>
      <c r="J77">
        <f>I!I75*SUM('Sim_Vt_Of(IxI)'!$H77:$K77)*(-1)</f>
        <v>0</v>
      </c>
      <c r="K77">
        <f>I!J75*SUM('Sim_Vt_Of(IxI)'!$H77:$K77)*(-1)</f>
        <v>0</v>
      </c>
      <c r="L77">
        <f>I!K75*SUM('Sim_Vt_Of(IxI)'!$H77:$K77)*(-1)</f>
        <v>0</v>
      </c>
      <c r="M77">
        <f>I!L75*SUM('Sim_Vt_Of(IxI)'!$H77:$K77)*(-1)</f>
        <v>0</v>
      </c>
      <c r="N77">
        <f>I!M75*SUM('Sim_Vt_Of(IxI)'!$H77:$K77)*(-1)</f>
        <v>0</v>
      </c>
      <c r="O77">
        <f>I!N75*SUM('Sim_Vt_Of(IxI)'!$H77:$K77)*(-1)</f>
        <v>0</v>
      </c>
      <c r="P77">
        <f>I!O75*SUM('Sim_Vt_Of(IxI)'!$H77:$K77)*(-1)</f>
        <v>0</v>
      </c>
      <c r="Q77">
        <f>I!P75*SUM('Sim_Vt_Of(IxI)'!$H77:$K77)*(-1)</f>
        <v>0</v>
      </c>
      <c r="R77">
        <f>I!Q75*SUM('Sim_Vt_Of(IxI)'!$H77:$K77)*(-1)</f>
        <v>0</v>
      </c>
      <c r="S77">
        <f>I!R75*SUM('Sim_Vt_Of(IxI)'!$H77:$K77)*(-1)</f>
        <v>0</v>
      </c>
      <c r="T77">
        <f>I!S75*SUM('Sim_Vt_Of(IxI)'!$H77:$K77)*(-1)</f>
        <v>0</v>
      </c>
      <c r="U77">
        <f>I!T75*SUM('Sim_Vt_Of(IxI)'!$H77:$K77)*(-1)</f>
        <v>0</v>
      </c>
      <c r="V77">
        <f>I!U75*SUM('Sim_Vt_Of(IxI)'!$H77:$K77)*(-1)</f>
        <v>0</v>
      </c>
      <c r="W77">
        <f>I!V75*SUM('Sim_Vt_Of(IxI)'!$H77:$K77)*(-1)</f>
        <v>0</v>
      </c>
      <c r="X77">
        <f>I!W75*SUM('Sim_Vt_Of(IxI)'!$H77:$K77)*(-1)</f>
        <v>0</v>
      </c>
      <c r="Y77">
        <f>I!X75*SUM('Sim_Vt_Of(IxI)'!$H77:$K77)*(-1)</f>
        <v>0</v>
      </c>
      <c r="Z77">
        <f>I!Y75*SUM('Sim_Vt_Of(IxI)'!$H77:$K77)*(-1)</f>
        <v>0</v>
      </c>
      <c r="AA77">
        <f>I!Z75*SUM('Sim_Vt_Of(IxI)'!$H77:$K77)*(-1)</f>
        <v>0</v>
      </c>
      <c r="AB77">
        <f>I!AA75*SUM('Sim_Vt_Of(IxI)'!$H77:$K77)*(-1)</f>
        <v>0</v>
      </c>
      <c r="AC77">
        <f>I!AB75*SUM('Sim_Vt_Of(IxI)'!$H77:$K77)*(-1)</f>
        <v>0</v>
      </c>
      <c r="AD77">
        <f>I!AC75*SUM('Sim_Vt_Of(IxI)'!$H77:$K77)*(-1)</f>
        <v>0</v>
      </c>
      <c r="AE77">
        <f>I!AD75*SUM('Sim_Vt_Of(IxI)'!$H77:$K77)*(-1)</f>
        <v>0</v>
      </c>
      <c r="AF77">
        <f>I!AE75*SUM('Sim_Vt_Of(IxI)'!$H77:$K77)*(-1)</f>
        <v>0</v>
      </c>
      <c r="AG77">
        <f>I!AF75*SUM('Sim_Vt_Of(IxI)'!$H77:$K77)*(-1)</f>
        <v>0</v>
      </c>
      <c r="AH77">
        <f>I!AG75*SUM('Sim_Vt_Of(IxI)'!$H77:$K77)*(-1)</f>
        <v>0</v>
      </c>
      <c r="AI77">
        <f>I!AH75*SUM('Sim_Vt_Of(IxI)'!$H77:$K77)*(-1)</f>
        <v>0</v>
      </c>
      <c r="AJ77">
        <f>I!AI75*SUM('Sim_Vt_Of(IxI)'!$H77:$K77)*(-1)</f>
        <v>0</v>
      </c>
      <c r="AK77">
        <f>I!AJ75*SUM('Sim_Vt_Of(IxI)'!$H77:$K77)*(-1)</f>
        <v>0</v>
      </c>
      <c r="AL77">
        <f>I!AK75*SUM('Sim_Vt_Of(IxI)'!$H77:$K77)*(-1)</f>
        <v>0</v>
      </c>
      <c r="AM77">
        <f>I!AL75*SUM('Sim_Vt_Of(IxI)'!$H77:$K77)*(-1)</f>
        <v>0</v>
      </c>
      <c r="AN77">
        <f>I!AM75*SUM('Sim_Vt_Of(IxI)'!$H77:$K77)*(-1)</f>
        <v>0</v>
      </c>
      <c r="AO77">
        <f>I!AN75*SUM('Sim_Vt_Of(IxI)'!$H77:$K77)*(-1)</f>
        <v>0</v>
      </c>
      <c r="AP77">
        <f>I!AO75*SUM('Sim_Vt_Of(IxI)'!$H77:$K77)*(-1)</f>
        <v>0</v>
      </c>
      <c r="AQ77">
        <f>I!AP75*SUM('Sim_Vt_Of(IxI)'!$H77:$K77)*(-1)</f>
        <v>0</v>
      </c>
      <c r="AR77">
        <f>I!AQ75*SUM('Sim_Vt_Of(IxI)'!$H77:$K77)*(-1)</f>
        <v>0</v>
      </c>
      <c r="AS77">
        <f>I!AR75*SUM('Sim_Vt_Of(IxI)'!$H77:$K77)*(-1)</f>
        <v>0</v>
      </c>
      <c r="AT77">
        <f>I!AS75*SUM('Sim_Vt_Of(IxI)'!$H77:$K77)*(-1)</f>
        <v>0</v>
      </c>
      <c r="AU77">
        <f>I!AT75*SUM('Sim_Vt_Of(IxI)'!$H77:$K77)*(-1)</f>
        <v>0</v>
      </c>
      <c r="AV77">
        <f>I!AU75*SUM('Sim_Vt_Of(IxI)'!$H77:$K77)*(-1)</f>
        <v>0</v>
      </c>
      <c r="AW77">
        <f>I!AV75*SUM('Sim_Vt_Of(IxI)'!$H77:$K77)*(-1)</f>
        <v>0</v>
      </c>
      <c r="AX77">
        <f>I!AW75*SUM('Sim_Vt_Of(IxI)'!$H77:$K77)*(-1)</f>
        <v>0</v>
      </c>
      <c r="AY77">
        <f>I!AX75*SUM('Sim_Vt_Of(IxI)'!$H77:$K77)*(-1)</f>
        <v>0</v>
      </c>
      <c r="AZ77">
        <f>I!AY75*SUM('Sim_Vt_Of(IxI)'!$H77:$K77)*(-1)</f>
        <v>0</v>
      </c>
      <c r="BA77">
        <f>I!AZ75*SUM('Sim_Vt_Of(IxI)'!$H77:$K77)*(-1)</f>
        <v>0</v>
      </c>
      <c r="BB77">
        <f>I!BA75*SUM('Sim_Vt_Of(IxI)'!$H77:$K77)*(-1)</f>
        <v>0</v>
      </c>
      <c r="BC77">
        <f>I!BB75*SUM('Sim_Vt_Of(IxI)'!$H77:$K77)*(-1)</f>
        <v>0</v>
      </c>
      <c r="BD77">
        <f>I!BC75*SUM('Sim_Vt_Of(IxI)'!$H77:$K77)*(-1)</f>
        <v>0</v>
      </c>
      <c r="BE77">
        <f>I!BD75*SUM('Sim_Vt_Of(IxI)'!$H77:$K77)*(-1)</f>
        <v>0</v>
      </c>
      <c r="BF77">
        <f>I!BE75*SUM('Sim_Vt_Of(IxI)'!$H77:$K77)*(-1)</f>
        <v>0</v>
      </c>
      <c r="BG77">
        <f>I!BF75*SUM('Sim_Vt_Of(IxI)'!$H77:$K77)*(-1)</f>
        <v>0</v>
      </c>
      <c r="BH77">
        <f>I!BG75*SUM('Sim_Vt_Of(IxI)'!$H77:$K77)*(-1)</f>
        <v>0</v>
      </c>
      <c r="BI77">
        <f>I!BH75*SUM('Sim_Vt_Of(IxI)'!$H77:$K77)*(-1)</f>
        <v>0</v>
      </c>
      <c r="BJ77">
        <f>I!BI75*SUM('Sim_Vt_Of(IxI)'!$H77:$K77)*(-1)</f>
        <v>0</v>
      </c>
      <c r="BK77">
        <f>I!BJ75*SUM('Sim_Vt_Of(IxI)'!$H77:$K77)*(-1)</f>
        <v>0</v>
      </c>
      <c r="BL77">
        <f>I!BK75*SUM('Sim_Vt_Of(IxI)'!$H77:$K77)*(-1)</f>
        <v>0</v>
      </c>
      <c r="BM77">
        <f>I!BL75*SUM('Sim_Vt_Of(IxI)'!$H77:$K77)*(-1)</f>
        <v>0</v>
      </c>
      <c r="BN77">
        <f>I!BM75*SUM('Sim_Vt_Of(IxI)'!$H77:$K77)*(-1)</f>
        <v>0</v>
      </c>
      <c r="BO77">
        <f>I!BN75*SUM('Sim_Vt_Of(IxI)'!$H77:$K77)*(-1)</f>
        <v>0</v>
      </c>
      <c r="BP77">
        <f>I!BO75*SUM('Sim_Vt_Of(IxI)'!$H77:$K77)*(-1)</f>
        <v>0</v>
      </c>
      <c r="BQ77">
        <f>I!BP75*SUM('Sim_Vt_Of(IxI)'!$H77:$K77)*(-1)</f>
        <v>0</v>
      </c>
      <c r="BR77">
        <f>I!BQ75*SUM('Sim_Vt_Of(IxI)'!$H77:$K77)*(-1)</f>
        <v>0</v>
      </c>
      <c r="BS77">
        <f>I!BR75*SUM('Sim_Vt_Of(IxI)'!$H77:$K77)*(-1)</f>
        <v>0</v>
      </c>
      <c r="BT77">
        <f>I!BS75*SUM('Sim_Vt_Of(IxI)'!$H77:$K77)*(-1)</f>
        <v>0</v>
      </c>
      <c r="BU77">
        <f>I!BT75*SUM('Sim_Vt_Of(IxI)'!$H77:$K77)*(-1)</f>
        <v>0</v>
      </c>
      <c r="BV77">
        <f>I!BU75*SUM('Sim_Vt_Of(IxI)'!$H77:$K77)*(-1)</f>
        <v>0</v>
      </c>
      <c r="BW77">
        <f>I!BV75*SUM('Sim_Vt_Of(IxI)'!$H77:$K77)*(-1)</f>
        <v>0</v>
      </c>
      <c r="BX77">
        <f>I!BW75*SUM('Sim_Vt_Of(IxI)'!$H77:$K77)*(-1)</f>
        <v>0</v>
      </c>
      <c r="BY77">
        <f>I!BX75*SUM('Sim_Vt_Of(IxI)'!$H77:$K77)*(-1)</f>
        <v>0</v>
      </c>
    </row>
    <row r="78" spans="1:77" x14ac:dyDescent="0.3">
      <c r="A78" s="105" t="s">
        <v>692</v>
      </c>
      <c r="B78">
        <f>I!A76*SUM('Sim_Vt_Of(IxI)'!$H78:$K78)*(-1)</f>
        <v>0</v>
      </c>
      <c r="C78">
        <f>I!B76*SUM('Sim_Vt_Of(IxI)'!$H78:$K78)*(-1)</f>
        <v>0</v>
      </c>
      <c r="D78">
        <f>I!C76*SUM('Sim_Vt_Of(IxI)'!$H78:$K78)*(-1)</f>
        <v>0</v>
      </c>
      <c r="E78">
        <f>I!D76*SUM('Sim_Vt_Of(IxI)'!$H78:$K78)*(-1)</f>
        <v>0</v>
      </c>
      <c r="F78">
        <f>I!E76*SUM('Sim_Vt_Of(IxI)'!$H78:$K78)*(-1)</f>
        <v>0</v>
      </c>
      <c r="G78">
        <f>I!F76*SUM('Sim_Vt_Of(IxI)'!$H78:$K78)*(-1)</f>
        <v>0</v>
      </c>
      <c r="H78">
        <f>I!G76*SUM('Sim_Vt_Of(IxI)'!$H78:$K78)*(-1)</f>
        <v>0</v>
      </c>
      <c r="I78">
        <f>I!H76*SUM('Sim_Vt_Of(IxI)'!$H78:$K78)*(-1)</f>
        <v>0</v>
      </c>
      <c r="J78">
        <f>I!I76*SUM('Sim_Vt_Of(IxI)'!$H78:$K78)*(-1)</f>
        <v>0</v>
      </c>
      <c r="K78">
        <f>I!J76*SUM('Sim_Vt_Of(IxI)'!$H78:$K78)*(-1)</f>
        <v>0</v>
      </c>
      <c r="L78">
        <f>I!K76*SUM('Sim_Vt_Of(IxI)'!$H78:$K78)*(-1)</f>
        <v>0</v>
      </c>
      <c r="M78">
        <f>I!L76*SUM('Sim_Vt_Of(IxI)'!$H78:$K78)*(-1)</f>
        <v>0</v>
      </c>
      <c r="N78">
        <f>I!M76*SUM('Sim_Vt_Of(IxI)'!$H78:$K78)*(-1)</f>
        <v>0</v>
      </c>
      <c r="O78">
        <f>I!N76*SUM('Sim_Vt_Of(IxI)'!$H78:$K78)*(-1)</f>
        <v>0</v>
      </c>
      <c r="P78">
        <f>I!O76*SUM('Sim_Vt_Of(IxI)'!$H78:$K78)*(-1)</f>
        <v>0</v>
      </c>
      <c r="Q78">
        <f>I!P76*SUM('Sim_Vt_Of(IxI)'!$H78:$K78)*(-1)</f>
        <v>0</v>
      </c>
      <c r="R78">
        <f>I!Q76*SUM('Sim_Vt_Of(IxI)'!$H78:$K78)*(-1)</f>
        <v>0</v>
      </c>
      <c r="S78">
        <f>I!R76*SUM('Sim_Vt_Of(IxI)'!$H78:$K78)*(-1)</f>
        <v>0</v>
      </c>
      <c r="T78">
        <f>I!S76*SUM('Sim_Vt_Of(IxI)'!$H78:$K78)*(-1)</f>
        <v>0</v>
      </c>
      <c r="U78">
        <f>I!T76*SUM('Sim_Vt_Of(IxI)'!$H78:$K78)*(-1)</f>
        <v>0</v>
      </c>
      <c r="V78">
        <f>I!U76*SUM('Sim_Vt_Of(IxI)'!$H78:$K78)*(-1)</f>
        <v>0</v>
      </c>
      <c r="W78">
        <f>I!V76*SUM('Sim_Vt_Of(IxI)'!$H78:$K78)*(-1)</f>
        <v>0</v>
      </c>
      <c r="X78">
        <f>I!W76*SUM('Sim_Vt_Of(IxI)'!$H78:$K78)*(-1)</f>
        <v>0</v>
      </c>
      <c r="Y78">
        <f>I!X76*SUM('Sim_Vt_Of(IxI)'!$H78:$K78)*(-1)</f>
        <v>0</v>
      </c>
      <c r="Z78">
        <f>I!Y76*SUM('Sim_Vt_Of(IxI)'!$H78:$K78)*(-1)</f>
        <v>0</v>
      </c>
      <c r="AA78">
        <f>I!Z76*SUM('Sim_Vt_Of(IxI)'!$H78:$K78)*(-1)</f>
        <v>0</v>
      </c>
      <c r="AB78">
        <f>I!AA76*SUM('Sim_Vt_Of(IxI)'!$H78:$K78)*(-1)</f>
        <v>0</v>
      </c>
      <c r="AC78">
        <f>I!AB76*SUM('Sim_Vt_Of(IxI)'!$H78:$K78)*(-1)</f>
        <v>0</v>
      </c>
      <c r="AD78">
        <f>I!AC76*SUM('Sim_Vt_Of(IxI)'!$H78:$K78)*(-1)</f>
        <v>0</v>
      </c>
      <c r="AE78">
        <f>I!AD76*SUM('Sim_Vt_Of(IxI)'!$H78:$K78)*(-1)</f>
        <v>0</v>
      </c>
      <c r="AF78">
        <f>I!AE76*SUM('Sim_Vt_Of(IxI)'!$H78:$K78)*(-1)</f>
        <v>0</v>
      </c>
      <c r="AG78">
        <f>I!AF76*SUM('Sim_Vt_Of(IxI)'!$H78:$K78)*(-1)</f>
        <v>0</v>
      </c>
      <c r="AH78">
        <f>I!AG76*SUM('Sim_Vt_Of(IxI)'!$H78:$K78)*(-1)</f>
        <v>0</v>
      </c>
      <c r="AI78">
        <f>I!AH76*SUM('Sim_Vt_Of(IxI)'!$H78:$K78)*(-1)</f>
        <v>0</v>
      </c>
      <c r="AJ78">
        <f>I!AI76*SUM('Sim_Vt_Of(IxI)'!$H78:$K78)*(-1)</f>
        <v>0</v>
      </c>
      <c r="AK78">
        <f>I!AJ76*SUM('Sim_Vt_Of(IxI)'!$H78:$K78)*(-1)</f>
        <v>0</v>
      </c>
      <c r="AL78">
        <f>I!AK76*SUM('Sim_Vt_Of(IxI)'!$H78:$K78)*(-1)</f>
        <v>0</v>
      </c>
      <c r="AM78">
        <f>I!AL76*SUM('Sim_Vt_Of(IxI)'!$H78:$K78)*(-1)</f>
        <v>0</v>
      </c>
      <c r="AN78">
        <f>I!AM76*SUM('Sim_Vt_Of(IxI)'!$H78:$K78)*(-1)</f>
        <v>0</v>
      </c>
      <c r="AO78">
        <f>I!AN76*SUM('Sim_Vt_Of(IxI)'!$H78:$K78)*(-1)</f>
        <v>0</v>
      </c>
      <c r="AP78">
        <f>I!AO76*SUM('Sim_Vt_Of(IxI)'!$H78:$K78)*(-1)</f>
        <v>0</v>
      </c>
      <c r="AQ78">
        <f>I!AP76*SUM('Sim_Vt_Of(IxI)'!$H78:$K78)*(-1)</f>
        <v>0</v>
      </c>
      <c r="AR78">
        <f>I!AQ76*SUM('Sim_Vt_Of(IxI)'!$H78:$K78)*(-1)</f>
        <v>0</v>
      </c>
      <c r="AS78">
        <f>I!AR76*SUM('Sim_Vt_Of(IxI)'!$H78:$K78)*(-1)</f>
        <v>0</v>
      </c>
      <c r="AT78">
        <f>I!AS76*SUM('Sim_Vt_Of(IxI)'!$H78:$K78)*(-1)</f>
        <v>0</v>
      </c>
      <c r="AU78">
        <f>I!AT76*SUM('Sim_Vt_Of(IxI)'!$H78:$K78)*(-1)</f>
        <v>0</v>
      </c>
      <c r="AV78">
        <f>I!AU76*SUM('Sim_Vt_Of(IxI)'!$H78:$K78)*(-1)</f>
        <v>0</v>
      </c>
      <c r="AW78">
        <f>I!AV76*SUM('Sim_Vt_Of(IxI)'!$H78:$K78)*(-1)</f>
        <v>0</v>
      </c>
      <c r="AX78">
        <f>I!AW76*SUM('Sim_Vt_Of(IxI)'!$H78:$K78)*(-1)</f>
        <v>0</v>
      </c>
      <c r="AY78">
        <f>I!AX76*SUM('Sim_Vt_Of(IxI)'!$H78:$K78)*(-1)</f>
        <v>0</v>
      </c>
      <c r="AZ78">
        <f>I!AY76*SUM('Sim_Vt_Of(IxI)'!$H78:$K78)*(-1)</f>
        <v>0</v>
      </c>
      <c r="BA78">
        <f>I!AZ76*SUM('Sim_Vt_Of(IxI)'!$H78:$K78)*(-1)</f>
        <v>0</v>
      </c>
      <c r="BB78">
        <f>I!BA76*SUM('Sim_Vt_Of(IxI)'!$H78:$K78)*(-1)</f>
        <v>0</v>
      </c>
      <c r="BC78">
        <f>I!BB76*SUM('Sim_Vt_Of(IxI)'!$H78:$K78)*(-1)</f>
        <v>0</v>
      </c>
      <c r="BD78">
        <f>I!BC76*SUM('Sim_Vt_Of(IxI)'!$H78:$K78)*(-1)</f>
        <v>0</v>
      </c>
      <c r="BE78">
        <f>I!BD76*SUM('Sim_Vt_Of(IxI)'!$H78:$K78)*(-1)</f>
        <v>0</v>
      </c>
      <c r="BF78">
        <f>I!BE76*SUM('Sim_Vt_Of(IxI)'!$H78:$K78)*(-1)</f>
        <v>0</v>
      </c>
      <c r="BG78">
        <f>I!BF76*SUM('Sim_Vt_Of(IxI)'!$H78:$K78)*(-1)</f>
        <v>0</v>
      </c>
      <c r="BH78">
        <f>I!BG76*SUM('Sim_Vt_Of(IxI)'!$H78:$K78)*(-1)</f>
        <v>0</v>
      </c>
      <c r="BI78">
        <f>I!BH76*SUM('Sim_Vt_Of(IxI)'!$H78:$K78)*(-1)</f>
        <v>0</v>
      </c>
      <c r="BJ78">
        <f>I!BI76*SUM('Sim_Vt_Of(IxI)'!$H78:$K78)*(-1)</f>
        <v>0</v>
      </c>
      <c r="BK78">
        <f>I!BJ76*SUM('Sim_Vt_Of(IxI)'!$H78:$K78)*(-1)</f>
        <v>0</v>
      </c>
      <c r="BL78">
        <f>I!BK76*SUM('Sim_Vt_Of(IxI)'!$H78:$K78)*(-1)</f>
        <v>0</v>
      </c>
      <c r="BM78">
        <f>I!BL76*SUM('Sim_Vt_Of(IxI)'!$H78:$K78)*(-1)</f>
        <v>0</v>
      </c>
      <c r="BN78">
        <f>I!BM76*SUM('Sim_Vt_Of(IxI)'!$H78:$K78)*(-1)</f>
        <v>0</v>
      </c>
      <c r="BO78">
        <f>I!BN76*SUM('Sim_Vt_Of(IxI)'!$H78:$K78)*(-1)</f>
        <v>0</v>
      </c>
      <c r="BP78">
        <f>I!BO76*SUM('Sim_Vt_Of(IxI)'!$H78:$K78)*(-1)</f>
        <v>0</v>
      </c>
      <c r="BQ78">
        <f>I!BP76*SUM('Sim_Vt_Of(IxI)'!$H78:$K78)*(-1)</f>
        <v>0</v>
      </c>
      <c r="BR78">
        <f>I!BQ76*SUM('Sim_Vt_Of(IxI)'!$H78:$K78)*(-1)</f>
        <v>0</v>
      </c>
      <c r="BS78">
        <f>I!BR76*SUM('Sim_Vt_Of(IxI)'!$H78:$K78)*(-1)</f>
        <v>0</v>
      </c>
      <c r="BT78">
        <f>I!BS76*SUM('Sim_Vt_Of(IxI)'!$H78:$K78)*(-1)</f>
        <v>0</v>
      </c>
      <c r="BU78">
        <f>I!BT76*SUM('Sim_Vt_Of(IxI)'!$H78:$K78)*(-1)</f>
        <v>0</v>
      </c>
      <c r="BV78">
        <f>I!BU76*SUM('Sim_Vt_Of(IxI)'!$H78:$K78)*(-1)</f>
        <v>0</v>
      </c>
      <c r="BW78">
        <f>I!BV76*SUM('Sim_Vt_Of(IxI)'!$H78:$K78)*(-1)</f>
        <v>0</v>
      </c>
      <c r="BX78">
        <f>I!BW76*SUM('Sim_Vt_Of(IxI)'!$H78:$K78)*(-1)</f>
        <v>0</v>
      </c>
      <c r="BY78">
        <f>I!BX76*SUM('Sim_Vt_Of(IxI)'!$H78:$K78)*(-1)</f>
        <v>0</v>
      </c>
    </row>
  </sheetData>
  <sheetProtection password="9E53" sheet="1" formatColumns="0" formatRows="0"/>
  <conditionalFormatting sqref="A3:A78">
    <cfRule type="cellIs" dxfId="217" priority="1" operator="lessThan">
      <formula>0</formula>
    </cfRule>
  </conditionalFormatting>
  <conditionalFormatting sqref="B2:BY2">
    <cfRule type="cellIs" dxfId="216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2" sqref="E12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107">
        <f t="array" ref="B3:BY78">MMULT(Sim_L_Of_insp!B3:BY78,L_t_Of!B3:BY78)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3">
      <c r="A4" s="105" t="s">
        <v>38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3">
      <c r="A5" s="105" t="s">
        <v>58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3">
      <c r="A6" s="105" t="s">
        <v>128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3">
      <c r="A7" s="105" t="s">
        <v>74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3">
      <c r="A8" s="105" t="s">
        <v>132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3">
      <c r="A9" s="105" t="s">
        <v>98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3">
      <c r="A10" s="105" t="s">
        <v>116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3">
      <c r="A11" s="105" t="s">
        <v>640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3">
      <c r="A12" s="105" t="s">
        <v>164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3">
      <c r="A13" s="105" t="s">
        <v>184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3">
      <c r="A14" s="105" t="s">
        <v>190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3">
      <c r="A15" s="105" t="s">
        <v>208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3">
      <c r="A16" s="105" t="s">
        <v>212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3">
      <c r="A17" s="105" t="s">
        <v>218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3">
      <c r="A18" s="105" t="s">
        <v>222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3">
      <c r="A19" s="105" t="s">
        <v>240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3">
      <c r="A20" s="105" t="s">
        <v>260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3">
      <c r="A21" s="105" t="s">
        <v>264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3">
      <c r="A22" s="105" t="s">
        <v>282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3">
      <c r="A23" s="105" t="s">
        <v>294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3">
      <c r="A24" s="105" t="s">
        <v>316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3">
      <c r="A25" s="105" t="s">
        <v>302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3">
      <c r="A26" s="105" t="s">
        <v>320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3">
      <c r="A27" s="105" t="s">
        <v>324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3">
      <c r="A28" s="105" t="s">
        <v>332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3">
      <c r="A29" s="105" t="s">
        <v>336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3">
      <c r="A30" s="105" t="s">
        <v>312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3">
      <c r="A31" s="105" t="s">
        <v>256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3">
      <c r="A32" s="105" t="s">
        <v>278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3">
      <c r="A33" s="105" t="s">
        <v>348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3">
      <c r="A34" s="105" t="s">
        <v>342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3">
      <c r="A35" s="105" t="s">
        <v>352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3">
      <c r="A36" s="105" t="s">
        <v>356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3">
      <c r="A37" s="105" t="s">
        <v>364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3">
      <c r="A38" s="105" t="s">
        <v>368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3">
      <c r="A39" s="105" t="s">
        <v>374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3">
      <c r="A40" s="105" t="s">
        <v>384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3">
      <c r="A41" s="105" t="s">
        <v>392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3">
      <c r="A42" s="105" t="s">
        <v>396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3">
      <c r="A43" s="105" t="s">
        <v>412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3">
      <c r="A44" s="105" t="s">
        <v>420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3">
      <c r="A45" s="105" t="s">
        <v>424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3">
      <c r="A46" s="105" t="s">
        <v>438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3">
      <c r="A47" s="105" t="s">
        <v>444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3">
      <c r="A48" s="105" t="s">
        <v>448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3">
      <c r="A49" s="105" t="s">
        <v>456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3">
      <c r="A50" s="105" t="s">
        <v>476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3">
      <c r="A51" s="105" t="s">
        <v>486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3">
      <c r="A52" s="105" t="s">
        <v>504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3">
      <c r="A53" s="105" t="s">
        <v>500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3">
      <c r="A54" s="105" t="s">
        <v>494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3">
      <c r="A55" s="105" t="s">
        <v>514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3">
      <c r="A56" s="105" t="s">
        <v>464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3">
      <c r="A57" s="105" t="s">
        <v>468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3">
      <c r="A58" s="105" t="s">
        <v>228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3">
      <c r="A59" s="105" t="s">
        <v>234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3">
      <c r="A60" s="105" t="s">
        <v>472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3">
      <c r="A61" s="105" t="s">
        <v>530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3">
      <c r="A62" s="105" t="s">
        <v>542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3">
      <c r="A63" s="105" t="s">
        <v>562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3">
      <c r="A64" s="105" t="s">
        <v>534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3">
      <c r="A65" s="105" t="s">
        <v>538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3">
      <c r="A66" s="105" t="s">
        <v>616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3">
      <c r="A67" s="105" t="s">
        <v>566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3">
      <c r="A68" s="105" t="s">
        <v>576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3">
      <c r="A69" s="105" t="s">
        <v>586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3">
      <c r="A70" s="105" t="s">
        <v>592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3">
      <c r="A71" s="105" t="s">
        <v>600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3">
      <c r="A72" s="105" t="s">
        <v>650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3">
      <c r="A73" s="105" t="s">
        <v>656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3">
      <c r="A74" s="105" t="s">
        <v>660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3">
      <c r="A75" s="105" t="s">
        <v>676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3">
      <c r="A76" s="105" t="s">
        <v>680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3">
      <c r="A77" s="105" t="s">
        <v>628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3">
      <c r="A78" s="105" t="s">
        <v>692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3">
      <c r="A79" s="106" t="s">
        <v>915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3">
      <c r="A80" s="105" t="s">
        <v>916</v>
      </c>
    </row>
  </sheetData>
  <sheetProtection password="9653" sheet="1" formatColumns="0" formatRows="0"/>
  <conditionalFormatting sqref="A3:A80">
    <cfRule type="cellIs" dxfId="215" priority="1" operator="lessThan">
      <formula>0</formula>
    </cfRule>
  </conditionalFormatting>
  <conditionalFormatting sqref="B2:BY2">
    <cfRule type="cellIs" dxfId="214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>
        <f>I!A1*'Sim_Vt_Of(IxI)'!$L3</f>
        <v>0</v>
      </c>
      <c r="C3">
        <f>I!B1*'Sim_Vt_Of(IxI)'!$L3</f>
        <v>0</v>
      </c>
      <c r="D3">
        <f>I!C1*'Sim_Vt_Of(IxI)'!$L3</f>
        <v>0</v>
      </c>
      <c r="E3">
        <f>I!D1*'Sim_Vt_Of(IxI)'!$L3</f>
        <v>0</v>
      </c>
      <c r="F3">
        <f>I!E1*'Sim_Vt_Of(IxI)'!$L3</f>
        <v>0</v>
      </c>
      <c r="G3">
        <f>I!F1*'Sim_Vt_Of(IxI)'!$L3</f>
        <v>0</v>
      </c>
      <c r="H3">
        <f>I!G1*'Sim_Vt_Of(IxI)'!$L3</f>
        <v>0</v>
      </c>
      <c r="I3">
        <f>I!H1*'Sim_Vt_Of(IxI)'!$L3</f>
        <v>0</v>
      </c>
      <c r="J3">
        <f>I!I1*'Sim_Vt_Of(IxI)'!$L3</f>
        <v>0</v>
      </c>
      <c r="K3">
        <f>I!J1*'Sim_Vt_Of(IxI)'!$L3</f>
        <v>0</v>
      </c>
      <c r="L3">
        <f>I!K1*'Sim_Vt_Of(IxI)'!$L3</f>
        <v>0</v>
      </c>
      <c r="M3">
        <f>I!L1*'Sim_Vt_Of(IxI)'!$L3</f>
        <v>0</v>
      </c>
      <c r="N3">
        <f>I!M1*'Sim_Vt_Of(IxI)'!$L3</f>
        <v>0</v>
      </c>
      <c r="O3">
        <f>I!N1*'Sim_Vt_Of(IxI)'!$L3</f>
        <v>0</v>
      </c>
      <c r="P3">
        <f>I!O1*'Sim_Vt_Of(IxI)'!$L3</f>
        <v>0</v>
      </c>
      <c r="Q3">
        <f>I!P1*'Sim_Vt_Of(IxI)'!$L3</f>
        <v>0</v>
      </c>
      <c r="R3">
        <f>I!Q1*'Sim_Vt_Of(IxI)'!$L3</f>
        <v>0</v>
      </c>
      <c r="S3">
        <f>I!R1*'Sim_Vt_Of(IxI)'!$L3</f>
        <v>0</v>
      </c>
      <c r="T3">
        <f>I!S1*'Sim_Vt_Of(IxI)'!$L3</f>
        <v>0</v>
      </c>
      <c r="U3">
        <f>I!T1*'Sim_Vt_Of(IxI)'!$L3</f>
        <v>0</v>
      </c>
      <c r="V3">
        <f>I!U1*'Sim_Vt_Of(IxI)'!$L3</f>
        <v>0</v>
      </c>
      <c r="W3">
        <f>I!V1*'Sim_Vt_Of(IxI)'!$L3</f>
        <v>0</v>
      </c>
      <c r="X3">
        <f>I!W1*'Sim_Vt_Of(IxI)'!$L3</f>
        <v>0</v>
      </c>
      <c r="Y3">
        <f>I!X1*'Sim_Vt_Of(IxI)'!$L3</f>
        <v>0</v>
      </c>
      <c r="Z3">
        <f>I!Y1*'Sim_Vt_Of(IxI)'!$L3</f>
        <v>0</v>
      </c>
      <c r="AA3">
        <f>I!Z1*'Sim_Vt_Of(IxI)'!$L3</f>
        <v>0</v>
      </c>
      <c r="AB3">
        <f>I!AA1*'Sim_Vt_Of(IxI)'!$L3</f>
        <v>0</v>
      </c>
      <c r="AC3">
        <f>I!AB1*'Sim_Vt_Of(IxI)'!$L3</f>
        <v>0</v>
      </c>
      <c r="AD3">
        <f>I!AC1*'Sim_Vt_Of(IxI)'!$L3</f>
        <v>0</v>
      </c>
      <c r="AE3">
        <f>I!AD1*'Sim_Vt_Of(IxI)'!$L3</f>
        <v>0</v>
      </c>
      <c r="AF3">
        <f>I!AE1*'Sim_Vt_Of(IxI)'!$L3</f>
        <v>0</v>
      </c>
      <c r="AG3">
        <f>I!AF1*'Sim_Vt_Of(IxI)'!$L3</f>
        <v>0</v>
      </c>
      <c r="AH3">
        <f>I!AG1*'Sim_Vt_Of(IxI)'!$L3</f>
        <v>0</v>
      </c>
      <c r="AI3">
        <f>I!AH1*'Sim_Vt_Of(IxI)'!$L3</f>
        <v>0</v>
      </c>
      <c r="AJ3">
        <f>I!AI1*'Sim_Vt_Of(IxI)'!$L3</f>
        <v>0</v>
      </c>
      <c r="AK3">
        <f>I!AJ1*'Sim_Vt_Of(IxI)'!$L3</f>
        <v>0</v>
      </c>
      <c r="AL3">
        <f>I!AK1*'Sim_Vt_Of(IxI)'!$L3</f>
        <v>0</v>
      </c>
      <c r="AM3">
        <f>I!AL1*'Sim_Vt_Of(IxI)'!$L3</f>
        <v>0</v>
      </c>
      <c r="AN3">
        <f>I!AM1*'Sim_Vt_Of(IxI)'!$L3</f>
        <v>0</v>
      </c>
      <c r="AO3">
        <f>I!AN1*'Sim_Vt_Of(IxI)'!$L3</f>
        <v>0</v>
      </c>
      <c r="AP3">
        <f>I!AO1*'Sim_Vt_Of(IxI)'!$L3</f>
        <v>0</v>
      </c>
      <c r="AQ3">
        <f>I!AP1*'Sim_Vt_Of(IxI)'!$L3</f>
        <v>0</v>
      </c>
      <c r="AR3">
        <f>I!AQ1*'Sim_Vt_Of(IxI)'!$L3</f>
        <v>0</v>
      </c>
      <c r="AS3">
        <f>I!AR1*'Sim_Vt_Of(IxI)'!$L3</f>
        <v>0</v>
      </c>
      <c r="AT3">
        <f>I!AS1*'Sim_Vt_Of(IxI)'!$L3</f>
        <v>0</v>
      </c>
      <c r="AU3">
        <f>I!AT1*'Sim_Vt_Of(IxI)'!$L3</f>
        <v>0</v>
      </c>
      <c r="AV3">
        <f>I!AU1*'Sim_Vt_Of(IxI)'!$L3</f>
        <v>0</v>
      </c>
      <c r="AW3">
        <f>I!AV1*'Sim_Vt_Of(IxI)'!$L3</f>
        <v>0</v>
      </c>
      <c r="AX3">
        <f>I!AW1*'Sim_Vt_Of(IxI)'!$L3</f>
        <v>0</v>
      </c>
      <c r="AY3">
        <f>I!AX1*'Sim_Vt_Of(IxI)'!$L3</f>
        <v>0</v>
      </c>
      <c r="AZ3">
        <f>I!AY1*'Sim_Vt_Of(IxI)'!$L3</f>
        <v>0</v>
      </c>
      <c r="BA3">
        <f>I!AZ1*'Sim_Vt_Of(IxI)'!$L3</f>
        <v>0</v>
      </c>
      <c r="BB3">
        <f>I!BA1*'Sim_Vt_Of(IxI)'!$L3</f>
        <v>0</v>
      </c>
      <c r="BC3">
        <f>I!BB1*'Sim_Vt_Of(IxI)'!$L3</f>
        <v>0</v>
      </c>
      <c r="BD3">
        <f>I!BC1*'Sim_Vt_Of(IxI)'!$L3</f>
        <v>0</v>
      </c>
      <c r="BE3">
        <f>I!BD1*'Sim_Vt_Of(IxI)'!$L3</f>
        <v>0</v>
      </c>
      <c r="BF3">
        <f>I!BE1*'Sim_Vt_Of(IxI)'!$L3</f>
        <v>0</v>
      </c>
      <c r="BG3">
        <f>I!BF1*'Sim_Vt_Of(IxI)'!$L3</f>
        <v>0</v>
      </c>
      <c r="BH3">
        <f>I!BG1*'Sim_Vt_Of(IxI)'!$L3</f>
        <v>0</v>
      </c>
      <c r="BI3">
        <f>I!BH1*'Sim_Vt_Of(IxI)'!$L3</f>
        <v>0</v>
      </c>
      <c r="BJ3">
        <f>I!BI1*'Sim_Vt_Of(IxI)'!$L3</f>
        <v>0</v>
      </c>
      <c r="BK3">
        <f>I!BJ1*'Sim_Vt_Of(IxI)'!$L3</f>
        <v>0</v>
      </c>
      <c r="BL3">
        <f>I!BK1*'Sim_Vt_Of(IxI)'!$L3</f>
        <v>0</v>
      </c>
      <c r="BM3">
        <f>I!BL1*'Sim_Vt_Of(IxI)'!$L3</f>
        <v>0</v>
      </c>
      <c r="BN3">
        <f>I!BM1*'Sim_Vt_Of(IxI)'!$L3</f>
        <v>0</v>
      </c>
      <c r="BO3">
        <f>I!BN1*'Sim_Vt_Of(IxI)'!$L3</f>
        <v>0</v>
      </c>
      <c r="BP3">
        <f>I!BO1*'Sim_Vt_Of(IxI)'!$L3</f>
        <v>0</v>
      </c>
      <c r="BQ3">
        <f>I!BP1*'Sim_Vt_Of(IxI)'!$L3</f>
        <v>0</v>
      </c>
      <c r="BR3">
        <f>I!BQ1*'Sim_Vt_Of(IxI)'!$L3</f>
        <v>0</v>
      </c>
      <c r="BS3">
        <f>I!BR1*'Sim_Vt_Of(IxI)'!$L3</f>
        <v>0</v>
      </c>
      <c r="BT3">
        <f>I!BS1*'Sim_Vt_Of(IxI)'!$L3</f>
        <v>0</v>
      </c>
      <c r="BU3">
        <f>I!BT1*'Sim_Vt_Of(IxI)'!$L3</f>
        <v>0</v>
      </c>
      <c r="BV3">
        <f>I!BU1*'Sim_Vt_Of(IxI)'!$L3</f>
        <v>0</v>
      </c>
      <c r="BW3">
        <f>I!BV1*'Sim_Vt_Of(IxI)'!$L3</f>
        <v>0</v>
      </c>
      <c r="BX3">
        <f>I!BW1*'Sim_Vt_Of(IxI)'!$L3</f>
        <v>0</v>
      </c>
      <c r="BY3">
        <f>I!BX1*'Sim_Vt_Of(IxI)'!$L3</f>
        <v>0</v>
      </c>
    </row>
    <row r="4" spans="1:77" x14ac:dyDescent="0.3">
      <c r="A4" s="105" t="s">
        <v>38</v>
      </c>
      <c r="B4">
        <f>I!A2*'Sim_Vt_Of(IxI)'!$L4</f>
        <v>0</v>
      </c>
      <c r="C4">
        <f>I!B2*'Sim_Vt_Of(IxI)'!$L4</f>
        <v>0</v>
      </c>
      <c r="D4">
        <f>I!C2*'Sim_Vt_Of(IxI)'!$L4</f>
        <v>0</v>
      </c>
      <c r="E4">
        <f>I!D2*'Sim_Vt_Of(IxI)'!$L4</f>
        <v>0</v>
      </c>
      <c r="F4">
        <f>I!E2*'Sim_Vt_Of(IxI)'!$L4</f>
        <v>0</v>
      </c>
      <c r="G4">
        <f>I!F2*'Sim_Vt_Of(IxI)'!$L4</f>
        <v>0</v>
      </c>
      <c r="H4">
        <f>I!G2*'Sim_Vt_Of(IxI)'!$L4</f>
        <v>0</v>
      </c>
      <c r="I4">
        <f>I!H2*'Sim_Vt_Of(IxI)'!$L4</f>
        <v>0</v>
      </c>
      <c r="J4">
        <f>I!I2*'Sim_Vt_Of(IxI)'!$L4</f>
        <v>0</v>
      </c>
      <c r="K4">
        <f>I!J2*'Sim_Vt_Of(IxI)'!$L4</f>
        <v>0</v>
      </c>
      <c r="L4">
        <f>I!K2*'Sim_Vt_Of(IxI)'!$L4</f>
        <v>0</v>
      </c>
      <c r="M4">
        <f>I!L2*'Sim_Vt_Of(IxI)'!$L4</f>
        <v>0</v>
      </c>
      <c r="N4">
        <f>I!M2*'Sim_Vt_Of(IxI)'!$L4</f>
        <v>0</v>
      </c>
      <c r="O4">
        <f>I!N2*'Sim_Vt_Of(IxI)'!$L4</f>
        <v>0</v>
      </c>
      <c r="P4">
        <f>I!O2*'Sim_Vt_Of(IxI)'!$L4</f>
        <v>0</v>
      </c>
      <c r="Q4">
        <f>I!P2*'Sim_Vt_Of(IxI)'!$L4</f>
        <v>0</v>
      </c>
      <c r="R4">
        <f>I!Q2*'Sim_Vt_Of(IxI)'!$L4</f>
        <v>0</v>
      </c>
      <c r="S4">
        <f>I!R2*'Sim_Vt_Of(IxI)'!$L4</f>
        <v>0</v>
      </c>
      <c r="T4">
        <f>I!S2*'Sim_Vt_Of(IxI)'!$L4</f>
        <v>0</v>
      </c>
      <c r="U4">
        <f>I!T2*'Sim_Vt_Of(IxI)'!$L4</f>
        <v>0</v>
      </c>
      <c r="V4">
        <f>I!U2*'Sim_Vt_Of(IxI)'!$L4</f>
        <v>0</v>
      </c>
      <c r="W4">
        <f>I!V2*'Sim_Vt_Of(IxI)'!$L4</f>
        <v>0</v>
      </c>
      <c r="X4">
        <f>I!W2*'Sim_Vt_Of(IxI)'!$L4</f>
        <v>0</v>
      </c>
      <c r="Y4">
        <f>I!X2*'Sim_Vt_Of(IxI)'!$L4</f>
        <v>0</v>
      </c>
      <c r="Z4">
        <f>I!Y2*'Sim_Vt_Of(IxI)'!$L4</f>
        <v>0</v>
      </c>
      <c r="AA4">
        <f>I!Z2*'Sim_Vt_Of(IxI)'!$L4</f>
        <v>0</v>
      </c>
      <c r="AB4">
        <f>I!AA2*'Sim_Vt_Of(IxI)'!$L4</f>
        <v>0</v>
      </c>
      <c r="AC4">
        <f>I!AB2*'Sim_Vt_Of(IxI)'!$L4</f>
        <v>0</v>
      </c>
      <c r="AD4">
        <f>I!AC2*'Sim_Vt_Of(IxI)'!$L4</f>
        <v>0</v>
      </c>
      <c r="AE4">
        <f>I!AD2*'Sim_Vt_Of(IxI)'!$L4</f>
        <v>0</v>
      </c>
      <c r="AF4">
        <f>I!AE2*'Sim_Vt_Of(IxI)'!$L4</f>
        <v>0</v>
      </c>
      <c r="AG4">
        <f>I!AF2*'Sim_Vt_Of(IxI)'!$L4</f>
        <v>0</v>
      </c>
      <c r="AH4">
        <f>I!AG2*'Sim_Vt_Of(IxI)'!$L4</f>
        <v>0</v>
      </c>
      <c r="AI4">
        <f>I!AH2*'Sim_Vt_Of(IxI)'!$L4</f>
        <v>0</v>
      </c>
      <c r="AJ4">
        <f>I!AI2*'Sim_Vt_Of(IxI)'!$L4</f>
        <v>0</v>
      </c>
      <c r="AK4">
        <f>I!AJ2*'Sim_Vt_Of(IxI)'!$L4</f>
        <v>0</v>
      </c>
      <c r="AL4">
        <f>I!AK2*'Sim_Vt_Of(IxI)'!$L4</f>
        <v>0</v>
      </c>
      <c r="AM4">
        <f>I!AL2*'Sim_Vt_Of(IxI)'!$L4</f>
        <v>0</v>
      </c>
      <c r="AN4">
        <f>I!AM2*'Sim_Vt_Of(IxI)'!$L4</f>
        <v>0</v>
      </c>
      <c r="AO4">
        <f>I!AN2*'Sim_Vt_Of(IxI)'!$L4</f>
        <v>0</v>
      </c>
      <c r="AP4">
        <f>I!AO2*'Sim_Vt_Of(IxI)'!$L4</f>
        <v>0</v>
      </c>
      <c r="AQ4">
        <f>I!AP2*'Sim_Vt_Of(IxI)'!$L4</f>
        <v>0</v>
      </c>
      <c r="AR4">
        <f>I!AQ2*'Sim_Vt_Of(IxI)'!$L4</f>
        <v>0</v>
      </c>
      <c r="AS4">
        <f>I!AR2*'Sim_Vt_Of(IxI)'!$L4</f>
        <v>0</v>
      </c>
      <c r="AT4">
        <f>I!AS2*'Sim_Vt_Of(IxI)'!$L4</f>
        <v>0</v>
      </c>
      <c r="AU4">
        <f>I!AT2*'Sim_Vt_Of(IxI)'!$L4</f>
        <v>0</v>
      </c>
      <c r="AV4">
        <f>I!AU2*'Sim_Vt_Of(IxI)'!$L4</f>
        <v>0</v>
      </c>
      <c r="AW4">
        <f>I!AV2*'Sim_Vt_Of(IxI)'!$L4</f>
        <v>0</v>
      </c>
      <c r="AX4">
        <f>I!AW2*'Sim_Vt_Of(IxI)'!$L4</f>
        <v>0</v>
      </c>
      <c r="AY4">
        <f>I!AX2*'Sim_Vt_Of(IxI)'!$L4</f>
        <v>0</v>
      </c>
      <c r="AZ4">
        <f>I!AY2*'Sim_Vt_Of(IxI)'!$L4</f>
        <v>0</v>
      </c>
      <c r="BA4">
        <f>I!AZ2*'Sim_Vt_Of(IxI)'!$L4</f>
        <v>0</v>
      </c>
      <c r="BB4">
        <f>I!BA2*'Sim_Vt_Of(IxI)'!$L4</f>
        <v>0</v>
      </c>
      <c r="BC4">
        <f>I!BB2*'Sim_Vt_Of(IxI)'!$L4</f>
        <v>0</v>
      </c>
      <c r="BD4">
        <f>I!BC2*'Sim_Vt_Of(IxI)'!$L4</f>
        <v>0</v>
      </c>
      <c r="BE4">
        <f>I!BD2*'Sim_Vt_Of(IxI)'!$L4</f>
        <v>0</v>
      </c>
      <c r="BF4">
        <f>I!BE2*'Sim_Vt_Of(IxI)'!$L4</f>
        <v>0</v>
      </c>
      <c r="BG4">
        <f>I!BF2*'Sim_Vt_Of(IxI)'!$L4</f>
        <v>0</v>
      </c>
      <c r="BH4">
        <f>I!BG2*'Sim_Vt_Of(IxI)'!$L4</f>
        <v>0</v>
      </c>
      <c r="BI4">
        <f>I!BH2*'Sim_Vt_Of(IxI)'!$L4</f>
        <v>0</v>
      </c>
      <c r="BJ4">
        <f>I!BI2*'Sim_Vt_Of(IxI)'!$L4</f>
        <v>0</v>
      </c>
      <c r="BK4">
        <f>I!BJ2*'Sim_Vt_Of(IxI)'!$L4</f>
        <v>0</v>
      </c>
      <c r="BL4">
        <f>I!BK2*'Sim_Vt_Of(IxI)'!$L4</f>
        <v>0</v>
      </c>
      <c r="BM4">
        <f>I!BL2*'Sim_Vt_Of(IxI)'!$L4</f>
        <v>0</v>
      </c>
      <c r="BN4">
        <f>I!BM2*'Sim_Vt_Of(IxI)'!$L4</f>
        <v>0</v>
      </c>
      <c r="BO4">
        <f>I!BN2*'Sim_Vt_Of(IxI)'!$L4</f>
        <v>0</v>
      </c>
      <c r="BP4">
        <f>I!BO2*'Sim_Vt_Of(IxI)'!$L4</f>
        <v>0</v>
      </c>
      <c r="BQ4">
        <f>I!BP2*'Sim_Vt_Of(IxI)'!$L4</f>
        <v>0</v>
      </c>
      <c r="BR4">
        <f>I!BQ2*'Sim_Vt_Of(IxI)'!$L4</f>
        <v>0</v>
      </c>
      <c r="BS4">
        <f>I!BR2*'Sim_Vt_Of(IxI)'!$L4</f>
        <v>0</v>
      </c>
      <c r="BT4">
        <f>I!BS2*'Sim_Vt_Of(IxI)'!$L4</f>
        <v>0</v>
      </c>
      <c r="BU4">
        <f>I!BT2*'Sim_Vt_Of(IxI)'!$L4</f>
        <v>0</v>
      </c>
      <c r="BV4">
        <f>I!BU2*'Sim_Vt_Of(IxI)'!$L4</f>
        <v>0</v>
      </c>
      <c r="BW4">
        <f>I!BV2*'Sim_Vt_Of(IxI)'!$L4</f>
        <v>0</v>
      </c>
      <c r="BX4">
        <f>I!BW2*'Sim_Vt_Of(IxI)'!$L4</f>
        <v>0</v>
      </c>
      <c r="BY4">
        <f>I!BX2*'Sim_Vt_Of(IxI)'!$L4</f>
        <v>0</v>
      </c>
    </row>
    <row r="5" spans="1:77" x14ac:dyDescent="0.3">
      <c r="A5" s="105" t="s">
        <v>58</v>
      </c>
      <c r="B5">
        <f>I!A3*'Sim_Vt_Of(IxI)'!$L5</f>
        <v>0</v>
      </c>
      <c r="C5">
        <f>I!B3*'Sim_Vt_Of(IxI)'!$L5</f>
        <v>0</v>
      </c>
      <c r="D5">
        <f>I!C3*'Sim_Vt_Of(IxI)'!$L5</f>
        <v>0</v>
      </c>
      <c r="E5">
        <f>I!D3*'Sim_Vt_Of(IxI)'!$L5</f>
        <v>0</v>
      </c>
      <c r="F5">
        <f>I!E3*'Sim_Vt_Of(IxI)'!$L5</f>
        <v>0</v>
      </c>
      <c r="G5">
        <f>I!F3*'Sim_Vt_Of(IxI)'!$L5</f>
        <v>0</v>
      </c>
      <c r="H5">
        <f>I!G3*'Sim_Vt_Of(IxI)'!$L5</f>
        <v>0</v>
      </c>
      <c r="I5">
        <f>I!H3*'Sim_Vt_Of(IxI)'!$L5</f>
        <v>0</v>
      </c>
      <c r="J5">
        <f>I!I3*'Sim_Vt_Of(IxI)'!$L5</f>
        <v>0</v>
      </c>
      <c r="K5">
        <f>I!J3*'Sim_Vt_Of(IxI)'!$L5</f>
        <v>0</v>
      </c>
      <c r="L5">
        <f>I!K3*'Sim_Vt_Of(IxI)'!$L5</f>
        <v>0</v>
      </c>
      <c r="M5">
        <f>I!L3*'Sim_Vt_Of(IxI)'!$L5</f>
        <v>0</v>
      </c>
      <c r="N5">
        <f>I!M3*'Sim_Vt_Of(IxI)'!$L5</f>
        <v>0</v>
      </c>
      <c r="O5">
        <f>I!N3*'Sim_Vt_Of(IxI)'!$L5</f>
        <v>0</v>
      </c>
      <c r="P5">
        <f>I!O3*'Sim_Vt_Of(IxI)'!$L5</f>
        <v>0</v>
      </c>
      <c r="Q5">
        <f>I!P3*'Sim_Vt_Of(IxI)'!$L5</f>
        <v>0</v>
      </c>
      <c r="R5">
        <f>I!Q3*'Sim_Vt_Of(IxI)'!$L5</f>
        <v>0</v>
      </c>
      <c r="S5">
        <f>I!R3*'Sim_Vt_Of(IxI)'!$L5</f>
        <v>0</v>
      </c>
      <c r="T5">
        <f>I!S3*'Sim_Vt_Of(IxI)'!$L5</f>
        <v>0</v>
      </c>
      <c r="U5">
        <f>I!T3*'Sim_Vt_Of(IxI)'!$L5</f>
        <v>0</v>
      </c>
      <c r="V5">
        <f>I!U3*'Sim_Vt_Of(IxI)'!$L5</f>
        <v>0</v>
      </c>
      <c r="W5">
        <f>I!V3*'Sim_Vt_Of(IxI)'!$L5</f>
        <v>0</v>
      </c>
      <c r="X5">
        <f>I!W3*'Sim_Vt_Of(IxI)'!$L5</f>
        <v>0</v>
      </c>
      <c r="Y5">
        <f>I!X3*'Sim_Vt_Of(IxI)'!$L5</f>
        <v>0</v>
      </c>
      <c r="Z5">
        <f>I!Y3*'Sim_Vt_Of(IxI)'!$L5</f>
        <v>0</v>
      </c>
      <c r="AA5">
        <f>I!Z3*'Sim_Vt_Of(IxI)'!$L5</f>
        <v>0</v>
      </c>
      <c r="AB5">
        <f>I!AA3*'Sim_Vt_Of(IxI)'!$L5</f>
        <v>0</v>
      </c>
      <c r="AC5">
        <f>I!AB3*'Sim_Vt_Of(IxI)'!$L5</f>
        <v>0</v>
      </c>
      <c r="AD5">
        <f>I!AC3*'Sim_Vt_Of(IxI)'!$L5</f>
        <v>0</v>
      </c>
      <c r="AE5">
        <f>I!AD3*'Sim_Vt_Of(IxI)'!$L5</f>
        <v>0</v>
      </c>
      <c r="AF5">
        <f>I!AE3*'Sim_Vt_Of(IxI)'!$L5</f>
        <v>0</v>
      </c>
      <c r="AG5">
        <f>I!AF3*'Sim_Vt_Of(IxI)'!$L5</f>
        <v>0</v>
      </c>
      <c r="AH5">
        <f>I!AG3*'Sim_Vt_Of(IxI)'!$L5</f>
        <v>0</v>
      </c>
      <c r="AI5">
        <f>I!AH3*'Sim_Vt_Of(IxI)'!$L5</f>
        <v>0</v>
      </c>
      <c r="AJ5">
        <f>I!AI3*'Sim_Vt_Of(IxI)'!$L5</f>
        <v>0</v>
      </c>
      <c r="AK5">
        <f>I!AJ3*'Sim_Vt_Of(IxI)'!$L5</f>
        <v>0</v>
      </c>
      <c r="AL5">
        <f>I!AK3*'Sim_Vt_Of(IxI)'!$L5</f>
        <v>0</v>
      </c>
      <c r="AM5">
        <f>I!AL3*'Sim_Vt_Of(IxI)'!$L5</f>
        <v>0</v>
      </c>
      <c r="AN5">
        <f>I!AM3*'Sim_Vt_Of(IxI)'!$L5</f>
        <v>0</v>
      </c>
      <c r="AO5">
        <f>I!AN3*'Sim_Vt_Of(IxI)'!$L5</f>
        <v>0</v>
      </c>
      <c r="AP5">
        <f>I!AO3*'Sim_Vt_Of(IxI)'!$L5</f>
        <v>0</v>
      </c>
      <c r="AQ5">
        <f>I!AP3*'Sim_Vt_Of(IxI)'!$L5</f>
        <v>0</v>
      </c>
      <c r="AR5">
        <f>I!AQ3*'Sim_Vt_Of(IxI)'!$L5</f>
        <v>0</v>
      </c>
      <c r="AS5">
        <f>I!AR3*'Sim_Vt_Of(IxI)'!$L5</f>
        <v>0</v>
      </c>
      <c r="AT5">
        <f>I!AS3*'Sim_Vt_Of(IxI)'!$L5</f>
        <v>0</v>
      </c>
      <c r="AU5">
        <f>I!AT3*'Sim_Vt_Of(IxI)'!$L5</f>
        <v>0</v>
      </c>
      <c r="AV5">
        <f>I!AU3*'Sim_Vt_Of(IxI)'!$L5</f>
        <v>0</v>
      </c>
      <c r="AW5">
        <f>I!AV3*'Sim_Vt_Of(IxI)'!$L5</f>
        <v>0</v>
      </c>
      <c r="AX5">
        <f>I!AW3*'Sim_Vt_Of(IxI)'!$L5</f>
        <v>0</v>
      </c>
      <c r="AY5">
        <f>I!AX3*'Sim_Vt_Of(IxI)'!$L5</f>
        <v>0</v>
      </c>
      <c r="AZ5">
        <f>I!AY3*'Sim_Vt_Of(IxI)'!$L5</f>
        <v>0</v>
      </c>
      <c r="BA5">
        <f>I!AZ3*'Sim_Vt_Of(IxI)'!$L5</f>
        <v>0</v>
      </c>
      <c r="BB5">
        <f>I!BA3*'Sim_Vt_Of(IxI)'!$L5</f>
        <v>0</v>
      </c>
      <c r="BC5">
        <f>I!BB3*'Sim_Vt_Of(IxI)'!$L5</f>
        <v>0</v>
      </c>
      <c r="BD5">
        <f>I!BC3*'Sim_Vt_Of(IxI)'!$L5</f>
        <v>0</v>
      </c>
      <c r="BE5">
        <f>I!BD3*'Sim_Vt_Of(IxI)'!$L5</f>
        <v>0</v>
      </c>
      <c r="BF5">
        <f>I!BE3*'Sim_Vt_Of(IxI)'!$L5</f>
        <v>0</v>
      </c>
      <c r="BG5">
        <f>I!BF3*'Sim_Vt_Of(IxI)'!$L5</f>
        <v>0</v>
      </c>
      <c r="BH5">
        <f>I!BG3*'Sim_Vt_Of(IxI)'!$L5</f>
        <v>0</v>
      </c>
      <c r="BI5">
        <f>I!BH3*'Sim_Vt_Of(IxI)'!$L5</f>
        <v>0</v>
      </c>
      <c r="BJ5">
        <f>I!BI3*'Sim_Vt_Of(IxI)'!$L5</f>
        <v>0</v>
      </c>
      <c r="BK5">
        <f>I!BJ3*'Sim_Vt_Of(IxI)'!$L5</f>
        <v>0</v>
      </c>
      <c r="BL5">
        <f>I!BK3*'Sim_Vt_Of(IxI)'!$L5</f>
        <v>0</v>
      </c>
      <c r="BM5">
        <f>I!BL3*'Sim_Vt_Of(IxI)'!$L5</f>
        <v>0</v>
      </c>
      <c r="BN5">
        <f>I!BM3*'Sim_Vt_Of(IxI)'!$L5</f>
        <v>0</v>
      </c>
      <c r="BO5">
        <f>I!BN3*'Sim_Vt_Of(IxI)'!$L5</f>
        <v>0</v>
      </c>
      <c r="BP5">
        <f>I!BO3*'Sim_Vt_Of(IxI)'!$L5</f>
        <v>0</v>
      </c>
      <c r="BQ5">
        <f>I!BP3*'Sim_Vt_Of(IxI)'!$L5</f>
        <v>0</v>
      </c>
      <c r="BR5">
        <f>I!BQ3*'Sim_Vt_Of(IxI)'!$L5</f>
        <v>0</v>
      </c>
      <c r="BS5">
        <f>I!BR3*'Sim_Vt_Of(IxI)'!$L5</f>
        <v>0</v>
      </c>
      <c r="BT5">
        <f>I!BS3*'Sim_Vt_Of(IxI)'!$L5</f>
        <v>0</v>
      </c>
      <c r="BU5">
        <f>I!BT3*'Sim_Vt_Of(IxI)'!$L5</f>
        <v>0</v>
      </c>
      <c r="BV5">
        <f>I!BU3*'Sim_Vt_Of(IxI)'!$L5</f>
        <v>0</v>
      </c>
      <c r="BW5">
        <f>I!BV3*'Sim_Vt_Of(IxI)'!$L5</f>
        <v>0</v>
      </c>
      <c r="BX5">
        <f>I!BW3*'Sim_Vt_Of(IxI)'!$L5</f>
        <v>0</v>
      </c>
      <c r="BY5">
        <f>I!BX3*'Sim_Vt_Of(IxI)'!$L5</f>
        <v>0</v>
      </c>
    </row>
    <row r="6" spans="1:77" x14ac:dyDescent="0.3">
      <c r="A6" s="105" t="s">
        <v>128</v>
      </c>
      <c r="B6">
        <f>I!A4*'Sim_Vt_Of(IxI)'!$L6</f>
        <v>0</v>
      </c>
      <c r="C6">
        <f>I!B4*'Sim_Vt_Of(IxI)'!$L6</f>
        <v>0</v>
      </c>
      <c r="D6">
        <f>I!C4*'Sim_Vt_Of(IxI)'!$L6</f>
        <v>0</v>
      </c>
      <c r="E6">
        <f>I!D4*'Sim_Vt_Of(IxI)'!$L6</f>
        <v>0</v>
      </c>
      <c r="F6">
        <f>I!E4*'Sim_Vt_Of(IxI)'!$L6</f>
        <v>0</v>
      </c>
      <c r="G6">
        <f>I!F4*'Sim_Vt_Of(IxI)'!$L6</f>
        <v>0</v>
      </c>
      <c r="H6">
        <f>I!G4*'Sim_Vt_Of(IxI)'!$L6</f>
        <v>0</v>
      </c>
      <c r="I6">
        <f>I!H4*'Sim_Vt_Of(IxI)'!$L6</f>
        <v>0</v>
      </c>
      <c r="J6">
        <f>I!I4*'Sim_Vt_Of(IxI)'!$L6</f>
        <v>0</v>
      </c>
      <c r="K6">
        <f>I!J4*'Sim_Vt_Of(IxI)'!$L6</f>
        <v>0</v>
      </c>
      <c r="L6">
        <f>I!K4*'Sim_Vt_Of(IxI)'!$L6</f>
        <v>0</v>
      </c>
      <c r="M6">
        <f>I!L4*'Sim_Vt_Of(IxI)'!$L6</f>
        <v>0</v>
      </c>
      <c r="N6">
        <f>I!M4*'Sim_Vt_Of(IxI)'!$L6</f>
        <v>0</v>
      </c>
      <c r="O6">
        <f>I!N4*'Sim_Vt_Of(IxI)'!$L6</f>
        <v>0</v>
      </c>
      <c r="P6">
        <f>I!O4*'Sim_Vt_Of(IxI)'!$L6</f>
        <v>0</v>
      </c>
      <c r="Q6">
        <f>I!P4*'Sim_Vt_Of(IxI)'!$L6</f>
        <v>0</v>
      </c>
      <c r="R6">
        <f>I!Q4*'Sim_Vt_Of(IxI)'!$L6</f>
        <v>0</v>
      </c>
      <c r="S6">
        <f>I!R4*'Sim_Vt_Of(IxI)'!$L6</f>
        <v>0</v>
      </c>
      <c r="T6">
        <f>I!S4*'Sim_Vt_Of(IxI)'!$L6</f>
        <v>0</v>
      </c>
      <c r="U6">
        <f>I!T4*'Sim_Vt_Of(IxI)'!$L6</f>
        <v>0</v>
      </c>
      <c r="V6">
        <f>I!U4*'Sim_Vt_Of(IxI)'!$L6</f>
        <v>0</v>
      </c>
      <c r="W6">
        <f>I!V4*'Sim_Vt_Of(IxI)'!$L6</f>
        <v>0</v>
      </c>
      <c r="X6">
        <f>I!W4*'Sim_Vt_Of(IxI)'!$L6</f>
        <v>0</v>
      </c>
      <c r="Y6">
        <f>I!X4*'Sim_Vt_Of(IxI)'!$L6</f>
        <v>0</v>
      </c>
      <c r="Z6">
        <f>I!Y4*'Sim_Vt_Of(IxI)'!$L6</f>
        <v>0</v>
      </c>
      <c r="AA6">
        <f>I!Z4*'Sim_Vt_Of(IxI)'!$L6</f>
        <v>0</v>
      </c>
      <c r="AB6">
        <f>I!AA4*'Sim_Vt_Of(IxI)'!$L6</f>
        <v>0</v>
      </c>
      <c r="AC6">
        <f>I!AB4*'Sim_Vt_Of(IxI)'!$L6</f>
        <v>0</v>
      </c>
      <c r="AD6">
        <f>I!AC4*'Sim_Vt_Of(IxI)'!$L6</f>
        <v>0</v>
      </c>
      <c r="AE6">
        <f>I!AD4*'Sim_Vt_Of(IxI)'!$L6</f>
        <v>0</v>
      </c>
      <c r="AF6">
        <f>I!AE4*'Sim_Vt_Of(IxI)'!$L6</f>
        <v>0</v>
      </c>
      <c r="AG6">
        <f>I!AF4*'Sim_Vt_Of(IxI)'!$L6</f>
        <v>0</v>
      </c>
      <c r="AH6">
        <f>I!AG4*'Sim_Vt_Of(IxI)'!$L6</f>
        <v>0</v>
      </c>
      <c r="AI6">
        <f>I!AH4*'Sim_Vt_Of(IxI)'!$L6</f>
        <v>0</v>
      </c>
      <c r="AJ6">
        <f>I!AI4*'Sim_Vt_Of(IxI)'!$L6</f>
        <v>0</v>
      </c>
      <c r="AK6">
        <f>I!AJ4*'Sim_Vt_Of(IxI)'!$L6</f>
        <v>0</v>
      </c>
      <c r="AL6">
        <f>I!AK4*'Sim_Vt_Of(IxI)'!$L6</f>
        <v>0</v>
      </c>
      <c r="AM6">
        <f>I!AL4*'Sim_Vt_Of(IxI)'!$L6</f>
        <v>0</v>
      </c>
      <c r="AN6">
        <f>I!AM4*'Sim_Vt_Of(IxI)'!$L6</f>
        <v>0</v>
      </c>
      <c r="AO6">
        <f>I!AN4*'Sim_Vt_Of(IxI)'!$L6</f>
        <v>0</v>
      </c>
      <c r="AP6">
        <f>I!AO4*'Sim_Vt_Of(IxI)'!$L6</f>
        <v>0</v>
      </c>
      <c r="AQ6">
        <f>I!AP4*'Sim_Vt_Of(IxI)'!$L6</f>
        <v>0</v>
      </c>
      <c r="AR6">
        <f>I!AQ4*'Sim_Vt_Of(IxI)'!$L6</f>
        <v>0</v>
      </c>
      <c r="AS6">
        <f>I!AR4*'Sim_Vt_Of(IxI)'!$L6</f>
        <v>0</v>
      </c>
      <c r="AT6">
        <f>I!AS4*'Sim_Vt_Of(IxI)'!$L6</f>
        <v>0</v>
      </c>
      <c r="AU6">
        <f>I!AT4*'Sim_Vt_Of(IxI)'!$L6</f>
        <v>0</v>
      </c>
      <c r="AV6">
        <f>I!AU4*'Sim_Vt_Of(IxI)'!$L6</f>
        <v>0</v>
      </c>
      <c r="AW6">
        <f>I!AV4*'Sim_Vt_Of(IxI)'!$L6</f>
        <v>0</v>
      </c>
      <c r="AX6">
        <f>I!AW4*'Sim_Vt_Of(IxI)'!$L6</f>
        <v>0</v>
      </c>
      <c r="AY6">
        <f>I!AX4*'Sim_Vt_Of(IxI)'!$L6</f>
        <v>0</v>
      </c>
      <c r="AZ6">
        <f>I!AY4*'Sim_Vt_Of(IxI)'!$L6</f>
        <v>0</v>
      </c>
      <c r="BA6">
        <f>I!AZ4*'Sim_Vt_Of(IxI)'!$L6</f>
        <v>0</v>
      </c>
      <c r="BB6">
        <f>I!BA4*'Sim_Vt_Of(IxI)'!$L6</f>
        <v>0</v>
      </c>
      <c r="BC6">
        <f>I!BB4*'Sim_Vt_Of(IxI)'!$L6</f>
        <v>0</v>
      </c>
      <c r="BD6">
        <f>I!BC4*'Sim_Vt_Of(IxI)'!$L6</f>
        <v>0</v>
      </c>
      <c r="BE6">
        <f>I!BD4*'Sim_Vt_Of(IxI)'!$L6</f>
        <v>0</v>
      </c>
      <c r="BF6">
        <f>I!BE4*'Sim_Vt_Of(IxI)'!$L6</f>
        <v>0</v>
      </c>
      <c r="BG6">
        <f>I!BF4*'Sim_Vt_Of(IxI)'!$L6</f>
        <v>0</v>
      </c>
      <c r="BH6">
        <f>I!BG4*'Sim_Vt_Of(IxI)'!$L6</f>
        <v>0</v>
      </c>
      <c r="BI6">
        <f>I!BH4*'Sim_Vt_Of(IxI)'!$L6</f>
        <v>0</v>
      </c>
      <c r="BJ6">
        <f>I!BI4*'Sim_Vt_Of(IxI)'!$L6</f>
        <v>0</v>
      </c>
      <c r="BK6">
        <f>I!BJ4*'Sim_Vt_Of(IxI)'!$L6</f>
        <v>0</v>
      </c>
      <c r="BL6">
        <f>I!BK4*'Sim_Vt_Of(IxI)'!$L6</f>
        <v>0</v>
      </c>
      <c r="BM6">
        <f>I!BL4*'Sim_Vt_Of(IxI)'!$L6</f>
        <v>0</v>
      </c>
      <c r="BN6">
        <f>I!BM4*'Sim_Vt_Of(IxI)'!$L6</f>
        <v>0</v>
      </c>
      <c r="BO6">
        <f>I!BN4*'Sim_Vt_Of(IxI)'!$L6</f>
        <v>0</v>
      </c>
      <c r="BP6">
        <f>I!BO4*'Sim_Vt_Of(IxI)'!$L6</f>
        <v>0</v>
      </c>
      <c r="BQ6">
        <f>I!BP4*'Sim_Vt_Of(IxI)'!$L6</f>
        <v>0</v>
      </c>
      <c r="BR6">
        <f>I!BQ4*'Sim_Vt_Of(IxI)'!$L6</f>
        <v>0</v>
      </c>
      <c r="BS6">
        <f>I!BR4*'Sim_Vt_Of(IxI)'!$L6</f>
        <v>0</v>
      </c>
      <c r="BT6">
        <f>I!BS4*'Sim_Vt_Of(IxI)'!$L6</f>
        <v>0</v>
      </c>
      <c r="BU6">
        <f>I!BT4*'Sim_Vt_Of(IxI)'!$L6</f>
        <v>0</v>
      </c>
      <c r="BV6">
        <f>I!BU4*'Sim_Vt_Of(IxI)'!$L6</f>
        <v>0</v>
      </c>
      <c r="BW6">
        <f>I!BV4*'Sim_Vt_Of(IxI)'!$L6</f>
        <v>0</v>
      </c>
      <c r="BX6">
        <f>I!BW4*'Sim_Vt_Of(IxI)'!$L6</f>
        <v>0</v>
      </c>
      <c r="BY6">
        <f>I!BX4*'Sim_Vt_Of(IxI)'!$L6</f>
        <v>0</v>
      </c>
    </row>
    <row r="7" spans="1:77" x14ac:dyDescent="0.3">
      <c r="A7" s="105" t="s">
        <v>74</v>
      </c>
      <c r="B7">
        <f>I!A5*'Sim_Vt_Of(IxI)'!$L7</f>
        <v>0</v>
      </c>
      <c r="C7">
        <f>I!B5*'Sim_Vt_Of(IxI)'!$L7</f>
        <v>0</v>
      </c>
      <c r="D7">
        <f>I!C5*'Sim_Vt_Of(IxI)'!$L7</f>
        <v>0</v>
      </c>
      <c r="E7">
        <f>I!D5*'Sim_Vt_Of(IxI)'!$L7</f>
        <v>0</v>
      </c>
      <c r="F7">
        <f>I!E5*'Sim_Vt_Of(IxI)'!$L7</f>
        <v>0</v>
      </c>
      <c r="G7">
        <f>I!F5*'Sim_Vt_Of(IxI)'!$L7</f>
        <v>0</v>
      </c>
      <c r="H7">
        <f>I!G5*'Sim_Vt_Of(IxI)'!$L7</f>
        <v>0</v>
      </c>
      <c r="I7">
        <f>I!H5*'Sim_Vt_Of(IxI)'!$L7</f>
        <v>0</v>
      </c>
      <c r="J7">
        <f>I!I5*'Sim_Vt_Of(IxI)'!$L7</f>
        <v>0</v>
      </c>
      <c r="K7">
        <f>I!J5*'Sim_Vt_Of(IxI)'!$L7</f>
        <v>0</v>
      </c>
      <c r="L7">
        <f>I!K5*'Sim_Vt_Of(IxI)'!$L7</f>
        <v>0</v>
      </c>
      <c r="M7">
        <f>I!L5*'Sim_Vt_Of(IxI)'!$L7</f>
        <v>0</v>
      </c>
      <c r="N7">
        <f>I!M5*'Sim_Vt_Of(IxI)'!$L7</f>
        <v>0</v>
      </c>
      <c r="O7">
        <f>I!N5*'Sim_Vt_Of(IxI)'!$L7</f>
        <v>0</v>
      </c>
      <c r="P7">
        <f>I!O5*'Sim_Vt_Of(IxI)'!$L7</f>
        <v>0</v>
      </c>
      <c r="Q7">
        <f>I!P5*'Sim_Vt_Of(IxI)'!$L7</f>
        <v>0</v>
      </c>
      <c r="R7">
        <f>I!Q5*'Sim_Vt_Of(IxI)'!$L7</f>
        <v>0</v>
      </c>
      <c r="S7">
        <f>I!R5*'Sim_Vt_Of(IxI)'!$L7</f>
        <v>0</v>
      </c>
      <c r="T7">
        <f>I!S5*'Sim_Vt_Of(IxI)'!$L7</f>
        <v>0</v>
      </c>
      <c r="U7">
        <f>I!T5*'Sim_Vt_Of(IxI)'!$L7</f>
        <v>0</v>
      </c>
      <c r="V7">
        <f>I!U5*'Sim_Vt_Of(IxI)'!$L7</f>
        <v>0</v>
      </c>
      <c r="W7">
        <f>I!V5*'Sim_Vt_Of(IxI)'!$L7</f>
        <v>0</v>
      </c>
      <c r="X7">
        <f>I!W5*'Sim_Vt_Of(IxI)'!$L7</f>
        <v>0</v>
      </c>
      <c r="Y7">
        <f>I!X5*'Sim_Vt_Of(IxI)'!$L7</f>
        <v>0</v>
      </c>
      <c r="Z7">
        <f>I!Y5*'Sim_Vt_Of(IxI)'!$L7</f>
        <v>0</v>
      </c>
      <c r="AA7">
        <f>I!Z5*'Sim_Vt_Of(IxI)'!$L7</f>
        <v>0</v>
      </c>
      <c r="AB7">
        <f>I!AA5*'Sim_Vt_Of(IxI)'!$L7</f>
        <v>0</v>
      </c>
      <c r="AC7">
        <f>I!AB5*'Sim_Vt_Of(IxI)'!$L7</f>
        <v>0</v>
      </c>
      <c r="AD7">
        <f>I!AC5*'Sim_Vt_Of(IxI)'!$L7</f>
        <v>0</v>
      </c>
      <c r="AE7">
        <f>I!AD5*'Sim_Vt_Of(IxI)'!$L7</f>
        <v>0</v>
      </c>
      <c r="AF7">
        <f>I!AE5*'Sim_Vt_Of(IxI)'!$L7</f>
        <v>0</v>
      </c>
      <c r="AG7">
        <f>I!AF5*'Sim_Vt_Of(IxI)'!$L7</f>
        <v>0</v>
      </c>
      <c r="AH7">
        <f>I!AG5*'Sim_Vt_Of(IxI)'!$L7</f>
        <v>0</v>
      </c>
      <c r="AI7">
        <f>I!AH5*'Sim_Vt_Of(IxI)'!$L7</f>
        <v>0</v>
      </c>
      <c r="AJ7">
        <f>I!AI5*'Sim_Vt_Of(IxI)'!$L7</f>
        <v>0</v>
      </c>
      <c r="AK7">
        <f>I!AJ5*'Sim_Vt_Of(IxI)'!$L7</f>
        <v>0</v>
      </c>
      <c r="AL7">
        <f>I!AK5*'Sim_Vt_Of(IxI)'!$L7</f>
        <v>0</v>
      </c>
      <c r="AM7">
        <f>I!AL5*'Sim_Vt_Of(IxI)'!$L7</f>
        <v>0</v>
      </c>
      <c r="AN7">
        <f>I!AM5*'Sim_Vt_Of(IxI)'!$L7</f>
        <v>0</v>
      </c>
      <c r="AO7">
        <f>I!AN5*'Sim_Vt_Of(IxI)'!$L7</f>
        <v>0</v>
      </c>
      <c r="AP7">
        <f>I!AO5*'Sim_Vt_Of(IxI)'!$L7</f>
        <v>0</v>
      </c>
      <c r="AQ7">
        <f>I!AP5*'Sim_Vt_Of(IxI)'!$L7</f>
        <v>0</v>
      </c>
      <c r="AR7">
        <f>I!AQ5*'Sim_Vt_Of(IxI)'!$L7</f>
        <v>0</v>
      </c>
      <c r="AS7">
        <f>I!AR5*'Sim_Vt_Of(IxI)'!$L7</f>
        <v>0</v>
      </c>
      <c r="AT7">
        <f>I!AS5*'Sim_Vt_Of(IxI)'!$L7</f>
        <v>0</v>
      </c>
      <c r="AU7">
        <f>I!AT5*'Sim_Vt_Of(IxI)'!$L7</f>
        <v>0</v>
      </c>
      <c r="AV7">
        <f>I!AU5*'Sim_Vt_Of(IxI)'!$L7</f>
        <v>0</v>
      </c>
      <c r="AW7">
        <f>I!AV5*'Sim_Vt_Of(IxI)'!$L7</f>
        <v>0</v>
      </c>
      <c r="AX7">
        <f>I!AW5*'Sim_Vt_Of(IxI)'!$L7</f>
        <v>0</v>
      </c>
      <c r="AY7">
        <f>I!AX5*'Sim_Vt_Of(IxI)'!$L7</f>
        <v>0</v>
      </c>
      <c r="AZ7">
        <f>I!AY5*'Sim_Vt_Of(IxI)'!$L7</f>
        <v>0</v>
      </c>
      <c r="BA7">
        <f>I!AZ5*'Sim_Vt_Of(IxI)'!$L7</f>
        <v>0</v>
      </c>
      <c r="BB7">
        <f>I!BA5*'Sim_Vt_Of(IxI)'!$L7</f>
        <v>0</v>
      </c>
      <c r="BC7">
        <f>I!BB5*'Sim_Vt_Of(IxI)'!$L7</f>
        <v>0</v>
      </c>
      <c r="BD7">
        <f>I!BC5*'Sim_Vt_Of(IxI)'!$L7</f>
        <v>0</v>
      </c>
      <c r="BE7">
        <f>I!BD5*'Sim_Vt_Of(IxI)'!$L7</f>
        <v>0</v>
      </c>
      <c r="BF7">
        <f>I!BE5*'Sim_Vt_Of(IxI)'!$L7</f>
        <v>0</v>
      </c>
      <c r="BG7">
        <f>I!BF5*'Sim_Vt_Of(IxI)'!$L7</f>
        <v>0</v>
      </c>
      <c r="BH7">
        <f>I!BG5*'Sim_Vt_Of(IxI)'!$L7</f>
        <v>0</v>
      </c>
      <c r="BI7">
        <f>I!BH5*'Sim_Vt_Of(IxI)'!$L7</f>
        <v>0</v>
      </c>
      <c r="BJ7">
        <f>I!BI5*'Sim_Vt_Of(IxI)'!$L7</f>
        <v>0</v>
      </c>
      <c r="BK7">
        <f>I!BJ5*'Sim_Vt_Of(IxI)'!$L7</f>
        <v>0</v>
      </c>
      <c r="BL7">
        <f>I!BK5*'Sim_Vt_Of(IxI)'!$L7</f>
        <v>0</v>
      </c>
      <c r="BM7">
        <f>I!BL5*'Sim_Vt_Of(IxI)'!$L7</f>
        <v>0</v>
      </c>
      <c r="BN7">
        <f>I!BM5*'Sim_Vt_Of(IxI)'!$L7</f>
        <v>0</v>
      </c>
      <c r="BO7">
        <f>I!BN5*'Sim_Vt_Of(IxI)'!$L7</f>
        <v>0</v>
      </c>
      <c r="BP7">
        <f>I!BO5*'Sim_Vt_Of(IxI)'!$L7</f>
        <v>0</v>
      </c>
      <c r="BQ7">
        <f>I!BP5*'Sim_Vt_Of(IxI)'!$L7</f>
        <v>0</v>
      </c>
      <c r="BR7">
        <f>I!BQ5*'Sim_Vt_Of(IxI)'!$L7</f>
        <v>0</v>
      </c>
      <c r="BS7">
        <f>I!BR5*'Sim_Vt_Of(IxI)'!$L7</f>
        <v>0</v>
      </c>
      <c r="BT7">
        <f>I!BS5*'Sim_Vt_Of(IxI)'!$L7</f>
        <v>0</v>
      </c>
      <c r="BU7">
        <f>I!BT5*'Sim_Vt_Of(IxI)'!$L7</f>
        <v>0</v>
      </c>
      <c r="BV7">
        <f>I!BU5*'Sim_Vt_Of(IxI)'!$L7</f>
        <v>0</v>
      </c>
      <c r="BW7">
        <f>I!BV5*'Sim_Vt_Of(IxI)'!$L7</f>
        <v>0</v>
      </c>
      <c r="BX7">
        <f>I!BW5*'Sim_Vt_Of(IxI)'!$L7</f>
        <v>0</v>
      </c>
      <c r="BY7">
        <f>I!BX5*'Sim_Vt_Of(IxI)'!$L7</f>
        <v>0</v>
      </c>
    </row>
    <row r="8" spans="1:77" x14ac:dyDescent="0.3">
      <c r="A8" s="105" t="s">
        <v>132</v>
      </c>
      <c r="B8">
        <f>I!A6*'Sim_Vt_Of(IxI)'!$L8</f>
        <v>0</v>
      </c>
      <c r="C8">
        <f>I!B6*'Sim_Vt_Of(IxI)'!$L8</f>
        <v>0</v>
      </c>
      <c r="D8">
        <f>I!C6*'Sim_Vt_Of(IxI)'!$L8</f>
        <v>0</v>
      </c>
      <c r="E8">
        <f>I!D6*'Sim_Vt_Of(IxI)'!$L8</f>
        <v>0</v>
      </c>
      <c r="F8">
        <f>I!E6*'Sim_Vt_Of(IxI)'!$L8</f>
        <v>0</v>
      </c>
      <c r="G8">
        <f>I!F6*'Sim_Vt_Of(IxI)'!$L8</f>
        <v>0</v>
      </c>
      <c r="H8">
        <f>I!G6*'Sim_Vt_Of(IxI)'!$L8</f>
        <v>0</v>
      </c>
      <c r="I8">
        <f>I!H6*'Sim_Vt_Of(IxI)'!$L8</f>
        <v>0</v>
      </c>
      <c r="J8">
        <f>I!I6*'Sim_Vt_Of(IxI)'!$L8</f>
        <v>0</v>
      </c>
      <c r="K8">
        <f>I!J6*'Sim_Vt_Of(IxI)'!$L8</f>
        <v>0</v>
      </c>
      <c r="L8">
        <f>I!K6*'Sim_Vt_Of(IxI)'!$L8</f>
        <v>0</v>
      </c>
      <c r="M8">
        <f>I!L6*'Sim_Vt_Of(IxI)'!$L8</f>
        <v>0</v>
      </c>
      <c r="N8">
        <f>I!M6*'Sim_Vt_Of(IxI)'!$L8</f>
        <v>0</v>
      </c>
      <c r="O8">
        <f>I!N6*'Sim_Vt_Of(IxI)'!$L8</f>
        <v>0</v>
      </c>
      <c r="P8">
        <f>I!O6*'Sim_Vt_Of(IxI)'!$L8</f>
        <v>0</v>
      </c>
      <c r="Q8">
        <f>I!P6*'Sim_Vt_Of(IxI)'!$L8</f>
        <v>0</v>
      </c>
      <c r="R8">
        <f>I!Q6*'Sim_Vt_Of(IxI)'!$L8</f>
        <v>0</v>
      </c>
      <c r="S8">
        <f>I!R6*'Sim_Vt_Of(IxI)'!$L8</f>
        <v>0</v>
      </c>
      <c r="T8">
        <f>I!S6*'Sim_Vt_Of(IxI)'!$L8</f>
        <v>0</v>
      </c>
      <c r="U8">
        <f>I!T6*'Sim_Vt_Of(IxI)'!$L8</f>
        <v>0</v>
      </c>
      <c r="V8">
        <f>I!U6*'Sim_Vt_Of(IxI)'!$L8</f>
        <v>0</v>
      </c>
      <c r="W8">
        <f>I!V6*'Sim_Vt_Of(IxI)'!$L8</f>
        <v>0</v>
      </c>
      <c r="X8">
        <f>I!W6*'Sim_Vt_Of(IxI)'!$L8</f>
        <v>0</v>
      </c>
      <c r="Y8">
        <f>I!X6*'Sim_Vt_Of(IxI)'!$L8</f>
        <v>0</v>
      </c>
      <c r="Z8">
        <f>I!Y6*'Sim_Vt_Of(IxI)'!$L8</f>
        <v>0</v>
      </c>
      <c r="AA8">
        <f>I!Z6*'Sim_Vt_Of(IxI)'!$L8</f>
        <v>0</v>
      </c>
      <c r="AB8">
        <f>I!AA6*'Sim_Vt_Of(IxI)'!$L8</f>
        <v>0</v>
      </c>
      <c r="AC8">
        <f>I!AB6*'Sim_Vt_Of(IxI)'!$L8</f>
        <v>0</v>
      </c>
      <c r="AD8">
        <f>I!AC6*'Sim_Vt_Of(IxI)'!$L8</f>
        <v>0</v>
      </c>
      <c r="AE8">
        <f>I!AD6*'Sim_Vt_Of(IxI)'!$L8</f>
        <v>0</v>
      </c>
      <c r="AF8">
        <f>I!AE6*'Sim_Vt_Of(IxI)'!$L8</f>
        <v>0</v>
      </c>
      <c r="AG8">
        <f>I!AF6*'Sim_Vt_Of(IxI)'!$L8</f>
        <v>0</v>
      </c>
      <c r="AH8">
        <f>I!AG6*'Sim_Vt_Of(IxI)'!$L8</f>
        <v>0</v>
      </c>
      <c r="AI8">
        <f>I!AH6*'Sim_Vt_Of(IxI)'!$L8</f>
        <v>0</v>
      </c>
      <c r="AJ8">
        <f>I!AI6*'Sim_Vt_Of(IxI)'!$L8</f>
        <v>0</v>
      </c>
      <c r="AK8">
        <f>I!AJ6*'Sim_Vt_Of(IxI)'!$L8</f>
        <v>0</v>
      </c>
      <c r="AL8">
        <f>I!AK6*'Sim_Vt_Of(IxI)'!$L8</f>
        <v>0</v>
      </c>
      <c r="AM8">
        <f>I!AL6*'Sim_Vt_Of(IxI)'!$L8</f>
        <v>0</v>
      </c>
      <c r="AN8">
        <f>I!AM6*'Sim_Vt_Of(IxI)'!$L8</f>
        <v>0</v>
      </c>
      <c r="AO8">
        <f>I!AN6*'Sim_Vt_Of(IxI)'!$L8</f>
        <v>0</v>
      </c>
      <c r="AP8">
        <f>I!AO6*'Sim_Vt_Of(IxI)'!$L8</f>
        <v>0</v>
      </c>
      <c r="AQ8">
        <f>I!AP6*'Sim_Vt_Of(IxI)'!$L8</f>
        <v>0</v>
      </c>
      <c r="AR8">
        <f>I!AQ6*'Sim_Vt_Of(IxI)'!$L8</f>
        <v>0</v>
      </c>
      <c r="AS8">
        <f>I!AR6*'Sim_Vt_Of(IxI)'!$L8</f>
        <v>0</v>
      </c>
      <c r="AT8">
        <f>I!AS6*'Sim_Vt_Of(IxI)'!$L8</f>
        <v>0</v>
      </c>
      <c r="AU8">
        <f>I!AT6*'Sim_Vt_Of(IxI)'!$L8</f>
        <v>0</v>
      </c>
      <c r="AV8">
        <f>I!AU6*'Sim_Vt_Of(IxI)'!$L8</f>
        <v>0</v>
      </c>
      <c r="AW8">
        <f>I!AV6*'Sim_Vt_Of(IxI)'!$L8</f>
        <v>0</v>
      </c>
      <c r="AX8">
        <f>I!AW6*'Sim_Vt_Of(IxI)'!$L8</f>
        <v>0</v>
      </c>
      <c r="AY8">
        <f>I!AX6*'Sim_Vt_Of(IxI)'!$L8</f>
        <v>0</v>
      </c>
      <c r="AZ8">
        <f>I!AY6*'Sim_Vt_Of(IxI)'!$L8</f>
        <v>0</v>
      </c>
      <c r="BA8">
        <f>I!AZ6*'Sim_Vt_Of(IxI)'!$L8</f>
        <v>0</v>
      </c>
      <c r="BB8">
        <f>I!BA6*'Sim_Vt_Of(IxI)'!$L8</f>
        <v>0</v>
      </c>
      <c r="BC8">
        <f>I!BB6*'Sim_Vt_Of(IxI)'!$L8</f>
        <v>0</v>
      </c>
      <c r="BD8">
        <f>I!BC6*'Sim_Vt_Of(IxI)'!$L8</f>
        <v>0</v>
      </c>
      <c r="BE8">
        <f>I!BD6*'Sim_Vt_Of(IxI)'!$L8</f>
        <v>0</v>
      </c>
      <c r="BF8">
        <f>I!BE6*'Sim_Vt_Of(IxI)'!$L8</f>
        <v>0</v>
      </c>
      <c r="BG8">
        <f>I!BF6*'Sim_Vt_Of(IxI)'!$L8</f>
        <v>0</v>
      </c>
      <c r="BH8">
        <f>I!BG6*'Sim_Vt_Of(IxI)'!$L8</f>
        <v>0</v>
      </c>
      <c r="BI8">
        <f>I!BH6*'Sim_Vt_Of(IxI)'!$L8</f>
        <v>0</v>
      </c>
      <c r="BJ8">
        <f>I!BI6*'Sim_Vt_Of(IxI)'!$L8</f>
        <v>0</v>
      </c>
      <c r="BK8">
        <f>I!BJ6*'Sim_Vt_Of(IxI)'!$L8</f>
        <v>0</v>
      </c>
      <c r="BL8">
        <f>I!BK6*'Sim_Vt_Of(IxI)'!$L8</f>
        <v>0</v>
      </c>
      <c r="BM8">
        <f>I!BL6*'Sim_Vt_Of(IxI)'!$L8</f>
        <v>0</v>
      </c>
      <c r="BN8">
        <f>I!BM6*'Sim_Vt_Of(IxI)'!$L8</f>
        <v>0</v>
      </c>
      <c r="BO8">
        <f>I!BN6*'Sim_Vt_Of(IxI)'!$L8</f>
        <v>0</v>
      </c>
      <c r="BP8">
        <f>I!BO6*'Sim_Vt_Of(IxI)'!$L8</f>
        <v>0</v>
      </c>
      <c r="BQ8">
        <f>I!BP6*'Sim_Vt_Of(IxI)'!$L8</f>
        <v>0</v>
      </c>
      <c r="BR8">
        <f>I!BQ6*'Sim_Vt_Of(IxI)'!$L8</f>
        <v>0</v>
      </c>
      <c r="BS8">
        <f>I!BR6*'Sim_Vt_Of(IxI)'!$L8</f>
        <v>0</v>
      </c>
      <c r="BT8">
        <f>I!BS6*'Sim_Vt_Of(IxI)'!$L8</f>
        <v>0</v>
      </c>
      <c r="BU8">
        <f>I!BT6*'Sim_Vt_Of(IxI)'!$L8</f>
        <v>0</v>
      </c>
      <c r="BV8">
        <f>I!BU6*'Sim_Vt_Of(IxI)'!$L8</f>
        <v>0</v>
      </c>
      <c r="BW8">
        <f>I!BV6*'Sim_Vt_Of(IxI)'!$L8</f>
        <v>0</v>
      </c>
      <c r="BX8">
        <f>I!BW6*'Sim_Vt_Of(IxI)'!$L8</f>
        <v>0</v>
      </c>
      <c r="BY8">
        <f>I!BX6*'Sim_Vt_Of(IxI)'!$L8</f>
        <v>0</v>
      </c>
    </row>
    <row r="9" spans="1:77" x14ac:dyDescent="0.3">
      <c r="A9" s="105" t="s">
        <v>98</v>
      </c>
      <c r="B9">
        <f>I!A7*'Sim_Vt_Of(IxI)'!$L9</f>
        <v>0</v>
      </c>
      <c r="C9">
        <f>I!B7*'Sim_Vt_Of(IxI)'!$L9</f>
        <v>0</v>
      </c>
      <c r="D9">
        <f>I!C7*'Sim_Vt_Of(IxI)'!$L9</f>
        <v>0</v>
      </c>
      <c r="E9">
        <f>I!D7*'Sim_Vt_Of(IxI)'!$L9</f>
        <v>0</v>
      </c>
      <c r="F9">
        <f>I!E7*'Sim_Vt_Of(IxI)'!$L9</f>
        <v>0</v>
      </c>
      <c r="G9">
        <f>I!F7*'Sim_Vt_Of(IxI)'!$L9</f>
        <v>0</v>
      </c>
      <c r="H9">
        <f>I!G7*'Sim_Vt_Of(IxI)'!$L9</f>
        <v>0</v>
      </c>
      <c r="I9">
        <f>I!H7*'Sim_Vt_Of(IxI)'!$L9</f>
        <v>0</v>
      </c>
      <c r="J9">
        <f>I!I7*'Sim_Vt_Of(IxI)'!$L9</f>
        <v>0</v>
      </c>
      <c r="K9">
        <f>I!J7*'Sim_Vt_Of(IxI)'!$L9</f>
        <v>0</v>
      </c>
      <c r="L9">
        <f>I!K7*'Sim_Vt_Of(IxI)'!$L9</f>
        <v>0</v>
      </c>
      <c r="M9">
        <f>I!L7*'Sim_Vt_Of(IxI)'!$L9</f>
        <v>0</v>
      </c>
      <c r="N9">
        <f>I!M7*'Sim_Vt_Of(IxI)'!$L9</f>
        <v>0</v>
      </c>
      <c r="O9">
        <f>I!N7*'Sim_Vt_Of(IxI)'!$L9</f>
        <v>0</v>
      </c>
      <c r="P9">
        <f>I!O7*'Sim_Vt_Of(IxI)'!$L9</f>
        <v>0</v>
      </c>
      <c r="Q9">
        <f>I!P7*'Sim_Vt_Of(IxI)'!$L9</f>
        <v>0</v>
      </c>
      <c r="R9">
        <f>I!Q7*'Sim_Vt_Of(IxI)'!$L9</f>
        <v>0</v>
      </c>
      <c r="S9">
        <f>I!R7*'Sim_Vt_Of(IxI)'!$L9</f>
        <v>0</v>
      </c>
      <c r="T9">
        <f>I!S7*'Sim_Vt_Of(IxI)'!$L9</f>
        <v>0</v>
      </c>
      <c r="U9">
        <f>I!T7*'Sim_Vt_Of(IxI)'!$L9</f>
        <v>0</v>
      </c>
      <c r="V9">
        <f>I!U7*'Sim_Vt_Of(IxI)'!$L9</f>
        <v>0</v>
      </c>
      <c r="W9">
        <f>I!V7*'Sim_Vt_Of(IxI)'!$L9</f>
        <v>0</v>
      </c>
      <c r="X9">
        <f>I!W7*'Sim_Vt_Of(IxI)'!$L9</f>
        <v>0</v>
      </c>
      <c r="Y9">
        <f>I!X7*'Sim_Vt_Of(IxI)'!$L9</f>
        <v>0</v>
      </c>
      <c r="Z9">
        <f>I!Y7*'Sim_Vt_Of(IxI)'!$L9</f>
        <v>0</v>
      </c>
      <c r="AA9">
        <f>I!Z7*'Sim_Vt_Of(IxI)'!$L9</f>
        <v>0</v>
      </c>
      <c r="AB9">
        <f>I!AA7*'Sim_Vt_Of(IxI)'!$L9</f>
        <v>0</v>
      </c>
      <c r="AC9">
        <f>I!AB7*'Sim_Vt_Of(IxI)'!$L9</f>
        <v>0</v>
      </c>
      <c r="AD9">
        <f>I!AC7*'Sim_Vt_Of(IxI)'!$L9</f>
        <v>0</v>
      </c>
      <c r="AE9">
        <f>I!AD7*'Sim_Vt_Of(IxI)'!$L9</f>
        <v>0</v>
      </c>
      <c r="AF9">
        <f>I!AE7*'Sim_Vt_Of(IxI)'!$L9</f>
        <v>0</v>
      </c>
      <c r="AG9">
        <f>I!AF7*'Sim_Vt_Of(IxI)'!$L9</f>
        <v>0</v>
      </c>
      <c r="AH9">
        <f>I!AG7*'Sim_Vt_Of(IxI)'!$L9</f>
        <v>0</v>
      </c>
      <c r="AI9">
        <f>I!AH7*'Sim_Vt_Of(IxI)'!$L9</f>
        <v>0</v>
      </c>
      <c r="AJ9">
        <f>I!AI7*'Sim_Vt_Of(IxI)'!$L9</f>
        <v>0</v>
      </c>
      <c r="AK9">
        <f>I!AJ7*'Sim_Vt_Of(IxI)'!$L9</f>
        <v>0</v>
      </c>
      <c r="AL9">
        <f>I!AK7*'Sim_Vt_Of(IxI)'!$L9</f>
        <v>0</v>
      </c>
      <c r="AM9">
        <f>I!AL7*'Sim_Vt_Of(IxI)'!$L9</f>
        <v>0</v>
      </c>
      <c r="AN9">
        <f>I!AM7*'Sim_Vt_Of(IxI)'!$L9</f>
        <v>0</v>
      </c>
      <c r="AO9">
        <f>I!AN7*'Sim_Vt_Of(IxI)'!$L9</f>
        <v>0</v>
      </c>
      <c r="AP9">
        <f>I!AO7*'Sim_Vt_Of(IxI)'!$L9</f>
        <v>0</v>
      </c>
      <c r="AQ9">
        <f>I!AP7*'Sim_Vt_Of(IxI)'!$L9</f>
        <v>0</v>
      </c>
      <c r="AR9">
        <f>I!AQ7*'Sim_Vt_Of(IxI)'!$L9</f>
        <v>0</v>
      </c>
      <c r="AS9">
        <f>I!AR7*'Sim_Vt_Of(IxI)'!$L9</f>
        <v>0</v>
      </c>
      <c r="AT9">
        <f>I!AS7*'Sim_Vt_Of(IxI)'!$L9</f>
        <v>0</v>
      </c>
      <c r="AU9">
        <f>I!AT7*'Sim_Vt_Of(IxI)'!$L9</f>
        <v>0</v>
      </c>
      <c r="AV9">
        <f>I!AU7*'Sim_Vt_Of(IxI)'!$L9</f>
        <v>0</v>
      </c>
      <c r="AW9">
        <f>I!AV7*'Sim_Vt_Of(IxI)'!$L9</f>
        <v>0</v>
      </c>
      <c r="AX9">
        <f>I!AW7*'Sim_Vt_Of(IxI)'!$L9</f>
        <v>0</v>
      </c>
      <c r="AY9">
        <f>I!AX7*'Sim_Vt_Of(IxI)'!$L9</f>
        <v>0</v>
      </c>
      <c r="AZ9">
        <f>I!AY7*'Sim_Vt_Of(IxI)'!$L9</f>
        <v>0</v>
      </c>
      <c r="BA9">
        <f>I!AZ7*'Sim_Vt_Of(IxI)'!$L9</f>
        <v>0</v>
      </c>
      <c r="BB9">
        <f>I!BA7*'Sim_Vt_Of(IxI)'!$L9</f>
        <v>0</v>
      </c>
      <c r="BC9">
        <f>I!BB7*'Sim_Vt_Of(IxI)'!$L9</f>
        <v>0</v>
      </c>
      <c r="BD9">
        <f>I!BC7*'Sim_Vt_Of(IxI)'!$L9</f>
        <v>0</v>
      </c>
      <c r="BE9">
        <f>I!BD7*'Sim_Vt_Of(IxI)'!$L9</f>
        <v>0</v>
      </c>
      <c r="BF9">
        <f>I!BE7*'Sim_Vt_Of(IxI)'!$L9</f>
        <v>0</v>
      </c>
      <c r="BG9">
        <f>I!BF7*'Sim_Vt_Of(IxI)'!$L9</f>
        <v>0</v>
      </c>
      <c r="BH9">
        <f>I!BG7*'Sim_Vt_Of(IxI)'!$L9</f>
        <v>0</v>
      </c>
      <c r="BI9">
        <f>I!BH7*'Sim_Vt_Of(IxI)'!$L9</f>
        <v>0</v>
      </c>
      <c r="BJ9">
        <f>I!BI7*'Sim_Vt_Of(IxI)'!$L9</f>
        <v>0</v>
      </c>
      <c r="BK9">
        <f>I!BJ7*'Sim_Vt_Of(IxI)'!$L9</f>
        <v>0</v>
      </c>
      <c r="BL9">
        <f>I!BK7*'Sim_Vt_Of(IxI)'!$L9</f>
        <v>0</v>
      </c>
      <c r="BM9">
        <f>I!BL7*'Sim_Vt_Of(IxI)'!$L9</f>
        <v>0</v>
      </c>
      <c r="BN9">
        <f>I!BM7*'Sim_Vt_Of(IxI)'!$L9</f>
        <v>0</v>
      </c>
      <c r="BO9">
        <f>I!BN7*'Sim_Vt_Of(IxI)'!$L9</f>
        <v>0</v>
      </c>
      <c r="BP9">
        <f>I!BO7*'Sim_Vt_Of(IxI)'!$L9</f>
        <v>0</v>
      </c>
      <c r="BQ9">
        <f>I!BP7*'Sim_Vt_Of(IxI)'!$L9</f>
        <v>0</v>
      </c>
      <c r="BR9">
        <f>I!BQ7*'Sim_Vt_Of(IxI)'!$L9</f>
        <v>0</v>
      </c>
      <c r="BS9">
        <f>I!BR7*'Sim_Vt_Of(IxI)'!$L9</f>
        <v>0</v>
      </c>
      <c r="BT9">
        <f>I!BS7*'Sim_Vt_Of(IxI)'!$L9</f>
        <v>0</v>
      </c>
      <c r="BU9">
        <f>I!BT7*'Sim_Vt_Of(IxI)'!$L9</f>
        <v>0</v>
      </c>
      <c r="BV9">
        <f>I!BU7*'Sim_Vt_Of(IxI)'!$L9</f>
        <v>0</v>
      </c>
      <c r="BW9">
        <f>I!BV7*'Sim_Vt_Of(IxI)'!$L9</f>
        <v>0</v>
      </c>
      <c r="BX9">
        <f>I!BW7*'Sim_Vt_Of(IxI)'!$L9</f>
        <v>0</v>
      </c>
      <c r="BY9">
        <f>I!BX7*'Sim_Vt_Of(IxI)'!$L9</f>
        <v>0</v>
      </c>
    </row>
    <row r="10" spans="1:77" x14ac:dyDescent="0.3">
      <c r="A10" s="105" t="s">
        <v>116</v>
      </c>
      <c r="B10">
        <f>I!A8*'Sim_Vt_Of(IxI)'!$L10</f>
        <v>0</v>
      </c>
      <c r="C10">
        <f>I!B8*'Sim_Vt_Of(IxI)'!$L10</f>
        <v>0</v>
      </c>
      <c r="D10">
        <f>I!C8*'Sim_Vt_Of(IxI)'!$L10</f>
        <v>0</v>
      </c>
      <c r="E10">
        <f>I!D8*'Sim_Vt_Of(IxI)'!$L10</f>
        <v>0</v>
      </c>
      <c r="F10">
        <f>I!E8*'Sim_Vt_Of(IxI)'!$L10</f>
        <v>0</v>
      </c>
      <c r="G10">
        <f>I!F8*'Sim_Vt_Of(IxI)'!$L10</f>
        <v>0</v>
      </c>
      <c r="H10">
        <f>I!G8*'Sim_Vt_Of(IxI)'!$L10</f>
        <v>0</v>
      </c>
      <c r="I10">
        <f>I!H8*'Sim_Vt_Of(IxI)'!$L10</f>
        <v>0</v>
      </c>
      <c r="J10">
        <f>I!I8*'Sim_Vt_Of(IxI)'!$L10</f>
        <v>0</v>
      </c>
      <c r="K10">
        <f>I!J8*'Sim_Vt_Of(IxI)'!$L10</f>
        <v>0</v>
      </c>
      <c r="L10">
        <f>I!K8*'Sim_Vt_Of(IxI)'!$L10</f>
        <v>0</v>
      </c>
      <c r="M10">
        <f>I!L8*'Sim_Vt_Of(IxI)'!$L10</f>
        <v>0</v>
      </c>
      <c r="N10">
        <f>I!M8*'Sim_Vt_Of(IxI)'!$L10</f>
        <v>0</v>
      </c>
      <c r="O10">
        <f>I!N8*'Sim_Vt_Of(IxI)'!$L10</f>
        <v>0</v>
      </c>
      <c r="P10">
        <f>I!O8*'Sim_Vt_Of(IxI)'!$L10</f>
        <v>0</v>
      </c>
      <c r="Q10">
        <f>I!P8*'Sim_Vt_Of(IxI)'!$L10</f>
        <v>0</v>
      </c>
      <c r="R10">
        <f>I!Q8*'Sim_Vt_Of(IxI)'!$L10</f>
        <v>0</v>
      </c>
      <c r="S10">
        <f>I!R8*'Sim_Vt_Of(IxI)'!$L10</f>
        <v>0</v>
      </c>
      <c r="T10">
        <f>I!S8*'Sim_Vt_Of(IxI)'!$L10</f>
        <v>0</v>
      </c>
      <c r="U10">
        <f>I!T8*'Sim_Vt_Of(IxI)'!$L10</f>
        <v>0</v>
      </c>
      <c r="V10">
        <f>I!U8*'Sim_Vt_Of(IxI)'!$L10</f>
        <v>0</v>
      </c>
      <c r="W10">
        <f>I!V8*'Sim_Vt_Of(IxI)'!$L10</f>
        <v>0</v>
      </c>
      <c r="X10">
        <f>I!W8*'Sim_Vt_Of(IxI)'!$L10</f>
        <v>0</v>
      </c>
      <c r="Y10">
        <f>I!X8*'Sim_Vt_Of(IxI)'!$L10</f>
        <v>0</v>
      </c>
      <c r="Z10">
        <f>I!Y8*'Sim_Vt_Of(IxI)'!$L10</f>
        <v>0</v>
      </c>
      <c r="AA10">
        <f>I!Z8*'Sim_Vt_Of(IxI)'!$L10</f>
        <v>0</v>
      </c>
      <c r="AB10">
        <f>I!AA8*'Sim_Vt_Of(IxI)'!$L10</f>
        <v>0</v>
      </c>
      <c r="AC10">
        <f>I!AB8*'Sim_Vt_Of(IxI)'!$L10</f>
        <v>0</v>
      </c>
      <c r="AD10">
        <f>I!AC8*'Sim_Vt_Of(IxI)'!$L10</f>
        <v>0</v>
      </c>
      <c r="AE10">
        <f>I!AD8*'Sim_Vt_Of(IxI)'!$L10</f>
        <v>0</v>
      </c>
      <c r="AF10">
        <f>I!AE8*'Sim_Vt_Of(IxI)'!$L10</f>
        <v>0</v>
      </c>
      <c r="AG10">
        <f>I!AF8*'Sim_Vt_Of(IxI)'!$L10</f>
        <v>0</v>
      </c>
      <c r="AH10">
        <f>I!AG8*'Sim_Vt_Of(IxI)'!$L10</f>
        <v>0</v>
      </c>
      <c r="AI10">
        <f>I!AH8*'Sim_Vt_Of(IxI)'!$L10</f>
        <v>0</v>
      </c>
      <c r="AJ10">
        <f>I!AI8*'Sim_Vt_Of(IxI)'!$L10</f>
        <v>0</v>
      </c>
      <c r="AK10">
        <f>I!AJ8*'Sim_Vt_Of(IxI)'!$L10</f>
        <v>0</v>
      </c>
      <c r="AL10">
        <f>I!AK8*'Sim_Vt_Of(IxI)'!$L10</f>
        <v>0</v>
      </c>
      <c r="AM10">
        <f>I!AL8*'Sim_Vt_Of(IxI)'!$L10</f>
        <v>0</v>
      </c>
      <c r="AN10">
        <f>I!AM8*'Sim_Vt_Of(IxI)'!$L10</f>
        <v>0</v>
      </c>
      <c r="AO10">
        <f>I!AN8*'Sim_Vt_Of(IxI)'!$L10</f>
        <v>0</v>
      </c>
      <c r="AP10">
        <f>I!AO8*'Sim_Vt_Of(IxI)'!$L10</f>
        <v>0</v>
      </c>
      <c r="AQ10">
        <f>I!AP8*'Sim_Vt_Of(IxI)'!$L10</f>
        <v>0</v>
      </c>
      <c r="AR10">
        <f>I!AQ8*'Sim_Vt_Of(IxI)'!$L10</f>
        <v>0</v>
      </c>
      <c r="AS10">
        <f>I!AR8*'Sim_Vt_Of(IxI)'!$L10</f>
        <v>0</v>
      </c>
      <c r="AT10">
        <f>I!AS8*'Sim_Vt_Of(IxI)'!$L10</f>
        <v>0</v>
      </c>
      <c r="AU10">
        <f>I!AT8*'Sim_Vt_Of(IxI)'!$L10</f>
        <v>0</v>
      </c>
      <c r="AV10">
        <f>I!AU8*'Sim_Vt_Of(IxI)'!$L10</f>
        <v>0</v>
      </c>
      <c r="AW10">
        <f>I!AV8*'Sim_Vt_Of(IxI)'!$L10</f>
        <v>0</v>
      </c>
      <c r="AX10">
        <f>I!AW8*'Sim_Vt_Of(IxI)'!$L10</f>
        <v>0</v>
      </c>
      <c r="AY10">
        <f>I!AX8*'Sim_Vt_Of(IxI)'!$L10</f>
        <v>0</v>
      </c>
      <c r="AZ10">
        <f>I!AY8*'Sim_Vt_Of(IxI)'!$L10</f>
        <v>0</v>
      </c>
      <c r="BA10">
        <f>I!AZ8*'Sim_Vt_Of(IxI)'!$L10</f>
        <v>0</v>
      </c>
      <c r="BB10">
        <f>I!BA8*'Sim_Vt_Of(IxI)'!$L10</f>
        <v>0</v>
      </c>
      <c r="BC10">
        <f>I!BB8*'Sim_Vt_Of(IxI)'!$L10</f>
        <v>0</v>
      </c>
      <c r="BD10">
        <f>I!BC8*'Sim_Vt_Of(IxI)'!$L10</f>
        <v>0</v>
      </c>
      <c r="BE10">
        <f>I!BD8*'Sim_Vt_Of(IxI)'!$L10</f>
        <v>0</v>
      </c>
      <c r="BF10">
        <f>I!BE8*'Sim_Vt_Of(IxI)'!$L10</f>
        <v>0</v>
      </c>
      <c r="BG10">
        <f>I!BF8*'Sim_Vt_Of(IxI)'!$L10</f>
        <v>0</v>
      </c>
      <c r="BH10">
        <f>I!BG8*'Sim_Vt_Of(IxI)'!$L10</f>
        <v>0</v>
      </c>
      <c r="BI10">
        <f>I!BH8*'Sim_Vt_Of(IxI)'!$L10</f>
        <v>0</v>
      </c>
      <c r="BJ10">
        <f>I!BI8*'Sim_Vt_Of(IxI)'!$L10</f>
        <v>0</v>
      </c>
      <c r="BK10">
        <f>I!BJ8*'Sim_Vt_Of(IxI)'!$L10</f>
        <v>0</v>
      </c>
      <c r="BL10">
        <f>I!BK8*'Sim_Vt_Of(IxI)'!$L10</f>
        <v>0</v>
      </c>
      <c r="BM10">
        <f>I!BL8*'Sim_Vt_Of(IxI)'!$L10</f>
        <v>0</v>
      </c>
      <c r="BN10">
        <f>I!BM8*'Sim_Vt_Of(IxI)'!$L10</f>
        <v>0</v>
      </c>
      <c r="BO10">
        <f>I!BN8*'Sim_Vt_Of(IxI)'!$L10</f>
        <v>0</v>
      </c>
      <c r="BP10">
        <f>I!BO8*'Sim_Vt_Of(IxI)'!$L10</f>
        <v>0</v>
      </c>
      <c r="BQ10">
        <f>I!BP8*'Sim_Vt_Of(IxI)'!$L10</f>
        <v>0</v>
      </c>
      <c r="BR10">
        <f>I!BQ8*'Sim_Vt_Of(IxI)'!$L10</f>
        <v>0</v>
      </c>
      <c r="BS10">
        <f>I!BR8*'Sim_Vt_Of(IxI)'!$L10</f>
        <v>0</v>
      </c>
      <c r="BT10">
        <f>I!BS8*'Sim_Vt_Of(IxI)'!$L10</f>
        <v>0</v>
      </c>
      <c r="BU10">
        <f>I!BT8*'Sim_Vt_Of(IxI)'!$L10</f>
        <v>0</v>
      </c>
      <c r="BV10">
        <f>I!BU8*'Sim_Vt_Of(IxI)'!$L10</f>
        <v>0</v>
      </c>
      <c r="BW10">
        <f>I!BV8*'Sim_Vt_Of(IxI)'!$L10</f>
        <v>0</v>
      </c>
      <c r="BX10">
        <f>I!BW8*'Sim_Vt_Of(IxI)'!$L10</f>
        <v>0</v>
      </c>
      <c r="BY10">
        <f>I!BX8*'Sim_Vt_Of(IxI)'!$L10</f>
        <v>0</v>
      </c>
    </row>
    <row r="11" spans="1:77" x14ac:dyDescent="0.3">
      <c r="A11" s="105" t="s">
        <v>640</v>
      </c>
      <c r="B11">
        <f>I!A9*'Sim_Vt_Of(IxI)'!$L11</f>
        <v>0</v>
      </c>
      <c r="C11">
        <f>I!B9*'Sim_Vt_Of(IxI)'!$L11</f>
        <v>0</v>
      </c>
      <c r="D11">
        <f>I!C9*'Sim_Vt_Of(IxI)'!$L11</f>
        <v>0</v>
      </c>
      <c r="E11">
        <f>I!D9*'Sim_Vt_Of(IxI)'!$L11</f>
        <v>0</v>
      </c>
      <c r="F11">
        <f>I!E9*'Sim_Vt_Of(IxI)'!$L11</f>
        <v>0</v>
      </c>
      <c r="G11">
        <f>I!F9*'Sim_Vt_Of(IxI)'!$L11</f>
        <v>0</v>
      </c>
      <c r="H11">
        <f>I!G9*'Sim_Vt_Of(IxI)'!$L11</f>
        <v>0</v>
      </c>
      <c r="I11">
        <f>I!H9*'Sim_Vt_Of(IxI)'!$L11</f>
        <v>0</v>
      </c>
      <c r="J11">
        <f>I!I9*'Sim_Vt_Of(IxI)'!$L11</f>
        <v>0</v>
      </c>
      <c r="K11">
        <f>I!J9*'Sim_Vt_Of(IxI)'!$L11</f>
        <v>0</v>
      </c>
      <c r="L11">
        <f>I!K9*'Sim_Vt_Of(IxI)'!$L11</f>
        <v>0</v>
      </c>
      <c r="M11">
        <f>I!L9*'Sim_Vt_Of(IxI)'!$L11</f>
        <v>0</v>
      </c>
      <c r="N11">
        <f>I!M9*'Sim_Vt_Of(IxI)'!$L11</f>
        <v>0</v>
      </c>
      <c r="O11">
        <f>I!N9*'Sim_Vt_Of(IxI)'!$L11</f>
        <v>0</v>
      </c>
      <c r="P11">
        <f>I!O9*'Sim_Vt_Of(IxI)'!$L11</f>
        <v>0</v>
      </c>
      <c r="Q11">
        <f>I!P9*'Sim_Vt_Of(IxI)'!$L11</f>
        <v>0</v>
      </c>
      <c r="R11">
        <f>I!Q9*'Sim_Vt_Of(IxI)'!$L11</f>
        <v>0</v>
      </c>
      <c r="S11">
        <f>I!R9*'Sim_Vt_Of(IxI)'!$L11</f>
        <v>0</v>
      </c>
      <c r="T11">
        <f>I!S9*'Sim_Vt_Of(IxI)'!$L11</f>
        <v>0</v>
      </c>
      <c r="U11">
        <f>I!T9*'Sim_Vt_Of(IxI)'!$L11</f>
        <v>0</v>
      </c>
      <c r="V11">
        <f>I!U9*'Sim_Vt_Of(IxI)'!$L11</f>
        <v>0</v>
      </c>
      <c r="W11">
        <f>I!V9*'Sim_Vt_Of(IxI)'!$L11</f>
        <v>0</v>
      </c>
      <c r="X11">
        <f>I!W9*'Sim_Vt_Of(IxI)'!$L11</f>
        <v>0</v>
      </c>
      <c r="Y11">
        <f>I!X9*'Sim_Vt_Of(IxI)'!$L11</f>
        <v>0</v>
      </c>
      <c r="Z11">
        <f>I!Y9*'Sim_Vt_Of(IxI)'!$L11</f>
        <v>0</v>
      </c>
      <c r="AA11">
        <f>I!Z9*'Sim_Vt_Of(IxI)'!$L11</f>
        <v>0</v>
      </c>
      <c r="AB11">
        <f>I!AA9*'Sim_Vt_Of(IxI)'!$L11</f>
        <v>0</v>
      </c>
      <c r="AC11">
        <f>I!AB9*'Sim_Vt_Of(IxI)'!$L11</f>
        <v>0</v>
      </c>
      <c r="AD11">
        <f>I!AC9*'Sim_Vt_Of(IxI)'!$L11</f>
        <v>0</v>
      </c>
      <c r="AE11">
        <f>I!AD9*'Sim_Vt_Of(IxI)'!$L11</f>
        <v>0</v>
      </c>
      <c r="AF11">
        <f>I!AE9*'Sim_Vt_Of(IxI)'!$L11</f>
        <v>0</v>
      </c>
      <c r="AG11">
        <f>I!AF9*'Sim_Vt_Of(IxI)'!$L11</f>
        <v>0</v>
      </c>
      <c r="AH11">
        <f>I!AG9*'Sim_Vt_Of(IxI)'!$L11</f>
        <v>0</v>
      </c>
      <c r="AI11">
        <f>I!AH9*'Sim_Vt_Of(IxI)'!$L11</f>
        <v>0</v>
      </c>
      <c r="AJ11">
        <f>I!AI9*'Sim_Vt_Of(IxI)'!$L11</f>
        <v>0</v>
      </c>
      <c r="AK11">
        <f>I!AJ9*'Sim_Vt_Of(IxI)'!$L11</f>
        <v>0</v>
      </c>
      <c r="AL11">
        <f>I!AK9*'Sim_Vt_Of(IxI)'!$L11</f>
        <v>0</v>
      </c>
      <c r="AM11">
        <f>I!AL9*'Sim_Vt_Of(IxI)'!$L11</f>
        <v>0</v>
      </c>
      <c r="AN11">
        <f>I!AM9*'Sim_Vt_Of(IxI)'!$L11</f>
        <v>0</v>
      </c>
      <c r="AO11">
        <f>I!AN9*'Sim_Vt_Of(IxI)'!$L11</f>
        <v>0</v>
      </c>
      <c r="AP11">
        <f>I!AO9*'Sim_Vt_Of(IxI)'!$L11</f>
        <v>0</v>
      </c>
      <c r="AQ11">
        <f>I!AP9*'Sim_Vt_Of(IxI)'!$L11</f>
        <v>0</v>
      </c>
      <c r="AR11">
        <f>I!AQ9*'Sim_Vt_Of(IxI)'!$L11</f>
        <v>0</v>
      </c>
      <c r="AS11">
        <f>I!AR9*'Sim_Vt_Of(IxI)'!$L11</f>
        <v>0</v>
      </c>
      <c r="AT11">
        <f>I!AS9*'Sim_Vt_Of(IxI)'!$L11</f>
        <v>0</v>
      </c>
      <c r="AU11">
        <f>I!AT9*'Sim_Vt_Of(IxI)'!$L11</f>
        <v>0</v>
      </c>
      <c r="AV11">
        <f>I!AU9*'Sim_Vt_Of(IxI)'!$L11</f>
        <v>0</v>
      </c>
      <c r="AW11">
        <f>I!AV9*'Sim_Vt_Of(IxI)'!$L11</f>
        <v>0</v>
      </c>
      <c r="AX11">
        <f>I!AW9*'Sim_Vt_Of(IxI)'!$L11</f>
        <v>0</v>
      </c>
      <c r="AY11">
        <f>I!AX9*'Sim_Vt_Of(IxI)'!$L11</f>
        <v>0</v>
      </c>
      <c r="AZ11">
        <f>I!AY9*'Sim_Vt_Of(IxI)'!$L11</f>
        <v>0</v>
      </c>
      <c r="BA11">
        <f>I!AZ9*'Sim_Vt_Of(IxI)'!$L11</f>
        <v>0</v>
      </c>
      <c r="BB11">
        <f>I!BA9*'Sim_Vt_Of(IxI)'!$L11</f>
        <v>0</v>
      </c>
      <c r="BC11">
        <f>I!BB9*'Sim_Vt_Of(IxI)'!$L11</f>
        <v>0</v>
      </c>
      <c r="BD11">
        <f>I!BC9*'Sim_Vt_Of(IxI)'!$L11</f>
        <v>0</v>
      </c>
      <c r="BE11">
        <f>I!BD9*'Sim_Vt_Of(IxI)'!$L11</f>
        <v>0</v>
      </c>
      <c r="BF11">
        <f>I!BE9*'Sim_Vt_Of(IxI)'!$L11</f>
        <v>0</v>
      </c>
      <c r="BG11">
        <f>I!BF9*'Sim_Vt_Of(IxI)'!$L11</f>
        <v>0</v>
      </c>
      <c r="BH11">
        <f>I!BG9*'Sim_Vt_Of(IxI)'!$L11</f>
        <v>0</v>
      </c>
      <c r="BI11">
        <f>I!BH9*'Sim_Vt_Of(IxI)'!$L11</f>
        <v>0</v>
      </c>
      <c r="BJ11">
        <f>I!BI9*'Sim_Vt_Of(IxI)'!$L11</f>
        <v>0</v>
      </c>
      <c r="BK11">
        <f>I!BJ9*'Sim_Vt_Of(IxI)'!$L11</f>
        <v>0</v>
      </c>
      <c r="BL11">
        <f>I!BK9*'Sim_Vt_Of(IxI)'!$L11</f>
        <v>0</v>
      </c>
      <c r="BM11">
        <f>I!BL9*'Sim_Vt_Of(IxI)'!$L11</f>
        <v>0</v>
      </c>
      <c r="BN11">
        <f>I!BM9*'Sim_Vt_Of(IxI)'!$L11</f>
        <v>0</v>
      </c>
      <c r="BO11">
        <f>I!BN9*'Sim_Vt_Of(IxI)'!$L11</f>
        <v>0</v>
      </c>
      <c r="BP11">
        <f>I!BO9*'Sim_Vt_Of(IxI)'!$L11</f>
        <v>0</v>
      </c>
      <c r="BQ11">
        <f>I!BP9*'Sim_Vt_Of(IxI)'!$L11</f>
        <v>0</v>
      </c>
      <c r="BR11">
        <f>I!BQ9*'Sim_Vt_Of(IxI)'!$L11</f>
        <v>0</v>
      </c>
      <c r="BS11">
        <f>I!BR9*'Sim_Vt_Of(IxI)'!$L11</f>
        <v>0</v>
      </c>
      <c r="BT11">
        <f>I!BS9*'Sim_Vt_Of(IxI)'!$L11</f>
        <v>0</v>
      </c>
      <c r="BU11">
        <f>I!BT9*'Sim_Vt_Of(IxI)'!$L11</f>
        <v>0</v>
      </c>
      <c r="BV11">
        <f>I!BU9*'Sim_Vt_Of(IxI)'!$L11</f>
        <v>0</v>
      </c>
      <c r="BW11">
        <f>I!BV9*'Sim_Vt_Of(IxI)'!$L11</f>
        <v>0</v>
      </c>
      <c r="BX11">
        <f>I!BW9*'Sim_Vt_Of(IxI)'!$L11</f>
        <v>0</v>
      </c>
      <c r="BY11">
        <f>I!BX9*'Sim_Vt_Of(IxI)'!$L11</f>
        <v>0</v>
      </c>
    </row>
    <row r="12" spans="1:77" x14ac:dyDescent="0.3">
      <c r="A12" s="105" t="s">
        <v>164</v>
      </c>
      <c r="B12">
        <f>I!A10*'Sim_Vt_Of(IxI)'!$L12</f>
        <v>0</v>
      </c>
      <c r="C12">
        <f>I!B10*'Sim_Vt_Of(IxI)'!$L12</f>
        <v>0</v>
      </c>
      <c r="D12">
        <f>I!C10*'Sim_Vt_Of(IxI)'!$L12</f>
        <v>0</v>
      </c>
      <c r="E12">
        <f>I!D10*'Sim_Vt_Of(IxI)'!$L12</f>
        <v>0</v>
      </c>
      <c r="F12">
        <f>I!E10*'Sim_Vt_Of(IxI)'!$L12</f>
        <v>0</v>
      </c>
      <c r="G12">
        <f>I!F10*'Sim_Vt_Of(IxI)'!$L12</f>
        <v>0</v>
      </c>
      <c r="H12">
        <f>I!G10*'Sim_Vt_Of(IxI)'!$L12</f>
        <v>0</v>
      </c>
      <c r="I12">
        <f>I!H10*'Sim_Vt_Of(IxI)'!$L12</f>
        <v>0</v>
      </c>
      <c r="J12">
        <f>I!I10*'Sim_Vt_Of(IxI)'!$L12</f>
        <v>0</v>
      </c>
      <c r="K12">
        <f>I!J10*'Sim_Vt_Of(IxI)'!$L12</f>
        <v>0</v>
      </c>
      <c r="L12">
        <f>I!K10*'Sim_Vt_Of(IxI)'!$L12</f>
        <v>0</v>
      </c>
      <c r="M12">
        <f>I!L10*'Sim_Vt_Of(IxI)'!$L12</f>
        <v>0</v>
      </c>
      <c r="N12">
        <f>I!M10*'Sim_Vt_Of(IxI)'!$L12</f>
        <v>0</v>
      </c>
      <c r="O12">
        <f>I!N10*'Sim_Vt_Of(IxI)'!$L12</f>
        <v>0</v>
      </c>
      <c r="P12">
        <f>I!O10*'Sim_Vt_Of(IxI)'!$L12</f>
        <v>0</v>
      </c>
      <c r="Q12">
        <f>I!P10*'Sim_Vt_Of(IxI)'!$L12</f>
        <v>0</v>
      </c>
      <c r="R12">
        <f>I!Q10*'Sim_Vt_Of(IxI)'!$L12</f>
        <v>0</v>
      </c>
      <c r="S12">
        <f>I!R10*'Sim_Vt_Of(IxI)'!$L12</f>
        <v>0</v>
      </c>
      <c r="T12">
        <f>I!S10*'Sim_Vt_Of(IxI)'!$L12</f>
        <v>0</v>
      </c>
      <c r="U12">
        <f>I!T10*'Sim_Vt_Of(IxI)'!$L12</f>
        <v>0</v>
      </c>
      <c r="V12">
        <f>I!U10*'Sim_Vt_Of(IxI)'!$L12</f>
        <v>0</v>
      </c>
      <c r="W12">
        <f>I!V10*'Sim_Vt_Of(IxI)'!$L12</f>
        <v>0</v>
      </c>
      <c r="X12">
        <f>I!W10*'Sim_Vt_Of(IxI)'!$L12</f>
        <v>0</v>
      </c>
      <c r="Y12">
        <f>I!X10*'Sim_Vt_Of(IxI)'!$L12</f>
        <v>0</v>
      </c>
      <c r="Z12">
        <f>I!Y10*'Sim_Vt_Of(IxI)'!$L12</f>
        <v>0</v>
      </c>
      <c r="AA12">
        <f>I!Z10*'Sim_Vt_Of(IxI)'!$L12</f>
        <v>0</v>
      </c>
      <c r="AB12">
        <f>I!AA10*'Sim_Vt_Of(IxI)'!$L12</f>
        <v>0</v>
      </c>
      <c r="AC12">
        <f>I!AB10*'Sim_Vt_Of(IxI)'!$L12</f>
        <v>0</v>
      </c>
      <c r="AD12">
        <f>I!AC10*'Sim_Vt_Of(IxI)'!$L12</f>
        <v>0</v>
      </c>
      <c r="AE12">
        <f>I!AD10*'Sim_Vt_Of(IxI)'!$L12</f>
        <v>0</v>
      </c>
      <c r="AF12">
        <f>I!AE10*'Sim_Vt_Of(IxI)'!$L12</f>
        <v>0</v>
      </c>
      <c r="AG12">
        <f>I!AF10*'Sim_Vt_Of(IxI)'!$L12</f>
        <v>0</v>
      </c>
      <c r="AH12">
        <f>I!AG10*'Sim_Vt_Of(IxI)'!$L12</f>
        <v>0</v>
      </c>
      <c r="AI12">
        <f>I!AH10*'Sim_Vt_Of(IxI)'!$L12</f>
        <v>0</v>
      </c>
      <c r="AJ12">
        <f>I!AI10*'Sim_Vt_Of(IxI)'!$L12</f>
        <v>0</v>
      </c>
      <c r="AK12">
        <f>I!AJ10*'Sim_Vt_Of(IxI)'!$L12</f>
        <v>0</v>
      </c>
      <c r="AL12">
        <f>I!AK10*'Sim_Vt_Of(IxI)'!$L12</f>
        <v>0</v>
      </c>
      <c r="AM12">
        <f>I!AL10*'Sim_Vt_Of(IxI)'!$L12</f>
        <v>0</v>
      </c>
      <c r="AN12">
        <f>I!AM10*'Sim_Vt_Of(IxI)'!$L12</f>
        <v>0</v>
      </c>
      <c r="AO12">
        <f>I!AN10*'Sim_Vt_Of(IxI)'!$L12</f>
        <v>0</v>
      </c>
      <c r="AP12">
        <f>I!AO10*'Sim_Vt_Of(IxI)'!$L12</f>
        <v>0</v>
      </c>
      <c r="AQ12">
        <f>I!AP10*'Sim_Vt_Of(IxI)'!$L12</f>
        <v>0</v>
      </c>
      <c r="AR12">
        <f>I!AQ10*'Sim_Vt_Of(IxI)'!$L12</f>
        <v>0</v>
      </c>
      <c r="AS12">
        <f>I!AR10*'Sim_Vt_Of(IxI)'!$L12</f>
        <v>0</v>
      </c>
      <c r="AT12">
        <f>I!AS10*'Sim_Vt_Of(IxI)'!$L12</f>
        <v>0</v>
      </c>
      <c r="AU12">
        <f>I!AT10*'Sim_Vt_Of(IxI)'!$L12</f>
        <v>0</v>
      </c>
      <c r="AV12">
        <f>I!AU10*'Sim_Vt_Of(IxI)'!$L12</f>
        <v>0</v>
      </c>
      <c r="AW12">
        <f>I!AV10*'Sim_Vt_Of(IxI)'!$L12</f>
        <v>0</v>
      </c>
      <c r="AX12">
        <f>I!AW10*'Sim_Vt_Of(IxI)'!$L12</f>
        <v>0</v>
      </c>
      <c r="AY12">
        <f>I!AX10*'Sim_Vt_Of(IxI)'!$L12</f>
        <v>0</v>
      </c>
      <c r="AZ12">
        <f>I!AY10*'Sim_Vt_Of(IxI)'!$L12</f>
        <v>0</v>
      </c>
      <c r="BA12">
        <f>I!AZ10*'Sim_Vt_Of(IxI)'!$L12</f>
        <v>0</v>
      </c>
      <c r="BB12">
        <f>I!BA10*'Sim_Vt_Of(IxI)'!$L12</f>
        <v>0</v>
      </c>
      <c r="BC12">
        <f>I!BB10*'Sim_Vt_Of(IxI)'!$L12</f>
        <v>0</v>
      </c>
      <c r="BD12">
        <f>I!BC10*'Sim_Vt_Of(IxI)'!$L12</f>
        <v>0</v>
      </c>
      <c r="BE12">
        <f>I!BD10*'Sim_Vt_Of(IxI)'!$L12</f>
        <v>0</v>
      </c>
      <c r="BF12">
        <f>I!BE10*'Sim_Vt_Of(IxI)'!$L12</f>
        <v>0</v>
      </c>
      <c r="BG12">
        <f>I!BF10*'Sim_Vt_Of(IxI)'!$L12</f>
        <v>0</v>
      </c>
      <c r="BH12">
        <f>I!BG10*'Sim_Vt_Of(IxI)'!$L12</f>
        <v>0</v>
      </c>
      <c r="BI12">
        <f>I!BH10*'Sim_Vt_Of(IxI)'!$L12</f>
        <v>0</v>
      </c>
      <c r="BJ12">
        <f>I!BI10*'Sim_Vt_Of(IxI)'!$L12</f>
        <v>0</v>
      </c>
      <c r="BK12">
        <f>I!BJ10*'Sim_Vt_Of(IxI)'!$L12</f>
        <v>0</v>
      </c>
      <c r="BL12">
        <f>I!BK10*'Sim_Vt_Of(IxI)'!$L12</f>
        <v>0</v>
      </c>
      <c r="BM12">
        <f>I!BL10*'Sim_Vt_Of(IxI)'!$L12</f>
        <v>0</v>
      </c>
      <c r="BN12">
        <f>I!BM10*'Sim_Vt_Of(IxI)'!$L12</f>
        <v>0</v>
      </c>
      <c r="BO12">
        <f>I!BN10*'Sim_Vt_Of(IxI)'!$L12</f>
        <v>0</v>
      </c>
      <c r="BP12">
        <f>I!BO10*'Sim_Vt_Of(IxI)'!$L12</f>
        <v>0</v>
      </c>
      <c r="BQ12">
        <f>I!BP10*'Sim_Vt_Of(IxI)'!$L12</f>
        <v>0</v>
      </c>
      <c r="BR12">
        <f>I!BQ10*'Sim_Vt_Of(IxI)'!$L12</f>
        <v>0</v>
      </c>
      <c r="BS12">
        <f>I!BR10*'Sim_Vt_Of(IxI)'!$L12</f>
        <v>0</v>
      </c>
      <c r="BT12">
        <f>I!BS10*'Sim_Vt_Of(IxI)'!$L12</f>
        <v>0</v>
      </c>
      <c r="BU12">
        <f>I!BT10*'Sim_Vt_Of(IxI)'!$L12</f>
        <v>0</v>
      </c>
      <c r="BV12">
        <f>I!BU10*'Sim_Vt_Of(IxI)'!$L12</f>
        <v>0</v>
      </c>
      <c r="BW12">
        <f>I!BV10*'Sim_Vt_Of(IxI)'!$L12</f>
        <v>0</v>
      </c>
      <c r="BX12">
        <f>I!BW10*'Sim_Vt_Of(IxI)'!$L12</f>
        <v>0</v>
      </c>
      <c r="BY12">
        <f>I!BX10*'Sim_Vt_Of(IxI)'!$L12</f>
        <v>0</v>
      </c>
    </row>
    <row r="13" spans="1:77" x14ac:dyDescent="0.3">
      <c r="A13" s="105" t="s">
        <v>184</v>
      </c>
      <c r="B13">
        <f>I!A11*'Sim_Vt_Of(IxI)'!$L13</f>
        <v>0</v>
      </c>
      <c r="C13">
        <f>I!B11*'Sim_Vt_Of(IxI)'!$L13</f>
        <v>0</v>
      </c>
      <c r="D13">
        <f>I!C11*'Sim_Vt_Of(IxI)'!$L13</f>
        <v>0</v>
      </c>
      <c r="E13">
        <f>I!D11*'Sim_Vt_Of(IxI)'!$L13</f>
        <v>0</v>
      </c>
      <c r="F13">
        <f>I!E11*'Sim_Vt_Of(IxI)'!$L13</f>
        <v>0</v>
      </c>
      <c r="G13">
        <f>I!F11*'Sim_Vt_Of(IxI)'!$L13</f>
        <v>0</v>
      </c>
      <c r="H13">
        <f>I!G11*'Sim_Vt_Of(IxI)'!$L13</f>
        <v>0</v>
      </c>
      <c r="I13">
        <f>I!H11*'Sim_Vt_Of(IxI)'!$L13</f>
        <v>0</v>
      </c>
      <c r="J13">
        <f>I!I11*'Sim_Vt_Of(IxI)'!$L13</f>
        <v>0</v>
      </c>
      <c r="K13">
        <f>I!J11*'Sim_Vt_Of(IxI)'!$L13</f>
        <v>0</v>
      </c>
      <c r="L13">
        <f>I!K11*'Sim_Vt_Of(IxI)'!$L13</f>
        <v>0</v>
      </c>
      <c r="M13">
        <f>I!L11*'Sim_Vt_Of(IxI)'!$L13</f>
        <v>0</v>
      </c>
      <c r="N13">
        <f>I!M11*'Sim_Vt_Of(IxI)'!$L13</f>
        <v>0</v>
      </c>
      <c r="O13">
        <f>I!N11*'Sim_Vt_Of(IxI)'!$L13</f>
        <v>0</v>
      </c>
      <c r="P13">
        <f>I!O11*'Sim_Vt_Of(IxI)'!$L13</f>
        <v>0</v>
      </c>
      <c r="Q13">
        <f>I!P11*'Sim_Vt_Of(IxI)'!$L13</f>
        <v>0</v>
      </c>
      <c r="R13">
        <f>I!Q11*'Sim_Vt_Of(IxI)'!$L13</f>
        <v>0</v>
      </c>
      <c r="S13">
        <f>I!R11*'Sim_Vt_Of(IxI)'!$L13</f>
        <v>0</v>
      </c>
      <c r="T13">
        <f>I!S11*'Sim_Vt_Of(IxI)'!$L13</f>
        <v>0</v>
      </c>
      <c r="U13">
        <f>I!T11*'Sim_Vt_Of(IxI)'!$L13</f>
        <v>0</v>
      </c>
      <c r="V13">
        <f>I!U11*'Sim_Vt_Of(IxI)'!$L13</f>
        <v>0</v>
      </c>
      <c r="W13">
        <f>I!V11*'Sim_Vt_Of(IxI)'!$L13</f>
        <v>0</v>
      </c>
      <c r="X13">
        <f>I!W11*'Sim_Vt_Of(IxI)'!$L13</f>
        <v>0</v>
      </c>
      <c r="Y13">
        <f>I!X11*'Sim_Vt_Of(IxI)'!$L13</f>
        <v>0</v>
      </c>
      <c r="Z13">
        <f>I!Y11*'Sim_Vt_Of(IxI)'!$L13</f>
        <v>0</v>
      </c>
      <c r="AA13">
        <f>I!Z11*'Sim_Vt_Of(IxI)'!$L13</f>
        <v>0</v>
      </c>
      <c r="AB13">
        <f>I!AA11*'Sim_Vt_Of(IxI)'!$L13</f>
        <v>0</v>
      </c>
      <c r="AC13">
        <f>I!AB11*'Sim_Vt_Of(IxI)'!$L13</f>
        <v>0</v>
      </c>
      <c r="AD13">
        <f>I!AC11*'Sim_Vt_Of(IxI)'!$L13</f>
        <v>0</v>
      </c>
      <c r="AE13">
        <f>I!AD11*'Sim_Vt_Of(IxI)'!$L13</f>
        <v>0</v>
      </c>
      <c r="AF13">
        <f>I!AE11*'Sim_Vt_Of(IxI)'!$L13</f>
        <v>0</v>
      </c>
      <c r="AG13">
        <f>I!AF11*'Sim_Vt_Of(IxI)'!$L13</f>
        <v>0</v>
      </c>
      <c r="AH13">
        <f>I!AG11*'Sim_Vt_Of(IxI)'!$L13</f>
        <v>0</v>
      </c>
      <c r="AI13">
        <f>I!AH11*'Sim_Vt_Of(IxI)'!$L13</f>
        <v>0</v>
      </c>
      <c r="AJ13">
        <f>I!AI11*'Sim_Vt_Of(IxI)'!$L13</f>
        <v>0</v>
      </c>
      <c r="AK13">
        <f>I!AJ11*'Sim_Vt_Of(IxI)'!$L13</f>
        <v>0</v>
      </c>
      <c r="AL13">
        <f>I!AK11*'Sim_Vt_Of(IxI)'!$L13</f>
        <v>0</v>
      </c>
      <c r="AM13">
        <f>I!AL11*'Sim_Vt_Of(IxI)'!$L13</f>
        <v>0</v>
      </c>
      <c r="AN13">
        <f>I!AM11*'Sim_Vt_Of(IxI)'!$L13</f>
        <v>0</v>
      </c>
      <c r="AO13">
        <f>I!AN11*'Sim_Vt_Of(IxI)'!$L13</f>
        <v>0</v>
      </c>
      <c r="AP13">
        <f>I!AO11*'Sim_Vt_Of(IxI)'!$L13</f>
        <v>0</v>
      </c>
      <c r="AQ13">
        <f>I!AP11*'Sim_Vt_Of(IxI)'!$L13</f>
        <v>0</v>
      </c>
      <c r="AR13">
        <f>I!AQ11*'Sim_Vt_Of(IxI)'!$L13</f>
        <v>0</v>
      </c>
      <c r="AS13">
        <f>I!AR11*'Sim_Vt_Of(IxI)'!$L13</f>
        <v>0</v>
      </c>
      <c r="AT13">
        <f>I!AS11*'Sim_Vt_Of(IxI)'!$L13</f>
        <v>0</v>
      </c>
      <c r="AU13">
        <f>I!AT11*'Sim_Vt_Of(IxI)'!$L13</f>
        <v>0</v>
      </c>
      <c r="AV13">
        <f>I!AU11*'Sim_Vt_Of(IxI)'!$L13</f>
        <v>0</v>
      </c>
      <c r="AW13">
        <f>I!AV11*'Sim_Vt_Of(IxI)'!$L13</f>
        <v>0</v>
      </c>
      <c r="AX13">
        <f>I!AW11*'Sim_Vt_Of(IxI)'!$L13</f>
        <v>0</v>
      </c>
      <c r="AY13">
        <f>I!AX11*'Sim_Vt_Of(IxI)'!$L13</f>
        <v>0</v>
      </c>
      <c r="AZ13">
        <f>I!AY11*'Sim_Vt_Of(IxI)'!$L13</f>
        <v>0</v>
      </c>
      <c r="BA13">
        <f>I!AZ11*'Sim_Vt_Of(IxI)'!$L13</f>
        <v>0</v>
      </c>
      <c r="BB13">
        <f>I!BA11*'Sim_Vt_Of(IxI)'!$L13</f>
        <v>0</v>
      </c>
      <c r="BC13">
        <f>I!BB11*'Sim_Vt_Of(IxI)'!$L13</f>
        <v>0</v>
      </c>
      <c r="BD13">
        <f>I!BC11*'Sim_Vt_Of(IxI)'!$L13</f>
        <v>0</v>
      </c>
      <c r="BE13">
        <f>I!BD11*'Sim_Vt_Of(IxI)'!$L13</f>
        <v>0</v>
      </c>
      <c r="BF13">
        <f>I!BE11*'Sim_Vt_Of(IxI)'!$L13</f>
        <v>0</v>
      </c>
      <c r="BG13">
        <f>I!BF11*'Sim_Vt_Of(IxI)'!$L13</f>
        <v>0</v>
      </c>
      <c r="BH13">
        <f>I!BG11*'Sim_Vt_Of(IxI)'!$L13</f>
        <v>0</v>
      </c>
      <c r="BI13">
        <f>I!BH11*'Sim_Vt_Of(IxI)'!$L13</f>
        <v>0</v>
      </c>
      <c r="BJ13">
        <f>I!BI11*'Sim_Vt_Of(IxI)'!$L13</f>
        <v>0</v>
      </c>
      <c r="BK13">
        <f>I!BJ11*'Sim_Vt_Of(IxI)'!$L13</f>
        <v>0</v>
      </c>
      <c r="BL13">
        <f>I!BK11*'Sim_Vt_Of(IxI)'!$L13</f>
        <v>0</v>
      </c>
      <c r="BM13">
        <f>I!BL11*'Sim_Vt_Of(IxI)'!$L13</f>
        <v>0</v>
      </c>
      <c r="BN13">
        <f>I!BM11*'Sim_Vt_Of(IxI)'!$L13</f>
        <v>0</v>
      </c>
      <c r="BO13">
        <f>I!BN11*'Sim_Vt_Of(IxI)'!$L13</f>
        <v>0</v>
      </c>
      <c r="BP13">
        <f>I!BO11*'Sim_Vt_Of(IxI)'!$L13</f>
        <v>0</v>
      </c>
      <c r="BQ13">
        <f>I!BP11*'Sim_Vt_Of(IxI)'!$L13</f>
        <v>0</v>
      </c>
      <c r="BR13">
        <f>I!BQ11*'Sim_Vt_Of(IxI)'!$L13</f>
        <v>0</v>
      </c>
      <c r="BS13">
        <f>I!BR11*'Sim_Vt_Of(IxI)'!$L13</f>
        <v>0</v>
      </c>
      <c r="BT13">
        <f>I!BS11*'Sim_Vt_Of(IxI)'!$L13</f>
        <v>0</v>
      </c>
      <c r="BU13">
        <f>I!BT11*'Sim_Vt_Of(IxI)'!$L13</f>
        <v>0</v>
      </c>
      <c r="BV13">
        <f>I!BU11*'Sim_Vt_Of(IxI)'!$L13</f>
        <v>0</v>
      </c>
      <c r="BW13">
        <f>I!BV11*'Sim_Vt_Of(IxI)'!$L13</f>
        <v>0</v>
      </c>
      <c r="BX13">
        <f>I!BW11*'Sim_Vt_Of(IxI)'!$L13</f>
        <v>0</v>
      </c>
      <c r="BY13">
        <f>I!BX11*'Sim_Vt_Of(IxI)'!$L13</f>
        <v>0</v>
      </c>
    </row>
    <row r="14" spans="1:77" x14ac:dyDescent="0.3">
      <c r="A14" s="105" t="s">
        <v>190</v>
      </c>
      <c r="B14">
        <f>I!A12*'Sim_Vt_Of(IxI)'!$L14</f>
        <v>0</v>
      </c>
      <c r="C14">
        <f>I!B12*'Sim_Vt_Of(IxI)'!$L14</f>
        <v>0</v>
      </c>
      <c r="D14">
        <f>I!C12*'Sim_Vt_Of(IxI)'!$L14</f>
        <v>0</v>
      </c>
      <c r="E14">
        <f>I!D12*'Sim_Vt_Of(IxI)'!$L14</f>
        <v>0</v>
      </c>
      <c r="F14">
        <f>I!E12*'Sim_Vt_Of(IxI)'!$L14</f>
        <v>0</v>
      </c>
      <c r="G14">
        <f>I!F12*'Sim_Vt_Of(IxI)'!$L14</f>
        <v>0</v>
      </c>
      <c r="H14">
        <f>I!G12*'Sim_Vt_Of(IxI)'!$L14</f>
        <v>0</v>
      </c>
      <c r="I14">
        <f>I!H12*'Sim_Vt_Of(IxI)'!$L14</f>
        <v>0</v>
      </c>
      <c r="J14">
        <f>I!I12*'Sim_Vt_Of(IxI)'!$L14</f>
        <v>0</v>
      </c>
      <c r="K14">
        <f>I!J12*'Sim_Vt_Of(IxI)'!$L14</f>
        <v>0</v>
      </c>
      <c r="L14">
        <f>I!K12*'Sim_Vt_Of(IxI)'!$L14</f>
        <v>0</v>
      </c>
      <c r="M14">
        <f>I!L12*'Sim_Vt_Of(IxI)'!$L14</f>
        <v>0</v>
      </c>
      <c r="N14">
        <f>I!M12*'Sim_Vt_Of(IxI)'!$L14</f>
        <v>0</v>
      </c>
      <c r="O14">
        <f>I!N12*'Sim_Vt_Of(IxI)'!$L14</f>
        <v>0</v>
      </c>
      <c r="P14">
        <f>I!O12*'Sim_Vt_Of(IxI)'!$L14</f>
        <v>0</v>
      </c>
      <c r="Q14">
        <f>I!P12*'Sim_Vt_Of(IxI)'!$L14</f>
        <v>0</v>
      </c>
      <c r="R14">
        <f>I!Q12*'Sim_Vt_Of(IxI)'!$L14</f>
        <v>0</v>
      </c>
      <c r="S14">
        <f>I!R12*'Sim_Vt_Of(IxI)'!$L14</f>
        <v>0</v>
      </c>
      <c r="T14">
        <f>I!S12*'Sim_Vt_Of(IxI)'!$L14</f>
        <v>0</v>
      </c>
      <c r="U14">
        <f>I!T12*'Sim_Vt_Of(IxI)'!$L14</f>
        <v>0</v>
      </c>
      <c r="V14">
        <f>I!U12*'Sim_Vt_Of(IxI)'!$L14</f>
        <v>0</v>
      </c>
      <c r="W14">
        <f>I!V12*'Sim_Vt_Of(IxI)'!$L14</f>
        <v>0</v>
      </c>
      <c r="X14">
        <f>I!W12*'Sim_Vt_Of(IxI)'!$L14</f>
        <v>0</v>
      </c>
      <c r="Y14">
        <f>I!X12*'Sim_Vt_Of(IxI)'!$L14</f>
        <v>0</v>
      </c>
      <c r="Z14">
        <f>I!Y12*'Sim_Vt_Of(IxI)'!$L14</f>
        <v>0</v>
      </c>
      <c r="AA14">
        <f>I!Z12*'Sim_Vt_Of(IxI)'!$L14</f>
        <v>0</v>
      </c>
      <c r="AB14">
        <f>I!AA12*'Sim_Vt_Of(IxI)'!$L14</f>
        <v>0</v>
      </c>
      <c r="AC14">
        <f>I!AB12*'Sim_Vt_Of(IxI)'!$L14</f>
        <v>0</v>
      </c>
      <c r="AD14">
        <f>I!AC12*'Sim_Vt_Of(IxI)'!$L14</f>
        <v>0</v>
      </c>
      <c r="AE14">
        <f>I!AD12*'Sim_Vt_Of(IxI)'!$L14</f>
        <v>0</v>
      </c>
      <c r="AF14">
        <f>I!AE12*'Sim_Vt_Of(IxI)'!$L14</f>
        <v>0</v>
      </c>
      <c r="AG14">
        <f>I!AF12*'Sim_Vt_Of(IxI)'!$L14</f>
        <v>0</v>
      </c>
      <c r="AH14">
        <f>I!AG12*'Sim_Vt_Of(IxI)'!$L14</f>
        <v>0</v>
      </c>
      <c r="AI14">
        <f>I!AH12*'Sim_Vt_Of(IxI)'!$L14</f>
        <v>0</v>
      </c>
      <c r="AJ14">
        <f>I!AI12*'Sim_Vt_Of(IxI)'!$L14</f>
        <v>0</v>
      </c>
      <c r="AK14">
        <f>I!AJ12*'Sim_Vt_Of(IxI)'!$L14</f>
        <v>0</v>
      </c>
      <c r="AL14">
        <f>I!AK12*'Sim_Vt_Of(IxI)'!$L14</f>
        <v>0</v>
      </c>
      <c r="AM14">
        <f>I!AL12*'Sim_Vt_Of(IxI)'!$L14</f>
        <v>0</v>
      </c>
      <c r="AN14">
        <f>I!AM12*'Sim_Vt_Of(IxI)'!$L14</f>
        <v>0</v>
      </c>
      <c r="AO14">
        <f>I!AN12*'Sim_Vt_Of(IxI)'!$L14</f>
        <v>0</v>
      </c>
      <c r="AP14">
        <f>I!AO12*'Sim_Vt_Of(IxI)'!$L14</f>
        <v>0</v>
      </c>
      <c r="AQ14">
        <f>I!AP12*'Sim_Vt_Of(IxI)'!$L14</f>
        <v>0</v>
      </c>
      <c r="AR14">
        <f>I!AQ12*'Sim_Vt_Of(IxI)'!$L14</f>
        <v>0</v>
      </c>
      <c r="AS14">
        <f>I!AR12*'Sim_Vt_Of(IxI)'!$L14</f>
        <v>0</v>
      </c>
      <c r="AT14">
        <f>I!AS12*'Sim_Vt_Of(IxI)'!$L14</f>
        <v>0</v>
      </c>
      <c r="AU14">
        <f>I!AT12*'Sim_Vt_Of(IxI)'!$L14</f>
        <v>0</v>
      </c>
      <c r="AV14">
        <f>I!AU12*'Sim_Vt_Of(IxI)'!$L14</f>
        <v>0</v>
      </c>
      <c r="AW14">
        <f>I!AV12*'Sim_Vt_Of(IxI)'!$L14</f>
        <v>0</v>
      </c>
      <c r="AX14">
        <f>I!AW12*'Sim_Vt_Of(IxI)'!$L14</f>
        <v>0</v>
      </c>
      <c r="AY14">
        <f>I!AX12*'Sim_Vt_Of(IxI)'!$L14</f>
        <v>0</v>
      </c>
      <c r="AZ14">
        <f>I!AY12*'Sim_Vt_Of(IxI)'!$L14</f>
        <v>0</v>
      </c>
      <c r="BA14">
        <f>I!AZ12*'Sim_Vt_Of(IxI)'!$L14</f>
        <v>0</v>
      </c>
      <c r="BB14">
        <f>I!BA12*'Sim_Vt_Of(IxI)'!$L14</f>
        <v>0</v>
      </c>
      <c r="BC14">
        <f>I!BB12*'Sim_Vt_Of(IxI)'!$L14</f>
        <v>0</v>
      </c>
      <c r="BD14">
        <f>I!BC12*'Sim_Vt_Of(IxI)'!$L14</f>
        <v>0</v>
      </c>
      <c r="BE14">
        <f>I!BD12*'Sim_Vt_Of(IxI)'!$L14</f>
        <v>0</v>
      </c>
      <c r="BF14">
        <f>I!BE12*'Sim_Vt_Of(IxI)'!$L14</f>
        <v>0</v>
      </c>
      <c r="BG14">
        <f>I!BF12*'Sim_Vt_Of(IxI)'!$L14</f>
        <v>0</v>
      </c>
      <c r="BH14">
        <f>I!BG12*'Sim_Vt_Of(IxI)'!$L14</f>
        <v>0</v>
      </c>
      <c r="BI14">
        <f>I!BH12*'Sim_Vt_Of(IxI)'!$L14</f>
        <v>0</v>
      </c>
      <c r="BJ14">
        <f>I!BI12*'Sim_Vt_Of(IxI)'!$L14</f>
        <v>0</v>
      </c>
      <c r="BK14">
        <f>I!BJ12*'Sim_Vt_Of(IxI)'!$L14</f>
        <v>0</v>
      </c>
      <c r="BL14">
        <f>I!BK12*'Sim_Vt_Of(IxI)'!$L14</f>
        <v>0</v>
      </c>
      <c r="BM14">
        <f>I!BL12*'Sim_Vt_Of(IxI)'!$L14</f>
        <v>0</v>
      </c>
      <c r="BN14">
        <f>I!BM12*'Sim_Vt_Of(IxI)'!$L14</f>
        <v>0</v>
      </c>
      <c r="BO14">
        <f>I!BN12*'Sim_Vt_Of(IxI)'!$L14</f>
        <v>0</v>
      </c>
      <c r="BP14">
        <f>I!BO12*'Sim_Vt_Of(IxI)'!$L14</f>
        <v>0</v>
      </c>
      <c r="BQ14">
        <f>I!BP12*'Sim_Vt_Of(IxI)'!$L14</f>
        <v>0</v>
      </c>
      <c r="BR14">
        <f>I!BQ12*'Sim_Vt_Of(IxI)'!$L14</f>
        <v>0</v>
      </c>
      <c r="BS14">
        <f>I!BR12*'Sim_Vt_Of(IxI)'!$L14</f>
        <v>0</v>
      </c>
      <c r="BT14">
        <f>I!BS12*'Sim_Vt_Of(IxI)'!$L14</f>
        <v>0</v>
      </c>
      <c r="BU14">
        <f>I!BT12*'Sim_Vt_Of(IxI)'!$L14</f>
        <v>0</v>
      </c>
      <c r="BV14">
        <f>I!BU12*'Sim_Vt_Of(IxI)'!$L14</f>
        <v>0</v>
      </c>
      <c r="BW14">
        <f>I!BV12*'Sim_Vt_Of(IxI)'!$L14</f>
        <v>0</v>
      </c>
      <c r="BX14">
        <f>I!BW12*'Sim_Vt_Of(IxI)'!$L14</f>
        <v>0</v>
      </c>
      <c r="BY14">
        <f>I!BX12*'Sim_Vt_Of(IxI)'!$L14</f>
        <v>0</v>
      </c>
    </row>
    <row r="15" spans="1:77" x14ac:dyDescent="0.3">
      <c r="A15" s="105" t="s">
        <v>208</v>
      </c>
      <c r="B15">
        <f>I!A13*'Sim_Vt_Of(IxI)'!$L15</f>
        <v>0</v>
      </c>
      <c r="C15">
        <f>I!B13*'Sim_Vt_Of(IxI)'!$L15</f>
        <v>0</v>
      </c>
      <c r="D15">
        <f>I!C13*'Sim_Vt_Of(IxI)'!$L15</f>
        <v>0</v>
      </c>
      <c r="E15">
        <f>I!D13*'Sim_Vt_Of(IxI)'!$L15</f>
        <v>0</v>
      </c>
      <c r="F15">
        <f>I!E13*'Sim_Vt_Of(IxI)'!$L15</f>
        <v>0</v>
      </c>
      <c r="G15">
        <f>I!F13*'Sim_Vt_Of(IxI)'!$L15</f>
        <v>0</v>
      </c>
      <c r="H15">
        <f>I!G13*'Sim_Vt_Of(IxI)'!$L15</f>
        <v>0</v>
      </c>
      <c r="I15">
        <f>I!H13*'Sim_Vt_Of(IxI)'!$L15</f>
        <v>0</v>
      </c>
      <c r="J15">
        <f>I!I13*'Sim_Vt_Of(IxI)'!$L15</f>
        <v>0</v>
      </c>
      <c r="K15">
        <f>I!J13*'Sim_Vt_Of(IxI)'!$L15</f>
        <v>0</v>
      </c>
      <c r="L15">
        <f>I!K13*'Sim_Vt_Of(IxI)'!$L15</f>
        <v>0</v>
      </c>
      <c r="M15">
        <f>I!L13*'Sim_Vt_Of(IxI)'!$L15</f>
        <v>0</v>
      </c>
      <c r="N15">
        <f>I!M13*'Sim_Vt_Of(IxI)'!$L15</f>
        <v>0</v>
      </c>
      <c r="O15">
        <f>I!N13*'Sim_Vt_Of(IxI)'!$L15</f>
        <v>0</v>
      </c>
      <c r="P15">
        <f>I!O13*'Sim_Vt_Of(IxI)'!$L15</f>
        <v>0</v>
      </c>
      <c r="Q15">
        <f>I!P13*'Sim_Vt_Of(IxI)'!$L15</f>
        <v>0</v>
      </c>
      <c r="R15">
        <f>I!Q13*'Sim_Vt_Of(IxI)'!$L15</f>
        <v>0</v>
      </c>
      <c r="S15">
        <f>I!R13*'Sim_Vt_Of(IxI)'!$L15</f>
        <v>0</v>
      </c>
      <c r="T15">
        <f>I!S13*'Sim_Vt_Of(IxI)'!$L15</f>
        <v>0</v>
      </c>
      <c r="U15">
        <f>I!T13*'Sim_Vt_Of(IxI)'!$L15</f>
        <v>0</v>
      </c>
      <c r="V15">
        <f>I!U13*'Sim_Vt_Of(IxI)'!$L15</f>
        <v>0</v>
      </c>
      <c r="W15">
        <f>I!V13*'Sim_Vt_Of(IxI)'!$L15</f>
        <v>0</v>
      </c>
      <c r="X15">
        <f>I!W13*'Sim_Vt_Of(IxI)'!$L15</f>
        <v>0</v>
      </c>
      <c r="Y15">
        <f>I!X13*'Sim_Vt_Of(IxI)'!$L15</f>
        <v>0</v>
      </c>
      <c r="Z15">
        <f>I!Y13*'Sim_Vt_Of(IxI)'!$L15</f>
        <v>0</v>
      </c>
      <c r="AA15">
        <f>I!Z13*'Sim_Vt_Of(IxI)'!$L15</f>
        <v>0</v>
      </c>
      <c r="AB15">
        <f>I!AA13*'Sim_Vt_Of(IxI)'!$L15</f>
        <v>0</v>
      </c>
      <c r="AC15">
        <f>I!AB13*'Sim_Vt_Of(IxI)'!$L15</f>
        <v>0</v>
      </c>
      <c r="AD15">
        <f>I!AC13*'Sim_Vt_Of(IxI)'!$L15</f>
        <v>0</v>
      </c>
      <c r="AE15">
        <f>I!AD13*'Sim_Vt_Of(IxI)'!$L15</f>
        <v>0</v>
      </c>
      <c r="AF15">
        <f>I!AE13*'Sim_Vt_Of(IxI)'!$L15</f>
        <v>0</v>
      </c>
      <c r="AG15">
        <f>I!AF13*'Sim_Vt_Of(IxI)'!$L15</f>
        <v>0</v>
      </c>
      <c r="AH15">
        <f>I!AG13*'Sim_Vt_Of(IxI)'!$L15</f>
        <v>0</v>
      </c>
      <c r="AI15">
        <f>I!AH13*'Sim_Vt_Of(IxI)'!$L15</f>
        <v>0</v>
      </c>
      <c r="AJ15">
        <f>I!AI13*'Sim_Vt_Of(IxI)'!$L15</f>
        <v>0</v>
      </c>
      <c r="AK15">
        <f>I!AJ13*'Sim_Vt_Of(IxI)'!$L15</f>
        <v>0</v>
      </c>
      <c r="AL15">
        <f>I!AK13*'Sim_Vt_Of(IxI)'!$L15</f>
        <v>0</v>
      </c>
      <c r="AM15">
        <f>I!AL13*'Sim_Vt_Of(IxI)'!$L15</f>
        <v>0</v>
      </c>
      <c r="AN15">
        <f>I!AM13*'Sim_Vt_Of(IxI)'!$L15</f>
        <v>0</v>
      </c>
      <c r="AO15">
        <f>I!AN13*'Sim_Vt_Of(IxI)'!$L15</f>
        <v>0</v>
      </c>
      <c r="AP15">
        <f>I!AO13*'Sim_Vt_Of(IxI)'!$L15</f>
        <v>0</v>
      </c>
      <c r="AQ15">
        <f>I!AP13*'Sim_Vt_Of(IxI)'!$L15</f>
        <v>0</v>
      </c>
      <c r="AR15">
        <f>I!AQ13*'Sim_Vt_Of(IxI)'!$L15</f>
        <v>0</v>
      </c>
      <c r="AS15">
        <f>I!AR13*'Sim_Vt_Of(IxI)'!$L15</f>
        <v>0</v>
      </c>
      <c r="AT15">
        <f>I!AS13*'Sim_Vt_Of(IxI)'!$L15</f>
        <v>0</v>
      </c>
      <c r="AU15">
        <f>I!AT13*'Sim_Vt_Of(IxI)'!$L15</f>
        <v>0</v>
      </c>
      <c r="AV15">
        <f>I!AU13*'Sim_Vt_Of(IxI)'!$L15</f>
        <v>0</v>
      </c>
      <c r="AW15">
        <f>I!AV13*'Sim_Vt_Of(IxI)'!$L15</f>
        <v>0</v>
      </c>
      <c r="AX15">
        <f>I!AW13*'Sim_Vt_Of(IxI)'!$L15</f>
        <v>0</v>
      </c>
      <c r="AY15">
        <f>I!AX13*'Sim_Vt_Of(IxI)'!$L15</f>
        <v>0</v>
      </c>
      <c r="AZ15">
        <f>I!AY13*'Sim_Vt_Of(IxI)'!$L15</f>
        <v>0</v>
      </c>
      <c r="BA15">
        <f>I!AZ13*'Sim_Vt_Of(IxI)'!$L15</f>
        <v>0</v>
      </c>
      <c r="BB15">
        <f>I!BA13*'Sim_Vt_Of(IxI)'!$L15</f>
        <v>0</v>
      </c>
      <c r="BC15">
        <f>I!BB13*'Sim_Vt_Of(IxI)'!$L15</f>
        <v>0</v>
      </c>
      <c r="BD15">
        <f>I!BC13*'Sim_Vt_Of(IxI)'!$L15</f>
        <v>0</v>
      </c>
      <c r="BE15">
        <f>I!BD13*'Sim_Vt_Of(IxI)'!$L15</f>
        <v>0</v>
      </c>
      <c r="BF15">
        <f>I!BE13*'Sim_Vt_Of(IxI)'!$L15</f>
        <v>0</v>
      </c>
      <c r="BG15">
        <f>I!BF13*'Sim_Vt_Of(IxI)'!$L15</f>
        <v>0</v>
      </c>
      <c r="BH15">
        <f>I!BG13*'Sim_Vt_Of(IxI)'!$L15</f>
        <v>0</v>
      </c>
      <c r="BI15">
        <f>I!BH13*'Sim_Vt_Of(IxI)'!$L15</f>
        <v>0</v>
      </c>
      <c r="BJ15">
        <f>I!BI13*'Sim_Vt_Of(IxI)'!$L15</f>
        <v>0</v>
      </c>
      <c r="BK15">
        <f>I!BJ13*'Sim_Vt_Of(IxI)'!$L15</f>
        <v>0</v>
      </c>
      <c r="BL15">
        <f>I!BK13*'Sim_Vt_Of(IxI)'!$L15</f>
        <v>0</v>
      </c>
      <c r="BM15">
        <f>I!BL13*'Sim_Vt_Of(IxI)'!$L15</f>
        <v>0</v>
      </c>
      <c r="BN15">
        <f>I!BM13*'Sim_Vt_Of(IxI)'!$L15</f>
        <v>0</v>
      </c>
      <c r="BO15">
        <f>I!BN13*'Sim_Vt_Of(IxI)'!$L15</f>
        <v>0</v>
      </c>
      <c r="BP15">
        <f>I!BO13*'Sim_Vt_Of(IxI)'!$L15</f>
        <v>0</v>
      </c>
      <c r="BQ15">
        <f>I!BP13*'Sim_Vt_Of(IxI)'!$L15</f>
        <v>0</v>
      </c>
      <c r="BR15">
        <f>I!BQ13*'Sim_Vt_Of(IxI)'!$L15</f>
        <v>0</v>
      </c>
      <c r="BS15">
        <f>I!BR13*'Sim_Vt_Of(IxI)'!$L15</f>
        <v>0</v>
      </c>
      <c r="BT15">
        <f>I!BS13*'Sim_Vt_Of(IxI)'!$L15</f>
        <v>0</v>
      </c>
      <c r="BU15">
        <f>I!BT13*'Sim_Vt_Of(IxI)'!$L15</f>
        <v>0</v>
      </c>
      <c r="BV15">
        <f>I!BU13*'Sim_Vt_Of(IxI)'!$L15</f>
        <v>0</v>
      </c>
      <c r="BW15">
        <f>I!BV13*'Sim_Vt_Of(IxI)'!$L15</f>
        <v>0</v>
      </c>
      <c r="BX15">
        <f>I!BW13*'Sim_Vt_Of(IxI)'!$L15</f>
        <v>0</v>
      </c>
      <c r="BY15">
        <f>I!BX13*'Sim_Vt_Of(IxI)'!$L15</f>
        <v>0</v>
      </c>
    </row>
    <row r="16" spans="1:77" x14ac:dyDescent="0.3">
      <c r="A16" s="105" t="s">
        <v>212</v>
      </c>
      <c r="B16">
        <f>I!A14*'Sim_Vt_Of(IxI)'!$L16</f>
        <v>0</v>
      </c>
      <c r="C16">
        <f>I!B14*'Sim_Vt_Of(IxI)'!$L16</f>
        <v>0</v>
      </c>
      <c r="D16">
        <f>I!C14*'Sim_Vt_Of(IxI)'!$L16</f>
        <v>0</v>
      </c>
      <c r="E16">
        <f>I!D14*'Sim_Vt_Of(IxI)'!$L16</f>
        <v>0</v>
      </c>
      <c r="F16">
        <f>I!E14*'Sim_Vt_Of(IxI)'!$L16</f>
        <v>0</v>
      </c>
      <c r="G16">
        <f>I!F14*'Sim_Vt_Of(IxI)'!$L16</f>
        <v>0</v>
      </c>
      <c r="H16">
        <f>I!G14*'Sim_Vt_Of(IxI)'!$L16</f>
        <v>0</v>
      </c>
      <c r="I16">
        <f>I!H14*'Sim_Vt_Of(IxI)'!$L16</f>
        <v>0</v>
      </c>
      <c r="J16">
        <f>I!I14*'Sim_Vt_Of(IxI)'!$L16</f>
        <v>0</v>
      </c>
      <c r="K16">
        <f>I!J14*'Sim_Vt_Of(IxI)'!$L16</f>
        <v>0</v>
      </c>
      <c r="L16">
        <f>I!K14*'Sim_Vt_Of(IxI)'!$L16</f>
        <v>0</v>
      </c>
      <c r="M16">
        <f>I!L14*'Sim_Vt_Of(IxI)'!$L16</f>
        <v>0</v>
      </c>
      <c r="N16">
        <f>I!M14*'Sim_Vt_Of(IxI)'!$L16</f>
        <v>0</v>
      </c>
      <c r="O16">
        <f>I!N14*'Sim_Vt_Of(IxI)'!$L16</f>
        <v>0</v>
      </c>
      <c r="P16">
        <f>I!O14*'Sim_Vt_Of(IxI)'!$L16</f>
        <v>0</v>
      </c>
      <c r="Q16">
        <f>I!P14*'Sim_Vt_Of(IxI)'!$L16</f>
        <v>0</v>
      </c>
      <c r="R16">
        <f>I!Q14*'Sim_Vt_Of(IxI)'!$L16</f>
        <v>0</v>
      </c>
      <c r="S16">
        <f>I!R14*'Sim_Vt_Of(IxI)'!$L16</f>
        <v>0</v>
      </c>
      <c r="T16">
        <f>I!S14*'Sim_Vt_Of(IxI)'!$L16</f>
        <v>0</v>
      </c>
      <c r="U16">
        <f>I!T14*'Sim_Vt_Of(IxI)'!$L16</f>
        <v>0</v>
      </c>
      <c r="V16">
        <f>I!U14*'Sim_Vt_Of(IxI)'!$L16</f>
        <v>0</v>
      </c>
      <c r="W16">
        <f>I!V14*'Sim_Vt_Of(IxI)'!$L16</f>
        <v>0</v>
      </c>
      <c r="X16">
        <f>I!W14*'Sim_Vt_Of(IxI)'!$L16</f>
        <v>0</v>
      </c>
      <c r="Y16">
        <f>I!X14*'Sim_Vt_Of(IxI)'!$L16</f>
        <v>0</v>
      </c>
      <c r="Z16">
        <f>I!Y14*'Sim_Vt_Of(IxI)'!$L16</f>
        <v>0</v>
      </c>
      <c r="AA16">
        <f>I!Z14*'Sim_Vt_Of(IxI)'!$L16</f>
        <v>0</v>
      </c>
      <c r="AB16">
        <f>I!AA14*'Sim_Vt_Of(IxI)'!$L16</f>
        <v>0</v>
      </c>
      <c r="AC16">
        <f>I!AB14*'Sim_Vt_Of(IxI)'!$L16</f>
        <v>0</v>
      </c>
      <c r="AD16">
        <f>I!AC14*'Sim_Vt_Of(IxI)'!$L16</f>
        <v>0</v>
      </c>
      <c r="AE16">
        <f>I!AD14*'Sim_Vt_Of(IxI)'!$L16</f>
        <v>0</v>
      </c>
      <c r="AF16">
        <f>I!AE14*'Sim_Vt_Of(IxI)'!$L16</f>
        <v>0</v>
      </c>
      <c r="AG16">
        <f>I!AF14*'Sim_Vt_Of(IxI)'!$L16</f>
        <v>0</v>
      </c>
      <c r="AH16">
        <f>I!AG14*'Sim_Vt_Of(IxI)'!$L16</f>
        <v>0</v>
      </c>
      <c r="AI16">
        <f>I!AH14*'Sim_Vt_Of(IxI)'!$L16</f>
        <v>0</v>
      </c>
      <c r="AJ16">
        <f>I!AI14*'Sim_Vt_Of(IxI)'!$L16</f>
        <v>0</v>
      </c>
      <c r="AK16">
        <f>I!AJ14*'Sim_Vt_Of(IxI)'!$L16</f>
        <v>0</v>
      </c>
      <c r="AL16">
        <f>I!AK14*'Sim_Vt_Of(IxI)'!$L16</f>
        <v>0</v>
      </c>
      <c r="AM16">
        <f>I!AL14*'Sim_Vt_Of(IxI)'!$L16</f>
        <v>0</v>
      </c>
      <c r="AN16">
        <f>I!AM14*'Sim_Vt_Of(IxI)'!$L16</f>
        <v>0</v>
      </c>
      <c r="AO16">
        <f>I!AN14*'Sim_Vt_Of(IxI)'!$L16</f>
        <v>0</v>
      </c>
      <c r="AP16">
        <f>I!AO14*'Sim_Vt_Of(IxI)'!$L16</f>
        <v>0</v>
      </c>
      <c r="AQ16">
        <f>I!AP14*'Sim_Vt_Of(IxI)'!$L16</f>
        <v>0</v>
      </c>
      <c r="AR16">
        <f>I!AQ14*'Sim_Vt_Of(IxI)'!$L16</f>
        <v>0</v>
      </c>
      <c r="AS16">
        <f>I!AR14*'Sim_Vt_Of(IxI)'!$L16</f>
        <v>0</v>
      </c>
      <c r="AT16">
        <f>I!AS14*'Sim_Vt_Of(IxI)'!$L16</f>
        <v>0</v>
      </c>
      <c r="AU16">
        <f>I!AT14*'Sim_Vt_Of(IxI)'!$L16</f>
        <v>0</v>
      </c>
      <c r="AV16">
        <f>I!AU14*'Sim_Vt_Of(IxI)'!$L16</f>
        <v>0</v>
      </c>
      <c r="AW16">
        <f>I!AV14*'Sim_Vt_Of(IxI)'!$L16</f>
        <v>0</v>
      </c>
      <c r="AX16">
        <f>I!AW14*'Sim_Vt_Of(IxI)'!$L16</f>
        <v>0</v>
      </c>
      <c r="AY16">
        <f>I!AX14*'Sim_Vt_Of(IxI)'!$L16</f>
        <v>0</v>
      </c>
      <c r="AZ16">
        <f>I!AY14*'Sim_Vt_Of(IxI)'!$L16</f>
        <v>0</v>
      </c>
      <c r="BA16">
        <f>I!AZ14*'Sim_Vt_Of(IxI)'!$L16</f>
        <v>0</v>
      </c>
      <c r="BB16">
        <f>I!BA14*'Sim_Vt_Of(IxI)'!$L16</f>
        <v>0</v>
      </c>
      <c r="BC16">
        <f>I!BB14*'Sim_Vt_Of(IxI)'!$L16</f>
        <v>0</v>
      </c>
      <c r="BD16">
        <f>I!BC14*'Sim_Vt_Of(IxI)'!$L16</f>
        <v>0</v>
      </c>
      <c r="BE16">
        <f>I!BD14*'Sim_Vt_Of(IxI)'!$L16</f>
        <v>0</v>
      </c>
      <c r="BF16">
        <f>I!BE14*'Sim_Vt_Of(IxI)'!$L16</f>
        <v>0</v>
      </c>
      <c r="BG16">
        <f>I!BF14*'Sim_Vt_Of(IxI)'!$L16</f>
        <v>0</v>
      </c>
      <c r="BH16">
        <f>I!BG14*'Sim_Vt_Of(IxI)'!$L16</f>
        <v>0</v>
      </c>
      <c r="BI16">
        <f>I!BH14*'Sim_Vt_Of(IxI)'!$L16</f>
        <v>0</v>
      </c>
      <c r="BJ16">
        <f>I!BI14*'Sim_Vt_Of(IxI)'!$L16</f>
        <v>0</v>
      </c>
      <c r="BK16">
        <f>I!BJ14*'Sim_Vt_Of(IxI)'!$L16</f>
        <v>0</v>
      </c>
      <c r="BL16">
        <f>I!BK14*'Sim_Vt_Of(IxI)'!$L16</f>
        <v>0</v>
      </c>
      <c r="BM16">
        <f>I!BL14*'Sim_Vt_Of(IxI)'!$L16</f>
        <v>0</v>
      </c>
      <c r="BN16">
        <f>I!BM14*'Sim_Vt_Of(IxI)'!$L16</f>
        <v>0</v>
      </c>
      <c r="BO16">
        <f>I!BN14*'Sim_Vt_Of(IxI)'!$L16</f>
        <v>0</v>
      </c>
      <c r="BP16">
        <f>I!BO14*'Sim_Vt_Of(IxI)'!$L16</f>
        <v>0</v>
      </c>
      <c r="BQ16">
        <f>I!BP14*'Sim_Vt_Of(IxI)'!$L16</f>
        <v>0</v>
      </c>
      <c r="BR16">
        <f>I!BQ14*'Sim_Vt_Of(IxI)'!$L16</f>
        <v>0</v>
      </c>
      <c r="BS16">
        <f>I!BR14*'Sim_Vt_Of(IxI)'!$L16</f>
        <v>0</v>
      </c>
      <c r="BT16">
        <f>I!BS14*'Sim_Vt_Of(IxI)'!$L16</f>
        <v>0</v>
      </c>
      <c r="BU16">
        <f>I!BT14*'Sim_Vt_Of(IxI)'!$L16</f>
        <v>0</v>
      </c>
      <c r="BV16">
        <f>I!BU14*'Sim_Vt_Of(IxI)'!$L16</f>
        <v>0</v>
      </c>
      <c r="BW16">
        <f>I!BV14*'Sim_Vt_Of(IxI)'!$L16</f>
        <v>0</v>
      </c>
      <c r="BX16">
        <f>I!BW14*'Sim_Vt_Of(IxI)'!$L16</f>
        <v>0</v>
      </c>
      <c r="BY16">
        <f>I!BX14*'Sim_Vt_Of(IxI)'!$L16</f>
        <v>0</v>
      </c>
    </row>
    <row r="17" spans="1:77" x14ac:dyDescent="0.3">
      <c r="A17" s="105" t="s">
        <v>218</v>
      </c>
      <c r="B17">
        <f>I!A15*'Sim_Vt_Of(IxI)'!$L17</f>
        <v>0</v>
      </c>
      <c r="C17">
        <f>I!B15*'Sim_Vt_Of(IxI)'!$L17</f>
        <v>0</v>
      </c>
      <c r="D17">
        <f>I!C15*'Sim_Vt_Of(IxI)'!$L17</f>
        <v>0</v>
      </c>
      <c r="E17">
        <f>I!D15*'Sim_Vt_Of(IxI)'!$L17</f>
        <v>0</v>
      </c>
      <c r="F17">
        <f>I!E15*'Sim_Vt_Of(IxI)'!$L17</f>
        <v>0</v>
      </c>
      <c r="G17">
        <f>I!F15*'Sim_Vt_Of(IxI)'!$L17</f>
        <v>0</v>
      </c>
      <c r="H17">
        <f>I!G15*'Sim_Vt_Of(IxI)'!$L17</f>
        <v>0</v>
      </c>
      <c r="I17">
        <f>I!H15*'Sim_Vt_Of(IxI)'!$L17</f>
        <v>0</v>
      </c>
      <c r="J17">
        <f>I!I15*'Sim_Vt_Of(IxI)'!$L17</f>
        <v>0</v>
      </c>
      <c r="K17">
        <f>I!J15*'Sim_Vt_Of(IxI)'!$L17</f>
        <v>0</v>
      </c>
      <c r="L17">
        <f>I!K15*'Sim_Vt_Of(IxI)'!$L17</f>
        <v>0</v>
      </c>
      <c r="M17">
        <f>I!L15*'Sim_Vt_Of(IxI)'!$L17</f>
        <v>0</v>
      </c>
      <c r="N17">
        <f>I!M15*'Sim_Vt_Of(IxI)'!$L17</f>
        <v>0</v>
      </c>
      <c r="O17">
        <f>I!N15*'Sim_Vt_Of(IxI)'!$L17</f>
        <v>0</v>
      </c>
      <c r="P17">
        <f>I!O15*'Sim_Vt_Of(IxI)'!$L17</f>
        <v>0</v>
      </c>
      <c r="Q17">
        <f>I!P15*'Sim_Vt_Of(IxI)'!$L17</f>
        <v>0</v>
      </c>
      <c r="R17">
        <f>I!Q15*'Sim_Vt_Of(IxI)'!$L17</f>
        <v>0</v>
      </c>
      <c r="S17">
        <f>I!R15*'Sim_Vt_Of(IxI)'!$L17</f>
        <v>0</v>
      </c>
      <c r="T17">
        <f>I!S15*'Sim_Vt_Of(IxI)'!$L17</f>
        <v>0</v>
      </c>
      <c r="U17">
        <f>I!T15*'Sim_Vt_Of(IxI)'!$L17</f>
        <v>0</v>
      </c>
      <c r="V17">
        <f>I!U15*'Sim_Vt_Of(IxI)'!$L17</f>
        <v>0</v>
      </c>
      <c r="W17">
        <f>I!V15*'Sim_Vt_Of(IxI)'!$L17</f>
        <v>0</v>
      </c>
      <c r="X17">
        <f>I!W15*'Sim_Vt_Of(IxI)'!$L17</f>
        <v>0</v>
      </c>
      <c r="Y17">
        <f>I!X15*'Sim_Vt_Of(IxI)'!$L17</f>
        <v>0</v>
      </c>
      <c r="Z17">
        <f>I!Y15*'Sim_Vt_Of(IxI)'!$L17</f>
        <v>0</v>
      </c>
      <c r="AA17">
        <f>I!Z15*'Sim_Vt_Of(IxI)'!$L17</f>
        <v>0</v>
      </c>
      <c r="AB17">
        <f>I!AA15*'Sim_Vt_Of(IxI)'!$L17</f>
        <v>0</v>
      </c>
      <c r="AC17">
        <f>I!AB15*'Sim_Vt_Of(IxI)'!$L17</f>
        <v>0</v>
      </c>
      <c r="AD17">
        <f>I!AC15*'Sim_Vt_Of(IxI)'!$L17</f>
        <v>0</v>
      </c>
      <c r="AE17">
        <f>I!AD15*'Sim_Vt_Of(IxI)'!$L17</f>
        <v>0</v>
      </c>
      <c r="AF17">
        <f>I!AE15*'Sim_Vt_Of(IxI)'!$L17</f>
        <v>0</v>
      </c>
      <c r="AG17">
        <f>I!AF15*'Sim_Vt_Of(IxI)'!$L17</f>
        <v>0</v>
      </c>
      <c r="AH17">
        <f>I!AG15*'Sim_Vt_Of(IxI)'!$L17</f>
        <v>0</v>
      </c>
      <c r="AI17">
        <f>I!AH15*'Sim_Vt_Of(IxI)'!$L17</f>
        <v>0</v>
      </c>
      <c r="AJ17">
        <f>I!AI15*'Sim_Vt_Of(IxI)'!$L17</f>
        <v>0</v>
      </c>
      <c r="AK17">
        <f>I!AJ15*'Sim_Vt_Of(IxI)'!$L17</f>
        <v>0</v>
      </c>
      <c r="AL17">
        <f>I!AK15*'Sim_Vt_Of(IxI)'!$L17</f>
        <v>0</v>
      </c>
      <c r="AM17">
        <f>I!AL15*'Sim_Vt_Of(IxI)'!$L17</f>
        <v>0</v>
      </c>
      <c r="AN17">
        <f>I!AM15*'Sim_Vt_Of(IxI)'!$L17</f>
        <v>0</v>
      </c>
      <c r="AO17">
        <f>I!AN15*'Sim_Vt_Of(IxI)'!$L17</f>
        <v>0</v>
      </c>
      <c r="AP17">
        <f>I!AO15*'Sim_Vt_Of(IxI)'!$L17</f>
        <v>0</v>
      </c>
      <c r="AQ17">
        <f>I!AP15*'Sim_Vt_Of(IxI)'!$L17</f>
        <v>0</v>
      </c>
      <c r="AR17">
        <f>I!AQ15*'Sim_Vt_Of(IxI)'!$L17</f>
        <v>0</v>
      </c>
      <c r="AS17">
        <f>I!AR15*'Sim_Vt_Of(IxI)'!$L17</f>
        <v>0</v>
      </c>
      <c r="AT17">
        <f>I!AS15*'Sim_Vt_Of(IxI)'!$L17</f>
        <v>0</v>
      </c>
      <c r="AU17">
        <f>I!AT15*'Sim_Vt_Of(IxI)'!$L17</f>
        <v>0</v>
      </c>
      <c r="AV17">
        <f>I!AU15*'Sim_Vt_Of(IxI)'!$L17</f>
        <v>0</v>
      </c>
      <c r="AW17">
        <f>I!AV15*'Sim_Vt_Of(IxI)'!$L17</f>
        <v>0</v>
      </c>
      <c r="AX17">
        <f>I!AW15*'Sim_Vt_Of(IxI)'!$L17</f>
        <v>0</v>
      </c>
      <c r="AY17">
        <f>I!AX15*'Sim_Vt_Of(IxI)'!$L17</f>
        <v>0</v>
      </c>
      <c r="AZ17">
        <f>I!AY15*'Sim_Vt_Of(IxI)'!$L17</f>
        <v>0</v>
      </c>
      <c r="BA17">
        <f>I!AZ15*'Sim_Vt_Of(IxI)'!$L17</f>
        <v>0</v>
      </c>
      <c r="BB17">
        <f>I!BA15*'Sim_Vt_Of(IxI)'!$L17</f>
        <v>0</v>
      </c>
      <c r="BC17">
        <f>I!BB15*'Sim_Vt_Of(IxI)'!$L17</f>
        <v>0</v>
      </c>
      <c r="BD17">
        <f>I!BC15*'Sim_Vt_Of(IxI)'!$L17</f>
        <v>0</v>
      </c>
      <c r="BE17">
        <f>I!BD15*'Sim_Vt_Of(IxI)'!$L17</f>
        <v>0</v>
      </c>
      <c r="BF17">
        <f>I!BE15*'Sim_Vt_Of(IxI)'!$L17</f>
        <v>0</v>
      </c>
      <c r="BG17">
        <f>I!BF15*'Sim_Vt_Of(IxI)'!$L17</f>
        <v>0</v>
      </c>
      <c r="BH17">
        <f>I!BG15*'Sim_Vt_Of(IxI)'!$L17</f>
        <v>0</v>
      </c>
      <c r="BI17">
        <f>I!BH15*'Sim_Vt_Of(IxI)'!$L17</f>
        <v>0</v>
      </c>
      <c r="BJ17">
        <f>I!BI15*'Sim_Vt_Of(IxI)'!$L17</f>
        <v>0</v>
      </c>
      <c r="BK17">
        <f>I!BJ15*'Sim_Vt_Of(IxI)'!$L17</f>
        <v>0</v>
      </c>
      <c r="BL17">
        <f>I!BK15*'Sim_Vt_Of(IxI)'!$L17</f>
        <v>0</v>
      </c>
      <c r="BM17">
        <f>I!BL15*'Sim_Vt_Of(IxI)'!$L17</f>
        <v>0</v>
      </c>
      <c r="BN17">
        <f>I!BM15*'Sim_Vt_Of(IxI)'!$L17</f>
        <v>0</v>
      </c>
      <c r="BO17">
        <f>I!BN15*'Sim_Vt_Of(IxI)'!$L17</f>
        <v>0</v>
      </c>
      <c r="BP17">
        <f>I!BO15*'Sim_Vt_Of(IxI)'!$L17</f>
        <v>0</v>
      </c>
      <c r="BQ17">
        <f>I!BP15*'Sim_Vt_Of(IxI)'!$L17</f>
        <v>0</v>
      </c>
      <c r="BR17">
        <f>I!BQ15*'Sim_Vt_Of(IxI)'!$L17</f>
        <v>0</v>
      </c>
      <c r="BS17">
        <f>I!BR15*'Sim_Vt_Of(IxI)'!$L17</f>
        <v>0</v>
      </c>
      <c r="BT17">
        <f>I!BS15*'Sim_Vt_Of(IxI)'!$L17</f>
        <v>0</v>
      </c>
      <c r="BU17">
        <f>I!BT15*'Sim_Vt_Of(IxI)'!$L17</f>
        <v>0</v>
      </c>
      <c r="BV17">
        <f>I!BU15*'Sim_Vt_Of(IxI)'!$L17</f>
        <v>0</v>
      </c>
      <c r="BW17">
        <f>I!BV15*'Sim_Vt_Of(IxI)'!$L17</f>
        <v>0</v>
      </c>
      <c r="BX17">
        <f>I!BW15*'Sim_Vt_Of(IxI)'!$L17</f>
        <v>0</v>
      </c>
      <c r="BY17">
        <f>I!BX15*'Sim_Vt_Of(IxI)'!$L17</f>
        <v>0</v>
      </c>
    </row>
    <row r="18" spans="1:77" x14ac:dyDescent="0.3">
      <c r="A18" s="105" t="s">
        <v>222</v>
      </c>
      <c r="B18">
        <f>I!A16*'Sim_Vt_Of(IxI)'!$L18</f>
        <v>0</v>
      </c>
      <c r="C18">
        <f>I!B16*'Sim_Vt_Of(IxI)'!$L18</f>
        <v>0</v>
      </c>
      <c r="D18">
        <f>I!C16*'Sim_Vt_Of(IxI)'!$L18</f>
        <v>0</v>
      </c>
      <c r="E18">
        <f>I!D16*'Sim_Vt_Of(IxI)'!$L18</f>
        <v>0</v>
      </c>
      <c r="F18">
        <f>I!E16*'Sim_Vt_Of(IxI)'!$L18</f>
        <v>0</v>
      </c>
      <c r="G18">
        <f>I!F16*'Sim_Vt_Of(IxI)'!$L18</f>
        <v>0</v>
      </c>
      <c r="H18">
        <f>I!G16*'Sim_Vt_Of(IxI)'!$L18</f>
        <v>0</v>
      </c>
      <c r="I18">
        <f>I!H16*'Sim_Vt_Of(IxI)'!$L18</f>
        <v>0</v>
      </c>
      <c r="J18">
        <f>I!I16*'Sim_Vt_Of(IxI)'!$L18</f>
        <v>0</v>
      </c>
      <c r="K18">
        <f>I!J16*'Sim_Vt_Of(IxI)'!$L18</f>
        <v>0</v>
      </c>
      <c r="L18">
        <f>I!K16*'Sim_Vt_Of(IxI)'!$L18</f>
        <v>0</v>
      </c>
      <c r="M18">
        <f>I!L16*'Sim_Vt_Of(IxI)'!$L18</f>
        <v>0</v>
      </c>
      <c r="N18">
        <f>I!M16*'Sim_Vt_Of(IxI)'!$L18</f>
        <v>0</v>
      </c>
      <c r="O18">
        <f>I!N16*'Sim_Vt_Of(IxI)'!$L18</f>
        <v>0</v>
      </c>
      <c r="P18">
        <f>I!O16*'Sim_Vt_Of(IxI)'!$L18</f>
        <v>0</v>
      </c>
      <c r="Q18">
        <f>I!P16*'Sim_Vt_Of(IxI)'!$L18</f>
        <v>0</v>
      </c>
      <c r="R18">
        <f>I!Q16*'Sim_Vt_Of(IxI)'!$L18</f>
        <v>0</v>
      </c>
      <c r="S18">
        <f>I!R16*'Sim_Vt_Of(IxI)'!$L18</f>
        <v>0</v>
      </c>
      <c r="T18">
        <f>I!S16*'Sim_Vt_Of(IxI)'!$L18</f>
        <v>0</v>
      </c>
      <c r="U18">
        <f>I!T16*'Sim_Vt_Of(IxI)'!$L18</f>
        <v>0</v>
      </c>
      <c r="V18">
        <f>I!U16*'Sim_Vt_Of(IxI)'!$L18</f>
        <v>0</v>
      </c>
      <c r="W18">
        <f>I!V16*'Sim_Vt_Of(IxI)'!$L18</f>
        <v>0</v>
      </c>
      <c r="X18">
        <f>I!W16*'Sim_Vt_Of(IxI)'!$L18</f>
        <v>0</v>
      </c>
      <c r="Y18">
        <f>I!X16*'Sim_Vt_Of(IxI)'!$L18</f>
        <v>0</v>
      </c>
      <c r="Z18">
        <f>I!Y16*'Sim_Vt_Of(IxI)'!$L18</f>
        <v>0</v>
      </c>
      <c r="AA18">
        <f>I!Z16*'Sim_Vt_Of(IxI)'!$L18</f>
        <v>0</v>
      </c>
      <c r="AB18">
        <f>I!AA16*'Sim_Vt_Of(IxI)'!$L18</f>
        <v>0</v>
      </c>
      <c r="AC18">
        <f>I!AB16*'Sim_Vt_Of(IxI)'!$L18</f>
        <v>0</v>
      </c>
      <c r="AD18">
        <f>I!AC16*'Sim_Vt_Of(IxI)'!$L18</f>
        <v>0</v>
      </c>
      <c r="AE18">
        <f>I!AD16*'Sim_Vt_Of(IxI)'!$L18</f>
        <v>0</v>
      </c>
      <c r="AF18">
        <f>I!AE16*'Sim_Vt_Of(IxI)'!$L18</f>
        <v>0</v>
      </c>
      <c r="AG18">
        <f>I!AF16*'Sim_Vt_Of(IxI)'!$L18</f>
        <v>0</v>
      </c>
      <c r="AH18">
        <f>I!AG16*'Sim_Vt_Of(IxI)'!$L18</f>
        <v>0</v>
      </c>
      <c r="AI18">
        <f>I!AH16*'Sim_Vt_Of(IxI)'!$L18</f>
        <v>0</v>
      </c>
      <c r="AJ18">
        <f>I!AI16*'Sim_Vt_Of(IxI)'!$L18</f>
        <v>0</v>
      </c>
      <c r="AK18">
        <f>I!AJ16*'Sim_Vt_Of(IxI)'!$L18</f>
        <v>0</v>
      </c>
      <c r="AL18">
        <f>I!AK16*'Sim_Vt_Of(IxI)'!$L18</f>
        <v>0</v>
      </c>
      <c r="AM18">
        <f>I!AL16*'Sim_Vt_Of(IxI)'!$L18</f>
        <v>0</v>
      </c>
      <c r="AN18">
        <f>I!AM16*'Sim_Vt_Of(IxI)'!$L18</f>
        <v>0</v>
      </c>
      <c r="AO18">
        <f>I!AN16*'Sim_Vt_Of(IxI)'!$L18</f>
        <v>0</v>
      </c>
      <c r="AP18">
        <f>I!AO16*'Sim_Vt_Of(IxI)'!$L18</f>
        <v>0</v>
      </c>
      <c r="AQ18">
        <f>I!AP16*'Sim_Vt_Of(IxI)'!$L18</f>
        <v>0</v>
      </c>
      <c r="AR18">
        <f>I!AQ16*'Sim_Vt_Of(IxI)'!$L18</f>
        <v>0</v>
      </c>
      <c r="AS18">
        <f>I!AR16*'Sim_Vt_Of(IxI)'!$L18</f>
        <v>0</v>
      </c>
      <c r="AT18">
        <f>I!AS16*'Sim_Vt_Of(IxI)'!$L18</f>
        <v>0</v>
      </c>
      <c r="AU18">
        <f>I!AT16*'Sim_Vt_Of(IxI)'!$L18</f>
        <v>0</v>
      </c>
      <c r="AV18">
        <f>I!AU16*'Sim_Vt_Of(IxI)'!$L18</f>
        <v>0</v>
      </c>
      <c r="AW18">
        <f>I!AV16*'Sim_Vt_Of(IxI)'!$L18</f>
        <v>0</v>
      </c>
      <c r="AX18">
        <f>I!AW16*'Sim_Vt_Of(IxI)'!$L18</f>
        <v>0</v>
      </c>
      <c r="AY18">
        <f>I!AX16*'Sim_Vt_Of(IxI)'!$L18</f>
        <v>0</v>
      </c>
      <c r="AZ18">
        <f>I!AY16*'Sim_Vt_Of(IxI)'!$L18</f>
        <v>0</v>
      </c>
      <c r="BA18">
        <f>I!AZ16*'Sim_Vt_Of(IxI)'!$L18</f>
        <v>0</v>
      </c>
      <c r="BB18">
        <f>I!BA16*'Sim_Vt_Of(IxI)'!$L18</f>
        <v>0</v>
      </c>
      <c r="BC18">
        <f>I!BB16*'Sim_Vt_Of(IxI)'!$L18</f>
        <v>0</v>
      </c>
      <c r="BD18">
        <f>I!BC16*'Sim_Vt_Of(IxI)'!$L18</f>
        <v>0</v>
      </c>
      <c r="BE18">
        <f>I!BD16*'Sim_Vt_Of(IxI)'!$L18</f>
        <v>0</v>
      </c>
      <c r="BF18">
        <f>I!BE16*'Sim_Vt_Of(IxI)'!$L18</f>
        <v>0</v>
      </c>
      <c r="BG18">
        <f>I!BF16*'Sim_Vt_Of(IxI)'!$L18</f>
        <v>0</v>
      </c>
      <c r="BH18">
        <f>I!BG16*'Sim_Vt_Of(IxI)'!$L18</f>
        <v>0</v>
      </c>
      <c r="BI18">
        <f>I!BH16*'Sim_Vt_Of(IxI)'!$L18</f>
        <v>0</v>
      </c>
      <c r="BJ18">
        <f>I!BI16*'Sim_Vt_Of(IxI)'!$L18</f>
        <v>0</v>
      </c>
      <c r="BK18">
        <f>I!BJ16*'Sim_Vt_Of(IxI)'!$L18</f>
        <v>0</v>
      </c>
      <c r="BL18">
        <f>I!BK16*'Sim_Vt_Of(IxI)'!$L18</f>
        <v>0</v>
      </c>
      <c r="BM18">
        <f>I!BL16*'Sim_Vt_Of(IxI)'!$L18</f>
        <v>0</v>
      </c>
      <c r="BN18">
        <f>I!BM16*'Sim_Vt_Of(IxI)'!$L18</f>
        <v>0</v>
      </c>
      <c r="BO18">
        <f>I!BN16*'Sim_Vt_Of(IxI)'!$L18</f>
        <v>0</v>
      </c>
      <c r="BP18">
        <f>I!BO16*'Sim_Vt_Of(IxI)'!$L18</f>
        <v>0</v>
      </c>
      <c r="BQ18">
        <f>I!BP16*'Sim_Vt_Of(IxI)'!$L18</f>
        <v>0</v>
      </c>
      <c r="BR18">
        <f>I!BQ16*'Sim_Vt_Of(IxI)'!$L18</f>
        <v>0</v>
      </c>
      <c r="BS18">
        <f>I!BR16*'Sim_Vt_Of(IxI)'!$L18</f>
        <v>0</v>
      </c>
      <c r="BT18">
        <f>I!BS16*'Sim_Vt_Of(IxI)'!$L18</f>
        <v>0</v>
      </c>
      <c r="BU18">
        <f>I!BT16*'Sim_Vt_Of(IxI)'!$L18</f>
        <v>0</v>
      </c>
      <c r="BV18">
        <f>I!BU16*'Sim_Vt_Of(IxI)'!$L18</f>
        <v>0</v>
      </c>
      <c r="BW18">
        <f>I!BV16*'Sim_Vt_Of(IxI)'!$L18</f>
        <v>0</v>
      </c>
      <c r="BX18">
        <f>I!BW16*'Sim_Vt_Of(IxI)'!$L18</f>
        <v>0</v>
      </c>
      <c r="BY18">
        <f>I!BX16*'Sim_Vt_Of(IxI)'!$L18</f>
        <v>0</v>
      </c>
    </row>
    <row r="19" spans="1:77" x14ac:dyDescent="0.3">
      <c r="A19" s="105" t="s">
        <v>240</v>
      </c>
      <c r="B19">
        <f>I!A17*'Sim_Vt_Of(IxI)'!$L19</f>
        <v>0</v>
      </c>
      <c r="C19">
        <f>I!B17*'Sim_Vt_Of(IxI)'!$L19</f>
        <v>0</v>
      </c>
      <c r="D19">
        <f>I!C17*'Sim_Vt_Of(IxI)'!$L19</f>
        <v>0</v>
      </c>
      <c r="E19">
        <f>I!D17*'Sim_Vt_Of(IxI)'!$L19</f>
        <v>0</v>
      </c>
      <c r="F19">
        <f>I!E17*'Sim_Vt_Of(IxI)'!$L19</f>
        <v>0</v>
      </c>
      <c r="G19">
        <f>I!F17*'Sim_Vt_Of(IxI)'!$L19</f>
        <v>0</v>
      </c>
      <c r="H19">
        <f>I!G17*'Sim_Vt_Of(IxI)'!$L19</f>
        <v>0</v>
      </c>
      <c r="I19">
        <f>I!H17*'Sim_Vt_Of(IxI)'!$L19</f>
        <v>0</v>
      </c>
      <c r="J19">
        <f>I!I17*'Sim_Vt_Of(IxI)'!$L19</f>
        <v>0</v>
      </c>
      <c r="K19">
        <f>I!J17*'Sim_Vt_Of(IxI)'!$L19</f>
        <v>0</v>
      </c>
      <c r="L19">
        <f>I!K17*'Sim_Vt_Of(IxI)'!$L19</f>
        <v>0</v>
      </c>
      <c r="M19">
        <f>I!L17*'Sim_Vt_Of(IxI)'!$L19</f>
        <v>0</v>
      </c>
      <c r="N19">
        <f>I!M17*'Sim_Vt_Of(IxI)'!$L19</f>
        <v>0</v>
      </c>
      <c r="O19">
        <f>I!N17*'Sim_Vt_Of(IxI)'!$L19</f>
        <v>0</v>
      </c>
      <c r="P19">
        <f>I!O17*'Sim_Vt_Of(IxI)'!$L19</f>
        <v>0</v>
      </c>
      <c r="Q19">
        <f>I!P17*'Sim_Vt_Of(IxI)'!$L19</f>
        <v>0</v>
      </c>
      <c r="R19">
        <f>I!Q17*'Sim_Vt_Of(IxI)'!$L19</f>
        <v>0</v>
      </c>
      <c r="S19">
        <f>I!R17*'Sim_Vt_Of(IxI)'!$L19</f>
        <v>0</v>
      </c>
      <c r="T19">
        <f>I!S17*'Sim_Vt_Of(IxI)'!$L19</f>
        <v>0</v>
      </c>
      <c r="U19">
        <f>I!T17*'Sim_Vt_Of(IxI)'!$L19</f>
        <v>0</v>
      </c>
      <c r="V19">
        <f>I!U17*'Sim_Vt_Of(IxI)'!$L19</f>
        <v>0</v>
      </c>
      <c r="W19">
        <f>I!V17*'Sim_Vt_Of(IxI)'!$L19</f>
        <v>0</v>
      </c>
      <c r="X19">
        <f>I!W17*'Sim_Vt_Of(IxI)'!$L19</f>
        <v>0</v>
      </c>
      <c r="Y19">
        <f>I!X17*'Sim_Vt_Of(IxI)'!$L19</f>
        <v>0</v>
      </c>
      <c r="Z19">
        <f>I!Y17*'Sim_Vt_Of(IxI)'!$L19</f>
        <v>0</v>
      </c>
      <c r="AA19">
        <f>I!Z17*'Sim_Vt_Of(IxI)'!$L19</f>
        <v>0</v>
      </c>
      <c r="AB19">
        <f>I!AA17*'Sim_Vt_Of(IxI)'!$L19</f>
        <v>0</v>
      </c>
      <c r="AC19">
        <f>I!AB17*'Sim_Vt_Of(IxI)'!$L19</f>
        <v>0</v>
      </c>
      <c r="AD19">
        <f>I!AC17*'Sim_Vt_Of(IxI)'!$L19</f>
        <v>0</v>
      </c>
      <c r="AE19">
        <f>I!AD17*'Sim_Vt_Of(IxI)'!$L19</f>
        <v>0</v>
      </c>
      <c r="AF19">
        <f>I!AE17*'Sim_Vt_Of(IxI)'!$L19</f>
        <v>0</v>
      </c>
      <c r="AG19">
        <f>I!AF17*'Sim_Vt_Of(IxI)'!$L19</f>
        <v>0</v>
      </c>
      <c r="AH19">
        <f>I!AG17*'Sim_Vt_Of(IxI)'!$L19</f>
        <v>0</v>
      </c>
      <c r="AI19">
        <f>I!AH17*'Sim_Vt_Of(IxI)'!$L19</f>
        <v>0</v>
      </c>
      <c r="AJ19">
        <f>I!AI17*'Sim_Vt_Of(IxI)'!$L19</f>
        <v>0</v>
      </c>
      <c r="AK19">
        <f>I!AJ17*'Sim_Vt_Of(IxI)'!$L19</f>
        <v>0</v>
      </c>
      <c r="AL19">
        <f>I!AK17*'Sim_Vt_Of(IxI)'!$L19</f>
        <v>0</v>
      </c>
      <c r="AM19">
        <f>I!AL17*'Sim_Vt_Of(IxI)'!$L19</f>
        <v>0</v>
      </c>
      <c r="AN19">
        <f>I!AM17*'Sim_Vt_Of(IxI)'!$L19</f>
        <v>0</v>
      </c>
      <c r="AO19">
        <f>I!AN17*'Sim_Vt_Of(IxI)'!$L19</f>
        <v>0</v>
      </c>
      <c r="AP19">
        <f>I!AO17*'Sim_Vt_Of(IxI)'!$L19</f>
        <v>0</v>
      </c>
      <c r="AQ19">
        <f>I!AP17*'Sim_Vt_Of(IxI)'!$L19</f>
        <v>0</v>
      </c>
      <c r="AR19">
        <f>I!AQ17*'Sim_Vt_Of(IxI)'!$L19</f>
        <v>0</v>
      </c>
      <c r="AS19">
        <f>I!AR17*'Sim_Vt_Of(IxI)'!$L19</f>
        <v>0</v>
      </c>
      <c r="AT19">
        <f>I!AS17*'Sim_Vt_Of(IxI)'!$L19</f>
        <v>0</v>
      </c>
      <c r="AU19">
        <f>I!AT17*'Sim_Vt_Of(IxI)'!$L19</f>
        <v>0</v>
      </c>
      <c r="AV19">
        <f>I!AU17*'Sim_Vt_Of(IxI)'!$L19</f>
        <v>0</v>
      </c>
      <c r="AW19">
        <f>I!AV17*'Sim_Vt_Of(IxI)'!$L19</f>
        <v>0</v>
      </c>
      <c r="AX19">
        <f>I!AW17*'Sim_Vt_Of(IxI)'!$L19</f>
        <v>0</v>
      </c>
      <c r="AY19">
        <f>I!AX17*'Sim_Vt_Of(IxI)'!$L19</f>
        <v>0</v>
      </c>
      <c r="AZ19">
        <f>I!AY17*'Sim_Vt_Of(IxI)'!$L19</f>
        <v>0</v>
      </c>
      <c r="BA19">
        <f>I!AZ17*'Sim_Vt_Of(IxI)'!$L19</f>
        <v>0</v>
      </c>
      <c r="BB19">
        <f>I!BA17*'Sim_Vt_Of(IxI)'!$L19</f>
        <v>0</v>
      </c>
      <c r="BC19">
        <f>I!BB17*'Sim_Vt_Of(IxI)'!$L19</f>
        <v>0</v>
      </c>
      <c r="BD19">
        <f>I!BC17*'Sim_Vt_Of(IxI)'!$L19</f>
        <v>0</v>
      </c>
      <c r="BE19">
        <f>I!BD17*'Sim_Vt_Of(IxI)'!$L19</f>
        <v>0</v>
      </c>
      <c r="BF19">
        <f>I!BE17*'Sim_Vt_Of(IxI)'!$L19</f>
        <v>0</v>
      </c>
      <c r="BG19">
        <f>I!BF17*'Sim_Vt_Of(IxI)'!$L19</f>
        <v>0</v>
      </c>
      <c r="BH19">
        <f>I!BG17*'Sim_Vt_Of(IxI)'!$L19</f>
        <v>0</v>
      </c>
      <c r="BI19">
        <f>I!BH17*'Sim_Vt_Of(IxI)'!$L19</f>
        <v>0</v>
      </c>
      <c r="BJ19">
        <f>I!BI17*'Sim_Vt_Of(IxI)'!$L19</f>
        <v>0</v>
      </c>
      <c r="BK19">
        <f>I!BJ17*'Sim_Vt_Of(IxI)'!$L19</f>
        <v>0</v>
      </c>
      <c r="BL19">
        <f>I!BK17*'Sim_Vt_Of(IxI)'!$L19</f>
        <v>0</v>
      </c>
      <c r="BM19">
        <f>I!BL17*'Sim_Vt_Of(IxI)'!$L19</f>
        <v>0</v>
      </c>
      <c r="BN19">
        <f>I!BM17*'Sim_Vt_Of(IxI)'!$L19</f>
        <v>0</v>
      </c>
      <c r="BO19">
        <f>I!BN17*'Sim_Vt_Of(IxI)'!$L19</f>
        <v>0</v>
      </c>
      <c r="BP19">
        <f>I!BO17*'Sim_Vt_Of(IxI)'!$L19</f>
        <v>0</v>
      </c>
      <c r="BQ19">
        <f>I!BP17*'Sim_Vt_Of(IxI)'!$L19</f>
        <v>0</v>
      </c>
      <c r="BR19">
        <f>I!BQ17*'Sim_Vt_Of(IxI)'!$L19</f>
        <v>0</v>
      </c>
      <c r="BS19">
        <f>I!BR17*'Sim_Vt_Of(IxI)'!$L19</f>
        <v>0</v>
      </c>
      <c r="BT19">
        <f>I!BS17*'Sim_Vt_Of(IxI)'!$L19</f>
        <v>0</v>
      </c>
      <c r="BU19">
        <f>I!BT17*'Sim_Vt_Of(IxI)'!$L19</f>
        <v>0</v>
      </c>
      <c r="BV19">
        <f>I!BU17*'Sim_Vt_Of(IxI)'!$L19</f>
        <v>0</v>
      </c>
      <c r="BW19">
        <f>I!BV17*'Sim_Vt_Of(IxI)'!$L19</f>
        <v>0</v>
      </c>
      <c r="BX19">
        <f>I!BW17*'Sim_Vt_Of(IxI)'!$L19</f>
        <v>0</v>
      </c>
      <c r="BY19">
        <f>I!BX17*'Sim_Vt_Of(IxI)'!$L19</f>
        <v>0</v>
      </c>
    </row>
    <row r="20" spans="1:77" x14ac:dyDescent="0.3">
      <c r="A20" s="105" t="s">
        <v>260</v>
      </c>
      <c r="B20">
        <f>I!A18*'Sim_Vt_Of(IxI)'!$L20</f>
        <v>0</v>
      </c>
      <c r="C20">
        <f>I!B18*'Sim_Vt_Of(IxI)'!$L20</f>
        <v>0</v>
      </c>
      <c r="D20">
        <f>I!C18*'Sim_Vt_Of(IxI)'!$L20</f>
        <v>0</v>
      </c>
      <c r="E20">
        <f>I!D18*'Sim_Vt_Of(IxI)'!$L20</f>
        <v>0</v>
      </c>
      <c r="F20">
        <f>I!E18*'Sim_Vt_Of(IxI)'!$L20</f>
        <v>0</v>
      </c>
      <c r="G20">
        <f>I!F18*'Sim_Vt_Of(IxI)'!$L20</f>
        <v>0</v>
      </c>
      <c r="H20">
        <f>I!G18*'Sim_Vt_Of(IxI)'!$L20</f>
        <v>0</v>
      </c>
      <c r="I20">
        <f>I!H18*'Sim_Vt_Of(IxI)'!$L20</f>
        <v>0</v>
      </c>
      <c r="J20">
        <f>I!I18*'Sim_Vt_Of(IxI)'!$L20</f>
        <v>0</v>
      </c>
      <c r="K20">
        <f>I!J18*'Sim_Vt_Of(IxI)'!$L20</f>
        <v>0</v>
      </c>
      <c r="L20">
        <f>I!K18*'Sim_Vt_Of(IxI)'!$L20</f>
        <v>0</v>
      </c>
      <c r="M20">
        <f>I!L18*'Sim_Vt_Of(IxI)'!$L20</f>
        <v>0</v>
      </c>
      <c r="N20">
        <f>I!M18*'Sim_Vt_Of(IxI)'!$L20</f>
        <v>0</v>
      </c>
      <c r="O20">
        <f>I!N18*'Sim_Vt_Of(IxI)'!$L20</f>
        <v>0</v>
      </c>
      <c r="P20">
        <f>I!O18*'Sim_Vt_Of(IxI)'!$L20</f>
        <v>0</v>
      </c>
      <c r="Q20">
        <f>I!P18*'Sim_Vt_Of(IxI)'!$L20</f>
        <v>0</v>
      </c>
      <c r="R20">
        <f>I!Q18*'Sim_Vt_Of(IxI)'!$L20</f>
        <v>0</v>
      </c>
      <c r="S20">
        <f>I!R18*'Sim_Vt_Of(IxI)'!$L20</f>
        <v>0</v>
      </c>
      <c r="T20">
        <f>I!S18*'Sim_Vt_Of(IxI)'!$L20</f>
        <v>0</v>
      </c>
      <c r="U20">
        <f>I!T18*'Sim_Vt_Of(IxI)'!$L20</f>
        <v>0</v>
      </c>
      <c r="V20">
        <f>I!U18*'Sim_Vt_Of(IxI)'!$L20</f>
        <v>0</v>
      </c>
      <c r="W20">
        <f>I!V18*'Sim_Vt_Of(IxI)'!$L20</f>
        <v>0</v>
      </c>
      <c r="X20">
        <f>I!W18*'Sim_Vt_Of(IxI)'!$L20</f>
        <v>0</v>
      </c>
      <c r="Y20">
        <f>I!X18*'Sim_Vt_Of(IxI)'!$L20</f>
        <v>0</v>
      </c>
      <c r="Z20">
        <f>I!Y18*'Sim_Vt_Of(IxI)'!$L20</f>
        <v>0</v>
      </c>
      <c r="AA20">
        <f>I!Z18*'Sim_Vt_Of(IxI)'!$L20</f>
        <v>0</v>
      </c>
      <c r="AB20">
        <f>I!AA18*'Sim_Vt_Of(IxI)'!$L20</f>
        <v>0</v>
      </c>
      <c r="AC20">
        <f>I!AB18*'Sim_Vt_Of(IxI)'!$L20</f>
        <v>0</v>
      </c>
      <c r="AD20">
        <f>I!AC18*'Sim_Vt_Of(IxI)'!$L20</f>
        <v>0</v>
      </c>
      <c r="AE20">
        <f>I!AD18*'Sim_Vt_Of(IxI)'!$L20</f>
        <v>0</v>
      </c>
      <c r="AF20">
        <f>I!AE18*'Sim_Vt_Of(IxI)'!$L20</f>
        <v>0</v>
      </c>
      <c r="AG20">
        <f>I!AF18*'Sim_Vt_Of(IxI)'!$L20</f>
        <v>0</v>
      </c>
      <c r="AH20">
        <f>I!AG18*'Sim_Vt_Of(IxI)'!$L20</f>
        <v>0</v>
      </c>
      <c r="AI20">
        <f>I!AH18*'Sim_Vt_Of(IxI)'!$L20</f>
        <v>0</v>
      </c>
      <c r="AJ20">
        <f>I!AI18*'Sim_Vt_Of(IxI)'!$L20</f>
        <v>0</v>
      </c>
      <c r="AK20">
        <f>I!AJ18*'Sim_Vt_Of(IxI)'!$L20</f>
        <v>0</v>
      </c>
      <c r="AL20">
        <f>I!AK18*'Sim_Vt_Of(IxI)'!$L20</f>
        <v>0</v>
      </c>
      <c r="AM20">
        <f>I!AL18*'Sim_Vt_Of(IxI)'!$L20</f>
        <v>0</v>
      </c>
      <c r="AN20">
        <f>I!AM18*'Sim_Vt_Of(IxI)'!$L20</f>
        <v>0</v>
      </c>
      <c r="AO20">
        <f>I!AN18*'Sim_Vt_Of(IxI)'!$L20</f>
        <v>0</v>
      </c>
      <c r="AP20">
        <f>I!AO18*'Sim_Vt_Of(IxI)'!$L20</f>
        <v>0</v>
      </c>
      <c r="AQ20">
        <f>I!AP18*'Sim_Vt_Of(IxI)'!$L20</f>
        <v>0</v>
      </c>
      <c r="AR20">
        <f>I!AQ18*'Sim_Vt_Of(IxI)'!$L20</f>
        <v>0</v>
      </c>
      <c r="AS20">
        <f>I!AR18*'Sim_Vt_Of(IxI)'!$L20</f>
        <v>0</v>
      </c>
      <c r="AT20">
        <f>I!AS18*'Sim_Vt_Of(IxI)'!$L20</f>
        <v>0</v>
      </c>
      <c r="AU20">
        <f>I!AT18*'Sim_Vt_Of(IxI)'!$L20</f>
        <v>0</v>
      </c>
      <c r="AV20">
        <f>I!AU18*'Sim_Vt_Of(IxI)'!$L20</f>
        <v>0</v>
      </c>
      <c r="AW20">
        <f>I!AV18*'Sim_Vt_Of(IxI)'!$L20</f>
        <v>0</v>
      </c>
      <c r="AX20">
        <f>I!AW18*'Sim_Vt_Of(IxI)'!$L20</f>
        <v>0</v>
      </c>
      <c r="AY20">
        <f>I!AX18*'Sim_Vt_Of(IxI)'!$L20</f>
        <v>0</v>
      </c>
      <c r="AZ20">
        <f>I!AY18*'Sim_Vt_Of(IxI)'!$L20</f>
        <v>0</v>
      </c>
      <c r="BA20">
        <f>I!AZ18*'Sim_Vt_Of(IxI)'!$L20</f>
        <v>0</v>
      </c>
      <c r="BB20">
        <f>I!BA18*'Sim_Vt_Of(IxI)'!$L20</f>
        <v>0</v>
      </c>
      <c r="BC20">
        <f>I!BB18*'Sim_Vt_Of(IxI)'!$L20</f>
        <v>0</v>
      </c>
      <c r="BD20">
        <f>I!BC18*'Sim_Vt_Of(IxI)'!$L20</f>
        <v>0</v>
      </c>
      <c r="BE20">
        <f>I!BD18*'Sim_Vt_Of(IxI)'!$L20</f>
        <v>0</v>
      </c>
      <c r="BF20">
        <f>I!BE18*'Sim_Vt_Of(IxI)'!$L20</f>
        <v>0</v>
      </c>
      <c r="BG20">
        <f>I!BF18*'Sim_Vt_Of(IxI)'!$L20</f>
        <v>0</v>
      </c>
      <c r="BH20">
        <f>I!BG18*'Sim_Vt_Of(IxI)'!$L20</f>
        <v>0</v>
      </c>
      <c r="BI20">
        <f>I!BH18*'Sim_Vt_Of(IxI)'!$L20</f>
        <v>0</v>
      </c>
      <c r="BJ20">
        <f>I!BI18*'Sim_Vt_Of(IxI)'!$L20</f>
        <v>0</v>
      </c>
      <c r="BK20">
        <f>I!BJ18*'Sim_Vt_Of(IxI)'!$L20</f>
        <v>0</v>
      </c>
      <c r="BL20">
        <f>I!BK18*'Sim_Vt_Of(IxI)'!$L20</f>
        <v>0</v>
      </c>
      <c r="BM20">
        <f>I!BL18*'Sim_Vt_Of(IxI)'!$L20</f>
        <v>0</v>
      </c>
      <c r="BN20">
        <f>I!BM18*'Sim_Vt_Of(IxI)'!$L20</f>
        <v>0</v>
      </c>
      <c r="BO20">
        <f>I!BN18*'Sim_Vt_Of(IxI)'!$L20</f>
        <v>0</v>
      </c>
      <c r="BP20">
        <f>I!BO18*'Sim_Vt_Of(IxI)'!$L20</f>
        <v>0</v>
      </c>
      <c r="BQ20">
        <f>I!BP18*'Sim_Vt_Of(IxI)'!$L20</f>
        <v>0</v>
      </c>
      <c r="BR20">
        <f>I!BQ18*'Sim_Vt_Of(IxI)'!$L20</f>
        <v>0</v>
      </c>
      <c r="BS20">
        <f>I!BR18*'Sim_Vt_Of(IxI)'!$L20</f>
        <v>0</v>
      </c>
      <c r="BT20">
        <f>I!BS18*'Sim_Vt_Of(IxI)'!$L20</f>
        <v>0</v>
      </c>
      <c r="BU20">
        <f>I!BT18*'Sim_Vt_Of(IxI)'!$L20</f>
        <v>0</v>
      </c>
      <c r="BV20">
        <f>I!BU18*'Sim_Vt_Of(IxI)'!$L20</f>
        <v>0</v>
      </c>
      <c r="BW20">
        <f>I!BV18*'Sim_Vt_Of(IxI)'!$L20</f>
        <v>0</v>
      </c>
      <c r="BX20">
        <f>I!BW18*'Sim_Vt_Of(IxI)'!$L20</f>
        <v>0</v>
      </c>
      <c r="BY20">
        <f>I!BX18*'Sim_Vt_Of(IxI)'!$L20</f>
        <v>0</v>
      </c>
    </row>
    <row r="21" spans="1:77" x14ac:dyDescent="0.3">
      <c r="A21" s="105" t="s">
        <v>264</v>
      </c>
      <c r="B21">
        <f>I!A19*'Sim_Vt_Of(IxI)'!$L21</f>
        <v>0</v>
      </c>
      <c r="C21">
        <f>I!B19*'Sim_Vt_Of(IxI)'!$L21</f>
        <v>0</v>
      </c>
      <c r="D21">
        <f>I!C19*'Sim_Vt_Of(IxI)'!$L21</f>
        <v>0</v>
      </c>
      <c r="E21">
        <f>I!D19*'Sim_Vt_Of(IxI)'!$L21</f>
        <v>0</v>
      </c>
      <c r="F21">
        <f>I!E19*'Sim_Vt_Of(IxI)'!$L21</f>
        <v>0</v>
      </c>
      <c r="G21">
        <f>I!F19*'Sim_Vt_Of(IxI)'!$L21</f>
        <v>0</v>
      </c>
      <c r="H21">
        <f>I!G19*'Sim_Vt_Of(IxI)'!$L21</f>
        <v>0</v>
      </c>
      <c r="I21">
        <f>I!H19*'Sim_Vt_Of(IxI)'!$L21</f>
        <v>0</v>
      </c>
      <c r="J21">
        <f>I!I19*'Sim_Vt_Of(IxI)'!$L21</f>
        <v>0</v>
      </c>
      <c r="K21">
        <f>I!J19*'Sim_Vt_Of(IxI)'!$L21</f>
        <v>0</v>
      </c>
      <c r="L21">
        <f>I!K19*'Sim_Vt_Of(IxI)'!$L21</f>
        <v>0</v>
      </c>
      <c r="M21">
        <f>I!L19*'Sim_Vt_Of(IxI)'!$L21</f>
        <v>0</v>
      </c>
      <c r="N21">
        <f>I!M19*'Sim_Vt_Of(IxI)'!$L21</f>
        <v>0</v>
      </c>
      <c r="O21">
        <f>I!N19*'Sim_Vt_Of(IxI)'!$L21</f>
        <v>0</v>
      </c>
      <c r="P21">
        <f>I!O19*'Sim_Vt_Of(IxI)'!$L21</f>
        <v>0</v>
      </c>
      <c r="Q21">
        <f>I!P19*'Sim_Vt_Of(IxI)'!$L21</f>
        <v>0</v>
      </c>
      <c r="R21">
        <f>I!Q19*'Sim_Vt_Of(IxI)'!$L21</f>
        <v>0</v>
      </c>
      <c r="S21">
        <f>I!R19*'Sim_Vt_Of(IxI)'!$L21</f>
        <v>0</v>
      </c>
      <c r="T21">
        <f>I!S19*'Sim_Vt_Of(IxI)'!$L21</f>
        <v>0</v>
      </c>
      <c r="U21">
        <f>I!T19*'Sim_Vt_Of(IxI)'!$L21</f>
        <v>0</v>
      </c>
      <c r="V21">
        <f>I!U19*'Sim_Vt_Of(IxI)'!$L21</f>
        <v>0</v>
      </c>
      <c r="W21">
        <f>I!V19*'Sim_Vt_Of(IxI)'!$L21</f>
        <v>0</v>
      </c>
      <c r="X21">
        <f>I!W19*'Sim_Vt_Of(IxI)'!$L21</f>
        <v>0</v>
      </c>
      <c r="Y21">
        <f>I!X19*'Sim_Vt_Of(IxI)'!$L21</f>
        <v>0</v>
      </c>
      <c r="Z21">
        <f>I!Y19*'Sim_Vt_Of(IxI)'!$L21</f>
        <v>0</v>
      </c>
      <c r="AA21">
        <f>I!Z19*'Sim_Vt_Of(IxI)'!$L21</f>
        <v>0</v>
      </c>
      <c r="AB21">
        <f>I!AA19*'Sim_Vt_Of(IxI)'!$L21</f>
        <v>0</v>
      </c>
      <c r="AC21">
        <f>I!AB19*'Sim_Vt_Of(IxI)'!$L21</f>
        <v>0</v>
      </c>
      <c r="AD21">
        <f>I!AC19*'Sim_Vt_Of(IxI)'!$L21</f>
        <v>0</v>
      </c>
      <c r="AE21">
        <f>I!AD19*'Sim_Vt_Of(IxI)'!$L21</f>
        <v>0</v>
      </c>
      <c r="AF21">
        <f>I!AE19*'Sim_Vt_Of(IxI)'!$L21</f>
        <v>0</v>
      </c>
      <c r="AG21">
        <f>I!AF19*'Sim_Vt_Of(IxI)'!$L21</f>
        <v>0</v>
      </c>
      <c r="AH21">
        <f>I!AG19*'Sim_Vt_Of(IxI)'!$L21</f>
        <v>0</v>
      </c>
      <c r="AI21">
        <f>I!AH19*'Sim_Vt_Of(IxI)'!$L21</f>
        <v>0</v>
      </c>
      <c r="AJ21">
        <f>I!AI19*'Sim_Vt_Of(IxI)'!$L21</f>
        <v>0</v>
      </c>
      <c r="AK21">
        <f>I!AJ19*'Sim_Vt_Of(IxI)'!$L21</f>
        <v>0</v>
      </c>
      <c r="AL21">
        <f>I!AK19*'Sim_Vt_Of(IxI)'!$L21</f>
        <v>0</v>
      </c>
      <c r="AM21">
        <f>I!AL19*'Sim_Vt_Of(IxI)'!$L21</f>
        <v>0</v>
      </c>
      <c r="AN21">
        <f>I!AM19*'Sim_Vt_Of(IxI)'!$L21</f>
        <v>0</v>
      </c>
      <c r="AO21">
        <f>I!AN19*'Sim_Vt_Of(IxI)'!$L21</f>
        <v>0</v>
      </c>
      <c r="AP21">
        <f>I!AO19*'Sim_Vt_Of(IxI)'!$L21</f>
        <v>0</v>
      </c>
      <c r="AQ21">
        <f>I!AP19*'Sim_Vt_Of(IxI)'!$L21</f>
        <v>0</v>
      </c>
      <c r="AR21">
        <f>I!AQ19*'Sim_Vt_Of(IxI)'!$L21</f>
        <v>0</v>
      </c>
      <c r="AS21">
        <f>I!AR19*'Sim_Vt_Of(IxI)'!$L21</f>
        <v>0</v>
      </c>
      <c r="AT21">
        <f>I!AS19*'Sim_Vt_Of(IxI)'!$L21</f>
        <v>0</v>
      </c>
      <c r="AU21">
        <f>I!AT19*'Sim_Vt_Of(IxI)'!$L21</f>
        <v>0</v>
      </c>
      <c r="AV21">
        <f>I!AU19*'Sim_Vt_Of(IxI)'!$L21</f>
        <v>0</v>
      </c>
      <c r="AW21">
        <f>I!AV19*'Sim_Vt_Of(IxI)'!$L21</f>
        <v>0</v>
      </c>
      <c r="AX21">
        <f>I!AW19*'Sim_Vt_Of(IxI)'!$L21</f>
        <v>0</v>
      </c>
      <c r="AY21">
        <f>I!AX19*'Sim_Vt_Of(IxI)'!$L21</f>
        <v>0</v>
      </c>
      <c r="AZ21">
        <f>I!AY19*'Sim_Vt_Of(IxI)'!$L21</f>
        <v>0</v>
      </c>
      <c r="BA21">
        <f>I!AZ19*'Sim_Vt_Of(IxI)'!$L21</f>
        <v>0</v>
      </c>
      <c r="BB21">
        <f>I!BA19*'Sim_Vt_Of(IxI)'!$L21</f>
        <v>0</v>
      </c>
      <c r="BC21">
        <f>I!BB19*'Sim_Vt_Of(IxI)'!$L21</f>
        <v>0</v>
      </c>
      <c r="BD21">
        <f>I!BC19*'Sim_Vt_Of(IxI)'!$L21</f>
        <v>0</v>
      </c>
      <c r="BE21">
        <f>I!BD19*'Sim_Vt_Of(IxI)'!$L21</f>
        <v>0</v>
      </c>
      <c r="BF21">
        <f>I!BE19*'Sim_Vt_Of(IxI)'!$L21</f>
        <v>0</v>
      </c>
      <c r="BG21">
        <f>I!BF19*'Sim_Vt_Of(IxI)'!$L21</f>
        <v>0</v>
      </c>
      <c r="BH21">
        <f>I!BG19*'Sim_Vt_Of(IxI)'!$L21</f>
        <v>0</v>
      </c>
      <c r="BI21">
        <f>I!BH19*'Sim_Vt_Of(IxI)'!$L21</f>
        <v>0</v>
      </c>
      <c r="BJ21">
        <f>I!BI19*'Sim_Vt_Of(IxI)'!$L21</f>
        <v>0</v>
      </c>
      <c r="BK21">
        <f>I!BJ19*'Sim_Vt_Of(IxI)'!$L21</f>
        <v>0</v>
      </c>
      <c r="BL21">
        <f>I!BK19*'Sim_Vt_Of(IxI)'!$L21</f>
        <v>0</v>
      </c>
      <c r="BM21">
        <f>I!BL19*'Sim_Vt_Of(IxI)'!$L21</f>
        <v>0</v>
      </c>
      <c r="BN21">
        <f>I!BM19*'Sim_Vt_Of(IxI)'!$L21</f>
        <v>0</v>
      </c>
      <c r="BO21">
        <f>I!BN19*'Sim_Vt_Of(IxI)'!$L21</f>
        <v>0</v>
      </c>
      <c r="BP21">
        <f>I!BO19*'Sim_Vt_Of(IxI)'!$L21</f>
        <v>0</v>
      </c>
      <c r="BQ21">
        <f>I!BP19*'Sim_Vt_Of(IxI)'!$L21</f>
        <v>0</v>
      </c>
      <c r="BR21">
        <f>I!BQ19*'Sim_Vt_Of(IxI)'!$L21</f>
        <v>0</v>
      </c>
      <c r="BS21">
        <f>I!BR19*'Sim_Vt_Of(IxI)'!$L21</f>
        <v>0</v>
      </c>
      <c r="BT21">
        <f>I!BS19*'Sim_Vt_Of(IxI)'!$L21</f>
        <v>0</v>
      </c>
      <c r="BU21">
        <f>I!BT19*'Sim_Vt_Of(IxI)'!$L21</f>
        <v>0</v>
      </c>
      <c r="BV21">
        <f>I!BU19*'Sim_Vt_Of(IxI)'!$L21</f>
        <v>0</v>
      </c>
      <c r="BW21">
        <f>I!BV19*'Sim_Vt_Of(IxI)'!$L21</f>
        <v>0</v>
      </c>
      <c r="BX21">
        <f>I!BW19*'Sim_Vt_Of(IxI)'!$L21</f>
        <v>0</v>
      </c>
      <c r="BY21">
        <f>I!BX19*'Sim_Vt_Of(IxI)'!$L21</f>
        <v>0</v>
      </c>
    </row>
    <row r="22" spans="1:77" x14ac:dyDescent="0.3">
      <c r="A22" s="105" t="s">
        <v>282</v>
      </c>
      <c r="B22">
        <f>I!A20*'Sim_Vt_Of(IxI)'!$L22</f>
        <v>0</v>
      </c>
      <c r="C22">
        <f>I!B20*'Sim_Vt_Of(IxI)'!$L22</f>
        <v>0</v>
      </c>
      <c r="D22">
        <f>I!C20*'Sim_Vt_Of(IxI)'!$L22</f>
        <v>0</v>
      </c>
      <c r="E22">
        <f>I!D20*'Sim_Vt_Of(IxI)'!$L22</f>
        <v>0</v>
      </c>
      <c r="F22">
        <f>I!E20*'Sim_Vt_Of(IxI)'!$L22</f>
        <v>0</v>
      </c>
      <c r="G22">
        <f>I!F20*'Sim_Vt_Of(IxI)'!$L22</f>
        <v>0</v>
      </c>
      <c r="H22">
        <f>I!G20*'Sim_Vt_Of(IxI)'!$L22</f>
        <v>0</v>
      </c>
      <c r="I22">
        <f>I!H20*'Sim_Vt_Of(IxI)'!$L22</f>
        <v>0</v>
      </c>
      <c r="J22">
        <f>I!I20*'Sim_Vt_Of(IxI)'!$L22</f>
        <v>0</v>
      </c>
      <c r="K22">
        <f>I!J20*'Sim_Vt_Of(IxI)'!$L22</f>
        <v>0</v>
      </c>
      <c r="L22">
        <f>I!K20*'Sim_Vt_Of(IxI)'!$L22</f>
        <v>0</v>
      </c>
      <c r="M22">
        <f>I!L20*'Sim_Vt_Of(IxI)'!$L22</f>
        <v>0</v>
      </c>
      <c r="N22">
        <f>I!M20*'Sim_Vt_Of(IxI)'!$L22</f>
        <v>0</v>
      </c>
      <c r="O22">
        <f>I!N20*'Sim_Vt_Of(IxI)'!$L22</f>
        <v>0</v>
      </c>
      <c r="P22">
        <f>I!O20*'Sim_Vt_Of(IxI)'!$L22</f>
        <v>0</v>
      </c>
      <c r="Q22">
        <f>I!P20*'Sim_Vt_Of(IxI)'!$L22</f>
        <v>0</v>
      </c>
      <c r="R22">
        <f>I!Q20*'Sim_Vt_Of(IxI)'!$L22</f>
        <v>0</v>
      </c>
      <c r="S22">
        <f>I!R20*'Sim_Vt_Of(IxI)'!$L22</f>
        <v>0</v>
      </c>
      <c r="T22">
        <f>I!S20*'Sim_Vt_Of(IxI)'!$L22</f>
        <v>0</v>
      </c>
      <c r="U22">
        <f>I!T20*'Sim_Vt_Of(IxI)'!$L22</f>
        <v>0</v>
      </c>
      <c r="V22">
        <f>I!U20*'Sim_Vt_Of(IxI)'!$L22</f>
        <v>0</v>
      </c>
      <c r="W22">
        <f>I!V20*'Sim_Vt_Of(IxI)'!$L22</f>
        <v>0</v>
      </c>
      <c r="X22">
        <f>I!W20*'Sim_Vt_Of(IxI)'!$L22</f>
        <v>0</v>
      </c>
      <c r="Y22">
        <f>I!X20*'Sim_Vt_Of(IxI)'!$L22</f>
        <v>0</v>
      </c>
      <c r="Z22">
        <f>I!Y20*'Sim_Vt_Of(IxI)'!$L22</f>
        <v>0</v>
      </c>
      <c r="AA22">
        <f>I!Z20*'Sim_Vt_Of(IxI)'!$L22</f>
        <v>0</v>
      </c>
      <c r="AB22">
        <f>I!AA20*'Sim_Vt_Of(IxI)'!$L22</f>
        <v>0</v>
      </c>
      <c r="AC22">
        <f>I!AB20*'Sim_Vt_Of(IxI)'!$L22</f>
        <v>0</v>
      </c>
      <c r="AD22">
        <f>I!AC20*'Sim_Vt_Of(IxI)'!$L22</f>
        <v>0</v>
      </c>
      <c r="AE22">
        <f>I!AD20*'Sim_Vt_Of(IxI)'!$L22</f>
        <v>0</v>
      </c>
      <c r="AF22">
        <f>I!AE20*'Sim_Vt_Of(IxI)'!$L22</f>
        <v>0</v>
      </c>
      <c r="AG22">
        <f>I!AF20*'Sim_Vt_Of(IxI)'!$L22</f>
        <v>0</v>
      </c>
      <c r="AH22">
        <f>I!AG20*'Sim_Vt_Of(IxI)'!$L22</f>
        <v>0</v>
      </c>
      <c r="AI22">
        <f>I!AH20*'Sim_Vt_Of(IxI)'!$L22</f>
        <v>0</v>
      </c>
      <c r="AJ22">
        <f>I!AI20*'Sim_Vt_Of(IxI)'!$L22</f>
        <v>0</v>
      </c>
      <c r="AK22">
        <f>I!AJ20*'Sim_Vt_Of(IxI)'!$L22</f>
        <v>0</v>
      </c>
      <c r="AL22">
        <f>I!AK20*'Sim_Vt_Of(IxI)'!$L22</f>
        <v>0</v>
      </c>
      <c r="AM22">
        <f>I!AL20*'Sim_Vt_Of(IxI)'!$L22</f>
        <v>0</v>
      </c>
      <c r="AN22">
        <f>I!AM20*'Sim_Vt_Of(IxI)'!$L22</f>
        <v>0</v>
      </c>
      <c r="AO22">
        <f>I!AN20*'Sim_Vt_Of(IxI)'!$L22</f>
        <v>0</v>
      </c>
      <c r="AP22">
        <f>I!AO20*'Sim_Vt_Of(IxI)'!$L22</f>
        <v>0</v>
      </c>
      <c r="AQ22">
        <f>I!AP20*'Sim_Vt_Of(IxI)'!$L22</f>
        <v>0</v>
      </c>
      <c r="AR22">
        <f>I!AQ20*'Sim_Vt_Of(IxI)'!$L22</f>
        <v>0</v>
      </c>
      <c r="AS22">
        <f>I!AR20*'Sim_Vt_Of(IxI)'!$L22</f>
        <v>0</v>
      </c>
      <c r="AT22">
        <f>I!AS20*'Sim_Vt_Of(IxI)'!$L22</f>
        <v>0</v>
      </c>
      <c r="AU22">
        <f>I!AT20*'Sim_Vt_Of(IxI)'!$L22</f>
        <v>0</v>
      </c>
      <c r="AV22">
        <f>I!AU20*'Sim_Vt_Of(IxI)'!$L22</f>
        <v>0</v>
      </c>
      <c r="AW22">
        <f>I!AV20*'Sim_Vt_Of(IxI)'!$L22</f>
        <v>0</v>
      </c>
      <c r="AX22">
        <f>I!AW20*'Sim_Vt_Of(IxI)'!$L22</f>
        <v>0</v>
      </c>
      <c r="AY22">
        <f>I!AX20*'Sim_Vt_Of(IxI)'!$L22</f>
        <v>0</v>
      </c>
      <c r="AZ22">
        <f>I!AY20*'Sim_Vt_Of(IxI)'!$L22</f>
        <v>0</v>
      </c>
      <c r="BA22">
        <f>I!AZ20*'Sim_Vt_Of(IxI)'!$L22</f>
        <v>0</v>
      </c>
      <c r="BB22">
        <f>I!BA20*'Sim_Vt_Of(IxI)'!$L22</f>
        <v>0</v>
      </c>
      <c r="BC22">
        <f>I!BB20*'Sim_Vt_Of(IxI)'!$L22</f>
        <v>0</v>
      </c>
      <c r="BD22">
        <f>I!BC20*'Sim_Vt_Of(IxI)'!$L22</f>
        <v>0</v>
      </c>
      <c r="BE22">
        <f>I!BD20*'Sim_Vt_Of(IxI)'!$L22</f>
        <v>0</v>
      </c>
      <c r="BF22">
        <f>I!BE20*'Sim_Vt_Of(IxI)'!$L22</f>
        <v>0</v>
      </c>
      <c r="BG22">
        <f>I!BF20*'Sim_Vt_Of(IxI)'!$L22</f>
        <v>0</v>
      </c>
      <c r="BH22">
        <f>I!BG20*'Sim_Vt_Of(IxI)'!$L22</f>
        <v>0</v>
      </c>
      <c r="BI22">
        <f>I!BH20*'Sim_Vt_Of(IxI)'!$L22</f>
        <v>0</v>
      </c>
      <c r="BJ22">
        <f>I!BI20*'Sim_Vt_Of(IxI)'!$L22</f>
        <v>0</v>
      </c>
      <c r="BK22">
        <f>I!BJ20*'Sim_Vt_Of(IxI)'!$L22</f>
        <v>0</v>
      </c>
      <c r="BL22">
        <f>I!BK20*'Sim_Vt_Of(IxI)'!$L22</f>
        <v>0</v>
      </c>
      <c r="BM22">
        <f>I!BL20*'Sim_Vt_Of(IxI)'!$L22</f>
        <v>0</v>
      </c>
      <c r="BN22">
        <f>I!BM20*'Sim_Vt_Of(IxI)'!$L22</f>
        <v>0</v>
      </c>
      <c r="BO22">
        <f>I!BN20*'Sim_Vt_Of(IxI)'!$L22</f>
        <v>0</v>
      </c>
      <c r="BP22">
        <f>I!BO20*'Sim_Vt_Of(IxI)'!$L22</f>
        <v>0</v>
      </c>
      <c r="BQ22">
        <f>I!BP20*'Sim_Vt_Of(IxI)'!$L22</f>
        <v>0</v>
      </c>
      <c r="BR22">
        <f>I!BQ20*'Sim_Vt_Of(IxI)'!$L22</f>
        <v>0</v>
      </c>
      <c r="BS22">
        <f>I!BR20*'Sim_Vt_Of(IxI)'!$L22</f>
        <v>0</v>
      </c>
      <c r="BT22">
        <f>I!BS20*'Sim_Vt_Of(IxI)'!$L22</f>
        <v>0</v>
      </c>
      <c r="BU22">
        <f>I!BT20*'Sim_Vt_Of(IxI)'!$L22</f>
        <v>0</v>
      </c>
      <c r="BV22">
        <f>I!BU20*'Sim_Vt_Of(IxI)'!$L22</f>
        <v>0</v>
      </c>
      <c r="BW22">
        <f>I!BV20*'Sim_Vt_Of(IxI)'!$L22</f>
        <v>0</v>
      </c>
      <c r="BX22">
        <f>I!BW20*'Sim_Vt_Of(IxI)'!$L22</f>
        <v>0</v>
      </c>
      <c r="BY22">
        <f>I!BX20*'Sim_Vt_Of(IxI)'!$L22</f>
        <v>0</v>
      </c>
    </row>
    <row r="23" spans="1:77" x14ac:dyDescent="0.3">
      <c r="A23" s="105" t="s">
        <v>294</v>
      </c>
      <c r="B23">
        <f>I!A21*'Sim_Vt_Of(IxI)'!$L23</f>
        <v>0</v>
      </c>
      <c r="C23">
        <f>I!B21*'Sim_Vt_Of(IxI)'!$L23</f>
        <v>0</v>
      </c>
      <c r="D23">
        <f>I!C21*'Sim_Vt_Of(IxI)'!$L23</f>
        <v>0</v>
      </c>
      <c r="E23">
        <f>I!D21*'Sim_Vt_Of(IxI)'!$L23</f>
        <v>0</v>
      </c>
      <c r="F23">
        <f>I!E21*'Sim_Vt_Of(IxI)'!$L23</f>
        <v>0</v>
      </c>
      <c r="G23">
        <f>I!F21*'Sim_Vt_Of(IxI)'!$L23</f>
        <v>0</v>
      </c>
      <c r="H23">
        <f>I!G21*'Sim_Vt_Of(IxI)'!$L23</f>
        <v>0</v>
      </c>
      <c r="I23">
        <f>I!H21*'Sim_Vt_Of(IxI)'!$L23</f>
        <v>0</v>
      </c>
      <c r="J23">
        <f>I!I21*'Sim_Vt_Of(IxI)'!$L23</f>
        <v>0</v>
      </c>
      <c r="K23">
        <f>I!J21*'Sim_Vt_Of(IxI)'!$L23</f>
        <v>0</v>
      </c>
      <c r="L23">
        <f>I!K21*'Sim_Vt_Of(IxI)'!$L23</f>
        <v>0</v>
      </c>
      <c r="M23">
        <f>I!L21*'Sim_Vt_Of(IxI)'!$L23</f>
        <v>0</v>
      </c>
      <c r="N23">
        <f>I!M21*'Sim_Vt_Of(IxI)'!$L23</f>
        <v>0</v>
      </c>
      <c r="O23">
        <f>I!N21*'Sim_Vt_Of(IxI)'!$L23</f>
        <v>0</v>
      </c>
      <c r="P23">
        <f>I!O21*'Sim_Vt_Of(IxI)'!$L23</f>
        <v>0</v>
      </c>
      <c r="Q23">
        <f>I!P21*'Sim_Vt_Of(IxI)'!$L23</f>
        <v>0</v>
      </c>
      <c r="R23">
        <f>I!Q21*'Sim_Vt_Of(IxI)'!$L23</f>
        <v>0</v>
      </c>
      <c r="S23">
        <f>I!R21*'Sim_Vt_Of(IxI)'!$L23</f>
        <v>0</v>
      </c>
      <c r="T23">
        <f>I!S21*'Sim_Vt_Of(IxI)'!$L23</f>
        <v>0</v>
      </c>
      <c r="U23">
        <f>I!T21*'Sim_Vt_Of(IxI)'!$L23</f>
        <v>0</v>
      </c>
      <c r="V23">
        <f>I!U21*'Sim_Vt_Of(IxI)'!$L23</f>
        <v>0</v>
      </c>
      <c r="W23">
        <f>I!V21*'Sim_Vt_Of(IxI)'!$L23</f>
        <v>0</v>
      </c>
      <c r="X23">
        <f>I!W21*'Sim_Vt_Of(IxI)'!$L23</f>
        <v>0</v>
      </c>
      <c r="Y23">
        <f>I!X21*'Sim_Vt_Of(IxI)'!$L23</f>
        <v>0</v>
      </c>
      <c r="Z23">
        <f>I!Y21*'Sim_Vt_Of(IxI)'!$L23</f>
        <v>0</v>
      </c>
      <c r="AA23">
        <f>I!Z21*'Sim_Vt_Of(IxI)'!$L23</f>
        <v>0</v>
      </c>
      <c r="AB23">
        <f>I!AA21*'Sim_Vt_Of(IxI)'!$L23</f>
        <v>0</v>
      </c>
      <c r="AC23">
        <f>I!AB21*'Sim_Vt_Of(IxI)'!$L23</f>
        <v>0</v>
      </c>
      <c r="AD23">
        <f>I!AC21*'Sim_Vt_Of(IxI)'!$L23</f>
        <v>0</v>
      </c>
      <c r="AE23">
        <f>I!AD21*'Sim_Vt_Of(IxI)'!$L23</f>
        <v>0</v>
      </c>
      <c r="AF23">
        <f>I!AE21*'Sim_Vt_Of(IxI)'!$L23</f>
        <v>0</v>
      </c>
      <c r="AG23">
        <f>I!AF21*'Sim_Vt_Of(IxI)'!$L23</f>
        <v>0</v>
      </c>
      <c r="AH23">
        <f>I!AG21*'Sim_Vt_Of(IxI)'!$L23</f>
        <v>0</v>
      </c>
      <c r="AI23">
        <f>I!AH21*'Sim_Vt_Of(IxI)'!$L23</f>
        <v>0</v>
      </c>
      <c r="AJ23">
        <f>I!AI21*'Sim_Vt_Of(IxI)'!$L23</f>
        <v>0</v>
      </c>
      <c r="AK23">
        <f>I!AJ21*'Sim_Vt_Of(IxI)'!$L23</f>
        <v>0</v>
      </c>
      <c r="AL23">
        <f>I!AK21*'Sim_Vt_Of(IxI)'!$L23</f>
        <v>0</v>
      </c>
      <c r="AM23">
        <f>I!AL21*'Sim_Vt_Of(IxI)'!$L23</f>
        <v>0</v>
      </c>
      <c r="AN23">
        <f>I!AM21*'Sim_Vt_Of(IxI)'!$L23</f>
        <v>0</v>
      </c>
      <c r="AO23">
        <f>I!AN21*'Sim_Vt_Of(IxI)'!$L23</f>
        <v>0</v>
      </c>
      <c r="AP23">
        <f>I!AO21*'Sim_Vt_Of(IxI)'!$L23</f>
        <v>0</v>
      </c>
      <c r="AQ23">
        <f>I!AP21*'Sim_Vt_Of(IxI)'!$L23</f>
        <v>0</v>
      </c>
      <c r="AR23">
        <f>I!AQ21*'Sim_Vt_Of(IxI)'!$L23</f>
        <v>0</v>
      </c>
      <c r="AS23">
        <f>I!AR21*'Sim_Vt_Of(IxI)'!$L23</f>
        <v>0</v>
      </c>
      <c r="AT23">
        <f>I!AS21*'Sim_Vt_Of(IxI)'!$L23</f>
        <v>0</v>
      </c>
      <c r="AU23">
        <f>I!AT21*'Sim_Vt_Of(IxI)'!$L23</f>
        <v>0</v>
      </c>
      <c r="AV23">
        <f>I!AU21*'Sim_Vt_Of(IxI)'!$L23</f>
        <v>0</v>
      </c>
      <c r="AW23">
        <f>I!AV21*'Sim_Vt_Of(IxI)'!$L23</f>
        <v>0</v>
      </c>
      <c r="AX23">
        <f>I!AW21*'Sim_Vt_Of(IxI)'!$L23</f>
        <v>0</v>
      </c>
      <c r="AY23">
        <f>I!AX21*'Sim_Vt_Of(IxI)'!$L23</f>
        <v>0</v>
      </c>
      <c r="AZ23">
        <f>I!AY21*'Sim_Vt_Of(IxI)'!$L23</f>
        <v>0</v>
      </c>
      <c r="BA23">
        <f>I!AZ21*'Sim_Vt_Of(IxI)'!$L23</f>
        <v>0</v>
      </c>
      <c r="BB23">
        <f>I!BA21*'Sim_Vt_Of(IxI)'!$L23</f>
        <v>0</v>
      </c>
      <c r="BC23">
        <f>I!BB21*'Sim_Vt_Of(IxI)'!$L23</f>
        <v>0</v>
      </c>
      <c r="BD23">
        <f>I!BC21*'Sim_Vt_Of(IxI)'!$L23</f>
        <v>0</v>
      </c>
      <c r="BE23">
        <f>I!BD21*'Sim_Vt_Of(IxI)'!$L23</f>
        <v>0</v>
      </c>
      <c r="BF23">
        <f>I!BE21*'Sim_Vt_Of(IxI)'!$L23</f>
        <v>0</v>
      </c>
      <c r="BG23">
        <f>I!BF21*'Sim_Vt_Of(IxI)'!$L23</f>
        <v>0</v>
      </c>
      <c r="BH23">
        <f>I!BG21*'Sim_Vt_Of(IxI)'!$L23</f>
        <v>0</v>
      </c>
      <c r="BI23">
        <f>I!BH21*'Sim_Vt_Of(IxI)'!$L23</f>
        <v>0</v>
      </c>
      <c r="BJ23">
        <f>I!BI21*'Sim_Vt_Of(IxI)'!$L23</f>
        <v>0</v>
      </c>
      <c r="BK23">
        <f>I!BJ21*'Sim_Vt_Of(IxI)'!$L23</f>
        <v>0</v>
      </c>
      <c r="BL23">
        <f>I!BK21*'Sim_Vt_Of(IxI)'!$L23</f>
        <v>0</v>
      </c>
      <c r="BM23">
        <f>I!BL21*'Sim_Vt_Of(IxI)'!$L23</f>
        <v>0</v>
      </c>
      <c r="BN23">
        <f>I!BM21*'Sim_Vt_Of(IxI)'!$L23</f>
        <v>0</v>
      </c>
      <c r="BO23">
        <f>I!BN21*'Sim_Vt_Of(IxI)'!$L23</f>
        <v>0</v>
      </c>
      <c r="BP23">
        <f>I!BO21*'Sim_Vt_Of(IxI)'!$L23</f>
        <v>0</v>
      </c>
      <c r="BQ23">
        <f>I!BP21*'Sim_Vt_Of(IxI)'!$L23</f>
        <v>0</v>
      </c>
      <c r="BR23">
        <f>I!BQ21*'Sim_Vt_Of(IxI)'!$L23</f>
        <v>0</v>
      </c>
      <c r="BS23">
        <f>I!BR21*'Sim_Vt_Of(IxI)'!$L23</f>
        <v>0</v>
      </c>
      <c r="BT23">
        <f>I!BS21*'Sim_Vt_Of(IxI)'!$L23</f>
        <v>0</v>
      </c>
      <c r="BU23">
        <f>I!BT21*'Sim_Vt_Of(IxI)'!$L23</f>
        <v>0</v>
      </c>
      <c r="BV23">
        <f>I!BU21*'Sim_Vt_Of(IxI)'!$L23</f>
        <v>0</v>
      </c>
      <c r="BW23">
        <f>I!BV21*'Sim_Vt_Of(IxI)'!$L23</f>
        <v>0</v>
      </c>
      <c r="BX23">
        <f>I!BW21*'Sim_Vt_Of(IxI)'!$L23</f>
        <v>0</v>
      </c>
      <c r="BY23">
        <f>I!BX21*'Sim_Vt_Of(IxI)'!$L23</f>
        <v>0</v>
      </c>
    </row>
    <row r="24" spans="1:77" x14ac:dyDescent="0.3">
      <c r="A24" s="105" t="s">
        <v>316</v>
      </c>
      <c r="B24">
        <f>I!A22*'Sim_Vt_Of(IxI)'!$L24</f>
        <v>0</v>
      </c>
      <c r="C24">
        <f>I!B22*'Sim_Vt_Of(IxI)'!$L24</f>
        <v>0</v>
      </c>
      <c r="D24">
        <f>I!C22*'Sim_Vt_Of(IxI)'!$L24</f>
        <v>0</v>
      </c>
      <c r="E24">
        <f>I!D22*'Sim_Vt_Of(IxI)'!$L24</f>
        <v>0</v>
      </c>
      <c r="F24">
        <f>I!E22*'Sim_Vt_Of(IxI)'!$L24</f>
        <v>0</v>
      </c>
      <c r="G24">
        <f>I!F22*'Sim_Vt_Of(IxI)'!$L24</f>
        <v>0</v>
      </c>
      <c r="H24">
        <f>I!G22*'Sim_Vt_Of(IxI)'!$L24</f>
        <v>0</v>
      </c>
      <c r="I24">
        <f>I!H22*'Sim_Vt_Of(IxI)'!$L24</f>
        <v>0</v>
      </c>
      <c r="J24">
        <f>I!I22*'Sim_Vt_Of(IxI)'!$L24</f>
        <v>0</v>
      </c>
      <c r="K24">
        <f>I!J22*'Sim_Vt_Of(IxI)'!$L24</f>
        <v>0</v>
      </c>
      <c r="L24">
        <f>I!K22*'Sim_Vt_Of(IxI)'!$L24</f>
        <v>0</v>
      </c>
      <c r="M24">
        <f>I!L22*'Sim_Vt_Of(IxI)'!$L24</f>
        <v>0</v>
      </c>
      <c r="N24">
        <f>I!M22*'Sim_Vt_Of(IxI)'!$L24</f>
        <v>0</v>
      </c>
      <c r="O24">
        <f>I!N22*'Sim_Vt_Of(IxI)'!$L24</f>
        <v>0</v>
      </c>
      <c r="P24">
        <f>I!O22*'Sim_Vt_Of(IxI)'!$L24</f>
        <v>0</v>
      </c>
      <c r="Q24">
        <f>I!P22*'Sim_Vt_Of(IxI)'!$L24</f>
        <v>0</v>
      </c>
      <c r="R24">
        <f>I!Q22*'Sim_Vt_Of(IxI)'!$L24</f>
        <v>0</v>
      </c>
      <c r="S24">
        <f>I!R22*'Sim_Vt_Of(IxI)'!$L24</f>
        <v>0</v>
      </c>
      <c r="T24">
        <f>I!S22*'Sim_Vt_Of(IxI)'!$L24</f>
        <v>0</v>
      </c>
      <c r="U24">
        <f>I!T22*'Sim_Vt_Of(IxI)'!$L24</f>
        <v>0</v>
      </c>
      <c r="V24">
        <f>I!U22*'Sim_Vt_Of(IxI)'!$L24</f>
        <v>0</v>
      </c>
      <c r="W24">
        <f>I!V22*'Sim_Vt_Of(IxI)'!$L24</f>
        <v>0</v>
      </c>
      <c r="X24">
        <f>I!W22*'Sim_Vt_Of(IxI)'!$L24</f>
        <v>0</v>
      </c>
      <c r="Y24">
        <f>I!X22*'Sim_Vt_Of(IxI)'!$L24</f>
        <v>0</v>
      </c>
      <c r="Z24">
        <f>I!Y22*'Sim_Vt_Of(IxI)'!$L24</f>
        <v>0</v>
      </c>
      <c r="AA24">
        <f>I!Z22*'Sim_Vt_Of(IxI)'!$L24</f>
        <v>0</v>
      </c>
      <c r="AB24">
        <f>I!AA22*'Sim_Vt_Of(IxI)'!$L24</f>
        <v>0</v>
      </c>
      <c r="AC24">
        <f>I!AB22*'Sim_Vt_Of(IxI)'!$L24</f>
        <v>0</v>
      </c>
      <c r="AD24">
        <f>I!AC22*'Sim_Vt_Of(IxI)'!$L24</f>
        <v>0</v>
      </c>
      <c r="AE24">
        <f>I!AD22*'Sim_Vt_Of(IxI)'!$L24</f>
        <v>0</v>
      </c>
      <c r="AF24">
        <f>I!AE22*'Sim_Vt_Of(IxI)'!$L24</f>
        <v>0</v>
      </c>
      <c r="AG24">
        <f>I!AF22*'Sim_Vt_Of(IxI)'!$L24</f>
        <v>0</v>
      </c>
      <c r="AH24">
        <f>I!AG22*'Sim_Vt_Of(IxI)'!$L24</f>
        <v>0</v>
      </c>
      <c r="AI24">
        <f>I!AH22*'Sim_Vt_Of(IxI)'!$L24</f>
        <v>0</v>
      </c>
      <c r="AJ24">
        <f>I!AI22*'Sim_Vt_Of(IxI)'!$L24</f>
        <v>0</v>
      </c>
      <c r="AK24">
        <f>I!AJ22*'Sim_Vt_Of(IxI)'!$L24</f>
        <v>0</v>
      </c>
      <c r="AL24">
        <f>I!AK22*'Sim_Vt_Of(IxI)'!$L24</f>
        <v>0</v>
      </c>
      <c r="AM24">
        <f>I!AL22*'Sim_Vt_Of(IxI)'!$L24</f>
        <v>0</v>
      </c>
      <c r="AN24">
        <f>I!AM22*'Sim_Vt_Of(IxI)'!$L24</f>
        <v>0</v>
      </c>
      <c r="AO24">
        <f>I!AN22*'Sim_Vt_Of(IxI)'!$L24</f>
        <v>0</v>
      </c>
      <c r="AP24">
        <f>I!AO22*'Sim_Vt_Of(IxI)'!$L24</f>
        <v>0</v>
      </c>
      <c r="AQ24">
        <f>I!AP22*'Sim_Vt_Of(IxI)'!$L24</f>
        <v>0</v>
      </c>
      <c r="AR24">
        <f>I!AQ22*'Sim_Vt_Of(IxI)'!$L24</f>
        <v>0</v>
      </c>
      <c r="AS24">
        <f>I!AR22*'Sim_Vt_Of(IxI)'!$L24</f>
        <v>0</v>
      </c>
      <c r="AT24">
        <f>I!AS22*'Sim_Vt_Of(IxI)'!$L24</f>
        <v>0</v>
      </c>
      <c r="AU24">
        <f>I!AT22*'Sim_Vt_Of(IxI)'!$L24</f>
        <v>0</v>
      </c>
      <c r="AV24">
        <f>I!AU22*'Sim_Vt_Of(IxI)'!$L24</f>
        <v>0</v>
      </c>
      <c r="AW24">
        <f>I!AV22*'Sim_Vt_Of(IxI)'!$L24</f>
        <v>0</v>
      </c>
      <c r="AX24">
        <f>I!AW22*'Sim_Vt_Of(IxI)'!$L24</f>
        <v>0</v>
      </c>
      <c r="AY24">
        <f>I!AX22*'Sim_Vt_Of(IxI)'!$L24</f>
        <v>0</v>
      </c>
      <c r="AZ24">
        <f>I!AY22*'Sim_Vt_Of(IxI)'!$L24</f>
        <v>0</v>
      </c>
      <c r="BA24">
        <f>I!AZ22*'Sim_Vt_Of(IxI)'!$L24</f>
        <v>0</v>
      </c>
      <c r="BB24">
        <f>I!BA22*'Sim_Vt_Of(IxI)'!$L24</f>
        <v>0</v>
      </c>
      <c r="BC24">
        <f>I!BB22*'Sim_Vt_Of(IxI)'!$L24</f>
        <v>0</v>
      </c>
      <c r="BD24">
        <f>I!BC22*'Sim_Vt_Of(IxI)'!$L24</f>
        <v>0</v>
      </c>
      <c r="BE24">
        <f>I!BD22*'Sim_Vt_Of(IxI)'!$L24</f>
        <v>0</v>
      </c>
      <c r="BF24">
        <f>I!BE22*'Sim_Vt_Of(IxI)'!$L24</f>
        <v>0</v>
      </c>
      <c r="BG24">
        <f>I!BF22*'Sim_Vt_Of(IxI)'!$L24</f>
        <v>0</v>
      </c>
      <c r="BH24">
        <f>I!BG22*'Sim_Vt_Of(IxI)'!$L24</f>
        <v>0</v>
      </c>
      <c r="BI24">
        <f>I!BH22*'Sim_Vt_Of(IxI)'!$L24</f>
        <v>0</v>
      </c>
      <c r="BJ24">
        <f>I!BI22*'Sim_Vt_Of(IxI)'!$L24</f>
        <v>0</v>
      </c>
      <c r="BK24">
        <f>I!BJ22*'Sim_Vt_Of(IxI)'!$L24</f>
        <v>0</v>
      </c>
      <c r="BL24">
        <f>I!BK22*'Sim_Vt_Of(IxI)'!$L24</f>
        <v>0</v>
      </c>
      <c r="BM24">
        <f>I!BL22*'Sim_Vt_Of(IxI)'!$L24</f>
        <v>0</v>
      </c>
      <c r="BN24">
        <f>I!BM22*'Sim_Vt_Of(IxI)'!$L24</f>
        <v>0</v>
      </c>
      <c r="BO24">
        <f>I!BN22*'Sim_Vt_Of(IxI)'!$L24</f>
        <v>0</v>
      </c>
      <c r="BP24">
        <f>I!BO22*'Sim_Vt_Of(IxI)'!$L24</f>
        <v>0</v>
      </c>
      <c r="BQ24">
        <f>I!BP22*'Sim_Vt_Of(IxI)'!$L24</f>
        <v>0</v>
      </c>
      <c r="BR24">
        <f>I!BQ22*'Sim_Vt_Of(IxI)'!$L24</f>
        <v>0</v>
      </c>
      <c r="BS24">
        <f>I!BR22*'Sim_Vt_Of(IxI)'!$L24</f>
        <v>0</v>
      </c>
      <c r="BT24">
        <f>I!BS22*'Sim_Vt_Of(IxI)'!$L24</f>
        <v>0</v>
      </c>
      <c r="BU24">
        <f>I!BT22*'Sim_Vt_Of(IxI)'!$L24</f>
        <v>0</v>
      </c>
      <c r="BV24">
        <f>I!BU22*'Sim_Vt_Of(IxI)'!$L24</f>
        <v>0</v>
      </c>
      <c r="BW24">
        <f>I!BV22*'Sim_Vt_Of(IxI)'!$L24</f>
        <v>0</v>
      </c>
      <c r="BX24">
        <f>I!BW22*'Sim_Vt_Of(IxI)'!$L24</f>
        <v>0</v>
      </c>
      <c r="BY24">
        <f>I!BX22*'Sim_Vt_Of(IxI)'!$L24</f>
        <v>0</v>
      </c>
    </row>
    <row r="25" spans="1:77" x14ac:dyDescent="0.3">
      <c r="A25" s="105" t="s">
        <v>302</v>
      </c>
      <c r="B25">
        <f>I!A23*'Sim_Vt_Of(IxI)'!$L25</f>
        <v>0</v>
      </c>
      <c r="C25">
        <f>I!B23*'Sim_Vt_Of(IxI)'!$L25</f>
        <v>0</v>
      </c>
      <c r="D25">
        <f>I!C23*'Sim_Vt_Of(IxI)'!$L25</f>
        <v>0</v>
      </c>
      <c r="E25">
        <f>I!D23*'Sim_Vt_Of(IxI)'!$L25</f>
        <v>0</v>
      </c>
      <c r="F25">
        <f>I!E23*'Sim_Vt_Of(IxI)'!$L25</f>
        <v>0</v>
      </c>
      <c r="G25">
        <f>I!F23*'Sim_Vt_Of(IxI)'!$L25</f>
        <v>0</v>
      </c>
      <c r="H25">
        <f>I!G23*'Sim_Vt_Of(IxI)'!$L25</f>
        <v>0</v>
      </c>
      <c r="I25">
        <f>I!H23*'Sim_Vt_Of(IxI)'!$L25</f>
        <v>0</v>
      </c>
      <c r="J25">
        <f>I!I23*'Sim_Vt_Of(IxI)'!$L25</f>
        <v>0</v>
      </c>
      <c r="K25">
        <f>I!J23*'Sim_Vt_Of(IxI)'!$L25</f>
        <v>0</v>
      </c>
      <c r="L25">
        <f>I!K23*'Sim_Vt_Of(IxI)'!$L25</f>
        <v>0</v>
      </c>
      <c r="M25">
        <f>I!L23*'Sim_Vt_Of(IxI)'!$L25</f>
        <v>0</v>
      </c>
      <c r="N25">
        <f>I!M23*'Sim_Vt_Of(IxI)'!$L25</f>
        <v>0</v>
      </c>
      <c r="O25">
        <f>I!N23*'Sim_Vt_Of(IxI)'!$L25</f>
        <v>0</v>
      </c>
      <c r="P25">
        <f>I!O23*'Sim_Vt_Of(IxI)'!$L25</f>
        <v>0</v>
      </c>
      <c r="Q25">
        <f>I!P23*'Sim_Vt_Of(IxI)'!$L25</f>
        <v>0</v>
      </c>
      <c r="R25">
        <f>I!Q23*'Sim_Vt_Of(IxI)'!$L25</f>
        <v>0</v>
      </c>
      <c r="S25">
        <f>I!R23*'Sim_Vt_Of(IxI)'!$L25</f>
        <v>0</v>
      </c>
      <c r="T25">
        <f>I!S23*'Sim_Vt_Of(IxI)'!$L25</f>
        <v>0</v>
      </c>
      <c r="U25">
        <f>I!T23*'Sim_Vt_Of(IxI)'!$L25</f>
        <v>0</v>
      </c>
      <c r="V25">
        <f>I!U23*'Sim_Vt_Of(IxI)'!$L25</f>
        <v>0</v>
      </c>
      <c r="W25">
        <f>I!V23*'Sim_Vt_Of(IxI)'!$L25</f>
        <v>0</v>
      </c>
      <c r="X25">
        <f>I!W23*'Sim_Vt_Of(IxI)'!$L25</f>
        <v>0</v>
      </c>
      <c r="Y25">
        <f>I!X23*'Sim_Vt_Of(IxI)'!$L25</f>
        <v>0</v>
      </c>
      <c r="Z25">
        <f>I!Y23*'Sim_Vt_Of(IxI)'!$L25</f>
        <v>0</v>
      </c>
      <c r="AA25">
        <f>I!Z23*'Sim_Vt_Of(IxI)'!$L25</f>
        <v>0</v>
      </c>
      <c r="AB25">
        <f>I!AA23*'Sim_Vt_Of(IxI)'!$L25</f>
        <v>0</v>
      </c>
      <c r="AC25">
        <f>I!AB23*'Sim_Vt_Of(IxI)'!$L25</f>
        <v>0</v>
      </c>
      <c r="AD25">
        <f>I!AC23*'Sim_Vt_Of(IxI)'!$L25</f>
        <v>0</v>
      </c>
      <c r="AE25">
        <f>I!AD23*'Sim_Vt_Of(IxI)'!$L25</f>
        <v>0</v>
      </c>
      <c r="AF25">
        <f>I!AE23*'Sim_Vt_Of(IxI)'!$L25</f>
        <v>0</v>
      </c>
      <c r="AG25">
        <f>I!AF23*'Sim_Vt_Of(IxI)'!$L25</f>
        <v>0</v>
      </c>
      <c r="AH25">
        <f>I!AG23*'Sim_Vt_Of(IxI)'!$L25</f>
        <v>0</v>
      </c>
      <c r="AI25">
        <f>I!AH23*'Sim_Vt_Of(IxI)'!$L25</f>
        <v>0</v>
      </c>
      <c r="AJ25">
        <f>I!AI23*'Sim_Vt_Of(IxI)'!$L25</f>
        <v>0</v>
      </c>
      <c r="AK25">
        <f>I!AJ23*'Sim_Vt_Of(IxI)'!$L25</f>
        <v>0</v>
      </c>
      <c r="AL25">
        <f>I!AK23*'Sim_Vt_Of(IxI)'!$L25</f>
        <v>0</v>
      </c>
      <c r="AM25">
        <f>I!AL23*'Sim_Vt_Of(IxI)'!$L25</f>
        <v>0</v>
      </c>
      <c r="AN25">
        <f>I!AM23*'Sim_Vt_Of(IxI)'!$L25</f>
        <v>0</v>
      </c>
      <c r="AO25">
        <f>I!AN23*'Sim_Vt_Of(IxI)'!$L25</f>
        <v>0</v>
      </c>
      <c r="AP25">
        <f>I!AO23*'Sim_Vt_Of(IxI)'!$L25</f>
        <v>0</v>
      </c>
      <c r="AQ25">
        <f>I!AP23*'Sim_Vt_Of(IxI)'!$L25</f>
        <v>0</v>
      </c>
      <c r="AR25">
        <f>I!AQ23*'Sim_Vt_Of(IxI)'!$L25</f>
        <v>0</v>
      </c>
      <c r="AS25">
        <f>I!AR23*'Sim_Vt_Of(IxI)'!$L25</f>
        <v>0</v>
      </c>
      <c r="AT25">
        <f>I!AS23*'Sim_Vt_Of(IxI)'!$L25</f>
        <v>0</v>
      </c>
      <c r="AU25">
        <f>I!AT23*'Sim_Vt_Of(IxI)'!$L25</f>
        <v>0</v>
      </c>
      <c r="AV25">
        <f>I!AU23*'Sim_Vt_Of(IxI)'!$L25</f>
        <v>0</v>
      </c>
      <c r="AW25">
        <f>I!AV23*'Sim_Vt_Of(IxI)'!$L25</f>
        <v>0</v>
      </c>
      <c r="AX25">
        <f>I!AW23*'Sim_Vt_Of(IxI)'!$L25</f>
        <v>0</v>
      </c>
      <c r="AY25">
        <f>I!AX23*'Sim_Vt_Of(IxI)'!$L25</f>
        <v>0</v>
      </c>
      <c r="AZ25">
        <f>I!AY23*'Sim_Vt_Of(IxI)'!$L25</f>
        <v>0</v>
      </c>
      <c r="BA25">
        <f>I!AZ23*'Sim_Vt_Of(IxI)'!$L25</f>
        <v>0</v>
      </c>
      <c r="BB25">
        <f>I!BA23*'Sim_Vt_Of(IxI)'!$L25</f>
        <v>0</v>
      </c>
      <c r="BC25">
        <f>I!BB23*'Sim_Vt_Of(IxI)'!$L25</f>
        <v>0</v>
      </c>
      <c r="BD25">
        <f>I!BC23*'Sim_Vt_Of(IxI)'!$L25</f>
        <v>0</v>
      </c>
      <c r="BE25">
        <f>I!BD23*'Sim_Vt_Of(IxI)'!$L25</f>
        <v>0</v>
      </c>
      <c r="BF25">
        <f>I!BE23*'Sim_Vt_Of(IxI)'!$L25</f>
        <v>0</v>
      </c>
      <c r="BG25">
        <f>I!BF23*'Sim_Vt_Of(IxI)'!$L25</f>
        <v>0</v>
      </c>
      <c r="BH25">
        <f>I!BG23*'Sim_Vt_Of(IxI)'!$L25</f>
        <v>0</v>
      </c>
      <c r="BI25">
        <f>I!BH23*'Sim_Vt_Of(IxI)'!$L25</f>
        <v>0</v>
      </c>
      <c r="BJ25">
        <f>I!BI23*'Sim_Vt_Of(IxI)'!$L25</f>
        <v>0</v>
      </c>
      <c r="BK25">
        <f>I!BJ23*'Sim_Vt_Of(IxI)'!$L25</f>
        <v>0</v>
      </c>
      <c r="BL25">
        <f>I!BK23*'Sim_Vt_Of(IxI)'!$L25</f>
        <v>0</v>
      </c>
      <c r="BM25">
        <f>I!BL23*'Sim_Vt_Of(IxI)'!$L25</f>
        <v>0</v>
      </c>
      <c r="BN25">
        <f>I!BM23*'Sim_Vt_Of(IxI)'!$L25</f>
        <v>0</v>
      </c>
      <c r="BO25">
        <f>I!BN23*'Sim_Vt_Of(IxI)'!$L25</f>
        <v>0</v>
      </c>
      <c r="BP25">
        <f>I!BO23*'Sim_Vt_Of(IxI)'!$L25</f>
        <v>0</v>
      </c>
      <c r="BQ25">
        <f>I!BP23*'Sim_Vt_Of(IxI)'!$L25</f>
        <v>0</v>
      </c>
      <c r="BR25">
        <f>I!BQ23*'Sim_Vt_Of(IxI)'!$L25</f>
        <v>0</v>
      </c>
      <c r="BS25">
        <f>I!BR23*'Sim_Vt_Of(IxI)'!$L25</f>
        <v>0</v>
      </c>
      <c r="BT25">
        <f>I!BS23*'Sim_Vt_Of(IxI)'!$L25</f>
        <v>0</v>
      </c>
      <c r="BU25">
        <f>I!BT23*'Sim_Vt_Of(IxI)'!$L25</f>
        <v>0</v>
      </c>
      <c r="BV25">
        <f>I!BU23*'Sim_Vt_Of(IxI)'!$L25</f>
        <v>0</v>
      </c>
      <c r="BW25">
        <f>I!BV23*'Sim_Vt_Of(IxI)'!$L25</f>
        <v>0</v>
      </c>
      <c r="BX25">
        <f>I!BW23*'Sim_Vt_Of(IxI)'!$L25</f>
        <v>0</v>
      </c>
      <c r="BY25">
        <f>I!BX23*'Sim_Vt_Of(IxI)'!$L25</f>
        <v>0</v>
      </c>
    </row>
    <row r="26" spans="1:77" x14ac:dyDescent="0.3">
      <c r="A26" s="105" t="s">
        <v>320</v>
      </c>
      <c r="B26">
        <f>I!A24*'Sim_Vt_Of(IxI)'!$L26</f>
        <v>0</v>
      </c>
      <c r="C26">
        <f>I!B24*'Sim_Vt_Of(IxI)'!$L26</f>
        <v>0</v>
      </c>
      <c r="D26">
        <f>I!C24*'Sim_Vt_Of(IxI)'!$L26</f>
        <v>0</v>
      </c>
      <c r="E26">
        <f>I!D24*'Sim_Vt_Of(IxI)'!$L26</f>
        <v>0</v>
      </c>
      <c r="F26">
        <f>I!E24*'Sim_Vt_Of(IxI)'!$L26</f>
        <v>0</v>
      </c>
      <c r="G26">
        <f>I!F24*'Sim_Vt_Of(IxI)'!$L26</f>
        <v>0</v>
      </c>
      <c r="H26">
        <f>I!G24*'Sim_Vt_Of(IxI)'!$L26</f>
        <v>0</v>
      </c>
      <c r="I26">
        <f>I!H24*'Sim_Vt_Of(IxI)'!$L26</f>
        <v>0</v>
      </c>
      <c r="J26">
        <f>I!I24*'Sim_Vt_Of(IxI)'!$L26</f>
        <v>0</v>
      </c>
      <c r="K26">
        <f>I!J24*'Sim_Vt_Of(IxI)'!$L26</f>
        <v>0</v>
      </c>
      <c r="L26">
        <f>I!K24*'Sim_Vt_Of(IxI)'!$L26</f>
        <v>0</v>
      </c>
      <c r="M26">
        <f>I!L24*'Sim_Vt_Of(IxI)'!$L26</f>
        <v>0</v>
      </c>
      <c r="N26">
        <f>I!M24*'Sim_Vt_Of(IxI)'!$L26</f>
        <v>0</v>
      </c>
      <c r="O26">
        <f>I!N24*'Sim_Vt_Of(IxI)'!$L26</f>
        <v>0</v>
      </c>
      <c r="P26">
        <f>I!O24*'Sim_Vt_Of(IxI)'!$L26</f>
        <v>0</v>
      </c>
      <c r="Q26">
        <f>I!P24*'Sim_Vt_Of(IxI)'!$L26</f>
        <v>0</v>
      </c>
      <c r="R26">
        <f>I!Q24*'Sim_Vt_Of(IxI)'!$L26</f>
        <v>0</v>
      </c>
      <c r="S26">
        <f>I!R24*'Sim_Vt_Of(IxI)'!$L26</f>
        <v>0</v>
      </c>
      <c r="T26">
        <f>I!S24*'Sim_Vt_Of(IxI)'!$L26</f>
        <v>0</v>
      </c>
      <c r="U26">
        <f>I!T24*'Sim_Vt_Of(IxI)'!$L26</f>
        <v>0</v>
      </c>
      <c r="V26">
        <f>I!U24*'Sim_Vt_Of(IxI)'!$L26</f>
        <v>0</v>
      </c>
      <c r="W26">
        <f>I!V24*'Sim_Vt_Of(IxI)'!$L26</f>
        <v>0</v>
      </c>
      <c r="X26">
        <f>I!W24*'Sim_Vt_Of(IxI)'!$L26</f>
        <v>0</v>
      </c>
      <c r="Y26">
        <f>I!X24*'Sim_Vt_Of(IxI)'!$L26</f>
        <v>0</v>
      </c>
      <c r="Z26">
        <f>I!Y24*'Sim_Vt_Of(IxI)'!$L26</f>
        <v>0</v>
      </c>
      <c r="AA26">
        <f>I!Z24*'Sim_Vt_Of(IxI)'!$L26</f>
        <v>0</v>
      </c>
      <c r="AB26">
        <f>I!AA24*'Sim_Vt_Of(IxI)'!$L26</f>
        <v>0</v>
      </c>
      <c r="AC26">
        <f>I!AB24*'Sim_Vt_Of(IxI)'!$L26</f>
        <v>0</v>
      </c>
      <c r="AD26">
        <f>I!AC24*'Sim_Vt_Of(IxI)'!$L26</f>
        <v>0</v>
      </c>
      <c r="AE26">
        <f>I!AD24*'Sim_Vt_Of(IxI)'!$L26</f>
        <v>0</v>
      </c>
      <c r="AF26">
        <f>I!AE24*'Sim_Vt_Of(IxI)'!$L26</f>
        <v>0</v>
      </c>
      <c r="AG26">
        <f>I!AF24*'Sim_Vt_Of(IxI)'!$L26</f>
        <v>0</v>
      </c>
      <c r="AH26">
        <f>I!AG24*'Sim_Vt_Of(IxI)'!$L26</f>
        <v>0</v>
      </c>
      <c r="AI26">
        <f>I!AH24*'Sim_Vt_Of(IxI)'!$L26</f>
        <v>0</v>
      </c>
      <c r="AJ26">
        <f>I!AI24*'Sim_Vt_Of(IxI)'!$L26</f>
        <v>0</v>
      </c>
      <c r="AK26">
        <f>I!AJ24*'Sim_Vt_Of(IxI)'!$L26</f>
        <v>0</v>
      </c>
      <c r="AL26">
        <f>I!AK24*'Sim_Vt_Of(IxI)'!$L26</f>
        <v>0</v>
      </c>
      <c r="AM26">
        <f>I!AL24*'Sim_Vt_Of(IxI)'!$L26</f>
        <v>0</v>
      </c>
      <c r="AN26">
        <f>I!AM24*'Sim_Vt_Of(IxI)'!$L26</f>
        <v>0</v>
      </c>
      <c r="AO26">
        <f>I!AN24*'Sim_Vt_Of(IxI)'!$L26</f>
        <v>0</v>
      </c>
      <c r="AP26">
        <f>I!AO24*'Sim_Vt_Of(IxI)'!$L26</f>
        <v>0</v>
      </c>
      <c r="AQ26">
        <f>I!AP24*'Sim_Vt_Of(IxI)'!$L26</f>
        <v>0</v>
      </c>
      <c r="AR26">
        <f>I!AQ24*'Sim_Vt_Of(IxI)'!$L26</f>
        <v>0</v>
      </c>
      <c r="AS26">
        <f>I!AR24*'Sim_Vt_Of(IxI)'!$L26</f>
        <v>0</v>
      </c>
      <c r="AT26">
        <f>I!AS24*'Sim_Vt_Of(IxI)'!$L26</f>
        <v>0</v>
      </c>
      <c r="AU26">
        <f>I!AT24*'Sim_Vt_Of(IxI)'!$L26</f>
        <v>0</v>
      </c>
      <c r="AV26">
        <f>I!AU24*'Sim_Vt_Of(IxI)'!$L26</f>
        <v>0</v>
      </c>
      <c r="AW26">
        <f>I!AV24*'Sim_Vt_Of(IxI)'!$L26</f>
        <v>0</v>
      </c>
      <c r="AX26">
        <f>I!AW24*'Sim_Vt_Of(IxI)'!$L26</f>
        <v>0</v>
      </c>
      <c r="AY26">
        <f>I!AX24*'Sim_Vt_Of(IxI)'!$L26</f>
        <v>0</v>
      </c>
      <c r="AZ26">
        <f>I!AY24*'Sim_Vt_Of(IxI)'!$L26</f>
        <v>0</v>
      </c>
      <c r="BA26">
        <f>I!AZ24*'Sim_Vt_Of(IxI)'!$L26</f>
        <v>0</v>
      </c>
      <c r="BB26">
        <f>I!BA24*'Sim_Vt_Of(IxI)'!$L26</f>
        <v>0</v>
      </c>
      <c r="BC26">
        <f>I!BB24*'Sim_Vt_Of(IxI)'!$L26</f>
        <v>0</v>
      </c>
      <c r="BD26">
        <f>I!BC24*'Sim_Vt_Of(IxI)'!$L26</f>
        <v>0</v>
      </c>
      <c r="BE26">
        <f>I!BD24*'Sim_Vt_Of(IxI)'!$L26</f>
        <v>0</v>
      </c>
      <c r="BF26">
        <f>I!BE24*'Sim_Vt_Of(IxI)'!$L26</f>
        <v>0</v>
      </c>
      <c r="BG26">
        <f>I!BF24*'Sim_Vt_Of(IxI)'!$L26</f>
        <v>0</v>
      </c>
      <c r="BH26">
        <f>I!BG24*'Sim_Vt_Of(IxI)'!$L26</f>
        <v>0</v>
      </c>
      <c r="BI26">
        <f>I!BH24*'Sim_Vt_Of(IxI)'!$L26</f>
        <v>0</v>
      </c>
      <c r="BJ26">
        <f>I!BI24*'Sim_Vt_Of(IxI)'!$L26</f>
        <v>0</v>
      </c>
      <c r="BK26">
        <f>I!BJ24*'Sim_Vt_Of(IxI)'!$L26</f>
        <v>0</v>
      </c>
      <c r="BL26">
        <f>I!BK24*'Sim_Vt_Of(IxI)'!$L26</f>
        <v>0</v>
      </c>
      <c r="BM26">
        <f>I!BL24*'Sim_Vt_Of(IxI)'!$L26</f>
        <v>0</v>
      </c>
      <c r="BN26">
        <f>I!BM24*'Sim_Vt_Of(IxI)'!$L26</f>
        <v>0</v>
      </c>
      <c r="BO26">
        <f>I!BN24*'Sim_Vt_Of(IxI)'!$L26</f>
        <v>0</v>
      </c>
      <c r="BP26">
        <f>I!BO24*'Sim_Vt_Of(IxI)'!$L26</f>
        <v>0</v>
      </c>
      <c r="BQ26">
        <f>I!BP24*'Sim_Vt_Of(IxI)'!$L26</f>
        <v>0</v>
      </c>
      <c r="BR26">
        <f>I!BQ24*'Sim_Vt_Of(IxI)'!$L26</f>
        <v>0</v>
      </c>
      <c r="BS26">
        <f>I!BR24*'Sim_Vt_Of(IxI)'!$L26</f>
        <v>0</v>
      </c>
      <c r="BT26">
        <f>I!BS24*'Sim_Vt_Of(IxI)'!$L26</f>
        <v>0</v>
      </c>
      <c r="BU26">
        <f>I!BT24*'Sim_Vt_Of(IxI)'!$L26</f>
        <v>0</v>
      </c>
      <c r="BV26">
        <f>I!BU24*'Sim_Vt_Of(IxI)'!$L26</f>
        <v>0</v>
      </c>
      <c r="BW26">
        <f>I!BV24*'Sim_Vt_Of(IxI)'!$L26</f>
        <v>0</v>
      </c>
      <c r="BX26">
        <f>I!BW24*'Sim_Vt_Of(IxI)'!$L26</f>
        <v>0</v>
      </c>
      <c r="BY26">
        <f>I!BX24*'Sim_Vt_Of(IxI)'!$L26</f>
        <v>0</v>
      </c>
    </row>
    <row r="27" spans="1:77" x14ac:dyDescent="0.3">
      <c r="A27" s="105" t="s">
        <v>324</v>
      </c>
      <c r="B27">
        <f>I!A25*'Sim_Vt_Of(IxI)'!$L27</f>
        <v>0</v>
      </c>
      <c r="C27">
        <f>I!B25*'Sim_Vt_Of(IxI)'!$L27</f>
        <v>0</v>
      </c>
      <c r="D27">
        <f>I!C25*'Sim_Vt_Of(IxI)'!$L27</f>
        <v>0</v>
      </c>
      <c r="E27">
        <f>I!D25*'Sim_Vt_Of(IxI)'!$L27</f>
        <v>0</v>
      </c>
      <c r="F27">
        <f>I!E25*'Sim_Vt_Of(IxI)'!$L27</f>
        <v>0</v>
      </c>
      <c r="G27">
        <f>I!F25*'Sim_Vt_Of(IxI)'!$L27</f>
        <v>0</v>
      </c>
      <c r="H27">
        <f>I!G25*'Sim_Vt_Of(IxI)'!$L27</f>
        <v>0</v>
      </c>
      <c r="I27">
        <f>I!H25*'Sim_Vt_Of(IxI)'!$L27</f>
        <v>0</v>
      </c>
      <c r="J27">
        <f>I!I25*'Sim_Vt_Of(IxI)'!$L27</f>
        <v>0</v>
      </c>
      <c r="K27">
        <f>I!J25*'Sim_Vt_Of(IxI)'!$L27</f>
        <v>0</v>
      </c>
      <c r="L27">
        <f>I!K25*'Sim_Vt_Of(IxI)'!$L27</f>
        <v>0</v>
      </c>
      <c r="M27">
        <f>I!L25*'Sim_Vt_Of(IxI)'!$L27</f>
        <v>0</v>
      </c>
      <c r="N27">
        <f>I!M25*'Sim_Vt_Of(IxI)'!$L27</f>
        <v>0</v>
      </c>
      <c r="O27">
        <f>I!N25*'Sim_Vt_Of(IxI)'!$L27</f>
        <v>0</v>
      </c>
      <c r="P27">
        <f>I!O25*'Sim_Vt_Of(IxI)'!$L27</f>
        <v>0</v>
      </c>
      <c r="Q27">
        <f>I!P25*'Sim_Vt_Of(IxI)'!$L27</f>
        <v>0</v>
      </c>
      <c r="R27">
        <f>I!Q25*'Sim_Vt_Of(IxI)'!$L27</f>
        <v>0</v>
      </c>
      <c r="S27">
        <f>I!R25*'Sim_Vt_Of(IxI)'!$L27</f>
        <v>0</v>
      </c>
      <c r="T27">
        <f>I!S25*'Sim_Vt_Of(IxI)'!$L27</f>
        <v>0</v>
      </c>
      <c r="U27">
        <f>I!T25*'Sim_Vt_Of(IxI)'!$L27</f>
        <v>0</v>
      </c>
      <c r="V27">
        <f>I!U25*'Sim_Vt_Of(IxI)'!$L27</f>
        <v>0</v>
      </c>
      <c r="W27">
        <f>I!V25*'Sim_Vt_Of(IxI)'!$L27</f>
        <v>0</v>
      </c>
      <c r="X27">
        <f>I!W25*'Sim_Vt_Of(IxI)'!$L27</f>
        <v>0</v>
      </c>
      <c r="Y27">
        <f>I!X25*'Sim_Vt_Of(IxI)'!$L27</f>
        <v>0</v>
      </c>
      <c r="Z27">
        <f>I!Y25*'Sim_Vt_Of(IxI)'!$L27</f>
        <v>0</v>
      </c>
      <c r="AA27">
        <f>I!Z25*'Sim_Vt_Of(IxI)'!$L27</f>
        <v>0</v>
      </c>
      <c r="AB27">
        <f>I!AA25*'Sim_Vt_Of(IxI)'!$L27</f>
        <v>0</v>
      </c>
      <c r="AC27">
        <f>I!AB25*'Sim_Vt_Of(IxI)'!$L27</f>
        <v>0</v>
      </c>
      <c r="AD27">
        <f>I!AC25*'Sim_Vt_Of(IxI)'!$L27</f>
        <v>0</v>
      </c>
      <c r="AE27">
        <f>I!AD25*'Sim_Vt_Of(IxI)'!$L27</f>
        <v>0</v>
      </c>
      <c r="AF27">
        <f>I!AE25*'Sim_Vt_Of(IxI)'!$L27</f>
        <v>0</v>
      </c>
      <c r="AG27">
        <f>I!AF25*'Sim_Vt_Of(IxI)'!$L27</f>
        <v>0</v>
      </c>
      <c r="AH27">
        <f>I!AG25*'Sim_Vt_Of(IxI)'!$L27</f>
        <v>0</v>
      </c>
      <c r="AI27">
        <f>I!AH25*'Sim_Vt_Of(IxI)'!$L27</f>
        <v>0</v>
      </c>
      <c r="AJ27">
        <f>I!AI25*'Sim_Vt_Of(IxI)'!$L27</f>
        <v>0</v>
      </c>
      <c r="AK27">
        <f>I!AJ25*'Sim_Vt_Of(IxI)'!$L27</f>
        <v>0</v>
      </c>
      <c r="AL27">
        <f>I!AK25*'Sim_Vt_Of(IxI)'!$L27</f>
        <v>0</v>
      </c>
      <c r="AM27">
        <f>I!AL25*'Sim_Vt_Of(IxI)'!$L27</f>
        <v>0</v>
      </c>
      <c r="AN27">
        <f>I!AM25*'Sim_Vt_Of(IxI)'!$L27</f>
        <v>0</v>
      </c>
      <c r="AO27">
        <f>I!AN25*'Sim_Vt_Of(IxI)'!$L27</f>
        <v>0</v>
      </c>
      <c r="AP27">
        <f>I!AO25*'Sim_Vt_Of(IxI)'!$L27</f>
        <v>0</v>
      </c>
      <c r="AQ27">
        <f>I!AP25*'Sim_Vt_Of(IxI)'!$L27</f>
        <v>0</v>
      </c>
      <c r="AR27">
        <f>I!AQ25*'Sim_Vt_Of(IxI)'!$L27</f>
        <v>0</v>
      </c>
      <c r="AS27">
        <f>I!AR25*'Sim_Vt_Of(IxI)'!$L27</f>
        <v>0</v>
      </c>
      <c r="AT27">
        <f>I!AS25*'Sim_Vt_Of(IxI)'!$L27</f>
        <v>0</v>
      </c>
      <c r="AU27">
        <f>I!AT25*'Sim_Vt_Of(IxI)'!$L27</f>
        <v>0</v>
      </c>
      <c r="AV27">
        <f>I!AU25*'Sim_Vt_Of(IxI)'!$L27</f>
        <v>0</v>
      </c>
      <c r="AW27">
        <f>I!AV25*'Sim_Vt_Of(IxI)'!$L27</f>
        <v>0</v>
      </c>
      <c r="AX27">
        <f>I!AW25*'Sim_Vt_Of(IxI)'!$L27</f>
        <v>0</v>
      </c>
      <c r="AY27">
        <f>I!AX25*'Sim_Vt_Of(IxI)'!$L27</f>
        <v>0</v>
      </c>
      <c r="AZ27">
        <f>I!AY25*'Sim_Vt_Of(IxI)'!$L27</f>
        <v>0</v>
      </c>
      <c r="BA27">
        <f>I!AZ25*'Sim_Vt_Of(IxI)'!$L27</f>
        <v>0</v>
      </c>
      <c r="BB27">
        <f>I!BA25*'Sim_Vt_Of(IxI)'!$L27</f>
        <v>0</v>
      </c>
      <c r="BC27">
        <f>I!BB25*'Sim_Vt_Of(IxI)'!$L27</f>
        <v>0</v>
      </c>
      <c r="BD27">
        <f>I!BC25*'Sim_Vt_Of(IxI)'!$L27</f>
        <v>0</v>
      </c>
      <c r="BE27">
        <f>I!BD25*'Sim_Vt_Of(IxI)'!$L27</f>
        <v>0</v>
      </c>
      <c r="BF27">
        <f>I!BE25*'Sim_Vt_Of(IxI)'!$L27</f>
        <v>0</v>
      </c>
      <c r="BG27">
        <f>I!BF25*'Sim_Vt_Of(IxI)'!$L27</f>
        <v>0</v>
      </c>
      <c r="BH27">
        <f>I!BG25*'Sim_Vt_Of(IxI)'!$L27</f>
        <v>0</v>
      </c>
      <c r="BI27">
        <f>I!BH25*'Sim_Vt_Of(IxI)'!$L27</f>
        <v>0</v>
      </c>
      <c r="BJ27">
        <f>I!BI25*'Sim_Vt_Of(IxI)'!$L27</f>
        <v>0</v>
      </c>
      <c r="BK27">
        <f>I!BJ25*'Sim_Vt_Of(IxI)'!$L27</f>
        <v>0</v>
      </c>
      <c r="BL27">
        <f>I!BK25*'Sim_Vt_Of(IxI)'!$L27</f>
        <v>0</v>
      </c>
      <c r="BM27">
        <f>I!BL25*'Sim_Vt_Of(IxI)'!$L27</f>
        <v>0</v>
      </c>
      <c r="BN27">
        <f>I!BM25*'Sim_Vt_Of(IxI)'!$L27</f>
        <v>0</v>
      </c>
      <c r="BO27">
        <f>I!BN25*'Sim_Vt_Of(IxI)'!$L27</f>
        <v>0</v>
      </c>
      <c r="BP27">
        <f>I!BO25*'Sim_Vt_Of(IxI)'!$L27</f>
        <v>0</v>
      </c>
      <c r="BQ27">
        <f>I!BP25*'Sim_Vt_Of(IxI)'!$L27</f>
        <v>0</v>
      </c>
      <c r="BR27">
        <f>I!BQ25*'Sim_Vt_Of(IxI)'!$L27</f>
        <v>0</v>
      </c>
      <c r="BS27">
        <f>I!BR25*'Sim_Vt_Of(IxI)'!$L27</f>
        <v>0</v>
      </c>
      <c r="BT27">
        <f>I!BS25*'Sim_Vt_Of(IxI)'!$L27</f>
        <v>0</v>
      </c>
      <c r="BU27">
        <f>I!BT25*'Sim_Vt_Of(IxI)'!$L27</f>
        <v>0</v>
      </c>
      <c r="BV27">
        <f>I!BU25*'Sim_Vt_Of(IxI)'!$L27</f>
        <v>0</v>
      </c>
      <c r="BW27">
        <f>I!BV25*'Sim_Vt_Of(IxI)'!$L27</f>
        <v>0</v>
      </c>
      <c r="BX27">
        <f>I!BW25*'Sim_Vt_Of(IxI)'!$L27</f>
        <v>0</v>
      </c>
      <c r="BY27">
        <f>I!BX25*'Sim_Vt_Of(IxI)'!$L27</f>
        <v>0</v>
      </c>
    </row>
    <row r="28" spans="1:77" x14ac:dyDescent="0.3">
      <c r="A28" s="105" t="s">
        <v>332</v>
      </c>
      <c r="B28">
        <f>I!A26*'Sim_Vt_Of(IxI)'!$L28</f>
        <v>0</v>
      </c>
      <c r="C28">
        <f>I!B26*'Sim_Vt_Of(IxI)'!$L28</f>
        <v>0</v>
      </c>
      <c r="D28">
        <f>I!C26*'Sim_Vt_Of(IxI)'!$L28</f>
        <v>0</v>
      </c>
      <c r="E28">
        <f>I!D26*'Sim_Vt_Of(IxI)'!$L28</f>
        <v>0</v>
      </c>
      <c r="F28">
        <f>I!E26*'Sim_Vt_Of(IxI)'!$L28</f>
        <v>0</v>
      </c>
      <c r="G28">
        <f>I!F26*'Sim_Vt_Of(IxI)'!$L28</f>
        <v>0</v>
      </c>
      <c r="H28">
        <f>I!G26*'Sim_Vt_Of(IxI)'!$L28</f>
        <v>0</v>
      </c>
      <c r="I28">
        <f>I!H26*'Sim_Vt_Of(IxI)'!$L28</f>
        <v>0</v>
      </c>
      <c r="J28">
        <f>I!I26*'Sim_Vt_Of(IxI)'!$L28</f>
        <v>0</v>
      </c>
      <c r="K28">
        <f>I!J26*'Sim_Vt_Of(IxI)'!$L28</f>
        <v>0</v>
      </c>
      <c r="L28">
        <f>I!K26*'Sim_Vt_Of(IxI)'!$L28</f>
        <v>0</v>
      </c>
      <c r="M28">
        <f>I!L26*'Sim_Vt_Of(IxI)'!$L28</f>
        <v>0</v>
      </c>
      <c r="N28">
        <f>I!M26*'Sim_Vt_Of(IxI)'!$L28</f>
        <v>0</v>
      </c>
      <c r="O28">
        <f>I!N26*'Sim_Vt_Of(IxI)'!$L28</f>
        <v>0</v>
      </c>
      <c r="P28">
        <f>I!O26*'Sim_Vt_Of(IxI)'!$L28</f>
        <v>0</v>
      </c>
      <c r="Q28">
        <f>I!P26*'Sim_Vt_Of(IxI)'!$L28</f>
        <v>0</v>
      </c>
      <c r="R28">
        <f>I!Q26*'Sim_Vt_Of(IxI)'!$L28</f>
        <v>0</v>
      </c>
      <c r="S28">
        <f>I!R26*'Sim_Vt_Of(IxI)'!$L28</f>
        <v>0</v>
      </c>
      <c r="T28">
        <f>I!S26*'Sim_Vt_Of(IxI)'!$L28</f>
        <v>0</v>
      </c>
      <c r="U28">
        <f>I!T26*'Sim_Vt_Of(IxI)'!$L28</f>
        <v>0</v>
      </c>
      <c r="V28">
        <f>I!U26*'Sim_Vt_Of(IxI)'!$L28</f>
        <v>0</v>
      </c>
      <c r="W28">
        <f>I!V26*'Sim_Vt_Of(IxI)'!$L28</f>
        <v>0</v>
      </c>
      <c r="X28">
        <f>I!W26*'Sim_Vt_Of(IxI)'!$L28</f>
        <v>0</v>
      </c>
      <c r="Y28">
        <f>I!X26*'Sim_Vt_Of(IxI)'!$L28</f>
        <v>0</v>
      </c>
      <c r="Z28">
        <f>I!Y26*'Sim_Vt_Of(IxI)'!$L28</f>
        <v>0</v>
      </c>
      <c r="AA28">
        <f>I!Z26*'Sim_Vt_Of(IxI)'!$L28</f>
        <v>0</v>
      </c>
      <c r="AB28">
        <f>I!AA26*'Sim_Vt_Of(IxI)'!$L28</f>
        <v>0</v>
      </c>
      <c r="AC28">
        <f>I!AB26*'Sim_Vt_Of(IxI)'!$L28</f>
        <v>0</v>
      </c>
      <c r="AD28">
        <f>I!AC26*'Sim_Vt_Of(IxI)'!$L28</f>
        <v>0</v>
      </c>
      <c r="AE28">
        <f>I!AD26*'Sim_Vt_Of(IxI)'!$L28</f>
        <v>0</v>
      </c>
      <c r="AF28">
        <f>I!AE26*'Sim_Vt_Of(IxI)'!$L28</f>
        <v>0</v>
      </c>
      <c r="AG28">
        <f>I!AF26*'Sim_Vt_Of(IxI)'!$L28</f>
        <v>0</v>
      </c>
      <c r="AH28">
        <f>I!AG26*'Sim_Vt_Of(IxI)'!$L28</f>
        <v>0</v>
      </c>
      <c r="AI28">
        <f>I!AH26*'Sim_Vt_Of(IxI)'!$L28</f>
        <v>0</v>
      </c>
      <c r="AJ28">
        <f>I!AI26*'Sim_Vt_Of(IxI)'!$L28</f>
        <v>0</v>
      </c>
      <c r="AK28">
        <f>I!AJ26*'Sim_Vt_Of(IxI)'!$L28</f>
        <v>0</v>
      </c>
      <c r="AL28">
        <f>I!AK26*'Sim_Vt_Of(IxI)'!$L28</f>
        <v>0</v>
      </c>
      <c r="AM28">
        <f>I!AL26*'Sim_Vt_Of(IxI)'!$L28</f>
        <v>0</v>
      </c>
      <c r="AN28">
        <f>I!AM26*'Sim_Vt_Of(IxI)'!$L28</f>
        <v>0</v>
      </c>
      <c r="AO28">
        <f>I!AN26*'Sim_Vt_Of(IxI)'!$L28</f>
        <v>0</v>
      </c>
      <c r="AP28">
        <f>I!AO26*'Sim_Vt_Of(IxI)'!$L28</f>
        <v>0</v>
      </c>
      <c r="AQ28">
        <f>I!AP26*'Sim_Vt_Of(IxI)'!$L28</f>
        <v>0</v>
      </c>
      <c r="AR28">
        <f>I!AQ26*'Sim_Vt_Of(IxI)'!$L28</f>
        <v>0</v>
      </c>
      <c r="AS28">
        <f>I!AR26*'Sim_Vt_Of(IxI)'!$L28</f>
        <v>0</v>
      </c>
      <c r="AT28">
        <f>I!AS26*'Sim_Vt_Of(IxI)'!$L28</f>
        <v>0</v>
      </c>
      <c r="AU28">
        <f>I!AT26*'Sim_Vt_Of(IxI)'!$L28</f>
        <v>0</v>
      </c>
      <c r="AV28">
        <f>I!AU26*'Sim_Vt_Of(IxI)'!$L28</f>
        <v>0</v>
      </c>
      <c r="AW28">
        <f>I!AV26*'Sim_Vt_Of(IxI)'!$L28</f>
        <v>0</v>
      </c>
      <c r="AX28">
        <f>I!AW26*'Sim_Vt_Of(IxI)'!$L28</f>
        <v>0</v>
      </c>
      <c r="AY28">
        <f>I!AX26*'Sim_Vt_Of(IxI)'!$L28</f>
        <v>0</v>
      </c>
      <c r="AZ28">
        <f>I!AY26*'Sim_Vt_Of(IxI)'!$L28</f>
        <v>0</v>
      </c>
      <c r="BA28">
        <f>I!AZ26*'Sim_Vt_Of(IxI)'!$L28</f>
        <v>0</v>
      </c>
      <c r="BB28">
        <f>I!BA26*'Sim_Vt_Of(IxI)'!$L28</f>
        <v>0</v>
      </c>
      <c r="BC28">
        <f>I!BB26*'Sim_Vt_Of(IxI)'!$L28</f>
        <v>0</v>
      </c>
      <c r="BD28">
        <f>I!BC26*'Sim_Vt_Of(IxI)'!$L28</f>
        <v>0</v>
      </c>
      <c r="BE28">
        <f>I!BD26*'Sim_Vt_Of(IxI)'!$L28</f>
        <v>0</v>
      </c>
      <c r="BF28">
        <f>I!BE26*'Sim_Vt_Of(IxI)'!$L28</f>
        <v>0</v>
      </c>
      <c r="BG28">
        <f>I!BF26*'Sim_Vt_Of(IxI)'!$L28</f>
        <v>0</v>
      </c>
      <c r="BH28">
        <f>I!BG26*'Sim_Vt_Of(IxI)'!$L28</f>
        <v>0</v>
      </c>
      <c r="BI28">
        <f>I!BH26*'Sim_Vt_Of(IxI)'!$L28</f>
        <v>0</v>
      </c>
      <c r="BJ28">
        <f>I!BI26*'Sim_Vt_Of(IxI)'!$L28</f>
        <v>0</v>
      </c>
      <c r="BK28">
        <f>I!BJ26*'Sim_Vt_Of(IxI)'!$L28</f>
        <v>0</v>
      </c>
      <c r="BL28">
        <f>I!BK26*'Sim_Vt_Of(IxI)'!$L28</f>
        <v>0</v>
      </c>
      <c r="BM28">
        <f>I!BL26*'Sim_Vt_Of(IxI)'!$L28</f>
        <v>0</v>
      </c>
      <c r="BN28">
        <f>I!BM26*'Sim_Vt_Of(IxI)'!$L28</f>
        <v>0</v>
      </c>
      <c r="BO28">
        <f>I!BN26*'Sim_Vt_Of(IxI)'!$L28</f>
        <v>0</v>
      </c>
      <c r="BP28">
        <f>I!BO26*'Sim_Vt_Of(IxI)'!$L28</f>
        <v>0</v>
      </c>
      <c r="BQ28">
        <f>I!BP26*'Sim_Vt_Of(IxI)'!$L28</f>
        <v>0</v>
      </c>
      <c r="BR28">
        <f>I!BQ26*'Sim_Vt_Of(IxI)'!$L28</f>
        <v>0</v>
      </c>
      <c r="BS28">
        <f>I!BR26*'Sim_Vt_Of(IxI)'!$L28</f>
        <v>0</v>
      </c>
      <c r="BT28">
        <f>I!BS26*'Sim_Vt_Of(IxI)'!$L28</f>
        <v>0</v>
      </c>
      <c r="BU28">
        <f>I!BT26*'Sim_Vt_Of(IxI)'!$L28</f>
        <v>0</v>
      </c>
      <c r="BV28">
        <f>I!BU26*'Sim_Vt_Of(IxI)'!$L28</f>
        <v>0</v>
      </c>
      <c r="BW28">
        <f>I!BV26*'Sim_Vt_Of(IxI)'!$L28</f>
        <v>0</v>
      </c>
      <c r="BX28">
        <f>I!BW26*'Sim_Vt_Of(IxI)'!$L28</f>
        <v>0</v>
      </c>
      <c r="BY28">
        <f>I!BX26*'Sim_Vt_Of(IxI)'!$L28</f>
        <v>0</v>
      </c>
    </row>
    <row r="29" spans="1:77" x14ac:dyDescent="0.3">
      <c r="A29" s="105" t="s">
        <v>336</v>
      </c>
      <c r="B29">
        <f>I!A27*'Sim_Vt_Of(IxI)'!$L29</f>
        <v>0</v>
      </c>
      <c r="C29">
        <f>I!B27*'Sim_Vt_Of(IxI)'!$L29</f>
        <v>0</v>
      </c>
      <c r="D29">
        <f>I!C27*'Sim_Vt_Of(IxI)'!$L29</f>
        <v>0</v>
      </c>
      <c r="E29">
        <f>I!D27*'Sim_Vt_Of(IxI)'!$L29</f>
        <v>0</v>
      </c>
      <c r="F29">
        <f>I!E27*'Sim_Vt_Of(IxI)'!$L29</f>
        <v>0</v>
      </c>
      <c r="G29">
        <f>I!F27*'Sim_Vt_Of(IxI)'!$L29</f>
        <v>0</v>
      </c>
      <c r="H29">
        <f>I!G27*'Sim_Vt_Of(IxI)'!$L29</f>
        <v>0</v>
      </c>
      <c r="I29">
        <f>I!H27*'Sim_Vt_Of(IxI)'!$L29</f>
        <v>0</v>
      </c>
      <c r="J29">
        <f>I!I27*'Sim_Vt_Of(IxI)'!$L29</f>
        <v>0</v>
      </c>
      <c r="K29">
        <f>I!J27*'Sim_Vt_Of(IxI)'!$L29</f>
        <v>0</v>
      </c>
      <c r="L29">
        <f>I!K27*'Sim_Vt_Of(IxI)'!$L29</f>
        <v>0</v>
      </c>
      <c r="M29">
        <f>I!L27*'Sim_Vt_Of(IxI)'!$L29</f>
        <v>0</v>
      </c>
      <c r="N29">
        <f>I!M27*'Sim_Vt_Of(IxI)'!$L29</f>
        <v>0</v>
      </c>
      <c r="O29">
        <f>I!N27*'Sim_Vt_Of(IxI)'!$L29</f>
        <v>0</v>
      </c>
      <c r="P29">
        <f>I!O27*'Sim_Vt_Of(IxI)'!$L29</f>
        <v>0</v>
      </c>
      <c r="Q29">
        <f>I!P27*'Sim_Vt_Of(IxI)'!$L29</f>
        <v>0</v>
      </c>
      <c r="R29">
        <f>I!Q27*'Sim_Vt_Of(IxI)'!$L29</f>
        <v>0</v>
      </c>
      <c r="S29">
        <f>I!R27*'Sim_Vt_Of(IxI)'!$L29</f>
        <v>0</v>
      </c>
      <c r="T29">
        <f>I!S27*'Sim_Vt_Of(IxI)'!$L29</f>
        <v>0</v>
      </c>
      <c r="U29">
        <f>I!T27*'Sim_Vt_Of(IxI)'!$L29</f>
        <v>0</v>
      </c>
      <c r="V29">
        <f>I!U27*'Sim_Vt_Of(IxI)'!$L29</f>
        <v>0</v>
      </c>
      <c r="W29">
        <f>I!V27*'Sim_Vt_Of(IxI)'!$L29</f>
        <v>0</v>
      </c>
      <c r="X29">
        <f>I!W27*'Sim_Vt_Of(IxI)'!$L29</f>
        <v>0</v>
      </c>
      <c r="Y29">
        <f>I!X27*'Sim_Vt_Of(IxI)'!$L29</f>
        <v>0</v>
      </c>
      <c r="Z29">
        <f>I!Y27*'Sim_Vt_Of(IxI)'!$L29</f>
        <v>0</v>
      </c>
      <c r="AA29">
        <f>I!Z27*'Sim_Vt_Of(IxI)'!$L29</f>
        <v>0</v>
      </c>
      <c r="AB29">
        <f>I!AA27*'Sim_Vt_Of(IxI)'!$L29</f>
        <v>0</v>
      </c>
      <c r="AC29">
        <f>I!AB27*'Sim_Vt_Of(IxI)'!$L29</f>
        <v>0</v>
      </c>
      <c r="AD29">
        <f>I!AC27*'Sim_Vt_Of(IxI)'!$L29</f>
        <v>0</v>
      </c>
      <c r="AE29">
        <f>I!AD27*'Sim_Vt_Of(IxI)'!$L29</f>
        <v>0</v>
      </c>
      <c r="AF29">
        <f>I!AE27*'Sim_Vt_Of(IxI)'!$L29</f>
        <v>0</v>
      </c>
      <c r="AG29">
        <f>I!AF27*'Sim_Vt_Of(IxI)'!$L29</f>
        <v>0</v>
      </c>
      <c r="AH29">
        <f>I!AG27*'Sim_Vt_Of(IxI)'!$L29</f>
        <v>0</v>
      </c>
      <c r="AI29">
        <f>I!AH27*'Sim_Vt_Of(IxI)'!$L29</f>
        <v>0</v>
      </c>
      <c r="AJ29">
        <f>I!AI27*'Sim_Vt_Of(IxI)'!$L29</f>
        <v>0</v>
      </c>
      <c r="AK29">
        <f>I!AJ27*'Sim_Vt_Of(IxI)'!$L29</f>
        <v>0</v>
      </c>
      <c r="AL29">
        <f>I!AK27*'Sim_Vt_Of(IxI)'!$L29</f>
        <v>0</v>
      </c>
      <c r="AM29">
        <f>I!AL27*'Sim_Vt_Of(IxI)'!$L29</f>
        <v>0</v>
      </c>
      <c r="AN29">
        <f>I!AM27*'Sim_Vt_Of(IxI)'!$L29</f>
        <v>0</v>
      </c>
      <c r="AO29">
        <f>I!AN27*'Sim_Vt_Of(IxI)'!$L29</f>
        <v>0</v>
      </c>
      <c r="AP29">
        <f>I!AO27*'Sim_Vt_Of(IxI)'!$L29</f>
        <v>0</v>
      </c>
      <c r="AQ29">
        <f>I!AP27*'Sim_Vt_Of(IxI)'!$L29</f>
        <v>0</v>
      </c>
      <c r="AR29">
        <f>I!AQ27*'Sim_Vt_Of(IxI)'!$L29</f>
        <v>0</v>
      </c>
      <c r="AS29">
        <f>I!AR27*'Sim_Vt_Of(IxI)'!$L29</f>
        <v>0</v>
      </c>
      <c r="AT29">
        <f>I!AS27*'Sim_Vt_Of(IxI)'!$L29</f>
        <v>0</v>
      </c>
      <c r="AU29">
        <f>I!AT27*'Sim_Vt_Of(IxI)'!$L29</f>
        <v>0</v>
      </c>
      <c r="AV29">
        <f>I!AU27*'Sim_Vt_Of(IxI)'!$L29</f>
        <v>0</v>
      </c>
      <c r="AW29">
        <f>I!AV27*'Sim_Vt_Of(IxI)'!$L29</f>
        <v>0</v>
      </c>
      <c r="AX29">
        <f>I!AW27*'Sim_Vt_Of(IxI)'!$L29</f>
        <v>0</v>
      </c>
      <c r="AY29">
        <f>I!AX27*'Sim_Vt_Of(IxI)'!$L29</f>
        <v>0</v>
      </c>
      <c r="AZ29">
        <f>I!AY27*'Sim_Vt_Of(IxI)'!$L29</f>
        <v>0</v>
      </c>
      <c r="BA29">
        <f>I!AZ27*'Sim_Vt_Of(IxI)'!$L29</f>
        <v>0</v>
      </c>
      <c r="BB29">
        <f>I!BA27*'Sim_Vt_Of(IxI)'!$L29</f>
        <v>0</v>
      </c>
      <c r="BC29">
        <f>I!BB27*'Sim_Vt_Of(IxI)'!$L29</f>
        <v>0</v>
      </c>
      <c r="BD29">
        <f>I!BC27*'Sim_Vt_Of(IxI)'!$L29</f>
        <v>0</v>
      </c>
      <c r="BE29">
        <f>I!BD27*'Sim_Vt_Of(IxI)'!$L29</f>
        <v>0</v>
      </c>
      <c r="BF29">
        <f>I!BE27*'Sim_Vt_Of(IxI)'!$L29</f>
        <v>0</v>
      </c>
      <c r="BG29">
        <f>I!BF27*'Sim_Vt_Of(IxI)'!$L29</f>
        <v>0</v>
      </c>
      <c r="BH29">
        <f>I!BG27*'Sim_Vt_Of(IxI)'!$L29</f>
        <v>0</v>
      </c>
      <c r="BI29">
        <f>I!BH27*'Sim_Vt_Of(IxI)'!$L29</f>
        <v>0</v>
      </c>
      <c r="BJ29">
        <f>I!BI27*'Sim_Vt_Of(IxI)'!$L29</f>
        <v>0</v>
      </c>
      <c r="BK29">
        <f>I!BJ27*'Sim_Vt_Of(IxI)'!$L29</f>
        <v>0</v>
      </c>
      <c r="BL29">
        <f>I!BK27*'Sim_Vt_Of(IxI)'!$L29</f>
        <v>0</v>
      </c>
      <c r="BM29">
        <f>I!BL27*'Sim_Vt_Of(IxI)'!$L29</f>
        <v>0</v>
      </c>
      <c r="BN29">
        <f>I!BM27*'Sim_Vt_Of(IxI)'!$L29</f>
        <v>0</v>
      </c>
      <c r="BO29">
        <f>I!BN27*'Sim_Vt_Of(IxI)'!$L29</f>
        <v>0</v>
      </c>
      <c r="BP29">
        <f>I!BO27*'Sim_Vt_Of(IxI)'!$L29</f>
        <v>0</v>
      </c>
      <c r="BQ29">
        <f>I!BP27*'Sim_Vt_Of(IxI)'!$L29</f>
        <v>0</v>
      </c>
      <c r="BR29">
        <f>I!BQ27*'Sim_Vt_Of(IxI)'!$L29</f>
        <v>0</v>
      </c>
      <c r="BS29">
        <f>I!BR27*'Sim_Vt_Of(IxI)'!$L29</f>
        <v>0</v>
      </c>
      <c r="BT29">
        <f>I!BS27*'Sim_Vt_Of(IxI)'!$L29</f>
        <v>0</v>
      </c>
      <c r="BU29">
        <f>I!BT27*'Sim_Vt_Of(IxI)'!$L29</f>
        <v>0</v>
      </c>
      <c r="BV29">
        <f>I!BU27*'Sim_Vt_Of(IxI)'!$L29</f>
        <v>0</v>
      </c>
      <c r="BW29">
        <f>I!BV27*'Sim_Vt_Of(IxI)'!$L29</f>
        <v>0</v>
      </c>
      <c r="BX29">
        <f>I!BW27*'Sim_Vt_Of(IxI)'!$L29</f>
        <v>0</v>
      </c>
      <c r="BY29">
        <f>I!BX27*'Sim_Vt_Of(IxI)'!$L29</f>
        <v>0</v>
      </c>
    </row>
    <row r="30" spans="1:77" x14ac:dyDescent="0.3">
      <c r="A30" s="105" t="s">
        <v>312</v>
      </c>
      <c r="B30">
        <f>I!A28*'Sim_Vt_Of(IxI)'!$L30</f>
        <v>0</v>
      </c>
      <c r="C30">
        <f>I!B28*'Sim_Vt_Of(IxI)'!$L30</f>
        <v>0</v>
      </c>
      <c r="D30">
        <f>I!C28*'Sim_Vt_Of(IxI)'!$L30</f>
        <v>0</v>
      </c>
      <c r="E30">
        <f>I!D28*'Sim_Vt_Of(IxI)'!$L30</f>
        <v>0</v>
      </c>
      <c r="F30">
        <f>I!E28*'Sim_Vt_Of(IxI)'!$L30</f>
        <v>0</v>
      </c>
      <c r="G30">
        <f>I!F28*'Sim_Vt_Of(IxI)'!$L30</f>
        <v>0</v>
      </c>
      <c r="H30">
        <f>I!G28*'Sim_Vt_Of(IxI)'!$L30</f>
        <v>0</v>
      </c>
      <c r="I30">
        <f>I!H28*'Sim_Vt_Of(IxI)'!$L30</f>
        <v>0</v>
      </c>
      <c r="J30">
        <f>I!I28*'Sim_Vt_Of(IxI)'!$L30</f>
        <v>0</v>
      </c>
      <c r="K30">
        <f>I!J28*'Sim_Vt_Of(IxI)'!$L30</f>
        <v>0</v>
      </c>
      <c r="L30">
        <f>I!K28*'Sim_Vt_Of(IxI)'!$L30</f>
        <v>0</v>
      </c>
      <c r="M30">
        <f>I!L28*'Sim_Vt_Of(IxI)'!$L30</f>
        <v>0</v>
      </c>
      <c r="N30">
        <f>I!M28*'Sim_Vt_Of(IxI)'!$L30</f>
        <v>0</v>
      </c>
      <c r="O30">
        <f>I!N28*'Sim_Vt_Of(IxI)'!$L30</f>
        <v>0</v>
      </c>
      <c r="P30">
        <f>I!O28*'Sim_Vt_Of(IxI)'!$L30</f>
        <v>0</v>
      </c>
      <c r="Q30">
        <f>I!P28*'Sim_Vt_Of(IxI)'!$L30</f>
        <v>0</v>
      </c>
      <c r="R30">
        <f>I!Q28*'Sim_Vt_Of(IxI)'!$L30</f>
        <v>0</v>
      </c>
      <c r="S30">
        <f>I!R28*'Sim_Vt_Of(IxI)'!$L30</f>
        <v>0</v>
      </c>
      <c r="T30">
        <f>I!S28*'Sim_Vt_Of(IxI)'!$L30</f>
        <v>0</v>
      </c>
      <c r="U30">
        <f>I!T28*'Sim_Vt_Of(IxI)'!$L30</f>
        <v>0</v>
      </c>
      <c r="V30">
        <f>I!U28*'Sim_Vt_Of(IxI)'!$L30</f>
        <v>0</v>
      </c>
      <c r="W30">
        <f>I!V28*'Sim_Vt_Of(IxI)'!$L30</f>
        <v>0</v>
      </c>
      <c r="X30">
        <f>I!W28*'Sim_Vt_Of(IxI)'!$L30</f>
        <v>0</v>
      </c>
      <c r="Y30">
        <f>I!X28*'Sim_Vt_Of(IxI)'!$L30</f>
        <v>0</v>
      </c>
      <c r="Z30">
        <f>I!Y28*'Sim_Vt_Of(IxI)'!$L30</f>
        <v>0</v>
      </c>
      <c r="AA30">
        <f>I!Z28*'Sim_Vt_Of(IxI)'!$L30</f>
        <v>0</v>
      </c>
      <c r="AB30">
        <f>I!AA28*'Sim_Vt_Of(IxI)'!$L30</f>
        <v>0</v>
      </c>
      <c r="AC30">
        <f>I!AB28*'Sim_Vt_Of(IxI)'!$L30</f>
        <v>0</v>
      </c>
      <c r="AD30">
        <f>I!AC28*'Sim_Vt_Of(IxI)'!$L30</f>
        <v>0</v>
      </c>
      <c r="AE30">
        <f>I!AD28*'Sim_Vt_Of(IxI)'!$L30</f>
        <v>0</v>
      </c>
      <c r="AF30">
        <f>I!AE28*'Sim_Vt_Of(IxI)'!$L30</f>
        <v>0</v>
      </c>
      <c r="AG30">
        <f>I!AF28*'Sim_Vt_Of(IxI)'!$L30</f>
        <v>0</v>
      </c>
      <c r="AH30">
        <f>I!AG28*'Sim_Vt_Of(IxI)'!$L30</f>
        <v>0</v>
      </c>
      <c r="AI30">
        <f>I!AH28*'Sim_Vt_Of(IxI)'!$L30</f>
        <v>0</v>
      </c>
      <c r="AJ30">
        <f>I!AI28*'Sim_Vt_Of(IxI)'!$L30</f>
        <v>0</v>
      </c>
      <c r="AK30">
        <f>I!AJ28*'Sim_Vt_Of(IxI)'!$L30</f>
        <v>0</v>
      </c>
      <c r="AL30">
        <f>I!AK28*'Sim_Vt_Of(IxI)'!$L30</f>
        <v>0</v>
      </c>
      <c r="AM30">
        <f>I!AL28*'Sim_Vt_Of(IxI)'!$L30</f>
        <v>0</v>
      </c>
      <c r="AN30">
        <f>I!AM28*'Sim_Vt_Of(IxI)'!$L30</f>
        <v>0</v>
      </c>
      <c r="AO30">
        <f>I!AN28*'Sim_Vt_Of(IxI)'!$L30</f>
        <v>0</v>
      </c>
      <c r="AP30">
        <f>I!AO28*'Sim_Vt_Of(IxI)'!$L30</f>
        <v>0</v>
      </c>
      <c r="AQ30">
        <f>I!AP28*'Sim_Vt_Of(IxI)'!$L30</f>
        <v>0</v>
      </c>
      <c r="AR30">
        <f>I!AQ28*'Sim_Vt_Of(IxI)'!$L30</f>
        <v>0</v>
      </c>
      <c r="AS30">
        <f>I!AR28*'Sim_Vt_Of(IxI)'!$L30</f>
        <v>0</v>
      </c>
      <c r="AT30">
        <f>I!AS28*'Sim_Vt_Of(IxI)'!$L30</f>
        <v>0</v>
      </c>
      <c r="AU30">
        <f>I!AT28*'Sim_Vt_Of(IxI)'!$L30</f>
        <v>0</v>
      </c>
      <c r="AV30">
        <f>I!AU28*'Sim_Vt_Of(IxI)'!$L30</f>
        <v>0</v>
      </c>
      <c r="AW30">
        <f>I!AV28*'Sim_Vt_Of(IxI)'!$L30</f>
        <v>0</v>
      </c>
      <c r="AX30">
        <f>I!AW28*'Sim_Vt_Of(IxI)'!$L30</f>
        <v>0</v>
      </c>
      <c r="AY30">
        <f>I!AX28*'Sim_Vt_Of(IxI)'!$L30</f>
        <v>0</v>
      </c>
      <c r="AZ30">
        <f>I!AY28*'Sim_Vt_Of(IxI)'!$L30</f>
        <v>0</v>
      </c>
      <c r="BA30">
        <f>I!AZ28*'Sim_Vt_Of(IxI)'!$L30</f>
        <v>0</v>
      </c>
      <c r="BB30">
        <f>I!BA28*'Sim_Vt_Of(IxI)'!$L30</f>
        <v>0</v>
      </c>
      <c r="BC30">
        <f>I!BB28*'Sim_Vt_Of(IxI)'!$L30</f>
        <v>0</v>
      </c>
      <c r="BD30">
        <f>I!BC28*'Sim_Vt_Of(IxI)'!$L30</f>
        <v>0</v>
      </c>
      <c r="BE30">
        <f>I!BD28*'Sim_Vt_Of(IxI)'!$L30</f>
        <v>0</v>
      </c>
      <c r="BF30">
        <f>I!BE28*'Sim_Vt_Of(IxI)'!$L30</f>
        <v>0</v>
      </c>
      <c r="BG30">
        <f>I!BF28*'Sim_Vt_Of(IxI)'!$L30</f>
        <v>0</v>
      </c>
      <c r="BH30">
        <f>I!BG28*'Sim_Vt_Of(IxI)'!$L30</f>
        <v>0</v>
      </c>
      <c r="BI30">
        <f>I!BH28*'Sim_Vt_Of(IxI)'!$L30</f>
        <v>0</v>
      </c>
      <c r="BJ30">
        <f>I!BI28*'Sim_Vt_Of(IxI)'!$L30</f>
        <v>0</v>
      </c>
      <c r="BK30">
        <f>I!BJ28*'Sim_Vt_Of(IxI)'!$L30</f>
        <v>0</v>
      </c>
      <c r="BL30">
        <f>I!BK28*'Sim_Vt_Of(IxI)'!$L30</f>
        <v>0</v>
      </c>
      <c r="BM30">
        <f>I!BL28*'Sim_Vt_Of(IxI)'!$L30</f>
        <v>0</v>
      </c>
      <c r="BN30">
        <f>I!BM28*'Sim_Vt_Of(IxI)'!$L30</f>
        <v>0</v>
      </c>
      <c r="BO30">
        <f>I!BN28*'Sim_Vt_Of(IxI)'!$L30</f>
        <v>0</v>
      </c>
      <c r="BP30">
        <f>I!BO28*'Sim_Vt_Of(IxI)'!$L30</f>
        <v>0</v>
      </c>
      <c r="BQ30">
        <f>I!BP28*'Sim_Vt_Of(IxI)'!$L30</f>
        <v>0</v>
      </c>
      <c r="BR30">
        <f>I!BQ28*'Sim_Vt_Of(IxI)'!$L30</f>
        <v>0</v>
      </c>
      <c r="BS30">
        <f>I!BR28*'Sim_Vt_Of(IxI)'!$L30</f>
        <v>0</v>
      </c>
      <c r="BT30">
        <f>I!BS28*'Sim_Vt_Of(IxI)'!$L30</f>
        <v>0</v>
      </c>
      <c r="BU30">
        <f>I!BT28*'Sim_Vt_Of(IxI)'!$L30</f>
        <v>0</v>
      </c>
      <c r="BV30">
        <f>I!BU28*'Sim_Vt_Of(IxI)'!$L30</f>
        <v>0</v>
      </c>
      <c r="BW30">
        <f>I!BV28*'Sim_Vt_Of(IxI)'!$L30</f>
        <v>0</v>
      </c>
      <c r="BX30">
        <f>I!BW28*'Sim_Vt_Of(IxI)'!$L30</f>
        <v>0</v>
      </c>
      <c r="BY30">
        <f>I!BX28*'Sim_Vt_Of(IxI)'!$L30</f>
        <v>0</v>
      </c>
    </row>
    <row r="31" spans="1:77" x14ac:dyDescent="0.3">
      <c r="A31" s="105" t="s">
        <v>256</v>
      </c>
      <c r="B31">
        <f>I!A29*'Sim_Vt_Of(IxI)'!$L31</f>
        <v>0</v>
      </c>
      <c r="C31">
        <f>I!B29*'Sim_Vt_Of(IxI)'!$L31</f>
        <v>0</v>
      </c>
      <c r="D31">
        <f>I!C29*'Sim_Vt_Of(IxI)'!$L31</f>
        <v>0</v>
      </c>
      <c r="E31">
        <f>I!D29*'Sim_Vt_Of(IxI)'!$L31</f>
        <v>0</v>
      </c>
      <c r="F31">
        <f>I!E29*'Sim_Vt_Of(IxI)'!$L31</f>
        <v>0</v>
      </c>
      <c r="G31">
        <f>I!F29*'Sim_Vt_Of(IxI)'!$L31</f>
        <v>0</v>
      </c>
      <c r="H31">
        <f>I!G29*'Sim_Vt_Of(IxI)'!$L31</f>
        <v>0</v>
      </c>
      <c r="I31">
        <f>I!H29*'Sim_Vt_Of(IxI)'!$L31</f>
        <v>0</v>
      </c>
      <c r="J31">
        <f>I!I29*'Sim_Vt_Of(IxI)'!$L31</f>
        <v>0</v>
      </c>
      <c r="K31">
        <f>I!J29*'Sim_Vt_Of(IxI)'!$L31</f>
        <v>0</v>
      </c>
      <c r="L31">
        <f>I!K29*'Sim_Vt_Of(IxI)'!$L31</f>
        <v>0</v>
      </c>
      <c r="M31">
        <f>I!L29*'Sim_Vt_Of(IxI)'!$L31</f>
        <v>0</v>
      </c>
      <c r="N31">
        <f>I!M29*'Sim_Vt_Of(IxI)'!$L31</f>
        <v>0</v>
      </c>
      <c r="O31">
        <f>I!N29*'Sim_Vt_Of(IxI)'!$L31</f>
        <v>0</v>
      </c>
      <c r="P31">
        <f>I!O29*'Sim_Vt_Of(IxI)'!$L31</f>
        <v>0</v>
      </c>
      <c r="Q31">
        <f>I!P29*'Sim_Vt_Of(IxI)'!$L31</f>
        <v>0</v>
      </c>
      <c r="R31">
        <f>I!Q29*'Sim_Vt_Of(IxI)'!$L31</f>
        <v>0</v>
      </c>
      <c r="S31">
        <f>I!R29*'Sim_Vt_Of(IxI)'!$L31</f>
        <v>0</v>
      </c>
      <c r="T31">
        <f>I!S29*'Sim_Vt_Of(IxI)'!$L31</f>
        <v>0</v>
      </c>
      <c r="U31">
        <f>I!T29*'Sim_Vt_Of(IxI)'!$L31</f>
        <v>0</v>
      </c>
      <c r="V31">
        <f>I!U29*'Sim_Vt_Of(IxI)'!$L31</f>
        <v>0</v>
      </c>
      <c r="W31">
        <f>I!V29*'Sim_Vt_Of(IxI)'!$L31</f>
        <v>0</v>
      </c>
      <c r="X31">
        <f>I!W29*'Sim_Vt_Of(IxI)'!$L31</f>
        <v>0</v>
      </c>
      <c r="Y31">
        <f>I!X29*'Sim_Vt_Of(IxI)'!$L31</f>
        <v>0</v>
      </c>
      <c r="Z31">
        <f>I!Y29*'Sim_Vt_Of(IxI)'!$L31</f>
        <v>0</v>
      </c>
      <c r="AA31">
        <f>I!Z29*'Sim_Vt_Of(IxI)'!$L31</f>
        <v>0</v>
      </c>
      <c r="AB31">
        <f>I!AA29*'Sim_Vt_Of(IxI)'!$L31</f>
        <v>0</v>
      </c>
      <c r="AC31">
        <f>I!AB29*'Sim_Vt_Of(IxI)'!$L31</f>
        <v>0</v>
      </c>
      <c r="AD31">
        <f>I!AC29*'Sim_Vt_Of(IxI)'!$L31</f>
        <v>0</v>
      </c>
      <c r="AE31">
        <f>I!AD29*'Sim_Vt_Of(IxI)'!$L31</f>
        <v>0</v>
      </c>
      <c r="AF31">
        <f>I!AE29*'Sim_Vt_Of(IxI)'!$L31</f>
        <v>0</v>
      </c>
      <c r="AG31">
        <f>I!AF29*'Sim_Vt_Of(IxI)'!$L31</f>
        <v>0</v>
      </c>
      <c r="AH31">
        <f>I!AG29*'Sim_Vt_Of(IxI)'!$L31</f>
        <v>0</v>
      </c>
      <c r="AI31">
        <f>I!AH29*'Sim_Vt_Of(IxI)'!$L31</f>
        <v>0</v>
      </c>
      <c r="AJ31">
        <f>I!AI29*'Sim_Vt_Of(IxI)'!$L31</f>
        <v>0</v>
      </c>
      <c r="AK31">
        <f>I!AJ29*'Sim_Vt_Of(IxI)'!$L31</f>
        <v>0</v>
      </c>
      <c r="AL31">
        <f>I!AK29*'Sim_Vt_Of(IxI)'!$L31</f>
        <v>0</v>
      </c>
      <c r="AM31">
        <f>I!AL29*'Sim_Vt_Of(IxI)'!$L31</f>
        <v>0</v>
      </c>
      <c r="AN31">
        <f>I!AM29*'Sim_Vt_Of(IxI)'!$L31</f>
        <v>0</v>
      </c>
      <c r="AO31">
        <f>I!AN29*'Sim_Vt_Of(IxI)'!$L31</f>
        <v>0</v>
      </c>
      <c r="AP31">
        <f>I!AO29*'Sim_Vt_Of(IxI)'!$L31</f>
        <v>0</v>
      </c>
      <c r="AQ31">
        <f>I!AP29*'Sim_Vt_Of(IxI)'!$L31</f>
        <v>0</v>
      </c>
      <c r="AR31">
        <f>I!AQ29*'Sim_Vt_Of(IxI)'!$L31</f>
        <v>0</v>
      </c>
      <c r="AS31">
        <f>I!AR29*'Sim_Vt_Of(IxI)'!$L31</f>
        <v>0</v>
      </c>
      <c r="AT31">
        <f>I!AS29*'Sim_Vt_Of(IxI)'!$L31</f>
        <v>0</v>
      </c>
      <c r="AU31">
        <f>I!AT29*'Sim_Vt_Of(IxI)'!$L31</f>
        <v>0</v>
      </c>
      <c r="AV31">
        <f>I!AU29*'Sim_Vt_Of(IxI)'!$L31</f>
        <v>0</v>
      </c>
      <c r="AW31">
        <f>I!AV29*'Sim_Vt_Of(IxI)'!$L31</f>
        <v>0</v>
      </c>
      <c r="AX31">
        <f>I!AW29*'Sim_Vt_Of(IxI)'!$L31</f>
        <v>0</v>
      </c>
      <c r="AY31">
        <f>I!AX29*'Sim_Vt_Of(IxI)'!$L31</f>
        <v>0</v>
      </c>
      <c r="AZ31">
        <f>I!AY29*'Sim_Vt_Of(IxI)'!$L31</f>
        <v>0</v>
      </c>
      <c r="BA31">
        <f>I!AZ29*'Sim_Vt_Of(IxI)'!$L31</f>
        <v>0</v>
      </c>
      <c r="BB31">
        <f>I!BA29*'Sim_Vt_Of(IxI)'!$L31</f>
        <v>0</v>
      </c>
      <c r="BC31">
        <f>I!BB29*'Sim_Vt_Of(IxI)'!$L31</f>
        <v>0</v>
      </c>
      <c r="BD31">
        <f>I!BC29*'Sim_Vt_Of(IxI)'!$L31</f>
        <v>0</v>
      </c>
      <c r="BE31">
        <f>I!BD29*'Sim_Vt_Of(IxI)'!$L31</f>
        <v>0</v>
      </c>
      <c r="BF31">
        <f>I!BE29*'Sim_Vt_Of(IxI)'!$L31</f>
        <v>0</v>
      </c>
      <c r="BG31">
        <f>I!BF29*'Sim_Vt_Of(IxI)'!$L31</f>
        <v>0</v>
      </c>
      <c r="BH31">
        <f>I!BG29*'Sim_Vt_Of(IxI)'!$L31</f>
        <v>0</v>
      </c>
      <c r="BI31">
        <f>I!BH29*'Sim_Vt_Of(IxI)'!$L31</f>
        <v>0</v>
      </c>
      <c r="BJ31">
        <f>I!BI29*'Sim_Vt_Of(IxI)'!$L31</f>
        <v>0</v>
      </c>
      <c r="BK31">
        <f>I!BJ29*'Sim_Vt_Of(IxI)'!$L31</f>
        <v>0</v>
      </c>
      <c r="BL31">
        <f>I!BK29*'Sim_Vt_Of(IxI)'!$L31</f>
        <v>0</v>
      </c>
      <c r="BM31">
        <f>I!BL29*'Sim_Vt_Of(IxI)'!$L31</f>
        <v>0</v>
      </c>
      <c r="BN31">
        <f>I!BM29*'Sim_Vt_Of(IxI)'!$L31</f>
        <v>0</v>
      </c>
      <c r="BO31">
        <f>I!BN29*'Sim_Vt_Of(IxI)'!$L31</f>
        <v>0</v>
      </c>
      <c r="BP31">
        <f>I!BO29*'Sim_Vt_Of(IxI)'!$L31</f>
        <v>0</v>
      </c>
      <c r="BQ31">
        <f>I!BP29*'Sim_Vt_Of(IxI)'!$L31</f>
        <v>0</v>
      </c>
      <c r="BR31">
        <f>I!BQ29*'Sim_Vt_Of(IxI)'!$L31</f>
        <v>0</v>
      </c>
      <c r="BS31">
        <f>I!BR29*'Sim_Vt_Of(IxI)'!$L31</f>
        <v>0</v>
      </c>
      <c r="BT31">
        <f>I!BS29*'Sim_Vt_Of(IxI)'!$L31</f>
        <v>0</v>
      </c>
      <c r="BU31">
        <f>I!BT29*'Sim_Vt_Of(IxI)'!$L31</f>
        <v>0</v>
      </c>
      <c r="BV31">
        <f>I!BU29*'Sim_Vt_Of(IxI)'!$L31</f>
        <v>0</v>
      </c>
      <c r="BW31">
        <f>I!BV29*'Sim_Vt_Of(IxI)'!$L31</f>
        <v>0</v>
      </c>
      <c r="BX31">
        <f>I!BW29*'Sim_Vt_Of(IxI)'!$L31</f>
        <v>0</v>
      </c>
      <c r="BY31">
        <f>I!BX29*'Sim_Vt_Of(IxI)'!$L31</f>
        <v>0</v>
      </c>
    </row>
    <row r="32" spans="1:77" x14ac:dyDescent="0.3">
      <c r="A32" s="105" t="s">
        <v>278</v>
      </c>
      <c r="B32">
        <f>I!A30*'Sim_Vt_Of(IxI)'!$L32</f>
        <v>0</v>
      </c>
      <c r="C32">
        <f>I!B30*'Sim_Vt_Of(IxI)'!$L32</f>
        <v>0</v>
      </c>
      <c r="D32">
        <f>I!C30*'Sim_Vt_Of(IxI)'!$L32</f>
        <v>0</v>
      </c>
      <c r="E32">
        <f>I!D30*'Sim_Vt_Of(IxI)'!$L32</f>
        <v>0</v>
      </c>
      <c r="F32">
        <f>I!E30*'Sim_Vt_Of(IxI)'!$L32</f>
        <v>0</v>
      </c>
      <c r="G32">
        <f>I!F30*'Sim_Vt_Of(IxI)'!$L32</f>
        <v>0</v>
      </c>
      <c r="H32">
        <f>I!G30*'Sim_Vt_Of(IxI)'!$L32</f>
        <v>0</v>
      </c>
      <c r="I32">
        <f>I!H30*'Sim_Vt_Of(IxI)'!$L32</f>
        <v>0</v>
      </c>
      <c r="J32">
        <f>I!I30*'Sim_Vt_Of(IxI)'!$L32</f>
        <v>0</v>
      </c>
      <c r="K32">
        <f>I!J30*'Sim_Vt_Of(IxI)'!$L32</f>
        <v>0</v>
      </c>
      <c r="L32">
        <f>I!K30*'Sim_Vt_Of(IxI)'!$L32</f>
        <v>0</v>
      </c>
      <c r="M32">
        <f>I!L30*'Sim_Vt_Of(IxI)'!$L32</f>
        <v>0</v>
      </c>
      <c r="N32">
        <f>I!M30*'Sim_Vt_Of(IxI)'!$L32</f>
        <v>0</v>
      </c>
      <c r="O32">
        <f>I!N30*'Sim_Vt_Of(IxI)'!$L32</f>
        <v>0</v>
      </c>
      <c r="P32">
        <f>I!O30*'Sim_Vt_Of(IxI)'!$L32</f>
        <v>0</v>
      </c>
      <c r="Q32">
        <f>I!P30*'Sim_Vt_Of(IxI)'!$L32</f>
        <v>0</v>
      </c>
      <c r="R32">
        <f>I!Q30*'Sim_Vt_Of(IxI)'!$L32</f>
        <v>0</v>
      </c>
      <c r="S32">
        <f>I!R30*'Sim_Vt_Of(IxI)'!$L32</f>
        <v>0</v>
      </c>
      <c r="T32">
        <f>I!S30*'Sim_Vt_Of(IxI)'!$L32</f>
        <v>0</v>
      </c>
      <c r="U32">
        <f>I!T30*'Sim_Vt_Of(IxI)'!$L32</f>
        <v>0</v>
      </c>
      <c r="V32">
        <f>I!U30*'Sim_Vt_Of(IxI)'!$L32</f>
        <v>0</v>
      </c>
      <c r="W32">
        <f>I!V30*'Sim_Vt_Of(IxI)'!$L32</f>
        <v>0</v>
      </c>
      <c r="X32">
        <f>I!W30*'Sim_Vt_Of(IxI)'!$L32</f>
        <v>0</v>
      </c>
      <c r="Y32">
        <f>I!X30*'Sim_Vt_Of(IxI)'!$L32</f>
        <v>0</v>
      </c>
      <c r="Z32">
        <f>I!Y30*'Sim_Vt_Of(IxI)'!$L32</f>
        <v>0</v>
      </c>
      <c r="AA32">
        <f>I!Z30*'Sim_Vt_Of(IxI)'!$L32</f>
        <v>0</v>
      </c>
      <c r="AB32">
        <f>I!AA30*'Sim_Vt_Of(IxI)'!$L32</f>
        <v>0</v>
      </c>
      <c r="AC32">
        <f>I!AB30*'Sim_Vt_Of(IxI)'!$L32</f>
        <v>0</v>
      </c>
      <c r="AD32">
        <f>I!AC30*'Sim_Vt_Of(IxI)'!$L32</f>
        <v>0</v>
      </c>
      <c r="AE32">
        <f>I!AD30*'Sim_Vt_Of(IxI)'!$L32</f>
        <v>0</v>
      </c>
      <c r="AF32">
        <f>I!AE30*'Sim_Vt_Of(IxI)'!$L32</f>
        <v>0</v>
      </c>
      <c r="AG32">
        <f>I!AF30*'Sim_Vt_Of(IxI)'!$L32</f>
        <v>0</v>
      </c>
      <c r="AH32">
        <f>I!AG30*'Sim_Vt_Of(IxI)'!$L32</f>
        <v>0</v>
      </c>
      <c r="AI32">
        <f>I!AH30*'Sim_Vt_Of(IxI)'!$L32</f>
        <v>0</v>
      </c>
      <c r="AJ32">
        <f>I!AI30*'Sim_Vt_Of(IxI)'!$L32</f>
        <v>0</v>
      </c>
      <c r="AK32">
        <f>I!AJ30*'Sim_Vt_Of(IxI)'!$L32</f>
        <v>0</v>
      </c>
      <c r="AL32">
        <f>I!AK30*'Sim_Vt_Of(IxI)'!$L32</f>
        <v>0</v>
      </c>
      <c r="AM32">
        <f>I!AL30*'Sim_Vt_Of(IxI)'!$L32</f>
        <v>0</v>
      </c>
      <c r="AN32">
        <f>I!AM30*'Sim_Vt_Of(IxI)'!$L32</f>
        <v>0</v>
      </c>
      <c r="AO32">
        <f>I!AN30*'Sim_Vt_Of(IxI)'!$L32</f>
        <v>0</v>
      </c>
      <c r="AP32">
        <f>I!AO30*'Sim_Vt_Of(IxI)'!$L32</f>
        <v>0</v>
      </c>
      <c r="AQ32">
        <f>I!AP30*'Sim_Vt_Of(IxI)'!$L32</f>
        <v>0</v>
      </c>
      <c r="AR32">
        <f>I!AQ30*'Sim_Vt_Of(IxI)'!$L32</f>
        <v>0</v>
      </c>
      <c r="AS32">
        <f>I!AR30*'Sim_Vt_Of(IxI)'!$L32</f>
        <v>0</v>
      </c>
      <c r="AT32">
        <f>I!AS30*'Sim_Vt_Of(IxI)'!$L32</f>
        <v>0</v>
      </c>
      <c r="AU32">
        <f>I!AT30*'Sim_Vt_Of(IxI)'!$L32</f>
        <v>0</v>
      </c>
      <c r="AV32">
        <f>I!AU30*'Sim_Vt_Of(IxI)'!$L32</f>
        <v>0</v>
      </c>
      <c r="AW32">
        <f>I!AV30*'Sim_Vt_Of(IxI)'!$L32</f>
        <v>0</v>
      </c>
      <c r="AX32">
        <f>I!AW30*'Sim_Vt_Of(IxI)'!$L32</f>
        <v>0</v>
      </c>
      <c r="AY32">
        <f>I!AX30*'Sim_Vt_Of(IxI)'!$L32</f>
        <v>0</v>
      </c>
      <c r="AZ32">
        <f>I!AY30*'Sim_Vt_Of(IxI)'!$L32</f>
        <v>0</v>
      </c>
      <c r="BA32">
        <f>I!AZ30*'Sim_Vt_Of(IxI)'!$L32</f>
        <v>0</v>
      </c>
      <c r="BB32">
        <f>I!BA30*'Sim_Vt_Of(IxI)'!$L32</f>
        <v>0</v>
      </c>
      <c r="BC32">
        <f>I!BB30*'Sim_Vt_Of(IxI)'!$L32</f>
        <v>0</v>
      </c>
      <c r="BD32">
        <f>I!BC30*'Sim_Vt_Of(IxI)'!$L32</f>
        <v>0</v>
      </c>
      <c r="BE32">
        <f>I!BD30*'Sim_Vt_Of(IxI)'!$L32</f>
        <v>0</v>
      </c>
      <c r="BF32">
        <f>I!BE30*'Sim_Vt_Of(IxI)'!$L32</f>
        <v>0</v>
      </c>
      <c r="BG32">
        <f>I!BF30*'Sim_Vt_Of(IxI)'!$L32</f>
        <v>0</v>
      </c>
      <c r="BH32">
        <f>I!BG30*'Sim_Vt_Of(IxI)'!$L32</f>
        <v>0</v>
      </c>
      <c r="BI32">
        <f>I!BH30*'Sim_Vt_Of(IxI)'!$L32</f>
        <v>0</v>
      </c>
      <c r="BJ32">
        <f>I!BI30*'Sim_Vt_Of(IxI)'!$L32</f>
        <v>0</v>
      </c>
      <c r="BK32">
        <f>I!BJ30*'Sim_Vt_Of(IxI)'!$L32</f>
        <v>0</v>
      </c>
      <c r="BL32">
        <f>I!BK30*'Sim_Vt_Of(IxI)'!$L32</f>
        <v>0</v>
      </c>
      <c r="BM32">
        <f>I!BL30*'Sim_Vt_Of(IxI)'!$L32</f>
        <v>0</v>
      </c>
      <c r="BN32">
        <f>I!BM30*'Sim_Vt_Of(IxI)'!$L32</f>
        <v>0</v>
      </c>
      <c r="BO32">
        <f>I!BN30*'Sim_Vt_Of(IxI)'!$L32</f>
        <v>0</v>
      </c>
      <c r="BP32">
        <f>I!BO30*'Sim_Vt_Of(IxI)'!$L32</f>
        <v>0</v>
      </c>
      <c r="BQ32">
        <f>I!BP30*'Sim_Vt_Of(IxI)'!$L32</f>
        <v>0</v>
      </c>
      <c r="BR32">
        <f>I!BQ30*'Sim_Vt_Of(IxI)'!$L32</f>
        <v>0</v>
      </c>
      <c r="BS32">
        <f>I!BR30*'Sim_Vt_Of(IxI)'!$L32</f>
        <v>0</v>
      </c>
      <c r="BT32">
        <f>I!BS30*'Sim_Vt_Of(IxI)'!$L32</f>
        <v>0</v>
      </c>
      <c r="BU32">
        <f>I!BT30*'Sim_Vt_Of(IxI)'!$L32</f>
        <v>0</v>
      </c>
      <c r="BV32">
        <f>I!BU30*'Sim_Vt_Of(IxI)'!$L32</f>
        <v>0</v>
      </c>
      <c r="BW32">
        <f>I!BV30*'Sim_Vt_Of(IxI)'!$L32</f>
        <v>0</v>
      </c>
      <c r="BX32">
        <f>I!BW30*'Sim_Vt_Of(IxI)'!$L32</f>
        <v>0</v>
      </c>
      <c r="BY32">
        <f>I!BX30*'Sim_Vt_Of(IxI)'!$L32</f>
        <v>0</v>
      </c>
    </row>
    <row r="33" spans="1:77" x14ac:dyDescent="0.3">
      <c r="A33" s="105" t="s">
        <v>348</v>
      </c>
      <c r="B33">
        <f>I!A31*'Sim_Vt_Of(IxI)'!$L33</f>
        <v>0</v>
      </c>
      <c r="C33">
        <f>I!B31*'Sim_Vt_Of(IxI)'!$L33</f>
        <v>0</v>
      </c>
      <c r="D33">
        <f>I!C31*'Sim_Vt_Of(IxI)'!$L33</f>
        <v>0</v>
      </c>
      <c r="E33">
        <f>I!D31*'Sim_Vt_Of(IxI)'!$L33</f>
        <v>0</v>
      </c>
      <c r="F33">
        <f>I!E31*'Sim_Vt_Of(IxI)'!$L33</f>
        <v>0</v>
      </c>
      <c r="G33">
        <f>I!F31*'Sim_Vt_Of(IxI)'!$L33</f>
        <v>0</v>
      </c>
      <c r="H33">
        <f>I!G31*'Sim_Vt_Of(IxI)'!$L33</f>
        <v>0</v>
      </c>
      <c r="I33">
        <f>I!H31*'Sim_Vt_Of(IxI)'!$L33</f>
        <v>0</v>
      </c>
      <c r="J33">
        <f>I!I31*'Sim_Vt_Of(IxI)'!$L33</f>
        <v>0</v>
      </c>
      <c r="K33">
        <f>I!J31*'Sim_Vt_Of(IxI)'!$L33</f>
        <v>0</v>
      </c>
      <c r="L33">
        <f>I!K31*'Sim_Vt_Of(IxI)'!$L33</f>
        <v>0</v>
      </c>
      <c r="M33">
        <f>I!L31*'Sim_Vt_Of(IxI)'!$L33</f>
        <v>0</v>
      </c>
      <c r="N33">
        <f>I!M31*'Sim_Vt_Of(IxI)'!$L33</f>
        <v>0</v>
      </c>
      <c r="O33">
        <f>I!N31*'Sim_Vt_Of(IxI)'!$L33</f>
        <v>0</v>
      </c>
      <c r="P33">
        <f>I!O31*'Sim_Vt_Of(IxI)'!$L33</f>
        <v>0</v>
      </c>
      <c r="Q33">
        <f>I!P31*'Sim_Vt_Of(IxI)'!$L33</f>
        <v>0</v>
      </c>
      <c r="R33">
        <f>I!Q31*'Sim_Vt_Of(IxI)'!$L33</f>
        <v>0</v>
      </c>
      <c r="S33">
        <f>I!R31*'Sim_Vt_Of(IxI)'!$L33</f>
        <v>0</v>
      </c>
      <c r="T33">
        <f>I!S31*'Sim_Vt_Of(IxI)'!$L33</f>
        <v>0</v>
      </c>
      <c r="U33">
        <f>I!T31*'Sim_Vt_Of(IxI)'!$L33</f>
        <v>0</v>
      </c>
      <c r="V33">
        <f>I!U31*'Sim_Vt_Of(IxI)'!$L33</f>
        <v>0</v>
      </c>
      <c r="W33">
        <f>I!V31*'Sim_Vt_Of(IxI)'!$L33</f>
        <v>0</v>
      </c>
      <c r="X33">
        <f>I!W31*'Sim_Vt_Of(IxI)'!$L33</f>
        <v>0</v>
      </c>
      <c r="Y33">
        <f>I!X31*'Sim_Vt_Of(IxI)'!$L33</f>
        <v>0</v>
      </c>
      <c r="Z33">
        <f>I!Y31*'Sim_Vt_Of(IxI)'!$L33</f>
        <v>0</v>
      </c>
      <c r="AA33">
        <f>I!Z31*'Sim_Vt_Of(IxI)'!$L33</f>
        <v>0</v>
      </c>
      <c r="AB33">
        <f>I!AA31*'Sim_Vt_Of(IxI)'!$L33</f>
        <v>0</v>
      </c>
      <c r="AC33">
        <f>I!AB31*'Sim_Vt_Of(IxI)'!$L33</f>
        <v>0</v>
      </c>
      <c r="AD33">
        <f>I!AC31*'Sim_Vt_Of(IxI)'!$L33</f>
        <v>0</v>
      </c>
      <c r="AE33">
        <f>I!AD31*'Sim_Vt_Of(IxI)'!$L33</f>
        <v>0</v>
      </c>
      <c r="AF33">
        <f>I!AE31*'Sim_Vt_Of(IxI)'!$L33</f>
        <v>0</v>
      </c>
      <c r="AG33">
        <f>I!AF31*'Sim_Vt_Of(IxI)'!$L33</f>
        <v>0</v>
      </c>
      <c r="AH33">
        <f>I!AG31*'Sim_Vt_Of(IxI)'!$L33</f>
        <v>0</v>
      </c>
      <c r="AI33">
        <f>I!AH31*'Sim_Vt_Of(IxI)'!$L33</f>
        <v>0</v>
      </c>
      <c r="AJ33">
        <f>I!AI31*'Sim_Vt_Of(IxI)'!$L33</f>
        <v>0</v>
      </c>
      <c r="AK33">
        <f>I!AJ31*'Sim_Vt_Of(IxI)'!$L33</f>
        <v>0</v>
      </c>
      <c r="AL33">
        <f>I!AK31*'Sim_Vt_Of(IxI)'!$L33</f>
        <v>0</v>
      </c>
      <c r="AM33">
        <f>I!AL31*'Sim_Vt_Of(IxI)'!$L33</f>
        <v>0</v>
      </c>
      <c r="AN33">
        <f>I!AM31*'Sim_Vt_Of(IxI)'!$L33</f>
        <v>0</v>
      </c>
      <c r="AO33">
        <f>I!AN31*'Sim_Vt_Of(IxI)'!$L33</f>
        <v>0</v>
      </c>
      <c r="AP33">
        <f>I!AO31*'Sim_Vt_Of(IxI)'!$L33</f>
        <v>0</v>
      </c>
      <c r="AQ33">
        <f>I!AP31*'Sim_Vt_Of(IxI)'!$L33</f>
        <v>0</v>
      </c>
      <c r="AR33">
        <f>I!AQ31*'Sim_Vt_Of(IxI)'!$L33</f>
        <v>0</v>
      </c>
      <c r="AS33">
        <f>I!AR31*'Sim_Vt_Of(IxI)'!$L33</f>
        <v>0</v>
      </c>
      <c r="AT33">
        <f>I!AS31*'Sim_Vt_Of(IxI)'!$L33</f>
        <v>0</v>
      </c>
      <c r="AU33">
        <f>I!AT31*'Sim_Vt_Of(IxI)'!$L33</f>
        <v>0</v>
      </c>
      <c r="AV33">
        <f>I!AU31*'Sim_Vt_Of(IxI)'!$L33</f>
        <v>0</v>
      </c>
      <c r="AW33">
        <f>I!AV31*'Sim_Vt_Of(IxI)'!$L33</f>
        <v>0</v>
      </c>
      <c r="AX33">
        <f>I!AW31*'Sim_Vt_Of(IxI)'!$L33</f>
        <v>0</v>
      </c>
      <c r="AY33">
        <f>I!AX31*'Sim_Vt_Of(IxI)'!$L33</f>
        <v>0</v>
      </c>
      <c r="AZ33">
        <f>I!AY31*'Sim_Vt_Of(IxI)'!$L33</f>
        <v>0</v>
      </c>
      <c r="BA33">
        <f>I!AZ31*'Sim_Vt_Of(IxI)'!$L33</f>
        <v>0</v>
      </c>
      <c r="BB33">
        <f>I!BA31*'Sim_Vt_Of(IxI)'!$L33</f>
        <v>0</v>
      </c>
      <c r="BC33">
        <f>I!BB31*'Sim_Vt_Of(IxI)'!$L33</f>
        <v>0</v>
      </c>
      <c r="BD33">
        <f>I!BC31*'Sim_Vt_Of(IxI)'!$L33</f>
        <v>0</v>
      </c>
      <c r="BE33">
        <f>I!BD31*'Sim_Vt_Of(IxI)'!$L33</f>
        <v>0</v>
      </c>
      <c r="BF33">
        <f>I!BE31*'Sim_Vt_Of(IxI)'!$L33</f>
        <v>0</v>
      </c>
      <c r="BG33">
        <f>I!BF31*'Sim_Vt_Of(IxI)'!$L33</f>
        <v>0</v>
      </c>
      <c r="BH33">
        <f>I!BG31*'Sim_Vt_Of(IxI)'!$L33</f>
        <v>0</v>
      </c>
      <c r="BI33">
        <f>I!BH31*'Sim_Vt_Of(IxI)'!$L33</f>
        <v>0</v>
      </c>
      <c r="BJ33">
        <f>I!BI31*'Sim_Vt_Of(IxI)'!$L33</f>
        <v>0</v>
      </c>
      <c r="BK33">
        <f>I!BJ31*'Sim_Vt_Of(IxI)'!$L33</f>
        <v>0</v>
      </c>
      <c r="BL33">
        <f>I!BK31*'Sim_Vt_Of(IxI)'!$L33</f>
        <v>0</v>
      </c>
      <c r="BM33">
        <f>I!BL31*'Sim_Vt_Of(IxI)'!$L33</f>
        <v>0</v>
      </c>
      <c r="BN33">
        <f>I!BM31*'Sim_Vt_Of(IxI)'!$L33</f>
        <v>0</v>
      </c>
      <c r="BO33">
        <f>I!BN31*'Sim_Vt_Of(IxI)'!$L33</f>
        <v>0</v>
      </c>
      <c r="BP33">
        <f>I!BO31*'Sim_Vt_Of(IxI)'!$L33</f>
        <v>0</v>
      </c>
      <c r="BQ33">
        <f>I!BP31*'Sim_Vt_Of(IxI)'!$L33</f>
        <v>0</v>
      </c>
      <c r="BR33">
        <f>I!BQ31*'Sim_Vt_Of(IxI)'!$L33</f>
        <v>0</v>
      </c>
      <c r="BS33">
        <f>I!BR31*'Sim_Vt_Of(IxI)'!$L33</f>
        <v>0</v>
      </c>
      <c r="BT33">
        <f>I!BS31*'Sim_Vt_Of(IxI)'!$L33</f>
        <v>0</v>
      </c>
      <c r="BU33">
        <f>I!BT31*'Sim_Vt_Of(IxI)'!$L33</f>
        <v>0</v>
      </c>
      <c r="BV33">
        <f>I!BU31*'Sim_Vt_Of(IxI)'!$L33</f>
        <v>0</v>
      </c>
      <c r="BW33">
        <f>I!BV31*'Sim_Vt_Of(IxI)'!$L33</f>
        <v>0</v>
      </c>
      <c r="BX33">
        <f>I!BW31*'Sim_Vt_Of(IxI)'!$L33</f>
        <v>0</v>
      </c>
      <c r="BY33">
        <f>I!BX31*'Sim_Vt_Of(IxI)'!$L33</f>
        <v>0</v>
      </c>
    </row>
    <row r="34" spans="1:77" x14ac:dyDescent="0.3">
      <c r="A34" s="105" t="s">
        <v>342</v>
      </c>
      <c r="B34">
        <f>I!A32*'Sim_Vt_Of(IxI)'!$L34</f>
        <v>0</v>
      </c>
      <c r="C34">
        <f>I!B32*'Sim_Vt_Of(IxI)'!$L34</f>
        <v>0</v>
      </c>
      <c r="D34">
        <f>I!C32*'Sim_Vt_Of(IxI)'!$L34</f>
        <v>0</v>
      </c>
      <c r="E34">
        <f>I!D32*'Sim_Vt_Of(IxI)'!$L34</f>
        <v>0</v>
      </c>
      <c r="F34">
        <f>I!E32*'Sim_Vt_Of(IxI)'!$L34</f>
        <v>0</v>
      </c>
      <c r="G34">
        <f>I!F32*'Sim_Vt_Of(IxI)'!$L34</f>
        <v>0</v>
      </c>
      <c r="H34">
        <f>I!G32*'Sim_Vt_Of(IxI)'!$L34</f>
        <v>0</v>
      </c>
      <c r="I34">
        <f>I!H32*'Sim_Vt_Of(IxI)'!$L34</f>
        <v>0</v>
      </c>
      <c r="J34">
        <f>I!I32*'Sim_Vt_Of(IxI)'!$L34</f>
        <v>0</v>
      </c>
      <c r="K34">
        <f>I!J32*'Sim_Vt_Of(IxI)'!$L34</f>
        <v>0</v>
      </c>
      <c r="L34">
        <f>I!K32*'Sim_Vt_Of(IxI)'!$L34</f>
        <v>0</v>
      </c>
      <c r="M34">
        <f>I!L32*'Sim_Vt_Of(IxI)'!$L34</f>
        <v>0</v>
      </c>
      <c r="N34">
        <f>I!M32*'Sim_Vt_Of(IxI)'!$L34</f>
        <v>0</v>
      </c>
      <c r="O34">
        <f>I!N32*'Sim_Vt_Of(IxI)'!$L34</f>
        <v>0</v>
      </c>
      <c r="P34">
        <f>I!O32*'Sim_Vt_Of(IxI)'!$L34</f>
        <v>0</v>
      </c>
      <c r="Q34">
        <f>I!P32*'Sim_Vt_Of(IxI)'!$L34</f>
        <v>0</v>
      </c>
      <c r="R34">
        <f>I!Q32*'Sim_Vt_Of(IxI)'!$L34</f>
        <v>0</v>
      </c>
      <c r="S34">
        <f>I!R32*'Sim_Vt_Of(IxI)'!$L34</f>
        <v>0</v>
      </c>
      <c r="T34">
        <f>I!S32*'Sim_Vt_Of(IxI)'!$L34</f>
        <v>0</v>
      </c>
      <c r="U34">
        <f>I!T32*'Sim_Vt_Of(IxI)'!$L34</f>
        <v>0</v>
      </c>
      <c r="V34">
        <f>I!U32*'Sim_Vt_Of(IxI)'!$L34</f>
        <v>0</v>
      </c>
      <c r="W34">
        <f>I!V32*'Sim_Vt_Of(IxI)'!$L34</f>
        <v>0</v>
      </c>
      <c r="X34">
        <f>I!W32*'Sim_Vt_Of(IxI)'!$L34</f>
        <v>0</v>
      </c>
      <c r="Y34">
        <f>I!X32*'Sim_Vt_Of(IxI)'!$L34</f>
        <v>0</v>
      </c>
      <c r="Z34">
        <f>I!Y32*'Sim_Vt_Of(IxI)'!$L34</f>
        <v>0</v>
      </c>
      <c r="AA34">
        <f>I!Z32*'Sim_Vt_Of(IxI)'!$L34</f>
        <v>0</v>
      </c>
      <c r="AB34">
        <f>I!AA32*'Sim_Vt_Of(IxI)'!$L34</f>
        <v>0</v>
      </c>
      <c r="AC34">
        <f>I!AB32*'Sim_Vt_Of(IxI)'!$L34</f>
        <v>0</v>
      </c>
      <c r="AD34">
        <f>I!AC32*'Sim_Vt_Of(IxI)'!$L34</f>
        <v>0</v>
      </c>
      <c r="AE34">
        <f>I!AD32*'Sim_Vt_Of(IxI)'!$L34</f>
        <v>0</v>
      </c>
      <c r="AF34">
        <f>I!AE32*'Sim_Vt_Of(IxI)'!$L34</f>
        <v>0</v>
      </c>
      <c r="AG34">
        <f>I!AF32*'Sim_Vt_Of(IxI)'!$L34</f>
        <v>0</v>
      </c>
      <c r="AH34">
        <f>I!AG32*'Sim_Vt_Of(IxI)'!$L34</f>
        <v>0</v>
      </c>
      <c r="AI34">
        <f>I!AH32*'Sim_Vt_Of(IxI)'!$L34</f>
        <v>0</v>
      </c>
      <c r="AJ34">
        <f>I!AI32*'Sim_Vt_Of(IxI)'!$L34</f>
        <v>0</v>
      </c>
      <c r="AK34">
        <f>I!AJ32*'Sim_Vt_Of(IxI)'!$L34</f>
        <v>0</v>
      </c>
      <c r="AL34">
        <f>I!AK32*'Sim_Vt_Of(IxI)'!$L34</f>
        <v>0</v>
      </c>
      <c r="AM34">
        <f>I!AL32*'Sim_Vt_Of(IxI)'!$L34</f>
        <v>0</v>
      </c>
      <c r="AN34">
        <f>I!AM32*'Sim_Vt_Of(IxI)'!$L34</f>
        <v>0</v>
      </c>
      <c r="AO34">
        <f>I!AN32*'Sim_Vt_Of(IxI)'!$L34</f>
        <v>0</v>
      </c>
      <c r="AP34">
        <f>I!AO32*'Sim_Vt_Of(IxI)'!$L34</f>
        <v>0</v>
      </c>
      <c r="AQ34">
        <f>I!AP32*'Sim_Vt_Of(IxI)'!$L34</f>
        <v>0</v>
      </c>
      <c r="AR34">
        <f>I!AQ32*'Sim_Vt_Of(IxI)'!$L34</f>
        <v>0</v>
      </c>
      <c r="AS34">
        <f>I!AR32*'Sim_Vt_Of(IxI)'!$L34</f>
        <v>0</v>
      </c>
      <c r="AT34">
        <f>I!AS32*'Sim_Vt_Of(IxI)'!$L34</f>
        <v>0</v>
      </c>
      <c r="AU34">
        <f>I!AT32*'Sim_Vt_Of(IxI)'!$L34</f>
        <v>0</v>
      </c>
      <c r="AV34">
        <f>I!AU32*'Sim_Vt_Of(IxI)'!$L34</f>
        <v>0</v>
      </c>
      <c r="AW34">
        <f>I!AV32*'Sim_Vt_Of(IxI)'!$L34</f>
        <v>0</v>
      </c>
      <c r="AX34">
        <f>I!AW32*'Sim_Vt_Of(IxI)'!$L34</f>
        <v>0</v>
      </c>
      <c r="AY34">
        <f>I!AX32*'Sim_Vt_Of(IxI)'!$L34</f>
        <v>0</v>
      </c>
      <c r="AZ34">
        <f>I!AY32*'Sim_Vt_Of(IxI)'!$L34</f>
        <v>0</v>
      </c>
      <c r="BA34">
        <f>I!AZ32*'Sim_Vt_Of(IxI)'!$L34</f>
        <v>0</v>
      </c>
      <c r="BB34">
        <f>I!BA32*'Sim_Vt_Of(IxI)'!$L34</f>
        <v>0</v>
      </c>
      <c r="BC34">
        <f>I!BB32*'Sim_Vt_Of(IxI)'!$L34</f>
        <v>0</v>
      </c>
      <c r="BD34">
        <f>I!BC32*'Sim_Vt_Of(IxI)'!$L34</f>
        <v>0</v>
      </c>
      <c r="BE34">
        <f>I!BD32*'Sim_Vt_Of(IxI)'!$L34</f>
        <v>0</v>
      </c>
      <c r="BF34">
        <f>I!BE32*'Sim_Vt_Of(IxI)'!$L34</f>
        <v>0</v>
      </c>
      <c r="BG34">
        <f>I!BF32*'Sim_Vt_Of(IxI)'!$L34</f>
        <v>0</v>
      </c>
      <c r="BH34">
        <f>I!BG32*'Sim_Vt_Of(IxI)'!$L34</f>
        <v>0</v>
      </c>
      <c r="BI34">
        <f>I!BH32*'Sim_Vt_Of(IxI)'!$L34</f>
        <v>0</v>
      </c>
      <c r="BJ34">
        <f>I!BI32*'Sim_Vt_Of(IxI)'!$L34</f>
        <v>0</v>
      </c>
      <c r="BK34">
        <f>I!BJ32*'Sim_Vt_Of(IxI)'!$L34</f>
        <v>0</v>
      </c>
      <c r="BL34">
        <f>I!BK32*'Sim_Vt_Of(IxI)'!$L34</f>
        <v>0</v>
      </c>
      <c r="BM34">
        <f>I!BL32*'Sim_Vt_Of(IxI)'!$L34</f>
        <v>0</v>
      </c>
      <c r="BN34">
        <f>I!BM32*'Sim_Vt_Of(IxI)'!$L34</f>
        <v>0</v>
      </c>
      <c r="BO34">
        <f>I!BN32*'Sim_Vt_Of(IxI)'!$L34</f>
        <v>0</v>
      </c>
      <c r="BP34">
        <f>I!BO32*'Sim_Vt_Of(IxI)'!$L34</f>
        <v>0</v>
      </c>
      <c r="BQ34">
        <f>I!BP32*'Sim_Vt_Of(IxI)'!$L34</f>
        <v>0</v>
      </c>
      <c r="BR34">
        <f>I!BQ32*'Sim_Vt_Of(IxI)'!$L34</f>
        <v>0</v>
      </c>
      <c r="BS34">
        <f>I!BR32*'Sim_Vt_Of(IxI)'!$L34</f>
        <v>0</v>
      </c>
      <c r="BT34">
        <f>I!BS32*'Sim_Vt_Of(IxI)'!$L34</f>
        <v>0</v>
      </c>
      <c r="BU34">
        <f>I!BT32*'Sim_Vt_Of(IxI)'!$L34</f>
        <v>0</v>
      </c>
      <c r="BV34">
        <f>I!BU32*'Sim_Vt_Of(IxI)'!$L34</f>
        <v>0</v>
      </c>
      <c r="BW34">
        <f>I!BV32*'Sim_Vt_Of(IxI)'!$L34</f>
        <v>0</v>
      </c>
      <c r="BX34">
        <f>I!BW32*'Sim_Vt_Of(IxI)'!$L34</f>
        <v>0</v>
      </c>
      <c r="BY34">
        <f>I!BX32*'Sim_Vt_Of(IxI)'!$L34</f>
        <v>0</v>
      </c>
    </row>
    <row r="35" spans="1:77" x14ac:dyDescent="0.3">
      <c r="A35" s="105" t="s">
        <v>352</v>
      </c>
      <c r="B35">
        <f>I!A33*'Sim_Vt_Of(IxI)'!$L35</f>
        <v>0</v>
      </c>
      <c r="C35">
        <f>I!B33*'Sim_Vt_Of(IxI)'!$L35</f>
        <v>0</v>
      </c>
      <c r="D35">
        <f>I!C33*'Sim_Vt_Of(IxI)'!$L35</f>
        <v>0</v>
      </c>
      <c r="E35">
        <f>I!D33*'Sim_Vt_Of(IxI)'!$L35</f>
        <v>0</v>
      </c>
      <c r="F35">
        <f>I!E33*'Sim_Vt_Of(IxI)'!$L35</f>
        <v>0</v>
      </c>
      <c r="G35">
        <f>I!F33*'Sim_Vt_Of(IxI)'!$L35</f>
        <v>0</v>
      </c>
      <c r="H35">
        <f>I!G33*'Sim_Vt_Of(IxI)'!$L35</f>
        <v>0</v>
      </c>
      <c r="I35">
        <f>I!H33*'Sim_Vt_Of(IxI)'!$L35</f>
        <v>0</v>
      </c>
      <c r="J35">
        <f>I!I33*'Sim_Vt_Of(IxI)'!$L35</f>
        <v>0</v>
      </c>
      <c r="K35">
        <f>I!J33*'Sim_Vt_Of(IxI)'!$L35</f>
        <v>0</v>
      </c>
      <c r="L35">
        <f>I!K33*'Sim_Vt_Of(IxI)'!$L35</f>
        <v>0</v>
      </c>
      <c r="M35">
        <f>I!L33*'Sim_Vt_Of(IxI)'!$L35</f>
        <v>0</v>
      </c>
      <c r="N35">
        <f>I!M33*'Sim_Vt_Of(IxI)'!$L35</f>
        <v>0</v>
      </c>
      <c r="O35">
        <f>I!N33*'Sim_Vt_Of(IxI)'!$L35</f>
        <v>0</v>
      </c>
      <c r="P35">
        <f>I!O33*'Sim_Vt_Of(IxI)'!$L35</f>
        <v>0</v>
      </c>
      <c r="Q35">
        <f>I!P33*'Sim_Vt_Of(IxI)'!$L35</f>
        <v>0</v>
      </c>
      <c r="R35">
        <f>I!Q33*'Sim_Vt_Of(IxI)'!$L35</f>
        <v>0</v>
      </c>
      <c r="S35">
        <f>I!R33*'Sim_Vt_Of(IxI)'!$L35</f>
        <v>0</v>
      </c>
      <c r="T35">
        <f>I!S33*'Sim_Vt_Of(IxI)'!$L35</f>
        <v>0</v>
      </c>
      <c r="U35">
        <f>I!T33*'Sim_Vt_Of(IxI)'!$L35</f>
        <v>0</v>
      </c>
      <c r="V35">
        <f>I!U33*'Sim_Vt_Of(IxI)'!$L35</f>
        <v>0</v>
      </c>
      <c r="W35">
        <f>I!V33*'Sim_Vt_Of(IxI)'!$L35</f>
        <v>0</v>
      </c>
      <c r="X35">
        <f>I!W33*'Sim_Vt_Of(IxI)'!$L35</f>
        <v>0</v>
      </c>
      <c r="Y35">
        <f>I!X33*'Sim_Vt_Of(IxI)'!$L35</f>
        <v>0</v>
      </c>
      <c r="Z35">
        <f>I!Y33*'Sim_Vt_Of(IxI)'!$L35</f>
        <v>0</v>
      </c>
      <c r="AA35">
        <f>I!Z33*'Sim_Vt_Of(IxI)'!$L35</f>
        <v>0</v>
      </c>
      <c r="AB35">
        <f>I!AA33*'Sim_Vt_Of(IxI)'!$L35</f>
        <v>0</v>
      </c>
      <c r="AC35">
        <f>I!AB33*'Sim_Vt_Of(IxI)'!$L35</f>
        <v>0</v>
      </c>
      <c r="AD35">
        <f>I!AC33*'Sim_Vt_Of(IxI)'!$L35</f>
        <v>0</v>
      </c>
      <c r="AE35">
        <f>I!AD33*'Sim_Vt_Of(IxI)'!$L35</f>
        <v>0</v>
      </c>
      <c r="AF35">
        <f>I!AE33*'Sim_Vt_Of(IxI)'!$L35</f>
        <v>0</v>
      </c>
      <c r="AG35">
        <f>I!AF33*'Sim_Vt_Of(IxI)'!$L35</f>
        <v>0</v>
      </c>
      <c r="AH35">
        <f>I!AG33*'Sim_Vt_Of(IxI)'!$L35</f>
        <v>0</v>
      </c>
      <c r="AI35">
        <f>I!AH33*'Sim_Vt_Of(IxI)'!$L35</f>
        <v>0</v>
      </c>
      <c r="AJ35">
        <f>I!AI33*'Sim_Vt_Of(IxI)'!$L35</f>
        <v>0</v>
      </c>
      <c r="AK35">
        <f>I!AJ33*'Sim_Vt_Of(IxI)'!$L35</f>
        <v>0</v>
      </c>
      <c r="AL35">
        <f>I!AK33*'Sim_Vt_Of(IxI)'!$L35</f>
        <v>0</v>
      </c>
      <c r="AM35">
        <f>I!AL33*'Sim_Vt_Of(IxI)'!$L35</f>
        <v>0</v>
      </c>
      <c r="AN35">
        <f>I!AM33*'Sim_Vt_Of(IxI)'!$L35</f>
        <v>0</v>
      </c>
      <c r="AO35">
        <f>I!AN33*'Sim_Vt_Of(IxI)'!$L35</f>
        <v>0</v>
      </c>
      <c r="AP35">
        <f>I!AO33*'Sim_Vt_Of(IxI)'!$L35</f>
        <v>0</v>
      </c>
      <c r="AQ35">
        <f>I!AP33*'Sim_Vt_Of(IxI)'!$L35</f>
        <v>0</v>
      </c>
      <c r="AR35">
        <f>I!AQ33*'Sim_Vt_Of(IxI)'!$L35</f>
        <v>0</v>
      </c>
      <c r="AS35">
        <f>I!AR33*'Sim_Vt_Of(IxI)'!$L35</f>
        <v>0</v>
      </c>
      <c r="AT35">
        <f>I!AS33*'Sim_Vt_Of(IxI)'!$L35</f>
        <v>0</v>
      </c>
      <c r="AU35">
        <f>I!AT33*'Sim_Vt_Of(IxI)'!$L35</f>
        <v>0</v>
      </c>
      <c r="AV35">
        <f>I!AU33*'Sim_Vt_Of(IxI)'!$L35</f>
        <v>0</v>
      </c>
      <c r="AW35">
        <f>I!AV33*'Sim_Vt_Of(IxI)'!$L35</f>
        <v>0</v>
      </c>
      <c r="AX35">
        <f>I!AW33*'Sim_Vt_Of(IxI)'!$L35</f>
        <v>0</v>
      </c>
      <c r="AY35">
        <f>I!AX33*'Sim_Vt_Of(IxI)'!$L35</f>
        <v>0</v>
      </c>
      <c r="AZ35">
        <f>I!AY33*'Sim_Vt_Of(IxI)'!$L35</f>
        <v>0</v>
      </c>
      <c r="BA35">
        <f>I!AZ33*'Sim_Vt_Of(IxI)'!$L35</f>
        <v>0</v>
      </c>
      <c r="BB35">
        <f>I!BA33*'Sim_Vt_Of(IxI)'!$L35</f>
        <v>0</v>
      </c>
      <c r="BC35">
        <f>I!BB33*'Sim_Vt_Of(IxI)'!$L35</f>
        <v>0</v>
      </c>
      <c r="BD35">
        <f>I!BC33*'Sim_Vt_Of(IxI)'!$L35</f>
        <v>0</v>
      </c>
      <c r="BE35">
        <f>I!BD33*'Sim_Vt_Of(IxI)'!$L35</f>
        <v>0</v>
      </c>
      <c r="BF35">
        <f>I!BE33*'Sim_Vt_Of(IxI)'!$L35</f>
        <v>0</v>
      </c>
      <c r="BG35">
        <f>I!BF33*'Sim_Vt_Of(IxI)'!$L35</f>
        <v>0</v>
      </c>
      <c r="BH35">
        <f>I!BG33*'Sim_Vt_Of(IxI)'!$L35</f>
        <v>0</v>
      </c>
      <c r="BI35">
        <f>I!BH33*'Sim_Vt_Of(IxI)'!$L35</f>
        <v>0</v>
      </c>
      <c r="BJ35">
        <f>I!BI33*'Sim_Vt_Of(IxI)'!$L35</f>
        <v>0</v>
      </c>
      <c r="BK35">
        <f>I!BJ33*'Sim_Vt_Of(IxI)'!$L35</f>
        <v>0</v>
      </c>
      <c r="BL35">
        <f>I!BK33*'Sim_Vt_Of(IxI)'!$L35</f>
        <v>0</v>
      </c>
      <c r="BM35">
        <f>I!BL33*'Sim_Vt_Of(IxI)'!$L35</f>
        <v>0</v>
      </c>
      <c r="BN35">
        <f>I!BM33*'Sim_Vt_Of(IxI)'!$L35</f>
        <v>0</v>
      </c>
      <c r="BO35">
        <f>I!BN33*'Sim_Vt_Of(IxI)'!$L35</f>
        <v>0</v>
      </c>
      <c r="BP35">
        <f>I!BO33*'Sim_Vt_Of(IxI)'!$L35</f>
        <v>0</v>
      </c>
      <c r="BQ35">
        <f>I!BP33*'Sim_Vt_Of(IxI)'!$L35</f>
        <v>0</v>
      </c>
      <c r="BR35">
        <f>I!BQ33*'Sim_Vt_Of(IxI)'!$L35</f>
        <v>0</v>
      </c>
      <c r="BS35">
        <f>I!BR33*'Sim_Vt_Of(IxI)'!$L35</f>
        <v>0</v>
      </c>
      <c r="BT35">
        <f>I!BS33*'Sim_Vt_Of(IxI)'!$L35</f>
        <v>0</v>
      </c>
      <c r="BU35">
        <f>I!BT33*'Sim_Vt_Of(IxI)'!$L35</f>
        <v>0</v>
      </c>
      <c r="BV35">
        <f>I!BU33*'Sim_Vt_Of(IxI)'!$L35</f>
        <v>0</v>
      </c>
      <c r="BW35">
        <f>I!BV33*'Sim_Vt_Of(IxI)'!$L35</f>
        <v>0</v>
      </c>
      <c r="BX35">
        <f>I!BW33*'Sim_Vt_Of(IxI)'!$L35</f>
        <v>0</v>
      </c>
      <c r="BY35">
        <f>I!BX33*'Sim_Vt_Of(IxI)'!$L35</f>
        <v>0</v>
      </c>
    </row>
    <row r="36" spans="1:77" x14ac:dyDescent="0.3">
      <c r="A36" s="105" t="s">
        <v>356</v>
      </c>
      <c r="B36">
        <f>I!A34*'Sim_Vt_Of(IxI)'!$L36</f>
        <v>0</v>
      </c>
      <c r="C36">
        <f>I!B34*'Sim_Vt_Of(IxI)'!$L36</f>
        <v>0</v>
      </c>
      <c r="D36">
        <f>I!C34*'Sim_Vt_Of(IxI)'!$L36</f>
        <v>0</v>
      </c>
      <c r="E36">
        <f>I!D34*'Sim_Vt_Of(IxI)'!$L36</f>
        <v>0</v>
      </c>
      <c r="F36">
        <f>I!E34*'Sim_Vt_Of(IxI)'!$L36</f>
        <v>0</v>
      </c>
      <c r="G36">
        <f>I!F34*'Sim_Vt_Of(IxI)'!$L36</f>
        <v>0</v>
      </c>
      <c r="H36">
        <f>I!G34*'Sim_Vt_Of(IxI)'!$L36</f>
        <v>0</v>
      </c>
      <c r="I36">
        <f>I!H34*'Sim_Vt_Of(IxI)'!$L36</f>
        <v>0</v>
      </c>
      <c r="J36">
        <f>I!I34*'Sim_Vt_Of(IxI)'!$L36</f>
        <v>0</v>
      </c>
      <c r="K36">
        <f>I!J34*'Sim_Vt_Of(IxI)'!$L36</f>
        <v>0</v>
      </c>
      <c r="L36">
        <f>I!K34*'Sim_Vt_Of(IxI)'!$L36</f>
        <v>0</v>
      </c>
      <c r="M36">
        <f>I!L34*'Sim_Vt_Of(IxI)'!$L36</f>
        <v>0</v>
      </c>
      <c r="N36">
        <f>I!M34*'Sim_Vt_Of(IxI)'!$L36</f>
        <v>0</v>
      </c>
      <c r="O36">
        <f>I!N34*'Sim_Vt_Of(IxI)'!$L36</f>
        <v>0</v>
      </c>
      <c r="P36">
        <f>I!O34*'Sim_Vt_Of(IxI)'!$L36</f>
        <v>0</v>
      </c>
      <c r="Q36">
        <f>I!P34*'Sim_Vt_Of(IxI)'!$L36</f>
        <v>0</v>
      </c>
      <c r="R36">
        <f>I!Q34*'Sim_Vt_Of(IxI)'!$L36</f>
        <v>0</v>
      </c>
      <c r="S36">
        <f>I!R34*'Sim_Vt_Of(IxI)'!$L36</f>
        <v>0</v>
      </c>
      <c r="T36">
        <f>I!S34*'Sim_Vt_Of(IxI)'!$L36</f>
        <v>0</v>
      </c>
      <c r="U36">
        <f>I!T34*'Sim_Vt_Of(IxI)'!$L36</f>
        <v>0</v>
      </c>
      <c r="V36">
        <f>I!U34*'Sim_Vt_Of(IxI)'!$L36</f>
        <v>0</v>
      </c>
      <c r="W36">
        <f>I!V34*'Sim_Vt_Of(IxI)'!$L36</f>
        <v>0</v>
      </c>
      <c r="X36">
        <f>I!W34*'Sim_Vt_Of(IxI)'!$L36</f>
        <v>0</v>
      </c>
      <c r="Y36">
        <f>I!X34*'Sim_Vt_Of(IxI)'!$L36</f>
        <v>0</v>
      </c>
      <c r="Z36">
        <f>I!Y34*'Sim_Vt_Of(IxI)'!$L36</f>
        <v>0</v>
      </c>
      <c r="AA36">
        <f>I!Z34*'Sim_Vt_Of(IxI)'!$L36</f>
        <v>0</v>
      </c>
      <c r="AB36">
        <f>I!AA34*'Sim_Vt_Of(IxI)'!$L36</f>
        <v>0</v>
      </c>
      <c r="AC36">
        <f>I!AB34*'Sim_Vt_Of(IxI)'!$L36</f>
        <v>0</v>
      </c>
      <c r="AD36">
        <f>I!AC34*'Sim_Vt_Of(IxI)'!$L36</f>
        <v>0</v>
      </c>
      <c r="AE36">
        <f>I!AD34*'Sim_Vt_Of(IxI)'!$L36</f>
        <v>0</v>
      </c>
      <c r="AF36">
        <f>I!AE34*'Sim_Vt_Of(IxI)'!$L36</f>
        <v>0</v>
      </c>
      <c r="AG36">
        <f>I!AF34*'Sim_Vt_Of(IxI)'!$L36</f>
        <v>0</v>
      </c>
      <c r="AH36">
        <f>I!AG34*'Sim_Vt_Of(IxI)'!$L36</f>
        <v>0</v>
      </c>
      <c r="AI36">
        <f>I!AH34*'Sim_Vt_Of(IxI)'!$L36</f>
        <v>0</v>
      </c>
      <c r="AJ36">
        <f>I!AI34*'Sim_Vt_Of(IxI)'!$L36</f>
        <v>0</v>
      </c>
      <c r="AK36">
        <f>I!AJ34*'Sim_Vt_Of(IxI)'!$L36</f>
        <v>0</v>
      </c>
      <c r="AL36">
        <f>I!AK34*'Sim_Vt_Of(IxI)'!$L36</f>
        <v>0</v>
      </c>
      <c r="AM36">
        <f>I!AL34*'Sim_Vt_Of(IxI)'!$L36</f>
        <v>0</v>
      </c>
      <c r="AN36">
        <f>I!AM34*'Sim_Vt_Of(IxI)'!$L36</f>
        <v>0</v>
      </c>
      <c r="AO36">
        <f>I!AN34*'Sim_Vt_Of(IxI)'!$L36</f>
        <v>0</v>
      </c>
      <c r="AP36">
        <f>I!AO34*'Sim_Vt_Of(IxI)'!$L36</f>
        <v>0</v>
      </c>
      <c r="AQ36">
        <f>I!AP34*'Sim_Vt_Of(IxI)'!$L36</f>
        <v>0</v>
      </c>
      <c r="AR36">
        <f>I!AQ34*'Sim_Vt_Of(IxI)'!$L36</f>
        <v>0</v>
      </c>
      <c r="AS36">
        <f>I!AR34*'Sim_Vt_Of(IxI)'!$L36</f>
        <v>0</v>
      </c>
      <c r="AT36">
        <f>I!AS34*'Sim_Vt_Of(IxI)'!$L36</f>
        <v>0</v>
      </c>
      <c r="AU36">
        <f>I!AT34*'Sim_Vt_Of(IxI)'!$L36</f>
        <v>0</v>
      </c>
      <c r="AV36">
        <f>I!AU34*'Sim_Vt_Of(IxI)'!$L36</f>
        <v>0</v>
      </c>
      <c r="AW36">
        <f>I!AV34*'Sim_Vt_Of(IxI)'!$L36</f>
        <v>0</v>
      </c>
      <c r="AX36">
        <f>I!AW34*'Sim_Vt_Of(IxI)'!$L36</f>
        <v>0</v>
      </c>
      <c r="AY36">
        <f>I!AX34*'Sim_Vt_Of(IxI)'!$L36</f>
        <v>0</v>
      </c>
      <c r="AZ36">
        <f>I!AY34*'Sim_Vt_Of(IxI)'!$L36</f>
        <v>0</v>
      </c>
      <c r="BA36">
        <f>I!AZ34*'Sim_Vt_Of(IxI)'!$L36</f>
        <v>0</v>
      </c>
      <c r="BB36">
        <f>I!BA34*'Sim_Vt_Of(IxI)'!$L36</f>
        <v>0</v>
      </c>
      <c r="BC36">
        <f>I!BB34*'Sim_Vt_Of(IxI)'!$L36</f>
        <v>0</v>
      </c>
      <c r="BD36">
        <f>I!BC34*'Sim_Vt_Of(IxI)'!$L36</f>
        <v>0</v>
      </c>
      <c r="BE36">
        <f>I!BD34*'Sim_Vt_Of(IxI)'!$L36</f>
        <v>0</v>
      </c>
      <c r="BF36">
        <f>I!BE34*'Sim_Vt_Of(IxI)'!$L36</f>
        <v>0</v>
      </c>
      <c r="BG36">
        <f>I!BF34*'Sim_Vt_Of(IxI)'!$L36</f>
        <v>0</v>
      </c>
      <c r="BH36">
        <f>I!BG34*'Sim_Vt_Of(IxI)'!$L36</f>
        <v>0</v>
      </c>
      <c r="BI36">
        <f>I!BH34*'Sim_Vt_Of(IxI)'!$L36</f>
        <v>0</v>
      </c>
      <c r="BJ36">
        <f>I!BI34*'Sim_Vt_Of(IxI)'!$L36</f>
        <v>0</v>
      </c>
      <c r="BK36">
        <f>I!BJ34*'Sim_Vt_Of(IxI)'!$L36</f>
        <v>0</v>
      </c>
      <c r="BL36">
        <f>I!BK34*'Sim_Vt_Of(IxI)'!$L36</f>
        <v>0</v>
      </c>
      <c r="BM36">
        <f>I!BL34*'Sim_Vt_Of(IxI)'!$L36</f>
        <v>0</v>
      </c>
      <c r="BN36">
        <f>I!BM34*'Sim_Vt_Of(IxI)'!$L36</f>
        <v>0</v>
      </c>
      <c r="BO36">
        <f>I!BN34*'Sim_Vt_Of(IxI)'!$L36</f>
        <v>0</v>
      </c>
      <c r="BP36">
        <f>I!BO34*'Sim_Vt_Of(IxI)'!$L36</f>
        <v>0</v>
      </c>
      <c r="BQ36">
        <f>I!BP34*'Sim_Vt_Of(IxI)'!$L36</f>
        <v>0</v>
      </c>
      <c r="BR36">
        <f>I!BQ34*'Sim_Vt_Of(IxI)'!$L36</f>
        <v>0</v>
      </c>
      <c r="BS36">
        <f>I!BR34*'Sim_Vt_Of(IxI)'!$L36</f>
        <v>0</v>
      </c>
      <c r="BT36">
        <f>I!BS34*'Sim_Vt_Of(IxI)'!$L36</f>
        <v>0</v>
      </c>
      <c r="BU36">
        <f>I!BT34*'Sim_Vt_Of(IxI)'!$L36</f>
        <v>0</v>
      </c>
      <c r="BV36">
        <f>I!BU34*'Sim_Vt_Of(IxI)'!$L36</f>
        <v>0</v>
      </c>
      <c r="BW36">
        <f>I!BV34*'Sim_Vt_Of(IxI)'!$L36</f>
        <v>0</v>
      </c>
      <c r="BX36">
        <f>I!BW34*'Sim_Vt_Of(IxI)'!$L36</f>
        <v>0</v>
      </c>
      <c r="BY36">
        <f>I!BX34*'Sim_Vt_Of(IxI)'!$L36</f>
        <v>0</v>
      </c>
    </row>
    <row r="37" spans="1:77" x14ac:dyDescent="0.3">
      <c r="A37" s="105" t="s">
        <v>364</v>
      </c>
      <c r="B37">
        <f>I!A35*'Sim_Vt_Of(IxI)'!$L37</f>
        <v>0</v>
      </c>
      <c r="C37">
        <f>I!B35*'Sim_Vt_Of(IxI)'!$L37</f>
        <v>0</v>
      </c>
      <c r="D37">
        <f>I!C35*'Sim_Vt_Of(IxI)'!$L37</f>
        <v>0</v>
      </c>
      <c r="E37">
        <f>I!D35*'Sim_Vt_Of(IxI)'!$L37</f>
        <v>0</v>
      </c>
      <c r="F37">
        <f>I!E35*'Sim_Vt_Of(IxI)'!$L37</f>
        <v>0</v>
      </c>
      <c r="G37">
        <f>I!F35*'Sim_Vt_Of(IxI)'!$L37</f>
        <v>0</v>
      </c>
      <c r="H37">
        <f>I!G35*'Sim_Vt_Of(IxI)'!$L37</f>
        <v>0</v>
      </c>
      <c r="I37">
        <f>I!H35*'Sim_Vt_Of(IxI)'!$L37</f>
        <v>0</v>
      </c>
      <c r="J37">
        <f>I!I35*'Sim_Vt_Of(IxI)'!$L37</f>
        <v>0</v>
      </c>
      <c r="K37">
        <f>I!J35*'Sim_Vt_Of(IxI)'!$L37</f>
        <v>0</v>
      </c>
      <c r="L37">
        <f>I!K35*'Sim_Vt_Of(IxI)'!$L37</f>
        <v>0</v>
      </c>
      <c r="M37">
        <f>I!L35*'Sim_Vt_Of(IxI)'!$L37</f>
        <v>0</v>
      </c>
      <c r="N37">
        <f>I!M35*'Sim_Vt_Of(IxI)'!$L37</f>
        <v>0</v>
      </c>
      <c r="O37">
        <f>I!N35*'Sim_Vt_Of(IxI)'!$L37</f>
        <v>0</v>
      </c>
      <c r="P37">
        <f>I!O35*'Sim_Vt_Of(IxI)'!$L37</f>
        <v>0</v>
      </c>
      <c r="Q37">
        <f>I!P35*'Sim_Vt_Of(IxI)'!$L37</f>
        <v>0</v>
      </c>
      <c r="R37">
        <f>I!Q35*'Sim_Vt_Of(IxI)'!$L37</f>
        <v>0</v>
      </c>
      <c r="S37">
        <f>I!R35*'Sim_Vt_Of(IxI)'!$L37</f>
        <v>0</v>
      </c>
      <c r="T37">
        <f>I!S35*'Sim_Vt_Of(IxI)'!$L37</f>
        <v>0</v>
      </c>
      <c r="U37">
        <f>I!T35*'Sim_Vt_Of(IxI)'!$L37</f>
        <v>0</v>
      </c>
      <c r="V37">
        <f>I!U35*'Sim_Vt_Of(IxI)'!$L37</f>
        <v>0</v>
      </c>
      <c r="W37">
        <f>I!V35*'Sim_Vt_Of(IxI)'!$L37</f>
        <v>0</v>
      </c>
      <c r="X37">
        <f>I!W35*'Sim_Vt_Of(IxI)'!$L37</f>
        <v>0</v>
      </c>
      <c r="Y37">
        <f>I!X35*'Sim_Vt_Of(IxI)'!$L37</f>
        <v>0</v>
      </c>
      <c r="Z37">
        <f>I!Y35*'Sim_Vt_Of(IxI)'!$L37</f>
        <v>0</v>
      </c>
      <c r="AA37">
        <f>I!Z35*'Sim_Vt_Of(IxI)'!$L37</f>
        <v>0</v>
      </c>
      <c r="AB37">
        <f>I!AA35*'Sim_Vt_Of(IxI)'!$L37</f>
        <v>0</v>
      </c>
      <c r="AC37">
        <f>I!AB35*'Sim_Vt_Of(IxI)'!$L37</f>
        <v>0</v>
      </c>
      <c r="AD37">
        <f>I!AC35*'Sim_Vt_Of(IxI)'!$L37</f>
        <v>0</v>
      </c>
      <c r="AE37">
        <f>I!AD35*'Sim_Vt_Of(IxI)'!$L37</f>
        <v>0</v>
      </c>
      <c r="AF37">
        <f>I!AE35*'Sim_Vt_Of(IxI)'!$L37</f>
        <v>0</v>
      </c>
      <c r="AG37">
        <f>I!AF35*'Sim_Vt_Of(IxI)'!$L37</f>
        <v>0</v>
      </c>
      <c r="AH37">
        <f>I!AG35*'Sim_Vt_Of(IxI)'!$L37</f>
        <v>0</v>
      </c>
      <c r="AI37">
        <f>I!AH35*'Sim_Vt_Of(IxI)'!$L37</f>
        <v>0</v>
      </c>
      <c r="AJ37">
        <f>I!AI35*'Sim_Vt_Of(IxI)'!$L37</f>
        <v>0</v>
      </c>
      <c r="AK37">
        <f>I!AJ35*'Sim_Vt_Of(IxI)'!$L37</f>
        <v>0</v>
      </c>
      <c r="AL37">
        <f>I!AK35*'Sim_Vt_Of(IxI)'!$L37</f>
        <v>0</v>
      </c>
      <c r="AM37">
        <f>I!AL35*'Sim_Vt_Of(IxI)'!$L37</f>
        <v>0</v>
      </c>
      <c r="AN37">
        <f>I!AM35*'Sim_Vt_Of(IxI)'!$L37</f>
        <v>0</v>
      </c>
      <c r="AO37">
        <f>I!AN35*'Sim_Vt_Of(IxI)'!$L37</f>
        <v>0</v>
      </c>
      <c r="AP37">
        <f>I!AO35*'Sim_Vt_Of(IxI)'!$L37</f>
        <v>0</v>
      </c>
      <c r="AQ37">
        <f>I!AP35*'Sim_Vt_Of(IxI)'!$L37</f>
        <v>0</v>
      </c>
      <c r="AR37">
        <f>I!AQ35*'Sim_Vt_Of(IxI)'!$L37</f>
        <v>0</v>
      </c>
      <c r="AS37">
        <f>I!AR35*'Sim_Vt_Of(IxI)'!$L37</f>
        <v>0</v>
      </c>
      <c r="AT37">
        <f>I!AS35*'Sim_Vt_Of(IxI)'!$L37</f>
        <v>0</v>
      </c>
      <c r="AU37">
        <f>I!AT35*'Sim_Vt_Of(IxI)'!$L37</f>
        <v>0</v>
      </c>
      <c r="AV37">
        <f>I!AU35*'Sim_Vt_Of(IxI)'!$L37</f>
        <v>0</v>
      </c>
      <c r="AW37">
        <f>I!AV35*'Sim_Vt_Of(IxI)'!$L37</f>
        <v>0</v>
      </c>
      <c r="AX37">
        <f>I!AW35*'Sim_Vt_Of(IxI)'!$L37</f>
        <v>0</v>
      </c>
      <c r="AY37">
        <f>I!AX35*'Sim_Vt_Of(IxI)'!$L37</f>
        <v>0</v>
      </c>
      <c r="AZ37">
        <f>I!AY35*'Sim_Vt_Of(IxI)'!$L37</f>
        <v>0</v>
      </c>
      <c r="BA37">
        <f>I!AZ35*'Sim_Vt_Of(IxI)'!$L37</f>
        <v>0</v>
      </c>
      <c r="BB37">
        <f>I!BA35*'Sim_Vt_Of(IxI)'!$L37</f>
        <v>0</v>
      </c>
      <c r="BC37">
        <f>I!BB35*'Sim_Vt_Of(IxI)'!$L37</f>
        <v>0</v>
      </c>
      <c r="BD37">
        <f>I!BC35*'Sim_Vt_Of(IxI)'!$L37</f>
        <v>0</v>
      </c>
      <c r="BE37">
        <f>I!BD35*'Sim_Vt_Of(IxI)'!$L37</f>
        <v>0</v>
      </c>
      <c r="BF37">
        <f>I!BE35*'Sim_Vt_Of(IxI)'!$L37</f>
        <v>0</v>
      </c>
      <c r="BG37">
        <f>I!BF35*'Sim_Vt_Of(IxI)'!$L37</f>
        <v>0</v>
      </c>
      <c r="BH37">
        <f>I!BG35*'Sim_Vt_Of(IxI)'!$L37</f>
        <v>0</v>
      </c>
      <c r="BI37">
        <f>I!BH35*'Sim_Vt_Of(IxI)'!$L37</f>
        <v>0</v>
      </c>
      <c r="BJ37">
        <f>I!BI35*'Sim_Vt_Of(IxI)'!$L37</f>
        <v>0</v>
      </c>
      <c r="BK37">
        <f>I!BJ35*'Sim_Vt_Of(IxI)'!$L37</f>
        <v>0</v>
      </c>
      <c r="BL37">
        <f>I!BK35*'Sim_Vt_Of(IxI)'!$L37</f>
        <v>0</v>
      </c>
      <c r="BM37">
        <f>I!BL35*'Sim_Vt_Of(IxI)'!$L37</f>
        <v>0</v>
      </c>
      <c r="BN37">
        <f>I!BM35*'Sim_Vt_Of(IxI)'!$L37</f>
        <v>0</v>
      </c>
      <c r="BO37">
        <f>I!BN35*'Sim_Vt_Of(IxI)'!$L37</f>
        <v>0</v>
      </c>
      <c r="BP37">
        <f>I!BO35*'Sim_Vt_Of(IxI)'!$L37</f>
        <v>0</v>
      </c>
      <c r="BQ37">
        <f>I!BP35*'Sim_Vt_Of(IxI)'!$L37</f>
        <v>0</v>
      </c>
      <c r="BR37">
        <f>I!BQ35*'Sim_Vt_Of(IxI)'!$L37</f>
        <v>0</v>
      </c>
      <c r="BS37">
        <f>I!BR35*'Sim_Vt_Of(IxI)'!$L37</f>
        <v>0</v>
      </c>
      <c r="BT37">
        <f>I!BS35*'Sim_Vt_Of(IxI)'!$L37</f>
        <v>0</v>
      </c>
      <c r="BU37">
        <f>I!BT35*'Sim_Vt_Of(IxI)'!$L37</f>
        <v>0</v>
      </c>
      <c r="BV37">
        <f>I!BU35*'Sim_Vt_Of(IxI)'!$L37</f>
        <v>0</v>
      </c>
      <c r="BW37">
        <f>I!BV35*'Sim_Vt_Of(IxI)'!$L37</f>
        <v>0</v>
      </c>
      <c r="BX37">
        <f>I!BW35*'Sim_Vt_Of(IxI)'!$L37</f>
        <v>0</v>
      </c>
      <c r="BY37">
        <f>I!BX35*'Sim_Vt_Of(IxI)'!$L37</f>
        <v>0</v>
      </c>
    </row>
    <row r="38" spans="1:77" x14ac:dyDescent="0.3">
      <c r="A38" s="105" t="s">
        <v>368</v>
      </c>
      <c r="B38">
        <f>I!A36*'Sim_Vt_Of(IxI)'!$L38</f>
        <v>0</v>
      </c>
      <c r="C38">
        <f>I!B36*'Sim_Vt_Of(IxI)'!$L38</f>
        <v>0</v>
      </c>
      <c r="D38">
        <f>I!C36*'Sim_Vt_Of(IxI)'!$L38</f>
        <v>0</v>
      </c>
      <c r="E38">
        <f>I!D36*'Sim_Vt_Of(IxI)'!$L38</f>
        <v>0</v>
      </c>
      <c r="F38">
        <f>I!E36*'Sim_Vt_Of(IxI)'!$L38</f>
        <v>0</v>
      </c>
      <c r="G38">
        <f>I!F36*'Sim_Vt_Of(IxI)'!$L38</f>
        <v>0</v>
      </c>
      <c r="H38">
        <f>I!G36*'Sim_Vt_Of(IxI)'!$L38</f>
        <v>0</v>
      </c>
      <c r="I38">
        <f>I!H36*'Sim_Vt_Of(IxI)'!$L38</f>
        <v>0</v>
      </c>
      <c r="J38">
        <f>I!I36*'Sim_Vt_Of(IxI)'!$L38</f>
        <v>0</v>
      </c>
      <c r="K38">
        <f>I!J36*'Sim_Vt_Of(IxI)'!$L38</f>
        <v>0</v>
      </c>
      <c r="L38">
        <f>I!K36*'Sim_Vt_Of(IxI)'!$L38</f>
        <v>0</v>
      </c>
      <c r="M38">
        <f>I!L36*'Sim_Vt_Of(IxI)'!$L38</f>
        <v>0</v>
      </c>
      <c r="N38">
        <f>I!M36*'Sim_Vt_Of(IxI)'!$L38</f>
        <v>0</v>
      </c>
      <c r="O38">
        <f>I!N36*'Sim_Vt_Of(IxI)'!$L38</f>
        <v>0</v>
      </c>
      <c r="P38">
        <f>I!O36*'Sim_Vt_Of(IxI)'!$L38</f>
        <v>0</v>
      </c>
      <c r="Q38">
        <f>I!P36*'Sim_Vt_Of(IxI)'!$L38</f>
        <v>0</v>
      </c>
      <c r="R38">
        <f>I!Q36*'Sim_Vt_Of(IxI)'!$L38</f>
        <v>0</v>
      </c>
      <c r="S38">
        <f>I!R36*'Sim_Vt_Of(IxI)'!$L38</f>
        <v>0</v>
      </c>
      <c r="T38">
        <f>I!S36*'Sim_Vt_Of(IxI)'!$L38</f>
        <v>0</v>
      </c>
      <c r="U38">
        <f>I!T36*'Sim_Vt_Of(IxI)'!$L38</f>
        <v>0</v>
      </c>
      <c r="V38">
        <f>I!U36*'Sim_Vt_Of(IxI)'!$L38</f>
        <v>0</v>
      </c>
      <c r="W38">
        <f>I!V36*'Sim_Vt_Of(IxI)'!$L38</f>
        <v>0</v>
      </c>
      <c r="X38">
        <f>I!W36*'Sim_Vt_Of(IxI)'!$L38</f>
        <v>0</v>
      </c>
      <c r="Y38">
        <f>I!X36*'Sim_Vt_Of(IxI)'!$L38</f>
        <v>0</v>
      </c>
      <c r="Z38">
        <f>I!Y36*'Sim_Vt_Of(IxI)'!$L38</f>
        <v>0</v>
      </c>
      <c r="AA38">
        <f>I!Z36*'Sim_Vt_Of(IxI)'!$L38</f>
        <v>0</v>
      </c>
      <c r="AB38">
        <f>I!AA36*'Sim_Vt_Of(IxI)'!$L38</f>
        <v>0</v>
      </c>
      <c r="AC38">
        <f>I!AB36*'Sim_Vt_Of(IxI)'!$L38</f>
        <v>0</v>
      </c>
      <c r="AD38">
        <f>I!AC36*'Sim_Vt_Of(IxI)'!$L38</f>
        <v>0</v>
      </c>
      <c r="AE38">
        <f>I!AD36*'Sim_Vt_Of(IxI)'!$L38</f>
        <v>0</v>
      </c>
      <c r="AF38">
        <f>I!AE36*'Sim_Vt_Of(IxI)'!$L38</f>
        <v>0</v>
      </c>
      <c r="AG38">
        <f>I!AF36*'Sim_Vt_Of(IxI)'!$L38</f>
        <v>0</v>
      </c>
      <c r="AH38">
        <f>I!AG36*'Sim_Vt_Of(IxI)'!$L38</f>
        <v>0</v>
      </c>
      <c r="AI38">
        <f>I!AH36*'Sim_Vt_Of(IxI)'!$L38</f>
        <v>0</v>
      </c>
      <c r="AJ38">
        <f>I!AI36*'Sim_Vt_Of(IxI)'!$L38</f>
        <v>0</v>
      </c>
      <c r="AK38">
        <f>I!AJ36*'Sim_Vt_Of(IxI)'!$L38</f>
        <v>0</v>
      </c>
      <c r="AL38">
        <f>I!AK36*'Sim_Vt_Of(IxI)'!$L38</f>
        <v>0</v>
      </c>
      <c r="AM38">
        <f>I!AL36*'Sim_Vt_Of(IxI)'!$L38</f>
        <v>0</v>
      </c>
      <c r="AN38">
        <f>I!AM36*'Sim_Vt_Of(IxI)'!$L38</f>
        <v>0</v>
      </c>
      <c r="AO38">
        <f>I!AN36*'Sim_Vt_Of(IxI)'!$L38</f>
        <v>0</v>
      </c>
      <c r="AP38">
        <f>I!AO36*'Sim_Vt_Of(IxI)'!$L38</f>
        <v>0</v>
      </c>
      <c r="AQ38">
        <f>I!AP36*'Sim_Vt_Of(IxI)'!$L38</f>
        <v>0</v>
      </c>
      <c r="AR38">
        <f>I!AQ36*'Sim_Vt_Of(IxI)'!$L38</f>
        <v>0</v>
      </c>
      <c r="AS38">
        <f>I!AR36*'Sim_Vt_Of(IxI)'!$L38</f>
        <v>0</v>
      </c>
      <c r="AT38">
        <f>I!AS36*'Sim_Vt_Of(IxI)'!$L38</f>
        <v>0</v>
      </c>
      <c r="AU38">
        <f>I!AT36*'Sim_Vt_Of(IxI)'!$L38</f>
        <v>0</v>
      </c>
      <c r="AV38">
        <f>I!AU36*'Sim_Vt_Of(IxI)'!$L38</f>
        <v>0</v>
      </c>
      <c r="AW38">
        <f>I!AV36*'Sim_Vt_Of(IxI)'!$L38</f>
        <v>0</v>
      </c>
      <c r="AX38">
        <f>I!AW36*'Sim_Vt_Of(IxI)'!$L38</f>
        <v>0</v>
      </c>
      <c r="AY38">
        <f>I!AX36*'Sim_Vt_Of(IxI)'!$L38</f>
        <v>0</v>
      </c>
      <c r="AZ38">
        <f>I!AY36*'Sim_Vt_Of(IxI)'!$L38</f>
        <v>0</v>
      </c>
      <c r="BA38">
        <f>I!AZ36*'Sim_Vt_Of(IxI)'!$L38</f>
        <v>0</v>
      </c>
      <c r="BB38">
        <f>I!BA36*'Sim_Vt_Of(IxI)'!$L38</f>
        <v>0</v>
      </c>
      <c r="BC38">
        <f>I!BB36*'Sim_Vt_Of(IxI)'!$L38</f>
        <v>0</v>
      </c>
      <c r="BD38">
        <f>I!BC36*'Sim_Vt_Of(IxI)'!$L38</f>
        <v>0</v>
      </c>
      <c r="BE38">
        <f>I!BD36*'Sim_Vt_Of(IxI)'!$L38</f>
        <v>0</v>
      </c>
      <c r="BF38">
        <f>I!BE36*'Sim_Vt_Of(IxI)'!$L38</f>
        <v>0</v>
      </c>
      <c r="BG38">
        <f>I!BF36*'Sim_Vt_Of(IxI)'!$L38</f>
        <v>0</v>
      </c>
      <c r="BH38">
        <f>I!BG36*'Sim_Vt_Of(IxI)'!$L38</f>
        <v>0</v>
      </c>
      <c r="BI38">
        <f>I!BH36*'Sim_Vt_Of(IxI)'!$L38</f>
        <v>0</v>
      </c>
      <c r="BJ38">
        <f>I!BI36*'Sim_Vt_Of(IxI)'!$L38</f>
        <v>0</v>
      </c>
      <c r="BK38">
        <f>I!BJ36*'Sim_Vt_Of(IxI)'!$L38</f>
        <v>0</v>
      </c>
      <c r="BL38">
        <f>I!BK36*'Sim_Vt_Of(IxI)'!$L38</f>
        <v>0</v>
      </c>
      <c r="BM38">
        <f>I!BL36*'Sim_Vt_Of(IxI)'!$L38</f>
        <v>0</v>
      </c>
      <c r="BN38">
        <f>I!BM36*'Sim_Vt_Of(IxI)'!$L38</f>
        <v>0</v>
      </c>
      <c r="BO38">
        <f>I!BN36*'Sim_Vt_Of(IxI)'!$L38</f>
        <v>0</v>
      </c>
      <c r="BP38">
        <f>I!BO36*'Sim_Vt_Of(IxI)'!$L38</f>
        <v>0</v>
      </c>
      <c r="BQ38">
        <f>I!BP36*'Sim_Vt_Of(IxI)'!$L38</f>
        <v>0</v>
      </c>
      <c r="BR38">
        <f>I!BQ36*'Sim_Vt_Of(IxI)'!$L38</f>
        <v>0</v>
      </c>
      <c r="BS38">
        <f>I!BR36*'Sim_Vt_Of(IxI)'!$L38</f>
        <v>0</v>
      </c>
      <c r="BT38">
        <f>I!BS36*'Sim_Vt_Of(IxI)'!$L38</f>
        <v>0</v>
      </c>
      <c r="BU38">
        <f>I!BT36*'Sim_Vt_Of(IxI)'!$L38</f>
        <v>0</v>
      </c>
      <c r="BV38">
        <f>I!BU36*'Sim_Vt_Of(IxI)'!$L38</f>
        <v>0</v>
      </c>
      <c r="BW38">
        <f>I!BV36*'Sim_Vt_Of(IxI)'!$L38</f>
        <v>0</v>
      </c>
      <c r="BX38">
        <f>I!BW36*'Sim_Vt_Of(IxI)'!$L38</f>
        <v>0</v>
      </c>
      <c r="BY38">
        <f>I!BX36*'Sim_Vt_Of(IxI)'!$L38</f>
        <v>0</v>
      </c>
    </row>
    <row r="39" spans="1:77" x14ac:dyDescent="0.3">
      <c r="A39" s="105" t="s">
        <v>374</v>
      </c>
      <c r="B39">
        <f>I!A37*'Sim_Vt_Of(IxI)'!$L39</f>
        <v>0</v>
      </c>
      <c r="C39">
        <f>I!B37*'Sim_Vt_Of(IxI)'!$L39</f>
        <v>0</v>
      </c>
      <c r="D39">
        <f>I!C37*'Sim_Vt_Of(IxI)'!$L39</f>
        <v>0</v>
      </c>
      <c r="E39">
        <f>I!D37*'Sim_Vt_Of(IxI)'!$L39</f>
        <v>0</v>
      </c>
      <c r="F39">
        <f>I!E37*'Sim_Vt_Of(IxI)'!$L39</f>
        <v>0</v>
      </c>
      <c r="G39">
        <f>I!F37*'Sim_Vt_Of(IxI)'!$L39</f>
        <v>0</v>
      </c>
      <c r="H39">
        <f>I!G37*'Sim_Vt_Of(IxI)'!$L39</f>
        <v>0</v>
      </c>
      <c r="I39">
        <f>I!H37*'Sim_Vt_Of(IxI)'!$L39</f>
        <v>0</v>
      </c>
      <c r="J39">
        <f>I!I37*'Sim_Vt_Of(IxI)'!$L39</f>
        <v>0</v>
      </c>
      <c r="K39">
        <f>I!J37*'Sim_Vt_Of(IxI)'!$L39</f>
        <v>0</v>
      </c>
      <c r="L39">
        <f>I!K37*'Sim_Vt_Of(IxI)'!$L39</f>
        <v>0</v>
      </c>
      <c r="M39">
        <f>I!L37*'Sim_Vt_Of(IxI)'!$L39</f>
        <v>0</v>
      </c>
      <c r="N39">
        <f>I!M37*'Sim_Vt_Of(IxI)'!$L39</f>
        <v>0</v>
      </c>
      <c r="O39">
        <f>I!N37*'Sim_Vt_Of(IxI)'!$L39</f>
        <v>0</v>
      </c>
      <c r="P39">
        <f>I!O37*'Sim_Vt_Of(IxI)'!$L39</f>
        <v>0</v>
      </c>
      <c r="Q39">
        <f>I!P37*'Sim_Vt_Of(IxI)'!$L39</f>
        <v>0</v>
      </c>
      <c r="R39">
        <f>I!Q37*'Sim_Vt_Of(IxI)'!$L39</f>
        <v>0</v>
      </c>
      <c r="S39">
        <f>I!R37*'Sim_Vt_Of(IxI)'!$L39</f>
        <v>0</v>
      </c>
      <c r="T39">
        <f>I!S37*'Sim_Vt_Of(IxI)'!$L39</f>
        <v>0</v>
      </c>
      <c r="U39">
        <f>I!T37*'Sim_Vt_Of(IxI)'!$L39</f>
        <v>0</v>
      </c>
      <c r="V39">
        <f>I!U37*'Sim_Vt_Of(IxI)'!$L39</f>
        <v>0</v>
      </c>
      <c r="W39">
        <f>I!V37*'Sim_Vt_Of(IxI)'!$L39</f>
        <v>0</v>
      </c>
      <c r="X39">
        <f>I!W37*'Sim_Vt_Of(IxI)'!$L39</f>
        <v>0</v>
      </c>
      <c r="Y39">
        <f>I!X37*'Sim_Vt_Of(IxI)'!$L39</f>
        <v>0</v>
      </c>
      <c r="Z39">
        <f>I!Y37*'Sim_Vt_Of(IxI)'!$L39</f>
        <v>0</v>
      </c>
      <c r="AA39">
        <f>I!Z37*'Sim_Vt_Of(IxI)'!$L39</f>
        <v>0</v>
      </c>
      <c r="AB39">
        <f>I!AA37*'Sim_Vt_Of(IxI)'!$L39</f>
        <v>0</v>
      </c>
      <c r="AC39">
        <f>I!AB37*'Sim_Vt_Of(IxI)'!$L39</f>
        <v>0</v>
      </c>
      <c r="AD39">
        <f>I!AC37*'Sim_Vt_Of(IxI)'!$L39</f>
        <v>0</v>
      </c>
      <c r="AE39">
        <f>I!AD37*'Sim_Vt_Of(IxI)'!$L39</f>
        <v>0</v>
      </c>
      <c r="AF39">
        <f>I!AE37*'Sim_Vt_Of(IxI)'!$L39</f>
        <v>0</v>
      </c>
      <c r="AG39">
        <f>I!AF37*'Sim_Vt_Of(IxI)'!$L39</f>
        <v>0</v>
      </c>
      <c r="AH39">
        <f>I!AG37*'Sim_Vt_Of(IxI)'!$L39</f>
        <v>0</v>
      </c>
      <c r="AI39">
        <f>I!AH37*'Sim_Vt_Of(IxI)'!$L39</f>
        <v>0</v>
      </c>
      <c r="AJ39">
        <f>I!AI37*'Sim_Vt_Of(IxI)'!$L39</f>
        <v>0</v>
      </c>
      <c r="AK39">
        <f>I!AJ37*'Sim_Vt_Of(IxI)'!$L39</f>
        <v>0</v>
      </c>
      <c r="AL39">
        <f>I!AK37*'Sim_Vt_Of(IxI)'!$L39</f>
        <v>0</v>
      </c>
      <c r="AM39">
        <f>I!AL37*'Sim_Vt_Of(IxI)'!$L39</f>
        <v>0</v>
      </c>
      <c r="AN39">
        <f>I!AM37*'Sim_Vt_Of(IxI)'!$L39</f>
        <v>0</v>
      </c>
      <c r="AO39">
        <f>I!AN37*'Sim_Vt_Of(IxI)'!$L39</f>
        <v>0</v>
      </c>
      <c r="AP39">
        <f>I!AO37*'Sim_Vt_Of(IxI)'!$L39</f>
        <v>0</v>
      </c>
      <c r="AQ39">
        <f>I!AP37*'Sim_Vt_Of(IxI)'!$L39</f>
        <v>0</v>
      </c>
      <c r="AR39">
        <f>I!AQ37*'Sim_Vt_Of(IxI)'!$L39</f>
        <v>0</v>
      </c>
      <c r="AS39">
        <f>I!AR37*'Sim_Vt_Of(IxI)'!$L39</f>
        <v>0</v>
      </c>
      <c r="AT39">
        <f>I!AS37*'Sim_Vt_Of(IxI)'!$L39</f>
        <v>0</v>
      </c>
      <c r="AU39">
        <f>I!AT37*'Sim_Vt_Of(IxI)'!$L39</f>
        <v>0</v>
      </c>
      <c r="AV39">
        <f>I!AU37*'Sim_Vt_Of(IxI)'!$L39</f>
        <v>0</v>
      </c>
      <c r="AW39">
        <f>I!AV37*'Sim_Vt_Of(IxI)'!$L39</f>
        <v>0</v>
      </c>
      <c r="AX39">
        <f>I!AW37*'Sim_Vt_Of(IxI)'!$L39</f>
        <v>0</v>
      </c>
      <c r="AY39">
        <f>I!AX37*'Sim_Vt_Of(IxI)'!$L39</f>
        <v>0</v>
      </c>
      <c r="AZ39">
        <f>I!AY37*'Sim_Vt_Of(IxI)'!$L39</f>
        <v>0</v>
      </c>
      <c r="BA39">
        <f>I!AZ37*'Sim_Vt_Of(IxI)'!$L39</f>
        <v>0</v>
      </c>
      <c r="BB39">
        <f>I!BA37*'Sim_Vt_Of(IxI)'!$L39</f>
        <v>0</v>
      </c>
      <c r="BC39">
        <f>I!BB37*'Sim_Vt_Of(IxI)'!$L39</f>
        <v>0</v>
      </c>
      <c r="BD39">
        <f>I!BC37*'Sim_Vt_Of(IxI)'!$L39</f>
        <v>0</v>
      </c>
      <c r="BE39">
        <f>I!BD37*'Sim_Vt_Of(IxI)'!$L39</f>
        <v>0</v>
      </c>
      <c r="BF39">
        <f>I!BE37*'Sim_Vt_Of(IxI)'!$L39</f>
        <v>0</v>
      </c>
      <c r="BG39">
        <f>I!BF37*'Sim_Vt_Of(IxI)'!$L39</f>
        <v>0</v>
      </c>
      <c r="BH39">
        <f>I!BG37*'Sim_Vt_Of(IxI)'!$L39</f>
        <v>0</v>
      </c>
      <c r="BI39">
        <f>I!BH37*'Sim_Vt_Of(IxI)'!$L39</f>
        <v>0</v>
      </c>
      <c r="BJ39">
        <f>I!BI37*'Sim_Vt_Of(IxI)'!$L39</f>
        <v>0</v>
      </c>
      <c r="BK39">
        <f>I!BJ37*'Sim_Vt_Of(IxI)'!$L39</f>
        <v>0</v>
      </c>
      <c r="BL39">
        <f>I!BK37*'Sim_Vt_Of(IxI)'!$L39</f>
        <v>0</v>
      </c>
      <c r="BM39">
        <f>I!BL37*'Sim_Vt_Of(IxI)'!$L39</f>
        <v>0</v>
      </c>
      <c r="BN39">
        <f>I!BM37*'Sim_Vt_Of(IxI)'!$L39</f>
        <v>0</v>
      </c>
      <c r="BO39">
        <f>I!BN37*'Sim_Vt_Of(IxI)'!$L39</f>
        <v>0</v>
      </c>
      <c r="BP39">
        <f>I!BO37*'Sim_Vt_Of(IxI)'!$L39</f>
        <v>0</v>
      </c>
      <c r="BQ39">
        <f>I!BP37*'Sim_Vt_Of(IxI)'!$L39</f>
        <v>0</v>
      </c>
      <c r="BR39">
        <f>I!BQ37*'Sim_Vt_Of(IxI)'!$L39</f>
        <v>0</v>
      </c>
      <c r="BS39">
        <f>I!BR37*'Sim_Vt_Of(IxI)'!$L39</f>
        <v>0</v>
      </c>
      <c r="BT39">
        <f>I!BS37*'Sim_Vt_Of(IxI)'!$L39</f>
        <v>0</v>
      </c>
      <c r="BU39">
        <f>I!BT37*'Sim_Vt_Of(IxI)'!$L39</f>
        <v>0</v>
      </c>
      <c r="BV39">
        <f>I!BU37*'Sim_Vt_Of(IxI)'!$L39</f>
        <v>0</v>
      </c>
      <c r="BW39">
        <f>I!BV37*'Sim_Vt_Of(IxI)'!$L39</f>
        <v>0</v>
      </c>
      <c r="BX39">
        <f>I!BW37*'Sim_Vt_Of(IxI)'!$L39</f>
        <v>0</v>
      </c>
      <c r="BY39">
        <f>I!BX37*'Sim_Vt_Of(IxI)'!$L39</f>
        <v>0</v>
      </c>
    </row>
    <row r="40" spans="1:77" x14ac:dyDescent="0.3">
      <c r="A40" s="105" t="s">
        <v>384</v>
      </c>
      <c r="B40">
        <f>I!A38*'Sim_Vt_Of(IxI)'!$L40</f>
        <v>0</v>
      </c>
      <c r="C40">
        <f>I!B38*'Sim_Vt_Of(IxI)'!$L40</f>
        <v>0</v>
      </c>
      <c r="D40">
        <f>I!C38*'Sim_Vt_Of(IxI)'!$L40</f>
        <v>0</v>
      </c>
      <c r="E40">
        <f>I!D38*'Sim_Vt_Of(IxI)'!$L40</f>
        <v>0</v>
      </c>
      <c r="F40">
        <f>I!E38*'Sim_Vt_Of(IxI)'!$L40</f>
        <v>0</v>
      </c>
      <c r="G40">
        <f>I!F38*'Sim_Vt_Of(IxI)'!$L40</f>
        <v>0</v>
      </c>
      <c r="H40">
        <f>I!G38*'Sim_Vt_Of(IxI)'!$L40</f>
        <v>0</v>
      </c>
      <c r="I40">
        <f>I!H38*'Sim_Vt_Of(IxI)'!$L40</f>
        <v>0</v>
      </c>
      <c r="J40">
        <f>I!I38*'Sim_Vt_Of(IxI)'!$L40</f>
        <v>0</v>
      </c>
      <c r="K40">
        <f>I!J38*'Sim_Vt_Of(IxI)'!$L40</f>
        <v>0</v>
      </c>
      <c r="L40">
        <f>I!K38*'Sim_Vt_Of(IxI)'!$L40</f>
        <v>0</v>
      </c>
      <c r="M40">
        <f>I!L38*'Sim_Vt_Of(IxI)'!$L40</f>
        <v>0</v>
      </c>
      <c r="N40">
        <f>I!M38*'Sim_Vt_Of(IxI)'!$L40</f>
        <v>0</v>
      </c>
      <c r="O40">
        <f>I!N38*'Sim_Vt_Of(IxI)'!$L40</f>
        <v>0</v>
      </c>
      <c r="P40">
        <f>I!O38*'Sim_Vt_Of(IxI)'!$L40</f>
        <v>0</v>
      </c>
      <c r="Q40">
        <f>I!P38*'Sim_Vt_Of(IxI)'!$L40</f>
        <v>0</v>
      </c>
      <c r="R40">
        <f>I!Q38*'Sim_Vt_Of(IxI)'!$L40</f>
        <v>0</v>
      </c>
      <c r="S40">
        <f>I!R38*'Sim_Vt_Of(IxI)'!$L40</f>
        <v>0</v>
      </c>
      <c r="T40">
        <f>I!S38*'Sim_Vt_Of(IxI)'!$L40</f>
        <v>0</v>
      </c>
      <c r="U40">
        <f>I!T38*'Sim_Vt_Of(IxI)'!$L40</f>
        <v>0</v>
      </c>
      <c r="V40">
        <f>I!U38*'Sim_Vt_Of(IxI)'!$L40</f>
        <v>0</v>
      </c>
      <c r="W40">
        <f>I!V38*'Sim_Vt_Of(IxI)'!$L40</f>
        <v>0</v>
      </c>
      <c r="X40">
        <f>I!W38*'Sim_Vt_Of(IxI)'!$L40</f>
        <v>0</v>
      </c>
      <c r="Y40">
        <f>I!X38*'Sim_Vt_Of(IxI)'!$L40</f>
        <v>0</v>
      </c>
      <c r="Z40">
        <f>I!Y38*'Sim_Vt_Of(IxI)'!$L40</f>
        <v>0</v>
      </c>
      <c r="AA40">
        <f>I!Z38*'Sim_Vt_Of(IxI)'!$L40</f>
        <v>0</v>
      </c>
      <c r="AB40">
        <f>I!AA38*'Sim_Vt_Of(IxI)'!$L40</f>
        <v>0</v>
      </c>
      <c r="AC40">
        <f>I!AB38*'Sim_Vt_Of(IxI)'!$L40</f>
        <v>0</v>
      </c>
      <c r="AD40">
        <f>I!AC38*'Sim_Vt_Of(IxI)'!$L40</f>
        <v>0</v>
      </c>
      <c r="AE40">
        <f>I!AD38*'Sim_Vt_Of(IxI)'!$L40</f>
        <v>0</v>
      </c>
      <c r="AF40">
        <f>I!AE38*'Sim_Vt_Of(IxI)'!$L40</f>
        <v>0</v>
      </c>
      <c r="AG40">
        <f>I!AF38*'Sim_Vt_Of(IxI)'!$L40</f>
        <v>0</v>
      </c>
      <c r="AH40">
        <f>I!AG38*'Sim_Vt_Of(IxI)'!$L40</f>
        <v>0</v>
      </c>
      <c r="AI40">
        <f>I!AH38*'Sim_Vt_Of(IxI)'!$L40</f>
        <v>0</v>
      </c>
      <c r="AJ40">
        <f>I!AI38*'Sim_Vt_Of(IxI)'!$L40</f>
        <v>0</v>
      </c>
      <c r="AK40">
        <f>I!AJ38*'Sim_Vt_Of(IxI)'!$L40</f>
        <v>0</v>
      </c>
      <c r="AL40">
        <f>I!AK38*'Sim_Vt_Of(IxI)'!$L40</f>
        <v>0</v>
      </c>
      <c r="AM40">
        <f>I!AL38*'Sim_Vt_Of(IxI)'!$L40</f>
        <v>0</v>
      </c>
      <c r="AN40">
        <f>I!AM38*'Sim_Vt_Of(IxI)'!$L40</f>
        <v>0</v>
      </c>
      <c r="AO40">
        <f>I!AN38*'Sim_Vt_Of(IxI)'!$L40</f>
        <v>0</v>
      </c>
      <c r="AP40">
        <f>I!AO38*'Sim_Vt_Of(IxI)'!$L40</f>
        <v>0</v>
      </c>
      <c r="AQ40">
        <f>I!AP38*'Sim_Vt_Of(IxI)'!$L40</f>
        <v>0</v>
      </c>
      <c r="AR40">
        <f>I!AQ38*'Sim_Vt_Of(IxI)'!$L40</f>
        <v>0</v>
      </c>
      <c r="AS40">
        <f>I!AR38*'Sim_Vt_Of(IxI)'!$L40</f>
        <v>0</v>
      </c>
      <c r="AT40">
        <f>I!AS38*'Sim_Vt_Of(IxI)'!$L40</f>
        <v>0</v>
      </c>
      <c r="AU40">
        <f>I!AT38*'Sim_Vt_Of(IxI)'!$L40</f>
        <v>0</v>
      </c>
      <c r="AV40">
        <f>I!AU38*'Sim_Vt_Of(IxI)'!$L40</f>
        <v>0</v>
      </c>
      <c r="AW40">
        <f>I!AV38*'Sim_Vt_Of(IxI)'!$L40</f>
        <v>0</v>
      </c>
      <c r="AX40">
        <f>I!AW38*'Sim_Vt_Of(IxI)'!$L40</f>
        <v>0</v>
      </c>
      <c r="AY40">
        <f>I!AX38*'Sim_Vt_Of(IxI)'!$L40</f>
        <v>0</v>
      </c>
      <c r="AZ40">
        <f>I!AY38*'Sim_Vt_Of(IxI)'!$L40</f>
        <v>0</v>
      </c>
      <c r="BA40">
        <f>I!AZ38*'Sim_Vt_Of(IxI)'!$L40</f>
        <v>0</v>
      </c>
      <c r="BB40">
        <f>I!BA38*'Sim_Vt_Of(IxI)'!$L40</f>
        <v>0</v>
      </c>
      <c r="BC40">
        <f>I!BB38*'Sim_Vt_Of(IxI)'!$L40</f>
        <v>0</v>
      </c>
      <c r="BD40">
        <f>I!BC38*'Sim_Vt_Of(IxI)'!$L40</f>
        <v>0</v>
      </c>
      <c r="BE40">
        <f>I!BD38*'Sim_Vt_Of(IxI)'!$L40</f>
        <v>0</v>
      </c>
      <c r="BF40">
        <f>I!BE38*'Sim_Vt_Of(IxI)'!$L40</f>
        <v>0</v>
      </c>
      <c r="BG40">
        <f>I!BF38*'Sim_Vt_Of(IxI)'!$L40</f>
        <v>0</v>
      </c>
      <c r="BH40">
        <f>I!BG38*'Sim_Vt_Of(IxI)'!$L40</f>
        <v>0</v>
      </c>
      <c r="BI40">
        <f>I!BH38*'Sim_Vt_Of(IxI)'!$L40</f>
        <v>0</v>
      </c>
      <c r="BJ40">
        <f>I!BI38*'Sim_Vt_Of(IxI)'!$L40</f>
        <v>0</v>
      </c>
      <c r="BK40">
        <f>I!BJ38*'Sim_Vt_Of(IxI)'!$L40</f>
        <v>0</v>
      </c>
      <c r="BL40">
        <f>I!BK38*'Sim_Vt_Of(IxI)'!$L40</f>
        <v>0</v>
      </c>
      <c r="BM40">
        <f>I!BL38*'Sim_Vt_Of(IxI)'!$L40</f>
        <v>0</v>
      </c>
      <c r="BN40">
        <f>I!BM38*'Sim_Vt_Of(IxI)'!$L40</f>
        <v>0</v>
      </c>
      <c r="BO40">
        <f>I!BN38*'Sim_Vt_Of(IxI)'!$L40</f>
        <v>0</v>
      </c>
      <c r="BP40">
        <f>I!BO38*'Sim_Vt_Of(IxI)'!$L40</f>
        <v>0</v>
      </c>
      <c r="BQ40">
        <f>I!BP38*'Sim_Vt_Of(IxI)'!$L40</f>
        <v>0</v>
      </c>
      <c r="BR40">
        <f>I!BQ38*'Sim_Vt_Of(IxI)'!$L40</f>
        <v>0</v>
      </c>
      <c r="BS40">
        <f>I!BR38*'Sim_Vt_Of(IxI)'!$L40</f>
        <v>0</v>
      </c>
      <c r="BT40">
        <f>I!BS38*'Sim_Vt_Of(IxI)'!$L40</f>
        <v>0</v>
      </c>
      <c r="BU40">
        <f>I!BT38*'Sim_Vt_Of(IxI)'!$L40</f>
        <v>0</v>
      </c>
      <c r="BV40">
        <f>I!BU38*'Sim_Vt_Of(IxI)'!$L40</f>
        <v>0</v>
      </c>
      <c r="BW40">
        <f>I!BV38*'Sim_Vt_Of(IxI)'!$L40</f>
        <v>0</v>
      </c>
      <c r="BX40">
        <f>I!BW38*'Sim_Vt_Of(IxI)'!$L40</f>
        <v>0</v>
      </c>
      <c r="BY40">
        <f>I!BX38*'Sim_Vt_Of(IxI)'!$L40</f>
        <v>0</v>
      </c>
    </row>
    <row r="41" spans="1:77" x14ac:dyDescent="0.3">
      <c r="A41" s="105" t="s">
        <v>392</v>
      </c>
      <c r="B41">
        <f>I!A39*'Sim_Vt_Of(IxI)'!$L41</f>
        <v>0</v>
      </c>
      <c r="C41">
        <f>I!B39*'Sim_Vt_Of(IxI)'!$L41</f>
        <v>0</v>
      </c>
      <c r="D41">
        <f>I!C39*'Sim_Vt_Of(IxI)'!$L41</f>
        <v>0</v>
      </c>
      <c r="E41">
        <f>I!D39*'Sim_Vt_Of(IxI)'!$L41</f>
        <v>0</v>
      </c>
      <c r="F41">
        <f>I!E39*'Sim_Vt_Of(IxI)'!$L41</f>
        <v>0</v>
      </c>
      <c r="G41">
        <f>I!F39*'Sim_Vt_Of(IxI)'!$L41</f>
        <v>0</v>
      </c>
      <c r="H41">
        <f>I!G39*'Sim_Vt_Of(IxI)'!$L41</f>
        <v>0</v>
      </c>
      <c r="I41">
        <f>I!H39*'Sim_Vt_Of(IxI)'!$L41</f>
        <v>0</v>
      </c>
      <c r="J41">
        <f>I!I39*'Sim_Vt_Of(IxI)'!$L41</f>
        <v>0</v>
      </c>
      <c r="K41">
        <f>I!J39*'Sim_Vt_Of(IxI)'!$L41</f>
        <v>0</v>
      </c>
      <c r="L41">
        <f>I!K39*'Sim_Vt_Of(IxI)'!$L41</f>
        <v>0</v>
      </c>
      <c r="M41">
        <f>I!L39*'Sim_Vt_Of(IxI)'!$L41</f>
        <v>0</v>
      </c>
      <c r="N41">
        <f>I!M39*'Sim_Vt_Of(IxI)'!$L41</f>
        <v>0</v>
      </c>
      <c r="O41">
        <f>I!N39*'Sim_Vt_Of(IxI)'!$L41</f>
        <v>0</v>
      </c>
      <c r="P41">
        <f>I!O39*'Sim_Vt_Of(IxI)'!$L41</f>
        <v>0</v>
      </c>
      <c r="Q41">
        <f>I!P39*'Sim_Vt_Of(IxI)'!$L41</f>
        <v>0</v>
      </c>
      <c r="R41">
        <f>I!Q39*'Sim_Vt_Of(IxI)'!$L41</f>
        <v>0</v>
      </c>
      <c r="S41">
        <f>I!R39*'Sim_Vt_Of(IxI)'!$L41</f>
        <v>0</v>
      </c>
      <c r="T41">
        <f>I!S39*'Sim_Vt_Of(IxI)'!$L41</f>
        <v>0</v>
      </c>
      <c r="U41">
        <f>I!T39*'Sim_Vt_Of(IxI)'!$L41</f>
        <v>0</v>
      </c>
      <c r="V41">
        <f>I!U39*'Sim_Vt_Of(IxI)'!$L41</f>
        <v>0</v>
      </c>
      <c r="W41">
        <f>I!V39*'Sim_Vt_Of(IxI)'!$L41</f>
        <v>0</v>
      </c>
      <c r="X41">
        <f>I!W39*'Sim_Vt_Of(IxI)'!$L41</f>
        <v>0</v>
      </c>
      <c r="Y41">
        <f>I!X39*'Sim_Vt_Of(IxI)'!$L41</f>
        <v>0</v>
      </c>
      <c r="Z41">
        <f>I!Y39*'Sim_Vt_Of(IxI)'!$L41</f>
        <v>0</v>
      </c>
      <c r="AA41">
        <f>I!Z39*'Sim_Vt_Of(IxI)'!$L41</f>
        <v>0</v>
      </c>
      <c r="AB41">
        <f>I!AA39*'Sim_Vt_Of(IxI)'!$L41</f>
        <v>0</v>
      </c>
      <c r="AC41">
        <f>I!AB39*'Sim_Vt_Of(IxI)'!$L41</f>
        <v>0</v>
      </c>
      <c r="AD41">
        <f>I!AC39*'Sim_Vt_Of(IxI)'!$L41</f>
        <v>0</v>
      </c>
      <c r="AE41">
        <f>I!AD39*'Sim_Vt_Of(IxI)'!$L41</f>
        <v>0</v>
      </c>
      <c r="AF41">
        <f>I!AE39*'Sim_Vt_Of(IxI)'!$L41</f>
        <v>0</v>
      </c>
      <c r="AG41">
        <f>I!AF39*'Sim_Vt_Of(IxI)'!$L41</f>
        <v>0</v>
      </c>
      <c r="AH41">
        <f>I!AG39*'Sim_Vt_Of(IxI)'!$L41</f>
        <v>0</v>
      </c>
      <c r="AI41">
        <f>I!AH39*'Sim_Vt_Of(IxI)'!$L41</f>
        <v>0</v>
      </c>
      <c r="AJ41">
        <f>I!AI39*'Sim_Vt_Of(IxI)'!$L41</f>
        <v>0</v>
      </c>
      <c r="AK41">
        <f>I!AJ39*'Sim_Vt_Of(IxI)'!$L41</f>
        <v>0</v>
      </c>
      <c r="AL41">
        <f>I!AK39*'Sim_Vt_Of(IxI)'!$L41</f>
        <v>0</v>
      </c>
      <c r="AM41">
        <f>I!AL39*'Sim_Vt_Of(IxI)'!$L41</f>
        <v>0</v>
      </c>
      <c r="AN41">
        <f>I!AM39*'Sim_Vt_Of(IxI)'!$L41</f>
        <v>0</v>
      </c>
      <c r="AO41">
        <f>I!AN39*'Sim_Vt_Of(IxI)'!$L41</f>
        <v>0</v>
      </c>
      <c r="AP41">
        <f>I!AO39*'Sim_Vt_Of(IxI)'!$L41</f>
        <v>0</v>
      </c>
      <c r="AQ41">
        <f>I!AP39*'Sim_Vt_Of(IxI)'!$L41</f>
        <v>0</v>
      </c>
      <c r="AR41">
        <f>I!AQ39*'Sim_Vt_Of(IxI)'!$L41</f>
        <v>0</v>
      </c>
      <c r="AS41">
        <f>I!AR39*'Sim_Vt_Of(IxI)'!$L41</f>
        <v>0</v>
      </c>
      <c r="AT41">
        <f>I!AS39*'Sim_Vt_Of(IxI)'!$L41</f>
        <v>0</v>
      </c>
      <c r="AU41">
        <f>I!AT39*'Sim_Vt_Of(IxI)'!$L41</f>
        <v>0</v>
      </c>
      <c r="AV41">
        <f>I!AU39*'Sim_Vt_Of(IxI)'!$L41</f>
        <v>0</v>
      </c>
      <c r="AW41">
        <f>I!AV39*'Sim_Vt_Of(IxI)'!$L41</f>
        <v>0</v>
      </c>
      <c r="AX41">
        <f>I!AW39*'Sim_Vt_Of(IxI)'!$L41</f>
        <v>0</v>
      </c>
      <c r="AY41">
        <f>I!AX39*'Sim_Vt_Of(IxI)'!$L41</f>
        <v>0</v>
      </c>
      <c r="AZ41">
        <f>I!AY39*'Sim_Vt_Of(IxI)'!$L41</f>
        <v>0</v>
      </c>
      <c r="BA41">
        <f>I!AZ39*'Sim_Vt_Of(IxI)'!$L41</f>
        <v>0</v>
      </c>
      <c r="BB41">
        <f>I!BA39*'Sim_Vt_Of(IxI)'!$L41</f>
        <v>0</v>
      </c>
      <c r="BC41">
        <f>I!BB39*'Sim_Vt_Of(IxI)'!$L41</f>
        <v>0</v>
      </c>
      <c r="BD41">
        <f>I!BC39*'Sim_Vt_Of(IxI)'!$L41</f>
        <v>0</v>
      </c>
      <c r="BE41">
        <f>I!BD39*'Sim_Vt_Of(IxI)'!$L41</f>
        <v>0</v>
      </c>
      <c r="BF41">
        <f>I!BE39*'Sim_Vt_Of(IxI)'!$L41</f>
        <v>0</v>
      </c>
      <c r="BG41">
        <f>I!BF39*'Sim_Vt_Of(IxI)'!$L41</f>
        <v>0</v>
      </c>
      <c r="BH41">
        <f>I!BG39*'Sim_Vt_Of(IxI)'!$L41</f>
        <v>0</v>
      </c>
      <c r="BI41">
        <f>I!BH39*'Sim_Vt_Of(IxI)'!$L41</f>
        <v>0</v>
      </c>
      <c r="BJ41">
        <f>I!BI39*'Sim_Vt_Of(IxI)'!$L41</f>
        <v>0</v>
      </c>
      <c r="BK41">
        <f>I!BJ39*'Sim_Vt_Of(IxI)'!$L41</f>
        <v>0</v>
      </c>
      <c r="BL41">
        <f>I!BK39*'Sim_Vt_Of(IxI)'!$L41</f>
        <v>0</v>
      </c>
      <c r="BM41">
        <f>I!BL39*'Sim_Vt_Of(IxI)'!$L41</f>
        <v>0</v>
      </c>
      <c r="BN41">
        <f>I!BM39*'Sim_Vt_Of(IxI)'!$L41</f>
        <v>0</v>
      </c>
      <c r="BO41">
        <f>I!BN39*'Sim_Vt_Of(IxI)'!$L41</f>
        <v>0</v>
      </c>
      <c r="BP41">
        <f>I!BO39*'Sim_Vt_Of(IxI)'!$L41</f>
        <v>0</v>
      </c>
      <c r="BQ41">
        <f>I!BP39*'Sim_Vt_Of(IxI)'!$L41</f>
        <v>0</v>
      </c>
      <c r="BR41">
        <f>I!BQ39*'Sim_Vt_Of(IxI)'!$L41</f>
        <v>0</v>
      </c>
      <c r="BS41">
        <f>I!BR39*'Sim_Vt_Of(IxI)'!$L41</f>
        <v>0</v>
      </c>
      <c r="BT41">
        <f>I!BS39*'Sim_Vt_Of(IxI)'!$L41</f>
        <v>0</v>
      </c>
      <c r="BU41">
        <f>I!BT39*'Sim_Vt_Of(IxI)'!$L41</f>
        <v>0</v>
      </c>
      <c r="BV41">
        <f>I!BU39*'Sim_Vt_Of(IxI)'!$L41</f>
        <v>0</v>
      </c>
      <c r="BW41">
        <f>I!BV39*'Sim_Vt_Of(IxI)'!$L41</f>
        <v>0</v>
      </c>
      <c r="BX41">
        <f>I!BW39*'Sim_Vt_Of(IxI)'!$L41</f>
        <v>0</v>
      </c>
      <c r="BY41">
        <f>I!BX39*'Sim_Vt_Of(IxI)'!$L41</f>
        <v>0</v>
      </c>
    </row>
    <row r="42" spans="1:77" x14ac:dyDescent="0.3">
      <c r="A42" s="105" t="s">
        <v>396</v>
      </c>
      <c r="B42">
        <f>I!A40*'Sim_Vt_Of(IxI)'!$L42</f>
        <v>0</v>
      </c>
      <c r="C42">
        <f>I!B40*'Sim_Vt_Of(IxI)'!$L42</f>
        <v>0</v>
      </c>
      <c r="D42">
        <f>I!C40*'Sim_Vt_Of(IxI)'!$L42</f>
        <v>0</v>
      </c>
      <c r="E42">
        <f>I!D40*'Sim_Vt_Of(IxI)'!$L42</f>
        <v>0</v>
      </c>
      <c r="F42">
        <f>I!E40*'Sim_Vt_Of(IxI)'!$L42</f>
        <v>0</v>
      </c>
      <c r="G42">
        <f>I!F40*'Sim_Vt_Of(IxI)'!$L42</f>
        <v>0</v>
      </c>
      <c r="H42">
        <f>I!G40*'Sim_Vt_Of(IxI)'!$L42</f>
        <v>0</v>
      </c>
      <c r="I42">
        <f>I!H40*'Sim_Vt_Of(IxI)'!$L42</f>
        <v>0</v>
      </c>
      <c r="J42">
        <f>I!I40*'Sim_Vt_Of(IxI)'!$L42</f>
        <v>0</v>
      </c>
      <c r="K42">
        <f>I!J40*'Sim_Vt_Of(IxI)'!$L42</f>
        <v>0</v>
      </c>
      <c r="L42">
        <f>I!K40*'Sim_Vt_Of(IxI)'!$L42</f>
        <v>0</v>
      </c>
      <c r="M42">
        <f>I!L40*'Sim_Vt_Of(IxI)'!$L42</f>
        <v>0</v>
      </c>
      <c r="N42">
        <f>I!M40*'Sim_Vt_Of(IxI)'!$L42</f>
        <v>0</v>
      </c>
      <c r="O42">
        <f>I!N40*'Sim_Vt_Of(IxI)'!$L42</f>
        <v>0</v>
      </c>
      <c r="P42">
        <f>I!O40*'Sim_Vt_Of(IxI)'!$L42</f>
        <v>0</v>
      </c>
      <c r="Q42">
        <f>I!P40*'Sim_Vt_Of(IxI)'!$L42</f>
        <v>0</v>
      </c>
      <c r="R42">
        <f>I!Q40*'Sim_Vt_Of(IxI)'!$L42</f>
        <v>0</v>
      </c>
      <c r="S42">
        <f>I!R40*'Sim_Vt_Of(IxI)'!$L42</f>
        <v>0</v>
      </c>
      <c r="T42">
        <f>I!S40*'Sim_Vt_Of(IxI)'!$L42</f>
        <v>0</v>
      </c>
      <c r="U42">
        <f>I!T40*'Sim_Vt_Of(IxI)'!$L42</f>
        <v>0</v>
      </c>
      <c r="V42">
        <f>I!U40*'Sim_Vt_Of(IxI)'!$L42</f>
        <v>0</v>
      </c>
      <c r="W42">
        <f>I!V40*'Sim_Vt_Of(IxI)'!$L42</f>
        <v>0</v>
      </c>
      <c r="X42">
        <f>I!W40*'Sim_Vt_Of(IxI)'!$L42</f>
        <v>0</v>
      </c>
      <c r="Y42">
        <f>I!X40*'Sim_Vt_Of(IxI)'!$L42</f>
        <v>0</v>
      </c>
      <c r="Z42">
        <f>I!Y40*'Sim_Vt_Of(IxI)'!$L42</f>
        <v>0</v>
      </c>
      <c r="AA42">
        <f>I!Z40*'Sim_Vt_Of(IxI)'!$L42</f>
        <v>0</v>
      </c>
      <c r="AB42">
        <f>I!AA40*'Sim_Vt_Of(IxI)'!$L42</f>
        <v>0</v>
      </c>
      <c r="AC42">
        <f>I!AB40*'Sim_Vt_Of(IxI)'!$L42</f>
        <v>0</v>
      </c>
      <c r="AD42">
        <f>I!AC40*'Sim_Vt_Of(IxI)'!$L42</f>
        <v>0</v>
      </c>
      <c r="AE42">
        <f>I!AD40*'Sim_Vt_Of(IxI)'!$L42</f>
        <v>0</v>
      </c>
      <c r="AF42">
        <f>I!AE40*'Sim_Vt_Of(IxI)'!$L42</f>
        <v>0</v>
      </c>
      <c r="AG42">
        <f>I!AF40*'Sim_Vt_Of(IxI)'!$L42</f>
        <v>0</v>
      </c>
      <c r="AH42">
        <f>I!AG40*'Sim_Vt_Of(IxI)'!$L42</f>
        <v>0</v>
      </c>
      <c r="AI42">
        <f>I!AH40*'Sim_Vt_Of(IxI)'!$L42</f>
        <v>0</v>
      </c>
      <c r="AJ42">
        <f>I!AI40*'Sim_Vt_Of(IxI)'!$L42</f>
        <v>0</v>
      </c>
      <c r="AK42">
        <f>I!AJ40*'Sim_Vt_Of(IxI)'!$L42</f>
        <v>0</v>
      </c>
      <c r="AL42">
        <f>I!AK40*'Sim_Vt_Of(IxI)'!$L42</f>
        <v>0</v>
      </c>
      <c r="AM42">
        <f>I!AL40*'Sim_Vt_Of(IxI)'!$L42</f>
        <v>0</v>
      </c>
      <c r="AN42">
        <f>I!AM40*'Sim_Vt_Of(IxI)'!$L42</f>
        <v>0</v>
      </c>
      <c r="AO42">
        <f>I!AN40*'Sim_Vt_Of(IxI)'!$L42</f>
        <v>0</v>
      </c>
      <c r="AP42">
        <f>I!AO40*'Sim_Vt_Of(IxI)'!$L42</f>
        <v>0</v>
      </c>
      <c r="AQ42">
        <f>I!AP40*'Sim_Vt_Of(IxI)'!$L42</f>
        <v>0</v>
      </c>
      <c r="AR42">
        <f>I!AQ40*'Sim_Vt_Of(IxI)'!$L42</f>
        <v>0</v>
      </c>
      <c r="AS42">
        <f>I!AR40*'Sim_Vt_Of(IxI)'!$L42</f>
        <v>0</v>
      </c>
      <c r="AT42">
        <f>I!AS40*'Sim_Vt_Of(IxI)'!$L42</f>
        <v>0</v>
      </c>
      <c r="AU42">
        <f>I!AT40*'Sim_Vt_Of(IxI)'!$L42</f>
        <v>0</v>
      </c>
      <c r="AV42">
        <f>I!AU40*'Sim_Vt_Of(IxI)'!$L42</f>
        <v>0</v>
      </c>
      <c r="AW42">
        <f>I!AV40*'Sim_Vt_Of(IxI)'!$L42</f>
        <v>0</v>
      </c>
      <c r="AX42">
        <f>I!AW40*'Sim_Vt_Of(IxI)'!$L42</f>
        <v>0</v>
      </c>
      <c r="AY42">
        <f>I!AX40*'Sim_Vt_Of(IxI)'!$L42</f>
        <v>0</v>
      </c>
      <c r="AZ42">
        <f>I!AY40*'Sim_Vt_Of(IxI)'!$L42</f>
        <v>0</v>
      </c>
      <c r="BA42">
        <f>I!AZ40*'Sim_Vt_Of(IxI)'!$L42</f>
        <v>0</v>
      </c>
      <c r="BB42">
        <f>I!BA40*'Sim_Vt_Of(IxI)'!$L42</f>
        <v>0</v>
      </c>
      <c r="BC42">
        <f>I!BB40*'Sim_Vt_Of(IxI)'!$L42</f>
        <v>0</v>
      </c>
      <c r="BD42">
        <f>I!BC40*'Sim_Vt_Of(IxI)'!$L42</f>
        <v>0</v>
      </c>
      <c r="BE42">
        <f>I!BD40*'Sim_Vt_Of(IxI)'!$L42</f>
        <v>0</v>
      </c>
      <c r="BF42">
        <f>I!BE40*'Sim_Vt_Of(IxI)'!$L42</f>
        <v>0</v>
      </c>
      <c r="BG42">
        <f>I!BF40*'Sim_Vt_Of(IxI)'!$L42</f>
        <v>0</v>
      </c>
      <c r="BH42">
        <f>I!BG40*'Sim_Vt_Of(IxI)'!$L42</f>
        <v>0</v>
      </c>
      <c r="BI42">
        <f>I!BH40*'Sim_Vt_Of(IxI)'!$L42</f>
        <v>0</v>
      </c>
      <c r="BJ42">
        <f>I!BI40*'Sim_Vt_Of(IxI)'!$L42</f>
        <v>0</v>
      </c>
      <c r="BK42">
        <f>I!BJ40*'Sim_Vt_Of(IxI)'!$L42</f>
        <v>0</v>
      </c>
      <c r="BL42">
        <f>I!BK40*'Sim_Vt_Of(IxI)'!$L42</f>
        <v>0</v>
      </c>
      <c r="BM42">
        <f>I!BL40*'Sim_Vt_Of(IxI)'!$L42</f>
        <v>0</v>
      </c>
      <c r="BN42">
        <f>I!BM40*'Sim_Vt_Of(IxI)'!$L42</f>
        <v>0</v>
      </c>
      <c r="BO42">
        <f>I!BN40*'Sim_Vt_Of(IxI)'!$L42</f>
        <v>0</v>
      </c>
      <c r="BP42">
        <f>I!BO40*'Sim_Vt_Of(IxI)'!$L42</f>
        <v>0</v>
      </c>
      <c r="BQ42">
        <f>I!BP40*'Sim_Vt_Of(IxI)'!$L42</f>
        <v>0</v>
      </c>
      <c r="BR42">
        <f>I!BQ40*'Sim_Vt_Of(IxI)'!$L42</f>
        <v>0</v>
      </c>
      <c r="BS42">
        <f>I!BR40*'Sim_Vt_Of(IxI)'!$L42</f>
        <v>0</v>
      </c>
      <c r="BT42">
        <f>I!BS40*'Sim_Vt_Of(IxI)'!$L42</f>
        <v>0</v>
      </c>
      <c r="BU42">
        <f>I!BT40*'Sim_Vt_Of(IxI)'!$L42</f>
        <v>0</v>
      </c>
      <c r="BV42">
        <f>I!BU40*'Sim_Vt_Of(IxI)'!$L42</f>
        <v>0</v>
      </c>
      <c r="BW42">
        <f>I!BV40*'Sim_Vt_Of(IxI)'!$L42</f>
        <v>0</v>
      </c>
      <c r="BX42">
        <f>I!BW40*'Sim_Vt_Of(IxI)'!$L42</f>
        <v>0</v>
      </c>
      <c r="BY42">
        <f>I!BX40*'Sim_Vt_Of(IxI)'!$L42</f>
        <v>0</v>
      </c>
    </row>
    <row r="43" spans="1:77" x14ac:dyDescent="0.3">
      <c r="A43" s="105" t="s">
        <v>412</v>
      </c>
      <c r="B43">
        <f>I!A41*'Sim_Vt_Of(IxI)'!$L43</f>
        <v>0</v>
      </c>
      <c r="C43">
        <f>I!B41*'Sim_Vt_Of(IxI)'!$L43</f>
        <v>0</v>
      </c>
      <c r="D43">
        <f>I!C41*'Sim_Vt_Of(IxI)'!$L43</f>
        <v>0</v>
      </c>
      <c r="E43">
        <f>I!D41*'Sim_Vt_Of(IxI)'!$L43</f>
        <v>0</v>
      </c>
      <c r="F43">
        <f>I!E41*'Sim_Vt_Of(IxI)'!$L43</f>
        <v>0</v>
      </c>
      <c r="G43">
        <f>I!F41*'Sim_Vt_Of(IxI)'!$L43</f>
        <v>0</v>
      </c>
      <c r="H43">
        <f>I!G41*'Sim_Vt_Of(IxI)'!$L43</f>
        <v>0</v>
      </c>
      <c r="I43">
        <f>I!H41*'Sim_Vt_Of(IxI)'!$L43</f>
        <v>0</v>
      </c>
      <c r="J43">
        <f>I!I41*'Sim_Vt_Of(IxI)'!$L43</f>
        <v>0</v>
      </c>
      <c r="K43">
        <f>I!J41*'Sim_Vt_Of(IxI)'!$L43</f>
        <v>0</v>
      </c>
      <c r="L43">
        <f>I!K41*'Sim_Vt_Of(IxI)'!$L43</f>
        <v>0</v>
      </c>
      <c r="M43">
        <f>I!L41*'Sim_Vt_Of(IxI)'!$L43</f>
        <v>0</v>
      </c>
      <c r="N43">
        <f>I!M41*'Sim_Vt_Of(IxI)'!$L43</f>
        <v>0</v>
      </c>
      <c r="O43">
        <f>I!N41*'Sim_Vt_Of(IxI)'!$L43</f>
        <v>0</v>
      </c>
      <c r="P43">
        <f>I!O41*'Sim_Vt_Of(IxI)'!$L43</f>
        <v>0</v>
      </c>
      <c r="Q43">
        <f>I!P41*'Sim_Vt_Of(IxI)'!$L43</f>
        <v>0</v>
      </c>
      <c r="R43">
        <f>I!Q41*'Sim_Vt_Of(IxI)'!$L43</f>
        <v>0</v>
      </c>
      <c r="S43">
        <f>I!R41*'Sim_Vt_Of(IxI)'!$L43</f>
        <v>0</v>
      </c>
      <c r="T43">
        <f>I!S41*'Sim_Vt_Of(IxI)'!$L43</f>
        <v>0</v>
      </c>
      <c r="U43">
        <f>I!T41*'Sim_Vt_Of(IxI)'!$L43</f>
        <v>0</v>
      </c>
      <c r="V43">
        <f>I!U41*'Sim_Vt_Of(IxI)'!$L43</f>
        <v>0</v>
      </c>
      <c r="W43">
        <f>I!V41*'Sim_Vt_Of(IxI)'!$L43</f>
        <v>0</v>
      </c>
      <c r="X43">
        <f>I!W41*'Sim_Vt_Of(IxI)'!$L43</f>
        <v>0</v>
      </c>
      <c r="Y43">
        <f>I!X41*'Sim_Vt_Of(IxI)'!$L43</f>
        <v>0</v>
      </c>
      <c r="Z43">
        <f>I!Y41*'Sim_Vt_Of(IxI)'!$L43</f>
        <v>0</v>
      </c>
      <c r="AA43">
        <f>I!Z41*'Sim_Vt_Of(IxI)'!$L43</f>
        <v>0</v>
      </c>
      <c r="AB43">
        <f>I!AA41*'Sim_Vt_Of(IxI)'!$L43</f>
        <v>0</v>
      </c>
      <c r="AC43">
        <f>I!AB41*'Sim_Vt_Of(IxI)'!$L43</f>
        <v>0</v>
      </c>
      <c r="AD43">
        <f>I!AC41*'Sim_Vt_Of(IxI)'!$L43</f>
        <v>0</v>
      </c>
      <c r="AE43">
        <f>I!AD41*'Sim_Vt_Of(IxI)'!$L43</f>
        <v>0</v>
      </c>
      <c r="AF43">
        <f>I!AE41*'Sim_Vt_Of(IxI)'!$L43</f>
        <v>0</v>
      </c>
      <c r="AG43">
        <f>I!AF41*'Sim_Vt_Of(IxI)'!$L43</f>
        <v>0</v>
      </c>
      <c r="AH43">
        <f>I!AG41*'Sim_Vt_Of(IxI)'!$L43</f>
        <v>0</v>
      </c>
      <c r="AI43">
        <f>I!AH41*'Sim_Vt_Of(IxI)'!$L43</f>
        <v>0</v>
      </c>
      <c r="AJ43">
        <f>I!AI41*'Sim_Vt_Of(IxI)'!$L43</f>
        <v>0</v>
      </c>
      <c r="AK43">
        <f>I!AJ41*'Sim_Vt_Of(IxI)'!$L43</f>
        <v>0</v>
      </c>
      <c r="AL43">
        <f>I!AK41*'Sim_Vt_Of(IxI)'!$L43</f>
        <v>0</v>
      </c>
      <c r="AM43">
        <f>I!AL41*'Sim_Vt_Of(IxI)'!$L43</f>
        <v>0</v>
      </c>
      <c r="AN43">
        <f>I!AM41*'Sim_Vt_Of(IxI)'!$L43</f>
        <v>0</v>
      </c>
      <c r="AO43">
        <f>I!AN41*'Sim_Vt_Of(IxI)'!$L43</f>
        <v>0</v>
      </c>
      <c r="AP43">
        <f>I!AO41*'Sim_Vt_Of(IxI)'!$L43</f>
        <v>0</v>
      </c>
      <c r="AQ43">
        <f>I!AP41*'Sim_Vt_Of(IxI)'!$L43</f>
        <v>0</v>
      </c>
      <c r="AR43">
        <f>I!AQ41*'Sim_Vt_Of(IxI)'!$L43</f>
        <v>0</v>
      </c>
      <c r="AS43">
        <f>I!AR41*'Sim_Vt_Of(IxI)'!$L43</f>
        <v>0</v>
      </c>
      <c r="AT43">
        <f>I!AS41*'Sim_Vt_Of(IxI)'!$L43</f>
        <v>0</v>
      </c>
      <c r="AU43">
        <f>I!AT41*'Sim_Vt_Of(IxI)'!$L43</f>
        <v>0</v>
      </c>
      <c r="AV43">
        <f>I!AU41*'Sim_Vt_Of(IxI)'!$L43</f>
        <v>0</v>
      </c>
      <c r="AW43">
        <f>I!AV41*'Sim_Vt_Of(IxI)'!$L43</f>
        <v>0</v>
      </c>
      <c r="AX43">
        <f>I!AW41*'Sim_Vt_Of(IxI)'!$L43</f>
        <v>0</v>
      </c>
      <c r="AY43">
        <f>I!AX41*'Sim_Vt_Of(IxI)'!$L43</f>
        <v>0</v>
      </c>
      <c r="AZ43">
        <f>I!AY41*'Sim_Vt_Of(IxI)'!$L43</f>
        <v>0</v>
      </c>
      <c r="BA43">
        <f>I!AZ41*'Sim_Vt_Of(IxI)'!$L43</f>
        <v>0</v>
      </c>
      <c r="BB43">
        <f>I!BA41*'Sim_Vt_Of(IxI)'!$L43</f>
        <v>0</v>
      </c>
      <c r="BC43">
        <f>I!BB41*'Sim_Vt_Of(IxI)'!$L43</f>
        <v>0</v>
      </c>
      <c r="BD43">
        <f>I!BC41*'Sim_Vt_Of(IxI)'!$L43</f>
        <v>0</v>
      </c>
      <c r="BE43">
        <f>I!BD41*'Sim_Vt_Of(IxI)'!$L43</f>
        <v>0</v>
      </c>
      <c r="BF43">
        <f>I!BE41*'Sim_Vt_Of(IxI)'!$L43</f>
        <v>0</v>
      </c>
      <c r="BG43">
        <f>I!BF41*'Sim_Vt_Of(IxI)'!$L43</f>
        <v>0</v>
      </c>
      <c r="BH43">
        <f>I!BG41*'Sim_Vt_Of(IxI)'!$L43</f>
        <v>0</v>
      </c>
      <c r="BI43">
        <f>I!BH41*'Sim_Vt_Of(IxI)'!$L43</f>
        <v>0</v>
      </c>
      <c r="BJ43">
        <f>I!BI41*'Sim_Vt_Of(IxI)'!$L43</f>
        <v>0</v>
      </c>
      <c r="BK43">
        <f>I!BJ41*'Sim_Vt_Of(IxI)'!$L43</f>
        <v>0</v>
      </c>
      <c r="BL43">
        <f>I!BK41*'Sim_Vt_Of(IxI)'!$L43</f>
        <v>0</v>
      </c>
      <c r="BM43">
        <f>I!BL41*'Sim_Vt_Of(IxI)'!$L43</f>
        <v>0</v>
      </c>
      <c r="BN43">
        <f>I!BM41*'Sim_Vt_Of(IxI)'!$L43</f>
        <v>0</v>
      </c>
      <c r="BO43">
        <f>I!BN41*'Sim_Vt_Of(IxI)'!$L43</f>
        <v>0</v>
      </c>
      <c r="BP43">
        <f>I!BO41*'Sim_Vt_Of(IxI)'!$L43</f>
        <v>0</v>
      </c>
      <c r="BQ43">
        <f>I!BP41*'Sim_Vt_Of(IxI)'!$L43</f>
        <v>0</v>
      </c>
      <c r="BR43">
        <f>I!BQ41*'Sim_Vt_Of(IxI)'!$L43</f>
        <v>0</v>
      </c>
      <c r="BS43">
        <f>I!BR41*'Sim_Vt_Of(IxI)'!$L43</f>
        <v>0</v>
      </c>
      <c r="BT43">
        <f>I!BS41*'Sim_Vt_Of(IxI)'!$L43</f>
        <v>0</v>
      </c>
      <c r="BU43">
        <f>I!BT41*'Sim_Vt_Of(IxI)'!$L43</f>
        <v>0</v>
      </c>
      <c r="BV43">
        <f>I!BU41*'Sim_Vt_Of(IxI)'!$L43</f>
        <v>0</v>
      </c>
      <c r="BW43">
        <f>I!BV41*'Sim_Vt_Of(IxI)'!$L43</f>
        <v>0</v>
      </c>
      <c r="BX43">
        <f>I!BW41*'Sim_Vt_Of(IxI)'!$L43</f>
        <v>0</v>
      </c>
      <c r="BY43">
        <f>I!BX41*'Sim_Vt_Of(IxI)'!$L43</f>
        <v>0</v>
      </c>
    </row>
    <row r="44" spans="1:77" x14ac:dyDescent="0.3">
      <c r="A44" s="105" t="s">
        <v>420</v>
      </c>
      <c r="B44">
        <f>I!A42*'Sim_Vt_Of(IxI)'!$L44</f>
        <v>0</v>
      </c>
      <c r="C44">
        <f>I!B42*'Sim_Vt_Of(IxI)'!$L44</f>
        <v>0</v>
      </c>
      <c r="D44">
        <f>I!C42*'Sim_Vt_Of(IxI)'!$L44</f>
        <v>0</v>
      </c>
      <c r="E44">
        <f>I!D42*'Sim_Vt_Of(IxI)'!$L44</f>
        <v>0</v>
      </c>
      <c r="F44">
        <f>I!E42*'Sim_Vt_Of(IxI)'!$L44</f>
        <v>0</v>
      </c>
      <c r="G44">
        <f>I!F42*'Sim_Vt_Of(IxI)'!$L44</f>
        <v>0</v>
      </c>
      <c r="H44">
        <f>I!G42*'Sim_Vt_Of(IxI)'!$L44</f>
        <v>0</v>
      </c>
      <c r="I44">
        <f>I!H42*'Sim_Vt_Of(IxI)'!$L44</f>
        <v>0</v>
      </c>
      <c r="J44">
        <f>I!I42*'Sim_Vt_Of(IxI)'!$L44</f>
        <v>0</v>
      </c>
      <c r="K44">
        <f>I!J42*'Sim_Vt_Of(IxI)'!$L44</f>
        <v>0</v>
      </c>
      <c r="L44">
        <f>I!K42*'Sim_Vt_Of(IxI)'!$L44</f>
        <v>0</v>
      </c>
      <c r="M44">
        <f>I!L42*'Sim_Vt_Of(IxI)'!$L44</f>
        <v>0</v>
      </c>
      <c r="N44">
        <f>I!M42*'Sim_Vt_Of(IxI)'!$L44</f>
        <v>0</v>
      </c>
      <c r="O44">
        <f>I!N42*'Sim_Vt_Of(IxI)'!$L44</f>
        <v>0</v>
      </c>
      <c r="P44">
        <f>I!O42*'Sim_Vt_Of(IxI)'!$L44</f>
        <v>0</v>
      </c>
      <c r="Q44">
        <f>I!P42*'Sim_Vt_Of(IxI)'!$L44</f>
        <v>0</v>
      </c>
      <c r="R44">
        <f>I!Q42*'Sim_Vt_Of(IxI)'!$L44</f>
        <v>0</v>
      </c>
      <c r="S44">
        <f>I!R42*'Sim_Vt_Of(IxI)'!$L44</f>
        <v>0</v>
      </c>
      <c r="T44">
        <f>I!S42*'Sim_Vt_Of(IxI)'!$L44</f>
        <v>0</v>
      </c>
      <c r="U44">
        <f>I!T42*'Sim_Vt_Of(IxI)'!$L44</f>
        <v>0</v>
      </c>
      <c r="V44">
        <f>I!U42*'Sim_Vt_Of(IxI)'!$L44</f>
        <v>0</v>
      </c>
      <c r="W44">
        <f>I!V42*'Sim_Vt_Of(IxI)'!$L44</f>
        <v>0</v>
      </c>
      <c r="X44">
        <f>I!W42*'Sim_Vt_Of(IxI)'!$L44</f>
        <v>0</v>
      </c>
      <c r="Y44">
        <f>I!X42*'Sim_Vt_Of(IxI)'!$L44</f>
        <v>0</v>
      </c>
      <c r="Z44">
        <f>I!Y42*'Sim_Vt_Of(IxI)'!$L44</f>
        <v>0</v>
      </c>
      <c r="AA44">
        <f>I!Z42*'Sim_Vt_Of(IxI)'!$L44</f>
        <v>0</v>
      </c>
      <c r="AB44">
        <f>I!AA42*'Sim_Vt_Of(IxI)'!$L44</f>
        <v>0</v>
      </c>
      <c r="AC44">
        <f>I!AB42*'Sim_Vt_Of(IxI)'!$L44</f>
        <v>0</v>
      </c>
      <c r="AD44">
        <f>I!AC42*'Sim_Vt_Of(IxI)'!$L44</f>
        <v>0</v>
      </c>
      <c r="AE44">
        <f>I!AD42*'Sim_Vt_Of(IxI)'!$L44</f>
        <v>0</v>
      </c>
      <c r="AF44">
        <f>I!AE42*'Sim_Vt_Of(IxI)'!$L44</f>
        <v>0</v>
      </c>
      <c r="AG44">
        <f>I!AF42*'Sim_Vt_Of(IxI)'!$L44</f>
        <v>0</v>
      </c>
      <c r="AH44">
        <f>I!AG42*'Sim_Vt_Of(IxI)'!$L44</f>
        <v>0</v>
      </c>
      <c r="AI44">
        <f>I!AH42*'Sim_Vt_Of(IxI)'!$L44</f>
        <v>0</v>
      </c>
      <c r="AJ44">
        <f>I!AI42*'Sim_Vt_Of(IxI)'!$L44</f>
        <v>0</v>
      </c>
      <c r="AK44">
        <f>I!AJ42*'Sim_Vt_Of(IxI)'!$L44</f>
        <v>0</v>
      </c>
      <c r="AL44">
        <f>I!AK42*'Sim_Vt_Of(IxI)'!$L44</f>
        <v>0</v>
      </c>
      <c r="AM44">
        <f>I!AL42*'Sim_Vt_Of(IxI)'!$L44</f>
        <v>0</v>
      </c>
      <c r="AN44">
        <f>I!AM42*'Sim_Vt_Of(IxI)'!$L44</f>
        <v>0</v>
      </c>
      <c r="AO44">
        <f>I!AN42*'Sim_Vt_Of(IxI)'!$L44</f>
        <v>0</v>
      </c>
      <c r="AP44">
        <f>I!AO42*'Sim_Vt_Of(IxI)'!$L44</f>
        <v>0</v>
      </c>
      <c r="AQ44">
        <f>I!AP42*'Sim_Vt_Of(IxI)'!$L44</f>
        <v>0</v>
      </c>
      <c r="AR44">
        <f>I!AQ42*'Sim_Vt_Of(IxI)'!$L44</f>
        <v>0</v>
      </c>
      <c r="AS44">
        <f>I!AR42*'Sim_Vt_Of(IxI)'!$L44</f>
        <v>0</v>
      </c>
      <c r="AT44">
        <f>I!AS42*'Sim_Vt_Of(IxI)'!$L44</f>
        <v>0</v>
      </c>
      <c r="AU44">
        <f>I!AT42*'Sim_Vt_Of(IxI)'!$L44</f>
        <v>0</v>
      </c>
      <c r="AV44">
        <f>I!AU42*'Sim_Vt_Of(IxI)'!$L44</f>
        <v>0</v>
      </c>
      <c r="AW44">
        <f>I!AV42*'Sim_Vt_Of(IxI)'!$L44</f>
        <v>0</v>
      </c>
      <c r="AX44">
        <f>I!AW42*'Sim_Vt_Of(IxI)'!$L44</f>
        <v>0</v>
      </c>
      <c r="AY44">
        <f>I!AX42*'Sim_Vt_Of(IxI)'!$L44</f>
        <v>0</v>
      </c>
      <c r="AZ44">
        <f>I!AY42*'Sim_Vt_Of(IxI)'!$L44</f>
        <v>0</v>
      </c>
      <c r="BA44">
        <f>I!AZ42*'Sim_Vt_Of(IxI)'!$L44</f>
        <v>0</v>
      </c>
      <c r="BB44">
        <f>I!BA42*'Sim_Vt_Of(IxI)'!$L44</f>
        <v>0</v>
      </c>
      <c r="BC44">
        <f>I!BB42*'Sim_Vt_Of(IxI)'!$L44</f>
        <v>0</v>
      </c>
      <c r="BD44">
        <f>I!BC42*'Sim_Vt_Of(IxI)'!$L44</f>
        <v>0</v>
      </c>
      <c r="BE44">
        <f>I!BD42*'Sim_Vt_Of(IxI)'!$L44</f>
        <v>0</v>
      </c>
      <c r="BF44">
        <f>I!BE42*'Sim_Vt_Of(IxI)'!$L44</f>
        <v>0</v>
      </c>
      <c r="BG44">
        <f>I!BF42*'Sim_Vt_Of(IxI)'!$L44</f>
        <v>0</v>
      </c>
      <c r="BH44">
        <f>I!BG42*'Sim_Vt_Of(IxI)'!$L44</f>
        <v>0</v>
      </c>
      <c r="BI44">
        <f>I!BH42*'Sim_Vt_Of(IxI)'!$L44</f>
        <v>0</v>
      </c>
      <c r="BJ44">
        <f>I!BI42*'Sim_Vt_Of(IxI)'!$L44</f>
        <v>0</v>
      </c>
      <c r="BK44">
        <f>I!BJ42*'Sim_Vt_Of(IxI)'!$L44</f>
        <v>0</v>
      </c>
      <c r="BL44">
        <f>I!BK42*'Sim_Vt_Of(IxI)'!$L44</f>
        <v>0</v>
      </c>
      <c r="BM44">
        <f>I!BL42*'Sim_Vt_Of(IxI)'!$L44</f>
        <v>0</v>
      </c>
      <c r="BN44">
        <f>I!BM42*'Sim_Vt_Of(IxI)'!$L44</f>
        <v>0</v>
      </c>
      <c r="BO44">
        <f>I!BN42*'Sim_Vt_Of(IxI)'!$L44</f>
        <v>0</v>
      </c>
      <c r="BP44">
        <f>I!BO42*'Sim_Vt_Of(IxI)'!$L44</f>
        <v>0</v>
      </c>
      <c r="BQ44">
        <f>I!BP42*'Sim_Vt_Of(IxI)'!$L44</f>
        <v>0</v>
      </c>
      <c r="BR44">
        <f>I!BQ42*'Sim_Vt_Of(IxI)'!$L44</f>
        <v>0</v>
      </c>
      <c r="BS44">
        <f>I!BR42*'Sim_Vt_Of(IxI)'!$L44</f>
        <v>0</v>
      </c>
      <c r="BT44">
        <f>I!BS42*'Sim_Vt_Of(IxI)'!$L44</f>
        <v>0</v>
      </c>
      <c r="BU44">
        <f>I!BT42*'Sim_Vt_Of(IxI)'!$L44</f>
        <v>0</v>
      </c>
      <c r="BV44">
        <f>I!BU42*'Sim_Vt_Of(IxI)'!$L44</f>
        <v>0</v>
      </c>
      <c r="BW44">
        <f>I!BV42*'Sim_Vt_Of(IxI)'!$L44</f>
        <v>0</v>
      </c>
      <c r="BX44">
        <f>I!BW42*'Sim_Vt_Of(IxI)'!$L44</f>
        <v>0</v>
      </c>
      <c r="BY44">
        <f>I!BX42*'Sim_Vt_Of(IxI)'!$L44</f>
        <v>0</v>
      </c>
    </row>
    <row r="45" spans="1:77" x14ac:dyDescent="0.3">
      <c r="A45" s="105" t="s">
        <v>424</v>
      </c>
      <c r="B45">
        <f>I!A43*'Sim_Vt_Of(IxI)'!$L45</f>
        <v>0</v>
      </c>
      <c r="C45">
        <f>I!B43*'Sim_Vt_Of(IxI)'!$L45</f>
        <v>0</v>
      </c>
      <c r="D45">
        <f>I!C43*'Sim_Vt_Of(IxI)'!$L45</f>
        <v>0</v>
      </c>
      <c r="E45">
        <f>I!D43*'Sim_Vt_Of(IxI)'!$L45</f>
        <v>0</v>
      </c>
      <c r="F45">
        <f>I!E43*'Sim_Vt_Of(IxI)'!$L45</f>
        <v>0</v>
      </c>
      <c r="G45">
        <f>I!F43*'Sim_Vt_Of(IxI)'!$L45</f>
        <v>0</v>
      </c>
      <c r="H45">
        <f>I!G43*'Sim_Vt_Of(IxI)'!$L45</f>
        <v>0</v>
      </c>
      <c r="I45">
        <f>I!H43*'Sim_Vt_Of(IxI)'!$L45</f>
        <v>0</v>
      </c>
      <c r="J45">
        <f>I!I43*'Sim_Vt_Of(IxI)'!$L45</f>
        <v>0</v>
      </c>
      <c r="K45">
        <f>I!J43*'Sim_Vt_Of(IxI)'!$L45</f>
        <v>0</v>
      </c>
      <c r="L45">
        <f>I!K43*'Sim_Vt_Of(IxI)'!$L45</f>
        <v>0</v>
      </c>
      <c r="M45">
        <f>I!L43*'Sim_Vt_Of(IxI)'!$L45</f>
        <v>0</v>
      </c>
      <c r="N45">
        <f>I!M43*'Sim_Vt_Of(IxI)'!$L45</f>
        <v>0</v>
      </c>
      <c r="O45">
        <f>I!N43*'Sim_Vt_Of(IxI)'!$L45</f>
        <v>0</v>
      </c>
      <c r="P45">
        <f>I!O43*'Sim_Vt_Of(IxI)'!$L45</f>
        <v>0</v>
      </c>
      <c r="Q45">
        <f>I!P43*'Sim_Vt_Of(IxI)'!$L45</f>
        <v>0</v>
      </c>
      <c r="R45">
        <f>I!Q43*'Sim_Vt_Of(IxI)'!$L45</f>
        <v>0</v>
      </c>
      <c r="S45">
        <f>I!R43*'Sim_Vt_Of(IxI)'!$L45</f>
        <v>0</v>
      </c>
      <c r="T45">
        <f>I!S43*'Sim_Vt_Of(IxI)'!$L45</f>
        <v>0</v>
      </c>
      <c r="U45">
        <f>I!T43*'Sim_Vt_Of(IxI)'!$L45</f>
        <v>0</v>
      </c>
      <c r="V45">
        <f>I!U43*'Sim_Vt_Of(IxI)'!$L45</f>
        <v>0</v>
      </c>
      <c r="W45">
        <f>I!V43*'Sim_Vt_Of(IxI)'!$L45</f>
        <v>0</v>
      </c>
      <c r="X45">
        <f>I!W43*'Sim_Vt_Of(IxI)'!$L45</f>
        <v>0</v>
      </c>
      <c r="Y45">
        <f>I!X43*'Sim_Vt_Of(IxI)'!$L45</f>
        <v>0</v>
      </c>
      <c r="Z45">
        <f>I!Y43*'Sim_Vt_Of(IxI)'!$L45</f>
        <v>0</v>
      </c>
      <c r="AA45">
        <f>I!Z43*'Sim_Vt_Of(IxI)'!$L45</f>
        <v>0</v>
      </c>
      <c r="AB45">
        <f>I!AA43*'Sim_Vt_Of(IxI)'!$L45</f>
        <v>0</v>
      </c>
      <c r="AC45">
        <f>I!AB43*'Sim_Vt_Of(IxI)'!$L45</f>
        <v>0</v>
      </c>
      <c r="AD45">
        <f>I!AC43*'Sim_Vt_Of(IxI)'!$L45</f>
        <v>0</v>
      </c>
      <c r="AE45">
        <f>I!AD43*'Sim_Vt_Of(IxI)'!$L45</f>
        <v>0</v>
      </c>
      <c r="AF45">
        <f>I!AE43*'Sim_Vt_Of(IxI)'!$L45</f>
        <v>0</v>
      </c>
      <c r="AG45">
        <f>I!AF43*'Sim_Vt_Of(IxI)'!$L45</f>
        <v>0</v>
      </c>
      <c r="AH45">
        <f>I!AG43*'Sim_Vt_Of(IxI)'!$L45</f>
        <v>0</v>
      </c>
      <c r="AI45">
        <f>I!AH43*'Sim_Vt_Of(IxI)'!$L45</f>
        <v>0</v>
      </c>
      <c r="AJ45">
        <f>I!AI43*'Sim_Vt_Of(IxI)'!$L45</f>
        <v>0</v>
      </c>
      <c r="AK45">
        <f>I!AJ43*'Sim_Vt_Of(IxI)'!$L45</f>
        <v>0</v>
      </c>
      <c r="AL45">
        <f>I!AK43*'Sim_Vt_Of(IxI)'!$L45</f>
        <v>0</v>
      </c>
      <c r="AM45">
        <f>I!AL43*'Sim_Vt_Of(IxI)'!$L45</f>
        <v>0</v>
      </c>
      <c r="AN45">
        <f>I!AM43*'Sim_Vt_Of(IxI)'!$L45</f>
        <v>0</v>
      </c>
      <c r="AO45">
        <f>I!AN43*'Sim_Vt_Of(IxI)'!$L45</f>
        <v>0</v>
      </c>
      <c r="AP45">
        <f>I!AO43*'Sim_Vt_Of(IxI)'!$L45</f>
        <v>0</v>
      </c>
      <c r="AQ45">
        <f>I!AP43*'Sim_Vt_Of(IxI)'!$L45</f>
        <v>0</v>
      </c>
      <c r="AR45">
        <f>I!AQ43*'Sim_Vt_Of(IxI)'!$L45</f>
        <v>0</v>
      </c>
      <c r="AS45">
        <f>I!AR43*'Sim_Vt_Of(IxI)'!$L45</f>
        <v>0</v>
      </c>
      <c r="AT45">
        <f>I!AS43*'Sim_Vt_Of(IxI)'!$L45</f>
        <v>0</v>
      </c>
      <c r="AU45">
        <f>I!AT43*'Sim_Vt_Of(IxI)'!$L45</f>
        <v>0</v>
      </c>
      <c r="AV45">
        <f>I!AU43*'Sim_Vt_Of(IxI)'!$L45</f>
        <v>0</v>
      </c>
      <c r="AW45">
        <f>I!AV43*'Sim_Vt_Of(IxI)'!$L45</f>
        <v>0</v>
      </c>
      <c r="AX45">
        <f>I!AW43*'Sim_Vt_Of(IxI)'!$L45</f>
        <v>0</v>
      </c>
      <c r="AY45">
        <f>I!AX43*'Sim_Vt_Of(IxI)'!$L45</f>
        <v>0</v>
      </c>
      <c r="AZ45">
        <f>I!AY43*'Sim_Vt_Of(IxI)'!$L45</f>
        <v>0</v>
      </c>
      <c r="BA45">
        <f>I!AZ43*'Sim_Vt_Of(IxI)'!$L45</f>
        <v>0</v>
      </c>
      <c r="BB45">
        <f>I!BA43*'Sim_Vt_Of(IxI)'!$L45</f>
        <v>0</v>
      </c>
      <c r="BC45">
        <f>I!BB43*'Sim_Vt_Of(IxI)'!$L45</f>
        <v>0</v>
      </c>
      <c r="BD45">
        <f>I!BC43*'Sim_Vt_Of(IxI)'!$L45</f>
        <v>0</v>
      </c>
      <c r="BE45">
        <f>I!BD43*'Sim_Vt_Of(IxI)'!$L45</f>
        <v>0</v>
      </c>
      <c r="BF45">
        <f>I!BE43*'Sim_Vt_Of(IxI)'!$L45</f>
        <v>0</v>
      </c>
      <c r="BG45">
        <f>I!BF43*'Sim_Vt_Of(IxI)'!$L45</f>
        <v>0</v>
      </c>
      <c r="BH45">
        <f>I!BG43*'Sim_Vt_Of(IxI)'!$L45</f>
        <v>0</v>
      </c>
      <c r="BI45">
        <f>I!BH43*'Sim_Vt_Of(IxI)'!$L45</f>
        <v>0</v>
      </c>
      <c r="BJ45">
        <f>I!BI43*'Sim_Vt_Of(IxI)'!$L45</f>
        <v>0</v>
      </c>
      <c r="BK45">
        <f>I!BJ43*'Sim_Vt_Of(IxI)'!$L45</f>
        <v>0</v>
      </c>
      <c r="BL45">
        <f>I!BK43*'Sim_Vt_Of(IxI)'!$L45</f>
        <v>0</v>
      </c>
      <c r="BM45">
        <f>I!BL43*'Sim_Vt_Of(IxI)'!$L45</f>
        <v>0</v>
      </c>
      <c r="BN45">
        <f>I!BM43*'Sim_Vt_Of(IxI)'!$L45</f>
        <v>0</v>
      </c>
      <c r="BO45">
        <f>I!BN43*'Sim_Vt_Of(IxI)'!$L45</f>
        <v>0</v>
      </c>
      <c r="BP45">
        <f>I!BO43*'Sim_Vt_Of(IxI)'!$L45</f>
        <v>0</v>
      </c>
      <c r="BQ45">
        <f>I!BP43*'Sim_Vt_Of(IxI)'!$L45</f>
        <v>0</v>
      </c>
      <c r="BR45">
        <f>I!BQ43*'Sim_Vt_Of(IxI)'!$L45</f>
        <v>0</v>
      </c>
      <c r="BS45">
        <f>I!BR43*'Sim_Vt_Of(IxI)'!$L45</f>
        <v>0</v>
      </c>
      <c r="BT45">
        <f>I!BS43*'Sim_Vt_Of(IxI)'!$L45</f>
        <v>0</v>
      </c>
      <c r="BU45">
        <f>I!BT43*'Sim_Vt_Of(IxI)'!$L45</f>
        <v>0</v>
      </c>
      <c r="BV45">
        <f>I!BU43*'Sim_Vt_Of(IxI)'!$L45</f>
        <v>0</v>
      </c>
      <c r="BW45">
        <f>I!BV43*'Sim_Vt_Of(IxI)'!$L45</f>
        <v>0</v>
      </c>
      <c r="BX45">
        <f>I!BW43*'Sim_Vt_Of(IxI)'!$L45</f>
        <v>0</v>
      </c>
      <c r="BY45">
        <f>I!BX43*'Sim_Vt_Of(IxI)'!$L45</f>
        <v>0</v>
      </c>
    </row>
    <row r="46" spans="1:77" x14ac:dyDescent="0.3">
      <c r="A46" s="105" t="s">
        <v>438</v>
      </c>
      <c r="B46">
        <f>I!A44*'Sim_Vt_Of(IxI)'!$L46</f>
        <v>0</v>
      </c>
      <c r="C46">
        <f>I!B44*'Sim_Vt_Of(IxI)'!$L46</f>
        <v>0</v>
      </c>
      <c r="D46">
        <f>I!C44*'Sim_Vt_Of(IxI)'!$L46</f>
        <v>0</v>
      </c>
      <c r="E46">
        <f>I!D44*'Sim_Vt_Of(IxI)'!$L46</f>
        <v>0</v>
      </c>
      <c r="F46">
        <f>I!E44*'Sim_Vt_Of(IxI)'!$L46</f>
        <v>0</v>
      </c>
      <c r="G46">
        <f>I!F44*'Sim_Vt_Of(IxI)'!$L46</f>
        <v>0</v>
      </c>
      <c r="H46">
        <f>I!G44*'Sim_Vt_Of(IxI)'!$L46</f>
        <v>0</v>
      </c>
      <c r="I46">
        <f>I!H44*'Sim_Vt_Of(IxI)'!$L46</f>
        <v>0</v>
      </c>
      <c r="J46">
        <f>I!I44*'Sim_Vt_Of(IxI)'!$L46</f>
        <v>0</v>
      </c>
      <c r="K46">
        <f>I!J44*'Sim_Vt_Of(IxI)'!$L46</f>
        <v>0</v>
      </c>
      <c r="L46">
        <f>I!K44*'Sim_Vt_Of(IxI)'!$L46</f>
        <v>0</v>
      </c>
      <c r="M46">
        <f>I!L44*'Sim_Vt_Of(IxI)'!$L46</f>
        <v>0</v>
      </c>
      <c r="N46">
        <f>I!M44*'Sim_Vt_Of(IxI)'!$L46</f>
        <v>0</v>
      </c>
      <c r="O46">
        <f>I!N44*'Sim_Vt_Of(IxI)'!$L46</f>
        <v>0</v>
      </c>
      <c r="P46">
        <f>I!O44*'Sim_Vt_Of(IxI)'!$L46</f>
        <v>0</v>
      </c>
      <c r="Q46">
        <f>I!P44*'Sim_Vt_Of(IxI)'!$L46</f>
        <v>0</v>
      </c>
      <c r="R46">
        <f>I!Q44*'Sim_Vt_Of(IxI)'!$L46</f>
        <v>0</v>
      </c>
      <c r="S46">
        <f>I!R44*'Sim_Vt_Of(IxI)'!$L46</f>
        <v>0</v>
      </c>
      <c r="T46">
        <f>I!S44*'Sim_Vt_Of(IxI)'!$L46</f>
        <v>0</v>
      </c>
      <c r="U46">
        <f>I!T44*'Sim_Vt_Of(IxI)'!$L46</f>
        <v>0</v>
      </c>
      <c r="V46">
        <f>I!U44*'Sim_Vt_Of(IxI)'!$L46</f>
        <v>0</v>
      </c>
      <c r="W46">
        <f>I!V44*'Sim_Vt_Of(IxI)'!$L46</f>
        <v>0</v>
      </c>
      <c r="X46">
        <f>I!W44*'Sim_Vt_Of(IxI)'!$L46</f>
        <v>0</v>
      </c>
      <c r="Y46">
        <f>I!X44*'Sim_Vt_Of(IxI)'!$L46</f>
        <v>0</v>
      </c>
      <c r="Z46">
        <f>I!Y44*'Sim_Vt_Of(IxI)'!$L46</f>
        <v>0</v>
      </c>
      <c r="AA46">
        <f>I!Z44*'Sim_Vt_Of(IxI)'!$L46</f>
        <v>0</v>
      </c>
      <c r="AB46">
        <f>I!AA44*'Sim_Vt_Of(IxI)'!$L46</f>
        <v>0</v>
      </c>
      <c r="AC46">
        <f>I!AB44*'Sim_Vt_Of(IxI)'!$L46</f>
        <v>0</v>
      </c>
      <c r="AD46">
        <f>I!AC44*'Sim_Vt_Of(IxI)'!$L46</f>
        <v>0</v>
      </c>
      <c r="AE46">
        <f>I!AD44*'Sim_Vt_Of(IxI)'!$L46</f>
        <v>0</v>
      </c>
      <c r="AF46">
        <f>I!AE44*'Sim_Vt_Of(IxI)'!$L46</f>
        <v>0</v>
      </c>
      <c r="AG46">
        <f>I!AF44*'Sim_Vt_Of(IxI)'!$L46</f>
        <v>0</v>
      </c>
      <c r="AH46">
        <f>I!AG44*'Sim_Vt_Of(IxI)'!$L46</f>
        <v>0</v>
      </c>
      <c r="AI46">
        <f>I!AH44*'Sim_Vt_Of(IxI)'!$L46</f>
        <v>0</v>
      </c>
      <c r="AJ46">
        <f>I!AI44*'Sim_Vt_Of(IxI)'!$L46</f>
        <v>0</v>
      </c>
      <c r="AK46">
        <f>I!AJ44*'Sim_Vt_Of(IxI)'!$L46</f>
        <v>0</v>
      </c>
      <c r="AL46">
        <f>I!AK44*'Sim_Vt_Of(IxI)'!$L46</f>
        <v>0</v>
      </c>
      <c r="AM46">
        <f>I!AL44*'Sim_Vt_Of(IxI)'!$L46</f>
        <v>0</v>
      </c>
      <c r="AN46">
        <f>I!AM44*'Sim_Vt_Of(IxI)'!$L46</f>
        <v>0</v>
      </c>
      <c r="AO46">
        <f>I!AN44*'Sim_Vt_Of(IxI)'!$L46</f>
        <v>0</v>
      </c>
      <c r="AP46">
        <f>I!AO44*'Sim_Vt_Of(IxI)'!$L46</f>
        <v>0</v>
      </c>
      <c r="AQ46">
        <f>I!AP44*'Sim_Vt_Of(IxI)'!$L46</f>
        <v>0</v>
      </c>
      <c r="AR46">
        <f>I!AQ44*'Sim_Vt_Of(IxI)'!$L46</f>
        <v>0</v>
      </c>
      <c r="AS46">
        <f>I!AR44*'Sim_Vt_Of(IxI)'!$L46</f>
        <v>0</v>
      </c>
      <c r="AT46">
        <f>I!AS44*'Sim_Vt_Of(IxI)'!$L46</f>
        <v>0</v>
      </c>
      <c r="AU46">
        <f>I!AT44*'Sim_Vt_Of(IxI)'!$L46</f>
        <v>0</v>
      </c>
      <c r="AV46">
        <f>I!AU44*'Sim_Vt_Of(IxI)'!$L46</f>
        <v>0</v>
      </c>
      <c r="AW46">
        <f>I!AV44*'Sim_Vt_Of(IxI)'!$L46</f>
        <v>0</v>
      </c>
      <c r="AX46">
        <f>I!AW44*'Sim_Vt_Of(IxI)'!$L46</f>
        <v>0</v>
      </c>
      <c r="AY46">
        <f>I!AX44*'Sim_Vt_Of(IxI)'!$L46</f>
        <v>0</v>
      </c>
      <c r="AZ46">
        <f>I!AY44*'Sim_Vt_Of(IxI)'!$L46</f>
        <v>0</v>
      </c>
      <c r="BA46">
        <f>I!AZ44*'Sim_Vt_Of(IxI)'!$L46</f>
        <v>0</v>
      </c>
      <c r="BB46">
        <f>I!BA44*'Sim_Vt_Of(IxI)'!$L46</f>
        <v>0</v>
      </c>
      <c r="BC46">
        <f>I!BB44*'Sim_Vt_Of(IxI)'!$L46</f>
        <v>0</v>
      </c>
      <c r="BD46">
        <f>I!BC44*'Sim_Vt_Of(IxI)'!$L46</f>
        <v>0</v>
      </c>
      <c r="BE46">
        <f>I!BD44*'Sim_Vt_Of(IxI)'!$L46</f>
        <v>0</v>
      </c>
      <c r="BF46">
        <f>I!BE44*'Sim_Vt_Of(IxI)'!$L46</f>
        <v>0</v>
      </c>
      <c r="BG46">
        <f>I!BF44*'Sim_Vt_Of(IxI)'!$L46</f>
        <v>0</v>
      </c>
      <c r="BH46">
        <f>I!BG44*'Sim_Vt_Of(IxI)'!$L46</f>
        <v>0</v>
      </c>
      <c r="BI46">
        <f>I!BH44*'Sim_Vt_Of(IxI)'!$L46</f>
        <v>0</v>
      </c>
      <c r="BJ46">
        <f>I!BI44*'Sim_Vt_Of(IxI)'!$L46</f>
        <v>0</v>
      </c>
      <c r="BK46">
        <f>I!BJ44*'Sim_Vt_Of(IxI)'!$L46</f>
        <v>0</v>
      </c>
      <c r="BL46">
        <f>I!BK44*'Sim_Vt_Of(IxI)'!$L46</f>
        <v>0</v>
      </c>
      <c r="BM46">
        <f>I!BL44*'Sim_Vt_Of(IxI)'!$L46</f>
        <v>0</v>
      </c>
      <c r="BN46">
        <f>I!BM44*'Sim_Vt_Of(IxI)'!$L46</f>
        <v>0</v>
      </c>
      <c r="BO46">
        <f>I!BN44*'Sim_Vt_Of(IxI)'!$L46</f>
        <v>0</v>
      </c>
      <c r="BP46">
        <f>I!BO44*'Sim_Vt_Of(IxI)'!$L46</f>
        <v>0</v>
      </c>
      <c r="BQ46">
        <f>I!BP44*'Sim_Vt_Of(IxI)'!$L46</f>
        <v>0</v>
      </c>
      <c r="BR46">
        <f>I!BQ44*'Sim_Vt_Of(IxI)'!$L46</f>
        <v>0</v>
      </c>
      <c r="BS46">
        <f>I!BR44*'Sim_Vt_Of(IxI)'!$L46</f>
        <v>0</v>
      </c>
      <c r="BT46">
        <f>I!BS44*'Sim_Vt_Of(IxI)'!$L46</f>
        <v>0</v>
      </c>
      <c r="BU46">
        <f>I!BT44*'Sim_Vt_Of(IxI)'!$L46</f>
        <v>0</v>
      </c>
      <c r="BV46">
        <f>I!BU44*'Sim_Vt_Of(IxI)'!$L46</f>
        <v>0</v>
      </c>
      <c r="BW46">
        <f>I!BV44*'Sim_Vt_Of(IxI)'!$L46</f>
        <v>0</v>
      </c>
      <c r="BX46">
        <f>I!BW44*'Sim_Vt_Of(IxI)'!$L46</f>
        <v>0</v>
      </c>
      <c r="BY46">
        <f>I!BX44*'Sim_Vt_Of(IxI)'!$L46</f>
        <v>0</v>
      </c>
    </row>
    <row r="47" spans="1:77" x14ac:dyDescent="0.3">
      <c r="A47" s="105" t="s">
        <v>444</v>
      </c>
      <c r="B47">
        <f>I!A45*'Sim_Vt_Of(IxI)'!$L47</f>
        <v>0</v>
      </c>
      <c r="C47">
        <f>I!B45*'Sim_Vt_Of(IxI)'!$L47</f>
        <v>0</v>
      </c>
      <c r="D47">
        <f>I!C45*'Sim_Vt_Of(IxI)'!$L47</f>
        <v>0</v>
      </c>
      <c r="E47">
        <f>I!D45*'Sim_Vt_Of(IxI)'!$L47</f>
        <v>0</v>
      </c>
      <c r="F47">
        <f>I!E45*'Sim_Vt_Of(IxI)'!$L47</f>
        <v>0</v>
      </c>
      <c r="G47">
        <f>I!F45*'Sim_Vt_Of(IxI)'!$L47</f>
        <v>0</v>
      </c>
      <c r="H47">
        <f>I!G45*'Sim_Vt_Of(IxI)'!$L47</f>
        <v>0</v>
      </c>
      <c r="I47">
        <f>I!H45*'Sim_Vt_Of(IxI)'!$L47</f>
        <v>0</v>
      </c>
      <c r="J47">
        <f>I!I45*'Sim_Vt_Of(IxI)'!$L47</f>
        <v>0</v>
      </c>
      <c r="K47">
        <f>I!J45*'Sim_Vt_Of(IxI)'!$L47</f>
        <v>0</v>
      </c>
      <c r="L47">
        <f>I!K45*'Sim_Vt_Of(IxI)'!$L47</f>
        <v>0</v>
      </c>
      <c r="M47">
        <f>I!L45*'Sim_Vt_Of(IxI)'!$L47</f>
        <v>0</v>
      </c>
      <c r="N47">
        <f>I!M45*'Sim_Vt_Of(IxI)'!$L47</f>
        <v>0</v>
      </c>
      <c r="O47">
        <f>I!N45*'Sim_Vt_Of(IxI)'!$L47</f>
        <v>0</v>
      </c>
      <c r="P47">
        <f>I!O45*'Sim_Vt_Of(IxI)'!$L47</f>
        <v>0</v>
      </c>
      <c r="Q47">
        <f>I!P45*'Sim_Vt_Of(IxI)'!$L47</f>
        <v>0</v>
      </c>
      <c r="R47">
        <f>I!Q45*'Sim_Vt_Of(IxI)'!$L47</f>
        <v>0</v>
      </c>
      <c r="S47">
        <f>I!R45*'Sim_Vt_Of(IxI)'!$L47</f>
        <v>0</v>
      </c>
      <c r="T47">
        <f>I!S45*'Sim_Vt_Of(IxI)'!$L47</f>
        <v>0</v>
      </c>
      <c r="U47">
        <f>I!T45*'Sim_Vt_Of(IxI)'!$L47</f>
        <v>0</v>
      </c>
      <c r="V47">
        <f>I!U45*'Sim_Vt_Of(IxI)'!$L47</f>
        <v>0</v>
      </c>
      <c r="W47">
        <f>I!V45*'Sim_Vt_Of(IxI)'!$L47</f>
        <v>0</v>
      </c>
      <c r="X47">
        <f>I!W45*'Sim_Vt_Of(IxI)'!$L47</f>
        <v>0</v>
      </c>
      <c r="Y47">
        <f>I!X45*'Sim_Vt_Of(IxI)'!$L47</f>
        <v>0</v>
      </c>
      <c r="Z47">
        <f>I!Y45*'Sim_Vt_Of(IxI)'!$L47</f>
        <v>0</v>
      </c>
      <c r="AA47">
        <f>I!Z45*'Sim_Vt_Of(IxI)'!$L47</f>
        <v>0</v>
      </c>
      <c r="AB47">
        <f>I!AA45*'Sim_Vt_Of(IxI)'!$L47</f>
        <v>0</v>
      </c>
      <c r="AC47">
        <f>I!AB45*'Sim_Vt_Of(IxI)'!$L47</f>
        <v>0</v>
      </c>
      <c r="AD47">
        <f>I!AC45*'Sim_Vt_Of(IxI)'!$L47</f>
        <v>0</v>
      </c>
      <c r="AE47">
        <f>I!AD45*'Sim_Vt_Of(IxI)'!$L47</f>
        <v>0</v>
      </c>
      <c r="AF47">
        <f>I!AE45*'Sim_Vt_Of(IxI)'!$L47</f>
        <v>0</v>
      </c>
      <c r="AG47">
        <f>I!AF45*'Sim_Vt_Of(IxI)'!$L47</f>
        <v>0</v>
      </c>
      <c r="AH47">
        <f>I!AG45*'Sim_Vt_Of(IxI)'!$L47</f>
        <v>0</v>
      </c>
      <c r="AI47">
        <f>I!AH45*'Sim_Vt_Of(IxI)'!$L47</f>
        <v>0</v>
      </c>
      <c r="AJ47">
        <f>I!AI45*'Sim_Vt_Of(IxI)'!$L47</f>
        <v>0</v>
      </c>
      <c r="AK47">
        <f>I!AJ45*'Sim_Vt_Of(IxI)'!$L47</f>
        <v>0</v>
      </c>
      <c r="AL47">
        <f>I!AK45*'Sim_Vt_Of(IxI)'!$L47</f>
        <v>0</v>
      </c>
      <c r="AM47">
        <f>I!AL45*'Sim_Vt_Of(IxI)'!$L47</f>
        <v>0</v>
      </c>
      <c r="AN47">
        <f>I!AM45*'Sim_Vt_Of(IxI)'!$L47</f>
        <v>0</v>
      </c>
      <c r="AO47">
        <f>I!AN45*'Sim_Vt_Of(IxI)'!$L47</f>
        <v>0</v>
      </c>
      <c r="AP47">
        <f>I!AO45*'Sim_Vt_Of(IxI)'!$L47</f>
        <v>0</v>
      </c>
      <c r="AQ47">
        <f>I!AP45*'Sim_Vt_Of(IxI)'!$L47</f>
        <v>0</v>
      </c>
      <c r="AR47">
        <f>I!AQ45*'Sim_Vt_Of(IxI)'!$L47</f>
        <v>0</v>
      </c>
      <c r="AS47">
        <f>I!AR45*'Sim_Vt_Of(IxI)'!$L47</f>
        <v>0</v>
      </c>
      <c r="AT47">
        <f>I!AS45*'Sim_Vt_Of(IxI)'!$L47</f>
        <v>0</v>
      </c>
      <c r="AU47">
        <f>I!AT45*'Sim_Vt_Of(IxI)'!$L47</f>
        <v>0</v>
      </c>
      <c r="AV47">
        <f>I!AU45*'Sim_Vt_Of(IxI)'!$L47</f>
        <v>0</v>
      </c>
      <c r="AW47">
        <f>I!AV45*'Sim_Vt_Of(IxI)'!$L47</f>
        <v>0</v>
      </c>
      <c r="AX47">
        <f>I!AW45*'Sim_Vt_Of(IxI)'!$L47</f>
        <v>0</v>
      </c>
      <c r="AY47">
        <f>I!AX45*'Sim_Vt_Of(IxI)'!$L47</f>
        <v>0</v>
      </c>
      <c r="AZ47">
        <f>I!AY45*'Sim_Vt_Of(IxI)'!$L47</f>
        <v>0</v>
      </c>
      <c r="BA47">
        <f>I!AZ45*'Sim_Vt_Of(IxI)'!$L47</f>
        <v>0</v>
      </c>
      <c r="BB47">
        <f>I!BA45*'Sim_Vt_Of(IxI)'!$L47</f>
        <v>0</v>
      </c>
      <c r="BC47">
        <f>I!BB45*'Sim_Vt_Of(IxI)'!$L47</f>
        <v>0</v>
      </c>
      <c r="BD47">
        <f>I!BC45*'Sim_Vt_Of(IxI)'!$L47</f>
        <v>0</v>
      </c>
      <c r="BE47">
        <f>I!BD45*'Sim_Vt_Of(IxI)'!$L47</f>
        <v>0</v>
      </c>
      <c r="BF47">
        <f>I!BE45*'Sim_Vt_Of(IxI)'!$L47</f>
        <v>0</v>
      </c>
      <c r="BG47">
        <f>I!BF45*'Sim_Vt_Of(IxI)'!$L47</f>
        <v>0</v>
      </c>
      <c r="BH47">
        <f>I!BG45*'Sim_Vt_Of(IxI)'!$L47</f>
        <v>0</v>
      </c>
      <c r="BI47">
        <f>I!BH45*'Sim_Vt_Of(IxI)'!$L47</f>
        <v>0</v>
      </c>
      <c r="BJ47">
        <f>I!BI45*'Sim_Vt_Of(IxI)'!$L47</f>
        <v>0</v>
      </c>
      <c r="BK47">
        <f>I!BJ45*'Sim_Vt_Of(IxI)'!$L47</f>
        <v>0</v>
      </c>
      <c r="BL47">
        <f>I!BK45*'Sim_Vt_Of(IxI)'!$L47</f>
        <v>0</v>
      </c>
      <c r="BM47">
        <f>I!BL45*'Sim_Vt_Of(IxI)'!$L47</f>
        <v>0</v>
      </c>
      <c r="BN47">
        <f>I!BM45*'Sim_Vt_Of(IxI)'!$L47</f>
        <v>0</v>
      </c>
      <c r="BO47">
        <f>I!BN45*'Sim_Vt_Of(IxI)'!$L47</f>
        <v>0</v>
      </c>
      <c r="BP47">
        <f>I!BO45*'Sim_Vt_Of(IxI)'!$L47</f>
        <v>0</v>
      </c>
      <c r="BQ47">
        <f>I!BP45*'Sim_Vt_Of(IxI)'!$L47</f>
        <v>0</v>
      </c>
      <c r="BR47">
        <f>I!BQ45*'Sim_Vt_Of(IxI)'!$L47</f>
        <v>0</v>
      </c>
      <c r="BS47">
        <f>I!BR45*'Sim_Vt_Of(IxI)'!$L47</f>
        <v>0</v>
      </c>
      <c r="BT47">
        <f>I!BS45*'Sim_Vt_Of(IxI)'!$L47</f>
        <v>0</v>
      </c>
      <c r="BU47">
        <f>I!BT45*'Sim_Vt_Of(IxI)'!$L47</f>
        <v>0</v>
      </c>
      <c r="BV47">
        <f>I!BU45*'Sim_Vt_Of(IxI)'!$L47</f>
        <v>0</v>
      </c>
      <c r="BW47">
        <f>I!BV45*'Sim_Vt_Of(IxI)'!$L47</f>
        <v>0</v>
      </c>
      <c r="BX47">
        <f>I!BW45*'Sim_Vt_Of(IxI)'!$L47</f>
        <v>0</v>
      </c>
      <c r="BY47">
        <f>I!BX45*'Sim_Vt_Of(IxI)'!$L47</f>
        <v>0</v>
      </c>
    </row>
    <row r="48" spans="1:77" x14ac:dyDescent="0.3">
      <c r="A48" s="105" t="s">
        <v>448</v>
      </c>
      <c r="B48">
        <f>I!A46*'Sim_Vt_Of(IxI)'!$L48</f>
        <v>0</v>
      </c>
      <c r="C48">
        <f>I!B46*'Sim_Vt_Of(IxI)'!$L48</f>
        <v>0</v>
      </c>
      <c r="D48">
        <f>I!C46*'Sim_Vt_Of(IxI)'!$L48</f>
        <v>0</v>
      </c>
      <c r="E48">
        <f>I!D46*'Sim_Vt_Of(IxI)'!$L48</f>
        <v>0</v>
      </c>
      <c r="F48">
        <f>I!E46*'Sim_Vt_Of(IxI)'!$L48</f>
        <v>0</v>
      </c>
      <c r="G48">
        <f>I!F46*'Sim_Vt_Of(IxI)'!$L48</f>
        <v>0</v>
      </c>
      <c r="H48">
        <f>I!G46*'Sim_Vt_Of(IxI)'!$L48</f>
        <v>0</v>
      </c>
      <c r="I48">
        <f>I!H46*'Sim_Vt_Of(IxI)'!$L48</f>
        <v>0</v>
      </c>
      <c r="J48">
        <f>I!I46*'Sim_Vt_Of(IxI)'!$L48</f>
        <v>0</v>
      </c>
      <c r="K48">
        <f>I!J46*'Sim_Vt_Of(IxI)'!$L48</f>
        <v>0</v>
      </c>
      <c r="L48">
        <f>I!K46*'Sim_Vt_Of(IxI)'!$L48</f>
        <v>0</v>
      </c>
      <c r="M48">
        <f>I!L46*'Sim_Vt_Of(IxI)'!$L48</f>
        <v>0</v>
      </c>
      <c r="N48">
        <f>I!M46*'Sim_Vt_Of(IxI)'!$L48</f>
        <v>0</v>
      </c>
      <c r="O48">
        <f>I!N46*'Sim_Vt_Of(IxI)'!$L48</f>
        <v>0</v>
      </c>
      <c r="P48">
        <f>I!O46*'Sim_Vt_Of(IxI)'!$L48</f>
        <v>0</v>
      </c>
      <c r="Q48">
        <f>I!P46*'Sim_Vt_Of(IxI)'!$L48</f>
        <v>0</v>
      </c>
      <c r="R48">
        <f>I!Q46*'Sim_Vt_Of(IxI)'!$L48</f>
        <v>0</v>
      </c>
      <c r="S48">
        <f>I!R46*'Sim_Vt_Of(IxI)'!$L48</f>
        <v>0</v>
      </c>
      <c r="T48">
        <f>I!S46*'Sim_Vt_Of(IxI)'!$L48</f>
        <v>0</v>
      </c>
      <c r="U48">
        <f>I!T46*'Sim_Vt_Of(IxI)'!$L48</f>
        <v>0</v>
      </c>
      <c r="V48">
        <f>I!U46*'Sim_Vt_Of(IxI)'!$L48</f>
        <v>0</v>
      </c>
      <c r="W48">
        <f>I!V46*'Sim_Vt_Of(IxI)'!$L48</f>
        <v>0</v>
      </c>
      <c r="X48">
        <f>I!W46*'Sim_Vt_Of(IxI)'!$L48</f>
        <v>0</v>
      </c>
      <c r="Y48">
        <f>I!X46*'Sim_Vt_Of(IxI)'!$L48</f>
        <v>0</v>
      </c>
      <c r="Z48">
        <f>I!Y46*'Sim_Vt_Of(IxI)'!$L48</f>
        <v>0</v>
      </c>
      <c r="AA48">
        <f>I!Z46*'Sim_Vt_Of(IxI)'!$L48</f>
        <v>0</v>
      </c>
      <c r="AB48">
        <f>I!AA46*'Sim_Vt_Of(IxI)'!$L48</f>
        <v>0</v>
      </c>
      <c r="AC48">
        <f>I!AB46*'Sim_Vt_Of(IxI)'!$L48</f>
        <v>0</v>
      </c>
      <c r="AD48">
        <f>I!AC46*'Sim_Vt_Of(IxI)'!$L48</f>
        <v>0</v>
      </c>
      <c r="AE48">
        <f>I!AD46*'Sim_Vt_Of(IxI)'!$L48</f>
        <v>0</v>
      </c>
      <c r="AF48">
        <f>I!AE46*'Sim_Vt_Of(IxI)'!$L48</f>
        <v>0</v>
      </c>
      <c r="AG48">
        <f>I!AF46*'Sim_Vt_Of(IxI)'!$L48</f>
        <v>0</v>
      </c>
      <c r="AH48">
        <f>I!AG46*'Sim_Vt_Of(IxI)'!$L48</f>
        <v>0</v>
      </c>
      <c r="AI48">
        <f>I!AH46*'Sim_Vt_Of(IxI)'!$L48</f>
        <v>0</v>
      </c>
      <c r="AJ48">
        <f>I!AI46*'Sim_Vt_Of(IxI)'!$L48</f>
        <v>0</v>
      </c>
      <c r="AK48">
        <f>I!AJ46*'Sim_Vt_Of(IxI)'!$L48</f>
        <v>0</v>
      </c>
      <c r="AL48">
        <f>I!AK46*'Sim_Vt_Of(IxI)'!$L48</f>
        <v>0</v>
      </c>
      <c r="AM48">
        <f>I!AL46*'Sim_Vt_Of(IxI)'!$L48</f>
        <v>0</v>
      </c>
      <c r="AN48">
        <f>I!AM46*'Sim_Vt_Of(IxI)'!$L48</f>
        <v>0</v>
      </c>
      <c r="AO48">
        <f>I!AN46*'Sim_Vt_Of(IxI)'!$L48</f>
        <v>0</v>
      </c>
      <c r="AP48">
        <f>I!AO46*'Sim_Vt_Of(IxI)'!$L48</f>
        <v>0</v>
      </c>
      <c r="AQ48">
        <f>I!AP46*'Sim_Vt_Of(IxI)'!$L48</f>
        <v>0</v>
      </c>
      <c r="AR48">
        <f>I!AQ46*'Sim_Vt_Of(IxI)'!$L48</f>
        <v>0</v>
      </c>
      <c r="AS48">
        <f>I!AR46*'Sim_Vt_Of(IxI)'!$L48</f>
        <v>0</v>
      </c>
      <c r="AT48">
        <f>I!AS46*'Sim_Vt_Of(IxI)'!$L48</f>
        <v>0</v>
      </c>
      <c r="AU48">
        <f>I!AT46*'Sim_Vt_Of(IxI)'!$L48</f>
        <v>0</v>
      </c>
      <c r="AV48">
        <f>I!AU46*'Sim_Vt_Of(IxI)'!$L48</f>
        <v>0</v>
      </c>
      <c r="AW48">
        <f>I!AV46*'Sim_Vt_Of(IxI)'!$L48</f>
        <v>0</v>
      </c>
      <c r="AX48">
        <f>I!AW46*'Sim_Vt_Of(IxI)'!$L48</f>
        <v>0</v>
      </c>
      <c r="AY48">
        <f>I!AX46*'Sim_Vt_Of(IxI)'!$L48</f>
        <v>0</v>
      </c>
      <c r="AZ48">
        <f>I!AY46*'Sim_Vt_Of(IxI)'!$L48</f>
        <v>0</v>
      </c>
      <c r="BA48">
        <f>I!AZ46*'Sim_Vt_Of(IxI)'!$L48</f>
        <v>0</v>
      </c>
      <c r="BB48">
        <f>I!BA46*'Sim_Vt_Of(IxI)'!$L48</f>
        <v>0</v>
      </c>
      <c r="BC48">
        <f>I!BB46*'Sim_Vt_Of(IxI)'!$L48</f>
        <v>0</v>
      </c>
      <c r="BD48">
        <f>I!BC46*'Sim_Vt_Of(IxI)'!$L48</f>
        <v>0</v>
      </c>
      <c r="BE48">
        <f>I!BD46*'Sim_Vt_Of(IxI)'!$L48</f>
        <v>0</v>
      </c>
      <c r="BF48">
        <f>I!BE46*'Sim_Vt_Of(IxI)'!$L48</f>
        <v>0</v>
      </c>
      <c r="BG48">
        <f>I!BF46*'Sim_Vt_Of(IxI)'!$L48</f>
        <v>0</v>
      </c>
      <c r="BH48">
        <f>I!BG46*'Sim_Vt_Of(IxI)'!$L48</f>
        <v>0</v>
      </c>
      <c r="BI48">
        <f>I!BH46*'Sim_Vt_Of(IxI)'!$L48</f>
        <v>0</v>
      </c>
      <c r="BJ48">
        <f>I!BI46*'Sim_Vt_Of(IxI)'!$L48</f>
        <v>0</v>
      </c>
      <c r="BK48">
        <f>I!BJ46*'Sim_Vt_Of(IxI)'!$L48</f>
        <v>0</v>
      </c>
      <c r="BL48">
        <f>I!BK46*'Sim_Vt_Of(IxI)'!$L48</f>
        <v>0</v>
      </c>
      <c r="BM48">
        <f>I!BL46*'Sim_Vt_Of(IxI)'!$L48</f>
        <v>0</v>
      </c>
      <c r="BN48">
        <f>I!BM46*'Sim_Vt_Of(IxI)'!$L48</f>
        <v>0</v>
      </c>
      <c r="BO48">
        <f>I!BN46*'Sim_Vt_Of(IxI)'!$L48</f>
        <v>0</v>
      </c>
      <c r="BP48">
        <f>I!BO46*'Sim_Vt_Of(IxI)'!$L48</f>
        <v>0</v>
      </c>
      <c r="BQ48">
        <f>I!BP46*'Sim_Vt_Of(IxI)'!$L48</f>
        <v>0</v>
      </c>
      <c r="BR48">
        <f>I!BQ46*'Sim_Vt_Of(IxI)'!$L48</f>
        <v>0</v>
      </c>
      <c r="BS48">
        <f>I!BR46*'Sim_Vt_Of(IxI)'!$L48</f>
        <v>0</v>
      </c>
      <c r="BT48">
        <f>I!BS46*'Sim_Vt_Of(IxI)'!$L48</f>
        <v>0</v>
      </c>
      <c r="BU48">
        <f>I!BT46*'Sim_Vt_Of(IxI)'!$L48</f>
        <v>0</v>
      </c>
      <c r="BV48">
        <f>I!BU46*'Sim_Vt_Of(IxI)'!$L48</f>
        <v>0</v>
      </c>
      <c r="BW48">
        <f>I!BV46*'Sim_Vt_Of(IxI)'!$L48</f>
        <v>0</v>
      </c>
      <c r="BX48">
        <f>I!BW46*'Sim_Vt_Of(IxI)'!$L48</f>
        <v>0</v>
      </c>
      <c r="BY48">
        <f>I!BX46*'Sim_Vt_Of(IxI)'!$L48</f>
        <v>0</v>
      </c>
    </row>
    <row r="49" spans="1:77" x14ac:dyDescent="0.3">
      <c r="A49" s="105" t="s">
        <v>456</v>
      </c>
      <c r="B49">
        <f>I!A47*'Sim_Vt_Of(IxI)'!$L49</f>
        <v>0</v>
      </c>
      <c r="C49">
        <f>I!B47*'Sim_Vt_Of(IxI)'!$L49</f>
        <v>0</v>
      </c>
      <c r="D49">
        <f>I!C47*'Sim_Vt_Of(IxI)'!$L49</f>
        <v>0</v>
      </c>
      <c r="E49">
        <f>I!D47*'Sim_Vt_Of(IxI)'!$L49</f>
        <v>0</v>
      </c>
      <c r="F49">
        <f>I!E47*'Sim_Vt_Of(IxI)'!$L49</f>
        <v>0</v>
      </c>
      <c r="G49">
        <f>I!F47*'Sim_Vt_Of(IxI)'!$L49</f>
        <v>0</v>
      </c>
      <c r="H49">
        <f>I!G47*'Sim_Vt_Of(IxI)'!$L49</f>
        <v>0</v>
      </c>
      <c r="I49">
        <f>I!H47*'Sim_Vt_Of(IxI)'!$L49</f>
        <v>0</v>
      </c>
      <c r="J49">
        <f>I!I47*'Sim_Vt_Of(IxI)'!$L49</f>
        <v>0</v>
      </c>
      <c r="K49">
        <f>I!J47*'Sim_Vt_Of(IxI)'!$L49</f>
        <v>0</v>
      </c>
      <c r="L49">
        <f>I!K47*'Sim_Vt_Of(IxI)'!$L49</f>
        <v>0</v>
      </c>
      <c r="M49">
        <f>I!L47*'Sim_Vt_Of(IxI)'!$L49</f>
        <v>0</v>
      </c>
      <c r="N49">
        <f>I!M47*'Sim_Vt_Of(IxI)'!$L49</f>
        <v>0</v>
      </c>
      <c r="O49">
        <f>I!N47*'Sim_Vt_Of(IxI)'!$L49</f>
        <v>0</v>
      </c>
      <c r="P49">
        <f>I!O47*'Sim_Vt_Of(IxI)'!$L49</f>
        <v>0</v>
      </c>
      <c r="Q49">
        <f>I!P47*'Sim_Vt_Of(IxI)'!$L49</f>
        <v>0</v>
      </c>
      <c r="R49">
        <f>I!Q47*'Sim_Vt_Of(IxI)'!$L49</f>
        <v>0</v>
      </c>
      <c r="S49">
        <f>I!R47*'Sim_Vt_Of(IxI)'!$L49</f>
        <v>0</v>
      </c>
      <c r="T49">
        <f>I!S47*'Sim_Vt_Of(IxI)'!$L49</f>
        <v>0</v>
      </c>
      <c r="U49">
        <f>I!T47*'Sim_Vt_Of(IxI)'!$L49</f>
        <v>0</v>
      </c>
      <c r="V49">
        <f>I!U47*'Sim_Vt_Of(IxI)'!$L49</f>
        <v>0</v>
      </c>
      <c r="W49">
        <f>I!V47*'Sim_Vt_Of(IxI)'!$L49</f>
        <v>0</v>
      </c>
      <c r="X49">
        <f>I!W47*'Sim_Vt_Of(IxI)'!$L49</f>
        <v>0</v>
      </c>
      <c r="Y49">
        <f>I!X47*'Sim_Vt_Of(IxI)'!$L49</f>
        <v>0</v>
      </c>
      <c r="Z49">
        <f>I!Y47*'Sim_Vt_Of(IxI)'!$L49</f>
        <v>0</v>
      </c>
      <c r="AA49">
        <f>I!Z47*'Sim_Vt_Of(IxI)'!$L49</f>
        <v>0</v>
      </c>
      <c r="AB49">
        <f>I!AA47*'Sim_Vt_Of(IxI)'!$L49</f>
        <v>0</v>
      </c>
      <c r="AC49">
        <f>I!AB47*'Sim_Vt_Of(IxI)'!$L49</f>
        <v>0</v>
      </c>
      <c r="AD49">
        <f>I!AC47*'Sim_Vt_Of(IxI)'!$L49</f>
        <v>0</v>
      </c>
      <c r="AE49">
        <f>I!AD47*'Sim_Vt_Of(IxI)'!$L49</f>
        <v>0</v>
      </c>
      <c r="AF49">
        <f>I!AE47*'Sim_Vt_Of(IxI)'!$L49</f>
        <v>0</v>
      </c>
      <c r="AG49">
        <f>I!AF47*'Sim_Vt_Of(IxI)'!$L49</f>
        <v>0</v>
      </c>
      <c r="AH49">
        <f>I!AG47*'Sim_Vt_Of(IxI)'!$L49</f>
        <v>0</v>
      </c>
      <c r="AI49">
        <f>I!AH47*'Sim_Vt_Of(IxI)'!$L49</f>
        <v>0</v>
      </c>
      <c r="AJ49">
        <f>I!AI47*'Sim_Vt_Of(IxI)'!$L49</f>
        <v>0</v>
      </c>
      <c r="AK49">
        <f>I!AJ47*'Sim_Vt_Of(IxI)'!$L49</f>
        <v>0</v>
      </c>
      <c r="AL49">
        <f>I!AK47*'Sim_Vt_Of(IxI)'!$L49</f>
        <v>0</v>
      </c>
      <c r="AM49">
        <f>I!AL47*'Sim_Vt_Of(IxI)'!$L49</f>
        <v>0</v>
      </c>
      <c r="AN49">
        <f>I!AM47*'Sim_Vt_Of(IxI)'!$L49</f>
        <v>0</v>
      </c>
      <c r="AO49">
        <f>I!AN47*'Sim_Vt_Of(IxI)'!$L49</f>
        <v>0</v>
      </c>
      <c r="AP49">
        <f>I!AO47*'Sim_Vt_Of(IxI)'!$L49</f>
        <v>0</v>
      </c>
      <c r="AQ49">
        <f>I!AP47*'Sim_Vt_Of(IxI)'!$L49</f>
        <v>0</v>
      </c>
      <c r="AR49">
        <f>I!AQ47*'Sim_Vt_Of(IxI)'!$L49</f>
        <v>0</v>
      </c>
      <c r="AS49">
        <f>I!AR47*'Sim_Vt_Of(IxI)'!$L49</f>
        <v>0</v>
      </c>
      <c r="AT49">
        <f>I!AS47*'Sim_Vt_Of(IxI)'!$L49</f>
        <v>0</v>
      </c>
      <c r="AU49">
        <f>I!AT47*'Sim_Vt_Of(IxI)'!$L49</f>
        <v>0</v>
      </c>
      <c r="AV49">
        <f>I!AU47*'Sim_Vt_Of(IxI)'!$L49</f>
        <v>0</v>
      </c>
      <c r="AW49">
        <f>I!AV47*'Sim_Vt_Of(IxI)'!$L49</f>
        <v>0</v>
      </c>
      <c r="AX49">
        <f>I!AW47*'Sim_Vt_Of(IxI)'!$L49</f>
        <v>0</v>
      </c>
      <c r="AY49">
        <f>I!AX47*'Sim_Vt_Of(IxI)'!$L49</f>
        <v>0</v>
      </c>
      <c r="AZ49">
        <f>I!AY47*'Sim_Vt_Of(IxI)'!$L49</f>
        <v>0</v>
      </c>
      <c r="BA49">
        <f>I!AZ47*'Sim_Vt_Of(IxI)'!$L49</f>
        <v>0</v>
      </c>
      <c r="BB49">
        <f>I!BA47*'Sim_Vt_Of(IxI)'!$L49</f>
        <v>0</v>
      </c>
      <c r="BC49">
        <f>I!BB47*'Sim_Vt_Of(IxI)'!$L49</f>
        <v>0</v>
      </c>
      <c r="BD49">
        <f>I!BC47*'Sim_Vt_Of(IxI)'!$L49</f>
        <v>0</v>
      </c>
      <c r="BE49">
        <f>I!BD47*'Sim_Vt_Of(IxI)'!$L49</f>
        <v>0</v>
      </c>
      <c r="BF49">
        <f>I!BE47*'Sim_Vt_Of(IxI)'!$L49</f>
        <v>0</v>
      </c>
      <c r="BG49">
        <f>I!BF47*'Sim_Vt_Of(IxI)'!$L49</f>
        <v>0</v>
      </c>
      <c r="BH49">
        <f>I!BG47*'Sim_Vt_Of(IxI)'!$L49</f>
        <v>0</v>
      </c>
      <c r="BI49">
        <f>I!BH47*'Sim_Vt_Of(IxI)'!$L49</f>
        <v>0</v>
      </c>
      <c r="BJ49">
        <f>I!BI47*'Sim_Vt_Of(IxI)'!$L49</f>
        <v>0</v>
      </c>
      <c r="BK49">
        <f>I!BJ47*'Sim_Vt_Of(IxI)'!$L49</f>
        <v>0</v>
      </c>
      <c r="BL49">
        <f>I!BK47*'Sim_Vt_Of(IxI)'!$L49</f>
        <v>0</v>
      </c>
      <c r="BM49">
        <f>I!BL47*'Sim_Vt_Of(IxI)'!$L49</f>
        <v>0</v>
      </c>
      <c r="BN49">
        <f>I!BM47*'Sim_Vt_Of(IxI)'!$L49</f>
        <v>0</v>
      </c>
      <c r="BO49">
        <f>I!BN47*'Sim_Vt_Of(IxI)'!$L49</f>
        <v>0</v>
      </c>
      <c r="BP49">
        <f>I!BO47*'Sim_Vt_Of(IxI)'!$L49</f>
        <v>0</v>
      </c>
      <c r="BQ49">
        <f>I!BP47*'Sim_Vt_Of(IxI)'!$L49</f>
        <v>0</v>
      </c>
      <c r="BR49">
        <f>I!BQ47*'Sim_Vt_Of(IxI)'!$L49</f>
        <v>0</v>
      </c>
      <c r="BS49">
        <f>I!BR47*'Sim_Vt_Of(IxI)'!$L49</f>
        <v>0</v>
      </c>
      <c r="BT49">
        <f>I!BS47*'Sim_Vt_Of(IxI)'!$L49</f>
        <v>0</v>
      </c>
      <c r="BU49">
        <f>I!BT47*'Sim_Vt_Of(IxI)'!$L49</f>
        <v>0</v>
      </c>
      <c r="BV49">
        <f>I!BU47*'Sim_Vt_Of(IxI)'!$L49</f>
        <v>0</v>
      </c>
      <c r="BW49">
        <f>I!BV47*'Sim_Vt_Of(IxI)'!$L49</f>
        <v>0</v>
      </c>
      <c r="BX49">
        <f>I!BW47*'Sim_Vt_Of(IxI)'!$L49</f>
        <v>0</v>
      </c>
      <c r="BY49">
        <f>I!BX47*'Sim_Vt_Of(IxI)'!$L49</f>
        <v>0</v>
      </c>
    </row>
    <row r="50" spans="1:77" x14ac:dyDescent="0.3">
      <c r="A50" s="105" t="s">
        <v>476</v>
      </c>
      <c r="B50">
        <f>I!A48*'Sim_Vt_Of(IxI)'!$L50</f>
        <v>0</v>
      </c>
      <c r="C50">
        <f>I!B48*'Sim_Vt_Of(IxI)'!$L50</f>
        <v>0</v>
      </c>
      <c r="D50">
        <f>I!C48*'Sim_Vt_Of(IxI)'!$L50</f>
        <v>0</v>
      </c>
      <c r="E50">
        <f>I!D48*'Sim_Vt_Of(IxI)'!$L50</f>
        <v>0</v>
      </c>
      <c r="F50">
        <f>I!E48*'Sim_Vt_Of(IxI)'!$L50</f>
        <v>0</v>
      </c>
      <c r="G50">
        <f>I!F48*'Sim_Vt_Of(IxI)'!$L50</f>
        <v>0</v>
      </c>
      <c r="H50">
        <f>I!G48*'Sim_Vt_Of(IxI)'!$L50</f>
        <v>0</v>
      </c>
      <c r="I50">
        <f>I!H48*'Sim_Vt_Of(IxI)'!$L50</f>
        <v>0</v>
      </c>
      <c r="J50">
        <f>I!I48*'Sim_Vt_Of(IxI)'!$L50</f>
        <v>0</v>
      </c>
      <c r="K50">
        <f>I!J48*'Sim_Vt_Of(IxI)'!$L50</f>
        <v>0</v>
      </c>
      <c r="L50">
        <f>I!K48*'Sim_Vt_Of(IxI)'!$L50</f>
        <v>0</v>
      </c>
      <c r="M50">
        <f>I!L48*'Sim_Vt_Of(IxI)'!$L50</f>
        <v>0</v>
      </c>
      <c r="N50">
        <f>I!M48*'Sim_Vt_Of(IxI)'!$L50</f>
        <v>0</v>
      </c>
      <c r="O50">
        <f>I!N48*'Sim_Vt_Of(IxI)'!$L50</f>
        <v>0</v>
      </c>
      <c r="P50">
        <f>I!O48*'Sim_Vt_Of(IxI)'!$L50</f>
        <v>0</v>
      </c>
      <c r="Q50">
        <f>I!P48*'Sim_Vt_Of(IxI)'!$L50</f>
        <v>0</v>
      </c>
      <c r="R50">
        <f>I!Q48*'Sim_Vt_Of(IxI)'!$L50</f>
        <v>0</v>
      </c>
      <c r="S50">
        <f>I!R48*'Sim_Vt_Of(IxI)'!$L50</f>
        <v>0</v>
      </c>
      <c r="T50">
        <f>I!S48*'Sim_Vt_Of(IxI)'!$L50</f>
        <v>0</v>
      </c>
      <c r="U50">
        <f>I!T48*'Sim_Vt_Of(IxI)'!$L50</f>
        <v>0</v>
      </c>
      <c r="V50">
        <f>I!U48*'Sim_Vt_Of(IxI)'!$L50</f>
        <v>0</v>
      </c>
      <c r="W50">
        <f>I!V48*'Sim_Vt_Of(IxI)'!$L50</f>
        <v>0</v>
      </c>
      <c r="X50">
        <f>I!W48*'Sim_Vt_Of(IxI)'!$L50</f>
        <v>0</v>
      </c>
      <c r="Y50">
        <f>I!X48*'Sim_Vt_Of(IxI)'!$L50</f>
        <v>0</v>
      </c>
      <c r="Z50">
        <f>I!Y48*'Sim_Vt_Of(IxI)'!$L50</f>
        <v>0</v>
      </c>
      <c r="AA50">
        <f>I!Z48*'Sim_Vt_Of(IxI)'!$L50</f>
        <v>0</v>
      </c>
      <c r="AB50">
        <f>I!AA48*'Sim_Vt_Of(IxI)'!$L50</f>
        <v>0</v>
      </c>
      <c r="AC50">
        <f>I!AB48*'Sim_Vt_Of(IxI)'!$L50</f>
        <v>0</v>
      </c>
      <c r="AD50">
        <f>I!AC48*'Sim_Vt_Of(IxI)'!$L50</f>
        <v>0</v>
      </c>
      <c r="AE50">
        <f>I!AD48*'Sim_Vt_Of(IxI)'!$L50</f>
        <v>0</v>
      </c>
      <c r="AF50">
        <f>I!AE48*'Sim_Vt_Of(IxI)'!$L50</f>
        <v>0</v>
      </c>
      <c r="AG50">
        <f>I!AF48*'Sim_Vt_Of(IxI)'!$L50</f>
        <v>0</v>
      </c>
      <c r="AH50">
        <f>I!AG48*'Sim_Vt_Of(IxI)'!$L50</f>
        <v>0</v>
      </c>
      <c r="AI50">
        <f>I!AH48*'Sim_Vt_Of(IxI)'!$L50</f>
        <v>0</v>
      </c>
      <c r="AJ50">
        <f>I!AI48*'Sim_Vt_Of(IxI)'!$L50</f>
        <v>0</v>
      </c>
      <c r="AK50">
        <f>I!AJ48*'Sim_Vt_Of(IxI)'!$L50</f>
        <v>0</v>
      </c>
      <c r="AL50">
        <f>I!AK48*'Sim_Vt_Of(IxI)'!$L50</f>
        <v>0</v>
      </c>
      <c r="AM50">
        <f>I!AL48*'Sim_Vt_Of(IxI)'!$L50</f>
        <v>0</v>
      </c>
      <c r="AN50">
        <f>I!AM48*'Sim_Vt_Of(IxI)'!$L50</f>
        <v>0</v>
      </c>
      <c r="AO50">
        <f>I!AN48*'Sim_Vt_Of(IxI)'!$L50</f>
        <v>0</v>
      </c>
      <c r="AP50">
        <f>I!AO48*'Sim_Vt_Of(IxI)'!$L50</f>
        <v>0</v>
      </c>
      <c r="AQ50">
        <f>I!AP48*'Sim_Vt_Of(IxI)'!$L50</f>
        <v>0</v>
      </c>
      <c r="AR50">
        <f>I!AQ48*'Sim_Vt_Of(IxI)'!$L50</f>
        <v>0</v>
      </c>
      <c r="AS50">
        <f>I!AR48*'Sim_Vt_Of(IxI)'!$L50</f>
        <v>0</v>
      </c>
      <c r="AT50">
        <f>I!AS48*'Sim_Vt_Of(IxI)'!$L50</f>
        <v>0</v>
      </c>
      <c r="AU50">
        <f>I!AT48*'Sim_Vt_Of(IxI)'!$L50</f>
        <v>0</v>
      </c>
      <c r="AV50">
        <f>I!AU48*'Sim_Vt_Of(IxI)'!$L50</f>
        <v>0</v>
      </c>
      <c r="AW50">
        <f>I!AV48*'Sim_Vt_Of(IxI)'!$L50</f>
        <v>0</v>
      </c>
      <c r="AX50">
        <f>I!AW48*'Sim_Vt_Of(IxI)'!$L50</f>
        <v>0</v>
      </c>
      <c r="AY50">
        <f>I!AX48*'Sim_Vt_Of(IxI)'!$L50</f>
        <v>0</v>
      </c>
      <c r="AZ50">
        <f>I!AY48*'Sim_Vt_Of(IxI)'!$L50</f>
        <v>0</v>
      </c>
      <c r="BA50">
        <f>I!AZ48*'Sim_Vt_Of(IxI)'!$L50</f>
        <v>0</v>
      </c>
      <c r="BB50">
        <f>I!BA48*'Sim_Vt_Of(IxI)'!$L50</f>
        <v>0</v>
      </c>
      <c r="BC50">
        <f>I!BB48*'Sim_Vt_Of(IxI)'!$L50</f>
        <v>0</v>
      </c>
      <c r="BD50">
        <f>I!BC48*'Sim_Vt_Of(IxI)'!$L50</f>
        <v>0</v>
      </c>
      <c r="BE50">
        <f>I!BD48*'Sim_Vt_Of(IxI)'!$L50</f>
        <v>0</v>
      </c>
      <c r="BF50">
        <f>I!BE48*'Sim_Vt_Of(IxI)'!$L50</f>
        <v>0</v>
      </c>
      <c r="BG50">
        <f>I!BF48*'Sim_Vt_Of(IxI)'!$L50</f>
        <v>0</v>
      </c>
      <c r="BH50">
        <f>I!BG48*'Sim_Vt_Of(IxI)'!$L50</f>
        <v>0</v>
      </c>
      <c r="BI50">
        <f>I!BH48*'Sim_Vt_Of(IxI)'!$L50</f>
        <v>0</v>
      </c>
      <c r="BJ50">
        <f>I!BI48*'Sim_Vt_Of(IxI)'!$L50</f>
        <v>0</v>
      </c>
      <c r="BK50">
        <f>I!BJ48*'Sim_Vt_Of(IxI)'!$L50</f>
        <v>0</v>
      </c>
      <c r="BL50">
        <f>I!BK48*'Sim_Vt_Of(IxI)'!$L50</f>
        <v>0</v>
      </c>
      <c r="BM50">
        <f>I!BL48*'Sim_Vt_Of(IxI)'!$L50</f>
        <v>0</v>
      </c>
      <c r="BN50">
        <f>I!BM48*'Sim_Vt_Of(IxI)'!$L50</f>
        <v>0</v>
      </c>
      <c r="BO50">
        <f>I!BN48*'Sim_Vt_Of(IxI)'!$L50</f>
        <v>0</v>
      </c>
      <c r="BP50">
        <f>I!BO48*'Sim_Vt_Of(IxI)'!$L50</f>
        <v>0</v>
      </c>
      <c r="BQ50">
        <f>I!BP48*'Sim_Vt_Of(IxI)'!$L50</f>
        <v>0</v>
      </c>
      <c r="BR50">
        <f>I!BQ48*'Sim_Vt_Of(IxI)'!$L50</f>
        <v>0</v>
      </c>
      <c r="BS50">
        <f>I!BR48*'Sim_Vt_Of(IxI)'!$L50</f>
        <v>0</v>
      </c>
      <c r="BT50">
        <f>I!BS48*'Sim_Vt_Of(IxI)'!$L50</f>
        <v>0</v>
      </c>
      <c r="BU50">
        <f>I!BT48*'Sim_Vt_Of(IxI)'!$L50</f>
        <v>0</v>
      </c>
      <c r="BV50">
        <f>I!BU48*'Sim_Vt_Of(IxI)'!$L50</f>
        <v>0</v>
      </c>
      <c r="BW50">
        <f>I!BV48*'Sim_Vt_Of(IxI)'!$L50</f>
        <v>0</v>
      </c>
      <c r="BX50">
        <f>I!BW48*'Sim_Vt_Of(IxI)'!$L50</f>
        <v>0</v>
      </c>
      <c r="BY50">
        <f>I!BX48*'Sim_Vt_Of(IxI)'!$L50</f>
        <v>0</v>
      </c>
    </row>
    <row r="51" spans="1:77" x14ac:dyDescent="0.3">
      <c r="A51" s="105" t="s">
        <v>486</v>
      </c>
      <c r="B51">
        <f>I!A49*'Sim_Vt_Of(IxI)'!$L51</f>
        <v>0</v>
      </c>
      <c r="C51">
        <f>I!B49*'Sim_Vt_Of(IxI)'!$L51</f>
        <v>0</v>
      </c>
      <c r="D51">
        <f>I!C49*'Sim_Vt_Of(IxI)'!$L51</f>
        <v>0</v>
      </c>
      <c r="E51">
        <f>I!D49*'Sim_Vt_Of(IxI)'!$L51</f>
        <v>0</v>
      </c>
      <c r="F51">
        <f>I!E49*'Sim_Vt_Of(IxI)'!$L51</f>
        <v>0</v>
      </c>
      <c r="G51">
        <f>I!F49*'Sim_Vt_Of(IxI)'!$L51</f>
        <v>0</v>
      </c>
      <c r="H51">
        <f>I!G49*'Sim_Vt_Of(IxI)'!$L51</f>
        <v>0</v>
      </c>
      <c r="I51">
        <f>I!H49*'Sim_Vt_Of(IxI)'!$L51</f>
        <v>0</v>
      </c>
      <c r="J51">
        <f>I!I49*'Sim_Vt_Of(IxI)'!$L51</f>
        <v>0</v>
      </c>
      <c r="K51">
        <f>I!J49*'Sim_Vt_Of(IxI)'!$L51</f>
        <v>0</v>
      </c>
      <c r="L51">
        <f>I!K49*'Sim_Vt_Of(IxI)'!$L51</f>
        <v>0</v>
      </c>
      <c r="M51">
        <f>I!L49*'Sim_Vt_Of(IxI)'!$L51</f>
        <v>0</v>
      </c>
      <c r="N51">
        <f>I!M49*'Sim_Vt_Of(IxI)'!$L51</f>
        <v>0</v>
      </c>
      <c r="O51">
        <f>I!N49*'Sim_Vt_Of(IxI)'!$L51</f>
        <v>0</v>
      </c>
      <c r="P51">
        <f>I!O49*'Sim_Vt_Of(IxI)'!$L51</f>
        <v>0</v>
      </c>
      <c r="Q51">
        <f>I!P49*'Sim_Vt_Of(IxI)'!$L51</f>
        <v>0</v>
      </c>
      <c r="R51">
        <f>I!Q49*'Sim_Vt_Of(IxI)'!$L51</f>
        <v>0</v>
      </c>
      <c r="S51">
        <f>I!R49*'Sim_Vt_Of(IxI)'!$L51</f>
        <v>0</v>
      </c>
      <c r="T51">
        <f>I!S49*'Sim_Vt_Of(IxI)'!$L51</f>
        <v>0</v>
      </c>
      <c r="U51">
        <f>I!T49*'Sim_Vt_Of(IxI)'!$L51</f>
        <v>0</v>
      </c>
      <c r="V51">
        <f>I!U49*'Sim_Vt_Of(IxI)'!$L51</f>
        <v>0</v>
      </c>
      <c r="W51">
        <f>I!V49*'Sim_Vt_Of(IxI)'!$L51</f>
        <v>0</v>
      </c>
      <c r="X51">
        <f>I!W49*'Sim_Vt_Of(IxI)'!$L51</f>
        <v>0</v>
      </c>
      <c r="Y51">
        <f>I!X49*'Sim_Vt_Of(IxI)'!$L51</f>
        <v>0</v>
      </c>
      <c r="Z51">
        <f>I!Y49*'Sim_Vt_Of(IxI)'!$L51</f>
        <v>0</v>
      </c>
      <c r="AA51">
        <f>I!Z49*'Sim_Vt_Of(IxI)'!$L51</f>
        <v>0</v>
      </c>
      <c r="AB51">
        <f>I!AA49*'Sim_Vt_Of(IxI)'!$L51</f>
        <v>0</v>
      </c>
      <c r="AC51">
        <f>I!AB49*'Sim_Vt_Of(IxI)'!$L51</f>
        <v>0</v>
      </c>
      <c r="AD51">
        <f>I!AC49*'Sim_Vt_Of(IxI)'!$L51</f>
        <v>0</v>
      </c>
      <c r="AE51">
        <f>I!AD49*'Sim_Vt_Of(IxI)'!$L51</f>
        <v>0</v>
      </c>
      <c r="AF51">
        <f>I!AE49*'Sim_Vt_Of(IxI)'!$L51</f>
        <v>0</v>
      </c>
      <c r="AG51">
        <f>I!AF49*'Sim_Vt_Of(IxI)'!$L51</f>
        <v>0</v>
      </c>
      <c r="AH51">
        <f>I!AG49*'Sim_Vt_Of(IxI)'!$L51</f>
        <v>0</v>
      </c>
      <c r="AI51">
        <f>I!AH49*'Sim_Vt_Of(IxI)'!$L51</f>
        <v>0</v>
      </c>
      <c r="AJ51">
        <f>I!AI49*'Sim_Vt_Of(IxI)'!$L51</f>
        <v>0</v>
      </c>
      <c r="AK51">
        <f>I!AJ49*'Sim_Vt_Of(IxI)'!$L51</f>
        <v>0</v>
      </c>
      <c r="AL51">
        <f>I!AK49*'Sim_Vt_Of(IxI)'!$L51</f>
        <v>0</v>
      </c>
      <c r="AM51">
        <f>I!AL49*'Sim_Vt_Of(IxI)'!$L51</f>
        <v>0</v>
      </c>
      <c r="AN51">
        <f>I!AM49*'Sim_Vt_Of(IxI)'!$L51</f>
        <v>0</v>
      </c>
      <c r="AO51">
        <f>I!AN49*'Sim_Vt_Of(IxI)'!$L51</f>
        <v>0</v>
      </c>
      <c r="AP51">
        <f>I!AO49*'Sim_Vt_Of(IxI)'!$L51</f>
        <v>0</v>
      </c>
      <c r="AQ51">
        <f>I!AP49*'Sim_Vt_Of(IxI)'!$L51</f>
        <v>0</v>
      </c>
      <c r="AR51">
        <f>I!AQ49*'Sim_Vt_Of(IxI)'!$L51</f>
        <v>0</v>
      </c>
      <c r="AS51">
        <f>I!AR49*'Sim_Vt_Of(IxI)'!$L51</f>
        <v>0</v>
      </c>
      <c r="AT51">
        <f>I!AS49*'Sim_Vt_Of(IxI)'!$L51</f>
        <v>0</v>
      </c>
      <c r="AU51">
        <f>I!AT49*'Sim_Vt_Of(IxI)'!$L51</f>
        <v>0</v>
      </c>
      <c r="AV51">
        <f>I!AU49*'Sim_Vt_Of(IxI)'!$L51</f>
        <v>0</v>
      </c>
      <c r="AW51">
        <f>I!AV49*'Sim_Vt_Of(IxI)'!$L51</f>
        <v>0</v>
      </c>
      <c r="AX51">
        <f>I!AW49*'Sim_Vt_Of(IxI)'!$L51</f>
        <v>0</v>
      </c>
      <c r="AY51">
        <f>I!AX49*'Sim_Vt_Of(IxI)'!$L51</f>
        <v>0</v>
      </c>
      <c r="AZ51">
        <f>I!AY49*'Sim_Vt_Of(IxI)'!$L51</f>
        <v>0</v>
      </c>
      <c r="BA51">
        <f>I!AZ49*'Sim_Vt_Of(IxI)'!$L51</f>
        <v>0</v>
      </c>
      <c r="BB51">
        <f>I!BA49*'Sim_Vt_Of(IxI)'!$L51</f>
        <v>0</v>
      </c>
      <c r="BC51">
        <f>I!BB49*'Sim_Vt_Of(IxI)'!$L51</f>
        <v>0</v>
      </c>
      <c r="BD51">
        <f>I!BC49*'Sim_Vt_Of(IxI)'!$L51</f>
        <v>0</v>
      </c>
      <c r="BE51">
        <f>I!BD49*'Sim_Vt_Of(IxI)'!$L51</f>
        <v>0</v>
      </c>
      <c r="BF51">
        <f>I!BE49*'Sim_Vt_Of(IxI)'!$L51</f>
        <v>0</v>
      </c>
      <c r="BG51">
        <f>I!BF49*'Sim_Vt_Of(IxI)'!$L51</f>
        <v>0</v>
      </c>
      <c r="BH51">
        <f>I!BG49*'Sim_Vt_Of(IxI)'!$L51</f>
        <v>0</v>
      </c>
      <c r="BI51">
        <f>I!BH49*'Sim_Vt_Of(IxI)'!$L51</f>
        <v>0</v>
      </c>
      <c r="BJ51">
        <f>I!BI49*'Sim_Vt_Of(IxI)'!$L51</f>
        <v>0</v>
      </c>
      <c r="BK51">
        <f>I!BJ49*'Sim_Vt_Of(IxI)'!$L51</f>
        <v>0</v>
      </c>
      <c r="BL51">
        <f>I!BK49*'Sim_Vt_Of(IxI)'!$L51</f>
        <v>0</v>
      </c>
      <c r="BM51">
        <f>I!BL49*'Sim_Vt_Of(IxI)'!$L51</f>
        <v>0</v>
      </c>
      <c r="BN51">
        <f>I!BM49*'Sim_Vt_Of(IxI)'!$L51</f>
        <v>0</v>
      </c>
      <c r="BO51">
        <f>I!BN49*'Sim_Vt_Of(IxI)'!$L51</f>
        <v>0</v>
      </c>
      <c r="BP51">
        <f>I!BO49*'Sim_Vt_Of(IxI)'!$L51</f>
        <v>0</v>
      </c>
      <c r="BQ51">
        <f>I!BP49*'Sim_Vt_Of(IxI)'!$L51</f>
        <v>0</v>
      </c>
      <c r="BR51">
        <f>I!BQ49*'Sim_Vt_Of(IxI)'!$L51</f>
        <v>0</v>
      </c>
      <c r="BS51">
        <f>I!BR49*'Sim_Vt_Of(IxI)'!$L51</f>
        <v>0</v>
      </c>
      <c r="BT51">
        <f>I!BS49*'Sim_Vt_Of(IxI)'!$L51</f>
        <v>0</v>
      </c>
      <c r="BU51">
        <f>I!BT49*'Sim_Vt_Of(IxI)'!$L51</f>
        <v>0</v>
      </c>
      <c r="BV51">
        <f>I!BU49*'Sim_Vt_Of(IxI)'!$L51</f>
        <v>0</v>
      </c>
      <c r="BW51">
        <f>I!BV49*'Sim_Vt_Of(IxI)'!$L51</f>
        <v>0</v>
      </c>
      <c r="BX51">
        <f>I!BW49*'Sim_Vt_Of(IxI)'!$L51</f>
        <v>0</v>
      </c>
      <c r="BY51">
        <f>I!BX49*'Sim_Vt_Of(IxI)'!$L51</f>
        <v>0</v>
      </c>
    </row>
    <row r="52" spans="1:77" x14ac:dyDescent="0.3">
      <c r="A52" s="105" t="s">
        <v>504</v>
      </c>
      <c r="B52">
        <f>I!A50*'Sim_Vt_Of(IxI)'!$L52</f>
        <v>0</v>
      </c>
      <c r="C52">
        <f>I!B50*'Sim_Vt_Of(IxI)'!$L52</f>
        <v>0</v>
      </c>
      <c r="D52">
        <f>I!C50*'Sim_Vt_Of(IxI)'!$L52</f>
        <v>0</v>
      </c>
      <c r="E52">
        <f>I!D50*'Sim_Vt_Of(IxI)'!$L52</f>
        <v>0</v>
      </c>
      <c r="F52">
        <f>I!E50*'Sim_Vt_Of(IxI)'!$L52</f>
        <v>0</v>
      </c>
      <c r="G52">
        <f>I!F50*'Sim_Vt_Of(IxI)'!$L52</f>
        <v>0</v>
      </c>
      <c r="H52">
        <f>I!G50*'Sim_Vt_Of(IxI)'!$L52</f>
        <v>0</v>
      </c>
      <c r="I52">
        <f>I!H50*'Sim_Vt_Of(IxI)'!$L52</f>
        <v>0</v>
      </c>
      <c r="J52">
        <f>I!I50*'Sim_Vt_Of(IxI)'!$L52</f>
        <v>0</v>
      </c>
      <c r="K52">
        <f>I!J50*'Sim_Vt_Of(IxI)'!$L52</f>
        <v>0</v>
      </c>
      <c r="L52">
        <f>I!K50*'Sim_Vt_Of(IxI)'!$L52</f>
        <v>0</v>
      </c>
      <c r="M52">
        <f>I!L50*'Sim_Vt_Of(IxI)'!$L52</f>
        <v>0</v>
      </c>
      <c r="N52">
        <f>I!M50*'Sim_Vt_Of(IxI)'!$L52</f>
        <v>0</v>
      </c>
      <c r="O52">
        <f>I!N50*'Sim_Vt_Of(IxI)'!$L52</f>
        <v>0</v>
      </c>
      <c r="P52">
        <f>I!O50*'Sim_Vt_Of(IxI)'!$L52</f>
        <v>0</v>
      </c>
      <c r="Q52">
        <f>I!P50*'Sim_Vt_Of(IxI)'!$L52</f>
        <v>0</v>
      </c>
      <c r="R52">
        <f>I!Q50*'Sim_Vt_Of(IxI)'!$L52</f>
        <v>0</v>
      </c>
      <c r="S52">
        <f>I!R50*'Sim_Vt_Of(IxI)'!$L52</f>
        <v>0</v>
      </c>
      <c r="T52">
        <f>I!S50*'Sim_Vt_Of(IxI)'!$L52</f>
        <v>0</v>
      </c>
      <c r="U52">
        <f>I!T50*'Sim_Vt_Of(IxI)'!$L52</f>
        <v>0</v>
      </c>
      <c r="V52">
        <f>I!U50*'Sim_Vt_Of(IxI)'!$L52</f>
        <v>0</v>
      </c>
      <c r="W52">
        <f>I!V50*'Sim_Vt_Of(IxI)'!$L52</f>
        <v>0</v>
      </c>
      <c r="X52">
        <f>I!W50*'Sim_Vt_Of(IxI)'!$L52</f>
        <v>0</v>
      </c>
      <c r="Y52">
        <f>I!X50*'Sim_Vt_Of(IxI)'!$L52</f>
        <v>0</v>
      </c>
      <c r="Z52">
        <f>I!Y50*'Sim_Vt_Of(IxI)'!$L52</f>
        <v>0</v>
      </c>
      <c r="AA52">
        <f>I!Z50*'Sim_Vt_Of(IxI)'!$L52</f>
        <v>0</v>
      </c>
      <c r="AB52">
        <f>I!AA50*'Sim_Vt_Of(IxI)'!$L52</f>
        <v>0</v>
      </c>
      <c r="AC52">
        <f>I!AB50*'Sim_Vt_Of(IxI)'!$L52</f>
        <v>0</v>
      </c>
      <c r="AD52">
        <f>I!AC50*'Sim_Vt_Of(IxI)'!$L52</f>
        <v>0</v>
      </c>
      <c r="AE52">
        <f>I!AD50*'Sim_Vt_Of(IxI)'!$L52</f>
        <v>0</v>
      </c>
      <c r="AF52">
        <f>I!AE50*'Sim_Vt_Of(IxI)'!$L52</f>
        <v>0</v>
      </c>
      <c r="AG52">
        <f>I!AF50*'Sim_Vt_Of(IxI)'!$L52</f>
        <v>0</v>
      </c>
      <c r="AH52">
        <f>I!AG50*'Sim_Vt_Of(IxI)'!$L52</f>
        <v>0</v>
      </c>
      <c r="AI52">
        <f>I!AH50*'Sim_Vt_Of(IxI)'!$L52</f>
        <v>0</v>
      </c>
      <c r="AJ52">
        <f>I!AI50*'Sim_Vt_Of(IxI)'!$L52</f>
        <v>0</v>
      </c>
      <c r="AK52">
        <f>I!AJ50*'Sim_Vt_Of(IxI)'!$L52</f>
        <v>0</v>
      </c>
      <c r="AL52">
        <f>I!AK50*'Sim_Vt_Of(IxI)'!$L52</f>
        <v>0</v>
      </c>
      <c r="AM52">
        <f>I!AL50*'Sim_Vt_Of(IxI)'!$L52</f>
        <v>0</v>
      </c>
      <c r="AN52">
        <f>I!AM50*'Sim_Vt_Of(IxI)'!$L52</f>
        <v>0</v>
      </c>
      <c r="AO52">
        <f>I!AN50*'Sim_Vt_Of(IxI)'!$L52</f>
        <v>0</v>
      </c>
      <c r="AP52">
        <f>I!AO50*'Sim_Vt_Of(IxI)'!$L52</f>
        <v>0</v>
      </c>
      <c r="AQ52">
        <f>I!AP50*'Sim_Vt_Of(IxI)'!$L52</f>
        <v>0</v>
      </c>
      <c r="AR52">
        <f>I!AQ50*'Sim_Vt_Of(IxI)'!$L52</f>
        <v>0</v>
      </c>
      <c r="AS52">
        <f>I!AR50*'Sim_Vt_Of(IxI)'!$L52</f>
        <v>0</v>
      </c>
      <c r="AT52">
        <f>I!AS50*'Sim_Vt_Of(IxI)'!$L52</f>
        <v>0</v>
      </c>
      <c r="AU52">
        <f>I!AT50*'Sim_Vt_Of(IxI)'!$L52</f>
        <v>0</v>
      </c>
      <c r="AV52">
        <f>I!AU50*'Sim_Vt_Of(IxI)'!$L52</f>
        <v>0</v>
      </c>
      <c r="AW52">
        <f>I!AV50*'Sim_Vt_Of(IxI)'!$L52</f>
        <v>0</v>
      </c>
      <c r="AX52">
        <f>I!AW50*'Sim_Vt_Of(IxI)'!$L52</f>
        <v>0</v>
      </c>
      <c r="AY52">
        <f>I!AX50*'Sim_Vt_Of(IxI)'!$L52</f>
        <v>0</v>
      </c>
      <c r="AZ52">
        <f>I!AY50*'Sim_Vt_Of(IxI)'!$L52</f>
        <v>0</v>
      </c>
      <c r="BA52">
        <f>I!AZ50*'Sim_Vt_Of(IxI)'!$L52</f>
        <v>0</v>
      </c>
      <c r="BB52">
        <f>I!BA50*'Sim_Vt_Of(IxI)'!$L52</f>
        <v>0</v>
      </c>
      <c r="BC52">
        <f>I!BB50*'Sim_Vt_Of(IxI)'!$L52</f>
        <v>0</v>
      </c>
      <c r="BD52">
        <f>I!BC50*'Sim_Vt_Of(IxI)'!$L52</f>
        <v>0</v>
      </c>
      <c r="BE52">
        <f>I!BD50*'Sim_Vt_Of(IxI)'!$L52</f>
        <v>0</v>
      </c>
      <c r="BF52">
        <f>I!BE50*'Sim_Vt_Of(IxI)'!$L52</f>
        <v>0</v>
      </c>
      <c r="BG52">
        <f>I!BF50*'Sim_Vt_Of(IxI)'!$L52</f>
        <v>0</v>
      </c>
      <c r="BH52">
        <f>I!BG50*'Sim_Vt_Of(IxI)'!$L52</f>
        <v>0</v>
      </c>
      <c r="BI52">
        <f>I!BH50*'Sim_Vt_Of(IxI)'!$L52</f>
        <v>0</v>
      </c>
      <c r="BJ52">
        <f>I!BI50*'Sim_Vt_Of(IxI)'!$L52</f>
        <v>0</v>
      </c>
      <c r="BK52">
        <f>I!BJ50*'Sim_Vt_Of(IxI)'!$L52</f>
        <v>0</v>
      </c>
      <c r="BL52">
        <f>I!BK50*'Sim_Vt_Of(IxI)'!$L52</f>
        <v>0</v>
      </c>
      <c r="BM52">
        <f>I!BL50*'Sim_Vt_Of(IxI)'!$L52</f>
        <v>0</v>
      </c>
      <c r="BN52">
        <f>I!BM50*'Sim_Vt_Of(IxI)'!$L52</f>
        <v>0</v>
      </c>
      <c r="BO52">
        <f>I!BN50*'Sim_Vt_Of(IxI)'!$L52</f>
        <v>0</v>
      </c>
      <c r="BP52">
        <f>I!BO50*'Sim_Vt_Of(IxI)'!$L52</f>
        <v>0</v>
      </c>
      <c r="BQ52">
        <f>I!BP50*'Sim_Vt_Of(IxI)'!$L52</f>
        <v>0</v>
      </c>
      <c r="BR52">
        <f>I!BQ50*'Sim_Vt_Of(IxI)'!$L52</f>
        <v>0</v>
      </c>
      <c r="BS52">
        <f>I!BR50*'Sim_Vt_Of(IxI)'!$L52</f>
        <v>0</v>
      </c>
      <c r="BT52">
        <f>I!BS50*'Sim_Vt_Of(IxI)'!$L52</f>
        <v>0</v>
      </c>
      <c r="BU52">
        <f>I!BT50*'Sim_Vt_Of(IxI)'!$L52</f>
        <v>0</v>
      </c>
      <c r="BV52">
        <f>I!BU50*'Sim_Vt_Of(IxI)'!$L52</f>
        <v>0</v>
      </c>
      <c r="BW52">
        <f>I!BV50*'Sim_Vt_Of(IxI)'!$L52</f>
        <v>0</v>
      </c>
      <c r="BX52">
        <f>I!BW50*'Sim_Vt_Of(IxI)'!$L52</f>
        <v>0</v>
      </c>
      <c r="BY52">
        <f>I!BX50*'Sim_Vt_Of(IxI)'!$L52</f>
        <v>0</v>
      </c>
    </row>
    <row r="53" spans="1:77" x14ac:dyDescent="0.3">
      <c r="A53" s="105" t="s">
        <v>500</v>
      </c>
      <c r="B53">
        <f>I!A51*'Sim_Vt_Of(IxI)'!$L53</f>
        <v>0</v>
      </c>
      <c r="C53">
        <f>I!B51*'Sim_Vt_Of(IxI)'!$L53</f>
        <v>0</v>
      </c>
      <c r="D53">
        <f>I!C51*'Sim_Vt_Of(IxI)'!$L53</f>
        <v>0</v>
      </c>
      <c r="E53">
        <f>I!D51*'Sim_Vt_Of(IxI)'!$L53</f>
        <v>0</v>
      </c>
      <c r="F53">
        <f>I!E51*'Sim_Vt_Of(IxI)'!$L53</f>
        <v>0</v>
      </c>
      <c r="G53">
        <f>I!F51*'Sim_Vt_Of(IxI)'!$L53</f>
        <v>0</v>
      </c>
      <c r="H53">
        <f>I!G51*'Sim_Vt_Of(IxI)'!$L53</f>
        <v>0</v>
      </c>
      <c r="I53">
        <f>I!H51*'Sim_Vt_Of(IxI)'!$L53</f>
        <v>0</v>
      </c>
      <c r="J53">
        <f>I!I51*'Sim_Vt_Of(IxI)'!$L53</f>
        <v>0</v>
      </c>
      <c r="K53">
        <f>I!J51*'Sim_Vt_Of(IxI)'!$L53</f>
        <v>0</v>
      </c>
      <c r="L53">
        <f>I!K51*'Sim_Vt_Of(IxI)'!$L53</f>
        <v>0</v>
      </c>
      <c r="M53">
        <f>I!L51*'Sim_Vt_Of(IxI)'!$L53</f>
        <v>0</v>
      </c>
      <c r="N53">
        <f>I!M51*'Sim_Vt_Of(IxI)'!$L53</f>
        <v>0</v>
      </c>
      <c r="O53">
        <f>I!N51*'Sim_Vt_Of(IxI)'!$L53</f>
        <v>0</v>
      </c>
      <c r="P53">
        <f>I!O51*'Sim_Vt_Of(IxI)'!$L53</f>
        <v>0</v>
      </c>
      <c r="Q53">
        <f>I!P51*'Sim_Vt_Of(IxI)'!$L53</f>
        <v>0</v>
      </c>
      <c r="R53">
        <f>I!Q51*'Sim_Vt_Of(IxI)'!$L53</f>
        <v>0</v>
      </c>
      <c r="S53">
        <f>I!R51*'Sim_Vt_Of(IxI)'!$L53</f>
        <v>0</v>
      </c>
      <c r="T53">
        <f>I!S51*'Sim_Vt_Of(IxI)'!$L53</f>
        <v>0</v>
      </c>
      <c r="U53">
        <f>I!T51*'Sim_Vt_Of(IxI)'!$L53</f>
        <v>0</v>
      </c>
      <c r="V53">
        <f>I!U51*'Sim_Vt_Of(IxI)'!$L53</f>
        <v>0</v>
      </c>
      <c r="W53">
        <f>I!V51*'Sim_Vt_Of(IxI)'!$L53</f>
        <v>0</v>
      </c>
      <c r="X53">
        <f>I!W51*'Sim_Vt_Of(IxI)'!$L53</f>
        <v>0</v>
      </c>
      <c r="Y53">
        <f>I!X51*'Sim_Vt_Of(IxI)'!$L53</f>
        <v>0</v>
      </c>
      <c r="Z53">
        <f>I!Y51*'Sim_Vt_Of(IxI)'!$L53</f>
        <v>0</v>
      </c>
      <c r="AA53">
        <f>I!Z51*'Sim_Vt_Of(IxI)'!$L53</f>
        <v>0</v>
      </c>
      <c r="AB53">
        <f>I!AA51*'Sim_Vt_Of(IxI)'!$L53</f>
        <v>0</v>
      </c>
      <c r="AC53">
        <f>I!AB51*'Sim_Vt_Of(IxI)'!$L53</f>
        <v>0</v>
      </c>
      <c r="AD53">
        <f>I!AC51*'Sim_Vt_Of(IxI)'!$L53</f>
        <v>0</v>
      </c>
      <c r="AE53">
        <f>I!AD51*'Sim_Vt_Of(IxI)'!$L53</f>
        <v>0</v>
      </c>
      <c r="AF53">
        <f>I!AE51*'Sim_Vt_Of(IxI)'!$L53</f>
        <v>0</v>
      </c>
      <c r="AG53">
        <f>I!AF51*'Sim_Vt_Of(IxI)'!$L53</f>
        <v>0</v>
      </c>
      <c r="AH53">
        <f>I!AG51*'Sim_Vt_Of(IxI)'!$L53</f>
        <v>0</v>
      </c>
      <c r="AI53">
        <f>I!AH51*'Sim_Vt_Of(IxI)'!$L53</f>
        <v>0</v>
      </c>
      <c r="AJ53">
        <f>I!AI51*'Sim_Vt_Of(IxI)'!$L53</f>
        <v>0</v>
      </c>
      <c r="AK53">
        <f>I!AJ51*'Sim_Vt_Of(IxI)'!$L53</f>
        <v>0</v>
      </c>
      <c r="AL53">
        <f>I!AK51*'Sim_Vt_Of(IxI)'!$L53</f>
        <v>0</v>
      </c>
      <c r="AM53">
        <f>I!AL51*'Sim_Vt_Of(IxI)'!$L53</f>
        <v>0</v>
      </c>
      <c r="AN53">
        <f>I!AM51*'Sim_Vt_Of(IxI)'!$L53</f>
        <v>0</v>
      </c>
      <c r="AO53">
        <f>I!AN51*'Sim_Vt_Of(IxI)'!$L53</f>
        <v>0</v>
      </c>
      <c r="AP53">
        <f>I!AO51*'Sim_Vt_Of(IxI)'!$L53</f>
        <v>0</v>
      </c>
      <c r="AQ53">
        <f>I!AP51*'Sim_Vt_Of(IxI)'!$L53</f>
        <v>0</v>
      </c>
      <c r="AR53">
        <f>I!AQ51*'Sim_Vt_Of(IxI)'!$L53</f>
        <v>0</v>
      </c>
      <c r="AS53">
        <f>I!AR51*'Sim_Vt_Of(IxI)'!$L53</f>
        <v>0</v>
      </c>
      <c r="AT53">
        <f>I!AS51*'Sim_Vt_Of(IxI)'!$L53</f>
        <v>0</v>
      </c>
      <c r="AU53">
        <f>I!AT51*'Sim_Vt_Of(IxI)'!$L53</f>
        <v>0</v>
      </c>
      <c r="AV53">
        <f>I!AU51*'Sim_Vt_Of(IxI)'!$L53</f>
        <v>0</v>
      </c>
      <c r="AW53">
        <f>I!AV51*'Sim_Vt_Of(IxI)'!$L53</f>
        <v>0</v>
      </c>
      <c r="AX53">
        <f>I!AW51*'Sim_Vt_Of(IxI)'!$L53</f>
        <v>0</v>
      </c>
      <c r="AY53">
        <f>I!AX51*'Sim_Vt_Of(IxI)'!$L53</f>
        <v>0</v>
      </c>
      <c r="AZ53">
        <f>I!AY51*'Sim_Vt_Of(IxI)'!$L53</f>
        <v>0</v>
      </c>
      <c r="BA53">
        <f>I!AZ51*'Sim_Vt_Of(IxI)'!$L53</f>
        <v>0</v>
      </c>
      <c r="BB53">
        <f>I!BA51*'Sim_Vt_Of(IxI)'!$L53</f>
        <v>0</v>
      </c>
      <c r="BC53">
        <f>I!BB51*'Sim_Vt_Of(IxI)'!$L53</f>
        <v>0</v>
      </c>
      <c r="BD53">
        <f>I!BC51*'Sim_Vt_Of(IxI)'!$L53</f>
        <v>0</v>
      </c>
      <c r="BE53">
        <f>I!BD51*'Sim_Vt_Of(IxI)'!$L53</f>
        <v>0</v>
      </c>
      <c r="BF53">
        <f>I!BE51*'Sim_Vt_Of(IxI)'!$L53</f>
        <v>0</v>
      </c>
      <c r="BG53">
        <f>I!BF51*'Sim_Vt_Of(IxI)'!$L53</f>
        <v>0</v>
      </c>
      <c r="BH53">
        <f>I!BG51*'Sim_Vt_Of(IxI)'!$L53</f>
        <v>0</v>
      </c>
      <c r="BI53">
        <f>I!BH51*'Sim_Vt_Of(IxI)'!$L53</f>
        <v>0</v>
      </c>
      <c r="BJ53">
        <f>I!BI51*'Sim_Vt_Of(IxI)'!$L53</f>
        <v>0</v>
      </c>
      <c r="BK53">
        <f>I!BJ51*'Sim_Vt_Of(IxI)'!$L53</f>
        <v>0</v>
      </c>
      <c r="BL53">
        <f>I!BK51*'Sim_Vt_Of(IxI)'!$L53</f>
        <v>0</v>
      </c>
      <c r="BM53">
        <f>I!BL51*'Sim_Vt_Of(IxI)'!$L53</f>
        <v>0</v>
      </c>
      <c r="BN53">
        <f>I!BM51*'Sim_Vt_Of(IxI)'!$L53</f>
        <v>0</v>
      </c>
      <c r="BO53">
        <f>I!BN51*'Sim_Vt_Of(IxI)'!$L53</f>
        <v>0</v>
      </c>
      <c r="BP53">
        <f>I!BO51*'Sim_Vt_Of(IxI)'!$L53</f>
        <v>0</v>
      </c>
      <c r="BQ53">
        <f>I!BP51*'Sim_Vt_Of(IxI)'!$L53</f>
        <v>0</v>
      </c>
      <c r="BR53">
        <f>I!BQ51*'Sim_Vt_Of(IxI)'!$L53</f>
        <v>0</v>
      </c>
      <c r="BS53">
        <f>I!BR51*'Sim_Vt_Of(IxI)'!$L53</f>
        <v>0</v>
      </c>
      <c r="BT53">
        <f>I!BS51*'Sim_Vt_Of(IxI)'!$L53</f>
        <v>0</v>
      </c>
      <c r="BU53">
        <f>I!BT51*'Sim_Vt_Of(IxI)'!$L53</f>
        <v>0</v>
      </c>
      <c r="BV53">
        <f>I!BU51*'Sim_Vt_Of(IxI)'!$L53</f>
        <v>0</v>
      </c>
      <c r="BW53">
        <f>I!BV51*'Sim_Vt_Of(IxI)'!$L53</f>
        <v>0</v>
      </c>
      <c r="BX53">
        <f>I!BW51*'Sim_Vt_Of(IxI)'!$L53</f>
        <v>0</v>
      </c>
      <c r="BY53">
        <f>I!BX51*'Sim_Vt_Of(IxI)'!$L53</f>
        <v>0</v>
      </c>
    </row>
    <row r="54" spans="1:77" x14ac:dyDescent="0.3">
      <c r="A54" s="105" t="s">
        <v>494</v>
      </c>
      <c r="B54">
        <f>I!A52*'Sim_Vt_Of(IxI)'!$L54</f>
        <v>0</v>
      </c>
      <c r="C54">
        <f>I!B52*'Sim_Vt_Of(IxI)'!$L54</f>
        <v>0</v>
      </c>
      <c r="D54">
        <f>I!C52*'Sim_Vt_Of(IxI)'!$L54</f>
        <v>0</v>
      </c>
      <c r="E54">
        <f>I!D52*'Sim_Vt_Of(IxI)'!$L54</f>
        <v>0</v>
      </c>
      <c r="F54">
        <f>I!E52*'Sim_Vt_Of(IxI)'!$L54</f>
        <v>0</v>
      </c>
      <c r="G54">
        <f>I!F52*'Sim_Vt_Of(IxI)'!$L54</f>
        <v>0</v>
      </c>
      <c r="H54">
        <f>I!G52*'Sim_Vt_Of(IxI)'!$L54</f>
        <v>0</v>
      </c>
      <c r="I54">
        <f>I!H52*'Sim_Vt_Of(IxI)'!$L54</f>
        <v>0</v>
      </c>
      <c r="J54">
        <f>I!I52*'Sim_Vt_Of(IxI)'!$L54</f>
        <v>0</v>
      </c>
      <c r="K54">
        <f>I!J52*'Sim_Vt_Of(IxI)'!$L54</f>
        <v>0</v>
      </c>
      <c r="L54">
        <f>I!K52*'Sim_Vt_Of(IxI)'!$L54</f>
        <v>0</v>
      </c>
      <c r="M54">
        <f>I!L52*'Sim_Vt_Of(IxI)'!$L54</f>
        <v>0</v>
      </c>
      <c r="N54">
        <f>I!M52*'Sim_Vt_Of(IxI)'!$L54</f>
        <v>0</v>
      </c>
      <c r="O54">
        <f>I!N52*'Sim_Vt_Of(IxI)'!$L54</f>
        <v>0</v>
      </c>
      <c r="P54">
        <f>I!O52*'Sim_Vt_Of(IxI)'!$L54</f>
        <v>0</v>
      </c>
      <c r="Q54">
        <f>I!P52*'Sim_Vt_Of(IxI)'!$L54</f>
        <v>0</v>
      </c>
      <c r="R54">
        <f>I!Q52*'Sim_Vt_Of(IxI)'!$L54</f>
        <v>0</v>
      </c>
      <c r="S54">
        <f>I!R52*'Sim_Vt_Of(IxI)'!$L54</f>
        <v>0</v>
      </c>
      <c r="T54">
        <f>I!S52*'Sim_Vt_Of(IxI)'!$L54</f>
        <v>0</v>
      </c>
      <c r="U54">
        <f>I!T52*'Sim_Vt_Of(IxI)'!$L54</f>
        <v>0</v>
      </c>
      <c r="V54">
        <f>I!U52*'Sim_Vt_Of(IxI)'!$L54</f>
        <v>0</v>
      </c>
      <c r="W54">
        <f>I!V52*'Sim_Vt_Of(IxI)'!$L54</f>
        <v>0</v>
      </c>
      <c r="X54">
        <f>I!W52*'Sim_Vt_Of(IxI)'!$L54</f>
        <v>0</v>
      </c>
      <c r="Y54">
        <f>I!X52*'Sim_Vt_Of(IxI)'!$L54</f>
        <v>0</v>
      </c>
      <c r="Z54">
        <f>I!Y52*'Sim_Vt_Of(IxI)'!$L54</f>
        <v>0</v>
      </c>
      <c r="AA54">
        <f>I!Z52*'Sim_Vt_Of(IxI)'!$L54</f>
        <v>0</v>
      </c>
      <c r="AB54">
        <f>I!AA52*'Sim_Vt_Of(IxI)'!$L54</f>
        <v>0</v>
      </c>
      <c r="AC54">
        <f>I!AB52*'Sim_Vt_Of(IxI)'!$L54</f>
        <v>0</v>
      </c>
      <c r="AD54">
        <f>I!AC52*'Sim_Vt_Of(IxI)'!$L54</f>
        <v>0</v>
      </c>
      <c r="AE54">
        <f>I!AD52*'Sim_Vt_Of(IxI)'!$L54</f>
        <v>0</v>
      </c>
      <c r="AF54">
        <f>I!AE52*'Sim_Vt_Of(IxI)'!$L54</f>
        <v>0</v>
      </c>
      <c r="AG54">
        <f>I!AF52*'Sim_Vt_Of(IxI)'!$L54</f>
        <v>0</v>
      </c>
      <c r="AH54">
        <f>I!AG52*'Sim_Vt_Of(IxI)'!$L54</f>
        <v>0</v>
      </c>
      <c r="AI54">
        <f>I!AH52*'Sim_Vt_Of(IxI)'!$L54</f>
        <v>0</v>
      </c>
      <c r="AJ54">
        <f>I!AI52*'Sim_Vt_Of(IxI)'!$L54</f>
        <v>0</v>
      </c>
      <c r="AK54">
        <f>I!AJ52*'Sim_Vt_Of(IxI)'!$L54</f>
        <v>0</v>
      </c>
      <c r="AL54">
        <f>I!AK52*'Sim_Vt_Of(IxI)'!$L54</f>
        <v>0</v>
      </c>
      <c r="AM54">
        <f>I!AL52*'Sim_Vt_Of(IxI)'!$L54</f>
        <v>0</v>
      </c>
      <c r="AN54">
        <f>I!AM52*'Sim_Vt_Of(IxI)'!$L54</f>
        <v>0</v>
      </c>
      <c r="AO54">
        <f>I!AN52*'Sim_Vt_Of(IxI)'!$L54</f>
        <v>0</v>
      </c>
      <c r="AP54">
        <f>I!AO52*'Sim_Vt_Of(IxI)'!$L54</f>
        <v>0</v>
      </c>
      <c r="AQ54">
        <f>I!AP52*'Sim_Vt_Of(IxI)'!$L54</f>
        <v>0</v>
      </c>
      <c r="AR54">
        <f>I!AQ52*'Sim_Vt_Of(IxI)'!$L54</f>
        <v>0</v>
      </c>
      <c r="AS54">
        <f>I!AR52*'Sim_Vt_Of(IxI)'!$L54</f>
        <v>0</v>
      </c>
      <c r="AT54">
        <f>I!AS52*'Sim_Vt_Of(IxI)'!$L54</f>
        <v>0</v>
      </c>
      <c r="AU54">
        <f>I!AT52*'Sim_Vt_Of(IxI)'!$L54</f>
        <v>0</v>
      </c>
      <c r="AV54">
        <f>I!AU52*'Sim_Vt_Of(IxI)'!$L54</f>
        <v>0</v>
      </c>
      <c r="AW54">
        <f>I!AV52*'Sim_Vt_Of(IxI)'!$L54</f>
        <v>0</v>
      </c>
      <c r="AX54">
        <f>I!AW52*'Sim_Vt_Of(IxI)'!$L54</f>
        <v>0</v>
      </c>
      <c r="AY54">
        <f>I!AX52*'Sim_Vt_Of(IxI)'!$L54</f>
        <v>0</v>
      </c>
      <c r="AZ54">
        <f>I!AY52*'Sim_Vt_Of(IxI)'!$L54</f>
        <v>0</v>
      </c>
      <c r="BA54">
        <f>I!AZ52*'Sim_Vt_Of(IxI)'!$L54</f>
        <v>0</v>
      </c>
      <c r="BB54">
        <f>I!BA52*'Sim_Vt_Of(IxI)'!$L54</f>
        <v>0</v>
      </c>
      <c r="BC54">
        <f>I!BB52*'Sim_Vt_Of(IxI)'!$L54</f>
        <v>0</v>
      </c>
      <c r="BD54">
        <f>I!BC52*'Sim_Vt_Of(IxI)'!$L54</f>
        <v>0</v>
      </c>
      <c r="BE54">
        <f>I!BD52*'Sim_Vt_Of(IxI)'!$L54</f>
        <v>0</v>
      </c>
      <c r="BF54">
        <f>I!BE52*'Sim_Vt_Of(IxI)'!$L54</f>
        <v>0</v>
      </c>
      <c r="BG54">
        <f>I!BF52*'Sim_Vt_Of(IxI)'!$L54</f>
        <v>0</v>
      </c>
      <c r="BH54">
        <f>I!BG52*'Sim_Vt_Of(IxI)'!$L54</f>
        <v>0</v>
      </c>
      <c r="BI54">
        <f>I!BH52*'Sim_Vt_Of(IxI)'!$L54</f>
        <v>0</v>
      </c>
      <c r="BJ54">
        <f>I!BI52*'Sim_Vt_Of(IxI)'!$L54</f>
        <v>0</v>
      </c>
      <c r="BK54">
        <f>I!BJ52*'Sim_Vt_Of(IxI)'!$L54</f>
        <v>0</v>
      </c>
      <c r="BL54">
        <f>I!BK52*'Sim_Vt_Of(IxI)'!$L54</f>
        <v>0</v>
      </c>
      <c r="BM54">
        <f>I!BL52*'Sim_Vt_Of(IxI)'!$L54</f>
        <v>0</v>
      </c>
      <c r="BN54">
        <f>I!BM52*'Sim_Vt_Of(IxI)'!$L54</f>
        <v>0</v>
      </c>
      <c r="BO54">
        <f>I!BN52*'Sim_Vt_Of(IxI)'!$L54</f>
        <v>0</v>
      </c>
      <c r="BP54">
        <f>I!BO52*'Sim_Vt_Of(IxI)'!$L54</f>
        <v>0</v>
      </c>
      <c r="BQ54">
        <f>I!BP52*'Sim_Vt_Of(IxI)'!$L54</f>
        <v>0</v>
      </c>
      <c r="BR54">
        <f>I!BQ52*'Sim_Vt_Of(IxI)'!$L54</f>
        <v>0</v>
      </c>
      <c r="BS54">
        <f>I!BR52*'Sim_Vt_Of(IxI)'!$L54</f>
        <v>0</v>
      </c>
      <c r="BT54">
        <f>I!BS52*'Sim_Vt_Of(IxI)'!$L54</f>
        <v>0</v>
      </c>
      <c r="BU54">
        <f>I!BT52*'Sim_Vt_Of(IxI)'!$L54</f>
        <v>0</v>
      </c>
      <c r="BV54">
        <f>I!BU52*'Sim_Vt_Of(IxI)'!$L54</f>
        <v>0</v>
      </c>
      <c r="BW54">
        <f>I!BV52*'Sim_Vt_Of(IxI)'!$L54</f>
        <v>0</v>
      </c>
      <c r="BX54">
        <f>I!BW52*'Sim_Vt_Of(IxI)'!$L54</f>
        <v>0</v>
      </c>
      <c r="BY54">
        <f>I!BX52*'Sim_Vt_Of(IxI)'!$L54</f>
        <v>0</v>
      </c>
    </row>
    <row r="55" spans="1:77" x14ac:dyDescent="0.3">
      <c r="A55" s="105" t="s">
        <v>514</v>
      </c>
      <c r="B55">
        <f>I!A53*'Sim_Vt_Of(IxI)'!$L55</f>
        <v>0</v>
      </c>
      <c r="C55">
        <f>I!B53*'Sim_Vt_Of(IxI)'!$L55</f>
        <v>0</v>
      </c>
      <c r="D55">
        <f>I!C53*'Sim_Vt_Of(IxI)'!$L55</f>
        <v>0</v>
      </c>
      <c r="E55">
        <f>I!D53*'Sim_Vt_Of(IxI)'!$L55</f>
        <v>0</v>
      </c>
      <c r="F55">
        <f>I!E53*'Sim_Vt_Of(IxI)'!$L55</f>
        <v>0</v>
      </c>
      <c r="G55">
        <f>I!F53*'Sim_Vt_Of(IxI)'!$L55</f>
        <v>0</v>
      </c>
      <c r="H55">
        <f>I!G53*'Sim_Vt_Of(IxI)'!$L55</f>
        <v>0</v>
      </c>
      <c r="I55">
        <f>I!H53*'Sim_Vt_Of(IxI)'!$L55</f>
        <v>0</v>
      </c>
      <c r="J55">
        <f>I!I53*'Sim_Vt_Of(IxI)'!$L55</f>
        <v>0</v>
      </c>
      <c r="K55">
        <f>I!J53*'Sim_Vt_Of(IxI)'!$L55</f>
        <v>0</v>
      </c>
      <c r="L55">
        <f>I!K53*'Sim_Vt_Of(IxI)'!$L55</f>
        <v>0</v>
      </c>
      <c r="M55">
        <f>I!L53*'Sim_Vt_Of(IxI)'!$L55</f>
        <v>0</v>
      </c>
      <c r="N55">
        <f>I!M53*'Sim_Vt_Of(IxI)'!$L55</f>
        <v>0</v>
      </c>
      <c r="O55">
        <f>I!N53*'Sim_Vt_Of(IxI)'!$L55</f>
        <v>0</v>
      </c>
      <c r="P55">
        <f>I!O53*'Sim_Vt_Of(IxI)'!$L55</f>
        <v>0</v>
      </c>
      <c r="Q55">
        <f>I!P53*'Sim_Vt_Of(IxI)'!$L55</f>
        <v>0</v>
      </c>
      <c r="R55">
        <f>I!Q53*'Sim_Vt_Of(IxI)'!$L55</f>
        <v>0</v>
      </c>
      <c r="S55">
        <f>I!R53*'Sim_Vt_Of(IxI)'!$L55</f>
        <v>0</v>
      </c>
      <c r="T55">
        <f>I!S53*'Sim_Vt_Of(IxI)'!$L55</f>
        <v>0</v>
      </c>
      <c r="U55">
        <f>I!T53*'Sim_Vt_Of(IxI)'!$L55</f>
        <v>0</v>
      </c>
      <c r="V55">
        <f>I!U53*'Sim_Vt_Of(IxI)'!$L55</f>
        <v>0</v>
      </c>
      <c r="W55">
        <f>I!V53*'Sim_Vt_Of(IxI)'!$L55</f>
        <v>0</v>
      </c>
      <c r="X55">
        <f>I!W53*'Sim_Vt_Of(IxI)'!$L55</f>
        <v>0</v>
      </c>
      <c r="Y55">
        <f>I!X53*'Sim_Vt_Of(IxI)'!$L55</f>
        <v>0</v>
      </c>
      <c r="Z55">
        <f>I!Y53*'Sim_Vt_Of(IxI)'!$L55</f>
        <v>0</v>
      </c>
      <c r="AA55">
        <f>I!Z53*'Sim_Vt_Of(IxI)'!$L55</f>
        <v>0</v>
      </c>
      <c r="AB55">
        <f>I!AA53*'Sim_Vt_Of(IxI)'!$L55</f>
        <v>0</v>
      </c>
      <c r="AC55">
        <f>I!AB53*'Sim_Vt_Of(IxI)'!$L55</f>
        <v>0</v>
      </c>
      <c r="AD55">
        <f>I!AC53*'Sim_Vt_Of(IxI)'!$L55</f>
        <v>0</v>
      </c>
      <c r="AE55">
        <f>I!AD53*'Sim_Vt_Of(IxI)'!$L55</f>
        <v>0</v>
      </c>
      <c r="AF55">
        <f>I!AE53*'Sim_Vt_Of(IxI)'!$L55</f>
        <v>0</v>
      </c>
      <c r="AG55">
        <f>I!AF53*'Sim_Vt_Of(IxI)'!$L55</f>
        <v>0</v>
      </c>
      <c r="AH55">
        <f>I!AG53*'Sim_Vt_Of(IxI)'!$L55</f>
        <v>0</v>
      </c>
      <c r="AI55">
        <f>I!AH53*'Sim_Vt_Of(IxI)'!$L55</f>
        <v>0</v>
      </c>
      <c r="AJ55">
        <f>I!AI53*'Sim_Vt_Of(IxI)'!$L55</f>
        <v>0</v>
      </c>
      <c r="AK55">
        <f>I!AJ53*'Sim_Vt_Of(IxI)'!$L55</f>
        <v>0</v>
      </c>
      <c r="AL55">
        <f>I!AK53*'Sim_Vt_Of(IxI)'!$L55</f>
        <v>0</v>
      </c>
      <c r="AM55">
        <f>I!AL53*'Sim_Vt_Of(IxI)'!$L55</f>
        <v>0</v>
      </c>
      <c r="AN55">
        <f>I!AM53*'Sim_Vt_Of(IxI)'!$L55</f>
        <v>0</v>
      </c>
      <c r="AO55">
        <f>I!AN53*'Sim_Vt_Of(IxI)'!$L55</f>
        <v>0</v>
      </c>
      <c r="AP55">
        <f>I!AO53*'Sim_Vt_Of(IxI)'!$L55</f>
        <v>0</v>
      </c>
      <c r="AQ55">
        <f>I!AP53*'Sim_Vt_Of(IxI)'!$L55</f>
        <v>0</v>
      </c>
      <c r="AR55">
        <f>I!AQ53*'Sim_Vt_Of(IxI)'!$L55</f>
        <v>0</v>
      </c>
      <c r="AS55">
        <f>I!AR53*'Sim_Vt_Of(IxI)'!$L55</f>
        <v>0</v>
      </c>
      <c r="AT55">
        <f>I!AS53*'Sim_Vt_Of(IxI)'!$L55</f>
        <v>0</v>
      </c>
      <c r="AU55">
        <f>I!AT53*'Sim_Vt_Of(IxI)'!$L55</f>
        <v>0</v>
      </c>
      <c r="AV55">
        <f>I!AU53*'Sim_Vt_Of(IxI)'!$L55</f>
        <v>0</v>
      </c>
      <c r="AW55">
        <f>I!AV53*'Sim_Vt_Of(IxI)'!$L55</f>
        <v>0</v>
      </c>
      <c r="AX55">
        <f>I!AW53*'Sim_Vt_Of(IxI)'!$L55</f>
        <v>0</v>
      </c>
      <c r="AY55">
        <f>I!AX53*'Sim_Vt_Of(IxI)'!$L55</f>
        <v>0</v>
      </c>
      <c r="AZ55">
        <f>I!AY53*'Sim_Vt_Of(IxI)'!$L55</f>
        <v>0</v>
      </c>
      <c r="BA55">
        <f>I!AZ53*'Sim_Vt_Of(IxI)'!$L55</f>
        <v>0</v>
      </c>
      <c r="BB55">
        <f>I!BA53*'Sim_Vt_Of(IxI)'!$L55</f>
        <v>0</v>
      </c>
      <c r="BC55">
        <f>I!BB53*'Sim_Vt_Of(IxI)'!$L55</f>
        <v>0</v>
      </c>
      <c r="BD55">
        <f>I!BC53*'Sim_Vt_Of(IxI)'!$L55</f>
        <v>0</v>
      </c>
      <c r="BE55">
        <f>I!BD53*'Sim_Vt_Of(IxI)'!$L55</f>
        <v>0</v>
      </c>
      <c r="BF55">
        <f>I!BE53*'Sim_Vt_Of(IxI)'!$L55</f>
        <v>0</v>
      </c>
      <c r="BG55">
        <f>I!BF53*'Sim_Vt_Of(IxI)'!$L55</f>
        <v>0</v>
      </c>
      <c r="BH55">
        <f>I!BG53*'Sim_Vt_Of(IxI)'!$L55</f>
        <v>0</v>
      </c>
      <c r="BI55">
        <f>I!BH53*'Sim_Vt_Of(IxI)'!$L55</f>
        <v>0</v>
      </c>
      <c r="BJ55">
        <f>I!BI53*'Sim_Vt_Of(IxI)'!$L55</f>
        <v>0</v>
      </c>
      <c r="BK55">
        <f>I!BJ53*'Sim_Vt_Of(IxI)'!$L55</f>
        <v>0</v>
      </c>
      <c r="BL55">
        <f>I!BK53*'Sim_Vt_Of(IxI)'!$L55</f>
        <v>0</v>
      </c>
      <c r="BM55">
        <f>I!BL53*'Sim_Vt_Of(IxI)'!$L55</f>
        <v>0</v>
      </c>
      <c r="BN55">
        <f>I!BM53*'Sim_Vt_Of(IxI)'!$L55</f>
        <v>0</v>
      </c>
      <c r="BO55">
        <f>I!BN53*'Sim_Vt_Of(IxI)'!$L55</f>
        <v>0</v>
      </c>
      <c r="BP55">
        <f>I!BO53*'Sim_Vt_Of(IxI)'!$L55</f>
        <v>0</v>
      </c>
      <c r="BQ55">
        <f>I!BP53*'Sim_Vt_Of(IxI)'!$L55</f>
        <v>0</v>
      </c>
      <c r="BR55">
        <f>I!BQ53*'Sim_Vt_Of(IxI)'!$L55</f>
        <v>0</v>
      </c>
      <c r="BS55">
        <f>I!BR53*'Sim_Vt_Of(IxI)'!$L55</f>
        <v>0</v>
      </c>
      <c r="BT55">
        <f>I!BS53*'Sim_Vt_Of(IxI)'!$L55</f>
        <v>0</v>
      </c>
      <c r="BU55">
        <f>I!BT53*'Sim_Vt_Of(IxI)'!$L55</f>
        <v>0</v>
      </c>
      <c r="BV55">
        <f>I!BU53*'Sim_Vt_Of(IxI)'!$L55</f>
        <v>0</v>
      </c>
      <c r="BW55">
        <f>I!BV53*'Sim_Vt_Of(IxI)'!$L55</f>
        <v>0</v>
      </c>
      <c r="BX55">
        <f>I!BW53*'Sim_Vt_Of(IxI)'!$L55</f>
        <v>0</v>
      </c>
      <c r="BY55">
        <f>I!BX53*'Sim_Vt_Of(IxI)'!$L55</f>
        <v>0</v>
      </c>
    </row>
    <row r="56" spans="1:77" x14ac:dyDescent="0.3">
      <c r="A56" s="105" t="s">
        <v>464</v>
      </c>
      <c r="B56">
        <f>I!A54*'Sim_Vt_Of(IxI)'!$L56</f>
        <v>0</v>
      </c>
      <c r="C56">
        <f>I!B54*'Sim_Vt_Of(IxI)'!$L56</f>
        <v>0</v>
      </c>
      <c r="D56">
        <f>I!C54*'Sim_Vt_Of(IxI)'!$L56</f>
        <v>0</v>
      </c>
      <c r="E56">
        <f>I!D54*'Sim_Vt_Of(IxI)'!$L56</f>
        <v>0</v>
      </c>
      <c r="F56">
        <f>I!E54*'Sim_Vt_Of(IxI)'!$L56</f>
        <v>0</v>
      </c>
      <c r="G56">
        <f>I!F54*'Sim_Vt_Of(IxI)'!$L56</f>
        <v>0</v>
      </c>
      <c r="H56">
        <f>I!G54*'Sim_Vt_Of(IxI)'!$L56</f>
        <v>0</v>
      </c>
      <c r="I56">
        <f>I!H54*'Sim_Vt_Of(IxI)'!$L56</f>
        <v>0</v>
      </c>
      <c r="J56">
        <f>I!I54*'Sim_Vt_Of(IxI)'!$L56</f>
        <v>0</v>
      </c>
      <c r="K56">
        <f>I!J54*'Sim_Vt_Of(IxI)'!$L56</f>
        <v>0</v>
      </c>
      <c r="L56">
        <f>I!K54*'Sim_Vt_Of(IxI)'!$L56</f>
        <v>0</v>
      </c>
      <c r="M56">
        <f>I!L54*'Sim_Vt_Of(IxI)'!$L56</f>
        <v>0</v>
      </c>
      <c r="N56">
        <f>I!M54*'Sim_Vt_Of(IxI)'!$L56</f>
        <v>0</v>
      </c>
      <c r="O56">
        <f>I!N54*'Sim_Vt_Of(IxI)'!$L56</f>
        <v>0</v>
      </c>
      <c r="P56">
        <f>I!O54*'Sim_Vt_Of(IxI)'!$L56</f>
        <v>0</v>
      </c>
      <c r="Q56">
        <f>I!P54*'Sim_Vt_Of(IxI)'!$L56</f>
        <v>0</v>
      </c>
      <c r="R56">
        <f>I!Q54*'Sim_Vt_Of(IxI)'!$L56</f>
        <v>0</v>
      </c>
      <c r="S56">
        <f>I!R54*'Sim_Vt_Of(IxI)'!$L56</f>
        <v>0</v>
      </c>
      <c r="T56">
        <f>I!S54*'Sim_Vt_Of(IxI)'!$L56</f>
        <v>0</v>
      </c>
      <c r="U56">
        <f>I!T54*'Sim_Vt_Of(IxI)'!$L56</f>
        <v>0</v>
      </c>
      <c r="V56">
        <f>I!U54*'Sim_Vt_Of(IxI)'!$L56</f>
        <v>0</v>
      </c>
      <c r="W56">
        <f>I!V54*'Sim_Vt_Of(IxI)'!$L56</f>
        <v>0</v>
      </c>
      <c r="X56">
        <f>I!W54*'Sim_Vt_Of(IxI)'!$L56</f>
        <v>0</v>
      </c>
      <c r="Y56">
        <f>I!X54*'Sim_Vt_Of(IxI)'!$L56</f>
        <v>0</v>
      </c>
      <c r="Z56">
        <f>I!Y54*'Sim_Vt_Of(IxI)'!$L56</f>
        <v>0</v>
      </c>
      <c r="AA56">
        <f>I!Z54*'Sim_Vt_Of(IxI)'!$L56</f>
        <v>0</v>
      </c>
      <c r="AB56">
        <f>I!AA54*'Sim_Vt_Of(IxI)'!$L56</f>
        <v>0</v>
      </c>
      <c r="AC56">
        <f>I!AB54*'Sim_Vt_Of(IxI)'!$L56</f>
        <v>0</v>
      </c>
      <c r="AD56">
        <f>I!AC54*'Sim_Vt_Of(IxI)'!$L56</f>
        <v>0</v>
      </c>
      <c r="AE56">
        <f>I!AD54*'Sim_Vt_Of(IxI)'!$L56</f>
        <v>0</v>
      </c>
      <c r="AF56">
        <f>I!AE54*'Sim_Vt_Of(IxI)'!$L56</f>
        <v>0</v>
      </c>
      <c r="AG56">
        <f>I!AF54*'Sim_Vt_Of(IxI)'!$L56</f>
        <v>0</v>
      </c>
      <c r="AH56">
        <f>I!AG54*'Sim_Vt_Of(IxI)'!$L56</f>
        <v>0</v>
      </c>
      <c r="AI56">
        <f>I!AH54*'Sim_Vt_Of(IxI)'!$L56</f>
        <v>0</v>
      </c>
      <c r="AJ56">
        <f>I!AI54*'Sim_Vt_Of(IxI)'!$L56</f>
        <v>0</v>
      </c>
      <c r="AK56">
        <f>I!AJ54*'Sim_Vt_Of(IxI)'!$L56</f>
        <v>0</v>
      </c>
      <c r="AL56">
        <f>I!AK54*'Sim_Vt_Of(IxI)'!$L56</f>
        <v>0</v>
      </c>
      <c r="AM56">
        <f>I!AL54*'Sim_Vt_Of(IxI)'!$L56</f>
        <v>0</v>
      </c>
      <c r="AN56">
        <f>I!AM54*'Sim_Vt_Of(IxI)'!$L56</f>
        <v>0</v>
      </c>
      <c r="AO56">
        <f>I!AN54*'Sim_Vt_Of(IxI)'!$L56</f>
        <v>0</v>
      </c>
      <c r="AP56">
        <f>I!AO54*'Sim_Vt_Of(IxI)'!$L56</f>
        <v>0</v>
      </c>
      <c r="AQ56">
        <f>I!AP54*'Sim_Vt_Of(IxI)'!$L56</f>
        <v>0</v>
      </c>
      <c r="AR56">
        <f>I!AQ54*'Sim_Vt_Of(IxI)'!$L56</f>
        <v>0</v>
      </c>
      <c r="AS56">
        <f>I!AR54*'Sim_Vt_Of(IxI)'!$L56</f>
        <v>0</v>
      </c>
      <c r="AT56">
        <f>I!AS54*'Sim_Vt_Of(IxI)'!$L56</f>
        <v>0</v>
      </c>
      <c r="AU56">
        <f>I!AT54*'Sim_Vt_Of(IxI)'!$L56</f>
        <v>0</v>
      </c>
      <c r="AV56">
        <f>I!AU54*'Sim_Vt_Of(IxI)'!$L56</f>
        <v>0</v>
      </c>
      <c r="AW56">
        <f>I!AV54*'Sim_Vt_Of(IxI)'!$L56</f>
        <v>0</v>
      </c>
      <c r="AX56">
        <f>I!AW54*'Sim_Vt_Of(IxI)'!$L56</f>
        <v>0</v>
      </c>
      <c r="AY56">
        <f>I!AX54*'Sim_Vt_Of(IxI)'!$L56</f>
        <v>0</v>
      </c>
      <c r="AZ56">
        <f>I!AY54*'Sim_Vt_Of(IxI)'!$L56</f>
        <v>0</v>
      </c>
      <c r="BA56">
        <f>I!AZ54*'Sim_Vt_Of(IxI)'!$L56</f>
        <v>0</v>
      </c>
      <c r="BB56">
        <f>I!BA54*'Sim_Vt_Of(IxI)'!$L56</f>
        <v>0</v>
      </c>
      <c r="BC56">
        <f>I!BB54*'Sim_Vt_Of(IxI)'!$L56</f>
        <v>0</v>
      </c>
      <c r="BD56">
        <f>I!BC54*'Sim_Vt_Of(IxI)'!$L56</f>
        <v>0</v>
      </c>
      <c r="BE56">
        <f>I!BD54*'Sim_Vt_Of(IxI)'!$L56</f>
        <v>0</v>
      </c>
      <c r="BF56">
        <f>I!BE54*'Sim_Vt_Of(IxI)'!$L56</f>
        <v>0</v>
      </c>
      <c r="BG56">
        <f>I!BF54*'Sim_Vt_Of(IxI)'!$L56</f>
        <v>0</v>
      </c>
      <c r="BH56">
        <f>I!BG54*'Sim_Vt_Of(IxI)'!$L56</f>
        <v>0</v>
      </c>
      <c r="BI56">
        <f>I!BH54*'Sim_Vt_Of(IxI)'!$L56</f>
        <v>0</v>
      </c>
      <c r="BJ56">
        <f>I!BI54*'Sim_Vt_Of(IxI)'!$L56</f>
        <v>0</v>
      </c>
      <c r="BK56">
        <f>I!BJ54*'Sim_Vt_Of(IxI)'!$L56</f>
        <v>0</v>
      </c>
      <c r="BL56">
        <f>I!BK54*'Sim_Vt_Of(IxI)'!$L56</f>
        <v>0</v>
      </c>
      <c r="BM56">
        <f>I!BL54*'Sim_Vt_Of(IxI)'!$L56</f>
        <v>0</v>
      </c>
      <c r="BN56">
        <f>I!BM54*'Sim_Vt_Of(IxI)'!$L56</f>
        <v>0</v>
      </c>
      <c r="BO56">
        <f>I!BN54*'Sim_Vt_Of(IxI)'!$L56</f>
        <v>0</v>
      </c>
      <c r="BP56">
        <f>I!BO54*'Sim_Vt_Of(IxI)'!$L56</f>
        <v>0</v>
      </c>
      <c r="BQ56">
        <f>I!BP54*'Sim_Vt_Of(IxI)'!$L56</f>
        <v>0</v>
      </c>
      <c r="BR56">
        <f>I!BQ54*'Sim_Vt_Of(IxI)'!$L56</f>
        <v>0</v>
      </c>
      <c r="BS56">
        <f>I!BR54*'Sim_Vt_Of(IxI)'!$L56</f>
        <v>0</v>
      </c>
      <c r="BT56">
        <f>I!BS54*'Sim_Vt_Of(IxI)'!$L56</f>
        <v>0</v>
      </c>
      <c r="BU56">
        <f>I!BT54*'Sim_Vt_Of(IxI)'!$L56</f>
        <v>0</v>
      </c>
      <c r="BV56">
        <f>I!BU54*'Sim_Vt_Of(IxI)'!$L56</f>
        <v>0</v>
      </c>
      <c r="BW56">
        <f>I!BV54*'Sim_Vt_Of(IxI)'!$L56</f>
        <v>0</v>
      </c>
      <c r="BX56">
        <f>I!BW54*'Sim_Vt_Of(IxI)'!$L56</f>
        <v>0</v>
      </c>
      <c r="BY56">
        <f>I!BX54*'Sim_Vt_Of(IxI)'!$L56</f>
        <v>0</v>
      </c>
    </row>
    <row r="57" spans="1:77" x14ac:dyDescent="0.3">
      <c r="A57" s="105" t="s">
        <v>468</v>
      </c>
      <c r="B57">
        <f>I!A55*'Sim_Vt_Of(IxI)'!$L57</f>
        <v>0</v>
      </c>
      <c r="C57">
        <f>I!B55*'Sim_Vt_Of(IxI)'!$L57</f>
        <v>0</v>
      </c>
      <c r="D57">
        <f>I!C55*'Sim_Vt_Of(IxI)'!$L57</f>
        <v>0</v>
      </c>
      <c r="E57">
        <f>I!D55*'Sim_Vt_Of(IxI)'!$L57</f>
        <v>0</v>
      </c>
      <c r="F57">
        <f>I!E55*'Sim_Vt_Of(IxI)'!$L57</f>
        <v>0</v>
      </c>
      <c r="G57">
        <f>I!F55*'Sim_Vt_Of(IxI)'!$L57</f>
        <v>0</v>
      </c>
      <c r="H57">
        <f>I!G55*'Sim_Vt_Of(IxI)'!$L57</f>
        <v>0</v>
      </c>
      <c r="I57">
        <f>I!H55*'Sim_Vt_Of(IxI)'!$L57</f>
        <v>0</v>
      </c>
      <c r="J57">
        <f>I!I55*'Sim_Vt_Of(IxI)'!$L57</f>
        <v>0</v>
      </c>
      <c r="K57">
        <f>I!J55*'Sim_Vt_Of(IxI)'!$L57</f>
        <v>0</v>
      </c>
      <c r="L57">
        <f>I!K55*'Sim_Vt_Of(IxI)'!$L57</f>
        <v>0</v>
      </c>
      <c r="M57">
        <f>I!L55*'Sim_Vt_Of(IxI)'!$L57</f>
        <v>0</v>
      </c>
      <c r="N57">
        <f>I!M55*'Sim_Vt_Of(IxI)'!$L57</f>
        <v>0</v>
      </c>
      <c r="O57">
        <f>I!N55*'Sim_Vt_Of(IxI)'!$L57</f>
        <v>0</v>
      </c>
      <c r="P57">
        <f>I!O55*'Sim_Vt_Of(IxI)'!$L57</f>
        <v>0</v>
      </c>
      <c r="Q57">
        <f>I!P55*'Sim_Vt_Of(IxI)'!$L57</f>
        <v>0</v>
      </c>
      <c r="R57">
        <f>I!Q55*'Sim_Vt_Of(IxI)'!$L57</f>
        <v>0</v>
      </c>
      <c r="S57">
        <f>I!R55*'Sim_Vt_Of(IxI)'!$L57</f>
        <v>0</v>
      </c>
      <c r="T57">
        <f>I!S55*'Sim_Vt_Of(IxI)'!$L57</f>
        <v>0</v>
      </c>
      <c r="U57">
        <f>I!T55*'Sim_Vt_Of(IxI)'!$L57</f>
        <v>0</v>
      </c>
      <c r="V57">
        <f>I!U55*'Sim_Vt_Of(IxI)'!$L57</f>
        <v>0</v>
      </c>
      <c r="W57">
        <f>I!V55*'Sim_Vt_Of(IxI)'!$L57</f>
        <v>0</v>
      </c>
      <c r="X57">
        <f>I!W55*'Sim_Vt_Of(IxI)'!$L57</f>
        <v>0</v>
      </c>
      <c r="Y57">
        <f>I!X55*'Sim_Vt_Of(IxI)'!$L57</f>
        <v>0</v>
      </c>
      <c r="Z57">
        <f>I!Y55*'Sim_Vt_Of(IxI)'!$L57</f>
        <v>0</v>
      </c>
      <c r="AA57">
        <f>I!Z55*'Sim_Vt_Of(IxI)'!$L57</f>
        <v>0</v>
      </c>
      <c r="AB57">
        <f>I!AA55*'Sim_Vt_Of(IxI)'!$L57</f>
        <v>0</v>
      </c>
      <c r="AC57">
        <f>I!AB55*'Sim_Vt_Of(IxI)'!$L57</f>
        <v>0</v>
      </c>
      <c r="AD57">
        <f>I!AC55*'Sim_Vt_Of(IxI)'!$L57</f>
        <v>0</v>
      </c>
      <c r="AE57">
        <f>I!AD55*'Sim_Vt_Of(IxI)'!$L57</f>
        <v>0</v>
      </c>
      <c r="AF57">
        <f>I!AE55*'Sim_Vt_Of(IxI)'!$L57</f>
        <v>0</v>
      </c>
      <c r="AG57">
        <f>I!AF55*'Sim_Vt_Of(IxI)'!$L57</f>
        <v>0</v>
      </c>
      <c r="AH57">
        <f>I!AG55*'Sim_Vt_Of(IxI)'!$L57</f>
        <v>0</v>
      </c>
      <c r="AI57">
        <f>I!AH55*'Sim_Vt_Of(IxI)'!$L57</f>
        <v>0</v>
      </c>
      <c r="AJ57">
        <f>I!AI55*'Sim_Vt_Of(IxI)'!$L57</f>
        <v>0</v>
      </c>
      <c r="AK57">
        <f>I!AJ55*'Sim_Vt_Of(IxI)'!$L57</f>
        <v>0</v>
      </c>
      <c r="AL57">
        <f>I!AK55*'Sim_Vt_Of(IxI)'!$L57</f>
        <v>0</v>
      </c>
      <c r="AM57">
        <f>I!AL55*'Sim_Vt_Of(IxI)'!$L57</f>
        <v>0</v>
      </c>
      <c r="AN57">
        <f>I!AM55*'Sim_Vt_Of(IxI)'!$L57</f>
        <v>0</v>
      </c>
      <c r="AO57">
        <f>I!AN55*'Sim_Vt_Of(IxI)'!$L57</f>
        <v>0</v>
      </c>
      <c r="AP57">
        <f>I!AO55*'Sim_Vt_Of(IxI)'!$L57</f>
        <v>0</v>
      </c>
      <c r="AQ57">
        <f>I!AP55*'Sim_Vt_Of(IxI)'!$L57</f>
        <v>0</v>
      </c>
      <c r="AR57">
        <f>I!AQ55*'Sim_Vt_Of(IxI)'!$L57</f>
        <v>0</v>
      </c>
      <c r="AS57">
        <f>I!AR55*'Sim_Vt_Of(IxI)'!$L57</f>
        <v>0</v>
      </c>
      <c r="AT57">
        <f>I!AS55*'Sim_Vt_Of(IxI)'!$L57</f>
        <v>0</v>
      </c>
      <c r="AU57">
        <f>I!AT55*'Sim_Vt_Of(IxI)'!$L57</f>
        <v>0</v>
      </c>
      <c r="AV57">
        <f>I!AU55*'Sim_Vt_Of(IxI)'!$L57</f>
        <v>0</v>
      </c>
      <c r="AW57">
        <f>I!AV55*'Sim_Vt_Of(IxI)'!$L57</f>
        <v>0</v>
      </c>
      <c r="AX57">
        <f>I!AW55*'Sim_Vt_Of(IxI)'!$L57</f>
        <v>0</v>
      </c>
      <c r="AY57">
        <f>I!AX55*'Sim_Vt_Of(IxI)'!$L57</f>
        <v>0</v>
      </c>
      <c r="AZ57">
        <f>I!AY55*'Sim_Vt_Of(IxI)'!$L57</f>
        <v>0</v>
      </c>
      <c r="BA57">
        <f>I!AZ55*'Sim_Vt_Of(IxI)'!$L57</f>
        <v>0</v>
      </c>
      <c r="BB57">
        <f>I!BA55*'Sim_Vt_Of(IxI)'!$L57</f>
        <v>0</v>
      </c>
      <c r="BC57">
        <f>I!BB55*'Sim_Vt_Of(IxI)'!$L57</f>
        <v>0</v>
      </c>
      <c r="BD57">
        <f>I!BC55*'Sim_Vt_Of(IxI)'!$L57</f>
        <v>0</v>
      </c>
      <c r="BE57">
        <f>I!BD55*'Sim_Vt_Of(IxI)'!$L57</f>
        <v>0</v>
      </c>
      <c r="BF57">
        <f>I!BE55*'Sim_Vt_Of(IxI)'!$L57</f>
        <v>0</v>
      </c>
      <c r="BG57">
        <f>I!BF55*'Sim_Vt_Of(IxI)'!$L57</f>
        <v>0</v>
      </c>
      <c r="BH57">
        <f>I!BG55*'Sim_Vt_Of(IxI)'!$L57</f>
        <v>0</v>
      </c>
      <c r="BI57">
        <f>I!BH55*'Sim_Vt_Of(IxI)'!$L57</f>
        <v>0</v>
      </c>
      <c r="BJ57">
        <f>I!BI55*'Sim_Vt_Of(IxI)'!$L57</f>
        <v>0</v>
      </c>
      <c r="BK57">
        <f>I!BJ55*'Sim_Vt_Of(IxI)'!$L57</f>
        <v>0</v>
      </c>
      <c r="BL57">
        <f>I!BK55*'Sim_Vt_Of(IxI)'!$L57</f>
        <v>0</v>
      </c>
      <c r="BM57">
        <f>I!BL55*'Sim_Vt_Of(IxI)'!$L57</f>
        <v>0</v>
      </c>
      <c r="BN57">
        <f>I!BM55*'Sim_Vt_Of(IxI)'!$L57</f>
        <v>0</v>
      </c>
      <c r="BO57">
        <f>I!BN55*'Sim_Vt_Of(IxI)'!$L57</f>
        <v>0</v>
      </c>
      <c r="BP57">
        <f>I!BO55*'Sim_Vt_Of(IxI)'!$L57</f>
        <v>0</v>
      </c>
      <c r="BQ57">
        <f>I!BP55*'Sim_Vt_Of(IxI)'!$L57</f>
        <v>0</v>
      </c>
      <c r="BR57">
        <f>I!BQ55*'Sim_Vt_Of(IxI)'!$L57</f>
        <v>0</v>
      </c>
      <c r="BS57">
        <f>I!BR55*'Sim_Vt_Of(IxI)'!$L57</f>
        <v>0</v>
      </c>
      <c r="BT57">
        <f>I!BS55*'Sim_Vt_Of(IxI)'!$L57</f>
        <v>0</v>
      </c>
      <c r="BU57">
        <f>I!BT55*'Sim_Vt_Of(IxI)'!$L57</f>
        <v>0</v>
      </c>
      <c r="BV57">
        <f>I!BU55*'Sim_Vt_Of(IxI)'!$L57</f>
        <v>0</v>
      </c>
      <c r="BW57">
        <f>I!BV55*'Sim_Vt_Of(IxI)'!$L57</f>
        <v>0</v>
      </c>
      <c r="BX57">
        <f>I!BW55*'Sim_Vt_Of(IxI)'!$L57</f>
        <v>0</v>
      </c>
      <c r="BY57">
        <f>I!BX55*'Sim_Vt_Of(IxI)'!$L57</f>
        <v>0</v>
      </c>
    </row>
    <row r="58" spans="1:77" x14ac:dyDescent="0.3">
      <c r="A58" s="105" t="s">
        <v>228</v>
      </c>
      <c r="B58">
        <f>I!A56*'Sim_Vt_Of(IxI)'!$L58</f>
        <v>0</v>
      </c>
      <c r="C58">
        <f>I!B56*'Sim_Vt_Of(IxI)'!$L58</f>
        <v>0</v>
      </c>
      <c r="D58">
        <f>I!C56*'Sim_Vt_Of(IxI)'!$L58</f>
        <v>0</v>
      </c>
      <c r="E58">
        <f>I!D56*'Sim_Vt_Of(IxI)'!$L58</f>
        <v>0</v>
      </c>
      <c r="F58">
        <f>I!E56*'Sim_Vt_Of(IxI)'!$L58</f>
        <v>0</v>
      </c>
      <c r="G58">
        <f>I!F56*'Sim_Vt_Of(IxI)'!$L58</f>
        <v>0</v>
      </c>
      <c r="H58">
        <f>I!G56*'Sim_Vt_Of(IxI)'!$L58</f>
        <v>0</v>
      </c>
      <c r="I58">
        <f>I!H56*'Sim_Vt_Of(IxI)'!$L58</f>
        <v>0</v>
      </c>
      <c r="J58">
        <f>I!I56*'Sim_Vt_Of(IxI)'!$L58</f>
        <v>0</v>
      </c>
      <c r="K58">
        <f>I!J56*'Sim_Vt_Of(IxI)'!$L58</f>
        <v>0</v>
      </c>
      <c r="L58">
        <f>I!K56*'Sim_Vt_Of(IxI)'!$L58</f>
        <v>0</v>
      </c>
      <c r="M58">
        <f>I!L56*'Sim_Vt_Of(IxI)'!$L58</f>
        <v>0</v>
      </c>
      <c r="N58">
        <f>I!M56*'Sim_Vt_Of(IxI)'!$L58</f>
        <v>0</v>
      </c>
      <c r="O58">
        <f>I!N56*'Sim_Vt_Of(IxI)'!$L58</f>
        <v>0</v>
      </c>
      <c r="P58">
        <f>I!O56*'Sim_Vt_Of(IxI)'!$L58</f>
        <v>0</v>
      </c>
      <c r="Q58">
        <f>I!P56*'Sim_Vt_Of(IxI)'!$L58</f>
        <v>0</v>
      </c>
      <c r="R58">
        <f>I!Q56*'Sim_Vt_Of(IxI)'!$L58</f>
        <v>0</v>
      </c>
      <c r="S58">
        <f>I!R56*'Sim_Vt_Of(IxI)'!$L58</f>
        <v>0</v>
      </c>
      <c r="T58">
        <f>I!S56*'Sim_Vt_Of(IxI)'!$L58</f>
        <v>0</v>
      </c>
      <c r="U58">
        <f>I!T56*'Sim_Vt_Of(IxI)'!$L58</f>
        <v>0</v>
      </c>
      <c r="V58">
        <f>I!U56*'Sim_Vt_Of(IxI)'!$L58</f>
        <v>0</v>
      </c>
      <c r="W58">
        <f>I!V56*'Sim_Vt_Of(IxI)'!$L58</f>
        <v>0</v>
      </c>
      <c r="X58">
        <f>I!W56*'Sim_Vt_Of(IxI)'!$L58</f>
        <v>0</v>
      </c>
      <c r="Y58">
        <f>I!X56*'Sim_Vt_Of(IxI)'!$L58</f>
        <v>0</v>
      </c>
      <c r="Z58">
        <f>I!Y56*'Sim_Vt_Of(IxI)'!$L58</f>
        <v>0</v>
      </c>
      <c r="AA58">
        <f>I!Z56*'Sim_Vt_Of(IxI)'!$L58</f>
        <v>0</v>
      </c>
      <c r="AB58">
        <f>I!AA56*'Sim_Vt_Of(IxI)'!$L58</f>
        <v>0</v>
      </c>
      <c r="AC58">
        <f>I!AB56*'Sim_Vt_Of(IxI)'!$L58</f>
        <v>0</v>
      </c>
      <c r="AD58">
        <f>I!AC56*'Sim_Vt_Of(IxI)'!$L58</f>
        <v>0</v>
      </c>
      <c r="AE58">
        <f>I!AD56*'Sim_Vt_Of(IxI)'!$L58</f>
        <v>0</v>
      </c>
      <c r="AF58">
        <f>I!AE56*'Sim_Vt_Of(IxI)'!$L58</f>
        <v>0</v>
      </c>
      <c r="AG58">
        <f>I!AF56*'Sim_Vt_Of(IxI)'!$L58</f>
        <v>0</v>
      </c>
      <c r="AH58">
        <f>I!AG56*'Sim_Vt_Of(IxI)'!$L58</f>
        <v>0</v>
      </c>
      <c r="AI58">
        <f>I!AH56*'Sim_Vt_Of(IxI)'!$L58</f>
        <v>0</v>
      </c>
      <c r="AJ58">
        <f>I!AI56*'Sim_Vt_Of(IxI)'!$L58</f>
        <v>0</v>
      </c>
      <c r="AK58">
        <f>I!AJ56*'Sim_Vt_Of(IxI)'!$L58</f>
        <v>0</v>
      </c>
      <c r="AL58">
        <f>I!AK56*'Sim_Vt_Of(IxI)'!$L58</f>
        <v>0</v>
      </c>
      <c r="AM58">
        <f>I!AL56*'Sim_Vt_Of(IxI)'!$L58</f>
        <v>0</v>
      </c>
      <c r="AN58">
        <f>I!AM56*'Sim_Vt_Of(IxI)'!$L58</f>
        <v>0</v>
      </c>
      <c r="AO58">
        <f>I!AN56*'Sim_Vt_Of(IxI)'!$L58</f>
        <v>0</v>
      </c>
      <c r="AP58">
        <f>I!AO56*'Sim_Vt_Of(IxI)'!$L58</f>
        <v>0</v>
      </c>
      <c r="AQ58">
        <f>I!AP56*'Sim_Vt_Of(IxI)'!$L58</f>
        <v>0</v>
      </c>
      <c r="AR58">
        <f>I!AQ56*'Sim_Vt_Of(IxI)'!$L58</f>
        <v>0</v>
      </c>
      <c r="AS58">
        <f>I!AR56*'Sim_Vt_Of(IxI)'!$L58</f>
        <v>0</v>
      </c>
      <c r="AT58">
        <f>I!AS56*'Sim_Vt_Of(IxI)'!$L58</f>
        <v>0</v>
      </c>
      <c r="AU58">
        <f>I!AT56*'Sim_Vt_Of(IxI)'!$L58</f>
        <v>0</v>
      </c>
      <c r="AV58">
        <f>I!AU56*'Sim_Vt_Of(IxI)'!$L58</f>
        <v>0</v>
      </c>
      <c r="AW58">
        <f>I!AV56*'Sim_Vt_Of(IxI)'!$L58</f>
        <v>0</v>
      </c>
      <c r="AX58">
        <f>I!AW56*'Sim_Vt_Of(IxI)'!$L58</f>
        <v>0</v>
      </c>
      <c r="AY58">
        <f>I!AX56*'Sim_Vt_Of(IxI)'!$L58</f>
        <v>0</v>
      </c>
      <c r="AZ58">
        <f>I!AY56*'Sim_Vt_Of(IxI)'!$L58</f>
        <v>0</v>
      </c>
      <c r="BA58">
        <f>I!AZ56*'Sim_Vt_Of(IxI)'!$L58</f>
        <v>0</v>
      </c>
      <c r="BB58">
        <f>I!BA56*'Sim_Vt_Of(IxI)'!$L58</f>
        <v>0</v>
      </c>
      <c r="BC58">
        <f>I!BB56*'Sim_Vt_Of(IxI)'!$L58</f>
        <v>0</v>
      </c>
      <c r="BD58">
        <f>I!BC56*'Sim_Vt_Of(IxI)'!$L58</f>
        <v>0</v>
      </c>
      <c r="BE58">
        <f>I!BD56*'Sim_Vt_Of(IxI)'!$L58</f>
        <v>0</v>
      </c>
      <c r="BF58">
        <f>I!BE56*'Sim_Vt_Of(IxI)'!$L58</f>
        <v>0</v>
      </c>
      <c r="BG58">
        <f>I!BF56*'Sim_Vt_Of(IxI)'!$L58</f>
        <v>0</v>
      </c>
      <c r="BH58">
        <f>I!BG56*'Sim_Vt_Of(IxI)'!$L58</f>
        <v>0</v>
      </c>
      <c r="BI58">
        <f>I!BH56*'Sim_Vt_Of(IxI)'!$L58</f>
        <v>0</v>
      </c>
      <c r="BJ58">
        <f>I!BI56*'Sim_Vt_Of(IxI)'!$L58</f>
        <v>0</v>
      </c>
      <c r="BK58">
        <f>I!BJ56*'Sim_Vt_Of(IxI)'!$L58</f>
        <v>0</v>
      </c>
      <c r="BL58">
        <f>I!BK56*'Sim_Vt_Of(IxI)'!$L58</f>
        <v>0</v>
      </c>
      <c r="BM58">
        <f>I!BL56*'Sim_Vt_Of(IxI)'!$L58</f>
        <v>0</v>
      </c>
      <c r="BN58">
        <f>I!BM56*'Sim_Vt_Of(IxI)'!$L58</f>
        <v>0</v>
      </c>
      <c r="BO58">
        <f>I!BN56*'Sim_Vt_Of(IxI)'!$L58</f>
        <v>0</v>
      </c>
      <c r="BP58">
        <f>I!BO56*'Sim_Vt_Of(IxI)'!$L58</f>
        <v>0</v>
      </c>
      <c r="BQ58">
        <f>I!BP56*'Sim_Vt_Of(IxI)'!$L58</f>
        <v>0</v>
      </c>
      <c r="BR58">
        <f>I!BQ56*'Sim_Vt_Of(IxI)'!$L58</f>
        <v>0</v>
      </c>
      <c r="BS58">
        <f>I!BR56*'Sim_Vt_Of(IxI)'!$L58</f>
        <v>0</v>
      </c>
      <c r="BT58">
        <f>I!BS56*'Sim_Vt_Of(IxI)'!$L58</f>
        <v>0</v>
      </c>
      <c r="BU58">
        <f>I!BT56*'Sim_Vt_Of(IxI)'!$L58</f>
        <v>0</v>
      </c>
      <c r="BV58">
        <f>I!BU56*'Sim_Vt_Of(IxI)'!$L58</f>
        <v>0</v>
      </c>
      <c r="BW58">
        <f>I!BV56*'Sim_Vt_Of(IxI)'!$L58</f>
        <v>0</v>
      </c>
      <c r="BX58">
        <f>I!BW56*'Sim_Vt_Of(IxI)'!$L58</f>
        <v>0</v>
      </c>
      <c r="BY58">
        <f>I!BX56*'Sim_Vt_Of(IxI)'!$L58</f>
        <v>0</v>
      </c>
    </row>
    <row r="59" spans="1:77" x14ac:dyDescent="0.3">
      <c r="A59" s="105" t="s">
        <v>234</v>
      </c>
      <c r="B59">
        <f>I!A57*'Sim_Vt_Of(IxI)'!$L59</f>
        <v>0</v>
      </c>
      <c r="C59">
        <f>I!B57*'Sim_Vt_Of(IxI)'!$L59</f>
        <v>0</v>
      </c>
      <c r="D59">
        <f>I!C57*'Sim_Vt_Of(IxI)'!$L59</f>
        <v>0</v>
      </c>
      <c r="E59">
        <f>I!D57*'Sim_Vt_Of(IxI)'!$L59</f>
        <v>0</v>
      </c>
      <c r="F59">
        <f>I!E57*'Sim_Vt_Of(IxI)'!$L59</f>
        <v>0</v>
      </c>
      <c r="G59">
        <f>I!F57*'Sim_Vt_Of(IxI)'!$L59</f>
        <v>0</v>
      </c>
      <c r="H59">
        <f>I!G57*'Sim_Vt_Of(IxI)'!$L59</f>
        <v>0</v>
      </c>
      <c r="I59">
        <f>I!H57*'Sim_Vt_Of(IxI)'!$L59</f>
        <v>0</v>
      </c>
      <c r="J59">
        <f>I!I57*'Sim_Vt_Of(IxI)'!$L59</f>
        <v>0</v>
      </c>
      <c r="K59">
        <f>I!J57*'Sim_Vt_Of(IxI)'!$L59</f>
        <v>0</v>
      </c>
      <c r="L59">
        <f>I!K57*'Sim_Vt_Of(IxI)'!$L59</f>
        <v>0</v>
      </c>
      <c r="M59">
        <f>I!L57*'Sim_Vt_Of(IxI)'!$L59</f>
        <v>0</v>
      </c>
      <c r="N59">
        <f>I!M57*'Sim_Vt_Of(IxI)'!$L59</f>
        <v>0</v>
      </c>
      <c r="O59">
        <f>I!N57*'Sim_Vt_Of(IxI)'!$L59</f>
        <v>0</v>
      </c>
      <c r="P59">
        <f>I!O57*'Sim_Vt_Of(IxI)'!$L59</f>
        <v>0</v>
      </c>
      <c r="Q59">
        <f>I!P57*'Sim_Vt_Of(IxI)'!$L59</f>
        <v>0</v>
      </c>
      <c r="R59">
        <f>I!Q57*'Sim_Vt_Of(IxI)'!$L59</f>
        <v>0</v>
      </c>
      <c r="S59">
        <f>I!R57*'Sim_Vt_Of(IxI)'!$L59</f>
        <v>0</v>
      </c>
      <c r="T59">
        <f>I!S57*'Sim_Vt_Of(IxI)'!$L59</f>
        <v>0</v>
      </c>
      <c r="U59">
        <f>I!T57*'Sim_Vt_Of(IxI)'!$L59</f>
        <v>0</v>
      </c>
      <c r="V59">
        <f>I!U57*'Sim_Vt_Of(IxI)'!$L59</f>
        <v>0</v>
      </c>
      <c r="W59">
        <f>I!V57*'Sim_Vt_Of(IxI)'!$L59</f>
        <v>0</v>
      </c>
      <c r="X59">
        <f>I!W57*'Sim_Vt_Of(IxI)'!$L59</f>
        <v>0</v>
      </c>
      <c r="Y59">
        <f>I!X57*'Sim_Vt_Of(IxI)'!$L59</f>
        <v>0</v>
      </c>
      <c r="Z59">
        <f>I!Y57*'Sim_Vt_Of(IxI)'!$L59</f>
        <v>0</v>
      </c>
      <c r="AA59">
        <f>I!Z57*'Sim_Vt_Of(IxI)'!$L59</f>
        <v>0</v>
      </c>
      <c r="AB59">
        <f>I!AA57*'Sim_Vt_Of(IxI)'!$L59</f>
        <v>0</v>
      </c>
      <c r="AC59">
        <f>I!AB57*'Sim_Vt_Of(IxI)'!$L59</f>
        <v>0</v>
      </c>
      <c r="AD59">
        <f>I!AC57*'Sim_Vt_Of(IxI)'!$L59</f>
        <v>0</v>
      </c>
      <c r="AE59">
        <f>I!AD57*'Sim_Vt_Of(IxI)'!$L59</f>
        <v>0</v>
      </c>
      <c r="AF59">
        <f>I!AE57*'Sim_Vt_Of(IxI)'!$L59</f>
        <v>0</v>
      </c>
      <c r="AG59">
        <f>I!AF57*'Sim_Vt_Of(IxI)'!$L59</f>
        <v>0</v>
      </c>
      <c r="AH59">
        <f>I!AG57*'Sim_Vt_Of(IxI)'!$L59</f>
        <v>0</v>
      </c>
      <c r="AI59">
        <f>I!AH57*'Sim_Vt_Of(IxI)'!$L59</f>
        <v>0</v>
      </c>
      <c r="AJ59">
        <f>I!AI57*'Sim_Vt_Of(IxI)'!$L59</f>
        <v>0</v>
      </c>
      <c r="AK59">
        <f>I!AJ57*'Sim_Vt_Of(IxI)'!$L59</f>
        <v>0</v>
      </c>
      <c r="AL59">
        <f>I!AK57*'Sim_Vt_Of(IxI)'!$L59</f>
        <v>0</v>
      </c>
      <c r="AM59">
        <f>I!AL57*'Sim_Vt_Of(IxI)'!$L59</f>
        <v>0</v>
      </c>
      <c r="AN59">
        <f>I!AM57*'Sim_Vt_Of(IxI)'!$L59</f>
        <v>0</v>
      </c>
      <c r="AO59">
        <f>I!AN57*'Sim_Vt_Of(IxI)'!$L59</f>
        <v>0</v>
      </c>
      <c r="AP59">
        <f>I!AO57*'Sim_Vt_Of(IxI)'!$L59</f>
        <v>0</v>
      </c>
      <c r="AQ59">
        <f>I!AP57*'Sim_Vt_Of(IxI)'!$L59</f>
        <v>0</v>
      </c>
      <c r="AR59">
        <f>I!AQ57*'Sim_Vt_Of(IxI)'!$L59</f>
        <v>0</v>
      </c>
      <c r="AS59">
        <f>I!AR57*'Sim_Vt_Of(IxI)'!$L59</f>
        <v>0</v>
      </c>
      <c r="AT59">
        <f>I!AS57*'Sim_Vt_Of(IxI)'!$L59</f>
        <v>0</v>
      </c>
      <c r="AU59">
        <f>I!AT57*'Sim_Vt_Of(IxI)'!$L59</f>
        <v>0</v>
      </c>
      <c r="AV59">
        <f>I!AU57*'Sim_Vt_Of(IxI)'!$L59</f>
        <v>0</v>
      </c>
      <c r="AW59">
        <f>I!AV57*'Sim_Vt_Of(IxI)'!$L59</f>
        <v>0</v>
      </c>
      <c r="AX59">
        <f>I!AW57*'Sim_Vt_Of(IxI)'!$L59</f>
        <v>0</v>
      </c>
      <c r="AY59">
        <f>I!AX57*'Sim_Vt_Of(IxI)'!$L59</f>
        <v>0</v>
      </c>
      <c r="AZ59">
        <f>I!AY57*'Sim_Vt_Of(IxI)'!$L59</f>
        <v>0</v>
      </c>
      <c r="BA59">
        <f>I!AZ57*'Sim_Vt_Of(IxI)'!$L59</f>
        <v>0</v>
      </c>
      <c r="BB59">
        <f>I!BA57*'Sim_Vt_Of(IxI)'!$L59</f>
        <v>0</v>
      </c>
      <c r="BC59">
        <f>I!BB57*'Sim_Vt_Of(IxI)'!$L59</f>
        <v>0</v>
      </c>
      <c r="BD59">
        <f>I!BC57*'Sim_Vt_Of(IxI)'!$L59</f>
        <v>0</v>
      </c>
      <c r="BE59">
        <f>I!BD57*'Sim_Vt_Of(IxI)'!$L59</f>
        <v>0</v>
      </c>
      <c r="BF59">
        <f>I!BE57*'Sim_Vt_Of(IxI)'!$L59</f>
        <v>0</v>
      </c>
      <c r="BG59">
        <f>I!BF57*'Sim_Vt_Of(IxI)'!$L59</f>
        <v>0</v>
      </c>
      <c r="BH59">
        <f>I!BG57*'Sim_Vt_Of(IxI)'!$L59</f>
        <v>0</v>
      </c>
      <c r="BI59">
        <f>I!BH57*'Sim_Vt_Of(IxI)'!$L59</f>
        <v>0</v>
      </c>
      <c r="BJ59">
        <f>I!BI57*'Sim_Vt_Of(IxI)'!$L59</f>
        <v>0</v>
      </c>
      <c r="BK59">
        <f>I!BJ57*'Sim_Vt_Of(IxI)'!$L59</f>
        <v>0</v>
      </c>
      <c r="BL59">
        <f>I!BK57*'Sim_Vt_Of(IxI)'!$L59</f>
        <v>0</v>
      </c>
      <c r="BM59">
        <f>I!BL57*'Sim_Vt_Of(IxI)'!$L59</f>
        <v>0</v>
      </c>
      <c r="BN59">
        <f>I!BM57*'Sim_Vt_Of(IxI)'!$L59</f>
        <v>0</v>
      </c>
      <c r="BO59">
        <f>I!BN57*'Sim_Vt_Of(IxI)'!$L59</f>
        <v>0</v>
      </c>
      <c r="BP59">
        <f>I!BO57*'Sim_Vt_Of(IxI)'!$L59</f>
        <v>0</v>
      </c>
      <c r="BQ59">
        <f>I!BP57*'Sim_Vt_Of(IxI)'!$L59</f>
        <v>0</v>
      </c>
      <c r="BR59">
        <f>I!BQ57*'Sim_Vt_Of(IxI)'!$L59</f>
        <v>0</v>
      </c>
      <c r="BS59">
        <f>I!BR57*'Sim_Vt_Of(IxI)'!$L59</f>
        <v>0</v>
      </c>
      <c r="BT59">
        <f>I!BS57*'Sim_Vt_Of(IxI)'!$L59</f>
        <v>0</v>
      </c>
      <c r="BU59">
        <f>I!BT57*'Sim_Vt_Of(IxI)'!$L59</f>
        <v>0</v>
      </c>
      <c r="BV59">
        <f>I!BU57*'Sim_Vt_Of(IxI)'!$L59</f>
        <v>0</v>
      </c>
      <c r="BW59">
        <f>I!BV57*'Sim_Vt_Of(IxI)'!$L59</f>
        <v>0</v>
      </c>
      <c r="BX59">
        <f>I!BW57*'Sim_Vt_Of(IxI)'!$L59</f>
        <v>0</v>
      </c>
      <c r="BY59">
        <f>I!BX57*'Sim_Vt_Of(IxI)'!$L59</f>
        <v>0</v>
      </c>
    </row>
    <row r="60" spans="1:77" x14ac:dyDescent="0.3">
      <c r="A60" s="105" t="s">
        <v>472</v>
      </c>
      <c r="B60">
        <f>I!A58*'Sim_Vt_Of(IxI)'!$L60</f>
        <v>0</v>
      </c>
      <c r="C60">
        <f>I!B58*'Sim_Vt_Of(IxI)'!$L60</f>
        <v>0</v>
      </c>
      <c r="D60">
        <f>I!C58*'Sim_Vt_Of(IxI)'!$L60</f>
        <v>0</v>
      </c>
      <c r="E60">
        <f>I!D58*'Sim_Vt_Of(IxI)'!$L60</f>
        <v>0</v>
      </c>
      <c r="F60">
        <f>I!E58*'Sim_Vt_Of(IxI)'!$L60</f>
        <v>0</v>
      </c>
      <c r="G60">
        <f>I!F58*'Sim_Vt_Of(IxI)'!$L60</f>
        <v>0</v>
      </c>
      <c r="H60">
        <f>I!G58*'Sim_Vt_Of(IxI)'!$L60</f>
        <v>0</v>
      </c>
      <c r="I60">
        <f>I!H58*'Sim_Vt_Of(IxI)'!$L60</f>
        <v>0</v>
      </c>
      <c r="J60">
        <f>I!I58*'Sim_Vt_Of(IxI)'!$L60</f>
        <v>0</v>
      </c>
      <c r="K60">
        <f>I!J58*'Sim_Vt_Of(IxI)'!$L60</f>
        <v>0</v>
      </c>
      <c r="L60">
        <f>I!K58*'Sim_Vt_Of(IxI)'!$L60</f>
        <v>0</v>
      </c>
      <c r="M60">
        <f>I!L58*'Sim_Vt_Of(IxI)'!$L60</f>
        <v>0</v>
      </c>
      <c r="N60">
        <f>I!M58*'Sim_Vt_Of(IxI)'!$L60</f>
        <v>0</v>
      </c>
      <c r="O60">
        <f>I!N58*'Sim_Vt_Of(IxI)'!$L60</f>
        <v>0</v>
      </c>
      <c r="P60">
        <f>I!O58*'Sim_Vt_Of(IxI)'!$L60</f>
        <v>0</v>
      </c>
      <c r="Q60">
        <f>I!P58*'Sim_Vt_Of(IxI)'!$L60</f>
        <v>0</v>
      </c>
      <c r="R60">
        <f>I!Q58*'Sim_Vt_Of(IxI)'!$L60</f>
        <v>0</v>
      </c>
      <c r="S60">
        <f>I!R58*'Sim_Vt_Of(IxI)'!$L60</f>
        <v>0</v>
      </c>
      <c r="T60">
        <f>I!S58*'Sim_Vt_Of(IxI)'!$L60</f>
        <v>0</v>
      </c>
      <c r="U60">
        <f>I!T58*'Sim_Vt_Of(IxI)'!$L60</f>
        <v>0</v>
      </c>
      <c r="V60">
        <f>I!U58*'Sim_Vt_Of(IxI)'!$L60</f>
        <v>0</v>
      </c>
      <c r="W60">
        <f>I!V58*'Sim_Vt_Of(IxI)'!$L60</f>
        <v>0</v>
      </c>
      <c r="X60">
        <f>I!W58*'Sim_Vt_Of(IxI)'!$L60</f>
        <v>0</v>
      </c>
      <c r="Y60">
        <f>I!X58*'Sim_Vt_Of(IxI)'!$L60</f>
        <v>0</v>
      </c>
      <c r="Z60">
        <f>I!Y58*'Sim_Vt_Of(IxI)'!$L60</f>
        <v>0</v>
      </c>
      <c r="AA60">
        <f>I!Z58*'Sim_Vt_Of(IxI)'!$L60</f>
        <v>0</v>
      </c>
      <c r="AB60">
        <f>I!AA58*'Sim_Vt_Of(IxI)'!$L60</f>
        <v>0</v>
      </c>
      <c r="AC60">
        <f>I!AB58*'Sim_Vt_Of(IxI)'!$L60</f>
        <v>0</v>
      </c>
      <c r="AD60">
        <f>I!AC58*'Sim_Vt_Of(IxI)'!$L60</f>
        <v>0</v>
      </c>
      <c r="AE60">
        <f>I!AD58*'Sim_Vt_Of(IxI)'!$L60</f>
        <v>0</v>
      </c>
      <c r="AF60">
        <f>I!AE58*'Sim_Vt_Of(IxI)'!$L60</f>
        <v>0</v>
      </c>
      <c r="AG60">
        <f>I!AF58*'Sim_Vt_Of(IxI)'!$L60</f>
        <v>0</v>
      </c>
      <c r="AH60">
        <f>I!AG58*'Sim_Vt_Of(IxI)'!$L60</f>
        <v>0</v>
      </c>
      <c r="AI60">
        <f>I!AH58*'Sim_Vt_Of(IxI)'!$L60</f>
        <v>0</v>
      </c>
      <c r="AJ60">
        <f>I!AI58*'Sim_Vt_Of(IxI)'!$L60</f>
        <v>0</v>
      </c>
      <c r="AK60">
        <f>I!AJ58*'Sim_Vt_Of(IxI)'!$L60</f>
        <v>0</v>
      </c>
      <c r="AL60">
        <f>I!AK58*'Sim_Vt_Of(IxI)'!$L60</f>
        <v>0</v>
      </c>
      <c r="AM60">
        <f>I!AL58*'Sim_Vt_Of(IxI)'!$L60</f>
        <v>0</v>
      </c>
      <c r="AN60">
        <f>I!AM58*'Sim_Vt_Of(IxI)'!$L60</f>
        <v>0</v>
      </c>
      <c r="AO60">
        <f>I!AN58*'Sim_Vt_Of(IxI)'!$L60</f>
        <v>0</v>
      </c>
      <c r="AP60">
        <f>I!AO58*'Sim_Vt_Of(IxI)'!$L60</f>
        <v>0</v>
      </c>
      <c r="AQ60">
        <f>I!AP58*'Sim_Vt_Of(IxI)'!$L60</f>
        <v>0</v>
      </c>
      <c r="AR60">
        <f>I!AQ58*'Sim_Vt_Of(IxI)'!$L60</f>
        <v>0</v>
      </c>
      <c r="AS60">
        <f>I!AR58*'Sim_Vt_Of(IxI)'!$L60</f>
        <v>0</v>
      </c>
      <c r="AT60">
        <f>I!AS58*'Sim_Vt_Of(IxI)'!$L60</f>
        <v>0</v>
      </c>
      <c r="AU60">
        <f>I!AT58*'Sim_Vt_Of(IxI)'!$L60</f>
        <v>0</v>
      </c>
      <c r="AV60">
        <f>I!AU58*'Sim_Vt_Of(IxI)'!$L60</f>
        <v>0</v>
      </c>
      <c r="AW60">
        <f>I!AV58*'Sim_Vt_Of(IxI)'!$L60</f>
        <v>0</v>
      </c>
      <c r="AX60">
        <f>I!AW58*'Sim_Vt_Of(IxI)'!$L60</f>
        <v>0</v>
      </c>
      <c r="AY60">
        <f>I!AX58*'Sim_Vt_Of(IxI)'!$L60</f>
        <v>0</v>
      </c>
      <c r="AZ60">
        <f>I!AY58*'Sim_Vt_Of(IxI)'!$L60</f>
        <v>0</v>
      </c>
      <c r="BA60">
        <f>I!AZ58*'Sim_Vt_Of(IxI)'!$L60</f>
        <v>0</v>
      </c>
      <c r="BB60">
        <f>I!BA58*'Sim_Vt_Of(IxI)'!$L60</f>
        <v>0</v>
      </c>
      <c r="BC60">
        <f>I!BB58*'Sim_Vt_Of(IxI)'!$L60</f>
        <v>0</v>
      </c>
      <c r="BD60">
        <f>I!BC58*'Sim_Vt_Of(IxI)'!$L60</f>
        <v>0</v>
      </c>
      <c r="BE60">
        <f>I!BD58*'Sim_Vt_Of(IxI)'!$L60</f>
        <v>0</v>
      </c>
      <c r="BF60">
        <f>I!BE58*'Sim_Vt_Of(IxI)'!$L60</f>
        <v>0</v>
      </c>
      <c r="BG60">
        <f>I!BF58*'Sim_Vt_Of(IxI)'!$L60</f>
        <v>0</v>
      </c>
      <c r="BH60">
        <f>I!BG58*'Sim_Vt_Of(IxI)'!$L60</f>
        <v>0</v>
      </c>
      <c r="BI60">
        <f>I!BH58*'Sim_Vt_Of(IxI)'!$L60</f>
        <v>0</v>
      </c>
      <c r="BJ60">
        <f>I!BI58*'Sim_Vt_Of(IxI)'!$L60</f>
        <v>0</v>
      </c>
      <c r="BK60">
        <f>I!BJ58*'Sim_Vt_Of(IxI)'!$L60</f>
        <v>0</v>
      </c>
      <c r="BL60">
        <f>I!BK58*'Sim_Vt_Of(IxI)'!$L60</f>
        <v>0</v>
      </c>
      <c r="BM60">
        <f>I!BL58*'Sim_Vt_Of(IxI)'!$L60</f>
        <v>0</v>
      </c>
      <c r="BN60">
        <f>I!BM58*'Sim_Vt_Of(IxI)'!$L60</f>
        <v>0</v>
      </c>
      <c r="BO60">
        <f>I!BN58*'Sim_Vt_Of(IxI)'!$L60</f>
        <v>0</v>
      </c>
      <c r="BP60">
        <f>I!BO58*'Sim_Vt_Of(IxI)'!$L60</f>
        <v>0</v>
      </c>
      <c r="BQ60">
        <f>I!BP58*'Sim_Vt_Of(IxI)'!$L60</f>
        <v>0</v>
      </c>
      <c r="BR60">
        <f>I!BQ58*'Sim_Vt_Of(IxI)'!$L60</f>
        <v>0</v>
      </c>
      <c r="BS60">
        <f>I!BR58*'Sim_Vt_Of(IxI)'!$L60</f>
        <v>0</v>
      </c>
      <c r="BT60">
        <f>I!BS58*'Sim_Vt_Of(IxI)'!$L60</f>
        <v>0</v>
      </c>
      <c r="BU60">
        <f>I!BT58*'Sim_Vt_Of(IxI)'!$L60</f>
        <v>0</v>
      </c>
      <c r="BV60">
        <f>I!BU58*'Sim_Vt_Of(IxI)'!$L60</f>
        <v>0</v>
      </c>
      <c r="BW60">
        <f>I!BV58*'Sim_Vt_Of(IxI)'!$L60</f>
        <v>0</v>
      </c>
      <c r="BX60">
        <f>I!BW58*'Sim_Vt_Of(IxI)'!$L60</f>
        <v>0</v>
      </c>
      <c r="BY60">
        <f>I!BX58*'Sim_Vt_Of(IxI)'!$L60</f>
        <v>0</v>
      </c>
    </row>
    <row r="61" spans="1:77" x14ac:dyDescent="0.3">
      <c r="A61" s="105" t="s">
        <v>530</v>
      </c>
      <c r="B61">
        <f>I!A59*'Sim_Vt_Of(IxI)'!$L61</f>
        <v>0</v>
      </c>
      <c r="C61">
        <f>I!B59*'Sim_Vt_Of(IxI)'!$L61</f>
        <v>0</v>
      </c>
      <c r="D61">
        <f>I!C59*'Sim_Vt_Of(IxI)'!$L61</f>
        <v>0</v>
      </c>
      <c r="E61">
        <f>I!D59*'Sim_Vt_Of(IxI)'!$L61</f>
        <v>0</v>
      </c>
      <c r="F61">
        <f>I!E59*'Sim_Vt_Of(IxI)'!$L61</f>
        <v>0</v>
      </c>
      <c r="G61">
        <f>I!F59*'Sim_Vt_Of(IxI)'!$L61</f>
        <v>0</v>
      </c>
      <c r="H61">
        <f>I!G59*'Sim_Vt_Of(IxI)'!$L61</f>
        <v>0</v>
      </c>
      <c r="I61">
        <f>I!H59*'Sim_Vt_Of(IxI)'!$L61</f>
        <v>0</v>
      </c>
      <c r="J61">
        <f>I!I59*'Sim_Vt_Of(IxI)'!$L61</f>
        <v>0</v>
      </c>
      <c r="K61">
        <f>I!J59*'Sim_Vt_Of(IxI)'!$L61</f>
        <v>0</v>
      </c>
      <c r="L61">
        <f>I!K59*'Sim_Vt_Of(IxI)'!$L61</f>
        <v>0</v>
      </c>
      <c r="M61">
        <f>I!L59*'Sim_Vt_Of(IxI)'!$L61</f>
        <v>0</v>
      </c>
      <c r="N61">
        <f>I!M59*'Sim_Vt_Of(IxI)'!$L61</f>
        <v>0</v>
      </c>
      <c r="O61">
        <f>I!N59*'Sim_Vt_Of(IxI)'!$L61</f>
        <v>0</v>
      </c>
      <c r="P61">
        <f>I!O59*'Sim_Vt_Of(IxI)'!$L61</f>
        <v>0</v>
      </c>
      <c r="Q61">
        <f>I!P59*'Sim_Vt_Of(IxI)'!$L61</f>
        <v>0</v>
      </c>
      <c r="R61">
        <f>I!Q59*'Sim_Vt_Of(IxI)'!$L61</f>
        <v>0</v>
      </c>
      <c r="S61">
        <f>I!R59*'Sim_Vt_Of(IxI)'!$L61</f>
        <v>0</v>
      </c>
      <c r="T61">
        <f>I!S59*'Sim_Vt_Of(IxI)'!$L61</f>
        <v>0</v>
      </c>
      <c r="U61">
        <f>I!T59*'Sim_Vt_Of(IxI)'!$L61</f>
        <v>0</v>
      </c>
      <c r="V61">
        <f>I!U59*'Sim_Vt_Of(IxI)'!$L61</f>
        <v>0</v>
      </c>
      <c r="W61">
        <f>I!V59*'Sim_Vt_Of(IxI)'!$L61</f>
        <v>0</v>
      </c>
      <c r="X61">
        <f>I!W59*'Sim_Vt_Of(IxI)'!$L61</f>
        <v>0</v>
      </c>
      <c r="Y61">
        <f>I!X59*'Sim_Vt_Of(IxI)'!$L61</f>
        <v>0</v>
      </c>
      <c r="Z61">
        <f>I!Y59*'Sim_Vt_Of(IxI)'!$L61</f>
        <v>0</v>
      </c>
      <c r="AA61">
        <f>I!Z59*'Sim_Vt_Of(IxI)'!$L61</f>
        <v>0</v>
      </c>
      <c r="AB61">
        <f>I!AA59*'Sim_Vt_Of(IxI)'!$L61</f>
        <v>0</v>
      </c>
      <c r="AC61">
        <f>I!AB59*'Sim_Vt_Of(IxI)'!$L61</f>
        <v>0</v>
      </c>
      <c r="AD61">
        <f>I!AC59*'Sim_Vt_Of(IxI)'!$L61</f>
        <v>0</v>
      </c>
      <c r="AE61">
        <f>I!AD59*'Sim_Vt_Of(IxI)'!$L61</f>
        <v>0</v>
      </c>
      <c r="AF61">
        <f>I!AE59*'Sim_Vt_Of(IxI)'!$L61</f>
        <v>0</v>
      </c>
      <c r="AG61">
        <f>I!AF59*'Sim_Vt_Of(IxI)'!$L61</f>
        <v>0</v>
      </c>
      <c r="AH61">
        <f>I!AG59*'Sim_Vt_Of(IxI)'!$L61</f>
        <v>0</v>
      </c>
      <c r="AI61">
        <f>I!AH59*'Sim_Vt_Of(IxI)'!$L61</f>
        <v>0</v>
      </c>
      <c r="AJ61">
        <f>I!AI59*'Sim_Vt_Of(IxI)'!$L61</f>
        <v>0</v>
      </c>
      <c r="AK61">
        <f>I!AJ59*'Sim_Vt_Of(IxI)'!$L61</f>
        <v>0</v>
      </c>
      <c r="AL61">
        <f>I!AK59*'Sim_Vt_Of(IxI)'!$L61</f>
        <v>0</v>
      </c>
      <c r="AM61">
        <f>I!AL59*'Sim_Vt_Of(IxI)'!$L61</f>
        <v>0</v>
      </c>
      <c r="AN61">
        <f>I!AM59*'Sim_Vt_Of(IxI)'!$L61</f>
        <v>0</v>
      </c>
      <c r="AO61">
        <f>I!AN59*'Sim_Vt_Of(IxI)'!$L61</f>
        <v>0</v>
      </c>
      <c r="AP61">
        <f>I!AO59*'Sim_Vt_Of(IxI)'!$L61</f>
        <v>0</v>
      </c>
      <c r="AQ61">
        <f>I!AP59*'Sim_Vt_Of(IxI)'!$L61</f>
        <v>0</v>
      </c>
      <c r="AR61">
        <f>I!AQ59*'Sim_Vt_Of(IxI)'!$L61</f>
        <v>0</v>
      </c>
      <c r="AS61">
        <f>I!AR59*'Sim_Vt_Of(IxI)'!$L61</f>
        <v>0</v>
      </c>
      <c r="AT61">
        <f>I!AS59*'Sim_Vt_Of(IxI)'!$L61</f>
        <v>0</v>
      </c>
      <c r="AU61">
        <f>I!AT59*'Sim_Vt_Of(IxI)'!$L61</f>
        <v>0</v>
      </c>
      <c r="AV61">
        <f>I!AU59*'Sim_Vt_Of(IxI)'!$L61</f>
        <v>0</v>
      </c>
      <c r="AW61">
        <f>I!AV59*'Sim_Vt_Of(IxI)'!$L61</f>
        <v>0</v>
      </c>
      <c r="AX61">
        <f>I!AW59*'Sim_Vt_Of(IxI)'!$L61</f>
        <v>0</v>
      </c>
      <c r="AY61">
        <f>I!AX59*'Sim_Vt_Of(IxI)'!$L61</f>
        <v>0</v>
      </c>
      <c r="AZ61">
        <f>I!AY59*'Sim_Vt_Of(IxI)'!$L61</f>
        <v>0</v>
      </c>
      <c r="BA61">
        <f>I!AZ59*'Sim_Vt_Of(IxI)'!$L61</f>
        <v>0</v>
      </c>
      <c r="BB61">
        <f>I!BA59*'Sim_Vt_Of(IxI)'!$L61</f>
        <v>0</v>
      </c>
      <c r="BC61">
        <f>I!BB59*'Sim_Vt_Of(IxI)'!$L61</f>
        <v>0</v>
      </c>
      <c r="BD61">
        <f>I!BC59*'Sim_Vt_Of(IxI)'!$L61</f>
        <v>0</v>
      </c>
      <c r="BE61">
        <f>I!BD59*'Sim_Vt_Of(IxI)'!$L61</f>
        <v>0</v>
      </c>
      <c r="BF61">
        <f>I!BE59*'Sim_Vt_Of(IxI)'!$L61</f>
        <v>0</v>
      </c>
      <c r="BG61">
        <f>I!BF59*'Sim_Vt_Of(IxI)'!$L61</f>
        <v>0</v>
      </c>
      <c r="BH61">
        <f>I!BG59*'Sim_Vt_Of(IxI)'!$L61</f>
        <v>0</v>
      </c>
      <c r="BI61">
        <f>I!BH59*'Sim_Vt_Of(IxI)'!$L61</f>
        <v>0</v>
      </c>
      <c r="BJ61">
        <f>I!BI59*'Sim_Vt_Of(IxI)'!$L61</f>
        <v>0</v>
      </c>
      <c r="BK61">
        <f>I!BJ59*'Sim_Vt_Of(IxI)'!$L61</f>
        <v>0</v>
      </c>
      <c r="BL61">
        <f>I!BK59*'Sim_Vt_Of(IxI)'!$L61</f>
        <v>0</v>
      </c>
      <c r="BM61">
        <f>I!BL59*'Sim_Vt_Of(IxI)'!$L61</f>
        <v>0</v>
      </c>
      <c r="BN61">
        <f>I!BM59*'Sim_Vt_Of(IxI)'!$L61</f>
        <v>0</v>
      </c>
      <c r="BO61">
        <f>I!BN59*'Sim_Vt_Of(IxI)'!$L61</f>
        <v>0</v>
      </c>
      <c r="BP61">
        <f>I!BO59*'Sim_Vt_Of(IxI)'!$L61</f>
        <v>0</v>
      </c>
      <c r="BQ61">
        <f>I!BP59*'Sim_Vt_Of(IxI)'!$L61</f>
        <v>0</v>
      </c>
      <c r="BR61">
        <f>I!BQ59*'Sim_Vt_Of(IxI)'!$L61</f>
        <v>0</v>
      </c>
      <c r="BS61">
        <f>I!BR59*'Sim_Vt_Of(IxI)'!$L61</f>
        <v>0</v>
      </c>
      <c r="BT61">
        <f>I!BS59*'Sim_Vt_Of(IxI)'!$L61</f>
        <v>0</v>
      </c>
      <c r="BU61">
        <f>I!BT59*'Sim_Vt_Of(IxI)'!$L61</f>
        <v>0</v>
      </c>
      <c r="BV61">
        <f>I!BU59*'Sim_Vt_Of(IxI)'!$L61</f>
        <v>0</v>
      </c>
      <c r="BW61">
        <f>I!BV59*'Sim_Vt_Of(IxI)'!$L61</f>
        <v>0</v>
      </c>
      <c r="BX61">
        <f>I!BW59*'Sim_Vt_Of(IxI)'!$L61</f>
        <v>0</v>
      </c>
      <c r="BY61">
        <f>I!BX59*'Sim_Vt_Of(IxI)'!$L61</f>
        <v>0</v>
      </c>
    </row>
    <row r="62" spans="1:77" x14ac:dyDescent="0.3">
      <c r="A62" s="105" t="s">
        <v>542</v>
      </c>
      <c r="B62">
        <f>I!A60*'Sim_Vt_Of(IxI)'!$L62</f>
        <v>0</v>
      </c>
      <c r="C62">
        <f>I!B60*'Sim_Vt_Of(IxI)'!$L62</f>
        <v>0</v>
      </c>
      <c r="D62">
        <f>I!C60*'Sim_Vt_Of(IxI)'!$L62</f>
        <v>0</v>
      </c>
      <c r="E62">
        <f>I!D60*'Sim_Vt_Of(IxI)'!$L62</f>
        <v>0</v>
      </c>
      <c r="F62">
        <f>I!E60*'Sim_Vt_Of(IxI)'!$L62</f>
        <v>0</v>
      </c>
      <c r="G62">
        <f>I!F60*'Sim_Vt_Of(IxI)'!$L62</f>
        <v>0</v>
      </c>
      <c r="H62">
        <f>I!G60*'Sim_Vt_Of(IxI)'!$L62</f>
        <v>0</v>
      </c>
      <c r="I62">
        <f>I!H60*'Sim_Vt_Of(IxI)'!$L62</f>
        <v>0</v>
      </c>
      <c r="J62">
        <f>I!I60*'Sim_Vt_Of(IxI)'!$L62</f>
        <v>0</v>
      </c>
      <c r="K62">
        <f>I!J60*'Sim_Vt_Of(IxI)'!$L62</f>
        <v>0</v>
      </c>
      <c r="L62">
        <f>I!K60*'Sim_Vt_Of(IxI)'!$L62</f>
        <v>0</v>
      </c>
      <c r="M62">
        <f>I!L60*'Sim_Vt_Of(IxI)'!$L62</f>
        <v>0</v>
      </c>
      <c r="N62">
        <f>I!M60*'Sim_Vt_Of(IxI)'!$L62</f>
        <v>0</v>
      </c>
      <c r="O62">
        <f>I!N60*'Sim_Vt_Of(IxI)'!$L62</f>
        <v>0</v>
      </c>
      <c r="P62">
        <f>I!O60*'Sim_Vt_Of(IxI)'!$L62</f>
        <v>0</v>
      </c>
      <c r="Q62">
        <f>I!P60*'Sim_Vt_Of(IxI)'!$L62</f>
        <v>0</v>
      </c>
      <c r="R62">
        <f>I!Q60*'Sim_Vt_Of(IxI)'!$L62</f>
        <v>0</v>
      </c>
      <c r="S62">
        <f>I!R60*'Sim_Vt_Of(IxI)'!$L62</f>
        <v>0</v>
      </c>
      <c r="T62">
        <f>I!S60*'Sim_Vt_Of(IxI)'!$L62</f>
        <v>0</v>
      </c>
      <c r="U62">
        <f>I!T60*'Sim_Vt_Of(IxI)'!$L62</f>
        <v>0</v>
      </c>
      <c r="V62">
        <f>I!U60*'Sim_Vt_Of(IxI)'!$L62</f>
        <v>0</v>
      </c>
      <c r="W62">
        <f>I!V60*'Sim_Vt_Of(IxI)'!$L62</f>
        <v>0</v>
      </c>
      <c r="X62">
        <f>I!W60*'Sim_Vt_Of(IxI)'!$L62</f>
        <v>0</v>
      </c>
      <c r="Y62">
        <f>I!X60*'Sim_Vt_Of(IxI)'!$L62</f>
        <v>0</v>
      </c>
      <c r="Z62">
        <f>I!Y60*'Sim_Vt_Of(IxI)'!$L62</f>
        <v>0</v>
      </c>
      <c r="AA62">
        <f>I!Z60*'Sim_Vt_Of(IxI)'!$L62</f>
        <v>0</v>
      </c>
      <c r="AB62">
        <f>I!AA60*'Sim_Vt_Of(IxI)'!$L62</f>
        <v>0</v>
      </c>
      <c r="AC62">
        <f>I!AB60*'Sim_Vt_Of(IxI)'!$L62</f>
        <v>0</v>
      </c>
      <c r="AD62">
        <f>I!AC60*'Sim_Vt_Of(IxI)'!$L62</f>
        <v>0</v>
      </c>
      <c r="AE62">
        <f>I!AD60*'Sim_Vt_Of(IxI)'!$L62</f>
        <v>0</v>
      </c>
      <c r="AF62">
        <f>I!AE60*'Sim_Vt_Of(IxI)'!$L62</f>
        <v>0</v>
      </c>
      <c r="AG62">
        <f>I!AF60*'Sim_Vt_Of(IxI)'!$L62</f>
        <v>0</v>
      </c>
      <c r="AH62">
        <f>I!AG60*'Sim_Vt_Of(IxI)'!$L62</f>
        <v>0</v>
      </c>
      <c r="AI62">
        <f>I!AH60*'Sim_Vt_Of(IxI)'!$L62</f>
        <v>0</v>
      </c>
      <c r="AJ62">
        <f>I!AI60*'Sim_Vt_Of(IxI)'!$L62</f>
        <v>0</v>
      </c>
      <c r="AK62">
        <f>I!AJ60*'Sim_Vt_Of(IxI)'!$L62</f>
        <v>0</v>
      </c>
      <c r="AL62">
        <f>I!AK60*'Sim_Vt_Of(IxI)'!$L62</f>
        <v>0</v>
      </c>
      <c r="AM62">
        <f>I!AL60*'Sim_Vt_Of(IxI)'!$L62</f>
        <v>0</v>
      </c>
      <c r="AN62">
        <f>I!AM60*'Sim_Vt_Of(IxI)'!$L62</f>
        <v>0</v>
      </c>
      <c r="AO62">
        <f>I!AN60*'Sim_Vt_Of(IxI)'!$L62</f>
        <v>0</v>
      </c>
      <c r="AP62">
        <f>I!AO60*'Sim_Vt_Of(IxI)'!$L62</f>
        <v>0</v>
      </c>
      <c r="AQ62">
        <f>I!AP60*'Sim_Vt_Of(IxI)'!$L62</f>
        <v>0</v>
      </c>
      <c r="AR62">
        <f>I!AQ60*'Sim_Vt_Of(IxI)'!$L62</f>
        <v>0</v>
      </c>
      <c r="AS62">
        <f>I!AR60*'Sim_Vt_Of(IxI)'!$L62</f>
        <v>0</v>
      </c>
      <c r="AT62">
        <f>I!AS60*'Sim_Vt_Of(IxI)'!$L62</f>
        <v>0</v>
      </c>
      <c r="AU62">
        <f>I!AT60*'Sim_Vt_Of(IxI)'!$L62</f>
        <v>0</v>
      </c>
      <c r="AV62">
        <f>I!AU60*'Sim_Vt_Of(IxI)'!$L62</f>
        <v>0</v>
      </c>
      <c r="AW62">
        <f>I!AV60*'Sim_Vt_Of(IxI)'!$L62</f>
        <v>0</v>
      </c>
      <c r="AX62">
        <f>I!AW60*'Sim_Vt_Of(IxI)'!$L62</f>
        <v>0</v>
      </c>
      <c r="AY62">
        <f>I!AX60*'Sim_Vt_Of(IxI)'!$L62</f>
        <v>0</v>
      </c>
      <c r="AZ62">
        <f>I!AY60*'Sim_Vt_Of(IxI)'!$L62</f>
        <v>0</v>
      </c>
      <c r="BA62">
        <f>I!AZ60*'Sim_Vt_Of(IxI)'!$L62</f>
        <v>0</v>
      </c>
      <c r="BB62">
        <f>I!BA60*'Sim_Vt_Of(IxI)'!$L62</f>
        <v>0</v>
      </c>
      <c r="BC62">
        <f>I!BB60*'Sim_Vt_Of(IxI)'!$L62</f>
        <v>0</v>
      </c>
      <c r="BD62">
        <f>I!BC60*'Sim_Vt_Of(IxI)'!$L62</f>
        <v>0</v>
      </c>
      <c r="BE62">
        <f>I!BD60*'Sim_Vt_Of(IxI)'!$L62</f>
        <v>0</v>
      </c>
      <c r="BF62">
        <f>I!BE60*'Sim_Vt_Of(IxI)'!$L62</f>
        <v>0</v>
      </c>
      <c r="BG62">
        <f>I!BF60*'Sim_Vt_Of(IxI)'!$L62</f>
        <v>0</v>
      </c>
      <c r="BH62">
        <f>I!BG60*'Sim_Vt_Of(IxI)'!$L62</f>
        <v>0</v>
      </c>
      <c r="BI62">
        <f>I!BH60*'Sim_Vt_Of(IxI)'!$L62</f>
        <v>0</v>
      </c>
      <c r="BJ62">
        <f>I!BI60*'Sim_Vt_Of(IxI)'!$L62</f>
        <v>0</v>
      </c>
      <c r="BK62">
        <f>I!BJ60*'Sim_Vt_Of(IxI)'!$L62</f>
        <v>0</v>
      </c>
      <c r="BL62">
        <f>I!BK60*'Sim_Vt_Of(IxI)'!$L62</f>
        <v>0</v>
      </c>
      <c r="BM62">
        <f>I!BL60*'Sim_Vt_Of(IxI)'!$L62</f>
        <v>0</v>
      </c>
      <c r="BN62">
        <f>I!BM60*'Sim_Vt_Of(IxI)'!$L62</f>
        <v>0</v>
      </c>
      <c r="BO62">
        <f>I!BN60*'Sim_Vt_Of(IxI)'!$L62</f>
        <v>0</v>
      </c>
      <c r="BP62">
        <f>I!BO60*'Sim_Vt_Of(IxI)'!$L62</f>
        <v>0</v>
      </c>
      <c r="BQ62">
        <f>I!BP60*'Sim_Vt_Of(IxI)'!$L62</f>
        <v>0</v>
      </c>
      <c r="BR62">
        <f>I!BQ60*'Sim_Vt_Of(IxI)'!$L62</f>
        <v>0</v>
      </c>
      <c r="BS62">
        <f>I!BR60*'Sim_Vt_Of(IxI)'!$L62</f>
        <v>0</v>
      </c>
      <c r="BT62">
        <f>I!BS60*'Sim_Vt_Of(IxI)'!$L62</f>
        <v>0</v>
      </c>
      <c r="BU62">
        <f>I!BT60*'Sim_Vt_Of(IxI)'!$L62</f>
        <v>0</v>
      </c>
      <c r="BV62">
        <f>I!BU60*'Sim_Vt_Of(IxI)'!$L62</f>
        <v>0</v>
      </c>
      <c r="BW62">
        <f>I!BV60*'Sim_Vt_Of(IxI)'!$L62</f>
        <v>0</v>
      </c>
      <c r="BX62">
        <f>I!BW60*'Sim_Vt_Of(IxI)'!$L62</f>
        <v>0</v>
      </c>
      <c r="BY62">
        <f>I!BX60*'Sim_Vt_Of(IxI)'!$L62</f>
        <v>0</v>
      </c>
    </row>
    <row r="63" spans="1:77" x14ac:dyDescent="0.3">
      <c r="A63" s="105" t="s">
        <v>562</v>
      </c>
      <c r="B63">
        <f>I!A61*'Sim_Vt_Of(IxI)'!$L63</f>
        <v>0</v>
      </c>
      <c r="C63">
        <f>I!B61*'Sim_Vt_Of(IxI)'!$L63</f>
        <v>0</v>
      </c>
      <c r="D63">
        <f>I!C61*'Sim_Vt_Of(IxI)'!$L63</f>
        <v>0</v>
      </c>
      <c r="E63">
        <f>I!D61*'Sim_Vt_Of(IxI)'!$L63</f>
        <v>0</v>
      </c>
      <c r="F63">
        <f>I!E61*'Sim_Vt_Of(IxI)'!$L63</f>
        <v>0</v>
      </c>
      <c r="G63">
        <f>I!F61*'Sim_Vt_Of(IxI)'!$L63</f>
        <v>0</v>
      </c>
      <c r="H63">
        <f>I!G61*'Sim_Vt_Of(IxI)'!$L63</f>
        <v>0</v>
      </c>
      <c r="I63">
        <f>I!H61*'Sim_Vt_Of(IxI)'!$L63</f>
        <v>0</v>
      </c>
      <c r="J63">
        <f>I!I61*'Sim_Vt_Of(IxI)'!$L63</f>
        <v>0</v>
      </c>
      <c r="K63">
        <f>I!J61*'Sim_Vt_Of(IxI)'!$L63</f>
        <v>0</v>
      </c>
      <c r="L63">
        <f>I!K61*'Sim_Vt_Of(IxI)'!$L63</f>
        <v>0</v>
      </c>
      <c r="M63">
        <f>I!L61*'Sim_Vt_Of(IxI)'!$L63</f>
        <v>0</v>
      </c>
      <c r="N63">
        <f>I!M61*'Sim_Vt_Of(IxI)'!$L63</f>
        <v>0</v>
      </c>
      <c r="O63">
        <f>I!N61*'Sim_Vt_Of(IxI)'!$L63</f>
        <v>0</v>
      </c>
      <c r="P63">
        <f>I!O61*'Sim_Vt_Of(IxI)'!$L63</f>
        <v>0</v>
      </c>
      <c r="Q63">
        <f>I!P61*'Sim_Vt_Of(IxI)'!$L63</f>
        <v>0</v>
      </c>
      <c r="R63">
        <f>I!Q61*'Sim_Vt_Of(IxI)'!$L63</f>
        <v>0</v>
      </c>
      <c r="S63">
        <f>I!R61*'Sim_Vt_Of(IxI)'!$L63</f>
        <v>0</v>
      </c>
      <c r="T63">
        <f>I!S61*'Sim_Vt_Of(IxI)'!$L63</f>
        <v>0</v>
      </c>
      <c r="U63">
        <f>I!T61*'Sim_Vt_Of(IxI)'!$L63</f>
        <v>0</v>
      </c>
      <c r="V63">
        <f>I!U61*'Sim_Vt_Of(IxI)'!$L63</f>
        <v>0</v>
      </c>
      <c r="W63">
        <f>I!V61*'Sim_Vt_Of(IxI)'!$L63</f>
        <v>0</v>
      </c>
      <c r="X63">
        <f>I!W61*'Sim_Vt_Of(IxI)'!$L63</f>
        <v>0</v>
      </c>
      <c r="Y63">
        <f>I!X61*'Sim_Vt_Of(IxI)'!$L63</f>
        <v>0</v>
      </c>
      <c r="Z63">
        <f>I!Y61*'Sim_Vt_Of(IxI)'!$L63</f>
        <v>0</v>
      </c>
      <c r="AA63">
        <f>I!Z61*'Sim_Vt_Of(IxI)'!$L63</f>
        <v>0</v>
      </c>
      <c r="AB63">
        <f>I!AA61*'Sim_Vt_Of(IxI)'!$L63</f>
        <v>0</v>
      </c>
      <c r="AC63">
        <f>I!AB61*'Sim_Vt_Of(IxI)'!$L63</f>
        <v>0</v>
      </c>
      <c r="AD63">
        <f>I!AC61*'Sim_Vt_Of(IxI)'!$L63</f>
        <v>0</v>
      </c>
      <c r="AE63">
        <f>I!AD61*'Sim_Vt_Of(IxI)'!$L63</f>
        <v>0</v>
      </c>
      <c r="AF63">
        <f>I!AE61*'Sim_Vt_Of(IxI)'!$L63</f>
        <v>0</v>
      </c>
      <c r="AG63">
        <f>I!AF61*'Sim_Vt_Of(IxI)'!$L63</f>
        <v>0</v>
      </c>
      <c r="AH63">
        <f>I!AG61*'Sim_Vt_Of(IxI)'!$L63</f>
        <v>0</v>
      </c>
      <c r="AI63">
        <f>I!AH61*'Sim_Vt_Of(IxI)'!$L63</f>
        <v>0</v>
      </c>
      <c r="AJ63">
        <f>I!AI61*'Sim_Vt_Of(IxI)'!$L63</f>
        <v>0</v>
      </c>
      <c r="AK63">
        <f>I!AJ61*'Sim_Vt_Of(IxI)'!$L63</f>
        <v>0</v>
      </c>
      <c r="AL63">
        <f>I!AK61*'Sim_Vt_Of(IxI)'!$L63</f>
        <v>0</v>
      </c>
      <c r="AM63">
        <f>I!AL61*'Sim_Vt_Of(IxI)'!$L63</f>
        <v>0</v>
      </c>
      <c r="AN63">
        <f>I!AM61*'Sim_Vt_Of(IxI)'!$L63</f>
        <v>0</v>
      </c>
      <c r="AO63">
        <f>I!AN61*'Sim_Vt_Of(IxI)'!$L63</f>
        <v>0</v>
      </c>
      <c r="AP63">
        <f>I!AO61*'Sim_Vt_Of(IxI)'!$L63</f>
        <v>0</v>
      </c>
      <c r="AQ63">
        <f>I!AP61*'Sim_Vt_Of(IxI)'!$L63</f>
        <v>0</v>
      </c>
      <c r="AR63">
        <f>I!AQ61*'Sim_Vt_Of(IxI)'!$L63</f>
        <v>0</v>
      </c>
      <c r="AS63">
        <f>I!AR61*'Sim_Vt_Of(IxI)'!$L63</f>
        <v>0</v>
      </c>
      <c r="AT63">
        <f>I!AS61*'Sim_Vt_Of(IxI)'!$L63</f>
        <v>0</v>
      </c>
      <c r="AU63">
        <f>I!AT61*'Sim_Vt_Of(IxI)'!$L63</f>
        <v>0</v>
      </c>
      <c r="AV63">
        <f>I!AU61*'Sim_Vt_Of(IxI)'!$L63</f>
        <v>0</v>
      </c>
      <c r="AW63">
        <f>I!AV61*'Sim_Vt_Of(IxI)'!$L63</f>
        <v>0</v>
      </c>
      <c r="AX63">
        <f>I!AW61*'Sim_Vt_Of(IxI)'!$L63</f>
        <v>0</v>
      </c>
      <c r="AY63">
        <f>I!AX61*'Sim_Vt_Of(IxI)'!$L63</f>
        <v>0</v>
      </c>
      <c r="AZ63">
        <f>I!AY61*'Sim_Vt_Of(IxI)'!$L63</f>
        <v>0</v>
      </c>
      <c r="BA63">
        <f>I!AZ61*'Sim_Vt_Of(IxI)'!$L63</f>
        <v>0</v>
      </c>
      <c r="BB63">
        <f>I!BA61*'Sim_Vt_Of(IxI)'!$L63</f>
        <v>0</v>
      </c>
      <c r="BC63">
        <f>I!BB61*'Sim_Vt_Of(IxI)'!$L63</f>
        <v>0</v>
      </c>
      <c r="BD63">
        <f>I!BC61*'Sim_Vt_Of(IxI)'!$L63</f>
        <v>0</v>
      </c>
      <c r="BE63">
        <f>I!BD61*'Sim_Vt_Of(IxI)'!$L63</f>
        <v>0</v>
      </c>
      <c r="BF63">
        <f>I!BE61*'Sim_Vt_Of(IxI)'!$L63</f>
        <v>0</v>
      </c>
      <c r="BG63">
        <f>I!BF61*'Sim_Vt_Of(IxI)'!$L63</f>
        <v>0</v>
      </c>
      <c r="BH63">
        <f>I!BG61*'Sim_Vt_Of(IxI)'!$L63</f>
        <v>0</v>
      </c>
      <c r="BI63">
        <f>I!BH61*'Sim_Vt_Of(IxI)'!$L63</f>
        <v>0</v>
      </c>
      <c r="BJ63">
        <f>I!BI61*'Sim_Vt_Of(IxI)'!$L63</f>
        <v>0</v>
      </c>
      <c r="BK63">
        <f>I!BJ61*'Sim_Vt_Of(IxI)'!$L63</f>
        <v>0</v>
      </c>
      <c r="BL63">
        <f>I!BK61*'Sim_Vt_Of(IxI)'!$L63</f>
        <v>0</v>
      </c>
      <c r="BM63">
        <f>I!BL61*'Sim_Vt_Of(IxI)'!$L63</f>
        <v>0</v>
      </c>
      <c r="BN63">
        <f>I!BM61*'Sim_Vt_Of(IxI)'!$L63</f>
        <v>0</v>
      </c>
      <c r="BO63">
        <f>I!BN61*'Sim_Vt_Of(IxI)'!$L63</f>
        <v>0</v>
      </c>
      <c r="BP63">
        <f>I!BO61*'Sim_Vt_Of(IxI)'!$L63</f>
        <v>0</v>
      </c>
      <c r="BQ63">
        <f>I!BP61*'Sim_Vt_Of(IxI)'!$L63</f>
        <v>0</v>
      </c>
      <c r="BR63">
        <f>I!BQ61*'Sim_Vt_Of(IxI)'!$L63</f>
        <v>0</v>
      </c>
      <c r="BS63">
        <f>I!BR61*'Sim_Vt_Of(IxI)'!$L63</f>
        <v>0</v>
      </c>
      <c r="BT63">
        <f>I!BS61*'Sim_Vt_Of(IxI)'!$L63</f>
        <v>0</v>
      </c>
      <c r="BU63">
        <f>I!BT61*'Sim_Vt_Of(IxI)'!$L63</f>
        <v>0</v>
      </c>
      <c r="BV63">
        <f>I!BU61*'Sim_Vt_Of(IxI)'!$L63</f>
        <v>0</v>
      </c>
      <c r="BW63">
        <f>I!BV61*'Sim_Vt_Of(IxI)'!$L63</f>
        <v>0</v>
      </c>
      <c r="BX63">
        <f>I!BW61*'Sim_Vt_Of(IxI)'!$L63</f>
        <v>0</v>
      </c>
      <c r="BY63">
        <f>I!BX61*'Sim_Vt_Of(IxI)'!$L63</f>
        <v>0</v>
      </c>
    </row>
    <row r="64" spans="1:77" x14ac:dyDescent="0.3">
      <c r="A64" s="105" t="s">
        <v>534</v>
      </c>
      <c r="B64">
        <f>I!A62*'Sim_Vt_Of(IxI)'!$L64</f>
        <v>0</v>
      </c>
      <c r="C64">
        <f>I!B62*'Sim_Vt_Of(IxI)'!$L64</f>
        <v>0</v>
      </c>
      <c r="D64">
        <f>I!C62*'Sim_Vt_Of(IxI)'!$L64</f>
        <v>0</v>
      </c>
      <c r="E64">
        <f>I!D62*'Sim_Vt_Of(IxI)'!$L64</f>
        <v>0</v>
      </c>
      <c r="F64">
        <f>I!E62*'Sim_Vt_Of(IxI)'!$L64</f>
        <v>0</v>
      </c>
      <c r="G64">
        <f>I!F62*'Sim_Vt_Of(IxI)'!$L64</f>
        <v>0</v>
      </c>
      <c r="H64">
        <f>I!G62*'Sim_Vt_Of(IxI)'!$L64</f>
        <v>0</v>
      </c>
      <c r="I64">
        <f>I!H62*'Sim_Vt_Of(IxI)'!$L64</f>
        <v>0</v>
      </c>
      <c r="J64">
        <f>I!I62*'Sim_Vt_Of(IxI)'!$L64</f>
        <v>0</v>
      </c>
      <c r="K64">
        <f>I!J62*'Sim_Vt_Of(IxI)'!$L64</f>
        <v>0</v>
      </c>
      <c r="L64">
        <f>I!K62*'Sim_Vt_Of(IxI)'!$L64</f>
        <v>0</v>
      </c>
      <c r="M64">
        <f>I!L62*'Sim_Vt_Of(IxI)'!$L64</f>
        <v>0</v>
      </c>
      <c r="N64">
        <f>I!M62*'Sim_Vt_Of(IxI)'!$L64</f>
        <v>0</v>
      </c>
      <c r="O64">
        <f>I!N62*'Sim_Vt_Of(IxI)'!$L64</f>
        <v>0</v>
      </c>
      <c r="P64">
        <f>I!O62*'Sim_Vt_Of(IxI)'!$L64</f>
        <v>0</v>
      </c>
      <c r="Q64">
        <f>I!P62*'Sim_Vt_Of(IxI)'!$L64</f>
        <v>0</v>
      </c>
      <c r="R64">
        <f>I!Q62*'Sim_Vt_Of(IxI)'!$L64</f>
        <v>0</v>
      </c>
      <c r="S64">
        <f>I!R62*'Sim_Vt_Of(IxI)'!$L64</f>
        <v>0</v>
      </c>
      <c r="T64">
        <f>I!S62*'Sim_Vt_Of(IxI)'!$L64</f>
        <v>0</v>
      </c>
      <c r="U64">
        <f>I!T62*'Sim_Vt_Of(IxI)'!$L64</f>
        <v>0</v>
      </c>
      <c r="V64">
        <f>I!U62*'Sim_Vt_Of(IxI)'!$L64</f>
        <v>0</v>
      </c>
      <c r="W64">
        <f>I!V62*'Sim_Vt_Of(IxI)'!$L64</f>
        <v>0</v>
      </c>
      <c r="X64">
        <f>I!W62*'Sim_Vt_Of(IxI)'!$L64</f>
        <v>0</v>
      </c>
      <c r="Y64">
        <f>I!X62*'Sim_Vt_Of(IxI)'!$L64</f>
        <v>0</v>
      </c>
      <c r="Z64">
        <f>I!Y62*'Sim_Vt_Of(IxI)'!$L64</f>
        <v>0</v>
      </c>
      <c r="AA64">
        <f>I!Z62*'Sim_Vt_Of(IxI)'!$L64</f>
        <v>0</v>
      </c>
      <c r="AB64">
        <f>I!AA62*'Sim_Vt_Of(IxI)'!$L64</f>
        <v>0</v>
      </c>
      <c r="AC64">
        <f>I!AB62*'Sim_Vt_Of(IxI)'!$L64</f>
        <v>0</v>
      </c>
      <c r="AD64">
        <f>I!AC62*'Sim_Vt_Of(IxI)'!$L64</f>
        <v>0</v>
      </c>
      <c r="AE64">
        <f>I!AD62*'Sim_Vt_Of(IxI)'!$L64</f>
        <v>0</v>
      </c>
      <c r="AF64">
        <f>I!AE62*'Sim_Vt_Of(IxI)'!$L64</f>
        <v>0</v>
      </c>
      <c r="AG64">
        <f>I!AF62*'Sim_Vt_Of(IxI)'!$L64</f>
        <v>0</v>
      </c>
      <c r="AH64">
        <f>I!AG62*'Sim_Vt_Of(IxI)'!$L64</f>
        <v>0</v>
      </c>
      <c r="AI64">
        <f>I!AH62*'Sim_Vt_Of(IxI)'!$L64</f>
        <v>0</v>
      </c>
      <c r="AJ64">
        <f>I!AI62*'Sim_Vt_Of(IxI)'!$L64</f>
        <v>0</v>
      </c>
      <c r="AK64">
        <f>I!AJ62*'Sim_Vt_Of(IxI)'!$L64</f>
        <v>0</v>
      </c>
      <c r="AL64">
        <f>I!AK62*'Sim_Vt_Of(IxI)'!$L64</f>
        <v>0</v>
      </c>
      <c r="AM64">
        <f>I!AL62*'Sim_Vt_Of(IxI)'!$L64</f>
        <v>0</v>
      </c>
      <c r="AN64">
        <f>I!AM62*'Sim_Vt_Of(IxI)'!$L64</f>
        <v>0</v>
      </c>
      <c r="AO64">
        <f>I!AN62*'Sim_Vt_Of(IxI)'!$L64</f>
        <v>0</v>
      </c>
      <c r="AP64">
        <f>I!AO62*'Sim_Vt_Of(IxI)'!$L64</f>
        <v>0</v>
      </c>
      <c r="AQ64">
        <f>I!AP62*'Sim_Vt_Of(IxI)'!$L64</f>
        <v>0</v>
      </c>
      <c r="AR64">
        <f>I!AQ62*'Sim_Vt_Of(IxI)'!$L64</f>
        <v>0</v>
      </c>
      <c r="AS64">
        <f>I!AR62*'Sim_Vt_Of(IxI)'!$L64</f>
        <v>0</v>
      </c>
      <c r="AT64">
        <f>I!AS62*'Sim_Vt_Of(IxI)'!$L64</f>
        <v>0</v>
      </c>
      <c r="AU64">
        <f>I!AT62*'Sim_Vt_Of(IxI)'!$L64</f>
        <v>0</v>
      </c>
      <c r="AV64">
        <f>I!AU62*'Sim_Vt_Of(IxI)'!$L64</f>
        <v>0</v>
      </c>
      <c r="AW64">
        <f>I!AV62*'Sim_Vt_Of(IxI)'!$L64</f>
        <v>0</v>
      </c>
      <c r="AX64">
        <f>I!AW62*'Sim_Vt_Of(IxI)'!$L64</f>
        <v>0</v>
      </c>
      <c r="AY64">
        <f>I!AX62*'Sim_Vt_Of(IxI)'!$L64</f>
        <v>0</v>
      </c>
      <c r="AZ64">
        <f>I!AY62*'Sim_Vt_Of(IxI)'!$L64</f>
        <v>0</v>
      </c>
      <c r="BA64">
        <f>I!AZ62*'Sim_Vt_Of(IxI)'!$L64</f>
        <v>0</v>
      </c>
      <c r="BB64">
        <f>I!BA62*'Sim_Vt_Of(IxI)'!$L64</f>
        <v>0</v>
      </c>
      <c r="BC64">
        <f>I!BB62*'Sim_Vt_Of(IxI)'!$L64</f>
        <v>0</v>
      </c>
      <c r="BD64">
        <f>I!BC62*'Sim_Vt_Of(IxI)'!$L64</f>
        <v>0</v>
      </c>
      <c r="BE64">
        <f>I!BD62*'Sim_Vt_Of(IxI)'!$L64</f>
        <v>0</v>
      </c>
      <c r="BF64">
        <f>I!BE62*'Sim_Vt_Of(IxI)'!$L64</f>
        <v>0</v>
      </c>
      <c r="BG64">
        <f>I!BF62*'Sim_Vt_Of(IxI)'!$L64</f>
        <v>0</v>
      </c>
      <c r="BH64">
        <f>I!BG62*'Sim_Vt_Of(IxI)'!$L64</f>
        <v>0</v>
      </c>
      <c r="BI64">
        <f>I!BH62*'Sim_Vt_Of(IxI)'!$L64</f>
        <v>0</v>
      </c>
      <c r="BJ64">
        <f>I!BI62*'Sim_Vt_Of(IxI)'!$L64</f>
        <v>0</v>
      </c>
      <c r="BK64">
        <f>I!BJ62*'Sim_Vt_Of(IxI)'!$L64</f>
        <v>0</v>
      </c>
      <c r="BL64">
        <f>I!BK62*'Sim_Vt_Of(IxI)'!$L64</f>
        <v>0</v>
      </c>
      <c r="BM64">
        <f>I!BL62*'Sim_Vt_Of(IxI)'!$L64</f>
        <v>0</v>
      </c>
      <c r="BN64">
        <f>I!BM62*'Sim_Vt_Of(IxI)'!$L64</f>
        <v>0</v>
      </c>
      <c r="BO64">
        <f>I!BN62*'Sim_Vt_Of(IxI)'!$L64</f>
        <v>0</v>
      </c>
      <c r="BP64">
        <f>I!BO62*'Sim_Vt_Of(IxI)'!$L64</f>
        <v>0</v>
      </c>
      <c r="BQ64">
        <f>I!BP62*'Sim_Vt_Of(IxI)'!$L64</f>
        <v>0</v>
      </c>
      <c r="BR64">
        <f>I!BQ62*'Sim_Vt_Of(IxI)'!$L64</f>
        <v>0</v>
      </c>
      <c r="BS64">
        <f>I!BR62*'Sim_Vt_Of(IxI)'!$L64</f>
        <v>0</v>
      </c>
      <c r="BT64">
        <f>I!BS62*'Sim_Vt_Of(IxI)'!$L64</f>
        <v>0</v>
      </c>
      <c r="BU64">
        <f>I!BT62*'Sim_Vt_Of(IxI)'!$L64</f>
        <v>0</v>
      </c>
      <c r="BV64">
        <f>I!BU62*'Sim_Vt_Of(IxI)'!$L64</f>
        <v>0</v>
      </c>
      <c r="BW64">
        <f>I!BV62*'Sim_Vt_Of(IxI)'!$L64</f>
        <v>0</v>
      </c>
      <c r="BX64">
        <f>I!BW62*'Sim_Vt_Of(IxI)'!$L64</f>
        <v>0</v>
      </c>
      <c r="BY64">
        <f>I!BX62*'Sim_Vt_Of(IxI)'!$L64</f>
        <v>0</v>
      </c>
    </row>
    <row r="65" spans="1:77" x14ac:dyDescent="0.3">
      <c r="A65" s="105" t="s">
        <v>538</v>
      </c>
      <c r="B65">
        <f>I!A63*'Sim_Vt_Of(IxI)'!$L65</f>
        <v>0</v>
      </c>
      <c r="C65">
        <f>I!B63*'Sim_Vt_Of(IxI)'!$L65</f>
        <v>0</v>
      </c>
      <c r="D65">
        <f>I!C63*'Sim_Vt_Of(IxI)'!$L65</f>
        <v>0</v>
      </c>
      <c r="E65">
        <f>I!D63*'Sim_Vt_Of(IxI)'!$L65</f>
        <v>0</v>
      </c>
      <c r="F65">
        <f>I!E63*'Sim_Vt_Of(IxI)'!$L65</f>
        <v>0</v>
      </c>
      <c r="G65">
        <f>I!F63*'Sim_Vt_Of(IxI)'!$L65</f>
        <v>0</v>
      </c>
      <c r="H65">
        <f>I!G63*'Sim_Vt_Of(IxI)'!$L65</f>
        <v>0</v>
      </c>
      <c r="I65">
        <f>I!H63*'Sim_Vt_Of(IxI)'!$L65</f>
        <v>0</v>
      </c>
      <c r="J65">
        <f>I!I63*'Sim_Vt_Of(IxI)'!$L65</f>
        <v>0</v>
      </c>
      <c r="K65">
        <f>I!J63*'Sim_Vt_Of(IxI)'!$L65</f>
        <v>0</v>
      </c>
      <c r="L65">
        <f>I!K63*'Sim_Vt_Of(IxI)'!$L65</f>
        <v>0</v>
      </c>
      <c r="M65">
        <f>I!L63*'Sim_Vt_Of(IxI)'!$L65</f>
        <v>0</v>
      </c>
      <c r="N65">
        <f>I!M63*'Sim_Vt_Of(IxI)'!$L65</f>
        <v>0</v>
      </c>
      <c r="O65">
        <f>I!N63*'Sim_Vt_Of(IxI)'!$L65</f>
        <v>0</v>
      </c>
      <c r="P65">
        <f>I!O63*'Sim_Vt_Of(IxI)'!$L65</f>
        <v>0</v>
      </c>
      <c r="Q65">
        <f>I!P63*'Sim_Vt_Of(IxI)'!$L65</f>
        <v>0</v>
      </c>
      <c r="R65">
        <f>I!Q63*'Sim_Vt_Of(IxI)'!$L65</f>
        <v>0</v>
      </c>
      <c r="S65">
        <f>I!R63*'Sim_Vt_Of(IxI)'!$L65</f>
        <v>0</v>
      </c>
      <c r="T65">
        <f>I!S63*'Sim_Vt_Of(IxI)'!$L65</f>
        <v>0</v>
      </c>
      <c r="U65">
        <f>I!T63*'Sim_Vt_Of(IxI)'!$L65</f>
        <v>0</v>
      </c>
      <c r="V65">
        <f>I!U63*'Sim_Vt_Of(IxI)'!$L65</f>
        <v>0</v>
      </c>
      <c r="W65">
        <f>I!V63*'Sim_Vt_Of(IxI)'!$L65</f>
        <v>0</v>
      </c>
      <c r="X65">
        <f>I!W63*'Sim_Vt_Of(IxI)'!$L65</f>
        <v>0</v>
      </c>
      <c r="Y65">
        <f>I!X63*'Sim_Vt_Of(IxI)'!$L65</f>
        <v>0</v>
      </c>
      <c r="Z65">
        <f>I!Y63*'Sim_Vt_Of(IxI)'!$L65</f>
        <v>0</v>
      </c>
      <c r="AA65">
        <f>I!Z63*'Sim_Vt_Of(IxI)'!$L65</f>
        <v>0</v>
      </c>
      <c r="AB65">
        <f>I!AA63*'Sim_Vt_Of(IxI)'!$L65</f>
        <v>0</v>
      </c>
      <c r="AC65">
        <f>I!AB63*'Sim_Vt_Of(IxI)'!$L65</f>
        <v>0</v>
      </c>
      <c r="AD65">
        <f>I!AC63*'Sim_Vt_Of(IxI)'!$L65</f>
        <v>0</v>
      </c>
      <c r="AE65">
        <f>I!AD63*'Sim_Vt_Of(IxI)'!$L65</f>
        <v>0</v>
      </c>
      <c r="AF65">
        <f>I!AE63*'Sim_Vt_Of(IxI)'!$L65</f>
        <v>0</v>
      </c>
      <c r="AG65">
        <f>I!AF63*'Sim_Vt_Of(IxI)'!$L65</f>
        <v>0</v>
      </c>
      <c r="AH65">
        <f>I!AG63*'Sim_Vt_Of(IxI)'!$L65</f>
        <v>0</v>
      </c>
      <c r="AI65">
        <f>I!AH63*'Sim_Vt_Of(IxI)'!$L65</f>
        <v>0</v>
      </c>
      <c r="AJ65">
        <f>I!AI63*'Sim_Vt_Of(IxI)'!$L65</f>
        <v>0</v>
      </c>
      <c r="AK65">
        <f>I!AJ63*'Sim_Vt_Of(IxI)'!$L65</f>
        <v>0</v>
      </c>
      <c r="AL65">
        <f>I!AK63*'Sim_Vt_Of(IxI)'!$L65</f>
        <v>0</v>
      </c>
      <c r="AM65">
        <f>I!AL63*'Sim_Vt_Of(IxI)'!$L65</f>
        <v>0</v>
      </c>
      <c r="AN65">
        <f>I!AM63*'Sim_Vt_Of(IxI)'!$L65</f>
        <v>0</v>
      </c>
      <c r="AO65">
        <f>I!AN63*'Sim_Vt_Of(IxI)'!$L65</f>
        <v>0</v>
      </c>
      <c r="AP65">
        <f>I!AO63*'Sim_Vt_Of(IxI)'!$L65</f>
        <v>0</v>
      </c>
      <c r="AQ65">
        <f>I!AP63*'Sim_Vt_Of(IxI)'!$L65</f>
        <v>0</v>
      </c>
      <c r="AR65">
        <f>I!AQ63*'Sim_Vt_Of(IxI)'!$L65</f>
        <v>0</v>
      </c>
      <c r="AS65">
        <f>I!AR63*'Sim_Vt_Of(IxI)'!$L65</f>
        <v>0</v>
      </c>
      <c r="AT65">
        <f>I!AS63*'Sim_Vt_Of(IxI)'!$L65</f>
        <v>0</v>
      </c>
      <c r="AU65">
        <f>I!AT63*'Sim_Vt_Of(IxI)'!$L65</f>
        <v>0</v>
      </c>
      <c r="AV65">
        <f>I!AU63*'Sim_Vt_Of(IxI)'!$L65</f>
        <v>0</v>
      </c>
      <c r="AW65">
        <f>I!AV63*'Sim_Vt_Of(IxI)'!$L65</f>
        <v>0</v>
      </c>
      <c r="AX65">
        <f>I!AW63*'Sim_Vt_Of(IxI)'!$L65</f>
        <v>0</v>
      </c>
      <c r="AY65">
        <f>I!AX63*'Sim_Vt_Of(IxI)'!$L65</f>
        <v>0</v>
      </c>
      <c r="AZ65">
        <f>I!AY63*'Sim_Vt_Of(IxI)'!$L65</f>
        <v>0</v>
      </c>
      <c r="BA65">
        <f>I!AZ63*'Sim_Vt_Of(IxI)'!$L65</f>
        <v>0</v>
      </c>
      <c r="BB65">
        <f>I!BA63*'Sim_Vt_Of(IxI)'!$L65</f>
        <v>0</v>
      </c>
      <c r="BC65">
        <f>I!BB63*'Sim_Vt_Of(IxI)'!$L65</f>
        <v>0</v>
      </c>
      <c r="BD65">
        <f>I!BC63*'Sim_Vt_Of(IxI)'!$L65</f>
        <v>0</v>
      </c>
      <c r="BE65">
        <f>I!BD63*'Sim_Vt_Of(IxI)'!$L65</f>
        <v>0</v>
      </c>
      <c r="BF65">
        <f>I!BE63*'Sim_Vt_Of(IxI)'!$L65</f>
        <v>0</v>
      </c>
      <c r="BG65">
        <f>I!BF63*'Sim_Vt_Of(IxI)'!$L65</f>
        <v>0</v>
      </c>
      <c r="BH65">
        <f>I!BG63*'Sim_Vt_Of(IxI)'!$L65</f>
        <v>0</v>
      </c>
      <c r="BI65">
        <f>I!BH63*'Sim_Vt_Of(IxI)'!$L65</f>
        <v>0</v>
      </c>
      <c r="BJ65">
        <f>I!BI63*'Sim_Vt_Of(IxI)'!$L65</f>
        <v>0</v>
      </c>
      <c r="BK65">
        <f>I!BJ63*'Sim_Vt_Of(IxI)'!$L65</f>
        <v>0</v>
      </c>
      <c r="BL65">
        <f>I!BK63*'Sim_Vt_Of(IxI)'!$L65</f>
        <v>0</v>
      </c>
      <c r="BM65">
        <f>I!BL63*'Sim_Vt_Of(IxI)'!$L65</f>
        <v>0</v>
      </c>
      <c r="BN65">
        <f>I!BM63*'Sim_Vt_Of(IxI)'!$L65</f>
        <v>0</v>
      </c>
      <c r="BO65">
        <f>I!BN63*'Sim_Vt_Of(IxI)'!$L65</f>
        <v>0</v>
      </c>
      <c r="BP65">
        <f>I!BO63*'Sim_Vt_Of(IxI)'!$L65</f>
        <v>0</v>
      </c>
      <c r="BQ65">
        <f>I!BP63*'Sim_Vt_Of(IxI)'!$L65</f>
        <v>0</v>
      </c>
      <c r="BR65">
        <f>I!BQ63*'Sim_Vt_Of(IxI)'!$L65</f>
        <v>0</v>
      </c>
      <c r="BS65">
        <f>I!BR63*'Sim_Vt_Of(IxI)'!$L65</f>
        <v>0</v>
      </c>
      <c r="BT65">
        <f>I!BS63*'Sim_Vt_Of(IxI)'!$L65</f>
        <v>0</v>
      </c>
      <c r="BU65">
        <f>I!BT63*'Sim_Vt_Of(IxI)'!$L65</f>
        <v>0</v>
      </c>
      <c r="BV65">
        <f>I!BU63*'Sim_Vt_Of(IxI)'!$L65</f>
        <v>0</v>
      </c>
      <c r="BW65">
        <f>I!BV63*'Sim_Vt_Of(IxI)'!$L65</f>
        <v>0</v>
      </c>
      <c r="BX65">
        <f>I!BW63*'Sim_Vt_Of(IxI)'!$L65</f>
        <v>0</v>
      </c>
      <c r="BY65">
        <f>I!BX63*'Sim_Vt_Of(IxI)'!$L65</f>
        <v>0</v>
      </c>
    </row>
    <row r="66" spans="1:77" x14ac:dyDescent="0.3">
      <c r="A66" s="105" t="s">
        <v>616</v>
      </c>
      <c r="B66">
        <f>I!A64*'Sim_Vt_Of(IxI)'!$L66</f>
        <v>0</v>
      </c>
      <c r="C66">
        <f>I!B64*'Sim_Vt_Of(IxI)'!$L66</f>
        <v>0</v>
      </c>
      <c r="D66">
        <f>I!C64*'Sim_Vt_Of(IxI)'!$L66</f>
        <v>0</v>
      </c>
      <c r="E66">
        <f>I!D64*'Sim_Vt_Of(IxI)'!$L66</f>
        <v>0</v>
      </c>
      <c r="F66">
        <f>I!E64*'Sim_Vt_Of(IxI)'!$L66</f>
        <v>0</v>
      </c>
      <c r="G66">
        <f>I!F64*'Sim_Vt_Of(IxI)'!$L66</f>
        <v>0</v>
      </c>
      <c r="H66">
        <f>I!G64*'Sim_Vt_Of(IxI)'!$L66</f>
        <v>0</v>
      </c>
      <c r="I66">
        <f>I!H64*'Sim_Vt_Of(IxI)'!$L66</f>
        <v>0</v>
      </c>
      <c r="J66">
        <f>I!I64*'Sim_Vt_Of(IxI)'!$L66</f>
        <v>0</v>
      </c>
      <c r="K66">
        <f>I!J64*'Sim_Vt_Of(IxI)'!$L66</f>
        <v>0</v>
      </c>
      <c r="L66">
        <f>I!K64*'Sim_Vt_Of(IxI)'!$L66</f>
        <v>0</v>
      </c>
      <c r="M66">
        <f>I!L64*'Sim_Vt_Of(IxI)'!$L66</f>
        <v>0</v>
      </c>
      <c r="N66">
        <f>I!M64*'Sim_Vt_Of(IxI)'!$L66</f>
        <v>0</v>
      </c>
      <c r="O66">
        <f>I!N64*'Sim_Vt_Of(IxI)'!$L66</f>
        <v>0</v>
      </c>
      <c r="P66">
        <f>I!O64*'Sim_Vt_Of(IxI)'!$L66</f>
        <v>0</v>
      </c>
      <c r="Q66">
        <f>I!P64*'Sim_Vt_Of(IxI)'!$L66</f>
        <v>0</v>
      </c>
      <c r="R66">
        <f>I!Q64*'Sim_Vt_Of(IxI)'!$L66</f>
        <v>0</v>
      </c>
      <c r="S66">
        <f>I!R64*'Sim_Vt_Of(IxI)'!$L66</f>
        <v>0</v>
      </c>
      <c r="T66">
        <f>I!S64*'Sim_Vt_Of(IxI)'!$L66</f>
        <v>0</v>
      </c>
      <c r="U66">
        <f>I!T64*'Sim_Vt_Of(IxI)'!$L66</f>
        <v>0</v>
      </c>
      <c r="V66">
        <f>I!U64*'Sim_Vt_Of(IxI)'!$L66</f>
        <v>0</v>
      </c>
      <c r="W66">
        <f>I!V64*'Sim_Vt_Of(IxI)'!$L66</f>
        <v>0</v>
      </c>
      <c r="X66">
        <f>I!W64*'Sim_Vt_Of(IxI)'!$L66</f>
        <v>0</v>
      </c>
      <c r="Y66">
        <f>I!X64*'Sim_Vt_Of(IxI)'!$L66</f>
        <v>0</v>
      </c>
      <c r="Z66">
        <f>I!Y64*'Sim_Vt_Of(IxI)'!$L66</f>
        <v>0</v>
      </c>
      <c r="AA66">
        <f>I!Z64*'Sim_Vt_Of(IxI)'!$L66</f>
        <v>0</v>
      </c>
      <c r="AB66">
        <f>I!AA64*'Sim_Vt_Of(IxI)'!$L66</f>
        <v>0</v>
      </c>
      <c r="AC66">
        <f>I!AB64*'Sim_Vt_Of(IxI)'!$L66</f>
        <v>0</v>
      </c>
      <c r="AD66">
        <f>I!AC64*'Sim_Vt_Of(IxI)'!$L66</f>
        <v>0</v>
      </c>
      <c r="AE66">
        <f>I!AD64*'Sim_Vt_Of(IxI)'!$L66</f>
        <v>0</v>
      </c>
      <c r="AF66">
        <f>I!AE64*'Sim_Vt_Of(IxI)'!$L66</f>
        <v>0</v>
      </c>
      <c r="AG66">
        <f>I!AF64*'Sim_Vt_Of(IxI)'!$L66</f>
        <v>0</v>
      </c>
      <c r="AH66">
        <f>I!AG64*'Sim_Vt_Of(IxI)'!$L66</f>
        <v>0</v>
      </c>
      <c r="AI66">
        <f>I!AH64*'Sim_Vt_Of(IxI)'!$L66</f>
        <v>0</v>
      </c>
      <c r="AJ66">
        <f>I!AI64*'Sim_Vt_Of(IxI)'!$L66</f>
        <v>0</v>
      </c>
      <c r="AK66">
        <f>I!AJ64*'Sim_Vt_Of(IxI)'!$L66</f>
        <v>0</v>
      </c>
      <c r="AL66">
        <f>I!AK64*'Sim_Vt_Of(IxI)'!$L66</f>
        <v>0</v>
      </c>
      <c r="AM66">
        <f>I!AL64*'Sim_Vt_Of(IxI)'!$L66</f>
        <v>0</v>
      </c>
      <c r="AN66">
        <f>I!AM64*'Sim_Vt_Of(IxI)'!$L66</f>
        <v>0</v>
      </c>
      <c r="AO66">
        <f>I!AN64*'Sim_Vt_Of(IxI)'!$L66</f>
        <v>0</v>
      </c>
      <c r="AP66">
        <f>I!AO64*'Sim_Vt_Of(IxI)'!$L66</f>
        <v>0</v>
      </c>
      <c r="AQ66">
        <f>I!AP64*'Sim_Vt_Of(IxI)'!$L66</f>
        <v>0</v>
      </c>
      <c r="AR66">
        <f>I!AQ64*'Sim_Vt_Of(IxI)'!$L66</f>
        <v>0</v>
      </c>
      <c r="AS66">
        <f>I!AR64*'Sim_Vt_Of(IxI)'!$L66</f>
        <v>0</v>
      </c>
      <c r="AT66">
        <f>I!AS64*'Sim_Vt_Of(IxI)'!$L66</f>
        <v>0</v>
      </c>
      <c r="AU66">
        <f>I!AT64*'Sim_Vt_Of(IxI)'!$L66</f>
        <v>0</v>
      </c>
      <c r="AV66">
        <f>I!AU64*'Sim_Vt_Of(IxI)'!$L66</f>
        <v>0</v>
      </c>
      <c r="AW66">
        <f>I!AV64*'Sim_Vt_Of(IxI)'!$L66</f>
        <v>0</v>
      </c>
      <c r="AX66">
        <f>I!AW64*'Sim_Vt_Of(IxI)'!$L66</f>
        <v>0</v>
      </c>
      <c r="AY66">
        <f>I!AX64*'Sim_Vt_Of(IxI)'!$L66</f>
        <v>0</v>
      </c>
      <c r="AZ66">
        <f>I!AY64*'Sim_Vt_Of(IxI)'!$L66</f>
        <v>0</v>
      </c>
      <c r="BA66">
        <f>I!AZ64*'Sim_Vt_Of(IxI)'!$L66</f>
        <v>0</v>
      </c>
      <c r="BB66">
        <f>I!BA64*'Sim_Vt_Of(IxI)'!$L66</f>
        <v>0</v>
      </c>
      <c r="BC66">
        <f>I!BB64*'Sim_Vt_Of(IxI)'!$L66</f>
        <v>0</v>
      </c>
      <c r="BD66">
        <f>I!BC64*'Sim_Vt_Of(IxI)'!$L66</f>
        <v>0</v>
      </c>
      <c r="BE66">
        <f>I!BD64*'Sim_Vt_Of(IxI)'!$L66</f>
        <v>0</v>
      </c>
      <c r="BF66">
        <f>I!BE64*'Sim_Vt_Of(IxI)'!$L66</f>
        <v>0</v>
      </c>
      <c r="BG66">
        <f>I!BF64*'Sim_Vt_Of(IxI)'!$L66</f>
        <v>0</v>
      </c>
      <c r="BH66">
        <f>I!BG64*'Sim_Vt_Of(IxI)'!$L66</f>
        <v>0</v>
      </c>
      <c r="BI66">
        <f>I!BH64*'Sim_Vt_Of(IxI)'!$L66</f>
        <v>0</v>
      </c>
      <c r="BJ66">
        <f>I!BI64*'Sim_Vt_Of(IxI)'!$L66</f>
        <v>0</v>
      </c>
      <c r="BK66">
        <f>I!BJ64*'Sim_Vt_Of(IxI)'!$L66</f>
        <v>0</v>
      </c>
      <c r="BL66">
        <f>I!BK64*'Sim_Vt_Of(IxI)'!$L66</f>
        <v>0</v>
      </c>
      <c r="BM66">
        <f>I!BL64*'Sim_Vt_Of(IxI)'!$L66</f>
        <v>0</v>
      </c>
      <c r="BN66">
        <f>I!BM64*'Sim_Vt_Of(IxI)'!$L66</f>
        <v>0</v>
      </c>
      <c r="BO66">
        <f>I!BN64*'Sim_Vt_Of(IxI)'!$L66</f>
        <v>0</v>
      </c>
      <c r="BP66">
        <f>I!BO64*'Sim_Vt_Of(IxI)'!$L66</f>
        <v>0</v>
      </c>
      <c r="BQ66">
        <f>I!BP64*'Sim_Vt_Of(IxI)'!$L66</f>
        <v>0</v>
      </c>
      <c r="BR66">
        <f>I!BQ64*'Sim_Vt_Of(IxI)'!$L66</f>
        <v>0</v>
      </c>
      <c r="BS66">
        <f>I!BR64*'Sim_Vt_Of(IxI)'!$L66</f>
        <v>0</v>
      </c>
      <c r="BT66">
        <f>I!BS64*'Sim_Vt_Of(IxI)'!$L66</f>
        <v>0</v>
      </c>
      <c r="BU66">
        <f>I!BT64*'Sim_Vt_Of(IxI)'!$L66</f>
        <v>0</v>
      </c>
      <c r="BV66">
        <f>I!BU64*'Sim_Vt_Of(IxI)'!$L66</f>
        <v>0</v>
      </c>
      <c r="BW66">
        <f>I!BV64*'Sim_Vt_Of(IxI)'!$L66</f>
        <v>0</v>
      </c>
      <c r="BX66">
        <f>I!BW64*'Sim_Vt_Of(IxI)'!$L66</f>
        <v>0</v>
      </c>
      <c r="BY66">
        <f>I!BX64*'Sim_Vt_Of(IxI)'!$L66</f>
        <v>0</v>
      </c>
    </row>
    <row r="67" spans="1:77" x14ac:dyDescent="0.3">
      <c r="A67" s="105" t="s">
        <v>566</v>
      </c>
      <c r="B67">
        <f>I!A65*'Sim_Vt_Of(IxI)'!$L67</f>
        <v>0</v>
      </c>
      <c r="C67">
        <f>I!B65*'Sim_Vt_Of(IxI)'!$L67</f>
        <v>0</v>
      </c>
      <c r="D67">
        <f>I!C65*'Sim_Vt_Of(IxI)'!$L67</f>
        <v>0</v>
      </c>
      <c r="E67">
        <f>I!D65*'Sim_Vt_Of(IxI)'!$L67</f>
        <v>0</v>
      </c>
      <c r="F67">
        <f>I!E65*'Sim_Vt_Of(IxI)'!$L67</f>
        <v>0</v>
      </c>
      <c r="G67">
        <f>I!F65*'Sim_Vt_Of(IxI)'!$L67</f>
        <v>0</v>
      </c>
      <c r="H67">
        <f>I!G65*'Sim_Vt_Of(IxI)'!$L67</f>
        <v>0</v>
      </c>
      <c r="I67">
        <f>I!H65*'Sim_Vt_Of(IxI)'!$L67</f>
        <v>0</v>
      </c>
      <c r="J67">
        <f>I!I65*'Sim_Vt_Of(IxI)'!$L67</f>
        <v>0</v>
      </c>
      <c r="K67">
        <f>I!J65*'Sim_Vt_Of(IxI)'!$L67</f>
        <v>0</v>
      </c>
      <c r="L67">
        <f>I!K65*'Sim_Vt_Of(IxI)'!$L67</f>
        <v>0</v>
      </c>
      <c r="M67">
        <f>I!L65*'Sim_Vt_Of(IxI)'!$L67</f>
        <v>0</v>
      </c>
      <c r="N67">
        <f>I!M65*'Sim_Vt_Of(IxI)'!$L67</f>
        <v>0</v>
      </c>
      <c r="O67">
        <f>I!N65*'Sim_Vt_Of(IxI)'!$L67</f>
        <v>0</v>
      </c>
      <c r="P67">
        <f>I!O65*'Sim_Vt_Of(IxI)'!$L67</f>
        <v>0</v>
      </c>
      <c r="Q67">
        <f>I!P65*'Sim_Vt_Of(IxI)'!$L67</f>
        <v>0</v>
      </c>
      <c r="R67">
        <f>I!Q65*'Sim_Vt_Of(IxI)'!$L67</f>
        <v>0</v>
      </c>
      <c r="S67">
        <f>I!R65*'Sim_Vt_Of(IxI)'!$L67</f>
        <v>0</v>
      </c>
      <c r="T67">
        <f>I!S65*'Sim_Vt_Of(IxI)'!$L67</f>
        <v>0</v>
      </c>
      <c r="U67">
        <f>I!T65*'Sim_Vt_Of(IxI)'!$L67</f>
        <v>0</v>
      </c>
      <c r="V67">
        <f>I!U65*'Sim_Vt_Of(IxI)'!$L67</f>
        <v>0</v>
      </c>
      <c r="W67">
        <f>I!V65*'Sim_Vt_Of(IxI)'!$L67</f>
        <v>0</v>
      </c>
      <c r="X67">
        <f>I!W65*'Sim_Vt_Of(IxI)'!$L67</f>
        <v>0</v>
      </c>
      <c r="Y67">
        <f>I!X65*'Sim_Vt_Of(IxI)'!$L67</f>
        <v>0</v>
      </c>
      <c r="Z67">
        <f>I!Y65*'Sim_Vt_Of(IxI)'!$L67</f>
        <v>0</v>
      </c>
      <c r="AA67">
        <f>I!Z65*'Sim_Vt_Of(IxI)'!$L67</f>
        <v>0</v>
      </c>
      <c r="AB67">
        <f>I!AA65*'Sim_Vt_Of(IxI)'!$L67</f>
        <v>0</v>
      </c>
      <c r="AC67">
        <f>I!AB65*'Sim_Vt_Of(IxI)'!$L67</f>
        <v>0</v>
      </c>
      <c r="AD67">
        <f>I!AC65*'Sim_Vt_Of(IxI)'!$L67</f>
        <v>0</v>
      </c>
      <c r="AE67">
        <f>I!AD65*'Sim_Vt_Of(IxI)'!$L67</f>
        <v>0</v>
      </c>
      <c r="AF67">
        <f>I!AE65*'Sim_Vt_Of(IxI)'!$L67</f>
        <v>0</v>
      </c>
      <c r="AG67">
        <f>I!AF65*'Sim_Vt_Of(IxI)'!$L67</f>
        <v>0</v>
      </c>
      <c r="AH67">
        <f>I!AG65*'Sim_Vt_Of(IxI)'!$L67</f>
        <v>0</v>
      </c>
      <c r="AI67">
        <f>I!AH65*'Sim_Vt_Of(IxI)'!$L67</f>
        <v>0</v>
      </c>
      <c r="AJ67">
        <f>I!AI65*'Sim_Vt_Of(IxI)'!$L67</f>
        <v>0</v>
      </c>
      <c r="AK67">
        <f>I!AJ65*'Sim_Vt_Of(IxI)'!$L67</f>
        <v>0</v>
      </c>
      <c r="AL67">
        <f>I!AK65*'Sim_Vt_Of(IxI)'!$L67</f>
        <v>0</v>
      </c>
      <c r="AM67">
        <f>I!AL65*'Sim_Vt_Of(IxI)'!$L67</f>
        <v>0</v>
      </c>
      <c r="AN67">
        <f>I!AM65*'Sim_Vt_Of(IxI)'!$L67</f>
        <v>0</v>
      </c>
      <c r="AO67">
        <f>I!AN65*'Sim_Vt_Of(IxI)'!$L67</f>
        <v>0</v>
      </c>
      <c r="AP67">
        <f>I!AO65*'Sim_Vt_Of(IxI)'!$L67</f>
        <v>0</v>
      </c>
      <c r="AQ67">
        <f>I!AP65*'Sim_Vt_Of(IxI)'!$L67</f>
        <v>0</v>
      </c>
      <c r="AR67">
        <f>I!AQ65*'Sim_Vt_Of(IxI)'!$L67</f>
        <v>0</v>
      </c>
      <c r="AS67">
        <f>I!AR65*'Sim_Vt_Of(IxI)'!$L67</f>
        <v>0</v>
      </c>
      <c r="AT67">
        <f>I!AS65*'Sim_Vt_Of(IxI)'!$L67</f>
        <v>0</v>
      </c>
      <c r="AU67">
        <f>I!AT65*'Sim_Vt_Of(IxI)'!$L67</f>
        <v>0</v>
      </c>
      <c r="AV67">
        <f>I!AU65*'Sim_Vt_Of(IxI)'!$L67</f>
        <v>0</v>
      </c>
      <c r="AW67">
        <f>I!AV65*'Sim_Vt_Of(IxI)'!$L67</f>
        <v>0</v>
      </c>
      <c r="AX67">
        <f>I!AW65*'Sim_Vt_Of(IxI)'!$L67</f>
        <v>0</v>
      </c>
      <c r="AY67">
        <f>I!AX65*'Sim_Vt_Of(IxI)'!$L67</f>
        <v>0</v>
      </c>
      <c r="AZ67">
        <f>I!AY65*'Sim_Vt_Of(IxI)'!$L67</f>
        <v>0</v>
      </c>
      <c r="BA67">
        <f>I!AZ65*'Sim_Vt_Of(IxI)'!$L67</f>
        <v>0</v>
      </c>
      <c r="BB67">
        <f>I!BA65*'Sim_Vt_Of(IxI)'!$L67</f>
        <v>0</v>
      </c>
      <c r="BC67">
        <f>I!BB65*'Sim_Vt_Of(IxI)'!$L67</f>
        <v>0</v>
      </c>
      <c r="BD67">
        <f>I!BC65*'Sim_Vt_Of(IxI)'!$L67</f>
        <v>0</v>
      </c>
      <c r="BE67">
        <f>I!BD65*'Sim_Vt_Of(IxI)'!$L67</f>
        <v>0</v>
      </c>
      <c r="BF67">
        <f>I!BE65*'Sim_Vt_Of(IxI)'!$L67</f>
        <v>0</v>
      </c>
      <c r="BG67">
        <f>I!BF65*'Sim_Vt_Of(IxI)'!$L67</f>
        <v>0</v>
      </c>
      <c r="BH67">
        <f>I!BG65*'Sim_Vt_Of(IxI)'!$L67</f>
        <v>0</v>
      </c>
      <c r="BI67">
        <f>I!BH65*'Sim_Vt_Of(IxI)'!$L67</f>
        <v>0</v>
      </c>
      <c r="BJ67">
        <f>I!BI65*'Sim_Vt_Of(IxI)'!$L67</f>
        <v>0</v>
      </c>
      <c r="BK67">
        <f>I!BJ65*'Sim_Vt_Of(IxI)'!$L67</f>
        <v>0</v>
      </c>
      <c r="BL67">
        <f>I!BK65*'Sim_Vt_Of(IxI)'!$L67</f>
        <v>0</v>
      </c>
      <c r="BM67">
        <f>I!BL65*'Sim_Vt_Of(IxI)'!$L67</f>
        <v>0</v>
      </c>
      <c r="BN67">
        <f>I!BM65*'Sim_Vt_Of(IxI)'!$L67</f>
        <v>0</v>
      </c>
      <c r="BO67">
        <f>I!BN65*'Sim_Vt_Of(IxI)'!$L67</f>
        <v>0</v>
      </c>
      <c r="BP67">
        <f>I!BO65*'Sim_Vt_Of(IxI)'!$L67</f>
        <v>0</v>
      </c>
      <c r="BQ67">
        <f>I!BP65*'Sim_Vt_Of(IxI)'!$L67</f>
        <v>0</v>
      </c>
      <c r="BR67">
        <f>I!BQ65*'Sim_Vt_Of(IxI)'!$L67</f>
        <v>0</v>
      </c>
      <c r="BS67">
        <f>I!BR65*'Sim_Vt_Of(IxI)'!$L67</f>
        <v>0</v>
      </c>
      <c r="BT67">
        <f>I!BS65*'Sim_Vt_Of(IxI)'!$L67</f>
        <v>0</v>
      </c>
      <c r="BU67">
        <f>I!BT65*'Sim_Vt_Of(IxI)'!$L67</f>
        <v>0</v>
      </c>
      <c r="BV67">
        <f>I!BU65*'Sim_Vt_Of(IxI)'!$L67</f>
        <v>0</v>
      </c>
      <c r="BW67">
        <f>I!BV65*'Sim_Vt_Of(IxI)'!$L67</f>
        <v>0</v>
      </c>
      <c r="BX67">
        <f>I!BW65*'Sim_Vt_Of(IxI)'!$L67</f>
        <v>0</v>
      </c>
      <c r="BY67">
        <f>I!BX65*'Sim_Vt_Of(IxI)'!$L67</f>
        <v>0</v>
      </c>
    </row>
    <row r="68" spans="1:77" x14ac:dyDescent="0.3">
      <c r="A68" s="105" t="s">
        <v>576</v>
      </c>
      <c r="B68">
        <f>I!A66*'Sim_Vt_Of(IxI)'!$L68</f>
        <v>0</v>
      </c>
      <c r="C68">
        <f>I!B66*'Sim_Vt_Of(IxI)'!$L68</f>
        <v>0</v>
      </c>
      <c r="D68">
        <f>I!C66*'Sim_Vt_Of(IxI)'!$L68</f>
        <v>0</v>
      </c>
      <c r="E68">
        <f>I!D66*'Sim_Vt_Of(IxI)'!$L68</f>
        <v>0</v>
      </c>
      <c r="F68">
        <f>I!E66*'Sim_Vt_Of(IxI)'!$L68</f>
        <v>0</v>
      </c>
      <c r="G68">
        <f>I!F66*'Sim_Vt_Of(IxI)'!$L68</f>
        <v>0</v>
      </c>
      <c r="H68">
        <f>I!G66*'Sim_Vt_Of(IxI)'!$L68</f>
        <v>0</v>
      </c>
      <c r="I68">
        <f>I!H66*'Sim_Vt_Of(IxI)'!$L68</f>
        <v>0</v>
      </c>
      <c r="J68">
        <f>I!I66*'Sim_Vt_Of(IxI)'!$L68</f>
        <v>0</v>
      </c>
      <c r="K68">
        <f>I!J66*'Sim_Vt_Of(IxI)'!$L68</f>
        <v>0</v>
      </c>
      <c r="L68">
        <f>I!K66*'Sim_Vt_Of(IxI)'!$L68</f>
        <v>0</v>
      </c>
      <c r="M68">
        <f>I!L66*'Sim_Vt_Of(IxI)'!$L68</f>
        <v>0</v>
      </c>
      <c r="N68">
        <f>I!M66*'Sim_Vt_Of(IxI)'!$L68</f>
        <v>0</v>
      </c>
      <c r="O68">
        <f>I!N66*'Sim_Vt_Of(IxI)'!$L68</f>
        <v>0</v>
      </c>
      <c r="P68">
        <f>I!O66*'Sim_Vt_Of(IxI)'!$L68</f>
        <v>0</v>
      </c>
      <c r="Q68">
        <f>I!P66*'Sim_Vt_Of(IxI)'!$L68</f>
        <v>0</v>
      </c>
      <c r="R68">
        <f>I!Q66*'Sim_Vt_Of(IxI)'!$L68</f>
        <v>0</v>
      </c>
      <c r="S68">
        <f>I!R66*'Sim_Vt_Of(IxI)'!$L68</f>
        <v>0</v>
      </c>
      <c r="T68">
        <f>I!S66*'Sim_Vt_Of(IxI)'!$L68</f>
        <v>0</v>
      </c>
      <c r="U68">
        <f>I!T66*'Sim_Vt_Of(IxI)'!$L68</f>
        <v>0</v>
      </c>
      <c r="V68">
        <f>I!U66*'Sim_Vt_Of(IxI)'!$L68</f>
        <v>0</v>
      </c>
      <c r="W68">
        <f>I!V66*'Sim_Vt_Of(IxI)'!$L68</f>
        <v>0</v>
      </c>
      <c r="X68">
        <f>I!W66*'Sim_Vt_Of(IxI)'!$L68</f>
        <v>0</v>
      </c>
      <c r="Y68">
        <f>I!X66*'Sim_Vt_Of(IxI)'!$L68</f>
        <v>0</v>
      </c>
      <c r="Z68">
        <f>I!Y66*'Sim_Vt_Of(IxI)'!$L68</f>
        <v>0</v>
      </c>
      <c r="AA68">
        <f>I!Z66*'Sim_Vt_Of(IxI)'!$L68</f>
        <v>0</v>
      </c>
      <c r="AB68">
        <f>I!AA66*'Sim_Vt_Of(IxI)'!$L68</f>
        <v>0</v>
      </c>
      <c r="AC68">
        <f>I!AB66*'Sim_Vt_Of(IxI)'!$L68</f>
        <v>0</v>
      </c>
      <c r="AD68">
        <f>I!AC66*'Sim_Vt_Of(IxI)'!$L68</f>
        <v>0</v>
      </c>
      <c r="AE68">
        <f>I!AD66*'Sim_Vt_Of(IxI)'!$L68</f>
        <v>0</v>
      </c>
      <c r="AF68">
        <f>I!AE66*'Sim_Vt_Of(IxI)'!$L68</f>
        <v>0</v>
      </c>
      <c r="AG68">
        <f>I!AF66*'Sim_Vt_Of(IxI)'!$L68</f>
        <v>0</v>
      </c>
      <c r="AH68">
        <f>I!AG66*'Sim_Vt_Of(IxI)'!$L68</f>
        <v>0</v>
      </c>
      <c r="AI68">
        <f>I!AH66*'Sim_Vt_Of(IxI)'!$L68</f>
        <v>0</v>
      </c>
      <c r="AJ68">
        <f>I!AI66*'Sim_Vt_Of(IxI)'!$L68</f>
        <v>0</v>
      </c>
      <c r="AK68">
        <f>I!AJ66*'Sim_Vt_Of(IxI)'!$L68</f>
        <v>0</v>
      </c>
      <c r="AL68">
        <f>I!AK66*'Sim_Vt_Of(IxI)'!$L68</f>
        <v>0</v>
      </c>
      <c r="AM68">
        <f>I!AL66*'Sim_Vt_Of(IxI)'!$L68</f>
        <v>0</v>
      </c>
      <c r="AN68">
        <f>I!AM66*'Sim_Vt_Of(IxI)'!$L68</f>
        <v>0</v>
      </c>
      <c r="AO68">
        <f>I!AN66*'Sim_Vt_Of(IxI)'!$L68</f>
        <v>0</v>
      </c>
      <c r="AP68">
        <f>I!AO66*'Sim_Vt_Of(IxI)'!$L68</f>
        <v>0</v>
      </c>
      <c r="AQ68">
        <f>I!AP66*'Sim_Vt_Of(IxI)'!$L68</f>
        <v>0</v>
      </c>
      <c r="AR68">
        <f>I!AQ66*'Sim_Vt_Of(IxI)'!$L68</f>
        <v>0</v>
      </c>
      <c r="AS68">
        <f>I!AR66*'Sim_Vt_Of(IxI)'!$L68</f>
        <v>0</v>
      </c>
      <c r="AT68">
        <f>I!AS66*'Sim_Vt_Of(IxI)'!$L68</f>
        <v>0</v>
      </c>
      <c r="AU68">
        <f>I!AT66*'Sim_Vt_Of(IxI)'!$L68</f>
        <v>0</v>
      </c>
      <c r="AV68">
        <f>I!AU66*'Sim_Vt_Of(IxI)'!$L68</f>
        <v>0</v>
      </c>
      <c r="AW68">
        <f>I!AV66*'Sim_Vt_Of(IxI)'!$L68</f>
        <v>0</v>
      </c>
      <c r="AX68">
        <f>I!AW66*'Sim_Vt_Of(IxI)'!$L68</f>
        <v>0</v>
      </c>
      <c r="AY68">
        <f>I!AX66*'Sim_Vt_Of(IxI)'!$L68</f>
        <v>0</v>
      </c>
      <c r="AZ68">
        <f>I!AY66*'Sim_Vt_Of(IxI)'!$L68</f>
        <v>0</v>
      </c>
      <c r="BA68">
        <f>I!AZ66*'Sim_Vt_Of(IxI)'!$L68</f>
        <v>0</v>
      </c>
      <c r="BB68">
        <f>I!BA66*'Sim_Vt_Of(IxI)'!$L68</f>
        <v>0</v>
      </c>
      <c r="BC68">
        <f>I!BB66*'Sim_Vt_Of(IxI)'!$L68</f>
        <v>0</v>
      </c>
      <c r="BD68">
        <f>I!BC66*'Sim_Vt_Of(IxI)'!$L68</f>
        <v>0</v>
      </c>
      <c r="BE68">
        <f>I!BD66*'Sim_Vt_Of(IxI)'!$L68</f>
        <v>0</v>
      </c>
      <c r="BF68">
        <f>I!BE66*'Sim_Vt_Of(IxI)'!$L68</f>
        <v>0</v>
      </c>
      <c r="BG68">
        <f>I!BF66*'Sim_Vt_Of(IxI)'!$L68</f>
        <v>0</v>
      </c>
      <c r="BH68">
        <f>I!BG66*'Sim_Vt_Of(IxI)'!$L68</f>
        <v>0</v>
      </c>
      <c r="BI68">
        <f>I!BH66*'Sim_Vt_Of(IxI)'!$L68</f>
        <v>0</v>
      </c>
      <c r="BJ68">
        <f>I!BI66*'Sim_Vt_Of(IxI)'!$L68</f>
        <v>0</v>
      </c>
      <c r="BK68">
        <f>I!BJ66*'Sim_Vt_Of(IxI)'!$L68</f>
        <v>0</v>
      </c>
      <c r="BL68">
        <f>I!BK66*'Sim_Vt_Of(IxI)'!$L68</f>
        <v>0</v>
      </c>
      <c r="BM68">
        <f>I!BL66*'Sim_Vt_Of(IxI)'!$L68</f>
        <v>0</v>
      </c>
      <c r="BN68">
        <f>I!BM66*'Sim_Vt_Of(IxI)'!$L68</f>
        <v>0</v>
      </c>
      <c r="BO68">
        <f>I!BN66*'Sim_Vt_Of(IxI)'!$L68</f>
        <v>0</v>
      </c>
      <c r="BP68">
        <f>I!BO66*'Sim_Vt_Of(IxI)'!$L68</f>
        <v>0</v>
      </c>
      <c r="BQ68">
        <f>I!BP66*'Sim_Vt_Of(IxI)'!$L68</f>
        <v>0</v>
      </c>
      <c r="BR68">
        <f>I!BQ66*'Sim_Vt_Of(IxI)'!$L68</f>
        <v>0</v>
      </c>
      <c r="BS68">
        <f>I!BR66*'Sim_Vt_Of(IxI)'!$L68</f>
        <v>0</v>
      </c>
      <c r="BT68">
        <f>I!BS66*'Sim_Vt_Of(IxI)'!$L68</f>
        <v>0</v>
      </c>
      <c r="BU68">
        <f>I!BT66*'Sim_Vt_Of(IxI)'!$L68</f>
        <v>0</v>
      </c>
      <c r="BV68">
        <f>I!BU66*'Sim_Vt_Of(IxI)'!$L68</f>
        <v>0</v>
      </c>
      <c r="BW68">
        <f>I!BV66*'Sim_Vt_Of(IxI)'!$L68</f>
        <v>0</v>
      </c>
      <c r="BX68">
        <f>I!BW66*'Sim_Vt_Of(IxI)'!$L68</f>
        <v>0</v>
      </c>
      <c r="BY68">
        <f>I!BX66*'Sim_Vt_Of(IxI)'!$L68</f>
        <v>0</v>
      </c>
    </row>
    <row r="69" spans="1:77" x14ac:dyDescent="0.3">
      <c r="A69" s="105" t="s">
        <v>586</v>
      </c>
      <c r="B69">
        <f>I!A67*'Sim_Vt_Of(IxI)'!$L69</f>
        <v>0</v>
      </c>
      <c r="C69">
        <f>I!B67*'Sim_Vt_Of(IxI)'!$L69</f>
        <v>0</v>
      </c>
      <c r="D69">
        <f>I!C67*'Sim_Vt_Of(IxI)'!$L69</f>
        <v>0</v>
      </c>
      <c r="E69">
        <f>I!D67*'Sim_Vt_Of(IxI)'!$L69</f>
        <v>0</v>
      </c>
      <c r="F69">
        <f>I!E67*'Sim_Vt_Of(IxI)'!$L69</f>
        <v>0</v>
      </c>
      <c r="G69">
        <f>I!F67*'Sim_Vt_Of(IxI)'!$L69</f>
        <v>0</v>
      </c>
      <c r="H69">
        <f>I!G67*'Sim_Vt_Of(IxI)'!$L69</f>
        <v>0</v>
      </c>
      <c r="I69">
        <f>I!H67*'Sim_Vt_Of(IxI)'!$L69</f>
        <v>0</v>
      </c>
      <c r="J69">
        <f>I!I67*'Sim_Vt_Of(IxI)'!$L69</f>
        <v>0</v>
      </c>
      <c r="K69">
        <f>I!J67*'Sim_Vt_Of(IxI)'!$L69</f>
        <v>0</v>
      </c>
      <c r="L69">
        <f>I!K67*'Sim_Vt_Of(IxI)'!$L69</f>
        <v>0</v>
      </c>
      <c r="M69">
        <f>I!L67*'Sim_Vt_Of(IxI)'!$L69</f>
        <v>0</v>
      </c>
      <c r="N69">
        <f>I!M67*'Sim_Vt_Of(IxI)'!$L69</f>
        <v>0</v>
      </c>
      <c r="O69">
        <f>I!N67*'Sim_Vt_Of(IxI)'!$L69</f>
        <v>0</v>
      </c>
      <c r="P69">
        <f>I!O67*'Sim_Vt_Of(IxI)'!$L69</f>
        <v>0</v>
      </c>
      <c r="Q69">
        <f>I!P67*'Sim_Vt_Of(IxI)'!$L69</f>
        <v>0</v>
      </c>
      <c r="R69">
        <f>I!Q67*'Sim_Vt_Of(IxI)'!$L69</f>
        <v>0</v>
      </c>
      <c r="S69">
        <f>I!R67*'Sim_Vt_Of(IxI)'!$L69</f>
        <v>0</v>
      </c>
      <c r="T69">
        <f>I!S67*'Sim_Vt_Of(IxI)'!$L69</f>
        <v>0</v>
      </c>
      <c r="U69">
        <f>I!T67*'Sim_Vt_Of(IxI)'!$L69</f>
        <v>0</v>
      </c>
      <c r="V69">
        <f>I!U67*'Sim_Vt_Of(IxI)'!$L69</f>
        <v>0</v>
      </c>
      <c r="W69">
        <f>I!V67*'Sim_Vt_Of(IxI)'!$L69</f>
        <v>0</v>
      </c>
      <c r="X69">
        <f>I!W67*'Sim_Vt_Of(IxI)'!$L69</f>
        <v>0</v>
      </c>
      <c r="Y69">
        <f>I!X67*'Sim_Vt_Of(IxI)'!$L69</f>
        <v>0</v>
      </c>
      <c r="Z69">
        <f>I!Y67*'Sim_Vt_Of(IxI)'!$L69</f>
        <v>0</v>
      </c>
      <c r="AA69">
        <f>I!Z67*'Sim_Vt_Of(IxI)'!$L69</f>
        <v>0</v>
      </c>
      <c r="AB69">
        <f>I!AA67*'Sim_Vt_Of(IxI)'!$L69</f>
        <v>0</v>
      </c>
      <c r="AC69">
        <f>I!AB67*'Sim_Vt_Of(IxI)'!$L69</f>
        <v>0</v>
      </c>
      <c r="AD69">
        <f>I!AC67*'Sim_Vt_Of(IxI)'!$L69</f>
        <v>0</v>
      </c>
      <c r="AE69">
        <f>I!AD67*'Sim_Vt_Of(IxI)'!$L69</f>
        <v>0</v>
      </c>
      <c r="AF69">
        <f>I!AE67*'Sim_Vt_Of(IxI)'!$L69</f>
        <v>0</v>
      </c>
      <c r="AG69">
        <f>I!AF67*'Sim_Vt_Of(IxI)'!$L69</f>
        <v>0</v>
      </c>
      <c r="AH69">
        <f>I!AG67*'Sim_Vt_Of(IxI)'!$L69</f>
        <v>0</v>
      </c>
      <c r="AI69">
        <f>I!AH67*'Sim_Vt_Of(IxI)'!$L69</f>
        <v>0</v>
      </c>
      <c r="AJ69">
        <f>I!AI67*'Sim_Vt_Of(IxI)'!$L69</f>
        <v>0</v>
      </c>
      <c r="AK69">
        <f>I!AJ67*'Sim_Vt_Of(IxI)'!$L69</f>
        <v>0</v>
      </c>
      <c r="AL69">
        <f>I!AK67*'Sim_Vt_Of(IxI)'!$L69</f>
        <v>0</v>
      </c>
      <c r="AM69">
        <f>I!AL67*'Sim_Vt_Of(IxI)'!$L69</f>
        <v>0</v>
      </c>
      <c r="AN69">
        <f>I!AM67*'Sim_Vt_Of(IxI)'!$L69</f>
        <v>0</v>
      </c>
      <c r="AO69">
        <f>I!AN67*'Sim_Vt_Of(IxI)'!$L69</f>
        <v>0</v>
      </c>
      <c r="AP69">
        <f>I!AO67*'Sim_Vt_Of(IxI)'!$L69</f>
        <v>0</v>
      </c>
      <c r="AQ69">
        <f>I!AP67*'Sim_Vt_Of(IxI)'!$L69</f>
        <v>0</v>
      </c>
      <c r="AR69">
        <f>I!AQ67*'Sim_Vt_Of(IxI)'!$L69</f>
        <v>0</v>
      </c>
      <c r="AS69">
        <f>I!AR67*'Sim_Vt_Of(IxI)'!$L69</f>
        <v>0</v>
      </c>
      <c r="AT69">
        <f>I!AS67*'Sim_Vt_Of(IxI)'!$L69</f>
        <v>0</v>
      </c>
      <c r="AU69">
        <f>I!AT67*'Sim_Vt_Of(IxI)'!$L69</f>
        <v>0</v>
      </c>
      <c r="AV69">
        <f>I!AU67*'Sim_Vt_Of(IxI)'!$L69</f>
        <v>0</v>
      </c>
      <c r="AW69">
        <f>I!AV67*'Sim_Vt_Of(IxI)'!$L69</f>
        <v>0</v>
      </c>
      <c r="AX69">
        <f>I!AW67*'Sim_Vt_Of(IxI)'!$L69</f>
        <v>0</v>
      </c>
      <c r="AY69">
        <f>I!AX67*'Sim_Vt_Of(IxI)'!$L69</f>
        <v>0</v>
      </c>
      <c r="AZ69">
        <f>I!AY67*'Sim_Vt_Of(IxI)'!$L69</f>
        <v>0</v>
      </c>
      <c r="BA69">
        <f>I!AZ67*'Sim_Vt_Of(IxI)'!$L69</f>
        <v>0</v>
      </c>
      <c r="BB69">
        <f>I!BA67*'Sim_Vt_Of(IxI)'!$L69</f>
        <v>0</v>
      </c>
      <c r="BC69">
        <f>I!BB67*'Sim_Vt_Of(IxI)'!$L69</f>
        <v>0</v>
      </c>
      <c r="BD69">
        <f>I!BC67*'Sim_Vt_Of(IxI)'!$L69</f>
        <v>0</v>
      </c>
      <c r="BE69">
        <f>I!BD67*'Sim_Vt_Of(IxI)'!$L69</f>
        <v>0</v>
      </c>
      <c r="BF69">
        <f>I!BE67*'Sim_Vt_Of(IxI)'!$L69</f>
        <v>0</v>
      </c>
      <c r="BG69">
        <f>I!BF67*'Sim_Vt_Of(IxI)'!$L69</f>
        <v>0</v>
      </c>
      <c r="BH69">
        <f>I!BG67*'Sim_Vt_Of(IxI)'!$L69</f>
        <v>0</v>
      </c>
      <c r="BI69">
        <f>I!BH67*'Sim_Vt_Of(IxI)'!$L69</f>
        <v>0</v>
      </c>
      <c r="BJ69">
        <f>I!BI67*'Sim_Vt_Of(IxI)'!$L69</f>
        <v>0</v>
      </c>
      <c r="BK69">
        <f>I!BJ67*'Sim_Vt_Of(IxI)'!$L69</f>
        <v>0</v>
      </c>
      <c r="BL69">
        <f>I!BK67*'Sim_Vt_Of(IxI)'!$L69</f>
        <v>0</v>
      </c>
      <c r="BM69">
        <f>I!BL67*'Sim_Vt_Of(IxI)'!$L69</f>
        <v>0</v>
      </c>
      <c r="BN69">
        <f>I!BM67*'Sim_Vt_Of(IxI)'!$L69</f>
        <v>0</v>
      </c>
      <c r="BO69">
        <f>I!BN67*'Sim_Vt_Of(IxI)'!$L69</f>
        <v>0</v>
      </c>
      <c r="BP69">
        <f>I!BO67*'Sim_Vt_Of(IxI)'!$L69</f>
        <v>0</v>
      </c>
      <c r="BQ69">
        <f>I!BP67*'Sim_Vt_Of(IxI)'!$L69</f>
        <v>0</v>
      </c>
      <c r="BR69">
        <f>I!BQ67*'Sim_Vt_Of(IxI)'!$L69</f>
        <v>0</v>
      </c>
      <c r="BS69">
        <f>I!BR67*'Sim_Vt_Of(IxI)'!$L69</f>
        <v>0</v>
      </c>
      <c r="BT69">
        <f>I!BS67*'Sim_Vt_Of(IxI)'!$L69</f>
        <v>0</v>
      </c>
      <c r="BU69">
        <f>I!BT67*'Sim_Vt_Of(IxI)'!$L69</f>
        <v>0</v>
      </c>
      <c r="BV69">
        <f>I!BU67*'Sim_Vt_Of(IxI)'!$L69</f>
        <v>0</v>
      </c>
      <c r="BW69">
        <f>I!BV67*'Sim_Vt_Of(IxI)'!$L69</f>
        <v>0</v>
      </c>
      <c r="BX69">
        <f>I!BW67*'Sim_Vt_Of(IxI)'!$L69</f>
        <v>0</v>
      </c>
      <c r="BY69">
        <f>I!BX67*'Sim_Vt_Of(IxI)'!$L69</f>
        <v>0</v>
      </c>
    </row>
    <row r="70" spans="1:77" x14ac:dyDescent="0.3">
      <c r="A70" s="105" t="s">
        <v>592</v>
      </c>
      <c r="B70">
        <f>I!A68*'Sim_Vt_Of(IxI)'!$L70</f>
        <v>0</v>
      </c>
      <c r="C70">
        <f>I!B68*'Sim_Vt_Of(IxI)'!$L70</f>
        <v>0</v>
      </c>
      <c r="D70">
        <f>I!C68*'Sim_Vt_Of(IxI)'!$L70</f>
        <v>0</v>
      </c>
      <c r="E70">
        <f>I!D68*'Sim_Vt_Of(IxI)'!$L70</f>
        <v>0</v>
      </c>
      <c r="F70">
        <f>I!E68*'Sim_Vt_Of(IxI)'!$L70</f>
        <v>0</v>
      </c>
      <c r="G70">
        <f>I!F68*'Sim_Vt_Of(IxI)'!$L70</f>
        <v>0</v>
      </c>
      <c r="H70">
        <f>I!G68*'Sim_Vt_Of(IxI)'!$L70</f>
        <v>0</v>
      </c>
      <c r="I70">
        <f>I!H68*'Sim_Vt_Of(IxI)'!$L70</f>
        <v>0</v>
      </c>
      <c r="J70">
        <f>I!I68*'Sim_Vt_Of(IxI)'!$L70</f>
        <v>0</v>
      </c>
      <c r="K70">
        <f>I!J68*'Sim_Vt_Of(IxI)'!$L70</f>
        <v>0</v>
      </c>
      <c r="L70">
        <f>I!K68*'Sim_Vt_Of(IxI)'!$L70</f>
        <v>0</v>
      </c>
      <c r="M70">
        <f>I!L68*'Sim_Vt_Of(IxI)'!$L70</f>
        <v>0</v>
      </c>
      <c r="N70">
        <f>I!M68*'Sim_Vt_Of(IxI)'!$L70</f>
        <v>0</v>
      </c>
      <c r="O70">
        <f>I!N68*'Sim_Vt_Of(IxI)'!$L70</f>
        <v>0</v>
      </c>
      <c r="P70">
        <f>I!O68*'Sim_Vt_Of(IxI)'!$L70</f>
        <v>0</v>
      </c>
      <c r="Q70">
        <f>I!P68*'Sim_Vt_Of(IxI)'!$L70</f>
        <v>0</v>
      </c>
      <c r="R70">
        <f>I!Q68*'Sim_Vt_Of(IxI)'!$L70</f>
        <v>0</v>
      </c>
      <c r="S70">
        <f>I!R68*'Sim_Vt_Of(IxI)'!$L70</f>
        <v>0</v>
      </c>
      <c r="T70">
        <f>I!S68*'Sim_Vt_Of(IxI)'!$L70</f>
        <v>0</v>
      </c>
      <c r="U70">
        <f>I!T68*'Sim_Vt_Of(IxI)'!$L70</f>
        <v>0</v>
      </c>
      <c r="V70">
        <f>I!U68*'Sim_Vt_Of(IxI)'!$L70</f>
        <v>0</v>
      </c>
      <c r="W70">
        <f>I!V68*'Sim_Vt_Of(IxI)'!$L70</f>
        <v>0</v>
      </c>
      <c r="X70">
        <f>I!W68*'Sim_Vt_Of(IxI)'!$L70</f>
        <v>0</v>
      </c>
      <c r="Y70">
        <f>I!X68*'Sim_Vt_Of(IxI)'!$L70</f>
        <v>0</v>
      </c>
      <c r="Z70">
        <f>I!Y68*'Sim_Vt_Of(IxI)'!$L70</f>
        <v>0</v>
      </c>
      <c r="AA70">
        <f>I!Z68*'Sim_Vt_Of(IxI)'!$L70</f>
        <v>0</v>
      </c>
      <c r="AB70">
        <f>I!AA68*'Sim_Vt_Of(IxI)'!$L70</f>
        <v>0</v>
      </c>
      <c r="AC70">
        <f>I!AB68*'Sim_Vt_Of(IxI)'!$L70</f>
        <v>0</v>
      </c>
      <c r="AD70">
        <f>I!AC68*'Sim_Vt_Of(IxI)'!$L70</f>
        <v>0</v>
      </c>
      <c r="AE70">
        <f>I!AD68*'Sim_Vt_Of(IxI)'!$L70</f>
        <v>0</v>
      </c>
      <c r="AF70">
        <f>I!AE68*'Sim_Vt_Of(IxI)'!$L70</f>
        <v>0</v>
      </c>
      <c r="AG70">
        <f>I!AF68*'Sim_Vt_Of(IxI)'!$L70</f>
        <v>0</v>
      </c>
      <c r="AH70">
        <f>I!AG68*'Sim_Vt_Of(IxI)'!$L70</f>
        <v>0</v>
      </c>
      <c r="AI70">
        <f>I!AH68*'Sim_Vt_Of(IxI)'!$L70</f>
        <v>0</v>
      </c>
      <c r="AJ70">
        <f>I!AI68*'Sim_Vt_Of(IxI)'!$L70</f>
        <v>0</v>
      </c>
      <c r="AK70">
        <f>I!AJ68*'Sim_Vt_Of(IxI)'!$L70</f>
        <v>0</v>
      </c>
      <c r="AL70">
        <f>I!AK68*'Sim_Vt_Of(IxI)'!$L70</f>
        <v>0</v>
      </c>
      <c r="AM70">
        <f>I!AL68*'Sim_Vt_Of(IxI)'!$L70</f>
        <v>0</v>
      </c>
      <c r="AN70">
        <f>I!AM68*'Sim_Vt_Of(IxI)'!$L70</f>
        <v>0</v>
      </c>
      <c r="AO70">
        <f>I!AN68*'Sim_Vt_Of(IxI)'!$L70</f>
        <v>0</v>
      </c>
      <c r="AP70">
        <f>I!AO68*'Sim_Vt_Of(IxI)'!$L70</f>
        <v>0</v>
      </c>
      <c r="AQ70">
        <f>I!AP68*'Sim_Vt_Of(IxI)'!$L70</f>
        <v>0</v>
      </c>
      <c r="AR70">
        <f>I!AQ68*'Sim_Vt_Of(IxI)'!$L70</f>
        <v>0</v>
      </c>
      <c r="AS70">
        <f>I!AR68*'Sim_Vt_Of(IxI)'!$L70</f>
        <v>0</v>
      </c>
      <c r="AT70">
        <f>I!AS68*'Sim_Vt_Of(IxI)'!$L70</f>
        <v>0</v>
      </c>
      <c r="AU70">
        <f>I!AT68*'Sim_Vt_Of(IxI)'!$L70</f>
        <v>0</v>
      </c>
      <c r="AV70">
        <f>I!AU68*'Sim_Vt_Of(IxI)'!$L70</f>
        <v>0</v>
      </c>
      <c r="AW70">
        <f>I!AV68*'Sim_Vt_Of(IxI)'!$L70</f>
        <v>0</v>
      </c>
      <c r="AX70">
        <f>I!AW68*'Sim_Vt_Of(IxI)'!$L70</f>
        <v>0</v>
      </c>
      <c r="AY70">
        <f>I!AX68*'Sim_Vt_Of(IxI)'!$L70</f>
        <v>0</v>
      </c>
      <c r="AZ70">
        <f>I!AY68*'Sim_Vt_Of(IxI)'!$L70</f>
        <v>0</v>
      </c>
      <c r="BA70">
        <f>I!AZ68*'Sim_Vt_Of(IxI)'!$L70</f>
        <v>0</v>
      </c>
      <c r="BB70">
        <f>I!BA68*'Sim_Vt_Of(IxI)'!$L70</f>
        <v>0</v>
      </c>
      <c r="BC70">
        <f>I!BB68*'Sim_Vt_Of(IxI)'!$L70</f>
        <v>0</v>
      </c>
      <c r="BD70">
        <f>I!BC68*'Sim_Vt_Of(IxI)'!$L70</f>
        <v>0</v>
      </c>
      <c r="BE70">
        <f>I!BD68*'Sim_Vt_Of(IxI)'!$L70</f>
        <v>0</v>
      </c>
      <c r="BF70">
        <f>I!BE68*'Sim_Vt_Of(IxI)'!$L70</f>
        <v>0</v>
      </c>
      <c r="BG70">
        <f>I!BF68*'Sim_Vt_Of(IxI)'!$L70</f>
        <v>0</v>
      </c>
      <c r="BH70">
        <f>I!BG68*'Sim_Vt_Of(IxI)'!$L70</f>
        <v>0</v>
      </c>
      <c r="BI70">
        <f>I!BH68*'Sim_Vt_Of(IxI)'!$L70</f>
        <v>0</v>
      </c>
      <c r="BJ70">
        <f>I!BI68*'Sim_Vt_Of(IxI)'!$L70</f>
        <v>0</v>
      </c>
      <c r="BK70">
        <f>I!BJ68*'Sim_Vt_Of(IxI)'!$L70</f>
        <v>0</v>
      </c>
      <c r="BL70">
        <f>I!BK68*'Sim_Vt_Of(IxI)'!$L70</f>
        <v>0</v>
      </c>
      <c r="BM70">
        <f>I!BL68*'Sim_Vt_Of(IxI)'!$L70</f>
        <v>0</v>
      </c>
      <c r="BN70">
        <f>I!BM68*'Sim_Vt_Of(IxI)'!$L70</f>
        <v>0</v>
      </c>
      <c r="BO70">
        <f>I!BN68*'Sim_Vt_Of(IxI)'!$L70</f>
        <v>0</v>
      </c>
      <c r="BP70">
        <f>I!BO68*'Sim_Vt_Of(IxI)'!$L70</f>
        <v>0</v>
      </c>
      <c r="BQ70">
        <f>I!BP68*'Sim_Vt_Of(IxI)'!$L70</f>
        <v>0</v>
      </c>
      <c r="BR70">
        <f>I!BQ68*'Sim_Vt_Of(IxI)'!$L70</f>
        <v>0</v>
      </c>
      <c r="BS70">
        <f>I!BR68*'Sim_Vt_Of(IxI)'!$L70</f>
        <v>0</v>
      </c>
      <c r="BT70">
        <f>I!BS68*'Sim_Vt_Of(IxI)'!$L70</f>
        <v>0</v>
      </c>
      <c r="BU70">
        <f>I!BT68*'Sim_Vt_Of(IxI)'!$L70</f>
        <v>0</v>
      </c>
      <c r="BV70">
        <f>I!BU68*'Sim_Vt_Of(IxI)'!$L70</f>
        <v>0</v>
      </c>
      <c r="BW70">
        <f>I!BV68*'Sim_Vt_Of(IxI)'!$L70</f>
        <v>0</v>
      </c>
      <c r="BX70">
        <f>I!BW68*'Sim_Vt_Of(IxI)'!$L70</f>
        <v>0</v>
      </c>
      <c r="BY70">
        <f>I!BX68*'Sim_Vt_Of(IxI)'!$L70</f>
        <v>0</v>
      </c>
    </row>
    <row r="71" spans="1:77" x14ac:dyDescent="0.3">
      <c r="A71" s="105" t="s">
        <v>600</v>
      </c>
      <c r="B71">
        <f>I!A69*'Sim_Vt_Of(IxI)'!$L71</f>
        <v>0</v>
      </c>
      <c r="C71">
        <f>I!B69*'Sim_Vt_Of(IxI)'!$L71</f>
        <v>0</v>
      </c>
      <c r="D71">
        <f>I!C69*'Sim_Vt_Of(IxI)'!$L71</f>
        <v>0</v>
      </c>
      <c r="E71">
        <f>I!D69*'Sim_Vt_Of(IxI)'!$L71</f>
        <v>0</v>
      </c>
      <c r="F71">
        <f>I!E69*'Sim_Vt_Of(IxI)'!$L71</f>
        <v>0</v>
      </c>
      <c r="G71">
        <f>I!F69*'Sim_Vt_Of(IxI)'!$L71</f>
        <v>0</v>
      </c>
      <c r="H71">
        <f>I!G69*'Sim_Vt_Of(IxI)'!$L71</f>
        <v>0</v>
      </c>
      <c r="I71">
        <f>I!H69*'Sim_Vt_Of(IxI)'!$L71</f>
        <v>0</v>
      </c>
      <c r="J71">
        <f>I!I69*'Sim_Vt_Of(IxI)'!$L71</f>
        <v>0</v>
      </c>
      <c r="K71">
        <f>I!J69*'Sim_Vt_Of(IxI)'!$L71</f>
        <v>0</v>
      </c>
      <c r="L71">
        <f>I!K69*'Sim_Vt_Of(IxI)'!$L71</f>
        <v>0</v>
      </c>
      <c r="M71">
        <f>I!L69*'Sim_Vt_Of(IxI)'!$L71</f>
        <v>0</v>
      </c>
      <c r="N71">
        <f>I!M69*'Sim_Vt_Of(IxI)'!$L71</f>
        <v>0</v>
      </c>
      <c r="O71">
        <f>I!N69*'Sim_Vt_Of(IxI)'!$L71</f>
        <v>0</v>
      </c>
      <c r="P71">
        <f>I!O69*'Sim_Vt_Of(IxI)'!$L71</f>
        <v>0</v>
      </c>
      <c r="Q71">
        <f>I!P69*'Sim_Vt_Of(IxI)'!$L71</f>
        <v>0</v>
      </c>
      <c r="R71">
        <f>I!Q69*'Sim_Vt_Of(IxI)'!$L71</f>
        <v>0</v>
      </c>
      <c r="S71">
        <f>I!R69*'Sim_Vt_Of(IxI)'!$L71</f>
        <v>0</v>
      </c>
      <c r="T71">
        <f>I!S69*'Sim_Vt_Of(IxI)'!$L71</f>
        <v>0</v>
      </c>
      <c r="U71">
        <f>I!T69*'Sim_Vt_Of(IxI)'!$L71</f>
        <v>0</v>
      </c>
      <c r="V71">
        <f>I!U69*'Sim_Vt_Of(IxI)'!$L71</f>
        <v>0</v>
      </c>
      <c r="W71">
        <f>I!V69*'Sim_Vt_Of(IxI)'!$L71</f>
        <v>0</v>
      </c>
      <c r="X71">
        <f>I!W69*'Sim_Vt_Of(IxI)'!$L71</f>
        <v>0</v>
      </c>
      <c r="Y71">
        <f>I!X69*'Sim_Vt_Of(IxI)'!$L71</f>
        <v>0</v>
      </c>
      <c r="Z71">
        <f>I!Y69*'Sim_Vt_Of(IxI)'!$L71</f>
        <v>0</v>
      </c>
      <c r="AA71">
        <f>I!Z69*'Sim_Vt_Of(IxI)'!$L71</f>
        <v>0</v>
      </c>
      <c r="AB71">
        <f>I!AA69*'Sim_Vt_Of(IxI)'!$L71</f>
        <v>0</v>
      </c>
      <c r="AC71">
        <f>I!AB69*'Sim_Vt_Of(IxI)'!$L71</f>
        <v>0</v>
      </c>
      <c r="AD71">
        <f>I!AC69*'Sim_Vt_Of(IxI)'!$L71</f>
        <v>0</v>
      </c>
      <c r="AE71">
        <f>I!AD69*'Sim_Vt_Of(IxI)'!$L71</f>
        <v>0</v>
      </c>
      <c r="AF71">
        <f>I!AE69*'Sim_Vt_Of(IxI)'!$L71</f>
        <v>0</v>
      </c>
      <c r="AG71">
        <f>I!AF69*'Sim_Vt_Of(IxI)'!$L71</f>
        <v>0</v>
      </c>
      <c r="AH71">
        <f>I!AG69*'Sim_Vt_Of(IxI)'!$L71</f>
        <v>0</v>
      </c>
      <c r="AI71">
        <f>I!AH69*'Sim_Vt_Of(IxI)'!$L71</f>
        <v>0</v>
      </c>
      <c r="AJ71">
        <f>I!AI69*'Sim_Vt_Of(IxI)'!$L71</f>
        <v>0</v>
      </c>
      <c r="AK71">
        <f>I!AJ69*'Sim_Vt_Of(IxI)'!$L71</f>
        <v>0</v>
      </c>
      <c r="AL71">
        <f>I!AK69*'Sim_Vt_Of(IxI)'!$L71</f>
        <v>0</v>
      </c>
      <c r="AM71">
        <f>I!AL69*'Sim_Vt_Of(IxI)'!$L71</f>
        <v>0</v>
      </c>
      <c r="AN71">
        <f>I!AM69*'Sim_Vt_Of(IxI)'!$L71</f>
        <v>0</v>
      </c>
      <c r="AO71">
        <f>I!AN69*'Sim_Vt_Of(IxI)'!$L71</f>
        <v>0</v>
      </c>
      <c r="AP71">
        <f>I!AO69*'Sim_Vt_Of(IxI)'!$L71</f>
        <v>0</v>
      </c>
      <c r="AQ71">
        <f>I!AP69*'Sim_Vt_Of(IxI)'!$L71</f>
        <v>0</v>
      </c>
      <c r="AR71">
        <f>I!AQ69*'Sim_Vt_Of(IxI)'!$L71</f>
        <v>0</v>
      </c>
      <c r="AS71">
        <f>I!AR69*'Sim_Vt_Of(IxI)'!$L71</f>
        <v>0</v>
      </c>
      <c r="AT71">
        <f>I!AS69*'Sim_Vt_Of(IxI)'!$L71</f>
        <v>0</v>
      </c>
      <c r="AU71">
        <f>I!AT69*'Sim_Vt_Of(IxI)'!$L71</f>
        <v>0</v>
      </c>
      <c r="AV71">
        <f>I!AU69*'Sim_Vt_Of(IxI)'!$L71</f>
        <v>0</v>
      </c>
      <c r="AW71">
        <f>I!AV69*'Sim_Vt_Of(IxI)'!$L71</f>
        <v>0</v>
      </c>
      <c r="AX71">
        <f>I!AW69*'Sim_Vt_Of(IxI)'!$L71</f>
        <v>0</v>
      </c>
      <c r="AY71">
        <f>I!AX69*'Sim_Vt_Of(IxI)'!$L71</f>
        <v>0</v>
      </c>
      <c r="AZ71">
        <f>I!AY69*'Sim_Vt_Of(IxI)'!$L71</f>
        <v>0</v>
      </c>
      <c r="BA71">
        <f>I!AZ69*'Sim_Vt_Of(IxI)'!$L71</f>
        <v>0</v>
      </c>
      <c r="BB71">
        <f>I!BA69*'Sim_Vt_Of(IxI)'!$L71</f>
        <v>0</v>
      </c>
      <c r="BC71">
        <f>I!BB69*'Sim_Vt_Of(IxI)'!$L71</f>
        <v>0</v>
      </c>
      <c r="BD71">
        <f>I!BC69*'Sim_Vt_Of(IxI)'!$L71</f>
        <v>0</v>
      </c>
      <c r="BE71">
        <f>I!BD69*'Sim_Vt_Of(IxI)'!$L71</f>
        <v>0</v>
      </c>
      <c r="BF71">
        <f>I!BE69*'Sim_Vt_Of(IxI)'!$L71</f>
        <v>0</v>
      </c>
      <c r="BG71">
        <f>I!BF69*'Sim_Vt_Of(IxI)'!$L71</f>
        <v>0</v>
      </c>
      <c r="BH71">
        <f>I!BG69*'Sim_Vt_Of(IxI)'!$L71</f>
        <v>0</v>
      </c>
      <c r="BI71">
        <f>I!BH69*'Sim_Vt_Of(IxI)'!$L71</f>
        <v>0</v>
      </c>
      <c r="BJ71">
        <f>I!BI69*'Sim_Vt_Of(IxI)'!$L71</f>
        <v>0</v>
      </c>
      <c r="BK71">
        <f>I!BJ69*'Sim_Vt_Of(IxI)'!$L71</f>
        <v>0</v>
      </c>
      <c r="BL71">
        <f>I!BK69*'Sim_Vt_Of(IxI)'!$L71</f>
        <v>0</v>
      </c>
      <c r="BM71">
        <f>I!BL69*'Sim_Vt_Of(IxI)'!$L71</f>
        <v>0</v>
      </c>
      <c r="BN71">
        <f>I!BM69*'Sim_Vt_Of(IxI)'!$L71</f>
        <v>0</v>
      </c>
      <c r="BO71">
        <f>I!BN69*'Sim_Vt_Of(IxI)'!$L71</f>
        <v>0</v>
      </c>
      <c r="BP71">
        <f>I!BO69*'Sim_Vt_Of(IxI)'!$L71</f>
        <v>0</v>
      </c>
      <c r="BQ71">
        <f>I!BP69*'Sim_Vt_Of(IxI)'!$L71</f>
        <v>0</v>
      </c>
      <c r="BR71">
        <f>I!BQ69*'Sim_Vt_Of(IxI)'!$L71</f>
        <v>0</v>
      </c>
      <c r="BS71">
        <f>I!BR69*'Sim_Vt_Of(IxI)'!$L71</f>
        <v>0</v>
      </c>
      <c r="BT71">
        <f>I!BS69*'Sim_Vt_Of(IxI)'!$L71</f>
        <v>0</v>
      </c>
      <c r="BU71">
        <f>I!BT69*'Sim_Vt_Of(IxI)'!$L71</f>
        <v>0</v>
      </c>
      <c r="BV71">
        <f>I!BU69*'Sim_Vt_Of(IxI)'!$L71</f>
        <v>0</v>
      </c>
      <c r="BW71">
        <f>I!BV69*'Sim_Vt_Of(IxI)'!$L71</f>
        <v>0</v>
      </c>
      <c r="BX71">
        <f>I!BW69*'Sim_Vt_Of(IxI)'!$L71</f>
        <v>0</v>
      </c>
      <c r="BY71">
        <f>I!BX69*'Sim_Vt_Of(IxI)'!$L71</f>
        <v>0</v>
      </c>
    </row>
    <row r="72" spans="1:77" x14ac:dyDescent="0.3">
      <c r="A72" s="105" t="s">
        <v>650</v>
      </c>
      <c r="B72">
        <f>I!A70*'Sim_Vt_Of(IxI)'!$L72</f>
        <v>0</v>
      </c>
      <c r="C72">
        <f>I!B70*'Sim_Vt_Of(IxI)'!$L72</f>
        <v>0</v>
      </c>
      <c r="D72">
        <f>I!C70*'Sim_Vt_Of(IxI)'!$L72</f>
        <v>0</v>
      </c>
      <c r="E72">
        <f>I!D70*'Sim_Vt_Of(IxI)'!$L72</f>
        <v>0</v>
      </c>
      <c r="F72">
        <f>I!E70*'Sim_Vt_Of(IxI)'!$L72</f>
        <v>0</v>
      </c>
      <c r="G72">
        <f>I!F70*'Sim_Vt_Of(IxI)'!$L72</f>
        <v>0</v>
      </c>
      <c r="H72">
        <f>I!G70*'Sim_Vt_Of(IxI)'!$L72</f>
        <v>0</v>
      </c>
      <c r="I72">
        <f>I!H70*'Sim_Vt_Of(IxI)'!$L72</f>
        <v>0</v>
      </c>
      <c r="J72">
        <f>I!I70*'Sim_Vt_Of(IxI)'!$L72</f>
        <v>0</v>
      </c>
      <c r="K72">
        <f>I!J70*'Sim_Vt_Of(IxI)'!$L72</f>
        <v>0</v>
      </c>
      <c r="L72">
        <f>I!K70*'Sim_Vt_Of(IxI)'!$L72</f>
        <v>0</v>
      </c>
      <c r="M72">
        <f>I!L70*'Sim_Vt_Of(IxI)'!$L72</f>
        <v>0</v>
      </c>
      <c r="N72">
        <f>I!M70*'Sim_Vt_Of(IxI)'!$L72</f>
        <v>0</v>
      </c>
      <c r="O72">
        <f>I!N70*'Sim_Vt_Of(IxI)'!$L72</f>
        <v>0</v>
      </c>
      <c r="P72">
        <f>I!O70*'Sim_Vt_Of(IxI)'!$L72</f>
        <v>0</v>
      </c>
      <c r="Q72">
        <f>I!P70*'Sim_Vt_Of(IxI)'!$L72</f>
        <v>0</v>
      </c>
      <c r="R72">
        <f>I!Q70*'Sim_Vt_Of(IxI)'!$L72</f>
        <v>0</v>
      </c>
      <c r="S72">
        <f>I!R70*'Sim_Vt_Of(IxI)'!$L72</f>
        <v>0</v>
      </c>
      <c r="T72">
        <f>I!S70*'Sim_Vt_Of(IxI)'!$L72</f>
        <v>0</v>
      </c>
      <c r="U72">
        <f>I!T70*'Sim_Vt_Of(IxI)'!$L72</f>
        <v>0</v>
      </c>
      <c r="V72">
        <f>I!U70*'Sim_Vt_Of(IxI)'!$L72</f>
        <v>0</v>
      </c>
      <c r="W72">
        <f>I!V70*'Sim_Vt_Of(IxI)'!$L72</f>
        <v>0</v>
      </c>
      <c r="X72">
        <f>I!W70*'Sim_Vt_Of(IxI)'!$L72</f>
        <v>0</v>
      </c>
      <c r="Y72">
        <f>I!X70*'Sim_Vt_Of(IxI)'!$L72</f>
        <v>0</v>
      </c>
      <c r="Z72">
        <f>I!Y70*'Sim_Vt_Of(IxI)'!$L72</f>
        <v>0</v>
      </c>
      <c r="AA72">
        <f>I!Z70*'Sim_Vt_Of(IxI)'!$L72</f>
        <v>0</v>
      </c>
      <c r="AB72">
        <f>I!AA70*'Sim_Vt_Of(IxI)'!$L72</f>
        <v>0</v>
      </c>
      <c r="AC72">
        <f>I!AB70*'Sim_Vt_Of(IxI)'!$L72</f>
        <v>0</v>
      </c>
      <c r="AD72">
        <f>I!AC70*'Sim_Vt_Of(IxI)'!$L72</f>
        <v>0</v>
      </c>
      <c r="AE72">
        <f>I!AD70*'Sim_Vt_Of(IxI)'!$L72</f>
        <v>0</v>
      </c>
      <c r="AF72">
        <f>I!AE70*'Sim_Vt_Of(IxI)'!$L72</f>
        <v>0</v>
      </c>
      <c r="AG72">
        <f>I!AF70*'Sim_Vt_Of(IxI)'!$L72</f>
        <v>0</v>
      </c>
      <c r="AH72">
        <f>I!AG70*'Sim_Vt_Of(IxI)'!$L72</f>
        <v>0</v>
      </c>
      <c r="AI72">
        <f>I!AH70*'Sim_Vt_Of(IxI)'!$L72</f>
        <v>0</v>
      </c>
      <c r="AJ72">
        <f>I!AI70*'Sim_Vt_Of(IxI)'!$L72</f>
        <v>0</v>
      </c>
      <c r="AK72">
        <f>I!AJ70*'Sim_Vt_Of(IxI)'!$L72</f>
        <v>0</v>
      </c>
      <c r="AL72">
        <f>I!AK70*'Sim_Vt_Of(IxI)'!$L72</f>
        <v>0</v>
      </c>
      <c r="AM72">
        <f>I!AL70*'Sim_Vt_Of(IxI)'!$L72</f>
        <v>0</v>
      </c>
      <c r="AN72">
        <f>I!AM70*'Sim_Vt_Of(IxI)'!$L72</f>
        <v>0</v>
      </c>
      <c r="AO72">
        <f>I!AN70*'Sim_Vt_Of(IxI)'!$L72</f>
        <v>0</v>
      </c>
      <c r="AP72">
        <f>I!AO70*'Sim_Vt_Of(IxI)'!$L72</f>
        <v>0</v>
      </c>
      <c r="AQ72">
        <f>I!AP70*'Sim_Vt_Of(IxI)'!$L72</f>
        <v>0</v>
      </c>
      <c r="AR72">
        <f>I!AQ70*'Sim_Vt_Of(IxI)'!$L72</f>
        <v>0</v>
      </c>
      <c r="AS72">
        <f>I!AR70*'Sim_Vt_Of(IxI)'!$L72</f>
        <v>0</v>
      </c>
      <c r="AT72">
        <f>I!AS70*'Sim_Vt_Of(IxI)'!$L72</f>
        <v>0</v>
      </c>
      <c r="AU72">
        <f>I!AT70*'Sim_Vt_Of(IxI)'!$L72</f>
        <v>0</v>
      </c>
      <c r="AV72">
        <f>I!AU70*'Sim_Vt_Of(IxI)'!$L72</f>
        <v>0</v>
      </c>
      <c r="AW72">
        <f>I!AV70*'Sim_Vt_Of(IxI)'!$L72</f>
        <v>0</v>
      </c>
      <c r="AX72">
        <f>I!AW70*'Sim_Vt_Of(IxI)'!$L72</f>
        <v>0</v>
      </c>
      <c r="AY72">
        <f>I!AX70*'Sim_Vt_Of(IxI)'!$L72</f>
        <v>0</v>
      </c>
      <c r="AZ72">
        <f>I!AY70*'Sim_Vt_Of(IxI)'!$L72</f>
        <v>0</v>
      </c>
      <c r="BA72">
        <f>I!AZ70*'Sim_Vt_Of(IxI)'!$L72</f>
        <v>0</v>
      </c>
      <c r="BB72">
        <f>I!BA70*'Sim_Vt_Of(IxI)'!$L72</f>
        <v>0</v>
      </c>
      <c r="BC72">
        <f>I!BB70*'Sim_Vt_Of(IxI)'!$L72</f>
        <v>0</v>
      </c>
      <c r="BD72">
        <f>I!BC70*'Sim_Vt_Of(IxI)'!$L72</f>
        <v>0</v>
      </c>
      <c r="BE72">
        <f>I!BD70*'Sim_Vt_Of(IxI)'!$L72</f>
        <v>0</v>
      </c>
      <c r="BF72">
        <f>I!BE70*'Sim_Vt_Of(IxI)'!$L72</f>
        <v>0</v>
      </c>
      <c r="BG72">
        <f>I!BF70*'Sim_Vt_Of(IxI)'!$L72</f>
        <v>0</v>
      </c>
      <c r="BH72">
        <f>I!BG70*'Sim_Vt_Of(IxI)'!$L72</f>
        <v>0</v>
      </c>
      <c r="BI72">
        <f>I!BH70*'Sim_Vt_Of(IxI)'!$L72</f>
        <v>0</v>
      </c>
      <c r="BJ72">
        <f>I!BI70*'Sim_Vt_Of(IxI)'!$L72</f>
        <v>0</v>
      </c>
      <c r="BK72">
        <f>I!BJ70*'Sim_Vt_Of(IxI)'!$L72</f>
        <v>0</v>
      </c>
      <c r="BL72">
        <f>I!BK70*'Sim_Vt_Of(IxI)'!$L72</f>
        <v>0</v>
      </c>
      <c r="BM72">
        <f>I!BL70*'Sim_Vt_Of(IxI)'!$L72</f>
        <v>0</v>
      </c>
      <c r="BN72">
        <f>I!BM70*'Sim_Vt_Of(IxI)'!$L72</f>
        <v>0</v>
      </c>
      <c r="BO72">
        <f>I!BN70*'Sim_Vt_Of(IxI)'!$L72</f>
        <v>0</v>
      </c>
      <c r="BP72">
        <f>I!BO70*'Sim_Vt_Of(IxI)'!$L72</f>
        <v>0</v>
      </c>
      <c r="BQ72">
        <f>I!BP70*'Sim_Vt_Of(IxI)'!$L72</f>
        <v>0</v>
      </c>
      <c r="BR72">
        <f>I!BQ70*'Sim_Vt_Of(IxI)'!$L72</f>
        <v>0</v>
      </c>
      <c r="BS72">
        <f>I!BR70*'Sim_Vt_Of(IxI)'!$L72</f>
        <v>0</v>
      </c>
      <c r="BT72">
        <f>I!BS70*'Sim_Vt_Of(IxI)'!$L72</f>
        <v>0</v>
      </c>
      <c r="BU72">
        <f>I!BT70*'Sim_Vt_Of(IxI)'!$L72</f>
        <v>0</v>
      </c>
      <c r="BV72">
        <f>I!BU70*'Sim_Vt_Of(IxI)'!$L72</f>
        <v>0</v>
      </c>
      <c r="BW72">
        <f>I!BV70*'Sim_Vt_Of(IxI)'!$L72</f>
        <v>0</v>
      </c>
      <c r="BX72">
        <f>I!BW70*'Sim_Vt_Of(IxI)'!$L72</f>
        <v>0</v>
      </c>
      <c r="BY72">
        <f>I!BX70*'Sim_Vt_Of(IxI)'!$L72</f>
        <v>0</v>
      </c>
    </row>
    <row r="73" spans="1:77" x14ac:dyDescent="0.3">
      <c r="A73" s="105" t="s">
        <v>656</v>
      </c>
      <c r="B73">
        <f>I!A71*'Sim_Vt_Of(IxI)'!$L73</f>
        <v>0</v>
      </c>
      <c r="C73">
        <f>I!B71*'Sim_Vt_Of(IxI)'!$L73</f>
        <v>0</v>
      </c>
      <c r="D73">
        <f>I!C71*'Sim_Vt_Of(IxI)'!$L73</f>
        <v>0</v>
      </c>
      <c r="E73">
        <f>I!D71*'Sim_Vt_Of(IxI)'!$L73</f>
        <v>0</v>
      </c>
      <c r="F73">
        <f>I!E71*'Sim_Vt_Of(IxI)'!$L73</f>
        <v>0</v>
      </c>
      <c r="G73">
        <f>I!F71*'Sim_Vt_Of(IxI)'!$L73</f>
        <v>0</v>
      </c>
      <c r="H73">
        <f>I!G71*'Sim_Vt_Of(IxI)'!$L73</f>
        <v>0</v>
      </c>
      <c r="I73">
        <f>I!H71*'Sim_Vt_Of(IxI)'!$L73</f>
        <v>0</v>
      </c>
      <c r="J73">
        <f>I!I71*'Sim_Vt_Of(IxI)'!$L73</f>
        <v>0</v>
      </c>
      <c r="K73">
        <f>I!J71*'Sim_Vt_Of(IxI)'!$L73</f>
        <v>0</v>
      </c>
      <c r="L73">
        <f>I!K71*'Sim_Vt_Of(IxI)'!$L73</f>
        <v>0</v>
      </c>
      <c r="M73">
        <f>I!L71*'Sim_Vt_Of(IxI)'!$L73</f>
        <v>0</v>
      </c>
      <c r="N73">
        <f>I!M71*'Sim_Vt_Of(IxI)'!$L73</f>
        <v>0</v>
      </c>
      <c r="O73">
        <f>I!N71*'Sim_Vt_Of(IxI)'!$L73</f>
        <v>0</v>
      </c>
      <c r="P73">
        <f>I!O71*'Sim_Vt_Of(IxI)'!$L73</f>
        <v>0</v>
      </c>
      <c r="Q73">
        <f>I!P71*'Sim_Vt_Of(IxI)'!$L73</f>
        <v>0</v>
      </c>
      <c r="R73">
        <f>I!Q71*'Sim_Vt_Of(IxI)'!$L73</f>
        <v>0</v>
      </c>
      <c r="S73">
        <f>I!R71*'Sim_Vt_Of(IxI)'!$L73</f>
        <v>0</v>
      </c>
      <c r="T73">
        <f>I!S71*'Sim_Vt_Of(IxI)'!$L73</f>
        <v>0</v>
      </c>
      <c r="U73">
        <f>I!T71*'Sim_Vt_Of(IxI)'!$L73</f>
        <v>0</v>
      </c>
      <c r="V73">
        <f>I!U71*'Sim_Vt_Of(IxI)'!$L73</f>
        <v>0</v>
      </c>
      <c r="W73">
        <f>I!V71*'Sim_Vt_Of(IxI)'!$L73</f>
        <v>0</v>
      </c>
      <c r="X73">
        <f>I!W71*'Sim_Vt_Of(IxI)'!$L73</f>
        <v>0</v>
      </c>
      <c r="Y73">
        <f>I!X71*'Sim_Vt_Of(IxI)'!$L73</f>
        <v>0</v>
      </c>
      <c r="Z73">
        <f>I!Y71*'Sim_Vt_Of(IxI)'!$L73</f>
        <v>0</v>
      </c>
      <c r="AA73">
        <f>I!Z71*'Sim_Vt_Of(IxI)'!$L73</f>
        <v>0</v>
      </c>
      <c r="AB73">
        <f>I!AA71*'Sim_Vt_Of(IxI)'!$L73</f>
        <v>0</v>
      </c>
      <c r="AC73">
        <f>I!AB71*'Sim_Vt_Of(IxI)'!$L73</f>
        <v>0</v>
      </c>
      <c r="AD73">
        <f>I!AC71*'Sim_Vt_Of(IxI)'!$L73</f>
        <v>0</v>
      </c>
      <c r="AE73">
        <f>I!AD71*'Sim_Vt_Of(IxI)'!$L73</f>
        <v>0</v>
      </c>
      <c r="AF73">
        <f>I!AE71*'Sim_Vt_Of(IxI)'!$L73</f>
        <v>0</v>
      </c>
      <c r="AG73">
        <f>I!AF71*'Sim_Vt_Of(IxI)'!$L73</f>
        <v>0</v>
      </c>
      <c r="AH73">
        <f>I!AG71*'Sim_Vt_Of(IxI)'!$L73</f>
        <v>0</v>
      </c>
      <c r="AI73">
        <f>I!AH71*'Sim_Vt_Of(IxI)'!$L73</f>
        <v>0</v>
      </c>
      <c r="AJ73">
        <f>I!AI71*'Sim_Vt_Of(IxI)'!$L73</f>
        <v>0</v>
      </c>
      <c r="AK73">
        <f>I!AJ71*'Sim_Vt_Of(IxI)'!$L73</f>
        <v>0</v>
      </c>
      <c r="AL73">
        <f>I!AK71*'Sim_Vt_Of(IxI)'!$L73</f>
        <v>0</v>
      </c>
      <c r="AM73">
        <f>I!AL71*'Sim_Vt_Of(IxI)'!$L73</f>
        <v>0</v>
      </c>
      <c r="AN73">
        <f>I!AM71*'Sim_Vt_Of(IxI)'!$L73</f>
        <v>0</v>
      </c>
      <c r="AO73">
        <f>I!AN71*'Sim_Vt_Of(IxI)'!$L73</f>
        <v>0</v>
      </c>
      <c r="AP73">
        <f>I!AO71*'Sim_Vt_Of(IxI)'!$L73</f>
        <v>0</v>
      </c>
      <c r="AQ73">
        <f>I!AP71*'Sim_Vt_Of(IxI)'!$L73</f>
        <v>0</v>
      </c>
      <c r="AR73">
        <f>I!AQ71*'Sim_Vt_Of(IxI)'!$L73</f>
        <v>0</v>
      </c>
      <c r="AS73">
        <f>I!AR71*'Sim_Vt_Of(IxI)'!$L73</f>
        <v>0</v>
      </c>
      <c r="AT73">
        <f>I!AS71*'Sim_Vt_Of(IxI)'!$L73</f>
        <v>0</v>
      </c>
      <c r="AU73">
        <f>I!AT71*'Sim_Vt_Of(IxI)'!$L73</f>
        <v>0</v>
      </c>
      <c r="AV73">
        <f>I!AU71*'Sim_Vt_Of(IxI)'!$L73</f>
        <v>0</v>
      </c>
      <c r="AW73">
        <f>I!AV71*'Sim_Vt_Of(IxI)'!$L73</f>
        <v>0</v>
      </c>
      <c r="AX73">
        <f>I!AW71*'Sim_Vt_Of(IxI)'!$L73</f>
        <v>0</v>
      </c>
      <c r="AY73">
        <f>I!AX71*'Sim_Vt_Of(IxI)'!$L73</f>
        <v>0</v>
      </c>
      <c r="AZ73">
        <f>I!AY71*'Sim_Vt_Of(IxI)'!$L73</f>
        <v>0</v>
      </c>
      <c r="BA73">
        <f>I!AZ71*'Sim_Vt_Of(IxI)'!$L73</f>
        <v>0</v>
      </c>
      <c r="BB73">
        <f>I!BA71*'Sim_Vt_Of(IxI)'!$L73</f>
        <v>0</v>
      </c>
      <c r="BC73">
        <f>I!BB71*'Sim_Vt_Of(IxI)'!$L73</f>
        <v>0</v>
      </c>
      <c r="BD73">
        <f>I!BC71*'Sim_Vt_Of(IxI)'!$L73</f>
        <v>0</v>
      </c>
      <c r="BE73">
        <f>I!BD71*'Sim_Vt_Of(IxI)'!$L73</f>
        <v>0</v>
      </c>
      <c r="BF73">
        <f>I!BE71*'Sim_Vt_Of(IxI)'!$L73</f>
        <v>0</v>
      </c>
      <c r="BG73">
        <f>I!BF71*'Sim_Vt_Of(IxI)'!$L73</f>
        <v>0</v>
      </c>
      <c r="BH73">
        <f>I!BG71*'Sim_Vt_Of(IxI)'!$L73</f>
        <v>0</v>
      </c>
      <c r="BI73">
        <f>I!BH71*'Sim_Vt_Of(IxI)'!$L73</f>
        <v>0</v>
      </c>
      <c r="BJ73">
        <f>I!BI71*'Sim_Vt_Of(IxI)'!$L73</f>
        <v>0</v>
      </c>
      <c r="BK73">
        <f>I!BJ71*'Sim_Vt_Of(IxI)'!$L73</f>
        <v>0</v>
      </c>
      <c r="BL73">
        <f>I!BK71*'Sim_Vt_Of(IxI)'!$L73</f>
        <v>0</v>
      </c>
      <c r="BM73">
        <f>I!BL71*'Sim_Vt_Of(IxI)'!$L73</f>
        <v>0</v>
      </c>
      <c r="BN73">
        <f>I!BM71*'Sim_Vt_Of(IxI)'!$L73</f>
        <v>0</v>
      </c>
      <c r="BO73">
        <f>I!BN71*'Sim_Vt_Of(IxI)'!$L73</f>
        <v>0</v>
      </c>
      <c r="BP73">
        <f>I!BO71*'Sim_Vt_Of(IxI)'!$L73</f>
        <v>0</v>
      </c>
      <c r="BQ73">
        <f>I!BP71*'Sim_Vt_Of(IxI)'!$L73</f>
        <v>0</v>
      </c>
      <c r="BR73">
        <f>I!BQ71*'Sim_Vt_Of(IxI)'!$L73</f>
        <v>0</v>
      </c>
      <c r="BS73">
        <f>I!BR71*'Sim_Vt_Of(IxI)'!$L73</f>
        <v>0</v>
      </c>
      <c r="BT73">
        <f>I!BS71*'Sim_Vt_Of(IxI)'!$L73</f>
        <v>0</v>
      </c>
      <c r="BU73">
        <f>I!BT71*'Sim_Vt_Of(IxI)'!$L73</f>
        <v>0</v>
      </c>
      <c r="BV73">
        <f>I!BU71*'Sim_Vt_Of(IxI)'!$L73</f>
        <v>0</v>
      </c>
      <c r="BW73">
        <f>I!BV71*'Sim_Vt_Of(IxI)'!$L73</f>
        <v>0</v>
      </c>
      <c r="BX73">
        <f>I!BW71*'Sim_Vt_Of(IxI)'!$L73</f>
        <v>0</v>
      </c>
      <c r="BY73">
        <f>I!BX71*'Sim_Vt_Of(IxI)'!$L73</f>
        <v>0</v>
      </c>
    </row>
    <row r="74" spans="1:77" x14ac:dyDescent="0.3">
      <c r="A74" s="105" t="s">
        <v>660</v>
      </c>
      <c r="B74">
        <f>I!A72*'Sim_Vt_Of(IxI)'!$L74</f>
        <v>0</v>
      </c>
      <c r="C74">
        <f>I!B72*'Sim_Vt_Of(IxI)'!$L74</f>
        <v>0</v>
      </c>
      <c r="D74">
        <f>I!C72*'Sim_Vt_Of(IxI)'!$L74</f>
        <v>0</v>
      </c>
      <c r="E74">
        <f>I!D72*'Sim_Vt_Of(IxI)'!$L74</f>
        <v>0</v>
      </c>
      <c r="F74">
        <f>I!E72*'Sim_Vt_Of(IxI)'!$L74</f>
        <v>0</v>
      </c>
      <c r="G74">
        <f>I!F72*'Sim_Vt_Of(IxI)'!$L74</f>
        <v>0</v>
      </c>
      <c r="H74">
        <f>I!G72*'Sim_Vt_Of(IxI)'!$L74</f>
        <v>0</v>
      </c>
      <c r="I74">
        <f>I!H72*'Sim_Vt_Of(IxI)'!$L74</f>
        <v>0</v>
      </c>
      <c r="J74">
        <f>I!I72*'Sim_Vt_Of(IxI)'!$L74</f>
        <v>0</v>
      </c>
      <c r="K74">
        <f>I!J72*'Sim_Vt_Of(IxI)'!$L74</f>
        <v>0</v>
      </c>
      <c r="L74">
        <f>I!K72*'Sim_Vt_Of(IxI)'!$L74</f>
        <v>0</v>
      </c>
      <c r="M74">
        <f>I!L72*'Sim_Vt_Of(IxI)'!$L74</f>
        <v>0</v>
      </c>
      <c r="N74">
        <f>I!M72*'Sim_Vt_Of(IxI)'!$L74</f>
        <v>0</v>
      </c>
      <c r="O74">
        <f>I!N72*'Sim_Vt_Of(IxI)'!$L74</f>
        <v>0</v>
      </c>
      <c r="P74">
        <f>I!O72*'Sim_Vt_Of(IxI)'!$L74</f>
        <v>0</v>
      </c>
      <c r="Q74">
        <f>I!P72*'Sim_Vt_Of(IxI)'!$L74</f>
        <v>0</v>
      </c>
      <c r="R74">
        <f>I!Q72*'Sim_Vt_Of(IxI)'!$L74</f>
        <v>0</v>
      </c>
      <c r="S74">
        <f>I!R72*'Sim_Vt_Of(IxI)'!$L74</f>
        <v>0</v>
      </c>
      <c r="T74">
        <f>I!S72*'Sim_Vt_Of(IxI)'!$L74</f>
        <v>0</v>
      </c>
      <c r="U74">
        <f>I!T72*'Sim_Vt_Of(IxI)'!$L74</f>
        <v>0</v>
      </c>
      <c r="V74">
        <f>I!U72*'Sim_Vt_Of(IxI)'!$L74</f>
        <v>0</v>
      </c>
      <c r="W74">
        <f>I!V72*'Sim_Vt_Of(IxI)'!$L74</f>
        <v>0</v>
      </c>
      <c r="X74">
        <f>I!W72*'Sim_Vt_Of(IxI)'!$L74</f>
        <v>0</v>
      </c>
      <c r="Y74">
        <f>I!X72*'Sim_Vt_Of(IxI)'!$L74</f>
        <v>0</v>
      </c>
      <c r="Z74">
        <f>I!Y72*'Sim_Vt_Of(IxI)'!$L74</f>
        <v>0</v>
      </c>
      <c r="AA74">
        <f>I!Z72*'Sim_Vt_Of(IxI)'!$L74</f>
        <v>0</v>
      </c>
      <c r="AB74">
        <f>I!AA72*'Sim_Vt_Of(IxI)'!$L74</f>
        <v>0</v>
      </c>
      <c r="AC74">
        <f>I!AB72*'Sim_Vt_Of(IxI)'!$L74</f>
        <v>0</v>
      </c>
      <c r="AD74">
        <f>I!AC72*'Sim_Vt_Of(IxI)'!$L74</f>
        <v>0</v>
      </c>
      <c r="AE74">
        <f>I!AD72*'Sim_Vt_Of(IxI)'!$L74</f>
        <v>0</v>
      </c>
      <c r="AF74">
        <f>I!AE72*'Sim_Vt_Of(IxI)'!$L74</f>
        <v>0</v>
      </c>
      <c r="AG74">
        <f>I!AF72*'Sim_Vt_Of(IxI)'!$L74</f>
        <v>0</v>
      </c>
      <c r="AH74">
        <f>I!AG72*'Sim_Vt_Of(IxI)'!$L74</f>
        <v>0</v>
      </c>
      <c r="AI74">
        <f>I!AH72*'Sim_Vt_Of(IxI)'!$L74</f>
        <v>0</v>
      </c>
      <c r="AJ74">
        <f>I!AI72*'Sim_Vt_Of(IxI)'!$L74</f>
        <v>0</v>
      </c>
      <c r="AK74">
        <f>I!AJ72*'Sim_Vt_Of(IxI)'!$L74</f>
        <v>0</v>
      </c>
      <c r="AL74">
        <f>I!AK72*'Sim_Vt_Of(IxI)'!$L74</f>
        <v>0</v>
      </c>
      <c r="AM74">
        <f>I!AL72*'Sim_Vt_Of(IxI)'!$L74</f>
        <v>0</v>
      </c>
      <c r="AN74">
        <f>I!AM72*'Sim_Vt_Of(IxI)'!$L74</f>
        <v>0</v>
      </c>
      <c r="AO74">
        <f>I!AN72*'Sim_Vt_Of(IxI)'!$L74</f>
        <v>0</v>
      </c>
      <c r="AP74">
        <f>I!AO72*'Sim_Vt_Of(IxI)'!$L74</f>
        <v>0</v>
      </c>
      <c r="AQ74">
        <f>I!AP72*'Sim_Vt_Of(IxI)'!$L74</f>
        <v>0</v>
      </c>
      <c r="AR74">
        <f>I!AQ72*'Sim_Vt_Of(IxI)'!$L74</f>
        <v>0</v>
      </c>
      <c r="AS74">
        <f>I!AR72*'Sim_Vt_Of(IxI)'!$L74</f>
        <v>0</v>
      </c>
      <c r="AT74">
        <f>I!AS72*'Sim_Vt_Of(IxI)'!$L74</f>
        <v>0</v>
      </c>
      <c r="AU74">
        <f>I!AT72*'Sim_Vt_Of(IxI)'!$L74</f>
        <v>0</v>
      </c>
      <c r="AV74">
        <f>I!AU72*'Sim_Vt_Of(IxI)'!$L74</f>
        <v>0</v>
      </c>
      <c r="AW74">
        <f>I!AV72*'Sim_Vt_Of(IxI)'!$L74</f>
        <v>0</v>
      </c>
      <c r="AX74">
        <f>I!AW72*'Sim_Vt_Of(IxI)'!$L74</f>
        <v>0</v>
      </c>
      <c r="AY74">
        <f>I!AX72*'Sim_Vt_Of(IxI)'!$L74</f>
        <v>0</v>
      </c>
      <c r="AZ74">
        <f>I!AY72*'Sim_Vt_Of(IxI)'!$L74</f>
        <v>0</v>
      </c>
      <c r="BA74">
        <f>I!AZ72*'Sim_Vt_Of(IxI)'!$L74</f>
        <v>0</v>
      </c>
      <c r="BB74">
        <f>I!BA72*'Sim_Vt_Of(IxI)'!$L74</f>
        <v>0</v>
      </c>
      <c r="BC74">
        <f>I!BB72*'Sim_Vt_Of(IxI)'!$L74</f>
        <v>0</v>
      </c>
      <c r="BD74">
        <f>I!BC72*'Sim_Vt_Of(IxI)'!$L74</f>
        <v>0</v>
      </c>
      <c r="BE74">
        <f>I!BD72*'Sim_Vt_Of(IxI)'!$L74</f>
        <v>0</v>
      </c>
      <c r="BF74">
        <f>I!BE72*'Sim_Vt_Of(IxI)'!$L74</f>
        <v>0</v>
      </c>
      <c r="BG74">
        <f>I!BF72*'Sim_Vt_Of(IxI)'!$L74</f>
        <v>0</v>
      </c>
      <c r="BH74">
        <f>I!BG72*'Sim_Vt_Of(IxI)'!$L74</f>
        <v>0</v>
      </c>
      <c r="BI74">
        <f>I!BH72*'Sim_Vt_Of(IxI)'!$L74</f>
        <v>0</v>
      </c>
      <c r="BJ74">
        <f>I!BI72*'Sim_Vt_Of(IxI)'!$L74</f>
        <v>0</v>
      </c>
      <c r="BK74">
        <f>I!BJ72*'Sim_Vt_Of(IxI)'!$L74</f>
        <v>0</v>
      </c>
      <c r="BL74">
        <f>I!BK72*'Sim_Vt_Of(IxI)'!$L74</f>
        <v>0</v>
      </c>
      <c r="BM74">
        <f>I!BL72*'Sim_Vt_Of(IxI)'!$L74</f>
        <v>0</v>
      </c>
      <c r="BN74">
        <f>I!BM72*'Sim_Vt_Of(IxI)'!$L74</f>
        <v>0</v>
      </c>
      <c r="BO74">
        <f>I!BN72*'Sim_Vt_Of(IxI)'!$L74</f>
        <v>0</v>
      </c>
      <c r="BP74">
        <f>I!BO72*'Sim_Vt_Of(IxI)'!$L74</f>
        <v>0</v>
      </c>
      <c r="BQ74">
        <f>I!BP72*'Sim_Vt_Of(IxI)'!$L74</f>
        <v>0</v>
      </c>
      <c r="BR74">
        <f>I!BQ72*'Sim_Vt_Of(IxI)'!$L74</f>
        <v>0</v>
      </c>
      <c r="BS74">
        <f>I!BR72*'Sim_Vt_Of(IxI)'!$L74</f>
        <v>0</v>
      </c>
      <c r="BT74">
        <f>I!BS72*'Sim_Vt_Of(IxI)'!$L74</f>
        <v>0</v>
      </c>
      <c r="BU74">
        <f>I!BT72*'Sim_Vt_Of(IxI)'!$L74</f>
        <v>0</v>
      </c>
      <c r="BV74">
        <f>I!BU72*'Sim_Vt_Of(IxI)'!$L74</f>
        <v>0</v>
      </c>
      <c r="BW74">
        <f>I!BV72*'Sim_Vt_Of(IxI)'!$L74</f>
        <v>0</v>
      </c>
      <c r="BX74">
        <f>I!BW72*'Sim_Vt_Of(IxI)'!$L74</f>
        <v>0</v>
      </c>
      <c r="BY74">
        <f>I!BX72*'Sim_Vt_Of(IxI)'!$L74</f>
        <v>0</v>
      </c>
    </row>
    <row r="75" spans="1:77" x14ac:dyDescent="0.3">
      <c r="A75" s="105" t="s">
        <v>676</v>
      </c>
      <c r="B75">
        <f>I!A73*'Sim_Vt_Of(IxI)'!$L75</f>
        <v>0</v>
      </c>
      <c r="C75">
        <f>I!B73*'Sim_Vt_Of(IxI)'!$L75</f>
        <v>0</v>
      </c>
      <c r="D75">
        <f>I!C73*'Sim_Vt_Of(IxI)'!$L75</f>
        <v>0</v>
      </c>
      <c r="E75">
        <f>I!D73*'Sim_Vt_Of(IxI)'!$L75</f>
        <v>0</v>
      </c>
      <c r="F75">
        <f>I!E73*'Sim_Vt_Of(IxI)'!$L75</f>
        <v>0</v>
      </c>
      <c r="G75">
        <f>I!F73*'Sim_Vt_Of(IxI)'!$L75</f>
        <v>0</v>
      </c>
      <c r="H75">
        <f>I!G73*'Sim_Vt_Of(IxI)'!$L75</f>
        <v>0</v>
      </c>
      <c r="I75">
        <f>I!H73*'Sim_Vt_Of(IxI)'!$L75</f>
        <v>0</v>
      </c>
      <c r="J75">
        <f>I!I73*'Sim_Vt_Of(IxI)'!$L75</f>
        <v>0</v>
      </c>
      <c r="K75">
        <f>I!J73*'Sim_Vt_Of(IxI)'!$L75</f>
        <v>0</v>
      </c>
      <c r="L75">
        <f>I!K73*'Sim_Vt_Of(IxI)'!$L75</f>
        <v>0</v>
      </c>
      <c r="M75">
        <f>I!L73*'Sim_Vt_Of(IxI)'!$L75</f>
        <v>0</v>
      </c>
      <c r="N75">
        <f>I!M73*'Sim_Vt_Of(IxI)'!$L75</f>
        <v>0</v>
      </c>
      <c r="O75">
        <f>I!N73*'Sim_Vt_Of(IxI)'!$L75</f>
        <v>0</v>
      </c>
      <c r="P75">
        <f>I!O73*'Sim_Vt_Of(IxI)'!$L75</f>
        <v>0</v>
      </c>
      <c r="Q75">
        <f>I!P73*'Sim_Vt_Of(IxI)'!$L75</f>
        <v>0</v>
      </c>
      <c r="R75">
        <f>I!Q73*'Sim_Vt_Of(IxI)'!$L75</f>
        <v>0</v>
      </c>
      <c r="S75">
        <f>I!R73*'Sim_Vt_Of(IxI)'!$L75</f>
        <v>0</v>
      </c>
      <c r="T75">
        <f>I!S73*'Sim_Vt_Of(IxI)'!$L75</f>
        <v>0</v>
      </c>
      <c r="U75">
        <f>I!T73*'Sim_Vt_Of(IxI)'!$L75</f>
        <v>0</v>
      </c>
      <c r="V75">
        <f>I!U73*'Sim_Vt_Of(IxI)'!$L75</f>
        <v>0</v>
      </c>
      <c r="W75">
        <f>I!V73*'Sim_Vt_Of(IxI)'!$L75</f>
        <v>0</v>
      </c>
      <c r="X75">
        <f>I!W73*'Sim_Vt_Of(IxI)'!$L75</f>
        <v>0</v>
      </c>
      <c r="Y75">
        <f>I!X73*'Sim_Vt_Of(IxI)'!$L75</f>
        <v>0</v>
      </c>
      <c r="Z75">
        <f>I!Y73*'Sim_Vt_Of(IxI)'!$L75</f>
        <v>0</v>
      </c>
      <c r="AA75">
        <f>I!Z73*'Sim_Vt_Of(IxI)'!$L75</f>
        <v>0</v>
      </c>
      <c r="AB75">
        <f>I!AA73*'Sim_Vt_Of(IxI)'!$L75</f>
        <v>0</v>
      </c>
      <c r="AC75">
        <f>I!AB73*'Sim_Vt_Of(IxI)'!$L75</f>
        <v>0</v>
      </c>
      <c r="AD75">
        <f>I!AC73*'Sim_Vt_Of(IxI)'!$L75</f>
        <v>0</v>
      </c>
      <c r="AE75">
        <f>I!AD73*'Sim_Vt_Of(IxI)'!$L75</f>
        <v>0</v>
      </c>
      <c r="AF75">
        <f>I!AE73*'Sim_Vt_Of(IxI)'!$L75</f>
        <v>0</v>
      </c>
      <c r="AG75">
        <f>I!AF73*'Sim_Vt_Of(IxI)'!$L75</f>
        <v>0</v>
      </c>
      <c r="AH75">
        <f>I!AG73*'Sim_Vt_Of(IxI)'!$L75</f>
        <v>0</v>
      </c>
      <c r="AI75">
        <f>I!AH73*'Sim_Vt_Of(IxI)'!$L75</f>
        <v>0</v>
      </c>
      <c r="AJ75">
        <f>I!AI73*'Sim_Vt_Of(IxI)'!$L75</f>
        <v>0</v>
      </c>
      <c r="AK75">
        <f>I!AJ73*'Sim_Vt_Of(IxI)'!$L75</f>
        <v>0</v>
      </c>
      <c r="AL75">
        <f>I!AK73*'Sim_Vt_Of(IxI)'!$L75</f>
        <v>0</v>
      </c>
      <c r="AM75">
        <f>I!AL73*'Sim_Vt_Of(IxI)'!$L75</f>
        <v>0</v>
      </c>
      <c r="AN75">
        <f>I!AM73*'Sim_Vt_Of(IxI)'!$L75</f>
        <v>0</v>
      </c>
      <c r="AO75">
        <f>I!AN73*'Sim_Vt_Of(IxI)'!$L75</f>
        <v>0</v>
      </c>
      <c r="AP75">
        <f>I!AO73*'Sim_Vt_Of(IxI)'!$L75</f>
        <v>0</v>
      </c>
      <c r="AQ75">
        <f>I!AP73*'Sim_Vt_Of(IxI)'!$L75</f>
        <v>0</v>
      </c>
      <c r="AR75">
        <f>I!AQ73*'Sim_Vt_Of(IxI)'!$L75</f>
        <v>0</v>
      </c>
      <c r="AS75">
        <f>I!AR73*'Sim_Vt_Of(IxI)'!$L75</f>
        <v>0</v>
      </c>
      <c r="AT75">
        <f>I!AS73*'Sim_Vt_Of(IxI)'!$L75</f>
        <v>0</v>
      </c>
      <c r="AU75">
        <f>I!AT73*'Sim_Vt_Of(IxI)'!$L75</f>
        <v>0</v>
      </c>
      <c r="AV75">
        <f>I!AU73*'Sim_Vt_Of(IxI)'!$L75</f>
        <v>0</v>
      </c>
      <c r="AW75">
        <f>I!AV73*'Sim_Vt_Of(IxI)'!$L75</f>
        <v>0</v>
      </c>
      <c r="AX75">
        <f>I!AW73*'Sim_Vt_Of(IxI)'!$L75</f>
        <v>0</v>
      </c>
      <c r="AY75">
        <f>I!AX73*'Sim_Vt_Of(IxI)'!$L75</f>
        <v>0</v>
      </c>
      <c r="AZ75">
        <f>I!AY73*'Sim_Vt_Of(IxI)'!$L75</f>
        <v>0</v>
      </c>
      <c r="BA75">
        <f>I!AZ73*'Sim_Vt_Of(IxI)'!$L75</f>
        <v>0</v>
      </c>
      <c r="BB75">
        <f>I!BA73*'Sim_Vt_Of(IxI)'!$L75</f>
        <v>0</v>
      </c>
      <c r="BC75">
        <f>I!BB73*'Sim_Vt_Of(IxI)'!$L75</f>
        <v>0</v>
      </c>
      <c r="BD75">
        <f>I!BC73*'Sim_Vt_Of(IxI)'!$L75</f>
        <v>0</v>
      </c>
      <c r="BE75">
        <f>I!BD73*'Sim_Vt_Of(IxI)'!$L75</f>
        <v>0</v>
      </c>
      <c r="BF75">
        <f>I!BE73*'Sim_Vt_Of(IxI)'!$L75</f>
        <v>0</v>
      </c>
      <c r="BG75">
        <f>I!BF73*'Sim_Vt_Of(IxI)'!$L75</f>
        <v>0</v>
      </c>
      <c r="BH75">
        <f>I!BG73*'Sim_Vt_Of(IxI)'!$L75</f>
        <v>0</v>
      </c>
      <c r="BI75">
        <f>I!BH73*'Sim_Vt_Of(IxI)'!$L75</f>
        <v>0</v>
      </c>
      <c r="BJ75">
        <f>I!BI73*'Sim_Vt_Of(IxI)'!$L75</f>
        <v>0</v>
      </c>
      <c r="BK75">
        <f>I!BJ73*'Sim_Vt_Of(IxI)'!$L75</f>
        <v>0</v>
      </c>
      <c r="BL75">
        <f>I!BK73*'Sim_Vt_Of(IxI)'!$L75</f>
        <v>0</v>
      </c>
      <c r="BM75">
        <f>I!BL73*'Sim_Vt_Of(IxI)'!$L75</f>
        <v>0</v>
      </c>
      <c r="BN75">
        <f>I!BM73*'Sim_Vt_Of(IxI)'!$L75</f>
        <v>0</v>
      </c>
      <c r="BO75">
        <f>I!BN73*'Sim_Vt_Of(IxI)'!$L75</f>
        <v>0</v>
      </c>
      <c r="BP75">
        <f>I!BO73*'Sim_Vt_Of(IxI)'!$L75</f>
        <v>0</v>
      </c>
      <c r="BQ75">
        <f>I!BP73*'Sim_Vt_Of(IxI)'!$L75</f>
        <v>0</v>
      </c>
      <c r="BR75">
        <f>I!BQ73*'Sim_Vt_Of(IxI)'!$L75</f>
        <v>0</v>
      </c>
      <c r="BS75">
        <f>I!BR73*'Sim_Vt_Of(IxI)'!$L75</f>
        <v>0</v>
      </c>
      <c r="BT75">
        <f>I!BS73*'Sim_Vt_Of(IxI)'!$L75</f>
        <v>0</v>
      </c>
      <c r="BU75">
        <f>I!BT73*'Sim_Vt_Of(IxI)'!$L75</f>
        <v>0</v>
      </c>
      <c r="BV75">
        <f>I!BU73*'Sim_Vt_Of(IxI)'!$L75</f>
        <v>0</v>
      </c>
      <c r="BW75">
        <f>I!BV73*'Sim_Vt_Of(IxI)'!$L75</f>
        <v>0</v>
      </c>
      <c r="BX75">
        <f>I!BW73*'Sim_Vt_Of(IxI)'!$L75</f>
        <v>0</v>
      </c>
      <c r="BY75">
        <f>I!BX73*'Sim_Vt_Of(IxI)'!$L75</f>
        <v>0</v>
      </c>
    </row>
    <row r="76" spans="1:77" x14ac:dyDescent="0.3">
      <c r="A76" s="105" t="s">
        <v>680</v>
      </c>
      <c r="B76">
        <f>I!A74*'Sim_Vt_Of(IxI)'!$L76</f>
        <v>0</v>
      </c>
      <c r="C76">
        <f>I!B74*'Sim_Vt_Of(IxI)'!$L76</f>
        <v>0</v>
      </c>
      <c r="D76">
        <f>I!C74*'Sim_Vt_Of(IxI)'!$L76</f>
        <v>0</v>
      </c>
      <c r="E76">
        <f>I!D74*'Sim_Vt_Of(IxI)'!$L76</f>
        <v>0</v>
      </c>
      <c r="F76">
        <f>I!E74*'Sim_Vt_Of(IxI)'!$L76</f>
        <v>0</v>
      </c>
      <c r="G76">
        <f>I!F74*'Sim_Vt_Of(IxI)'!$L76</f>
        <v>0</v>
      </c>
      <c r="H76">
        <f>I!G74*'Sim_Vt_Of(IxI)'!$L76</f>
        <v>0</v>
      </c>
      <c r="I76">
        <f>I!H74*'Sim_Vt_Of(IxI)'!$L76</f>
        <v>0</v>
      </c>
      <c r="J76">
        <f>I!I74*'Sim_Vt_Of(IxI)'!$L76</f>
        <v>0</v>
      </c>
      <c r="K76">
        <f>I!J74*'Sim_Vt_Of(IxI)'!$L76</f>
        <v>0</v>
      </c>
      <c r="L76">
        <f>I!K74*'Sim_Vt_Of(IxI)'!$L76</f>
        <v>0</v>
      </c>
      <c r="M76">
        <f>I!L74*'Sim_Vt_Of(IxI)'!$L76</f>
        <v>0</v>
      </c>
      <c r="N76">
        <f>I!M74*'Sim_Vt_Of(IxI)'!$L76</f>
        <v>0</v>
      </c>
      <c r="O76">
        <f>I!N74*'Sim_Vt_Of(IxI)'!$L76</f>
        <v>0</v>
      </c>
      <c r="P76">
        <f>I!O74*'Sim_Vt_Of(IxI)'!$L76</f>
        <v>0</v>
      </c>
      <c r="Q76">
        <f>I!P74*'Sim_Vt_Of(IxI)'!$L76</f>
        <v>0</v>
      </c>
      <c r="R76">
        <f>I!Q74*'Sim_Vt_Of(IxI)'!$L76</f>
        <v>0</v>
      </c>
      <c r="S76">
        <f>I!R74*'Sim_Vt_Of(IxI)'!$L76</f>
        <v>0</v>
      </c>
      <c r="T76">
        <f>I!S74*'Sim_Vt_Of(IxI)'!$L76</f>
        <v>0</v>
      </c>
      <c r="U76">
        <f>I!T74*'Sim_Vt_Of(IxI)'!$L76</f>
        <v>0</v>
      </c>
      <c r="V76">
        <f>I!U74*'Sim_Vt_Of(IxI)'!$L76</f>
        <v>0</v>
      </c>
      <c r="W76">
        <f>I!V74*'Sim_Vt_Of(IxI)'!$L76</f>
        <v>0</v>
      </c>
      <c r="X76">
        <f>I!W74*'Sim_Vt_Of(IxI)'!$L76</f>
        <v>0</v>
      </c>
      <c r="Y76">
        <f>I!X74*'Sim_Vt_Of(IxI)'!$L76</f>
        <v>0</v>
      </c>
      <c r="Z76">
        <f>I!Y74*'Sim_Vt_Of(IxI)'!$L76</f>
        <v>0</v>
      </c>
      <c r="AA76">
        <f>I!Z74*'Sim_Vt_Of(IxI)'!$L76</f>
        <v>0</v>
      </c>
      <c r="AB76">
        <f>I!AA74*'Sim_Vt_Of(IxI)'!$L76</f>
        <v>0</v>
      </c>
      <c r="AC76">
        <f>I!AB74*'Sim_Vt_Of(IxI)'!$L76</f>
        <v>0</v>
      </c>
      <c r="AD76">
        <f>I!AC74*'Sim_Vt_Of(IxI)'!$L76</f>
        <v>0</v>
      </c>
      <c r="AE76">
        <f>I!AD74*'Sim_Vt_Of(IxI)'!$L76</f>
        <v>0</v>
      </c>
      <c r="AF76">
        <f>I!AE74*'Sim_Vt_Of(IxI)'!$L76</f>
        <v>0</v>
      </c>
      <c r="AG76">
        <f>I!AF74*'Sim_Vt_Of(IxI)'!$L76</f>
        <v>0</v>
      </c>
      <c r="AH76">
        <f>I!AG74*'Sim_Vt_Of(IxI)'!$L76</f>
        <v>0</v>
      </c>
      <c r="AI76">
        <f>I!AH74*'Sim_Vt_Of(IxI)'!$L76</f>
        <v>0</v>
      </c>
      <c r="AJ76">
        <f>I!AI74*'Sim_Vt_Of(IxI)'!$L76</f>
        <v>0</v>
      </c>
      <c r="AK76">
        <f>I!AJ74*'Sim_Vt_Of(IxI)'!$L76</f>
        <v>0</v>
      </c>
      <c r="AL76">
        <f>I!AK74*'Sim_Vt_Of(IxI)'!$L76</f>
        <v>0</v>
      </c>
      <c r="AM76">
        <f>I!AL74*'Sim_Vt_Of(IxI)'!$L76</f>
        <v>0</v>
      </c>
      <c r="AN76">
        <f>I!AM74*'Sim_Vt_Of(IxI)'!$L76</f>
        <v>0</v>
      </c>
      <c r="AO76">
        <f>I!AN74*'Sim_Vt_Of(IxI)'!$L76</f>
        <v>0</v>
      </c>
      <c r="AP76">
        <f>I!AO74*'Sim_Vt_Of(IxI)'!$L76</f>
        <v>0</v>
      </c>
      <c r="AQ76">
        <f>I!AP74*'Sim_Vt_Of(IxI)'!$L76</f>
        <v>0</v>
      </c>
      <c r="AR76">
        <f>I!AQ74*'Sim_Vt_Of(IxI)'!$L76</f>
        <v>0</v>
      </c>
      <c r="AS76">
        <f>I!AR74*'Sim_Vt_Of(IxI)'!$L76</f>
        <v>0</v>
      </c>
      <c r="AT76">
        <f>I!AS74*'Sim_Vt_Of(IxI)'!$L76</f>
        <v>0</v>
      </c>
      <c r="AU76">
        <f>I!AT74*'Sim_Vt_Of(IxI)'!$L76</f>
        <v>0</v>
      </c>
      <c r="AV76">
        <f>I!AU74*'Sim_Vt_Of(IxI)'!$L76</f>
        <v>0</v>
      </c>
      <c r="AW76">
        <f>I!AV74*'Sim_Vt_Of(IxI)'!$L76</f>
        <v>0</v>
      </c>
      <c r="AX76">
        <f>I!AW74*'Sim_Vt_Of(IxI)'!$L76</f>
        <v>0</v>
      </c>
      <c r="AY76">
        <f>I!AX74*'Sim_Vt_Of(IxI)'!$L76</f>
        <v>0</v>
      </c>
      <c r="AZ76">
        <f>I!AY74*'Sim_Vt_Of(IxI)'!$L76</f>
        <v>0</v>
      </c>
      <c r="BA76">
        <f>I!AZ74*'Sim_Vt_Of(IxI)'!$L76</f>
        <v>0</v>
      </c>
      <c r="BB76">
        <f>I!BA74*'Sim_Vt_Of(IxI)'!$L76</f>
        <v>0</v>
      </c>
      <c r="BC76">
        <f>I!BB74*'Sim_Vt_Of(IxI)'!$L76</f>
        <v>0</v>
      </c>
      <c r="BD76">
        <f>I!BC74*'Sim_Vt_Of(IxI)'!$L76</f>
        <v>0</v>
      </c>
      <c r="BE76">
        <f>I!BD74*'Sim_Vt_Of(IxI)'!$L76</f>
        <v>0</v>
      </c>
      <c r="BF76">
        <f>I!BE74*'Sim_Vt_Of(IxI)'!$L76</f>
        <v>0</v>
      </c>
      <c r="BG76">
        <f>I!BF74*'Sim_Vt_Of(IxI)'!$L76</f>
        <v>0</v>
      </c>
      <c r="BH76">
        <f>I!BG74*'Sim_Vt_Of(IxI)'!$L76</f>
        <v>0</v>
      </c>
      <c r="BI76">
        <f>I!BH74*'Sim_Vt_Of(IxI)'!$L76</f>
        <v>0</v>
      </c>
      <c r="BJ76">
        <f>I!BI74*'Sim_Vt_Of(IxI)'!$L76</f>
        <v>0</v>
      </c>
      <c r="BK76">
        <f>I!BJ74*'Sim_Vt_Of(IxI)'!$L76</f>
        <v>0</v>
      </c>
      <c r="BL76">
        <f>I!BK74*'Sim_Vt_Of(IxI)'!$L76</f>
        <v>0</v>
      </c>
      <c r="BM76">
        <f>I!BL74*'Sim_Vt_Of(IxI)'!$L76</f>
        <v>0</v>
      </c>
      <c r="BN76">
        <f>I!BM74*'Sim_Vt_Of(IxI)'!$L76</f>
        <v>0</v>
      </c>
      <c r="BO76">
        <f>I!BN74*'Sim_Vt_Of(IxI)'!$L76</f>
        <v>0</v>
      </c>
      <c r="BP76">
        <f>I!BO74*'Sim_Vt_Of(IxI)'!$L76</f>
        <v>0</v>
      </c>
      <c r="BQ76">
        <f>I!BP74*'Sim_Vt_Of(IxI)'!$L76</f>
        <v>0</v>
      </c>
      <c r="BR76">
        <f>I!BQ74*'Sim_Vt_Of(IxI)'!$L76</f>
        <v>0</v>
      </c>
      <c r="BS76">
        <f>I!BR74*'Sim_Vt_Of(IxI)'!$L76</f>
        <v>0</v>
      </c>
      <c r="BT76">
        <f>I!BS74*'Sim_Vt_Of(IxI)'!$L76</f>
        <v>0</v>
      </c>
      <c r="BU76">
        <f>I!BT74*'Sim_Vt_Of(IxI)'!$L76</f>
        <v>0</v>
      </c>
      <c r="BV76">
        <f>I!BU74*'Sim_Vt_Of(IxI)'!$L76</f>
        <v>0</v>
      </c>
      <c r="BW76">
        <f>I!BV74*'Sim_Vt_Of(IxI)'!$L76</f>
        <v>0</v>
      </c>
      <c r="BX76">
        <f>I!BW74*'Sim_Vt_Of(IxI)'!$L76</f>
        <v>0</v>
      </c>
      <c r="BY76">
        <f>I!BX74*'Sim_Vt_Of(IxI)'!$L76</f>
        <v>0</v>
      </c>
    </row>
    <row r="77" spans="1:77" x14ac:dyDescent="0.3">
      <c r="A77" s="105" t="s">
        <v>628</v>
      </c>
      <c r="B77">
        <f>I!A75*'Sim_Vt_Of(IxI)'!$L77</f>
        <v>0</v>
      </c>
      <c r="C77">
        <f>I!B75*'Sim_Vt_Of(IxI)'!$L77</f>
        <v>0</v>
      </c>
      <c r="D77">
        <f>I!C75*'Sim_Vt_Of(IxI)'!$L77</f>
        <v>0</v>
      </c>
      <c r="E77">
        <f>I!D75*'Sim_Vt_Of(IxI)'!$L77</f>
        <v>0</v>
      </c>
      <c r="F77">
        <f>I!E75*'Sim_Vt_Of(IxI)'!$L77</f>
        <v>0</v>
      </c>
      <c r="G77">
        <f>I!F75*'Sim_Vt_Of(IxI)'!$L77</f>
        <v>0</v>
      </c>
      <c r="H77">
        <f>I!G75*'Sim_Vt_Of(IxI)'!$L77</f>
        <v>0</v>
      </c>
      <c r="I77">
        <f>I!H75*'Sim_Vt_Of(IxI)'!$L77</f>
        <v>0</v>
      </c>
      <c r="J77">
        <f>I!I75*'Sim_Vt_Of(IxI)'!$L77</f>
        <v>0</v>
      </c>
      <c r="K77">
        <f>I!J75*'Sim_Vt_Of(IxI)'!$L77</f>
        <v>0</v>
      </c>
      <c r="L77">
        <f>I!K75*'Sim_Vt_Of(IxI)'!$L77</f>
        <v>0</v>
      </c>
      <c r="M77">
        <f>I!L75*'Sim_Vt_Of(IxI)'!$L77</f>
        <v>0</v>
      </c>
      <c r="N77">
        <f>I!M75*'Sim_Vt_Of(IxI)'!$L77</f>
        <v>0</v>
      </c>
      <c r="O77">
        <f>I!N75*'Sim_Vt_Of(IxI)'!$L77</f>
        <v>0</v>
      </c>
      <c r="P77">
        <f>I!O75*'Sim_Vt_Of(IxI)'!$L77</f>
        <v>0</v>
      </c>
      <c r="Q77">
        <f>I!P75*'Sim_Vt_Of(IxI)'!$L77</f>
        <v>0</v>
      </c>
      <c r="R77">
        <f>I!Q75*'Sim_Vt_Of(IxI)'!$L77</f>
        <v>0</v>
      </c>
      <c r="S77">
        <f>I!R75*'Sim_Vt_Of(IxI)'!$L77</f>
        <v>0</v>
      </c>
      <c r="T77">
        <f>I!S75*'Sim_Vt_Of(IxI)'!$L77</f>
        <v>0</v>
      </c>
      <c r="U77">
        <f>I!T75*'Sim_Vt_Of(IxI)'!$L77</f>
        <v>0</v>
      </c>
      <c r="V77">
        <f>I!U75*'Sim_Vt_Of(IxI)'!$L77</f>
        <v>0</v>
      </c>
      <c r="W77">
        <f>I!V75*'Sim_Vt_Of(IxI)'!$L77</f>
        <v>0</v>
      </c>
      <c r="X77">
        <f>I!W75*'Sim_Vt_Of(IxI)'!$L77</f>
        <v>0</v>
      </c>
      <c r="Y77">
        <f>I!X75*'Sim_Vt_Of(IxI)'!$L77</f>
        <v>0</v>
      </c>
      <c r="Z77">
        <f>I!Y75*'Sim_Vt_Of(IxI)'!$L77</f>
        <v>0</v>
      </c>
      <c r="AA77">
        <f>I!Z75*'Sim_Vt_Of(IxI)'!$L77</f>
        <v>0</v>
      </c>
      <c r="AB77">
        <f>I!AA75*'Sim_Vt_Of(IxI)'!$L77</f>
        <v>0</v>
      </c>
      <c r="AC77">
        <f>I!AB75*'Sim_Vt_Of(IxI)'!$L77</f>
        <v>0</v>
      </c>
      <c r="AD77">
        <f>I!AC75*'Sim_Vt_Of(IxI)'!$L77</f>
        <v>0</v>
      </c>
      <c r="AE77">
        <f>I!AD75*'Sim_Vt_Of(IxI)'!$L77</f>
        <v>0</v>
      </c>
      <c r="AF77">
        <f>I!AE75*'Sim_Vt_Of(IxI)'!$L77</f>
        <v>0</v>
      </c>
      <c r="AG77">
        <f>I!AF75*'Sim_Vt_Of(IxI)'!$L77</f>
        <v>0</v>
      </c>
      <c r="AH77">
        <f>I!AG75*'Sim_Vt_Of(IxI)'!$L77</f>
        <v>0</v>
      </c>
      <c r="AI77">
        <f>I!AH75*'Sim_Vt_Of(IxI)'!$L77</f>
        <v>0</v>
      </c>
      <c r="AJ77">
        <f>I!AI75*'Sim_Vt_Of(IxI)'!$L77</f>
        <v>0</v>
      </c>
      <c r="AK77">
        <f>I!AJ75*'Sim_Vt_Of(IxI)'!$L77</f>
        <v>0</v>
      </c>
      <c r="AL77">
        <f>I!AK75*'Sim_Vt_Of(IxI)'!$L77</f>
        <v>0</v>
      </c>
      <c r="AM77">
        <f>I!AL75*'Sim_Vt_Of(IxI)'!$L77</f>
        <v>0</v>
      </c>
      <c r="AN77">
        <f>I!AM75*'Sim_Vt_Of(IxI)'!$L77</f>
        <v>0</v>
      </c>
      <c r="AO77">
        <f>I!AN75*'Sim_Vt_Of(IxI)'!$L77</f>
        <v>0</v>
      </c>
      <c r="AP77">
        <f>I!AO75*'Sim_Vt_Of(IxI)'!$L77</f>
        <v>0</v>
      </c>
      <c r="AQ77">
        <f>I!AP75*'Sim_Vt_Of(IxI)'!$L77</f>
        <v>0</v>
      </c>
      <c r="AR77">
        <f>I!AQ75*'Sim_Vt_Of(IxI)'!$L77</f>
        <v>0</v>
      </c>
      <c r="AS77">
        <f>I!AR75*'Sim_Vt_Of(IxI)'!$L77</f>
        <v>0</v>
      </c>
      <c r="AT77">
        <f>I!AS75*'Sim_Vt_Of(IxI)'!$L77</f>
        <v>0</v>
      </c>
      <c r="AU77">
        <f>I!AT75*'Sim_Vt_Of(IxI)'!$L77</f>
        <v>0</v>
      </c>
      <c r="AV77">
        <f>I!AU75*'Sim_Vt_Of(IxI)'!$L77</f>
        <v>0</v>
      </c>
      <c r="AW77">
        <f>I!AV75*'Sim_Vt_Of(IxI)'!$L77</f>
        <v>0</v>
      </c>
      <c r="AX77">
        <f>I!AW75*'Sim_Vt_Of(IxI)'!$L77</f>
        <v>0</v>
      </c>
      <c r="AY77">
        <f>I!AX75*'Sim_Vt_Of(IxI)'!$L77</f>
        <v>0</v>
      </c>
      <c r="AZ77">
        <f>I!AY75*'Sim_Vt_Of(IxI)'!$L77</f>
        <v>0</v>
      </c>
      <c r="BA77">
        <f>I!AZ75*'Sim_Vt_Of(IxI)'!$L77</f>
        <v>0</v>
      </c>
      <c r="BB77">
        <f>I!BA75*'Sim_Vt_Of(IxI)'!$L77</f>
        <v>0</v>
      </c>
      <c r="BC77">
        <f>I!BB75*'Sim_Vt_Of(IxI)'!$L77</f>
        <v>0</v>
      </c>
      <c r="BD77">
        <f>I!BC75*'Sim_Vt_Of(IxI)'!$L77</f>
        <v>0</v>
      </c>
      <c r="BE77">
        <f>I!BD75*'Sim_Vt_Of(IxI)'!$L77</f>
        <v>0</v>
      </c>
      <c r="BF77">
        <f>I!BE75*'Sim_Vt_Of(IxI)'!$L77</f>
        <v>0</v>
      </c>
      <c r="BG77">
        <f>I!BF75*'Sim_Vt_Of(IxI)'!$L77</f>
        <v>0</v>
      </c>
      <c r="BH77">
        <f>I!BG75*'Sim_Vt_Of(IxI)'!$L77</f>
        <v>0</v>
      </c>
      <c r="BI77">
        <f>I!BH75*'Sim_Vt_Of(IxI)'!$L77</f>
        <v>0</v>
      </c>
      <c r="BJ77">
        <f>I!BI75*'Sim_Vt_Of(IxI)'!$L77</f>
        <v>0</v>
      </c>
      <c r="BK77">
        <f>I!BJ75*'Sim_Vt_Of(IxI)'!$L77</f>
        <v>0</v>
      </c>
      <c r="BL77">
        <f>I!BK75*'Sim_Vt_Of(IxI)'!$L77</f>
        <v>0</v>
      </c>
      <c r="BM77">
        <f>I!BL75*'Sim_Vt_Of(IxI)'!$L77</f>
        <v>0</v>
      </c>
      <c r="BN77">
        <f>I!BM75*'Sim_Vt_Of(IxI)'!$L77</f>
        <v>0</v>
      </c>
      <c r="BO77">
        <f>I!BN75*'Sim_Vt_Of(IxI)'!$L77</f>
        <v>0</v>
      </c>
      <c r="BP77">
        <f>I!BO75*'Sim_Vt_Of(IxI)'!$L77</f>
        <v>0</v>
      </c>
      <c r="BQ77">
        <f>I!BP75*'Sim_Vt_Of(IxI)'!$L77</f>
        <v>0</v>
      </c>
      <c r="BR77">
        <f>I!BQ75*'Sim_Vt_Of(IxI)'!$L77</f>
        <v>0</v>
      </c>
      <c r="BS77">
        <f>I!BR75*'Sim_Vt_Of(IxI)'!$L77</f>
        <v>0</v>
      </c>
      <c r="BT77">
        <f>I!BS75*'Sim_Vt_Of(IxI)'!$L77</f>
        <v>0</v>
      </c>
      <c r="BU77">
        <f>I!BT75*'Sim_Vt_Of(IxI)'!$L77</f>
        <v>0</v>
      </c>
      <c r="BV77">
        <f>I!BU75*'Sim_Vt_Of(IxI)'!$L77</f>
        <v>0</v>
      </c>
      <c r="BW77">
        <f>I!BV75*'Sim_Vt_Of(IxI)'!$L77</f>
        <v>0</v>
      </c>
      <c r="BX77">
        <f>I!BW75*'Sim_Vt_Of(IxI)'!$L77</f>
        <v>0</v>
      </c>
      <c r="BY77">
        <f>I!BX75*'Sim_Vt_Of(IxI)'!$L77</f>
        <v>0</v>
      </c>
    </row>
    <row r="78" spans="1:77" x14ac:dyDescent="0.3">
      <c r="A78" s="105" t="s">
        <v>692</v>
      </c>
      <c r="B78">
        <f>I!A76*'Sim_Vt_Of(IxI)'!$L78</f>
        <v>0</v>
      </c>
      <c r="C78">
        <f>I!B76*'Sim_Vt_Of(IxI)'!$L78</f>
        <v>0</v>
      </c>
      <c r="D78">
        <f>I!C76*'Sim_Vt_Of(IxI)'!$L78</f>
        <v>0</v>
      </c>
      <c r="E78">
        <f>I!D76*'Sim_Vt_Of(IxI)'!$L78</f>
        <v>0</v>
      </c>
      <c r="F78">
        <f>I!E76*'Sim_Vt_Of(IxI)'!$L78</f>
        <v>0</v>
      </c>
      <c r="G78">
        <f>I!F76*'Sim_Vt_Of(IxI)'!$L78</f>
        <v>0</v>
      </c>
      <c r="H78">
        <f>I!G76*'Sim_Vt_Of(IxI)'!$L78</f>
        <v>0</v>
      </c>
      <c r="I78">
        <f>I!H76*'Sim_Vt_Of(IxI)'!$L78</f>
        <v>0</v>
      </c>
      <c r="J78">
        <f>I!I76*'Sim_Vt_Of(IxI)'!$L78</f>
        <v>0</v>
      </c>
      <c r="K78">
        <f>I!J76*'Sim_Vt_Of(IxI)'!$L78</f>
        <v>0</v>
      </c>
      <c r="L78">
        <f>I!K76*'Sim_Vt_Of(IxI)'!$L78</f>
        <v>0</v>
      </c>
      <c r="M78">
        <f>I!L76*'Sim_Vt_Of(IxI)'!$L78</f>
        <v>0</v>
      </c>
      <c r="N78">
        <f>I!M76*'Sim_Vt_Of(IxI)'!$L78</f>
        <v>0</v>
      </c>
      <c r="O78">
        <f>I!N76*'Sim_Vt_Of(IxI)'!$L78</f>
        <v>0</v>
      </c>
      <c r="P78">
        <f>I!O76*'Sim_Vt_Of(IxI)'!$L78</f>
        <v>0</v>
      </c>
      <c r="Q78">
        <f>I!P76*'Sim_Vt_Of(IxI)'!$L78</f>
        <v>0</v>
      </c>
      <c r="R78">
        <f>I!Q76*'Sim_Vt_Of(IxI)'!$L78</f>
        <v>0</v>
      </c>
      <c r="S78">
        <f>I!R76*'Sim_Vt_Of(IxI)'!$L78</f>
        <v>0</v>
      </c>
      <c r="T78">
        <f>I!S76*'Sim_Vt_Of(IxI)'!$L78</f>
        <v>0</v>
      </c>
      <c r="U78">
        <f>I!T76*'Sim_Vt_Of(IxI)'!$L78</f>
        <v>0</v>
      </c>
      <c r="V78">
        <f>I!U76*'Sim_Vt_Of(IxI)'!$L78</f>
        <v>0</v>
      </c>
      <c r="W78">
        <f>I!V76*'Sim_Vt_Of(IxI)'!$L78</f>
        <v>0</v>
      </c>
      <c r="X78">
        <f>I!W76*'Sim_Vt_Of(IxI)'!$L78</f>
        <v>0</v>
      </c>
      <c r="Y78">
        <f>I!X76*'Sim_Vt_Of(IxI)'!$L78</f>
        <v>0</v>
      </c>
      <c r="Z78">
        <f>I!Y76*'Sim_Vt_Of(IxI)'!$L78</f>
        <v>0</v>
      </c>
      <c r="AA78">
        <f>I!Z76*'Sim_Vt_Of(IxI)'!$L78</f>
        <v>0</v>
      </c>
      <c r="AB78">
        <f>I!AA76*'Sim_Vt_Of(IxI)'!$L78</f>
        <v>0</v>
      </c>
      <c r="AC78">
        <f>I!AB76*'Sim_Vt_Of(IxI)'!$L78</f>
        <v>0</v>
      </c>
      <c r="AD78">
        <f>I!AC76*'Sim_Vt_Of(IxI)'!$L78</f>
        <v>0</v>
      </c>
      <c r="AE78">
        <f>I!AD76*'Sim_Vt_Of(IxI)'!$L78</f>
        <v>0</v>
      </c>
      <c r="AF78">
        <f>I!AE76*'Sim_Vt_Of(IxI)'!$L78</f>
        <v>0</v>
      </c>
      <c r="AG78">
        <f>I!AF76*'Sim_Vt_Of(IxI)'!$L78</f>
        <v>0</v>
      </c>
      <c r="AH78">
        <f>I!AG76*'Sim_Vt_Of(IxI)'!$L78</f>
        <v>0</v>
      </c>
      <c r="AI78">
        <f>I!AH76*'Sim_Vt_Of(IxI)'!$L78</f>
        <v>0</v>
      </c>
      <c r="AJ78">
        <f>I!AI76*'Sim_Vt_Of(IxI)'!$L78</f>
        <v>0</v>
      </c>
      <c r="AK78">
        <f>I!AJ76*'Sim_Vt_Of(IxI)'!$L78</f>
        <v>0</v>
      </c>
      <c r="AL78">
        <f>I!AK76*'Sim_Vt_Of(IxI)'!$L78</f>
        <v>0</v>
      </c>
      <c r="AM78">
        <f>I!AL76*'Sim_Vt_Of(IxI)'!$L78</f>
        <v>0</v>
      </c>
      <c r="AN78">
        <f>I!AM76*'Sim_Vt_Of(IxI)'!$L78</f>
        <v>0</v>
      </c>
      <c r="AO78">
        <f>I!AN76*'Sim_Vt_Of(IxI)'!$L78</f>
        <v>0</v>
      </c>
      <c r="AP78">
        <f>I!AO76*'Sim_Vt_Of(IxI)'!$L78</f>
        <v>0</v>
      </c>
      <c r="AQ78">
        <f>I!AP76*'Sim_Vt_Of(IxI)'!$L78</f>
        <v>0</v>
      </c>
      <c r="AR78">
        <f>I!AQ76*'Sim_Vt_Of(IxI)'!$L78</f>
        <v>0</v>
      </c>
      <c r="AS78">
        <f>I!AR76*'Sim_Vt_Of(IxI)'!$L78</f>
        <v>0</v>
      </c>
      <c r="AT78">
        <f>I!AS76*'Sim_Vt_Of(IxI)'!$L78</f>
        <v>0</v>
      </c>
      <c r="AU78">
        <f>I!AT76*'Sim_Vt_Of(IxI)'!$L78</f>
        <v>0</v>
      </c>
      <c r="AV78">
        <f>I!AU76*'Sim_Vt_Of(IxI)'!$L78</f>
        <v>0</v>
      </c>
      <c r="AW78">
        <f>I!AV76*'Sim_Vt_Of(IxI)'!$L78</f>
        <v>0</v>
      </c>
      <c r="AX78">
        <f>I!AW76*'Sim_Vt_Of(IxI)'!$L78</f>
        <v>0</v>
      </c>
      <c r="AY78">
        <f>I!AX76*'Sim_Vt_Of(IxI)'!$L78</f>
        <v>0</v>
      </c>
      <c r="AZ78">
        <f>I!AY76*'Sim_Vt_Of(IxI)'!$L78</f>
        <v>0</v>
      </c>
      <c r="BA78">
        <f>I!AZ76*'Sim_Vt_Of(IxI)'!$L78</f>
        <v>0</v>
      </c>
      <c r="BB78">
        <f>I!BA76*'Sim_Vt_Of(IxI)'!$L78</f>
        <v>0</v>
      </c>
      <c r="BC78">
        <f>I!BB76*'Sim_Vt_Of(IxI)'!$L78</f>
        <v>0</v>
      </c>
      <c r="BD78">
        <f>I!BC76*'Sim_Vt_Of(IxI)'!$L78</f>
        <v>0</v>
      </c>
      <c r="BE78">
        <f>I!BD76*'Sim_Vt_Of(IxI)'!$L78</f>
        <v>0</v>
      </c>
      <c r="BF78">
        <f>I!BE76*'Sim_Vt_Of(IxI)'!$L78</f>
        <v>0</v>
      </c>
      <c r="BG78">
        <f>I!BF76*'Sim_Vt_Of(IxI)'!$L78</f>
        <v>0</v>
      </c>
      <c r="BH78">
        <f>I!BG76*'Sim_Vt_Of(IxI)'!$L78</f>
        <v>0</v>
      </c>
      <c r="BI78">
        <f>I!BH76*'Sim_Vt_Of(IxI)'!$L78</f>
        <v>0</v>
      </c>
      <c r="BJ78">
        <f>I!BI76*'Sim_Vt_Of(IxI)'!$L78</f>
        <v>0</v>
      </c>
      <c r="BK78">
        <f>I!BJ76*'Sim_Vt_Of(IxI)'!$L78</f>
        <v>0</v>
      </c>
      <c r="BL78">
        <f>I!BK76*'Sim_Vt_Of(IxI)'!$L78</f>
        <v>0</v>
      </c>
      <c r="BM78">
        <f>I!BL76*'Sim_Vt_Of(IxI)'!$L78</f>
        <v>0</v>
      </c>
      <c r="BN78">
        <f>I!BM76*'Sim_Vt_Of(IxI)'!$L78</f>
        <v>0</v>
      </c>
      <c r="BO78">
        <f>I!BN76*'Sim_Vt_Of(IxI)'!$L78</f>
        <v>0</v>
      </c>
      <c r="BP78">
        <f>I!BO76*'Sim_Vt_Of(IxI)'!$L78</f>
        <v>0</v>
      </c>
      <c r="BQ78">
        <f>I!BP76*'Sim_Vt_Of(IxI)'!$L78</f>
        <v>0</v>
      </c>
      <c r="BR78">
        <f>I!BQ76*'Sim_Vt_Of(IxI)'!$L78</f>
        <v>0</v>
      </c>
      <c r="BS78">
        <f>I!BR76*'Sim_Vt_Of(IxI)'!$L78</f>
        <v>0</v>
      </c>
      <c r="BT78">
        <f>I!BS76*'Sim_Vt_Of(IxI)'!$L78</f>
        <v>0</v>
      </c>
      <c r="BU78">
        <f>I!BT76*'Sim_Vt_Of(IxI)'!$L78</f>
        <v>0</v>
      </c>
      <c r="BV78">
        <f>I!BU76*'Sim_Vt_Of(IxI)'!$L78</f>
        <v>0</v>
      </c>
      <c r="BW78">
        <f>I!BV76*'Sim_Vt_Of(IxI)'!$L78</f>
        <v>0</v>
      </c>
      <c r="BX78">
        <f>I!BW76*'Sim_Vt_Of(IxI)'!$L78</f>
        <v>0</v>
      </c>
      <c r="BY78">
        <f>I!BX76*'Sim_Vt_Of(IxI)'!$L78</f>
        <v>0</v>
      </c>
    </row>
  </sheetData>
  <sheetProtection password="8E53" sheet="1" formatColumns="0" formatRows="0"/>
  <conditionalFormatting sqref="A3:A78">
    <cfRule type="cellIs" dxfId="213" priority="1" operator="lessThan">
      <formula>0</formula>
    </cfRule>
  </conditionalFormatting>
  <conditionalFormatting sqref="B2:BY2">
    <cfRule type="cellIs" dxfId="212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107">
        <f t="array" ref="B3:BY78">MMULT(Sim_L_Of_EBEIMB!B3:BY78,L_t_Of!B3:BY78)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3">
      <c r="A4" s="105" t="s">
        <v>38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3">
      <c r="A5" s="105" t="s">
        <v>58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3">
      <c r="A6" s="105" t="s">
        <v>128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3">
      <c r="A7" s="105" t="s">
        <v>74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3">
      <c r="A8" s="105" t="s">
        <v>132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3">
      <c r="A9" s="105" t="s">
        <v>98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3">
      <c r="A10" s="105" t="s">
        <v>116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3">
      <c r="A11" s="105" t="s">
        <v>640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3">
      <c r="A12" s="105" t="s">
        <v>164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3">
      <c r="A13" s="105" t="s">
        <v>184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3">
      <c r="A14" s="105" t="s">
        <v>190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3">
      <c r="A15" s="105" t="s">
        <v>208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3">
      <c r="A16" s="105" t="s">
        <v>212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3">
      <c r="A17" s="105" t="s">
        <v>218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3">
      <c r="A18" s="105" t="s">
        <v>222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3">
      <c r="A19" s="105" t="s">
        <v>240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3">
      <c r="A20" s="105" t="s">
        <v>260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3">
      <c r="A21" s="105" t="s">
        <v>264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3">
      <c r="A22" s="105" t="s">
        <v>282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3">
      <c r="A23" s="105" t="s">
        <v>294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3">
      <c r="A24" s="105" t="s">
        <v>316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3">
      <c r="A25" s="105" t="s">
        <v>302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3">
      <c r="A26" s="105" t="s">
        <v>320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3">
      <c r="A27" s="105" t="s">
        <v>324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3">
      <c r="A28" s="105" t="s">
        <v>332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3">
      <c r="A29" s="105" t="s">
        <v>336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3">
      <c r="A30" s="105" t="s">
        <v>312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3">
      <c r="A31" s="105" t="s">
        <v>256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3">
      <c r="A32" s="105" t="s">
        <v>278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3">
      <c r="A33" s="105" t="s">
        <v>348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3">
      <c r="A34" s="105" t="s">
        <v>342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3">
      <c r="A35" s="105" t="s">
        <v>352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3">
      <c r="A36" s="105" t="s">
        <v>356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3">
      <c r="A37" s="105" t="s">
        <v>364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3">
      <c r="A38" s="105" t="s">
        <v>368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3">
      <c r="A39" s="105" t="s">
        <v>374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3">
      <c r="A40" s="105" t="s">
        <v>384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3">
      <c r="A41" s="105" t="s">
        <v>392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3">
      <c r="A42" s="105" t="s">
        <v>396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3">
      <c r="A43" s="105" t="s">
        <v>412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3">
      <c r="A44" s="105" t="s">
        <v>420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3">
      <c r="A45" s="105" t="s">
        <v>424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3">
      <c r="A46" s="105" t="s">
        <v>438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3">
      <c r="A47" s="105" t="s">
        <v>444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3">
      <c r="A48" s="105" t="s">
        <v>448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3">
      <c r="A49" s="105" t="s">
        <v>456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3">
      <c r="A50" s="105" t="s">
        <v>476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3">
      <c r="A51" s="105" t="s">
        <v>486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3">
      <c r="A52" s="105" t="s">
        <v>504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3">
      <c r="A53" s="105" t="s">
        <v>500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3">
      <c r="A54" s="105" t="s">
        <v>494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3">
      <c r="A55" s="105" t="s">
        <v>514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3">
      <c r="A56" s="105" t="s">
        <v>464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3">
      <c r="A57" s="105" t="s">
        <v>468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3">
      <c r="A58" s="105" t="s">
        <v>228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3">
      <c r="A59" s="105" t="s">
        <v>234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3">
      <c r="A60" s="105" t="s">
        <v>472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3">
      <c r="A61" s="105" t="s">
        <v>530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3">
      <c r="A62" s="105" t="s">
        <v>542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3">
      <c r="A63" s="105" t="s">
        <v>562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3">
      <c r="A64" s="105" t="s">
        <v>534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3">
      <c r="A65" s="105" t="s">
        <v>538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3">
      <c r="A66" s="105" t="s">
        <v>616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3">
      <c r="A67" s="105" t="s">
        <v>566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3">
      <c r="A68" s="105" t="s">
        <v>576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3">
      <c r="A69" s="105" t="s">
        <v>586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3">
      <c r="A70" s="105" t="s">
        <v>592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3">
      <c r="A71" s="105" t="s">
        <v>600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3">
      <c r="A72" s="105" t="s">
        <v>650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3">
      <c r="A73" s="105" t="s">
        <v>656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3">
      <c r="A74" s="105" t="s">
        <v>660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3">
      <c r="A75" s="105" t="s">
        <v>676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3">
      <c r="A76" s="105" t="s">
        <v>680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3">
      <c r="A77" s="105" t="s">
        <v>628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3">
      <c r="A78" s="105" t="s">
        <v>692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3">
      <c r="A79" s="106" t="s">
        <v>915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3">
      <c r="A80" s="105" t="s">
        <v>916</v>
      </c>
    </row>
  </sheetData>
  <sheetProtection password="8653" sheet="1" formatColumns="0" formatRows="0"/>
  <conditionalFormatting sqref="A3:A80">
    <cfRule type="cellIs" dxfId="211" priority="1" operator="lessThan">
      <formula>0</formula>
    </cfRule>
  </conditionalFormatting>
  <conditionalFormatting sqref="B2:BY2">
    <cfRule type="cellIs" dxfId="210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5:CQ13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8" width="22.109375" customWidth="1"/>
    <col min="89" max="93" width="0.6640625" hidden="1" bestFit="1" customWidth="1"/>
    <col min="94" max="94" width="12.44140625" customWidth="1"/>
    <col min="95" max="95" width="12.6640625" customWidth="1"/>
  </cols>
  <sheetData>
    <row r="5" spans="1:95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5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  <c r="CM6" s="81"/>
      <c r="CN6" s="81"/>
      <c r="CO6" s="81"/>
      <c r="CP6" s="81"/>
      <c r="CQ6" s="81"/>
    </row>
    <row r="7" spans="1:95" ht="19.2" x14ac:dyDescent="0.3">
      <c r="B7" s="439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41" t="s">
        <v>883</v>
      </c>
      <c r="CC7" s="443" t="s">
        <v>884</v>
      </c>
      <c r="CD7" s="410" t="s">
        <v>859</v>
      </c>
      <c r="CE7" s="410" t="s">
        <v>885</v>
      </c>
      <c r="CF7" s="410" t="s">
        <v>861</v>
      </c>
      <c r="CG7" s="410" t="s">
        <v>746</v>
      </c>
      <c r="CH7" s="435" t="s">
        <v>862</v>
      </c>
      <c r="CI7" s="437" t="s">
        <v>886</v>
      </c>
      <c r="CJ7" s="243"/>
    </row>
    <row r="8" spans="1:95" ht="96.6" x14ac:dyDescent="0.3">
      <c r="A8" s="29"/>
      <c r="B8" s="440"/>
      <c r="C8" s="409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42"/>
      <c r="CC8" s="444"/>
      <c r="CD8" s="411"/>
      <c r="CE8" s="411"/>
      <c r="CF8" s="411"/>
      <c r="CG8" s="411"/>
      <c r="CH8" s="436"/>
      <c r="CI8" s="438"/>
      <c r="CJ8" s="243"/>
      <c r="CK8" s="166" t="s">
        <v>917</v>
      </c>
      <c r="CL8" s="166" t="s">
        <v>918</v>
      </c>
      <c r="CM8" s="166"/>
      <c r="CN8" s="230" t="s">
        <v>889</v>
      </c>
      <c r="CO8" s="360">
        <v>0</v>
      </c>
      <c r="CP8" s="81"/>
      <c r="CQ8" s="81"/>
    </row>
    <row r="9" spans="1:95" ht="19.2" x14ac:dyDescent="0.3">
      <c r="A9" s="30"/>
      <c r="B9" s="74" t="s">
        <v>42</v>
      </c>
      <c r="C9" s="45" t="s">
        <v>43</v>
      </c>
      <c r="D9" s="52">
        <f>$CK9*C_Of!D9</f>
        <v>3985.7603159918463</v>
      </c>
      <c r="E9" s="53">
        <f>$CK9*C_Of!E9</f>
        <v>19.23154883051696</v>
      </c>
      <c r="F9" s="53">
        <f>$CK9*C_Of!F9</f>
        <v>4386.8518015777081</v>
      </c>
      <c r="G9" s="53">
        <f>$CK9*C_Of!G9</f>
        <v>7.5350185960230807</v>
      </c>
      <c r="H9" s="53">
        <f>$CK9*C_Of!H9</f>
        <v>179.83893130133163</v>
      </c>
      <c r="I9" s="53">
        <f>$CK9*C_Of!I9</f>
        <v>27.360228153187091</v>
      </c>
      <c r="J9" s="53">
        <f>$CK9*C_Of!J9</f>
        <v>23.972511690192459</v>
      </c>
      <c r="K9" s="53">
        <f>$CK9*C_Of!K9</f>
        <v>49.545774503223328</v>
      </c>
      <c r="L9" s="53">
        <f>$CK9*C_Of!L9</f>
        <v>12929.120403962343</v>
      </c>
      <c r="M9" s="53">
        <f>$CK9*C_Of!M9</f>
        <v>24794.092829844263</v>
      </c>
      <c r="N9" s="53">
        <f>$CK9*C_Of!N9</f>
        <v>7.4663698647202015</v>
      </c>
      <c r="O9" s="53">
        <f>$CK9*C_Of!O9</f>
        <v>501.60554878788912</v>
      </c>
      <c r="P9" s="53">
        <f>$CK9*C_Of!P9</f>
        <v>32.252138939281139</v>
      </c>
      <c r="Q9" s="53">
        <f>$CK9*C_Of!Q9</f>
        <v>11.933331005966838</v>
      </c>
      <c r="R9" s="53">
        <f>$CK9*C_Of!R9</f>
        <v>48.19807192895076</v>
      </c>
      <c r="S9" s="53">
        <f>$CK9*C_Of!S9</f>
        <v>5.6906897903120068</v>
      </c>
      <c r="T9" s="53">
        <f>$CK9*C_Of!T9</f>
        <v>202.36783053249755</v>
      </c>
      <c r="U9" s="53">
        <f>$CK9*C_Of!U9</f>
        <v>283.12922658856417</v>
      </c>
      <c r="V9" s="53">
        <f>$CK9*C_Of!V9</f>
        <v>716.38347862915123</v>
      </c>
      <c r="W9" s="53">
        <f>$CK9*C_Of!W9</f>
        <v>32630.698824194758</v>
      </c>
      <c r="X9" s="53">
        <f>$CK9*C_Of!X9</f>
        <v>119.54368330504523</v>
      </c>
      <c r="Y9" s="53">
        <f>$CK9*C_Of!Y9</f>
        <v>38.579834826050032</v>
      </c>
      <c r="Z9" s="53">
        <f>$CK9*C_Of!Z9</f>
        <v>8237.8339163383571</v>
      </c>
      <c r="AA9" s="53">
        <f>$CK9*C_Of!AA9</f>
        <v>57.179317235601189</v>
      </c>
      <c r="AB9" s="53">
        <f>$CK9*C_Of!AB9</f>
        <v>34.320286938353661</v>
      </c>
      <c r="AC9" s="53">
        <f>$CK9*C_Of!AC9</f>
        <v>35.357614932334371</v>
      </c>
      <c r="AD9" s="53">
        <f>$CK9*C_Of!AD9</f>
        <v>29.648636135223065</v>
      </c>
      <c r="AE9" s="53">
        <f>$CK9*C_Of!AE9</f>
        <v>134795.80938224803</v>
      </c>
      <c r="AF9" s="53">
        <f>$CK9*C_Of!AF9</f>
        <v>34226.558568808578</v>
      </c>
      <c r="AG9" s="53">
        <f>$CK9*C_Of!AG9</f>
        <v>20.859732055012323</v>
      </c>
      <c r="AH9" s="53">
        <f>$CK9*C_Of!AH9</f>
        <v>34.199193646629105</v>
      </c>
      <c r="AI9" s="53">
        <f>$CK9*C_Of!AI9</f>
        <v>8835.6949581163972</v>
      </c>
      <c r="AJ9" s="53">
        <f>$CK9*C_Of!AJ9</f>
        <v>0</v>
      </c>
      <c r="AK9" s="53">
        <f>$CK9*C_Of!AK9</f>
        <v>26.967185832550086</v>
      </c>
      <c r="AL9" s="53">
        <f>$CK9*C_Of!AL9</f>
        <v>38.426389225990881</v>
      </c>
      <c r="AM9" s="53">
        <f>$CK9*C_Of!AM9</f>
        <v>14.412204430356679</v>
      </c>
      <c r="AN9" s="53">
        <f>$CK9*C_Of!AN9</f>
        <v>39.646672432075341</v>
      </c>
      <c r="AO9" s="53">
        <f>$CK9*C_Of!AO9</f>
        <v>69.14459720979643</v>
      </c>
      <c r="AP9" s="53">
        <f>$CK9*C_Of!AP9</f>
        <v>22.476894862298739</v>
      </c>
      <c r="AQ9" s="53">
        <f>$CK9*C_Of!AQ9</f>
        <v>204.70289050867112</v>
      </c>
      <c r="AR9" s="53">
        <f>$CK9*C_Of!AR9</f>
        <v>28.529523634479755</v>
      </c>
      <c r="AS9" s="53">
        <f>$CK9*C_Of!AS9</f>
        <v>52.507952362566307</v>
      </c>
      <c r="AT9" s="53">
        <f>$CK9*C_Of!AT9</f>
        <v>27.008763446104595</v>
      </c>
      <c r="AU9" s="53">
        <f>$CK9*C_Of!AU9</f>
        <v>9.7586695585347787</v>
      </c>
      <c r="AV9" s="53">
        <f>$CK9*C_Of!AV9</f>
        <v>64.493225720186501</v>
      </c>
      <c r="AW9" s="53">
        <f>$CK9*C_Of!AW9</f>
        <v>12.428279621998941</v>
      </c>
      <c r="AX9" s="53">
        <f>$CK9*C_Of!AX9</f>
        <v>35.335865838714128</v>
      </c>
      <c r="AY9" s="53">
        <f>$CK9*C_Of!AY9</f>
        <v>42.80825304233948</v>
      </c>
      <c r="AZ9" s="53">
        <f>$CK9*C_Of!AZ9</f>
        <v>37.435141573583842</v>
      </c>
      <c r="BA9" s="53">
        <f>$CK9*C_Of!BA9</f>
        <v>6.8347765556187365</v>
      </c>
      <c r="BB9" s="53">
        <f>$CK9*C_Of!BB9</f>
        <v>23.521501666214007</v>
      </c>
      <c r="BC9" s="53">
        <f>$CK9*C_Of!BC9</f>
        <v>7.523575311697857</v>
      </c>
      <c r="BD9" s="53">
        <f>$CK9*C_Of!BD9</f>
        <v>44.545746281552091</v>
      </c>
      <c r="BE9" s="53">
        <f>$CK9*C_Of!BE9</f>
        <v>24.192514945344382</v>
      </c>
      <c r="BF9" s="53">
        <f>$CK9*C_Of!BF9</f>
        <v>36.981649920053293</v>
      </c>
      <c r="BG9" s="53">
        <f>$CK9*C_Of!BG9</f>
        <v>46.756880236829964</v>
      </c>
      <c r="BH9" s="53">
        <f>$CK9*C_Of!BH9</f>
        <v>23.311643943395801</v>
      </c>
      <c r="BI9" s="53">
        <f>$CK9*C_Of!BI9</f>
        <v>341.65674815318516</v>
      </c>
      <c r="BJ9" s="53">
        <f>$CK9*C_Of!BJ9</f>
        <v>217.69397684778403</v>
      </c>
      <c r="BK9" s="53">
        <f>$CK9*C_Of!BK9</f>
        <v>645.23048619425128</v>
      </c>
      <c r="BL9" s="53">
        <f>$CK9*C_Of!BL9</f>
        <v>4.6449937770152285</v>
      </c>
      <c r="BM9" s="53">
        <f>$CK9*C_Of!BM9</f>
        <v>122.93949026214595</v>
      </c>
      <c r="BN9" s="53">
        <f>$CK9*C_Of!BN9</f>
        <v>2733.0247945362248</v>
      </c>
      <c r="BO9" s="53">
        <f>$CK9*C_Of!BO9</f>
        <v>34.514322192496522</v>
      </c>
      <c r="BP9" s="53">
        <f>$CK9*C_Of!BP9</f>
        <v>24.987671681464438</v>
      </c>
      <c r="BQ9" s="53">
        <f>$CK9*C_Of!BQ9</f>
        <v>22.558544400754801</v>
      </c>
      <c r="BR9" s="53">
        <f>$CK9*C_Of!BR9</f>
        <v>2.4810454627272329</v>
      </c>
      <c r="BS9" s="53">
        <f>$CK9*C_Of!BS9</f>
        <v>5.4507836522822464</v>
      </c>
      <c r="BT9" s="53">
        <f>$CK9*C_Of!BT9</f>
        <v>53.347596297678486</v>
      </c>
      <c r="BU9" s="53">
        <f>$CK9*C_Of!BU9</f>
        <v>100.87646734917858</v>
      </c>
      <c r="BV9" s="53">
        <f>$CK9*C_Of!BV9</f>
        <v>41.550128057339869</v>
      </c>
      <c r="BW9" s="53">
        <f>$CK9*C_Of!BW9</f>
        <v>34.937530071811807</v>
      </c>
      <c r="BX9" s="53">
        <f>$CK9*C_Of!BX9</f>
        <v>71.353441168584922</v>
      </c>
      <c r="BY9" s="53">
        <f>$CK9*C_Of!BY9</f>
        <v>138.1135481413915</v>
      </c>
      <c r="BZ9" s="53">
        <f>$CK9*C_Of!BZ9</f>
        <v>1001.8132634290071</v>
      </c>
      <c r="CA9" s="54">
        <f>$CK9*C_Of!CA9</f>
        <v>0</v>
      </c>
      <c r="CB9" s="239">
        <f>+SUM(D9:CA9)</f>
        <v>273845.54562913487</v>
      </c>
      <c r="CC9" s="52">
        <f>$CK9*C_Of!CC9</f>
        <v>437505.61983860499</v>
      </c>
      <c r="CD9" s="53">
        <f>$CK9*C_Of!CD9</f>
        <v>0</v>
      </c>
      <c r="CE9" s="53">
        <f>$CK9*C_Of!CE9</f>
        <v>0</v>
      </c>
      <c r="CF9" s="53">
        <f>$CK9*C_Of!CF9</f>
        <v>44052.096563548672</v>
      </c>
      <c r="CG9" s="53">
        <f>$CK9*C_Of!CG9</f>
        <v>-1575.9999999999943</v>
      </c>
      <c r="CH9" s="242">
        <f>$CK9*C_Of!CH9</f>
        <v>15410.737968709016</v>
      </c>
      <c r="CI9" s="244">
        <f>SUM(CB9:CH9)</f>
        <v>769237.99999999744</v>
      </c>
      <c r="CJ9" s="127"/>
      <c r="CK9" s="48">
        <f>+Sim_V_Of!G2</f>
        <v>769237.99999999721</v>
      </c>
      <c r="CL9" s="48">
        <f>+CK9-CI9</f>
        <v>0</v>
      </c>
      <c r="CM9" s="48"/>
      <c r="CN9" s="167">
        <f>IFERROR((SUM(CC9:CH9))/CI9,0)</f>
        <v>0.64400413704323545</v>
      </c>
      <c r="CO9" s="360">
        <v>0</v>
      </c>
    </row>
    <row r="10" spans="1:95" ht="19.2" x14ac:dyDescent="0.3">
      <c r="A10" s="30"/>
      <c r="B10" s="42" t="s">
        <v>38</v>
      </c>
      <c r="C10" s="43" t="s">
        <v>39</v>
      </c>
      <c r="D10" s="51">
        <f>$CK10*C_Of!D10</f>
        <v>21.988734444254654</v>
      </c>
      <c r="E10" s="48">
        <f>$CK10*C_Of!E10</f>
        <v>2073.3930008470056</v>
      </c>
      <c r="F10" s="48">
        <f>$CK10*C_Of!F10</f>
        <v>64.71821631080185</v>
      </c>
      <c r="G10" s="48">
        <f>$CK10*C_Of!G10</f>
        <v>9.8571445401194442</v>
      </c>
      <c r="H10" s="48">
        <f>$CK10*C_Of!H10</f>
        <v>235.26130920412783</v>
      </c>
      <c r="I10" s="48">
        <f>$CK10*C_Of!I10</f>
        <v>35.792044852942063</v>
      </c>
      <c r="J10" s="48">
        <f>$CK10*C_Of!J10</f>
        <v>31.360309162959105</v>
      </c>
      <c r="K10" s="48">
        <f>$CK10*C_Of!K10</f>
        <v>64.814685512282793</v>
      </c>
      <c r="L10" s="48">
        <f>$CK10*C_Of!L10</f>
        <v>11578.501888450955</v>
      </c>
      <c r="M10" s="48">
        <f>$CK10*C_Of!M10</f>
        <v>154.221188920461</v>
      </c>
      <c r="N10" s="48">
        <f>$CK10*C_Of!N10</f>
        <v>9.7673397893646783</v>
      </c>
      <c r="O10" s="48">
        <f>$CK10*C_Of!O10</f>
        <v>656.1892759146948</v>
      </c>
      <c r="P10" s="48">
        <f>$CK10*C_Of!P10</f>
        <v>42.19153426114999</v>
      </c>
      <c r="Q10" s="48">
        <f>$CK10*C_Of!Q10</f>
        <v>15.610919478418797</v>
      </c>
      <c r="R10" s="48">
        <f>$CK10*C_Of!R10</f>
        <v>63.051650835937281</v>
      </c>
      <c r="S10" s="48">
        <f>$CK10*C_Of!S10</f>
        <v>7.4444344205989603</v>
      </c>
      <c r="T10" s="48">
        <f>$CK10*C_Of!T10</f>
        <v>264.73311650246637</v>
      </c>
      <c r="U10" s="48">
        <f>$CK10*C_Of!U10</f>
        <v>370.38338717421254</v>
      </c>
      <c r="V10" s="48">
        <f>$CK10*C_Of!V10</f>
        <v>937.15700963606218</v>
      </c>
      <c r="W10" s="48">
        <f>$CK10*C_Of!W10</f>
        <v>265.81174187111156</v>
      </c>
      <c r="X10" s="48">
        <f>$CK10*C_Of!X10</f>
        <v>156.38440040718964</v>
      </c>
      <c r="Y10" s="48">
        <f>$CK10*C_Of!Y10</f>
        <v>46.308398002161496</v>
      </c>
      <c r="Z10" s="48">
        <f>$CK10*C_Of!Z10</f>
        <v>295374.00258229766</v>
      </c>
      <c r="AA10" s="48">
        <f>$CK10*C_Of!AA10</f>
        <v>74.800717146755375</v>
      </c>
      <c r="AB10" s="48">
        <f>$CK10*C_Of!AB10</f>
        <v>44.897039695201116</v>
      </c>
      <c r="AC10" s="48">
        <f>$CK10*C_Of!AC10</f>
        <v>27.530053418774276</v>
      </c>
      <c r="AD10" s="48">
        <f>$CK10*C_Of!AD10</f>
        <v>38.785689521264068</v>
      </c>
      <c r="AE10" s="48">
        <f>$CK10*C_Of!AE10</f>
        <v>48845.375775207693</v>
      </c>
      <c r="AF10" s="48">
        <f>$CK10*C_Of!AF10</f>
        <v>115.6158971131123</v>
      </c>
      <c r="AG10" s="48">
        <f>$CK10*C_Of!AG10</f>
        <v>27.288239745412543</v>
      </c>
      <c r="AH10" s="48">
        <f>$CK10*C_Of!AH10</f>
        <v>44.738628131360009</v>
      </c>
      <c r="AI10" s="48">
        <f>$CK10*C_Of!AI10</f>
        <v>33.694412924145169</v>
      </c>
      <c r="AJ10" s="48">
        <f>$CK10*C_Of!AJ10</f>
        <v>0</v>
      </c>
      <c r="AK10" s="48">
        <f>$CK10*C_Of!AK10</f>
        <v>35.277875589053636</v>
      </c>
      <c r="AL10" s="48">
        <f>$CK10*C_Of!AL10</f>
        <v>50.268551819552989</v>
      </c>
      <c r="AM10" s="48">
        <f>$CK10*C_Of!AM10</f>
        <v>18.853726822486568</v>
      </c>
      <c r="AN10" s="48">
        <f>$CK10*C_Of!AN10</f>
        <v>51.864899298854958</v>
      </c>
      <c r="AO10" s="48">
        <f>$CK10*C_Of!AO10</f>
        <v>90.453431558221709</v>
      </c>
      <c r="AP10" s="48">
        <f>$CK10*C_Of!AP10</f>
        <v>29.403776334099977</v>
      </c>
      <c r="AQ10" s="48">
        <f>$CK10*C_Of!AQ10</f>
        <v>267.78779027687926</v>
      </c>
      <c r="AR10" s="48">
        <f>$CK10*C_Of!AR10</f>
        <v>37.321691319281726</v>
      </c>
      <c r="AS10" s="48">
        <f>$CK10*C_Of!AS10</f>
        <v>68.689741020240433</v>
      </c>
      <c r="AT10" s="48">
        <f>$CK10*C_Of!AT10</f>
        <v>35.33226650278749</v>
      </c>
      <c r="AU10" s="48">
        <f>$CK10*C_Of!AU10</f>
        <v>12.766075508892609</v>
      </c>
      <c r="AV10" s="48">
        <f>$CK10*C_Of!AV10</f>
        <v>84.368610333351469</v>
      </c>
      <c r="AW10" s="48">
        <f>$CK10*C_Of!AW10</f>
        <v>16.258400302253158</v>
      </c>
      <c r="AX10" s="48">
        <f>$CK10*C_Of!AX10</f>
        <v>46.225597532872833</v>
      </c>
      <c r="AY10" s="48">
        <f>$CK10*C_Of!AY10</f>
        <v>56.000809071799551</v>
      </c>
      <c r="AZ10" s="48">
        <f>$CK10*C_Of!AZ10</f>
        <v>48.971823581883115</v>
      </c>
      <c r="BA10" s="48">
        <f>$CK10*C_Of!BA10</f>
        <v>8.9411034026792944</v>
      </c>
      <c r="BB10" s="48">
        <f>$CK10*C_Of!BB10</f>
        <v>30.770307832671115</v>
      </c>
      <c r="BC10" s="48">
        <f>$CK10*C_Of!BC10</f>
        <v>9.8421746888616131</v>
      </c>
      <c r="BD10" s="48">
        <f>$CK10*C_Of!BD10</f>
        <v>58.273759268025813</v>
      </c>
      <c r="BE10" s="48">
        <f>$CK10*C_Of!BE10</f>
        <v>31.648112551589609</v>
      </c>
      <c r="BF10" s="48">
        <f>$CK10*C_Of!BF10</f>
        <v>48.378575838745718</v>
      </c>
      <c r="BG10" s="48">
        <f>$CK10*C_Of!BG10</f>
        <v>61.166315764999055</v>
      </c>
      <c r="BH10" s="48">
        <f>$CK10*C_Of!BH10</f>
        <v>30.495776604868858</v>
      </c>
      <c r="BI10" s="48">
        <f>$CK10*C_Of!BI10</f>
        <v>446.9477953817663</v>
      </c>
      <c r="BJ10" s="48">
        <f>$CK10*C_Of!BJ10</f>
        <v>284.78244186876685</v>
      </c>
      <c r="BK10" s="48">
        <f>$CK10*C_Of!BK10</f>
        <v>844.07623990006971</v>
      </c>
      <c r="BL10" s="48">
        <f>$CK10*C_Of!BL10</f>
        <v>6.0764780424245011</v>
      </c>
      <c r="BM10" s="48">
        <f>$CK10*C_Of!BM10</f>
        <v>15.889122807512626</v>
      </c>
      <c r="BN10" s="48">
        <f>$CK10*C_Of!BN10</f>
        <v>128.68035157577646</v>
      </c>
      <c r="BO10" s="48">
        <f>$CK10*C_Of!BO10</f>
        <v>45.150872319711439</v>
      </c>
      <c r="BP10" s="48">
        <f>$CK10*C_Of!BP10</f>
        <v>32.688318993033867</v>
      </c>
      <c r="BQ10" s="48">
        <f>$CK10*C_Of!BQ10</f>
        <v>29.510588453000477</v>
      </c>
      <c r="BR10" s="48">
        <f>$CK10*C_Of!BR10</f>
        <v>3.2456487565428906</v>
      </c>
      <c r="BS10" s="48">
        <f>$CK10*C_Of!BS10</f>
        <v>7.1305945211368469</v>
      </c>
      <c r="BT10" s="48">
        <f>$CK10*C_Of!BT10</f>
        <v>69.788144630684556</v>
      </c>
      <c r="BU10" s="48">
        <f>$CK10*C_Of!BU10</f>
        <v>76.485855626404074</v>
      </c>
      <c r="BV10" s="48">
        <f>$CK10*C_Of!BV10</f>
        <v>54.354957814946573</v>
      </c>
      <c r="BW10" s="48">
        <f>$CK10*C_Of!BW10</f>
        <v>45.704503499750032</v>
      </c>
      <c r="BX10" s="48">
        <f>$CK10*C_Of!BX10</f>
        <v>93.342992332476598</v>
      </c>
      <c r="BY10" s="48">
        <f>$CK10*C_Of!BY10</f>
        <v>141.1486509718666</v>
      </c>
      <c r="BZ10" s="48">
        <f>$CK10*C_Of!BZ10</f>
        <v>50.494367136904756</v>
      </c>
      <c r="CA10" s="55">
        <f>$CK10*C_Of!CA10</f>
        <v>0</v>
      </c>
      <c r="CB10" s="83">
        <f t="shared" ref="CB10:CB73" si="0">+SUM(D10:CA10)</f>
        <v>365336.52988319844</v>
      </c>
      <c r="CC10" s="51">
        <f>$CK10*C_Of!CC10</f>
        <v>26470.671709193812</v>
      </c>
      <c r="CD10" s="48">
        <f>$CK10*C_Of!CD10</f>
        <v>0</v>
      </c>
      <c r="CE10" s="48">
        <f>$CK10*C_Of!CE10</f>
        <v>0</v>
      </c>
      <c r="CF10" s="48">
        <f>$CK10*C_Of!CF10</f>
        <v>1691.6003018174597</v>
      </c>
      <c r="CG10" s="48">
        <f>$CK10*C_Of!CG10</f>
        <v>3245.9999999999991</v>
      </c>
      <c r="CH10" s="82">
        <f>$CK10*C_Of!CH10</f>
        <v>15.198105790589413</v>
      </c>
      <c r="CI10" s="93">
        <f t="shared" ref="CI10:CI73" si="1">SUM(CB10:CH10)</f>
        <v>396760.00000000029</v>
      </c>
      <c r="CJ10" s="127"/>
      <c r="CK10" s="48">
        <f>+Sim_V_Of!G3</f>
        <v>396760</v>
      </c>
      <c r="CL10" s="48">
        <f t="shared" ref="CL10:CL73" si="2">+CK10-CI10</f>
        <v>0</v>
      </c>
      <c r="CM10" s="48"/>
      <c r="CN10" s="167">
        <f t="shared" ref="CN10:CN73" si="3">IFERROR((SUM(CC10:CH10))/CI10,0)</f>
        <v>7.9200196886787574E-2</v>
      </c>
      <c r="CO10" s="360">
        <v>0</v>
      </c>
    </row>
    <row r="11" spans="1:95" ht="19.2" x14ac:dyDescent="0.3">
      <c r="A11" s="30"/>
      <c r="B11" s="42" t="s">
        <v>58</v>
      </c>
      <c r="C11" s="43" t="s">
        <v>59</v>
      </c>
      <c r="D11" s="51">
        <f>$CK11*C_Of!D11</f>
        <v>16.578789003299988</v>
      </c>
      <c r="E11" s="48">
        <f>$CK11*C_Of!E11</f>
        <v>18.968527928430337</v>
      </c>
      <c r="F11" s="48">
        <f>$CK11*C_Of!F11</f>
        <v>56274.255755097984</v>
      </c>
      <c r="G11" s="48">
        <f>$CK11*C_Of!G11</f>
        <v>7.4319656695099319</v>
      </c>
      <c r="H11" s="48">
        <f>$CK11*C_Of!H11</f>
        <v>177.37935831747978</v>
      </c>
      <c r="I11" s="48">
        <f>$CK11*C_Of!I11</f>
        <v>26.986035104381436</v>
      </c>
      <c r="J11" s="48">
        <f>$CK11*C_Of!J11</f>
        <v>23.64465085560224</v>
      </c>
      <c r="K11" s="48">
        <f>$CK11*C_Of!K11</f>
        <v>48.868160109330184</v>
      </c>
      <c r="L11" s="48">
        <f>$CK11*C_Of!L11</f>
        <v>502.64353273591774</v>
      </c>
      <c r="M11" s="48">
        <f>$CK11*C_Of!M11</f>
        <v>2092.4845826519918</v>
      </c>
      <c r="N11" s="48">
        <f>$CK11*C_Of!N11</f>
        <v>7.3642558148099511</v>
      </c>
      <c r="O11" s="48">
        <f>$CK11*C_Of!O11</f>
        <v>494.74532421125627</v>
      </c>
      <c r="P11" s="48">
        <f>$CK11*C_Of!P11</f>
        <v>31.811041513754468</v>
      </c>
      <c r="Q11" s="48">
        <f>$CK11*C_Of!Q11</f>
        <v>11.770124416952745</v>
      </c>
      <c r="R11" s="48">
        <f>$CK11*C_Of!R11</f>
        <v>47.538889433078531</v>
      </c>
      <c r="S11" s="48">
        <f>$CK11*C_Of!S11</f>
        <v>5.6128608866010525</v>
      </c>
      <c r="T11" s="48">
        <f>$CK11*C_Of!T11</f>
        <v>289.97829347899341</v>
      </c>
      <c r="U11" s="48">
        <f>$CK11*C_Of!U11</f>
        <v>279.25700052707128</v>
      </c>
      <c r="V11" s="48">
        <f>$CK11*C_Of!V11</f>
        <v>706.58583672056068</v>
      </c>
      <c r="W11" s="48">
        <f>$CK11*C_Of!W11</f>
        <v>200.41338869469348</v>
      </c>
      <c r="X11" s="48">
        <f>$CK11*C_Of!X11</f>
        <v>117.90874023838194</v>
      </c>
      <c r="Y11" s="48">
        <f>$CK11*C_Of!Y11</f>
        <v>34.915022576902913</v>
      </c>
      <c r="Z11" s="48">
        <f>$CK11*C_Of!Z11</f>
        <v>809.26573024281072</v>
      </c>
      <c r="AA11" s="48">
        <f>$CK11*C_Of!AA11</f>
        <v>62.889746215257595</v>
      </c>
      <c r="AB11" s="48">
        <f>$CK11*C_Of!AB11</f>
        <v>33.850904419558717</v>
      </c>
      <c r="AC11" s="48">
        <f>$CK11*C_Of!AC11</f>
        <v>20.756762879488573</v>
      </c>
      <c r="AD11" s="48">
        <f>$CK11*C_Of!AD11</f>
        <v>29.243145600339652</v>
      </c>
      <c r="AE11" s="48">
        <f>$CK11*C_Of!AE11</f>
        <v>265.50063730850542</v>
      </c>
      <c r="AF11" s="48">
        <f>$CK11*C_Of!AF11</f>
        <v>49376.464339287442</v>
      </c>
      <c r="AG11" s="48">
        <f>$CK11*C_Of!AG11</f>
        <v>1581.6939855884457</v>
      </c>
      <c r="AH11" s="48">
        <f>$CK11*C_Of!AH11</f>
        <v>33.731467264170675</v>
      </c>
      <c r="AI11" s="48">
        <f>$CK11*C_Of!AI11</f>
        <v>25.404489006661613</v>
      </c>
      <c r="AJ11" s="48">
        <f>$CK11*C_Of!AJ11</f>
        <v>0</v>
      </c>
      <c r="AK11" s="48">
        <f>$CK11*C_Of!AK11</f>
        <v>26.598368239805904</v>
      </c>
      <c r="AL11" s="48">
        <f>$CK11*C_Of!AL11</f>
        <v>37.90084946592156</v>
      </c>
      <c r="AM11" s="48">
        <f>$CK11*C_Of!AM11</f>
        <v>14.215095448457387</v>
      </c>
      <c r="AN11" s="48">
        <f>$CK11*C_Of!AN11</f>
        <v>39.104443429111754</v>
      </c>
      <c r="AO11" s="48">
        <f>$CK11*C_Of!AO11</f>
        <v>68.198938880724256</v>
      </c>
      <c r="AP11" s="48">
        <f>$CK11*C_Of!AP11</f>
        <v>22.169488879822357</v>
      </c>
      <c r="AQ11" s="48">
        <f>$CK11*C_Of!AQ11</f>
        <v>201.90326477931288</v>
      </c>
      <c r="AR11" s="48">
        <f>$CK11*C_Of!AR11</f>
        <v>28.139338678053679</v>
      </c>
      <c r="AS11" s="48">
        <f>$CK11*C_Of!AS11</f>
        <v>51.789825646989058</v>
      </c>
      <c r="AT11" s="48">
        <f>$CK11*C_Of!AT11</f>
        <v>26.639377215778435</v>
      </c>
      <c r="AU11" s="48">
        <f>$CK11*C_Of!AU11</f>
        <v>9.6252047974242316</v>
      </c>
      <c r="AV11" s="48">
        <f>$CK11*C_Of!AV11</f>
        <v>63.611182024336074</v>
      </c>
      <c r="AW11" s="48">
        <f>$CK11*C_Of!AW11</f>
        <v>12.258303852165175</v>
      </c>
      <c r="AX11" s="48">
        <f>$CK11*C_Of!AX11</f>
        <v>34.852593722109503</v>
      </c>
      <c r="AY11" s="48">
        <f>$CK11*C_Of!AY11</f>
        <v>42.22278457949357</v>
      </c>
      <c r="AZ11" s="48">
        <f>$CK11*C_Of!AZ11</f>
        <v>36.923158644221388</v>
      </c>
      <c r="BA11" s="48">
        <f>$CK11*C_Of!BA11</f>
        <v>6.7413005121101337</v>
      </c>
      <c r="BB11" s="48">
        <f>$CK11*C_Of!BB11</f>
        <v>23.199809084862306</v>
      </c>
      <c r="BC11" s="48">
        <f>$CK11*C_Of!BC11</f>
        <v>7.4206788896343818</v>
      </c>
      <c r="BD11" s="48">
        <f>$CK11*C_Of!BD11</f>
        <v>43.936514935998552</v>
      </c>
      <c r="BE11" s="48">
        <f>$CK11*C_Of!BE11</f>
        <v>23.861645229090868</v>
      </c>
      <c r="BF11" s="48">
        <f>$CK11*C_Of!BF11</f>
        <v>36.475869184016631</v>
      </c>
      <c r="BG11" s="48">
        <f>$CK11*C_Of!BG11</f>
        <v>46.117408245934875</v>
      </c>
      <c r="BH11" s="48">
        <f>$CK11*C_Of!BH11</f>
        <v>22.992821488005035</v>
      </c>
      <c r="BI11" s="48">
        <f>$CK11*C_Of!BI11</f>
        <v>336.98406854244945</v>
      </c>
      <c r="BJ11" s="48">
        <f>$CK11*C_Of!BJ11</f>
        <v>214.71667810424867</v>
      </c>
      <c r="BK11" s="48">
        <f>$CK11*C_Of!BK11</f>
        <v>636.40597049724795</v>
      </c>
      <c r="BL11" s="48">
        <f>$CK11*C_Of!BL11</f>
        <v>4.5814663687870132</v>
      </c>
      <c r="BM11" s="48">
        <f>$CK11*C_Of!BM11</f>
        <v>1273.5470906395628</v>
      </c>
      <c r="BN11" s="48">
        <f>$CK11*C_Of!BN11</f>
        <v>5829.045514125828</v>
      </c>
      <c r="BO11" s="48">
        <f>$CK11*C_Of!BO11</f>
        <v>34.042285944247318</v>
      </c>
      <c r="BP11" s="48">
        <f>$CK11*C_Of!BP11</f>
        <v>24.645926978288273</v>
      </c>
      <c r="BQ11" s="48">
        <f>$CK11*C_Of!BQ11</f>
        <v>22.250021735714345</v>
      </c>
      <c r="BR11" s="48">
        <f>$CK11*C_Of!BR11</f>
        <v>2.447113363889263</v>
      </c>
      <c r="BS11" s="48">
        <f>$CK11*C_Of!BS11</f>
        <v>5.37623583265853</v>
      </c>
      <c r="BT11" s="48">
        <f>$CK11*C_Of!BT11</f>
        <v>52.617986164556847</v>
      </c>
      <c r="BU11" s="48">
        <f>$CK11*C_Of!BU11</f>
        <v>183.91773628164538</v>
      </c>
      <c r="BV11" s="48">
        <f>$CK11*C_Of!BV11</f>
        <v>40.981866381706467</v>
      </c>
      <c r="BW11" s="48">
        <f>$CK11*C_Of!BW11</f>
        <v>34.459705807258345</v>
      </c>
      <c r="BX11" s="48">
        <f>$CK11*C_Of!BX11</f>
        <v>70.377573513382615</v>
      </c>
      <c r="BY11" s="48">
        <f>$CK11*C_Of!BY11</f>
        <v>195.86790141910166</v>
      </c>
      <c r="BZ11" s="48">
        <f>$CK11*C_Of!BZ11</f>
        <v>608.29203189743964</v>
      </c>
      <c r="CA11" s="55">
        <f>$CK11*C_Of!CA11</f>
        <v>0</v>
      </c>
      <c r="CB11" s="83">
        <f t="shared" si="0"/>
        <v>124153.39878325103</v>
      </c>
      <c r="CC11" s="51">
        <f>$CK11*C_Of!CC11</f>
        <v>683657.51656061353</v>
      </c>
      <c r="CD11" s="48">
        <f>$CK11*C_Of!CD11</f>
        <v>0</v>
      </c>
      <c r="CE11" s="48">
        <f>$CK11*C_Of!CE11</f>
        <v>0</v>
      </c>
      <c r="CF11" s="48">
        <f>$CK11*C_Of!CF11</f>
        <v>1275.4114864067619</v>
      </c>
      <c r="CG11" s="48">
        <f>$CK11*C_Of!CG11</f>
        <v>0</v>
      </c>
      <c r="CH11" s="82">
        <f>$CK11*C_Of!CH11</f>
        <v>104579.67316972541</v>
      </c>
      <c r="CI11" s="93">
        <f t="shared" si="1"/>
        <v>913665.99999999686</v>
      </c>
      <c r="CJ11" s="127"/>
      <c r="CK11" s="48">
        <f>+Sim_V_Of!G4</f>
        <v>913665.99999999674</v>
      </c>
      <c r="CL11" s="48">
        <f t="shared" si="2"/>
        <v>0</v>
      </c>
      <c r="CM11" s="48"/>
      <c r="CN11" s="167">
        <f t="shared" si="3"/>
        <v>0.86411511560761645</v>
      </c>
      <c r="CO11" s="360">
        <v>0</v>
      </c>
    </row>
    <row r="12" spans="1:95" ht="19.2" x14ac:dyDescent="0.3">
      <c r="A12" s="30"/>
      <c r="B12" s="42" t="s">
        <v>128</v>
      </c>
      <c r="C12" s="43" t="s">
        <v>129</v>
      </c>
      <c r="D12" s="51">
        <f>$CK12*C_Of!D12</f>
        <v>14.312954368844983</v>
      </c>
      <c r="E12" s="48">
        <f>$CK12*C_Of!E12</f>
        <v>16.376086011453765</v>
      </c>
      <c r="F12" s="48">
        <f>$CK12*C_Of!F12</f>
        <v>42.126520707132912</v>
      </c>
      <c r="G12" s="48">
        <f>$CK12*C_Of!G12</f>
        <v>6.4162337476726714</v>
      </c>
      <c r="H12" s="48">
        <f>$CK12*C_Of!H12</f>
        <v>153.13679793305388</v>
      </c>
      <c r="I12" s="48">
        <f>$CK12*C_Of!I12</f>
        <v>23.297834900255779</v>
      </c>
      <c r="J12" s="48">
        <f>$CK12*C_Of!J12</f>
        <v>20.413119962871946</v>
      </c>
      <c r="K12" s="48">
        <f>$CK12*C_Of!K12</f>
        <v>42.189314647470752</v>
      </c>
      <c r="L12" s="48">
        <f>$CK12*C_Of!L12</f>
        <v>1517.5103348783061</v>
      </c>
      <c r="M12" s="48">
        <f>$CK12*C_Of!M12</f>
        <v>100.38598834888049</v>
      </c>
      <c r="N12" s="48">
        <f>$CK12*C_Of!N12</f>
        <v>6.3577778459509489</v>
      </c>
      <c r="O12" s="48">
        <f>$CK12*C_Of!O12</f>
        <v>427.12813633285242</v>
      </c>
      <c r="P12" s="48">
        <f>$CK12*C_Of!P12</f>
        <v>27.463404324717086</v>
      </c>
      <c r="Q12" s="48">
        <f>$CK12*C_Of!Q12</f>
        <v>10.161493319080151</v>
      </c>
      <c r="R12" s="48">
        <f>$CK12*C_Of!R12</f>
        <v>41.041716319918272</v>
      </c>
      <c r="S12" s="48">
        <f>$CK12*C_Of!S12</f>
        <v>4.8457472818192251</v>
      </c>
      <c r="T12" s="48">
        <f>$CK12*C_Of!T12</f>
        <v>172.32065019603522</v>
      </c>
      <c r="U12" s="48">
        <f>$CK12*C_Of!U12</f>
        <v>241.09075185943215</v>
      </c>
      <c r="V12" s="48">
        <f>$CK12*C_Of!V12</f>
        <v>610.01625852409734</v>
      </c>
      <c r="W12" s="48">
        <f>$CK12*C_Of!W12</f>
        <v>173.02275134340405</v>
      </c>
      <c r="X12" s="48">
        <f>$CK12*C_Of!X12</f>
        <v>101.79407062747666</v>
      </c>
      <c r="Y12" s="48">
        <f>$CK12*C_Of!Y12</f>
        <v>30.143162135119265</v>
      </c>
      <c r="Z12" s="48">
        <f>$CK12*C_Of!Z12</f>
        <v>215.22270679201699</v>
      </c>
      <c r="AA12" s="48">
        <f>$CK12*C_Of!AA12</f>
        <v>149950.77588423443</v>
      </c>
      <c r="AB12" s="48">
        <f>$CK12*C_Of!AB12</f>
        <v>29.224477747128301</v>
      </c>
      <c r="AC12" s="48">
        <f>$CK12*C_Of!AC12</f>
        <v>17.919921646865717</v>
      </c>
      <c r="AD12" s="48">
        <f>$CK12*C_Of!AD12</f>
        <v>25.24646453343712</v>
      </c>
      <c r="AE12" s="48">
        <f>$CK12*C_Of!AE12</f>
        <v>229.21448037848162</v>
      </c>
      <c r="AF12" s="48">
        <f>$CK12*C_Of!AF12</f>
        <v>2931.6299868700166</v>
      </c>
      <c r="AG12" s="48">
        <f>$CK12*C_Of!AG12</f>
        <v>17.762519769947151</v>
      </c>
      <c r="AH12" s="48">
        <f>$CK12*C_Of!AH12</f>
        <v>29.121364150913724</v>
      </c>
      <c r="AI12" s="48">
        <f>$CK12*C_Of!AI12</f>
        <v>21.932439808709375</v>
      </c>
      <c r="AJ12" s="48">
        <f>$CK12*C_Of!AJ12</f>
        <v>0</v>
      </c>
      <c r="AK12" s="48">
        <f>$CK12*C_Of!AK12</f>
        <v>22.963150735937209</v>
      </c>
      <c r="AL12" s="48">
        <f>$CK12*C_Of!AL12</f>
        <v>32.720913984623124</v>
      </c>
      <c r="AM12" s="48">
        <f>$CK12*C_Of!AM12</f>
        <v>12.272308457635102</v>
      </c>
      <c r="AN12" s="48">
        <f>$CK12*C_Of!AN12</f>
        <v>33.760011922978656</v>
      </c>
      <c r="AO12" s="48">
        <f>$CK12*C_Of!AO12</f>
        <v>58.878142426998359</v>
      </c>
      <c r="AP12" s="48">
        <f>$CK12*C_Of!AP12</f>
        <v>19.139569401260363</v>
      </c>
      <c r="AQ12" s="48">
        <f>$CK12*C_Of!AQ12</f>
        <v>174.30900502635629</v>
      </c>
      <c r="AR12" s="48">
        <f>$CK12*C_Of!AR12</f>
        <v>24.293515671638445</v>
      </c>
      <c r="AS12" s="48">
        <f>$CK12*C_Of!AS12</f>
        <v>44.711674122171573</v>
      </c>
      <c r="AT12" s="48">
        <f>$CK12*C_Of!AT12</f>
        <v>22.998554986615062</v>
      </c>
      <c r="AU12" s="48">
        <f>$CK12*C_Of!AU12</f>
        <v>8.309721357144829</v>
      </c>
      <c r="AV12" s="48">
        <f>$CK12*C_Of!AV12</f>
        <v>54.917397493953544</v>
      </c>
      <c r="AW12" s="48">
        <f>$CK12*C_Of!AW12</f>
        <v>10.582952931034535</v>
      </c>
      <c r="AX12" s="48">
        <f>$CK12*C_Of!AX12</f>
        <v>30.089265475370379</v>
      </c>
      <c r="AY12" s="48">
        <f>$CK12*C_Of!AY12</f>
        <v>36.452167217495123</v>
      </c>
      <c r="AZ12" s="48">
        <f>$CK12*C_Of!AZ12</f>
        <v>31.876844848147197</v>
      </c>
      <c r="BA12" s="48">
        <f>$CK12*C_Of!BA12</f>
        <v>5.8199622781433229</v>
      </c>
      <c r="BB12" s="48">
        <f>$CK12*C_Of!BB12</f>
        <v>20.029075026617036</v>
      </c>
      <c r="BC12" s="48">
        <f>$CK12*C_Of!BC12</f>
        <v>6.4064895398600248</v>
      </c>
      <c r="BD12" s="48">
        <f>$CK12*C_Of!BD12</f>
        <v>37.931680853158092</v>
      </c>
      <c r="BE12" s="48">
        <f>$CK12*C_Of!BE12</f>
        <v>20.600457564274613</v>
      </c>
      <c r="BF12" s="48">
        <f>$CK12*C_Of!BF12</f>
        <v>31.490686749850674</v>
      </c>
      <c r="BG12" s="48">
        <f>$CK12*C_Of!BG12</f>
        <v>39.814509956190001</v>
      </c>
      <c r="BH12" s="48">
        <f>$CK12*C_Of!BH12</f>
        <v>19.85037656871722</v>
      </c>
      <c r="BI12" s="48">
        <f>$CK12*C_Of!BI12</f>
        <v>290.92822130227427</v>
      </c>
      <c r="BJ12" s="48">
        <f>$CK12*C_Of!BJ12</f>
        <v>185.37120023207737</v>
      </c>
      <c r="BK12" s="48">
        <f>$CK12*C_Of!BK12</f>
        <v>549.4279234734488</v>
      </c>
      <c r="BL12" s="48">
        <f>$CK12*C_Of!BL12</f>
        <v>3.9553141707632498</v>
      </c>
      <c r="BM12" s="48">
        <f>$CK12*C_Of!BM12</f>
        <v>10.342582029059157</v>
      </c>
      <c r="BN12" s="48">
        <f>$CK12*C_Of!BN12</f>
        <v>83.760891511982877</v>
      </c>
      <c r="BO12" s="48">
        <f>$CK12*C_Of!BO12</f>
        <v>29.389703025606849</v>
      </c>
      <c r="BP12" s="48">
        <f>$CK12*C_Of!BP12</f>
        <v>21.277550980829115</v>
      </c>
      <c r="BQ12" s="48">
        <f>$CK12*C_Of!BQ12</f>
        <v>19.209095775674434</v>
      </c>
      <c r="BR12" s="48">
        <f>$CK12*C_Of!BR12</f>
        <v>2.1126646768811534</v>
      </c>
      <c r="BS12" s="48">
        <f>$CK12*C_Of!BS12</f>
        <v>4.6414619387262723</v>
      </c>
      <c r="BT12" s="48">
        <f>$CK12*C_Of!BT12</f>
        <v>45.426649365276994</v>
      </c>
      <c r="BU12" s="48">
        <f>$CK12*C_Of!BU12</f>
        <v>49.786337827588135</v>
      </c>
      <c r="BV12" s="48">
        <f>$CK12*C_Of!BV12</f>
        <v>35.380846173668509</v>
      </c>
      <c r="BW12" s="48">
        <f>$CK12*C_Of!BW12</f>
        <v>29.7500738253521</v>
      </c>
      <c r="BX12" s="48">
        <f>$CK12*C_Of!BX12</f>
        <v>60.759021547748155</v>
      </c>
      <c r="BY12" s="48">
        <f>$CK12*C_Of!BY12</f>
        <v>91.876783800634527</v>
      </c>
      <c r="BZ12" s="48">
        <f>$CK12*C_Of!BZ12</f>
        <v>32.867902177201451</v>
      </c>
      <c r="CA12" s="55">
        <f>$CK12*C_Of!CA12</f>
        <v>0</v>
      </c>
      <c r="CB12" s="83">
        <f t="shared" si="0"/>
        <v>159596.08400997883</v>
      </c>
      <c r="CC12" s="51">
        <f>$CK12*C_Of!CC12</f>
        <v>82326.781394977254</v>
      </c>
      <c r="CD12" s="48">
        <f>$CK12*C_Of!CD12</f>
        <v>0</v>
      </c>
      <c r="CE12" s="48">
        <f>$CK12*C_Of!CE12</f>
        <v>0</v>
      </c>
      <c r="CF12" s="48">
        <f>$CK12*C_Of!CF12</f>
        <v>1101.1001106779881</v>
      </c>
      <c r="CG12" s="48">
        <f>$CK12*C_Of!CG12</f>
        <v>0</v>
      </c>
      <c r="CH12" s="82">
        <f>$CK12*C_Of!CH12</f>
        <v>4.0344843664779342</v>
      </c>
      <c r="CI12" s="93">
        <f t="shared" si="1"/>
        <v>243028.00000000058</v>
      </c>
      <c r="CJ12" s="127"/>
      <c r="CK12" s="48">
        <f>+Sim_V_Of!G5</f>
        <v>243028.00000000058</v>
      </c>
      <c r="CL12" s="48">
        <f t="shared" si="2"/>
        <v>0</v>
      </c>
      <c r="CM12" s="48"/>
      <c r="CN12" s="167">
        <f t="shared" si="3"/>
        <v>0.34330166067293283</v>
      </c>
      <c r="CO12" s="360">
        <v>0</v>
      </c>
    </row>
    <row r="13" spans="1:95" ht="19.2" x14ac:dyDescent="0.3">
      <c r="A13" s="30"/>
      <c r="B13" s="42" t="s">
        <v>74</v>
      </c>
      <c r="C13" s="43" t="s">
        <v>75</v>
      </c>
      <c r="D13" s="51">
        <f>$CK13*C_Of!D13</f>
        <v>44.469067766016011</v>
      </c>
      <c r="E13" s="48">
        <f>$CK13*C_Of!E13</f>
        <v>50.879033064660803</v>
      </c>
      <c r="F13" s="48">
        <f>$CK13*C_Of!F13</f>
        <v>130.88332819320993</v>
      </c>
      <c r="G13" s="48">
        <f>$CK13*C_Of!G13</f>
        <v>19.934663800013183</v>
      </c>
      <c r="H13" s="48">
        <f>$CK13*C_Of!H13</f>
        <v>22856.901586882879</v>
      </c>
      <c r="I13" s="48">
        <f>$CK13*C_Of!I13</f>
        <v>72.384287148715131</v>
      </c>
      <c r="J13" s="48">
        <f>$CK13*C_Of!J13</f>
        <v>63.421736110657491</v>
      </c>
      <c r="K13" s="48">
        <f>$CK13*C_Of!K13</f>
        <v>324.02911986736171</v>
      </c>
      <c r="L13" s="48">
        <f>$CK13*C_Of!L13</f>
        <v>165.12949706102142</v>
      </c>
      <c r="M13" s="48">
        <f>$CK13*C_Of!M13</f>
        <v>10880.357625496423</v>
      </c>
      <c r="N13" s="48">
        <f>$CK13*C_Of!N13</f>
        <v>92.919021204903487</v>
      </c>
      <c r="O13" s="48">
        <f>$CK13*C_Of!O13</f>
        <v>1327.0488782317339</v>
      </c>
      <c r="P13" s="48">
        <f>$CK13*C_Of!P13</f>
        <v>85.326338401503378</v>
      </c>
      <c r="Q13" s="48">
        <f>$CK13*C_Of!Q13</f>
        <v>31.570849970267872</v>
      </c>
      <c r="R13" s="48">
        <f>$CK13*C_Of!R13</f>
        <v>127.97418930540181</v>
      </c>
      <c r="S13" s="48">
        <f>$CK13*C_Of!S13</f>
        <v>15.102476378517828</v>
      </c>
      <c r="T13" s="48">
        <f>$CK13*C_Of!T13</f>
        <v>593.63428668360189</v>
      </c>
      <c r="U13" s="48">
        <f>$CK13*C_Of!U13</f>
        <v>749.08931277818317</v>
      </c>
      <c r="V13" s="48">
        <f>$CK13*C_Of!V13</f>
        <v>1895.2658996612654</v>
      </c>
      <c r="W13" s="48">
        <f>$CK13*C_Of!W13</f>
        <v>668.44284402436426</v>
      </c>
      <c r="X13" s="48">
        <f>$CK13*C_Of!X13</f>
        <v>9901.409977680285</v>
      </c>
      <c r="Y13" s="48">
        <f>$CK13*C_Of!Y13</f>
        <v>144.30954478886534</v>
      </c>
      <c r="Z13" s="48">
        <f>$CK13*C_Of!Z13</f>
        <v>1104.7104016490252</v>
      </c>
      <c r="AA13" s="48">
        <f>$CK13*C_Of!AA13</f>
        <v>151.27374284220289</v>
      </c>
      <c r="AB13" s="48">
        <f>$CK13*C_Of!AB13</f>
        <v>4391.110554991581</v>
      </c>
      <c r="AC13" s="48">
        <f>$CK13*C_Of!AC13</f>
        <v>55.675592162212425</v>
      </c>
      <c r="AD13" s="48">
        <f>$CK13*C_Of!AD13</f>
        <v>272.43833577807402</v>
      </c>
      <c r="AE13" s="48">
        <f>$CK13*C_Of!AE13</f>
        <v>752.39075928610373</v>
      </c>
      <c r="AF13" s="48">
        <f>$CK13*C_Of!AF13</f>
        <v>32246.959814547929</v>
      </c>
      <c r="AG13" s="48">
        <f>$CK13*C_Of!AG13</f>
        <v>36655.896237396526</v>
      </c>
      <c r="AH13" s="48">
        <f>$CK13*C_Of!AH13</f>
        <v>90.477471142131179</v>
      </c>
      <c r="AI13" s="48">
        <f>$CK13*C_Of!AI13</f>
        <v>68.615560852341474</v>
      </c>
      <c r="AJ13" s="48">
        <f>$CK13*C_Of!AJ13</f>
        <v>0</v>
      </c>
      <c r="AK13" s="48">
        <f>$CK13*C_Of!AK13</f>
        <v>12020.669780715987</v>
      </c>
      <c r="AL13" s="48">
        <f>$CK13*C_Of!AL13</f>
        <v>101.66095020294657</v>
      </c>
      <c r="AM13" s="48">
        <f>$CK13*C_Of!AM13</f>
        <v>38.128963621650072</v>
      </c>
      <c r="AN13" s="48">
        <f>$CK13*C_Of!AN13</f>
        <v>1188.2059623236239</v>
      </c>
      <c r="AO13" s="48">
        <f>$CK13*C_Of!AO13</f>
        <v>182.92911708169083</v>
      </c>
      <c r="AP13" s="48">
        <f>$CK13*C_Of!AP13</f>
        <v>59.464928538418754</v>
      </c>
      <c r="AQ13" s="48">
        <f>$CK13*C_Of!AQ13</f>
        <v>541.56247249807961</v>
      </c>
      <c r="AR13" s="48">
        <f>$CK13*C_Of!AR13</f>
        <v>75.477778160766889</v>
      </c>
      <c r="AS13" s="48">
        <f>$CK13*C_Of!AS13</f>
        <v>138.921376296745</v>
      </c>
      <c r="AT13" s="48">
        <f>$CK13*C_Of!AT13</f>
        <v>71.516530204564731</v>
      </c>
      <c r="AU13" s="48">
        <f>$CK13*C_Of!AU13</f>
        <v>2524.7729575637577</v>
      </c>
      <c r="AV13" s="48">
        <f>$CK13*C_Of!AV13</f>
        <v>229.32925410422331</v>
      </c>
      <c r="AW13" s="48">
        <f>$CK13*C_Of!AW13</f>
        <v>32.880287250766301</v>
      </c>
      <c r="AX13" s="48">
        <f>$CK13*C_Of!AX13</f>
        <v>95.969120694460713</v>
      </c>
      <c r="AY13" s="48">
        <f>$CK13*C_Of!AY13</f>
        <v>113.25361993337752</v>
      </c>
      <c r="AZ13" s="48">
        <f>$CK13*C_Of!AZ13</f>
        <v>99.038502966556379</v>
      </c>
      <c r="BA13" s="48">
        <f>$CK13*C_Of!BA13</f>
        <v>18.082101729169274</v>
      </c>
      <c r="BB13" s="48">
        <f>$CK13*C_Of!BB13</f>
        <v>62.228542877771119</v>
      </c>
      <c r="BC13" s="48">
        <f>$CK13*C_Of!BC13</f>
        <v>19.904389418751297</v>
      </c>
      <c r="BD13" s="48">
        <f>$CK13*C_Of!BD13</f>
        <v>117.85033633654353</v>
      </c>
      <c r="BE13" s="48">
        <f>$CK13*C_Of!BE13</f>
        <v>64.229161384139957</v>
      </c>
      <c r="BF13" s="48">
        <f>$CK13*C_Of!BF13</f>
        <v>97.838744328400352</v>
      </c>
      <c r="BG13" s="48">
        <f>$CK13*C_Of!BG13</f>
        <v>123.70011778745052</v>
      </c>
      <c r="BH13" s="48">
        <f>$CK13*C_Of!BH13</f>
        <v>61.673342768188668</v>
      </c>
      <c r="BI13" s="48">
        <f>$CK13*C_Of!BI13</f>
        <v>1912.0625474374667</v>
      </c>
      <c r="BJ13" s="48">
        <f>$CK13*C_Of!BJ13</f>
        <v>575.9317225890934</v>
      </c>
      <c r="BK13" s="48">
        <f>$CK13*C_Of!BK13</f>
        <v>1707.0233672137369</v>
      </c>
      <c r="BL13" s="48">
        <f>$CK13*C_Of!BL13</f>
        <v>12.288807003983173</v>
      </c>
      <c r="BM13" s="48">
        <f>$CK13*C_Of!BM13</f>
        <v>1846.5126217324446</v>
      </c>
      <c r="BN13" s="48">
        <f>$CK13*C_Of!BN13</f>
        <v>1727.1099667228702</v>
      </c>
      <c r="BO13" s="48">
        <f>$CK13*C_Of!BO13</f>
        <v>91.311176001064055</v>
      </c>
      <c r="BP13" s="48">
        <f>$CK13*C_Of!BP13</f>
        <v>66.107445889782682</v>
      </c>
      <c r="BQ13" s="48">
        <f>$CK13*C_Of!BQ13</f>
        <v>59.680940758933723</v>
      </c>
      <c r="BR13" s="48">
        <f>$CK13*C_Of!BR13</f>
        <v>6.5638600013700668</v>
      </c>
      <c r="BS13" s="48">
        <f>$CK13*C_Of!BS13</f>
        <v>14.420606687315153</v>
      </c>
      <c r="BT13" s="48">
        <f>$CK13*C_Of!BT13</f>
        <v>141.1365324691219</v>
      </c>
      <c r="BU13" s="48">
        <f>$CK13*C_Of!BU13</f>
        <v>1071.2499325363754</v>
      </c>
      <c r="BV13" s="48">
        <f>$CK13*C_Of!BV13</f>
        <v>109.92512136701681</v>
      </c>
      <c r="BW13" s="48">
        <f>$CK13*C_Of!BW13</f>
        <v>92.430815811391696</v>
      </c>
      <c r="BX13" s="48">
        <f>$CK13*C_Of!BX13</f>
        <v>188.77284011223185</v>
      </c>
      <c r="BY13" s="48">
        <f>$CK13*C_Of!BY13</f>
        <v>938.7918716412579</v>
      </c>
      <c r="BZ13" s="48">
        <f>$CK13*C_Of!BZ13</f>
        <v>102.11762935723748</v>
      </c>
      <c r="CA13" s="55">
        <f>$CK13*C_Of!CA13</f>
        <v>0</v>
      </c>
      <c r="CB13" s="83">
        <f t="shared" si="0"/>
        <v>154772.75817926874</v>
      </c>
      <c r="CC13" s="51">
        <f>$CK13*C_Of!CC13</f>
        <v>1622741.235110542</v>
      </c>
      <c r="CD13" s="48">
        <f>$CK13*C_Of!CD13</f>
        <v>0</v>
      </c>
      <c r="CE13" s="48">
        <f>$CK13*C_Of!CE13</f>
        <v>0</v>
      </c>
      <c r="CF13" s="48">
        <f>$CK13*C_Of!CF13</f>
        <v>11182.139006663281</v>
      </c>
      <c r="CG13" s="48">
        <f>$CK13*C_Of!CG13</f>
        <v>1152.0271376045682</v>
      </c>
      <c r="CH13" s="82">
        <f>$CK13*C_Of!CH13</f>
        <v>4188337.8405659338</v>
      </c>
      <c r="CI13" s="93">
        <f t="shared" si="1"/>
        <v>5978186.000000013</v>
      </c>
      <c r="CJ13" s="127"/>
      <c r="CK13" s="48">
        <f>+Sim_V_Of!G6</f>
        <v>5978186.0000000102</v>
      </c>
      <c r="CL13" s="48">
        <f t="shared" si="2"/>
        <v>0</v>
      </c>
      <c r="CM13" s="48"/>
      <c r="CN13" s="167">
        <f t="shared" si="3"/>
        <v>0.97411041440007562</v>
      </c>
      <c r="CO13" s="360">
        <v>0</v>
      </c>
    </row>
    <row r="14" spans="1:95" ht="19.2" x14ac:dyDescent="0.3">
      <c r="A14" s="30"/>
      <c r="B14" s="42" t="s">
        <v>132</v>
      </c>
      <c r="C14" s="43" t="s">
        <v>133</v>
      </c>
      <c r="D14" s="51">
        <f>$CK14*C_Of!D14</f>
        <v>88.674063233323281</v>
      </c>
      <c r="E14" s="48">
        <f>$CK14*C_Of!E14</f>
        <v>101.45592929820657</v>
      </c>
      <c r="F14" s="48">
        <f>$CK14*C_Of!F14</f>
        <v>260.9894271105448</v>
      </c>
      <c r="G14" s="48">
        <f>$CK14*C_Of!G14</f>
        <v>39.750948853672796</v>
      </c>
      <c r="H14" s="48">
        <f>$CK14*C_Of!H14</f>
        <v>948.73928563778986</v>
      </c>
      <c r="I14" s="48">
        <f>$CK14*C_Of!I14</f>
        <v>149.27744359187429</v>
      </c>
      <c r="J14" s="48">
        <f>$CK14*C_Of!J14</f>
        <v>126.46685259593909</v>
      </c>
      <c r="K14" s="48">
        <f>$CK14*C_Of!K14</f>
        <v>261.3784588710526</v>
      </c>
      <c r="L14" s="48">
        <f>$CK14*C_Of!L14</f>
        <v>4940.6025534698301</v>
      </c>
      <c r="M14" s="48">
        <f>$CK14*C_Of!M14</f>
        <v>163276.98280897475</v>
      </c>
      <c r="N14" s="48">
        <f>$CK14*C_Of!N14</f>
        <v>784.42870907827216</v>
      </c>
      <c r="O14" s="48">
        <f>$CK14*C_Of!O14</f>
        <v>2646.21729336005</v>
      </c>
      <c r="P14" s="48">
        <f>$CK14*C_Of!P14</f>
        <v>170.14598027316967</v>
      </c>
      <c r="Q14" s="48">
        <f>$CK14*C_Of!Q14</f>
        <v>62.954221602386049</v>
      </c>
      <c r="R14" s="48">
        <f>$CK14*C_Of!R14</f>
        <v>254.26866140775957</v>
      </c>
      <c r="S14" s="48">
        <f>$CK14*C_Of!S14</f>
        <v>30.021202458107087</v>
      </c>
      <c r="T14" s="48">
        <f>$CK14*C_Of!T14</f>
        <v>1067.5903687048296</v>
      </c>
      <c r="U14" s="48">
        <f>$CK14*C_Of!U14</f>
        <v>1493.6466661199822</v>
      </c>
      <c r="V14" s="48">
        <f>$CK14*C_Of!V14</f>
        <v>3779.2770722070177</v>
      </c>
      <c r="W14" s="48">
        <f>$CK14*C_Of!W14</f>
        <v>1071.9401458321495</v>
      </c>
      <c r="X14" s="48">
        <f>$CK14*C_Of!X14</f>
        <v>630.65203891421686</v>
      </c>
      <c r="Y14" s="48">
        <f>$CK14*C_Of!Y14</f>
        <v>186.74807425083543</v>
      </c>
      <c r="Z14" s="48">
        <f>$CK14*C_Of!Z14</f>
        <v>1333.3845284146198</v>
      </c>
      <c r="AA14" s="48">
        <f>$CK14*C_Of!AA14</f>
        <v>301.64917126016729</v>
      </c>
      <c r="AB14" s="48">
        <f>$CK14*C_Of!AB14</f>
        <v>181.05648358318786</v>
      </c>
      <c r="AC14" s="48">
        <f>$CK14*C_Of!AC14</f>
        <v>111.02056391021671</v>
      </c>
      <c r="AD14" s="48">
        <f>$CK14*C_Of!AD14</f>
        <v>156.4112156557168</v>
      </c>
      <c r="AE14" s="48">
        <f>$CK14*C_Of!AE14</f>
        <v>3760.3125095346227</v>
      </c>
      <c r="AF14" s="48">
        <f>$CK14*C_Of!AF14</f>
        <v>466.24472169494368</v>
      </c>
      <c r="AG14" s="48">
        <f>$CK14*C_Of!AG14</f>
        <v>110.04540087767735</v>
      </c>
      <c r="AH14" s="48">
        <f>$CK14*C_Of!AH14</f>
        <v>180.41765659364262</v>
      </c>
      <c r="AI14" s="48">
        <f>$CK14*C_Of!AI14</f>
        <v>135.879602794786</v>
      </c>
      <c r="AJ14" s="48">
        <f>$CK14*C_Of!AJ14</f>
        <v>0</v>
      </c>
      <c r="AK14" s="48">
        <f>$CK14*C_Of!AK14</f>
        <v>142.26523944120908</v>
      </c>
      <c r="AL14" s="48">
        <f>$CK14*C_Of!AL14</f>
        <v>202.71820345073564</v>
      </c>
      <c r="AM14" s="48">
        <f>$CK14*C_Of!AM14</f>
        <v>76.031504617938779</v>
      </c>
      <c r="AN14" s="48">
        <f>$CK14*C_Of!AN14</f>
        <v>209.15580074315088</v>
      </c>
      <c r="AO14" s="48">
        <f>$CK14*C_Of!AO14</f>
        <v>364.77193946742005</v>
      </c>
      <c r="AP14" s="48">
        <f>$CK14*C_Of!AP14</f>
        <v>118.57673430722322</v>
      </c>
      <c r="AQ14" s="48">
        <f>$CK14*C_Of!AQ14</f>
        <v>1079.9089646711495</v>
      </c>
      <c r="AR14" s="48">
        <f>$CK14*C_Of!AR14</f>
        <v>150.50734385876746</v>
      </c>
      <c r="AS14" s="48">
        <f>$CK14*C_Of!AS14</f>
        <v>277.00541175533215</v>
      </c>
      <c r="AT14" s="48">
        <f>$CK14*C_Of!AT14</f>
        <v>142.48458191114455</v>
      </c>
      <c r="AU14" s="48">
        <f>$CK14*C_Of!AU14</f>
        <v>51.481807185711105</v>
      </c>
      <c r="AV14" s="48">
        <f>$CK14*C_Of!AV14</f>
        <v>340.23365494606566</v>
      </c>
      <c r="AW14" s="48">
        <f>$CK14*C_Of!AW14</f>
        <v>65.56532028387727</v>
      </c>
      <c r="AX14" s="48">
        <f>$CK14*C_Of!AX14</f>
        <v>186.41416444497239</v>
      </c>
      <c r="AY14" s="48">
        <f>$CK14*C_Of!AY14</f>
        <v>225.83470173507538</v>
      </c>
      <c r="AZ14" s="48">
        <f>$CK14*C_Of!AZ14</f>
        <v>197.48888195271641</v>
      </c>
      <c r="BA14" s="48">
        <f>$CK14*C_Of!BA14</f>
        <v>36.056825849385078</v>
      </c>
      <c r="BB14" s="48">
        <f>$CK14*C_Of!BB14</f>
        <v>124.08755171337418</v>
      </c>
      <c r="BC14" s="48">
        <f>$CK14*C_Of!BC14</f>
        <v>39.690579870619409</v>
      </c>
      <c r="BD14" s="48">
        <f>$CK14*C_Of!BD14</f>
        <v>235.00083769152673</v>
      </c>
      <c r="BE14" s="48">
        <f>$CK14*C_Of!BE14</f>
        <v>127.62747854951023</v>
      </c>
      <c r="BF14" s="48">
        <f>$CK14*C_Of!BF14</f>
        <v>195.0964892472</v>
      </c>
      <c r="BG14" s="48">
        <f>$CK14*C_Of!BG14</f>
        <v>246.66566262125718</v>
      </c>
      <c r="BH14" s="48">
        <f>$CK14*C_Of!BH14</f>
        <v>122.9804484594158</v>
      </c>
      <c r="BI14" s="48">
        <f>$CK14*C_Of!BI14</f>
        <v>1802.4082818478278</v>
      </c>
      <c r="BJ14" s="48">
        <f>$CK14*C_Of!BJ14</f>
        <v>1148.4433686727903</v>
      </c>
      <c r="BK14" s="48">
        <f>$CK14*C_Of!BK14</f>
        <v>3403.9098548575835</v>
      </c>
      <c r="BL14" s="48">
        <f>$CK14*C_Of!BL14</f>
        <v>24.504638933899031</v>
      </c>
      <c r="BM14" s="48">
        <f>$CK14*C_Of!BM14</f>
        <v>327.23890679464904</v>
      </c>
      <c r="BN14" s="48">
        <f>$CK14*C_Of!BN14</f>
        <v>662.15243837181299</v>
      </c>
      <c r="BO14" s="48">
        <f>$CK14*C_Of!BO14</f>
        <v>182.0801154913174</v>
      </c>
      <c r="BP14" s="48">
        <f>$CK14*C_Of!BP14</f>
        <v>131.82232350514786</v>
      </c>
      <c r="BQ14" s="48">
        <f>$CK14*C_Of!BQ14</f>
        <v>119.00747599494882</v>
      </c>
      <c r="BR14" s="48">
        <f>$CK14*C_Of!BR14</f>
        <v>13.088741591767249</v>
      </c>
      <c r="BS14" s="48">
        <f>$CK14*C_Of!BS14</f>
        <v>28.755578956190682</v>
      </c>
      <c r="BT14" s="48">
        <f>$CK14*C_Of!BT14</f>
        <v>281.4349486827598</v>
      </c>
      <c r="BU14" s="48">
        <f>$CK14*C_Of!BU14</f>
        <v>308.44483639860943</v>
      </c>
      <c r="BV14" s="48">
        <f>$CK14*C_Of!BV14</f>
        <v>219.19747034766499</v>
      </c>
      <c r="BW14" s="48">
        <f>$CK14*C_Of!BW14</f>
        <v>184.31274631375766</v>
      </c>
      <c r="BX14" s="48">
        <f>$CK14*C_Of!BX14</f>
        <v>376.42468353335948</v>
      </c>
      <c r="BY14" s="48">
        <f>$CK14*C_Of!BY14</f>
        <v>569.21076714571348</v>
      </c>
      <c r="BZ14" s="48">
        <f>$CK14*C_Of!BZ14</f>
        <v>389.88882890127394</v>
      </c>
      <c r="CA14" s="55">
        <f>$CK14*C_Of!CA14</f>
        <v>0</v>
      </c>
      <c r="CB14" s="83">
        <f t="shared" si="0"/>
        <v>204238.60619528106</v>
      </c>
      <c r="CC14" s="51">
        <f>$CK14*C_Of!CC14</f>
        <v>144810.67492076656</v>
      </c>
      <c r="CD14" s="48">
        <f>$CK14*C_Of!CD14</f>
        <v>0</v>
      </c>
      <c r="CE14" s="48">
        <f>$CK14*C_Of!CE14</f>
        <v>0</v>
      </c>
      <c r="CF14" s="48">
        <f>$CK14*C_Of!CF14</f>
        <v>168498.72375627895</v>
      </c>
      <c r="CG14" s="48">
        <f>$CK14*C_Of!CG14</f>
        <v>0</v>
      </c>
      <c r="CH14" s="82">
        <f>$CK14*C_Of!CH14</f>
        <v>1001366.9951276727</v>
      </c>
      <c r="CI14" s="93">
        <f t="shared" si="1"/>
        <v>1518914.9999999993</v>
      </c>
      <c r="CJ14" s="127"/>
      <c r="CK14" s="48">
        <f>+Sim_V_Of!G7</f>
        <v>1518914.9999999991</v>
      </c>
      <c r="CL14" s="48">
        <f t="shared" si="2"/>
        <v>0</v>
      </c>
      <c r="CM14" s="48"/>
      <c r="CN14" s="167">
        <f t="shared" si="3"/>
        <v>0.86553651376457463</v>
      </c>
      <c r="CO14" s="360">
        <v>0</v>
      </c>
    </row>
    <row r="15" spans="1:95" ht="19.2" x14ac:dyDescent="0.3">
      <c r="A15" s="30"/>
      <c r="B15" s="42" t="s">
        <v>98</v>
      </c>
      <c r="C15" s="43" t="s">
        <v>99</v>
      </c>
      <c r="D15" s="51">
        <f>$CK15*C_Of!D15</f>
        <v>29.767078314252124</v>
      </c>
      <c r="E15" s="48">
        <f>$CK15*C_Of!E15</f>
        <v>34.057834757368198</v>
      </c>
      <c r="F15" s="48">
        <f>$CK15*C_Of!F15</f>
        <v>87.611782213582941</v>
      </c>
      <c r="G15" s="48">
        <f>$CK15*C_Of!G15</f>
        <v>13.344032792087495</v>
      </c>
      <c r="H15" s="48">
        <f>$CK15*C_Of!H15</f>
        <v>318.48316842184374</v>
      </c>
      <c r="I15" s="48">
        <f>$CK15*C_Of!I15</f>
        <v>48.453202473557361</v>
      </c>
      <c r="J15" s="48">
        <f>$CK15*C_Of!J15</f>
        <v>31671.429455251149</v>
      </c>
      <c r="K15" s="48">
        <f>$CK15*C_Of!K15</f>
        <v>87.742376645139316</v>
      </c>
      <c r="L15" s="48">
        <f>$CK15*C_Of!L15</f>
        <v>49.187006524026188</v>
      </c>
      <c r="M15" s="48">
        <f>$CK15*C_Of!M15</f>
        <v>208.77573559090951</v>
      </c>
      <c r="N15" s="48">
        <f>$CK15*C_Of!N15</f>
        <v>13.222460308892281</v>
      </c>
      <c r="O15" s="48">
        <f>$CK15*C_Of!O15</f>
        <v>888.31113107688907</v>
      </c>
      <c r="P15" s="48">
        <f>$CK15*C_Of!P15</f>
        <v>57.116461510510135</v>
      </c>
      <c r="Q15" s="48">
        <f>$CK15*C_Of!Q15</f>
        <v>21.133160885163804</v>
      </c>
      <c r="R15" s="48">
        <f>$CK15*C_Of!R15</f>
        <v>85.355682157807237</v>
      </c>
      <c r="S15" s="48">
        <f>$CK15*C_Of!S15</f>
        <v>10.077845224111316</v>
      </c>
      <c r="T15" s="48">
        <f>$CK15*C_Of!T15</f>
        <v>358.38039843916391</v>
      </c>
      <c r="U15" s="48">
        <f>$CK15*C_Of!U15</f>
        <v>501.40363103950642</v>
      </c>
      <c r="V15" s="48">
        <f>$CK15*C_Of!V15</f>
        <v>1268.6690163687845</v>
      </c>
      <c r="W15" s="48">
        <f>$CK15*C_Of!W15</f>
        <v>418843.69421060273</v>
      </c>
      <c r="X15" s="48">
        <f>$CK15*C_Of!X15</f>
        <v>211.70416632433742</v>
      </c>
      <c r="Y15" s="48">
        <f>$CK15*C_Of!Y15</f>
        <v>62.689633795549021</v>
      </c>
      <c r="Z15" s="48">
        <f>$CK15*C_Of!Z15</f>
        <v>447.60508578357866</v>
      </c>
      <c r="AA15" s="48">
        <f>$CK15*C_Of!AA15</f>
        <v>101.26088933924363</v>
      </c>
      <c r="AB15" s="48">
        <f>$CK15*C_Of!AB15</f>
        <v>60.779018459351406</v>
      </c>
      <c r="AC15" s="48">
        <f>$CK15*C_Of!AC15</f>
        <v>37.268595797986883</v>
      </c>
      <c r="AD15" s="48">
        <f>$CK15*C_Of!AD15</f>
        <v>52.505825670808655</v>
      </c>
      <c r="AE15" s="48">
        <f>$CK15*C_Of!AE15</f>
        <v>476.70419484034716</v>
      </c>
      <c r="AF15" s="48">
        <f>$CK15*C_Of!AF15</f>
        <v>170.68480995181372</v>
      </c>
      <c r="AG15" s="48">
        <f>$CK15*C_Of!AG15</f>
        <v>36.941242417524514</v>
      </c>
      <c r="AH15" s="48">
        <f>$CK15*C_Of!AH15</f>
        <v>60.564570036287449</v>
      </c>
      <c r="AI15" s="48">
        <f>$CK15*C_Of!AI15</f>
        <v>45.613549556866126</v>
      </c>
      <c r="AJ15" s="48">
        <f>$CK15*C_Of!AJ15</f>
        <v>0</v>
      </c>
      <c r="AK15" s="48">
        <f>$CK15*C_Of!AK15</f>
        <v>47.757149829702179</v>
      </c>
      <c r="AL15" s="48">
        <f>$CK15*C_Of!AL15</f>
        <v>68.050661239744088</v>
      </c>
      <c r="AM15" s="48">
        <f>$CK15*C_Of!AM15</f>
        <v>25.523086117723899</v>
      </c>
      <c r="AN15" s="48">
        <f>$CK15*C_Of!AN15</f>
        <v>70.211704229899667</v>
      </c>
      <c r="AO15" s="48">
        <f>$CK15*C_Of!AO15</f>
        <v>122.45062979010849</v>
      </c>
      <c r="AP15" s="48">
        <f>$CK15*C_Of!AP15</f>
        <v>39.805133628352181</v>
      </c>
      <c r="AQ15" s="48">
        <f>$CK15*C_Of!AQ15</f>
        <v>362.51563931434782</v>
      </c>
      <c r="AR15" s="48">
        <f>$CK15*C_Of!AR15</f>
        <v>50.52394948594592</v>
      </c>
      <c r="AS15" s="48">
        <f>$CK15*C_Of!AS15</f>
        <v>92.988202914490273</v>
      </c>
      <c r="AT15" s="48">
        <f>$CK15*C_Of!AT15</f>
        <v>47.830781106336346</v>
      </c>
      <c r="AU15" s="48">
        <f>$CK15*C_Of!AU15</f>
        <v>17.281975477135905</v>
      </c>
      <c r="AV15" s="48">
        <f>$CK15*C_Of!AV15</f>
        <v>114.21335036012897</v>
      </c>
      <c r="AW15" s="48">
        <f>$CK15*C_Of!AW15</f>
        <v>22.009683016936162</v>
      </c>
      <c r="AX15" s="48">
        <f>$CK15*C_Of!AX15</f>
        <v>62.577543303937006</v>
      </c>
      <c r="AY15" s="48">
        <f>$CK15*C_Of!AY15</f>
        <v>75.810659932604509</v>
      </c>
      <c r="AZ15" s="48">
        <f>$CK15*C_Of!AZ15</f>
        <v>66.295225468719082</v>
      </c>
      <c r="BA15" s="48">
        <f>$CK15*C_Of!BA15</f>
        <v>12.103949223549844</v>
      </c>
      <c r="BB15" s="48">
        <f>$CK15*C_Of!BB15</f>
        <v>41.655065021174487</v>
      </c>
      <c r="BC15" s="48">
        <f>$CK15*C_Of!BC15</f>
        <v>13.323767472322324</v>
      </c>
      <c r="BD15" s="48">
        <f>$CK15*C_Of!BD15</f>
        <v>78.887648590910274</v>
      </c>
      <c r="BE15" s="48">
        <f>$CK15*C_Of!BE15</f>
        <v>42.843386335386995</v>
      </c>
      <c r="BF15" s="48">
        <f>$CK15*C_Of!BF15</f>
        <v>65.492120948334033</v>
      </c>
      <c r="BG15" s="48">
        <f>$CK15*C_Of!BG15</f>
        <v>82.803424462053599</v>
      </c>
      <c r="BH15" s="48">
        <f>$CK15*C_Of!BH15</f>
        <v>41.28342050573341</v>
      </c>
      <c r="BI15" s="48">
        <f>$CK15*C_Of!BI15</f>
        <v>605.05210344143529</v>
      </c>
      <c r="BJ15" s="48">
        <f>$CK15*C_Of!BJ15</f>
        <v>385.52201679103439</v>
      </c>
      <c r="BK15" s="48">
        <f>$CK15*C_Of!BK15</f>
        <v>1142.6616479453605</v>
      </c>
      <c r="BL15" s="48">
        <f>$CK15*C_Of!BL15</f>
        <v>8.2259849116029571</v>
      </c>
      <c r="BM15" s="48">
        <f>$CK15*C_Of!BM15</f>
        <v>21.509776479181575</v>
      </c>
      <c r="BN15" s="48">
        <f>$CK15*C_Of!BN15</f>
        <v>174.20002558912492</v>
      </c>
      <c r="BO15" s="48">
        <f>$CK15*C_Of!BO15</f>
        <v>61.122642401496663</v>
      </c>
      <c r="BP15" s="48">
        <f>$CK15*C_Of!BP15</f>
        <v>44.251557718963412</v>
      </c>
      <c r="BQ15" s="48">
        <f>$CK15*C_Of!BQ15</f>
        <v>39.949729703960031</v>
      </c>
      <c r="BR15" s="48">
        <f>$CK15*C_Of!BR15</f>
        <v>4.3937717726092664</v>
      </c>
      <c r="BS15" s="48">
        <f>$CK15*C_Of!BS15</f>
        <v>9.6529868999949109</v>
      </c>
      <c r="BT15" s="48">
        <f>$CK15*C_Of!BT15</f>
        <v>94.475158263177704</v>
      </c>
      <c r="BU15" s="48">
        <f>$CK15*C_Of!BU15</f>
        <v>103.5421324558602</v>
      </c>
      <c r="BV15" s="48">
        <f>$CK15*C_Of!BV15</f>
        <v>73.582601588430279</v>
      </c>
      <c r="BW15" s="48">
        <f>$CK15*C_Of!BW15</f>
        <v>61.87211630756461</v>
      </c>
      <c r="BX15" s="48">
        <f>$CK15*C_Of!BX15</f>
        <v>126.36235022491068</v>
      </c>
      <c r="BY15" s="48">
        <f>$CK15*C_Of!BY15</f>
        <v>191.07888896845571</v>
      </c>
      <c r="BZ15" s="48">
        <f>$CK15*C_Of!BZ15</f>
        <v>68.356356970129269</v>
      </c>
      <c r="CA15" s="55">
        <f>$CK15*C_Of!CA15</f>
        <v>0</v>
      </c>
      <c r="CB15" s="83">
        <f t="shared" si="0"/>
        <v>461240.58725878008</v>
      </c>
      <c r="CC15" s="51">
        <f>$CK15*C_Of!CC15</f>
        <v>15163.031345547064</v>
      </c>
      <c r="CD15" s="48">
        <f>$CK15*C_Of!CD15</f>
        <v>0</v>
      </c>
      <c r="CE15" s="48">
        <f>$CK15*C_Of!CE15</f>
        <v>0</v>
      </c>
      <c r="CF15" s="48">
        <f>$CK15*C_Of!CF15</f>
        <v>2289.9907581434118</v>
      </c>
      <c r="CG15" s="48">
        <f>$CK15*C_Of!CG15</f>
        <v>0</v>
      </c>
      <c r="CH15" s="82">
        <f>$CK15*C_Of!CH15</f>
        <v>2761.3906375301544</v>
      </c>
      <c r="CI15" s="93">
        <f t="shared" si="1"/>
        <v>481455.0000000007</v>
      </c>
      <c r="CJ15" s="127"/>
      <c r="CK15" s="48">
        <f>+Sim_V_Of!G8</f>
        <v>481455.0000000007</v>
      </c>
      <c r="CL15" s="48">
        <f t="shared" si="2"/>
        <v>0</v>
      </c>
      <c r="CM15" s="48"/>
      <c r="CN15" s="167">
        <f t="shared" si="3"/>
        <v>4.1986089543613846E-2</v>
      </c>
      <c r="CO15" s="360">
        <v>0</v>
      </c>
    </row>
    <row r="16" spans="1:95" ht="19.2" x14ac:dyDescent="0.3">
      <c r="A16" s="30"/>
      <c r="B16" s="42" t="s">
        <v>116</v>
      </c>
      <c r="C16" s="43" t="s">
        <v>117</v>
      </c>
      <c r="D16" s="51">
        <f>$CK16*C_Of!D16</f>
        <v>15.140538090690676</v>
      </c>
      <c r="E16" s="48">
        <f>$CK16*C_Of!E16</f>
        <v>17.322961258965467</v>
      </c>
      <c r="F16" s="48">
        <f>$CK16*C_Of!F16</f>
        <v>44.562301741348136</v>
      </c>
      <c r="G16" s="48">
        <f>$CK16*C_Of!G16</f>
        <v>6.7872242831199818</v>
      </c>
      <c r="H16" s="48">
        <f>$CK16*C_Of!H16</f>
        <v>161.99126067491991</v>
      </c>
      <c r="I16" s="48">
        <f>$CK16*C_Of!I16</f>
        <v>24.644929875956155</v>
      </c>
      <c r="J16" s="48">
        <f>$CK16*C_Of!J16</f>
        <v>21.593418967396751</v>
      </c>
      <c r="K16" s="48">
        <f>$CK16*C_Of!K16</f>
        <v>67612.761666889855</v>
      </c>
      <c r="L16" s="48">
        <f>$CK16*C_Of!L16</f>
        <v>19021.660211618047</v>
      </c>
      <c r="M16" s="48">
        <f>$CK16*C_Of!M16</f>
        <v>106.19036721560576</v>
      </c>
      <c r="N16" s="48">
        <f>$CK16*C_Of!N16</f>
        <v>6.7253884256278544</v>
      </c>
      <c r="O16" s="48">
        <f>$CK16*C_Of!O16</f>
        <v>451.82494480873032</v>
      </c>
      <c r="P16" s="48">
        <f>$CK16*C_Of!P16</f>
        <v>29.051355056613087</v>
      </c>
      <c r="Q16" s="48">
        <f>$CK16*C_Of!Q16</f>
        <v>10.749037039531018</v>
      </c>
      <c r="R16" s="48">
        <f>$CK16*C_Of!R16</f>
        <v>43.414773305057949</v>
      </c>
      <c r="S16" s="48">
        <f>$CK16*C_Of!S16</f>
        <v>5.1259313351786657</v>
      </c>
      <c r="T16" s="48">
        <f>$CK16*C_Of!T16</f>
        <v>188.26256525342382</v>
      </c>
      <c r="U16" s="48">
        <f>$CK16*C_Of!U16</f>
        <v>255.03076568080664</v>
      </c>
      <c r="V16" s="48">
        <f>$CK16*C_Of!V16</f>
        <v>645.287769395022</v>
      </c>
      <c r="W16" s="48">
        <f>$CK16*C_Of!W16</f>
        <v>1582.4764015727696</v>
      </c>
      <c r="X16" s="48">
        <f>$CK16*C_Of!X16</f>
        <v>107.67986566746397</v>
      </c>
      <c r="Y16" s="48">
        <f>$CK16*C_Of!Y16</f>
        <v>31.886058092524106</v>
      </c>
      <c r="Z16" s="48">
        <f>$CK16*C_Of!Z16</f>
        <v>227.66701452350517</v>
      </c>
      <c r="AA16" s="48">
        <f>$CK16*C_Of!AA16</f>
        <v>51.504697100352722</v>
      </c>
      <c r="AB16" s="48">
        <f>$CK16*C_Of!AB16</f>
        <v>59919.738615793322</v>
      </c>
      <c r="AC16" s="48">
        <f>$CK16*C_Of!AC16</f>
        <v>18.956062409249263</v>
      </c>
      <c r="AD16" s="48">
        <f>$CK16*C_Of!AD16</f>
        <v>67962.228597614157</v>
      </c>
      <c r="AE16" s="48">
        <f>$CK16*C_Of!AE16</f>
        <v>242.46780096374471</v>
      </c>
      <c r="AF16" s="48">
        <f>$CK16*C_Of!AF16</f>
        <v>580.1492713486922</v>
      </c>
      <c r="AG16" s="48">
        <f>$CK16*C_Of!AG16</f>
        <v>18.789559460129411</v>
      </c>
      <c r="AH16" s="48">
        <f>$CK16*C_Of!AH16</f>
        <v>30.80517912776396</v>
      </c>
      <c r="AI16" s="48">
        <f>$CK16*C_Of!AI16</f>
        <v>23.20058681025067</v>
      </c>
      <c r="AJ16" s="48">
        <f>$CK16*C_Of!AJ16</f>
        <v>0</v>
      </c>
      <c r="AK16" s="48">
        <f>$CK16*C_Of!AK16</f>
        <v>24.290894069816353</v>
      </c>
      <c r="AL16" s="48">
        <f>$CK16*C_Of!AL16</f>
        <v>34.612857120872718</v>
      </c>
      <c r="AM16" s="48">
        <f>$CK16*C_Of!AM16</f>
        <v>12.981900792472388</v>
      </c>
      <c r="AN16" s="48">
        <f>$CK16*C_Of!AN16</f>
        <v>35.712036333647497</v>
      </c>
      <c r="AO16" s="48">
        <f>$CK16*C_Of!AO16</f>
        <v>62.282512411657834</v>
      </c>
      <c r="AP16" s="48">
        <f>$CK16*C_Of!AP16</f>
        <v>20.246230938175231</v>
      </c>
      <c r="AQ16" s="48">
        <f>$CK16*C_Of!AQ16</f>
        <v>184.38765765204539</v>
      </c>
      <c r="AR16" s="48">
        <f>$CK16*C_Of!AR16</f>
        <v>25.698181514772394</v>
      </c>
      <c r="AS16" s="48">
        <f>$CK16*C_Of!AS16</f>
        <v>49.470832231567456</v>
      </c>
      <c r="AT16" s="48">
        <f>$CK16*C_Of!AT16</f>
        <v>46.067364748969453</v>
      </c>
      <c r="AU16" s="48">
        <f>$CK16*C_Of!AU16</f>
        <v>8.7901944971428048</v>
      </c>
      <c r="AV16" s="48">
        <f>$CK16*C_Of!AV16</f>
        <v>58.092754799015218</v>
      </c>
      <c r="AW16" s="48">
        <f>$CK16*C_Of!AW16</f>
        <v>11.194865702436063</v>
      </c>
      <c r="AX16" s="48">
        <f>$CK16*C_Of!AX16</f>
        <v>31.829045095147059</v>
      </c>
      <c r="AY16" s="48">
        <f>$CK16*C_Of!AY16</f>
        <v>38.559853683740158</v>
      </c>
      <c r="AZ16" s="48">
        <f>$CK16*C_Of!AZ16</f>
        <v>33.719983393851756</v>
      </c>
      <c r="BA16" s="48">
        <f>$CK16*C_Of!BA16</f>
        <v>6.1564760347742871</v>
      </c>
      <c r="BB16" s="48">
        <f>$CK16*C_Of!BB16</f>
        <v>21.187168319482936</v>
      </c>
      <c r="BC16" s="48">
        <f>$CK16*C_Of!BC16</f>
        <v>6.7769166592885304</v>
      </c>
      <c r="BD16" s="48">
        <f>$CK16*C_Of!BD16</f>
        <v>40.124913697150724</v>
      </c>
      <c r="BE16" s="48">
        <f>$CK16*C_Of!BE16</f>
        <v>21.791588542787121</v>
      </c>
      <c r="BF16" s="48">
        <f>$CK16*C_Of!BF16</f>
        <v>33.311497399582422</v>
      </c>
      <c r="BG16" s="48">
        <f>$CK16*C_Of!BG16</f>
        <v>42.116609123412026</v>
      </c>
      <c r="BH16" s="48">
        <f>$CK16*C_Of!BH16</f>
        <v>20.998137408124062</v>
      </c>
      <c r="BI16" s="48">
        <f>$CK16*C_Of!BI16</f>
        <v>307.74986790092368</v>
      </c>
      <c r="BJ16" s="48">
        <f>$CK16*C_Of!BJ16</f>
        <v>196.08947570880238</v>
      </c>
      <c r="BK16" s="48">
        <f>$CK16*C_Of!BK16</f>
        <v>581.19617998266267</v>
      </c>
      <c r="BL16" s="48">
        <f>$CK16*C_Of!BL16</f>
        <v>4.1840128403848231</v>
      </c>
      <c r="BM16" s="48">
        <f>$CK16*C_Of!BM16</f>
        <v>73.983752475020125</v>
      </c>
      <c r="BN16" s="48">
        <f>$CK16*C_Of!BN16</f>
        <v>149.47325130681037</v>
      </c>
      <c r="BO16" s="48">
        <f>$CK16*C_Of!BO16</f>
        <v>31.089033519303907</v>
      </c>
      <c r="BP16" s="48">
        <f>$CK16*C_Of!BP16</f>
        <v>22.507831912263239</v>
      </c>
      <c r="BQ16" s="48">
        <f>$CK16*C_Of!BQ16</f>
        <v>20.319777369820152</v>
      </c>
      <c r="BR16" s="48">
        <f>$CK16*C_Of!BR16</f>
        <v>2.2348202326978446</v>
      </c>
      <c r="BS16" s="48">
        <f>$CK16*C_Of!BS16</f>
        <v>4.909834089371671</v>
      </c>
      <c r="BT16" s="48">
        <f>$CK16*C_Of!BT16</f>
        <v>48.053245844514386</v>
      </c>
      <c r="BU16" s="48">
        <f>$CK16*C_Of!BU16</f>
        <v>52.665014143786593</v>
      </c>
      <c r="BV16" s="48">
        <f>$CK16*C_Of!BV16</f>
        <v>37.426588205948754</v>
      </c>
      <c r="BW16" s="48">
        <f>$CK16*C_Of!BW16</f>
        <v>31.470241177744498</v>
      </c>
      <c r="BX16" s="48">
        <f>$CK16*C_Of!BX16</f>
        <v>64.272145106476259</v>
      </c>
      <c r="BY16" s="48">
        <f>$CK16*C_Of!BY16</f>
        <v>97.189155287994978</v>
      </c>
      <c r="BZ16" s="48">
        <f>$CK16*C_Of!BZ16</f>
        <v>34.768344260093684</v>
      </c>
      <c r="CA16" s="55">
        <f>$CK16*C_Of!CA16</f>
        <v>0</v>
      </c>
      <c r="CB16" s="83">
        <f t="shared" si="0"/>
        <v>222095.66016493441</v>
      </c>
      <c r="CC16" s="51">
        <f>$CK16*C_Of!CC16</f>
        <v>8200.9965827201195</v>
      </c>
      <c r="CD16" s="48">
        <f>$CK16*C_Of!CD16</f>
        <v>0</v>
      </c>
      <c r="CE16" s="48">
        <f>$CK16*C_Of!CE16</f>
        <v>0</v>
      </c>
      <c r="CF16" s="48">
        <f>$CK16*C_Of!CF16</f>
        <v>5058.6468426343135</v>
      </c>
      <c r="CG16" s="48">
        <f>$CK16*C_Of!CG16</f>
        <v>20973.108218727419</v>
      </c>
      <c r="CH16" s="82">
        <f>$CK16*C_Of!CH16</f>
        <v>1196118.5881909833</v>
      </c>
      <c r="CI16" s="93">
        <f t="shared" si="1"/>
        <v>1452446.9999999995</v>
      </c>
      <c r="CJ16" s="127"/>
      <c r="CK16" s="48">
        <f>+Sim_V_Of!G9</f>
        <v>1452447</v>
      </c>
      <c r="CL16" s="48">
        <f t="shared" si="2"/>
        <v>0</v>
      </c>
      <c r="CM16" s="48"/>
      <c r="CN16" s="167">
        <f t="shared" si="3"/>
        <v>0.84708863031495507</v>
      </c>
      <c r="CO16" s="360">
        <v>0</v>
      </c>
    </row>
    <row r="17" spans="1:93" ht="19.2" x14ac:dyDescent="0.3">
      <c r="A17" s="30"/>
      <c r="B17" s="42" t="s">
        <v>640</v>
      </c>
      <c r="C17" s="43" t="s">
        <v>641</v>
      </c>
      <c r="D17" s="51">
        <f>$CK17*C_Of!D17</f>
        <v>9086.7187079066789</v>
      </c>
      <c r="E17" s="48">
        <f>$CK17*C_Of!E17</f>
        <v>9756.3567041861588</v>
      </c>
      <c r="F17" s="48">
        <f>$CK17*C_Of!F17</f>
        <v>28456.639527090989</v>
      </c>
      <c r="G17" s="48">
        <f>$CK17*C_Of!G17</f>
        <v>23751.30439371281</v>
      </c>
      <c r="H17" s="48">
        <f>$CK17*C_Of!H17</f>
        <v>255153.69146854526</v>
      </c>
      <c r="I17" s="48">
        <f>$CK17*C_Of!I17</f>
        <v>19723.635073831232</v>
      </c>
      <c r="J17" s="48">
        <f>$CK17*C_Of!J17</f>
        <v>18807.950523080901</v>
      </c>
      <c r="K17" s="48">
        <f>$CK17*C_Of!K17</f>
        <v>43530.977946475323</v>
      </c>
      <c r="L17" s="48">
        <f>$CK17*C_Of!L17</f>
        <v>15370.722061990757</v>
      </c>
      <c r="M17" s="48">
        <f>$CK17*C_Of!M17</f>
        <v>19183.332502366775</v>
      </c>
      <c r="N17" s="48">
        <f>$CK17*C_Of!N17</f>
        <v>8632.1009110137402</v>
      </c>
      <c r="O17" s="48">
        <f>$CK17*C_Of!O17</f>
        <v>3036.0163986036669</v>
      </c>
      <c r="P17" s="48">
        <f>$CK17*C_Of!P17</f>
        <v>3352.2994978052106</v>
      </c>
      <c r="Q17" s="48">
        <f>$CK17*C_Of!Q17</f>
        <v>29.978958009729805</v>
      </c>
      <c r="R17" s="48">
        <f>$CK17*C_Of!R17</f>
        <v>121613.46867845982</v>
      </c>
      <c r="S17" s="48">
        <f>$CK17*C_Of!S17</f>
        <v>11311.496443865954</v>
      </c>
      <c r="T17" s="48">
        <f>$CK17*C_Of!T17</f>
        <v>508.38920759177597</v>
      </c>
      <c r="U17" s="48">
        <f>$CK17*C_Of!U17</f>
        <v>711.27828357243914</v>
      </c>
      <c r="V17" s="48">
        <f>$CK17*C_Of!V17</f>
        <v>1799.7012078143905</v>
      </c>
      <c r="W17" s="48">
        <f>$CK17*C_Of!W17</f>
        <v>510.46058235477813</v>
      </c>
      <c r="X17" s="48">
        <f>$CK17*C_Of!X17</f>
        <v>300.31808053748182</v>
      </c>
      <c r="Y17" s="48">
        <f>$CK17*C_Of!Y17</f>
        <v>88.929900709811747</v>
      </c>
      <c r="Z17" s="48">
        <f>$CK17*C_Of!Z17</f>
        <v>634.96105218542255</v>
      </c>
      <c r="AA17" s="48">
        <f>$CK17*C_Of!AA17</f>
        <v>143.64609090068734</v>
      </c>
      <c r="AB17" s="48">
        <f>$CK17*C_Of!AB17</f>
        <v>86.219550978039805</v>
      </c>
      <c r="AC17" s="48">
        <f>$CK17*C_Of!AC17</f>
        <v>52.868270609429111</v>
      </c>
      <c r="AD17" s="48">
        <f>$CK17*C_Of!AD17</f>
        <v>74.483412661492309</v>
      </c>
      <c r="AE17" s="48">
        <f>$CK17*C_Of!AE17</f>
        <v>4482.8446329158487</v>
      </c>
      <c r="AF17" s="48">
        <f>$CK17*C_Of!AF17</f>
        <v>222.02690428343132</v>
      </c>
      <c r="AG17" s="48">
        <f>$CK17*C_Of!AG17</f>
        <v>52.403895530823959</v>
      </c>
      <c r="AH17" s="48">
        <f>$CK17*C_Of!AH17</f>
        <v>85.915339965535651</v>
      </c>
      <c r="AI17" s="48">
        <f>$CK17*C_Of!AI17</f>
        <v>64.706207191183509</v>
      </c>
      <c r="AJ17" s="48">
        <f>$CK17*C_Of!AJ17</f>
        <v>0</v>
      </c>
      <c r="AK17" s="48">
        <f>$CK17*C_Of!AK17</f>
        <v>67.747063356439682</v>
      </c>
      <c r="AL17" s="48">
        <f>$CK17*C_Of!AL17</f>
        <v>96.53491623550029</v>
      </c>
      <c r="AM17" s="48">
        <f>$CK17*C_Of!AM17</f>
        <v>36.206392936663313</v>
      </c>
      <c r="AN17" s="48">
        <f>$CK17*C_Of!AN17</f>
        <v>4774.1106379845269</v>
      </c>
      <c r="AO17" s="48">
        <f>$CK17*C_Of!AO17</f>
        <v>291.50969797426842</v>
      </c>
      <c r="AP17" s="48">
        <f>$CK17*C_Of!AP17</f>
        <v>56.46653787857187</v>
      </c>
      <c r="AQ17" s="48">
        <f>$CK17*C_Of!AQ17</f>
        <v>6093.5352214831182</v>
      </c>
      <c r="AR17" s="48">
        <f>$CK17*C_Of!AR17</f>
        <v>71.671974124240933</v>
      </c>
      <c r="AS17" s="48">
        <f>$CK17*C_Of!AS17</f>
        <v>131.91067089877708</v>
      </c>
      <c r="AT17" s="48">
        <f>$CK17*C_Of!AT17</f>
        <v>67.85151479001415</v>
      </c>
      <c r="AU17" s="48">
        <f>$CK17*C_Of!AU17</f>
        <v>24.515765529327808</v>
      </c>
      <c r="AV17" s="48">
        <f>$CK17*C_Of!AV17</f>
        <v>162.02011867522558</v>
      </c>
      <c r="AW17" s="48">
        <f>$CK17*C_Of!AW17</f>
        <v>31.222369741925991</v>
      </c>
      <c r="AX17" s="48">
        <f>$CK17*C_Of!AX17</f>
        <v>285.11153660466198</v>
      </c>
      <c r="AY17" s="48">
        <f>$CK17*C_Of!AY17</f>
        <v>107.54305061884962</v>
      </c>
      <c r="AZ17" s="48">
        <f>$CK17*C_Of!AZ17</f>
        <v>94.044700240159898</v>
      </c>
      <c r="BA17" s="48">
        <f>$CK17*C_Of!BA17</f>
        <v>17.17035078171606</v>
      </c>
      <c r="BB17" s="48">
        <f>$CK17*C_Of!BB17</f>
        <v>59.090802930433348</v>
      </c>
      <c r="BC17" s="48">
        <f>$CK17*C_Of!BC17</f>
        <v>18.900753548162829</v>
      </c>
      <c r="BD17" s="48">
        <f>$CK17*C_Of!BD17</f>
        <v>111.90798751991268</v>
      </c>
      <c r="BE17" s="48">
        <f>$CK17*C_Of!BE17</f>
        <v>60.776524956325545</v>
      </c>
      <c r="BF17" s="48">
        <f>$CK17*C_Of!BF17</f>
        <v>92.905436841519673</v>
      </c>
      <c r="BG17" s="48">
        <f>$CK17*C_Of!BG17</f>
        <v>117.46280636856601</v>
      </c>
      <c r="BH17" s="48">
        <f>$CK17*C_Of!BH17</f>
        <v>2921.931446922727</v>
      </c>
      <c r="BI17" s="48">
        <f>$CK17*C_Of!BI17</f>
        <v>858.31133834330853</v>
      </c>
      <c r="BJ17" s="48">
        <f>$CK17*C_Of!BJ17</f>
        <v>546.89160869061379</v>
      </c>
      <c r="BK17" s="48">
        <f>$CK17*C_Of!BK17</f>
        <v>1620.9503987229546</v>
      </c>
      <c r="BL17" s="48">
        <f>$CK17*C_Of!BL17</f>
        <v>11.669170437572467</v>
      </c>
      <c r="BM17" s="48">
        <f>$CK17*C_Of!BM17</f>
        <v>30.513215196348536</v>
      </c>
      <c r="BN17" s="48">
        <f>$CK17*C_Of!BN17</f>
        <v>247.11567194363704</v>
      </c>
      <c r="BO17" s="48">
        <f>$CK17*C_Of!BO17</f>
        <v>86.707007056602137</v>
      </c>
      <c r="BP17" s="48">
        <f>$CK17*C_Of!BP17</f>
        <v>62.77412063111062</v>
      </c>
      <c r="BQ17" s="48">
        <f>$CK17*C_Of!BQ17</f>
        <v>56.671658149153934</v>
      </c>
      <c r="BR17" s="48">
        <f>$CK17*C_Of!BR17</f>
        <v>6.2328915296273468</v>
      </c>
      <c r="BS17" s="48">
        <f>$CK17*C_Of!BS17</f>
        <v>13.693478723600643</v>
      </c>
      <c r="BT17" s="48">
        <f>$CK17*C_Of!BT17</f>
        <v>134.02002747836605</v>
      </c>
      <c r="BU17" s="48">
        <f>$CK17*C_Of!BU17</f>
        <v>2233.7027689191377</v>
      </c>
      <c r="BV17" s="48">
        <f>$CK17*C_Of!BV17</f>
        <v>104.38238440776099</v>
      </c>
      <c r="BW17" s="48">
        <f>$CK17*C_Of!BW17</f>
        <v>185.53981854371639</v>
      </c>
      <c r="BX17" s="48">
        <f>$CK17*C_Of!BX17</f>
        <v>179.25437713687327</v>
      </c>
      <c r="BY17" s="48">
        <f>$CK17*C_Of!BY17</f>
        <v>271.0595930281616</v>
      </c>
      <c r="BZ17" s="48">
        <f>$CK17*C_Of!BZ17</f>
        <v>96.968568329229669</v>
      </c>
      <c r="CA17" s="55">
        <f>$CK17*C_Of!CA17</f>
        <v>0</v>
      </c>
      <c r="CB17" s="83">
        <f t="shared" si="0"/>
        <v>623154.44879295677</v>
      </c>
      <c r="CC17" s="51">
        <f>$CK17*C_Of!CC17</f>
        <v>16793.126525392021</v>
      </c>
      <c r="CD17" s="48">
        <f>$CK17*C_Of!CD17</f>
        <v>0</v>
      </c>
      <c r="CE17" s="48">
        <f>$CK17*C_Of!CE17</f>
        <v>0</v>
      </c>
      <c r="CF17" s="48">
        <f>$CK17*C_Of!CF17</f>
        <v>3248.5219392450886</v>
      </c>
      <c r="CG17" s="48">
        <f>$CK17*C_Of!CG17</f>
        <v>0</v>
      </c>
      <c r="CH17" s="82">
        <f>$CK17*C_Of!CH17</f>
        <v>11.902742403662936</v>
      </c>
      <c r="CI17" s="93">
        <f t="shared" si="1"/>
        <v>643207.99999999756</v>
      </c>
      <c r="CJ17" s="127"/>
      <c r="CK17" s="48">
        <f>+Sim_V_Of!G10</f>
        <v>643207.99999999802</v>
      </c>
      <c r="CL17" s="48">
        <f t="shared" si="2"/>
        <v>0</v>
      </c>
      <c r="CM17" s="48"/>
      <c r="CN17" s="167">
        <f t="shared" si="3"/>
        <v>3.1177397058246861E-2</v>
      </c>
      <c r="CO17" s="360">
        <v>0</v>
      </c>
    </row>
    <row r="18" spans="1:93" ht="19.2" x14ac:dyDescent="0.3">
      <c r="A18" s="30"/>
      <c r="B18" s="42" t="s">
        <v>164</v>
      </c>
      <c r="C18" s="43" t="s">
        <v>165</v>
      </c>
      <c r="D18" s="51">
        <f>$CK18*C_Of!D18</f>
        <v>368.61701296146242</v>
      </c>
      <c r="E18" s="48">
        <f>$CK18*C_Of!E18</f>
        <v>397.82206026285917</v>
      </c>
      <c r="F18" s="48">
        <f>$CK18*C_Of!F18</f>
        <v>1148.9316332371029</v>
      </c>
      <c r="G18" s="48">
        <f>$CK18*C_Of!G18</f>
        <v>900.79745485602609</v>
      </c>
      <c r="H18" s="48">
        <f>$CK18*C_Of!H18</f>
        <v>9847.3923741915314</v>
      </c>
      <c r="I18" s="48">
        <f>$CK18*C_Of!I18</f>
        <v>784.39995571700513</v>
      </c>
      <c r="J18" s="48">
        <f>$CK18*C_Of!J18</f>
        <v>744.33551338136033</v>
      </c>
      <c r="K18" s="48">
        <f>$CK18*C_Of!K18</f>
        <v>1712.5324662561941</v>
      </c>
      <c r="L18" s="48">
        <f>$CK18*C_Of!L18</f>
        <v>622.40337719729359</v>
      </c>
      <c r="M18" s="48">
        <f>$CK18*C_Of!M18</f>
        <v>54820.788967848785</v>
      </c>
      <c r="N18" s="48">
        <f>$CK18*C_Of!N18</f>
        <v>335.52835747598215</v>
      </c>
      <c r="O18" s="48">
        <f>$CK18*C_Of!O18</f>
        <v>977.66593644111447</v>
      </c>
      <c r="P18" s="48">
        <f>$CK18*C_Of!P18</f>
        <v>180.87277107715715</v>
      </c>
      <c r="Q18" s="48">
        <f>$CK18*C_Of!Q18</f>
        <v>21.67969371914441</v>
      </c>
      <c r="R18" s="48">
        <f>$CK18*C_Of!R18</f>
        <v>4628.9082922927591</v>
      </c>
      <c r="S18" s="48">
        <f>$CK18*C_Of!S18</f>
        <v>432.62408326626735</v>
      </c>
      <c r="T18" s="48">
        <f>$CK18*C_Of!T18</f>
        <v>906009.52355470031</v>
      </c>
      <c r="U18" s="48">
        <f>$CK18*C_Of!U18</f>
        <v>514.3706239531208</v>
      </c>
      <c r="V18" s="48">
        <f>$CK18*C_Of!V18</f>
        <v>1301.478555683191</v>
      </c>
      <c r="W18" s="48">
        <f>$CK18*C_Of!W18</f>
        <v>369.14655531242715</v>
      </c>
      <c r="X18" s="48">
        <f>$CK18*C_Of!X18</f>
        <v>426093.38238323969</v>
      </c>
      <c r="Y18" s="48">
        <f>$CK18*C_Of!Y18</f>
        <v>2498.3749763530986</v>
      </c>
      <c r="Z18" s="48">
        <f>$CK18*C_Of!Z18</f>
        <v>459.18077374463451</v>
      </c>
      <c r="AA18" s="48">
        <f>$CK18*C_Of!AA18</f>
        <v>103.87963629918505</v>
      </c>
      <c r="AB18" s="48">
        <f>$CK18*C_Of!AB18</f>
        <v>71.409775500321004</v>
      </c>
      <c r="AC18" s="48">
        <f>$CK18*C_Of!AC18</f>
        <v>1776.1527882996154</v>
      </c>
      <c r="AD18" s="48">
        <f>$CK18*C_Of!AD18</f>
        <v>53.86369910300769</v>
      </c>
      <c r="AE18" s="48">
        <f>$CK18*C_Of!AE18</f>
        <v>5666.6919771444764</v>
      </c>
      <c r="AF18" s="48">
        <f>$CK18*C_Of!AF18</f>
        <v>206.55327151077788</v>
      </c>
      <c r="AG18" s="48">
        <f>$CK18*C_Of!AG18</f>
        <v>37.89659415212418</v>
      </c>
      <c r="AH18" s="48">
        <f>$CK18*C_Of!AH18</f>
        <v>62.130853768315163</v>
      </c>
      <c r="AI18" s="48">
        <f>$CK18*C_Of!AI18</f>
        <v>46.793179175109032</v>
      </c>
      <c r="AJ18" s="48">
        <f>$CK18*C_Of!AJ18</f>
        <v>0</v>
      </c>
      <c r="AK18" s="48">
        <f>$CK18*C_Of!AK18</f>
        <v>744.43910213120739</v>
      </c>
      <c r="AL18" s="48">
        <f>$CK18*C_Of!AL18</f>
        <v>69.810545667053276</v>
      </c>
      <c r="AM18" s="48">
        <f>$CK18*C_Of!AM18</f>
        <v>7977.8308624607052</v>
      </c>
      <c r="AN18" s="48">
        <f>$CK18*C_Of!AN18</f>
        <v>246.75911905170668</v>
      </c>
      <c r="AO18" s="48">
        <f>$CK18*C_Of!AO18</f>
        <v>130.02086183721838</v>
      </c>
      <c r="AP18" s="48">
        <f>$CK18*C_Of!AP18</f>
        <v>40.83454955941415</v>
      </c>
      <c r="AQ18" s="48">
        <f>$CK18*C_Of!AQ18</f>
        <v>580.44243302834809</v>
      </c>
      <c r="AR18" s="48">
        <f>$CK18*C_Of!AR18</f>
        <v>51.830568852849602</v>
      </c>
      <c r="AS18" s="48">
        <f>$CK18*C_Of!AS18</f>
        <v>95.393006736397709</v>
      </c>
      <c r="AT18" s="48">
        <f>$CK18*C_Of!AT18</f>
        <v>157.77487991143482</v>
      </c>
      <c r="AU18" s="48">
        <f>$CK18*C_Of!AU18</f>
        <v>17.728911318188121</v>
      </c>
      <c r="AV18" s="48">
        <f>$CK18*C_Of!AV18</f>
        <v>117.16706591597666</v>
      </c>
      <c r="AW18" s="48">
        <f>$CK18*C_Of!AW18</f>
        <v>22.578883928225558</v>
      </c>
      <c r="AX18" s="48">
        <f>$CK18*C_Of!AX18</f>
        <v>71.535033693578526</v>
      </c>
      <c r="AY18" s="48">
        <f>$CK18*C_Of!AY18</f>
        <v>77.771228682544574</v>
      </c>
      <c r="AZ18" s="48">
        <f>$CK18*C_Of!AZ18</f>
        <v>68.009711893711909</v>
      </c>
      <c r="BA18" s="48">
        <f>$CK18*C_Of!BA18</f>
        <v>12.416974128222231</v>
      </c>
      <c r="BB18" s="48">
        <f>$CK18*C_Of!BB18</f>
        <v>42.7323227423161</v>
      </c>
      <c r="BC18" s="48">
        <f>$CK18*C_Of!BC18</f>
        <v>13.668338567745138</v>
      </c>
      <c r="BD18" s="48">
        <f>$CK18*C_Of!BD18</f>
        <v>80.927792532686823</v>
      </c>
      <c r="BE18" s="48">
        <f>$CK18*C_Of!BE18</f>
        <v>43.951375692892107</v>
      </c>
      <c r="BF18" s="48">
        <f>$CK18*C_Of!BF18</f>
        <v>67.185837977215868</v>
      </c>
      <c r="BG18" s="48">
        <f>$CK18*C_Of!BG18</f>
        <v>84.944835795666265</v>
      </c>
      <c r="BH18" s="48">
        <f>$CK18*C_Of!BH18</f>
        <v>149.38281048221074</v>
      </c>
      <c r="BI18" s="48">
        <f>$CK18*C_Of!BI18</f>
        <v>620.69958952251056</v>
      </c>
      <c r="BJ18" s="48">
        <f>$CK18*C_Of!BJ18</f>
        <v>395.49215053220456</v>
      </c>
      <c r="BK18" s="48">
        <f>$CK18*C_Of!BK18</f>
        <v>1172.2124620486557</v>
      </c>
      <c r="BL18" s="48">
        <f>$CK18*C_Of!BL18</f>
        <v>8.4387202837723265</v>
      </c>
      <c r="BM18" s="48">
        <f>$CK18*C_Of!BM18</f>
        <v>4014.2656594257501</v>
      </c>
      <c r="BN18" s="48">
        <f>$CK18*C_Of!BN18</f>
        <v>137288.358269669</v>
      </c>
      <c r="BO18" s="48">
        <f>$CK18*C_Of!BO18</f>
        <v>62.703358658454235</v>
      </c>
      <c r="BP18" s="48">
        <f>$CK18*C_Of!BP18</f>
        <v>45.395964340368607</v>
      </c>
      <c r="BQ18" s="48">
        <f>$CK18*C_Of!BQ18</f>
        <v>40.982885089967326</v>
      </c>
      <c r="BR18" s="48">
        <f>$CK18*C_Of!BR18</f>
        <v>4.5074008010256525</v>
      </c>
      <c r="BS18" s="48">
        <f>$CK18*C_Of!BS18</f>
        <v>9.9026265216066349</v>
      </c>
      <c r="BT18" s="48">
        <f>$CK18*C_Of!BT18</f>
        <v>96.918416811528303</v>
      </c>
      <c r="BU18" s="48">
        <f>$CK18*C_Of!BU18</f>
        <v>239.97178367979507</v>
      </c>
      <c r="BV18" s="48">
        <f>$CK18*C_Of!BV18</f>
        <v>75.485549661192024</v>
      </c>
      <c r="BW18" s="48">
        <f>$CK18*C_Of!BW18</f>
        <v>67.126811334099585</v>
      </c>
      <c r="BX18" s="48">
        <f>$CK18*C_Of!BX18</f>
        <v>129.63025575745951</v>
      </c>
      <c r="BY18" s="48">
        <f>$CK18*C_Of!BY18</f>
        <v>235.74036623758892</v>
      </c>
      <c r="BZ18" s="48">
        <f>$CK18*C_Of!BZ18</f>
        <v>343.98249007878456</v>
      </c>
      <c r="CA18" s="55">
        <f>$CK18*C_Of!CA18</f>
        <v>0</v>
      </c>
      <c r="CB18" s="83">
        <f t="shared" si="0"/>
        <v>1579013.0809611622</v>
      </c>
      <c r="CC18" s="51">
        <f>$CK18*C_Of!CC18</f>
        <v>871290.01943907631</v>
      </c>
      <c r="CD18" s="48">
        <f>$CK18*C_Of!CD18</f>
        <v>0</v>
      </c>
      <c r="CE18" s="48">
        <f>$CK18*C_Of!CE18</f>
        <v>0</v>
      </c>
      <c r="CF18" s="48">
        <f>$CK18*C_Of!CF18</f>
        <v>494177.911508839</v>
      </c>
      <c r="CG18" s="48">
        <f>$CK18*C_Of!CG18</f>
        <v>-208.40324639609258</v>
      </c>
      <c r="CH18" s="82">
        <f>$CK18*C_Of!CH18</f>
        <v>2674.3913373176651</v>
      </c>
      <c r="CI18" s="93">
        <f t="shared" si="1"/>
        <v>2946946.9999999991</v>
      </c>
      <c r="CJ18" s="127"/>
      <c r="CK18" s="48">
        <f>+Sim_V_Of!G11</f>
        <v>2946946.9999999972</v>
      </c>
      <c r="CL18" s="48">
        <f t="shared" si="2"/>
        <v>0</v>
      </c>
      <c r="CM18" s="48"/>
      <c r="CN18" s="167">
        <f t="shared" si="3"/>
        <v>0.4641868072411337</v>
      </c>
      <c r="CO18" s="360">
        <v>0</v>
      </c>
    </row>
    <row r="19" spans="1:93" ht="19.2" x14ac:dyDescent="0.3">
      <c r="A19" s="30"/>
      <c r="B19" s="42" t="s">
        <v>184</v>
      </c>
      <c r="C19" s="43" t="s">
        <v>185</v>
      </c>
      <c r="D19" s="51">
        <f>$CK19*C_Of!D19</f>
        <v>121.00236398863602</v>
      </c>
      <c r="E19" s="48">
        <f>$CK19*C_Of!E19</f>
        <v>130.51104579333239</v>
      </c>
      <c r="F19" s="48">
        <f>$CK19*C_Of!F19</f>
        <v>377.35784436509306</v>
      </c>
      <c r="G19" s="48">
        <f>$CK19*C_Of!G19</f>
        <v>298.09924532197317</v>
      </c>
      <c r="H19" s="48">
        <f>$CK19*C_Of!H19</f>
        <v>3251.7961290564031</v>
      </c>
      <c r="I19" s="48">
        <f>$CK19*C_Of!I19</f>
        <v>258.08983971727963</v>
      </c>
      <c r="J19" s="48">
        <f>$CK19*C_Of!J19</f>
        <v>245.05009887415596</v>
      </c>
      <c r="K19" s="48">
        <f>$CK19*C_Of!K19</f>
        <v>564.20172704950846</v>
      </c>
      <c r="L19" s="48">
        <f>$CK19*C_Of!L19</f>
        <v>204.35383359123378</v>
      </c>
      <c r="M19" s="48">
        <f>$CK19*C_Of!M19</f>
        <v>296.6154224850618</v>
      </c>
      <c r="N19" s="48">
        <f>$CK19*C_Of!N19</f>
        <v>11152.760067016499</v>
      </c>
      <c r="O19" s="48">
        <f>$CK19*C_Of!O19</f>
        <v>288.1841206973553</v>
      </c>
      <c r="P19" s="48">
        <f>$CK19*C_Of!P19</f>
        <v>57.653495218779277</v>
      </c>
      <c r="Q19" s="48">
        <f>$CK19*C_Of!Q19</f>
        <v>6.3324156537484528</v>
      </c>
      <c r="R19" s="48">
        <f>$CK19*C_Of!R19</f>
        <v>1600.7681112507189</v>
      </c>
      <c r="S19" s="48">
        <f>$CK19*C_Of!S19</f>
        <v>150.13836304126221</v>
      </c>
      <c r="T19" s="48">
        <f>$CK19*C_Of!T19</f>
        <v>107.38637998379028</v>
      </c>
      <c r="U19" s="48">
        <f>$CK19*C_Of!U19</f>
        <v>156.57065151826583</v>
      </c>
      <c r="V19" s="48">
        <f>$CK19*C_Of!V19</f>
        <v>380.14850605331532</v>
      </c>
      <c r="W19" s="48">
        <f>$CK19*C_Of!W19</f>
        <v>107.82391373562244</v>
      </c>
      <c r="X19" s="48">
        <f>$CK19*C_Of!X19</f>
        <v>63.435790986531998</v>
      </c>
      <c r="Y19" s="48">
        <f>$CK19*C_Of!Y19</f>
        <v>18.784545318697859</v>
      </c>
      <c r="Z19" s="48">
        <f>$CK19*C_Of!Z19</f>
        <v>134.12198332825912</v>
      </c>
      <c r="AA19" s="48">
        <f>$CK19*C_Of!AA19</f>
        <v>30.342173811513543</v>
      </c>
      <c r="AB19" s="48">
        <f>$CK19*C_Of!AB19</f>
        <v>18.212041729245655</v>
      </c>
      <c r="AC19" s="48">
        <f>$CK19*C_Of!AC19</f>
        <v>11.167294883468035</v>
      </c>
      <c r="AD19" s="48">
        <f>$CK19*C_Of!AD19</f>
        <v>15.733032753478637</v>
      </c>
      <c r="AE19" s="48">
        <f>$CK19*C_Of!AE19</f>
        <v>190.01426098043916</v>
      </c>
      <c r="AF19" s="48">
        <f>$CK19*C_Of!AF19</f>
        <v>46.898449365098166</v>
      </c>
      <c r="AG19" s="48">
        <f>$CK19*C_Of!AG19</f>
        <v>11.069205549742186</v>
      </c>
      <c r="AH19" s="48">
        <f>$CK19*C_Of!AH19</f>
        <v>18.147783639388162</v>
      </c>
      <c r="AI19" s="48">
        <f>$CK19*C_Of!AI19</f>
        <v>13.667806572168228</v>
      </c>
      <c r="AJ19" s="48">
        <f>$CK19*C_Of!AJ19</f>
        <v>0</v>
      </c>
      <c r="AK19" s="48">
        <f>$CK19*C_Of!AK19</f>
        <v>4493.1505278043223</v>
      </c>
      <c r="AL19" s="48">
        <f>$CK19*C_Of!AL19</f>
        <v>20.390942690689254</v>
      </c>
      <c r="AM19" s="48">
        <f>$CK19*C_Of!AM19</f>
        <v>7.6478284976910214</v>
      </c>
      <c r="AN19" s="48">
        <f>$CK19*C_Of!AN19</f>
        <v>163570.88024802206</v>
      </c>
      <c r="AO19" s="48">
        <f>$CK19*C_Of!AO19</f>
        <v>38.15142080663788</v>
      </c>
      <c r="AP19" s="48">
        <f>$CK19*C_Of!AP19</f>
        <v>11.927352120083631</v>
      </c>
      <c r="AQ19" s="48">
        <f>$CK19*C_Of!AQ19</f>
        <v>177.76607775630089</v>
      </c>
      <c r="AR19" s="48">
        <f>$CK19*C_Of!AR19</f>
        <v>15.139176309333335</v>
      </c>
      <c r="AS19" s="48">
        <f>$CK19*C_Of!AS19</f>
        <v>27.863316564397341</v>
      </c>
      <c r="AT19" s="48">
        <f>$CK19*C_Of!AT19</f>
        <v>14.332185736655067</v>
      </c>
      <c r="AU19" s="48">
        <f>$CK19*C_Of!AU19</f>
        <v>1888.6328666404975</v>
      </c>
      <c r="AV19" s="48">
        <f>$CK19*C_Of!AV19</f>
        <v>34.22329539899934</v>
      </c>
      <c r="AW19" s="48">
        <f>$CK19*C_Of!AW19</f>
        <v>6.5950598695500382</v>
      </c>
      <c r="AX19" s="48">
        <f>$CK19*C_Of!AX19</f>
        <v>396.13469721248453</v>
      </c>
      <c r="AY19" s="48">
        <f>$CK19*C_Of!AY19</f>
        <v>22.716176358419229</v>
      </c>
      <c r="AZ19" s="48">
        <f>$CK19*C_Of!AZ19</f>
        <v>19.864937659260494</v>
      </c>
      <c r="BA19" s="48">
        <f>$CK19*C_Of!BA19</f>
        <v>3.6268704881337843</v>
      </c>
      <c r="BB19" s="48">
        <f>$CK19*C_Of!BB19</f>
        <v>12.481672156443761</v>
      </c>
      <c r="BC19" s="48">
        <f>$CK19*C_Of!BC19</f>
        <v>3.9923811760629917</v>
      </c>
      <c r="BD19" s="48">
        <f>$CK19*C_Of!BD19</f>
        <v>23.6381762074782</v>
      </c>
      <c r="BE19" s="48">
        <f>$CK19*C_Of!BE19</f>
        <v>46.852251776903458</v>
      </c>
      <c r="BF19" s="48">
        <f>$CK19*C_Of!BF19</f>
        <v>19.624292558221626</v>
      </c>
      <c r="BG19" s="48">
        <f>$CK19*C_Of!BG19</f>
        <v>24.811513246728616</v>
      </c>
      <c r="BH19" s="48">
        <f>$CK19*C_Of!BH19</f>
        <v>47.854275914461809</v>
      </c>
      <c r="BI19" s="48">
        <f>$CK19*C_Of!BI19</f>
        <v>152332.93503412322</v>
      </c>
      <c r="BJ19" s="48">
        <f>$CK19*C_Of!BJ19</f>
        <v>115.51919124914704</v>
      </c>
      <c r="BK19" s="48">
        <f>$CK19*C_Of!BK19</f>
        <v>342.39120904374522</v>
      </c>
      <c r="BL19" s="48">
        <f>$CK19*C_Of!BL19</f>
        <v>2.4648634392549673</v>
      </c>
      <c r="BM19" s="48">
        <f>$CK19*C_Of!BM19</f>
        <v>6.4452660927321839</v>
      </c>
      <c r="BN19" s="48">
        <f>$CK19*C_Of!BN19</f>
        <v>52.197916578507666</v>
      </c>
      <c r="BO19" s="48">
        <f>$CK19*C_Of!BO19</f>
        <v>18.315006432068284</v>
      </c>
      <c r="BP19" s="48">
        <f>$CK19*C_Of!BP19</f>
        <v>13.25969448323473</v>
      </c>
      <c r="BQ19" s="48">
        <f>$CK19*C_Of!BQ19</f>
        <v>11.970679403570752</v>
      </c>
      <c r="BR19" s="48">
        <f>$CK19*C_Of!BR19</f>
        <v>1.316565434913332</v>
      </c>
      <c r="BS19" s="48">
        <f>$CK19*C_Of!BS19</f>
        <v>2.8924554014004484</v>
      </c>
      <c r="BT19" s="48">
        <f>$CK19*C_Of!BT19</f>
        <v>28.308873165116896</v>
      </c>
      <c r="BU19" s="48">
        <f>$CK19*C_Of!BU19</f>
        <v>56.886423228896689</v>
      </c>
      <c r="BV19" s="48">
        <f>$CK19*C_Of!BV19</f>
        <v>22.048553014576651</v>
      </c>
      <c r="BW19" s="48">
        <f>$CK19*C_Of!BW19</f>
        <v>19.751180593341275</v>
      </c>
      <c r="BX19" s="48">
        <f>$CK19*C_Of!BX19</f>
        <v>37.863665021848426</v>
      </c>
      <c r="BY19" s="48">
        <f>$CK19*C_Of!BY19</f>
        <v>57.255559363775397</v>
      </c>
      <c r="BZ19" s="48">
        <f>$CK19*C_Of!BZ19</f>
        <v>20.482542448950316</v>
      </c>
      <c r="CA19" s="55">
        <f>$CK19*C_Of!CA19</f>
        <v>0</v>
      </c>
      <c r="CB19" s="83">
        <f t="shared" si="0"/>
        <v>344397.04016482027</v>
      </c>
      <c r="CC19" s="51">
        <f>$CK19*C_Of!CC19</f>
        <v>29077.026212350062</v>
      </c>
      <c r="CD19" s="48">
        <f>$CK19*C_Of!CD19</f>
        <v>0</v>
      </c>
      <c r="CE19" s="48">
        <f>$CK19*C_Of!CE19</f>
        <v>0</v>
      </c>
      <c r="CF19" s="48">
        <f>$CK19*C_Of!CF19</f>
        <v>686.18099311338506</v>
      </c>
      <c r="CG19" s="48">
        <f>$CK19*C_Of!CG19</f>
        <v>-17335.135356331917</v>
      </c>
      <c r="CH19" s="82">
        <f>$CK19*C_Of!CH19</f>
        <v>83101.887986047906</v>
      </c>
      <c r="CI19" s="93">
        <f t="shared" si="1"/>
        <v>439926.99999999965</v>
      </c>
      <c r="CJ19" s="127"/>
      <c r="CK19" s="48">
        <f>+Sim_V_Of!G12</f>
        <v>439926.99999999965</v>
      </c>
      <c r="CL19" s="48">
        <f t="shared" si="2"/>
        <v>0</v>
      </c>
      <c r="CM19" s="48"/>
      <c r="CN19" s="167">
        <f t="shared" si="3"/>
        <v>0.21714957216806316</v>
      </c>
      <c r="CO19" s="360">
        <v>0</v>
      </c>
    </row>
    <row r="20" spans="1:93" ht="19.2" x14ac:dyDescent="0.3">
      <c r="A20" s="30"/>
      <c r="B20" s="42" t="s">
        <v>190</v>
      </c>
      <c r="C20" s="43" t="s">
        <v>191</v>
      </c>
      <c r="D20" s="51">
        <f>$CK20*C_Of!D20</f>
        <v>14.026653486419422</v>
      </c>
      <c r="E20" s="48">
        <f>$CK20*C_Of!E20</f>
        <v>15.766056275758999</v>
      </c>
      <c r="F20" s="48">
        <f>$CK20*C_Of!F20</f>
        <v>42.039349268051595</v>
      </c>
      <c r="G20" s="48">
        <f>$CK20*C_Of!G20</f>
        <v>14.970425048853905</v>
      </c>
      <c r="H20" s="48">
        <f>$CK20*C_Of!H20</f>
        <v>219.75898081532074</v>
      </c>
      <c r="I20" s="48">
        <f>$CK20*C_Of!I20</f>
        <v>25.008313727988103</v>
      </c>
      <c r="J20" s="48">
        <f>$CK20*C_Of!J20</f>
        <v>22.585340612690722</v>
      </c>
      <c r="K20" s="48">
        <f>$CK20*C_Of!K20</f>
        <v>48.734591055534615</v>
      </c>
      <c r="L20" s="48">
        <f>$CK20*C_Of!L20</f>
        <v>23.334607009256445</v>
      </c>
      <c r="M20" s="48">
        <f>$CK20*C_Of!M20</f>
        <v>152.08749118773991</v>
      </c>
      <c r="N20" s="48">
        <f>$CK20*C_Of!N20</f>
        <v>8.258423409565598</v>
      </c>
      <c r="O20" s="48">
        <f>$CK20*C_Of!O20</f>
        <v>1125381.3947425692</v>
      </c>
      <c r="P20" s="48">
        <f>$CK20*C_Of!P20</f>
        <v>20.700124518729769</v>
      </c>
      <c r="Q20" s="48">
        <f>$CK20*C_Of!Q20</f>
        <v>7.1250138065504327</v>
      </c>
      <c r="R20" s="48">
        <f>$CK20*C_Of!R20</f>
        <v>82.383976989836256</v>
      </c>
      <c r="S20" s="48">
        <f>$CK20*C_Of!S20</f>
        <v>8.3824268040335586</v>
      </c>
      <c r="T20" s="48">
        <f>$CK20*C_Of!T20</f>
        <v>1353.5182685538709</v>
      </c>
      <c r="U20" s="48">
        <f>$CK20*C_Of!U20</f>
        <v>788748.60273279145</v>
      </c>
      <c r="V20" s="48">
        <f>$CK20*C_Of!V20</f>
        <v>2675125.5746999988</v>
      </c>
      <c r="W20" s="48">
        <f>$CK20*C_Of!W20</f>
        <v>121.31971684263151</v>
      </c>
      <c r="X20" s="48">
        <f>$CK20*C_Of!X20</f>
        <v>651.04604682844149</v>
      </c>
      <c r="Y20" s="48">
        <f>$CK20*C_Of!Y20</f>
        <v>24.448779884487944</v>
      </c>
      <c r="Z20" s="48">
        <f>$CK20*C_Of!Z20</f>
        <v>150.90938991190458</v>
      </c>
      <c r="AA20" s="48">
        <f>$CK20*C_Of!AA20</f>
        <v>34.139958453266523</v>
      </c>
      <c r="AB20" s="48">
        <f>$CK20*C_Of!AB20</f>
        <v>20.503886130746988</v>
      </c>
      <c r="AC20" s="48">
        <f>$CK20*C_Of!AC20</f>
        <v>14.930576775885724</v>
      </c>
      <c r="AD20" s="48">
        <f>$CK20*C_Of!AD20</f>
        <v>17.702261145963984</v>
      </c>
      <c r="AE20" s="48">
        <f>$CK20*C_Of!AE20</f>
        <v>169.25347296179905</v>
      </c>
      <c r="AF20" s="48">
        <f>$CK20*C_Of!AF20</f>
        <v>1669.2273671498074</v>
      </c>
      <c r="AG20" s="48">
        <f>$CK20*C_Of!AG20</f>
        <v>12.454685017837024</v>
      </c>
      <c r="AH20" s="48">
        <f>$CK20*C_Of!AH20</f>
        <v>20.419254840353069</v>
      </c>
      <c r="AI20" s="48">
        <f>$CK20*C_Of!AI20</f>
        <v>15.378540490201983</v>
      </c>
      <c r="AJ20" s="48">
        <f>$CK20*C_Of!AJ20</f>
        <v>0</v>
      </c>
      <c r="AK20" s="48">
        <f>$CK20*C_Of!AK20</f>
        <v>17.047841553976813</v>
      </c>
      <c r="AL20" s="48">
        <f>$CK20*C_Of!AL20</f>
        <v>22.943179371641236</v>
      </c>
      <c r="AM20" s="48">
        <f>$CK20*C_Of!AM20</f>
        <v>19.428248753959341</v>
      </c>
      <c r="AN20" s="48">
        <f>$CK20*C_Of!AN20</f>
        <v>25.734319387244316</v>
      </c>
      <c r="AO20" s="48">
        <f>$CK20*C_Of!AO20</f>
        <v>41.336027145641992</v>
      </c>
      <c r="AP20" s="48">
        <f>$CK20*C_Of!AP20</f>
        <v>13.420241686263825</v>
      </c>
      <c r="AQ20" s="48">
        <f>$CK20*C_Of!AQ20</f>
        <v>124.68337115025717</v>
      </c>
      <c r="AR20" s="48">
        <f>$CK20*C_Of!AR20</f>
        <v>17.034074533618089</v>
      </c>
      <c r="AS20" s="48">
        <f>$CK20*C_Of!AS20</f>
        <v>31.350834511328873</v>
      </c>
      <c r="AT20" s="48">
        <f>$CK20*C_Of!AT20</f>
        <v>16.274040690735877</v>
      </c>
      <c r="AU20" s="48">
        <f>$CK20*C_Of!AU20</f>
        <v>5.8265923658161318</v>
      </c>
      <c r="AV20" s="48">
        <f>$CK20*C_Of!AV20</f>
        <v>38.506861450129669</v>
      </c>
      <c r="AW20" s="48">
        <f>$CK20*C_Of!AW20</f>
        <v>7.4205319415119666</v>
      </c>
      <c r="AX20" s="48">
        <f>$CK20*C_Of!AX20</f>
        <v>21.184557736773506</v>
      </c>
      <c r="AY20" s="48">
        <f>$CK20*C_Of!AY20</f>
        <v>25.559451406188519</v>
      </c>
      <c r="AZ20" s="48">
        <f>$CK20*C_Of!AZ20</f>
        <v>22.351336808522866</v>
      </c>
      <c r="BA20" s="48">
        <f>$CK20*C_Of!BA20</f>
        <v>4.0808285045576076</v>
      </c>
      <c r="BB20" s="48">
        <f>$CK20*C_Of!BB20</f>
        <v>14.043943307930986</v>
      </c>
      <c r="BC20" s="48">
        <f>$CK20*C_Of!BC20</f>
        <v>4.4920884155199863</v>
      </c>
      <c r="BD20" s="48">
        <f>$CK20*C_Of!BD20</f>
        <v>26.596853562551097</v>
      </c>
      <c r="BE20" s="48">
        <f>$CK20*C_Of!BE20</f>
        <v>14.444584074184064</v>
      </c>
      <c r="BF20" s="48">
        <f>$CK20*C_Of!BF20</f>
        <v>22.080571312204636</v>
      </c>
      <c r="BG20" s="48">
        <f>$CK20*C_Of!BG20</f>
        <v>27.917051581998457</v>
      </c>
      <c r="BH20" s="48">
        <f>$CK20*C_Of!BH20</f>
        <v>15.182055964764217</v>
      </c>
      <c r="BI20" s="48">
        <f>$CK20*C_Of!BI20</f>
        <v>203.99241808304569</v>
      </c>
      <c r="BJ20" s="48">
        <f>$CK20*C_Of!BJ20</f>
        <v>129.97817540364576</v>
      </c>
      <c r="BK20" s="48">
        <f>$CK20*C_Of!BK20</f>
        <v>385.24667758252701</v>
      </c>
      <c r="BL20" s="48">
        <f>$CK20*C_Of!BL20</f>
        <v>2.7733785961376594</v>
      </c>
      <c r="BM20" s="48">
        <f>$CK20*C_Of!BM20</f>
        <v>5136.0003396563216</v>
      </c>
      <c r="BN20" s="48">
        <f>$CK20*C_Of!BN20</f>
        <v>20316.395833133709</v>
      </c>
      <c r="BO20" s="48">
        <f>$CK20*C_Of!BO20</f>
        <v>20.607408109463016</v>
      </c>
      <c r="BP20" s="48">
        <f>$CK20*C_Of!BP20</f>
        <v>14.919346964813208</v>
      </c>
      <c r="BQ20" s="48">
        <f>$CK20*C_Of!BQ20</f>
        <v>13.468992038408334</v>
      </c>
      <c r="BR20" s="48">
        <f>$CK20*C_Of!BR20</f>
        <v>1.4813536277315846</v>
      </c>
      <c r="BS20" s="48">
        <f>$CK20*C_Of!BS20</f>
        <v>3.2544901972141171</v>
      </c>
      <c r="BT20" s="48">
        <f>$CK20*C_Of!BT20</f>
        <v>31.852159298789285</v>
      </c>
      <c r="BU20" s="48">
        <f>$CK20*C_Of!BU20</f>
        <v>35.905728948880707</v>
      </c>
      <c r="BV20" s="48">
        <f>$CK20*C_Of!BV20</f>
        <v>24.808264844447677</v>
      </c>
      <c r="BW20" s="48">
        <f>$CK20*C_Of!BW20</f>
        <v>20.903231298316442</v>
      </c>
      <c r="BX20" s="48">
        <f>$CK20*C_Of!BX20</f>
        <v>42.60287871147171</v>
      </c>
      <c r="BY20" s="48">
        <f>$CK20*C_Of!BY20</f>
        <v>64.47602735930964</v>
      </c>
      <c r="BZ20" s="48">
        <f>$CK20*C_Of!BZ20</f>
        <v>23.418999383671672</v>
      </c>
      <c r="CA20" s="55">
        <f>$CK20*C_Of!CA20</f>
        <v>0</v>
      </c>
      <c r="CB20" s="83">
        <f t="shared" si="0"/>
        <v>4621287.0113448184</v>
      </c>
      <c r="CC20" s="51">
        <f>$CK20*C_Of!CC20</f>
        <v>1622556.3230186519</v>
      </c>
      <c r="CD20" s="48">
        <f>$CK20*C_Of!CD20</f>
        <v>0</v>
      </c>
      <c r="CE20" s="48">
        <f>$CK20*C_Of!CE20</f>
        <v>0</v>
      </c>
      <c r="CF20" s="48">
        <f>$CK20*C_Of!CF20</f>
        <v>1441.5068056676555</v>
      </c>
      <c r="CG20" s="48">
        <f>$CK20*C_Of!CG20</f>
        <v>-0.28366265070094721</v>
      </c>
      <c r="CH20" s="82">
        <f>$CK20*C_Of!CH20</f>
        <v>94016.442493501396</v>
      </c>
      <c r="CI20" s="93">
        <f t="shared" si="1"/>
        <v>6339300.9999999879</v>
      </c>
      <c r="CJ20" s="127"/>
      <c r="CK20" s="48">
        <f>+Sim_V_Of!G13</f>
        <v>6339300.999999987</v>
      </c>
      <c r="CL20" s="48">
        <f t="shared" si="2"/>
        <v>0</v>
      </c>
      <c r="CM20" s="48"/>
      <c r="CN20" s="167">
        <f t="shared" si="3"/>
        <v>0.27101000388767998</v>
      </c>
      <c r="CO20" s="360">
        <v>0</v>
      </c>
    </row>
    <row r="21" spans="1:93" ht="19.2" x14ac:dyDescent="0.3">
      <c r="A21" s="30"/>
      <c r="B21" s="42" t="s">
        <v>208</v>
      </c>
      <c r="C21" s="43" t="s">
        <v>209</v>
      </c>
      <c r="D21" s="51">
        <f>$CK21*C_Of!D21</f>
        <v>0</v>
      </c>
      <c r="E21" s="48">
        <f>$CK21*C_Of!E21</f>
        <v>0</v>
      </c>
      <c r="F21" s="48">
        <f>$CK21*C_Of!F21</f>
        <v>0</v>
      </c>
      <c r="G21" s="48">
        <f>$CK21*C_Of!G21</f>
        <v>0</v>
      </c>
      <c r="H21" s="48">
        <f>$CK21*C_Of!H21</f>
        <v>0</v>
      </c>
      <c r="I21" s="48">
        <f>$CK21*C_Of!I21</f>
        <v>0</v>
      </c>
      <c r="J21" s="48">
        <f>$CK21*C_Of!J21</f>
        <v>0</v>
      </c>
      <c r="K21" s="48">
        <f>$CK21*C_Of!K21</f>
        <v>0</v>
      </c>
      <c r="L21" s="48">
        <f>$CK21*C_Of!L21</f>
        <v>0</v>
      </c>
      <c r="M21" s="48">
        <f>$CK21*C_Of!M21</f>
        <v>0</v>
      </c>
      <c r="N21" s="48">
        <f>$CK21*C_Of!N21</f>
        <v>0</v>
      </c>
      <c r="O21" s="48">
        <f>$CK21*C_Of!O21</f>
        <v>0</v>
      </c>
      <c r="P21" s="48">
        <f>$CK21*C_Of!P21</f>
        <v>812579.00000000081</v>
      </c>
      <c r="Q21" s="48">
        <f>$CK21*C_Of!Q21</f>
        <v>3250316.0000000033</v>
      </c>
      <c r="R21" s="48">
        <f>$CK21*C_Of!R21</f>
        <v>0</v>
      </c>
      <c r="S21" s="48">
        <f>$CK21*C_Of!S21</f>
        <v>0</v>
      </c>
      <c r="T21" s="48">
        <f>$CK21*C_Of!T21</f>
        <v>0</v>
      </c>
      <c r="U21" s="48">
        <f>$CK21*C_Of!U21</f>
        <v>0</v>
      </c>
      <c r="V21" s="48">
        <f>$CK21*C_Of!V21</f>
        <v>0</v>
      </c>
      <c r="W21" s="48">
        <f>$CK21*C_Of!W21</f>
        <v>0</v>
      </c>
      <c r="X21" s="48">
        <f>$CK21*C_Of!X21</f>
        <v>0</v>
      </c>
      <c r="Y21" s="48">
        <f>$CK21*C_Of!Y21</f>
        <v>0</v>
      </c>
      <c r="Z21" s="48">
        <f>$CK21*C_Of!Z21</f>
        <v>0</v>
      </c>
      <c r="AA21" s="48">
        <f>$CK21*C_Of!AA21</f>
        <v>0</v>
      </c>
      <c r="AB21" s="48">
        <f>$CK21*C_Of!AB21</f>
        <v>0</v>
      </c>
      <c r="AC21" s="48">
        <f>$CK21*C_Of!AC21</f>
        <v>0</v>
      </c>
      <c r="AD21" s="48">
        <f>$CK21*C_Of!AD21</f>
        <v>0</v>
      </c>
      <c r="AE21" s="48">
        <f>$CK21*C_Of!AE21</f>
        <v>0</v>
      </c>
      <c r="AF21" s="48">
        <f>$CK21*C_Of!AF21</f>
        <v>0</v>
      </c>
      <c r="AG21" s="48">
        <f>$CK21*C_Of!AG21</f>
        <v>0</v>
      </c>
      <c r="AH21" s="48">
        <f>$CK21*C_Of!AH21</f>
        <v>0</v>
      </c>
      <c r="AI21" s="48">
        <f>$CK21*C_Of!AI21</f>
        <v>0</v>
      </c>
      <c r="AJ21" s="48">
        <f>$CK21*C_Of!AJ21</f>
        <v>0</v>
      </c>
      <c r="AK21" s="48">
        <f>$CK21*C_Of!AK21</f>
        <v>0</v>
      </c>
      <c r="AL21" s="48">
        <f>$CK21*C_Of!AL21</f>
        <v>0</v>
      </c>
      <c r="AM21" s="48">
        <f>$CK21*C_Of!AM21</f>
        <v>0</v>
      </c>
      <c r="AN21" s="48">
        <f>$CK21*C_Of!AN21</f>
        <v>0</v>
      </c>
      <c r="AO21" s="48">
        <f>$CK21*C_Of!AO21</f>
        <v>0</v>
      </c>
      <c r="AP21" s="48">
        <f>$CK21*C_Of!AP21</f>
        <v>0</v>
      </c>
      <c r="AQ21" s="48">
        <f>$CK21*C_Of!AQ21</f>
        <v>0</v>
      </c>
      <c r="AR21" s="48">
        <f>$CK21*C_Of!AR21</f>
        <v>0</v>
      </c>
      <c r="AS21" s="48">
        <f>$CK21*C_Of!AS21</f>
        <v>0</v>
      </c>
      <c r="AT21" s="48">
        <f>$CK21*C_Of!AT21</f>
        <v>0</v>
      </c>
      <c r="AU21" s="48">
        <f>$CK21*C_Of!AU21</f>
        <v>0</v>
      </c>
      <c r="AV21" s="48">
        <f>$CK21*C_Of!AV21</f>
        <v>0</v>
      </c>
      <c r="AW21" s="48">
        <f>$CK21*C_Of!AW21</f>
        <v>0</v>
      </c>
      <c r="AX21" s="48">
        <f>$CK21*C_Of!AX21</f>
        <v>0</v>
      </c>
      <c r="AY21" s="48">
        <f>$CK21*C_Of!AY21</f>
        <v>0</v>
      </c>
      <c r="AZ21" s="48">
        <f>$CK21*C_Of!AZ21</f>
        <v>0</v>
      </c>
      <c r="BA21" s="48">
        <f>$CK21*C_Of!BA21</f>
        <v>0</v>
      </c>
      <c r="BB21" s="48">
        <f>$CK21*C_Of!BB21</f>
        <v>0</v>
      </c>
      <c r="BC21" s="48">
        <f>$CK21*C_Of!BC21</f>
        <v>0</v>
      </c>
      <c r="BD21" s="48">
        <f>$CK21*C_Of!BD21</f>
        <v>0</v>
      </c>
      <c r="BE21" s="48">
        <f>$CK21*C_Of!BE21</f>
        <v>0</v>
      </c>
      <c r="BF21" s="48">
        <f>$CK21*C_Of!BF21</f>
        <v>0</v>
      </c>
      <c r="BG21" s="48">
        <f>$CK21*C_Of!BG21</f>
        <v>0</v>
      </c>
      <c r="BH21" s="48">
        <f>$CK21*C_Of!BH21</f>
        <v>0</v>
      </c>
      <c r="BI21" s="48">
        <f>$CK21*C_Of!BI21</f>
        <v>0</v>
      </c>
      <c r="BJ21" s="48">
        <f>$CK21*C_Of!BJ21</f>
        <v>0</v>
      </c>
      <c r="BK21" s="48">
        <f>$CK21*C_Of!BK21</f>
        <v>0</v>
      </c>
      <c r="BL21" s="48">
        <f>$CK21*C_Of!BL21</f>
        <v>0</v>
      </c>
      <c r="BM21" s="48">
        <f>$CK21*C_Of!BM21</f>
        <v>0</v>
      </c>
      <c r="BN21" s="48">
        <f>$CK21*C_Of!BN21</f>
        <v>0</v>
      </c>
      <c r="BO21" s="48">
        <f>$CK21*C_Of!BO21</f>
        <v>0</v>
      </c>
      <c r="BP21" s="48">
        <f>$CK21*C_Of!BP21</f>
        <v>0</v>
      </c>
      <c r="BQ21" s="48">
        <f>$CK21*C_Of!BQ21</f>
        <v>0</v>
      </c>
      <c r="BR21" s="48">
        <f>$CK21*C_Of!BR21</f>
        <v>0</v>
      </c>
      <c r="BS21" s="48">
        <f>$CK21*C_Of!BS21</f>
        <v>0</v>
      </c>
      <c r="BT21" s="48">
        <f>$CK21*C_Of!BT21</f>
        <v>0</v>
      </c>
      <c r="BU21" s="48">
        <f>$CK21*C_Of!BU21</f>
        <v>0</v>
      </c>
      <c r="BV21" s="48">
        <f>$CK21*C_Of!BV21</f>
        <v>0</v>
      </c>
      <c r="BW21" s="48">
        <f>$CK21*C_Of!BW21</f>
        <v>0</v>
      </c>
      <c r="BX21" s="48">
        <f>$CK21*C_Of!BX21</f>
        <v>0</v>
      </c>
      <c r="BY21" s="48">
        <f>$CK21*C_Of!BY21</f>
        <v>0</v>
      </c>
      <c r="BZ21" s="48">
        <f>$CK21*C_Of!BZ21</f>
        <v>0</v>
      </c>
      <c r="CA21" s="55">
        <f>$CK21*C_Of!CA21</f>
        <v>0</v>
      </c>
      <c r="CB21" s="83">
        <f t="shared" si="0"/>
        <v>4062895.0000000042</v>
      </c>
      <c r="CC21" s="51">
        <f>$CK21*C_Of!CC21</f>
        <v>0</v>
      </c>
      <c r="CD21" s="48">
        <f>$CK21*C_Of!CD21</f>
        <v>0</v>
      </c>
      <c r="CE21" s="48">
        <f>$CK21*C_Of!CE21</f>
        <v>0</v>
      </c>
      <c r="CF21" s="48">
        <f>$CK21*C_Of!CF21</f>
        <v>0</v>
      </c>
      <c r="CG21" s="48">
        <f>$CK21*C_Of!CG21</f>
        <v>0</v>
      </c>
      <c r="CH21" s="82">
        <f>$CK21*C_Of!CH21</f>
        <v>0</v>
      </c>
      <c r="CI21" s="93">
        <f t="shared" si="1"/>
        <v>4062895.0000000042</v>
      </c>
      <c r="CJ21" s="127"/>
      <c r="CK21" s="48">
        <f>+Sim_V_Of!G14</f>
        <v>4062895.0000000037</v>
      </c>
      <c r="CL21" s="48">
        <f t="shared" si="2"/>
        <v>0</v>
      </c>
      <c r="CM21" s="48"/>
      <c r="CN21" s="167">
        <f t="shared" si="3"/>
        <v>0</v>
      </c>
      <c r="CO21" s="360">
        <v>0</v>
      </c>
    </row>
    <row r="22" spans="1:93" ht="19.2" x14ac:dyDescent="0.3">
      <c r="A22" s="30"/>
      <c r="B22" s="42" t="s">
        <v>212</v>
      </c>
      <c r="C22" s="43" t="s">
        <v>213</v>
      </c>
      <c r="D22" s="51">
        <f>$CK22*C_Of!D22</f>
        <v>216.88606878635963</v>
      </c>
      <c r="E22" s="48">
        <f>$CK22*C_Of!E22</f>
        <v>235.60463555996719</v>
      </c>
      <c r="F22" s="48">
        <f>$CK22*C_Of!F22</f>
        <v>127.75784488941532</v>
      </c>
      <c r="G22" s="48">
        <f>$CK22*C_Of!G22</f>
        <v>134.41901485882252</v>
      </c>
      <c r="H22" s="48">
        <f>$CK22*C_Of!H22</f>
        <v>1099.3444883618322</v>
      </c>
      <c r="I22" s="48">
        <f>$CK22*C_Of!I22</f>
        <v>347.81059884898991</v>
      </c>
      <c r="J22" s="48">
        <f>$CK22*C_Of!J22</f>
        <v>131.65320108928788</v>
      </c>
      <c r="K22" s="48">
        <f>$CK22*C_Of!K22</f>
        <v>232.40990911052998</v>
      </c>
      <c r="L22" s="48">
        <f>$CK22*C_Of!L22</f>
        <v>67.097175351519766</v>
      </c>
      <c r="M22" s="48">
        <f>$CK22*C_Of!M22</f>
        <v>479.70888053571173</v>
      </c>
      <c r="N22" s="48">
        <f>$CK22*C_Of!N22</f>
        <v>103.28084698544396</v>
      </c>
      <c r="O22" s="48">
        <f>$CK22*C_Of!O22</f>
        <v>434.9933028975675</v>
      </c>
      <c r="P22" s="48">
        <f>$CK22*C_Of!P22</f>
        <v>282.93735797359511</v>
      </c>
      <c r="Q22" s="48">
        <f>$CK22*C_Of!Q22</f>
        <v>489.21735180403061</v>
      </c>
      <c r="R22" s="48">
        <f>$CK22*C_Of!R22</f>
        <v>1441.3606367907878</v>
      </c>
      <c r="S22" s="48">
        <f>$CK22*C_Of!S22</f>
        <v>81.889634497618587</v>
      </c>
      <c r="T22" s="48">
        <f>$CK22*C_Of!T22</f>
        <v>285.15600400060379</v>
      </c>
      <c r="U22" s="48">
        <f>$CK22*C_Of!U22</f>
        <v>721.0629178464776</v>
      </c>
      <c r="V22" s="48">
        <f>$CK22*C_Of!V22</f>
        <v>328.77181932910122</v>
      </c>
      <c r="W22" s="48">
        <f>$CK22*C_Of!W22</f>
        <v>60.794797317411636</v>
      </c>
      <c r="X22" s="48">
        <f>$CK22*C_Of!X22</f>
        <v>231.31669586379795</v>
      </c>
      <c r="Y22" s="48">
        <f>$CK22*C_Of!Y22</f>
        <v>166.76657405979262</v>
      </c>
      <c r="Z22" s="48">
        <f>$CK22*C_Of!Z22</f>
        <v>115.96472532560898</v>
      </c>
      <c r="AA22" s="48">
        <f>$CK22*C_Of!AA22</f>
        <v>12.653588537440713</v>
      </c>
      <c r="AB22" s="48">
        <f>$CK22*C_Of!AB22</f>
        <v>53.848746523860804</v>
      </c>
      <c r="AC22" s="48">
        <f>$CK22*C_Of!AC22</f>
        <v>33.149128574571648</v>
      </c>
      <c r="AD22" s="48">
        <f>$CK22*C_Of!AD22</f>
        <v>84.58420687574548</v>
      </c>
      <c r="AE22" s="48">
        <f>$CK22*C_Of!AE22</f>
        <v>354.62611766848318</v>
      </c>
      <c r="AF22" s="48">
        <f>$CK22*C_Of!AF22</f>
        <v>288.08955269241704</v>
      </c>
      <c r="AG22" s="48">
        <f>$CK22*C_Of!AG22</f>
        <v>25.457644786997701</v>
      </c>
      <c r="AH22" s="48">
        <f>$CK22*C_Of!AH22</f>
        <v>107.54224094587396</v>
      </c>
      <c r="AI22" s="48">
        <f>$CK22*C_Of!AI22</f>
        <v>114.5589485022103</v>
      </c>
      <c r="AJ22" s="48">
        <f>$CK22*C_Of!AJ22</f>
        <v>0</v>
      </c>
      <c r="AK22" s="48">
        <f>$CK22*C_Of!AK22</f>
        <v>193.11093000492284</v>
      </c>
      <c r="AL22" s="48">
        <f>$CK22*C_Of!AL22</f>
        <v>287.13562088772346</v>
      </c>
      <c r="AM22" s="48">
        <f>$CK22*C_Of!AM22</f>
        <v>73.038885412102744</v>
      </c>
      <c r="AN22" s="48">
        <f>$CK22*C_Of!AN22</f>
        <v>201.44321853892833</v>
      </c>
      <c r="AO22" s="48">
        <f>$CK22*C_Of!AO22</f>
        <v>814.00995555181498</v>
      </c>
      <c r="AP22" s="48">
        <f>$CK22*C_Of!AP22</f>
        <v>125.89000760485378</v>
      </c>
      <c r="AQ22" s="48">
        <f>$CK22*C_Of!AQ22</f>
        <v>1065960.7019283506</v>
      </c>
      <c r="AR22" s="48">
        <f>$CK22*C_Of!AR22</f>
        <v>173.24332180746427</v>
      </c>
      <c r="AS22" s="48">
        <f>$CK22*C_Of!AS22</f>
        <v>262.6969587343163</v>
      </c>
      <c r="AT22" s="48">
        <f>$CK22*C_Of!AT22</f>
        <v>58.957618487214944</v>
      </c>
      <c r="AU22" s="48">
        <f>$CK22*C_Of!AU22</f>
        <v>75.34306582937711</v>
      </c>
      <c r="AV22" s="48">
        <f>$CK22*C_Of!AV22</f>
        <v>797.13981083247438</v>
      </c>
      <c r="AW22" s="48">
        <f>$CK22*C_Of!AW22</f>
        <v>7615.5366343324122</v>
      </c>
      <c r="AX22" s="48">
        <f>$CK22*C_Of!AX22</f>
        <v>724.81923735599617</v>
      </c>
      <c r="AY22" s="48">
        <f>$CK22*C_Of!AY22</f>
        <v>803.09656553252819</v>
      </c>
      <c r="AZ22" s="48">
        <f>$CK22*C_Of!AZ22</f>
        <v>195.18378041884651</v>
      </c>
      <c r="BA22" s="48">
        <f>$CK22*C_Of!BA22</f>
        <v>31.667580920674947</v>
      </c>
      <c r="BB22" s="48">
        <f>$CK22*C_Of!BB22</f>
        <v>133.57816860039242</v>
      </c>
      <c r="BC22" s="48">
        <f>$CK22*C_Of!BC22</f>
        <v>44.594397370175912</v>
      </c>
      <c r="BD22" s="48">
        <f>$CK22*C_Of!BD22</f>
        <v>77.553945165705869</v>
      </c>
      <c r="BE22" s="48">
        <f>$CK22*C_Of!BE22</f>
        <v>124.30819253660063</v>
      </c>
      <c r="BF22" s="48">
        <f>$CK22*C_Of!BF22</f>
        <v>188.65977932355418</v>
      </c>
      <c r="BG22" s="48">
        <f>$CK22*C_Of!BG22</f>
        <v>38072.145094870932</v>
      </c>
      <c r="BH22" s="48">
        <f>$CK22*C_Of!BH22</f>
        <v>578.61516001517316</v>
      </c>
      <c r="BI22" s="48">
        <f>$CK22*C_Of!BI22</f>
        <v>1259.6695994949664</v>
      </c>
      <c r="BJ22" s="48">
        <f>$CK22*C_Of!BJ22</f>
        <v>12775.943705970667</v>
      </c>
      <c r="BK22" s="48">
        <f>$CK22*C_Of!BK22</f>
        <v>7960.7997474311805</v>
      </c>
      <c r="BL22" s="48">
        <f>$CK22*C_Of!BL22</f>
        <v>196.45791325507361</v>
      </c>
      <c r="BM22" s="48">
        <f>$CK22*C_Of!BM22</f>
        <v>453.63626928754849</v>
      </c>
      <c r="BN22" s="48">
        <f>$CK22*C_Of!BN22</f>
        <v>1285.2678691846825</v>
      </c>
      <c r="BO22" s="48">
        <f>$CK22*C_Of!BO22</f>
        <v>906.48951708545212</v>
      </c>
      <c r="BP22" s="48">
        <f>$CK22*C_Of!BP22</f>
        <v>596.60673062336446</v>
      </c>
      <c r="BQ22" s="48">
        <f>$CK22*C_Of!BQ22</f>
        <v>115.36915758676832</v>
      </c>
      <c r="BR22" s="48">
        <f>$CK22*C_Of!BR22</f>
        <v>163.74719644429126</v>
      </c>
      <c r="BS22" s="48">
        <f>$CK22*C_Of!BS22</f>
        <v>6221.2996645224175</v>
      </c>
      <c r="BT22" s="48">
        <f>$CK22*C_Of!BT22</f>
        <v>4096.4561643139687</v>
      </c>
      <c r="BU22" s="48">
        <f>$CK22*C_Of!BU22</f>
        <v>756.59403628257076</v>
      </c>
      <c r="BV22" s="48">
        <f>$CK22*C_Of!BV22</f>
        <v>594.19974926046598</v>
      </c>
      <c r="BW22" s="48">
        <f>$CK22*C_Of!BW22</f>
        <v>222.46399960982123</v>
      </c>
      <c r="BX22" s="48">
        <f>$CK22*C_Of!BX22</f>
        <v>682.96847102291315</v>
      </c>
      <c r="BY22" s="48">
        <f>$CK22*C_Of!BY22</f>
        <v>343.60314613837556</v>
      </c>
      <c r="BZ22" s="48">
        <f>$CK22*C_Of!BZ22</f>
        <v>1174.6065130779805</v>
      </c>
      <c r="CA22" s="55">
        <f>$CK22*C_Of!CA22</f>
        <v>0</v>
      </c>
      <c r="CB22" s="83">
        <f t="shared" si="0"/>
        <v>1166309.3639662697</v>
      </c>
      <c r="CC22" s="51">
        <f>$CK22*C_Of!CC22</f>
        <v>64405.622243590231</v>
      </c>
      <c r="CD22" s="48">
        <f>$CK22*C_Of!CD22</f>
        <v>0</v>
      </c>
      <c r="CE22" s="48">
        <f>$CK22*C_Of!CE22</f>
        <v>0</v>
      </c>
      <c r="CF22" s="48">
        <f>$CK22*C_Of!CF22</f>
        <v>0</v>
      </c>
      <c r="CG22" s="48">
        <f>$CK22*C_Of!CG22</f>
        <v>2728.0000000000073</v>
      </c>
      <c r="CH22" s="82">
        <f>$CK22*C_Of!CH22</f>
        <v>7824938.0137901595</v>
      </c>
      <c r="CI22" s="93">
        <f t="shared" si="1"/>
        <v>9058381.0000000186</v>
      </c>
      <c r="CJ22" s="127"/>
      <c r="CK22" s="48">
        <f>+Sim_V_Of!G15</f>
        <v>9058381.0000000261</v>
      </c>
      <c r="CL22" s="48">
        <f t="shared" si="2"/>
        <v>0</v>
      </c>
      <c r="CM22" s="48"/>
      <c r="CN22" s="167">
        <f t="shared" si="3"/>
        <v>0.8712452739660359</v>
      </c>
      <c r="CO22" s="360">
        <v>0</v>
      </c>
    </row>
    <row r="23" spans="1:93" ht="19.2" x14ac:dyDescent="0.3">
      <c r="A23" s="30"/>
      <c r="B23" s="42" t="s">
        <v>218</v>
      </c>
      <c r="C23" s="43" t="s">
        <v>219</v>
      </c>
      <c r="D23" s="51">
        <f>$CK23*C_Of!D23</f>
        <v>24.92418097900665</v>
      </c>
      <c r="E23" s="48">
        <f>$CK23*C_Of!E23</f>
        <v>28.516861086743667</v>
      </c>
      <c r="F23" s="48">
        <f>$CK23*C_Of!F23</f>
        <v>73.357952457804515</v>
      </c>
      <c r="G23" s="48">
        <f>$CK23*C_Of!G23</f>
        <v>11.173051140210434</v>
      </c>
      <c r="H23" s="48">
        <f>$CK23*C_Of!H23</f>
        <v>266.66816422869755</v>
      </c>
      <c r="I23" s="48">
        <f>$CK23*C_Of!I23</f>
        <v>40.570202245383804</v>
      </c>
      <c r="J23" s="48">
        <f>$CK23*C_Of!J23</f>
        <v>35.546839820034421</v>
      </c>
      <c r="K23" s="48">
        <f>$CK23*C_Of!K23</f>
        <v>73.467300080456795</v>
      </c>
      <c r="L23" s="48">
        <f>$CK23*C_Of!L23</f>
        <v>41.184621462612512</v>
      </c>
      <c r="M23" s="48">
        <f>$CK23*C_Of!M23</f>
        <v>174.80937037081196</v>
      </c>
      <c r="N23" s="48">
        <f>$CK23*C_Of!N23</f>
        <v>11.071257657449506</v>
      </c>
      <c r="O23" s="48">
        <f>$CK23*C_Of!O23</f>
        <v>743.78906666247758</v>
      </c>
      <c r="P23" s="48">
        <f>$CK23*C_Of!P23</f>
        <v>47.824009079413912</v>
      </c>
      <c r="Q23" s="48">
        <f>$CK23*C_Of!Q23</f>
        <v>17.694942076599308</v>
      </c>
      <c r="R23" s="48">
        <f>$CK23*C_Of!R23</f>
        <v>71.468904244766435</v>
      </c>
      <c r="S23" s="48">
        <f>$CK23*C_Of!S23</f>
        <v>8.4382496526004385</v>
      </c>
      <c r="T23" s="48">
        <f>$CK23*C_Of!T23</f>
        <v>300.07439143765498</v>
      </c>
      <c r="U23" s="48">
        <f>$CK23*C_Of!U23</f>
        <v>419.82873534404865</v>
      </c>
      <c r="V23" s="48">
        <f>$CK23*C_Of!V23</f>
        <v>1062.2653601611426</v>
      </c>
      <c r="W23" s="48">
        <f>$CK23*C_Of!W23</f>
        <v>301.29701086419936</v>
      </c>
      <c r="X23" s="48">
        <f>$CK23*C_Of!X23</f>
        <v>177.26136571996611</v>
      </c>
      <c r="Y23" s="48">
        <f>$CK23*C_Of!Y23</f>
        <v>52.49046485962343</v>
      </c>
      <c r="Z23" s="48">
        <f>$CK23*C_Of!Z23</f>
        <v>374.78284054005678</v>
      </c>
      <c r="AA23" s="48">
        <f>$CK23*C_Of!AA23</f>
        <v>84.786444451892635</v>
      </c>
      <c r="AB23" s="48">
        <f>$CK23*C_Of!AB23</f>
        <v>50.89069339673717</v>
      </c>
      <c r="AC23" s="48">
        <f>$CK23*C_Of!AC23</f>
        <v>31.205253558852974</v>
      </c>
      <c r="AD23" s="48">
        <f>$CK23*C_Of!AD23</f>
        <v>43.963491735930077</v>
      </c>
      <c r="AE23" s="48">
        <f>$CK23*C_Of!AE23</f>
        <v>399.14772623028114</v>
      </c>
      <c r="AF23" s="48">
        <f>$CK23*C_Of!AF23</f>
        <v>131.05035903739136</v>
      </c>
      <c r="AG23" s="48">
        <f>$CK23*C_Of!AG23</f>
        <v>30.93115830460604</v>
      </c>
      <c r="AH23" s="48">
        <f>$CK23*C_Of!AH23</f>
        <v>50.711134245829541</v>
      </c>
      <c r="AI23" s="48">
        <f>$CK23*C_Of!AI23</f>
        <v>38.192541177475761</v>
      </c>
      <c r="AJ23" s="48">
        <f>$CK23*C_Of!AJ23</f>
        <v>0</v>
      </c>
      <c r="AK23" s="48">
        <f>$CK23*C_Of!AK23</f>
        <v>39.987392542557075</v>
      </c>
      <c r="AL23" s="48">
        <f>$CK23*C_Of!AL23</f>
        <v>56.979290294283985</v>
      </c>
      <c r="AM23" s="48">
        <f>$CK23*C_Of!AM23</f>
        <v>21.370656899046285</v>
      </c>
      <c r="AN23" s="48">
        <f>$CK23*C_Of!AN23</f>
        <v>58.788746567466696</v>
      </c>
      <c r="AO23" s="48">
        <f>$CK23*C_Of!AO23</f>
        <v>102.52876099098887</v>
      </c>
      <c r="AP23" s="48">
        <f>$CK23*C_Of!AP23</f>
        <v>33.329114264183019</v>
      </c>
      <c r="AQ23" s="48">
        <f>$CK23*C_Of!AQ23</f>
        <v>303.53685728253157</v>
      </c>
      <c r="AR23" s="48">
        <f>$CK23*C_Of!AR23</f>
        <v>42.304053070569111</v>
      </c>
      <c r="AS23" s="48">
        <f>$CK23*C_Of!AS23</f>
        <v>82.471145199824832</v>
      </c>
      <c r="AT23" s="48">
        <f>$CK23*C_Of!AT23</f>
        <v>55.728071172015248</v>
      </c>
      <c r="AU23" s="48">
        <f>$CK23*C_Of!AU23</f>
        <v>14.470317843073545</v>
      </c>
      <c r="AV23" s="48">
        <f>$CK23*C_Of!AV23</f>
        <v>95.631629834211537</v>
      </c>
      <c r="AW23" s="48">
        <f>$CK23*C_Of!AW23</f>
        <v>47.942322064140271</v>
      </c>
      <c r="AX23" s="48">
        <f>$CK23*C_Of!AX23</f>
        <v>52.396610714132244</v>
      </c>
      <c r="AY23" s="48">
        <f>$CK23*C_Of!AY23</f>
        <v>348995.60343538271</v>
      </c>
      <c r="AZ23" s="48">
        <f>$CK23*C_Of!AZ23</f>
        <v>94.245870542176945</v>
      </c>
      <c r="BA23" s="48">
        <f>$CK23*C_Of!BA23</f>
        <v>10.134720573635262</v>
      </c>
      <c r="BB23" s="48">
        <f>$CK23*C_Of!BB23</f>
        <v>34.878074640699808</v>
      </c>
      <c r="BC23" s="48">
        <f>$CK23*C_Of!BC23</f>
        <v>11.156082847518348</v>
      </c>
      <c r="BD23" s="48">
        <f>$CK23*C_Of!BD23</f>
        <v>66.053174911248433</v>
      </c>
      <c r="BE23" s="48">
        <f>$CK23*C_Of!BE23</f>
        <v>35.873064312980233</v>
      </c>
      <c r="BF23" s="48">
        <f>$CK23*C_Of!BF23</f>
        <v>54.837006775828996</v>
      </c>
      <c r="BG23" s="48">
        <f>$CK23*C_Of!BG23</f>
        <v>69.331881187197581</v>
      </c>
      <c r="BH23" s="48">
        <f>$CK23*C_Of!BH23</f>
        <v>34.566894112166942</v>
      </c>
      <c r="BI23" s="48">
        <f>$CK23*C_Of!BI23</f>
        <v>3291.9472894463092</v>
      </c>
      <c r="BJ23" s="48">
        <f>$CK23*C_Of!BJ23</f>
        <v>322.80025659390236</v>
      </c>
      <c r="BK23" s="48">
        <f>$CK23*C_Of!BK23</f>
        <v>956.75851726181213</v>
      </c>
      <c r="BL23" s="48">
        <f>$CK23*C_Of!BL23</f>
        <v>6.8876741782617596</v>
      </c>
      <c r="BM23" s="48">
        <f>$CK23*C_Of!BM23</f>
        <v>18.010284923677464</v>
      </c>
      <c r="BN23" s="48">
        <f>$CK23*C_Of!BN23</f>
        <v>145.85888875268401</v>
      </c>
      <c r="BO23" s="48">
        <f>$CK23*C_Of!BO23</f>
        <v>51.178412105047222</v>
      </c>
      <c r="BP23" s="48">
        <f>$CK23*C_Of!BP23</f>
        <v>37.052135972052561</v>
      </c>
      <c r="BQ23" s="48">
        <f>$CK23*C_Of!BQ23</f>
        <v>33.450185560440495</v>
      </c>
      <c r="BR23" s="48">
        <f>$CK23*C_Of!BR23</f>
        <v>3.6789355570893059</v>
      </c>
      <c r="BS23" s="48">
        <f>$CK23*C_Of!BS23</f>
        <v>8.0825128332551497</v>
      </c>
      <c r="BT23" s="48">
        <f>$CK23*C_Of!BT23</f>
        <v>79.104704792083126</v>
      </c>
      <c r="BU23" s="48">
        <f>$CK23*C_Of!BU23</f>
        <v>86.696545124031431</v>
      </c>
      <c r="BV23" s="48">
        <f>$CK23*C_Of!BV23</f>
        <v>61.61122228841927</v>
      </c>
      <c r="BW23" s="48">
        <f>$CK23*C_Of!BW23</f>
        <v>51.805951800971435</v>
      </c>
      <c r="BX23" s="48">
        <f>$CK23*C_Of!BX23</f>
        <v>105.80407162198266</v>
      </c>
      <c r="BY23" s="48">
        <f>$CK23*C_Of!BY23</f>
        <v>159.99167804241932</v>
      </c>
      <c r="BZ23" s="48">
        <f>$CK23*C_Of!BZ23</f>
        <v>57.235251448018417</v>
      </c>
      <c r="CA23" s="55">
        <f>$CK23*C_Of!CA23</f>
        <v>0</v>
      </c>
      <c r="CB23" s="83">
        <f t="shared" si="0"/>
        <v>361111.48363663838</v>
      </c>
      <c r="CC23" s="51">
        <f>$CK23*C_Of!CC23</f>
        <v>9912.0656913883322</v>
      </c>
      <c r="CD23" s="48">
        <f>$CK23*C_Of!CD23</f>
        <v>0</v>
      </c>
      <c r="CE23" s="48">
        <f>$CK23*C_Of!CE23</f>
        <v>0</v>
      </c>
      <c r="CF23" s="48">
        <f>$CK23*C_Of!CF23</f>
        <v>1917.4251330165537</v>
      </c>
      <c r="CG23" s="48">
        <f>$CK23*C_Of!CG23</f>
        <v>-2240.9999999999995</v>
      </c>
      <c r="CH23" s="82">
        <f>$CK23*C_Of!CH23</f>
        <v>3316095.0255389591</v>
      </c>
      <c r="CI23" s="93">
        <f t="shared" si="1"/>
        <v>3686795.0000000023</v>
      </c>
      <c r="CJ23" s="127"/>
      <c r="CK23" s="48">
        <f>+Sim_V_Of!G16</f>
        <v>3686795.0000000009</v>
      </c>
      <c r="CL23" s="48">
        <f t="shared" si="2"/>
        <v>0</v>
      </c>
      <c r="CM23" s="48"/>
      <c r="CN23" s="167">
        <f t="shared" si="3"/>
        <v>0.90205273587583856</v>
      </c>
      <c r="CO23" s="360">
        <v>0</v>
      </c>
    </row>
    <row r="24" spans="1:93" ht="19.2" x14ac:dyDescent="0.3">
      <c r="A24" s="30"/>
      <c r="B24" s="42" t="s">
        <v>222</v>
      </c>
      <c r="C24" s="43" t="s">
        <v>223</v>
      </c>
      <c r="D24" s="51">
        <f>$CK24*C_Of!D24</f>
        <v>870.3996615750483</v>
      </c>
      <c r="E24" s="48">
        <f>$CK24*C_Of!E24</f>
        <v>934.80719499365534</v>
      </c>
      <c r="F24" s="48">
        <f>$CK24*C_Of!F24</f>
        <v>2725.1013086730459</v>
      </c>
      <c r="G24" s="48">
        <f>$CK24*C_Of!G24</f>
        <v>2266.9723259538628</v>
      </c>
      <c r="H24" s="48">
        <f>$CK24*C_Of!H24</f>
        <v>24375.517856837516</v>
      </c>
      <c r="I24" s="48">
        <f>$CK24*C_Of!I24</f>
        <v>1887.2542547720111</v>
      </c>
      <c r="J24" s="48">
        <f>$CK24*C_Of!J24</f>
        <v>1799.1646785678649</v>
      </c>
      <c r="K24" s="48">
        <f>$CK24*C_Of!K24</f>
        <v>4162.8395897298014</v>
      </c>
      <c r="L24" s="48">
        <f>$CK24*C_Of!L24</f>
        <v>1472.1856491425167</v>
      </c>
      <c r="M24" s="48">
        <f>$CK24*C_Of!M24</f>
        <v>1855.9185093940293</v>
      </c>
      <c r="N24" s="48">
        <f>$CK24*C_Of!N24</f>
        <v>824.95615573143857</v>
      </c>
      <c r="O24" s="48">
        <f>$CK24*C_Of!O24</f>
        <v>401.46213548948157</v>
      </c>
      <c r="P24" s="48">
        <f>$CK24*C_Of!P24</f>
        <v>326.92204773104874</v>
      </c>
      <c r="Q24" s="48">
        <f>$CK24*C_Of!Q24</f>
        <v>5.5214044498782338</v>
      </c>
      <c r="R24" s="48">
        <f>$CK24*C_Of!R24</f>
        <v>23176.528844198783</v>
      </c>
      <c r="S24" s="48">
        <f>$CK24*C_Of!S24</f>
        <v>2262.2351140609453</v>
      </c>
      <c r="T24" s="48">
        <f>$CK24*C_Of!T24</f>
        <v>93.633088653590207</v>
      </c>
      <c r="U24" s="48">
        <f>$CK24*C_Of!U24</f>
        <v>131.00038629574723</v>
      </c>
      <c r="V24" s="48">
        <f>$CK24*C_Of!V24</f>
        <v>331.46176241524228</v>
      </c>
      <c r="W24" s="48">
        <f>$CK24*C_Of!W24</f>
        <v>94.014586163613671</v>
      </c>
      <c r="X24" s="48">
        <f>$CK24*C_Of!X24</f>
        <v>55.311381593728761</v>
      </c>
      <c r="Y24" s="48">
        <f>$CK24*C_Of!Y24</f>
        <v>16.378753035613251</v>
      </c>
      <c r="Z24" s="48">
        <f>$CK24*C_Of!Z24</f>
        <v>116.94458419462431</v>
      </c>
      <c r="AA24" s="48">
        <f>$CK24*C_Of!AA24</f>
        <v>26.456161860237213</v>
      </c>
      <c r="AB24" s="48">
        <f>$CK24*C_Of!AB24</f>
        <v>15.879571674310538</v>
      </c>
      <c r="AC24" s="48">
        <f>$CK24*C_Of!AC24</f>
        <v>9.7370663952205394</v>
      </c>
      <c r="AD24" s="48">
        <f>$CK24*C_Of!AD24</f>
        <v>13.718056710903859</v>
      </c>
      <c r="AE24" s="48">
        <f>$CK24*C_Of!AE24</f>
        <v>487.60383694100102</v>
      </c>
      <c r="AF24" s="48">
        <f>$CK24*C_Of!AF24</f>
        <v>40.892026230709988</v>
      </c>
      <c r="AG24" s="48">
        <f>$CK24*C_Of!AG24</f>
        <v>9.6515396526102553</v>
      </c>
      <c r="AH24" s="48">
        <f>$CK24*C_Of!AH24</f>
        <v>15.823543308094607</v>
      </c>
      <c r="AI24" s="48">
        <f>$CK24*C_Of!AI24</f>
        <v>11.917330155510685</v>
      </c>
      <c r="AJ24" s="48">
        <f>$CK24*C_Of!AJ24</f>
        <v>0</v>
      </c>
      <c r="AK24" s="48">
        <f>$CK24*C_Of!AK24</f>
        <v>12.477382868377985</v>
      </c>
      <c r="AL24" s="48">
        <f>$CK24*C_Of!AL24</f>
        <v>17.779414344498679</v>
      </c>
      <c r="AM24" s="48">
        <f>$CK24*C_Of!AM24</f>
        <v>6.6683484799455082</v>
      </c>
      <c r="AN24" s="48">
        <f>$CK24*C_Of!AN24</f>
        <v>464.17753682162373</v>
      </c>
      <c r="AO24" s="48">
        <f>$CK24*C_Of!AO24</f>
        <v>43.227995255253539</v>
      </c>
      <c r="AP24" s="48">
        <f>$CK24*C_Of!AP24</f>
        <v>10.399780853316392</v>
      </c>
      <c r="AQ24" s="48">
        <f>$CK24*C_Of!AQ24</f>
        <v>626.83982738240206</v>
      </c>
      <c r="AR24" s="48">
        <f>$CK24*C_Of!AR24</f>
        <v>1471.799267449398</v>
      </c>
      <c r="AS24" s="48">
        <f>$CK24*C_Of!AS24</f>
        <v>875.75654398177699</v>
      </c>
      <c r="AT24" s="48">
        <f>$CK24*C_Of!AT24</f>
        <v>32.703911388920382</v>
      </c>
      <c r="AU24" s="48">
        <f>$CK24*C_Of!AU24</f>
        <v>10.944808147940284</v>
      </c>
      <c r="AV24" s="48">
        <f>$CK24*C_Of!AV24</f>
        <v>40.862375493263514</v>
      </c>
      <c r="AW24" s="48">
        <f>$CK24*C_Of!AW24</f>
        <v>3899.3279956600595</v>
      </c>
      <c r="AX24" s="48">
        <f>$CK24*C_Of!AX24</f>
        <v>80520.715891717307</v>
      </c>
      <c r="AY24" s="48">
        <f>$CK24*C_Of!AY24</f>
        <v>19.806848458431332</v>
      </c>
      <c r="AZ24" s="48">
        <f>$CK24*C_Of!AZ24</f>
        <v>178.06059169258674</v>
      </c>
      <c r="BA24" s="48">
        <f>$CK24*C_Of!BA24</f>
        <v>3.162366456544885</v>
      </c>
      <c r="BB24" s="48">
        <f>$CK24*C_Of!BB24</f>
        <v>10.883107482957907</v>
      </c>
      <c r="BC24" s="48">
        <f>$CK24*C_Of!BC24</f>
        <v>3.481065109501404</v>
      </c>
      <c r="BD24" s="48">
        <f>$CK24*C_Of!BD24</f>
        <v>20.610765059573584</v>
      </c>
      <c r="BE24" s="48">
        <f>$CK24*C_Of!BE24</f>
        <v>11.193577016021685</v>
      </c>
      <c r="BF24" s="48">
        <f>$CK24*C_Of!BF24</f>
        <v>17.110951362224156</v>
      </c>
      <c r="BG24" s="48">
        <f>$CK24*C_Of!BG24</f>
        <v>21.633829353511569</v>
      </c>
      <c r="BH24" s="48">
        <f>$CK24*C_Of!BH24</f>
        <v>283.88100983089811</v>
      </c>
      <c r="BI24" s="48">
        <f>$CK24*C_Of!BI24</f>
        <v>133357.19499779897</v>
      </c>
      <c r="BJ24" s="48">
        <f>$CK24*C_Of!BJ24</f>
        <v>100.72430672358202</v>
      </c>
      <c r="BK24" s="48">
        <f>$CK24*C_Of!BK24</f>
        <v>298.54015411863423</v>
      </c>
      <c r="BL24" s="48">
        <f>$CK24*C_Of!BL24</f>
        <v>2.149181087597809</v>
      </c>
      <c r="BM24" s="48">
        <f>$CK24*C_Of!BM24</f>
        <v>5.6198017993330982</v>
      </c>
      <c r="BN24" s="48">
        <f>$CK24*C_Of!BN24</f>
        <v>45.51277500243377</v>
      </c>
      <c r="BO24" s="48">
        <f>$CK24*C_Of!BO24</f>
        <v>15.969349383076182</v>
      </c>
      <c r="BP24" s="48">
        <f>$CK24*C_Of!BP24</f>
        <v>11.561486188990134</v>
      </c>
      <c r="BQ24" s="48">
        <f>$CK24*C_Of!BQ24</f>
        <v>10.437559083446486</v>
      </c>
      <c r="BR24" s="48">
        <f>$CK24*C_Of!BR24</f>
        <v>1.1479490053030987</v>
      </c>
      <c r="BS24" s="48">
        <f>$CK24*C_Of!BS24</f>
        <v>2.5220100823471805</v>
      </c>
      <c r="BT24" s="48">
        <f>$CK24*C_Of!BT24</f>
        <v>24.683272042066623</v>
      </c>
      <c r="BU24" s="48">
        <f>$CK24*C_Of!BU24</f>
        <v>226.08362938011371</v>
      </c>
      <c r="BV24" s="48">
        <f>$CK24*C_Of!BV24</f>
        <v>19.224729611044435</v>
      </c>
      <c r="BW24" s="48">
        <f>$CK24*C_Of!BW24</f>
        <v>25.489984736478352</v>
      </c>
      <c r="BX24" s="48">
        <f>$CK24*C_Of!BX24</f>
        <v>33.014353442920076</v>
      </c>
      <c r="BY24" s="48">
        <f>$CK24*C_Of!BY24</f>
        <v>49.922670515837744</v>
      </c>
      <c r="BZ24" s="48">
        <f>$CK24*C_Of!BZ24</f>
        <v>17.859282650769909</v>
      </c>
      <c r="CA24" s="55">
        <f>$CK24*C_Of!CA24</f>
        <v>0</v>
      </c>
      <c r="CB24" s="83">
        <f t="shared" si="0"/>
        <v>293669.37309090095</v>
      </c>
      <c r="CC24" s="51">
        <f>$CK24*C_Of!CC24</f>
        <v>4196.3447587741175</v>
      </c>
      <c r="CD24" s="48">
        <f>$CK24*C_Of!CD24</f>
        <v>0</v>
      </c>
      <c r="CE24" s="48">
        <f>$CK24*C_Of!CE24</f>
        <v>0</v>
      </c>
      <c r="CF24" s="48">
        <f>$CK24*C_Of!CF24</f>
        <v>598.299763622657</v>
      </c>
      <c r="CG24" s="48">
        <f>$CK24*C_Of!CG24</f>
        <v>3673.8642971744807</v>
      </c>
      <c r="CH24" s="82">
        <f>$CK24*C_Of!CH24</f>
        <v>6331.1180895276002</v>
      </c>
      <c r="CI24" s="93">
        <f t="shared" si="1"/>
        <v>308468.99999999977</v>
      </c>
      <c r="CJ24" s="127"/>
      <c r="CK24" s="48">
        <f>+Sim_V_Of!G17</f>
        <v>308468.99999999965</v>
      </c>
      <c r="CL24" s="48">
        <f t="shared" si="2"/>
        <v>0</v>
      </c>
      <c r="CM24" s="48"/>
      <c r="CN24" s="167">
        <f t="shared" si="3"/>
        <v>4.7977679796345395E-2</v>
      </c>
      <c r="CO24" s="360">
        <v>0</v>
      </c>
    </row>
    <row r="25" spans="1:93" ht="19.2" x14ac:dyDescent="0.3">
      <c r="A25" s="30"/>
      <c r="B25" s="42" t="s">
        <v>240</v>
      </c>
      <c r="C25" s="43" t="s">
        <v>241</v>
      </c>
      <c r="D25" s="51">
        <f>$CK25*C_Of!D25</f>
        <v>34.89913981788284</v>
      </c>
      <c r="E25" s="48">
        <f>$CK25*C_Of!E25</f>
        <v>39.983904493486492</v>
      </c>
      <c r="F25" s="48">
        <f>$CK25*C_Of!F25</f>
        <v>103.10646004459581</v>
      </c>
      <c r="G25" s="48">
        <f>$CK25*C_Of!G25</f>
        <v>15.602299519062756</v>
      </c>
      <c r="H25" s="48">
        <f>$CK25*C_Of!H25</f>
        <v>373.03642267555506</v>
      </c>
      <c r="I25" s="48">
        <f>$CK25*C_Of!I25</f>
        <v>56.826625270149066</v>
      </c>
      <c r="J25" s="48">
        <f>$CK25*C_Of!J25</f>
        <v>49.652086283232158</v>
      </c>
      <c r="K25" s="48">
        <f>$CK25*C_Of!K25</f>
        <v>102.62172068778753</v>
      </c>
      <c r="L25" s="48">
        <f>$CK25*C_Of!L25</f>
        <v>57.939947499387841</v>
      </c>
      <c r="M25" s="48">
        <f>$CK25*C_Of!M25</f>
        <v>52988.179876801485</v>
      </c>
      <c r="N25" s="48">
        <f>$CK25*C_Of!N25</f>
        <v>15.456925185646428</v>
      </c>
      <c r="O25" s="48">
        <f>$CK25*C_Of!O25</f>
        <v>114555.42232274469</v>
      </c>
      <c r="P25" s="48">
        <f>$CK25*C_Of!P25</f>
        <v>71.034558128898865</v>
      </c>
      <c r="Q25" s="48">
        <f>$CK25*C_Of!Q25</f>
        <v>25.006421126629412</v>
      </c>
      <c r="R25" s="48">
        <f>$CK25*C_Of!R25</f>
        <v>144.18031351587197</v>
      </c>
      <c r="S25" s="48">
        <f>$CK25*C_Of!S25</f>
        <v>18.461834952516217</v>
      </c>
      <c r="T25" s="48">
        <f>$CK25*C_Of!T25</f>
        <v>122744.04325338927</v>
      </c>
      <c r="U25" s="48">
        <f>$CK25*C_Of!U25</f>
        <v>1693.2637707268877</v>
      </c>
      <c r="V25" s="48">
        <f>$CK25*C_Of!V25</f>
        <v>65695.192056687301</v>
      </c>
      <c r="W25" s="48">
        <f>$CK25*C_Of!W25</f>
        <v>535.13711870109057</v>
      </c>
      <c r="X25" s="48">
        <f>$CK25*C_Of!X25</f>
        <v>4839.5918035904178</v>
      </c>
      <c r="Y25" s="48">
        <f>$CK25*C_Of!Y25</f>
        <v>1063.0337382703938</v>
      </c>
      <c r="Z25" s="48">
        <f>$CK25*C_Of!Z25</f>
        <v>523.40816049549915</v>
      </c>
      <c r="AA25" s="48">
        <f>$CK25*C_Of!AA25</f>
        <v>118.53819203079802</v>
      </c>
      <c r="AB25" s="48">
        <f>$CK25*C_Of!AB25</f>
        <v>115.99009735834116</v>
      </c>
      <c r="AC25" s="48">
        <f>$CK25*C_Of!AC25</f>
        <v>315.0286663655321</v>
      </c>
      <c r="AD25" s="48">
        <f>$CK25*C_Of!AD25</f>
        <v>67.398569001773112</v>
      </c>
      <c r="AE25" s="48">
        <f>$CK25*C_Of!AE25</f>
        <v>48610.65903910769</v>
      </c>
      <c r="AF25" s="48">
        <f>$CK25*C_Of!AF25</f>
        <v>8402.6158070122292</v>
      </c>
      <c r="AG25" s="48">
        <f>$CK25*C_Of!AG25</f>
        <v>43.455455310080445</v>
      </c>
      <c r="AH25" s="48">
        <f>$CK25*C_Of!AH25</f>
        <v>3243.3029254567332</v>
      </c>
      <c r="AI25" s="48">
        <f>$CK25*C_Of!AI25</f>
        <v>55.487434216888353</v>
      </c>
      <c r="AJ25" s="48">
        <f>$CK25*C_Of!AJ25</f>
        <v>0</v>
      </c>
      <c r="AK25" s="48">
        <f>$CK25*C_Of!AK25</f>
        <v>64.707162242236478</v>
      </c>
      <c r="AL25" s="48">
        <f>$CK25*C_Of!AL25</f>
        <v>90.65071811685759</v>
      </c>
      <c r="AM25" s="48">
        <f>$CK25*C_Of!AM25</f>
        <v>115.10199037919298</v>
      </c>
      <c r="AN25" s="48">
        <f>$CK25*C_Of!AN25</f>
        <v>86.16245128060325</v>
      </c>
      <c r="AO25" s="48">
        <f>$CK25*C_Of!AO25</f>
        <v>147.61152626984546</v>
      </c>
      <c r="AP25" s="48">
        <f>$CK25*C_Of!AP25</f>
        <v>47.556008988027394</v>
      </c>
      <c r="AQ25" s="48">
        <f>$CK25*C_Of!AQ25</f>
        <v>430.35950087513464</v>
      </c>
      <c r="AR25" s="48">
        <f>$CK25*C_Of!AR25</f>
        <v>129.98176730592743</v>
      </c>
      <c r="AS25" s="48">
        <f>$CK25*C_Of!AS25</f>
        <v>110.43696849746252</v>
      </c>
      <c r="AT25" s="48">
        <f>$CK25*C_Of!AT25</f>
        <v>80.379370596904394</v>
      </c>
      <c r="AU25" s="48">
        <f>$CK25*C_Of!AU25</f>
        <v>20.511672986049224</v>
      </c>
      <c r="AV25" s="48">
        <f>$CK25*C_Of!AV25</f>
        <v>137.51833181935652</v>
      </c>
      <c r="AW25" s="48">
        <f>$CK25*C_Of!AW25</f>
        <v>26.460651386211779</v>
      </c>
      <c r="AX25" s="48">
        <f>$CK25*C_Of!AX25</f>
        <v>75.304269325292424</v>
      </c>
      <c r="AY25" s="48">
        <f>$CK25*C_Of!AY25</f>
        <v>93.826387144718382</v>
      </c>
      <c r="AZ25" s="48">
        <f>$CK25*C_Of!AZ25</f>
        <v>99.312706554049768</v>
      </c>
      <c r="BA25" s="48">
        <f>$CK25*C_Of!BA25</f>
        <v>14.432436515812059</v>
      </c>
      <c r="BB25" s="48">
        <f>$CK25*C_Of!BB25</f>
        <v>50.279874762790961</v>
      </c>
      <c r="BC25" s="48">
        <f>$CK25*C_Of!BC25</f>
        <v>17.081718440351381</v>
      </c>
      <c r="BD25" s="48">
        <f>$CK25*C_Of!BD25</f>
        <v>93.769463778960443</v>
      </c>
      <c r="BE25" s="48">
        <f>$CK25*C_Of!BE25</f>
        <v>56.089792213566042</v>
      </c>
      <c r="BF25" s="48">
        <f>$CK25*C_Of!BF25</f>
        <v>80.896296000682852</v>
      </c>
      <c r="BG25" s="48">
        <f>$CK25*C_Of!BG25</f>
        <v>99.764722169597917</v>
      </c>
      <c r="BH25" s="48">
        <f>$CK25*C_Of!BH25</f>
        <v>52.234872319574578</v>
      </c>
      <c r="BI25" s="48">
        <f>$CK25*C_Of!BI25</f>
        <v>857.50095778966624</v>
      </c>
      <c r="BJ25" s="48">
        <f>$CK25*C_Of!BJ25</f>
        <v>450.67142057904772</v>
      </c>
      <c r="BK25" s="48">
        <f>$CK25*C_Of!BK25</f>
        <v>1344.0004251211842</v>
      </c>
      <c r="BL25" s="48">
        <f>$CK25*C_Of!BL25</f>
        <v>9.6202845769392038</v>
      </c>
      <c r="BM25" s="48">
        <f>$CK25*C_Of!BM25</f>
        <v>27329.389394956059</v>
      </c>
      <c r="BN25" s="48">
        <f>$CK25*C_Of!BN25</f>
        <v>195311.74705975721</v>
      </c>
      <c r="BO25" s="48">
        <f>$CK25*C_Of!BO25</f>
        <v>71.45176379267231</v>
      </c>
      <c r="BP25" s="48">
        <f>$CK25*C_Of!BP25</f>
        <v>52.549296344114367</v>
      </c>
      <c r="BQ25" s="48">
        <f>$CK25*C_Of!BQ25</f>
        <v>46.714805615490278</v>
      </c>
      <c r="BR25" s="48">
        <f>$CK25*C_Of!BR25</f>
        <v>5.1500523022737035</v>
      </c>
      <c r="BS25" s="48">
        <f>$CK25*C_Of!BS25</f>
        <v>11.284246111966317</v>
      </c>
      <c r="BT25" s="48">
        <f>$CK25*C_Of!BT25</f>
        <v>4556.0462899521772</v>
      </c>
      <c r="BU25" s="48">
        <f>$CK25*C_Of!BU25</f>
        <v>678.16052487093043</v>
      </c>
      <c r="BV25" s="48">
        <f>$CK25*C_Of!BV25</f>
        <v>86.971557876938519</v>
      </c>
      <c r="BW25" s="48">
        <f>$CK25*C_Of!BW25</f>
        <v>78.240048761064742</v>
      </c>
      <c r="BX25" s="48">
        <f>$CK25*C_Of!BX25</f>
        <v>150.49767053788116</v>
      </c>
      <c r="BY25" s="48">
        <f>$CK25*C_Of!BY25</f>
        <v>1081.3164842695198</v>
      </c>
      <c r="BZ25" s="48">
        <f>$CK25*C_Of!BZ25</f>
        <v>13673.855022428428</v>
      </c>
      <c r="CA25" s="55">
        <f>$CK25*C_Of!CA25</f>
        <v>0</v>
      </c>
      <c r="CB25" s="83">
        <f t="shared" si="0"/>
        <v>674733.15491208062</v>
      </c>
      <c r="CC25" s="51">
        <f>$CK25*C_Of!CC25</f>
        <v>2161641.1370888376</v>
      </c>
      <c r="CD25" s="48">
        <f>$CK25*C_Of!CD25</f>
        <v>0</v>
      </c>
      <c r="CE25" s="48">
        <f>$CK25*C_Of!CE25</f>
        <v>0</v>
      </c>
      <c r="CF25" s="48">
        <f>$CK25*C_Of!CF25</f>
        <v>8053.2894328740103</v>
      </c>
      <c r="CG25" s="48">
        <f>$CK25*C_Of!CG25</f>
        <v>31640.601603810173</v>
      </c>
      <c r="CH25" s="82">
        <f>$CK25*C_Of!CH25</f>
        <v>49347.8169623965</v>
      </c>
      <c r="CI25" s="93">
        <f t="shared" si="1"/>
        <v>2925415.9999999991</v>
      </c>
      <c r="CJ25" s="127"/>
      <c r="CK25" s="48">
        <f>+Sim_V_Of!G18</f>
        <v>2925415.9999999972</v>
      </c>
      <c r="CL25" s="48">
        <f t="shared" si="2"/>
        <v>0</v>
      </c>
      <c r="CM25" s="48"/>
      <c r="CN25" s="167">
        <f t="shared" si="3"/>
        <v>0.76935480119337529</v>
      </c>
      <c r="CO25" s="360">
        <v>0</v>
      </c>
    </row>
    <row r="26" spans="1:93" ht="19.2" x14ac:dyDescent="0.3">
      <c r="A26" s="30"/>
      <c r="B26" s="42" t="s">
        <v>260</v>
      </c>
      <c r="C26" s="43" t="s">
        <v>261</v>
      </c>
      <c r="D26" s="51">
        <f>$CK26*C_Of!D26</f>
        <v>92.244508635706055</v>
      </c>
      <c r="E26" s="48">
        <f>$CK26*C_Of!E26</f>
        <v>113.79618789191134</v>
      </c>
      <c r="F26" s="48">
        <f>$CK26*C_Of!F26</f>
        <v>330.80795385505934</v>
      </c>
      <c r="G26" s="48">
        <f>$CK26*C_Of!G26</f>
        <v>34.908462423462758</v>
      </c>
      <c r="H26" s="48">
        <f>$CK26*C_Of!H26</f>
        <v>932.83430536680157</v>
      </c>
      <c r="I26" s="48">
        <f>$CK26*C_Of!I26</f>
        <v>153.15385260400706</v>
      </c>
      <c r="J26" s="48">
        <f>$CK26*C_Of!J26</f>
        <v>113.14236439470039</v>
      </c>
      <c r="K26" s="48">
        <f>$CK26*C_Of!K26</f>
        <v>234.15286191453947</v>
      </c>
      <c r="L26" s="48">
        <f>$CK26*C_Of!L26</f>
        <v>193.92690731678849</v>
      </c>
      <c r="M26" s="48">
        <f>$CK26*C_Of!M26</f>
        <v>1171.0256157476479</v>
      </c>
      <c r="N26" s="48">
        <f>$CK26*C_Of!N26</f>
        <v>34.099285066698563</v>
      </c>
      <c r="O26" s="48">
        <f>$CK26*C_Of!O26</f>
        <v>9433.5867386179434</v>
      </c>
      <c r="P26" s="48">
        <f>$CK26*C_Of!P26</f>
        <v>796.43977338873788</v>
      </c>
      <c r="Q26" s="48">
        <f>$CK26*C_Of!Q26</f>
        <v>100.44936057829327</v>
      </c>
      <c r="R26" s="48">
        <f>$CK26*C_Of!R26</f>
        <v>6976.406443968096</v>
      </c>
      <c r="S26" s="48">
        <f>$CK26*C_Of!S26</f>
        <v>1042.6092418195581</v>
      </c>
      <c r="T26" s="48">
        <f>$CK26*C_Of!T26</f>
        <v>1294.8079921055332</v>
      </c>
      <c r="U26" s="48">
        <f>$CK26*C_Of!U26</f>
        <v>105304.84305747328</v>
      </c>
      <c r="V26" s="48">
        <f>$CK26*C_Of!V26</f>
        <v>5364.012359314047</v>
      </c>
      <c r="W26" s="48">
        <f>$CK26*C_Of!W26</f>
        <v>1880.000697117521</v>
      </c>
      <c r="X26" s="48">
        <f>$CK26*C_Of!X26</f>
        <v>727.96698173375682</v>
      </c>
      <c r="Y26" s="48">
        <f>$CK26*C_Of!Y26</f>
        <v>242.98753274404271</v>
      </c>
      <c r="Z26" s="48">
        <f>$CK26*C_Of!Z26</f>
        <v>1179.0134457020199</v>
      </c>
      <c r="AA26" s="48">
        <f>$CK26*C_Of!AA26</f>
        <v>286.2811205473642</v>
      </c>
      <c r="AB26" s="48">
        <f>$CK26*C_Of!AB26</f>
        <v>236.51718362564489</v>
      </c>
      <c r="AC26" s="48">
        <f>$CK26*C_Of!AC26</f>
        <v>115.73099049507222</v>
      </c>
      <c r="AD26" s="48">
        <f>$CK26*C_Of!AD26</f>
        <v>145.45438544204634</v>
      </c>
      <c r="AE26" s="48">
        <f>$CK26*C_Of!AE26</f>
        <v>138393.91002754233</v>
      </c>
      <c r="AF26" s="48">
        <f>$CK26*C_Of!AF26</f>
        <v>1375.5012398619024</v>
      </c>
      <c r="AG26" s="48">
        <f>$CK26*C_Of!AG26</f>
        <v>136.58218100692588</v>
      </c>
      <c r="AH26" s="48">
        <f>$CK26*C_Of!AH26</f>
        <v>676.05466616026354</v>
      </c>
      <c r="AI26" s="48">
        <f>$CK26*C_Of!AI26</f>
        <v>447.17292284200539</v>
      </c>
      <c r="AJ26" s="48">
        <f>$CK26*C_Of!AJ26</f>
        <v>0</v>
      </c>
      <c r="AK26" s="48">
        <f>$CK26*C_Of!AK26</f>
        <v>347.49986568381871</v>
      </c>
      <c r="AL26" s="48">
        <f>$CK26*C_Of!AL26</f>
        <v>1864.577873243971</v>
      </c>
      <c r="AM26" s="48">
        <f>$CK26*C_Of!AM26</f>
        <v>156.40728706269695</v>
      </c>
      <c r="AN26" s="48">
        <f>$CK26*C_Of!AN26</f>
        <v>802.77279136373465</v>
      </c>
      <c r="AO26" s="48">
        <f>$CK26*C_Of!AO26</f>
        <v>995.66305475115723</v>
      </c>
      <c r="AP26" s="48">
        <f>$CK26*C_Of!AP26</f>
        <v>258.50313083752474</v>
      </c>
      <c r="AQ26" s="48">
        <f>$CK26*C_Of!AQ26</f>
        <v>1936.5002946172563</v>
      </c>
      <c r="AR26" s="48">
        <f>$CK26*C_Of!AR26</f>
        <v>296.69147009986784</v>
      </c>
      <c r="AS26" s="48">
        <f>$CK26*C_Of!AS26</f>
        <v>451.47574686165837</v>
      </c>
      <c r="AT26" s="48">
        <f>$CK26*C_Of!AT26</f>
        <v>196.44935440510068</v>
      </c>
      <c r="AU26" s="48">
        <f>$CK26*C_Of!AU26</f>
        <v>91.620705187512257</v>
      </c>
      <c r="AV26" s="48">
        <f>$CK26*C_Of!AV26</f>
        <v>903.83015678054358</v>
      </c>
      <c r="AW26" s="48">
        <f>$CK26*C_Of!AW26</f>
        <v>168.07853530471866</v>
      </c>
      <c r="AX26" s="48">
        <f>$CK26*C_Of!AX26</f>
        <v>488.80523438689579</v>
      </c>
      <c r="AY26" s="48">
        <f>$CK26*C_Of!AY26</f>
        <v>987.45849199318604</v>
      </c>
      <c r="AZ26" s="48">
        <f>$CK26*C_Of!AZ26</f>
        <v>3490.3826346505325</v>
      </c>
      <c r="BA26" s="48">
        <f>$CK26*C_Of!BA26</f>
        <v>74.284153374058349</v>
      </c>
      <c r="BB26" s="48">
        <f>$CK26*C_Of!BB26</f>
        <v>348.68757767892788</v>
      </c>
      <c r="BC26" s="48">
        <f>$CK26*C_Of!BC26</f>
        <v>263.58020646368902</v>
      </c>
      <c r="BD26" s="48">
        <f>$CK26*C_Of!BD26</f>
        <v>439.39076608992514</v>
      </c>
      <c r="BE26" s="48">
        <f>$CK26*C_Of!BE26</f>
        <v>1024.4504886023342</v>
      </c>
      <c r="BF26" s="48">
        <f>$CK26*C_Of!BF26</f>
        <v>828.7940974236833</v>
      </c>
      <c r="BG26" s="48">
        <f>$CK26*C_Of!BG26</f>
        <v>665.2250885435825</v>
      </c>
      <c r="BH26" s="48">
        <f>$CK26*C_Of!BH26</f>
        <v>711.32471952609012</v>
      </c>
      <c r="BI26" s="48">
        <f>$CK26*C_Of!BI26</f>
        <v>24416.048744234053</v>
      </c>
      <c r="BJ26" s="48">
        <f>$CK26*C_Of!BJ26</f>
        <v>994.21929375769309</v>
      </c>
      <c r="BK26" s="48">
        <f>$CK26*C_Of!BK26</f>
        <v>4200.6998317041061</v>
      </c>
      <c r="BL26" s="48">
        <f>$CK26*C_Of!BL26</f>
        <v>21.851448501641041</v>
      </c>
      <c r="BM26" s="48">
        <f>$CK26*C_Of!BM26</f>
        <v>1627.478684030591</v>
      </c>
      <c r="BN26" s="48">
        <f>$CK26*C_Of!BN26</f>
        <v>5555.6181425084178</v>
      </c>
      <c r="BO26" s="48">
        <f>$CK26*C_Of!BO26</f>
        <v>157.62863783201016</v>
      </c>
      <c r="BP26" s="48">
        <f>$CK26*C_Of!BP26</f>
        <v>238.84592285680705</v>
      </c>
      <c r="BQ26" s="48">
        <f>$CK26*C_Of!BQ26</f>
        <v>105.15134280275961</v>
      </c>
      <c r="BR26" s="48">
        <f>$CK26*C_Of!BR26</f>
        <v>13.427407195264031</v>
      </c>
      <c r="BS26" s="48">
        <f>$CK26*C_Of!BS26</f>
        <v>24.894001899681871</v>
      </c>
      <c r="BT26" s="48">
        <f>$CK26*C_Of!BT26</f>
        <v>1128.9369778216947</v>
      </c>
      <c r="BU26" s="48">
        <f>$CK26*C_Of!BU26</f>
        <v>851.92421100570186</v>
      </c>
      <c r="BV26" s="48">
        <f>$CK26*C_Of!BV26</f>
        <v>334.96337314519684</v>
      </c>
      <c r="BW26" s="48">
        <f>$CK26*C_Of!BW26</f>
        <v>159.8384695170499</v>
      </c>
      <c r="BX26" s="48">
        <f>$CK26*C_Of!BX26</f>
        <v>749.1028349393672</v>
      </c>
      <c r="BY26" s="48">
        <f>$CK26*C_Of!BY26</f>
        <v>954.4888549203954</v>
      </c>
      <c r="BZ26" s="48">
        <f>$CK26*C_Of!BZ26</f>
        <v>1247.3464205774635</v>
      </c>
      <c r="CA26" s="55">
        <f>$CK26*C_Of!CA26</f>
        <v>0</v>
      </c>
      <c r="CB26" s="83">
        <f t="shared" si="0"/>
        <v>340135.33897148591</v>
      </c>
      <c r="CC26" s="51">
        <f>$CK26*C_Of!CC26</f>
        <v>723773.84939719981</v>
      </c>
      <c r="CD26" s="48">
        <f>$CK26*C_Of!CD26</f>
        <v>0</v>
      </c>
      <c r="CE26" s="48">
        <f>$CK26*C_Of!CE26</f>
        <v>0</v>
      </c>
      <c r="CF26" s="48">
        <f>$CK26*C_Of!CF26</f>
        <v>27093.4422030969</v>
      </c>
      <c r="CG26" s="48">
        <f>$CK26*C_Of!CG26</f>
        <v>111338.61136760433</v>
      </c>
      <c r="CH26" s="82">
        <f>$CK26*C_Of!CH26</f>
        <v>1753573.7580606081</v>
      </c>
      <c r="CI26" s="93">
        <f t="shared" si="1"/>
        <v>2955914.9999999949</v>
      </c>
      <c r="CJ26" s="127"/>
      <c r="CK26" s="48">
        <f>+Sim_V_Of!G19</f>
        <v>2955914.9999999949</v>
      </c>
      <c r="CL26" s="48">
        <f t="shared" si="2"/>
        <v>0</v>
      </c>
      <c r="CM26" s="48"/>
      <c r="CN26" s="167">
        <f t="shared" si="3"/>
        <v>0.88493060897505971</v>
      </c>
      <c r="CO26" s="360">
        <v>0</v>
      </c>
    </row>
    <row r="27" spans="1:93" ht="19.2" x14ac:dyDescent="0.3">
      <c r="A27" s="30"/>
      <c r="B27" s="42" t="s">
        <v>264</v>
      </c>
      <c r="C27" s="43" t="s">
        <v>265</v>
      </c>
      <c r="D27" s="51">
        <f>$CK27*C_Of!D27</f>
        <v>0</v>
      </c>
      <c r="E27" s="48">
        <f>$CK27*C_Of!E27</f>
        <v>0</v>
      </c>
      <c r="F27" s="48">
        <f>$CK27*C_Of!F27</f>
        <v>0</v>
      </c>
      <c r="G27" s="48">
        <f>$CK27*C_Of!G27</f>
        <v>0</v>
      </c>
      <c r="H27" s="48">
        <f>$CK27*C_Of!H27</f>
        <v>0</v>
      </c>
      <c r="I27" s="48">
        <f>$CK27*C_Of!I27</f>
        <v>0</v>
      </c>
      <c r="J27" s="48">
        <f>$CK27*C_Of!J27</f>
        <v>0</v>
      </c>
      <c r="K27" s="48">
        <f>$CK27*C_Of!K27</f>
        <v>0</v>
      </c>
      <c r="L27" s="48">
        <f>$CK27*C_Of!L27</f>
        <v>0</v>
      </c>
      <c r="M27" s="48">
        <f>$CK27*C_Of!M27</f>
        <v>0</v>
      </c>
      <c r="N27" s="48">
        <f>$CK27*C_Of!N27</f>
        <v>0</v>
      </c>
      <c r="O27" s="48">
        <f>$CK27*C_Of!O27</f>
        <v>2.5036764705882355</v>
      </c>
      <c r="P27" s="48">
        <f>$CK27*C_Of!P27</f>
        <v>0</v>
      </c>
      <c r="Q27" s="48">
        <f>$CK27*C_Of!Q27</f>
        <v>0</v>
      </c>
      <c r="R27" s="48">
        <f>$CK27*C_Of!R27</f>
        <v>0</v>
      </c>
      <c r="S27" s="48">
        <f>$CK27*C_Of!S27</f>
        <v>0</v>
      </c>
      <c r="T27" s="48">
        <f>$CK27*C_Of!T27</f>
        <v>0</v>
      </c>
      <c r="U27" s="48">
        <f>$CK27*C_Of!U27</f>
        <v>0</v>
      </c>
      <c r="V27" s="48">
        <f>$CK27*C_Of!V27</f>
        <v>0</v>
      </c>
      <c r="W27" s="48">
        <f>$CK27*C_Of!W27</f>
        <v>0</v>
      </c>
      <c r="X27" s="48">
        <f>$CK27*C_Of!X27</f>
        <v>0</v>
      </c>
      <c r="Y27" s="48">
        <f>$CK27*C_Of!Y27</f>
        <v>0</v>
      </c>
      <c r="Z27" s="48">
        <f>$CK27*C_Of!Z27</f>
        <v>0</v>
      </c>
      <c r="AA27" s="48">
        <f>$CK27*C_Of!AA27</f>
        <v>0</v>
      </c>
      <c r="AB27" s="48">
        <f>$CK27*C_Of!AB27</f>
        <v>0</v>
      </c>
      <c r="AC27" s="48">
        <f>$CK27*C_Of!AC27</f>
        <v>0</v>
      </c>
      <c r="AD27" s="48">
        <f>$CK27*C_Of!AD27</f>
        <v>0</v>
      </c>
      <c r="AE27" s="48">
        <f>$CK27*C_Of!AE27</f>
        <v>0</v>
      </c>
      <c r="AF27" s="48">
        <f>$CK27*C_Of!AF27</f>
        <v>26.70588235294122</v>
      </c>
      <c r="AG27" s="48">
        <f>$CK27*C_Of!AG27</f>
        <v>0</v>
      </c>
      <c r="AH27" s="48">
        <f>$CK27*C_Of!AH27</f>
        <v>0</v>
      </c>
      <c r="AI27" s="48">
        <f>$CK27*C_Of!AI27</f>
        <v>0</v>
      </c>
      <c r="AJ27" s="48">
        <f>$CK27*C_Of!AJ27</f>
        <v>0</v>
      </c>
      <c r="AK27" s="48">
        <f>$CK27*C_Of!AK27</f>
        <v>0</v>
      </c>
      <c r="AL27" s="48">
        <f>$CK27*C_Of!AL27</f>
        <v>0</v>
      </c>
      <c r="AM27" s="48">
        <f>$CK27*C_Of!AM27</f>
        <v>0</v>
      </c>
      <c r="AN27" s="48">
        <f>$CK27*C_Of!AN27</f>
        <v>0</v>
      </c>
      <c r="AO27" s="48">
        <f>$CK27*C_Of!AO27</f>
        <v>0</v>
      </c>
      <c r="AP27" s="48">
        <f>$CK27*C_Of!AP27</f>
        <v>0</v>
      </c>
      <c r="AQ27" s="48">
        <f>$CK27*C_Of!AQ27</f>
        <v>0</v>
      </c>
      <c r="AR27" s="48">
        <f>$CK27*C_Of!AR27</f>
        <v>0</v>
      </c>
      <c r="AS27" s="48">
        <f>$CK27*C_Of!AS27</f>
        <v>0</v>
      </c>
      <c r="AT27" s="48">
        <f>$CK27*C_Of!AT27</f>
        <v>0</v>
      </c>
      <c r="AU27" s="48">
        <f>$CK27*C_Of!AU27</f>
        <v>0</v>
      </c>
      <c r="AV27" s="48">
        <f>$CK27*C_Of!AV27</f>
        <v>0</v>
      </c>
      <c r="AW27" s="48">
        <f>$CK27*C_Of!AW27</f>
        <v>0</v>
      </c>
      <c r="AX27" s="48">
        <f>$CK27*C_Of!AX27</f>
        <v>0</v>
      </c>
      <c r="AY27" s="48">
        <f>$CK27*C_Of!AY27</f>
        <v>0</v>
      </c>
      <c r="AZ27" s="48">
        <f>$CK27*C_Of!AZ27</f>
        <v>0</v>
      </c>
      <c r="BA27" s="48">
        <f>$CK27*C_Of!BA27</f>
        <v>0</v>
      </c>
      <c r="BB27" s="48">
        <f>$CK27*C_Of!BB27</f>
        <v>0</v>
      </c>
      <c r="BC27" s="48">
        <f>$CK27*C_Of!BC27</f>
        <v>0</v>
      </c>
      <c r="BD27" s="48">
        <f>$CK27*C_Of!BD27</f>
        <v>0</v>
      </c>
      <c r="BE27" s="48">
        <f>$CK27*C_Of!BE27</f>
        <v>0</v>
      </c>
      <c r="BF27" s="48">
        <f>$CK27*C_Of!BF27</f>
        <v>0</v>
      </c>
      <c r="BG27" s="48">
        <f>$CK27*C_Of!BG27</f>
        <v>0</v>
      </c>
      <c r="BH27" s="48">
        <f>$CK27*C_Of!BH27</f>
        <v>0</v>
      </c>
      <c r="BI27" s="48">
        <f>$CK27*C_Of!BI27</f>
        <v>0</v>
      </c>
      <c r="BJ27" s="48">
        <f>$CK27*C_Of!BJ27</f>
        <v>0</v>
      </c>
      <c r="BK27" s="48">
        <f>$CK27*C_Of!BK27</f>
        <v>0</v>
      </c>
      <c r="BL27" s="48">
        <f>$CK27*C_Of!BL27</f>
        <v>0</v>
      </c>
      <c r="BM27" s="48">
        <f>$CK27*C_Of!BM27</f>
        <v>13.352941176470573</v>
      </c>
      <c r="BN27" s="48">
        <f>$CK27*C_Of!BN27</f>
        <v>213.64705882352948</v>
      </c>
      <c r="BO27" s="48">
        <f>$CK27*C_Of!BO27</f>
        <v>0</v>
      </c>
      <c r="BP27" s="48">
        <f>$CK27*C_Of!BP27</f>
        <v>0</v>
      </c>
      <c r="BQ27" s="48">
        <f>$CK27*C_Of!BQ27</f>
        <v>0</v>
      </c>
      <c r="BR27" s="48">
        <f>$CK27*C_Of!BR27</f>
        <v>0</v>
      </c>
      <c r="BS27" s="48">
        <f>$CK27*C_Of!BS27</f>
        <v>0</v>
      </c>
      <c r="BT27" s="48">
        <f>$CK27*C_Of!BT27</f>
        <v>0</v>
      </c>
      <c r="BU27" s="48">
        <f>$CK27*C_Of!BU27</f>
        <v>0</v>
      </c>
      <c r="BV27" s="48">
        <f>$CK27*C_Of!BV27</f>
        <v>0</v>
      </c>
      <c r="BW27" s="48">
        <f>$CK27*C_Of!BW27</f>
        <v>0</v>
      </c>
      <c r="BX27" s="48">
        <f>$CK27*C_Of!BX27</f>
        <v>0</v>
      </c>
      <c r="BY27" s="48">
        <f>$CK27*C_Of!BY27</f>
        <v>0</v>
      </c>
      <c r="BZ27" s="48">
        <f>$CK27*C_Of!BZ27</f>
        <v>197.79044117647069</v>
      </c>
      <c r="CA27" s="55">
        <f>$CK27*C_Of!CA27</f>
        <v>0</v>
      </c>
      <c r="CB27" s="83">
        <f t="shared" si="0"/>
        <v>454.00000000000023</v>
      </c>
      <c r="CC27" s="51">
        <f>$CK27*C_Of!CC27</f>
        <v>182073.0000000002</v>
      </c>
      <c r="CD27" s="48">
        <f>$CK27*C_Of!CD27</f>
        <v>0</v>
      </c>
      <c r="CE27" s="48">
        <f>$CK27*C_Of!CE27</f>
        <v>0</v>
      </c>
      <c r="CF27" s="48">
        <f>$CK27*C_Of!CF27</f>
        <v>0</v>
      </c>
      <c r="CG27" s="48">
        <f>$CK27*C_Of!CG27</f>
        <v>-12397.000000000024</v>
      </c>
      <c r="CH27" s="82">
        <f>$CK27*C_Of!CH27</f>
        <v>7251073.0000000084</v>
      </c>
      <c r="CI27" s="93">
        <f t="shared" si="1"/>
        <v>7421203.0000000084</v>
      </c>
      <c r="CJ27" s="127"/>
      <c r="CK27" s="48">
        <f>+Sim_V_Of!G20</f>
        <v>7421203.0000000056</v>
      </c>
      <c r="CL27" s="48">
        <f t="shared" si="2"/>
        <v>0</v>
      </c>
      <c r="CM27" s="48"/>
      <c r="CN27" s="167">
        <f t="shared" si="3"/>
        <v>0.99993882393461009</v>
      </c>
      <c r="CO27" s="360">
        <v>0</v>
      </c>
    </row>
    <row r="28" spans="1:93" ht="19.2" x14ac:dyDescent="0.3">
      <c r="A28" s="30"/>
      <c r="B28" s="42" t="s">
        <v>282</v>
      </c>
      <c r="C28" s="43" t="s">
        <v>283</v>
      </c>
      <c r="D28" s="51">
        <f>$CK28*C_Of!D28</f>
        <v>0.77460997801264486</v>
      </c>
      <c r="E28" s="48">
        <f>$CK28*C_Of!E28</f>
        <v>1.0780726952505062</v>
      </c>
      <c r="F28" s="48">
        <f>$CK28*C_Of!F28</f>
        <v>3.6579200352639187</v>
      </c>
      <c r="G28" s="48">
        <f>$CK28*C_Of!G28</f>
        <v>0.19754020573471007</v>
      </c>
      <c r="H28" s="48">
        <f>$CK28*C_Of!H28</f>
        <v>7.0305485811832309</v>
      </c>
      <c r="I28" s="48">
        <f>$CK28*C_Of!I28</f>
        <v>1.3306494965901909</v>
      </c>
      <c r="J28" s="48">
        <f>$CK28*C_Of!J28</f>
        <v>0.67684016812075498</v>
      </c>
      <c r="K28" s="48">
        <f>$CK28*C_Of!K28</f>
        <v>1.4061511278951739</v>
      </c>
      <c r="L28" s="48">
        <f>$CK28*C_Of!L28</f>
        <v>2.2442643905192714</v>
      </c>
      <c r="M28" s="48">
        <f>$CK28*C_Of!M28</f>
        <v>2.9104577793267334</v>
      </c>
      <c r="N28" s="48">
        <f>$CK28*C_Of!N28</f>
        <v>0.18432895163287458</v>
      </c>
      <c r="O28" s="48">
        <f>$CK28*C_Of!O28</f>
        <v>160.68486692914843</v>
      </c>
      <c r="P28" s="48">
        <f>$CK28*C_Of!P28</f>
        <v>688.41592726171336</v>
      </c>
      <c r="Q28" s="48">
        <f>$CK28*C_Of!Q28</f>
        <v>1.362231419296946</v>
      </c>
      <c r="R28" s="48">
        <f>$CK28*C_Of!R28</f>
        <v>158.17097885243004</v>
      </c>
      <c r="S28" s="48">
        <f>$CK28*C_Of!S28</f>
        <v>23.761470103832377</v>
      </c>
      <c r="T28" s="48">
        <f>$CK28*C_Of!T28</f>
        <v>11328.821137234523</v>
      </c>
      <c r="U28" s="48">
        <f>$CK28*C_Of!U28</f>
        <v>40417.462450149331</v>
      </c>
      <c r="V28" s="48">
        <f>$CK28*C_Of!V28</f>
        <v>215.65638324650629</v>
      </c>
      <c r="W28" s="48">
        <f>$CK28*C_Of!W28</f>
        <v>197552.02549270421</v>
      </c>
      <c r="X28" s="48">
        <f>$CK28*C_Of!X28</f>
        <v>7661.2882274776666</v>
      </c>
      <c r="Y28" s="48">
        <f>$CK28*C_Of!Y28</f>
        <v>29066.351871143535</v>
      </c>
      <c r="Z28" s="48">
        <f>$CK28*C_Of!Z28</f>
        <v>6.813517949391418</v>
      </c>
      <c r="AA28" s="48">
        <f>$CK28*C_Of!AA28</f>
        <v>1.9957678048560652</v>
      </c>
      <c r="AB28" s="48">
        <f>$CK28*C_Of!AB28</f>
        <v>4096.3666490339601</v>
      </c>
      <c r="AC28" s="48">
        <f>$CK28*C_Of!AC28</f>
        <v>1674.8967912905105</v>
      </c>
      <c r="AD28" s="48">
        <f>$CK28*C_Of!AD28</f>
        <v>0.96541616252715323</v>
      </c>
      <c r="AE28" s="48">
        <f>$CK28*C_Of!AE28</f>
        <v>137314.3188013313</v>
      </c>
      <c r="AF28" s="48">
        <f>$CK28*C_Of!AF28</f>
        <v>21545.884490854864</v>
      </c>
      <c r="AG28" s="48">
        <f>$CK28*C_Of!AG28</f>
        <v>1.4749236617953894</v>
      </c>
      <c r="AH28" s="48">
        <f>$CK28*C_Of!AH28</f>
        <v>12.923284383471557</v>
      </c>
      <c r="AI28" s="48">
        <f>$CK28*C_Of!AI28</f>
        <v>8.2926972273385058</v>
      </c>
      <c r="AJ28" s="48">
        <f>$CK28*C_Of!AJ28</f>
        <v>0</v>
      </c>
      <c r="AK28" s="48">
        <f>$CK28*C_Of!AK28</f>
        <v>5.8782494380781394</v>
      </c>
      <c r="AL28" s="48">
        <f>$CK28*C_Of!AL28</f>
        <v>40.194207611288569</v>
      </c>
      <c r="AM28" s="48">
        <f>$CK28*C_Of!AM28</f>
        <v>2.460557573152506</v>
      </c>
      <c r="AN28" s="48">
        <f>$CK28*C_Of!AN28</f>
        <v>15.42398764580158</v>
      </c>
      <c r="AO28" s="48">
        <f>$CK28*C_Of!AO28</f>
        <v>17.503840109233597</v>
      </c>
      <c r="AP28" s="48">
        <f>$CK28*C_Of!AP28</f>
        <v>4.1760554530696634</v>
      </c>
      <c r="AQ28" s="48">
        <f>$CK28*C_Of!AQ28</f>
        <v>1003.6181010406967</v>
      </c>
      <c r="AR28" s="48">
        <f>$CK28*C_Of!AR28</f>
        <v>504.30949786578469</v>
      </c>
      <c r="AS28" s="48">
        <f>$CK28*C_Of!AS28</f>
        <v>20267.888688546602</v>
      </c>
      <c r="AT28" s="48">
        <f>$CK28*C_Of!AT28</f>
        <v>521.42953850619369</v>
      </c>
      <c r="AU28" s="48">
        <f>$CK28*C_Of!AU28</f>
        <v>1.3341746948457232</v>
      </c>
      <c r="AV28" s="48">
        <f>$CK28*C_Of!AV28</f>
        <v>15.748864625799849</v>
      </c>
      <c r="AW28" s="48">
        <f>$CK28*C_Of!AW28</f>
        <v>2.8932814835488667</v>
      </c>
      <c r="AX28" s="48">
        <f>$CK28*C_Of!AX28</f>
        <v>8.4800209329274434</v>
      </c>
      <c r="AY28" s="48">
        <f>$CK28*C_Of!AY28</f>
        <v>19.457690624962975</v>
      </c>
      <c r="AZ28" s="48">
        <f>$CK28*C_Of!AZ28</f>
        <v>78.050212372392991</v>
      </c>
      <c r="BA28" s="48">
        <f>$CK28*C_Of!BA28</f>
        <v>1.169445945068704</v>
      </c>
      <c r="BB28" s="48">
        <f>$CK28*C_Of!BB28</f>
        <v>6.1864164769848529</v>
      </c>
      <c r="BC28" s="48">
        <f>$CK28*C_Of!BC28</f>
        <v>5.5116201752819052</v>
      </c>
      <c r="BD28" s="48">
        <f>$CK28*C_Of!BD28</f>
        <v>6.5819540113799926</v>
      </c>
      <c r="BE28" s="48">
        <f>$CK28*C_Of!BE28</f>
        <v>21.833011709443731</v>
      </c>
      <c r="BF28" s="48">
        <f>$CK28*C_Of!BF28</f>
        <v>16.245592203997745</v>
      </c>
      <c r="BG28" s="48">
        <f>$CK28*C_Of!BG28</f>
        <v>11.649129811124043</v>
      </c>
      <c r="BH28" s="48">
        <f>$CK28*C_Of!BH28</f>
        <v>14.629315389365605</v>
      </c>
      <c r="BI28" s="48">
        <f>$CK28*C_Of!BI28</f>
        <v>539.48265568602653</v>
      </c>
      <c r="BJ28" s="48">
        <f>$CK28*C_Of!BJ28</f>
        <v>5.3744059370472907</v>
      </c>
      <c r="BK28" s="48">
        <f>$CK28*C_Of!BK28</f>
        <v>45.063527926808611</v>
      </c>
      <c r="BL28" s="48">
        <f>$CK28*C_Of!BL28</f>
        <v>0.129487999061701</v>
      </c>
      <c r="BM28" s="48">
        <f>$CK28*C_Of!BM28</f>
        <v>1943.2205116406631</v>
      </c>
      <c r="BN28" s="48">
        <f>$CK28*C_Of!BN28</f>
        <v>14553.767985107574</v>
      </c>
      <c r="BO28" s="48">
        <f>$CK28*C_Of!BO28</f>
        <v>0.8520859455574995</v>
      </c>
      <c r="BP28" s="48">
        <f>$CK28*C_Of!BP28</f>
        <v>3.5148793270296523</v>
      </c>
      <c r="BQ28" s="48">
        <f>$CK28*C_Of!BQ28</f>
        <v>0.60630488955482487</v>
      </c>
      <c r="BR28" s="48">
        <f>$CK28*C_Of!BR28</f>
        <v>0.10996007716739928</v>
      </c>
      <c r="BS28" s="48">
        <f>$CK28*C_Of!BS28</f>
        <v>0.13456837183359233</v>
      </c>
      <c r="BT28" s="48">
        <f>$CK28*C_Of!BT28</f>
        <v>21.886734479029332</v>
      </c>
      <c r="BU28" s="48">
        <f>$CK28*C_Of!BU28</f>
        <v>30.246164580387312</v>
      </c>
      <c r="BV28" s="48">
        <f>$CK28*C_Of!BV28</f>
        <v>4.3995250724967097</v>
      </c>
      <c r="BW28" s="48">
        <f>$CK28*C_Of!BW28</f>
        <v>0.86897057102435038</v>
      </c>
      <c r="BX28" s="48">
        <f>$CK28*C_Of!BX28</f>
        <v>11.595197390107479</v>
      </c>
      <c r="BY28" s="48">
        <f>$CK28*C_Of!BY28</f>
        <v>24.29062784066728</v>
      </c>
      <c r="BZ28" s="48">
        <f>$CK28*C_Of!BZ28</f>
        <v>1207.1273109869101</v>
      </c>
      <c r="CA28" s="55">
        <f>$CK28*C_Of!CA28</f>
        <v>0</v>
      </c>
      <c r="CB28" s="83">
        <f t="shared" si="0"/>
        <v>492944.74911770766</v>
      </c>
      <c r="CC28" s="51">
        <f>$CK28*C_Of!CC28</f>
        <v>1042754.6795447376</v>
      </c>
      <c r="CD28" s="48">
        <f>$CK28*C_Of!CD28</f>
        <v>0</v>
      </c>
      <c r="CE28" s="48">
        <f>$CK28*C_Of!CE28</f>
        <v>0</v>
      </c>
      <c r="CF28" s="48">
        <f>$CK28*C_Of!CF28</f>
        <v>524.21880402473801</v>
      </c>
      <c r="CG28" s="48">
        <f>$CK28*C_Of!CG28</f>
        <v>-11637.39072652976</v>
      </c>
      <c r="CH28" s="82">
        <f>$CK28*C_Of!CH28</f>
        <v>202190.74326005892</v>
      </c>
      <c r="CI28" s="93">
        <f t="shared" si="1"/>
        <v>1726776.9999999991</v>
      </c>
      <c r="CJ28" s="127"/>
      <c r="CK28" s="48">
        <f>+Sim_V_Of!G21</f>
        <v>1726777.0000000005</v>
      </c>
      <c r="CL28" s="48">
        <f t="shared" si="2"/>
        <v>0</v>
      </c>
      <c r="CM28" s="48"/>
      <c r="CN28" s="167">
        <f t="shared" si="3"/>
        <v>0.71452900454563162</v>
      </c>
      <c r="CO28" s="360">
        <v>0</v>
      </c>
    </row>
    <row r="29" spans="1:93" ht="19.2" x14ac:dyDescent="0.3">
      <c r="A29" s="30"/>
      <c r="B29" s="42" t="s">
        <v>294</v>
      </c>
      <c r="C29" s="43" t="s">
        <v>295</v>
      </c>
      <c r="D29" s="51">
        <f>$CK29*C_Of!D29</f>
        <v>11.304631961400197</v>
      </c>
      <c r="E29" s="48">
        <f>$CK29*C_Of!E29</f>
        <v>13.076970263134111</v>
      </c>
      <c r="F29" s="48">
        <f>$CK29*C_Of!F29</f>
        <v>34.298534304640015</v>
      </c>
      <c r="G29" s="48">
        <f>$CK29*C_Of!G29</f>
        <v>4.9561737736153892</v>
      </c>
      <c r="H29" s="48">
        <f>$CK29*C_Of!H29</f>
        <v>120.01403567682856</v>
      </c>
      <c r="I29" s="48">
        <f>$CK29*C_Of!I29</f>
        <v>18.453021273306206</v>
      </c>
      <c r="J29" s="48">
        <f>$CK29*C_Of!J29</f>
        <v>15.803989470469066</v>
      </c>
      <c r="K29" s="48">
        <f>$CK29*C_Of!K29</f>
        <v>32.668699380838987</v>
      </c>
      <c r="L29" s="48">
        <f>$CK29*C_Of!L29</f>
        <v>19.397849514900535</v>
      </c>
      <c r="M29" s="48">
        <f>$CK29*C_Of!M29</f>
        <v>77.408254914934318</v>
      </c>
      <c r="N29" s="48">
        <f>$CK29*C_Of!N29</f>
        <v>4.9025217192811557</v>
      </c>
      <c r="O29" s="48">
        <f>$CK29*C_Of!O29</f>
        <v>340.82192465390517</v>
      </c>
      <c r="P29" s="48">
        <f>$CK29*C_Of!P29</f>
        <v>32.409350438672185</v>
      </c>
      <c r="Q29" s="48">
        <f>$CK29*C_Of!Q29</f>
        <v>8.6306523573335614</v>
      </c>
      <c r="R29" s="48">
        <f>$CK29*C_Of!R29</f>
        <v>148.55185556913415</v>
      </c>
      <c r="S29" s="48">
        <f>$CK29*C_Of!S29</f>
        <v>21.327208721875245</v>
      </c>
      <c r="T29" s="48">
        <f>$CK29*C_Of!T29</f>
        <v>139.2897508712168</v>
      </c>
      <c r="U29" s="48">
        <f>$CK29*C_Of!U29</f>
        <v>214.72761347263574</v>
      </c>
      <c r="V29" s="48">
        <f>$CK29*C_Of!V29</f>
        <v>471.19748533366948</v>
      </c>
      <c r="W29" s="48">
        <f>$CK29*C_Of!W29</f>
        <v>133.76643104736587</v>
      </c>
      <c r="X29" s="48">
        <f>$CK29*C_Of!X29</f>
        <v>211079.90945834367</v>
      </c>
      <c r="Y29" s="48">
        <f>$CK29*C_Of!Y29</f>
        <v>37339.452878954005</v>
      </c>
      <c r="Z29" s="48">
        <f>$CK29*C_Of!Z29</f>
        <v>166.38674648449523</v>
      </c>
      <c r="AA29" s="48">
        <f>$CK29*C_Of!AA29</f>
        <v>37.979734760364629</v>
      </c>
      <c r="AB29" s="48">
        <f>$CK29*C_Of!AB29</f>
        <v>6427.6871847754046</v>
      </c>
      <c r="AC29" s="48">
        <f>$CK29*C_Of!AC29</f>
        <v>44.693806476632417</v>
      </c>
      <c r="AD29" s="48">
        <f>$CK29*C_Of!AD29</f>
        <v>22.855336941098713</v>
      </c>
      <c r="AE29" s="48">
        <f>$CK29*C_Of!AE29</f>
        <v>184.57634839272109</v>
      </c>
      <c r="AF29" s="48">
        <f>$CK29*C_Of!AF29</f>
        <v>6397.160845912209</v>
      </c>
      <c r="AG29" s="48">
        <f>$CK29*C_Of!AG29</f>
        <v>14.411659740480271</v>
      </c>
      <c r="AH29" s="48">
        <f>$CK29*C_Of!AH29</f>
        <v>31.450919636040865</v>
      </c>
      <c r="AI29" s="48">
        <f>$CK29*C_Of!AI29</f>
        <v>22.614297402548083</v>
      </c>
      <c r="AJ29" s="48">
        <f>$CK29*C_Of!AJ29</f>
        <v>0</v>
      </c>
      <c r="AK29" s="48">
        <f>$CK29*C_Of!AK29</f>
        <v>21.588783486946646</v>
      </c>
      <c r="AL29" s="48">
        <f>$CK29*C_Of!AL29</f>
        <v>54.457586028920296</v>
      </c>
      <c r="AM29" s="48">
        <f>$CK29*C_Of!AM29</f>
        <v>11.030667661197723</v>
      </c>
      <c r="AN29" s="48">
        <f>$CK29*C_Of!AN29</f>
        <v>36.789938983977976</v>
      </c>
      <c r="AO29" s="48">
        <f>$CK29*C_Of!AO29</f>
        <v>57.165233524388086</v>
      </c>
      <c r="AP29" s="48">
        <f>$CK29*C_Of!AP29</f>
        <v>17.455321412882544</v>
      </c>
      <c r="AQ29" s="48">
        <f>$CK29*C_Of!AQ29</f>
        <v>151.74169432386969</v>
      </c>
      <c r="AR29" s="48">
        <f>$CK29*C_Of!AR29</f>
        <v>21.612033654360427</v>
      </c>
      <c r="AS29" s="48">
        <f>$CK29*C_Of!AS29</f>
        <v>38.1399729910014</v>
      </c>
      <c r="AT29" s="48">
        <f>$CK29*C_Of!AT29</f>
        <v>18.999163193353887</v>
      </c>
      <c r="AU29" s="48">
        <f>$CK29*C_Of!AU29</f>
        <v>7.2218271316688956</v>
      </c>
      <c r="AV29" s="48">
        <f>$CK29*C_Of!AV29</f>
        <v>52.88965868355514</v>
      </c>
      <c r="AW29" s="48">
        <f>$CK29*C_Of!AW29</f>
        <v>10.08672092814931</v>
      </c>
      <c r="AX29" s="48">
        <f>$CK29*C_Of!AX29</f>
        <v>28.867463066276265</v>
      </c>
      <c r="AY29" s="48">
        <f>$CK29*C_Of!AY29</f>
        <v>41.81166266074991</v>
      </c>
      <c r="AZ29" s="48">
        <f>$CK29*C_Of!AZ29</f>
        <v>82.016438427037983</v>
      </c>
      <c r="BA29" s="48">
        <f>$CK29*C_Of!BA29</f>
        <v>5.2330407246983697</v>
      </c>
      <c r="BB29" s="48">
        <f>$CK29*C_Of!BB29</f>
        <v>19.619142095503182</v>
      </c>
      <c r="BC29" s="48">
        <f>$CK29*C_Of!BC29</f>
        <v>8.9062837086082656</v>
      </c>
      <c r="BD29" s="48">
        <f>$CK29*C_Of!BD29</f>
        <v>33.331975960892734</v>
      </c>
      <c r="BE29" s="48">
        <f>$CK29*C_Of!BE29</f>
        <v>31.699474518521061</v>
      </c>
      <c r="BF29" s="48">
        <f>$CK29*C_Of!BF29</f>
        <v>35.700896904606545</v>
      </c>
      <c r="BG29" s="48">
        <f>$CK29*C_Of!BG29</f>
        <v>38.516728043938016</v>
      </c>
      <c r="BH29" s="48">
        <f>$CK29*C_Of!BH29</f>
        <v>25.772660319785604</v>
      </c>
      <c r="BI29" s="48">
        <f>$CK29*C_Of!BI29</f>
        <v>619.8096951314302</v>
      </c>
      <c r="BJ29" s="48">
        <f>$CK29*C_Of!BJ29</f>
        <v>142.94087608703603</v>
      </c>
      <c r="BK29" s="48">
        <f>$CK29*C_Of!BK29</f>
        <v>13991.862694700088</v>
      </c>
      <c r="BL29" s="48">
        <f>$CK29*C_Of!BL29</f>
        <v>3.060998362053613</v>
      </c>
      <c r="BM29" s="48">
        <f>$CK29*C_Of!BM29</f>
        <v>8633.8157970501143</v>
      </c>
      <c r="BN29" s="48">
        <f>$CK29*C_Of!BN29</f>
        <v>44838.33664069837</v>
      </c>
      <c r="BO29" s="48">
        <f>$CK29*C_Of!BO29</f>
        <v>22.66258131337873</v>
      </c>
      <c r="BP29" s="48">
        <f>$CK29*C_Of!BP29</f>
        <v>18.565391065777256</v>
      </c>
      <c r="BQ29" s="48">
        <f>$CK29*C_Of!BQ29</f>
        <v>14.849027143889964</v>
      </c>
      <c r="BR29" s="48">
        <f>$CK29*C_Of!BR29</f>
        <v>1.6653619933048727</v>
      </c>
      <c r="BS29" s="48">
        <f>$CK29*C_Of!BS29</f>
        <v>3.5790599349604921</v>
      </c>
      <c r="BT29" s="48">
        <f>$CK29*C_Of!BT29</f>
        <v>50.347090903564848</v>
      </c>
      <c r="BU29" s="48">
        <f>$CK29*C_Of!BU29</f>
        <v>424.24686899280198</v>
      </c>
      <c r="BV29" s="48">
        <f>$CK29*C_Of!BV29</f>
        <v>29.794824290689089</v>
      </c>
      <c r="BW29" s="48">
        <f>$CK29*C_Of!BW29</f>
        <v>22.945258754036974</v>
      </c>
      <c r="BX29" s="48">
        <f>$CK29*C_Of!BX29</f>
        <v>54.174794808847651</v>
      </c>
      <c r="BY29" s="48">
        <f>$CK29*C_Of!BY29</f>
        <v>340.88305525206556</v>
      </c>
      <c r="BZ29" s="48">
        <f>$CK29*C_Of!BZ29</f>
        <v>5764.2318955725468</v>
      </c>
      <c r="CA29" s="55">
        <f>$CK29*C_Of!CA29</f>
        <v>0</v>
      </c>
      <c r="CB29" s="83">
        <f t="shared" si="0"/>
        <v>339460.61245302891</v>
      </c>
      <c r="CC29" s="51">
        <f>$CK29*C_Of!CC29</f>
        <v>1536480.691930701</v>
      </c>
      <c r="CD29" s="48">
        <f>$CK29*C_Of!CD29</f>
        <v>0</v>
      </c>
      <c r="CE29" s="48">
        <f>$CK29*C_Of!CE29</f>
        <v>0</v>
      </c>
      <c r="CF29" s="48">
        <f>$CK29*C_Of!CF29</f>
        <v>1215.6788230189718</v>
      </c>
      <c r="CG29" s="48">
        <f>$CK29*C_Of!CG29</f>
        <v>253.79840365267978</v>
      </c>
      <c r="CH29" s="82">
        <f>$CK29*C_Of!CH29</f>
        <v>3680.2183895995822</v>
      </c>
      <c r="CI29" s="93">
        <f t="shared" si="1"/>
        <v>1881091.0000000012</v>
      </c>
      <c r="CJ29" s="127"/>
      <c r="CK29" s="48">
        <f>+Sim_V_Of!G22</f>
        <v>1881091.0000000014</v>
      </c>
      <c r="CL29" s="48">
        <f t="shared" si="2"/>
        <v>0</v>
      </c>
      <c r="CM29" s="48"/>
      <c r="CN29" s="167">
        <f t="shared" si="3"/>
        <v>0.81954056850358181</v>
      </c>
      <c r="CO29" s="360">
        <v>0</v>
      </c>
    </row>
    <row r="30" spans="1:93" ht="19.2" x14ac:dyDescent="0.3">
      <c r="A30" s="30"/>
      <c r="B30" s="42" t="s">
        <v>316</v>
      </c>
      <c r="C30" s="43" t="s">
        <v>317</v>
      </c>
      <c r="D30" s="51">
        <f>$CK30*C_Of!D30</f>
        <v>9.7342910752694412</v>
      </c>
      <c r="E30" s="48">
        <f>$CK30*C_Of!E30</f>
        <v>11.207939577875477</v>
      </c>
      <c r="F30" s="48">
        <f>$CK30*C_Of!F30</f>
        <v>29.156947783547942</v>
      </c>
      <c r="G30" s="48">
        <f>$CK30*C_Of!G30</f>
        <v>4.308674744532011</v>
      </c>
      <c r="H30" s="48">
        <f>$CK30*C_Of!H30</f>
        <v>103.68677483314349</v>
      </c>
      <c r="I30" s="48">
        <f>$CK30*C_Of!I30</f>
        <v>15.870591110031192</v>
      </c>
      <c r="J30" s="48">
        <f>$CK30*C_Of!J30</f>
        <v>13.725742992502418</v>
      </c>
      <c r="K30" s="48">
        <f>$CK30*C_Of!K30</f>
        <v>28.37068907246049</v>
      </c>
      <c r="L30" s="48">
        <f>$CK30*C_Of!L30</f>
        <v>16.43936803663432</v>
      </c>
      <c r="M30" s="48">
        <f>$CK30*C_Of!M30</f>
        <v>115.5466568427926</v>
      </c>
      <c r="N30" s="48">
        <f>$CK30*C_Of!N30</f>
        <v>4.2652253154822724</v>
      </c>
      <c r="O30" s="48">
        <f>$CK30*C_Of!O30</f>
        <v>295.59960820193231</v>
      </c>
      <c r="P30" s="48">
        <f>$CK30*C_Of!P30</f>
        <v>23.968476585593006</v>
      </c>
      <c r="Q30" s="48">
        <f>$CK30*C_Of!Q30</f>
        <v>7.2094554623924045</v>
      </c>
      <c r="R30" s="48">
        <f>$CK30*C_Of!R30</f>
        <v>85.237392471400938</v>
      </c>
      <c r="S30" s="48">
        <f>$CK30*C_Of!S30</f>
        <v>11.933564983301039</v>
      </c>
      <c r="T30" s="48">
        <f>$CK30*C_Of!T30</f>
        <v>118.76936251919406</v>
      </c>
      <c r="U30" s="48">
        <f>$CK30*C_Of!U30</f>
        <v>195.59249052150213</v>
      </c>
      <c r="V30" s="48">
        <f>$CK30*C_Of!V30</f>
        <v>409.86846773956097</v>
      </c>
      <c r="W30" s="48">
        <f>$CK30*C_Of!W30</f>
        <v>116.24684312503491</v>
      </c>
      <c r="X30" s="48">
        <f>$CK30*C_Of!X30</f>
        <v>152.67796301366846</v>
      </c>
      <c r="Y30" s="48">
        <f>$CK30*C_Of!Y30</f>
        <v>15019.089320734689</v>
      </c>
      <c r="Z30" s="48">
        <f>$CK30*C_Of!Z30</f>
        <v>1082.9156602693179</v>
      </c>
      <c r="AA30" s="48">
        <f>$CK30*C_Of!AA30</f>
        <v>32.87887377577902</v>
      </c>
      <c r="AB30" s="48">
        <f>$CK30*C_Of!AB30</f>
        <v>9385.1226052791098</v>
      </c>
      <c r="AC30" s="48">
        <f>$CK30*C_Of!AC30</f>
        <v>1553.1022539828509</v>
      </c>
      <c r="AD30" s="48">
        <f>$CK30*C_Of!AD30</f>
        <v>17.022841767706478</v>
      </c>
      <c r="AE30" s="48">
        <f>$CK30*C_Of!AE30</f>
        <v>1786.5419319999369</v>
      </c>
      <c r="AF30" s="48">
        <f>$CK30*C_Of!AF30</f>
        <v>4130.5945411081675</v>
      </c>
      <c r="AG30" s="48">
        <f>$CK30*C_Of!AG30</f>
        <v>12.269153435104272</v>
      </c>
      <c r="AH30" s="48">
        <f>$CK30*C_Of!AH30</f>
        <v>23.976619372586836</v>
      </c>
      <c r="AI30" s="48">
        <f>$CK30*C_Of!AI30</f>
        <v>139.63090151482567</v>
      </c>
      <c r="AJ30" s="48">
        <f>$CK30*C_Of!AJ30</f>
        <v>0</v>
      </c>
      <c r="AK30" s="48">
        <f>$CK30*C_Of!AK30</f>
        <v>17.321257630805565</v>
      </c>
      <c r="AL30" s="48">
        <f>$CK30*C_Of!AL30</f>
        <v>36.377453715589226</v>
      </c>
      <c r="AM30" s="48">
        <f>$CK30*C_Of!AM30</f>
        <v>9.0067647623195874</v>
      </c>
      <c r="AN30" s="48">
        <f>$CK30*C_Of!AN30</f>
        <v>27.958321604855417</v>
      </c>
      <c r="AO30" s="48">
        <f>$CK30*C_Of!AO30</f>
        <v>45.306085741423217</v>
      </c>
      <c r="AP30" s="48">
        <f>$CK30*C_Of!AP30</f>
        <v>14.17119027841898</v>
      </c>
      <c r="AQ30" s="48">
        <f>$CK30*C_Of!AQ30</f>
        <v>125.49274798777657</v>
      </c>
      <c r="AR30" s="48">
        <f>$CK30*C_Of!AR30</f>
        <v>17.718872551050879</v>
      </c>
      <c r="AS30" s="48">
        <f>$CK30*C_Of!AS30</f>
        <v>31.803418795613357</v>
      </c>
      <c r="AT30" s="48">
        <f>$CK30*C_Of!AT30</f>
        <v>20.249659032159403</v>
      </c>
      <c r="AU30" s="48">
        <f>$CK30*C_Of!AU30</f>
        <v>5.9765837861438875</v>
      </c>
      <c r="AV30" s="48">
        <f>$CK30*C_Of!AV30</f>
        <v>42.046059929757533</v>
      </c>
      <c r="AW30" s="48">
        <f>$CK30*C_Of!AW30</f>
        <v>8.0504979808408859</v>
      </c>
      <c r="AX30" s="48">
        <f>$CK30*C_Of!AX30</f>
        <v>22.982361684785054</v>
      </c>
      <c r="AY30" s="48">
        <f>$CK30*C_Of!AY30</f>
        <v>31.218437259987638</v>
      </c>
      <c r="AZ30" s="48">
        <f>$CK30*C_Of!AZ30</f>
        <v>49.735480677801917</v>
      </c>
      <c r="BA30" s="48">
        <f>$CK30*C_Of!BA30</f>
        <v>4.2722680542545852</v>
      </c>
      <c r="BB30" s="48">
        <f>$CK30*C_Of!BB30</f>
        <v>15.497428874193826</v>
      </c>
      <c r="BC30" s="48">
        <f>$CK30*C_Of!BC30</f>
        <v>6.2556162552117174</v>
      </c>
      <c r="BD30" s="48">
        <f>$CK30*C_Of!BD30</f>
        <v>27.46230265595721</v>
      </c>
      <c r="BE30" s="48">
        <f>$CK30*C_Of!BE30</f>
        <v>21.626111096287094</v>
      </c>
      <c r="BF30" s="48">
        <f>$CK30*C_Of!BF30</f>
        <v>26.762099630369644</v>
      </c>
      <c r="BG30" s="48">
        <f>$CK30*C_Of!BG30</f>
        <v>30.567981872919887</v>
      </c>
      <c r="BH30" s="48">
        <f>$CK30*C_Of!BH30</f>
        <v>18.482931207276575</v>
      </c>
      <c r="BI30" s="48">
        <f>$CK30*C_Of!BI30</f>
        <v>390.37932922650828</v>
      </c>
      <c r="BJ30" s="48">
        <f>$CK30*C_Of!BJ30</f>
        <v>124.35947828764213</v>
      </c>
      <c r="BK30" s="48">
        <f>$CK30*C_Of!BK30</f>
        <v>5161.7786379681311</v>
      </c>
      <c r="BL30" s="48">
        <f>$CK30*C_Of!BL30</f>
        <v>2.6589359641660448</v>
      </c>
      <c r="BM30" s="48">
        <f>$CK30*C_Of!BM30</f>
        <v>3965.1255563694208</v>
      </c>
      <c r="BN30" s="48">
        <f>$CK30*C_Of!BN30</f>
        <v>31255.089286329101</v>
      </c>
      <c r="BO30" s="48">
        <f>$CK30*C_Of!BO30</f>
        <v>19.716590984561968</v>
      </c>
      <c r="BP30" s="48">
        <f>$CK30*C_Of!BP30</f>
        <v>15.339668937395537</v>
      </c>
      <c r="BQ30" s="48">
        <f>$CK30*C_Of!BQ30</f>
        <v>12.904906435949036</v>
      </c>
      <c r="BR30" s="48">
        <f>$CK30*C_Of!BR30</f>
        <v>1.4352220906908744</v>
      </c>
      <c r="BS30" s="48">
        <f>$CK30*C_Of!BS30</f>
        <v>3.1138050812062721</v>
      </c>
      <c r="BT30" s="48">
        <f>$CK30*C_Of!BT30</f>
        <v>38.03635999988748</v>
      </c>
      <c r="BU30" s="48">
        <f>$CK30*C_Of!BU30</f>
        <v>119.09439511362362</v>
      </c>
      <c r="BV30" s="48">
        <f>$CK30*C_Of!BV30</f>
        <v>24.975988388017171</v>
      </c>
      <c r="BW30" s="48">
        <f>$CK30*C_Of!BW30</f>
        <v>19.960717937628257</v>
      </c>
      <c r="BX30" s="48">
        <f>$CK30*C_Of!BX30</f>
        <v>44.375934100696988</v>
      </c>
      <c r="BY30" s="48">
        <f>$CK30*C_Of!BY30</f>
        <v>122.8514739216256</v>
      </c>
      <c r="BZ30" s="48">
        <f>$CK30*C_Of!BZ30</f>
        <v>4938.4252574481052</v>
      </c>
      <c r="CA30" s="55">
        <f>$CK30*C_Of!CA30</f>
        <v>0</v>
      </c>
      <c r="CB30" s="83">
        <f t="shared" si="0"/>
        <v>81868.524706898068</v>
      </c>
      <c r="CC30" s="51">
        <f>$CK30*C_Of!CC30</f>
        <v>756764.29013239301</v>
      </c>
      <c r="CD30" s="48">
        <f>$CK30*C_Of!CD30</f>
        <v>0</v>
      </c>
      <c r="CE30" s="48">
        <f>$CK30*C_Of!CE30</f>
        <v>0</v>
      </c>
      <c r="CF30" s="48">
        <f>$CK30*C_Of!CF30</f>
        <v>919.65219061397863</v>
      </c>
      <c r="CG30" s="48">
        <f>$CK30*C_Of!CG30</f>
        <v>-447.89012133084373</v>
      </c>
      <c r="CH30" s="82">
        <f>$CK30*C_Of!CH30</f>
        <v>33270.423091425197</v>
      </c>
      <c r="CI30" s="93">
        <f t="shared" si="1"/>
        <v>872374.99999999942</v>
      </c>
      <c r="CJ30" s="127"/>
      <c r="CK30" s="48">
        <f>+Sim_V_Of!G23</f>
        <v>872374.99999999988</v>
      </c>
      <c r="CL30" s="48">
        <f t="shared" si="2"/>
        <v>0</v>
      </c>
      <c r="CM30" s="48"/>
      <c r="CN30" s="167">
        <f t="shared" si="3"/>
        <v>0.90615443506875126</v>
      </c>
      <c r="CO30" s="360">
        <v>0</v>
      </c>
    </row>
    <row r="31" spans="1:93" ht="19.2" x14ac:dyDescent="0.3">
      <c r="A31" s="30"/>
      <c r="B31" s="42" t="s">
        <v>302</v>
      </c>
      <c r="C31" s="43" t="s">
        <v>303</v>
      </c>
      <c r="D31" s="51">
        <f>$CK31*C_Of!D31</f>
        <v>51.30344766162078</v>
      </c>
      <c r="E31" s="48">
        <f>$CK31*C_Of!E31</f>
        <v>58.706271320943557</v>
      </c>
      <c r="F31" s="48">
        <f>$CK31*C_Of!F31</f>
        <v>151.0540500515169</v>
      </c>
      <c r="G31" s="48">
        <f>$CK31*C_Of!G31</f>
        <v>22.992364206275834</v>
      </c>
      <c r="H31" s="48">
        <f>$CK31*C_Of!H31</f>
        <v>548.85393930371424</v>
      </c>
      <c r="I31" s="48">
        <f>$CK31*C_Of!I31</f>
        <v>83.511721491384876</v>
      </c>
      <c r="J31" s="48">
        <f>$CK31*C_Of!J31</f>
        <v>73.151696189171773</v>
      </c>
      <c r="K31" s="48">
        <f>$CK31*C_Of!K31</f>
        <v>151.18834902477423</v>
      </c>
      <c r="L31" s="48">
        <f>$CK31*C_Of!L31</f>
        <v>84.812438219122413</v>
      </c>
      <c r="M31" s="48">
        <f>$CK31*C_Of!M31</f>
        <v>2773.396625394766</v>
      </c>
      <c r="N31" s="48">
        <f>$CK31*C_Of!N31</f>
        <v>22.782430027669864</v>
      </c>
      <c r="O31" s="48">
        <f>$CK31*C_Of!O31</f>
        <v>1701.2575441546408</v>
      </c>
      <c r="P31" s="48">
        <f>$CK31*C_Of!P31</f>
        <v>99.019371931978995</v>
      </c>
      <c r="Q31" s="48">
        <f>$CK31*C_Of!Q31</f>
        <v>36.455621777917067</v>
      </c>
      <c r="R31" s="48">
        <f>$CK31*C_Of!R31</f>
        <v>153.38783870264669</v>
      </c>
      <c r="S31" s="48">
        <f>$CK31*C_Of!S31</f>
        <v>18.315071593604831</v>
      </c>
      <c r="T31" s="48">
        <f>$CK31*C_Of!T31</f>
        <v>618.99959508752715</v>
      </c>
      <c r="U31" s="48">
        <f>$CK31*C_Of!U31</f>
        <v>1849.1805957684198</v>
      </c>
      <c r="V31" s="48">
        <f>$CK31*C_Of!V31</f>
        <v>2197.6790970112093</v>
      </c>
      <c r="W31" s="48">
        <f>$CK31*C_Of!W31</f>
        <v>620.02766551698767</v>
      </c>
      <c r="X31" s="48">
        <f>$CK31*C_Of!X31</f>
        <v>4513.0497198944822</v>
      </c>
      <c r="Y31" s="48">
        <f>$CK31*C_Of!Y31</f>
        <v>225377.51303505772</v>
      </c>
      <c r="Z31" s="48">
        <f>$CK31*C_Of!Z31</f>
        <v>47757.764677854786</v>
      </c>
      <c r="AA31" s="48">
        <f>$CK31*C_Of!AA31</f>
        <v>174.49702865652264</v>
      </c>
      <c r="AB31" s="48">
        <f>$CK31*C_Of!AB31</f>
        <v>2989.6077065872228</v>
      </c>
      <c r="AC31" s="48">
        <f>$CK31*C_Of!AC31</f>
        <v>77226.760064533475</v>
      </c>
      <c r="AD31" s="48">
        <f>$CK31*C_Of!AD31</f>
        <v>90.501031640519116</v>
      </c>
      <c r="AE31" s="48">
        <f>$CK31*C_Of!AE31</f>
        <v>82390.812645570972</v>
      </c>
      <c r="AF31" s="48">
        <f>$CK31*C_Of!AF31</f>
        <v>7994.4394272699319</v>
      </c>
      <c r="AG31" s="48">
        <f>$CK31*C_Of!AG31</f>
        <v>63.688768124903177</v>
      </c>
      <c r="AH31" s="48">
        <f>$CK31*C_Of!AH31</f>
        <v>117.38906333836707</v>
      </c>
      <c r="AI31" s="48">
        <f>$CK31*C_Of!AI31</f>
        <v>6193.2144743269382</v>
      </c>
      <c r="AJ31" s="48">
        <f>$CK31*C_Of!AJ31</f>
        <v>0</v>
      </c>
      <c r="AK31" s="48">
        <f>$CK31*C_Of!AK31</f>
        <v>82.495866664005561</v>
      </c>
      <c r="AL31" s="48">
        <f>$CK31*C_Of!AL31</f>
        <v>118.83176240360831</v>
      </c>
      <c r="AM31" s="48">
        <f>$CK31*C_Of!AM31</f>
        <v>44.061255214361253</v>
      </c>
      <c r="AN31" s="48">
        <f>$CK31*C_Of!AN31</f>
        <v>121.55694185180892</v>
      </c>
      <c r="AO31" s="48">
        <f>$CK31*C_Of!AO31</f>
        <v>211.61953587132481</v>
      </c>
      <c r="AP31" s="48">
        <f>$CK31*C_Of!AP31</f>
        <v>68.730405912541087</v>
      </c>
      <c r="AQ31" s="48">
        <f>$CK31*C_Of!AQ31</f>
        <v>625.5548436512745</v>
      </c>
      <c r="AR31" s="48">
        <f>$CK31*C_Of!AR31</f>
        <v>87.485404823762053</v>
      </c>
      <c r="AS31" s="48">
        <f>$CK31*C_Of!AS31</f>
        <v>160.41892947587024</v>
      </c>
      <c r="AT31" s="48">
        <f>$CK31*C_Of!AT31</f>
        <v>292.70521572687471</v>
      </c>
      <c r="AU31" s="48">
        <f>$CK31*C_Of!AU31</f>
        <v>29.821022949233683</v>
      </c>
      <c r="AV31" s="48">
        <f>$CK31*C_Of!AV31</f>
        <v>197.36059915417022</v>
      </c>
      <c r="AW31" s="48">
        <f>$CK31*C_Of!AW31</f>
        <v>38.027017465829054</v>
      </c>
      <c r="AX31" s="48">
        <f>$CK31*C_Of!AX31</f>
        <v>108.12796695351804</v>
      </c>
      <c r="AY31" s="48">
        <f>$CK31*C_Of!AY31</f>
        <v>131.36322964497904</v>
      </c>
      <c r="AZ31" s="48">
        <f>$CK31*C_Of!AZ31</f>
        <v>117.33197888236155</v>
      </c>
      <c r="BA31" s="48">
        <f>$CK31*C_Of!BA31</f>
        <v>20.89550715907583</v>
      </c>
      <c r="BB31" s="48">
        <f>$CK31*C_Of!BB31</f>
        <v>71.997743445952779</v>
      </c>
      <c r="BC31" s="48">
        <f>$CK31*C_Of!BC31</f>
        <v>23.171372467984536</v>
      </c>
      <c r="BD31" s="48">
        <f>$CK31*C_Of!BD31</f>
        <v>136.14488190405737</v>
      </c>
      <c r="BE31" s="48">
        <f>$CK31*C_Of!BE31</f>
        <v>74.674407745264432</v>
      </c>
      <c r="BF31" s="48">
        <f>$CK31*C_Of!BF31</f>
        <v>113.46077467298932</v>
      </c>
      <c r="BG31" s="48">
        <f>$CK31*C_Of!BG31</f>
        <v>143.09358038907914</v>
      </c>
      <c r="BH31" s="48">
        <f>$CK31*C_Of!BH31</f>
        <v>71.697467277420202</v>
      </c>
      <c r="BI31" s="48">
        <f>$CK31*C_Of!BI31</f>
        <v>1063.8876918118815</v>
      </c>
      <c r="BJ31" s="48">
        <f>$CK31*C_Of!BJ31</f>
        <v>664.25825198062137</v>
      </c>
      <c r="BK31" s="48">
        <f>$CK31*C_Of!BK31</f>
        <v>1969.9901057075419</v>
      </c>
      <c r="BL31" s="48">
        <f>$CK31*C_Of!BL31</f>
        <v>14.174049729381004</v>
      </c>
      <c r="BM31" s="48">
        <f>$CK31*C_Of!BM31</f>
        <v>3882.7486355088527</v>
      </c>
      <c r="BN31" s="48">
        <f>$CK31*C_Of!BN31</f>
        <v>51010.184882030509</v>
      </c>
      <c r="BO31" s="48">
        <f>$CK31*C_Of!BO31</f>
        <v>105.31491803245616</v>
      </c>
      <c r="BP31" s="48">
        <f>$CK31*C_Of!BP31</f>
        <v>76.362528313167715</v>
      </c>
      <c r="BQ31" s="48">
        <f>$CK31*C_Of!BQ31</f>
        <v>68.835767653526702</v>
      </c>
      <c r="BR31" s="48">
        <f>$CK31*C_Of!BR31</f>
        <v>7.572472981899578</v>
      </c>
      <c r="BS31" s="48">
        <f>$CK31*C_Of!BS31</f>
        <v>16.632192002818929</v>
      </c>
      <c r="BT31" s="48">
        <f>$CK31*C_Of!BT31</f>
        <v>163.60965045440631</v>
      </c>
      <c r="BU31" s="48">
        <f>$CK31*C_Of!BU31</f>
        <v>466.46296362727759</v>
      </c>
      <c r="BV31" s="48">
        <f>$CK31*C_Of!BV31</f>
        <v>126.91935840371291</v>
      </c>
      <c r="BW31" s="48">
        <f>$CK31*C_Of!BW31</f>
        <v>106.62993282726174</v>
      </c>
      <c r="BX31" s="48">
        <f>$CK31*C_Of!BX31</f>
        <v>218.11942587206647</v>
      </c>
      <c r="BY31" s="48">
        <f>$CK31*C_Of!BY31</f>
        <v>536.50262119181286</v>
      </c>
      <c r="BZ31" s="48">
        <f>$CK31*C_Of!BZ31</f>
        <v>949.9863486239675</v>
      </c>
      <c r="CA31" s="55">
        <f>$CK31*C_Of!CA31</f>
        <v>0</v>
      </c>
      <c r="CB31" s="83">
        <f t="shared" si="0"/>
        <v>530744.13288575236</v>
      </c>
      <c r="CC31" s="51">
        <f>$CK31*C_Of!CC31</f>
        <v>1543222.0229919159</v>
      </c>
      <c r="CD31" s="48">
        <f>$CK31*C_Of!CD31</f>
        <v>0</v>
      </c>
      <c r="CE31" s="48">
        <f>$CK31*C_Of!CE31</f>
        <v>0</v>
      </c>
      <c r="CF31" s="48">
        <f>$CK31*C_Of!CF31</f>
        <v>3965.4937080942968</v>
      </c>
      <c r="CG31" s="48">
        <f>$CK31*C_Of!CG31</f>
        <v>-22228.049705179201</v>
      </c>
      <c r="CH31" s="82">
        <f>$CK31*C_Of!CH31</f>
        <v>21066.400119416121</v>
      </c>
      <c r="CI31" s="93">
        <f t="shared" si="1"/>
        <v>2076769.9999999998</v>
      </c>
      <c r="CJ31" s="127"/>
      <c r="CK31" s="48">
        <f>+Sim_V_Of!G24</f>
        <v>2076769.9999999995</v>
      </c>
      <c r="CL31" s="48">
        <f t="shared" si="2"/>
        <v>0</v>
      </c>
      <c r="CM31" s="48"/>
      <c r="CN31" s="167">
        <f t="shared" si="3"/>
        <v>0.74443769272199012</v>
      </c>
      <c r="CO31" s="360">
        <v>0</v>
      </c>
    </row>
    <row r="32" spans="1:93" ht="19.2" x14ac:dyDescent="0.3">
      <c r="A32" s="30"/>
      <c r="B32" s="42" t="s">
        <v>320</v>
      </c>
      <c r="C32" s="43" t="s">
        <v>321</v>
      </c>
      <c r="D32" s="51">
        <f>$CK32*C_Of!D32</f>
        <v>65.317618262524675</v>
      </c>
      <c r="E32" s="48">
        <f>$CK32*C_Of!E32</f>
        <v>75.28821730173317</v>
      </c>
      <c r="F32" s="48">
        <f>$CK32*C_Of!F32</f>
        <v>156.52999871931459</v>
      </c>
      <c r="G32" s="48">
        <f>$CK32*C_Of!G32</f>
        <v>31.153439724899425</v>
      </c>
      <c r="H32" s="48">
        <f>$CK32*C_Of!H32</f>
        <v>578.80575582441031</v>
      </c>
      <c r="I32" s="48">
        <f>$CK32*C_Of!I32</f>
        <v>114.11831121787647</v>
      </c>
      <c r="J32" s="48">
        <f>$CK32*C_Of!J32</f>
        <v>84.430301458145848</v>
      </c>
      <c r="K32" s="48">
        <f>$CK32*C_Of!K32</f>
        <v>172.71029257729492</v>
      </c>
      <c r="L32" s="48">
        <f>$CK32*C_Of!L32</f>
        <v>90.144750854245984</v>
      </c>
      <c r="M32" s="48">
        <f>$CK32*C_Of!M32</f>
        <v>426.7665639156013</v>
      </c>
      <c r="N32" s="48">
        <f>$CK32*C_Of!N32</f>
        <v>25.599911931473596</v>
      </c>
      <c r="O32" s="48">
        <f>$CK32*C_Of!O32</f>
        <v>1573.6346238214678</v>
      </c>
      <c r="P32" s="48">
        <f>$CK32*C_Of!P32</f>
        <v>119.85823511158303</v>
      </c>
      <c r="Q32" s="48">
        <f>$CK32*C_Of!Q32</f>
        <v>63.827017190011681</v>
      </c>
      <c r="R32" s="48">
        <f>$CK32*C_Of!R32</f>
        <v>349.53704055523417</v>
      </c>
      <c r="S32" s="48">
        <f>$CK32*C_Of!S32</f>
        <v>25.147911634882043</v>
      </c>
      <c r="T32" s="48">
        <f>$CK32*C_Of!T32</f>
        <v>646.75839438991989</v>
      </c>
      <c r="U32" s="48">
        <f>$CK32*C_Of!U32</f>
        <v>913.47703588847219</v>
      </c>
      <c r="V32" s="48">
        <f>$CK32*C_Of!V32</f>
        <v>2206.1519579832679</v>
      </c>
      <c r="W32" s="48">
        <f>$CK32*C_Of!W32</f>
        <v>617.58780710415772</v>
      </c>
      <c r="X32" s="48">
        <f>$CK32*C_Of!X32</f>
        <v>19178.006034087706</v>
      </c>
      <c r="Y32" s="48">
        <f>$CK32*C_Of!Y32</f>
        <v>23674.112819534039</v>
      </c>
      <c r="Z32" s="48">
        <f>$CK32*C_Of!Z32</f>
        <v>3411.9631005585325</v>
      </c>
      <c r="AA32" s="48">
        <f>$CK32*C_Of!AA32</f>
        <v>865.21462631812597</v>
      </c>
      <c r="AB32" s="48">
        <f>$CK32*C_Of!AB32</f>
        <v>10186.446742196853</v>
      </c>
      <c r="AC32" s="48">
        <f>$CK32*C_Of!AC32</f>
        <v>68.415643989647819</v>
      </c>
      <c r="AD32" s="48">
        <f>$CK32*C_Of!AD32</f>
        <v>108.7599689630634</v>
      </c>
      <c r="AE32" s="48">
        <f>$CK32*C_Of!AE32</f>
        <v>4010.6864855664589</v>
      </c>
      <c r="AF32" s="48">
        <f>$CK32*C_Of!AF32</f>
        <v>10232.918060722148</v>
      </c>
      <c r="AG32" s="48">
        <f>$CK32*C_Of!AG32</f>
        <v>3590.2784597706532</v>
      </c>
      <c r="AH32" s="48">
        <f>$CK32*C_Of!AH32</f>
        <v>91342.380886318599</v>
      </c>
      <c r="AI32" s="48">
        <f>$CK32*C_Of!AI32</f>
        <v>18647.165831903636</v>
      </c>
      <c r="AJ32" s="48">
        <f>$CK32*C_Of!AJ32</f>
        <v>0</v>
      </c>
      <c r="AK32" s="48">
        <f>$CK32*C_Of!AK32</f>
        <v>116.06808861749259</v>
      </c>
      <c r="AL32" s="48">
        <f>$CK32*C_Of!AL32</f>
        <v>162.47317824493533</v>
      </c>
      <c r="AM32" s="48">
        <f>$CK32*C_Of!AM32</f>
        <v>55.917404671098723</v>
      </c>
      <c r="AN32" s="48">
        <f>$CK32*C_Of!AN32</f>
        <v>132.0908419051114</v>
      </c>
      <c r="AO32" s="48">
        <f>$CK32*C_Of!AO32</f>
        <v>277.29511801691808</v>
      </c>
      <c r="AP32" s="48">
        <f>$CK32*C_Of!AP32</f>
        <v>86.656117439968</v>
      </c>
      <c r="AQ32" s="48">
        <f>$CK32*C_Of!AQ32</f>
        <v>651.86758604882368</v>
      </c>
      <c r="AR32" s="48">
        <f>$CK32*C_Of!AR32</f>
        <v>30897.292277122935</v>
      </c>
      <c r="AS32" s="48">
        <f>$CK32*C_Of!AS32</f>
        <v>203.00319240279782</v>
      </c>
      <c r="AT32" s="48">
        <f>$CK32*C_Of!AT32</f>
        <v>611.66524199630157</v>
      </c>
      <c r="AU32" s="48">
        <f>$CK32*C_Of!AU32</f>
        <v>40.558055731645531</v>
      </c>
      <c r="AV32" s="48">
        <f>$CK32*C_Of!AV32</f>
        <v>271.49260350985116</v>
      </c>
      <c r="AW32" s="48">
        <f>$CK32*C_Of!AW32</f>
        <v>70.542612178241328</v>
      </c>
      <c r="AX32" s="48">
        <f>$CK32*C_Of!AX32</f>
        <v>206.67313761651721</v>
      </c>
      <c r="AY32" s="48">
        <f>$CK32*C_Of!AY32</f>
        <v>271.59013436286267</v>
      </c>
      <c r="AZ32" s="48">
        <f>$CK32*C_Of!AZ32</f>
        <v>131.17524506189139</v>
      </c>
      <c r="BA32" s="48">
        <f>$CK32*C_Of!BA32</f>
        <v>22.290026857441021</v>
      </c>
      <c r="BB32" s="48">
        <f>$CK32*C_Of!BB32</f>
        <v>88.60382529175422</v>
      </c>
      <c r="BC32" s="48">
        <f>$CK32*C_Of!BC32</f>
        <v>28.898601074772763</v>
      </c>
      <c r="BD32" s="48">
        <f>$CK32*C_Of!BD32</f>
        <v>141.86943786283024</v>
      </c>
      <c r="BE32" s="48">
        <f>$CK32*C_Of!BE32</f>
        <v>88.862395271183019</v>
      </c>
      <c r="BF32" s="48">
        <f>$CK32*C_Of!BF32</f>
        <v>127.88520894110692</v>
      </c>
      <c r="BG32" s="48">
        <f>$CK32*C_Of!BG32</f>
        <v>3611.9060913782205</v>
      </c>
      <c r="BH32" s="48">
        <f>$CK32*C_Of!BH32</f>
        <v>178.10270304782622</v>
      </c>
      <c r="BI32" s="48">
        <f>$CK32*C_Of!BI32</f>
        <v>1099.9720173911926</v>
      </c>
      <c r="BJ32" s="48">
        <f>$CK32*C_Of!BJ32</f>
        <v>1750.9305295417087</v>
      </c>
      <c r="BK32" s="48">
        <f>$CK32*C_Of!BK32</f>
        <v>7451.1303718539239</v>
      </c>
      <c r="BL32" s="48">
        <f>$CK32*C_Of!BL32</f>
        <v>18.01470901694157</v>
      </c>
      <c r="BM32" s="48">
        <f>$CK32*C_Of!BM32</f>
        <v>1629.0175780267448</v>
      </c>
      <c r="BN32" s="48">
        <f>$CK32*C_Of!BN32</f>
        <v>2514.9131075457922</v>
      </c>
      <c r="BO32" s="48">
        <f>$CK32*C_Of!BO32</f>
        <v>267.27730485434159</v>
      </c>
      <c r="BP32" s="48">
        <f>$CK32*C_Of!BP32</f>
        <v>100.71638022509975</v>
      </c>
      <c r="BQ32" s="48">
        <f>$CK32*C_Of!BQ32</f>
        <v>70.890838660962373</v>
      </c>
      <c r="BR32" s="48">
        <f>$CK32*C_Of!BR32</f>
        <v>9.4234024758708017</v>
      </c>
      <c r="BS32" s="48">
        <f>$CK32*C_Of!BS32</f>
        <v>377.7108223155804</v>
      </c>
      <c r="BT32" s="48">
        <f>$CK32*C_Of!BT32</f>
        <v>562.04105847428821</v>
      </c>
      <c r="BU32" s="48">
        <f>$CK32*C_Of!BU32</f>
        <v>322.92741549461761</v>
      </c>
      <c r="BV32" s="48">
        <f>$CK32*C_Of!BV32</f>
        <v>195.83670512088818</v>
      </c>
      <c r="BW32" s="48">
        <f>$CK32*C_Of!BW32</f>
        <v>144.82855187059795</v>
      </c>
      <c r="BX32" s="48">
        <f>$CK32*C_Of!BX32</f>
        <v>343.16583991959288</v>
      </c>
      <c r="BY32" s="48">
        <f>$CK32*C_Of!BY32</f>
        <v>411.41356019874405</v>
      </c>
      <c r="BZ32" s="48">
        <f>$CK32*C_Of!BZ32</f>
        <v>737.11676969425116</v>
      </c>
      <c r="CA32" s="55">
        <f>$CK32*C_Of!CA32</f>
        <v>0</v>
      </c>
      <c r="CB32" s="83">
        <f t="shared" si="0"/>
        <v>250135.29993272957</v>
      </c>
      <c r="CC32" s="51">
        <f>$CK32*C_Of!CC32</f>
        <v>314780.51785262552</v>
      </c>
      <c r="CD32" s="48">
        <f>$CK32*C_Of!CD32</f>
        <v>0</v>
      </c>
      <c r="CE32" s="48">
        <f>$CK32*C_Of!CE32</f>
        <v>0</v>
      </c>
      <c r="CF32" s="48">
        <f>$CK32*C_Of!CF32</f>
        <v>3874.0295138556021</v>
      </c>
      <c r="CG32" s="48">
        <f>$CK32*C_Of!CG32</f>
        <v>2038.0000000000005</v>
      </c>
      <c r="CH32" s="82">
        <f>$CK32*C_Of!CH32</f>
        <v>9458.1527007898367</v>
      </c>
      <c r="CI32" s="93">
        <f t="shared" si="1"/>
        <v>580286.00000000047</v>
      </c>
      <c r="CJ32" s="127"/>
      <c r="CK32" s="48">
        <f>+Sim_V_Of!G25</f>
        <v>580286.00000000023</v>
      </c>
      <c r="CL32" s="48">
        <f t="shared" si="2"/>
        <v>0</v>
      </c>
      <c r="CM32" s="48"/>
      <c r="CN32" s="167">
        <f t="shared" si="3"/>
        <v>0.56894479630263473</v>
      </c>
      <c r="CO32" s="360">
        <v>0</v>
      </c>
    </row>
    <row r="33" spans="1:93" ht="19.2" x14ac:dyDescent="0.3">
      <c r="A33" s="30"/>
      <c r="B33" s="42" t="s">
        <v>324</v>
      </c>
      <c r="C33" s="43" t="s">
        <v>325</v>
      </c>
      <c r="D33" s="51">
        <f>$CK33*C_Of!D33</f>
        <v>6.5354762261042669</v>
      </c>
      <c r="E33" s="48">
        <f>$CK33*C_Of!E33</f>
        <v>7.6515227293872945</v>
      </c>
      <c r="F33" s="48">
        <f>$CK33*C_Of!F33</f>
        <v>20.485580490120721</v>
      </c>
      <c r="G33" s="48">
        <f>$CK33*C_Of!G33</f>
        <v>2.7939329285178305</v>
      </c>
      <c r="H33" s="48">
        <f>$CK33*C_Of!H33</f>
        <v>68.783809459128818</v>
      </c>
      <c r="I33" s="48">
        <f>$CK33*C_Of!I33</f>
        <v>10.701388227275478</v>
      </c>
      <c r="J33" s="48">
        <f>$CK33*C_Of!J33</f>
        <v>8.9327199564303736</v>
      </c>
      <c r="K33" s="48">
        <f>$CK33*C_Of!K33</f>
        <v>18.468516856860948</v>
      </c>
      <c r="L33" s="48">
        <f>$CK33*C_Of!L33</f>
        <v>11.673945737143057</v>
      </c>
      <c r="M33" s="48">
        <f>$CK33*C_Of!M33</f>
        <v>43.549378192369176</v>
      </c>
      <c r="N33" s="48">
        <f>$CK33*C_Of!N33</f>
        <v>2.7581266711657637</v>
      </c>
      <c r="O33" s="48">
        <f>$CK33*C_Of!O33</f>
        <v>199.25695273663104</v>
      </c>
      <c r="P33" s="48">
        <f>$CK33*C_Of!P33</f>
        <v>25.596180733586202</v>
      </c>
      <c r="Q33" s="48">
        <f>$CK33*C_Of!Q33</f>
        <v>5.3767272638185473</v>
      </c>
      <c r="R33" s="48">
        <f>$CK33*C_Of!R33</f>
        <v>160.20736078679641</v>
      </c>
      <c r="S33" s="48">
        <f>$CK33*C_Of!S33</f>
        <v>23.529542675831483</v>
      </c>
      <c r="T33" s="48">
        <f>$CK33*C_Of!T33</f>
        <v>82.566847274108696</v>
      </c>
      <c r="U33" s="48">
        <f>$CK33*C_Of!U33</f>
        <v>139.697106956841</v>
      </c>
      <c r="V33" s="48">
        <f>$CK33*C_Of!V33</f>
        <v>265.62371703122972</v>
      </c>
      <c r="W33" s="48">
        <f>$CK33*C_Of!W33</f>
        <v>138.85673810556335</v>
      </c>
      <c r="X33" s="48">
        <f>$CK33*C_Of!X33</f>
        <v>5906.0543277027982</v>
      </c>
      <c r="Y33" s="48">
        <f>$CK33*C_Of!Y33</f>
        <v>3161.8076564245725</v>
      </c>
      <c r="Z33" s="48">
        <f>$CK33*C_Of!Z33</f>
        <v>93.888126909853383</v>
      </c>
      <c r="AA33" s="48">
        <f>$CK33*C_Of!AA33</f>
        <v>21.652304203627125</v>
      </c>
      <c r="AB33" s="48">
        <f>$CK33*C_Of!AB33</f>
        <v>28435.035840072385</v>
      </c>
      <c r="AC33" s="48">
        <f>$CK33*C_Of!AC33</f>
        <v>8.1875259467064669</v>
      </c>
      <c r="AD33" s="48">
        <f>$CK33*C_Of!AD33</f>
        <v>11.16417687572245</v>
      </c>
      <c r="AE33" s="48">
        <f>$CK33*C_Of!AE33</f>
        <v>108.9726223677587</v>
      </c>
      <c r="AF33" s="48">
        <f>$CK33*C_Of!AF33</f>
        <v>1629.3736714291365</v>
      </c>
      <c r="AG33" s="48">
        <f>$CK33*C_Of!AG33</f>
        <v>8.5765174681999525</v>
      </c>
      <c r="AH33" s="48">
        <f>$CK33*C_Of!AH33</f>
        <v>23.590646542682219</v>
      </c>
      <c r="AI33" s="48">
        <f>$CK33*C_Of!AI33</f>
        <v>16.460465294229238</v>
      </c>
      <c r="AJ33" s="48">
        <f>$CK33*C_Of!AJ33</f>
        <v>0</v>
      </c>
      <c r="AK33" s="48">
        <f>$CK33*C_Of!AK33</f>
        <v>14.690274965687566</v>
      </c>
      <c r="AL33" s="48">
        <f>$CK33*C_Of!AL33</f>
        <v>49.79587989692692</v>
      </c>
      <c r="AM33" s="48">
        <f>$CK33*C_Of!AM33</f>
        <v>7.2332523716818198</v>
      </c>
      <c r="AN33" s="48">
        <f>$CK33*C_Of!AN33</f>
        <v>27.749453932442027</v>
      </c>
      <c r="AO33" s="48">
        <f>$CK33*C_Of!AO33</f>
        <v>39.872273928147813</v>
      </c>
      <c r="AP33" s="48">
        <f>$CK33*C_Of!AP33</f>
        <v>11.58797663966774</v>
      </c>
      <c r="AQ33" s="48">
        <f>$CK33*C_Of!AQ33</f>
        <v>96.729655853778112</v>
      </c>
      <c r="AR33" s="48">
        <f>$CK33*C_Of!AR33</f>
        <v>14.046130020100582</v>
      </c>
      <c r="AS33" s="48">
        <f>$CK33*C_Of!AS33</f>
        <v>23.85815578127955</v>
      </c>
      <c r="AT33" s="48">
        <f>$CK33*C_Of!AT33</f>
        <v>11.517929245100573</v>
      </c>
      <c r="AU33" s="48">
        <f>$CK33*C_Of!AU33</f>
        <v>4.5966436658190748</v>
      </c>
      <c r="AV33" s="48">
        <f>$CK33*C_Of!AV33</f>
        <v>36.666198990624657</v>
      </c>
      <c r="AW33" s="48">
        <f>$CK33*C_Of!AW33</f>
        <v>6.937345784425391</v>
      </c>
      <c r="AX33" s="48">
        <f>$CK33*C_Of!AX33</f>
        <v>19.954454934692219</v>
      </c>
      <c r="AY33" s="48">
        <f>$CK33*C_Of!AY33</f>
        <v>32.505662757072621</v>
      </c>
      <c r="AZ33" s="48">
        <f>$CK33*C_Of!AZ33</f>
        <v>83.79232800901066</v>
      </c>
      <c r="BA33" s="48">
        <f>$CK33*C_Of!BA33</f>
        <v>3.4325884660730286</v>
      </c>
      <c r="BB33" s="48">
        <f>$CK33*C_Of!BB33</f>
        <v>13.774131523242549</v>
      </c>
      <c r="BC33" s="48">
        <f>$CK33*C_Of!BC33</f>
        <v>7.6105380518923846</v>
      </c>
      <c r="BD33" s="48">
        <f>$CK33*C_Of!BD33</f>
        <v>21.428590207796645</v>
      </c>
      <c r="BE33" s="48">
        <f>$CK33*C_Of!BE33</f>
        <v>28.200520063394656</v>
      </c>
      <c r="BF33" s="48">
        <f>$CK33*C_Of!BF33</f>
        <v>27.569965021499915</v>
      </c>
      <c r="BG33" s="48">
        <f>$CK33*C_Of!BG33</f>
        <v>26.792480220532102</v>
      </c>
      <c r="BH33" s="48">
        <f>$CK33*C_Of!BH33</f>
        <v>21.360138753770322</v>
      </c>
      <c r="BI33" s="48">
        <f>$CK33*C_Of!BI33</f>
        <v>607.94119878849551</v>
      </c>
      <c r="BJ33" s="48">
        <f>$CK33*C_Of!BJ33</f>
        <v>80.417602472806948</v>
      </c>
      <c r="BK33" s="48">
        <f>$CK33*C_Of!BK33</f>
        <v>264.78096995641482</v>
      </c>
      <c r="BL33" s="48">
        <f>$CK33*C_Of!BL33</f>
        <v>1.7293288365873551</v>
      </c>
      <c r="BM33" s="48">
        <f>$CK33*C_Of!BM33</f>
        <v>1054.6437327109034</v>
      </c>
      <c r="BN33" s="48">
        <f>$CK33*C_Of!BN33</f>
        <v>3150.5107899782838</v>
      </c>
      <c r="BO33" s="48">
        <f>$CK33*C_Of!BO33</f>
        <v>12.749820100145858</v>
      </c>
      <c r="BP33" s="48">
        <f>$CK33*C_Of!BP33</f>
        <v>11.859470416737519</v>
      </c>
      <c r="BQ33" s="48">
        <f>$CK33*C_Of!BQ33</f>
        <v>8.378072253423186</v>
      </c>
      <c r="BR33" s="48">
        <f>$CK33*C_Of!BR33</f>
        <v>0.96069957473713141</v>
      </c>
      <c r="BS33" s="48">
        <f>$CK33*C_Of!BS33</f>
        <v>2.0135557228623018</v>
      </c>
      <c r="BT33" s="48">
        <f>$CK33*C_Of!BT33</f>
        <v>38.366400826420339</v>
      </c>
      <c r="BU33" s="48">
        <f>$CK33*C_Of!BU33</f>
        <v>45.511467345451628</v>
      </c>
      <c r="BV33" s="48">
        <f>$CK33*C_Of!BV33</f>
        <v>18.409323576681849</v>
      </c>
      <c r="BW33" s="48">
        <f>$CK33*C_Of!BW33</f>
        <v>12.911994677380482</v>
      </c>
      <c r="BX33" s="48">
        <f>$CK33*C_Of!BX33</f>
        <v>35.278844647822119</v>
      </c>
      <c r="BY33" s="48">
        <f>$CK33*C_Of!BY33</f>
        <v>56.568958256011207</v>
      </c>
      <c r="BZ33" s="48">
        <f>$CK33*C_Of!BZ33</f>
        <v>1645.8073667651313</v>
      </c>
      <c r="CA33" s="55">
        <f>$CK33*C_Of!CA33</f>
        <v>0</v>
      </c>
      <c r="CB33" s="83">
        <f t="shared" si="0"/>
        <v>48348.351618267545</v>
      </c>
      <c r="CC33" s="51">
        <f>$CK33*C_Of!CC33</f>
        <v>169817.48699775801</v>
      </c>
      <c r="CD33" s="48">
        <f>$CK33*C_Of!CD33</f>
        <v>0</v>
      </c>
      <c r="CE33" s="48">
        <f>$CK33*C_Of!CE33</f>
        <v>0</v>
      </c>
      <c r="CF33" s="48">
        <f>$CK33*C_Of!CF33</f>
        <v>924.25536946649265</v>
      </c>
      <c r="CG33" s="48">
        <f>$CK33*C_Of!CG33</f>
        <v>4465.5742314777626</v>
      </c>
      <c r="CH33" s="82">
        <f>$CK33*C_Of!CH33</f>
        <v>186871.33178303015</v>
      </c>
      <c r="CI33" s="93">
        <f t="shared" si="1"/>
        <v>410427</v>
      </c>
      <c r="CJ33" s="127"/>
      <c r="CK33" s="48">
        <f>+Sim_V_Of!G26</f>
        <v>410427.00000000017</v>
      </c>
      <c r="CL33" s="48">
        <f t="shared" si="2"/>
        <v>0</v>
      </c>
      <c r="CM33" s="48"/>
      <c r="CN33" s="167">
        <f t="shared" si="3"/>
        <v>0.88219987569466041</v>
      </c>
      <c r="CO33" s="360">
        <v>0</v>
      </c>
    </row>
    <row r="34" spans="1:93" ht="19.2" x14ac:dyDescent="0.3">
      <c r="A34" s="30"/>
      <c r="B34" s="42" t="s">
        <v>332</v>
      </c>
      <c r="C34" s="43" t="s">
        <v>333</v>
      </c>
      <c r="D34" s="51">
        <f>$CK34*C_Of!D34</f>
        <v>19.922132928021661</v>
      </c>
      <c r="E34" s="48">
        <f>$CK34*C_Of!E34</f>
        <v>22.793796022366941</v>
      </c>
      <c r="F34" s="48">
        <f>$CK34*C_Of!F34</f>
        <v>58.635703272369646</v>
      </c>
      <c r="G34" s="48">
        <f>$CK34*C_Of!G34</f>
        <v>8.9307251545935351</v>
      </c>
      <c r="H34" s="48">
        <f>$CK34*C_Of!H34</f>
        <v>213.15037873903904</v>
      </c>
      <c r="I34" s="48">
        <f>$CK34*C_Of!I34</f>
        <v>32.428145291114532</v>
      </c>
      <c r="J34" s="48">
        <f>$CK34*C_Of!J34</f>
        <v>28.412924326873615</v>
      </c>
      <c r="K34" s="48">
        <f>$CK34*C_Of!K34</f>
        <v>58.72310585846364</v>
      </c>
      <c r="L34" s="48">
        <f>$CK34*C_Of!L34</f>
        <v>32.919256366317626</v>
      </c>
      <c r="M34" s="48">
        <f>$CK34*C_Of!M34</f>
        <v>139.72677844557538</v>
      </c>
      <c r="N34" s="48">
        <f>$CK34*C_Of!N34</f>
        <v>8.8493606637612139</v>
      </c>
      <c r="O34" s="48">
        <f>$CK34*C_Of!O34</f>
        <v>594.51761600270731</v>
      </c>
      <c r="P34" s="48">
        <f>$CK34*C_Of!P34</f>
        <v>38.226181507568889</v>
      </c>
      <c r="Q34" s="48">
        <f>$CK34*C_Of!Q34</f>
        <v>14.143734091025051</v>
      </c>
      <c r="R34" s="48">
        <f>$CK34*C_Of!R34</f>
        <v>57.125769219199185</v>
      </c>
      <c r="S34" s="48">
        <f>$CK34*C_Of!S34</f>
        <v>6.7447725323666168</v>
      </c>
      <c r="T34" s="48">
        <f>$CK34*C_Of!T34</f>
        <v>239.85229121676926</v>
      </c>
      <c r="U34" s="48">
        <f>$CK34*C_Of!U34</f>
        <v>335.57306775986763</v>
      </c>
      <c r="V34" s="48">
        <f>$CK34*C_Of!V34</f>
        <v>849.07872109370805</v>
      </c>
      <c r="W34" s="48">
        <f>$CK34*C_Of!W34</f>
        <v>240.82954245549661</v>
      </c>
      <c r="X34" s="48">
        <f>$CK34*C_Of!X34</f>
        <v>141.68668145405871</v>
      </c>
      <c r="Y34" s="48">
        <f>$CK34*C_Of!Y34</f>
        <v>41.956123624197346</v>
      </c>
      <c r="Z34" s="48">
        <f>$CK34*C_Of!Z34</f>
        <v>299.56745919432433</v>
      </c>
      <c r="AA34" s="48">
        <f>$CK34*C_Of!AA34</f>
        <v>67.77060471064884</v>
      </c>
      <c r="AB34" s="48">
        <f>$CK34*C_Of!AB34</f>
        <v>40.677411205725946</v>
      </c>
      <c r="AC34" s="48">
        <f>$CK34*C_Of!AC34</f>
        <v>24.942653480799208</v>
      </c>
      <c r="AD34" s="48">
        <f>$CK34*C_Of!AD34</f>
        <v>35.14043358459373</v>
      </c>
      <c r="AE34" s="48">
        <f>$CK34*C_Of!AE34</f>
        <v>319.04254212305125</v>
      </c>
      <c r="AF34" s="48">
        <f>$CK34*C_Of!AF34</f>
        <v>104.74978797525665</v>
      </c>
      <c r="AG34" s="48">
        <f>$CK34*C_Of!AG34</f>
        <v>24.723566558960275</v>
      </c>
      <c r="AH34" s="48">
        <f>$CK34*C_Of!AH34</f>
        <v>40.533887882899847</v>
      </c>
      <c r="AI34" s="48">
        <f>$CK34*C_Of!AI34</f>
        <v>30.527658374711955</v>
      </c>
      <c r="AJ34" s="48">
        <f>$CK34*C_Of!AJ34</f>
        <v>0</v>
      </c>
      <c r="AK34" s="48">
        <f>$CK34*C_Of!AK34</f>
        <v>31.962299998896473</v>
      </c>
      <c r="AL34" s="48">
        <f>$CK34*C_Of!AL34</f>
        <v>45.544084130314374</v>
      </c>
      <c r="AM34" s="48">
        <f>$CK34*C_Of!AM34</f>
        <v>17.081767615976887</v>
      </c>
      <c r="AN34" s="48">
        <f>$CK34*C_Of!AN34</f>
        <v>46.990399595289958</v>
      </c>
      <c r="AO34" s="48">
        <f>$CK34*C_Of!AO34</f>
        <v>81.952205656358061</v>
      </c>
      <c r="AP34" s="48">
        <f>$CK34*C_Of!AP34</f>
        <v>26.640275373684094</v>
      </c>
      <c r="AQ34" s="48">
        <f>$CK34*C_Of!AQ34</f>
        <v>242.61987282269936</v>
      </c>
      <c r="AR34" s="48">
        <f>$CK34*C_Of!AR34</f>
        <v>33.814028608435606</v>
      </c>
      <c r="AS34" s="48">
        <f>$CK34*C_Of!AS34</f>
        <v>62.233965982256358</v>
      </c>
      <c r="AT34" s="48">
        <f>$CK34*C_Of!AT34</f>
        <v>32.011579006573271</v>
      </c>
      <c r="AU34" s="48">
        <f>$CK34*C_Of!AU34</f>
        <v>11.566261528242368</v>
      </c>
      <c r="AV34" s="48">
        <f>$CK34*C_Of!AV34</f>
        <v>76.43926367270582</v>
      </c>
      <c r="AW34" s="48">
        <f>$CK34*C_Of!AW34</f>
        <v>14.730361714978383</v>
      </c>
      <c r="AX34" s="48">
        <f>$CK34*C_Of!AX34</f>
        <v>41.881105120524253</v>
      </c>
      <c r="AY34" s="48">
        <f>$CK34*C_Of!AY34</f>
        <v>50.737597710934168</v>
      </c>
      <c r="AZ34" s="48">
        <f>$CK34*C_Of!AZ34</f>
        <v>44.369228324589464</v>
      </c>
      <c r="BA34" s="48">
        <f>$CK34*C_Of!BA34</f>
        <v>8.1007777397532266</v>
      </c>
      <c r="BB34" s="48">
        <f>$CK34*C_Of!BB34</f>
        <v>27.878374011597128</v>
      </c>
      <c r="BC34" s="48">
        <f>$CK34*C_Of!BC34</f>
        <v>8.9171622382089151</v>
      </c>
      <c r="BD34" s="48">
        <f>$CK34*C_Of!BD34</f>
        <v>52.796925684664814</v>
      </c>
      <c r="BE34" s="48">
        <f>$CK34*C_Of!BE34</f>
        <v>28.673678640859592</v>
      </c>
      <c r="BF34" s="48">
        <f>$CK34*C_Of!BF34</f>
        <v>43.831736709144614</v>
      </c>
      <c r="BG34" s="48">
        <f>$CK34*C_Of!BG34</f>
        <v>55.417626534029559</v>
      </c>
      <c r="BH34" s="48">
        <f>$CK34*C_Of!BH34</f>
        <v>27.629644480253031</v>
      </c>
      <c r="BI34" s="48">
        <f>$CK34*C_Of!BI34</f>
        <v>404.94160380422852</v>
      </c>
      <c r="BJ34" s="48">
        <f>$CK34*C_Of!BJ34</f>
        <v>258.01728957432431</v>
      </c>
      <c r="BK34" s="48">
        <f>$CK34*C_Of!BK34</f>
        <v>764.74610648034025</v>
      </c>
      <c r="BL34" s="48">
        <f>$CK34*C_Of!BL34</f>
        <v>5.5053829315318126</v>
      </c>
      <c r="BM34" s="48">
        <f>$CK34*C_Of!BM34</f>
        <v>547.92940404821854</v>
      </c>
      <c r="BN34" s="48">
        <f>$CK34*C_Of!BN34</f>
        <v>4286.0527719974143</v>
      </c>
      <c r="BO34" s="48">
        <f>$CK34*C_Of!BO34</f>
        <v>40.907387482886868</v>
      </c>
      <c r="BP34" s="48">
        <f>$CK34*C_Of!BP34</f>
        <v>29.616121738327234</v>
      </c>
      <c r="BQ34" s="48">
        <f>$CK34*C_Of!BQ34</f>
        <v>26.737048802662208</v>
      </c>
      <c r="BR34" s="48">
        <f>$CK34*C_Of!BR34</f>
        <v>2.9406078885276834</v>
      </c>
      <c r="BS34" s="48">
        <f>$CK34*C_Of!BS34</f>
        <v>6.4604287375451142</v>
      </c>
      <c r="BT34" s="48">
        <f>$CK34*C_Of!BT34</f>
        <v>63.229136613443252</v>
      </c>
      <c r="BU34" s="48">
        <f>$CK34*C_Of!BU34</f>
        <v>69.29736619293412</v>
      </c>
      <c r="BV34" s="48">
        <f>$CK34*C_Of!BV34</f>
        <v>49.246431059123886</v>
      </c>
      <c r="BW34" s="48">
        <f>$CK34*C_Of!BW34</f>
        <v>41.408985880456697</v>
      </c>
      <c r="BX34" s="48">
        <f>$CK34*C_Of!BX34</f>
        <v>84.570192334683867</v>
      </c>
      <c r="BY34" s="48">
        <f>$CK34*C_Of!BY34</f>
        <v>127.88285721496766</v>
      </c>
      <c r="BZ34" s="48">
        <f>$CK34*C_Of!BZ34</f>
        <v>45.748676294582665</v>
      </c>
      <c r="CA34" s="55">
        <f>$CK34*C_Of!CA34</f>
        <v>0</v>
      </c>
      <c r="CB34" s="83">
        <f t="shared" si="0"/>
        <v>12140.9608350936</v>
      </c>
      <c r="CC34" s="51">
        <f>$CK34*C_Of!CC34</f>
        <v>285546.8075924124</v>
      </c>
      <c r="CD34" s="48">
        <f>$CK34*C_Of!CD34</f>
        <v>0</v>
      </c>
      <c r="CE34" s="48">
        <f>$CK34*C_Of!CE34</f>
        <v>0</v>
      </c>
      <c r="CF34" s="48">
        <f>$CK34*C_Of!CF34</f>
        <v>1532.615992945168</v>
      </c>
      <c r="CG34" s="48">
        <f>$CK34*C_Of!CG34</f>
        <v>0</v>
      </c>
      <c r="CH34" s="82">
        <f>$CK34*C_Of!CH34</f>
        <v>2756.6155795493914</v>
      </c>
      <c r="CI34" s="93">
        <f t="shared" si="1"/>
        <v>301977.00000000052</v>
      </c>
      <c r="CJ34" s="127"/>
      <c r="CK34" s="48">
        <f>+Sim_V_Of!G27</f>
        <v>301977.00000000047</v>
      </c>
      <c r="CL34" s="48">
        <f t="shared" si="2"/>
        <v>0</v>
      </c>
      <c r="CM34" s="48"/>
      <c r="CN34" s="167">
        <f t="shared" si="3"/>
        <v>0.95979508096612143</v>
      </c>
      <c r="CO34" s="360">
        <v>0</v>
      </c>
    </row>
    <row r="35" spans="1:93" ht="19.2" x14ac:dyDescent="0.3">
      <c r="A35" s="30"/>
      <c r="B35" s="42" t="s">
        <v>336</v>
      </c>
      <c r="C35" s="43" t="s">
        <v>337</v>
      </c>
      <c r="D35" s="51">
        <f>$CK35*C_Of!D35</f>
        <v>4.0919417357928305</v>
      </c>
      <c r="E35" s="48">
        <f>$CK35*C_Of!E35</f>
        <v>4.68177205714158</v>
      </c>
      <c r="F35" s="48">
        <f>$CK35*C_Of!F35</f>
        <v>12.043584002508739</v>
      </c>
      <c r="G35" s="48">
        <f>$CK35*C_Of!G35</f>
        <v>1.8343420919340891</v>
      </c>
      <c r="H35" s="48">
        <f>$CK35*C_Of!H35</f>
        <v>43.78039911256306</v>
      </c>
      <c r="I35" s="48">
        <f>$CK35*C_Of!I35</f>
        <v>6.6606362687412757</v>
      </c>
      <c r="J35" s="48">
        <f>$CK35*C_Of!J35</f>
        <v>5.8359228557061682</v>
      </c>
      <c r="K35" s="48">
        <f>$CK35*C_Of!K35</f>
        <v>12.06153621129814</v>
      </c>
      <c r="L35" s="48">
        <f>$CK35*C_Of!L35</f>
        <v>6.7615088968275145</v>
      </c>
      <c r="M35" s="48">
        <f>$CK35*C_Of!M35</f>
        <v>28.699428841031462</v>
      </c>
      <c r="N35" s="48">
        <f>$CK35*C_Of!N35</f>
        <v>1.8176300884025769</v>
      </c>
      <c r="O35" s="48">
        <f>$CK35*C_Of!O35</f>
        <v>122.11199746407446</v>
      </c>
      <c r="P35" s="48">
        <f>$CK35*C_Of!P35</f>
        <v>7.8515341743754794</v>
      </c>
      <c r="Q35" s="48">
        <f>$CK35*C_Of!Q35</f>
        <v>2.9050772844516306</v>
      </c>
      <c r="R35" s="48">
        <f>$CK35*C_Of!R35</f>
        <v>11.733448426524676</v>
      </c>
      <c r="S35" s="48">
        <f>$CK35*C_Of!S35</f>
        <v>1.3853544860550608</v>
      </c>
      <c r="T35" s="48">
        <f>$CK35*C_Of!T35</f>
        <v>49.264885662666813</v>
      </c>
      <c r="U35" s="48">
        <f>$CK35*C_Of!U35</f>
        <v>68.925623894579417</v>
      </c>
      <c r="V35" s="48">
        <f>$CK35*C_Of!V35</f>
        <v>174.39802597291325</v>
      </c>
      <c r="W35" s="48">
        <f>$CK35*C_Of!W35</f>
        <v>49.465609909641259</v>
      </c>
      <c r="X35" s="48">
        <f>$CK35*C_Of!X35</f>
        <v>56.592259603978853</v>
      </c>
      <c r="Y35" s="48">
        <f>$CK35*C_Of!Y35</f>
        <v>900.33338323489954</v>
      </c>
      <c r="Z35" s="48">
        <f>$CK35*C_Of!Z35</f>
        <v>61.530188227912852</v>
      </c>
      <c r="AA35" s="48">
        <f>$CK35*C_Of!AA35</f>
        <v>13.919863243426351</v>
      </c>
      <c r="AB35" s="48">
        <f>$CK35*C_Of!AB35</f>
        <v>8.3550088345508691</v>
      </c>
      <c r="AC35" s="48">
        <f>$CK35*C_Of!AC35</f>
        <v>5.1231404362301847</v>
      </c>
      <c r="AD35" s="48">
        <f>$CK35*C_Of!AD35</f>
        <v>21097.411562037436</v>
      </c>
      <c r="AE35" s="48">
        <f>$CK35*C_Of!AE35</f>
        <v>65.530307338251177</v>
      </c>
      <c r="AF35" s="48">
        <f>$CK35*C_Of!AF35</f>
        <v>2416.6053046463994</v>
      </c>
      <c r="AG35" s="48">
        <f>$CK35*C_Of!AG35</f>
        <v>5.0781406903456405</v>
      </c>
      <c r="AH35" s="48">
        <f>$CK35*C_Of!AH35</f>
        <v>8.3255296077605703</v>
      </c>
      <c r="AI35" s="48">
        <f>$CK35*C_Of!AI35</f>
        <v>6.2702823965101757</v>
      </c>
      <c r="AJ35" s="48">
        <f>$CK35*C_Of!AJ35</f>
        <v>0</v>
      </c>
      <c r="AK35" s="48">
        <f>$CK35*C_Of!AK35</f>
        <v>6.5649531508473693</v>
      </c>
      <c r="AL35" s="48">
        <f>$CK35*C_Of!AL35</f>
        <v>9.3546077292337628</v>
      </c>
      <c r="AM35" s="48">
        <f>$CK35*C_Of!AM35</f>
        <v>3.5085398778067192</v>
      </c>
      <c r="AN35" s="48">
        <f>$CK35*C_Of!AN35</f>
        <v>9.6516762527517379</v>
      </c>
      <c r="AO35" s="48">
        <f>$CK35*C_Of!AO35</f>
        <v>16.832718257483826</v>
      </c>
      <c r="AP35" s="48">
        <f>$CK35*C_Of!AP35</f>
        <v>5.4718264880796239</v>
      </c>
      <c r="AQ35" s="48">
        <f>$CK35*C_Of!AQ35</f>
        <v>49.833337982578101</v>
      </c>
      <c r="AR35" s="48">
        <f>$CK35*C_Of!AR35</f>
        <v>6.9452922243849056</v>
      </c>
      <c r="AS35" s="48">
        <f>$CK35*C_Of!AS35</f>
        <v>12.782655537275112</v>
      </c>
      <c r="AT35" s="48">
        <f>$CK35*C_Of!AT35</f>
        <v>6.5750748998056867</v>
      </c>
      <c r="AU35" s="48">
        <f>$CK35*C_Of!AU35</f>
        <v>2.3756727477678683</v>
      </c>
      <c r="AV35" s="48">
        <f>$CK35*C_Of!AV35</f>
        <v>15.700377786138912</v>
      </c>
      <c r="AW35" s="48">
        <f>$CK35*C_Of!AW35</f>
        <v>3.0255687030410008</v>
      </c>
      <c r="AX35" s="48">
        <f>$CK35*C_Of!AX35</f>
        <v>8.6022436755630078</v>
      </c>
      <c r="AY35" s="48">
        <f>$CK35*C_Of!AY35</f>
        <v>10.42133863865625</v>
      </c>
      <c r="AZ35" s="48">
        <f>$CK35*C_Of!AZ35</f>
        <v>9.1132961426504426</v>
      </c>
      <c r="BA35" s="48">
        <f>$CK35*C_Of!BA35</f>
        <v>1.6638735744531314</v>
      </c>
      <c r="BB35" s="48">
        <f>$CK35*C_Of!BB35</f>
        <v>5.7261279480592746</v>
      </c>
      <c r="BC35" s="48">
        <f>$CK35*C_Of!BC35</f>
        <v>1.8315563127299332</v>
      </c>
      <c r="BD35" s="48">
        <f>$CK35*C_Of!BD35</f>
        <v>10.844317950853437</v>
      </c>
      <c r="BE35" s="48">
        <f>$CK35*C_Of!BE35</f>
        <v>5.8894809493120057</v>
      </c>
      <c r="BF35" s="48">
        <f>$CK35*C_Of!BF35</f>
        <v>9.0028971014522092</v>
      </c>
      <c r="BG35" s="48">
        <f>$CK35*C_Of!BG35</f>
        <v>11.382601437932221</v>
      </c>
      <c r="BH35" s="48">
        <f>$CK35*C_Of!BH35</f>
        <v>5.675039705956455</v>
      </c>
      <c r="BI35" s="48">
        <f>$CK35*C_Of!BI35</f>
        <v>83.173697071097578</v>
      </c>
      <c r="BJ35" s="48">
        <f>$CK35*C_Of!BJ35</f>
        <v>52.995917634918065</v>
      </c>
      <c r="BK35" s="48">
        <f>$CK35*C_Of!BK35</f>
        <v>157.07637940666686</v>
      </c>
      <c r="BL35" s="48">
        <f>$CK35*C_Of!BL35</f>
        <v>1.1307878664623339</v>
      </c>
      <c r="BM35" s="48">
        <f>$CK35*C_Of!BM35</f>
        <v>2944.4160617366051</v>
      </c>
      <c r="BN35" s="48">
        <f>$CK35*C_Of!BN35</f>
        <v>9020.9973828513375</v>
      </c>
      <c r="BO35" s="48">
        <f>$CK35*C_Of!BO35</f>
        <v>8.4022452188354748</v>
      </c>
      <c r="BP35" s="48">
        <f>$CK35*C_Of!BP35</f>
        <v>6.0830557165355383</v>
      </c>
      <c r="BQ35" s="48">
        <f>$CK35*C_Of!BQ35</f>
        <v>5.4917034377206129</v>
      </c>
      <c r="BR35" s="48">
        <f>$CK35*C_Of!BR35</f>
        <v>0.60399135931591108</v>
      </c>
      <c r="BS35" s="48">
        <f>$CK35*C_Of!BS35</f>
        <v>1.3269511893022718</v>
      </c>
      <c r="BT35" s="48">
        <f>$CK35*C_Of!BT35</f>
        <v>12.987060369563943</v>
      </c>
      <c r="BU35" s="48">
        <f>$CK35*C_Of!BU35</f>
        <v>14.233455118981839</v>
      </c>
      <c r="BV35" s="48">
        <f>$CK35*C_Of!BV35</f>
        <v>10.11505782627489</v>
      </c>
      <c r="BW35" s="48">
        <f>$CK35*C_Of!BW35</f>
        <v>8.5052719090517233</v>
      </c>
      <c r="BX35" s="48">
        <f>$CK35*C_Of!BX35</f>
        <v>17.370444262600596</v>
      </c>
      <c r="BY35" s="48">
        <f>$CK35*C_Of!BY35</f>
        <v>26.266725687505335</v>
      </c>
      <c r="BZ35" s="48">
        <f>$CK35*C_Of!BZ35</f>
        <v>9.3966302987452561</v>
      </c>
      <c r="CA35" s="55">
        <f>$CK35*C_Of!CA35</f>
        <v>0</v>
      </c>
      <c r="CB35" s="83">
        <f t="shared" si="0"/>
        <v>37870.733123771286</v>
      </c>
      <c r="CC35" s="51">
        <f>$CK35*C_Of!CC35</f>
        <v>113420.31908120387</v>
      </c>
      <c r="CD35" s="48">
        <f>$CK35*C_Of!CD35</f>
        <v>0</v>
      </c>
      <c r="CE35" s="48">
        <f>$CK35*C_Of!CE35</f>
        <v>0</v>
      </c>
      <c r="CF35" s="48">
        <f>$CK35*C_Of!CF35</f>
        <v>314.79437312933726</v>
      </c>
      <c r="CG35" s="48">
        <f>$CK35*C_Of!CG35</f>
        <v>-665.00000000000159</v>
      </c>
      <c r="CH35" s="82">
        <f>$CK35*C_Of!CH35</f>
        <v>119881.15342189588</v>
      </c>
      <c r="CI35" s="93">
        <f t="shared" si="1"/>
        <v>270822.00000000041</v>
      </c>
      <c r="CJ35" s="127"/>
      <c r="CK35" s="48">
        <f>+Sim_V_Of!G28</f>
        <v>270822.00000000041</v>
      </c>
      <c r="CL35" s="48">
        <f t="shared" si="2"/>
        <v>0</v>
      </c>
      <c r="CM35" s="48"/>
      <c r="CN35" s="167">
        <f t="shared" si="3"/>
        <v>0.86016374916450189</v>
      </c>
      <c r="CO35" s="360">
        <v>0</v>
      </c>
    </row>
    <row r="36" spans="1:93" ht="19.2" x14ac:dyDescent="0.3">
      <c r="A36" s="30"/>
      <c r="B36" s="42" t="s">
        <v>312</v>
      </c>
      <c r="C36" s="43" t="s">
        <v>313</v>
      </c>
      <c r="D36" s="51">
        <f>$CK36*C_Of!D36</f>
        <v>47.819347680101451</v>
      </c>
      <c r="E36" s="48">
        <f>$CK36*C_Of!E36</f>
        <v>54.727882210798342</v>
      </c>
      <c r="F36" s="48">
        <f>$CK36*C_Of!F36</f>
        <v>140.85642510172443</v>
      </c>
      <c r="G36" s="48">
        <f>$CK36*C_Of!G36</f>
        <v>21.424321603104968</v>
      </c>
      <c r="H36" s="48">
        <f>$CK36*C_Of!H36</f>
        <v>511.52500837403807</v>
      </c>
      <c r="I36" s="48">
        <f>$CK36*C_Of!I36</f>
        <v>77.843379339321459</v>
      </c>
      <c r="J36" s="48">
        <f>$CK36*C_Of!J36</f>
        <v>68.164998190872595</v>
      </c>
      <c r="K36" s="48">
        <f>$CK36*C_Of!K36</f>
        <v>140.88226960839901</v>
      </c>
      <c r="L36" s="48">
        <f>$CK36*C_Of!L36</f>
        <v>79.09516345616052</v>
      </c>
      <c r="M36" s="48">
        <f>$CK36*C_Of!M36</f>
        <v>639253.69728256692</v>
      </c>
      <c r="N36" s="48">
        <f>$CK36*C_Of!N36</f>
        <v>21.228201821856409</v>
      </c>
      <c r="O36" s="48">
        <f>$CK36*C_Of!O36</f>
        <v>1391316.7908094304</v>
      </c>
      <c r="P36" s="48">
        <f>$CK36*C_Of!P36</f>
        <v>92.928763605185267</v>
      </c>
      <c r="Q36" s="48">
        <f>$CK36*C_Of!Q36</f>
        <v>34.015641087145092</v>
      </c>
      <c r="R36" s="48">
        <f>$CK36*C_Of!R36</f>
        <v>149.8401898184371</v>
      </c>
      <c r="S36" s="48">
        <f>$CK36*C_Of!S36</f>
        <v>18.106342482149859</v>
      </c>
      <c r="T36" s="48">
        <f>$CK36*C_Of!T36</f>
        <v>576.06964634798476</v>
      </c>
      <c r="U36" s="48">
        <f>$CK36*C_Of!U36</f>
        <v>808.14294038917149</v>
      </c>
      <c r="V36" s="48">
        <f>$CK36*C_Of!V36</f>
        <v>2036.8928820473118</v>
      </c>
      <c r="W36" s="48">
        <f>$CK36*C_Of!W36</f>
        <v>577.74964417394187</v>
      </c>
      <c r="X36" s="48">
        <f>$CK36*C_Of!X36</f>
        <v>340.22864108276815</v>
      </c>
      <c r="Y36" s="48">
        <f>$CK36*C_Of!Y36</f>
        <v>100.80014923303436</v>
      </c>
      <c r="Z36" s="48">
        <f>$CK36*C_Of!Z36</f>
        <v>718.66124447654818</v>
      </c>
      <c r="AA36" s="48">
        <f>$CK36*C_Of!AA36</f>
        <v>162.6184950600051</v>
      </c>
      <c r="AB36" s="48">
        <f>$CK36*C_Of!AB36</f>
        <v>97.729798053591637</v>
      </c>
      <c r="AC36" s="48">
        <f>$CK36*C_Of!AC36</f>
        <v>59.870621908568154</v>
      </c>
      <c r="AD36" s="48">
        <f>$CK36*C_Of!AD36</f>
        <v>84.315325914575467</v>
      </c>
      <c r="AE36" s="48">
        <f>$CK36*C_Of!AE36</f>
        <v>55288.476172394199</v>
      </c>
      <c r="AF36" s="48">
        <f>$CK36*C_Of!AF36</f>
        <v>252.43793013593469</v>
      </c>
      <c r="AG36" s="48">
        <f>$CK36*C_Of!AG36</f>
        <v>59.386184814975529</v>
      </c>
      <c r="AH36" s="48">
        <f>$CK36*C_Of!AH36</f>
        <v>98.219574066117886</v>
      </c>
      <c r="AI36" s="48">
        <f>$CK36*C_Of!AI36</f>
        <v>73.855522858066294</v>
      </c>
      <c r="AJ36" s="48">
        <f>$CK36*C_Of!AJ36</f>
        <v>0</v>
      </c>
      <c r="AK36" s="48">
        <f>$CK36*C_Of!AK36</f>
        <v>77.097620131266268</v>
      </c>
      <c r="AL36" s="48">
        <f>$CK36*C_Of!AL36</f>
        <v>112.45415073266911</v>
      </c>
      <c r="AM36" s="48">
        <f>$CK36*C_Of!AM36</f>
        <v>41.148110166701699</v>
      </c>
      <c r="AN36" s="48">
        <f>$CK36*C_Of!AN36</f>
        <v>113.90072077196477</v>
      </c>
      <c r="AO36" s="48">
        <f>$CK36*C_Of!AO36</f>
        <v>197.87875341457462</v>
      </c>
      <c r="AP36" s="48">
        <f>$CK36*C_Of!AP36</f>
        <v>64.20113173793591</v>
      </c>
      <c r="AQ36" s="48">
        <f>$CK36*C_Of!AQ36</f>
        <v>583.90456503196708</v>
      </c>
      <c r="AR36" s="48">
        <f>$CK36*C_Of!AR36</f>
        <v>81.429805469990598</v>
      </c>
      <c r="AS36" s="48">
        <f>$CK36*C_Of!AS36</f>
        <v>149.6904959414415</v>
      </c>
      <c r="AT36" s="48">
        <f>$CK36*C_Of!AT36</f>
        <v>76.929199740571889</v>
      </c>
      <c r="AU36" s="48">
        <f>$CK36*C_Of!AU36</f>
        <v>27.834787042846788</v>
      </c>
      <c r="AV36" s="48">
        <f>$CK36*C_Of!AV36</f>
        <v>184.52030389633813</v>
      </c>
      <c r="AW36" s="48">
        <f>$CK36*C_Of!AW36</f>
        <v>35.546754678997601</v>
      </c>
      <c r="AX36" s="48">
        <f>$CK36*C_Of!AX36</f>
        <v>101.08661672238047</v>
      </c>
      <c r="AY36" s="48">
        <f>$CK36*C_Of!AY36</f>
        <v>123.21230380127575</v>
      </c>
      <c r="AZ36" s="48">
        <f>$CK36*C_Of!AZ36</f>
        <v>112.72568644327883</v>
      </c>
      <c r="BA36" s="48">
        <f>$CK36*C_Of!BA36</f>
        <v>19.514096720097733</v>
      </c>
      <c r="BB36" s="48">
        <f>$CK36*C_Of!BB36</f>
        <v>67.333009638153513</v>
      </c>
      <c r="BC36" s="48">
        <f>$CK36*C_Of!BC36</f>
        <v>21.825267172378577</v>
      </c>
      <c r="BD36" s="48">
        <f>$CK36*C_Of!BD36</f>
        <v>127.09855814386411</v>
      </c>
      <c r="BE36" s="48">
        <f>$CK36*C_Of!BE36</f>
        <v>70.515725381858829</v>
      </c>
      <c r="BF36" s="48">
        <f>$CK36*C_Of!BF36</f>
        <v>106.39597649168537</v>
      </c>
      <c r="BG36" s="48">
        <f>$CK36*C_Of!BG36</f>
        <v>133.794066332195</v>
      </c>
      <c r="BH36" s="48">
        <f>$CK36*C_Of!BH36</f>
        <v>67.425438506962834</v>
      </c>
      <c r="BI36" s="48">
        <f>$CK36*C_Of!BI36</f>
        <v>1014.7065895676053</v>
      </c>
      <c r="BJ36" s="48">
        <f>$CK36*C_Of!BJ36</f>
        <v>618.94223828415693</v>
      </c>
      <c r="BK36" s="48">
        <f>$CK36*C_Of!BK36</f>
        <v>1836.8800866650349</v>
      </c>
      <c r="BL36" s="48">
        <f>$CK36*C_Of!BL36</f>
        <v>13.207741970896356</v>
      </c>
      <c r="BM36" s="48">
        <f>$CK36*C_Of!BM36</f>
        <v>34.556776382972323</v>
      </c>
      <c r="BN36" s="48">
        <f>$CK36*C_Of!BN36</f>
        <v>280.29250059037651</v>
      </c>
      <c r="BO36" s="48">
        <f>$CK36*C_Of!BO36</f>
        <v>98.130284264232557</v>
      </c>
      <c r="BP36" s="48">
        <f>$CK36*C_Of!BP36</f>
        <v>71.280724807059329</v>
      </c>
      <c r="BQ36" s="48">
        <f>$CK36*C_Of!BQ36</f>
        <v>64.141934617946035</v>
      </c>
      <c r="BR36" s="48">
        <f>$CK36*C_Of!BR36</f>
        <v>7.058021349275565</v>
      </c>
      <c r="BS36" s="48">
        <f>$CK36*C_Of!BS36</f>
        <v>15.497535958494787</v>
      </c>
      <c r="BT36" s="48">
        <f>$CK36*C_Of!BT36</f>
        <v>54529.553665669438</v>
      </c>
      <c r="BU36" s="48">
        <f>$CK36*C_Of!BU36</f>
        <v>166.24501259344464</v>
      </c>
      <c r="BV36" s="48">
        <f>$CK36*C_Of!BV36</f>
        <v>118.40950548757296</v>
      </c>
      <c r="BW36" s="48">
        <f>$CK36*C_Of!BW36</f>
        <v>99.334063660819766</v>
      </c>
      <c r="BX36" s="48">
        <f>$CK36*C_Of!BX36</f>
        <v>203.67248201926785</v>
      </c>
      <c r="BY36" s="48">
        <f>$CK36*C_Of!BY36</f>
        <v>306.86305389624727</v>
      </c>
      <c r="BZ36" s="48">
        <f>$CK36*C_Of!BZ36</f>
        <v>11665.366208918947</v>
      </c>
      <c r="CA36" s="55">
        <f>$CK36*C_Of!CA36</f>
        <v>0</v>
      </c>
      <c r="CB36" s="83">
        <f t="shared" si="0"/>
        <v>2167206.0023701494</v>
      </c>
      <c r="CC36" s="51">
        <f>$CK36*C_Of!CC36</f>
        <v>642343.14936616353</v>
      </c>
      <c r="CD36" s="48">
        <f>$CK36*C_Of!CD36</f>
        <v>0</v>
      </c>
      <c r="CE36" s="48">
        <f>$CK36*C_Of!CE36</f>
        <v>0</v>
      </c>
      <c r="CF36" s="48">
        <f>$CK36*C_Of!CF36</f>
        <v>3716.6562222701486</v>
      </c>
      <c r="CG36" s="48">
        <f>$CK36*C_Of!CG36</f>
        <v>352715.08358404174</v>
      </c>
      <c r="CH36" s="82">
        <f>$CK36*C_Of!CH36</f>
        <v>99169.108457374692</v>
      </c>
      <c r="CI36" s="93">
        <f t="shared" si="1"/>
        <v>3265150</v>
      </c>
      <c r="CJ36" s="127"/>
      <c r="CK36" s="48">
        <f>+Sim_V_Of!G29</f>
        <v>3265150.0000000014</v>
      </c>
      <c r="CL36" s="48">
        <f t="shared" si="2"/>
        <v>0</v>
      </c>
      <c r="CM36" s="48"/>
      <c r="CN36" s="167">
        <f t="shared" si="3"/>
        <v>0.33626142677360915</v>
      </c>
      <c r="CO36" s="360">
        <v>0</v>
      </c>
    </row>
    <row r="37" spans="1:93" ht="19.2" x14ac:dyDescent="0.3">
      <c r="A37" s="30"/>
      <c r="B37" s="42" t="s">
        <v>256</v>
      </c>
      <c r="C37" s="43" t="s">
        <v>257</v>
      </c>
      <c r="D37" s="51">
        <f>$CK37*C_Of!D37</f>
        <v>86.034877861740654</v>
      </c>
      <c r="E37" s="48">
        <f>$CK37*C_Of!E37</f>
        <v>99.861869307500797</v>
      </c>
      <c r="F37" s="48">
        <f>$CK37*C_Of!F37</f>
        <v>263.46363507403305</v>
      </c>
      <c r="G37" s="48">
        <f>$CK37*C_Of!G37</f>
        <v>37.455226220337394</v>
      </c>
      <c r="H37" s="48">
        <f>$CK37*C_Of!H37</f>
        <v>911.1588690843862</v>
      </c>
      <c r="I37" s="48">
        <f>$CK37*C_Of!I37</f>
        <v>140.56144802452508</v>
      </c>
      <c r="J37" s="48">
        <f>$CK37*C_Of!J37</f>
        <v>119.52255192803514</v>
      </c>
      <c r="K37" s="48">
        <f>$CK37*C_Of!K37</f>
        <v>247.08022623899956</v>
      </c>
      <c r="L37" s="48">
        <f>$CK37*C_Of!L37</f>
        <v>149.33059086972352</v>
      </c>
      <c r="M37" s="48">
        <f>$CK37*C_Of!M37</f>
        <v>585.55112112372558</v>
      </c>
      <c r="N37" s="48">
        <f>$CK37*C_Of!N37</f>
        <v>37.029172806431305</v>
      </c>
      <c r="O37" s="48">
        <f>$CK37*C_Of!O37</f>
        <v>2611.0858302648371</v>
      </c>
      <c r="P37" s="48">
        <f>$CK37*C_Of!P37</f>
        <v>272.05105170716826</v>
      </c>
      <c r="Q37" s="48">
        <f>$CK37*C_Of!Q37</f>
        <v>67.117682284025349</v>
      </c>
      <c r="R37" s="48">
        <f>$CK37*C_Of!R37</f>
        <v>1405.7517152420644</v>
      </c>
      <c r="S37" s="48">
        <f>$CK37*C_Of!S37</f>
        <v>203.77867595577666</v>
      </c>
      <c r="T37" s="48">
        <f>$CK37*C_Of!T37</f>
        <v>4205.8062026392508</v>
      </c>
      <c r="U37" s="48">
        <f>$CK37*C_Of!U37</f>
        <v>4257.3374237459957</v>
      </c>
      <c r="V37" s="48">
        <f>$CK37*C_Of!V37</f>
        <v>4264.6501007381994</v>
      </c>
      <c r="W37" s="48">
        <f>$CK37*C_Of!W37</f>
        <v>1012.4890377233969</v>
      </c>
      <c r="X37" s="48">
        <f>$CK37*C_Of!X37</f>
        <v>3340.7591578469351</v>
      </c>
      <c r="Y37" s="48">
        <f>$CK37*C_Of!Y37</f>
        <v>10855.571243283383</v>
      </c>
      <c r="Z37" s="48">
        <f>$CK37*C_Of!Z37</f>
        <v>1347.8320295583139</v>
      </c>
      <c r="AA37" s="48">
        <f>$CK37*C_Of!AA37</f>
        <v>287.919993438826</v>
      </c>
      <c r="AB37" s="48">
        <f>$CK37*C_Of!AB37</f>
        <v>785.83210590427564</v>
      </c>
      <c r="AC37" s="48">
        <f>$CK37*C_Of!AC37</f>
        <v>2816.2663811679718</v>
      </c>
      <c r="AD37" s="48">
        <f>$CK37*C_Of!AD37</f>
        <v>212.55810131796312</v>
      </c>
      <c r="AE37" s="48">
        <f>$CK37*C_Of!AE37</f>
        <v>4941.3284904143402</v>
      </c>
      <c r="AF37" s="48">
        <f>$CK37*C_Of!AF37</f>
        <v>31266.372464080981</v>
      </c>
      <c r="AG37" s="48">
        <f>$CK37*C_Of!AG37</f>
        <v>284.92449621717645</v>
      </c>
      <c r="AH37" s="48">
        <f>$CK37*C_Of!AH37</f>
        <v>34209.413832642727</v>
      </c>
      <c r="AI37" s="48">
        <f>$CK37*C_Of!AI37</f>
        <v>476.36122101862298</v>
      </c>
      <c r="AJ37" s="48">
        <f>$CK37*C_Of!AJ37</f>
        <v>0</v>
      </c>
      <c r="AK37" s="48">
        <f>$CK37*C_Of!AK37</f>
        <v>172.48297507352493</v>
      </c>
      <c r="AL37" s="48">
        <f>$CK37*C_Of!AL37</f>
        <v>482.25503499376845</v>
      </c>
      <c r="AM37" s="48">
        <f>$CK37*C_Of!AM37</f>
        <v>87.119705386159666</v>
      </c>
      <c r="AN37" s="48">
        <f>$CK37*C_Of!AN37</f>
        <v>303.98576538496548</v>
      </c>
      <c r="AO37" s="48">
        <f>$CK37*C_Of!AO37</f>
        <v>460.32502980329423</v>
      </c>
      <c r="AP37" s="48">
        <f>$CK37*C_Of!AP37</f>
        <v>138.38640170234575</v>
      </c>
      <c r="AQ37" s="48">
        <f>$CK37*C_Of!AQ37</f>
        <v>1188.1803870528906</v>
      </c>
      <c r="AR37" s="48">
        <f>$CK37*C_Of!AR37</f>
        <v>918.26524736324814</v>
      </c>
      <c r="AS37" s="48">
        <f>$CK37*C_Of!AS37</f>
        <v>300.64495153813158</v>
      </c>
      <c r="AT37" s="48">
        <f>$CK37*C_Of!AT37</f>
        <v>391.12282888645103</v>
      </c>
      <c r="AU37" s="48">
        <f>$CK37*C_Of!AU37</f>
        <v>56.523028334107451</v>
      </c>
      <c r="AV37" s="48">
        <f>$CK37*C_Of!AV37</f>
        <v>425.06685692190553</v>
      </c>
      <c r="AW37" s="48">
        <f>$CK37*C_Of!AW37</f>
        <v>80.860620424319592</v>
      </c>
      <c r="AX37" s="48">
        <f>$CK37*C_Of!AX37</f>
        <v>231.78848403578687</v>
      </c>
      <c r="AY37" s="48">
        <f>$CK37*C_Of!AY37</f>
        <v>349.06469914623625</v>
      </c>
      <c r="AZ37" s="48">
        <f>$CK37*C_Of!AZ37</f>
        <v>758.87438700415078</v>
      </c>
      <c r="BA37" s="48">
        <f>$CK37*C_Of!BA37</f>
        <v>41.334288240466059</v>
      </c>
      <c r="BB37" s="48">
        <f>$CK37*C_Of!BB37</f>
        <v>158.31683064134791</v>
      </c>
      <c r="BC37" s="48">
        <f>$CK37*C_Of!BC37</f>
        <v>76.895896533662636</v>
      </c>
      <c r="BD37" s="48">
        <f>$CK37*C_Of!BD37</f>
        <v>261.66783168008823</v>
      </c>
      <c r="BE37" s="48">
        <f>$CK37*C_Of!BE37</f>
        <v>277.8102520181983</v>
      </c>
      <c r="BF37" s="48">
        <f>$CK37*C_Of!BF37</f>
        <v>297.36401427252201</v>
      </c>
      <c r="BG37" s="48">
        <f>$CK37*C_Of!BG37</f>
        <v>309.8884353217037</v>
      </c>
      <c r="BH37" s="48">
        <f>$CK37*C_Of!BH37</f>
        <v>220.06389713097033</v>
      </c>
      <c r="BI37" s="48">
        <f>$CK37*C_Of!BI37</f>
        <v>5641.2892181854313</v>
      </c>
      <c r="BJ37" s="48">
        <f>$CK37*C_Of!BJ37</f>
        <v>1079.6448653991138</v>
      </c>
      <c r="BK37" s="48">
        <f>$CK37*C_Of!BK37</f>
        <v>3416.5265581367157</v>
      </c>
      <c r="BL37" s="48">
        <f>$CK37*C_Of!BL37</f>
        <v>23.146759488251206</v>
      </c>
      <c r="BM37" s="48">
        <f>$CK37*C_Of!BM37</f>
        <v>4134.4240725746668</v>
      </c>
      <c r="BN37" s="48">
        <f>$CK37*C_Of!BN37</f>
        <v>32063.590791990813</v>
      </c>
      <c r="BO37" s="48">
        <f>$CK37*C_Of!BO37</f>
        <v>171.17244710869886</v>
      </c>
      <c r="BP37" s="48">
        <f>$CK37*C_Of!BP37</f>
        <v>145.46381584005903</v>
      </c>
      <c r="BQ37" s="48">
        <f>$CK37*C_Of!BQ37</f>
        <v>112.24524569139483</v>
      </c>
      <c r="BR37" s="48">
        <f>$CK37*C_Of!BR37</f>
        <v>12.666658999336319</v>
      </c>
      <c r="BS37" s="48">
        <f>$CK37*C_Of!BS37</f>
        <v>27.032950878116495</v>
      </c>
      <c r="BT37" s="48">
        <f>$CK37*C_Of!BT37</f>
        <v>417.45349651997122</v>
      </c>
      <c r="BU37" s="48">
        <f>$CK37*C_Of!BU37</f>
        <v>951.1323158301368</v>
      </c>
      <c r="BV37" s="48">
        <f>$CK37*C_Of!BV37</f>
        <v>231.14057547285313</v>
      </c>
      <c r="BW37" s="48">
        <f>$CK37*C_Of!BW37</f>
        <v>236.63586149879819</v>
      </c>
      <c r="BX37" s="48">
        <f>$CK37*C_Of!BX37</f>
        <v>426.96018087474908</v>
      </c>
      <c r="BY37" s="48">
        <f>$CK37*C_Of!BY37</f>
        <v>5950.5011963044626</v>
      </c>
      <c r="BZ37" s="48">
        <f>$CK37*C_Of!BZ37</f>
        <v>2054.8130640679042</v>
      </c>
      <c r="CA37" s="55">
        <f>$CK37*C_Of!CA37</f>
        <v>0</v>
      </c>
      <c r="CB37" s="83">
        <f t="shared" si="0"/>
        <v>176886.38474948332</v>
      </c>
      <c r="CC37" s="51">
        <f>$CK37*C_Of!CC37</f>
        <v>526872.11788637319</v>
      </c>
      <c r="CD37" s="48">
        <f>$CK37*C_Of!CD37</f>
        <v>0</v>
      </c>
      <c r="CE37" s="48">
        <f>$CK37*C_Of!CE37</f>
        <v>0</v>
      </c>
      <c r="CF37" s="48">
        <f>$CK37*C_Of!CF37</f>
        <v>10071.898798396935</v>
      </c>
      <c r="CG37" s="48">
        <f>$CK37*C_Of!CG37</f>
        <v>25342.351147953661</v>
      </c>
      <c r="CH37" s="82">
        <f>$CK37*C_Of!CH37</f>
        <v>497613.24741779524</v>
      </c>
      <c r="CI37" s="93">
        <f t="shared" si="1"/>
        <v>1236786.0000000023</v>
      </c>
      <c r="CJ37" s="127"/>
      <c r="CK37" s="48">
        <f>+Sim_V_Of!G30</f>
        <v>1236786.0000000019</v>
      </c>
      <c r="CL37" s="48">
        <f t="shared" si="2"/>
        <v>0</v>
      </c>
      <c r="CM37" s="48"/>
      <c r="CN37" s="167">
        <f t="shared" si="3"/>
        <v>0.85697898848347009</v>
      </c>
      <c r="CO37" s="360">
        <v>0</v>
      </c>
    </row>
    <row r="38" spans="1:93" ht="19.2" x14ac:dyDescent="0.3">
      <c r="A38" s="30"/>
      <c r="B38" s="42" t="s">
        <v>278</v>
      </c>
      <c r="C38" s="43" t="s">
        <v>279</v>
      </c>
      <c r="D38" s="51">
        <f>$CK38*C_Of!D38</f>
        <v>1.9675744042173027</v>
      </c>
      <c r="E38" s="48">
        <f>$CK38*C_Of!E38</f>
        <v>2.2511891568335711</v>
      </c>
      <c r="F38" s="48">
        <f>$CK38*C_Of!F38</f>
        <v>5.7910520599789859</v>
      </c>
      <c r="G38" s="48">
        <f>$CK38*C_Of!G38</f>
        <v>0.88202735564332901</v>
      </c>
      <c r="H38" s="48">
        <f>$CK38*C_Of!H38</f>
        <v>21.051422102814097</v>
      </c>
      <c r="I38" s="48">
        <f>$CK38*C_Of!I38</f>
        <v>3.2027087100343392</v>
      </c>
      <c r="J38" s="48">
        <f>$CK38*C_Of!J38</f>
        <v>2.8061524765697423</v>
      </c>
      <c r="K38" s="48">
        <f>$CK38*C_Of!K38</f>
        <v>5.7996842226034593</v>
      </c>
      <c r="L38" s="48">
        <f>$CK38*C_Of!L38</f>
        <v>3.2512124312316701</v>
      </c>
      <c r="M38" s="48">
        <f>$CK38*C_Of!M38</f>
        <v>13.799869413910013</v>
      </c>
      <c r="N38" s="48">
        <f>$CK38*C_Of!N38</f>
        <v>0.87399153487291925</v>
      </c>
      <c r="O38" s="48">
        <f>$CK38*C_Of!O38</f>
        <v>58.716486248210984</v>
      </c>
      <c r="P38" s="48">
        <f>$CK38*C_Of!P38</f>
        <v>3.7753415548927332</v>
      </c>
      <c r="Q38" s="48">
        <f>$CK38*C_Of!Q38</f>
        <v>1.3968810105876579</v>
      </c>
      <c r="R38" s="48">
        <f>$CK38*C_Of!R38</f>
        <v>5.6419260800546471</v>
      </c>
      <c r="S38" s="48">
        <f>$CK38*C_Of!S38</f>
        <v>0.66613559124917787</v>
      </c>
      <c r="T38" s="48">
        <f>$CK38*C_Of!T38</f>
        <v>23.828994535202913</v>
      </c>
      <c r="U38" s="48">
        <f>$CK38*C_Of!U38</f>
        <v>33.250699414571635</v>
      </c>
      <c r="V38" s="48">
        <f>$CK38*C_Of!V38</f>
        <v>83.889122285738154</v>
      </c>
      <c r="W38" s="48">
        <f>$CK38*C_Of!W38</f>
        <v>23.785106003800514</v>
      </c>
      <c r="X38" s="48">
        <f>$CK38*C_Of!X38</f>
        <v>1554.7814257363348</v>
      </c>
      <c r="Y38" s="48">
        <f>$CK38*C_Of!Y38</f>
        <v>256.83538756442357</v>
      </c>
      <c r="Z38" s="48">
        <f>$CK38*C_Of!Z38</f>
        <v>95.186361155960682</v>
      </c>
      <c r="AA38" s="48">
        <f>$CK38*C_Of!AA38</f>
        <v>6.6932445270177414</v>
      </c>
      <c r="AB38" s="48">
        <f>$CK38*C_Of!AB38</f>
        <v>96.58717209645026</v>
      </c>
      <c r="AC38" s="48">
        <f>$CK38*C_Of!AC38</f>
        <v>2.5845985739943731</v>
      </c>
      <c r="AD38" s="48">
        <f>$CK38*C_Of!AD38</f>
        <v>3.4734367484316988</v>
      </c>
      <c r="AE38" s="48">
        <f>$CK38*C_Of!AE38</f>
        <v>31.659023791007655</v>
      </c>
      <c r="AF38" s="48">
        <f>$CK38*C_Of!AF38</f>
        <v>3164.7067988732852</v>
      </c>
      <c r="AG38" s="48">
        <f>$CK38*C_Of!AG38</f>
        <v>129.42725623149354</v>
      </c>
      <c r="AH38" s="48">
        <f>$CK38*C_Of!AH38</f>
        <v>5.5222152823074033</v>
      </c>
      <c r="AI38" s="48">
        <f>$CK38*C_Of!AI38</f>
        <v>215.49726126770631</v>
      </c>
      <c r="AJ38" s="48">
        <f>$CK38*C_Of!AJ38</f>
        <v>0</v>
      </c>
      <c r="AK38" s="48">
        <f>$CK38*C_Of!AK38</f>
        <v>3.1567003194365464</v>
      </c>
      <c r="AL38" s="48">
        <f>$CK38*C_Of!AL38</f>
        <v>4.4980813310547729</v>
      </c>
      <c r="AM38" s="48">
        <f>$CK38*C_Of!AM38</f>
        <v>1.6870507219992563</v>
      </c>
      <c r="AN38" s="48">
        <f>$CK38*C_Of!AN38</f>
        <v>4.6409241330575215</v>
      </c>
      <c r="AO38" s="48">
        <f>$CK38*C_Of!AO38</f>
        <v>8.0938653908788556</v>
      </c>
      <c r="AP38" s="48">
        <f>$CK38*C_Of!AP38</f>
        <v>2.6310799218106786</v>
      </c>
      <c r="AQ38" s="48">
        <f>$CK38*C_Of!AQ38</f>
        <v>23.961924832302795</v>
      </c>
      <c r="AR38" s="48">
        <f>$CK38*C_Of!AR38</f>
        <v>3.3730510682945929</v>
      </c>
      <c r="AS38" s="48">
        <f>$CK38*C_Of!AS38</f>
        <v>6.1465928579328466</v>
      </c>
      <c r="AT38" s="48">
        <f>$CK38*C_Of!AT38</f>
        <v>3.1725087103669498</v>
      </c>
      <c r="AU38" s="48">
        <f>$CK38*C_Of!AU38</f>
        <v>1.1423214681718727</v>
      </c>
      <c r="AV38" s="48">
        <f>$CK38*C_Of!AV38</f>
        <v>7.549389376279418</v>
      </c>
      <c r="AW38" s="48">
        <f>$CK38*C_Of!AW38</f>
        <v>1.454818255654116</v>
      </c>
      <c r="AX38" s="48">
        <f>$CK38*C_Of!AX38</f>
        <v>4.1363136544265835</v>
      </c>
      <c r="AY38" s="48">
        <f>$CK38*C_Of!AY38</f>
        <v>5.0110095614858299</v>
      </c>
      <c r="AZ38" s="48">
        <f>$CK38*C_Of!AZ38</f>
        <v>4.3820487646452273</v>
      </c>
      <c r="BA38" s="48">
        <f>$CK38*C_Of!BA38</f>
        <v>0.80005905956850287</v>
      </c>
      <c r="BB38" s="48">
        <f>$CK38*C_Of!BB38</f>
        <v>2.7533585552609989</v>
      </c>
      <c r="BC38" s="48">
        <f>$CK38*C_Of!BC38</f>
        <v>0.88068783807152407</v>
      </c>
      <c r="BD38" s="48">
        <f>$CK38*C_Of!BD38</f>
        <v>5.2143954652763878</v>
      </c>
      <c r="BE38" s="48">
        <f>$CK38*C_Of!BE38</f>
        <v>2.8319054175746889</v>
      </c>
      <c r="BF38" s="48">
        <f>$CK38*C_Of!BF38</f>
        <v>4.3289643510007876</v>
      </c>
      <c r="BG38" s="48">
        <f>$CK38*C_Of!BG38</f>
        <v>5.4732243733531689</v>
      </c>
      <c r="BH38" s="48">
        <f>$CK38*C_Of!BH38</f>
        <v>2.7287932207552115</v>
      </c>
      <c r="BI38" s="48">
        <f>$CK38*C_Of!BI38</f>
        <v>39.993344975990226</v>
      </c>
      <c r="BJ38" s="48">
        <f>$CK38*C_Of!BJ38</f>
        <v>25.482623604920324</v>
      </c>
      <c r="BK38" s="48">
        <f>$CK38*C_Of!BK38</f>
        <v>75.528803581021876</v>
      </c>
      <c r="BL38" s="48">
        <f>$CK38*C_Of!BL38</f>
        <v>0.54372945811744011</v>
      </c>
      <c r="BM38" s="48">
        <f>$CK38*C_Of!BM38</f>
        <v>737.22713017862895</v>
      </c>
      <c r="BN38" s="48">
        <f>$CK38*C_Of!BN38</f>
        <v>2645.4196508999244</v>
      </c>
      <c r="BO38" s="48">
        <f>$CK38*C_Of!BO38</f>
        <v>4.0401461452712182</v>
      </c>
      <c r="BP38" s="48">
        <f>$CK38*C_Of!BP38</f>
        <v>2.9249841517999924</v>
      </c>
      <c r="BQ38" s="48">
        <f>$CK38*C_Of!BQ38</f>
        <v>2.6406375792439265</v>
      </c>
      <c r="BR38" s="48">
        <f>$CK38*C_Of!BR38</f>
        <v>0.29042396390039044</v>
      </c>
      <c r="BS38" s="48">
        <f>$CK38*C_Of!BS38</f>
        <v>0.63805287667689092</v>
      </c>
      <c r="BT38" s="48">
        <f>$CK38*C_Of!BT38</f>
        <v>6.2447144214353933</v>
      </c>
      <c r="BU38" s="48">
        <f>$CK38*C_Of!BU38</f>
        <v>6.8735298681396957</v>
      </c>
      <c r="BV38" s="48">
        <f>$CK38*C_Of!BV38</f>
        <v>4.8637371109342435</v>
      </c>
      <c r="BW38" s="48">
        <f>$CK38*C_Of!BW38</f>
        <v>4.0925184784393513</v>
      </c>
      <c r="BX38" s="48">
        <f>$CK38*C_Of!BX38</f>
        <v>8.3524262386287607</v>
      </c>
      <c r="BY38" s="48">
        <f>$CK38*C_Of!BY38</f>
        <v>12.8720122679526</v>
      </c>
      <c r="BZ38" s="48">
        <f>$CK38*C_Of!BZ38</f>
        <v>137.69302872515931</v>
      </c>
      <c r="CA38" s="55">
        <f>$CK38*C_Of!CA38</f>
        <v>0</v>
      </c>
      <c r="CB38" s="83">
        <f t="shared" si="0"/>
        <v>9685.3523216162739</v>
      </c>
      <c r="CC38" s="51">
        <f>$CK38*C_Of!CC38</f>
        <v>22055.881681637657</v>
      </c>
      <c r="CD38" s="48">
        <f>$CK38*C_Of!CD38</f>
        <v>0</v>
      </c>
      <c r="CE38" s="48">
        <f>$CK38*C_Of!CE38</f>
        <v>0</v>
      </c>
      <c r="CF38" s="48">
        <f>$CK38*C_Of!CF38</f>
        <v>151.36612179569732</v>
      </c>
      <c r="CG38" s="48">
        <f>$CK38*C_Of!CG38</f>
        <v>81.617988273312434</v>
      </c>
      <c r="CH38" s="82">
        <f>$CK38*C_Of!CH38</f>
        <v>117190.78188667726</v>
      </c>
      <c r="CI38" s="93">
        <f t="shared" si="1"/>
        <v>149165.0000000002</v>
      </c>
      <c r="CJ38" s="127"/>
      <c r="CK38" s="48">
        <f>+Sim_V_Of!G31</f>
        <v>149165.0000000002</v>
      </c>
      <c r="CL38" s="48">
        <f t="shared" si="2"/>
        <v>0</v>
      </c>
      <c r="CM38" s="48"/>
      <c r="CN38" s="167">
        <f t="shared" si="3"/>
        <v>0.93506953828568184</v>
      </c>
      <c r="CO38" s="360">
        <v>0</v>
      </c>
    </row>
    <row r="39" spans="1:93" ht="19.2" x14ac:dyDescent="0.3">
      <c r="A39" s="30"/>
      <c r="B39" s="42" t="s">
        <v>348</v>
      </c>
      <c r="C39" s="43" t="s">
        <v>349</v>
      </c>
      <c r="D39" s="51">
        <f>$CK39*C_Of!D39</f>
        <v>2.362441650915017</v>
      </c>
      <c r="E39" s="48">
        <f>$CK39*C_Of!E39</f>
        <v>2.7972523354008634</v>
      </c>
      <c r="F39" s="48">
        <f>$CK39*C_Of!F39</f>
        <v>7.6305912281931043</v>
      </c>
      <c r="G39" s="48">
        <f>$CK39*C_Of!G39</f>
        <v>0.98545615029561795</v>
      </c>
      <c r="H39" s="48">
        <f>$CK39*C_Of!H39</f>
        <v>24.658260027731426</v>
      </c>
      <c r="I39" s="48">
        <f>$CK39*C_Of!I39</f>
        <v>3.8797515078372937</v>
      </c>
      <c r="J39" s="48">
        <f>$CK39*C_Of!J39</f>
        <v>3.1589841811136883</v>
      </c>
      <c r="K39" s="48">
        <f>$CK39*C_Of!K39</f>
        <v>6.5324837015021542</v>
      </c>
      <c r="L39" s="48">
        <f>$CK39*C_Of!L39</f>
        <v>4.3776684228881315</v>
      </c>
      <c r="M39" s="48">
        <f>$CK39*C_Of!M39</f>
        <v>15.329513417249347</v>
      </c>
      <c r="N39" s="48">
        <f>$CK39*C_Of!N39</f>
        <v>0.97086896683905977</v>
      </c>
      <c r="O39" s="48">
        <f>$CK39*C_Of!O39</f>
        <v>72.789347730432837</v>
      </c>
      <c r="P39" s="48">
        <f>$CK39*C_Of!P39</f>
        <v>11.607357107269088</v>
      </c>
      <c r="Q39" s="48">
        <f>$CK39*C_Of!Q39</f>
        <v>2.0764816828655461</v>
      </c>
      <c r="R39" s="48">
        <f>$CK39*C_Of!R39</f>
        <v>83.427491263459387</v>
      </c>
      <c r="S39" s="48">
        <f>$CK39*C_Of!S39</f>
        <v>12.350284958663002</v>
      </c>
      <c r="T39" s="48">
        <f>$CK39*C_Of!T39</f>
        <v>30.54660402690951</v>
      </c>
      <c r="U39" s="48">
        <f>$CK39*C_Of!U39</f>
        <v>55.838645154987731</v>
      </c>
      <c r="V39" s="48">
        <f>$CK39*C_Of!V39</f>
        <v>93.687709814189972</v>
      </c>
      <c r="W39" s="48">
        <f>$CK39*C_Of!W39</f>
        <v>26.650934870571142</v>
      </c>
      <c r="X39" s="48">
        <f>$CK39*C_Of!X39</f>
        <v>391.62867383399822</v>
      </c>
      <c r="Y39" s="48">
        <f>$CK39*C_Of!Y39</f>
        <v>71.674177319276652</v>
      </c>
      <c r="Z39" s="48">
        <f>$CK39*C_Of!Z39</f>
        <v>33.14769304667594</v>
      </c>
      <c r="AA39" s="48">
        <f>$CK39*C_Of!AA39</f>
        <v>7.7222711582435641</v>
      </c>
      <c r="AB39" s="48">
        <f>$CK39*C_Of!AB39</f>
        <v>16.724835128096899</v>
      </c>
      <c r="AC39" s="48">
        <f>$CK39*C_Of!AC39</f>
        <v>3.0146641252351234</v>
      </c>
      <c r="AD39" s="48">
        <f>$CK39*C_Of!AD39</f>
        <v>3.9757242901367835</v>
      </c>
      <c r="AE39" s="48">
        <f>$CK39*C_Of!AE39</f>
        <v>40.168830202238738</v>
      </c>
      <c r="AF39" s="48">
        <f>$CK39*C_Of!AF39</f>
        <v>29.699550832403951</v>
      </c>
      <c r="AG39" s="48">
        <f>$CK39*C_Of!AG39</f>
        <v>3.1842734632219547</v>
      </c>
      <c r="AH39" s="48">
        <f>$CK39*C_Of!AH39</f>
        <v>2512.7586564451422</v>
      </c>
      <c r="AI39" s="48">
        <f>$CK39*C_Of!AI39</f>
        <v>3337.9297492854294</v>
      </c>
      <c r="AJ39" s="48">
        <f>$CK39*C_Of!AJ39</f>
        <v>0</v>
      </c>
      <c r="AK39" s="48">
        <f>$CK39*C_Of!AK39</f>
        <v>6.0686737753602289</v>
      </c>
      <c r="AL39" s="48">
        <f>$CK39*C_Of!AL39</f>
        <v>24.286851487700208</v>
      </c>
      <c r="AM39" s="48">
        <f>$CK39*C_Of!AM39</f>
        <v>2.9085899767910961</v>
      </c>
      <c r="AN39" s="48">
        <f>$CK39*C_Of!AN39</f>
        <v>12.255527005035137</v>
      </c>
      <c r="AO39" s="48">
        <f>$CK39*C_Of!AO39</f>
        <v>16.755559980741545</v>
      </c>
      <c r="AP39" s="48">
        <f>$CK39*C_Of!AP39</f>
        <v>4.7026079197871846</v>
      </c>
      <c r="AQ39" s="48">
        <f>$CK39*C_Of!AQ39</f>
        <v>38.05689690325292</v>
      </c>
      <c r="AR39" s="48">
        <f>$CK39*C_Of!AR39</f>
        <v>5.6100819595692011</v>
      </c>
      <c r="AS39" s="48">
        <f>$CK39*C_Of!AS39</f>
        <v>9.2450987057760248</v>
      </c>
      <c r="AT39" s="48">
        <f>$CK39*C_Of!AT39</f>
        <v>4.3468380748261426</v>
      </c>
      <c r="AU39" s="48">
        <f>$CK39*C_Of!AU39</f>
        <v>1.8063038658648527</v>
      </c>
      <c r="AV39" s="48">
        <f>$CK39*C_Of!AV39</f>
        <v>15.344559680657008</v>
      </c>
      <c r="AW39" s="48">
        <f>$CK39*C_Of!AW39</f>
        <v>2.8873849361183717</v>
      </c>
      <c r="AX39" s="48">
        <f>$CK39*C_Of!AX39</f>
        <v>8.3341573538741258</v>
      </c>
      <c r="AY39" s="48">
        <f>$CK39*C_Of!AY39</f>
        <v>14.610937131011813</v>
      </c>
      <c r="AZ39" s="48">
        <f>$CK39*C_Of!AZ39</f>
        <v>42.777174614009859</v>
      </c>
      <c r="BA39" s="48">
        <f>$CK39*C_Of!BA39</f>
        <v>1.3806157203354812</v>
      </c>
      <c r="BB39" s="48">
        <f>$CK39*C_Of!BB39</f>
        <v>5.8139080409076502</v>
      </c>
      <c r="BC39" s="48">
        <f>$CK39*C_Of!BC39</f>
        <v>3.5961124240444025</v>
      </c>
      <c r="BD39" s="48">
        <f>$CK39*C_Of!BD39</f>
        <v>8.4870314057944256</v>
      </c>
      <c r="BE39" s="48">
        <f>$CK39*C_Of!BE39</f>
        <v>13.583718203867159</v>
      </c>
      <c r="BF39" s="48">
        <f>$CK39*C_Of!BF39</f>
        <v>12.345166949348018</v>
      </c>
      <c r="BG39" s="48">
        <f>$CK39*C_Of!BG39</f>
        <v>11.238364380260487</v>
      </c>
      <c r="BH39" s="48">
        <f>$CK39*C_Of!BH39</f>
        <v>9.9390657981410175</v>
      </c>
      <c r="BI39" s="48">
        <f>$CK39*C_Of!BI39</f>
        <v>305.44992927753441</v>
      </c>
      <c r="BJ39" s="48">
        <f>$CK39*C_Of!BJ39</f>
        <v>3467.7032686132416</v>
      </c>
      <c r="BK39" s="48">
        <f>$CK39*C_Of!BK39</f>
        <v>5790.6268144053156</v>
      </c>
      <c r="BL39" s="48">
        <f>$CK39*C_Of!BL39</f>
        <v>0.61127995897022191</v>
      </c>
      <c r="BM39" s="48">
        <f>$CK39*C_Of!BM39</f>
        <v>3630.9503711314755</v>
      </c>
      <c r="BN39" s="48">
        <f>$CK39*C_Of!BN39</f>
        <v>13916.701808853824</v>
      </c>
      <c r="BO39" s="48">
        <f>$CK39*C_Of!BO39</f>
        <v>4.487975406430686</v>
      </c>
      <c r="BP39" s="48">
        <f>$CK39*C_Of!BP39</f>
        <v>4.6736374416303397</v>
      </c>
      <c r="BQ39" s="48">
        <f>$CK39*C_Of!BQ39</f>
        <v>2.9576110407490197</v>
      </c>
      <c r="BR39" s="48">
        <f>$CK39*C_Of!BR39</f>
        <v>0.34655731724763811</v>
      </c>
      <c r="BS39" s="48">
        <f>$CK39*C_Of!BS39</f>
        <v>0.70877773119170395</v>
      </c>
      <c r="BT39" s="48">
        <f>$CK39*C_Of!BT39</f>
        <v>17.047436528608518</v>
      </c>
      <c r="BU39" s="48">
        <f>$CK39*C_Of!BU39</f>
        <v>8.3569654210314219</v>
      </c>
      <c r="BV39" s="48">
        <f>$CK39*C_Of!BV39</f>
        <v>7.0611360930847455</v>
      </c>
      <c r="BW39" s="48">
        <f>$CK39*C_Of!BW39</f>
        <v>4.546169794787172</v>
      </c>
      <c r="BX39" s="48">
        <f>$CK39*C_Of!BX39</f>
        <v>14.111729122008594</v>
      </c>
      <c r="BY39" s="48">
        <f>$CK39*C_Of!BY39</f>
        <v>15.064783949213616</v>
      </c>
      <c r="BZ39" s="48">
        <f>$CK39*C_Of!BZ39</f>
        <v>4840.0637737711286</v>
      </c>
      <c r="CA39" s="55">
        <f>$CK39*C_Of!CA39</f>
        <v>0</v>
      </c>
      <c r="CB39" s="83">
        <f t="shared" si="0"/>
        <v>39221.138479479967</v>
      </c>
      <c r="CC39" s="51">
        <f>$CK39*C_Of!CC39</f>
        <v>872794.78684267926</v>
      </c>
      <c r="CD39" s="48">
        <f>$CK39*C_Of!CD39</f>
        <v>0</v>
      </c>
      <c r="CE39" s="48">
        <f>$CK39*C_Of!CE39</f>
        <v>0</v>
      </c>
      <c r="CF39" s="48">
        <f>$CK39*C_Of!CF39</f>
        <v>410.11976684561796</v>
      </c>
      <c r="CG39" s="48">
        <f>$CK39*C_Of!CG39</f>
        <v>-2387.6437191825685</v>
      </c>
      <c r="CH39" s="82">
        <f>$CK39*C_Of!CH39</f>
        <v>4850.5986301763869</v>
      </c>
      <c r="CI39" s="93">
        <f t="shared" si="1"/>
        <v>914888.9999999986</v>
      </c>
      <c r="CJ39" s="127"/>
      <c r="CK39" s="48">
        <f>+Sim_V_Of!G32</f>
        <v>914888.9999999986</v>
      </c>
      <c r="CL39" s="48">
        <f t="shared" si="2"/>
        <v>0</v>
      </c>
      <c r="CM39" s="48"/>
      <c r="CN39" s="167">
        <f t="shared" si="3"/>
        <v>0.95713016717931898</v>
      </c>
      <c r="CO39" s="360">
        <v>0</v>
      </c>
    </row>
    <row r="40" spans="1:93" ht="19.2" x14ac:dyDescent="0.3">
      <c r="A40" s="30"/>
      <c r="B40" s="42" t="s">
        <v>342</v>
      </c>
      <c r="C40" s="43" t="s">
        <v>343</v>
      </c>
      <c r="D40" s="51">
        <f>$CK40*C_Of!D40</f>
        <v>3.5496595713956114</v>
      </c>
      <c r="E40" s="48">
        <f>$CK40*C_Of!E40</f>
        <v>4.1166571463011339</v>
      </c>
      <c r="F40" s="48">
        <f>$CK40*C_Of!F40</f>
        <v>10.845068050026999</v>
      </c>
      <c r="G40" s="48">
        <f>$CK40*C_Of!G40</f>
        <v>1.5480593136079108</v>
      </c>
      <c r="H40" s="48">
        <f>$CK40*C_Of!H40</f>
        <v>37.61575720316862</v>
      </c>
      <c r="I40" s="48">
        <f>$CK40*C_Of!I40</f>
        <v>5.7980707671662479</v>
      </c>
      <c r="J40" s="48">
        <f>$CK40*C_Of!J40</f>
        <v>4.9390740742682322</v>
      </c>
      <c r="K40" s="48">
        <f>$CK40*C_Of!K40</f>
        <v>10.210050873557806</v>
      </c>
      <c r="L40" s="48">
        <f>$CK40*C_Of!L40</f>
        <v>6.1436340987215958</v>
      </c>
      <c r="M40" s="48">
        <f>$CK40*C_Of!M40</f>
        <v>24.168375252761393</v>
      </c>
      <c r="N40" s="48">
        <f>$CK40*C_Of!N40</f>
        <v>1.5306634250650295</v>
      </c>
      <c r="O40" s="48">
        <f>$CK40*C_Of!O40</f>
        <v>107.27277042589162</v>
      </c>
      <c r="P40" s="48">
        <f>$CK40*C_Of!P40</f>
        <v>8376.1509746781703</v>
      </c>
      <c r="Q40" s="48">
        <f>$CK40*C_Of!Q40</f>
        <v>2.7544219786823954</v>
      </c>
      <c r="R40" s="48">
        <f>$CK40*C_Of!R40</f>
        <v>55.168241471338533</v>
      </c>
      <c r="S40" s="48">
        <f>$CK40*C_Of!S40</f>
        <v>7.9810208351744247</v>
      </c>
      <c r="T40" s="48">
        <f>$CK40*C_Of!T40</f>
        <v>43.970985262740065</v>
      </c>
      <c r="U40" s="48">
        <f>$CK40*C_Of!U40</f>
        <v>69.208586030336591</v>
      </c>
      <c r="V40" s="48">
        <f>$CK40*C_Of!V40</f>
        <v>147.17799547780365</v>
      </c>
      <c r="W40" s="48">
        <f>$CK40*C_Of!W40</f>
        <v>41.79062540390165</v>
      </c>
      <c r="X40" s="48">
        <f>$CK40*C_Of!X40</f>
        <v>25.727354051259333</v>
      </c>
      <c r="Y40" s="48">
        <f>$CK40*C_Of!Y40</f>
        <v>17.943581019175333</v>
      </c>
      <c r="Z40" s="48">
        <f>$CK40*C_Of!Z40</f>
        <v>51.981316182223729</v>
      </c>
      <c r="AA40" s="48">
        <f>$CK40*C_Of!AA40</f>
        <v>11.890716320438665</v>
      </c>
      <c r="AB40" s="48">
        <f>$CK40*C_Of!AB40</f>
        <v>16.790613277495389</v>
      </c>
      <c r="AC40" s="48">
        <f>$CK40*C_Of!AC40</f>
        <v>4.4458093515146357</v>
      </c>
      <c r="AD40" s="48">
        <f>$CK40*C_Of!AD40</f>
        <v>6.1455479181519159</v>
      </c>
      <c r="AE40" s="48">
        <f>$CK40*C_Of!AE40</f>
        <v>58.216742661968532</v>
      </c>
      <c r="AF40" s="48">
        <f>$CK40*C_Of!AF40</f>
        <v>22.220887126533128</v>
      </c>
      <c r="AG40" s="48">
        <f>$CK40*C_Of!AG40</f>
        <v>4.5533380766269946</v>
      </c>
      <c r="AH40" s="48">
        <f>$CK40*C_Of!AH40</f>
        <v>10.495747296614605</v>
      </c>
      <c r="AI40" s="48">
        <f>$CK40*C_Of!AI40</f>
        <v>15598.843847534947</v>
      </c>
      <c r="AJ40" s="48">
        <f>$CK40*C_Of!AJ40</f>
        <v>0</v>
      </c>
      <c r="AK40" s="48">
        <f>$CK40*C_Of!AK40</f>
        <v>7.0322245745445349</v>
      </c>
      <c r="AL40" s="48">
        <f>$CK40*C_Of!AL40</f>
        <v>19.199601366329464</v>
      </c>
      <c r="AM40" s="48">
        <f>$CK40*C_Of!AM40</f>
        <v>3.5618098607552011</v>
      </c>
      <c r="AN40" s="48">
        <f>$CK40*C_Of!AN40</f>
        <v>12.295149192522974</v>
      </c>
      <c r="AO40" s="48">
        <f>$CK40*C_Of!AO40</f>
        <v>18.73237579317075</v>
      </c>
      <c r="AP40" s="48">
        <f>$CK40*C_Of!AP40</f>
        <v>5.6525972066455124</v>
      </c>
      <c r="AQ40" s="48">
        <f>$CK40*C_Of!AQ40</f>
        <v>11008.098639445596</v>
      </c>
      <c r="AR40" s="48">
        <f>$CK40*C_Of!AR40</f>
        <v>383.69750434316393</v>
      </c>
      <c r="AS40" s="48">
        <f>$CK40*C_Of!AS40</f>
        <v>866.09837975466701</v>
      </c>
      <c r="AT40" s="48">
        <f>$CK40*C_Of!AT40</f>
        <v>452.23043829676539</v>
      </c>
      <c r="AU40" s="48">
        <f>$CK40*C_Of!AU40</f>
        <v>2.3159938837798459</v>
      </c>
      <c r="AV40" s="48">
        <f>$CK40*C_Of!AV40</f>
        <v>17.305646054406946</v>
      </c>
      <c r="AW40" s="48">
        <f>$CK40*C_Of!AW40</f>
        <v>3.2940557945718125</v>
      </c>
      <c r="AX40" s="48">
        <f>$CK40*C_Of!AX40</f>
        <v>9.4388469838940185</v>
      </c>
      <c r="AY40" s="48">
        <f>$CK40*C_Of!AY40</f>
        <v>14.084457998249428</v>
      </c>
      <c r="AZ40" s="48">
        <f>$CK40*C_Of!AZ40</f>
        <v>29.924477415081</v>
      </c>
      <c r="BA40" s="48">
        <f>$CK40*C_Of!BA40</f>
        <v>1.6898753656737473</v>
      </c>
      <c r="BB40" s="48">
        <f>$CK40*C_Of!BB40</f>
        <v>6.4392762237778944</v>
      </c>
      <c r="BC40" s="48">
        <f>$CK40*C_Of!BC40</f>
        <v>3.0788468782645184</v>
      </c>
      <c r="BD40" s="48">
        <f>$CK40*C_Of!BD40</f>
        <v>10.713778255341131</v>
      </c>
      <c r="BE40" s="48">
        <f>$CK40*C_Of!BE40</f>
        <v>11.085925973300478</v>
      </c>
      <c r="BF40" s="48">
        <f>$CK40*C_Of!BF40</f>
        <v>12.004803414696037</v>
      </c>
      <c r="BG40" s="48">
        <f>$CK40*C_Of!BG40</f>
        <v>12.613152646044437</v>
      </c>
      <c r="BH40" s="48">
        <f>$CK40*C_Of!BH40</f>
        <v>8.8334293519731339</v>
      </c>
      <c r="BI40" s="48">
        <f>$CK40*C_Of!BI40</f>
        <v>223.24357917503426</v>
      </c>
      <c r="BJ40" s="48">
        <f>$CK40*C_Of!BJ40</f>
        <v>44.628944755651048</v>
      </c>
      <c r="BK40" s="48">
        <f>$CK40*C_Of!BK40</f>
        <v>140.68209944995735</v>
      </c>
      <c r="BL40" s="48">
        <f>$CK40*C_Of!BL40</f>
        <v>0.95653290953515713</v>
      </c>
      <c r="BM40" s="48">
        <f>$CK40*C_Of!BM40</f>
        <v>202.94868241027399</v>
      </c>
      <c r="BN40" s="48">
        <f>$CK40*C_Of!BN40</f>
        <v>868.61709878082684</v>
      </c>
      <c r="BO40" s="48">
        <f>$CK40*C_Of!BO40</f>
        <v>7.0757023263197549</v>
      </c>
      <c r="BP40" s="48">
        <f>$CK40*C_Of!BP40</f>
        <v>5.9587017827370312</v>
      </c>
      <c r="BQ40" s="48">
        <f>$CK40*C_Of!BQ40</f>
        <v>4.6389217679468597</v>
      </c>
      <c r="BR40" s="48">
        <f>$CK40*C_Of!BR40</f>
        <v>0.52268525189793369</v>
      </c>
      <c r="BS40" s="48">
        <f>$CK40*C_Of!BS40</f>
        <v>1.1174527013340583</v>
      </c>
      <c r="BT40" s="48">
        <f>$CK40*C_Of!BT40</f>
        <v>16.870793296274648</v>
      </c>
      <c r="BU40" s="48">
        <f>$CK40*C_Of!BU40</f>
        <v>12.027688674343544</v>
      </c>
      <c r="BV40" s="48">
        <f>$CK40*C_Of!BV40</f>
        <v>9.4913826476634</v>
      </c>
      <c r="BW40" s="48">
        <f>$CK40*C_Of!BW40</f>
        <v>7.1643200681697614</v>
      </c>
      <c r="BX40" s="48">
        <f>$CK40*C_Of!BX40</f>
        <v>17.464897404544779</v>
      </c>
      <c r="BY40" s="48">
        <f>$CK40*C_Of!BY40</f>
        <v>22.446967832764937</v>
      </c>
      <c r="BZ40" s="48">
        <f>$CK40*C_Of!BZ40</f>
        <v>795.12106766181046</v>
      </c>
      <c r="CA40" s="55">
        <f>$CK40*C_Of!CA40</f>
        <v>0</v>
      </c>
      <c r="CB40" s="83">
        <f t="shared" si="0"/>
        <v>40091.594997127315</v>
      </c>
      <c r="CC40" s="51">
        <f>$CK40*C_Of!CC40</f>
        <v>650809.92249093263</v>
      </c>
      <c r="CD40" s="48">
        <f>$CK40*C_Of!CD40</f>
        <v>0</v>
      </c>
      <c r="CE40" s="48">
        <f>$CK40*C_Of!CE40</f>
        <v>0</v>
      </c>
      <c r="CF40" s="48">
        <f>$CK40*C_Of!CF40</f>
        <v>407.11630862616687</v>
      </c>
      <c r="CG40" s="48">
        <f>$CK40*C_Of!CG40</f>
        <v>-5275.014471477496</v>
      </c>
      <c r="CH40" s="82">
        <f>$CK40*C_Of!CH40</f>
        <v>4966.3806747897124</v>
      </c>
      <c r="CI40" s="93">
        <f t="shared" si="1"/>
        <v>690999.99999999825</v>
      </c>
      <c r="CJ40" s="127"/>
      <c r="CK40" s="48">
        <f>+Sim_V_Of!G33</f>
        <v>690999.99999999814</v>
      </c>
      <c r="CL40" s="48">
        <f t="shared" si="2"/>
        <v>0</v>
      </c>
      <c r="CM40" s="48"/>
      <c r="CN40" s="167">
        <f t="shared" si="3"/>
        <v>0.94198032561920775</v>
      </c>
      <c r="CO40" s="360">
        <v>0</v>
      </c>
    </row>
    <row r="41" spans="1:93" ht="19.2" x14ac:dyDescent="0.3">
      <c r="A41" s="30"/>
      <c r="B41" s="42" t="s">
        <v>352</v>
      </c>
      <c r="C41" s="43" t="s">
        <v>353</v>
      </c>
      <c r="D41" s="51">
        <f>$CK41*C_Of!D41</f>
        <v>0</v>
      </c>
      <c r="E41" s="48">
        <f>$CK41*C_Of!E41</f>
        <v>0</v>
      </c>
      <c r="F41" s="48">
        <f>$CK41*C_Of!F41</f>
        <v>0</v>
      </c>
      <c r="G41" s="48">
        <f>$CK41*C_Of!G41</f>
        <v>0</v>
      </c>
      <c r="H41" s="48">
        <f>$CK41*C_Of!H41</f>
        <v>0</v>
      </c>
      <c r="I41" s="48">
        <f>$CK41*C_Of!I41</f>
        <v>0</v>
      </c>
      <c r="J41" s="48">
        <f>$CK41*C_Of!J41</f>
        <v>0</v>
      </c>
      <c r="K41" s="48">
        <f>$CK41*C_Of!K41</f>
        <v>0</v>
      </c>
      <c r="L41" s="48">
        <f>$CK41*C_Of!L41</f>
        <v>0</v>
      </c>
      <c r="M41" s="48">
        <f>$CK41*C_Of!M41</f>
        <v>0</v>
      </c>
      <c r="N41" s="48">
        <f>$CK41*C_Of!N41</f>
        <v>0</v>
      </c>
      <c r="O41" s="48">
        <f>$CK41*C_Of!O41</f>
        <v>0</v>
      </c>
      <c r="P41" s="48">
        <f>$CK41*C_Of!P41</f>
        <v>0</v>
      </c>
      <c r="Q41" s="48">
        <f>$CK41*C_Of!Q41</f>
        <v>0</v>
      </c>
      <c r="R41" s="48">
        <f>$CK41*C_Of!R41</f>
        <v>0</v>
      </c>
      <c r="S41" s="48">
        <f>$CK41*C_Of!S41</f>
        <v>0</v>
      </c>
      <c r="T41" s="48">
        <f>$CK41*C_Of!T41</f>
        <v>0</v>
      </c>
      <c r="U41" s="48">
        <f>$CK41*C_Of!U41</f>
        <v>0</v>
      </c>
      <c r="V41" s="48">
        <f>$CK41*C_Of!V41</f>
        <v>0</v>
      </c>
      <c r="W41" s="48">
        <f>$CK41*C_Of!W41</f>
        <v>0</v>
      </c>
      <c r="X41" s="48">
        <f>$CK41*C_Of!X41</f>
        <v>0</v>
      </c>
      <c r="Y41" s="48">
        <f>$CK41*C_Of!Y41</f>
        <v>0</v>
      </c>
      <c r="Z41" s="48">
        <f>$CK41*C_Of!Z41</f>
        <v>0</v>
      </c>
      <c r="AA41" s="48">
        <f>$CK41*C_Of!AA41</f>
        <v>0</v>
      </c>
      <c r="AB41" s="48">
        <f>$CK41*C_Of!AB41</f>
        <v>0</v>
      </c>
      <c r="AC41" s="48">
        <f>$CK41*C_Of!AC41</f>
        <v>0</v>
      </c>
      <c r="AD41" s="48">
        <f>$CK41*C_Of!AD41</f>
        <v>0</v>
      </c>
      <c r="AE41" s="48">
        <f>$CK41*C_Of!AE41</f>
        <v>0</v>
      </c>
      <c r="AF41" s="48">
        <f>$CK41*C_Of!AF41</f>
        <v>0</v>
      </c>
      <c r="AG41" s="48">
        <f>$CK41*C_Of!AG41</f>
        <v>0</v>
      </c>
      <c r="AH41" s="48">
        <f>$CK41*C_Of!AH41</f>
        <v>0</v>
      </c>
      <c r="AI41" s="48">
        <f>$CK41*C_Of!AI41</f>
        <v>0</v>
      </c>
      <c r="AJ41" s="48">
        <f>$CK41*C_Of!AJ41</f>
        <v>0</v>
      </c>
      <c r="AK41" s="48">
        <f>$CK41*C_Of!AK41</f>
        <v>0</v>
      </c>
      <c r="AL41" s="48">
        <f>$CK41*C_Of!AL41</f>
        <v>0</v>
      </c>
      <c r="AM41" s="48">
        <f>$CK41*C_Of!AM41</f>
        <v>0</v>
      </c>
      <c r="AN41" s="48">
        <f>$CK41*C_Of!AN41</f>
        <v>0</v>
      </c>
      <c r="AO41" s="48">
        <f>$CK41*C_Of!AO41</f>
        <v>0</v>
      </c>
      <c r="AP41" s="48">
        <f>$CK41*C_Of!AP41</f>
        <v>0</v>
      </c>
      <c r="AQ41" s="48">
        <f>$CK41*C_Of!AQ41</f>
        <v>0</v>
      </c>
      <c r="AR41" s="48">
        <f>$CK41*C_Of!AR41</f>
        <v>0</v>
      </c>
      <c r="AS41" s="48">
        <f>$CK41*C_Of!AS41</f>
        <v>0</v>
      </c>
      <c r="AT41" s="48">
        <f>$CK41*C_Of!AT41</f>
        <v>0</v>
      </c>
      <c r="AU41" s="48">
        <f>$CK41*C_Of!AU41</f>
        <v>0</v>
      </c>
      <c r="AV41" s="48">
        <f>$CK41*C_Of!AV41</f>
        <v>0</v>
      </c>
      <c r="AW41" s="48">
        <f>$CK41*C_Of!AW41</f>
        <v>0</v>
      </c>
      <c r="AX41" s="48">
        <f>$CK41*C_Of!AX41</f>
        <v>0</v>
      </c>
      <c r="AY41" s="48">
        <f>$CK41*C_Of!AY41</f>
        <v>0</v>
      </c>
      <c r="AZ41" s="48">
        <f>$CK41*C_Of!AZ41</f>
        <v>0</v>
      </c>
      <c r="BA41" s="48">
        <f>$CK41*C_Of!BA41</f>
        <v>0</v>
      </c>
      <c r="BB41" s="48">
        <f>$CK41*C_Of!BB41</f>
        <v>0</v>
      </c>
      <c r="BC41" s="48">
        <f>$CK41*C_Of!BC41</f>
        <v>0</v>
      </c>
      <c r="BD41" s="48">
        <f>$CK41*C_Of!BD41</f>
        <v>0</v>
      </c>
      <c r="BE41" s="48">
        <f>$CK41*C_Of!BE41</f>
        <v>0</v>
      </c>
      <c r="BF41" s="48">
        <f>$CK41*C_Of!BF41</f>
        <v>0</v>
      </c>
      <c r="BG41" s="48">
        <f>$CK41*C_Of!BG41</f>
        <v>0</v>
      </c>
      <c r="BH41" s="48">
        <f>$CK41*C_Of!BH41</f>
        <v>0</v>
      </c>
      <c r="BI41" s="48">
        <f>$CK41*C_Of!BI41</f>
        <v>0</v>
      </c>
      <c r="BJ41" s="48">
        <f>$CK41*C_Of!BJ41</f>
        <v>0</v>
      </c>
      <c r="BK41" s="48">
        <f>$CK41*C_Of!BK41</f>
        <v>0</v>
      </c>
      <c r="BL41" s="48">
        <f>$CK41*C_Of!BL41</f>
        <v>0</v>
      </c>
      <c r="BM41" s="48">
        <f>$CK41*C_Of!BM41</f>
        <v>0</v>
      </c>
      <c r="BN41" s="48">
        <f>$CK41*C_Of!BN41</f>
        <v>0</v>
      </c>
      <c r="BO41" s="48">
        <f>$CK41*C_Of!BO41</f>
        <v>0</v>
      </c>
      <c r="BP41" s="48">
        <f>$CK41*C_Of!BP41</f>
        <v>0</v>
      </c>
      <c r="BQ41" s="48">
        <f>$CK41*C_Of!BQ41</f>
        <v>0</v>
      </c>
      <c r="BR41" s="48">
        <f>$CK41*C_Of!BR41</f>
        <v>0</v>
      </c>
      <c r="BS41" s="48">
        <f>$CK41*C_Of!BS41</f>
        <v>0</v>
      </c>
      <c r="BT41" s="48">
        <f>$CK41*C_Of!BT41</f>
        <v>0</v>
      </c>
      <c r="BU41" s="48">
        <f>$CK41*C_Of!BU41</f>
        <v>0</v>
      </c>
      <c r="BV41" s="48">
        <f>$CK41*C_Of!BV41</f>
        <v>0</v>
      </c>
      <c r="BW41" s="48">
        <f>$CK41*C_Of!BW41</f>
        <v>0</v>
      </c>
      <c r="BX41" s="48">
        <f>$CK41*C_Of!BX41</f>
        <v>0</v>
      </c>
      <c r="BY41" s="48">
        <f>$CK41*C_Of!BY41</f>
        <v>0</v>
      </c>
      <c r="BZ41" s="48">
        <f>$CK41*C_Of!BZ41</f>
        <v>0</v>
      </c>
      <c r="CA41" s="55">
        <f>$CK41*C_Of!CA41</f>
        <v>0</v>
      </c>
      <c r="CB41" s="83">
        <f t="shared" si="0"/>
        <v>0</v>
      </c>
      <c r="CC41" s="51">
        <f>$CK41*C_Of!CC41</f>
        <v>0</v>
      </c>
      <c r="CD41" s="48">
        <f>$CK41*C_Of!CD41</f>
        <v>0</v>
      </c>
      <c r="CE41" s="48">
        <f>$CK41*C_Of!CE41</f>
        <v>0</v>
      </c>
      <c r="CF41" s="48">
        <f>$CK41*C_Of!CF41</f>
        <v>0</v>
      </c>
      <c r="CG41" s="48">
        <f>$CK41*C_Of!CG41</f>
        <v>0</v>
      </c>
      <c r="CH41" s="82">
        <f>$CK41*C_Of!CH41</f>
        <v>0</v>
      </c>
      <c r="CI41" s="93">
        <f t="shared" si="1"/>
        <v>0</v>
      </c>
      <c r="CJ41" s="127"/>
      <c r="CK41" s="48">
        <f>+Sim_V_Of!G34</f>
        <v>0</v>
      </c>
      <c r="CL41" s="48">
        <f t="shared" si="2"/>
        <v>0</v>
      </c>
      <c r="CM41" s="48"/>
      <c r="CN41" s="167">
        <f t="shared" si="3"/>
        <v>0</v>
      </c>
      <c r="CO41" s="360">
        <v>0</v>
      </c>
    </row>
    <row r="42" spans="1:93" ht="19.2" x14ac:dyDescent="0.3">
      <c r="A42" s="30"/>
      <c r="B42" s="42" t="s">
        <v>356</v>
      </c>
      <c r="C42" s="43" t="s">
        <v>357</v>
      </c>
      <c r="D42" s="51">
        <f>$CK42*C_Of!D42</f>
        <v>478.55636533664904</v>
      </c>
      <c r="E42" s="48">
        <f>$CK42*C_Of!E42</f>
        <v>7731.2050317598178</v>
      </c>
      <c r="F42" s="48">
        <f>$CK42*C_Of!F42</f>
        <v>734.82063178815497</v>
      </c>
      <c r="G42" s="48">
        <f>$CK42*C_Of!G42</f>
        <v>971.3485228249358</v>
      </c>
      <c r="H42" s="48">
        <f>$CK42*C_Of!H42</f>
        <v>7995.2854753059455</v>
      </c>
      <c r="I42" s="48">
        <f>$CK42*C_Of!I42</f>
        <v>832.13377228981267</v>
      </c>
      <c r="J42" s="48">
        <f>$CK42*C_Of!J42</f>
        <v>238.83002179953769</v>
      </c>
      <c r="K42" s="48">
        <f>$CK42*C_Of!K42</f>
        <v>956.65883369437222</v>
      </c>
      <c r="L42" s="48">
        <f>$CK42*C_Of!L42</f>
        <v>332.18756510004147</v>
      </c>
      <c r="M42" s="48">
        <f>$CK42*C_Of!M42</f>
        <v>2463.0023181968045</v>
      </c>
      <c r="N42" s="48">
        <f>$CK42*C_Of!N42</f>
        <v>11.889976723789928</v>
      </c>
      <c r="O42" s="48">
        <f>$CK42*C_Of!O42</f>
        <v>2519.6727000916953</v>
      </c>
      <c r="P42" s="48">
        <f>$CK42*C_Of!P42</f>
        <v>1404.8194291903606</v>
      </c>
      <c r="Q42" s="48">
        <f>$CK42*C_Of!Q42</f>
        <v>50.247224399293714</v>
      </c>
      <c r="R42" s="48">
        <f>$CK42*C_Of!R42</f>
        <v>2904.9067614136266</v>
      </c>
      <c r="S42" s="48">
        <f>$CK42*C_Of!S42</f>
        <v>365.41828576462314</v>
      </c>
      <c r="T42" s="48">
        <f>$CK42*C_Of!T42</f>
        <v>385.70283585766276</v>
      </c>
      <c r="U42" s="48">
        <f>$CK42*C_Of!U42</f>
        <v>7787.6959617501298</v>
      </c>
      <c r="V42" s="48">
        <f>$CK42*C_Of!V42</f>
        <v>1331.0018019090662</v>
      </c>
      <c r="W42" s="48">
        <f>$CK42*C_Of!W42</f>
        <v>307.66532489816058</v>
      </c>
      <c r="X42" s="48">
        <f>$CK42*C_Of!X42</f>
        <v>362.18212811082248</v>
      </c>
      <c r="Y42" s="48">
        <f>$CK42*C_Of!Y42</f>
        <v>77.234329992703024</v>
      </c>
      <c r="Z42" s="48">
        <f>$CK42*C_Of!Z42</f>
        <v>1282.2571209766745</v>
      </c>
      <c r="AA42" s="48">
        <f>$CK42*C_Of!AA42</f>
        <v>126.43728439887728</v>
      </c>
      <c r="AB42" s="48">
        <f>$CK42*C_Of!AB42</f>
        <v>72.893070894749911</v>
      </c>
      <c r="AC42" s="48">
        <f>$CK42*C_Of!AC42</f>
        <v>37.360798391713551</v>
      </c>
      <c r="AD42" s="48">
        <f>$CK42*C_Of!AD42</f>
        <v>46.670078222668025</v>
      </c>
      <c r="AE42" s="48">
        <f>$CK42*C_Of!AE42</f>
        <v>509.88473540167053</v>
      </c>
      <c r="AF42" s="48">
        <f>$CK42*C_Of!AF42</f>
        <v>281.51535865343692</v>
      </c>
      <c r="AG42" s="48">
        <f>$CK42*C_Of!AG42</f>
        <v>41.090360746924183</v>
      </c>
      <c r="AH42" s="48">
        <f>$CK42*C_Of!AH42</f>
        <v>182.89951221355534</v>
      </c>
      <c r="AI42" s="48">
        <f>$CK42*C_Of!AI42</f>
        <v>121.37706785297179</v>
      </c>
      <c r="AJ42" s="48">
        <f>$CK42*C_Of!AJ42</f>
        <v>0</v>
      </c>
      <c r="AK42" s="48">
        <f>$CK42*C_Of!AK42</f>
        <v>27367.859407210708</v>
      </c>
      <c r="AL42" s="48">
        <f>$CK42*C_Of!AL42</f>
        <v>83760.174496115695</v>
      </c>
      <c r="AM42" s="48">
        <f>$CK42*C_Of!AM42</f>
        <v>11553.32813862046</v>
      </c>
      <c r="AN42" s="48">
        <f>$CK42*C_Of!AN42</f>
        <v>210.76397392425864</v>
      </c>
      <c r="AO42" s="48">
        <f>$CK42*C_Of!AO42</f>
        <v>362.23754529452401</v>
      </c>
      <c r="AP42" s="48">
        <f>$CK42*C_Of!AP42</f>
        <v>1003.3347564688535</v>
      </c>
      <c r="AQ42" s="48">
        <f>$CK42*C_Of!AQ42</f>
        <v>2418.9047320349036</v>
      </c>
      <c r="AR42" s="48">
        <f>$CK42*C_Of!AR42</f>
        <v>788.37924514589884</v>
      </c>
      <c r="AS42" s="48">
        <f>$CK42*C_Of!AS42</f>
        <v>3049.7474251307444</v>
      </c>
      <c r="AT42" s="48">
        <f>$CK42*C_Of!AT42</f>
        <v>918.13990212141096</v>
      </c>
      <c r="AU42" s="48">
        <f>$CK42*C_Of!AU42</f>
        <v>329.42537263274733</v>
      </c>
      <c r="AV42" s="48">
        <f>$CK42*C_Of!AV42</f>
        <v>2291.9267342866847</v>
      </c>
      <c r="AW42" s="48">
        <f>$CK42*C_Of!AW42</f>
        <v>77.785553124162504</v>
      </c>
      <c r="AX42" s="48">
        <f>$CK42*C_Of!AX42</f>
        <v>138.1225118135045</v>
      </c>
      <c r="AY42" s="48">
        <f>$CK42*C_Of!AY42</f>
        <v>254.7210965493326</v>
      </c>
      <c r="AZ42" s="48">
        <f>$CK42*C_Of!AZ42</f>
        <v>1112.8514488254436</v>
      </c>
      <c r="BA42" s="48">
        <f>$CK42*C_Of!BA42</f>
        <v>428.23015852053561</v>
      </c>
      <c r="BB42" s="48">
        <f>$CK42*C_Of!BB42</f>
        <v>1758.0389023656862</v>
      </c>
      <c r="BC42" s="48">
        <f>$CK42*C_Of!BC42</f>
        <v>119.80314098754255</v>
      </c>
      <c r="BD42" s="48">
        <f>$CK42*C_Of!BD42</f>
        <v>1828.5660539680043</v>
      </c>
      <c r="BE42" s="48">
        <f>$CK42*C_Of!BE42</f>
        <v>25222.232749424416</v>
      </c>
      <c r="BF42" s="48">
        <f>$CK42*C_Of!BF42</f>
        <v>580.76562322462769</v>
      </c>
      <c r="BG42" s="48">
        <f>$CK42*C_Of!BG42</f>
        <v>240.8048331700214</v>
      </c>
      <c r="BH42" s="48">
        <f>$CK42*C_Of!BH42</f>
        <v>203.50737055838204</v>
      </c>
      <c r="BI42" s="48">
        <f>$CK42*C_Of!BI42</f>
        <v>7872.9764366093523</v>
      </c>
      <c r="BJ42" s="48">
        <f>$CK42*C_Of!BJ42</f>
        <v>104877.37591723959</v>
      </c>
      <c r="BK42" s="48">
        <f>$CK42*C_Of!BK42</f>
        <v>6235.9089200924818</v>
      </c>
      <c r="BL42" s="48">
        <f>$CK42*C_Of!BL42</f>
        <v>1437.9018883896038</v>
      </c>
      <c r="BM42" s="48">
        <f>$CK42*C_Of!BM42</f>
        <v>3481.9964181206306</v>
      </c>
      <c r="BN42" s="48">
        <f>$CK42*C_Of!BN42</f>
        <v>746.15055454547576</v>
      </c>
      <c r="BO42" s="48">
        <f>$CK42*C_Of!BO42</f>
        <v>604.62161100541505</v>
      </c>
      <c r="BP42" s="48">
        <f>$CK42*C_Of!BP42</f>
        <v>126.86854110730556</v>
      </c>
      <c r="BQ42" s="48">
        <f>$CK42*C_Of!BQ42</f>
        <v>51.86577408138367</v>
      </c>
      <c r="BR42" s="48">
        <f>$CK42*C_Of!BR42</f>
        <v>21.014513226878726</v>
      </c>
      <c r="BS42" s="48">
        <f>$CK42*C_Of!BS42</f>
        <v>8.101627658799698</v>
      </c>
      <c r="BT42" s="48">
        <f>$CK42*C_Of!BT42</f>
        <v>17803.764569563155</v>
      </c>
      <c r="BU42" s="48">
        <f>$CK42*C_Of!BU42</f>
        <v>373.84088134126642</v>
      </c>
      <c r="BV42" s="48">
        <f>$CK42*C_Of!BV42</f>
        <v>4308.9998552193956</v>
      </c>
      <c r="BW42" s="48">
        <f>$CK42*C_Of!BW42</f>
        <v>543.95079437394907</v>
      </c>
      <c r="BX42" s="48">
        <f>$CK42*C_Of!BX42</f>
        <v>3513.6787670524996</v>
      </c>
      <c r="BY42" s="48">
        <f>$CK42*C_Of!BY42</f>
        <v>236.33617469634464</v>
      </c>
      <c r="BZ42" s="48">
        <f>$CK42*C_Of!BZ42</f>
        <v>215.455342373609</v>
      </c>
      <c r="CA42" s="55">
        <f>$CK42*C_Of!CA42</f>
        <v>0</v>
      </c>
      <c r="CB42" s="83">
        <f t="shared" si="0"/>
        <v>361425.31044416683</v>
      </c>
      <c r="CC42" s="51">
        <f>$CK42*C_Of!CC42</f>
        <v>111884.99900171858</v>
      </c>
      <c r="CD42" s="48">
        <f>$CK42*C_Of!CD42</f>
        <v>0</v>
      </c>
      <c r="CE42" s="48">
        <f>$CK42*C_Of!CE42</f>
        <v>0</v>
      </c>
      <c r="CF42" s="48">
        <f>$CK42*C_Of!CF42</f>
        <v>6777.1146343415539</v>
      </c>
      <c r="CG42" s="48">
        <f>$CK42*C_Of!CG42</f>
        <v>9351.1002453613619</v>
      </c>
      <c r="CH42" s="82">
        <f>$CK42*C_Of!CH42</f>
        <v>56633.475674410656</v>
      </c>
      <c r="CI42" s="93">
        <f t="shared" si="1"/>
        <v>546071.99999999907</v>
      </c>
      <c r="CJ42" s="127"/>
      <c r="CK42" s="48">
        <f>+Sim_V_Of!G35</f>
        <v>546071.9999999993</v>
      </c>
      <c r="CL42" s="48">
        <f t="shared" si="2"/>
        <v>0</v>
      </c>
      <c r="CM42" s="48"/>
      <c r="CN42" s="167">
        <f t="shared" si="3"/>
        <v>0.33813616071842628</v>
      </c>
      <c r="CO42" s="360">
        <v>0</v>
      </c>
    </row>
    <row r="43" spans="1:93" ht="19.2" x14ac:dyDescent="0.3">
      <c r="A43" s="30"/>
      <c r="B43" s="42" t="s">
        <v>364</v>
      </c>
      <c r="C43" s="43" t="s">
        <v>365</v>
      </c>
      <c r="D43" s="51">
        <f>$CK43*C_Of!D43</f>
        <v>72.567785973013471</v>
      </c>
      <c r="E43" s="48">
        <f>$CK43*C_Of!E43</f>
        <v>97.938515817719079</v>
      </c>
      <c r="F43" s="48">
        <f>$CK43*C_Of!F43</f>
        <v>320.71038757824186</v>
      </c>
      <c r="G43" s="48">
        <f>$CK43*C_Of!G43</f>
        <v>20.893335402205512</v>
      </c>
      <c r="H43" s="48">
        <f>$CK43*C_Of!H43</f>
        <v>1602.5517550445634</v>
      </c>
      <c r="I43" s="48">
        <f>$CK43*C_Of!I43</f>
        <v>2545.1264394752575</v>
      </c>
      <c r="J43" s="48">
        <f>$CK43*C_Of!J43</f>
        <v>70.231861250831912</v>
      </c>
      <c r="K43" s="48">
        <f>$CK43*C_Of!K43</f>
        <v>254.25628448764627</v>
      </c>
      <c r="L43" s="48">
        <f>$CK43*C_Of!L43</f>
        <v>274.37951060492662</v>
      </c>
      <c r="M43" s="48">
        <f>$CK43*C_Of!M43</f>
        <v>312.88247962358787</v>
      </c>
      <c r="N43" s="48">
        <f>$CK43*C_Of!N43</f>
        <v>76.050261511736892</v>
      </c>
      <c r="O43" s="48">
        <f>$CK43*C_Of!O43</f>
        <v>2640.6576016688132</v>
      </c>
      <c r="P43" s="48">
        <f>$CK43*C_Of!P43</f>
        <v>3244.2713752727268</v>
      </c>
      <c r="Q43" s="48">
        <f>$CK43*C_Of!Q43</f>
        <v>173.99397825596401</v>
      </c>
      <c r="R43" s="48">
        <f>$CK43*C_Of!R43</f>
        <v>14555.850550419043</v>
      </c>
      <c r="S43" s="48">
        <f>$CK43*C_Of!S43</f>
        <v>2052.6994524215629</v>
      </c>
      <c r="T43" s="48">
        <f>$CK43*C_Of!T43</f>
        <v>1206.4383444738753</v>
      </c>
      <c r="U43" s="48">
        <f>$CK43*C_Of!U43</f>
        <v>5101.5204163085518</v>
      </c>
      <c r="V43" s="48">
        <f>$CK43*C_Of!V43</f>
        <v>2011.9238933350209</v>
      </c>
      <c r="W43" s="48">
        <f>$CK43*C_Of!W43</f>
        <v>650.30133974722162</v>
      </c>
      <c r="X43" s="48">
        <f>$CK43*C_Of!X43</f>
        <v>646.00935883568093</v>
      </c>
      <c r="Y43" s="48">
        <f>$CK43*C_Of!Y43</f>
        <v>665.55405506119848</v>
      </c>
      <c r="Z43" s="48">
        <f>$CK43*C_Of!Z43</f>
        <v>756.84957759616225</v>
      </c>
      <c r="AA43" s="48">
        <f>$CK43*C_Of!AA43</f>
        <v>197.16352483981447</v>
      </c>
      <c r="AB43" s="48">
        <f>$CK43*C_Of!AB43</f>
        <v>490.73913157486879</v>
      </c>
      <c r="AC43" s="48">
        <f>$CK43*C_Of!AC43</f>
        <v>203.82399805579763</v>
      </c>
      <c r="AD43" s="48">
        <f>$CK43*C_Of!AD43</f>
        <v>118.138568757298</v>
      </c>
      <c r="AE43" s="48">
        <f>$CK43*C_Of!AE43</f>
        <v>1966.4394979752844</v>
      </c>
      <c r="AF43" s="48">
        <f>$CK43*C_Of!AF43</f>
        <v>2043.0972769494183</v>
      </c>
      <c r="AG43" s="48">
        <f>$CK43*C_Of!AG43</f>
        <v>173.89466712715691</v>
      </c>
      <c r="AH43" s="48">
        <f>$CK43*C_Of!AH43</f>
        <v>1948.0533679324142</v>
      </c>
      <c r="AI43" s="48">
        <f>$CK43*C_Of!AI43</f>
        <v>1201.4481558116183</v>
      </c>
      <c r="AJ43" s="48">
        <f>$CK43*C_Of!AJ43</f>
        <v>0</v>
      </c>
      <c r="AK43" s="48">
        <f>$CK43*C_Of!AK43</f>
        <v>2564.5710852853254</v>
      </c>
      <c r="AL43" s="48">
        <f>$CK43*C_Of!AL43</f>
        <v>58988.228348386314</v>
      </c>
      <c r="AM43" s="48">
        <f>$CK43*C_Of!AM43</f>
        <v>5081.1215655265205</v>
      </c>
      <c r="AN43" s="48">
        <f>$CK43*C_Of!AN43</f>
        <v>1893.246204695284</v>
      </c>
      <c r="AO43" s="48">
        <f>$CK43*C_Of!AO43</f>
        <v>2425.8857882058719</v>
      </c>
      <c r="AP43" s="48">
        <f>$CK43*C_Of!AP43</f>
        <v>1770.3329726534364</v>
      </c>
      <c r="AQ43" s="48">
        <f>$CK43*C_Of!AQ43</f>
        <v>5292.8070001407477</v>
      </c>
      <c r="AR43" s="48">
        <f>$CK43*C_Of!AR43</f>
        <v>621.2887505730356</v>
      </c>
      <c r="AS43" s="48">
        <f>$CK43*C_Of!AS43</f>
        <v>1954.6538432726932</v>
      </c>
      <c r="AT43" s="48">
        <f>$CK43*C_Of!AT43</f>
        <v>365.69909474829086</v>
      </c>
      <c r="AU43" s="48">
        <f>$CK43*C_Of!AU43</f>
        <v>397.49286377722103</v>
      </c>
      <c r="AV43" s="48">
        <f>$CK43*C_Of!AV43</f>
        <v>1324.8515014353327</v>
      </c>
      <c r="AW43" s="48">
        <f>$CK43*C_Of!AW43</f>
        <v>393.28757005760184</v>
      </c>
      <c r="AX43" s="48">
        <f>$CK43*C_Of!AX43</f>
        <v>1435.3932813991539</v>
      </c>
      <c r="AY43" s="48">
        <f>$CK43*C_Of!AY43</f>
        <v>2226.6083987010284</v>
      </c>
      <c r="AZ43" s="48">
        <f>$CK43*C_Of!AZ43</f>
        <v>6644.8447753600594</v>
      </c>
      <c r="BA43" s="48">
        <f>$CK43*C_Of!BA43</f>
        <v>298.93548256979528</v>
      </c>
      <c r="BB43" s="48">
        <f>$CK43*C_Of!BB43</f>
        <v>1449.7952487397608</v>
      </c>
      <c r="BC43" s="48">
        <f>$CK43*C_Of!BC43</f>
        <v>535.50551210145818</v>
      </c>
      <c r="BD43" s="48">
        <f>$CK43*C_Of!BD43</f>
        <v>722.24661068365322</v>
      </c>
      <c r="BE43" s="48">
        <f>$CK43*C_Of!BE43</f>
        <v>1914.6680555148419</v>
      </c>
      <c r="BF43" s="48">
        <f>$CK43*C_Of!BF43</f>
        <v>2594.3919391360032</v>
      </c>
      <c r="BG43" s="48">
        <f>$CK43*C_Of!BG43</f>
        <v>1981.835351441217</v>
      </c>
      <c r="BH43" s="48">
        <f>$CK43*C_Of!BH43</f>
        <v>3301.1900537586725</v>
      </c>
      <c r="BI43" s="48">
        <f>$CK43*C_Of!BI43</f>
        <v>43557.848337097705</v>
      </c>
      <c r="BJ43" s="48">
        <f>$CK43*C_Of!BJ43</f>
        <v>39022.929382573297</v>
      </c>
      <c r="BK43" s="48">
        <f>$CK43*C_Of!BK43</f>
        <v>10017.655471293991</v>
      </c>
      <c r="BL43" s="48">
        <f>$CK43*C_Of!BL43</f>
        <v>286.7946020579671</v>
      </c>
      <c r="BM43" s="48">
        <f>$CK43*C_Of!BM43</f>
        <v>2001.5269608209485</v>
      </c>
      <c r="BN43" s="48">
        <f>$CK43*C_Of!BN43</f>
        <v>2842.8539770959296</v>
      </c>
      <c r="BO43" s="48">
        <f>$CK43*C_Of!BO43</f>
        <v>1603.038157428881</v>
      </c>
      <c r="BP43" s="48">
        <f>$CK43*C_Of!BP43</f>
        <v>4630.3536850931459</v>
      </c>
      <c r="BQ43" s="48">
        <f>$CK43*C_Of!BQ43</f>
        <v>1330.2178016089088</v>
      </c>
      <c r="BR43" s="48">
        <f>$CK43*C_Of!BR43</f>
        <v>1205.7144087639394</v>
      </c>
      <c r="BS43" s="48">
        <f>$CK43*C_Of!BS43</f>
        <v>14.466482268622062</v>
      </c>
      <c r="BT43" s="48">
        <f>$CK43*C_Of!BT43</f>
        <v>26500.922703463828</v>
      </c>
      <c r="BU43" s="48">
        <f>$CK43*C_Of!BU43</f>
        <v>20425.668060401036</v>
      </c>
      <c r="BV43" s="48">
        <f>$CK43*C_Of!BV43</f>
        <v>9816.6408960872577</v>
      </c>
      <c r="BW43" s="48">
        <f>$CK43*C_Of!BW43</f>
        <v>35000.155940129713</v>
      </c>
      <c r="BX43" s="48">
        <f>$CK43*C_Of!BX43</f>
        <v>5138.9688677397635</v>
      </c>
      <c r="BY43" s="48">
        <f>$CK43*C_Of!BY43</f>
        <v>4970.9781593438456</v>
      </c>
      <c r="BZ43" s="48">
        <f>$CK43*C_Of!BZ43</f>
        <v>10542.677538925613</v>
      </c>
      <c r="CA43" s="55">
        <f>$CK43*C_Of!CA43</f>
        <v>0</v>
      </c>
      <c r="CB43" s="83">
        <f t="shared" si="0"/>
        <v>372784.74947954691</v>
      </c>
      <c r="CC43" s="51">
        <f>$CK43*C_Of!CC43</f>
        <v>624338.72811481159</v>
      </c>
      <c r="CD43" s="48">
        <f>$CK43*C_Of!CD43</f>
        <v>0</v>
      </c>
      <c r="CE43" s="48">
        <f>$CK43*C_Of!CE43</f>
        <v>0</v>
      </c>
      <c r="CF43" s="48">
        <f>$CK43*C_Of!CF43</f>
        <v>41701.404874600172</v>
      </c>
      <c r="CG43" s="48">
        <f>$CK43*C_Of!CG43</f>
        <v>1219.9077793993165</v>
      </c>
      <c r="CH43" s="82">
        <f>$CK43*C_Of!CH43</f>
        <v>61176.209751640563</v>
      </c>
      <c r="CI43" s="93">
        <f t="shared" si="1"/>
        <v>1101220.9999999986</v>
      </c>
      <c r="CJ43" s="127"/>
      <c r="CK43" s="48">
        <f>+Sim_V_Of!G36</f>
        <v>1101220.9999999986</v>
      </c>
      <c r="CL43" s="48">
        <f t="shared" si="2"/>
        <v>0</v>
      </c>
      <c r="CM43" s="48"/>
      <c r="CN43" s="167">
        <f t="shared" si="3"/>
        <v>0.66148052981231964</v>
      </c>
      <c r="CO43" s="360">
        <v>0</v>
      </c>
    </row>
    <row r="44" spans="1:93" ht="19.2" x14ac:dyDescent="0.3">
      <c r="A44" s="30"/>
      <c r="B44" s="42" t="s">
        <v>368</v>
      </c>
      <c r="C44" s="43" t="s">
        <v>369</v>
      </c>
      <c r="D44" s="51">
        <f>$CK44*C_Of!D44</f>
        <v>4.4274507194758854</v>
      </c>
      <c r="E44" s="48">
        <f>$CK44*C_Of!E44</f>
        <v>5.0936823595436396</v>
      </c>
      <c r="F44" s="48">
        <f>$CK44*C_Of!F44</f>
        <v>13.232521651794656</v>
      </c>
      <c r="G44" s="48">
        <f>$CK44*C_Of!G44</f>
        <v>1.9628600135379439</v>
      </c>
      <c r="H44" s="48">
        <f>$CK44*C_Of!H44</f>
        <v>501.74462762270298</v>
      </c>
      <c r="I44" s="48">
        <f>$CK44*C_Of!I44</f>
        <v>413.40051624032492</v>
      </c>
      <c r="J44" s="48">
        <f>$CK44*C_Of!J44</f>
        <v>6.2518710940147049</v>
      </c>
      <c r="K44" s="48">
        <f>$CK44*C_Of!K44</f>
        <v>159.462049737261</v>
      </c>
      <c r="L44" s="48">
        <f>$CK44*C_Of!L44</f>
        <v>7.8358165293772819</v>
      </c>
      <c r="M44" s="48">
        <f>$CK44*C_Of!M44</f>
        <v>213.89314249619261</v>
      </c>
      <c r="N44" s="48">
        <f>$CK44*C_Of!N44</f>
        <v>17.982883656145535</v>
      </c>
      <c r="O44" s="48">
        <f>$CK44*C_Of!O44</f>
        <v>144.41001344492039</v>
      </c>
      <c r="P44" s="48">
        <f>$CK44*C_Of!P44</f>
        <v>20.065892682548359</v>
      </c>
      <c r="Q44" s="48">
        <f>$CK44*C_Of!Q44</f>
        <v>1563.2525671981996</v>
      </c>
      <c r="R44" s="48">
        <f>$CK44*C_Of!R44</f>
        <v>94.494931895611145</v>
      </c>
      <c r="S44" s="48">
        <f>$CK44*C_Of!S44</f>
        <v>11.161754093194498</v>
      </c>
      <c r="T44" s="48">
        <f>$CK44*C_Of!T44</f>
        <v>53.930005259841245</v>
      </c>
      <c r="U44" s="48">
        <f>$CK44*C_Of!U44</f>
        <v>309.5225450343022</v>
      </c>
      <c r="V44" s="48">
        <f>$CK44*C_Of!V44</f>
        <v>187.40727229683617</v>
      </c>
      <c r="W44" s="48">
        <f>$CK44*C_Of!W44</f>
        <v>53.310362605890191</v>
      </c>
      <c r="X44" s="48">
        <f>$CK44*C_Of!X44</f>
        <v>31.732425373617396</v>
      </c>
      <c r="Y44" s="48">
        <f>$CK44*C_Of!Y44</f>
        <v>26.603223776434216</v>
      </c>
      <c r="Z44" s="48">
        <f>$CK44*C_Of!Z44</f>
        <v>66.066078384998718</v>
      </c>
      <c r="AA44" s="48">
        <f>$CK44*C_Of!AA44</f>
        <v>14.967734993895231</v>
      </c>
      <c r="AB44" s="48">
        <f>$CK44*C_Of!AB44</f>
        <v>11.102234231217265</v>
      </c>
      <c r="AC44" s="48">
        <f>$CK44*C_Of!AC44</f>
        <v>6.0803793688699157</v>
      </c>
      <c r="AD44" s="48">
        <f>$CK44*C_Of!AD44</f>
        <v>7.8524568380780853</v>
      </c>
      <c r="AE44" s="48">
        <f>$CK44*C_Of!AE44</f>
        <v>222.24353141002814</v>
      </c>
      <c r="AF44" s="48">
        <f>$CK44*C_Of!AF44</f>
        <v>196.0732825055114</v>
      </c>
      <c r="AG44" s="48">
        <f>$CK44*C_Of!AG44</f>
        <v>5.7788781683865702</v>
      </c>
      <c r="AH44" s="48">
        <f>$CK44*C_Of!AH44</f>
        <v>188.04949081777536</v>
      </c>
      <c r="AI44" s="48">
        <f>$CK44*C_Of!AI44</f>
        <v>98.615337197653218</v>
      </c>
      <c r="AJ44" s="48">
        <f>$CK44*C_Of!AJ44</f>
        <v>0</v>
      </c>
      <c r="AK44" s="48">
        <f>$CK44*C_Of!AK44</f>
        <v>180.49702737437224</v>
      </c>
      <c r="AL44" s="48">
        <f>$CK44*C_Of!AL44</f>
        <v>3028.1357476669377</v>
      </c>
      <c r="AM44" s="48">
        <f>$CK44*C_Of!AM44</f>
        <v>49494.454403463096</v>
      </c>
      <c r="AN44" s="48">
        <f>$CK44*C_Of!AN44</f>
        <v>138.36627989679911</v>
      </c>
      <c r="AO44" s="48">
        <f>$CK44*C_Of!AO44</f>
        <v>247.27890813639917</v>
      </c>
      <c r="AP44" s="48">
        <f>$CK44*C_Of!AP44</f>
        <v>13.191305171791598</v>
      </c>
      <c r="AQ44" s="48">
        <f>$CK44*C_Of!AQ44</f>
        <v>70.695692813626891</v>
      </c>
      <c r="AR44" s="48">
        <f>$CK44*C_Of!AR44</f>
        <v>1020.304919128713</v>
      </c>
      <c r="AS44" s="48">
        <f>$CK44*C_Of!AS44</f>
        <v>72.845665605425197</v>
      </c>
      <c r="AT44" s="48">
        <f>$CK44*C_Of!AT44</f>
        <v>21.751902415810289</v>
      </c>
      <c r="AU44" s="48">
        <f>$CK44*C_Of!AU44</f>
        <v>56.209116946592765</v>
      </c>
      <c r="AV44" s="48">
        <f>$CK44*C_Of!AV44</f>
        <v>2462.1538353911469</v>
      </c>
      <c r="AW44" s="48">
        <f>$CK44*C_Of!AW44</f>
        <v>27.344171800921306</v>
      </c>
      <c r="AX44" s="48">
        <f>$CK44*C_Of!AX44</f>
        <v>128.17985232794965</v>
      </c>
      <c r="AY44" s="48">
        <f>$CK44*C_Of!AY44</f>
        <v>17.085132129940806</v>
      </c>
      <c r="AZ44" s="48">
        <f>$CK44*C_Of!AZ44</f>
        <v>275.46421448999735</v>
      </c>
      <c r="BA44" s="48">
        <f>$CK44*C_Of!BA44</f>
        <v>7.4935143933956123</v>
      </c>
      <c r="BB44" s="48">
        <f>$CK44*C_Of!BB44</f>
        <v>19.119708504024295</v>
      </c>
      <c r="BC44" s="48">
        <f>$CK44*C_Of!BC44</f>
        <v>41.085642260913396</v>
      </c>
      <c r="BD44" s="48">
        <f>$CK44*C_Of!BD44</f>
        <v>264.30841458210557</v>
      </c>
      <c r="BE44" s="48">
        <f>$CK44*C_Of!BE44</f>
        <v>749.85453949143027</v>
      </c>
      <c r="BF44" s="48">
        <f>$CK44*C_Of!BF44</f>
        <v>2401.4060943632148</v>
      </c>
      <c r="BG44" s="48">
        <f>$CK44*C_Of!BG44</f>
        <v>428.8620665540119</v>
      </c>
      <c r="BH44" s="48">
        <f>$CK44*C_Of!BH44</f>
        <v>545.03262720447765</v>
      </c>
      <c r="BI44" s="48">
        <f>$CK44*C_Of!BI44</f>
        <v>452.33624127084772</v>
      </c>
      <c r="BJ44" s="48">
        <f>$CK44*C_Of!BJ44</f>
        <v>239.89772147079429</v>
      </c>
      <c r="BK44" s="48">
        <f>$CK44*C_Of!BK44</f>
        <v>773.23405617000901</v>
      </c>
      <c r="BL44" s="48">
        <f>$CK44*C_Of!BL44</f>
        <v>2.5138163909600695</v>
      </c>
      <c r="BM44" s="48">
        <f>$CK44*C_Of!BM44</f>
        <v>12.482502287604419</v>
      </c>
      <c r="BN44" s="48">
        <f>$CK44*C_Of!BN44</f>
        <v>164.66454481032099</v>
      </c>
      <c r="BO44" s="48">
        <f>$CK44*C_Of!BO44</f>
        <v>120.6628978100605</v>
      </c>
      <c r="BP44" s="48">
        <f>$CK44*C_Of!BP44</f>
        <v>27.606696668587958</v>
      </c>
      <c r="BQ44" s="48">
        <f>$CK44*C_Of!BQ44</f>
        <v>11.915076911646862</v>
      </c>
      <c r="BR44" s="48">
        <f>$CK44*C_Of!BR44</f>
        <v>6.3501221080719841</v>
      </c>
      <c r="BS44" s="48">
        <f>$CK44*C_Of!BS44</f>
        <v>1.418702351916082</v>
      </c>
      <c r="BT44" s="48">
        <f>$CK44*C_Of!BT44</f>
        <v>2285.9256880834555</v>
      </c>
      <c r="BU44" s="48">
        <f>$CK44*C_Of!BU44</f>
        <v>111.79869839915094</v>
      </c>
      <c r="BV44" s="48">
        <f>$CK44*C_Of!BV44</f>
        <v>375.86988858386218</v>
      </c>
      <c r="BW44" s="48">
        <f>$CK44*C_Of!BW44</f>
        <v>175.46779777612821</v>
      </c>
      <c r="BX44" s="48">
        <f>$CK44*C_Of!BX44</f>
        <v>1829.9349368638473</v>
      </c>
      <c r="BY44" s="48">
        <f>$CK44*C_Of!BY44</f>
        <v>50.156312458052589</v>
      </c>
      <c r="BZ44" s="48">
        <f>$CK44*C_Of!BZ44</f>
        <v>572.95241524563096</v>
      </c>
      <c r="CA44" s="55">
        <f>$CK44*C_Of!CA44</f>
        <v>0</v>
      </c>
      <c r="CB44" s="83">
        <f t="shared" si="0"/>
        <v>73584.316717472277</v>
      </c>
      <c r="CC44" s="51">
        <f>$CK44*C_Of!CC44</f>
        <v>196840.94404533302</v>
      </c>
      <c r="CD44" s="48">
        <f>$CK44*C_Of!CD44</f>
        <v>0</v>
      </c>
      <c r="CE44" s="48">
        <f>$CK44*C_Of!CE44</f>
        <v>0</v>
      </c>
      <c r="CF44" s="48">
        <f>$CK44*C_Of!CF44</f>
        <v>408.52747170802672</v>
      </c>
      <c r="CG44" s="48">
        <f>$CK44*C_Of!CG44</f>
        <v>13162.2410543243</v>
      </c>
      <c r="CH44" s="82">
        <f>$CK44*C_Of!CH44</f>
        <v>30055.970711162718</v>
      </c>
      <c r="CI44" s="93">
        <f t="shared" si="1"/>
        <v>314052.00000000035</v>
      </c>
      <c r="CJ44" s="127"/>
      <c r="CK44" s="48">
        <f>+Sim_V_Of!G37</f>
        <v>314052.00000000023</v>
      </c>
      <c r="CL44" s="48">
        <f t="shared" si="2"/>
        <v>0</v>
      </c>
      <c r="CM44" s="48"/>
      <c r="CN44" s="167">
        <f t="shared" si="3"/>
        <v>0.76569384459429579</v>
      </c>
      <c r="CO44" s="360">
        <v>0</v>
      </c>
    </row>
    <row r="45" spans="1:93" ht="19.2" x14ac:dyDescent="0.3">
      <c r="A45" s="30"/>
      <c r="B45" s="42" t="s">
        <v>374</v>
      </c>
      <c r="C45" s="43" t="s">
        <v>375</v>
      </c>
      <c r="D45" s="51">
        <f>$CK45*C_Of!D45</f>
        <v>89.788151708944241</v>
      </c>
      <c r="E45" s="48">
        <f>$CK45*C_Of!E45</f>
        <v>42.359027175909937</v>
      </c>
      <c r="F45" s="48">
        <f>$CK45*C_Of!F45</f>
        <v>171.04181084378558</v>
      </c>
      <c r="G45" s="48">
        <f>$CK45*C_Of!G45</f>
        <v>30.714266848904927</v>
      </c>
      <c r="H45" s="48">
        <f>$CK45*C_Of!H45</f>
        <v>11608.070544753147</v>
      </c>
      <c r="I45" s="48">
        <f>$CK45*C_Of!I45</f>
        <v>145.87511504998642</v>
      </c>
      <c r="J45" s="48">
        <f>$CK45*C_Of!J45</f>
        <v>35.77030787038327</v>
      </c>
      <c r="K45" s="48">
        <f>$CK45*C_Of!K45</f>
        <v>79.793676218617861</v>
      </c>
      <c r="L45" s="48">
        <f>$CK45*C_Of!L45</f>
        <v>268.67296792031584</v>
      </c>
      <c r="M45" s="48">
        <f>$CK45*C_Of!M45</f>
        <v>862.33740109868666</v>
      </c>
      <c r="N45" s="48">
        <f>$CK45*C_Of!N45</f>
        <v>10.243348360484855</v>
      </c>
      <c r="O45" s="48">
        <f>$CK45*C_Of!O45</f>
        <v>765.78553379590517</v>
      </c>
      <c r="P45" s="48">
        <f>$CK45*C_Of!P45</f>
        <v>155.23383907274868</v>
      </c>
      <c r="Q45" s="48">
        <f>$CK45*C_Of!Q45</f>
        <v>21.786380037800349</v>
      </c>
      <c r="R45" s="48">
        <f>$CK45*C_Of!R45</f>
        <v>1065.7754159716749</v>
      </c>
      <c r="S45" s="48">
        <f>$CK45*C_Of!S45</f>
        <v>146.80811897346794</v>
      </c>
      <c r="T45" s="48">
        <f>$CK45*C_Of!T45</f>
        <v>321.06105282695972</v>
      </c>
      <c r="U45" s="48">
        <f>$CK45*C_Of!U45</f>
        <v>1481.9587287241079</v>
      </c>
      <c r="V45" s="48">
        <f>$CK45*C_Of!V45</f>
        <v>1041.2525386793918</v>
      </c>
      <c r="W45" s="48">
        <f>$CK45*C_Of!W45</f>
        <v>281.11954908197686</v>
      </c>
      <c r="X45" s="48">
        <f>$CK45*C_Of!X45</f>
        <v>185.33369063925122</v>
      </c>
      <c r="Y45" s="48">
        <f>$CK45*C_Of!Y45</f>
        <v>58.094309887541733</v>
      </c>
      <c r="Z45" s="48">
        <f>$CK45*C_Of!Z45</f>
        <v>360.14987594325203</v>
      </c>
      <c r="AA45" s="48">
        <f>$CK45*C_Of!AA45</f>
        <v>82.277120157087623</v>
      </c>
      <c r="AB45" s="48">
        <f>$CK45*C_Of!AB45</f>
        <v>136.13069319498507</v>
      </c>
      <c r="AC45" s="48">
        <f>$CK45*C_Of!AC45</f>
        <v>31.170781380406588</v>
      </c>
      <c r="AD45" s="48">
        <f>$CK45*C_Of!AD45</f>
        <v>41.869165299290898</v>
      </c>
      <c r="AE45" s="48">
        <f>$CK45*C_Of!AE45</f>
        <v>422.31143378327312</v>
      </c>
      <c r="AF45" s="48">
        <f>$CK45*C_Of!AF45</f>
        <v>890.35420608525453</v>
      </c>
      <c r="AG45" s="48">
        <f>$CK45*C_Of!AG45</f>
        <v>33.459520802402672</v>
      </c>
      <c r="AH45" s="48">
        <f>$CK45*C_Of!AH45</f>
        <v>107.83846078592131</v>
      </c>
      <c r="AI45" s="48">
        <f>$CK45*C_Of!AI45</f>
        <v>577.6080095132877</v>
      </c>
      <c r="AJ45" s="48">
        <f>$CK45*C_Of!AJ45</f>
        <v>0</v>
      </c>
      <c r="AK45" s="48">
        <f>$CK45*C_Of!AK45</f>
        <v>89.200170302536534</v>
      </c>
      <c r="AL45" s="48">
        <f>$CK45*C_Of!AL45</f>
        <v>250.65060077898303</v>
      </c>
      <c r="AM45" s="48">
        <f>$CK45*C_Of!AM45</f>
        <v>265.07345658671312</v>
      </c>
      <c r="AN45" s="48">
        <f>$CK45*C_Of!AN45</f>
        <v>106115.64573728824</v>
      </c>
      <c r="AO45" s="48">
        <f>$CK45*C_Of!AO45</f>
        <v>879.45435834092393</v>
      </c>
      <c r="AP45" s="48">
        <f>$CK45*C_Of!AP45</f>
        <v>254.10262937537115</v>
      </c>
      <c r="AQ45" s="48">
        <f>$CK45*C_Of!AQ45</f>
        <v>454.93589069767938</v>
      </c>
      <c r="AR45" s="48">
        <f>$CK45*C_Of!AR45</f>
        <v>151.99543769712156</v>
      </c>
      <c r="AS45" s="48">
        <f>$CK45*C_Of!AS45</f>
        <v>1255.991950332452</v>
      </c>
      <c r="AT45" s="48">
        <f>$CK45*C_Of!AT45</f>
        <v>105.24877148239177</v>
      </c>
      <c r="AU45" s="48">
        <f>$CK45*C_Of!AU45</f>
        <v>18.901977493569731</v>
      </c>
      <c r="AV45" s="48">
        <f>$CK45*C_Of!AV45</f>
        <v>705.04930324326233</v>
      </c>
      <c r="AW45" s="48">
        <f>$CK45*C_Of!AW45</f>
        <v>1393.8957762023924</v>
      </c>
      <c r="AX45" s="48">
        <f>$CK45*C_Of!AX45</f>
        <v>130.85980123181776</v>
      </c>
      <c r="AY45" s="48">
        <f>$CK45*C_Of!AY45</f>
        <v>232.04718067031519</v>
      </c>
      <c r="AZ45" s="48">
        <f>$CK45*C_Of!AZ45</f>
        <v>647.51921765995337</v>
      </c>
      <c r="BA45" s="48">
        <f>$CK45*C_Of!BA45</f>
        <v>17.069775444373111</v>
      </c>
      <c r="BB45" s="48">
        <f>$CK45*C_Of!BB45</f>
        <v>99.875273647613113</v>
      </c>
      <c r="BC45" s="48">
        <f>$CK45*C_Of!BC45</f>
        <v>37.182539683328478</v>
      </c>
      <c r="BD45" s="48">
        <f>$CK45*C_Of!BD45</f>
        <v>160.5479353934067</v>
      </c>
      <c r="BE45" s="48">
        <f>$CK45*C_Of!BE45</f>
        <v>81850.482472344491</v>
      </c>
      <c r="BF45" s="48">
        <f>$CK45*C_Of!BF45</f>
        <v>414.51402623418193</v>
      </c>
      <c r="BG45" s="48">
        <f>$CK45*C_Of!BG45</f>
        <v>117.07705579201124</v>
      </c>
      <c r="BH45" s="48">
        <f>$CK45*C_Of!BH45</f>
        <v>102.86136715588134</v>
      </c>
      <c r="BI45" s="48">
        <f>$CK45*C_Of!BI45</f>
        <v>242436.68796640608</v>
      </c>
      <c r="BJ45" s="48">
        <f>$CK45*C_Of!BJ45</f>
        <v>12421.768201084571</v>
      </c>
      <c r="BK45" s="48">
        <f>$CK45*C_Of!BK45</f>
        <v>3797.5973510002532</v>
      </c>
      <c r="BL45" s="48">
        <f>$CK45*C_Of!BL45</f>
        <v>6.447321268726359</v>
      </c>
      <c r="BM45" s="48">
        <f>$CK45*C_Of!BM45</f>
        <v>18.12118376322988</v>
      </c>
      <c r="BN45" s="48">
        <f>$CK45*C_Of!BN45</f>
        <v>308.91447787051618</v>
      </c>
      <c r="BO45" s="48">
        <f>$CK45*C_Of!BO45</f>
        <v>85.91020862670554</v>
      </c>
      <c r="BP45" s="48">
        <f>$CK45*C_Of!BP45</f>
        <v>48.897172624243815</v>
      </c>
      <c r="BQ45" s="48">
        <f>$CK45*C_Of!BQ45</f>
        <v>31.197833112996726</v>
      </c>
      <c r="BR45" s="48">
        <f>$CK45*C_Of!BR45</f>
        <v>3.6494814911284323</v>
      </c>
      <c r="BS45" s="48">
        <f>$CK45*C_Of!BS45</f>
        <v>27.038567636937429</v>
      </c>
      <c r="BT45" s="48">
        <f>$CK45*C_Of!BT45</f>
        <v>176.93111073474151</v>
      </c>
      <c r="BU45" s="48">
        <f>$CK45*C_Of!BU45</f>
        <v>9165.1779333862778</v>
      </c>
      <c r="BV45" s="48">
        <f>$CK45*C_Of!BV45</f>
        <v>518.40952231382096</v>
      </c>
      <c r="BW45" s="48">
        <f>$CK45*C_Of!BW45</f>
        <v>4099.0932829241519</v>
      </c>
      <c r="BX45" s="48">
        <f>$CK45*C_Of!BX45</f>
        <v>1612.3571952044088</v>
      </c>
      <c r="BY45" s="48">
        <f>$CK45*C_Of!BY45</f>
        <v>3137.4652113300435</v>
      </c>
      <c r="BZ45" s="48">
        <f>$CK45*C_Of!BZ45</f>
        <v>2312.1202441518499</v>
      </c>
      <c r="CA45" s="55">
        <f>$CK45*C_Of!CA45</f>
        <v>0</v>
      </c>
      <c r="CB45" s="83">
        <f t="shared" si="0"/>
        <v>497510.01201249484</v>
      </c>
      <c r="CC45" s="51">
        <f>$CK45*C_Of!CC45</f>
        <v>39254.242059206343</v>
      </c>
      <c r="CD45" s="48">
        <f>$CK45*C_Of!CD45</f>
        <v>0</v>
      </c>
      <c r="CE45" s="48">
        <f>$CK45*C_Of!CE45</f>
        <v>0</v>
      </c>
      <c r="CF45" s="48">
        <f>$CK45*C_Of!CF45</f>
        <v>5032.1657299234057</v>
      </c>
      <c r="CG45" s="48">
        <f>$CK45*C_Of!CG45</f>
        <v>12352.171294295025</v>
      </c>
      <c r="CH45" s="82">
        <f>$CK45*C_Of!CH45</f>
        <v>468688.40890408162</v>
      </c>
      <c r="CI45" s="93">
        <f t="shared" si="1"/>
        <v>1022837.0000000012</v>
      </c>
      <c r="CJ45" s="127"/>
      <c r="CK45" s="48">
        <f>+Sim_V_Of!G38</f>
        <v>1022837.0000000019</v>
      </c>
      <c r="CL45" s="48">
        <f t="shared" si="2"/>
        <v>0</v>
      </c>
      <c r="CM45" s="48"/>
      <c r="CN45" s="167">
        <f t="shared" si="3"/>
        <v>0.5135979515675575</v>
      </c>
      <c r="CO45" s="360">
        <v>0</v>
      </c>
    </row>
    <row r="46" spans="1:93" ht="19.2" x14ac:dyDescent="0.3">
      <c r="A46" s="30"/>
      <c r="B46" s="42" t="s">
        <v>384</v>
      </c>
      <c r="C46" s="43" t="s">
        <v>385</v>
      </c>
      <c r="D46" s="51">
        <f>$CK46*C_Of!D46</f>
        <v>750.13365381134986</v>
      </c>
      <c r="E46" s="48">
        <f>$CK46*C_Of!E46</f>
        <v>87.312386705255022</v>
      </c>
      <c r="F46" s="48">
        <f>$CK46*C_Of!F46</f>
        <v>6255.418057939698</v>
      </c>
      <c r="G46" s="48">
        <f>$CK46*C_Of!G46</f>
        <v>473.14799660097611</v>
      </c>
      <c r="H46" s="48">
        <f>$CK46*C_Of!H46</f>
        <v>151701.98400790707</v>
      </c>
      <c r="I46" s="48">
        <f>$CK46*C_Of!I46</f>
        <v>120291.1948169333</v>
      </c>
      <c r="J46" s="48">
        <f>$CK46*C_Of!J46</f>
        <v>106.8703673637835</v>
      </c>
      <c r="K46" s="48">
        <f>$CK46*C_Of!K46</f>
        <v>1961.9457090944347</v>
      </c>
      <c r="L46" s="48">
        <f>$CK46*C_Of!L46</f>
        <v>802.63987261601585</v>
      </c>
      <c r="M46" s="48">
        <f>$CK46*C_Of!M46</f>
        <v>5799.1547475216958</v>
      </c>
      <c r="N46" s="48">
        <f>$CK46*C_Of!N46</f>
        <v>28.674672538389029</v>
      </c>
      <c r="O46" s="48">
        <f>$CK46*C_Of!O46</f>
        <v>7718.8754473274512</v>
      </c>
      <c r="P46" s="48">
        <f>$CK46*C_Of!P46</f>
        <v>219.05996543088156</v>
      </c>
      <c r="Q46" s="48">
        <f>$CK46*C_Of!Q46</f>
        <v>46.605216693235086</v>
      </c>
      <c r="R46" s="48">
        <f>$CK46*C_Of!R46</f>
        <v>258.93952247932776</v>
      </c>
      <c r="S46" s="48">
        <f>$CK46*C_Of!S46</f>
        <v>32.965021627361075</v>
      </c>
      <c r="T46" s="48">
        <f>$CK46*C_Of!T46</f>
        <v>3526.7991205817143</v>
      </c>
      <c r="U46" s="48">
        <f>$CK46*C_Of!U46</f>
        <v>83327.889392097728</v>
      </c>
      <c r="V46" s="48">
        <f>$CK46*C_Of!V46</f>
        <v>10123.78219628753</v>
      </c>
      <c r="W46" s="48">
        <f>$CK46*C_Of!W46</f>
        <v>3394.1156040192418</v>
      </c>
      <c r="X46" s="48">
        <f>$CK46*C_Of!X46</f>
        <v>18413.789993605169</v>
      </c>
      <c r="Y46" s="48">
        <f>$CK46*C_Of!Y46</f>
        <v>3759.5885101568506</v>
      </c>
      <c r="Z46" s="48">
        <f>$CK46*C_Of!Z46</f>
        <v>2078.7457520799694</v>
      </c>
      <c r="AA46" s="48">
        <f>$CK46*C_Of!AA46</f>
        <v>552.67048240231895</v>
      </c>
      <c r="AB46" s="48">
        <f>$CK46*C_Of!AB46</f>
        <v>6563.5988968932224</v>
      </c>
      <c r="AC46" s="48">
        <f>$CK46*C_Of!AC46</f>
        <v>2503.7612126669937</v>
      </c>
      <c r="AD46" s="48">
        <f>$CK46*C_Of!AD46</f>
        <v>850.80119043430409</v>
      </c>
      <c r="AE46" s="48">
        <f>$CK46*C_Of!AE46</f>
        <v>2169.6922210019275</v>
      </c>
      <c r="AF46" s="48">
        <f>$CK46*C_Of!AF46</f>
        <v>23723.391151383155</v>
      </c>
      <c r="AG46" s="48">
        <f>$CK46*C_Of!AG46</f>
        <v>1103.6852900923468</v>
      </c>
      <c r="AH46" s="48">
        <f>$CK46*C_Of!AH46</f>
        <v>18381.433039806649</v>
      </c>
      <c r="AI46" s="48">
        <f>$CK46*C_Of!AI46</f>
        <v>10795.983208402864</v>
      </c>
      <c r="AJ46" s="48">
        <f>$CK46*C_Of!AJ46</f>
        <v>0</v>
      </c>
      <c r="AK46" s="48">
        <f>$CK46*C_Of!AK46</f>
        <v>1954.6090181724583</v>
      </c>
      <c r="AL46" s="48">
        <f>$CK46*C_Of!AL46</f>
        <v>9381.5406203568418</v>
      </c>
      <c r="AM46" s="48">
        <f>$CK46*C_Of!AM46</f>
        <v>3075.9425936789662</v>
      </c>
      <c r="AN46" s="48">
        <f>$CK46*C_Of!AN46</f>
        <v>159.05760357756594</v>
      </c>
      <c r="AO46" s="48">
        <f>$CK46*C_Of!AO46</f>
        <v>378465.62007515534</v>
      </c>
      <c r="AP46" s="48">
        <f>$CK46*C_Of!AP46</f>
        <v>38962.484559117824</v>
      </c>
      <c r="AQ46" s="48">
        <f>$CK46*C_Of!AQ46</f>
        <v>929.80682605765787</v>
      </c>
      <c r="AR46" s="48">
        <f>$CK46*C_Of!AR46</f>
        <v>2288.0926740657319</v>
      </c>
      <c r="AS46" s="48">
        <f>$CK46*C_Of!AS46</f>
        <v>17968.842069175069</v>
      </c>
      <c r="AT46" s="48">
        <f>$CK46*C_Of!AT46</f>
        <v>5311.3206936906918</v>
      </c>
      <c r="AU46" s="48">
        <f>$CK46*C_Of!AU46</f>
        <v>422.03218737526487</v>
      </c>
      <c r="AV46" s="48">
        <f>$CK46*C_Of!AV46</f>
        <v>13642.313153463085</v>
      </c>
      <c r="AW46" s="48">
        <f>$CK46*C_Of!AW46</f>
        <v>6563.072769128361</v>
      </c>
      <c r="AX46" s="48">
        <f>$CK46*C_Of!AX46</f>
        <v>13228.317528630032</v>
      </c>
      <c r="AY46" s="48">
        <f>$CK46*C_Of!AY46</f>
        <v>387.44206491841629</v>
      </c>
      <c r="AZ46" s="48">
        <f>$CK46*C_Of!AZ46</f>
        <v>3559.480508901785</v>
      </c>
      <c r="BA46" s="48">
        <f>$CK46*C_Of!BA46</f>
        <v>837.00372233776284</v>
      </c>
      <c r="BB46" s="48">
        <f>$CK46*C_Of!BB46</f>
        <v>2872.9013169514792</v>
      </c>
      <c r="BC46" s="48">
        <f>$CK46*C_Of!BC46</f>
        <v>603.59987077984954</v>
      </c>
      <c r="BD46" s="48">
        <f>$CK46*C_Of!BD46</f>
        <v>337.7496339949675</v>
      </c>
      <c r="BE46" s="48">
        <f>$CK46*C_Of!BE46</f>
        <v>2164.4034729444934</v>
      </c>
      <c r="BF46" s="48">
        <f>$CK46*C_Of!BF46</f>
        <v>1728.6858414641506</v>
      </c>
      <c r="BG46" s="48">
        <f>$CK46*C_Of!BG46</f>
        <v>198.5906563731277</v>
      </c>
      <c r="BH46" s="48">
        <f>$CK46*C_Of!BH46</f>
        <v>640.81382230308895</v>
      </c>
      <c r="BI46" s="48">
        <f>$CK46*C_Of!BI46</f>
        <v>1890.9537276025485</v>
      </c>
      <c r="BJ46" s="48">
        <f>$CK46*C_Of!BJ46</f>
        <v>398852.86098719144</v>
      </c>
      <c r="BK46" s="48">
        <f>$CK46*C_Of!BK46</f>
        <v>10320.620258800958</v>
      </c>
      <c r="BL46" s="48">
        <f>$CK46*C_Of!BL46</f>
        <v>404.74367629954889</v>
      </c>
      <c r="BM46" s="48">
        <f>$CK46*C_Of!BM46</f>
        <v>1205.0799707938156</v>
      </c>
      <c r="BN46" s="48">
        <f>$CK46*C_Of!BN46</f>
        <v>7792.3184358298686</v>
      </c>
      <c r="BO46" s="48">
        <f>$CK46*C_Of!BO46</f>
        <v>2975.9482918783801</v>
      </c>
      <c r="BP46" s="48">
        <f>$CK46*C_Of!BP46</f>
        <v>11894.704540642007</v>
      </c>
      <c r="BQ46" s="48">
        <f>$CK46*C_Of!BQ46</f>
        <v>213.83070246505471</v>
      </c>
      <c r="BR46" s="48">
        <f>$CK46*C_Of!BR46</f>
        <v>9809.3182003824331</v>
      </c>
      <c r="BS46" s="48">
        <f>$CK46*C_Of!BS46</f>
        <v>1926.6926963667161</v>
      </c>
      <c r="BT46" s="48">
        <f>$CK46*C_Of!BT46</f>
        <v>20887.57565907848</v>
      </c>
      <c r="BU46" s="48">
        <f>$CK46*C_Of!BU46</f>
        <v>11653.593482035069</v>
      </c>
      <c r="BV46" s="48">
        <f>$CK46*C_Of!BV46</f>
        <v>2507.7586599718074</v>
      </c>
      <c r="BW46" s="48">
        <f>$CK46*C_Of!BW46</f>
        <v>3392.9285450544612</v>
      </c>
      <c r="BX46" s="48">
        <f>$CK46*C_Of!BX46</f>
        <v>2331.3737592911166</v>
      </c>
      <c r="BY46" s="48">
        <f>$CK46*C_Of!BY46</f>
        <v>4988.9038057010002</v>
      </c>
      <c r="BZ46" s="48">
        <f>$CK46*C_Of!BZ46</f>
        <v>42362.291886913779</v>
      </c>
      <c r="CA46" s="55">
        <f>$CK46*C_Of!CA46</f>
        <v>0</v>
      </c>
      <c r="CB46" s="83">
        <f t="shared" si="0"/>
        <v>1528899.869293415</v>
      </c>
      <c r="CC46" s="51">
        <f>$CK46*C_Of!CC46</f>
        <v>434288.24968438159</v>
      </c>
      <c r="CD46" s="48">
        <f>$CK46*C_Of!CD46</f>
        <v>0</v>
      </c>
      <c r="CE46" s="48">
        <f>$CK46*C_Of!CE46</f>
        <v>0</v>
      </c>
      <c r="CF46" s="48">
        <f>$CK46*C_Of!CF46</f>
        <v>5197.6965636181285</v>
      </c>
      <c r="CG46" s="48">
        <f>$CK46*C_Of!CG46</f>
        <v>-10304.944590141171</v>
      </c>
      <c r="CH46" s="82">
        <f>$CK46*C_Of!CH46</f>
        <v>56675.129048724499</v>
      </c>
      <c r="CI46" s="93">
        <f t="shared" si="1"/>
        <v>2014755.9999999979</v>
      </c>
      <c r="CJ46" s="127"/>
      <c r="CK46" s="48">
        <f>+Sim_V_Of!G39</f>
        <v>2014755.9999999967</v>
      </c>
      <c r="CL46" s="48">
        <f t="shared" si="2"/>
        <v>0</v>
      </c>
      <c r="CM46" s="48"/>
      <c r="CN46" s="167">
        <f t="shared" si="3"/>
        <v>0.24114886899782581</v>
      </c>
      <c r="CO46" s="360">
        <v>0</v>
      </c>
    </row>
    <row r="47" spans="1:93" ht="19.2" x14ac:dyDescent="0.3">
      <c r="A47" s="30"/>
      <c r="B47" s="42" t="s">
        <v>392</v>
      </c>
      <c r="C47" s="43" t="s">
        <v>393</v>
      </c>
      <c r="D47" s="51">
        <f>$CK47*C_Of!D47</f>
        <v>27.263107053283012</v>
      </c>
      <c r="E47" s="48">
        <f>$CK47*C_Of!E47</f>
        <v>31.192930162332591</v>
      </c>
      <c r="F47" s="48">
        <f>$CK47*C_Of!F47</f>
        <v>80.241983186982665</v>
      </c>
      <c r="G47" s="48">
        <f>$CK47*C_Of!G47</f>
        <v>12.221548607913499</v>
      </c>
      <c r="H47" s="48">
        <f>$CK47*C_Of!H47</f>
        <v>291.69274269004262</v>
      </c>
      <c r="I47" s="48">
        <f>$CK47*C_Of!I47</f>
        <v>44.377376649642926</v>
      </c>
      <c r="J47" s="48">
        <f>$CK47*C_Of!J47</f>
        <v>38.882613644788456</v>
      </c>
      <c r="K47" s="48">
        <f>$CK47*C_Of!K47</f>
        <v>80.361592170118783</v>
      </c>
      <c r="L47" s="48">
        <f>$CK47*C_Of!L47</f>
        <v>45.049453975232957</v>
      </c>
      <c r="M47" s="48">
        <f>$CK47*C_Of!M47</f>
        <v>191.21376876338093</v>
      </c>
      <c r="N47" s="48">
        <f>$CK47*C_Of!N47</f>
        <v>12.110202657562136</v>
      </c>
      <c r="O47" s="48">
        <f>$CK47*C_Of!O47</f>
        <v>813.58745414986458</v>
      </c>
      <c r="P47" s="48">
        <f>$CK47*C_Of!P47</f>
        <v>645.09149298885541</v>
      </c>
      <c r="Q47" s="48">
        <f>$CK47*C_Of!Q47</f>
        <v>27.991031042962693</v>
      </c>
      <c r="R47" s="48">
        <f>$CK47*C_Of!R47</f>
        <v>78.175663587383667</v>
      </c>
      <c r="S47" s="48">
        <f>$CK47*C_Of!S47</f>
        <v>9.2301088575365817</v>
      </c>
      <c r="T47" s="48">
        <f>$CK47*C_Of!T47</f>
        <v>328.23386512095436</v>
      </c>
      <c r="U47" s="48">
        <f>$CK47*C_Of!U47</f>
        <v>459.22615332355002</v>
      </c>
      <c r="V47" s="48">
        <f>$CK47*C_Of!V47</f>
        <v>1161.9500860413698</v>
      </c>
      <c r="W47" s="48">
        <f>$CK47*C_Of!W47</f>
        <v>329.57121716230671</v>
      </c>
      <c r="X47" s="48">
        <f>$CK47*C_Of!X47</f>
        <v>193.89586338283715</v>
      </c>
      <c r="Y47" s="48">
        <f>$CK47*C_Of!Y47</f>
        <v>57.416256283400521</v>
      </c>
      <c r="Z47" s="48">
        <f>$CK47*C_Of!Z47</f>
        <v>409.95307777548715</v>
      </c>
      <c r="AA47" s="48">
        <f>$CK47*C_Of!AA47</f>
        <v>92.742943637994358</v>
      </c>
      <c r="AB47" s="48">
        <f>$CK47*C_Of!AB47</f>
        <v>55.666359639246124</v>
      </c>
      <c r="AC47" s="48">
        <f>$CK47*C_Of!AC47</f>
        <v>34.133605798979993</v>
      </c>
      <c r="AD47" s="48">
        <f>$CK47*C_Of!AD47</f>
        <v>48.089097998539295</v>
      </c>
      <c r="AE47" s="48">
        <f>$CK47*C_Of!AE47</f>
        <v>3094.050433207562</v>
      </c>
      <c r="AF47" s="48">
        <f>$CK47*C_Of!AF47</f>
        <v>4233.3516468415355</v>
      </c>
      <c r="AG47" s="48">
        <f>$CK47*C_Of!AG47</f>
        <v>366.05394369635377</v>
      </c>
      <c r="AH47" s="48">
        <f>$CK47*C_Of!AH47</f>
        <v>2638.5038114577069</v>
      </c>
      <c r="AI47" s="48">
        <f>$CK47*C_Of!AI47</f>
        <v>3040.2537770097169</v>
      </c>
      <c r="AJ47" s="48">
        <f>$CK47*C_Of!AJ47</f>
        <v>0</v>
      </c>
      <c r="AK47" s="48">
        <f>$CK47*C_Of!AK47</f>
        <v>43.739875127195774</v>
      </c>
      <c r="AL47" s="48">
        <f>$CK47*C_Of!AL47</f>
        <v>10252.623460997938</v>
      </c>
      <c r="AM47" s="48">
        <f>$CK47*C_Of!AM47</f>
        <v>153.40647140018379</v>
      </c>
      <c r="AN47" s="48">
        <f>$CK47*C_Of!AN47</f>
        <v>64.305579089927036</v>
      </c>
      <c r="AO47" s="48">
        <f>$CK47*C_Of!AO47</f>
        <v>23204.863931544303</v>
      </c>
      <c r="AP47" s="48">
        <f>$CK47*C_Of!AP47</f>
        <v>50225.253002105717</v>
      </c>
      <c r="AQ47" s="48">
        <f>$CK47*C_Of!AQ47</f>
        <v>1207.8137945729975</v>
      </c>
      <c r="AR47" s="48">
        <f>$CK47*C_Of!AR47</f>
        <v>46.273934883643122</v>
      </c>
      <c r="AS47" s="48">
        <f>$CK47*C_Of!AS47</f>
        <v>8586.2499400953275</v>
      </c>
      <c r="AT47" s="48">
        <f>$CK47*C_Of!AT47</f>
        <v>4360.2588380100951</v>
      </c>
      <c r="AU47" s="48">
        <f>$CK47*C_Of!AU47</f>
        <v>808.70510358895126</v>
      </c>
      <c r="AV47" s="48">
        <f>$CK47*C_Of!AV47</f>
        <v>7108.4432691487873</v>
      </c>
      <c r="AW47" s="48">
        <f>$CK47*C_Of!AW47</f>
        <v>209.80688618407578</v>
      </c>
      <c r="AX47" s="48">
        <f>$CK47*C_Of!AX47</f>
        <v>57.313594710766452</v>
      </c>
      <c r="AY47" s="48">
        <f>$CK47*C_Of!AY47</f>
        <v>69.433557291145434</v>
      </c>
      <c r="AZ47" s="48">
        <f>$CK47*C_Of!AZ47</f>
        <v>3141.9533083363617</v>
      </c>
      <c r="BA47" s="48">
        <f>$CK47*C_Of!BA47</f>
        <v>11.085779395794628</v>
      </c>
      <c r="BB47" s="48">
        <f>$CK47*C_Of!BB47</f>
        <v>1096.9589383340613</v>
      </c>
      <c r="BC47" s="48">
        <f>$CK47*C_Of!BC47</f>
        <v>542.26147199941715</v>
      </c>
      <c r="BD47" s="48">
        <f>$CK47*C_Of!BD47</f>
        <v>437.12853746786243</v>
      </c>
      <c r="BE47" s="48">
        <f>$CK47*C_Of!BE47</f>
        <v>39.23945157988755</v>
      </c>
      <c r="BF47" s="48">
        <f>$CK47*C_Of!BF47</f>
        <v>1679.8842284087323</v>
      </c>
      <c r="BG47" s="48">
        <f>$CK47*C_Of!BG47</f>
        <v>521.37212196764654</v>
      </c>
      <c r="BH47" s="48">
        <f>$CK47*C_Of!BH47</f>
        <v>4704.2065598569898</v>
      </c>
      <c r="BI47" s="48">
        <f>$CK47*C_Of!BI47</f>
        <v>3126.686220243841</v>
      </c>
      <c r="BJ47" s="48">
        <f>$CK47*C_Of!BJ47</f>
        <v>102682.58889312706</v>
      </c>
      <c r="BK47" s="48">
        <f>$CK47*C_Of!BK47</f>
        <v>1046.5423077379949</v>
      </c>
      <c r="BL47" s="48">
        <f>$CK47*C_Of!BL47</f>
        <v>1947.2811722608735</v>
      </c>
      <c r="BM47" s="48">
        <f>$CK47*C_Of!BM47</f>
        <v>3598.3992281288356</v>
      </c>
      <c r="BN47" s="48">
        <f>$CK47*C_Of!BN47</f>
        <v>159.54652640689494</v>
      </c>
      <c r="BO47" s="48">
        <f>$CK47*C_Of!BO47</f>
        <v>13889.335116210443</v>
      </c>
      <c r="BP47" s="48">
        <f>$CK47*C_Of!BP47</f>
        <v>20147.863524851069</v>
      </c>
      <c r="BQ47" s="48">
        <f>$CK47*C_Of!BQ47</f>
        <v>4059.4571866882502</v>
      </c>
      <c r="BR47" s="48">
        <f>$CK47*C_Of!BR47</f>
        <v>1303.3940738826464</v>
      </c>
      <c r="BS47" s="48">
        <f>$CK47*C_Of!BS47</f>
        <v>8719.0670989729388</v>
      </c>
      <c r="BT47" s="48">
        <f>$CK47*C_Of!BT47</f>
        <v>110587.41378469997</v>
      </c>
      <c r="BU47" s="48">
        <f>$CK47*C_Of!BU47</f>
        <v>33850.204431726466</v>
      </c>
      <c r="BV47" s="48">
        <f>$CK47*C_Of!BV47</f>
        <v>46708.349874395295</v>
      </c>
      <c r="BW47" s="48">
        <f>$CK47*C_Of!BW47</f>
        <v>19520.228579952989</v>
      </c>
      <c r="BX47" s="48">
        <f>$CK47*C_Of!BX47</f>
        <v>115.73289945747672</v>
      </c>
      <c r="BY47" s="48">
        <f>$CK47*C_Of!BY47</f>
        <v>4986.9991881820706</v>
      </c>
      <c r="BZ47" s="48">
        <f>$CK47*C_Of!BZ47</f>
        <v>29640.297872348783</v>
      </c>
      <c r="CA47" s="55">
        <f>$CK47*C_Of!CA47</f>
        <v>0</v>
      </c>
      <c r="CB47" s="83">
        <f t="shared" si="0"/>
        <v>543633.74482393707</v>
      </c>
      <c r="CC47" s="51">
        <f>$CK47*C_Of!CC47</f>
        <v>161235.96077362329</v>
      </c>
      <c r="CD47" s="48">
        <f>$CK47*C_Of!CD47</f>
        <v>0</v>
      </c>
      <c r="CE47" s="48">
        <f>$CK47*C_Of!CE47</f>
        <v>0</v>
      </c>
      <c r="CF47" s="48">
        <f>$CK47*C_Of!CF47</f>
        <v>2097.3594563494894</v>
      </c>
      <c r="CG47" s="48">
        <f>$CK47*C_Of!CG47</f>
        <v>-26384.152220141626</v>
      </c>
      <c r="CH47" s="82">
        <f>$CK47*C_Of!CH47</f>
        <v>10421.087166232937</v>
      </c>
      <c r="CI47" s="93">
        <f t="shared" si="1"/>
        <v>691004.00000000128</v>
      </c>
      <c r="CJ47" s="127"/>
      <c r="CK47" s="48">
        <f>+Sim_V_Of!G40</f>
        <v>691004.00000000163</v>
      </c>
      <c r="CL47" s="48">
        <f t="shared" si="2"/>
        <v>0</v>
      </c>
      <c r="CM47" s="48"/>
      <c r="CN47" s="167">
        <f t="shared" si="3"/>
        <v>0.2132697570145235</v>
      </c>
      <c r="CO47" s="360">
        <v>0</v>
      </c>
    </row>
    <row r="48" spans="1:93" ht="19.2" x14ac:dyDescent="0.3">
      <c r="A48" s="30"/>
      <c r="B48" s="42" t="s">
        <v>396</v>
      </c>
      <c r="C48" s="43" t="s">
        <v>397</v>
      </c>
      <c r="D48" s="51">
        <f>$CK48*C_Of!D48</f>
        <v>409.95467466203593</v>
      </c>
      <c r="E48" s="48">
        <f>$CK48*C_Of!E48</f>
        <v>1864.3146614351167</v>
      </c>
      <c r="F48" s="48">
        <f>$CK48*C_Of!F48</f>
        <v>4978.3598380822459</v>
      </c>
      <c r="G48" s="48">
        <f>$CK48*C_Of!G48</f>
        <v>2545.7457881491855</v>
      </c>
      <c r="H48" s="48">
        <f>$CK48*C_Of!H48</f>
        <v>19754.517245649207</v>
      </c>
      <c r="I48" s="48">
        <f>$CK48*C_Of!I48</f>
        <v>164.26200453877885</v>
      </c>
      <c r="J48" s="48">
        <f>$CK48*C_Of!J48</f>
        <v>203.86774982166926</v>
      </c>
      <c r="K48" s="48">
        <f>$CK48*C_Of!K48</f>
        <v>289.94318994841643</v>
      </c>
      <c r="L48" s="48">
        <f>$CK48*C_Of!L48</f>
        <v>19864.094847836986</v>
      </c>
      <c r="M48" s="48">
        <f>$CK48*C_Of!M48</f>
        <v>5343.400077193467</v>
      </c>
      <c r="N48" s="48">
        <f>$CK48*C_Of!N48</f>
        <v>561.88616153795613</v>
      </c>
      <c r="O48" s="48">
        <f>$CK48*C_Of!O48</f>
        <v>54028.711362009752</v>
      </c>
      <c r="P48" s="48">
        <f>$CK48*C_Of!P48</f>
        <v>0</v>
      </c>
      <c r="Q48" s="48">
        <f>$CK48*C_Of!Q48</f>
        <v>19041.360588230706</v>
      </c>
      <c r="R48" s="48">
        <f>$CK48*C_Of!R48</f>
        <v>6275.96986873885</v>
      </c>
      <c r="S48" s="48">
        <f>$CK48*C_Of!S48</f>
        <v>3961.7087855157579</v>
      </c>
      <c r="T48" s="48">
        <f>$CK48*C_Of!T48</f>
        <v>939.00230349973117</v>
      </c>
      <c r="U48" s="48">
        <f>$CK48*C_Of!U48</f>
        <v>3655.1443618945036</v>
      </c>
      <c r="V48" s="48">
        <f>$CK48*C_Of!V48</f>
        <v>493.61460619119259</v>
      </c>
      <c r="W48" s="48">
        <f>$CK48*C_Of!W48</f>
        <v>86.337595231349781</v>
      </c>
      <c r="X48" s="48">
        <f>$CK48*C_Of!X48</f>
        <v>2282.3053144690839</v>
      </c>
      <c r="Y48" s="48">
        <f>$CK48*C_Of!Y48</f>
        <v>236.08248734921114</v>
      </c>
      <c r="Z48" s="48">
        <f>$CK48*C_Of!Z48</f>
        <v>48.991725939795785</v>
      </c>
      <c r="AA48" s="48">
        <f>$CK48*C_Of!AA48</f>
        <v>49.612906584700092</v>
      </c>
      <c r="AB48" s="48">
        <f>$CK48*C_Of!AB48</f>
        <v>7.7520131669083385</v>
      </c>
      <c r="AC48" s="48">
        <f>$CK48*C_Of!AC48</f>
        <v>332.84556464132567</v>
      </c>
      <c r="AD48" s="48">
        <f>$CK48*C_Of!AD48</f>
        <v>454.2723478400402</v>
      </c>
      <c r="AE48" s="48">
        <f>$CK48*C_Of!AE48</f>
        <v>931.3452547172642</v>
      </c>
      <c r="AF48" s="48">
        <f>$CK48*C_Of!AF48</f>
        <v>1083.9450003681131</v>
      </c>
      <c r="AG48" s="48">
        <f>$CK48*C_Of!AG48</f>
        <v>2077.082082277112</v>
      </c>
      <c r="AH48" s="48">
        <f>$CK48*C_Of!AH48</f>
        <v>3087.8338640254224</v>
      </c>
      <c r="AI48" s="48">
        <f>$CK48*C_Of!AI48</f>
        <v>154.46871031540599</v>
      </c>
      <c r="AJ48" s="48">
        <f>$CK48*C_Of!AJ48</f>
        <v>0</v>
      </c>
      <c r="AK48" s="48">
        <f>$CK48*C_Of!AK48</f>
        <v>7945.7096970119101</v>
      </c>
      <c r="AL48" s="48">
        <f>$CK48*C_Of!AL48</f>
        <v>3457.2981069927191</v>
      </c>
      <c r="AM48" s="48">
        <f>$CK48*C_Of!AM48</f>
        <v>775.32511548720674</v>
      </c>
      <c r="AN48" s="48">
        <f>$CK48*C_Of!AN48</f>
        <v>774.36353551108857</v>
      </c>
      <c r="AO48" s="48">
        <f>$CK48*C_Of!AO48</f>
        <v>1741.4471506135924</v>
      </c>
      <c r="AP48" s="48">
        <f>$CK48*C_Of!AP48</f>
        <v>171.54838607503726</v>
      </c>
      <c r="AQ48" s="48">
        <f>$CK48*C_Of!AQ48</f>
        <v>90508.299979621603</v>
      </c>
      <c r="AR48" s="48">
        <f>$CK48*C_Of!AR48</f>
        <v>210.61735106586337</v>
      </c>
      <c r="AS48" s="48">
        <f>$CK48*C_Of!AS48</f>
        <v>2598.4340892921414</v>
      </c>
      <c r="AT48" s="48">
        <f>$CK48*C_Of!AT48</f>
        <v>389.29533741545544</v>
      </c>
      <c r="AU48" s="48">
        <f>$CK48*C_Of!AU48</f>
        <v>966.25061953035174</v>
      </c>
      <c r="AV48" s="48">
        <f>$CK48*C_Of!AV48</f>
        <v>1322.4096643802129</v>
      </c>
      <c r="AW48" s="48">
        <f>$CK48*C_Of!AW48</f>
        <v>39629.501755991623</v>
      </c>
      <c r="AX48" s="48">
        <f>$CK48*C_Of!AX48</f>
        <v>22372.5714348888</v>
      </c>
      <c r="AY48" s="48">
        <f>$CK48*C_Of!AY48</f>
        <v>2531.805656459926</v>
      </c>
      <c r="AZ48" s="48">
        <f>$CK48*C_Of!AZ48</f>
        <v>42.825615541559799</v>
      </c>
      <c r="BA48" s="48">
        <f>$CK48*C_Of!BA48</f>
        <v>853.01272644435903</v>
      </c>
      <c r="BB48" s="48">
        <f>$CK48*C_Of!BB48</f>
        <v>3136.0852959127569</v>
      </c>
      <c r="BC48" s="48">
        <f>$CK48*C_Of!BC48</f>
        <v>1329.4184103606033</v>
      </c>
      <c r="BD48" s="48">
        <f>$CK48*C_Of!BD48</f>
        <v>62.413848203047692</v>
      </c>
      <c r="BE48" s="48">
        <f>$CK48*C_Of!BE48</f>
        <v>1446.7414231755788</v>
      </c>
      <c r="BF48" s="48">
        <f>$CK48*C_Of!BF48</f>
        <v>4949.8961869093173</v>
      </c>
      <c r="BG48" s="48">
        <f>$CK48*C_Of!BG48</f>
        <v>245618.18156036548</v>
      </c>
      <c r="BH48" s="48">
        <f>$CK48*C_Of!BH48</f>
        <v>2427.8510286180372</v>
      </c>
      <c r="BI48" s="48">
        <f>$CK48*C_Of!BI48</f>
        <v>10409.525481286099</v>
      </c>
      <c r="BJ48" s="48">
        <f>$CK48*C_Of!BJ48</f>
        <v>388144.78569073678</v>
      </c>
      <c r="BK48" s="48">
        <f>$CK48*C_Of!BK48</f>
        <v>1982017.2298847956</v>
      </c>
      <c r="BL48" s="48">
        <f>$CK48*C_Of!BL48</f>
        <v>18794.614048979409</v>
      </c>
      <c r="BM48" s="48">
        <f>$CK48*C_Of!BM48</f>
        <v>2500.8544571245225</v>
      </c>
      <c r="BN48" s="48">
        <f>$CK48*C_Of!BN48</f>
        <v>7380.7268902602873</v>
      </c>
      <c r="BO48" s="48">
        <f>$CK48*C_Of!BO48</f>
        <v>292.7888476491969</v>
      </c>
      <c r="BP48" s="48">
        <f>$CK48*C_Of!BP48</f>
        <v>134.40588812751105</v>
      </c>
      <c r="BQ48" s="48">
        <f>$CK48*C_Of!BQ48</f>
        <v>110.26921743158843</v>
      </c>
      <c r="BR48" s="48">
        <f>$CK48*C_Of!BR48</f>
        <v>2.9214411584228182</v>
      </c>
      <c r="BS48" s="48">
        <f>$CK48*C_Of!BS48</f>
        <v>6660.5039253855011</v>
      </c>
      <c r="BT48" s="48">
        <f>$CK48*C_Of!BT48</f>
        <v>43167.180455618516</v>
      </c>
      <c r="BU48" s="48">
        <f>$CK48*C_Of!BU48</f>
        <v>20295.373664958646</v>
      </c>
      <c r="BV48" s="48">
        <f>$CK48*C_Of!BV48</f>
        <v>48446.196652631399</v>
      </c>
      <c r="BW48" s="48">
        <f>$CK48*C_Of!BW48</f>
        <v>1217.037643617095</v>
      </c>
      <c r="BX48" s="48">
        <f>$CK48*C_Of!BX48</f>
        <v>3149.2577584902924</v>
      </c>
      <c r="BY48" s="48">
        <f>$CK48*C_Of!BY48</f>
        <v>10824.023217294647</v>
      </c>
      <c r="BZ48" s="48">
        <f>$CK48*C_Of!BZ48</f>
        <v>7778.2357865113363</v>
      </c>
      <c r="CA48" s="55">
        <f>$CK48*C_Of!CA48</f>
        <v>0</v>
      </c>
      <c r="CB48" s="83">
        <f t="shared" si="0"/>
        <v>3141795.9679097864</v>
      </c>
      <c r="CC48" s="51">
        <f>$CK48*C_Of!CC48</f>
        <v>703480.90165118128</v>
      </c>
      <c r="CD48" s="48">
        <f>$CK48*C_Of!CD48</f>
        <v>0</v>
      </c>
      <c r="CE48" s="48">
        <f>$CK48*C_Of!CE48</f>
        <v>0</v>
      </c>
      <c r="CF48" s="48">
        <f>$CK48*C_Of!CF48</f>
        <v>0</v>
      </c>
      <c r="CG48" s="48">
        <f>$CK48*C_Of!CG48</f>
        <v>-2878.9504882831093</v>
      </c>
      <c r="CH48" s="82">
        <f>$CK48*C_Of!CH48</f>
        <v>1274525.0809273242</v>
      </c>
      <c r="CI48" s="93">
        <f t="shared" si="1"/>
        <v>5116923.0000000084</v>
      </c>
      <c r="CJ48" s="127"/>
      <c r="CK48" s="48">
        <f>+Sim_V_Of!G41</f>
        <v>5116923.0000000112</v>
      </c>
      <c r="CL48" s="48">
        <f t="shared" si="2"/>
        <v>0</v>
      </c>
      <c r="CM48" s="48"/>
      <c r="CN48" s="167">
        <f t="shared" si="3"/>
        <v>0.38599897479212003</v>
      </c>
      <c r="CO48" s="360">
        <v>0</v>
      </c>
    </row>
    <row r="49" spans="1:93" ht="19.2" x14ac:dyDescent="0.3">
      <c r="A49" s="30"/>
      <c r="B49" s="42" t="s">
        <v>412</v>
      </c>
      <c r="C49" s="43" t="s">
        <v>413</v>
      </c>
      <c r="D49" s="51">
        <f>$CK49*C_Of!D49</f>
        <v>13889.180624030507</v>
      </c>
      <c r="E49" s="48">
        <f>$CK49*C_Of!E49</f>
        <v>9149.0581755065286</v>
      </c>
      <c r="F49" s="48">
        <f>$CK49*C_Of!F49</f>
        <v>6978.738200332049</v>
      </c>
      <c r="G49" s="48">
        <f>$CK49*C_Of!G49</f>
        <v>8012.9880045676982</v>
      </c>
      <c r="H49" s="48">
        <f>$CK49*C_Of!H49</f>
        <v>98402.887574540771</v>
      </c>
      <c r="I49" s="48">
        <f>$CK49*C_Of!I49</f>
        <v>28217.665349309511</v>
      </c>
      <c r="J49" s="48">
        <f>$CK49*C_Of!J49</f>
        <v>2683.9773011328393</v>
      </c>
      <c r="K49" s="48">
        <f>$CK49*C_Of!K49</f>
        <v>10744.682783264285</v>
      </c>
      <c r="L49" s="48">
        <f>$CK49*C_Of!L49</f>
        <v>19769.819648956036</v>
      </c>
      <c r="M49" s="48">
        <f>$CK49*C_Of!M49</f>
        <v>2026.6012755637332</v>
      </c>
      <c r="N49" s="48">
        <f>$CK49*C_Of!N49</f>
        <v>5744.5996052298269</v>
      </c>
      <c r="O49" s="48">
        <f>$CK49*C_Of!O49</f>
        <v>5270.0079526022728</v>
      </c>
      <c r="P49" s="48">
        <f>$CK49*C_Of!P49</f>
        <v>165.28592460995799</v>
      </c>
      <c r="Q49" s="48">
        <f>$CK49*C_Of!Q49</f>
        <v>9.8981071050280534</v>
      </c>
      <c r="R49" s="48">
        <f>$CK49*C_Of!R49</f>
        <v>808.34699219264905</v>
      </c>
      <c r="S49" s="48">
        <f>$CK49*C_Of!S49</f>
        <v>846.67721203500128</v>
      </c>
      <c r="T49" s="48">
        <f>$CK49*C_Of!T49</f>
        <v>660.87695586364862</v>
      </c>
      <c r="U49" s="48">
        <f>$CK49*C_Of!U49</f>
        <v>2668.1843340330752</v>
      </c>
      <c r="V49" s="48">
        <f>$CK49*C_Of!V49</f>
        <v>946.40077854087519</v>
      </c>
      <c r="W49" s="48">
        <f>$CK49*C_Of!W49</f>
        <v>453.75272048041774</v>
      </c>
      <c r="X49" s="48">
        <f>$CK49*C_Of!X49</f>
        <v>1375.2343395963235</v>
      </c>
      <c r="Y49" s="48">
        <f>$CK49*C_Of!Y49</f>
        <v>68.381609710483104</v>
      </c>
      <c r="Z49" s="48">
        <f>$CK49*C_Of!Z49</f>
        <v>408.70876687798432</v>
      </c>
      <c r="AA49" s="48">
        <f>$CK49*C_Of!AA49</f>
        <v>147.64810159302564</v>
      </c>
      <c r="AB49" s="48">
        <f>$CK49*C_Of!AB49</f>
        <v>66.137223081672687</v>
      </c>
      <c r="AC49" s="48">
        <f>$CK49*C_Of!AC49</f>
        <v>265.230472228944</v>
      </c>
      <c r="AD49" s="48">
        <f>$CK49*C_Of!AD49</f>
        <v>21.403257552132963</v>
      </c>
      <c r="AE49" s="48">
        <f>$CK49*C_Of!AE49</f>
        <v>207.72487676988561</v>
      </c>
      <c r="AF49" s="48">
        <f>$CK49*C_Of!AF49</f>
        <v>327.57530272809413</v>
      </c>
      <c r="AG49" s="48">
        <f>$CK49*C_Of!AG49</f>
        <v>238.57889514139868</v>
      </c>
      <c r="AH49" s="48">
        <f>$CK49*C_Of!AH49</f>
        <v>17050.357404905979</v>
      </c>
      <c r="AI49" s="48">
        <f>$CK49*C_Of!AI49</f>
        <v>3747.3762049194879</v>
      </c>
      <c r="AJ49" s="48">
        <f>$CK49*C_Of!AJ49</f>
        <v>0</v>
      </c>
      <c r="AK49" s="48">
        <f>$CK49*C_Of!AK49</f>
        <v>7537.5187486945015</v>
      </c>
      <c r="AL49" s="48">
        <f>$CK49*C_Of!AL49</f>
        <v>3410.6538732723402</v>
      </c>
      <c r="AM49" s="48">
        <f>$CK49*C_Of!AM49</f>
        <v>6268.8809704696987</v>
      </c>
      <c r="AN49" s="48">
        <f>$CK49*C_Of!AN49</f>
        <v>22851.70037837273</v>
      </c>
      <c r="AO49" s="48">
        <f>$CK49*C_Of!AO49</f>
        <v>1695.5235221528051</v>
      </c>
      <c r="AP49" s="48">
        <f>$CK49*C_Of!AP49</f>
        <v>74.306167900047086</v>
      </c>
      <c r="AQ49" s="48">
        <f>$CK49*C_Of!AQ49</f>
        <v>339.10762087171355</v>
      </c>
      <c r="AR49" s="48">
        <f>$CK49*C_Of!AR49</f>
        <v>7891.6548624372463</v>
      </c>
      <c r="AS49" s="48">
        <f>$CK49*C_Of!AS49</f>
        <v>59386.264050455189</v>
      </c>
      <c r="AT49" s="48">
        <f>$CK49*C_Of!AT49</f>
        <v>19641.125014868823</v>
      </c>
      <c r="AU49" s="48">
        <f>$CK49*C_Of!AU49</f>
        <v>2465.4758961220664</v>
      </c>
      <c r="AV49" s="48">
        <f>$CK49*C_Of!AV49</f>
        <v>26931.131934947694</v>
      </c>
      <c r="AW49" s="48">
        <f>$CK49*C_Of!AW49</f>
        <v>6511.9905285342466</v>
      </c>
      <c r="AX49" s="48">
        <f>$CK49*C_Of!AX49</f>
        <v>1604.9819235258337</v>
      </c>
      <c r="AY49" s="48">
        <f>$CK49*C_Of!AY49</f>
        <v>874.55058410810284</v>
      </c>
      <c r="AZ49" s="48">
        <f>$CK49*C_Of!AZ49</f>
        <v>1007.633775482211</v>
      </c>
      <c r="BA49" s="48">
        <f>$CK49*C_Of!BA49</f>
        <v>152.61022463651165</v>
      </c>
      <c r="BB49" s="48">
        <f>$CK49*C_Of!BB49</f>
        <v>5715.756771956002</v>
      </c>
      <c r="BC49" s="48">
        <f>$CK49*C_Of!BC49</f>
        <v>574.91132963727796</v>
      </c>
      <c r="BD49" s="48">
        <f>$CK49*C_Of!BD49</f>
        <v>2337.6176794400171</v>
      </c>
      <c r="BE49" s="48">
        <f>$CK49*C_Of!BE49</f>
        <v>5373.9264717091728</v>
      </c>
      <c r="BF49" s="48">
        <f>$CK49*C_Of!BF49</f>
        <v>1003.5948866247159</v>
      </c>
      <c r="BG49" s="48">
        <f>$CK49*C_Of!BG49</f>
        <v>147.64758053249994</v>
      </c>
      <c r="BH49" s="48">
        <f>$CK49*C_Of!BH49</f>
        <v>27140.752232207728</v>
      </c>
      <c r="BI49" s="48">
        <f>$CK49*C_Of!BI49</f>
        <v>1655.9221654172466</v>
      </c>
      <c r="BJ49" s="48">
        <f>$CK49*C_Of!BJ49</f>
        <v>174.6480225220665</v>
      </c>
      <c r="BK49" s="48">
        <f>$CK49*C_Of!BK49</f>
        <v>5603.9766409299418</v>
      </c>
      <c r="BL49" s="48">
        <f>$CK49*C_Of!BL49</f>
        <v>3.3170381934386564</v>
      </c>
      <c r="BM49" s="48">
        <f>$CK49*C_Of!BM49</f>
        <v>11.668067401437337</v>
      </c>
      <c r="BN49" s="48">
        <f>$CK49*C_Of!BN49</f>
        <v>423.15852312848699</v>
      </c>
      <c r="BO49" s="48">
        <f>$CK49*C_Of!BO49</f>
        <v>68.401369233733334</v>
      </c>
      <c r="BP49" s="48">
        <f>$CK49*C_Of!BP49</f>
        <v>21.6116411317008</v>
      </c>
      <c r="BQ49" s="48">
        <f>$CK49*C_Of!BQ49</f>
        <v>16.079134337186844</v>
      </c>
      <c r="BR49" s="48">
        <f>$CK49*C_Of!BR49</f>
        <v>1.8262793122775729</v>
      </c>
      <c r="BS49" s="48">
        <f>$CK49*C_Of!BS49</f>
        <v>3.8692229867266739</v>
      </c>
      <c r="BT49" s="48">
        <f>$CK49*C_Of!BT49</f>
        <v>5983.1723124060854</v>
      </c>
      <c r="BU49" s="48">
        <f>$CK49*C_Of!BU49</f>
        <v>4362.6696230264133</v>
      </c>
      <c r="BV49" s="48">
        <f>$CK49*C_Of!BV49</f>
        <v>70.908291186201396</v>
      </c>
      <c r="BW49" s="48">
        <f>$CK49*C_Of!BW49</f>
        <v>1078.8815911786448</v>
      </c>
      <c r="BX49" s="48">
        <f>$CK49*C_Of!BX49</f>
        <v>70945.898746603751</v>
      </c>
      <c r="BY49" s="48">
        <f>$CK49*C_Of!BY49</f>
        <v>16965.577992326133</v>
      </c>
      <c r="BZ49" s="48">
        <f>$CK49*C_Of!BZ49</f>
        <v>501.6583762962494</v>
      </c>
      <c r="CA49" s="55">
        <f>$CK49*C_Of!CA49</f>
        <v>0</v>
      </c>
      <c r="CB49" s="83">
        <f t="shared" si="0"/>
        <v>560206.54804157885</v>
      </c>
      <c r="CC49" s="51">
        <f>$CK49*C_Of!CC49</f>
        <v>45585.912292972665</v>
      </c>
      <c r="CD49" s="48">
        <f>$CK49*C_Of!CD49</f>
        <v>0</v>
      </c>
      <c r="CE49" s="48">
        <f>$CK49*C_Of!CE49</f>
        <v>0</v>
      </c>
      <c r="CF49" s="48">
        <f>$CK49*C_Of!CF49</f>
        <v>1576.0324763524432</v>
      </c>
      <c r="CG49" s="48">
        <f>$CK49*C_Of!CG49</f>
        <v>-14903.035262205649</v>
      </c>
      <c r="CH49" s="82">
        <f>$CK49*C_Of!CH49</f>
        <v>91931.542451302725</v>
      </c>
      <c r="CI49" s="93">
        <f t="shared" si="1"/>
        <v>684397.00000000105</v>
      </c>
      <c r="CJ49" s="127"/>
      <c r="CK49" s="48">
        <f>+Sim_V_Of!G42</f>
        <v>684397.0000000014</v>
      </c>
      <c r="CL49" s="48">
        <f t="shared" si="2"/>
        <v>0</v>
      </c>
      <c r="CM49" s="48"/>
      <c r="CN49" s="167">
        <f t="shared" si="3"/>
        <v>0.18145966735450622</v>
      </c>
      <c r="CO49" s="360">
        <v>0</v>
      </c>
    </row>
    <row r="50" spans="1:93" ht="19.2" x14ac:dyDescent="0.3">
      <c r="A50" s="30"/>
      <c r="B50" s="42" t="s">
        <v>420</v>
      </c>
      <c r="C50" s="43" t="s">
        <v>421</v>
      </c>
      <c r="D50" s="51">
        <f>$CK50*C_Of!D50</f>
        <v>14.015719425441414</v>
      </c>
      <c r="E50" s="48">
        <f>$CK50*C_Of!E50</f>
        <v>14.374552291802406</v>
      </c>
      <c r="F50" s="48">
        <f>$CK50*C_Of!F50</f>
        <v>33.2557953505315</v>
      </c>
      <c r="G50" s="48">
        <f>$CK50*C_Of!G50</f>
        <v>6.6376811243829943</v>
      </c>
      <c r="H50" s="48">
        <f>$CK50*C_Of!H50</f>
        <v>135.26108053685326</v>
      </c>
      <c r="I50" s="48">
        <f>$CK50*C_Of!I50</f>
        <v>512.12031891170545</v>
      </c>
      <c r="J50" s="48">
        <f>$CK50*C_Of!J50</f>
        <v>14.976905717639404</v>
      </c>
      <c r="K50" s="48">
        <f>$CK50*C_Of!K50</f>
        <v>32.369013475282365</v>
      </c>
      <c r="L50" s="48">
        <f>$CK50*C_Of!L50</f>
        <v>23.13229208808945</v>
      </c>
      <c r="M50" s="48">
        <f>$CK50*C_Of!M50</f>
        <v>1266.1221732512138</v>
      </c>
      <c r="N50" s="48">
        <f>$CK50*C_Of!N50</f>
        <v>5.9722496439811321</v>
      </c>
      <c r="O50" s="48">
        <f>$CK50*C_Of!O50</f>
        <v>2035.3164025900944</v>
      </c>
      <c r="P50" s="48">
        <f>$CK50*C_Of!P50</f>
        <v>24247.34492135642</v>
      </c>
      <c r="Q50" s="48">
        <f>$CK50*C_Of!Q50</f>
        <v>2167.3237200903131</v>
      </c>
      <c r="R50" s="48">
        <f>$CK50*C_Of!R50</f>
        <v>5421.366523120003</v>
      </c>
      <c r="S50" s="48">
        <f>$CK50*C_Of!S50</f>
        <v>565.5947881175457</v>
      </c>
      <c r="T50" s="48">
        <f>$CK50*C_Of!T50</f>
        <v>778.40999613484689</v>
      </c>
      <c r="U50" s="48">
        <f>$CK50*C_Of!U50</f>
        <v>5788.3646725587705</v>
      </c>
      <c r="V50" s="48">
        <f>$CK50*C_Of!V50</f>
        <v>853.77593408865459</v>
      </c>
      <c r="W50" s="48">
        <f>$CK50*C_Of!W50</f>
        <v>1373.0864226945637</v>
      </c>
      <c r="X50" s="48">
        <f>$CK50*C_Of!X50</f>
        <v>1571.4516687653786</v>
      </c>
      <c r="Y50" s="48">
        <f>$CK50*C_Of!Y50</f>
        <v>362.76871835671915</v>
      </c>
      <c r="Z50" s="48">
        <f>$CK50*C_Of!Z50</f>
        <v>187.84743713957735</v>
      </c>
      <c r="AA50" s="48">
        <f>$CK50*C_Of!AA50</f>
        <v>39.256149580034894</v>
      </c>
      <c r="AB50" s="48">
        <f>$CK50*C_Of!AB50</f>
        <v>32.567493189243855</v>
      </c>
      <c r="AC50" s="48">
        <f>$CK50*C_Of!AC50</f>
        <v>53.619781337885421</v>
      </c>
      <c r="AD50" s="48">
        <f>$CK50*C_Of!AD50</f>
        <v>71.658744843355066</v>
      </c>
      <c r="AE50" s="48">
        <f>$CK50*C_Of!AE50</f>
        <v>2301.6704410148191</v>
      </c>
      <c r="AF50" s="48">
        <f>$CK50*C_Of!AF50</f>
        <v>483.79319206357405</v>
      </c>
      <c r="AG50" s="48">
        <f>$CK50*C_Of!AG50</f>
        <v>107.06249216059203</v>
      </c>
      <c r="AH50" s="48">
        <f>$CK50*C_Of!AH50</f>
        <v>976.82964040097386</v>
      </c>
      <c r="AI50" s="48">
        <f>$CK50*C_Of!AI50</f>
        <v>1286.4446790535453</v>
      </c>
      <c r="AJ50" s="48">
        <f>$CK50*C_Of!AJ50</f>
        <v>0</v>
      </c>
      <c r="AK50" s="48">
        <f>$CK50*C_Of!AK50</f>
        <v>4081.8578886390646</v>
      </c>
      <c r="AL50" s="48">
        <f>$CK50*C_Of!AL50</f>
        <v>5113.4485088627462</v>
      </c>
      <c r="AM50" s="48">
        <f>$CK50*C_Of!AM50</f>
        <v>183.37782298689629</v>
      </c>
      <c r="AN50" s="48">
        <f>$CK50*C_Of!AN50</f>
        <v>234.33349803238494</v>
      </c>
      <c r="AO50" s="48">
        <f>$CK50*C_Of!AO50</f>
        <v>10019.297647835609</v>
      </c>
      <c r="AP50" s="48">
        <f>$CK50*C_Of!AP50</f>
        <v>4241.0649404030592</v>
      </c>
      <c r="AQ50" s="48">
        <f>$CK50*C_Of!AQ50</f>
        <v>35688.966174309302</v>
      </c>
      <c r="AR50" s="48">
        <f>$CK50*C_Of!AR50</f>
        <v>3312.2668010398402</v>
      </c>
      <c r="AS50" s="48">
        <f>$CK50*C_Of!AS50</f>
        <v>73967.390063577288</v>
      </c>
      <c r="AT50" s="48">
        <f>$CK50*C_Of!AT50</f>
        <v>727.23945985120474</v>
      </c>
      <c r="AU50" s="48">
        <f>$CK50*C_Of!AU50</f>
        <v>258.31201939849149</v>
      </c>
      <c r="AV50" s="48">
        <f>$CK50*C_Of!AV50</f>
        <v>22058.149264204418</v>
      </c>
      <c r="AW50" s="48">
        <f>$CK50*C_Of!AW50</f>
        <v>4695.9587519047809</v>
      </c>
      <c r="AX50" s="48">
        <f>$CK50*C_Of!AX50</f>
        <v>6318.0873103776376</v>
      </c>
      <c r="AY50" s="48">
        <f>$CK50*C_Of!AY50</f>
        <v>491.62060763337007</v>
      </c>
      <c r="AZ50" s="48">
        <f>$CK50*C_Of!AZ50</f>
        <v>24748.230486245779</v>
      </c>
      <c r="BA50" s="48">
        <f>$CK50*C_Of!BA50</f>
        <v>102.72699450284921</v>
      </c>
      <c r="BB50" s="48">
        <f>$CK50*C_Of!BB50</f>
        <v>8626.1280765903011</v>
      </c>
      <c r="BC50" s="48">
        <f>$CK50*C_Of!BC50</f>
        <v>1112.4277984961577</v>
      </c>
      <c r="BD50" s="48">
        <f>$CK50*C_Of!BD50</f>
        <v>922.27533732698316</v>
      </c>
      <c r="BE50" s="48">
        <f>$CK50*C_Of!BE50</f>
        <v>7728.4508840775106</v>
      </c>
      <c r="BF50" s="48">
        <f>$CK50*C_Of!BF50</f>
        <v>2879.0264349897188</v>
      </c>
      <c r="BG50" s="48">
        <f>$CK50*C_Of!BG50</f>
        <v>460.22185848787672</v>
      </c>
      <c r="BH50" s="48">
        <f>$CK50*C_Of!BH50</f>
        <v>3098.855992116085</v>
      </c>
      <c r="BI50" s="48">
        <f>$CK50*C_Of!BI50</f>
        <v>58059.173473684968</v>
      </c>
      <c r="BJ50" s="48">
        <f>$CK50*C_Of!BJ50</f>
        <v>46798.898999144978</v>
      </c>
      <c r="BK50" s="48">
        <f>$CK50*C_Of!BK50</f>
        <v>13548.753552672282</v>
      </c>
      <c r="BL50" s="48">
        <f>$CK50*C_Of!BL50</f>
        <v>1999.8188060215091</v>
      </c>
      <c r="BM50" s="48">
        <f>$CK50*C_Of!BM50</f>
        <v>7233.9405361884437</v>
      </c>
      <c r="BN50" s="48">
        <f>$CK50*C_Of!BN50</f>
        <v>12065.415646453141</v>
      </c>
      <c r="BO50" s="48">
        <f>$CK50*C_Of!BO50</f>
        <v>2429.6610391898821</v>
      </c>
      <c r="BP50" s="48">
        <f>$CK50*C_Of!BP50</f>
        <v>428.56087187657806</v>
      </c>
      <c r="BQ50" s="48">
        <f>$CK50*C_Of!BQ50</f>
        <v>20.84963924679953</v>
      </c>
      <c r="BR50" s="48">
        <f>$CK50*C_Of!BR50</f>
        <v>380.68069367133148</v>
      </c>
      <c r="BS50" s="48">
        <f>$CK50*C_Of!BS50</f>
        <v>3.224288772853741</v>
      </c>
      <c r="BT50" s="48">
        <f>$CK50*C_Of!BT50</f>
        <v>46498.421880908725</v>
      </c>
      <c r="BU50" s="48">
        <f>$CK50*C_Of!BU50</f>
        <v>3257.2495143219467</v>
      </c>
      <c r="BV50" s="48">
        <f>$CK50*C_Of!BV50</f>
        <v>2625.3482466125952</v>
      </c>
      <c r="BW50" s="48">
        <f>$CK50*C_Of!BW50</f>
        <v>1775.4424798743516</v>
      </c>
      <c r="BX50" s="48">
        <f>$CK50*C_Of!BX50</f>
        <v>3200.8175992948745</v>
      </c>
      <c r="BY50" s="48">
        <f>$CK50*C_Of!BY50</f>
        <v>5256.114828205089</v>
      </c>
      <c r="BZ50" s="48">
        <f>$CK50*C_Of!BZ50</f>
        <v>13529.98029450869</v>
      </c>
      <c r="CA50" s="55">
        <f>$CK50*C_Of!CA50</f>
        <v>0</v>
      </c>
      <c r="CB50" s="83">
        <f t="shared" si="0"/>
        <v>492945.85861301224</v>
      </c>
      <c r="CC50" s="51">
        <f>$CK50*C_Of!CC50</f>
        <v>671739.75976697251</v>
      </c>
      <c r="CD50" s="48">
        <f>$CK50*C_Of!CD50</f>
        <v>0</v>
      </c>
      <c r="CE50" s="48">
        <f>$CK50*C_Of!CE50</f>
        <v>0</v>
      </c>
      <c r="CF50" s="48">
        <f>$CK50*C_Of!CF50</f>
        <v>1404.276712783827</v>
      </c>
      <c r="CG50" s="48">
        <f>$CK50*C_Of!CG50</f>
        <v>21283.418486979117</v>
      </c>
      <c r="CH50" s="82">
        <f>$CK50*C_Of!CH50</f>
        <v>83473.686420251368</v>
      </c>
      <c r="CI50" s="93">
        <f t="shared" si="1"/>
        <v>1270846.9999999991</v>
      </c>
      <c r="CJ50" s="127"/>
      <c r="CK50" s="48">
        <f>+Sim_V_Of!G43</f>
        <v>1270846.9999999986</v>
      </c>
      <c r="CL50" s="48">
        <f t="shared" si="2"/>
        <v>0</v>
      </c>
      <c r="CM50" s="48"/>
      <c r="CN50" s="167">
        <f t="shared" si="3"/>
        <v>0.61211234821106508</v>
      </c>
      <c r="CO50" s="360">
        <v>0</v>
      </c>
    </row>
    <row r="51" spans="1:93" ht="19.2" x14ac:dyDescent="0.3">
      <c r="A51" s="30"/>
      <c r="B51" s="42" t="s">
        <v>424</v>
      </c>
      <c r="C51" s="43" t="s">
        <v>425</v>
      </c>
      <c r="D51" s="51">
        <f>$CK51*C_Of!D51</f>
        <v>37.939681292614765</v>
      </c>
      <c r="E51" s="48">
        <f>$CK51*C_Of!E51</f>
        <v>44.622844021794407</v>
      </c>
      <c r="F51" s="48">
        <f>$CK51*C_Of!F51</f>
        <v>120.39050259850679</v>
      </c>
      <c r="G51" s="48">
        <f>$CK51*C_Of!G51</f>
        <v>16.059857189734508</v>
      </c>
      <c r="H51" s="48">
        <f>$CK51*C_Of!H51</f>
        <v>397.96405887977602</v>
      </c>
      <c r="I51" s="48">
        <f>$CK51*C_Of!I51</f>
        <v>62.197919648509369</v>
      </c>
      <c r="J51" s="48">
        <f>$CK51*C_Of!J51</f>
        <v>51.40035644714105</v>
      </c>
      <c r="K51" s="48">
        <f>$CK51*C_Of!K51</f>
        <v>106.27900372116643</v>
      </c>
      <c r="L51" s="48">
        <f>$CK51*C_Of!L51</f>
        <v>68.796586328635016</v>
      </c>
      <c r="M51" s="48">
        <f>$CK51*C_Of!M51</f>
        <v>10287.986558551207</v>
      </c>
      <c r="N51" s="48">
        <f>$CK51*C_Of!N51</f>
        <v>15.841292942744523</v>
      </c>
      <c r="O51" s="48">
        <f>$CK51*C_Of!O51</f>
        <v>1844.6396657899456</v>
      </c>
      <c r="P51" s="48">
        <f>$CK51*C_Of!P51</f>
        <v>163.9208287757989</v>
      </c>
      <c r="Q51" s="48">
        <f>$CK51*C_Of!Q51</f>
        <v>32.078130077396914</v>
      </c>
      <c r="R51" s="48">
        <f>$CK51*C_Of!R51</f>
        <v>1096.1420337801483</v>
      </c>
      <c r="S51" s="48">
        <f>$CK51*C_Of!S51</f>
        <v>161.62334619436251</v>
      </c>
      <c r="T51" s="48">
        <f>$CK51*C_Of!T51</f>
        <v>2005.2156177627803</v>
      </c>
      <c r="U51" s="48">
        <f>$CK51*C_Of!U51</f>
        <v>1271.210859280731</v>
      </c>
      <c r="V51" s="48">
        <f>$CK51*C_Of!V51</f>
        <v>1705.0249344146091</v>
      </c>
      <c r="W51" s="48">
        <f>$CK51*C_Of!W51</f>
        <v>488.23024307635217</v>
      </c>
      <c r="X51" s="48">
        <f>$CK51*C_Of!X51</f>
        <v>885.64692150783617</v>
      </c>
      <c r="Y51" s="48">
        <f>$CK51*C_Of!Y51</f>
        <v>220.5190080410764</v>
      </c>
      <c r="Z51" s="48">
        <f>$CK51*C_Of!Z51</f>
        <v>655.28505984261858</v>
      </c>
      <c r="AA51" s="48">
        <f>$CK51*C_Of!AA51</f>
        <v>125.01481876048524</v>
      </c>
      <c r="AB51" s="48">
        <f>$CK51*C_Of!AB51</f>
        <v>305.92355960506228</v>
      </c>
      <c r="AC51" s="48">
        <f>$CK51*C_Of!AC51</f>
        <v>47.536088439895465</v>
      </c>
      <c r="AD51" s="48">
        <f>$CK51*C_Of!AD51</f>
        <v>90.288314070186331</v>
      </c>
      <c r="AE51" s="48">
        <f>$CK51*C_Of!AE51</f>
        <v>2126.0377074137996</v>
      </c>
      <c r="AF51" s="48">
        <f>$CK51*C_Of!AF51</f>
        <v>277.54596674230828</v>
      </c>
      <c r="AG51" s="48">
        <f>$CK51*C_Of!AG51</f>
        <v>74.670553803019999</v>
      </c>
      <c r="AH51" s="48">
        <f>$CK51*C_Of!AH51</f>
        <v>149.81956277947893</v>
      </c>
      <c r="AI51" s="48">
        <f>$CK51*C_Of!AI51</f>
        <v>308.79604464814986</v>
      </c>
      <c r="AJ51" s="48">
        <f>$CK51*C_Of!AJ51</f>
        <v>0</v>
      </c>
      <c r="AK51" s="48">
        <f>$CK51*C_Of!AK51</f>
        <v>90.217273010498843</v>
      </c>
      <c r="AL51" s="48">
        <f>$CK51*C_Of!AL51</f>
        <v>330.00068024017804</v>
      </c>
      <c r="AM51" s="48">
        <f>$CK51*C_Of!AM51</f>
        <v>43.903801247417832</v>
      </c>
      <c r="AN51" s="48">
        <f>$CK51*C_Of!AN51</f>
        <v>175.57342203330808</v>
      </c>
      <c r="AO51" s="48">
        <f>$CK51*C_Of!AO51</f>
        <v>246.7160963593449</v>
      </c>
      <c r="AP51" s="48">
        <f>$CK51*C_Of!AP51</f>
        <v>70.61518170054137</v>
      </c>
      <c r="AQ51" s="48">
        <f>$CK51*C_Of!AQ51</f>
        <v>581.65706736491938</v>
      </c>
      <c r="AR51" s="48">
        <f>$CK51*C_Of!AR51</f>
        <v>149.37870085363463</v>
      </c>
      <c r="AS51" s="48">
        <f>$CK51*C_Of!AS51</f>
        <v>1050.7938898452517</v>
      </c>
      <c r="AT51" s="48">
        <f>$CK51*C_Of!AT51</f>
        <v>33528.11673794259</v>
      </c>
      <c r="AU51" s="48">
        <f>$CK51*C_Of!AU51</f>
        <v>27.626457095942925</v>
      </c>
      <c r="AV51" s="48">
        <f>$CK51*C_Of!AV51</f>
        <v>226.4632493445591</v>
      </c>
      <c r="AW51" s="48">
        <f>$CK51*C_Of!AW51</f>
        <v>42.744299691813431</v>
      </c>
      <c r="AX51" s="48">
        <f>$CK51*C_Of!AX51</f>
        <v>123.13729754257041</v>
      </c>
      <c r="AY51" s="48">
        <f>$CK51*C_Of!AY51</f>
        <v>207.32537429503026</v>
      </c>
      <c r="AZ51" s="48">
        <f>$CK51*C_Of!AZ51</f>
        <v>567.72699365389576</v>
      </c>
      <c r="BA51" s="48">
        <f>$CK51*C_Of!BA51</f>
        <v>20.836958184000938</v>
      </c>
      <c r="BB51" s="48">
        <f>$CK51*C_Of!BB51</f>
        <v>85.396260053037565</v>
      </c>
      <c r="BC51" s="48">
        <f>$CK51*C_Of!BC51</f>
        <v>49.681947931141686</v>
      </c>
      <c r="BD51" s="48">
        <f>$CK51*C_Of!BD51</f>
        <v>129.22115894659638</v>
      </c>
      <c r="BE51" s="48">
        <f>$CK51*C_Of!BE51</f>
        <v>185.77701085212888</v>
      </c>
      <c r="BF51" s="48">
        <f>$CK51*C_Of!BF51</f>
        <v>175.53739037752834</v>
      </c>
      <c r="BG51" s="48">
        <f>$CK51*C_Of!BG51</f>
        <v>165.64825903836129</v>
      </c>
      <c r="BH51" s="48">
        <f>$CK51*C_Of!BH51</f>
        <v>214.58311447249403</v>
      </c>
      <c r="BI51" s="48">
        <f>$CK51*C_Of!BI51</f>
        <v>4087.066438398148</v>
      </c>
      <c r="BJ51" s="48">
        <f>$CK51*C_Of!BJ51</f>
        <v>461.878278413685</v>
      </c>
      <c r="BK51" s="48">
        <f>$CK51*C_Of!BK51</f>
        <v>1802.2776984814611</v>
      </c>
      <c r="BL51" s="48">
        <f>$CK51*C_Of!BL51</f>
        <v>9.9490021368235197</v>
      </c>
      <c r="BM51" s="48">
        <f>$CK51*C_Of!BM51</f>
        <v>27.599908284027251</v>
      </c>
      <c r="BN51" s="48">
        <f>$CK51*C_Of!BN51</f>
        <v>256.85653682864722</v>
      </c>
      <c r="BO51" s="48">
        <f>$CK51*C_Of!BO51</f>
        <v>73.228556645056656</v>
      </c>
      <c r="BP51" s="48">
        <f>$CK51*C_Of!BP51</f>
        <v>71.363768538889431</v>
      </c>
      <c r="BQ51" s="48">
        <f>$CK51*C_Of!BQ51</f>
        <v>48.174797005360958</v>
      </c>
      <c r="BR51" s="48">
        <f>$CK51*C_Of!BR51</f>
        <v>5.5723822313442319</v>
      </c>
      <c r="BS51" s="48">
        <f>$CK51*C_Of!BS51</f>
        <v>11.564851750960194</v>
      </c>
      <c r="BT51" s="48">
        <f>$CK51*C_Of!BT51</f>
        <v>243.4180049002812</v>
      </c>
      <c r="BU51" s="48">
        <f>$CK51*C_Of!BU51</f>
        <v>4383.6112409237739</v>
      </c>
      <c r="BV51" s="48">
        <f>$CK51*C_Of!BV51</f>
        <v>190.37172974312787</v>
      </c>
      <c r="BW51" s="48">
        <f>$CK51*C_Of!BW51</f>
        <v>1526.4267452716401</v>
      </c>
      <c r="BX51" s="48">
        <f>$CK51*C_Of!BX51</f>
        <v>207622.99855056245</v>
      </c>
      <c r="BY51" s="48">
        <f>$CK51*C_Of!BY51</f>
        <v>13374.736271198437</v>
      </c>
      <c r="BZ51" s="48">
        <f>$CK51*C_Of!BZ51</f>
        <v>1437.6537979091145</v>
      </c>
      <c r="CA51" s="55">
        <f>$CK51*C_Of!CA51</f>
        <v>0</v>
      </c>
      <c r="CB51" s="83">
        <f t="shared" si="0"/>
        <v>299368.07510772784</v>
      </c>
      <c r="CC51" s="51">
        <f>$CK51*C_Of!CC51</f>
        <v>299145.39698659355</v>
      </c>
      <c r="CD51" s="48">
        <f>$CK51*C_Of!CD51</f>
        <v>0</v>
      </c>
      <c r="CE51" s="48">
        <f>$CK51*C_Of!CE51</f>
        <v>0</v>
      </c>
      <c r="CF51" s="48">
        <f>$CK51*C_Of!CF51</f>
        <v>5860.3701284369427</v>
      </c>
      <c r="CG51" s="48">
        <f>$CK51*C_Of!CG51</f>
        <v>-23105.322581593216</v>
      </c>
      <c r="CH51" s="82">
        <f>$CK51*C_Of!CH51</f>
        <v>36489.480358833134</v>
      </c>
      <c r="CI51" s="93">
        <f t="shared" si="1"/>
        <v>617757.99999999825</v>
      </c>
      <c r="CJ51" s="127"/>
      <c r="CK51" s="48">
        <f>+Sim_V_Of!G44</f>
        <v>617757.99999999849</v>
      </c>
      <c r="CL51" s="48">
        <f t="shared" si="2"/>
        <v>0</v>
      </c>
      <c r="CM51" s="48"/>
      <c r="CN51" s="167">
        <f t="shared" si="3"/>
        <v>0.5153958749093841</v>
      </c>
      <c r="CO51" s="360">
        <v>0</v>
      </c>
    </row>
    <row r="52" spans="1:93" ht="19.2" x14ac:dyDescent="0.3">
      <c r="A52" s="30"/>
      <c r="B52" s="42" t="s">
        <v>438</v>
      </c>
      <c r="C52" s="43" t="s">
        <v>439</v>
      </c>
      <c r="D52" s="51">
        <f>$CK52*C_Of!D52</f>
        <v>40.749856962138104</v>
      </c>
      <c r="E52" s="48">
        <f>$CK52*C_Of!E52</f>
        <v>17.254599148666422</v>
      </c>
      <c r="F52" s="48">
        <f>$CK52*C_Of!F52</f>
        <v>155.01256580091155</v>
      </c>
      <c r="G52" s="48">
        <f>$CK52*C_Of!G52</f>
        <v>32.066744095405966</v>
      </c>
      <c r="H52" s="48">
        <f>$CK52*C_Of!H52</f>
        <v>663.61854947447023</v>
      </c>
      <c r="I52" s="48">
        <f>$CK52*C_Of!I52</f>
        <v>87.596846338697745</v>
      </c>
      <c r="J52" s="48">
        <f>$CK52*C_Of!J52</f>
        <v>42.513829134966066</v>
      </c>
      <c r="K52" s="48">
        <f>$CK52*C_Of!K52</f>
        <v>42.305174186503194</v>
      </c>
      <c r="L52" s="48">
        <f>$CK52*C_Of!L52</f>
        <v>17.161046460029102</v>
      </c>
      <c r="M52" s="48">
        <f>$CK52*C_Of!M52</f>
        <v>72.37409082378764</v>
      </c>
      <c r="N52" s="48">
        <f>$CK52*C_Of!N52</f>
        <v>2.4902962717618116</v>
      </c>
      <c r="O52" s="48">
        <f>$CK52*C_Of!O52</f>
        <v>190.70976342117783</v>
      </c>
      <c r="P52" s="48">
        <f>$CK52*C_Of!P52</f>
        <v>631.26027730806072</v>
      </c>
      <c r="Q52" s="48">
        <f>$CK52*C_Of!Q52</f>
        <v>8.4351851578908708</v>
      </c>
      <c r="R52" s="48">
        <f>$CK52*C_Of!R52</f>
        <v>345.81493100511972</v>
      </c>
      <c r="S52" s="48">
        <f>$CK52*C_Of!S52</f>
        <v>36.49683847997224</v>
      </c>
      <c r="T52" s="48">
        <f>$CK52*C_Of!T52</f>
        <v>73.665575822925462</v>
      </c>
      <c r="U52" s="48">
        <f>$CK52*C_Of!U52</f>
        <v>155.40472818027666</v>
      </c>
      <c r="V52" s="48">
        <f>$CK52*C_Of!V52</f>
        <v>384.13728835220792</v>
      </c>
      <c r="W52" s="48">
        <f>$CK52*C_Of!W52</f>
        <v>66.804335482955423</v>
      </c>
      <c r="X52" s="48">
        <f>$CK52*C_Of!X52</f>
        <v>106.71218208936993</v>
      </c>
      <c r="Y52" s="48">
        <f>$CK52*C_Of!Y52</f>
        <v>19.981410368429778</v>
      </c>
      <c r="Z52" s="48">
        <f>$CK52*C_Of!Z52</f>
        <v>75.0016756386282</v>
      </c>
      <c r="AA52" s="48">
        <f>$CK52*C_Of!AA52</f>
        <v>17.85807768137731</v>
      </c>
      <c r="AB52" s="48">
        <f>$CK52*C_Of!AB52</f>
        <v>23.128804340523921</v>
      </c>
      <c r="AC52" s="48">
        <f>$CK52*C_Of!AC52</f>
        <v>13.505560461979579</v>
      </c>
      <c r="AD52" s="48">
        <f>$CK52*C_Of!AD52</f>
        <v>9.0023379897125597</v>
      </c>
      <c r="AE52" s="48">
        <f>$CK52*C_Of!AE52</f>
        <v>99.001536851992498</v>
      </c>
      <c r="AF52" s="48">
        <f>$CK52*C_Of!AF52</f>
        <v>65.100461639144001</v>
      </c>
      <c r="AG52" s="48">
        <f>$CK52*C_Of!AG52</f>
        <v>8.7829332527217048</v>
      </c>
      <c r="AH52" s="48">
        <f>$CK52*C_Of!AH52</f>
        <v>67.659483648325107</v>
      </c>
      <c r="AI52" s="48">
        <f>$CK52*C_Of!AI52</f>
        <v>35.614072950853092</v>
      </c>
      <c r="AJ52" s="48">
        <f>$CK52*C_Of!AJ52</f>
        <v>0</v>
      </c>
      <c r="AK52" s="48">
        <f>$CK52*C_Of!AK52</f>
        <v>19.909463625423236</v>
      </c>
      <c r="AL52" s="48">
        <f>$CK52*C_Of!AL52</f>
        <v>32.099520142511103</v>
      </c>
      <c r="AM52" s="48">
        <f>$CK52*C_Of!AM52</f>
        <v>1096.2133493525318</v>
      </c>
      <c r="AN52" s="48">
        <f>$CK52*C_Of!AN52</f>
        <v>354.7840478072207</v>
      </c>
      <c r="AO52" s="48">
        <f>$CK52*C_Of!AO52</f>
        <v>322.51574067684851</v>
      </c>
      <c r="AP52" s="48">
        <f>$CK52*C_Of!AP52</f>
        <v>15.367574273235906</v>
      </c>
      <c r="AQ52" s="48">
        <f>$CK52*C_Of!AQ52</f>
        <v>975.53806021603896</v>
      </c>
      <c r="AR52" s="48">
        <f>$CK52*C_Of!AR52</f>
        <v>27.526640637568871</v>
      </c>
      <c r="AS52" s="48">
        <f>$CK52*C_Of!AS52</f>
        <v>7427.4570444890705</v>
      </c>
      <c r="AT52" s="48">
        <f>$CK52*C_Of!AT52</f>
        <v>48.527715377655028</v>
      </c>
      <c r="AU52" s="48">
        <f>$CK52*C_Of!AU52</f>
        <v>3121.8523688480946</v>
      </c>
      <c r="AV52" s="48">
        <f>$CK52*C_Of!AV52</f>
        <v>1722.5075298616152</v>
      </c>
      <c r="AW52" s="48">
        <f>$CK52*C_Of!AW52</f>
        <v>70.572578305180002</v>
      </c>
      <c r="AX52" s="48">
        <f>$CK52*C_Of!AX52</f>
        <v>13.90145523324936</v>
      </c>
      <c r="AY52" s="48">
        <f>$CK52*C_Of!AY52</f>
        <v>127.80062158598822</v>
      </c>
      <c r="AZ52" s="48">
        <f>$CK52*C_Of!AZ52</f>
        <v>60.409902116714377</v>
      </c>
      <c r="BA52" s="48">
        <f>$CK52*C_Of!BA52</f>
        <v>111.85086501958041</v>
      </c>
      <c r="BB52" s="48">
        <f>$CK52*C_Of!BB52</f>
        <v>752.253063465982</v>
      </c>
      <c r="BC52" s="48">
        <f>$CK52*C_Of!BC52</f>
        <v>670.58084476226236</v>
      </c>
      <c r="BD52" s="48">
        <f>$CK52*C_Of!BD52</f>
        <v>4679.3476855266272</v>
      </c>
      <c r="BE52" s="48">
        <f>$CK52*C_Of!BE52</f>
        <v>32.951620179550979</v>
      </c>
      <c r="BF52" s="48">
        <f>$CK52*C_Of!BF52</f>
        <v>22.167125062699824</v>
      </c>
      <c r="BG52" s="48">
        <f>$CK52*C_Of!BG52</f>
        <v>394.87295965931219</v>
      </c>
      <c r="BH52" s="48">
        <f>$CK52*C_Of!BH52</f>
        <v>2059.4114284480124</v>
      </c>
      <c r="BI52" s="48">
        <f>$CK52*C_Of!BI52</f>
        <v>2080.8472172153743</v>
      </c>
      <c r="BJ52" s="48">
        <f>$CK52*C_Of!BJ52</f>
        <v>42177.747307005753</v>
      </c>
      <c r="BK52" s="48">
        <f>$CK52*C_Of!BK52</f>
        <v>32710.907792794307</v>
      </c>
      <c r="BL52" s="48">
        <f>$CK52*C_Of!BL52</f>
        <v>10.036025199330327</v>
      </c>
      <c r="BM52" s="48">
        <f>$CK52*C_Of!BM52</f>
        <v>4.7690325550555386</v>
      </c>
      <c r="BN52" s="48">
        <f>$CK52*C_Of!BN52</f>
        <v>40.838746231658348</v>
      </c>
      <c r="BO52" s="48">
        <f>$CK52*C_Of!BO52</f>
        <v>39.949844798174709</v>
      </c>
      <c r="BP52" s="48">
        <f>$CK52*C_Of!BP52</f>
        <v>11.216065119512477</v>
      </c>
      <c r="BQ52" s="48">
        <f>$CK52*C_Of!BQ52</f>
        <v>6.4078896702346793</v>
      </c>
      <c r="BR52" s="48">
        <f>$CK52*C_Of!BR52</f>
        <v>0.71733248076211542</v>
      </c>
      <c r="BS52" s="48">
        <f>$CK52*C_Of!BS52</f>
        <v>1.544860200510072</v>
      </c>
      <c r="BT52" s="48">
        <f>$CK52*C_Of!BT52</f>
        <v>499.79797152378899</v>
      </c>
      <c r="BU52" s="48">
        <f>$CK52*C_Of!BU52</f>
        <v>83.499918691657129</v>
      </c>
      <c r="BV52" s="48">
        <f>$CK52*C_Of!BV52</f>
        <v>16.423535984574201</v>
      </c>
      <c r="BW52" s="48">
        <f>$CK52*C_Of!BW52</f>
        <v>32.887343518841668</v>
      </c>
      <c r="BX52" s="48">
        <f>$CK52*C_Of!BX52</f>
        <v>31.62142202629046</v>
      </c>
      <c r="BY52" s="48">
        <f>$CK52*C_Of!BY52</f>
        <v>6594.9537731661148</v>
      </c>
      <c r="BZ52" s="48">
        <f>$CK52*C_Of!BZ52</f>
        <v>20.686598680097706</v>
      </c>
      <c r="CA52" s="55">
        <f>$CK52*C_Of!CA52</f>
        <v>0</v>
      </c>
      <c r="CB52" s="83">
        <f t="shared" si="0"/>
        <v>112132.49294035599</v>
      </c>
      <c r="CC52" s="51">
        <f>$CK52*C_Of!CC52</f>
        <v>46243.575646636331</v>
      </c>
      <c r="CD52" s="48">
        <f>$CK52*C_Of!CD52</f>
        <v>0</v>
      </c>
      <c r="CE52" s="48">
        <f>$CK52*C_Of!CE52</f>
        <v>0</v>
      </c>
      <c r="CF52" s="48">
        <f>$CK52*C_Of!CF52</f>
        <v>509.5537487305462</v>
      </c>
      <c r="CG52" s="48">
        <f>$CK52*C_Of!CG52</f>
        <v>7806.0382529738527</v>
      </c>
      <c r="CH52" s="82">
        <f>$CK52*C_Of!CH52</f>
        <v>67773.339411302775</v>
      </c>
      <c r="CI52" s="93">
        <f t="shared" si="1"/>
        <v>234464.99999999948</v>
      </c>
      <c r="CJ52" s="127"/>
      <c r="CK52" s="48">
        <f>+Sim_V_Of!G45</f>
        <v>234464.99999999953</v>
      </c>
      <c r="CL52" s="48">
        <f t="shared" si="2"/>
        <v>0</v>
      </c>
      <c r="CM52" s="48"/>
      <c r="CN52" s="167">
        <f t="shared" si="3"/>
        <v>0.52175167747699569</v>
      </c>
      <c r="CO52" s="360">
        <v>0</v>
      </c>
    </row>
    <row r="53" spans="1:93" ht="19.2" x14ac:dyDescent="0.3">
      <c r="A53" s="30"/>
      <c r="B53" s="42" t="s">
        <v>444</v>
      </c>
      <c r="C53" s="43" t="s">
        <v>445</v>
      </c>
      <c r="D53" s="51">
        <f>$CK53*C_Of!D53</f>
        <v>11397.533285601203</v>
      </c>
      <c r="E53" s="48">
        <f>$CK53*C_Of!E53</f>
        <v>4100.2760061056306</v>
      </c>
      <c r="F53" s="48">
        <f>$CK53*C_Of!F53</f>
        <v>13809.534956734771</v>
      </c>
      <c r="G53" s="48">
        <f>$CK53*C_Of!G53</f>
        <v>2078.953663539583</v>
      </c>
      <c r="H53" s="48">
        <f>$CK53*C_Of!H53</f>
        <v>216734.14200060227</v>
      </c>
      <c r="I53" s="48">
        <f>$CK53*C_Of!I53</f>
        <v>62240.701627813687</v>
      </c>
      <c r="J53" s="48">
        <f>$CK53*C_Of!J53</f>
        <v>1074.0258869931597</v>
      </c>
      <c r="K53" s="48">
        <f>$CK53*C_Of!K53</f>
        <v>4469.3629777806764</v>
      </c>
      <c r="L53" s="48">
        <f>$CK53*C_Of!L53</f>
        <v>7062.9720998120301</v>
      </c>
      <c r="M53" s="48">
        <f>$CK53*C_Of!M53</f>
        <v>6535.1683858847691</v>
      </c>
      <c r="N53" s="48">
        <f>$CK53*C_Of!N53</f>
        <v>274.64798627873637</v>
      </c>
      <c r="O53" s="48">
        <f>$CK53*C_Of!O53</f>
        <v>6458.056137565477</v>
      </c>
      <c r="P53" s="48">
        <f>$CK53*C_Of!P53</f>
        <v>8660.6323161669625</v>
      </c>
      <c r="Q53" s="48">
        <f>$CK53*C_Of!Q53</f>
        <v>34.545987526303797</v>
      </c>
      <c r="R53" s="48">
        <f>$CK53*C_Of!R53</f>
        <v>1539.2058625776124</v>
      </c>
      <c r="S53" s="48">
        <f>$CK53*C_Of!S53</f>
        <v>147.17179396021075</v>
      </c>
      <c r="T53" s="48">
        <f>$CK53*C_Of!T53</f>
        <v>11377.791982416484</v>
      </c>
      <c r="U53" s="48">
        <f>$CK53*C_Of!U53</f>
        <v>14991.706548681061</v>
      </c>
      <c r="V53" s="48">
        <f>$CK53*C_Of!V53</f>
        <v>2785.2108239713916</v>
      </c>
      <c r="W53" s="48">
        <f>$CK53*C_Of!W53</f>
        <v>3976.7365180221464</v>
      </c>
      <c r="X53" s="48">
        <f>$CK53*C_Of!X53</f>
        <v>57006.809105301945</v>
      </c>
      <c r="Y53" s="48">
        <f>$CK53*C_Of!Y53</f>
        <v>7489.4817793522061</v>
      </c>
      <c r="Z53" s="48">
        <f>$CK53*C_Of!Z53</f>
        <v>3078.1671947058594</v>
      </c>
      <c r="AA53" s="48">
        <f>$CK53*C_Of!AA53</f>
        <v>1297.5769583376957</v>
      </c>
      <c r="AB53" s="48">
        <f>$CK53*C_Of!AB53</f>
        <v>10266.984525584958</v>
      </c>
      <c r="AC53" s="48">
        <f>$CK53*C_Of!AC53</f>
        <v>5917.0540254573916</v>
      </c>
      <c r="AD53" s="48">
        <f>$CK53*C_Of!AD53</f>
        <v>484.77231415848695</v>
      </c>
      <c r="AE53" s="48">
        <f>$CK53*C_Of!AE53</f>
        <v>15811.610487565533</v>
      </c>
      <c r="AF53" s="48">
        <f>$CK53*C_Of!AF53</f>
        <v>28276.27028317907</v>
      </c>
      <c r="AG53" s="48">
        <f>$CK53*C_Of!AG53</f>
        <v>2100.6875939973602</v>
      </c>
      <c r="AH53" s="48">
        <f>$CK53*C_Of!AH53</f>
        <v>39751.875701195793</v>
      </c>
      <c r="AI53" s="48">
        <f>$CK53*C_Of!AI53</f>
        <v>20536.010184659892</v>
      </c>
      <c r="AJ53" s="48">
        <f>$CK53*C_Of!AJ53</f>
        <v>0</v>
      </c>
      <c r="AK53" s="48">
        <f>$CK53*C_Of!AK53</f>
        <v>8188.1290769687703</v>
      </c>
      <c r="AL53" s="48">
        <f>$CK53*C_Of!AL53</f>
        <v>1304.4683065281349</v>
      </c>
      <c r="AM53" s="48">
        <f>$CK53*C_Of!AM53</f>
        <v>1016.0404004323416</v>
      </c>
      <c r="AN53" s="48">
        <f>$CK53*C_Of!AN53</f>
        <v>4302.1899964248387</v>
      </c>
      <c r="AO53" s="48">
        <f>$CK53*C_Of!AO53</f>
        <v>12875.266667917063</v>
      </c>
      <c r="AP53" s="48">
        <f>$CK53*C_Of!AP53</f>
        <v>3022.4692305068897</v>
      </c>
      <c r="AQ53" s="48">
        <f>$CK53*C_Of!AQ53</f>
        <v>13616.549952140931</v>
      </c>
      <c r="AR53" s="48">
        <f>$CK53*C_Of!AR53</f>
        <v>12147.930751683818</v>
      </c>
      <c r="AS53" s="48">
        <f>$CK53*C_Of!AS53</f>
        <v>7939.7873554645785</v>
      </c>
      <c r="AT53" s="48">
        <f>$CK53*C_Of!AT53</f>
        <v>5924.2397903604588</v>
      </c>
      <c r="AU53" s="48">
        <f>$CK53*C_Of!AU53</f>
        <v>744.66755645907858</v>
      </c>
      <c r="AV53" s="48">
        <f>$CK53*C_Of!AV53</f>
        <v>90447.445894991441</v>
      </c>
      <c r="AW53" s="48">
        <f>$CK53*C_Of!AW53</f>
        <v>4451.2541824023256</v>
      </c>
      <c r="AX53" s="48">
        <f>$CK53*C_Of!AX53</f>
        <v>1129.1078591340329</v>
      </c>
      <c r="AY53" s="48">
        <f>$CK53*C_Of!AY53</f>
        <v>233.0310122910256</v>
      </c>
      <c r="AZ53" s="48">
        <f>$CK53*C_Of!AZ53</f>
        <v>9520.3458678231837</v>
      </c>
      <c r="BA53" s="48">
        <f>$CK53*C_Of!BA53</f>
        <v>376.0996327796081</v>
      </c>
      <c r="BB53" s="48">
        <f>$CK53*C_Of!BB53</f>
        <v>9294.4843442887232</v>
      </c>
      <c r="BC53" s="48">
        <f>$CK53*C_Of!BC53</f>
        <v>2596.1342483380613</v>
      </c>
      <c r="BD53" s="48">
        <f>$CK53*C_Of!BD53</f>
        <v>1899.826495311278</v>
      </c>
      <c r="BE53" s="48">
        <f>$CK53*C_Of!BE53</f>
        <v>14065.04003812621</v>
      </c>
      <c r="BF53" s="48">
        <f>$CK53*C_Of!BF53</f>
        <v>87.6988686803478</v>
      </c>
      <c r="BG53" s="48">
        <f>$CK53*C_Of!BG53</f>
        <v>1050.0197119177244</v>
      </c>
      <c r="BH53" s="48">
        <f>$CK53*C_Of!BH53</f>
        <v>2056.6997638754642</v>
      </c>
      <c r="BI53" s="48">
        <f>$CK53*C_Of!BI53</f>
        <v>5083.4754680607557</v>
      </c>
      <c r="BJ53" s="48">
        <f>$CK53*C_Of!BJ53</f>
        <v>589479.33176584227</v>
      </c>
      <c r="BK53" s="48">
        <f>$CK53*C_Of!BK53</f>
        <v>8496.2183309418106</v>
      </c>
      <c r="BL53" s="48">
        <f>$CK53*C_Of!BL53</f>
        <v>1289.0791190439979</v>
      </c>
      <c r="BM53" s="48">
        <f>$CK53*C_Of!BM53</f>
        <v>1029.2168385572757</v>
      </c>
      <c r="BN53" s="48">
        <f>$CK53*C_Of!BN53</f>
        <v>8421.8773987572822</v>
      </c>
      <c r="BO53" s="48">
        <f>$CK53*C_Of!BO53</f>
        <v>144.50830869311554</v>
      </c>
      <c r="BP53" s="48">
        <f>$CK53*C_Of!BP53</f>
        <v>2765.1900642585292</v>
      </c>
      <c r="BQ53" s="48">
        <f>$CK53*C_Of!BQ53</f>
        <v>68.870175250707121</v>
      </c>
      <c r="BR53" s="48">
        <f>$CK53*C_Of!BR53</f>
        <v>11.993446861291249</v>
      </c>
      <c r="BS53" s="48">
        <f>$CK53*C_Of!BS53</f>
        <v>55.994659623973419</v>
      </c>
      <c r="BT53" s="48">
        <f>$CK53*C_Of!BT53</f>
        <v>21507.607031074422</v>
      </c>
      <c r="BU53" s="48">
        <f>$CK53*C_Of!BU53</f>
        <v>298.90799335538833</v>
      </c>
      <c r="BV53" s="48">
        <f>$CK53*C_Of!BV53</f>
        <v>2465.0016646518343</v>
      </c>
      <c r="BW53" s="48">
        <f>$CK53*C_Of!BW53</f>
        <v>175.85796971301755</v>
      </c>
      <c r="BX53" s="48">
        <f>$CK53*C_Of!BX53</f>
        <v>2618.9105820555055</v>
      </c>
      <c r="BY53" s="48">
        <f>$CK53*C_Of!BY53</f>
        <v>256.41740939754271</v>
      </c>
      <c r="BZ53" s="48">
        <f>$CK53*C_Of!BZ53</f>
        <v>6437.3489191985054</v>
      </c>
      <c r="CA53" s="55">
        <f>$CK53*C_Of!CA53</f>
        <v>0</v>
      </c>
      <c r="CB53" s="83">
        <f t="shared" si="0"/>
        <v>1430660.4111517135</v>
      </c>
      <c r="CC53" s="51">
        <f>$CK53*C_Of!CC53</f>
        <v>55468.688159855585</v>
      </c>
      <c r="CD53" s="48">
        <f>$CK53*C_Of!CD53</f>
        <v>0</v>
      </c>
      <c r="CE53" s="48">
        <f>$CK53*C_Of!CE53</f>
        <v>0</v>
      </c>
      <c r="CF53" s="48">
        <f>$CK53*C_Of!CF53</f>
        <v>2770.8350474583367</v>
      </c>
      <c r="CG53" s="48">
        <f>$CK53*C_Of!CG53</f>
        <v>-6943.2185825850738</v>
      </c>
      <c r="CH53" s="82">
        <f>$CK53*C_Of!CH53</f>
        <v>107891.284223557</v>
      </c>
      <c r="CI53" s="93">
        <f t="shared" si="1"/>
        <v>1589847.9999999993</v>
      </c>
      <c r="CJ53" s="127"/>
      <c r="CK53" s="48">
        <f>+Sim_V_Of!G46</f>
        <v>1589848.0000000016</v>
      </c>
      <c r="CL53" s="48">
        <f t="shared" si="2"/>
        <v>2.3283064365386963E-9</v>
      </c>
      <c r="CM53" s="48"/>
      <c r="CN53" s="167">
        <f t="shared" si="3"/>
        <v>0.10012755234983842</v>
      </c>
      <c r="CO53" s="360">
        <v>0</v>
      </c>
    </row>
    <row r="54" spans="1:93" ht="19.2" x14ac:dyDescent="0.3">
      <c r="A54" s="30"/>
      <c r="B54" s="42" t="s">
        <v>448</v>
      </c>
      <c r="C54" s="43" t="s">
        <v>449</v>
      </c>
      <c r="D54" s="51">
        <f>$CK54*C_Of!D54</f>
        <v>34.282542183234526</v>
      </c>
      <c r="E54" s="48">
        <f>$CK54*C_Of!E54</f>
        <v>39.279037343940196</v>
      </c>
      <c r="F54" s="48">
        <f>$CK54*C_Of!F54</f>
        <v>101.29604200709007</v>
      </c>
      <c r="G54" s="48">
        <f>$CK54*C_Of!G54</f>
        <v>15.325414407766941</v>
      </c>
      <c r="H54" s="48">
        <f>$CK54*C_Of!H54</f>
        <v>366.43534177566875</v>
      </c>
      <c r="I54" s="48">
        <f>$CK54*C_Of!I54</f>
        <v>55.823183534740338</v>
      </c>
      <c r="J54" s="48">
        <f>$CK54*C_Of!J54</f>
        <v>48.771335530635334</v>
      </c>
      <c r="K54" s="48">
        <f>$CK54*C_Of!K54</f>
        <v>100.80143066162624</v>
      </c>
      <c r="L54" s="48">
        <f>$CK54*C_Of!L54</f>
        <v>56.924148441221355</v>
      </c>
      <c r="M54" s="48">
        <f>$CK54*C_Of!M54</f>
        <v>239.7241545341474</v>
      </c>
      <c r="N54" s="48">
        <f>$CK54*C_Of!N54</f>
        <v>15.182526405374748</v>
      </c>
      <c r="O54" s="48">
        <f>$CK54*C_Of!O54</f>
        <v>1024.3939857779619</v>
      </c>
      <c r="P54" s="48">
        <f>$CK54*C_Of!P54</f>
        <v>161.38518766513454</v>
      </c>
      <c r="Q54" s="48">
        <f>$CK54*C_Of!Q54</f>
        <v>24.571248596897277</v>
      </c>
      <c r="R54" s="48">
        <f>$CK54*C_Of!R54</f>
        <v>442.3097256448674</v>
      </c>
      <c r="S54" s="48">
        <f>$CK54*C_Of!S54</f>
        <v>39.359553887967166</v>
      </c>
      <c r="T54" s="48">
        <f>$CK54*C_Of!T54</f>
        <v>413.96859294691291</v>
      </c>
      <c r="U54" s="48">
        <f>$CK54*C_Of!U54</f>
        <v>1949.5224178009853</v>
      </c>
      <c r="V54" s="48">
        <f>$CK54*C_Of!V54</f>
        <v>1457.0446630878748</v>
      </c>
      <c r="W54" s="48">
        <f>$CK54*C_Of!W54</f>
        <v>413.31596297103943</v>
      </c>
      <c r="X54" s="48">
        <f>$CK54*C_Of!X54</f>
        <v>724.47002588065243</v>
      </c>
      <c r="Y54" s="48">
        <f>$CK54*C_Of!Y54</f>
        <v>72.522997943673857</v>
      </c>
      <c r="Z54" s="48">
        <f>$CK54*C_Of!Z54</f>
        <v>514.12107003152573</v>
      </c>
      <c r="AA54" s="48">
        <f>$CK54*C_Of!AA54</f>
        <v>116.43863427929082</v>
      </c>
      <c r="AB54" s="48">
        <f>$CK54*C_Of!AB54</f>
        <v>77.563097607417916</v>
      </c>
      <c r="AC54" s="48">
        <f>$CK54*C_Of!AC54</f>
        <v>42.923585270186621</v>
      </c>
      <c r="AD54" s="48">
        <f>$CK54*C_Of!AD54</f>
        <v>168.62204001856543</v>
      </c>
      <c r="AE54" s="48">
        <f>$CK54*C_Of!AE54</f>
        <v>550.37604341050019</v>
      </c>
      <c r="AF54" s="48">
        <f>$CK54*C_Of!AF54</f>
        <v>5273.9630585616896</v>
      </c>
      <c r="AG54" s="48">
        <f>$CK54*C_Of!AG54</f>
        <v>2184.6969226616611</v>
      </c>
      <c r="AH54" s="48">
        <f>$CK54*C_Of!AH54</f>
        <v>15159.713321386571</v>
      </c>
      <c r="AI54" s="48">
        <f>$CK54*C_Of!AI54</f>
        <v>19579.347192220011</v>
      </c>
      <c r="AJ54" s="48">
        <f>$CK54*C_Of!AJ54</f>
        <v>0</v>
      </c>
      <c r="AK54" s="48">
        <f>$CK54*C_Of!AK54</f>
        <v>56.327415695424058</v>
      </c>
      <c r="AL54" s="48">
        <f>$CK54*C_Of!AL54</f>
        <v>89.363219452739315</v>
      </c>
      <c r="AM54" s="48">
        <f>$CK54*C_Of!AM54</f>
        <v>29.908562097502937</v>
      </c>
      <c r="AN54" s="48">
        <f>$CK54*C_Of!AN54</f>
        <v>739.21450110890339</v>
      </c>
      <c r="AO54" s="48">
        <f>$CK54*C_Of!AO54</f>
        <v>145.12057431875292</v>
      </c>
      <c r="AP54" s="48">
        <f>$CK54*C_Of!AP54</f>
        <v>289.13276525490141</v>
      </c>
      <c r="AQ54" s="48">
        <f>$CK54*C_Of!AQ54</f>
        <v>552.30422500397958</v>
      </c>
      <c r="AR54" s="48">
        <f>$CK54*C_Of!AR54</f>
        <v>314.92963570702375</v>
      </c>
      <c r="AS54" s="48">
        <f>$CK54*C_Of!AS54</f>
        <v>494.18018703595254</v>
      </c>
      <c r="AT54" s="48">
        <f>$CK54*C_Of!AT54</f>
        <v>385.16245047149471</v>
      </c>
      <c r="AU54" s="48">
        <f>$CK54*C_Of!AU54</f>
        <v>20.156503540899553</v>
      </c>
      <c r="AV54" s="48">
        <f>$CK54*C_Of!AV54</f>
        <v>303.98851597065618</v>
      </c>
      <c r="AW54" s="48">
        <f>$CK54*C_Of!AW54</f>
        <v>4379.2115349652031</v>
      </c>
      <c r="AX54" s="48">
        <f>$CK54*C_Of!AX54</f>
        <v>1188.7945716587192</v>
      </c>
      <c r="AY54" s="48">
        <f>$CK54*C_Of!AY54</f>
        <v>92.311605562587175</v>
      </c>
      <c r="AZ54" s="48">
        <f>$CK54*C_Of!AZ54</f>
        <v>6695.5366300239093</v>
      </c>
      <c r="BA54" s="48">
        <f>$CK54*C_Of!BA54</f>
        <v>229.89147230688579</v>
      </c>
      <c r="BB54" s="48">
        <f>$CK54*C_Of!BB54</f>
        <v>8282.4679302602017</v>
      </c>
      <c r="BC54" s="48">
        <f>$CK54*C_Of!BC54</f>
        <v>238.52347431599111</v>
      </c>
      <c r="BD54" s="48">
        <f>$CK54*C_Of!BD54</f>
        <v>4812.3670466345638</v>
      </c>
      <c r="BE54" s="48">
        <f>$CK54*C_Of!BE54</f>
        <v>1910.4969757789816</v>
      </c>
      <c r="BF54" s="48">
        <f>$CK54*C_Of!BF54</f>
        <v>175.96687746893491</v>
      </c>
      <c r="BG54" s="48">
        <f>$CK54*C_Of!BG54</f>
        <v>539.97748588970524</v>
      </c>
      <c r="BH54" s="48">
        <f>$CK54*C_Of!BH54</f>
        <v>291.5707632847114</v>
      </c>
      <c r="BI54" s="48">
        <f>$CK54*C_Of!BI54</f>
        <v>178697.36082259653</v>
      </c>
      <c r="BJ54" s="48">
        <f>$CK54*C_Of!BJ54</f>
        <v>2829.1649602998255</v>
      </c>
      <c r="BK54" s="48">
        <f>$CK54*C_Of!BK54</f>
        <v>7516.893157835033</v>
      </c>
      <c r="BL54" s="48">
        <f>$CK54*C_Of!BL54</f>
        <v>9.449622103513633</v>
      </c>
      <c r="BM54" s="48">
        <f>$CK54*C_Of!BM54</f>
        <v>1067.0076704265919</v>
      </c>
      <c r="BN54" s="48">
        <f>$CK54*C_Of!BN54</f>
        <v>589.29796977905187</v>
      </c>
      <c r="BO54" s="48">
        <f>$CK54*C_Of!BO54</f>
        <v>302.00336742810435</v>
      </c>
      <c r="BP54" s="48">
        <f>$CK54*C_Of!BP54</f>
        <v>51.640176690189115</v>
      </c>
      <c r="BQ54" s="48">
        <f>$CK54*C_Of!BQ54</f>
        <v>45.885906772746878</v>
      </c>
      <c r="BR54" s="48">
        <f>$CK54*C_Of!BR54</f>
        <v>5.0590254556090581</v>
      </c>
      <c r="BS54" s="48">
        <f>$CK54*C_Of!BS54</f>
        <v>11.08392274025948</v>
      </c>
      <c r="BT54" s="48">
        <f>$CK54*C_Of!BT54</f>
        <v>7423.607579595775</v>
      </c>
      <c r="BU54" s="48">
        <f>$CK54*C_Of!BU54</f>
        <v>118.93202275248581</v>
      </c>
      <c r="BV54" s="48">
        <f>$CK54*C_Of!BV54</f>
        <v>1676.1525611483423</v>
      </c>
      <c r="BW54" s="48">
        <f>$CK54*C_Of!BW54</f>
        <v>71.045732758239865</v>
      </c>
      <c r="BX54" s="48">
        <f>$CK54*C_Of!BX54</f>
        <v>1971.7608419051382</v>
      </c>
      <c r="BY54" s="48">
        <f>$CK54*C_Of!BY54</f>
        <v>219.72838740501174</v>
      </c>
      <c r="BZ54" s="48">
        <f>$CK54*C_Of!BZ54</f>
        <v>2438.911270324415</v>
      </c>
      <c r="CA54" s="55">
        <f>$CK54*C_Of!CA54</f>
        <v>0</v>
      </c>
      <c r="CB54" s="83">
        <f t="shared" si="0"/>
        <v>288766.36440630228</v>
      </c>
      <c r="CC54" s="51">
        <f>$CK54*C_Of!CC54</f>
        <v>25300.938232158624</v>
      </c>
      <c r="CD54" s="48">
        <f>$CK54*C_Of!CD54</f>
        <v>0</v>
      </c>
      <c r="CE54" s="48">
        <f>$CK54*C_Of!CE54</f>
        <v>0</v>
      </c>
      <c r="CF54" s="48">
        <f>$CK54*C_Of!CF54</f>
        <v>2770.2582526761494</v>
      </c>
      <c r="CG54" s="48">
        <f>$CK54*C_Of!CG54</f>
        <v>15316.028076098466</v>
      </c>
      <c r="CH54" s="82">
        <f>$CK54*C_Of!CH54</f>
        <v>58687.411032763834</v>
      </c>
      <c r="CI54" s="93">
        <f t="shared" si="1"/>
        <v>390840.99999999936</v>
      </c>
      <c r="CJ54" s="127"/>
      <c r="CK54" s="48">
        <f>+Sim_V_Of!G47</f>
        <v>390840.9999999993</v>
      </c>
      <c r="CL54" s="48">
        <f t="shared" si="2"/>
        <v>0</v>
      </c>
      <c r="CM54" s="48"/>
      <c r="CN54" s="167">
        <f t="shared" si="3"/>
        <v>0.26116665240774956</v>
      </c>
      <c r="CO54" s="360">
        <v>0</v>
      </c>
    </row>
    <row r="55" spans="1:93" ht="19.2" x14ac:dyDescent="0.3">
      <c r="A55" s="30"/>
      <c r="B55" s="42" t="s">
        <v>456</v>
      </c>
      <c r="C55" s="43" t="s">
        <v>457</v>
      </c>
      <c r="D55" s="51">
        <f>$CK55*C_Of!D55</f>
        <v>17.767794170266296</v>
      </c>
      <c r="E55" s="48">
        <f>$CK55*C_Of!E55</f>
        <v>20.688689245860331</v>
      </c>
      <c r="F55" s="48">
        <f>$CK55*C_Of!F55</f>
        <v>54.599343961370373</v>
      </c>
      <c r="G55" s="48">
        <f>$CK55*C_Of!G55</f>
        <v>7.7004664693535316</v>
      </c>
      <c r="H55" s="48">
        <f>$CK55*C_Of!H55</f>
        <v>186.92077215574278</v>
      </c>
      <c r="I55" s="48">
        <f>$CK55*C_Of!I55</f>
        <v>29.105960561018591</v>
      </c>
      <c r="J55" s="48">
        <f>$CK55*C_Of!J55</f>
        <v>24.484925126787587</v>
      </c>
      <c r="K55" s="48">
        <f>$CK55*C_Of!K55</f>
        <v>50.605687497185095</v>
      </c>
      <c r="L55" s="48">
        <f>$CK55*C_Of!L55</f>
        <v>31.022834062998164</v>
      </c>
      <c r="M55" s="48">
        <f>$CK55*C_Of!M55</f>
        <v>119.71604946326447</v>
      </c>
      <c r="N55" s="48">
        <f>$CK55*C_Of!N55</f>
        <v>7.5719261521978183</v>
      </c>
      <c r="O55" s="48">
        <f>$CK55*C_Of!O55</f>
        <v>536.21589994308204</v>
      </c>
      <c r="P55" s="48">
        <f>$CK55*C_Of!P55</f>
        <v>223.10495722702157</v>
      </c>
      <c r="Q55" s="48">
        <f>$CK55*C_Of!Q55</f>
        <v>15.713392222279584</v>
      </c>
      <c r="R55" s="48">
        <f>$CK55*C_Of!R55</f>
        <v>2200.1492895441638</v>
      </c>
      <c r="S55" s="48">
        <f>$CK55*C_Of!S55</f>
        <v>234.91596670405389</v>
      </c>
      <c r="T55" s="48">
        <f>$CK55*C_Of!T55</f>
        <v>220.87055367699381</v>
      </c>
      <c r="U55" s="48">
        <f>$CK55*C_Of!U55</f>
        <v>358.52724064296757</v>
      </c>
      <c r="V55" s="48">
        <f>$CK55*C_Of!V55</f>
        <v>726.76354581433327</v>
      </c>
      <c r="W55" s="48">
        <f>$CK55*C_Of!W55</f>
        <v>206.37218979282147</v>
      </c>
      <c r="X55" s="48">
        <f>$CK55*C_Of!X55</f>
        <v>128.92063412347716</v>
      </c>
      <c r="Y55" s="48">
        <f>$CK55*C_Of!Y55</f>
        <v>39.522229768271757</v>
      </c>
      <c r="Z55" s="48">
        <f>$CK55*C_Of!Z55</f>
        <v>256.76873186334484</v>
      </c>
      <c r="AA55" s="48">
        <f>$CK55*C_Of!AA55</f>
        <v>58.907190976241282</v>
      </c>
      <c r="AB55" s="48">
        <f>$CK55*C_Of!AB55</f>
        <v>38.186367572831053</v>
      </c>
      <c r="AC55" s="48">
        <f>$CK55*C_Of!AC55</f>
        <v>22.161397639425005</v>
      </c>
      <c r="AD55" s="48">
        <f>$CK55*C_Of!AD55</f>
        <v>30.910686606455787</v>
      </c>
      <c r="AE55" s="48">
        <f>$CK55*C_Of!AE55</f>
        <v>292.02258861732042</v>
      </c>
      <c r="AF55" s="48">
        <f>$CK55*C_Of!AF55</f>
        <v>116.01579582498599</v>
      </c>
      <c r="AG55" s="48">
        <f>$CK55*C_Of!AG55</f>
        <v>22.898995136417714</v>
      </c>
      <c r="AH55" s="48">
        <f>$CK55*C_Of!AH55</f>
        <v>57.072095643377708</v>
      </c>
      <c r="AI55" s="48">
        <f>$CK55*C_Of!AI55</f>
        <v>40.303305349811261</v>
      </c>
      <c r="AJ55" s="48">
        <f>$CK55*C_Of!AJ55</f>
        <v>0</v>
      </c>
      <c r="AK55" s="48">
        <f>$CK55*C_Of!AK55</f>
        <v>37.185474543023204</v>
      </c>
      <c r="AL55" s="48">
        <f>$CK55*C_Of!AL55</f>
        <v>111.99593453258318</v>
      </c>
      <c r="AM55" s="48">
        <f>$CK55*C_Of!AM55</f>
        <v>18.566663736222747</v>
      </c>
      <c r="AN55" s="48">
        <f>$CK55*C_Of!AN55</f>
        <v>66.979124367041877</v>
      </c>
      <c r="AO55" s="48">
        <f>$CK55*C_Of!AO55</f>
        <v>99.712796171880981</v>
      </c>
      <c r="AP55" s="48">
        <f>$CK55*C_Of!AP55</f>
        <v>29.580431598005497</v>
      </c>
      <c r="AQ55" s="48">
        <f>$CK55*C_Of!AQ55</f>
        <v>491.75386135345718</v>
      </c>
      <c r="AR55" s="48">
        <f>$CK55*C_Of!AR55</f>
        <v>36.171206905462128</v>
      </c>
      <c r="AS55" s="48">
        <f>$CK55*C_Of!AS55</f>
        <v>164.9372050117201</v>
      </c>
      <c r="AT55" s="48">
        <f>$CK55*C_Of!AT55</f>
        <v>30.524653339102294</v>
      </c>
      <c r="AU55" s="48">
        <f>$CK55*C_Of!AU55</f>
        <v>11.974994138056944</v>
      </c>
      <c r="AV55" s="48">
        <f>$CK55*C_Of!AV55</f>
        <v>92.024475640279491</v>
      </c>
      <c r="AW55" s="48">
        <f>$CK55*C_Of!AW55</f>
        <v>2940.7859821515372</v>
      </c>
      <c r="AX55" s="48">
        <f>$CK55*C_Of!AX55</f>
        <v>81015.432195425514</v>
      </c>
      <c r="AY55" s="48">
        <f>$CK55*C_Of!AY55</f>
        <v>465.97622453446047</v>
      </c>
      <c r="AZ55" s="48">
        <f>$CK55*C_Of!AZ55</f>
        <v>1602.0638445873524</v>
      </c>
      <c r="BA55" s="48">
        <f>$CK55*C_Of!BA55</f>
        <v>8.7798652385185694</v>
      </c>
      <c r="BB55" s="48">
        <f>$CK55*C_Of!BB55</f>
        <v>34.310097527211894</v>
      </c>
      <c r="BC55" s="48">
        <f>$CK55*C_Of!BC55</f>
        <v>33.034304345967115</v>
      </c>
      <c r="BD55" s="48">
        <f>$CK55*C_Of!BD55</f>
        <v>55.26953783179156</v>
      </c>
      <c r="BE55" s="48">
        <f>$CK55*C_Of!BE55</f>
        <v>620.55989682914492</v>
      </c>
      <c r="BF55" s="48">
        <f>$CK55*C_Of!BF55</f>
        <v>346.46535439466322</v>
      </c>
      <c r="BG55" s="48">
        <f>$CK55*C_Of!BG55</f>
        <v>91.262382739793281</v>
      </c>
      <c r="BH55" s="48">
        <f>$CK55*C_Of!BH55</f>
        <v>50.407469459908597</v>
      </c>
      <c r="BI55" s="48">
        <f>$CK55*C_Of!BI55</f>
        <v>934068.84156467323</v>
      </c>
      <c r="BJ55" s="48">
        <f>$CK55*C_Of!BJ55</f>
        <v>227.86532995108354</v>
      </c>
      <c r="BK55" s="48">
        <f>$CK55*C_Of!BK55</f>
        <v>8351.9189672507691</v>
      </c>
      <c r="BL55" s="48">
        <f>$CK55*C_Of!BL55</f>
        <v>4.7528919321451877</v>
      </c>
      <c r="BM55" s="48">
        <f>$CK55*C_Of!BM55</f>
        <v>13.26503622375261</v>
      </c>
      <c r="BN55" s="48">
        <f>$CK55*C_Of!BN55</f>
        <v>114.74626065058541</v>
      </c>
      <c r="BO55" s="48">
        <f>$CK55*C_Of!BO55</f>
        <v>36.054033801544406</v>
      </c>
      <c r="BP55" s="48">
        <f>$CK55*C_Of!BP55</f>
        <v>30.823573501965882</v>
      </c>
      <c r="BQ55" s="48">
        <f>$CK55*C_Of!BQ55</f>
        <v>22.923494477384704</v>
      </c>
      <c r="BR55" s="48">
        <f>$CK55*C_Of!BR55</f>
        <v>2.6129594467781865</v>
      </c>
      <c r="BS55" s="48">
        <f>$CK55*C_Of!BS55</f>
        <v>481.57795551767765</v>
      </c>
      <c r="BT55" s="48">
        <f>$CK55*C_Of!BT55</f>
        <v>94.940540440424925</v>
      </c>
      <c r="BU55" s="48">
        <f>$CK55*C_Of!BU55</f>
        <v>60.200652689359792</v>
      </c>
      <c r="BV55" s="48">
        <f>$CK55*C_Of!BV55</f>
        <v>48.773508709187404</v>
      </c>
      <c r="BW55" s="48">
        <f>$CK55*C_Of!BW55</f>
        <v>35.620217481169504</v>
      </c>
      <c r="BX55" s="48">
        <f>$CK55*C_Of!BX55</f>
        <v>91.301511929618243</v>
      </c>
      <c r="BY55" s="48">
        <f>$CK55*C_Of!BY55</f>
        <v>111.65588677300964</v>
      </c>
      <c r="BZ55" s="48">
        <f>$CK55*C_Of!BZ55</f>
        <v>116.57798537264867</v>
      </c>
      <c r="CA55" s="55">
        <f>$CK55*C_Of!CA55</f>
        <v>0</v>
      </c>
      <c r="CB55" s="83">
        <f t="shared" si="0"/>
        <v>1038746.7138507806</v>
      </c>
      <c r="CC55" s="51">
        <f>$CK55*C_Of!CC55</f>
        <v>8876.4826912258959</v>
      </c>
      <c r="CD55" s="48">
        <f>$CK55*C_Of!CD55</f>
        <v>0</v>
      </c>
      <c r="CE55" s="48">
        <f>$CK55*C_Of!CE55</f>
        <v>0</v>
      </c>
      <c r="CF55" s="48">
        <f>$CK55*C_Of!CF55</f>
        <v>20988.27056937911</v>
      </c>
      <c r="CG55" s="48">
        <f>$CK55*C_Of!CG55</f>
        <v>-27968.042968943402</v>
      </c>
      <c r="CH55" s="82">
        <f>$CK55*C_Of!CH55</f>
        <v>35648.57585755772</v>
      </c>
      <c r="CI55" s="93">
        <f t="shared" si="1"/>
        <v>1076292</v>
      </c>
      <c r="CJ55" s="127"/>
      <c r="CK55" s="48">
        <f>+Sim_V_Of!G48</f>
        <v>1076291.9999999998</v>
      </c>
      <c r="CL55" s="48">
        <f t="shared" si="2"/>
        <v>0</v>
      </c>
      <c r="CM55" s="48"/>
      <c r="CN55" s="167">
        <f t="shared" si="3"/>
        <v>3.4883921973980415E-2</v>
      </c>
      <c r="CO55" s="360">
        <v>0</v>
      </c>
    </row>
    <row r="56" spans="1:93" ht="19.2" x14ac:dyDescent="0.3">
      <c r="A56" s="30"/>
      <c r="B56" s="42" t="s">
        <v>476</v>
      </c>
      <c r="C56" s="43" t="s">
        <v>477</v>
      </c>
      <c r="D56" s="51">
        <f>$CK56*C_Of!D56</f>
        <v>40.418841541572995</v>
      </c>
      <c r="E56" s="48">
        <f>$CK56*C_Of!E56</f>
        <v>47.018584283573247</v>
      </c>
      <c r="F56" s="48">
        <f>$CK56*C_Of!F56</f>
        <v>124.52047828456048</v>
      </c>
      <c r="G56" s="48">
        <f>$CK56*C_Of!G56</f>
        <v>17.515240336633944</v>
      </c>
      <c r="H56" s="48">
        <f>$CK56*C_Of!H56</f>
        <v>427.37796069357665</v>
      </c>
      <c r="I56" s="48">
        <f>$CK56*C_Of!I56</f>
        <v>66.072998295142341</v>
      </c>
      <c r="J56" s="48">
        <f>$CK56*C_Of!J56</f>
        <v>55.91947375736563</v>
      </c>
      <c r="K56" s="48">
        <f>$CK56*C_Of!K56</f>
        <v>115.60228138787542</v>
      </c>
      <c r="L56" s="48">
        <f>$CK56*C_Of!L56</f>
        <v>5848.3364069382451</v>
      </c>
      <c r="M56" s="48">
        <f>$CK56*C_Of!M56</f>
        <v>4185.1502043625924</v>
      </c>
      <c r="N56" s="48">
        <f>$CK56*C_Of!N56</f>
        <v>1079.5505299993208</v>
      </c>
      <c r="O56" s="48">
        <f>$CK56*C_Of!O56</f>
        <v>1224.9657524698291</v>
      </c>
      <c r="P56" s="48">
        <f>$CK56*C_Of!P56</f>
        <v>6558.3061404899427</v>
      </c>
      <c r="Q56" s="48">
        <f>$CK56*C_Of!Q56</f>
        <v>32.061088449296072</v>
      </c>
      <c r="R56" s="48">
        <f>$CK56*C_Of!R56</f>
        <v>210732.309471455</v>
      </c>
      <c r="S56" s="48">
        <f>$CK56*C_Of!S56</f>
        <v>20469.515003209344</v>
      </c>
      <c r="T56" s="48">
        <f>$CK56*C_Of!T56</f>
        <v>503.88658884563688</v>
      </c>
      <c r="U56" s="48">
        <f>$CK56*C_Of!U56</f>
        <v>812.48205295233356</v>
      </c>
      <c r="V56" s="48">
        <f>$CK56*C_Of!V56</f>
        <v>1665.2137445778583</v>
      </c>
      <c r="W56" s="48">
        <f>$CK56*C_Of!W56</f>
        <v>472.95262072047825</v>
      </c>
      <c r="X56" s="48">
        <f>$CK56*C_Of!X56</f>
        <v>294.19959254952317</v>
      </c>
      <c r="Y56" s="48">
        <f>$CK56*C_Of!Y56</f>
        <v>89.687890761295293</v>
      </c>
      <c r="Z56" s="48">
        <f>$CK56*C_Of!Z56</f>
        <v>588.2773951738028</v>
      </c>
      <c r="AA56" s="48">
        <f>$CK56*C_Of!AA56</f>
        <v>134.917444492752</v>
      </c>
      <c r="AB56" s="48">
        <f>$CK56*C_Of!AB56</f>
        <v>87.042084352048121</v>
      </c>
      <c r="AC56" s="48">
        <f>$CK56*C_Of!AC56</f>
        <v>50.627189421278146</v>
      </c>
      <c r="AD56" s="48">
        <f>$CK56*C_Of!AD56</f>
        <v>69.677408122076869</v>
      </c>
      <c r="AE56" s="48">
        <f>$CK56*C_Of!AE56</f>
        <v>694.00911053609389</v>
      </c>
      <c r="AF56" s="48">
        <f>$CK56*C_Of!AF56</f>
        <v>304.66183470731318</v>
      </c>
      <c r="AG56" s="48">
        <f>$CK56*C_Of!AG56</f>
        <v>55.676910562350308</v>
      </c>
      <c r="AH56" s="48">
        <f>$CK56*C_Of!AH56</f>
        <v>154.78892582217966</v>
      </c>
      <c r="AI56" s="48">
        <f>$CK56*C_Of!AI56</f>
        <v>121.68919939107315</v>
      </c>
      <c r="AJ56" s="48">
        <f>$CK56*C_Of!AJ56</f>
        <v>0</v>
      </c>
      <c r="AK56" s="48">
        <f>$CK56*C_Of!AK56</f>
        <v>98.199814055923724</v>
      </c>
      <c r="AL56" s="48">
        <f>$CK56*C_Of!AL56</f>
        <v>353.04551797850343</v>
      </c>
      <c r="AM56" s="48">
        <f>$CK56*C_Of!AM56</f>
        <v>43.249798175371197</v>
      </c>
      <c r="AN56" s="48">
        <f>$CK56*C_Of!AN56</f>
        <v>4377.5833576701489</v>
      </c>
      <c r="AO56" s="48">
        <f>$CK56*C_Of!AO56</f>
        <v>463.48783839862324</v>
      </c>
      <c r="AP56" s="48">
        <f>$CK56*C_Of!AP56</f>
        <v>1411.451098891047</v>
      </c>
      <c r="AQ56" s="48">
        <f>$CK56*C_Of!AQ56</f>
        <v>10975.750812826644</v>
      </c>
      <c r="AR56" s="48">
        <f>$CK56*C_Of!AR56</f>
        <v>81.734380111039229</v>
      </c>
      <c r="AS56" s="48">
        <f>$CK56*C_Of!AS56</f>
        <v>229.72490157403604</v>
      </c>
      <c r="AT56" s="48">
        <f>$CK56*C_Of!AT56</f>
        <v>114.22812668260617</v>
      </c>
      <c r="AU56" s="48">
        <f>$CK56*C_Of!AU56</f>
        <v>264.60301291681344</v>
      </c>
      <c r="AV56" s="48">
        <f>$CK56*C_Of!AV56</f>
        <v>1260.4384401887246</v>
      </c>
      <c r="AW56" s="48">
        <f>$CK56*C_Of!AW56</f>
        <v>41.211421832691229</v>
      </c>
      <c r="AX56" s="48">
        <f>$CK56*C_Of!AX56</f>
        <v>12048.156405520291</v>
      </c>
      <c r="AY56" s="48">
        <f>$CK56*C_Of!AY56</f>
        <v>120796.4296770888</v>
      </c>
      <c r="AZ56" s="48">
        <f>$CK56*C_Of!AZ56</f>
        <v>123566.1135466431</v>
      </c>
      <c r="BA56" s="48">
        <f>$CK56*C_Of!BA56</f>
        <v>23008.084845475907</v>
      </c>
      <c r="BB56" s="48">
        <f>$CK56*C_Of!BB56</f>
        <v>130617.00470972279</v>
      </c>
      <c r="BC56" s="48">
        <f>$CK56*C_Of!BC56</f>
        <v>30245.859177757986</v>
      </c>
      <c r="BD56" s="48">
        <f>$CK56*C_Of!BD56</f>
        <v>4762.6757280947568</v>
      </c>
      <c r="BE56" s="48">
        <f>$CK56*C_Of!BE56</f>
        <v>18211.900554292886</v>
      </c>
      <c r="BF56" s="48">
        <f>$CK56*C_Of!BF56</f>
        <v>3462.3218096802284</v>
      </c>
      <c r="BG56" s="48">
        <f>$CK56*C_Of!BG56</f>
        <v>1764.2275940208594</v>
      </c>
      <c r="BH56" s="48">
        <f>$CK56*C_Of!BH56</f>
        <v>159.11742817035903</v>
      </c>
      <c r="BI56" s="48">
        <f>$CK56*C_Of!BI56</f>
        <v>784362.90688254172</v>
      </c>
      <c r="BJ56" s="48">
        <f>$CK56*C_Of!BJ56</f>
        <v>1565.8632956601373</v>
      </c>
      <c r="BK56" s="48">
        <f>$CK56*C_Of!BK56</f>
        <v>16083.817643969067</v>
      </c>
      <c r="BL56" s="48">
        <f>$CK56*C_Of!BL56</f>
        <v>30.943936631348944</v>
      </c>
      <c r="BM56" s="48">
        <f>$CK56*C_Of!BM56</f>
        <v>66.436028426845809</v>
      </c>
      <c r="BN56" s="48">
        <f>$CK56*C_Of!BN56</f>
        <v>258.72284356494703</v>
      </c>
      <c r="BO56" s="48">
        <f>$CK56*C_Of!BO56</f>
        <v>873.57547453894335</v>
      </c>
      <c r="BP56" s="48">
        <f>$CK56*C_Of!BP56</f>
        <v>3329.4903981356147</v>
      </c>
      <c r="BQ56" s="48">
        <f>$CK56*C_Of!BQ56</f>
        <v>94.215488188857421</v>
      </c>
      <c r="BR56" s="48">
        <f>$CK56*C_Of!BR56</f>
        <v>19.423046088870134</v>
      </c>
      <c r="BS56" s="48">
        <f>$CK56*C_Of!BS56</f>
        <v>102.96322712506011</v>
      </c>
      <c r="BT56" s="48">
        <f>$CK56*C_Of!BT56</f>
        <v>1352.5513821652874</v>
      </c>
      <c r="BU56" s="48">
        <f>$CK56*C_Of!BU56</f>
        <v>486.17531570240106</v>
      </c>
      <c r="BV56" s="48">
        <f>$CK56*C_Of!BV56</f>
        <v>593.60864649652603</v>
      </c>
      <c r="BW56" s="48">
        <f>$CK56*C_Of!BW56</f>
        <v>282.86349084450967</v>
      </c>
      <c r="BX56" s="48">
        <f>$CK56*C_Of!BX56</f>
        <v>205.08300209990909</v>
      </c>
      <c r="BY56" s="48">
        <f>$CK56*C_Of!BY56</f>
        <v>304.61890178119694</v>
      </c>
      <c r="BZ56" s="48">
        <f>$CK56*C_Of!BZ56</f>
        <v>401.24696797126296</v>
      </c>
      <c r="CA56" s="55">
        <f>$CK56*C_Of!CA56</f>
        <v>0</v>
      </c>
      <c r="CB56" s="83">
        <f t="shared" si="0"/>
        <v>1555895.5364186445</v>
      </c>
      <c r="CC56" s="51">
        <f>$CK56*C_Of!CC56</f>
        <v>21161.258347078056</v>
      </c>
      <c r="CD56" s="48">
        <f>$CK56*C_Of!CD56</f>
        <v>0</v>
      </c>
      <c r="CE56" s="48">
        <f>$CK56*C_Of!CE56</f>
        <v>0</v>
      </c>
      <c r="CF56" s="48">
        <f>$CK56*C_Of!CF56</f>
        <v>6093.3674964337906</v>
      </c>
      <c r="CG56" s="48">
        <f>$CK56*C_Of!CG56</f>
        <v>-38443.515608073976</v>
      </c>
      <c r="CH56" s="82">
        <f>$CK56*C_Of!CH56</f>
        <v>173493.35334592158</v>
      </c>
      <c r="CI56" s="93">
        <f t="shared" si="1"/>
        <v>1718200.000000004</v>
      </c>
      <c r="CJ56" s="127"/>
      <c r="CK56" s="48">
        <f>+Sim_V_Of!G49</f>
        <v>1718200.0000000023</v>
      </c>
      <c r="CL56" s="48">
        <f t="shared" si="2"/>
        <v>0</v>
      </c>
      <c r="CM56" s="48"/>
      <c r="CN56" s="167">
        <f t="shared" si="3"/>
        <v>9.4461915714910416E-2</v>
      </c>
      <c r="CO56" s="360">
        <v>0</v>
      </c>
    </row>
    <row r="57" spans="1:93" ht="19.2" x14ac:dyDescent="0.3">
      <c r="A57" s="30"/>
      <c r="B57" s="42" t="s">
        <v>486</v>
      </c>
      <c r="C57" s="43" t="s">
        <v>487</v>
      </c>
      <c r="D57" s="51">
        <f>$CK57*C_Of!D57</f>
        <v>216.24847668795144</v>
      </c>
      <c r="E57" s="48">
        <f>$CK57*C_Of!E57</f>
        <v>326.34123866414825</v>
      </c>
      <c r="F57" s="48">
        <f>$CK57*C_Of!F57</f>
        <v>1203.4920242779572</v>
      </c>
      <c r="G57" s="48">
        <f>$CK57*C_Of!G57</f>
        <v>35.342689963187432</v>
      </c>
      <c r="H57" s="48">
        <f>$CK57*C_Of!H57</f>
        <v>1796.412418134041</v>
      </c>
      <c r="I57" s="48">
        <f>$CK57*C_Of!I57</f>
        <v>380.71020777294115</v>
      </c>
      <c r="J57" s="48">
        <f>$CK57*C_Of!J57</f>
        <v>132.34456799883719</v>
      </c>
      <c r="K57" s="48">
        <f>$CK57*C_Of!K57</f>
        <v>276.51984228914785</v>
      </c>
      <c r="L57" s="48">
        <f>$CK57*C_Of!L57</f>
        <v>754.10396570259502</v>
      </c>
      <c r="M57" s="48">
        <f>$CK57*C_Of!M57</f>
        <v>478.81991477503311</v>
      </c>
      <c r="N57" s="48">
        <f>$CK57*C_Of!N57</f>
        <v>36.947475807691468</v>
      </c>
      <c r="O57" s="48">
        <f>$CK57*C_Of!O57</f>
        <v>8402.0952570363752</v>
      </c>
      <c r="P57" s="48">
        <f>$CK57*C_Of!P57</f>
        <v>6355.5851051713207</v>
      </c>
      <c r="Q57" s="48">
        <f>$CK57*C_Of!Q57</f>
        <v>487.98270932121238</v>
      </c>
      <c r="R57" s="48">
        <f>$CK57*C_Of!R57</f>
        <v>64850.775686522444</v>
      </c>
      <c r="S57" s="48">
        <f>$CK57*C_Of!S57</f>
        <v>9748.4176492196748</v>
      </c>
      <c r="T57" s="48">
        <f>$CK57*C_Of!T57</f>
        <v>4364.827844700606</v>
      </c>
      <c r="U57" s="48">
        <f>$CK57*C_Of!U57</f>
        <v>17083.538181215841</v>
      </c>
      <c r="V57" s="48">
        <f>$CK57*C_Of!V57</f>
        <v>3366.4128710106365</v>
      </c>
      <c r="W57" s="48">
        <f>$CK57*C_Of!W57</f>
        <v>1017.2954539916936</v>
      </c>
      <c r="X57" s="48">
        <f>$CK57*C_Of!X57</f>
        <v>2235.150455663309</v>
      </c>
      <c r="Y57" s="48">
        <f>$CK57*C_Of!Y57</f>
        <v>921.20015909607378</v>
      </c>
      <c r="Z57" s="48">
        <f>$CK57*C_Of!Z57</f>
        <v>1262.5979821154476</v>
      </c>
      <c r="AA57" s="48">
        <f>$CK57*C_Of!AA57</f>
        <v>477.1542707360731</v>
      </c>
      <c r="AB57" s="48">
        <f>$CK57*C_Of!AB57</f>
        <v>902.06495528522828</v>
      </c>
      <c r="AC57" s="48">
        <f>$CK57*C_Of!AC57</f>
        <v>273.04870129709121</v>
      </c>
      <c r="AD57" s="48">
        <f>$CK57*C_Of!AD57</f>
        <v>216.51383140902766</v>
      </c>
      <c r="AE57" s="48">
        <f>$CK57*C_Of!AE57</f>
        <v>5486.0274494582463</v>
      </c>
      <c r="AF57" s="48">
        <f>$CK57*C_Of!AF57</f>
        <v>6298.7780788062146</v>
      </c>
      <c r="AG57" s="48">
        <f>$CK57*C_Of!AG57</f>
        <v>485.78590005571482</v>
      </c>
      <c r="AH57" s="48">
        <f>$CK57*C_Of!AH57</f>
        <v>5156.252004354631</v>
      </c>
      <c r="AI57" s="48">
        <f>$CK57*C_Of!AI57</f>
        <v>3310.0744497431074</v>
      </c>
      <c r="AJ57" s="48">
        <f>$CK57*C_Of!AJ57</f>
        <v>0</v>
      </c>
      <c r="AK57" s="48">
        <f>$CK57*C_Of!AK57</f>
        <v>2254.7041841242381</v>
      </c>
      <c r="AL57" s="48">
        <f>$CK57*C_Of!AL57</f>
        <v>16497.607828369015</v>
      </c>
      <c r="AM57" s="48">
        <f>$CK57*C_Of!AM57</f>
        <v>926.95460219916322</v>
      </c>
      <c r="AN57" s="48">
        <f>$CK57*C_Of!AN57</f>
        <v>6104.7105909538468</v>
      </c>
      <c r="AO57" s="48">
        <f>$CK57*C_Of!AO57</f>
        <v>7203.3548428119202</v>
      </c>
      <c r="AP57" s="48">
        <f>$CK57*C_Of!AP57</f>
        <v>2501.1772715354609</v>
      </c>
      <c r="AQ57" s="48">
        <f>$CK57*C_Of!AQ57</f>
        <v>10434.122274345566</v>
      </c>
      <c r="AR57" s="48">
        <f>$CK57*C_Of!AR57</f>
        <v>1706.8816925274218</v>
      </c>
      <c r="AS57" s="48">
        <f>$CK57*C_Of!AS57</f>
        <v>2393.0178750238701</v>
      </c>
      <c r="AT57" s="48">
        <f>$CK57*C_Of!AT57</f>
        <v>887.65590052760513</v>
      </c>
      <c r="AU57" s="48">
        <f>$CK57*C_Of!AU57</f>
        <v>510.69133868083213</v>
      </c>
      <c r="AV57" s="48">
        <f>$CK57*C_Of!AV57</f>
        <v>6215.2244953751242</v>
      </c>
      <c r="AW57" s="48">
        <f>$CK57*C_Of!AW57</f>
        <v>1118.2040099822643</v>
      </c>
      <c r="AX57" s="48">
        <f>$CK57*C_Of!AX57</f>
        <v>3273.978546721899</v>
      </c>
      <c r="AY57" s="48">
        <f>$CK57*C_Of!AY57</f>
        <v>7747.4474662215362</v>
      </c>
      <c r="AZ57" s="48">
        <f>$CK57*C_Of!AZ57</f>
        <v>31970.057558149656</v>
      </c>
      <c r="BA57" s="48">
        <f>$CK57*C_Of!BA57</f>
        <v>453.82096056810144</v>
      </c>
      <c r="BB57" s="48">
        <f>$CK57*C_Of!BB57</f>
        <v>2423.4750937659978</v>
      </c>
      <c r="BC57" s="48">
        <f>$CK57*C_Of!BC57</f>
        <v>2326.8475918423283</v>
      </c>
      <c r="BD57" s="48">
        <f>$CK57*C_Of!BD57</f>
        <v>2509.1531720239891</v>
      </c>
      <c r="BE57" s="48">
        <f>$CK57*C_Of!BE57</f>
        <v>8844.333384077514</v>
      </c>
      <c r="BF57" s="48">
        <f>$CK57*C_Of!BF57</f>
        <v>6502.4599083930334</v>
      </c>
      <c r="BG57" s="48">
        <f>$CK57*C_Of!BG57</f>
        <v>4516.2986197246173</v>
      </c>
      <c r="BH57" s="48">
        <f>$CK57*C_Of!BH57</f>
        <v>5963.2141144725101</v>
      </c>
      <c r="BI57" s="48">
        <f>$CK57*C_Of!BI57</f>
        <v>220038.24412517849</v>
      </c>
      <c r="BJ57" s="48">
        <f>$CK57*C_Of!BJ57</f>
        <v>2833.7630654705658</v>
      </c>
      <c r="BK57" s="48">
        <f>$CK57*C_Of!BK57</f>
        <v>14616.467708526374</v>
      </c>
      <c r="BL57" s="48">
        <f>$CK57*C_Of!BL57</f>
        <v>60.495299106684335</v>
      </c>
      <c r="BM57" s="48">
        <f>$CK57*C_Of!BM57</f>
        <v>233.76330315745861</v>
      </c>
      <c r="BN57" s="48">
        <f>$CK57*C_Of!BN57</f>
        <v>3546.8937783404745</v>
      </c>
      <c r="BO57" s="48">
        <f>$CK57*C_Of!BO57</f>
        <v>395.5229052964159</v>
      </c>
      <c r="BP57" s="48">
        <f>$CK57*C_Of!BP57</f>
        <v>1662.5016295288915</v>
      </c>
      <c r="BQ57" s="48">
        <f>$CK57*C_Of!BQ57</f>
        <v>185.57776746586256</v>
      </c>
      <c r="BR57" s="48">
        <f>$CK57*C_Of!BR57</f>
        <v>53.964646957140943</v>
      </c>
      <c r="BS57" s="48">
        <f>$CK57*C_Of!BS57</f>
        <v>225.53800149847905</v>
      </c>
      <c r="BT57" s="48">
        <f>$CK57*C_Of!BT57</f>
        <v>10711.733069300435</v>
      </c>
      <c r="BU57" s="48">
        <f>$CK57*C_Of!BU57</f>
        <v>932.68969836659448</v>
      </c>
      <c r="BV57" s="48">
        <f>$CK57*C_Of!BV57</f>
        <v>2413.1389908133674</v>
      </c>
      <c r="BW57" s="48">
        <f>$CK57*C_Of!BW57</f>
        <v>503.29750746148045</v>
      </c>
      <c r="BX57" s="48">
        <f>$CK57*C_Of!BX57</f>
        <v>4344.043727921221</v>
      </c>
      <c r="BY57" s="48">
        <f>$CK57*C_Of!BY57</f>
        <v>1004.3625198584716</v>
      </c>
      <c r="BZ57" s="48">
        <f>$CK57*C_Of!BZ57</f>
        <v>1229.0185993035359</v>
      </c>
      <c r="CA57" s="55">
        <f>$CK57*C_Of!CA57</f>
        <v>0</v>
      </c>
      <c r="CB57" s="83">
        <f t="shared" si="0"/>
        <v>548615.271484253</v>
      </c>
      <c r="CC57" s="51">
        <f>$CK57*C_Of!CC57</f>
        <v>448834.84212718945</v>
      </c>
      <c r="CD57" s="48">
        <f>$CK57*C_Of!CD57</f>
        <v>0</v>
      </c>
      <c r="CE57" s="48">
        <f>$CK57*C_Of!CE57</f>
        <v>0</v>
      </c>
      <c r="CF57" s="48">
        <f>$CK57*C_Of!CF57</f>
        <v>210818.26213551642</v>
      </c>
      <c r="CG57" s="48">
        <f>$CK57*C_Of!CG57</f>
        <v>-4570.4738420263075</v>
      </c>
      <c r="CH57" s="82">
        <f>$CK57*C_Of!CH57</f>
        <v>36856.098095072739</v>
      </c>
      <c r="CI57" s="93">
        <f t="shared" si="1"/>
        <v>1240554.0000000054</v>
      </c>
      <c r="CJ57" s="127"/>
      <c r="CK57" s="48">
        <f>+Sim_V_Of!G50</f>
        <v>1240554.0000000044</v>
      </c>
      <c r="CL57" s="48">
        <f t="shared" si="2"/>
        <v>0</v>
      </c>
      <c r="CM57" s="48"/>
      <c r="CN57" s="167">
        <f t="shared" si="3"/>
        <v>0.55776590822789607</v>
      </c>
      <c r="CO57" s="360">
        <v>0</v>
      </c>
    </row>
    <row r="58" spans="1:93" ht="19.2" x14ac:dyDescent="0.3">
      <c r="A58" s="30"/>
      <c r="B58" s="42" t="s">
        <v>504</v>
      </c>
      <c r="C58" s="43" t="s">
        <v>505</v>
      </c>
      <c r="D58" s="51">
        <f>$CK58*C_Of!D58</f>
        <v>7.0512500036860697</v>
      </c>
      <c r="E58" s="48">
        <f>$CK58*C_Of!E58</f>
        <v>8.422409703444691</v>
      </c>
      <c r="F58" s="48">
        <f>$CK58*C_Of!F58</f>
        <v>23.302366423618743</v>
      </c>
      <c r="G58" s="48">
        <f>$CK58*C_Of!G58</f>
        <v>2.884058024734093</v>
      </c>
      <c r="H58" s="48">
        <f>$CK58*C_Of!H58</f>
        <v>73.117380844589931</v>
      </c>
      <c r="I58" s="48">
        <f>$CK58*C_Of!I58</f>
        <v>11.606702061557995</v>
      </c>
      <c r="J58" s="48">
        <f>$CK58*C_Of!J58</f>
        <v>9.2650370875069292</v>
      </c>
      <c r="K58" s="48">
        <f>$CK58*C_Of!K58</f>
        <v>19.16219784357801</v>
      </c>
      <c r="L58" s="48">
        <f>$CK58*C_Of!L58</f>
        <v>13.435008343538668</v>
      </c>
      <c r="M58" s="48">
        <f>$CK58*C_Of!M58</f>
        <v>44.789630086968799</v>
      </c>
      <c r="N58" s="48">
        <f>$CK58*C_Of!N58</f>
        <v>3.3485193191784246</v>
      </c>
      <c r="O58" s="48">
        <f>$CK58*C_Of!O58</f>
        <v>224.96501889460816</v>
      </c>
      <c r="P58" s="48">
        <f>$CK58*C_Of!P58</f>
        <v>40.150094403078171</v>
      </c>
      <c r="Q58" s="48">
        <f>$CK58*C_Of!Q58</f>
        <v>6.5084447787462976</v>
      </c>
      <c r="R58" s="48">
        <f>$CK58*C_Of!R58</f>
        <v>312.85569633185543</v>
      </c>
      <c r="S58" s="48">
        <f>$CK58*C_Of!S58</f>
        <v>46.335328256237283</v>
      </c>
      <c r="T58" s="48">
        <f>$CK58*C_Of!T58</f>
        <v>92.810706353991634</v>
      </c>
      <c r="U58" s="48">
        <f>$CK58*C_Of!U58</f>
        <v>233.08258930040196</v>
      </c>
      <c r="V58" s="48">
        <f>$CK58*C_Of!V58</f>
        <v>274.22977846463914</v>
      </c>
      <c r="W58" s="48">
        <f>$CK58*C_Of!W58</f>
        <v>78.127799953821182</v>
      </c>
      <c r="X58" s="48">
        <f>$CK58*C_Of!X58</f>
        <v>54.474441339757185</v>
      </c>
      <c r="Y58" s="48">
        <f>$CK58*C_Of!Y58</f>
        <v>16.989916965276553</v>
      </c>
      <c r="Z58" s="48">
        <f>$CK58*C_Of!Z58</f>
        <v>97.08778762799848</v>
      </c>
      <c r="AA58" s="48">
        <f>$CK58*C_Of!AA58</f>
        <v>22.804364368008439</v>
      </c>
      <c r="AB58" s="48">
        <f>$CK58*C_Of!AB58</f>
        <v>16.467490738006013</v>
      </c>
      <c r="AC58" s="48">
        <f>$CK58*C_Of!AC58</f>
        <v>8.8823271047134167</v>
      </c>
      <c r="AD58" s="48">
        <f>$CK58*C_Of!AD58</f>
        <v>11.696109652142086</v>
      </c>
      <c r="AE58" s="48">
        <f>$CK58*C_Of!AE58</f>
        <v>128.7514946606149</v>
      </c>
      <c r="AF58" s="48">
        <f>$CK58*C_Of!AF58</f>
        <v>61.742665091590709</v>
      </c>
      <c r="AG58" s="48">
        <f>$CK58*C_Of!AG58</f>
        <v>9.7006603608726962</v>
      </c>
      <c r="AH58" s="48">
        <f>$CK58*C_Of!AH58</f>
        <v>35.334190685563804</v>
      </c>
      <c r="AI58" s="48">
        <f>$CK58*C_Of!AI58</f>
        <v>27.282546384069207</v>
      </c>
      <c r="AJ58" s="48">
        <f>$CK58*C_Of!AJ58</f>
        <v>0</v>
      </c>
      <c r="AK58" s="48">
        <f>$CK58*C_Of!AK58</f>
        <v>40.228097744775916</v>
      </c>
      <c r="AL58" s="48">
        <f>$CK58*C_Of!AL58</f>
        <v>249.36027766848014</v>
      </c>
      <c r="AM58" s="48">
        <f>$CK58*C_Of!AM58</f>
        <v>9.7717517547415618</v>
      </c>
      <c r="AN58" s="48">
        <f>$CK58*C_Of!AN58</f>
        <v>41.780333131917708</v>
      </c>
      <c r="AO58" s="48">
        <f>$CK58*C_Of!AO58</f>
        <v>55.575924436708597</v>
      </c>
      <c r="AP58" s="48">
        <f>$CK58*C_Of!AP58</f>
        <v>66.055145883413857</v>
      </c>
      <c r="AQ58" s="48">
        <f>$CK58*C_Of!AQ58</f>
        <v>120.81602242915335</v>
      </c>
      <c r="AR58" s="48">
        <f>$CK58*C_Of!AR58</f>
        <v>28.268257087558503</v>
      </c>
      <c r="AS58" s="48">
        <f>$CK58*C_Of!AS58</f>
        <v>54.284448147508144</v>
      </c>
      <c r="AT58" s="48">
        <f>$CK58*C_Of!AT58</f>
        <v>18.21455554271337</v>
      </c>
      <c r="AU58" s="48">
        <f>$CK58*C_Of!AU58</f>
        <v>8.8540763411112575</v>
      </c>
      <c r="AV58" s="48">
        <f>$CK58*C_Of!AV58</f>
        <v>56.386035509548577</v>
      </c>
      <c r="AW58" s="48">
        <f>$CK58*C_Of!AW58</f>
        <v>10.509283659626073</v>
      </c>
      <c r="AX58" s="48">
        <f>$CK58*C_Of!AX58</f>
        <v>36.224017754914499</v>
      </c>
      <c r="AY58" s="48">
        <f>$CK58*C_Of!AY58</f>
        <v>54.21563875732253</v>
      </c>
      <c r="AZ58" s="48">
        <f>$CK58*C_Of!AZ58</f>
        <v>157.73698658287586</v>
      </c>
      <c r="BA58" s="48">
        <f>$CK58*C_Of!BA58</f>
        <v>23.914578889935957</v>
      </c>
      <c r="BB58" s="48">
        <f>$CK58*C_Of!BB58</f>
        <v>35.400887934084679</v>
      </c>
      <c r="BC58" s="48">
        <f>$CK58*C_Of!BC58</f>
        <v>83.573373327332845</v>
      </c>
      <c r="BD58" s="48">
        <f>$CK58*C_Of!BD58</f>
        <v>1896.1187300812296</v>
      </c>
      <c r="BE58" s="48">
        <f>$CK58*C_Of!BE58</f>
        <v>87.741659987061439</v>
      </c>
      <c r="BF58" s="48">
        <f>$CK58*C_Of!BF58</f>
        <v>203.61984502642386</v>
      </c>
      <c r="BG58" s="48">
        <f>$CK58*C_Of!BG58</f>
        <v>111.48117195934279</v>
      </c>
      <c r="BH58" s="48">
        <f>$CK58*C_Of!BH58</f>
        <v>214.07411753213441</v>
      </c>
      <c r="BI58" s="48">
        <f>$CK58*C_Of!BI58</f>
        <v>1729.8903176294787</v>
      </c>
      <c r="BJ58" s="48">
        <f>$CK58*C_Of!BJ58</f>
        <v>3766.2068020143529</v>
      </c>
      <c r="BK58" s="48">
        <f>$CK58*C_Of!BK58</f>
        <v>849.72288985652017</v>
      </c>
      <c r="BL58" s="48">
        <f>$CK58*C_Of!BL58</f>
        <v>87.875295903175385</v>
      </c>
      <c r="BM58" s="48">
        <f>$CK58*C_Of!BM58</f>
        <v>92.405091575922853</v>
      </c>
      <c r="BN58" s="48">
        <f>$CK58*C_Of!BN58</f>
        <v>51.439626061218469</v>
      </c>
      <c r="BO58" s="48">
        <f>$CK58*C_Of!BO58</f>
        <v>881.86105011585698</v>
      </c>
      <c r="BP58" s="48">
        <f>$CK58*C_Of!BP58</f>
        <v>3491.7337820856405</v>
      </c>
      <c r="BQ58" s="48">
        <f>$CK58*C_Of!BQ58</f>
        <v>176.26914292043827</v>
      </c>
      <c r="BR58" s="48">
        <f>$CK58*C_Of!BR58</f>
        <v>258.49211154718415</v>
      </c>
      <c r="BS58" s="48">
        <f>$CK58*C_Of!BS58</f>
        <v>2.0709001994959437</v>
      </c>
      <c r="BT58" s="48">
        <f>$CK58*C_Of!BT58</f>
        <v>7730.8808224664253</v>
      </c>
      <c r="BU58" s="48">
        <f>$CK58*C_Of!BU58</f>
        <v>5453.6106889647772</v>
      </c>
      <c r="BV58" s="48">
        <f>$CK58*C_Of!BV58</f>
        <v>937.42380588047615</v>
      </c>
      <c r="BW58" s="48">
        <f>$CK58*C_Of!BW58</f>
        <v>489.30056470966224</v>
      </c>
      <c r="BX58" s="48">
        <f>$CK58*C_Of!BX58</f>
        <v>571.75895576953076</v>
      </c>
      <c r="BY58" s="48">
        <f>$CK58*C_Of!BY58</f>
        <v>691.53995467301536</v>
      </c>
      <c r="BZ58" s="48">
        <f>$CK58*C_Of!BZ58</f>
        <v>510.54361991349583</v>
      </c>
      <c r="CA58" s="55">
        <f>$CK58*C_Of!CA58</f>
        <v>0</v>
      </c>
      <c r="CB58" s="83">
        <f t="shared" si="0"/>
        <v>33453.894650914976</v>
      </c>
      <c r="CC58" s="51">
        <f>$CK58*C_Of!CC58</f>
        <v>97689.77860388947</v>
      </c>
      <c r="CD58" s="48">
        <f>$CK58*C_Of!CD58</f>
        <v>0</v>
      </c>
      <c r="CE58" s="48">
        <f>$CK58*C_Of!CE58</f>
        <v>0</v>
      </c>
      <c r="CF58" s="48">
        <f>$CK58*C_Of!CF58</f>
        <v>108176.06733611222</v>
      </c>
      <c r="CG58" s="48">
        <f>$CK58*C_Of!CG58</f>
        <v>17368.577415662145</v>
      </c>
      <c r="CH58" s="82">
        <f>$CK58*C_Of!CH58</f>
        <v>30529.681993422004</v>
      </c>
      <c r="CI58" s="93">
        <f t="shared" si="1"/>
        <v>287218.00000000081</v>
      </c>
      <c r="CJ58" s="127"/>
      <c r="CK58" s="48">
        <f>+Sim_V_Of!G51</f>
        <v>287218.00000000105</v>
      </c>
      <c r="CL58" s="48">
        <f t="shared" si="2"/>
        <v>0</v>
      </c>
      <c r="CM58" s="48"/>
      <c r="CN58" s="167">
        <f t="shared" si="3"/>
        <v>0.88352437991032984</v>
      </c>
      <c r="CO58" s="360">
        <v>0</v>
      </c>
    </row>
    <row r="59" spans="1:93" ht="19.2" x14ac:dyDescent="0.3">
      <c r="A59" s="30"/>
      <c r="B59" s="42" t="s">
        <v>500</v>
      </c>
      <c r="C59" s="43" t="s">
        <v>501</v>
      </c>
      <c r="D59" s="51">
        <f>$CK59*C_Of!D59</f>
        <v>67.285337288192068</v>
      </c>
      <c r="E59" s="48">
        <f>$CK59*C_Of!E59</f>
        <v>80.010247674732938</v>
      </c>
      <c r="F59" s="48">
        <f>$CK59*C_Of!F59</f>
        <v>219.77850930782736</v>
      </c>
      <c r="G59" s="48">
        <f>$CK59*C_Of!G59</f>
        <v>27.800934584269505</v>
      </c>
      <c r="H59" s="48">
        <f>$CK59*C_Of!H59</f>
        <v>700.06389884817463</v>
      </c>
      <c r="I59" s="48">
        <f>$CK59*C_Of!I59</f>
        <v>110.62429090680355</v>
      </c>
      <c r="J59" s="48">
        <f>$CK59*C_Of!J59</f>
        <v>89.211244589049272</v>
      </c>
      <c r="K59" s="48">
        <f>$CK59*C_Of!K59</f>
        <v>184.49429947790796</v>
      </c>
      <c r="L59" s="48">
        <f>$CK59*C_Of!L59</f>
        <v>126.39566620698888</v>
      </c>
      <c r="M59" s="48">
        <f>$CK59*C_Of!M59</f>
        <v>432.12029677038032</v>
      </c>
      <c r="N59" s="48">
        <f>$CK59*C_Of!N59</f>
        <v>42.14913673114863</v>
      </c>
      <c r="O59" s="48">
        <f>$CK59*C_Of!O59</f>
        <v>2995.5394511899553</v>
      </c>
      <c r="P59" s="48">
        <f>$CK59*C_Of!P59</f>
        <v>356.17617759549358</v>
      </c>
      <c r="Q59" s="48">
        <f>$CK59*C_Of!Q59</f>
        <v>60.584746643289186</v>
      </c>
      <c r="R59" s="48">
        <f>$CK59*C_Of!R59</f>
        <v>2908.8250266340278</v>
      </c>
      <c r="S59" s="48">
        <f>$CK59*C_Of!S59</f>
        <v>418.85522537562122</v>
      </c>
      <c r="T59" s="48">
        <f>$CK59*C_Of!T59</f>
        <v>877.61508681853581</v>
      </c>
      <c r="U59" s="48">
        <f>$CK59*C_Of!U59</f>
        <v>2244.6085428841639</v>
      </c>
      <c r="V59" s="48">
        <f>$CK59*C_Of!V59</f>
        <v>2661.6337000072808</v>
      </c>
      <c r="W59" s="48">
        <f>$CK59*C_Of!W59</f>
        <v>752.18581232322356</v>
      </c>
      <c r="X59" s="48">
        <f>$CK59*C_Of!X59</f>
        <v>508.88853695766744</v>
      </c>
      <c r="Y59" s="48">
        <f>$CK59*C_Of!Y59</f>
        <v>159.58487947858967</v>
      </c>
      <c r="Z59" s="48">
        <f>$CK59*C_Of!Z59</f>
        <v>935.49520875732105</v>
      </c>
      <c r="AA59" s="48">
        <f>$CK59*C_Of!AA59</f>
        <v>220.42546441355827</v>
      </c>
      <c r="AB59" s="48">
        <f>$CK59*C_Of!AB59</f>
        <v>155.04250927496119</v>
      </c>
      <c r="AC59" s="48">
        <f>$CK59*C_Of!AC59</f>
        <v>99.586108904297461</v>
      </c>
      <c r="AD59" s="48">
        <f>$CK59*C_Of!AD59</f>
        <v>112.35878396538388</v>
      </c>
      <c r="AE59" s="48">
        <f>$CK59*C_Of!AE59</f>
        <v>1162.6263871381821</v>
      </c>
      <c r="AF59" s="48">
        <f>$CK59*C_Of!AF59</f>
        <v>554.06417397936798</v>
      </c>
      <c r="AG59" s="48">
        <f>$CK59*C_Of!AG59</f>
        <v>91.605153876045904</v>
      </c>
      <c r="AH59" s="48">
        <f>$CK59*C_Of!AH59</f>
        <v>315.9235292618016</v>
      </c>
      <c r="AI59" s="48">
        <f>$CK59*C_Of!AI59</f>
        <v>216.80960315693363</v>
      </c>
      <c r="AJ59" s="48">
        <f>$CK59*C_Of!AJ59</f>
        <v>0</v>
      </c>
      <c r="AK59" s="48">
        <f>$CK59*C_Of!AK59</f>
        <v>190.83732869431333</v>
      </c>
      <c r="AL59" s="48">
        <f>$CK59*C_Of!AL59</f>
        <v>839.0264665694732</v>
      </c>
      <c r="AM59" s="48">
        <f>$CK59*C_Of!AM59</f>
        <v>86.226902653826798</v>
      </c>
      <c r="AN59" s="48">
        <f>$CK59*C_Of!AN59</f>
        <v>373.22240541743736</v>
      </c>
      <c r="AO59" s="48">
        <f>$CK59*C_Of!AO59</f>
        <v>502.71224044260214</v>
      </c>
      <c r="AP59" s="48">
        <f>$CK59*C_Of!AP59</f>
        <v>591.15773700272064</v>
      </c>
      <c r="AQ59" s="48">
        <f>$CK59*C_Of!AQ59</f>
        <v>1117.4913454446751</v>
      </c>
      <c r="AR59" s="48">
        <f>$CK59*C_Of!AR59</f>
        <v>170.49808016431098</v>
      </c>
      <c r="AS59" s="48">
        <f>$CK59*C_Of!AS59</f>
        <v>282.1594902377488</v>
      </c>
      <c r="AT59" s="48">
        <f>$CK59*C_Of!AT59</f>
        <v>128.10261368570056</v>
      </c>
      <c r="AU59" s="48">
        <f>$CK59*C_Of!AU59</f>
        <v>75.729266310365247</v>
      </c>
      <c r="AV59" s="48">
        <f>$CK59*C_Of!AV59</f>
        <v>462.47702788789837</v>
      </c>
      <c r="AW59" s="48">
        <f>$CK59*C_Of!AW59</f>
        <v>86.842531738147528</v>
      </c>
      <c r="AX59" s="48">
        <f>$CK59*C_Of!AX59</f>
        <v>253.73169688592429</v>
      </c>
      <c r="AY59" s="48">
        <f>$CK59*C_Of!AY59</f>
        <v>449.88048083562865</v>
      </c>
      <c r="AZ59" s="48">
        <f>$CK59*C_Of!AZ59</f>
        <v>1364.0192818407572</v>
      </c>
      <c r="BA59" s="48">
        <f>$CK59*C_Of!BA59</f>
        <v>826.33402512247096</v>
      </c>
      <c r="BB59" s="48">
        <f>$CK59*C_Of!BB59</f>
        <v>182.96926385368431</v>
      </c>
      <c r="BC59" s="48">
        <f>$CK59*C_Of!BC59</f>
        <v>151.01542078044989</v>
      </c>
      <c r="BD59" s="48">
        <f>$CK59*C_Of!BD59</f>
        <v>275.33446771583777</v>
      </c>
      <c r="BE59" s="48">
        <f>$CK59*C_Of!BE59</f>
        <v>445.20580487879374</v>
      </c>
      <c r="BF59" s="48">
        <f>$CK59*C_Of!BF59</f>
        <v>458.46293152453973</v>
      </c>
      <c r="BG59" s="48">
        <f>$CK59*C_Of!BG59</f>
        <v>337.79834065418186</v>
      </c>
      <c r="BH59" s="48">
        <f>$CK59*C_Of!BH59</f>
        <v>318.3533913248865</v>
      </c>
      <c r="BI59" s="48">
        <f>$CK59*C_Of!BI59</f>
        <v>23174.1572898009</v>
      </c>
      <c r="BJ59" s="48">
        <f>$CK59*C_Of!BJ59</f>
        <v>2564.1969199831688</v>
      </c>
      <c r="BK59" s="48">
        <f>$CK59*C_Of!BK59</f>
        <v>2846.9809619240782</v>
      </c>
      <c r="BL59" s="48">
        <f>$CK59*C_Of!BL59</f>
        <v>17.981255887525535</v>
      </c>
      <c r="BM59" s="48">
        <f>$CK59*C_Of!BM59</f>
        <v>49.14105099391643</v>
      </c>
      <c r="BN59" s="48">
        <f>$CK59*C_Of!BN59</f>
        <v>486.88011926356506</v>
      </c>
      <c r="BO59" s="48">
        <f>$CK59*C_Of!BO59</f>
        <v>176.23581158031288</v>
      </c>
      <c r="BP59" s="48">
        <f>$CK59*C_Of!BP59</f>
        <v>152.27796097862586</v>
      </c>
      <c r="BQ59" s="48">
        <f>$CK59*C_Of!BQ59</f>
        <v>83.582545355470444</v>
      </c>
      <c r="BR59" s="48">
        <f>$CK59*C_Of!BR59</f>
        <v>11.469737133298024</v>
      </c>
      <c r="BS59" s="48">
        <f>$CK59*C_Of!BS59</f>
        <v>19.979580252179602</v>
      </c>
      <c r="BT59" s="48">
        <f>$CK59*C_Of!BT59</f>
        <v>726.53921103214441</v>
      </c>
      <c r="BU59" s="48">
        <f>$CK59*C_Of!BU59</f>
        <v>642.08642014060524</v>
      </c>
      <c r="BV59" s="48">
        <f>$CK59*C_Of!BV59</f>
        <v>263.29829873175481</v>
      </c>
      <c r="BW59" s="48">
        <f>$CK59*C_Of!BW59</f>
        <v>185.69849911167012</v>
      </c>
      <c r="BX59" s="48">
        <f>$CK59*C_Of!BX59</f>
        <v>820.24760372695152</v>
      </c>
      <c r="BY59" s="48">
        <f>$CK59*C_Of!BY59</f>
        <v>675.25653316064324</v>
      </c>
      <c r="BZ59" s="48">
        <f>$CK59*C_Of!BZ59</f>
        <v>397.84954871585785</v>
      </c>
      <c r="CA59" s="55">
        <f>$CK59*C_Of!CA59</f>
        <v>0</v>
      </c>
      <c r="CB59" s="83">
        <f t="shared" si="0"/>
        <v>63151.815860460214</v>
      </c>
      <c r="CC59" s="51">
        <f>$CK59*C_Of!CC59</f>
        <v>163056.08914860693</v>
      </c>
      <c r="CD59" s="48">
        <f>$CK59*C_Of!CD59</f>
        <v>0</v>
      </c>
      <c r="CE59" s="48">
        <f>$CK59*C_Of!CE59</f>
        <v>0</v>
      </c>
      <c r="CF59" s="48">
        <f>$CK59*C_Of!CF59</f>
        <v>421362.81296956429</v>
      </c>
      <c r="CG59" s="48">
        <f>$CK59*C_Of!CG59</f>
        <v>986.8237643424859</v>
      </c>
      <c r="CH59" s="82">
        <f>$CK59*C_Of!CH59</f>
        <v>202156.45825702811</v>
      </c>
      <c r="CI59" s="93">
        <f t="shared" si="1"/>
        <v>850714.00000000198</v>
      </c>
      <c r="CJ59" s="127"/>
      <c r="CK59" s="48">
        <f>+Sim_V_Of!G52</f>
        <v>850714.00000000163</v>
      </c>
      <c r="CL59" s="48">
        <f t="shared" si="2"/>
        <v>0</v>
      </c>
      <c r="CM59" s="48"/>
      <c r="CN59" s="167">
        <f t="shared" si="3"/>
        <v>0.92576610252040048</v>
      </c>
      <c r="CO59" s="360">
        <v>0</v>
      </c>
    </row>
    <row r="60" spans="1:93" ht="19.2" x14ac:dyDescent="0.3">
      <c r="A60" s="30"/>
      <c r="B60" s="42" t="s">
        <v>494</v>
      </c>
      <c r="C60" s="43" t="s">
        <v>495</v>
      </c>
      <c r="D60" s="51">
        <f>$CK60*C_Of!D60</f>
        <v>23.501844806547282</v>
      </c>
      <c r="E60" s="48">
        <f>$CK60*C_Of!E60</f>
        <v>32.825769072854634</v>
      </c>
      <c r="F60" s="48">
        <f>$CK60*C_Of!F60</f>
        <v>111.82126287965234</v>
      </c>
      <c r="G60" s="48">
        <f>$CK60*C_Of!G60</f>
        <v>5.9022575986692098</v>
      </c>
      <c r="H60" s="48">
        <f>$CK60*C_Of!H60</f>
        <v>212.54295988223473</v>
      </c>
      <c r="I60" s="48">
        <f>$CK60*C_Of!I60</f>
        <v>40.414703619362186</v>
      </c>
      <c r="J60" s="48">
        <f>$CK60*C_Of!J60</f>
        <v>20.274923581175177</v>
      </c>
      <c r="K60" s="48">
        <f>$CK60*C_Of!K60</f>
        <v>42.128854126674874</v>
      </c>
      <c r="L60" s="48">
        <f>$CK60*C_Of!L60</f>
        <v>68.678682762524289</v>
      </c>
      <c r="M60" s="48">
        <f>$CK60*C_Of!M60</f>
        <v>86.768022546178415</v>
      </c>
      <c r="N60" s="48">
        <f>$CK60*C_Of!N60</f>
        <v>486.18861240387872</v>
      </c>
      <c r="O60" s="48">
        <f>$CK60*C_Of!O60</f>
        <v>3166.4148474852659</v>
      </c>
      <c r="P60" s="48">
        <f>$CK60*C_Of!P60</f>
        <v>491.38519309715451</v>
      </c>
      <c r="Q60" s="48">
        <f>$CK60*C_Of!Q60</f>
        <v>41.825040132881114</v>
      </c>
      <c r="R60" s="48">
        <f>$CK60*C_Of!R60</f>
        <v>9450.5850570508046</v>
      </c>
      <c r="S60" s="48">
        <f>$CK60*C_Of!S60</f>
        <v>1178.0023547434294</v>
      </c>
      <c r="T60" s="48">
        <f>$CK60*C_Of!T60</f>
        <v>415.43057330770358</v>
      </c>
      <c r="U60" s="48">
        <f>$CK60*C_Of!U60</f>
        <v>1986.1863164313181</v>
      </c>
      <c r="V60" s="48">
        <f>$CK60*C_Of!V60</f>
        <v>1223.0051158947865</v>
      </c>
      <c r="W60" s="48">
        <f>$CK60*C_Of!W60</f>
        <v>163.99391095709208</v>
      </c>
      <c r="X60" s="48">
        <f>$CK60*C_Of!X60</f>
        <v>913.87812322201046</v>
      </c>
      <c r="Y60" s="48">
        <f>$CK60*C_Of!Y60</f>
        <v>84.529637211170822</v>
      </c>
      <c r="Z60" s="48">
        <f>$CK60*C_Of!Z60</f>
        <v>203.7800299906755</v>
      </c>
      <c r="AA60" s="48">
        <f>$CK60*C_Of!AA60</f>
        <v>391.97295904715747</v>
      </c>
      <c r="AB60" s="48">
        <f>$CK60*C_Of!AB60</f>
        <v>82.62585229687528</v>
      </c>
      <c r="AC60" s="48">
        <f>$CK60*C_Of!AC60</f>
        <v>29.603373058593728</v>
      </c>
      <c r="AD60" s="48">
        <f>$CK60*C_Of!AD60</f>
        <v>29.046825156417565</v>
      </c>
      <c r="AE60" s="48">
        <f>$CK60*C_Of!AE60</f>
        <v>1903.3949151845563</v>
      </c>
      <c r="AF60" s="48">
        <f>$CK60*C_Of!AF60</f>
        <v>1500.9327253512067</v>
      </c>
      <c r="AG60" s="48">
        <f>$CK60*C_Of!AG60</f>
        <v>45.062280814943058</v>
      </c>
      <c r="AH60" s="48">
        <f>$CK60*C_Of!AH60</f>
        <v>399.00501707417789</v>
      </c>
      <c r="AI60" s="48">
        <f>$CK60*C_Of!AI60</f>
        <v>255.93635067160068</v>
      </c>
      <c r="AJ60" s="48">
        <f>$CK60*C_Of!AJ60</f>
        <v>0</v>
      </c>
      <c r="AK60" s="48">
        <f>$CK60*C_Of!AK60</f>
        <v>181.21385351309385</v>
      </c>
      <c r="AL60" s="48">
        <f>$CK60*C_Of!AL60</f>
        <v>1497.6146950647433</v>
      </c>
      <c r="AM60" s="48">
        <f>$CK60*C_Of!AM60</f>
        <v>75.748610216733027</v>
      </c>
      <c r="AN60" s="48">
        <f>$CK60*C_Of!AN60</f>
        <v>476.24679906098328</v>
      </c>
      <c r="AO60" s="48">
        <f>$CK60*C_Of!AO60</f>
        <v>539.78890312498049</v>
      </c>
      <c r="AP60" s="48">
        <f>$CK60*C_Of!AP60</f>
        <v>128.89420369257329</v>
      </c>
      <c r="AQ60" s="48">
        <f>$CK60*C_Of!AQ60</f>
        <v>872.09540518632207</v>
      </c>
      <c r="AR60" s="48">
        <f>$CK60*C_Of!AR60</f>
        <v>140.67491188134684</v>
      </c>
      <c r="AS60" s="48">
        <f>$CK60*C_Of!AS60</f>
        <v>190.91156217598311</v>
      </c>
      <c r="AT60" s="48">
        <f>$CK60*C_Of!AT60</f>
        <v>72.45435501200204</v>
      </c>
      <c r="AU60" s="48">
        <f>$CK60*C_Of!AU60</f>
        <v>527.65563504369823</v>
      </c>
      <c r="AV60" s="48">
        <f>$CK60*C_Of!AV60</f>
        <v>485.61649324826067</v>
      </c>
      <c r="AW60" s="48">
        <f>$CK60*C_Of!AW60</f>
        <v>89.198011904517571</v>
      </c>
      <c r="AX60" s="48">
        <f>$CK60*C_Of!AX60</f>
        <v>261.47665654041589</v>
      </c>
      <c r="AY60" s="48">
        <f>$CK60*C_Of!AY60</f>
        <v>761.24649303495244</v>
      </c>
      <c r="AZ60" s="48">
        <f>$CK60*C_Of!AZ60</f>
        <v>4375.3963614547156</v>
      </c>
      <c r="BA60" s="48">
        <f>$CK60*C_Of!BA60</f>
        <v>1021.5191588161052</v>
      </c>
      <c r="BB60" s="48">
        <f>$CK60*C_Of!BB60</f>
        <v>312.29602100886001</v>
      </c>
      <c r="BC60" s="48">
        <f>$CK60*C_Of!BC60</f>
        <v>7068.0143458927159</v>
      </c>
      <c r="BD60" s="48">
        <f>$CK60*C_Of!BD60</f>
        <v>4988.7430085976221</v>
      </c>
      <c r="BE60" s="48">
        <f>$CK60*C_Of!BE60</f>
        <v>1220.3367022471787</v>
      </c>
      <c r="BF60" s="48">
        <f>$CK60*C_Of!BF60</f>
        <v>1260.6764857792225</v>
      </c>
      <c r="BG60" s="48">
        <f>$CK60*C_Of!BG60</f>
        <v>359.50872859371236</v>
      </c>
      <c r="BH60" s="48">
        <f>$CK60*C_Of!BH60</f>
        <v>452.79004291395398</v>
      </c>
      <c r="BI60" s="48">
        <f>$CK60*C_Of!BI60</f>
        <v>19520.614472358342</v>
      </c>
      <c r="BJ60" s="48">
        <f>$CK60*C_Of!BJ60</f>
        <v>168.14792755079213</v>
      </c>
      <c r="BK60" s="48">
        <f>$CK60*C_Of!BK60</f>
        <v>1379.8077410603942</v>
      </c>
      <c r="BL60" s="48">
        <f>$CK60*C_Of!BL60</f>
        <v>4.2092577428177149</v>
      </c>
      <c r="BM60" s="48">
        <f>$CK60*C_Of!BM60</f>
        <v>18.223830862235403</v>
      </c>
      <c r="BN60" s="48">
        <f>$CK60*C_Of!BN60</f>
        <v>1602.3128547371284</v>
      </c>
      <c r="BO60" s="48">
        <f>$CK60*C_Of!BO60</f>
        <v>28.600220915764723</v>
      </c>
      <c r="BP60" s="48">
        <f>$CK60*C_Of!BP60</f>
        <v>121.5445157914467</v>
      </c>
      <c r="BQ60" s="48">
        <f>$CK60*C_Of!BQ60</f>
        <v>18.782795163122636</v>
      </c>
      <c r="BR60" s="48">
        <f>$CK60*C_Of!BR60</f>
        <v>4.3286762135095858</v>
      </c>
      <c r="BS60" s="48">
        <f>$CK60*C_Of!BS60</f>
        <v>4.011819585288972</v>
      </c>
      <c r="BT60" s="48">
        <f>$CK60*C_Of!BT60</f>
        <v>704.96036856865601</v>
      </c>
      <c r="BU60" s="48">
        <f>$CK60*C_Of!BU60</f>
        <v>67.048425569076201</v>
      </c>
      <c r="BV60" s="48">
        <f>$CK60*C_Of!BV60</f>
        <v>138.35199332415064</v>
      </c>
      <c r="BW60" s="48">
        <f>$CK60*C_Of!BW60</f>
        <v>27.555759296101954</v>
      </c>
      <c r="BX60" s="48">
        <f>$CK60*C_Of!BX60</f>
        <v>358.3325935952754</v>
      </c>
      <c r="BY60" s="48">
        <f>$CK60*C_Of!BY60</f>
        <v>116.09013369506347</v>
      </c>
      <c r="BZ60" s="48">
        <f>$CK60*C_Of!BZ60</f>
        <v>68.132220846828588</v>
      </c>
      <c r="CA60" s="55">
        <f>$CK60*C_Of!CA60</f>
        <v>0</v>
      </c>
      <c r="CB60" s="83">
        <f t="shared" si="0"/>
        <v>76798.817442340223</v>
      </c>
      <c r="CC60" s="51">
        <f>$CK60*C_Of!CC60</f>
        <v>39733.200915209112</v>
      </c>
      <c r="CD60" s="48">
        <f>$CK60*C_Of!CD60</f>
        <v>0</v>
      </c>
      <c r="CE60" s="48">
        <f>$CK60*C_Of!CE60</f>
        <v>0</v>
      </c>
      <c r="CF60" s="48">
        <f>$CK60*C_Of!CF60</f>
        <v>93318.000872664168</v>
      </c>
      <c r="CG60" s="48">
        <f>$CK60*C_Of!CG60</f>
        <v>11211.96088164333</v>
      </c>
      <c r="CH60" s="82">
        <f>$CK60*C_Of!CH60</f>
        <v>61987.019888143688</v>
      </c>
      <c r="CI60" s="93">
        <f t="shared" si="1"/>
        <v>283049.00000000047</v>
      </c>
      <c r="CJ60" s="127"/>
      <c r="CK60" s="48">
        <f>+Sim_V_Of!G53</f>
        <v>283049.0000000007</v>
      </c>
      <c r="CL60" s="48">
        <f t="shared" si="2"/>
        <v>0</v>
      </c>
      <c r="CM60" s="48"/>
      <c r="CN60" s="167">
        <f t="shared" si="3"/>
        <v>0.72867306564467627</v>
      </c>
      <c r="CO60" s="360">
        <v>0</v>
      </c>
    </row>
    <row r="61" spans="1:93" ht="19.2" x14ac:dyDescent="0.3">
      <c r="A61" s="30"/>
      <c r="B61" s="42" t="s">
        <v>514</v>
      </c>
      <c r="C61" s="43" t="s">
        <v>515</v>
      </c>
      <c r="D61" s="51">
        <f>$CK61*C_Of!D61</f>
        <v>40.615621853430397</v>
      </c>
      <c r="E61" s="48">
        <f>$CK61*C_Of!E61</f>
        <v>47.933408488656575</v>
      </c>
      <c r="F61" s="48">
        <f>$CK61*C_Of!F61</f>
        <v>130.05470748170438</v>
      </c>
      <c r="G61" s="48">
        <f>$CK61*C_Of!G61</f>
        <v>17.065166798046533</v>
      </c>
      <c r="H61" s="48">
        <f>$CK61*C_Of!H61</f>
        <v>424.96306347677029</v>
      </c>
      <c r="I61" s="48">
        <f>$CK61*C_Of!I61</f>
        <v>66.644221875807219</v>
      </c>
      <c r="J61" s="48">
        <f>$CK61*C_Of!J61</f>
        <v>54.661497146192808</v>
      </c>
      <c r="K61" s="48">
        <f>$CK61*C_Of!K61</f>
        <v>113.02848673524956</v>
      </c>
      <c r="L61" s="48">
        <f>$CK61*C_Of!L61</f>
        <v>74.469645345645517</v>
      </c>
      <c r="M61" s="48">
        <f>$CK61*C_Of!M61</f>
        <v>265.62061409338537</v>
      </c>
      <c r="N61" s="48">
        <f>$CK61*C_Of!N61</f>
        <v>34.365597699895226</v>
      </c>
      <c r="O61" s="48">
        <f>$CK61*C_Of!O61</f>
        <v>1759.9379039017415</v>
      </c>
      <c r="P61" s="48">
        <f>$CK61*C_Of!P61</f>
        <v>14516.517022783601</v>
      </c>
      <c r="Q61" s="48">
        <f>$CK61*C_Of!Q61</f>
        <v>35.052478314942199</v>
      </c>
      <c r="R61" s="48">
        <f>$CK61*C_Of!R61</f>
        <v>2388.9135844670714</v>
      </c>
      <c r="S61" s="48">
        <f>$CK61*C_Of!S61</f>
        <v>300.54897656866325</v>
      </c>
      <c r="T61" s="48">
        <f>$CK61*C_Of!T61</f>
        <v>521.64737760583159</v>
      </c>
      <c r="U61" s="48">
        <f>$CK61*C_Of!U61</f>
        <v>1065.780812612501</v>
      </c>
      <c r="V61" s="48">
        <f>$CK61*C_Of!V61</f>
        <v>1674.5759801616157</v>
      </c>
      <c r="W61" s="48">
        <f>$CK61*C_Of!W61</f>
        <v>461.37703671077617</v>
      </c>
      <c r="X61" s="48">
        <f>$CK61*C_Of!X61</f>
        <v>326.96915616172134</v>
      </c>
      <c r="Y61" s="48">
        <f>$CK61*C_Of!Y61</f>
        <v>94.172643965656775</v>
      </c>
      <c r="Z61" s="48">
        <f>$CK61*C_Of!Z61</f>
        <v>573.85396903111473</v>
      </c>
      <c r="AA61" s="48">
        <f>$CK61*C_Of!AA61</f>
        <v>145.39612394451362</v>
      </c>
      <c r="AB61" s="48">
        <f>$CK61*C_Of!AB61</f>
        <v>91.468291663290927</v>
      </c>
      <c r="AC61" s="48">
        <f>$CK61*C_Of!AC61</f>
        <v>50.896638375042784</v>
      </c>
      <c r="AD61" s="48">
        <f>$CK61*C_Of!AD61</f>
        <v>68.582958028726509</v>
      </c>
      <c r="AE61" s="48">
        <f>$CK61*C_Of!AE61</f>
        <v>737.04295221884377</v>
      </c>
      <c r="AF61" s="48">
        <f>$CK61*C_Of!AF61</f>
        <v>420.21654594854743</v>
      </c>
      <c r="AG61" s="48">
        <f>$CK61*C_Of!AG61</f>
        <v>54.322778653877684</v>
      </c>
      <c r="AH61" s="48">
        <f>$CK61*C_Of!AH61</f>
        <v>169.20404972334646</v>
      </c>
      <c r="AI61" s="48">
        <f>$CK61*C_Of!AI61</f>
        <v>116.44605236563736</v>
      </c>
      <c r="AJ61" s="48">
        <f>$CK61*C_Of!AJ61</f>
        <v>0</v>
      </c>
      <c r="AK61" s="48">
        <f>$CK61*C_Of!AK61</f>
        <v>100.52578922018706</v>
      </c>
      <c r="AL61" s="48">
        <f>$CK61*C_Of!AL61</f>
        <v>395.26100130489812</v>
      </c>
      <c r="AM61" s="48">
        <f>$CK61*C_Of!AM61</f>
        <v>48.529339732721276</v>
      </c>
      <c r="AN61" s="48">
        <f>$CK61*C_Of!AN61</f>
        <v>199.52947034860568</v>
      </c>
      <c r="AO61" s="48">
        <f>$CK61*C_Of!AO61</f>
        <v>276.30314805204705</v>
      </c>
      <c r="AP61" s="48">
        <f>$CK61*C_Of!AP61</f>
        <v>78.3529212038043</v>
      </c>
      <c r="AQ61" s="48">
        <f>$CK61*C_Of!AQ61</f>
        <v>20447.083334846688</v>
      </c>
      <c r="AR61" s="48">
        <f>$CK61*C_Of!AR61</f>
        <v>93.775073944556141</v>
      </c>
      <c r="AS61" s="48">
        <f>$CK61*C_Of!AS61</f>
        <v>155.82638317788158</v>
      </c>
      <c r="AT61" s="48">
        <f>$CK61*C_Of!AT61</f>
        <v>73.811231364306323</v>
      </c>
      <c r="AU61" s="48">
        <f>$CK61*C_Of!AU61</f>
        <v>48.088728902144844</v>
      </c>
      <c r="AV61" s="48">
        <f>$CK61*C_Of!AV61</f>
        <v>253.3105846783485</v>
      </c>
      <c r="AW61" s="48">
        <f>$CK61*C_Of!AW61</f>
        <v>47.734172127219217</v>
      </c>
      <c r="AX61" s="48">
        <f>$CK61*C_Of!AX61</f>
        <v>137.65388544557703</v>
      </c>
      <c r="AY61" s="48">
        <f>$CK61*C_Of!AY61</f>
        <v>242.6773470329745</v>
      </c>
      <c r="AZ61" s="48">
        <f>$CK61*C_Of!AZ61</f>
        <v>744.28410105069725</v>
      </c>
      <c r="BA61" s="48">
        <f>$CK61*C_Of!BA61</f>
        <v>59.135636225906723</v>
      </c>
      <c r="BB61" s="48">
        <f>$CK61*C_Of!BB61</f>
        <v>100.19421582487429</v>
      </c>
      <c r="BC61" s="48">
        <f>$CK61*C_Of!BC61</f>
        <v>309.27157356914529</v>
      </c>
      <c r="BD61" s="48">
        <f>$CK61*C_Of!BD61</f>
        <v>4526.0417241789182</v>
      </c>
      <c r="BE61" s="48">
        <f>$CK61*C_Of!BE61</f>
        <v>609.5135971753491</v>
      </c>
      <c r="BF61" s="48">
        <f>$CK61*C_Of!BF61</f>
        <v>227.97571377709434</v>
      </c>
      <c r="BG61" s="48">
        <f>$CK61*C_Of!BG61</f>
        <v>203.87113133692048</v>
      </c>
      <c r="BH61" s="48">
        <f>$CK61*C_Of!BH61</f>
        <v>547.44746209303332</v>
      </c>
      <c r="BI61" s="48">
        <f>$CK61*C_Of!BI61</f>
        <v>6326.6096865557583</v>
      </c>
      <c r="BJ61" s="48">
        <f>$CK61*C_Of!BJ61</f>
        <v>1294.8846407400431</v>
      </c>
      <c r="BK61" s="48">
        <f>$CK61*C_Of!BK61</f>
        <v>21490.132008775217</v>
      </c>
      <c r="BL61" s="48">
        <f>$CK61*C_Of!BL61</f>
        <v>10.578739044898557</v>
      </c>
      <c r="BM61" s="48">
        <f>$CK61*C_Of!BM61</f>
        <v>29.571383944930073</v>
      </c>
      <c r="BN61" s="48">
        <f>$CK61*C_Of!BN61</f>
        <v>326.89290980141982</v>
      </c>
      <c r="BO61" s="48">
        <f>$CK61*C_Of!BO61</f>
        <v>77.76494602566676</v>
      </c>
      <c r="BP61" s="48">
        <f>$CK61*C_Of!BP61</f>
        <v>222.30145822047282</v>
      </c>
      <c r="BQ61" s="48">
        <f>$CK61*C_Of!BQ61</f>
        <v>76.936280221505584</v>
      </c>
      <c r="BR61" s="48">
        <f>$CK61*C_Of!BR61</f>
        <v>19.931372598130537</v>
      </c>
      <c r="BS61" s="48">
        <f>$CK61*C_Of!BS61</f>
        <v>12.281275412369761</v>
      </c>
      <c r="BT61" s="48">
        <f>$CK61*C_Of!BT61</f>
        <v>277.12241055508275</v>
      </c>
      <c r="BU61" s="48">
        <f>$CK61*C_Of!BU61</f>
        <v>158.68476469373039</v>
      </c>
      <c r="BV61" s="48">
        <f>$CK61*C_Of!BV61</f>
        <v>233.15300431659387</v>
      </c>
      <c r="BW61" s="48">
        <f>$CK61*C_Of!BW61</f>
        <v>423.21413812232919</v>
      </c>
      <c r="BX61" s="48">
        <f>$CK61*C_Of!BX61</f>
        <v>302.99036966527626</v>
      </c>
      <c r="BY61" s="48">
        <f>$CK61*C_Of!BY61</f>
        <v>274.76166363498083</v>
      </c>
      <c r="BZ61" s="48">
        <f>$CK61*C_Of!BZ61</f>
        <v>418.00965790724632</v>
      </c>
      <c r="CA61" s="55">
        <f>$CK61*C_Of!CA61</f>
        <v>0</v>
      </c>
      <c r="CB61" s="83">
        <f t="shared" si="0"/>
        <v>88744.363641051401</v>
      </c>
      <c r="CC61" s="51">
        <f>$CK61*C_Of!CC61</f>
        <v>307540.71453213994</v>
      </c>
      <c r="CD61" s="48">
        <f>$CK61*C_Of!CD61</f>
        <v>0</v>
      </c>
      <c r="CE61" s="48">
        <f>$CK61*C_Of!CE61</f>
        <v>0</v>
      </c>
      <c r="CF61" s="48">
        <f>$CK61*C_Of!CF61</f>
        <v>198371.81074528172</v>
      </c>
      <c r="CG61" s="48">
        <f>$CK61*C_Of!CG61</f>
        <v>98430.922180970199</v>
      </c>
      <c r="CH61" s="82">
        <f>$CK61*C_Of!CH61</f>
        <v>78785.18890055902</v>
      </c>
      <c r="CI61" s="93">
        <f t="shared" si="1"/>
        <v>771873.00000000221</v>
      </c>
      <c r="CJ61" s="127"/>
      <c r="CK61" s="48">
        <f>+Sim_V_Of!G54</f>
        <v>771873.00000000233</v>
      </c>
      <c r="CL61" s="48">
        <f t="shared" si="2"/>
        <v>0</v>
      </c>
      <c r="CM61" s="48"/>
      <c r="CN61" s="167">
        <f t="shared" si="3"/>
        <v>0.88502724717531112</v>
      </c>
      <c r="CO61" s="360">
        <v>0</v>
      </c>
    </row>
    <row r="62" spans="1:93" ht="19.2" x14ac:dyDescent="0.3">
      <c r="A62" s="30"/>
      <c r="B62" s="42" t="s">
        <v>464</v>
      </c>
      <c r="C62" s="43" t="s">
        <v>465</v>
      </c>
      <c r="D62" s="51">
        <f>$CK62*C_Of!D62</f>
        <v>30.946348331623149</v>
      </c>
      <c r="E62" s="48">
        <f>$CK62*C_Of!E62</f>
        <v>37.01435447691857</v>
      </c>
      <c r="F62" s="48">
        <f>$CK62*C_Of!F62</f>
        <v>102.63018719898552</v>
      </c>
      <c r="G62" s="48">
        <f>$CK62*C_Of!G62</f>
        <v>12.618226516047701</v>
      </c>
      <c r="H62" s="48">
        <f>$CK62*C_Of!H62</f>
        <v>320.56607581567289</v>
      </c>
      <c r="I62" s="48">
        <f>$CK62*C_Of!I62</f>
        <v>50.957499598847889</v>
      </c>
      <c r="J62" s="48">
        <f>$CK62*C_Of!J62</f>
        <v>40.549956759621779</v>
      </c>
      <c r="K62" s="48">
        <f>$CK62*C_Of!K62</f>
        <v>83.868577221049762</v>
      </c>
      <c r="L62" s="48">
        <f>$CK62*C_Of!L62</f>
        <v>59.216082075771823</v>
      </c>
      <c r="M62" s="48">
        <f>$CK62*C_Of!M62</f>
        <v>195.91018927093123</v>
      </c>
      <c r="N62" s="48">
        <f>$CK62*C_Of!N62</f>
        <v>12.407642556787877</v>
      </c>
      <c r="O62" s="48">
        <f>$CK62*C_Of!O62</f>
        <v>962.52968619531043</v>
      </c>
      <c r="P62" s="48">
        <f>$CK62*C_Of!P62</f>
        <v>221.00497314430203</v>
      </c>
      <c r="Q62" s="48">
        <f>$CK62*C_Of!Q62</f>
        <v>29.474085987411438</v>
      </c>
      <c r="R62" s="48">
        <f>$CK62*C_Of!R62</f>
        <v>1395.5328097977106</v>
      </c>
      <c r="S62" s="48">
        <f>$CK62*C_Of!S62</f>
        <v>207.3909388643082</v>
      </c>
      <c r="T62" s="48">
        <f>$CK62*C_Of!T62</f>
        <v>408.44772921156215</v>
      </c>
      <c r="U62" s="48">
        <f>$CK62*C_Of!U62</f>
        <v>794.80694814066135</v>
      </c>
      <c r="V62" s="48">
        <f>$CK62*C_Of!V62</f>
        <v>1199.6052653327124</v>
      </c>
      <c r="W62" s="48">
        <f>$CK62*C_Of!W62</f>
        <v>341.57623238644999</v>
      </c>
      <c r="X62" s="48">
        <f>$CK62*C_Of!X62</f>
        <v>234.09422643326778</v>
      </c>
      <c r="Y62" s="48">
        <f>$CK62*C_Of!Y62</f>
        <v>74.65890110601579</v>
      </c>
      <c r="Z62" s="48">
        <f>$CK62*C_Of!Z62</f>
        <v>424.82882068777428</v>
      </c>
      <c r="AA62" s="48">
        <f>$CK62*C_Of!AA62</f>
        <v>99.915589637768221</v>
      </c>
      <c r="AB62" s="48">
        <f>$CK62*C_Of!AB62</f>
        <v>72.565589935175367</v>
      </c>
      <c r="AC62" s="48">
        <f>$CK62*C_Of!AC62</f>
        <v>38.791817508350015</v>
      </c>
      <c r="AD62" s="48">
        <f>$CK62*C_Of!AD62</f>
        <v>51.226466040575197</v>
      </c>
      <c r="AE62" s="48">
        <f>$CK62*C_Of!AE62</f>
        <v>535.40656436500376</v>
      </c>
      <c r="AF62" s="48">
        <f>$CK62*C_Of!AF62</f>
        <v>266.03071733087052</v>
      </c>
      <c r="AG62" s="48">
        <f>$CK62*C_Of!AG62</f>
        <v>42.708694757372349</v>
      </c>
      <c r="AH62" s="48">
        <f>$CK62*C_Of!AH62</f>
        <v>158.04924389887373</v>
      </c>
      <c r="AI62" s="48">
        <f>$CK62*C_Of!AI62</f>
        <v>106.96366330050159</v>
      </c>
      <c r="AJ62" s="48">
        <f>$CK62*C_Of!AJ62</f>
        <v>0</v>
      </c>
      <c r="AK62" s="48">
        <f>$CK62*C_Of!AK62</f>
        <v>88.492675541356533</v>
      </c>
      <c r="AL62" s="48">
        <f>$CK62*C_Of!AL62</f>
        <v>392.71868161840825</v>
      </c>
      <c r="AM62" s="48">
        <f>$CK62*C_Of!AM62</f>
        <v>41.587205356246649</v>
      </c>
      <c r="AN62" s="48">
        <f>$CK62*C_Of!AN62</f>
        <v>186.9298102826304</v>
      </c>
      <c r="AO62" s="48">
        <f>$CK62*C_Of!AO62</f>
        <v>247.27552165328947</v>
      </c>
      <c r="AP62" s="48">
        <f>$CK62*C_Of!AP62</f>
        <v>67.695930575605146</v>
      </c>
      <c r="AQ62" s="48">
        <f>$CK62*C_Of!AQ62</f>
        <v>597.80838983931301</v>
      </c>
      <c r="AR62" s="48">
        <f>$CK62*C_Of!AR62</f>
        <v>79.807439009581998</v>
      </c>
      <c r="AS62" s="48">
        <f>$CK62*C_Of!AS62</f>
        <v>128.46957788719141</v>
      </c>
      <c r="AT62" s="48">
        <f>$CK62*C_Of!AT62</f>
        <v>59.115517206898957</v>
      </c>
      <c r="AU62" s="48">
        <f>$CK62*C_Of!AU62</f>
        <v>25.378013248949308</v>
      </c>
      <c r="AV62" s="48">
        <f>$CK62*C_Of!AV62</f>
        <v>225.80212855790427</v>
      </c>
      <c r="AW62" s="48">
        <f>$CK62*C_Of!AW62</f>
        <v>42.32678383792738</v>
      </c>
      <c r="AX62" s="48">
        <f>$CK62*C_Of!AX62</f>
        <v>122.47029401795946</v>
      </c>
      <c r="AY62" s="48">
        <f>$CK62*C_Of!AY62</f>
        <v>225.33046578178863</v>
      </c>
      <c r="AZ62" s="48">
        <f>$CK62*C_Of!AZ62</f>
        <v>708.49430011833317</v>
      </c>
      <c r="BA62" s="48">
        <f>$CK62*C_Of!BA62</f>
        <v>19.743595743909406</v>
      </c>
      <c r="BB62" s="48">
        <f>$CK62*C_Of!BB62</f>
        <v>86.061761711797715</v>
      </c>
      <c r="BC62" s="48">
        <f>$CK62*C_Of!BC62</f>
        <v>57.131390818243375</v>
      </c>
      <c r="BD62" s="48">
        <f>$CK62*C_Of!BD62</f>
        <v>6626.3609262735536</v>
      </c>
      <c r="BE62" s="48">
        <f>$CK62*C_Of!BE62</f>
        <v>12922.242619508532</v>
      </c>
      <c r="BF62" s="48">
        <f>$CK62*C_Of!BF62</f>
        <v>189.93710019426371</v>
      </c>
      <c r="BG62" s="48">
        <f>$CK62*C_Of!BG62</f>
        <v>165.64289859885707</v>
      </c>
      <c r="BH62" s="48">
        <f>$CK62*C_Of!BH62</f>
        <v>156.50446816553881</v>
      </c>
      <c r="BI62" s="48">
        <f>$CK62*C_Of!BI62</f>
        <v>23181.289536670938</v>
      </c>
      <c r="BJ62" s="48">
        <f>$CK62*C_Of!BJ62</f>
        <v>27751.118156861918</v>
      </c>
      <c r="BK62" s="48">
        <f>$CK62*C_Of!BK62</f>
        <v>1316.3787459458731</v>
      </c>
      <c r="BL62" s="48">
        <f>$CK62*C_Of!BL62</f>
        <v>7.8431946614528245</v>
      </c>
      <c r="BM62" s="48">
        <f>$CK62*C_Of!BM62</f>
        <v>22.606225761191101</v>
      </c>
      <c r="BN62" s="48">
        <f>$CK62*C_Of!BN62</f>
        <v>227.19945393961129</v>
      </c>
      <c r="BO62" s="48">
        <f>$CK62*C_Of!BO62</f>
        <v>57.356035210339208</v>
      </c>
      <c r="BP62" s="48">
        <f>$CK62*C_Of!BP62</f>
        <v>4965.3131907029556</v>
      </c>
      <c r="BQ62" s="48">
        <f>$CK62*C_Of!BQ62</f>
        <v>914.08244875406933</v>
      </c>
      <c r="BR62" s="48">
        <f>$CK62*C_Of!BR62</f>
        <v>480.19459552765852</v>
      </c>
      <c r="BS62" s="48">
        <f>$CK62*C_Of!BS62</f>
        <v>9.0581335290487264</v>
      </c>
      <c r="BT62" s="48">
        <f>$CK62*C_Of!BT62</f>
        <v>261.01885927849929</v>
      </c>
      <c r="BU62" s="48">
        <f>$CK62*C_Of!BU62</f>
        <v>978.736818130968</v>
      </c>
      <c r="BV62" s="48">
        <f>$CK62*C_Of!BV62</f>
        <v>97.318723245037802</v>
      </c>
      <c r="BW62" s="48">
        <f>$CK62*C_Of!BW62</f>
        <v>11786.409524309294</v>
      </c>
      <c r="BX62" s="48">
        <f>$CK62*C_Of!BX62</f>
        <v>200.97722801268199</v>
      </c>
      <c r="BY62" s="48">
        <f>$CK62*C_Of!BY62</f>
        <v>972.06008346035799</v>
      </c>
      <c r="BZ62" s="48">
        <f>$CK62*C_Of!BZ62</f>
        <v>74.606510081284384</v>
      </c>
      <c r="CA62" s="55">
        <f>$CK62*C_Of!CA62</f>
        <v>0</v>
      </c>
      <c r="CB62" s="83">
        <f t="shared" si="0"/>
        <v>105379.18906351549</v>
      </c>
      <c r="CC62" s="51">
        <f>$CK62*C_Of!CC62</f>
        <v>481364.58445342694</v>
      </c>
      <c r="CD62" s="48">
        <f>$CK62*C_Of!CD62</f>
        <v>0</v>
      </c>
      <c r="CE62" s="48">
        <f>$CK62*C_Of!CE62</f>
        <v>0</v>
      </c>
      <c r="CF62" s="48">
        <f>$CK62*C_Of!CF62</f>
        <v>136034.19861659489</v>
      </c>
      <c r="CG62" s="48">
        <f>$CK62*C_Of!CG62</f>
        <v>-4423.7079718326931</v>
      </c>
      <c r="CH62" s="82">
        <f>$CK62*C_Of!CH62</f>
        <v>19189.735838296059</v>
      </c>
      <c r="CI62" s="93">
        <f t="shared" si="1"/>
        <v>737544.00000000058</v>
      </c>
      <c r="CJ62" s="127"/>
      <c r="CK62" s="48">
        <f>+Sim_V_Of!G55</f>
        <v>737544.00000000116</v>
      </c>
      <c r="CL62" s="48">
        <f t="shared" si="2"/>
        <v>0</v>
      </c>
      <c r="CM62" s="48"/>
      <c r="CN62" s="167">
        <f t="shared" si="3"/>
        <v>0.8571214882589846</v>
      </c>
      <c r="CO62" s="360">
        <v>0</v>
      </c>
    </row>
    <row r="63" spans="1:93" ht="19.2" x14ac:dyDescent="0.3">
      <c r="A63" s="30"/>
      <c r="B63" s="42" t="s">
        <v>468</v>
      </c>
      <c r="C63" s="43" t="s">
        <v>469</v>
      </c>
      <c r="D63" s="51">
        <f>$CK63*C_Of!D63</f>
        <v>759.95784429192895</v>
      </c>
      <c r="E63" s="48">
        <f>$CK63*C_Of!E63</f>
        <v>823.79119846531444</v>
      </c>
      <c r="F63" s="48">
        <f>$CK63*C_Of!F63</f>
        <v>2138.0658040886851</v>
      </c>
      <c r="G63" s="48">
        <f>$CK63*C_Of!G63</f>
        <v>324.67870310862133</v>
      </c>
      <c r="H63" s="48">
        <f>$CK63*C_Of!H63</f>
        <v>8617.3922025727989</v>
      </c>
      <c r="I63" s="48">
        <f>$CK63*C_Of!I63</f>
        <v>1463.0470759370287</v>
      </c>
      <c r="J63" s="48">
        <f>$CK63*C_Of!J63</f>
        <v>1004.4676548115939</v>
      </c>
      <c r="K63" s="48">
        <f>$CK63*C_Of!K63</f>
        <v>2087.6400111833923</v>
      </c>
      <c r="L63" s="48">
        <f>$CK63*C_Of!L63</f>
        <v>1197.2365306631611</v>
      </c>
      <c r="M63" s="48">
        <f>$CK63*C_Of!M63</f>
        <v>4985.690090124529</v>
      </c>
      <c r="N63" s="48">
        <f>$CK63*C_Of!N63</f>
        <v>312.47589074966896</v>
      </c>
      <c r="O63" s="48">
        <f>$CK63*C_Of!O63</f>
        <v>21007.454590107136</v>
      </c>
      <c r="P63" s="48">
        <f>$CK63*C_Of!P63</f>
        <v>1438.4629353168234</v>
      </c>
      <c r="Q63" s="48">
        <f>$CK63*C_Of!Q63</f>
        <v>501.15351901537286</v>
      </c>
      <c r="R63" s="48">
        <f>$CK63*C_Of!R63</f>
        <v>2425.4470842073756</v>
      </c>
      <c r="S63" s="48">
        <f>$CK63*C_Of!S63</f>
        <v>298.06366153537516</v>
      </c>
      <c r="T63" s="48">
        <f>$CK63*C_Of!T63</f>
        <v>8516.2052967931613</v>
      </c>
      <c r="U63" s="48">
        <f>$CK63*C_Of!U63</f>
        <v>12545.585300601946</v>
      </c>
      <c r="V63" s="48">
        <f>$CK63*C_Of!V63</f>
        <v>29863.283788439752</v>
      </c>
      <c r="W63" s="48">
        <f>$CK63*C_Of!W63</f>
        <v>8488.5730672846967</v>
      </c>
      <c r="X63" s="48">
        <f>$CK63*C_Of!X63</f>
        <v>5301.4996124922436</v>
      </c>
      <c r="Y63" s="48">
        <f>$CK63*C_Of!Y63</f>
        <v>1519.1082430400431</v>
      </c>
      <c r="Z63" s="48">
        <f>$CK63*C_Of!Z63</f>
        <v>10547.607867301913</v>
      </c>
      <c r="AA63" s="48">
        <f>$CK63*C_Of!AA63</f>
        <v>2390.2279183963146</v>
      </c>
      <c r="AB63" s="48">
        <f>$CK63*C_Of!AB63</f>
        <v>1488.0548251606144</v>
      </c>
      <c r="AC63" s="48">
        <f>$CK63*C_Of!AC63</f>
        <v>908.38434103012651</v>
      </c>
      <c r="AD63" s="48">
        <f>$CK63*C_Of!AD63</f>
        <v>1238.3823507435845</v>
      </c>
      <c r="AE63" s="48">
        <f>$CK63*C_Of!AE63</f>
        <v>11405.491377010079</v>
      </c>
      <c r="AF63" s="48">
        <f>$CK63*C_Of!AF63</f>
        <v>3881.9627484948587</v>
      </c>
      <c r="AG63" s="48">
        <f>$CK63*C_Of!AG63</f>
        <v>882.27877304936794</v>
      </c>
      <c r="AH63" s="48">
        <f>$CK63*C_Of!AH63</f>
        <v>1658.7991681851618</v>
      </c>
      <c r="AI63" s="48">
        <f>$CK63*C_Of!AI63</f>
        <v>1235.306064558654</v>
      </c>
      <c r="AJ63" s="48">
        <f>$CK63*C_Of!AJ63</f>
        <v>0</v>
      </c>
      <c r="AK63" s="48">
        <f>$CK63*C_Of!AK63</f>
        <v>1404.8581020263921</v>
      </c>
      <c r="AL63" s="48">
        <f>$CK63*C_Of!AL63</f>
        <v>3491.4354719826847</v>
      </c>
      <c r="AM63" s="48">
        <f>$CK63*C_Of!AM63</f>
        <v>615.14979145605139</v>
      </c>
      <c r="AN63" s="48">
        <f>$CK63*C_Of!AN63</f>
        <v>1707.8600597765794</v>
      </c>
      <c r="AO63" s="48">
        <f>$CK63*C_Of!AO63</f>
        <v>2990.5516294215026</v>
      </c>
      <c r="AP63" s="48">
        <f>$CK63*C_Of!AP63</f>
        <v>1508.8548717348126</v>
      </c>
      <c r="AQ63" s="48">
        <f>$CK63*C_Of!AQ63</f>
        <v>8674.6402231626307</v>
      </c>
      <c r="AR63" s="48">
        <f>$CK63*C_Of!AR63</f>
        <v>1376.0038572600001</v>
      </c>
      <c r="AS63" s="48">
        <f>$CK63*C_Of!AS63</f>
        <v>2567.0636383503552</v>
      </c>
      <c r="AT63" s="48">
        <f>$CK63*C_Of!AT63</f>
        <v>1345.7709173654166</v>
      </c>
      <c r="AU63" s="48">
        <f>$CK63*C_Of!AU63</f>
        <v>413.09339543808431</v>
      </c>
      <c r="AV63" s="48">
        <f>$CK63*C_Of!AV63</f>
        <v>3263.130838585234</v>
      </c>
      <c r="AW63" s="48">
        <f>$CK63*C_Of!AW63</f>
        <v>560.74326947133022</v>
      </c>
      <c r="AX63" s="48">
        <f>$CK63*C_Of!AX63</f>
        <v>1595.9035250794361</v>
      </c>
      <c r="AY63" s="48">
        <f>$CK63*C_Of!AY63</f>
        <v>1871.2032903719971</v>
      </c>
      <c r="AZ63" s="48">
        <f>$CK63*C_Of!AZ63</f>
        <v>1813.753220361767</v>
      </c>
      <c r="BA63" s="48">
        <f>$CK63*C_Of!BA63</f>
        <v>479.39765535031916</v>
      </c>
      <c r="BB63" s="48">
        <f>$CK63*C_Of!BB63</f>
        <v>1223.8544086532263</v>
      </c>
      <c r="BC63" s="48">
        <f>$CK63*C_Of!BC63</f>
        <v>470.19902574082164</v>
      </c>
      <c r="BD63" s="48">
        <f>$CK63*C_Of!BD63</f>
        <v>1899.9602656914894</v>
      </c>
      <c r="BE63" s="48">
        <f>$CK63*C_Of!BE63</f>
        <v>1568.1837364490511</v>
      </c>
      <c r="BF63" s="48">
        <f>$CK63*C_Of!BF63</f>
        <v>3357.2726704079305</v>
      </c>
      <c r="BG63" s="48">
        <f>$CK63*C_Of!BG63</f>
        <v>1978.1739248205452</v>
      </c>
      <c r="BH63" s="48">
        <f>$CK63*C_Of!BH63</f>
        <v>1271.5159503243669</v>
      </c>
      <c r="BI63" s="48">
        <f>$CK63*C_Of!BI63</f>
        <v>16123.78940897828</v>
      </c>
      <c r="BJ63" s="48">
        <f>$CK63*C_Of!BJ63</f>
        <v>52776.720790577878</v>
      </c>
      <c r="BK63" s="48">
        <f>$CK63*C_Of!BK63</f>
        <v>27506.593773997956</v>
      </c>
      <c r="BL63" s="48">
        <f>$CK63*C_Of!BL63</f>
        <v>216.62675865014151</v>
      </c>
      <c r="BM63" s="48">
        <f>$CK63*C_Of!BM63</f>
        <v>516.33107772455344</v>
      </c>
      <c r="BN63" s="48">
        <f>$CK63*C_Of!BN63</f>
        <v>4166.667346185026</v>
      </c>
      <c r="BO63" s="48">
        <f>$CK63*C_Of!BO63</f>
        <v>2571.6204873744214</v>
      </c>
      <c r="BP63" s="48">
        <f>$CK63*C_Of!BP63</f>
        <v>1351.0809076609253</v>
      </c>
      <c r="BQ63" s="48">
        <f>$CK63*C_Of!BQ63</f>
        <v>940.18551500778801</v>
      </c>
      <c r="BR63" s="48">
        <f>$CK63*C_Of!BR63</f>
        <v>136.65359009066378</v>
      </c>
      <c r="BS63" s="48">
        <f>$CK63*C_Of!BS63</f>
        <v>227.14644180046179</v>
      </c>
      <c r="BT63" s="48">
        <f>$CK63*C_Of!BT63</f>
        <v>7041.9963020506057</v>
      </c>
      <c r="BU63" s="48">
        <f>$CK63*C_Of!BU63</f>
        <v>12173.264192728071</v>
      </c>
      <c r="BV63" s="48">
        <f>$CK63*C_Of!BV63</f>
        <v>3068.8366528712681</v>
      </c>
      <c r="BW63" s="48">
        <f>$CK63*C_Of!BW63</f>
        <v>2780.8509514742032</v>
      </c>
      <c r="BX63" s="48">
        <f>$CK63*C_Of!BX63</f>
        <v>8048.3935445195257</v>
      </c>
      <c r="BY63" s="48">
        <f>$CK63*C_Of!BY63</f>
        <v>10577.681053589382</v>
      </c>
      <c r="BZ63" s="48">
        <f>$CK63*C_Of!BZ63</f>
        <v>7102.3281601275621</v>
      </c>
      <c r="CA63" s="55">
        <f>$CK63*C_Of!CA63</f>
        <v>0</v>
      </c>
      <c r="CB63" s="83">
        <f t="shared" si="0"/>
        <v>356031.11623345211</v>
      </c>
      <c r="CC63" s="51">
        <f>$CK63*C_Of!CC63</f>
        <v>327654.40964951867</v>
      </c>
      <c r="CD63" s="48">
        <f>$CK63*C_Of!CD63</f>
        <v>0</v>
      </c>
      <c r="CE63" s="48">
        <f>$CK63*C_Of!CE63</f>
        <v>0</v>
      </c>
      <c r="CF63" s="48">
        <f>$CK63*C_Of!CF63</f>
        <v>57108.247338970119</v>
      </c>
      <c r="CG63" s="48">
        <f>$CK63*C_Of!CG63</f>
        <v>1789.8660648207165</v>
      </c>
      <c r="CH63" s="82">
        <f>$CK63*C_Of!CH63</f>
        <v>48775.360713237242</v>
      </c>
      <c r="CI63" s="93">
        <f t="shared" si="1"/>
        <v>791358.99999999872</v>
      </c>
      <c r="CJ63" s="127"/>
      <c r="CK63" s="48">
        <f>+Sim_V_Of!G56</f>
        <v>791358.99999999907</v>
      </c>
      <c r="CL63" s="48">
        <f t="shared" si="2"/>
        <v>0</v>
      </c>
      <c r="CM63" s="48"/>
      <c r="CN63" s="167">
        <f t="shared" si="3"/>
        <v>0.55010164004775008</v>
      </c>
      <c r="CO63" s="360">
        <v>0</v>
      </c>
    </row>
    <row r="64" spans="1:93" ht="19.2" x14ac:dyDescent="0.3">
      <c r="A64" s="30"/>
      <c r="B64" s="42" t="s">
        <v>228</v>
      </c>
      <c r="C64" s="43" t="s">
        <v>229</v>
      </c>
      <c r="D64" s="51">
        <f>$CK64*C_Of!D64</f>
        <v>5259.9961606201759</v>
      </c>
      <c r="E64" s="48">
        <f>$CK64*C_Of!E64</f>
        <v>6211.2795386610478</v>
      </c>
      <c r="F64" s="48">
        <f>$CK64*C_Of!F64</f>
        <v>2977.0227047155236</v>
      </c>
      <c r="G64" s="48">
        <f>$CK64*C_Of!G64</f>
        <v>3058.8793146466564</v>
      </c>
      <c r="H64" s="48">
        <f>$CK64*C_Of!H64</f>
        <v>14598.854130183452</v>
      </c>
      <c r="I64" s="48">
        <f>$CK64*C_Of!I64</f>
        <v>11304.197964527044</v>
      </c>
      <c r="J64" s="48">
        <f>$CK64*C_Of!J64</f>
        <v>4459.270164252639</v>
      </c>
      <c r="K64" s="48">
        <f>$CK64*C_Of!K64</f>
        <v>8600.7280858845261</v>
      </c>
      <c r="L64" s="48">
        <f>$CK64*C_Of!L64</f>
        <v>2463.7590068253512</v>
      </c>
      <c r="M64" s="48">
        <f>$CK64*C_Of!M64</f>
        <v>25811.151374331341</v>
      </c>
      <c r="N64" s="48">
        <f>$CK64*C_Of!N64</f>
        <v>1151.3341174669138</v>
      </c>
      <c r="O64" s="48">
        <f>$CK64*C_Of!O64</f>
        <v>24821.150651089632</v>
      </c>
      <c r="P64" s="48">
        <f>$CK64*C_Of!P64</f>
        <v>8144.1847636229977</v>
      </c>
      <c r="Q64" s="48">
        <f>$CK64*C_Of!Q64</f>
        <v>9832.9973083782188</v>
      </c>
      <c r="R64" s="48">
        <f>$CK64*C_Of!R64</f>
        <v>72122.008456202748</v>
      </c>
      <c r="S64" s="48">
        <f>$CK64*C_Of!S64</f>
        <v>2862.3445992743086</v>
      </c>
      <c r="T64" s="48">
        <f>$CK64*C_Of!T64</f>
        <v>14176.325157594156</v>
      </c>
      <c r="U64" s="48">
        <f>$CK64*C_Of!U64</f>
        <v>22848.902680545776</v>
      </c>
      <c r="V64" s="48">
        <f>$CK64*C_Of!V64</f>
        <v>20983.777347868392</v>
      </c>
      <c r="W64" s="48">
        <f>$CK64*C_Of!W64</f>
        <v>3095.0164483859921</v>
      </c>
      <c r="X64" s="48">
        <f>$CK64*C_Of!X64</f>
        <v>10253.505278358167</v>
      </c>
      <c r="Y64" s="48">
        <f>$CK64*C_Of!Y64</f>
        <v>11184.530815358545</v>
      </c>
      <c r="Z64" s="48">
        <f>$CK64*C_Of!Z64</f>
        <v>7589.0797827574088</v>
      </c>
      <c r="AA64" s="48">
        <f>$CK64*C_Of!AA64</f>
        <v>523.04658405329621</v>
      </c>
      <c r="AB64" s="48">
        <f>$CK64*C_Of!AB64</f>
        <v>2331.0930426620462</v>
      </c>
      <c r="AC64" s="48">
        <f>$CK64*C_Of!AC64</f>
        <v>1879.824215436302</v>
      </c>
      <c r="AD64" s="48">
        <f>$CK64*C_Of!AD64</f>
        <v>5778.0900681805078</v>
      </c>
      <c r="AE64" s="48">
        <f>$CK64*C_Of!AE64</f>
        <v>17717.55513216924</v>
      </c>
      <c r="AF64" s="48">
        <f>$CK64*C_Of!AF64</f>
        <v>13634.601714804028</v>
      </c>
      <c r="AG64" s="48">
        <f>$CK64*C_Of!AG64</f>
        <v>1348.9431323746892</v>
      </c>
      <c r="AH64" s="48">
        <f>$CK64*C_Of!AH64</f>
        <v>4200.1496492795923</v>
      </c>
      <c r="AI64" s="48">
        <f>$CK64*C_Of!AI64</f>
        <v>2777.4541406680669</v>
      </c>
      <c r="AJ64" s="48">
        <f>$CK64*C_Of!AJ64</f>
        <v>0</v>
      </c>
      <c r="AK64" s="48">
        <f>$CK64*C_Of!AK64</f>
        <v>12354.634117932443</v>
      </c>
      <c r="AL64" s="48">
        <f>$CK64*C_Of!AL64</f>
        <v>16583.16536353065</v>
      </c>
      <c r="AM64" s="48">
        <f>$CK64*C_Of!AM64</f>
        <v>4461.6327445439047</v>
      </c>
      <c r="AN64" s="48">
        <f>$CK64*C_Of!AN64</f>
        <v>4672.8889815498906</v>
      </c>
      <c r="AO64" s="48">
        <f>$CK64*C_Of!AO64</f>
        <v>24565.751661095364</v>
      </c>
      <c r="AP64" s="48">
        <f>$CK64*C_Of!AP64</f>
        <v>6765.1865475605628</v>
      </c>
      <c r="AQ64" s="48">
        <f>$CK64*C_Of!AQ64</f>
        <v>13529.935118403479</v>
      </c>
      <c r="AR64" s="48">
        <f>$CK64*C_Of!AR64</f>
        <v>7583.183550366598</v>
      </c>
      <c r="AS64" s="48">
        <f>$CK64*C_Of!AS64</f>
        <v>5773.2110997866566</v>
      </c>
      <c r="AT64" s="48">
        <f>$CK64*C_Of!AT64</f>
        <v>3253.3118139827457</v>
      </c>
      <c r="AU64" s="48">
        <f>$CK64*C_Of!AU64</f>
        <v>3965.135851238339</v>
      </c>
      <c r="AV64" s="48">
        <f>$CK64*C_Of!AV64</f>
        <v>27413.714683218321</v>
      </c>
      <c r="AW64" s="48">
        <f>$CK64*C_Of!AW64</f>
        <v>11665.977775042516</v>
      </c>
      <c r="AX64" s="48">
        <f>$CK64*C_Of!AX64</f>
        <v>35306.420589232177</v>
      </c>
      <c r="AY64" s="48">
        <f>$CK64*C_Of!AY64</f>
        <v>50200.635676168058</v>
      </c>
      <c r="AZ64" s="48">
        <f>$CK64*C_Of!AZ64</f>
        <v>6661.9516237775197</v>
      </c>
      <c r="BA64" s="48">
        <f>$CK64*C_Of!BA64</f>
        <v>635.14162882381004</v>
      </c>
      <c r="BB64" s="48">
        <f>$CK64*C_Of!BB64</f>
        <v>6351.3235223916818</v>
      </c>
      <c r="BC64" s="48">
        <f>$CK64*C_Of!BC64</f>
        <v>2226.8998937663673</v>
      </c>
      <c r="BD64" s="48">
        <f>$CK64*C_Of!BD64</f>
        <v>2946.5575682395083</v>
      </c>
      <c r="BE64" s="48">
        <f>$CK64*C_Of!BE64</f>
        <v>5737.7972211553533</v>
      </c>
      <c r="BF64" s="48">
        <f>$CK64*C_Of!BF64</f>
        <v>5985.61597190669</v>
      </c>
      <c r="BG64" s="48">
        <f>$CK64*C_Of!BG64</f>
        <v>1215912.5105691496</v>
      </c>
      <c r="BH64" s="48">
        <f>$CK64*C_Of!BH64</f>
        <v>37922.489452048998</v>
      </c>
      <c r="BI64" s="48">
        <f>$CK64*C_Of!BI64</f>
        <v>26754.164786416204</v>
      </c>
      <c r="BJ64" s="48">
        <f>$CK64*C_Of!BJ64</f>
        <v>384807.09347134817</v>
      </c>
      <c r="BK64" s="48">
        <f>$CK64*C_Of!BK64</f>
        <v>79538.02065937758</v>
      </c>
      <c r="BL64" s="48">
        <f>$CK64*C_Of!BL64</f>
        <v>1435.7494804311648</v>
      </c>
      <c r="BM64" s="48">
        <f>$CK64*C_Of!BM64</f>
        <v>22229.486569077882</v>
      </c>
      <c r="BN64" s="48">
        <f>$CK64*C_Of!BN64</f>
        <v>58494.729941528261</v>
      </c>
      <c r="BO64" s="48">
        <f>$CK64*C_Of!BO64</f>
        <v>57392.475968682105</v>
      </c>
      <c r="BP64" s="48">
        <f>$CK64*C_Of!BP64</f>
        <v>9054.9857341221814</v>
      </c>
      <c r="BQ64" s="48">
        <f>$CK64*C_Of!BQ64</f>
        <v>1158.1745860618173</v>
      </c>
      <c r="BR64" s="48">
        <f>$CK64*C_Of!BR64</f>
        <v>697.0666351117319</v>
      </c>
      <c r="BS64" s="48">
        <f>$CK64*C_Of!BS64</f>
        <v>126563.41704303646</v>
      </c>
      <c r="BT64" s="48">
        <f>$CK64*C_Of!BT64</f>
        <v>140865.21630834404</v>
      </c>
      <c r="BU64" s="48">
        <f>$CK64*C_Of!BU64</f>
        <v>40622.768394025836</v>
      </c>
      <c r="BV64" s="48">
        <f>$CK64*C_Of!BV64</f>
        <v>24991.014346317177</v>
      </c>
      <c r="BW64" s="48">
        <f>$CK64*C_Of!BW64</f>
        <v>14064.472294426529</v>
      </c>
      <c r="BX64" s="48">
        <f>$CK64*C_Of!BX64</f>
        <v>45317.247526255065</v>
      </c>
      <c r="BY64" s="48">
        <f>$CK64*C_Of!BY64</f>
        <v>22752.675440383679</v>
      </c>
      <c r="BZ64" s="48">
        <f>$CK64*C_Of!BZ64</f>
        <v>71132.386822827277</v>
      </c>
      <c r="CA64" s="55">
        <f>$CK64*C_Of!CA64</f>
        <v>0</v>
      </c>
      <c r="CB64" s="83">
        <f t="shared" si="0"/>
        <v>2984347.2725638635</v>
      </c>
      <c r="CC64" s="51">
        <f>$CK64*C_Of!CC64</f>
        <v>651722.16310557409</v>
      </c>
      <c r="CD64" s="48">
        <f>$CK64*C_Of!CD64</f>
        <v>0</v>
      </c>
      <c r="CE64" s="48">
        <f>$CK64*C_Of!CE64</f>
        <v>0</v>
      </c>
      <c r="CF64" s="48">
        <f>$CK64*C_Of!CF64</f>
        <v>0</v>
      </c>
      <c r="CG64" s="48">
        <f>$CK64*C_Of!CG64</f>
        <v>-4.9511716898791053E-2</v>
      </c>
      <c r="CH64" s="82">
        <f>$CK64*C_Of!CH64</f>
        <v>35379.613842287406</v>
      </c>
      <c r="CI64" s="93">
        <f t="shared" si="1"/>
        <v>3671449.0000000084</v>
      </c>
      <c r="CJ64" s="127"/>
      <c r="CK64" s="48">
        <f>+Sim_V_Of!G57</f>
        <v>3671449.0000000093</v>
      </c>
      <c r="CL64" s="48">
        <f t="shared" si="2"/>
        <v>0</v>
      </c>
      <c r="CM64" s="48"/>
      <c r="CN64" s="167">
        <f t="shared" si="3"/>
        <v>0.18714728910469491</v>
      </c>
      <c r="CO64" s="360">
        <v>0</v>
      </c>
    </row>
    <row r="65" spans="1:93" ht="19.2" x14ac:dyDescent="0.3">
      <c r="A65" s="30"/>
      <c r="B65" s="42" t="s">
        <v>234</v>
      </c>
      <c r="C65" s="43" t="s">
        <v>235</v>
      </c>
      <c r="D65" s="51">
        <f>$CK65*C_Of!D65</f>
        <v>670.84557019509089</v>
      </c>
      <c r="E65" s="48">
        <f>$CK65*C_Of!E65</f>
        <v>1887.923121268499</v>
      </c>
      <c r="F65" s="48">
        <f>$CK65*C_Of!F65</f>
        <v>2304.1250304100822</v>
      </c>
      <c r="G65" s="48">
        <f>$CK65*C_Of!G65</f>
        <v>1069.642987916628</v>
      </c>
      <c r="H65" s="48">
        <f>$CK65*C_Of!H65</f>
        <v>7932.7614887237642</v>
      </c>
      <c r="I65" s="48">
        <f>$CK65*C_Of!I65</f>
        <v>9071.4142311070791</v>
      </c>
      <c r="J65" s="48">
        <f>$CK65*C_Of!J65</f>
        <v>2626.1203291194693</v>
      </c>
      <c r="K65" s="48">
        <f>$CK65*C_Of!K65</f>
        <v>7991.3212435802898</v>
      </c>
      <c r="L65" s="48">
        <f>$CK65*C_Of!L65</f>
        <v>1398.5681565545081</v>
      </c>
      <c r="M65" s="48">
        <f>$CK65*C_Of!M65</f>
        <v>1708.9239869854916</v>
      </c>
      <c r="N65" s="48">
        <f>$CK65*C_Of!N65</f>
        <v>91.154740740336408</v>
      </c>
      <c r="O65" s="48">
        <f>$CK65*C_Of!O65</f>
        <v>10001.064913008351</v>
      </c>
      <c r="P65" s="48">
        <f>$CK65*C_Of!P65</f>
        <v>656.2426000569385</v>
      </c>
      <c r="Q65" s="48">
        <f>$CK65*C_Of!Q65</f>
        <v>38.680913191237195</v>
      </c>
      <c r="R65" s="48">
        <f>$CK65*C_Of!R65</f>
        <v>1275.2840641124387</v>
      </c>
      <c r="S65" s="48">
        <f>$CK65*C_Of!S65</f>
        <v>121.83973049940948</v>
      </c>
      <c r="T65" s="48">
        <f>$CK65*C_Of!T65</f>
        <v>1788.276591192528</v>
      </c>
      <c r="U65" s="48">
        <f>$CK65*C_Of!U65</f>
        <v>19506.805037679158</v>
      </c>
      <c r="V65" s="48">
        <f>$CK65*C_Of!V65</f>
        <v>2468.5663413445636</v>
      </c>
      <c r="W65" s="48">
        <f>$CK65*C_Of!W65</f>
        <v>695.47773808170427</v>
      </c>
      <c r="X65" s="48">
        <f>$CK65*C_Of!X65</f>
        <v>3453.3290309446206</v>
      </c>
      <c r="Y65" s="48">
        <f>$CK65*C_Of!Y65</f>
        <v>739.32295536007257</v>
      </c>
      <c r="Z65" s="48">
        <f>$CK65*C_Of!Z65</f>
        <v>782.59549994479642</v>
      </c>
      <c r="AA65" s="48">
        <f>$CK65*C_Of!AA65</f>
        <v>249.02031831217781</v>
      </c>
      <c r="AB65" s="48">
        <f>$CK65*C_Of!AB65</f>
        <v>486.9193843037782</v>
      </c>
      <c r="AC65" s="48">
        <f>$CK65*C_Of!AC65</f>
        <v>151.80018474638939</v>
      </c>
      <c r="AD65" s="48">
        <f>$CK65*C_Of!AD65</f>
        <v>311.71275025005934</v>
      </c>
      <c r="AE65" s="48">
        <f>$CK65*C_Of!AE65</f>
        <v>1704.3602273410388</v>
      </c>
      <c r="AF65" s="48">
        <f>$CK65*C_Of!AF65</f>
        <v>3304.1143410033296</v>
      </c>
      <c r="AG65" s="48">
        <f>$CK65*C_Of!AG65</f>
        <v>377.15433552964424</v>
      </c>
      <c r="AH65" s="48">
        <f>$CK65*C_Of!AH65</f>
        <v>4598.9983814816896</v>
      </c>
      <c r="AI65" s="48">
        <f>$CK65*C_Of!AI65</f>
        <v>9429.9988232473825</v>
      </c>
      <c r="AJ65" s="48">
        <f>$CK65*C_Of!AJ65</f>
        <v>0</v>
      </c>
      <c r="AK65" s="48">
        <f>$CK65*C_Of!AK65</f>
        <v>961.51730294746449</v>
      </c>
      <c r="AL65" s="48">
        <f>$CK65*C_Of!AL65</f>
        <v>1326.1198730145504</v>
      </c>
      <c r="AM65" s="48">
        <f>$CK65*C_Of!AM65</f>
        <v>343.62721864874203</v>
      </c>
      <c r="AN65" s="48">
        <f>$CK65*C_Of!AN65</f>
        <v>901.02187150384225</v>
      </c>
      <c r="AO65" s="48">
        <f>$CK65*C_Of!AO65</f>
        <v>2878.1786521317995</v>
      </c>
      <c r="AP65" s="48">
        <f>$CK65*C_Of!AP65</f>
        <v>2422.2948370700315</v>
      </c>
      <c r="AQ65" s="48">
        <f>$CK65*C_Of!AQ65</f>
        <v>1473.186298882566</v>
      </c>
      <c r="AR65" s="48">
        <f>$CK65*C_Of!AR65</f>
        <v>950.01144222332016</v>
      </c>
      <c r="AS65" s="48">
        <f>$CK65*C_Of!AS65</f>
        <v>2014.1557781058375</v>
      </c>
      <c r="AT65" s="48">
        <f>$CK65*C_Of!AT65</f>
        <v>922.24273948904772</v>
      </c>
      <c r="AU65" s="48">
        <f>$CK65*C_Of!AU65</f>
        <v>1026.1446974999062</v>
      </c>
      <c r="AV65" s="48">
        <f>$CK65*C_Of!AV65</f>
        <v>2532.9167968110687</v>
      </c>
      <c r="AW65" s="48">
        <f>$CK65*C_Of!AW65</f>
        <v>1420.2201358352877</v>
      </c>
      <c r="AX65" s="48">
        <f>$CK65*C_Of!AX65</f>
        <v>4660.0317562986602</v>
      </c>
      <c r="AY65" s="48">
        <f>$CK65*C_Of!AY65</f>
        <v>106632.061894824</v>
      </c>
      <c r="AZ65" s="48">
        <f>$CK65*C_Of!AZ65</f>
        <v>1049.680113726688</v>
      </c>
      <c r="BA65" s="48">
        <f>$CK65*C_Of!BA65</f>
        <v>200.77252065449329</v>
      </c>
      <c r="BB65" s="48">
        <f>$CK65*C_Of!BB65</f>
        <v>701.37677740828042</v>
      </c>
      <c r="BC65" s="48">
        <f>$CK65*C_Of!BC65</f>
        <v>359.62939357633746</v>
      </c>
      <c r="BD65" s="48">
        <f>$CK65*C_Of!BD65</f>
        <v>296.87921254274727</v>
      </c>
      <c r="BE65" s="48">
        <f>$CK65*C_Of!BE65</f>
        <v>607.52308903814333</v>
      </c>
      <c r="BF65" s="48">
        <f>$CK65*C_Of!BF65</f>
        <v>475.12804869549387</v>
      </c>
      <c r="BG65" s="48">
        <f>$CK65*C_Of!BG65</f>
        <v>4878.4950549370578</v>
      </c>
      <c r="BH65" s="48">
        <f>$CK65*C_Of!BH65</f>
        <v>134779.43195454782</v>
      </c>
      <c r="BI65" s="48">
        <f>$CK65*C_Of!BI65</f>
        <v>11577.793224831732</v>
      </c>
      <c r="BJ65" s="48">
        <f>$CK65*C_Of!BJ65</f>
        <v>9482.9316843621473</v>
      </c>
      <c r="BK65" s="48">
        <f>$CK65*C_Of!BK65</f>
        <v>11598.394070556204</v>
      </c>
      <c r="BL65" s="48">
        <f>$CK65*C_Of!BL65</f>
        <v>4624.3440959815771</v>
      </c>
      <c r="BM65" s="48">
        <f>$CK65*C_Of!BM65</f>
        <v>9739.628955327742</v>
      </c>
      <c r="BN65" s="48">
        <f>$CK65*C_Of!BN65</f>
        <v>2924.1474530542846</v>
      </c>
      <c r="BO65" s="48">
        <f>$CK65*C_Of!BO65</f>
        <v>1383.4523932031229</v>
      </c>
      <c r="BP65" s="48">
        <f>$CK65*C_Of!BP65</f>
        <v>313.73944074185835</v>
      </c>
      <c r="BQ65" s="48">
        <f>$CK65*C_Of!BQ65</f>
        <v>110.01277942733221</v>
      </c>
      <c r="BR65" s="48">
        <f>$CK65*C_Of!BR65</f>
        <v>22.605143355374636</v>
      </c>
      <c r="BS65" s="48">
        <f>$CK65*C_Of!BS65</f>
        <v>43456.979729157298</v>
      </c>
      <c r="BT65" s="48">
        <f>$CK65*C_Of!BT65</f>
        <v>17336.468975030046</v>
      </c>
      <c r="BU65" s="48">
        <f>$CK65*C_Of!BU65</f>
        <v>18115.156686302107</v>
      </c>
      <c r="BV65" s="48">
        <f>$CK65*C_Of!BV65</f>
        <v>16360.566996035255</v>
      </c>
      <c r="BW65" s="48">
        <f>$CK65*C_Of!BW65</f>
        <v>10443.027957499657</v>
      </c>
      <c r="BX65" s="48">
        <f>$CK65*C_Of!BX65</f>
        <v>21868.981202846335</v>
      </c>
      <c r="BY65" s="48">
        <f>$CK65*C_Of!BY65</f>
        <v>6284.7788102581335</v>
      </c>
      <c r="BZ65" s="48">
        <f>$CK65*C_Of!BZ65</f>
        <v>13833.242838758084</v>
      </c>
      <c r="CA65" s="55">
        <f>$CK65*C_Of!CA65</f>
        <v>0</v>
      </c>
      <c r="CB65" s="83">
        <f t="shared" si="0"/>
        <v>572183.26494537399</v>
      </c>
      <c r="CC65" s="51">
        <f>$CK65*C_Of!CC65</f>
        <v>312084.83979756531</v>
      </c>
      <c r="CD65" s="48">
        <f>$CK65*C_Of!CD65</f>
        <v>0</v>
      </c>
      <c r="CE65" s="48">
        <f>$CK65*C_Of!CE65</f>
        <v>161.87140365163242</v>
      </c>
      <c r="CF65" s="48">
        <f>$CK65*C_Of!CF65</f>
        <v>3479.0627910154212</v>
      </c>
      <c r="CG65" s="48">
        <f>$CK65*C_Of!CG65</f>
        <v>8154.2886476706017</v>
      </c>
      <c r="CH65" s="82">
        <f>$CK65*C_Of!CH65</f>
        <v>138160.6724147241</v>
      </c>
      <c r="CI65" s="93">
        <f t="shared" si="1"/>
        <v>1034224.0000000012</v>
      </c>
      <c r="CJ65" s="127"/>
      <c r="CK65" s="48">
        <f>+Sim_V_Of!G58</f>
        <v>1034224.0000000007</v>
      </c>
      <c r="CL65" s="48">
        <f t="shared" si="2"/>
        <v>0</v>
      </c>
      <c r="CM65" s="48"/>
      <c r="CN65" s="167">
        <f t="shared" si="3"/>
        <v>0.44675112456743077</v>
      </c>
      <c r="CO65" s="360">
        <v>0</v>
      </c>
    </row>
    <row r="66" spans="1:93" ht="19.2" x14ac:dyDescent="0.3">
      <c r="A66" s="30"/>
      <c r="B66" s="42" t="s">
        <v>472</v>
      </c>
      <c r="C66" s="43" t="s">
        <v>473</v>
      </c>
      <c r="D66" s="51">
        <f>$CK66*C_Of!D66</f>
        <v>67.857149614588067</v>
      </c>
      <c r="E66" s="48">
        <f>$CK66*C_Of!E66</f>
        <v>77.638374995410288</v>
      </c>
      <c r="F66" s="48">
        <f>$CK66*C_Of!F66</f>
        <v>199.7201657114382</v>
      </c>
      <c r="G66" s="48">
        <f>$CK66*C_Of!G66</f>
        <v>30.419110000497291</v>
      </c>
      <c r="H66" s="48">
        <f>$CK66*C_Of!H66</f>
        <v>726.01549205391211</v>
      </c>
      <c r="I66" s="48">
        <f>$CK66*C_Of!I66</f>
        <v>110.45411225259188</v>
      </c>
      <c r="J66" s="48">
        <f>$CK66*C_Of!J66</f>
        <v>96.777793020583573</v>
      </c>
      <c r="K66" s="48">
        <f>$CK66*C_Of!K66</f>
        <v>200.01786929482</v>
      </c>
      <c r="L66" s="48">
        <f>$CK66*C_Of!L66</f>
        <v>112.12689487219576</v>
      </c>
      <c r="M66" s="48">
        <f>$CK66*C_Of!M66</f>
        <v>475.92599368763223</v>
      </c>
      <c r="N66" s="48">
        <f>$CK66*C_Of!N66</f>
        <v>30.141972886330258</v>
      </c>
      <c r="O66" s="48">
        <f>$CK66*C_Of!O66</f>
        <v>2024.9975724667584</v>
      </c>
      <c r="P66" s="48">
        <f>$CK66*C_Of!P66</f>
        <v>46961.649615590839</v>
      </c>
      <c r="Q66" s="48">
        <f>$CK66*C_Of!Q66</f>
        <v>458.65899709970182</v>
      </c>
      <c r="R66" s="48">
        <f>$CK66*C_Of!R66</f>
        <v>194.57715108924191</v>
      </c>
      <c r="S66" s="48">
        <f>$CK66*C_Of!S66</f>
        <v>22.973495885142412</v>
      </c>
      <c r="T66" s="48">
        <f>$CK66*C_Of!T66</f>
        <v>816.96537561022603</v>
      </c>
      <c r="U66" s="48">
        <f>$CK66*C_Of!U66</f>
        <v>1143.0017030746126</v>
      </c>
      <c r="V66" s="48">
        <f>$CK66*C_Of!V66</f>
        <v>2892.0629141460217</v>
      </c>
      <c r="W66" s="48">
        <f>$CK66*C_Of!W66</f>
        <v>820.29400933418242</v>
      </c>
      <c r="X66" s="48">
        <f>$CK66*C_Of!X66</f>
        <v>482.60165598530125</v>
      </c>
      <c r="Y66" s="48">
        <f>$CK66*C_Of!Y66</f>
        <v>142.90753747610989</v>
      </c>
      <c r="Z66" s="48">
        <f>$CK66*C_Of!Z66</f>
        <v>1020.3623262456522</v>
      </c>
      <c r="AA66" s="48">
        <f>$CK66*C_Of!AA66</f>
        <v>230.83472437096501</v>
      </c>
      <c r="AB66" s="48">
        <f>$CK66*C_Of!AB66</f>
        <v>138.5520911889212</v>
      </c>
      <c r="AC66" s="48">
        <f>$CK66*C_Of!AC66</f>
        <v>84.95763857948991</v>
      </c>
      <c r="AD66" s="48">
        <f>$CK66*C_Of!AD66</f>
        <v>335.34531890910705</v>
      </c>
      <c r="AE66" s="48">
        <f>$CK66*C_Of!AE66</f>
        <v>1086.6967704954582</v>
      </c>
      <c r="AF66" s="48">
        <f>$CK66*C_Of!AF66</f>
        <v>356.79021219337045</v>
      </c>
      <c r="AG66" s="48">
        <f>$CK66*C_Of!AG66</f>
        <v>84.211402516938961</v>
      </c>
      <c r="AH66" s="48">
        <f>$CK66*C_Of!AH66</f>
        <v>138.06323371440428</v>
      </c>
      <c r="AI66" s="48">
        <f>$CK66*C_Of!AI66</f>
        <v>103.98082821755273</v>
      </c>
      <c r="AJ66" s="48">
        <f>$CK66*C_Of!AJ66</f>
        <v>0</v>
      </c>
      <c r="AK66" s="48">
        <f>$CK66*C_Of!AK66</f>
        <v>108.86738788901592</v>
      </c>
      <c r="AL66" s="48">
        <f>$CK66*C_Of!AL66</f>
        <v>155.12855686968948</v>
      </c>
      <c r="AM66" s="48">
        <f>$CK66*C_Of!AM66</f>
        <v>58.182528195492473</v>
      </c>
      <c r="AN66" s="48">
        <f>$CK66*C_Of!AN66</f>
        <v>160.05487902863368</v>
      </c>
      <c r="AO66" s="48">
        <f>$CK66*C_Of!AO66</f>
        <v>279.13894062252058</v>
      </c>
      <c r="AP66" s="48">
        <f>$CK66*C_Of!AP66</f>
        <v>90.73994026328495</v>
      </c>
      <c r="AQ66" s="48">
        <f>$CK66*C_Of!AQ66</f>
        <v>67148.086178931815</v>
      </c>
      <c r="AR66" s="48">
        <f>$CK66*C_Of!AR66</f>
        <v>115.17459534301167</v>
      </c>
      <c r="AS66" s="48">
        <f>$CK66*C_Of!AS66</f>
        <v>211.97627563398208</v>
      </c>
      <c r="AT66" s="48">
        <f>$CK66*C_Of!AT66</f>
        <v>109.03523803884019</v>
      </c>
      <c r="AU66" s="48">
        <f>$CK66*C_Of!AU66</f>
        <v>39.396059741146175</v>
      </c>
      <c r="AV66" s="48">
        <f>$CK66*C_Of!AV66</f>
        <v>260.36120581104944</v>
      </c>
      <c r="AW66" s="48">
        <f>$CK66*C_Of!AW66</f>
        <v>50.173360572468923</v>
      </c>
      <c r="AX66" s="48">
        <f>$CK66*C_Of!AX66</f>
        <v>142.65201554750959</v>
      </c>
      <c r="AY66" s="48">
        <f>$CK66*C_Of!AY66</f>
        <v>172.81828062260277</v>
      </c>
      <c r="AZ66" s="48">
        <f>$CK66*C_Of!AZ66</f>
        <v>151.12685853383948</v>
      </c>
      <c r="BA66" s="48">
        <f>$CK66*C_Of!BA66</f>
        <v>27.592210586436735</v>
      </c>
      <c r="BB66" s="48">
        <f>$CK66*C_Of!BB66</f>
        <v>94.957051192823684</v>
      </c>
      <c r="BC66" s="48">
        <f>$CK66*C_Of!BC66</f>
        <v>30.372913097301833</v>
      </c>
      <c r="BD66" s="48">
        <f>$CK66*C_Of!BD66</f>
        <v>179.83259615416952</v>
      </c>
      <c r="BE66" s="48">
        <f>$CK66*C_Of!BE66</f>
        <v>97.665953166925576</v>
      </c>
      <c r="BF66" s="48">
        <f>$CK66*C_Of!BF66</f>
        <v>149.29609828855865</v>
      </c>
      <c r="BG66" s="48">
        <f>$CK66*C_Of!BG66</f>
        <v>188.75901433805157</v>
      </c>
      <c r="BH66" s="48">
        <f>$CK66*C_Of!BH66</f>
        <v>94.109848883564808</v>
      </c>
      <c r="BI66" s="48">
        <f>$CK66*C_Of!BI66</f>
        <v>300685.59790074179</v>
      </c>
      <c r="BJ66" s="48">
        <f>$CK66*C_Of!BJ66</f>
        <v>878.83751629670826</v>
      </c>
      <c r="BK66" s="48">
        <f>$CK66*C_Of!BK66</f>
        <v>46173.645687641176</v>
      </c>
      <c r="BL66" s="48">
        <f>$CK66*C_Of!BL66</f>
        <v>18.751987782648133</v>
      </c>
      <c r="BM66" s="48">
        <f>$CK66*C_Of!BM66</f>
        <v>49.033771649175776</v>
      </c>
      <c r="BN66" s="48">
        <f>$CK66*C_Of!BN66</f>
        <v>397.10706823405997</v>
      </c>
      <c r="BO66" s="48">
        <f>$CK66*C_Of!BO66</f>
        <v>139.33541768832234</v>
      </c>
      <c r="BP66" s="48">
        <f>$CK66*C_Of!BP66</f>
        <v>100.87602622984269</v>
      </c>
      <c r="BQ66" s="48">
        <f>$CK66*C_Of!BQ66</f>
        <v>91.069562049898394</v>
      </c>
      <c r="BR66" s="48">
        <f>$CK66*C_Of!BR66</f>
        <v>10.016059533916385</v>
      </c>
      <c r="BS66" s="48">
        <f>$CK66*C_Of!BS66</f>
        <v>266027.37079733209</v>
      </c>
      <c r="BT66" s="48">
        <f>$CK66*C_Of!BT66</f>
        <v>215.36594493578232</v>
      </c>
      <c r="BU66" s="48">
        <f>$CK66*C_Of!BU66</f>
        <v>236.03505521423003</v>
      </c>
      <c r="BV66" s="48">
        <f>$CK66*C_Of!BV66</f>
        <v>167.73918999722829</v>
      </c>
      <c r="BW66" s="48">
        <f>$CK66*C_Of!BW66</f>
        <v>141.04392137280766</v>
      </c>
      <c r="BX66" s="48">
        <f>$CK66*C_Of!BX66</f>
        <v>288.05611401765788</v>
      </c>
      <c r="BY66" s="48">
        <f>$CK66*C_Of!BY66</f>
        <v>435.58419204056588</v>
      </c>
      <c r="BZ66" s="48">
        <f>$CK66*C_Of!BZ66</f>
        <v>41614.611440692192</v>
      </c>
      <c r="CA66" s="55">
        <f>$CK66*C_Of!CA66</f>
        <v>0</v>
      </c>
      <c r="CB66" s="83">
        <f t="shared" si="0"/>
        <v>789453.15514338284</v>
      </c>
      <c r="CC66" s="51">
        <f>$CK66*C_Of!CC66</f>
        <v>148707.07141565147</v>
      </c>
      <c r="CD66" s="48">
        <f>$CK66*C_Of!CD66</f>
        <v>0</v>
      </c>
      <c r="CE66" s="48">
        <f>$CK66*C_Of!CE66</f>
        <v>0</v>
      </c>
      <c r="CF66" s="48">
        <f>$CK66*C_Of!CF66</f>
        <v>10548212.252183301</v>
      </c>
      <c r="CG66" s="48">
        <f>$CK66*C_Of!CG66</f>
        <v>157426.53877182284</v>
      </c>
      <c r="CH66" s="82">
        <f>$CK66*C_Of!CH66</f>
        <v>221.98248583218358</v>
      </c>
      <c r="CI66" s="93">
        <f t="shared" si="1"/>
        <v>11644020.999999991</v>
      </c>
      <c r="CJ66" s="127"/>
      <c r="CK66" s="48">
        <f>+Sim_V_Of!G59</f>
        <v>11644020.999999993</v>
      </c>
      <c r="CL66" s="48">
        <f t="shared" si="2"/>
        <v>0</v>
      </c>
      <c r="CM66" s="48"/>
      <c r="CN66" s="167">
        <f t="shared" si="3"/>
        <v>0.93220098493953396</v>
      </c>
      <c r="CO66" s="360">
        <v>0</v>
      </c>
    </row>
    <row r="67" spans="1:93" ht="19.2" x14ac:dyDescent="0.3">
      <c r="A67" s="30"/>
      <c r="B67" s="42" t="s">
        <v>530</v>
      </c>
      <c r="C67" s="43" t="s">
        <v>531</v>
      </c>
      <c r="D67" s="51">
        <f>$CK67*C_Of!D67</f>
        <v>34597.444004250829</v>
      </c>
      <c r="E67" s="48">
        <f>$CK67*C_Of!E67</f>
        <v>39584.470416766111</v>
      </c>
      <c r="F67" s="48">
        <f>$CK67*C_Of!F67</f>
        <v>101828.72827649215</v>
      </c>
      <c r="G67" s="48">
        <f>$CK67*C_Of!G67</f>
        <v>15509.396738278218</v>
      </c>
      <c r="H67" s="48">
        <f>$CK67*C_Of!H67</f>
        <v>370164.0943543826</v>
      </c>
      <c r="I67" s="48">
        <f>$CK67*C_Of!I67</f>
        <v>56315.804383223498</v>
      </c>
      <c r="J67" s="48">
        <f>$CK67*C_Of!J67</f>
        <v>49342.837031940471</v>
      </c>
      <c r="K67" s="48">
        <f>$CK67*C_Of!K67</f>
        <v>101980.5145379904</v>
      </c>
      <c r="L67" s="48">
        <f>$CK67*C_Of!L67</f>
        <v>57168.684342693363</v>
      </c>
      <c r="M67" s="48">
        <f>$CK67*C_Of!M67</f>
        <v>242654.20829340912</v>
      </c>
      <c r="N67" s="48">
        <f>$CK67*C_Of!N67</f>
        <v>15368.096435460429</v>
      </c>
      <c r="O67" s="48">
        <f>$CK67*C_Of!O67</f>
        <v>1032459.2253002742</v>
      </c>
      <c r="P67" s="48">
        <f>$CK67*C_Of!P67</f>
        <v>66384.868476819713</v>
      </c>
      <c r="Q67" s="48">
        <f>$CK67*C_Of!Q67</f>
        <v>24562.482842234775</v>
      </c>
      <c r="R67" s="48">
        <f>$CK67*C_Of!R67</f>
        <v>99206.526173764723</v>
      </c>
      <c r="S67" s="48">
        <f>$CK67*C_Of!S67</f>
        <v>11713.198122563435</v>
      </c>
      <c r="T67" s="48">
        <f>$CK67*C_Of!T67</f>
        <v>416535.5308412491</v>
      </c>
      <c r="U67" s="48">
        <f>$CK67*C_Of!U67</f>
        <v>582767.44077068951</v>
      </c>
      <c r="V67" s="48">
        <f>$CK67*C_Of!V67</f>
        <v>1474538.5754816167</v>
      </c>
      <c r="W67" s="48">
        <f>$CK67*C_Of!W67</f>
        <v>418232.65810830088</v>
      </c>
      <c r="X67" s="48">
        <f>$CK67*C_Of!X67</f>
        <v>246057.84157076693</v>
      </c>
      <c r="Y67" s="48">
        <f>$CK67*C_Of!Y67</f>
        <v>72862.411016335653</v>
      </c>
      <c r="Z67" s="48">
        <f>$CK67*C_Of!Z67</f>
        <v>520238.89371771825</v>
      </c>
      <c r="AA67" s="48">
        <f>$CK67*C_Of!AA67</f>
        <v>117692.70439476581</v>
      </c>
      <c r="AB67" s="48">
        <f>$CK67*C_Of!AB67</f>
        <v>70641.756156967182</v>
      </c>
      <c r="AC67" s="48">
        <f>$CK67*C_Of!AC67</f>
        <v>43316.248327285793</v>
      </c>
      <c r="AD67" s="48">
        <f>$CK67*C_Of!AD67</f>
        <v>61026.055172938963</v>
      </c>
      <c r="AE67" s="48">
        <f>$CK67*C_Of!AE67</f>
        <v>554059.97570422664</v>
      </c>
      <c r="AF67" s="48">
        <f>$CK67*C_Of!AF67</f>
        <v>181911.99391274087</v>
      </c>
      <c r="AG67" s="48">
        <f>$CK67*C_Of!AG67</f>
        <v>42935.774633140099</v>
      </c>
      <c r="AH67" s="48">
        <f>$CK67*C_Of!AH67</f>
        <v>70392.508742409729</v>
      </c>
      <c r="AI67" s="48">
        <f>$CK67*C_Of!AI67</f>
        <v>53015.355083512171</v>
      </c>
      <c r="AJ67" s="48">
        <f>$CK67*C_Of!AJ67</f>
        <v>0</v>
      </c>
      <c r="AK67" s="48">
        <f>$CK67*C_Of!AK67</f>
        <v>55506.801829612043</v>
      </c>
      <c r="AL67" s="48">
        <f>$CK67*C_Of!AL67</f>
        <v>79093.383530591484</v>
      </c>
      <c r="AM67" s="48">
        <f>$CK67*C_Of!AM67</f>
        <v>29664.770369849626</v>
      </c>
      <c r="AN67" s="48">
        <f>$CK67*C_Of!AN67</f>
        <v>81605.103460016704</v>
      </c>
      <c r="AO67" s="48">
        <f>$CK67*C_Of!AO67</f>
        <v>142320.94808646871</v>
      </c>
      <c r="AP67" s="48">
        <f>$CK67*C_Of!AP67</f>
        <v>46264.395425373921</v>
      </c>
      <c r="AQ67" s="48">
        <f>$CK67*C_Of!AQ67</f>
        <v>421341.80585127563</v>
      </c>
      <c r="AR67" s="48">
        <f>$CK67*C_Of!AR67</f>
        <v>58722.575818826415</v>
      </c>
      <c r="AS67" s="48">
        <f>$CK67*C_Of!AS67</f>
        <v>108077.59194323278</v>
      </c>
      <c r="AT67" s="48">
        <f>$CK67*C_Of!AT67</f>
        <v>55592.381406600383</v>
      </c>
      <c r="AU67" s="48">
        <f>$CK67*C_Of!AU67</f>
        <v>20086.357570631026</v>
      </c>
      <c r="AV67" s="48">
        <f>$CK67*C_Of!AV67</f>
        <v>132746.98819636946</v>
      </c>
      <c r="AW67" s="48">
        <f>$CK67*C_Of!AW67</f>
        <v>25581.240042801597</v>
      </c>
      <c r="AX67" s="48">
        <f>$CK67*C_Of!AX67</f>
        <v>72732.131367590759</v>
      </c>
      <c r="AY67" s="48">
        <f>$CK67*C_Of!AY67</f>
        <v>88112.613345992722</v>
      </c>
      <c r="AZ67" s="48">
        <f>$CK67*C_Of!AZ67</f>
        <v>77053.089547085867</v>
      </c>
      <c r="BA67" s="48">
        <f>$CK67*C_Of!BA67</f>
        <v>14068.082230682372</v>
      </c>
      <c r="BB67" s="48">
        <f>$CK67*C_Of!BB67</f>
        <v>48414.519031701653</v>
      </c>
      <c r="BC67" s="48">
        <f>$CK67*C_Of!BC67</f>
        <v>15485.842922938935</v>
      </c>
      <c r="BD67" s="48">
        <f>$CK67*C_Of!BD67</f>
        <v>91688.911351580828</v>
      </c>
      <c r="BE67" s="48">
        <f>$CK67*C_Of!BE67</f>
        <v>49795.67171633846</v>
      </c>
      <c r="BF67" s="48">
        <f>$CK67*C_Of!BF67</f>
        <v>76119.663586356954</v>
      </c>
      <c r="BG67" s="48">
        <f>$CK67*C_Of!BG67</f>
        <v>96240.108315047139</v>
      </c>
      <c r="BH67" s="48">
        <f>$CK67*C_Of!BH67</f>
        <v>47982.566988013547</v>
      </c>
      <c r="BI67" s="48">
        <f>$CK67*C_Of!BI67</f>
        <v>703235.16629600141</v>
      </c>
      <c r="BJ67" s="48">
        <f>$CK67*C_Of!BJ67</f>
        <v>448081.47603614541</v>
      </c>
      <c r="BK67" s="48">
        <f>$CK67*C_Of!BK67</f>
        <v>1328083.7293886007</v>
      </c>
      <c r="BL67" s="48">
        <f>$CK67*C_Of!BL67</f>
        <v>9560.8325867417625</v>
      </c>
      <c r="BM67" s="48">
        <f>$CK67*C_Of!BM67</f>
        <v>25000.212631755941</v>
      </c>
      <c r="BN67" s="48">
        <f>$CK67*C_Of!BN67</f>
        <v>202467.82593954506</v>
      </c>
      <c r="BO67" s="48">
        <f>$CK67*C_Of!BO67</f>
        <v>71041.140670669934</v>
      </c>
      <c r="BP67" s="48">
        <f>$CK67*C_Of!BP67</f>
        <v>51432.349998209014</v>
      </c>
      <c r="BQ67" s="48">
        <f>$CK67*C_Of!BQ67</f>
        <v>46432.455406816072</v>
      </c>
      <c r="BR67" s="48">
        <f>$CK67*C_Of!BR67</f>
        <v>5106.7582537156422</v>
      </c>
      <c r="BS67" s="48">
        <f>$CK67*C_Of!BS67</f>
        <v>11219.397154823895</v>
      </c>
      <c r="BT67" s="48">
        <f>$CK67*C_Of!BT67</f>
        <v>109805.83862804086</v>
      </c>
      <c r="BU67" s="48">
        <f>$CK67*C_Of!BU67</f>
        <v>120344.12957509479</v>
      </c>
      <c r="BV67" s="48">
        <f>$CK67*C_Of!BV67</f>
        <v>85523.003341712538</v>
      </c>
      <c r="BW67" s="48">
        <f>$CK67*C_Of!BW67</f>
        <v>71912.233265787014</v>
      </c>
      <c r="BX67" s="48">
        <f>$CK67*C_Of!BX67</f>
        <v>146867.43152950623</v>
      </c>
      <c r="BY67" s="48">
        <f>$CK67*C_Of!BY67</f>
        <v>222085.65757410627</v>
      </c>
      <c r="BZ67" s="48">
        <f>$CK67*C_Of!BZ67</f>
        <v>79448.685142750575</v>
      </c>
      <c r="CA67" s="55">
        <f>$CK67*C_Of!CA67</f>
        <v>0</v>
      </c>
      <c r="CB67" s="83">
        <f t="shared" si="0"/>
        <v>12917012.17072021</v>
      </c>
      <c r="CC67" s="51">
        <f>$CK67*C_Of!CC67</f>
        <v>13759013.305717492</v>
      </c>
      <c r="CD67" s="48">
        <f>$CK67*C_Of!CD67</f>
        <v>0</v>
      </c>
      <c r="CE67" s="48">
        <f>$CK67*C_Of!CE67</f>
        <v>0</v>
      </c>
      <c r="CF67" s="48">
        <f>$CK67*C_Of!CF67</f>
        <v>2661592.3198342645</v>
      </c>
      <c r="CG67" s="48">
        <f>$CK67*C_Of!CG67</f>
        <v>0</v>
      </c>
      <c r="CH67" s="82">
        <f>$CK67*C_Of!CH67</f>
        <v>9752.2037280490076</v>
      </c>
      <c r="CI67" s="93">
        <f t="shared" si="1"/>
        <v>29347370.000000019</v>
      </c>
      <c r="CJ67" s="127"/>
      <c r="CK67" s="48">
        <f>+Sim_V_Of!G60</f>
        <v>29347370.000000011</v>
      </c>
      <c r="CL67" s="48">
        <f t="shared" si="2"/>
        <v>0</v>
      </c>
      <c r="CM67" s="48"/>
      <c r="CN67" s="167">
        <f t="shared" si="3"/>
        <v>0.55985793034536979</v>
      </c>
      <c r="CO67" s="360">
        <v>0</v>
      </c>
    </row>
    <row r="68" spans="1:93" ht="19.2" x14ac:dyDescent="0.3">
      <c r="A68" s="30"/>
      <c r="B68" s="42" t="s">
        <v>542</v>
      </c>
      <c r="C68" s="43" t="s">
        <v>543</v>
      </c>
      <c r="D68" s="51">
        <f>$CK68*C_Of!D68</f>
        <v>52840.458134021821</v>
      </c>
      <c r="E68" s="48">
        <f>$CK68*C_Of!E68</f>
        <v>79223.766790695459</v>
      </c>
      <c r="F68" s="48">
        <f>$CK68*C_Of!F68</f>
        <v>44584.116506442035</v>
      </c>
      <c r="G68" s="48">
        <f>$CK68*C_Of!G68</f>
        <v>24291.697312826738</v>
      </c>
      <c r="H68" s="48">
        <f>$CK68*C_Of!H68</f>
        <v>456290.84579644614</v>
      </c>
      <c r="I68" s="48">
        <f>$CK68*C_Of!I68</f>
        <v>94399.365390811116</v>
      </c>
      <c r="J68" s="48">
        <f>$CK68*C_Of!J68</f>
        <v>32564.006459260367</v>
      </c>
      <c r="K68" s="48">
        <f>$CK68*C_Of!K68</f>
        <v>56674.408655048981</v>
      </c>
      <c r="L68" s="48">
        <f>$CK68*C_Of!L68</f>
        <v>20886.095323516431</v>
      </c>
      <c r="M68" s="48">
        <f>$CK68*C_Of!M68</f>
        <v>73652.632764027454</v>
      </c>
      <c r="N68" s="48">
        <f>$CK68*C_Of!N68</f>
        <v>55504.295388585408</v>
      </c>
      <c r="O68" s="48">
        <f>$CK68*C_Of!O68</f>
        <v>54484.206522981432</v>
      </c>
      <c r="P68" s="48">
        <f>$CK68*C_Of!P68</f>
        <v>102195.31591824751</v>
      </c>
      <c r="Q68" s="48">
        <f>$CK68*C_Of!Q68</f>
        <v>134711.26992958895</v>
      </c>
      <c r="R68" s="48">
        <f>$CK68*C_Of!R68</f>
        <v>270883.29434167623</v>
      </c>
      <c r="S68" s="48">
        <f>$CK68*C_Of!S68</f>
        <v>26584.416530699014</v>
      </c>
      <c r="T68" s="48">
        <f>$CK68*C_Of!T68</f>
        <v>34106.784729631538</v>
      </c>
      <c r="U68" s="48">
        <f>$CK68*C_Of!U68</f>
        <v>253896.46364210095</v>
      </c>
      <c r="V68" s="48">
        <f>$CK68*C_Of!V68</f>
        <v>21767.23818133257</v>
      </c>
      <c r="W68" s="48">
        <f>$CK68*C_Of!W68</f>
        <v>9337.5121652571961</v>
      </c>
      <c r="X68" s="48">
        <f>$CK68*C_Of!X68</f>
        <v>55142.116722700353</v>
      </c>
      <c r="Y68" s="48">
        <f>$CK68*C_Of!Y68</f>
        <v>5589.1497581312233</v>
      </c>
      <c r="Z68" s="48">
        <f>$CK68*C_Of!Z68</f>
        <v>5988.2822789419497</v>
      </c>
      <c r="AA68" s="48">
        <f>$CK68*C_Of!AA68</f>
        <v>3447.3722799368325</v>
      </c>
      <c r="AB68" s="48">
        <f>$CK68*C_Of!AB68</f>
        <v>13349.993634935854</v>
      </c>
      <c r="AC68" s="48">
        <f>$CK68*C_Of!AC68</f>
        <v>4221.5135432529423</v>
      </c>
      <c r="AD68" s="48">
        <f>$CK68*C_Of!AD68</f>
        <v>1909.9146413080769</v>
      </c>
      <c r="AE68" s="48">
        <f>$CK68*C_Of!AE68</f>
        <v>66836.536287669267</v>
      </c>
      <c r="AF68" s="48">
        <f>$CK68*C_Of!AF68</f>
        <v>60799.023420415382</v>
      </c>
      <c r="AG68" s="48">
        <f>$CK68*C_Of!AG68</f>
        <v>4101.708301992232</v>
      </c>
      <c r="AH68" s="48">
        <f>$CK68*C_Of!AH68</f>
        <v>30712.588122184872</v>
      </c>
      <c r="AI68" s="48">
        <f>$CK68*C_Of!AI68</f>
        <v>47987.442170464426</v>
      </c>
      <c r="AJ68" s="48">
        <f>$CK68*C_Of!AJ68</f>
        <v>0</v>
      </c>
      <c r="AK68" s="48">
        <f>$CK68*C_Of!AK68</f>
        <v>11809.704159124109</v>
      </c>
      <c r="AL68" s="48">
        <f>$CK68*C_Of!AL68</f>
        <v>6128.2884880213869</v>
      </c>
      <c r="AM68" s="48">
        <f>$CK68*C_Of!AM68</f>
        <v>6414.8273205239893</v>
      </c>
      <c r="AN68" s="48">
        <f>$CK68*C_Of!AN68</f>
        <v>86244.696356771834</v>
      </c>
      <c r="AO68" s="48">
        <f>$CK68*C_Of!AO68</f>
        <v>296893.28495512431</v>
      </c>
      <c r="AP68" s="48">
        <f>$CK68*C_Of!AP68</f>
        <v>19680.736280310794</v>
      </c>
      <c r="AQ68" s="48">
        <f>$CK68*C_Of!AQ68</f>
        <v>167972.65739005341</v>
      </c>
      <c r="AR68" s="48">
        <f>$CK68*C_Of!AR68</f>
        <v>42085.351910524354</v>
      </c>
      <c r="AS68" s="48">
        <f>$CK68*C_Of!AS68</f>
        <v>49484.780552197299</v>
      </c>
      <c r="AT68" s="48">
        <f>$CK68*C_Of!AT68</f>
        <v>8412.1752809324134</v>
      </c>
      <c r="AU68" s="48">
        <f>$CK68*C_Of!AU68</f>
        <v>12373.539692163111</v>
      </c>
      <c r="AV68" s="48">
        <f>$CK68*C_Of!AV68</f>
        <v>73251.941771674945</v>
      </c>
      <c r="AW68" s="48">
        <f>$CK68*C_Of!AW68</f>
        <v>29054.051808378186</v>
      </c>
      <c r="AX68" s="48">
        <f>$CK68*C_Of!AX68</f>
        <v>124704.79996768528</v>
      </c>
      <c r="AY68" s="48">
        <f>$CK68*C_Of!AY68</f>
        <v>59577.198900772055</v>
      </c>
      <c r="AZ68" s="48">
        <f>$CK68*C_Of!AZ68</f>
        <v>37699.421717399957</v>
      </c>
      <c r="BA68" s="48">
        <f>$CK68*C_Of!BA68</f>
        <v>5103.5196818302056</v>
      </c>
      <c r="BB68" s="48">
        <f>$CK68*C_Of!BB68</f>
        <v>16575.258138746489</v>
      </c>
      <c r="BC68" s="48">
        <f>$CK68*C_Of!BC68</f>
        <v>3636.729308158318</v>
      </c>
      <c r="BD68" s="48">
        <f>$CK68*C_Of!BD68</f>
        <v>9181.7967825367286</v>
      </c>
      <c r="BE68" s="48">
        <f>$CK68*C_Of!BE68</f>
        <v>15512.771527467292</v>
      </c>
      <c r="BF68" s="48">
        <f>$CK68*C_Of!BF68</f>
        <v>36178.186065061847</v>
      </c>
      <c r="BG68" s="48">
        <f>$CK68*C_Of!BG68</f>
        <v>27602.913124636609</v>
      </c>
      <c r="BH68" s="48">
        <f>$CK68*C_Of!BH68</f>
        <v>27210.627624375829</v>
      </c>
      <c r="BI68" s="48">
        <f>$CK68*C_Of!BI68</f>
        <v>192257.99784723969</v>
      </c>
      <c r="BJ68" s="48">
        <f>$CK68*C_Of!BJ68</f>
        <v>3205344.9350809273</v>
      </c>
      <c r="BK68" s="48">
        <f>$CK68*C_Of!BK68</f>
        <v>1016011.4469297248</v>
      </c>
      <c r="BL68" s="48">
        <f>$CK68*C_Of!BL68</f>
        <v>78887.914348371531</v>
      </c>
      <c r="BM68" s="48">
        <f>$CK68*C_Of!BM68</f>
        <v>11619.727933591485</v>
      </c>
      <c r="BN68" s="48">
        <f>$CK68*C_Of!BN68</f>
        <v>33257.706204648835</v>
      </c>
      <c r="BO68" s="48">
        <f>$CK68*C_Of!BO68</f>
        <v>60673.308744362505</v>
      </c>
      <c r="BP68" s="48">
        <f>$CK68*C_Of!BP68</f>
        <v>59325.529927860909</v>
      </c>
      <c r="BQ68" s="48">
        <f>$CK68*C_Of!BQ68</f>
        <v>6179.8209944445407</v>
      </c>
      <c r="BR68" s="48">
        <f>$CK68*C_Of!BR68</f>
        <v>8477.3639138731287</v>
      </c>
      <c r="BS68" s="48">
        <f>$CK68*C_Of!BS68</f>
        <v>56989.591858020394</v>
      </c>
      <c r="BT68" s="48">
        <f>$CK68*C_Of!BT68</f>
        <v>595042.06117730262</v>
      </c>
      <c r="BU68" s="48">
        <f>$CK68*C_Of!BU68</f>
        <v>37239.354621681858</v>
      </c>
      <c r="BV68" s="48">
        <f>$CK68*C_Of!BV68</f>
        <v>71195.992896997646</v>
      </c>
      <c r="BW68" s="48">
        <f>$CK68*C_Of!BW68</f>
        <v>13253.240571593442</v>
      </c>
      <c r="BX68" s="48">
        <f>$CK68*C_Of!BX68</f>
        <v>27477.220482538112</v>
      </c>
      <c r="BY68" s="48">
        <f>$CK68*C_Of!BY68</f>
        <v>5279.4265585141638</v>
      </c>
      <c r="BZ68" s="48">
        <f>$CK68*C_Of!BZ68</f>
        <v>108159.53037636988</v>
      </c>
      <c r="CA68" s="55">
        <f>$CK68*C_Of!CA68</f>
        <v>0</v>
      </c>
      <c r="CB68" s="83">
        <f t="shared" si="0"/>
        <v>8958425.2609176654</v>
      </c>
      <c r="CC68" s="51">
        <f>$CK68*C_Of!CC68</f>
        <v>3504748.6040106793</v>
      </c>
      <c r="CD68" s="48">
        <f>$CK68*C_Of!CD68</f>
        <v>0</v>
      </c>
      <c r="CE68" s="48">
        <f>$CK68*C_Of!CE68</f>
        <v>0</v>
      </c>
      <c r="CF68" s="48">
        <f>$CK68*C_Of!CF68</f>
        <v>2322.0959751090581</v>
      </c>
      <c r="CG68" s="48">
        <f>$CK68*C_Of!CG68</f>
        <v>0</v>
      </c>
      <c r="CH68" s="82">
        <f>$CK68*C_Of!CH68</f>
        <v>681399.03909654531</v>
      </c>
      <c r="CI68" s="93">
        <f t="shared" si="1"/>
        <v>13146894.999999998</v>
      </c>
      <c r="CJ68" s="127"/>
      <c r="CK68" s="48">
        <f>+Sim_V_Of!G61</f>
        <v>13146895.000000004</v>
      </c>
      <c r="CL68" s="48">
        <f t="shared" si="2"/>
        <v>0</v>
      </c>
      <c r="CM68" s="48"/>
      <c r="CN68" s="167">
        <f t="shared" si="3"/>
        <v>0.31859003506777334</v>
      </c>
      <c r="CO68" s="360">
        <v>0</v>
      </c>
    </row>
    <row r="69" spans="1:93" ht="19.2" x14ac:dyDescent="0.3">
      <c r="A69" s="30"/>
      <c r="B69" s="42" t="s">
        <v>562</v>
      </c>
      <c r="C69" s="43" t="s">
        <v>563</v>
      </c>
      <c r="D69" s="51">
        <f>$CK69*C_Of!D69</f>
        <v>24.768977668839032</v>
      </c>
      <c r="E69" s="48">
        <f>$CK69*C_Of!E69</f>
        <v>1545.1621378442053</v>
      </c>
      <c r="F69" s="48">
        <f>$CK69*C_Of!F69</f>
        <v>84.094734856235306</v>
      </c>
      <c r="G69" s="48">
        <f>$CK69*C_Of!G69</f>
        <v>11.41546962732628</v>
      </c>
      <c r="H69" s="48">
        <f>$CK69*C_Of!H69</f>
        <v>2142.8737646345439</v>
      </c>
      <c r="I69" s="48">
        <f>$CK69*C_Of!I69</f>
        <v>1598.5227706676346</v>
      </c>
      <c r="J69" s="48">
        <f>$CK69*C_Of!J69</f>
        <v>80.925169580195089</v>
      </c>
      <c r="K69" s="48">
        <f>$CK69*C_Of!K69</f>
        <v>567.16795423658129</v>
      </c>
      <c r="L69" s="48">
        <f>$CK69*C_Of!L69</f>
        <v>7.2835729660726551</v>
      </c>
      <c r="M69" s="48">
        <f>$CK69*C_Of!M69</f>
        <v>30.915345559382594</v>
      </c>
      <c r="N69" s="48">
        <f>$CK69*C_Of!N69</f>
        <v>1.9579714493048785</v>
      </c>
      <c r="O69" s="48">
        <f>$CK69*C_Of!O69</f>
        <v>295.01685931374556</v>
      </c>
      <c r="P69" s="48">
        <f>$CK69*C_Of!P69</f>
        <v>178.76274784217247</v>
      </c>
      <c r="Q69" s="48">
        <f>$CK69*C_Of!Q69</f>
        <v>11.817546291253661</v>
      </c>
      <c r="R69" s="48">
        <f>$CK69*C_Of!R69</f>
        <v>12.639401805466933</v>
      </c>
      <c r="S69" s="48">
        <f>$CK69*C_Of!S69</f>
        <v>1.492319338334738</v>
      </c>
      <c r="T69" s="48">
        <f>$CK69*C_Of!T69</f>
        <v>863.82162573825508</v>
      </c>
      <c r="U69" s="48">
        <f>$CK69*C_Of!U69</f>
        <v>2600.1523866860534</v>
      </c>
      <c r="V69" s="48">
        <f>$CK69*C_Of!V69</f>
        <v>274.9095567882157</v>
      </c>
      <c r="W69" s="48">
        <f>$CK69*C_Of!W69</f>
        <v>53.284907937813081</v>
      </c>
      <c r="X69" s="48">
        <f>$CK69*C_Of!X69</f>
        <v>31.348985262839541</v>
      </c>
      <c r="Y69" s="48">
        <f>$CK69*C_Of!Y69</f>
        <v>9.2830313172893888</v>
      </c>
      <c r="Z69" s="48">
        <f>$CK69*C_Of!Z69</f>
        <v>66.281006564150644</v>
      </c>
      <c r="AA69" s="48">
        <f>$CK69*C_Of!AA69</f>
        <v>14.994632286710198</v>
      </c>
      <c r="AB69" s="48">
        <f>$CK69*C_Of!AB69</f>
        <v>9.0001089116639843</v>
      </c>
      <c r="AC69" s="48">
        <f>$CK69*C_Of!AC69</f>
        <v>5.5187041460860735</v>
      </c>
      <c r="AD69" s="48">
        <f>$CK69*C_Of!AD69</f>
        <v>7.7750210765605203</v>
      </c>
      <c r="AE69" s="48">
        <f>$CK69*C_Of!AE69</f>
        <v>254.41585737093769</v>
      </c>
      <c r="AF69" s="48">
        <f>$CK69*C_Of!AF69</f>
        <v>23.176487202762594</v>
      </c>
      <c r="AG69" s="48">
        <f>$CK69*C_Of!AG69</f>
        <v>5.4702299167969803</v>
      </c>
      <c r="AH69" s="48">
        <f>$CK69*C_Of!AH69</f>
        <v>198.17725843179758</v>
      </c>
      <c r="AI69" s="48">
        <f>$CK69*C_Of!AI69</f>
        <v>612.57855926765183</v>
      </c>
      <c r="AJ69" s="48">
        <f>$CK69*C_Of!AJ69</f>
        <v>0</v>
      </c>
      <c r="AK69" s="48">
        <f>$CK69*C_Of!AK69</f>
        <v>7.0718409193368936</v>
      </c>
      <c r="AL69" s="48">
        <f>$CK69*C_Of!AL69</f>
        <v>1172.6493202832905</v>
      </c>
      <c r="AM69" s="48">
        <f>$CK69*C_Of!AM69</f>
        <v>391.09287868228012</v>
      </c>
      <c r="AN69" s="48">
        <f>$CK69*C_Of!AN69</f>
        <v>10.396893549132448</v>
      </c>
      <c r="AO69" s="48">
        <f>$CK69*C_Of!AO69</f>
        <v>18.132392268721411</v>
      </c>
      <c r="AP69" s="48">
        <f>$CK69*C_Of!AP69</f>
        <v>3502.9752029881874</v>
      </c>
      <c r="AQ69" s="48">
        <f>$CK69*C_Of!AQ69</f>
        <v>311.44194464476374</v>
      </c>
      <c r="AR69" s="48">
        <f>$CK69*C_Of!AR69</f>
        <v>301.73805442574991</v>
      </c>
      <c r="AS69" s="48">
        <f>$CK69*C_Of!AS69</f>
        <v>3338.2770630305754</v>
      </c>
      <c r="AT69" s="48">
        <f>$CK69*C_Of!AT69</f>
        <v>1015.7497003816293</v>
      </c>
      <c r="AU69" s="48">
        <f>$CK69*C_Of!AU69</f>
        <v>756.00461025861148</v>
      </c>
      <c r="AV69" s="48">
        <f>$CK69*C_Of!AV69</f>
        <v>1997.7752234147531</v>
      </c>
      <c r="AW69" s="48">
        <f>$CK69*C_Of!AW69</f>
        <v>3.2591764277356146</v>
      </c>
      <c r="AX69" s="48">
        <f>$CK69*C_Of!AX69</f>
        <v>300.74143471354387</v>
      </c>
      <c r="AY69" s="48">
        <f>$CK69*C_Of!AY69</f>
        <v>11.225982474772607</v>
      </c>
      <c r="AZ69" s="48">
        <f>$CK69*C_Of!AZ69</f>
        <v>553.76592179120507</v>
      </c>
      <c r="BA69" s="48">
        <f>$CK69*C_Of!BA69</f>
        <v>359.12147672359089</v>
      </c>
      <c r="BB69" s="48">
        <f>$CK69*C_Of!BB69</f>
        <v>175.79532395175903</v>
      </c>
      <c r="BC69" s="48">
        <f>$CK69*C_Of!BC69</f>
        <v>187.41358388982357</v>
      </c>
      <c r="BD69" s="48">
        <f>$CK69*C_Of!BD69</f>
        <v>302.47365772427372</v>
      </c>
      <c r="BE69" s="48">
        <f>$CK69*C_Of!BE69</f>
        <v>54.853457305268009</v>
      </c>
      <c r="BF69" s="48">
        <f>$CK69*C_Of!BF69</f>
        <v>2185.4707161761335</v>
      </c>
      <c r="BG69" s="48">
        <f>$CK69*C_Of!BG69</f>
        <v>12.261465507470067</v>
      </c>
      <c r="BH69" s="48">
        <f>$CK69*C_Of!BH69</f>
        <v>6.1132162087500017</v>
      </c>
      <c r="BI69" s="48">
        <f>$CK69*C_Of!BI69</f>
        <v>1100.2287828821543</v>
      </c>
      <c r="BJ69" s="48">
        <f>$CK69*C_Of!BJ69</f>
        <v>142941.26864545103</v>
      </c>
      <c r="BK69" s="48">
        <f>$CK69*C_Of!BK69</f>
        <v>20878.49213696575</v>
      </c>
      <c r="BL69" s="48">
        <f>$CK69*C_Of!BL69</f>
        <v>10062.481861852175</v>
      </c>
      <c r="BM69" s="48">
        <f>$CK69*C_Of!BM69</f>
        <v>3.1851506635904894</v>
      </c>
      <c r="BN69" s="48">
        <f>$CK69*C_Of!BN69</f>
        <v>25.795401809019332</v>
      </c>
      <c r="BO69" s="48">
        <f>$CK69*C_Of!BO69</f>
        <v>9.0509924728394573</v>
      </c>
      <c r="BP69" s="48">
        <f>$CK69*C_Of!BP69</f>
        <v>11575.806256566952</v>
      </c>
      <c r="BQ69" s="48">
        <f>$CK69*C_Of!BQ69</f>
        <v>1422.6932683993523</v>
      </c>
      <c r="BR69" s="48">
        <f>$CK69*C_Of!BR69</f>
        <v>1203.0543892069311</v>
      </c>
      <c r="BS69" s="48">
        <f>$CK69*C_Of!BS69</f>
        <v>1475.3038899966816</v>
      </c>
      <c r="BT69" s="48">
        <f>$CK69*C_Of!BT69</f>
        <v>18947.068465467564</v>
      </c>
      <c r="BU69" s="48">
        <f>$CK69*C_Of!BU69</f>
        <v>2065.5941364913933</v>
      </c>
      <c r="BV69" s="48">
        <f>$CK69*C_Of!BV69</f>
        <v>3647.4671109020564</v>
      </c>
      <c r="BW69" s="48">
        <f>$CK69*C_Of!BW69</f>
        <v>22.443774364198976</v>
      </c>
      <c r="BX69" s="48">
        <f>$CK69*C_Of!BX69</f>
        <v>3043.5113219990308</v>
      </c>
      <c r="BY69" s="48">
        <f>$CK69*C_Of!BY69</f>
        <v>63.547145532741844</v>
      </c>
      <c r="BZ69" s="48">
        <f>$CK69*C_Of!BZ69</f>
        <v>4283.6497600551129</v>
      </c>
      <c r="CA69" s="55">
        <f>$CK69*C_Of!CA69</f>
        <v>0</v>
      </c>
      <c r="CB69" s="83">
        <f t="shared" si="0"/>
        <v>251371.4481314068</v>
      </c>
      <c r="CC69" s="51">
        <f>$CK69*C_Of!CC69</f>
        <v>115030.07325183245</v>
      </c>
      <c r="CD69" s="48">
        <f>$CK69*C_Of!CD69</f>
        <v>0</v>
      </c>
      <c r="CE69" s="48">
        <f>$CK69*C_Of!CE69</f>
        <v>0</v>
      </c>
      <c r="CF69" s="48">
        <f>$CK69*C_Of!CF69</f>
        <v>339.10001761181076</v>
      </c>
      <c r="CG69" s="48">
        <f>$CK69*C_Of!CG69</f>
        <v>0</v>
      </c>
      <c r="CH69" s="82">
        <f>$CK69*C_Of!CH69</f>
        <v>3030.3785991496834</v>
      </c>
      <c r="CI69" s="93">
        <f t="shared" si="1"/>
        <v>369771.00000000076</v>
      </c>
      <c r="CJ69" s="127"/>
      <c r="CK69" s="48">
        <f>+Sim_V_Of!G62</f>
        <v>369771.00000000047</v>
      </c>
      <c r="CL69" s="48">
        <f t="shared" si="2"/>
        <v>0</v>
      </c>
      <c r="CM69" s="48"/>
      <c r="CN69" s="167">
        <f t="shared" si="3"/>
        <v>0.32019696479332804</v>
      </c>
      <c r="CO69" s="360">
        <v>0</v>
      </c>
    </row>
    <row r="70" spans="1:93" ht="19.2" x14ac:dyDescent="0.3">
      <c r="A70" s="30"/>
      <c r="B70" s="42" t="s">
        <v>534</v>
      </c>
      <c r="C70" s="43" t="s">
        <v>535</v>
      </c>
      <c r="D70" s="51">
        <f>$CK70*C_Of!D70</f>
        <v>1132.9245526999671</v>
      </c>
      <c r="E70" s="48">
        <f>$CK70*C_Of!E70</f>
        <v>170.58068337503869</v>
      </c>
      <c r="F70" s="48">
        <f>$CK70*C_Of!F70</f>
        <v>539.36498562896486</v>
      </c>
      <c r="G70" s="48">
        <f>$CK70*C_Of!G70</f>
        <v>1058.7918102803708</v>
      </c>
      <c r="H70" s="48">
        <f>$CK70*C_Of!H70</f>
        <v>6706.0106104776787</v>
      </c>
      <c r="I70" s="48">
        <f>$CK70*C_Of!I70</f>
        <v>2875.6535704387938</v>
      </c>
      <c r="J70" s="48">
        <f>$CK70*C_Of!J70</f>
        <v>609.14301584633586</v>
      </c>
      <c r="K70" s="48">
        <f>$CK70*C_Of!K70</f>
        <v>1214.2347923419818</v>
      </c>
      <c r="L70" s="48">
        <f>$CK70*C_Of!L70</f>
        <v>627.89775987158714</v>
      </c>
      <c r="M70" s="48">
        <f>$CK70*C_Of!M70</f>
        <v>629.10147988407221</v>
      </c>
      <c r="N70" s="48">
        <f>$CK70*C_Of!N70</f>
        <v>637.16779926859431</v>
      </c>
      <c r="O70" s="48">
        <f>$CK70*C_Of!O70</f>
        <v>2055.4663965180212</v>
      </c>
      <c r="P70" s="48">
        <f>$CK70*C_Of!P70</f>
        <v>1534.6592013750937</v>
      </c>
      <c r="Q70" s="48">
        <f>$CK70*C_Of!Q70</f>
        <v>172.35247499749016</v>
      </c>
      <c r="R70" s="48">
        <f>$CK70*C_Of!R70</f>
        <v>3507.7672105023071</v>
      </c>
      <c r="S70" s="48">
        <f>$CK70*C_Of!S70</f>
        <v>327.8975625779965</v>
      </c>
      <c r="T70" s="48">
        <f>$CK70*C_Of!T70</f>
        <v>668.56532671389255</v>
      </c>
      <c r="U70" s="48">
        <f>$CK70*C_Of!U70</f>
        <v>945.23103209373483</v>
      </c>
      <c r="V70" s="48">
        <f>$CK70*C_Of!V70</f>
        <v>2212.9044405666996</v>
      </c>
      <c r="W70" s="48">
        <f>$CK70*C_Of!W70</f>
        <v>615.58292530485039</v>
      </c>
      <c r="X70" s="48">
        <f>$CK70*C_Of!X70</f>
        <v>589.45840817611804</v>
      </c>
      <c r="Y70" s="48">
        <f>$CK70*C_Of!Y70</f>
        <v>115.06621271192482</v>
      </c>
      <c r="Z70" s="48">
        <f>$CK70*C_Of!Z70</f>
        <v>761.17608477446481</v>
      </c>
      <c r="AA70" s="48">
        <f>$CK70*C_Of!AA70</f>
        <v>182.48141835835722</v>
      </c>
      <c r="AB70" s="48">
        <f>$CK70*C_Of!AB70</f>
        <v>137.87339054666663</v>
      </c>
      <c r="AC70" s="48">
        <f>$CK70*C_Of!AC70</f>
        <v>77.641587225174348</v>
      </c>
      <c r="AD70" s="48">
        <f>$CK70*C_Of!AD70</f>
        <v>91.57585071471317</v>
      </c>
      <c r="AE70" s="48">
        <f>$CK70*C_Of!AE70</f>
        <v>805.77168458558401</v>
      </c>
      <c r="AF70" s="48">
        <f>$CK70*C_Of!AF70</f>
        <v>264.55535539286109</v>
      </c>
      <c r="AG70" s="48">
        <f>$CK70*C_Of!AG70</f>
        <v>62.441672331879111</v>
      </c>
      <c r="AH70" s="48">
        <f>$CK70*C_Of!AH70</f>
        <v>102.3721128375748</v>
      </c>
      <c r="AI70" s="48">
        <f>$CK70*C_Of!AI70</f>
        <v>77.100447330180202</v>
      </c>
      <c r="AJ70" s="48">
        <f>$CK70*C_Of!AJ70</f>
        <v>0</v>
      </c>
      <c r="AK70" s="48">
        <f>$CK70*C_Of!AK70</f>
        <v>80.723768504225248</v>
      </c>
      <c r="AL70" s="48">
        <f>$CK70*C_Of!AL70</f>
        <v>115.02583056286292</v>
      </c>
      <c r="AM70" s="48">
        <f>$CK70*C_Of!AM70</f>
        <v>43.141596653641898</v>
      </c>
      <c r="AN70" s="48">
        <f>$CK70*C_Of!AN70</f>
        <v>118.67863511018294</v>
      </c>
      <c r="AO70" s="48">
        <f>$CK70*C_Of!AO70</f>
        <v>206.97793581947883</v>
      </c>
      <c r="AP70" s="48">
        <f>$CK70*C_Of!AP70</f>
        <v>67.282499138933545</v>
      </c>
      <c r="AQ70" s="48">
        <f>$CK70*C_Of!AQ70</f>
        <v>2738.8477600712595</v>
      </c>
      <c r="AR70" s="48">
        <f>$CK70*C_Of!AR70</f>
        <v>85.400481744957531</v>
      </c>
      <c r="AS70" s="48">
        <f>$CK70*C_Of!AS70</f>
        <v>157.17768318378015</v>
      </c>
      <c r="AT70" s="48">
        <f>$CK70*C_Of!AT70</f>
        <v>80.848227232412981</v>
      </c>
      <c r="AU70" s="48">
        <f>$CK70*C_Of!AU70</f>
        <v>29.211671816402376</v>
      </c>
      <c r="AV70" s="48">
        <f>$CK70*C_Of!AV70</f>
        <v>193.05448686615077</v>
      </c>
      <c r="AW70" s="48">
        <f>$CK70*C_Of!AW70</f>
        <v>37.202901828231056</v>
      </c>
      <c r="AX70" s="48">
        <f>$CK70*C_Of!AX70</f>
        <v>105.77463557275426</v>
      </c>
      <c r="AY70" s="48">
        <f>$CK70*C_Of!AY70</f>
        <v>128.14253330390392</v>
      </c>
      <c r="AZ70" s="48">
        <f>$CK70*C_Of!AZ70</f>
        <v>112.05862269326438</v>
      </c>
      <c r="BA70" s="48">
        <f>$CK70*C_Of!BA70</f>
        <v>20.459269420241927</v>
      </c>
      <c r="BB70" s="48">
        <f>$CK70*C_Of!BB70</f>
        <v>70.409432677375136</v>
      </c>
      <c r="BC70" s="48">
        <f>$CK70*C_Of!BC70</f>
        <v>22.521124582919484</v>
      </c>
      <c r="BD70" s="48">
        <f>$CK70*C_Of!BD70</f>
        <v>133.34355809346724</v>
      </c>
      <c r="BE70" s="48">
        <f>$CK70*C_Of!BE70</f>
        <v>72.418048665121731</v>
      </c>
      <c r="BF70" s="48">
        <f>$CK70*C_Of!BF70</f>
        <v>110.70113750791724</v>
      </c>
      <c r="BG70" s="48">
        <f>$CK70*C_Of!BG70</f>
        <v>221.83953802546458</v>
      </c>
      <c r="BH70" s="48">
        <f>$CK70*C_Of!BH70</f>
        <v>69.781243056819847</v>
      </c>
      <c r="BI70" s="48">
        <f>$CK70*C_Of!BI70</f>
        <v>8733.3926470502029</v>
      </c>
      <c r="BJ70" s="48">
        <f>$CK70*C_Of!BJ70</f>
        <v>25604.988818056674</v>
      </c>
      <c r="BK70" s="48">
        <f>$CK70*C_Of!BK70</f>
        <v>29566.126524481017</v>
      </c>
      <c r="BL70" s="48">
        <f>$CK70*C_Of!BL70</f>
        <v>384.97490673141641</v>
      </c>
      <c r="BM70" s="48">
        <f>$CK70*C_Of!BM70</f>
        <v>125.67963784963885</v>
      </c>
      <c r="BN70" s="48">
        <f>$CK70*C_Of!BN70</f>
        <v>581.95577790994946</v>
      </c>
      <c r="BO70" s="48">
        <f>$CK70*C_Of!BO70</f>
        <v>2120.3201666818763</v>
      </c>
      <c r="BP70" s="48">
        <f>$CK70*C_Of!BP70</f>
        <v>15610.100304122079</v>
      </c>
      <c r="BQ70" s="48">
        <f>$CK70*C_Of!BQ70</f>
        <v>4261.0754329127531</v>
      </c>
      <c r="BR70" s="48">
        <f>$CK70*C_Of!BR70</f>
        <v>3188.4099946374704</v>
      </c>
      <c r="BS70" s="48">
        <f>$CK70*C_Of!BS70</f>
        <v>12045.243450261991</v>
      </c>
      <c r="BT70" s="48">
        <f>$CK70*C_Of!BT70</f>
        <v>162513.16288985772</v>
      </c>
      <c r="BU70" s="48">
        <f>$CK70*C_Of!BU70</f>
        <v>33272.407728921004</v>
      </c>
      <c r="BV70" s="48">
        <f>$CK70*C_Of!BV70</f>
        <v>24020.084266181224</v>
      </c>
      <c r="BW70" s="48">
        <f>$CK70*C_Of!BW70</f>
        <v>8428.8435997489123</v>
      </c>
      <c r="BX70" s="48">
        <f>$CK70*C_Of!BX70</f>
        <v>10953.740218254316</v>
      </c>
      <c r="BY70" s="48">
        <f>$CK70*C_Of!BY70</f>
        <v>4045.3411788810386</v>
      </c>
      <c r="BZ70" s="48">
        <f>$CK70*C_Of!BZ70</f>
        <v>26645.354441416392</v>
      </c>
      <c r="CA70" s="55">
        <f>$CK70*C_Of!CA70</f>
        <v>0</v>
      </c>
      <c r="CB70" s="83">
        <f t="shared" si="0"/>
        <v>408631.03646183643</v>
      </c>
      <c r="CC70" s="51">
        <f>$CK70*C_Of!CC70</f>
        <v>246905.24100053011</v>
      </c>
      <c r="CD70" s="48">
        <f>$CK70*C_Of!CD70</f>
        <v>0</v>
      </c>
      <c r="CE70" s="48">
        <f>$CK70*C_Of!CE70</f>
        <v>14640.929675406398</v>
      </c>
      <c r="CF70" s="48">
        <f>$CK70*C_Of!CF70</f>
        <v>3870.7645765370612</v>
      </c>
      <c r="CG70" s="48">
        <f>$CK70*C_Of!CG70</f>
        <v>0</v>
      </c>
      <c r="CH70" s="82">
        <f>$CK70*C_Of!CH70</f>
        <v>77.028285690605287</v>
      </c>
      <c r="CI70" s="93">
        <f t="shared" si="1"/>
        <v>674125.00000000058</v>
      </c>
      <c r="CJ70" s="127"/>
      <c r="CK70" s="48">
        <f>+Sim_V_Of!G63</f>
        <v>674125.00000000116</v>
      </c>
      <c r="CL70" s="48">
        <f t="shared" si="2"/>
        <v>0</v>
      </c>
      <c r="CM70" s="48"/>
      <c r="CN70" s="167">
        <f t="shared" si="3"/>
        <v>0.39383491717139096</v>
      </c>
      <c r="CO70" s="360">
        <v>0</v>
      </c>
    </row>
    <row r="71" spans="1:93" ht="19.2" x14ac:dyDescent="0.3">
      <c r="A71" s="30"/>
      <c r="B71" s="42" t="s">
        <v>538</v>
      </c>
      <c r="C71" s="43" t="s">
        <v>539</v>
      </c>
      <c r="D71" s="51">
        <f>$CK71*C_Of!D71</f>
        <v>32.133118954913563</v>
      </c>
      <c r="E71" s="48">
        <f>$CK71*C_Of!E71</f>
        <v>36.764926811151895</v>
      </c>
      <c r="F71" s="48">
        <f>$CK71*C_Of!F71</f>
        <v>94.575617734479962</v>
      </c>
      <c r="G71" s="48">
        <f>$CK71*C_Of!G71</f>
        <v>14.404685220353612</v>
      </c>
      <c r="H71" s="48">
        <f>$CK71*C_Of!H71</f>
        <v>343.79785036333351</v>
      </c>
      <c r="I71" s="48">
        <f>$CK71*C_Of!I71</f>
        <v>52.304512468188044</v>
      </c>
      <c r="J71" s="48">
        <f>$CK71*C_Of!J71</f>
        <v>45.828219325261543</v>
      </c>
      <c r="K71" s="48">
        <f>$CK71*C_Of!K71</f>
        <v>94.716592483823945</v>
      </c>
      <c r="L71" s="48">
        <f>$CK71*C_Of!L71</f>
        <v>53.096643042589371</v>
      </c>
      <c r="M71" s="48">
        <f>$CK71*C_Of!M71</f>
        <v>225.37030594064987</v>
      </c>
      <c r="N71" s="48">
        <f>$CK71*C_Of!N71</f>
        <v>7149.5321098121904</v>
      </c>
      <c r="O71" s="48">
        <f>$CK71*C_Of!O71</f>
        <v>3827.3432537978779</v>
      </c>
      <c r="P71" s="48">
        <f>$CK71*C_Of!P71</f>
        <v>162.59349222006318</v>
      </c>
      <c r="Q71" s="48">
        <f>$CK71*C_Of!Q71</f>
        <v>2250.2724219993565</v>
      </c>
      <c r="R71" s="48">
        <f>$CK71*C_Of!R71</f>
        <v>60044.909671529669</v>
      </c>
      <c r="S71" s="48">
        <f>$CK71*C_Of!S71</f>
        <v>5546.4697875454631</v>
      </c>
      <c r="T71" s="48">
        <f>$CK71*C_Of!T71</f>
        <v>386.86631763391131</v>
      </c>
      <c r="U71" s="48">
        <f>$CK71*C_Of!U71</f>
        <v>541.25777311856802</v>
      </c>
      <c r="V71" s="48">
        <f>$CK71*C_Of!V71</f>
        <v>1369.509361551047</v>
      </c>
      <c r="W71" s="48">
        <f>$CK71*C_Of!W71</f>
        <v>388.44256102192151</v>
      </c>
      <c r="X71" s="48">
        <f>$CK71*C_Of!X71</f>
        <v>228.53150342584001</v>
      </c>
      <c r="Y71" s="48">
        <f>$CK71*C_Of!Y71</f>
        <v>67.672528648129585</v>
      </c>
      <c r="Z71" s="48">
        <f>$CK71*C_Of!Z71</f>
        <v>483.1830425030879</v>
      </c>
      <c r="AA71" s="48">
        <f>$CK71*C_Of!AA71</f>
        <v>109.30962616711942</v>
      </c>
      <c r="AB71" s="48">
        <f>$CK71*C_Of!AB71</f>
        <v>65.610047768179854</v>
      </c>
      <c r="AC71" s="48">
        <f>$CK71*C_Of!AC71</f>
        <v>40.230895669929886</v>
      </c>
      <c r="AD71" s="48">
        <f>$CK71*C_Of!AD71</f>
        <v>56.679259022147356</v>
      </c>
      <c r="AE71" s="48">
        <f>$CK71*C_Of!AE71</f>
        <v>514.59509856488364</v>
      </c>
      <c r="AF71" s="48">
        <f>$CK71*C_Of!AF71</f>
        <v>168.9546701486224</v>
      </c>
      <c r="AG71" s="48">
        <f>$CK71*C_Of!AG71</f>
        <v>39.877522557404411</v>
      </c>
      <c r="AH71" s="48">
        <f>$CK71*C_Of!AH71</f>
        <v>65.378553880360059</v>
      </c>
      <c r="AI71" s="48">
        <f>$CK71*C_Of!AI71</f>
        <v>49.239149317683086</v>
      </c>
      <c r="AJ71" s="48">
        <f>$CK71*C_Of!AJ71</f>
        <v>0</v>
      </c>
      <c r="AK71" s="48">
        <f>$CK71*C_Of!AK71</f>
        <v>51.553133976562094</v>
      </c>
      <c r="AL71" s="48">
        <f>$CK71*C_Of!AL71</f>
        <v>73.459678154918947</v>
      </c>
      <c r="AM71" s="48">
        <f>$CK71*C_Of!AM71</f>
        <v>27.551792408348593</v>
      </c>
      <c r="AN71" s="48">
        <f>$CK71*C_Of!AN71</f>
        <v>75.792491968093714</v>
      </c>
      <c r="AO71" s="48">
        <f>$CK71*C_Of!AO71</f>
        <v>132.18363628471226</v>
      </c>
      <c r="AP71" s="48">
        <f>$CK71*C_Of!AP71</f>
        <v>42.969050586455239</v>
      </c>
      <c r="AQ71" s="48">
        <f>$CK71*C_Of!AQ71</f>
        <v>544.12710477203598</v>
      </c>
      <c r="AR71" s="48">
        <f>$CK71*C_Of!AR71</f>
        <v>54.539853114393118</v>
      </c>
      <c r="AS71" s="48">
        <f>$CK71*C_Of!AS71</f>
        <v>100.37938403327759</v>
      </c>
      <c r="AT71" s="48">
        <f>$CK71*C_Of!AT71</f>
        <v>51.632617846154737</v>
      </c>
      <c r="AU71" s="48">
        <f>$CK71*C_Of!AU71</f>
        <v>18.655635864566012</v>
      </c>
      <c r="AV71" s="48">
        <f>$CK71*C_Of!AV71</f>
        <v>123.29161547588241</v>
      </c>
      <c r="AW71" s="48">
        <f>$CK71*C_Of!AW71</f>
        <v>23.759125940302081</v>
      </c>
      <c r="AX71" s="48">
        <f>$CK71*C_Of!AX71</f>
        <v>67.551528627145018</v>
      </c>
      <c r="AY71" s="48">
        <f>$CK71*C_Of!AY71</f>
        <v>81.836481496356555</v>
      </c>
      <c r="AZ71" s="48">
        <f>$CK71*C_Of!AZ71</f>
        <v>71.564711310925688</v>
      </c>
      <c r="BA71" s="48">
        <f>$CK71*C_Of!BA71</f>
        <v>13.066033425199924</v>
      </c>
      <c r="BB71" s="48">
        <f>$CK71*C_Of!BB71</f>
        <v>44.966024050778231</v>
      </c>
      <c r="BC71" s="48">
        <f>$CK71*C_Of!BC71</f>
        <v>14.382809108637211</v>
      </c>
      <c r="BD71" s="48">
        <f>$CK71*C_Of!BD71</f>
        <v>85.158045055145976</v>
      </c>
      <c r="BE71" s="48">
        <f>$CK71*C_Of!BE71</f>
        <v>46.248799261134302</v>
      </c>
      <c r="BF71" s="48">
        <f>$CK71*C_Of!BF71</f>
        <v>70.697771908465</v>
      </c>
      <c r="BG71" s="48">
        <f>$CK71*C_Of!BG71</f>
        <v>89.385066952958326</v>
      </c>
      <c r="BH71" s="48">
        <f>$CK71*C_Of!BH71</f>
        <v>44.564839315832494</v>
      </c>
      <c r="BI71" s="48">
        <f>$CK71*C_Of!BI71</f>
        <v>28065.864964602919</v>
      </c>
      <c r="BJ71" s="48">
        <f>$CK71*C_Of!BJ71</f>
        <v>68054.584254667832</v>
      </c>
      <c r="BK71" s="48">
        <f>$CK71*C_Of!BK71</f>
        <v>49605.784825253315</v>
      </c>
      <c r="BL71" s="48">
        <f>$CK71*C_Of!BL71</f>
        <v>2170.3463779250555</v>
      </c>
      <c r="BM71" s="48">
        <f>$CK71*C_Of!BM71</f>
        <v>23.21948425715053</v>
      </c>
      <c r="BN71" s="48">
        <f>$CK71*C_Of!BN71</f>
        <v>248.32273797727066</v>
      </c>
      <c r="BO71" s="48">
        <f>$CK71*C_Of!BO71</f>
        <v>65.980984710399966</v>
      </c>
      <c r="BP71" s="48">
        <f>$CK71*C_Of!BP71</f>
        <v>27888.021497968883</v>
      </c>
      <c r="BQ71" s="48">
        <f>$CK71*C_Of!BQ71</f>
        <v>8672.1037386891494</v>
      </c>
      <c r="BR71" s="48">
        <f>$CK71*C_Of!BR71</f>
        <v>6161.5728347785425</v>
      </c>
      <c r="BS71" s="48">
        <f>$CK71*C_Of!BS71</f>
        <v>27832.864216181119</v>
      </c>
      <c r="BT71" s="48">
        <f>$CK71*C_Of!BT71</f>
        <v>171521.36834985286</v>
      </c>
      <c r="BU71" s="48">
        <f>$CK71*C_Of!BU71</f>
        <v>17572.153395193331</v>
      </c>
      <c r="BV71" s="48">
        <f>$CK71*C_Of!BV71</f>
        <v>70548.098539505183</v>
      </c>
      <c r="BW71" s="48">
        <f>$CK71*C_Of!BW71</f>
        <v>119535.3528381208</v>
      </c>
      <c r="BX71" s="48">
        <f>$CK71*C_Of!BX71</f>
        <v>52288.067404693022</v>
      </c>
      <c r="BY71" s="48">
        <f>$CK71*C_Of!BY71</f>
        <v>29551.737748591302</v>
      </c>
      <c r="BZ71" s="48">
        <f>$CK71*C_Of!BZ71</f>
        <v>49507.475956037997</v>
      </c>
      <c r="CA71" s="55">
        <f>$CK71*C_Of!CA71</f>
        <v>0</v>
      </c>
      <c r="CB71" s="83">
        <f t="shared" si="0"/>
        <v>815811.6885001926</v>
      </c>
      <c r="CC71" s="51">
        <f>$CK71*C_Of!CC71</f>
        <v>1903267.2429175547</v>
      </c>
      <c r="CD71" s="48">
        <f>$CK71*C_Of!CD71</f>
        <v>0</v>
      </c>
      <c r="CE71" s="48">
        <f>$CK71*C_Of!CE71</f>
        <v>0</v>
      </c>
      <c r="CF71" s="48">
        <f>$CK71*C_Of!CF71</f>
        <v>2472.0110136520734</v>
      </c>
      <c r="CG71" s="48">
        <f>$CK71*C_Of!CG71</f>
        <v>0</v>
      </c>
      <c r="CH71" s="82">
        <f>$CK71*C_Of!CH71</f>
        <v>9.0575686003697005</v>
      </c>
      <c r="CI71" s="93">
        <f t="shared" si="1"/>
        <v>2721560</v>
      </c>
      <c r="CJ71" s="127"/>
      <c r="CK71" s="48">
        <f>+Sim_V_Of!G64</f>
        <v>2721559.9999999986</v>
      </c>
      <c r="CL71" s="48">
        <f t="shared" si="2"/>
        <v>0</v>
      </c>
      <c r="CM71" s="48"/>
      <c r="CN71" s="167">
        <f t="shared" si="3"/>
        <v>0.70024115268441889</v>
      </c>
      <c r="CO71" s="360">
        <v>0</v>
      </c>
    </row>
    <row r="72" spans="1:93" ht="19.2" x14ac:dyDescent="0.3">
      <c r="A72" s="30"/>
      <c r="B72" s="42" t="s">
        <v>616</v>
      </c>
      <c r="C72" s="43" t="s">
        <v>617</v>
      </c>
      <c r="D72" s="51">
        <f>$CK72*C_Of!D72</f>
        <v>1946.9310168172924</v>
      </c>
      <c r="E72" s="48">
        <f>$CK72*C_Of!E72</f>
        <v>1422.4105897063623</v>
      </c>
      <c r="F72" s="48">
        <f>$CK72*C_Of!F72</f>
        <v>2945.8603544620432</v>
      </c>
      <c r="G72" s="48">
        <f>$CK72*C_Of!G72</f>
        <v>1179.9895987857556</v>
      </c>
      <c r="H72" s="48">
        <f>$CK72*C_Of!H72</f>
        <v>15810.868777693986</v>
      </c>
      <c r="I72" s="48">
        <f>$CK72*C_Of!I72</f>
        <v>13640.901352552773</v>
      </c>
      <c r="J72" s="48">
        <f>$CK72*C_Of!J72</f>
        <v>1668.353991790774</v>
      </c>
      <c r="K72" s="48">
        <f>$CK72*C_Of!K72</f>
        <v>4933.609471246149</v>
      </c>
      <c r="L72" s="48">
        <f>$CK72*C_Of!L72</f>
        <v>2361.981746039698</v>
      </c>
      <c r="M72" s="48">
        <f>$CK72*C_Of!M72</f>
        <v>4713.5157893142177</v>
      </c>
      <c r="N72" s="48">
        <f>$CK72*C_Of!N72</f>
        <v>1283.3738415424768</v>
      </c>
      <c r="O72" s="48">
        <f>$CK72*C_Of!O72</f>
        <v>9288.9538744308029</v>
      </c>
      <c r="P72" s="48">
        <f>$CK72*C_Of!P72</f>
        <v>1048.7960718879144</v>
      </c>
      <c r="Q72" s="48">
        <f>$CK72*C_Of!Q72</f>
        <v>204.73863782553613</v>
      </c>
      <c r="R72" s="48">
        <f>$CK72*C_Of!R72</f>
        <v>28456.83486320766</v>
      </c>
      <c r="S72" s="48">
        <f>$CK72*C_Of!S72</f>
        <v>2512.6111797723534</v>
      </c>
      <c r="T72" s="48">
        <f>$CK72*C_Of!T72</f>
        <v>3405.4221693576756</v>
      </c>
      <c r="U72" s="48">
        <f>$CK72*C_Of!U72</f>
        <v>8904.0502854424522</v>
      </c>
      <c r="V72" s="48">
        <f>$CK72*C_Of!V72</f>
        <v>5494.2094068464412</v>
      </c>
      <c r="W72" s="48">
        <f>$CK72*C_Of!W72</f>
        <v>1593.0516790035974</v>
      </c>
      <c r="X72" s="48">
        <f>$CK72*C_Of!X72</f>
        <v>4792.4475986994585</v>
      </c>
      <c r="Y72" s="48">
        <f>$CK72*C_Of!Y72</f>
        <v>1042.6600950758416</v>
      </c>
      <c r="Z72" s="48">
        <f>$CK72*C_Of!Z72</f>
        <v>1893.9596655929151</v>
      </c>
      <c r="AA72" s="48">
        <f>$CK72*C_Of!AA72</f>
        <v>1934.737670623161</v>
      </c>
      <c r="AB72" s="48">
        <f>$CK72*C_Of!AB72</f>
        <v>1495.6737993604729</v>
      </c>
      <c r="AC72" s="48">
        <f>$CK72*C_Of!AC72</f>
        <v>515.0289674169012</v>
      </c>
      <c r="AD72" s="48">
        <f>$CK72*C_Of!AD72</f>
        <v>265.35933848360673</v>
      </c>
      <c r="AE72" s="48">
        <f>$CK72*C_Of!AE72</f>
        <v>4606.3528972384474</v>
      </c>
      <c r="AF72" s="48">
        <f>$CK72*C_Of!AF72</f>
        <v>4497.3254074190072</v>
      </c>
      <c r="AG72" s="48">
        <f>$CK72*C_Of!AG72</f>
        <v>683.44645310532576</v>
      </c>
      <c r="AH72" s="48">
        <f>$CK72*C_Of!AH72</f>
        <v>2336.3351913454035</v>
      </c>
      <c r="AI72" s="48">
        <f>$CK72*C_Of!AI72</f>
        <v>6721.7528386587555</v>
      </c>
      <c r="AJ72" s="48">
        <f>$CK72*C_Of!AJ72</f>
        <v>0</v>
      </c>
      <c r="AK72" s="48">
        <f>$CK72*C_Of!AK72</f>
        <v>2098.4979561271225</v>
      </c>
      <c r="AL72" s="48">
        <f>$CK72*C_Of!AL72</f>
        <v>3350.6112008015148</v>
      </c>
      <c r="AM72" s="48">
        <f>$CK72*C_Of!AM72</f>
        <v>750.89007787566857</v>
      </c>
      <c r="AN72" s="48">
        <f>$CK72*C_Of!AN72</f>
        <v>2429.9913492180021</v>
      </c>
      <c r="AO72" s="48">
        <f>$CK72*C_Of!AO72</f>
        <v>18697.859050710842</v>
      </c>
      <c r="AP72" s="48">
        <f>$CK72*C_Of!AP72</f>
        <v>16332.771192078644</v>
      </c>
      <c r="AQ72" s="48">
        <f>$CK72*C_Of!AQ72</f>
        <v>2569.9472536418816</v>
      </c>
      <c r="AR72" s="48">
        <f>$CK72*C_Of!AR72</f>
        <v>2677.2464239201827</v>
      </c>
      <c r="AS72" s="48">
        <f>$CK72*C_Of!AS72</f>
        <v>6354.1650399628234</v>
      </c>
      <c r="AT72" s="48">
        <f>$CK72*C_Of!AT72</f>
        <v>1655.9092193024328</v>
      </c>
      <c r="AU72" s="48">
        <f>$CK72*C_Of!AU72</f>
        <v>923.32141088607614</v>
      </c>
      <c r="AV72" s="48">
        <f>$CK72*C_Of!AV72</f>
        <v>4475.4095544448646</v>
      </c>
      <c r="AW72" s="48">
        <f>$CK72*C_Of!AW72</f>
        <v>978.12404667108274</v>
      </c>
      <c r="AX72" s="48">
        <f>$CK72*C_Of!AX72</f>
        <v>2267.8704702995292</v>
      </c>
      <c r="AY72" s="48">
        <f>$CK72*C_Of!AY72</f>
        <v>1886.5521024517818</v>
      </c>
      <c r="AZ72" s="48">
        <f>$CK72*C_Of!AZ72</f>
        <v>3919.766252514768</v>
      </c>
      <c r="BA72" s="48">
        <f>$CK72*C_Of!BA72</f>
        <v>1398.8667926992962</v>
      </c>
      <c r="BB72" s="48">
        <f>$CK72*C_Of!BB72</f>
        <v>1734.5139868314566</v>
      </c>
      <c r="BC72" s="48">
        <f>$CK72*C_Of!BC72</f>
        <v>1047.8446095215115</v>
      </c>
      <c r="BD72" s="48">
        <f>$CK72*C_Of!BD72</f>
        <v>1204.3025540932881</v>
      </c>
      <c r="BE72" s="48">
        <f>$CK72*C_Of!BE72</f>
        <v>1770.4802779341724</v>
      </c>
      <c r="BF72" s="48">
        <f>$CK72*C_Of!BF72</f>
        <v>6200.4150870996518</v>
      </c>
      <c r="BG72" s="48">
        <f>$CK72*C_Of!BG72</f>
        <v>6997.8892191899286</v>
      </c>
      <c r="BH72" s="48">
        <f>$CK72*C_Of!BH72</f>
        <v>6399.3253594945927</v>
      </c>
      <c r="BI72" s="48">
        <f>$CK72*C_Of!BI72</f>
        <v>18216.490108983147</v>
      </c>
      <c r="BJ72" s="48">
        <f>$CK72*C_Of!BJ72</f>
        <v>158127.25563006056</v>
      </c>
      <c r="BK72" s="48">
        <f>$CK72*C_Of!BK72</f>
        <v>46048.144491461069</v>
      </c>
      <c r="BL72" s="48">
        <f>$CK72*C_Of!BL72</f>
        <v>15211.057333956622</v>
      </c>
      <c r="BM72" s="48">
        <f>$CK72*C_Of!BM72</f>
        <v>14041.001277470648</v>
      </c>
      <c r="BN72" s="48">
        <f>$CK72*C_Of!BN72</f>
        <v>9986.9845400791364</v>
      </c>
      <c r="BO72" s="48">
        <f>$CK72*C_Of!BO72</f>
        <v>1148422.5578378842</v>
      </c>
      <c r="BP72" s="48">
        <f>$CK72*C_Of!BP72</f>
        <v>441801.48993792833</v>
      </c>
      <c r="BQ72" s="48">
        <f>$CK72*C_Of!BQ72</f>
        <v>21048.35959037429</v>
      </c>
      <c r="BR72" s="48">
        <f>$CK72*C_Of!BR72</f>
        <v>29044.595932156382</v>
      </c>
      <c r="BS72" s="48">
        <f>$CK72*C_Of!BS72</f>
        <v>34332.857339879389</v>
      </c>
      <c r="BT72" s="48">
        <f>$CK72*C_Of!BT72</f>
        <v>299884.55215324002</v>
      </c>
      <c r="BU72" s="48">
        <f>$CK72*C_Of!BU72</f>
        <v>60621.309496100053</v>
      </c>
      <c r="BV72" s="48">
        <f>$CK72*C_Of!BV72</f>
        <v>58847.677688335556</v>
      </c>
      <c r="BW72" s="48">
        <f>$CK72*C_Of!BW72</f>
        <v>16251.451596357016</v>
      </c>
      <c r="BX72" s="48">
        <f>$CK72*C_Of!BX72</f>
        <v>25404.819054379339</v>
      </c>
      <c r="BY72" s="48">
        <f>$CK72*C_Of!BY72</f>
        <v>19214.551407252482</v>
      </c>
      <c r="BZ72" s="48">
        <f>$CK72*C_Of!BZ72</f>
        <v>136116.18902366669</v>
      </c>
      <c r="CA72" s="55">
        <f>$CK72*C_Of!CA72</f>
        <v>0</v>
      </c>
      <c r="CB72" s="83">
        <f t="shared" si="0"/>
        <v>2794345.4595480808</v>
      </c>
      <c r="CC72" s="51">
        <f>$CK72*C_Of!CC72</f>
        <v>1789139.4942067652</v>
      </c>
      <c r="CD72" s="48">
        <f>$CK72*C_Of!CD72</f>
        <v>0</v>
      </c>
      <c r="CE72" s="48">
        <f>$CK72*C_Of!CE72</f>
        <v>57947.041506809132</v>
      </c>
      <c r="CF72" s="48">
        <f>$CK72*C_Of!CF72</f>
        <v>223882.31258363914</v>
      </c>
      <c r="CG72" s="48">
        <f>$CK72*C_Of!CG72</f>
        <v>1190.086528007279</v>
      </c>
      <c r="CH72" s="82">
        <f>$CK72*C_Of!CH72</f>
        <v>100021.60562670682</v>
      </c>
      <c r="CI72" s="93">
        <f t="shared" si="1"/>
        <v>4966526.0000000084</v>
      </c>
      <c r="CJ72" s="127"/>
      <c r="CK72" s="48">
        <f>+Sim_V_Of!G65</f>
        <v>4966526.0000000093</v>
      </c>
      <c r="CL72" s="48">
        <f t="shared" si="2"/>
        <v>0</v>
      </c>
      <c r="CM72" s="48"/>
      <c r="CN72" s="167">
        <f t="shared" si="3"/>
        <v>0.4373641737608791</v>
      </c>
      <c r="CO72" s="360">
        <v>0</v>
      </c>
    </row>
    <row r="73" spans="1:93" ht="19.2" x14ac:dyDescent="0.3">
      <c r="A73" s="30"/>
      <c r="B73" s="42" t="s">
        <v>566</v>
      </c>
      <c r="C73" s="43" t="s">
        <v>567</v>
      </c>
      <c r="D73" s="51">
        <f>$CK73*C_Of!D73</f>
        <v>11036.014630123271</v>
      </c>
      <c r="E73" s="48">
        <f>$CK73*C_Of!E73</f>
        <v>7076.1386816964905</v>
      </c>
      <c r="F73" s="48">
        <f>$CK73*C_Of!F73</f>
        <v>6850.2860925649584</v>
      </c>
      <c r="G73" s="48">
        <f>$CK73*C_Of!G73</f>
        <v>3854.744736976168</v>
      </c>
      <c r="H73" s="48">
        <f>$CK73*C_Of!H73</f>
        <v>21078.189792307225</v>
      </c>
      <c r="I73" s="48">
        <f>$CK73*C_Of!I73</f>
        <v>1977.0122906699653</v>
      </c>
      <c r="J73" s="48">
        <f>$CK73*C_Of!J73</f>
        <v>2796.7371360558677</v>
      </c>
      <c r="K73" s="48">
        <f>$CK73*C_Of!K73</f>
        <v>7465.593869563656</v>
      </c>
      <c r="L73" s="48">
        <f>$CK73*C_Of!L73</f>
        <v>2406.5653121111977</v>
      </c>
      <c r="M73" s="48">
        <f>$CK73*C_Of!M73</f>
        <v>26935.567306808269</v>
      </c>
      <c r="N73" s="48">
        <f>$CK73*C_Of!N73</f>
        <v>2211.0685253792117</v>
      </c>
      <c r="O73" s="48">
        <f>$CK73*C_Of!O73</f>
        <v>90704.171779892698</v>
      </c>
      <c r="P73" s="48">
        <f>$CK73*C_Of!P73</f>
        <v>8057.1674414626386</v>
      </c>
      <c r="Q73" s="48">
        <f>$CK73*C_Of!Q73</f>
        <v>1855.2215134449611</v>
      </c>
      <c r="R73" s="48">
        <f>$CK73*C_Of!R73</f>
        <v>3603.6693610965781</v>
      </c>
      <c r="S73" s="48">
        <f>$CK73*C_Of!S73</f>
        <v>3021.8920279791032</v>
      </c>
      <c r="T73" s="48">
        <f>$CK73*C_Of!T73</f>
        <v>11163.132959580489</v>
      </c>
      <c r="U73" s="48">
        <f>$CK73*C_Of!U73</f>
        <v>37169.746079432436</v>
      </c>
      <c r="V73" s="48">
        <f>$CK73*C_Of!V73</f>
        <v>121.08455923860458</v>
      </c>
      <c r="W73" s="48">
        <f>$CK73*C_Of!W73</f>
        <v>24593.879501209376</v>
      </c>
      <c r="X73" s="48">
        <f>$CK73*C_Of!X73</f>
        <v>12205.486331916027</v>
      </c>
      <c r="Y73" s="48">
        <f>$CK73*C_Of!Y73</f>
        <v>5314.3139221677657</v>
      </c>
      <c r="Z73" s="48">
        <f>$CK73*C_Of!Z73</f>
        <v>10670.914473194971</v>
      </c>
      <c r="AA73" s="48">
        <f>$CK73*C_Of!AA73</f>
        <v>7366.9922102038954</v>
      </c>
      <c r="AB73" s="48">
        <f>$CK73*C_Of!AB73</f>
        <v>10785.921286691495</v>
      </c>
      <c r="AC73" s="48">
        <f>$CK73*C_Of!AC73</f>
        <v>1521.097660637839</v>
      </c>
      <c r="AD73" s="48">
        <f>$CK73*C_Of!AD73</f>
        <v>12541.742272703968</v>
      </c>
      <c r="AE73" s="48">
        <f>$CK73*C_Of!AE73</f>
        <v>22390.467430892641</v>
      </c>
      <c r="AF73" s="48">
        <f>$CK73*C_Of!AF73</f>
        <v>10418.234608641264</v>
      </c>
      <c r="AG73" s="48">
        <f>$CK73*C_Of!AG73</f>
        <v>275.2438886540977</v>
      </c>
      <c r="AH73" s="48">
        <f>$CK73*C_Of!AH73</f>
        <v>3496.7270013992006</v>
      </c>
      <c r="AI73" s="48">
        <f>$CK73*C_Of!AI73</f>
        <v>5044.3926024724115</v>
      </c>
      <c r="AJ73" s="48">
        <f>$CK73*C_Of!AJ73</f>
        <v>0</v>
      </c>
      <c r="AK73" s="48">
        <f>$CK73*C_Of!AK73</f>
        <v>13024.49702057572</v>
      </c>
      <c r="AL73" s="48">
        <f>$CK73*C_Of!AL73</f>
        <v>13388.04397797196</v>
      </c>
      <c r="AM73" s="48">
        <f>$CK73*C_Of!AM73</f>
        <v>6005.4473118730939</v>
      </c>
      <c r="AN73" s="48">
        <f>$CK73*C_Of!AN73</f>
        <v>8545.940733167874</v>
      </c>
      <c r="AO73" s="48">
        <f>$CK73*C_Of!AO73</f>
        <v>18858.821666723248</v>
      </c>
      <c r="AP73" s="48">
        <f>$CK73*C_Of!AP73</f>
        <v>9116.9100474915103</v>
      </c>
      <c r="AQ73" s="48">
        <f>$CK73*C_Of!AQ73</f>
        <v>2838.6742752881491</v>
      </c>
      <c r="AR73" s="48">
        <f>$CK73*C_Of!AR73</f>
        <v>9703.595878618351</v>
      </c>
      <c r="AS73" s="48">
        <f>$CK73*C_Of!AS73</f>
        <v>11698.795756178226</v>
      </c>
      <c r="AT73" s="48">
        <f>$CK73*C_Of!AT73</f>
        <v>6129.7826358129132</v>
      </c>
      <c r="AU73" s="48">
        <f>$CK73*C_Of!AU73</f>
        <v>3915.3050211778259</v>
      </c>
      <c r="AV73" s="48">
        <f>$CK73*C_Of!AV73</f>
        <v>17997.37875838549</v>
      </c>
      <c r="AW73" s="48">
        <f>$CK73*C_Of!AW73</f>
        <v>8570.3209758555058</v>
      </c>
      <c r="AX73" s="48">
        <f>$CK73*C_Of!AX73</f>
        <v>7393.7067598853118</v>
      </c>
      <c r="AY73" s="48">
        <f>$CK73*C_Of!AY73</f>
        <v>31156.162474111323</v>
      </c>
      <c r="AZ73" s="48">
        <f>$CK73*C_Of!AZ73</f>
        <v>12018.399957585565</v>
      </c>
      <c r="BA73" s="48">
        <f>$CK73*C_Of!BA73</f>
        <v>10900.426562217353</v>
      </c>
      <c r="BB73" s="48">
        <f>$CK73*C_Of!BB73</f>
        <v>11306.95366900963</v>
      </c>
      <c r="BC73" s="48">
        <f>$CK73*C_Of!BC73</f>
        <v>3261.5037607498534</v>
      </c>
      <c r="BD73" s="48">
        <f>$CK73*C_Of!BD73</f>
        <v>8192.1027794344936</v>
      </c>
      <c r="BE73" s="48">
        <f>$CK73*C_Of!BE73</f>
        <v>5359.9880843682658</v>
      </c>
      <c r="BF73" s="48">
        <f>$CK73*C_Of!BF73</f>
        <v>10133.877516207167</v>
      </c>
      <c r="BG73" s="48">
        <f>$CK73*C_Of!BG73</f>
        <v>12256.071330928622</v>
      </c>
      <c r="BH73" s="48">
        <f>$CK73*C_Of!BH73</f>
        <v>17050.82862239148</v>
      </c>
      <c r="BI73" s="48">
        <f>$CK73*C_Of!BI73</f>
        <v>130265.73013737444</v>
      </c>
      <c r="BJ73" s="48">
        <f>$CK73*C_Of!BJ73</f>
        <v>1050332.9820840335</v>
      </c>
      <c r="BK73" s="48">
        <f>$CK73*C_Of!BK73</f>
        <v>109946.35857546004</v>
      </c>
      <c r="BL73" s="48">
        <f>$CK73*C_Of!BL73</f>
        <v>4765.2854900008924</v>
      </c>
      <c r="BM73" s="48">
        <f>$CK73*C_Of!BM73</f>
        <v>9346.8852993040618</v>
      </c>
      <c r="BN73" s="48">
        <f>$CK73*C_Of!BN73</f>
        <v>29167.55224408393</v>
      </c>
      <c r="BO73" s="48">
        <f>$CK73*C_Of!BO73</f>
        <v>52550.100934251663</v>
      </c>
      <c r="BP73" s="48">
        <f>$CK73*C_Of!BP73</f>
        <v>259469.39390263477</v>
      </c>
      <c r="BQ73" s="48">
        <f>$CK73*C_Of!BQ73</f>
        <v>112007.22287135854</v>
      </c>
      <c r="BR73" s="48">
        <f>$CK73*C_Of!BR73</f>
        <v>42428.530146093835</v>
      </c>
      <c r="BS73" s="48">
        <f>$CK73*C_Of!BS73</f>
        <v>140205.6414365489</v>
      </c>
      <c r="BT73" s="48">
        <f>$CK73*C_Of!BT73</f>
        <v>152688.24234292886</v>
      </c>
      <c r="BU73" s="48">
        <f>$CK73*C_Of!BU73</f>
        <v>321424.77866489993</v>
      </c>
      <c r="BV73" s="48">
        <f>$CK73*C_Of!BV73</f>
        <v>21704.975921651479</v>
      </c>
      <c r="BW73" s="48">
        <f>$CK73*C_Of!BW73</f>
        <v>399.83295420201881</v>
      </c>
      <c r="BX73" s="48">
        <f>$CK73*C_Of!BX73</f>
        <v>28842.411635120377</v>
      </c>
      <c r="BY73" s="48">
        <f>$CK73*C_Of!BY73</f>
        <v>29.01956194449691</v>
      </c>
      <c r="BZ73" s="48">
        <f>$CK73*C_Of!BZ73</f>
        <v>47941.212438886636</v>
      </c>
      <c r="CA73" s="55">
        <f>$CK73*C_Of!CA73</f>
        <v>0</v>
      </c>
      <c r="CB73" s="83">
        <f t="shared" si="0"/>
        <v>3148349.109503956</v>
      </c>
      <c r="CC73" s="51">
        <f>$CK73*C_Of!CC73</f>
        <v>3627697.8720095661</v>
      </c>
      <c r="CD73" s="48">
        <f>$CK73*C_Of!CD73</f>
        <v>0</v>
      </c>
      <c r="CE73" s="48">
        <f>$CK73*C_Of!CE73</f>
        <v>0</v>
      </c>
      <c r="CF73" s="48">
        <f>$CK73*C_Of!CF73</f>
        <v>3.1742446152482837</v>
      </c>
      <c r="CG73" s="48">
        <f>$CK73*C_Of!CG73</f>
        <v>-0.27653114122787514</v>
      </c>
      <c r="CH73" s="82">
        <f>$CK73*C_Of!CH73</f>
        <v>12223.120772999484</v>
      </c>
      <c r="CI73" s="93">
        <f t="shared" si="1"/>
        <v>6788272.9999999963</v>
      </c>
      <c r="CJ73" s="127"/>
      <c r="CK73" s="48">
        <f>+Sim_V_Of!G66</f>
        <v>6788272.9999999925</v>
      </c>
      <c r="CL73" s="48">
        <f t="shared" si="2"/>
        <v>0</v>
      </c>
      <c r="CM73" s="48"/>
      <c r="CN73" s="167">
        <f t="shared" si="3"/>
        <v>0.53620764670131005</v>
      </c>
      <c r="CO73" s="360">
        <v>0</v>
      </c>
    </row>
    <row r="74" spans="1:93" ht="19.2" x14ac:dyDescent="0.3">
      <c r="A74" s="30"/>
      <c r="B74" s="42" t="s">
        <v>576</v>
      </c>
      <c r="C74" s="43" t="s">
        <v>577</v>
      </c>
      <c r="D74" s="51">
        <f>$CK74*C_Of!D74</f>
        <v>4518.8117635924982</v>
      </c>
      <c r="E74" s="48">
        <f>$CK74*C_Of!E74</f>
        <v>1306.2218671022329</v>
      </c>
      <c r="F74" s="48">
        <f>$CK74*C_Of!F74</f>
        <v>3902.0603991040862</v>
      </c>
      <c r="G74" s="48">
        <f>$CK74*C_Of!G74</f>
        <v>1142.5605745703929</v>
      </c>
      <c r="H74" s="48">
        <f>$CK74*C_Of!H74</f>
        <v>12004.180223602458</v>
      </c>
      <c r="I74" s="48">
        <f>$CK74*C_Of!I74</f>
        <v>22305.17516246251</v>
      </c>
      <c r="J74" s="48">
        <f>$CK74*C_Of!J74</f>
        <v>2025.9012137838731</v>
      </c>
      <c r="K74" s="48">
        <f>$CK74*C_Of!K74</f>
        <v>4344.6908469908658</v>
      </c>
      <c r="L74" s="48">
        <f>$CK74*C_Of!L74</f>
        <v>212.36586062401093</v>
      </c>
      <c r="M74" s="48">
        <f>$CK74*C_Of!M74</f>
        <v>5936.6651524653998</v>
      </c>
      <c r="N74" s="48">
        <f>$CK74*C_Of!N74</f>
        <v>2635.0132240258117</v>
      </c>
      <c r="O74" s="48">
        <f>$CK74*C_Of!O74</f>
        <v>7039.3665263135044</v>
      </c>
      <c r="P74" s="48">
        <f>$CK74*C_Of!P74</f>
        <v>2919.2121567589379</v>
      </c>
      <c r="Q74" s="48">
        <f>$CK74*C_Of!Q74</f>
        <v>1320.3370113213039</v>
      </c>
      <c r="R74" s="48">
        <f>$CK74*C_Of!R74</f>
        <v>11353.583579739197</v>
      </c>
      <c r="S74" s="48">
        <f>$CK74*C_Of!S74</f>
        <v>4097.6709168030839</v>
      </c>
      <c r="T74" s="48">
        <f>$CK74*C_Of!T74</f>
        <v>3238.6995847819535</v>
      </c>
      <c r="U74" s="48">
        <f>$CK74*C_Of!U74</f>
        <v>11850.431528288796</v>
      </c>
      <c r="V74" s="48">
        <f>$CK74*C_Of!V74</f>
        <v>464.01715758946108</v>
      </c>
      <c r="W74" s="48">
        <f>$CK74*C_Of!W74</f>
        <v>435.45754408649179</v>
      </c>
      <c r="X74" s="48">
        <f>$CK74*C_Of!X74</f>
        <v>2053.8685670378186</v>
      </c>
      <c r="Y74" s="48">
        <f>$CK74*C_Of!Y74</f>
        <v>814.93302273119252</v>
      </c>
      <c r="Z74" s="48">
        <f>$CK74*C_Of!Z74</f>
        <v>336.67241841839405</v>
      </c>
      <c r="AA74" s="48">
        <f>$CK74*C_Of!AA74</f>
        <v>333.74227413621657</v>
      </c>
      <c r="AB74" s="48">
        <f>$CK74*C_Of!AB74</f>
        <v>700.32197850952787</v>
      </c>
      <c r="AC74" s="48">
        <f>$CK74*C_Of!AC74</f>
        <v>142.07746580051304</v>
      </c>
      <c r="AD74" s="48">
        <f>$CK74*C_Of!AD74</f>
        <v>148.81286783335239</v>
      </c>
      <c r="AE74" s="48">
        <f>$CK74*C_Of!AE74</f>
        <v>3203.5345799269026</v>
      </c>
      <c r="AF74" s="48">
        <f>$CK74*C_Of!AF74</f>
        <v>1510.8354598611484</v>
      </c>
      <c r="AG74" s="48">
        <f>$CK74*C_Of!AG74</f>
        <v>325.20348131854576</v>
      </c>
      <c r="AH74" s="48">
        <f>$CK74*C_Of!AH74</f>
        <v>1449.413401147687</v>
      </c>
      <c r="AI74" s="48">
        <f>$CK74*C_Of!AI74</f>
        <v>5516.3113667778243</v>
      </c>
      <c r="AJ74" s="48">
        <f>$CK74*C_Of!AJ74</f>
        <v>0</v>
      </c>
      <c r="AK74" s="48">
        <f>$CK74*C_Of!AK74</f>
        <v>1801.2320647701081</v>
      </c>
      <c r="AL74" s="48">
        <f>$CK74*C_Of!AL74</f>
        <v>1620.1193625346734</v>
      </c>
      <c r="AM74" s="48">
        <f>$CK74*C_Of!AM74</f>
        <v>263.99191650332426</v>
      </c>
      <c r="AN74" s="48">
        <f>$CK74*C_Of!AN74</f>
        <v>3978.7562053370161</v>
      </c>
      <c r="AO74" s="48">
        <f>$CK74*C_Of!AO74</f>
        <v>13710.233893565552</v>
      </c>
      <c r="AP74" s="48">
        <f>$CK74*C_Of!AP74</f>
        <v>4427.6428081957492</v>
      </c>
      <c r="AQ74" s="48">
        <f>$CK74*C_Of!AQ74</f>
        <v>4483.2066798806763</v>
      </c>
      <c r="AR74" s="48">
        <f>$CK74*C_Of!AR74</f>
        <v>7644.1788552092994</v>
      </c>
      <c r="AS74" s="48">
        <f>$CK74*C_Of!AS74</f>
        <v>1167.3983476558856</v>
      </c>
      <c r="AT74" s="48">
        <f>$CK74*C_Of!AT74</f>
        <v>4711.1991804139634</v>
      </c>
      <c r="AU74" s="48">
        <f>$CK74*C_Of!AU74</f>
        <v>934.36281733618398</v>
      </c>
      <c r="AV74" s="48">
        <f>$CK74*C_Of!AV74</f>
        <v>4210.0129593856245</v>
      </c>
      <c r="AW74" s="48">
        <f>$CK74*C_Of!AW74</f>
        <v>101.00607051063527</v>
      </c>
      <c r="AX74" s="48">
        <f>$CK74*C_Of!AX74</f>
        <v>2534.4587955875622</v>
      </c>
      <c r="AY74" s="48">
        <f>$CK74*C_Of!AY74</f>
        <v>2099.7270876403149</v>
      </c>
      <c r="AZ74" s="48">
        <f>$CK74*C_Of!AZ74</f>
        <v>7778.2347471481189</v>
      </c>
      <c r="BA74" s="48">
        <f>$CK74*C_Of!BA74</f>
        <v>1334.8097267759156</v>
      </c>
      <c r="BB74" s="48">
        <f>$CK74*C_Of!BB74</f>
        <v>2664.676490315037</v>
      </c>
      <c r="BC74" s="48">
        <f>$CK74*C_Of!BC74</f>
        <v>347.2998841876913</v>
      </c>
      <c r="BD74" s="48">
        <f>$CK74*C_Of!BD74</f>
        <v>174.49190444194073</v>
      </c>
      <c r="BE74" s="48">
        <f>$CK74*C_Of!BE74</f>
        <v>2418.7669290089129</v>
      </c>
      <c r="BF74" s="48">
        <f>$CK74*C_Of!BF74</f>
        <v>5168.1027818495131</v>
      </c>
      <c r="BG74" s="48">
        <f>$CK74*C_Of!BG74</f>
        <v>7684.5305715739532</v>
      </c>
      <c r="BH74" s="48">
        <f>$CK74*C_Of!BH74</f>
        <v>9098.1363444970521</v>
      </c>
      <c r="BI74" s="48">
        <f>$CK74*C_Of!BI74</f>
        <v>33009.662229045214</v>
      </c>
      <c r="BJ74" s="48">
        <f>$CK74*C_Of!BJ74</f>
        <v>63721.823541193553</v>
      </c>
      <c r="BK74" s="48">
        <f>$CK74*C_Of!BK74</f>
        <v>104194.55525911675</v>
      </c>
      <c r="BL74" s="48">
        <f>$CK74*C_Of!BL74</f>
        <v>2640.6405368085252</v>
      </c>
      <c r="BM74" s="48">
        <f>$CK74*C_Of!BM74</f>
        <v>3812.2441328489463</v>
      </c>
      <c r="BN74" s="48">
        <f>$CK74*C_Of!BN74</f>
        <v>852.85864529470575</v>
      </c>
      <c r="BO74" s="48">
        <f>$CK74*C_Of!BO74</f>
        <v>7199.3976263485119</v>
      </c>
      <c r="BP74" s="48">
        <f>$CK74*C_Of!BP74</f>
        <v>157724.4226082961</v>
      </c>
      <c r="BQ74" s="48">
        <f>$CK74*C_Of!BQ74</f>
        <v>365736.93677406845</v>
      </c>
      <c r="BR74" s="48">
        <f>$CK74*C_Of!BR74</f>
        <v>21154.955630670414</v>
      </c>
      <c r="BS74" s="48">
        <f>$CK74*C_Of!BS74</f>
        <v>59135.147650688028</v>
      </c>
      <c r="BT74" s="48">
        <f>$CK74*C_Of!BT74</f>
        <v>112562.45560108034</v>
      </c>
      <c r="BU74" s="48">
        <f>$CK74*C_Of!BU74</f>
        <v>121676.74715891555</v>
      </c>
      <c r="BV74" s="48">
        <f>$CK74*C_Of!BV74</f>
        <v>32378.876614540484</v>
      </c>
      <c r="BW74" s="48">
        <f>$CK74*C_Of!BW74</f>
        <v>4426.7395912843804</v>
      </c>
      <c r="BX74" s="48">
        <f>$CK74*C_Of!BX74</f>
        <v>13523.41672880505</v>
      </c>
      <c r="BY74" s="48">
        <f>$CK74*C_Of!BY74</f>
        <v>3623.1785244994981</v>
      </c>
      <c r="BZ74" s="48">
        <f>$CK74*C_Of!BZ74</f>
        <v>22823.321779451311</v>
      </c>
      <c r="CA74" s="55">
        <f>$CK74*C_Of!CA74</f>
        <v>0</v>
      </c>
      <c r="CB74" s="83">
        <f t="shared" ref="CB74:CB100" si="4">+SUM(D74:CA74)</f>
        <v>1340142.1062347868</v>
      </c>
      <c r="CC74" s="51">
        <f>$CK74*C_Of!CC74</f>
        <v>459705.89376521297</v>
      </c>
      <c r="CD74" s="48">
        <f>$CK74*C_Of!CD74</f>
        <v>0</v>
      </c>
      <c r="CE74" s="48">
        <f>$CK74*C_Of!CE74</f>
        <v>0</v>
      </c>
      <c r="CF74" s="48">
        <f>$CK74*C_Of!CF74</f>
        <v>0</v>
      </c>
      <c r="CG74" s="48">
        <f>$CK74*C_Of!CG74</f>
        <v>0</v>
      </c>
      <c r="CH74" s="82">
        <f>$CK74*C_Of!CH74</f>
        <v>0</v>
      </c>
      <c r="CI74" s="93">
        <f t="shared" ref="CI74:CI84" si="5">SUM(CB74:CH74)</f>
        <v>1799847.9999999998</v>
      </c>
      <c r="CJ74" s="127"/>
      <c r="CK74" s="48">
        <f>+Sim_V_Of!G67</f>
        <v>1799847.9999999991</v>
      </c>
      <c r="CL74" s="48">
        <f t="shared" ref="CL74:CL84" si="6">+CK74-CI74</f>
        <v>0</v>
      </c>
      <c r="CM74" s="48"/>
      <c r="CN74" s="167">
        <f t="shared" ref="CN74:CN84" si="7">IFERROR((SUM(CC74:CH74))/CI74,0)</f>
        <v>0.2554137314735539</v>
      </c>
      <c r="CO74" s="360">
        <v>0</v>
      </c>
    </row>
    <row r="75" spans="1:93" ht="19.2" x14ac:dyDescent="0.3">
      <c r="A75" s="30"/>
      <c r="B75" s="42" t="s">
        <v>586</v>
      </c>
      <c r="C75" s="43" t="s">
        <v>587</v>
      </c>
      <c r="D75" s="51">
        <f>$CK75*C_Of!D75</f>
        <v>2.5096543345271338</v>
      </c>
      <c r="E75" s="48">
        <f>$CK75*C_Of!E75</f>
        <v>15.27096735518705</v>
      </c>
      <c r="F75" s="48">
        <f>$CK75*C_Of!F75</f>
        <v>22.953574034356155</v>
      </c>
      <c r="G75" s="48">
        <f>$CK75*C_Of!G75</f>
        <v>7.1784219842539176</v>
      </c>
      <c r="H75" s="48">
        <f>$CK75*C_Of!H75</f>
        <v>544.89471622106385</v>
      </c>
      <c r="I75" s="48">
        <f>$CK75*C_Of!I75</f>
        <v>299.71264273080772</v>
      </c>
      <c r="J75" s="48">
        <f>$CK75*C_Of!J75</f>
        <v>93.160643595961474</v>
      </c>
      <c r="K75" s="48">
        <f>$CK75*C_Of!K75</f>
        <v>653.99360570138276</v>
      </c>
      <c r="L75" s="48">
        <f>$CK75*C_Of!L75</f>
        <v>129.88689893555829</v>
      </c>
      <c r="M75" s="48">
        <f>$CK75*C_Of!M75</f>
        <v>103.55968522512431</v>
      </c>
      <c r="N75" s="48">
        <f>$CK75*C_Of!N75</f>
        <v>15.030524021865753</v>
      </c>
      <c r="O75" s="48">
        <f>$CK75*C_Of!O75</f>
        <v>230.10302916249017</v>
      </c>
      <c r="P75" s="48">
        <f>$CK75*C_Of!P75</f>
        <v>0</v>
      </c>
      <c r="Q75" s="48">
        <f>$CK75*C_Of!Q75</f>
        <v>0</v>
      </c>
      <c r="R75" s="48">
        <f>$CK75*C_Of!R75</f>
        <v>698.61049917668447</v>
      </c>
      <c r="S75" s="48">
        <f>$CK75*C_Of!S75</f>
        <v>357.23464527416314</v>
      </c>
      <c r="T75" s="48">
        <f>$CK75*C_Of!T75</f>
        <v>247.5294969005131</v>
      </c>
      <c r="U75" s="48">
        <f>$CK75*C_Of!U75</f>
        <v>822.02886346664968</v>
      </c>
      <c r="V75" s="48">
        <f>$CK75*C_Of!V75</f>
        <v>47.234501936412777</v>
      </c>
      <c r="W75" s="48">
        <f>$CK75*C_Of!W75</f>
        <v>68.100324171614474</v>
      </c>
      <c r="X75" s="48">
        <f>$CK75*C_Of!X75</f>
        <v>339.11533542790841</v>
      </c>
      <c r="Y75" s="48">
        <f>$CK75*C_Of!Y75</f>
        <v>50.722285243863034</v>
      </c>
      <c r="Z75" s="48">
        <f>$CK75*C_Of!Z75</f>
        <v>19.568448784330162</v>
      </c>
      <c r="AA75" s="48">
        <f>$CK75*C_Of!AA75</f>
        <v>56.169214549159022</v>
      </c>
      <c r="AB75" s="48">
        <f>$CK75*C_Of!AB75</f>
        <v>57.734932589106869</v>
      </c>
      <c r="AC75" s="48">
        <f>$CK75*C_Of!AC75</f>
        <v>56.577737464141926</v>
      </c>
      <c r="AD75" s="48">
        <f>$CK75*C_Of!AD75</f>
        <v>15.792699506302778</v>
      </c>
      <c r="AE75" s="48">
        <f>$CK75*C_Of!AE75</f>
        <v>334.69648037517459</v>
      </c>
      <c r="AF75" s="48">
        <f>$CK75*C_Of!AF75</f>
        <v>98.299908246986533</v>
      </c>
      <c r="AG75" s="48">
        <f>$CK75*C_Of!AG75</f>
        <v>31.40944531059958</v>
      </c>
      <c r="AH75" s="48">
        <f>$CK75*C_Of!AH75</f>
        <v>37.533986023368428</v>
      </c>
      <c r="AI75" s="48">
        <f>$CK75*C_Of!AI75</f>
        <v>356.73152272847949</v>
      </c>
      <c r="AJ75" s="48">
        <f>$CK75*C_Of!AJ75</f>
        <v>0</v>
      </c>
      <c r="AK75" s="48">
        <f>$CK75*C_Of!AK75</f>
        <v>97.153639141717548</v>
      </c>
      <c r="AL75" s="48">
        <f>$CK75*C_Of!AL75</f>
        <v>202.31024246038172</v>
      </c>
      <c r="AM75" s="48">
        <f>$CK75*C_Of!AM75</f>
        <v>16.445292663281695</v>
      </c>
      <c r="AN75" s="48">
        <f>$CK75*C_Of!AN75</f>
        <v>174.75463354183634</v>
      </c>
      <c r="AO75" s="48">
        <f>$CK75*C_Of!AO75</f>
        <v>3086.3755004152313</v>
      </c>
      <c r="AP75" s="48">
        <f>$CK75*C_Of!AP75</f>
        <v>440.93834209905367</v>
      </c>
      <c r="AQ75" s="48">
        <f>$CK75*C_Of!AQ75</f>
        <v>0</v>
      </c>
      <c r="AR75" s="48">
        <f>$CK75*C_Of!AR75</f>
        <v>691.56494449553429</v>
      </c>
      <c r="AS75" s="48">
        <f>$CK75*C_Of!AS75</f>
        <v>100.43740073831076</v>
      </c>
      <c r="AT75" s="48">
        <f>$CK75*C_Of!AT75</f>
        <v>66.647734770457987</v>
      </c>
      <c r="AU75" s="48">
        <f>$CK75*C_Of!AU75</f>
        <v>141.67800245500339</v>
      </c>
      <c r="AV75" s="48">
        <f>$CK75*C_Of!AV75</f>
        <v>506.9637539357422</v>
      </c>
      <c r="AW75" s="48">
        <f>$CK75*C_Of!AW75</f>
        <v>47.991607063123922</v>
      </c>
      <c r="AX75" s="48">
        <f>$CK75*C_Of!AX75</f>
        <v>429.32976496720482</v>
      </c>
      <c r="AY75" s="48">
        <f>$CK75*C_Of!AY75</f>
        <v>778.05178630669388</v>
      </c>
      <c r="AZ75" s="48">
        <f>$CK75*C_Of!AZ75</f>
        <v>851.17484725592601</v>
      </c>
      <c r="BA75" s="48">
        <f>$CK75*C_Of!BA75</f>
        <v>0</v>
      </c>
      <c r="BB75" s="48">
        <f>$CK75*C_Of!BB75</f>
        <v>252.87338809490399</v>
      </c>
      <c r="BC75" s="48">
        <f>$CK75*C_Of!BC75</f>
        <v>75.766486368172934</v>
      </c>
      <c r="BD75" s="48">
        <f>$CK75*C_Of!BD75</f>
        <v>51.474323528942186</v>
      </c>
      <c r="BE75" s="48">
        <f>$CK75*C_Of!BE75</f>
        <v>257.76983852078251</v>
      </c>
      <c r="BF75" s="48">
        <f>$CK75*C_Of!BF75</f>
        <v>115.11083261137075</v>
      </c>
      <c r="BG75" s="48">
        <f>$CK75*C_Of!BG75</f>
        <v>292.12165344897545</v>
      </c>
      <c r="BH75" s="48">
        <f>$CK75*C_Of!BH75</f>
        <v>2044.6855070920171</v>
      </c>
      <c r="BI75" s="48">
        <f>$CK75*C_Of!BI75</f>
        <v>3292.7621183831943</v>
      </c>
      <c r="BJ75" s="48">
        <f>$CK75*C_Of!BJ75</f>
        <v>394.10031830001839</v>
      </c>
      <c r="BK75" s="48">
        <f>$CK75*C_Of!BK75</f>
        <v>1889.418012529612</v>
      </c>
      <c r="BL75" s="48">
        <f>$CK75*C_Of!BL75</f>
        <v>193.21767979463911</v>
      </c>
      <c r="BM75" s="48">
        <f>$CK75*C_Of!BM75</f>
        <v>829.91613012283528</v>
      </c>
      <c r="BN75" s="48">
        <f>$CK75*C_Of!BN75</f>
        <v>733.62085881318274</v>
      </c>
      <c r="BO75" s="48">
        <f>$CK75*C_Of!BO75</f>
        <v>6271.2628115138441</v>
      </c>
      <c r="BP75" s="48">
        <f>$CK75*C_Of!BP75</f>
        <v>154926.61657925718</v>
      </c>
      <c r="BQ75" s="48">
        <f>$CK75*C_Of!BQ75</f>
        <v>324221.82112001069</v>
      </c>
      <c r="BR75" s="48">
        <f>$CK75*C_Of!BR75</f>
        <v>78571.834929603574</v>
      </c>
      <c r="BS75" s="48">
        <f>$CK75*C_Of!BS75</f>
        <v>6465.4676492896606</v>
      </c>
      <c r="BT75" s="48">
        <f>$CK75*C_Of!BT75</f>
        <v>9890.642362680821</v>
      </c>
      <c r="BU75" s="48">
        <f>$CK75*C_Of!BU75</f>
        <v>0</v>
      </c>
      <c r="BV75" s="48">
        <f>$CK75*C_Of!BV75</f>
        <v>3365.8873516561412</v>
      </c>
      <c r="BW75" s="48">
        <f>$CK75*C_Of!BW75</f>
        <v>0</v>
      </c>
      <c r="BX75" s="48">
        <f>$CK75*C_Of!BX75</f>
        <v>2642.6293778426398</v>
      </c>
      <c r="BY75" s="48">
        <f>$CK75*C_Of!BY75</f>
        <v>0</v>
      </c>
      <c r="BZ75" s="48">
        <f>$CK75*C_Of!BZ75</f>
        <v>1763.8384877491706</v>
      </c>
      <c r="CA75" s="55">
        <f>$CK75*C_Of!CA75</f>
        <v>0</v>
      </c>
      <c r="CB75" s="83">
        <f t="shared" si="4"/>
        <v>611988</v>
      </c>
      <c r="CC75" s="51">
        <f>$CK75*C_Of!CC75</f>
        <v>49763.000000000073</v>
      </c>
      <c r="CD75" s="48">
        <f>$CK75*C_Of!CD75</f>
        <v>0</v>
      </c>
      <c r="CE75" s="48">
        <f>$CK75*C_Of!CE75</f>
        <v>0</v>
      </c>
      <c r="CF75" s="48">
        <f>$CK75*C_Of!CF75</f>
        <v>0</v>
      </c>
      <c r="CG75" s="48">
        <f>$CK75*C_Of!CG75</f>
        <v>0</v>
      </c>
      <c r="CH75" s="82">
        <f>$CK75*C_Of!CH75</f>
        <v>0</v>
      </c>
      <c r="CI75" s="93">
        <f t="shared" si="5"/>
        <v>661751.00000000012</v>
      </c>
      <c r="CJ75" s="127"/>
      <c r="CK75" s="48">
        <f>+Sim_V_Of!G68</f>
        <v>661751.00000000058</v>
      </c>
      <c r="CL75" s="48">
        <f t="shared" si="6"/>
        <v>0</v>
      </c>
      <c r="CM75" s="48"/>
      <c r="CN75" s="167">
        <f t="shared" si="7"/>
        <v>7.519897967664585E-2</v>
      </c>
      <c r="CO75" s="360">
        <v>0</v>
      </c>
    </row>
    <row r="76" spans="1:93" ht="19.2" x14ac:dyDescent="0.3">
      <c r="A76" s="30"/>
      <c r="B76" s="42" t="s">
        <v>592</v>
      </c>
      <c r="C76" s="43" t="s">
        <v>593</v>
      </c>
      <c r="D76" s="51">
        <f>$CK76*C_Of!D76</f>
        <v>10751.916940219679</v>
      </c>
      <c r="E76" s="48">
        <f>$CK76*C_Of!E76</f>
        <v>4297.9483488137148</v>
      </c>
      <c r="F76" s="48">
        <f>$CK76*C_Of!F76</f>
        <v>3023.2193472512067</v>
      </c>
      <c r="G76" s="48">
        <f>$CK76*C_Of!G76</f>
        <v>9666.3060231049622</v>
      </c>
      <c r="H76" s="48">
        <f>$CK76*C_Of!H76</f>
        <v>33263.600568193346</v>
      </c>
      <c r="I76" s="48">
        <f>$CK76*C_Of!I76</f>
        <v>7306.0353531898272</v>
      </c>
      <c r="J76" s="48">
        <f>$CK76*C_Of!J76</f>
        <v>3268.6602755765116</v>
      </c>
      <c r="K76" s="48">
        <f>$CK76*C_Of!K76</f>
        <v>4231.4359166501426</v>
      </c>
      <c r="L76" s="48">
        <f>$CK76*C_Of!L76</f>
        <v>20.650750739057425</v>
      </c>
      <c r="M76" s="48">
        <f>$CK76*C_Of!M76</f>
        <v>87.652735564325781</v>
      </c>
      <c r="N76" s="48">
        <f>$CK76*C_Of!N76</f>
        <v>5.5513386825571045</v>
      </c>
      <c r="O76" s="48">
        <f>$CK76*C_Of!O76</f>
        <v>372.94995249687446</v>
      </c>
      <c r="P76" s="48">
        <f>$CK76*C_Of!P76</f>
        <v>1336.7999939564488</v>
      </c>
      <c r="Q76" s="48">
        <f>$CK76*C_Of!Q76</f>
        <v>77.726782276173466</v>
      </c>
      <c r="R76" s="48">
        <f>$CK76*C_Of!R76</f>
        <v>35.835864814055803</v>
      </c>
      <c r="S76" s="48">
        <f>$CK76*C_Of!S76</f>
        <v>4.2310985037942004</v>
      </c>
      <c r="T76" s="48">
        <f>$CK76*C_Of!T76</f>
        <v>5875.4604207287102</v>
      </c>
      <c r="U76" s="48">
        <f>$CK76*C_Of!U76</f>
        <v>210.51009475840809</v>
      </c>
      <c r="V76" s="48">
        <f>$CK76*C_Of!V76</f>
        <v>532.64000960496924</v>
      </c>
      <c r="W76" s="48">
        <f>$CK76*C_Of!W76</f>
        <v>678.95825820447794</v>
      </c>
      <c r="X76" s="48">
        <f>$CK76*C_Of!X76</f>
        <v>88.882212562546513</v>
      </c>
      <c r="Y76" s="48">
        <f>$CK76*C_Of!Y76</f>
        <v>26.319715163034179</v>
      </c>
      <c r="Z76" s="48">
        <f>$CK76*C_Of!Z76</f>
        <v>187.9232282927407</v>
      </c>
      <c r="AA76" s="48">
        <f>$CK76*C_Of!AA76</f>
        <v>42.513532193478099</v>
      </c>
      <c r="AB76" s="48">
        <f>$CK76*C_Of!AB76</f>
        <v>25.517559393567719</v>
      </c>
      <c r="AC76" s="48">
        <f>$CK76*C_Of!AC76</f>
        <v>15.646906299186481</v>
      </c>
      <c r="AD76" s="48">
        <f>$CK76*C_Of!AD76</f>
        <v>22.044129027177831</v>
      </c>
      <c r="AE76" s="48">
        <f>$CK76*C_Of!AE76</f>
        <v>200.14024433673282</v>
      </c>
      <c r="AF76" s="48">
        <f>$CK76*C_Of!AF76</f>
        <v>65.711136891277249</v>
      </c>
      <c r="AG76" s="48">
        <f>$CK76*C_Of!AG76</f>
        <v>15.509469737353497</v>
      </c>
      <c r="AH76" s="48">
        <f>$CK76*C_Of!AH76</f>
        <v>25.427525027908317</v>
      </c>
      <c r="AI76" s="48">
        <f>$CK76*C_Of!AI76</f>
        <v>19.150464905043055</v>
      </c>
      <c r="AJ76" s="48">
        <f>$CK76*C_Of!AJ76</f>
        <v>0</v>
      </c>
      <c r="AK76" s="48">
        <f>$CK76*C_Of!AK76</f>
        <v>20.050437439392894</v>
      </c>
      <c r="AL76" s="48">
        <f>$CK76*C_Of!AL76</f>
        <v>7832.9648403971378</v>
      </c>
      <c r="AM76" s="48">
        <f>$CK76*C_Of!AM76</f>
        <v>10.71565290827686</v>
      </c>
      <c r="AN76" s="48">
        <f>$CK76*C_Of!AN76</f>
        <v>29.477793130343127</v>
      </c>
      <c r="AO76" s="48">
        <f>$CK76*C_Of!AO76</f>
        <v>51.409866392274836</v>
      </c>
      <c r="AP76" s="48">
        <f>$CK76*C_Of!AP76</f>
        <v>16.711850360164817</v>
      </c>
      <c r="AQ76" s="48">
        <f>$CK76*C_Of!AQ76</f>
        <v>2323.4016601302851</v>
      </c>
      <c r="AR76" s="48">
        <f>$CK76*C_Of!AR76</f>
        <v>21.212054990119309</v>
      </c>
      <c r="AS76" s="48">
        <f>$CK76*C_Of!AS76</f>
        <v>39.040314419663822</v>
      </c>
      <c r="AT76" s="48">
        <f>$CK76*C_Of!AT76</f>
        <v>20.081350911218664</v>
      </c>
      <c r="AU76" s="48">
        <f>$CK76*C_Of!AU76</f>
        <v>7.2556919617076137</v>
      </c>
      <c r="AV76" s="48">
        <f>$CK76*C_Of!AV76</f>
        <v>47.951513947236656</v>
      </c>
      <c r="AW76" s="48">
        <f>$CK76*C_Of!AW76</f>
        <v>9.2405801846550357</v>
      </c>
      <c r="AX76" s="48">
        <f>$CK76*C_Of!AX76</f>
        <v>5384.9657239606013</v>
      </c>
      <c r="AY76" s="48">
        <f>$CK76*C_Of!AY76</f>
        <v>31.828467562199631</v>
      </c>
      <c r="AZ76" s="48">
        <f>$CK76*C_Of!AZ76</f>
        <v>4507.0288811896207</v>
      </c>
      <c r="BA76" s="48">
        <f>$CK76*C_Of!BA76</f>
        <v>2654.5914546430076</v>
      </c>
      <c r="BB76" s="48">
        <f>$CK76*C_Of!BB76</f>
        <v>3222.4221423369022</v>
      </c>
      <c r="BC76" s="48">
        <f>$CK76*C_Of!BC76</f>
        <v>1345.0376248958826</v>
      </c>
      <c r="BD76" s="48">
        <f>$CK76*C_Of!BD76</f>
        <v>3922.0056743550444</v>
      </c>
      <c r="BE76" s="48">
        <f>$CK76*C_Of!BE76</f>
        <v>3412.0405919941463</v>
      </c>
      <c r="BF76" s="48">
        <f>$CK76*C_Of!BF76</f>
        <v>8588.3688306048771</v>
      </c>
      <c r="BG76" s="48">
        <f>$CK76*C_Of!BG76</f>
        <v>34.764320899890315</v>
      </c>
      <c r="BH76" s="48">
        <f>$CK76*C_Of!BH76</f>
        <v>17.332496664605106</v>
      </c>
      <c r="BI76" s="48">
        <f>$CK76*C_Of!BI76</f>
        <v>104515.81367546853</v>
      </c>
      <c r="BJ76" s="48">
        <f>$CK76*C_Of!BJ76</f>
        <v>417253.99348735675</v>
      </c>
      <c r="BK76" s="48">
        <f>$CK76*C_Of!BK76</f>
        <v>39909.325470315234</v>
      </c>
      <c r="BL76" s="48">
        <f>$CK76*C_Of!BL76</f>
        <v>9683.4364304839455</v>
      </c>
      <c r="BM76" s="48">
        <f>$CK76*C_Of!BM76</f>
        <v>21788.992043513554</v>
      </c>
      <c r="BN76" s="48">
        <f>$CK76*C_Of!BN76</f>
        <v>73113.674460513255</v>
      </c>
      <c r="BO76" s="48">
        <f>$CK76*C_Of!BO76</f>
        <v>25.661827013792767</v>
      </c>
      <c r="BP76" s="48">
        <f>$CK76*C_Of!BP76</f>
        <v>67834.45980178527</v>
      </c>
      <c r="BQ76" s="48">
        <f>$CK76*C_Of!BQ76</f>
        <v>16114.885109757206</v>
      </c>
      <c r="BR76" s="48">
        <f>$CK76*C_Of!BR76</f>
        <v>25297.042586243577</v>
      </c>
      <c r="BS76" s="48">
        <f>$CK76*C_Of!BS76</f>
        <v>780378.3050448366</v>
      </c>
      <c r="BT76" s="48">
        <f>$CK76*C_Of!BT76</f>
        <v>210815.23133464079</v>
      </c>
      <c r="BU76" s="48">
        <f>$CK76*C_Of!BU76</f>
        <v>22410.07044337058</v>
      </c>
      <c r="BV76" s="48">
        <f>$CK76*C_Of!BV76</f>
        <v>23348.598237444174</v>
      </c>
      <c r="BW76" s="48">
        <f>$CK76*C_Of!BW76</f>
        <v>554.77676277057549</v>
      </c>
      <c r="BX76" s="48">
        <f>$CK76*C_Of!BX76</f>
        <v>53.052169296407001</v>
      </c>
      <c r="BY76" s="48">
        <f>$CK76*C_Of!BY76</f>
        <v>2603.0408442115281</v>
      </c>
      <c r="BZ76" s="48">
        <f>$CK76*C_Of!BZ76</f>
        <v>28.698841197637158</v>
      </c>
      <c r="CA76" s="55">
        <f>$CK76*C_Of!CA76</f>
        <v>0</v>
      </c>
      <c r="CB76" s="83">
        <f t="shared" si="4"/>
        <v>1945061.8345836583</v>
      </c>
      <c r="CC76" s="51">
        <f>$CK76*C_Of!CC76</f>
        <v>8938722.2093301807</v>
      </c>
      <c r="CD76" s="48">
        <f>$CK76*C_Of!CD76</f>
        <v>0</v>
      </c>
      <c r="CE76" s="48">
        <f>$CK76*C_Of!CE76</f>
        <v>0</v>
      </c>
      <c r="CF76" s="48">
        <f>$CK76*C_Of!CF76</f>
        <v>961.43334760705989</v>
      </c>
      <c r="CG76" s="48">
        <f>$CK76*C_Of!CG76</f>
        <v>0</v>
      </c>
      <c r="CH76" s="82">
        <f>$CK76*C_Of!CH76</f>
        <v>3.5227385527577972</v>
      </c>
      <c r="CI76" s="93">
        <f t="shared" si="5"/>
        <v>10884749</v>
      </c>
      <c r="CJ76" s="127"/>
      <c r="CK76" s="48">
        <f>+Sim_V_Of!G69</f>
        <v>10884749</v>
      </c>
      <c r="CL76" s="48">
        <f t="shared" si="6"/>
        <v>0</v>
      </c>
      <c r="CM76" s="48"/>
      <c r="CN76" s="167">
        <f t="shared" si="7"/>
        <v>0.82130393318360773</v>
      </c>
      <c r="CO76" s="360">
        <v>0</v>
      </c>
    </row>
    <row r="77" spans="1:93" ht="19.2" x14ac:dyDescent="0.3">
      <c r="A77" s="30"/>
      <c r="B77" s="42" t="s">
        <v>600</v>
      </c>
      <c r="C77" s="43" t="s">
        <v>601</v>
      </c>
      <c r="D77" s="51">
        <f>$CK77*C_Of!D77</f>
        <v>37217.614196233735</v>
      </c>
      <c r="E77" s="48">
        <f>$CK77*C_Of!E77</f>
        <v>20266.519859828451</v>
      </c>
      <c r="F77" s="48">
        <f>$CK77*C_Of!F77</f>
        <v>16341.093229027761</v>
      </c>
      <c r="G77" s="48">
        <f>$CK77*C_Of!G77</f>
        <v>26909.917524210603</v>
      </c>
      <c r="H77" s="48">
        <f>$CK77*C_Of!H77</f>
        <v>182848.39272915266</v>
      </c>
      <c r="I77" s="48">
        <f>$CK77*C_Of!I77</f>
        <v>115464.37598435472</v>
      </c>
      <c r="J77" s="48">
        <f>$CK77*C_Of!J77</f>
        <v>20202.73680736019</v>
      </c>
      <c r="K77" s="48">
        <f>$CK77*C_Of!K77</f>
        <v>49526.793627639818</v>
      </c>
      <c r="L77" s="48">
        <f>$CK77*C_Of!L77</f>
        <v>31312.330292596009</v>
      </c>
      <c r="M77" s="48">
        <f>$CK77*C_Of!M77</f>
        <v>172390.0438753968</v>
      </c>
      <c r="N77" s="48">
        <f>$CK77*C_Of!N77</f>
        <v>11185.108154065814</v>
      </c>
      <c r="O77" s="48">
        <f>$CK77*C_Of!O77</f>
        <v>105692.84595929728</v>
      </c>
      <c r="P77" s="48">
        <f>$CK77*C_Of!P77</f>
        <v>159690.02075092602</v>
      </c>
      <c r="Q77" s="48">
        <f>$CK77*C_Of!Q77</f>
        <v>38795.998340454855</v>
      </c>
      <c r="R77" s="48">
        <f>$CK77*C_Of!R77</f>
        <v>492669.03800350556</v>
      </c>
      <c r="S77" s="48">
        <f>$CK77*C_Of!S77</f>
        <v>45462.532763579518</v>
      </c>
      <c r="T77" s="48">
        <f>$CK77*C_Of!T77</f>
        <v>42680.565196856391</v>
      </c>
      <c r="U77" s="48">
        <f>$CK77*C_Of!U77</f>
        <v>123531.50149987591</v>
      </c>
      <c r="V77" s="48">
        <f>$CK77*C_Of!V77</f>
        <v>12061.221033168114</v>
      </c>
      <c r="W77" s="48">
        <f>$CK77*C_Of!W77</f>
        <v>6116.9475719230204</v>
      </c>
      <c r="X77" s="48">
        <f>$CK77*C_Of!X77</f>
        <v>65977.931925564379</v>
      </c>
      <c r="Y77" s="48">
        <f>$CK77*C_Of!Y77</f>
        <v>14000.911861773995</v>
      </c>
      <c r="Z77" s="48">
        <f>$CK77*C_Of!Z77</f>
        <v>4176.3127782189795</v>
      </c>
      <c r="AA77" s="48">
        <f>$CK77*C_Of!AA77</f>
        <v>4715.5450632817347</v>
      </c>
      <c r="AB77" s="48">
        <f>$CK77*C_Of!AB77</f>
        <v>12362.463373627857</v>
      </c>
      <c r="AC77" s="48">
        <f>$CK77*C_Of!AC77</f>
        <v>6058.7357874940253</v>
      </c>
      <c r="AD77" s="48">
        <f>$CK77*C_Of!AD77</f>
        <v>1050.9069335610043</v>
      </c>
      <c r="AE77" s="48">
        <f>$CK77*C_Of!AE77</f>
        <v>38684.21428175638</v>
      </c>
      <c r="AF77" s="48">
        <f>$CK77*C_Of!AF77</f>
        <v>27604.663300582873</v>
      </c>
      <c r="AG77" s="48">
        <f>$CK77*C_Of!AG77</f>
        <v>2006.0341227194779</v>
      </c>
      <c r="AH77" s="48">
        <f>$CK77*C_Of!AH77</f>
        <v>118340.30208778182</v>
      </c>
      <c r="AI77" s="48">
        <f>$CK77*C_Of!AI77</f>
        <v>55154.814134568696</v>
      </c>
      <c r="AJ77" s="48">
        <f>$CK77*C_Of!AJ77</f>
        <v>0</v>
      </c>
      <c r="AK77" s="48">
        <f>$CK77*C_Of!AK77</f>
        <v>10356.302332646064</v>
      </c>
      <c r="AL77" s="48">
        <f>$CK77*C_Of!AL77</f>
        <v>26270.612521200412</v>
      </c>
      <c r="AM77" s="48">
        <f>$CK77*C_Of!AM77</f>
        <v>13926.99239698635</v>
      </c>
      <c r="AN77" s="48">
        <f>$CK77*C_Of!AN77</f>
        <v>17336.044809068924</v>
      </c>
      <c r="AO77" s="48">
        <f>$CK77*C_Of!AO77</f>
        <v>84287.610821366165</v>
      </c>
      <c r="AP77" s="48">
        <f>$CK77*C_Of!AP77</f>
        <v>44949.672215887353</v>
      </c>
      <c r="AQ77" s="48">
        <f>$CK77*C_Of!AQ77</f>
        <v>242390.89214920971</v>
      </c>
      <c r="AR77" s="48">
        <f>$CK77*C_Of!AR77</f>
        <v>16894.130608970703</v>
      </c>
      <c r="AS77" s="48">
        <f>$CK77*C_Of!AS77</f>
        <v>83277.440451651855</v>
      </c>
      <c r="AT77" s="48">
        <f>$CK77*C_Of!AT77</f>
        <v>13869.633949507526</v>
      </c>
      <c r="AU77" s="48">
        <f>$CK77*C_Of!AU77</f>
        <v>8974.6651494172547</v>
      </c>
      <c r="AV77" s="48">
        <f>$CK77*C_Of!AV77</f>
        <v>39262.944889847095</v>
      </c>
      <c r="AW77" s="48">
        <f>$CK77*C_Of!AW77</f>
        <v>12841.992928188478</v>
      </c>
      <c r="AX77" s="48">
        <f>$CK77*C_Of!AX77</f>
        <v>46048.097340346379</v>
      </c>
      <c r="AY77" s="48">
        <f>$CK77*C_Of!AY77</f>
        <v>30202.008982371633</v>
      </c>
      <c r="AZ77" s="48">
        <f>$CK77*C_Of!AZ77</f>
        <v>41489.446079701527</v>
      </c>
      <c r="BA77" s="48">
        <f>$CK77*C_Of!BA77</f>
        <v>10222.666135089747</v>
      </c>
      <c r="BB77" s="48">
        <f>$CK77*C_Of!BB77</f>
        <v>19019.063218725576</v>
      </c>
      <c r="BC77" s="48">
        <f>$CK77*C_Of!BC77</f>
        <v>9721.7260211380672</v>
      </c>
      <c r="BD77" s="48">
        <f>$CK77*C_Of!BD77</f>
        <v>13114.18812523765</v>
      </c>
      <c r="BE77" s="48">
        <f>$CK77*C_Of!BE77</f>
        <v>18498.366480660196</v>
      </c>
      <c r="BF77" s="48">
        <f>$CK77*C_Of!BF77</f>
        <v>116854.49588077443</v>
      </c>
      <c r="BG77" s="48">
        <f>$CK77*C_Of!BG77</f>
        <v>136411.76987261567</v>
      </c>
      <c r="BH77" s="48">
        <f>$CK77*C_Of!BH77</f>
        <v>182576.16128582793</v>
      </c>
      <c r="BI77" s="48">
        <f>$CK77*C_Of!BI77</f>
        <v>528758.1138578899</v>
      </c>
      <c r="BJ77" s="48">
        <f>$CK77*C_Of!BJ77</f>
        <v>1986686.6628899449</v>
      </c>
      <c r="BK77" s="48">
        <f>$CK77*C_Of!BK77</f>
        <v>502543.46493856388</v>
      </c>
      <c r="BL77" s="48">
        <f>$CK77*C_Of!BL77</f>
        <v>26840.140369698736</v>
      </c>
      <c r="BM77" s="48">
        <f>$CK77*C_Of!BM77</f>
        <v>78505.009313197195</v>
      </c>
      <c r="BN77" s="48">
        <f>$CK77*C_Of!BN77</f>
        <v>74278.832958407947</v>
      </c>
      <c r="BO77" s="48">
        <f>$CK77*C_Of!BO77</f>
        <v>767809.67638088588</v>
      </c>
      <c r="BP77" s="48">
        <f>$CK77*C_Of!BP77</f>
        <v>556906.13616808609</v>
      </c>
      <c r="BQ77" s="48">
        <f>$CK77*C_Of!BQ77</f>
        <v>150731.83328179768</v>
      </c>
      <c r="BR77" s="48">
        <f>$CK77*C_Of!BR77</f>
        <v>98510.879619155341</v>
      </c>
      <c r="BS77" s="48">
        <f>$CK77*C_Of!BS77</f>
        <v>1116480.0536724955</v>
      </c>
      <c r="BT77" s="48">
        <f>$CK77*C_Of!BT77</f>
        <v>2427945.6729112859</v>
      </c>
      <c r="BU77" s="48">
        <f>$CK77*C_Of!BU77</f>
        <v>325456.54566180176</v>
      </c>
      <c r="BV77" s="48">
        <f>$CK77*C_Of!BV77</f>
        <v>417131.46047858847</v>
      </c>
      <c r="BW77" s="48">
        <f>$CK77*C_Of!BW77</f>
        <v>107022.52365957486</v>
      </c>
      <c r="BX77" s="48">
        <f>$CK77*C_Of!BX77</f>
        <v>332089.73430614412</v>
      </c>
      <c r="BY77" s="48">
        <f>$CK77*C_Of!BY77</f>
        <v>165898.00449207745</v>
      </c>
      <c r="BZ77" s="48">
        <f>$CK77*C_Of!BZ77</f>
        <v>312993.56596930575</v>
      </c>
      <c r="CA77" s="55">
        <f>$CK77*C_Of!CA77</f>
        <v>0</v>
      </c>
      <c r="CB77" s="83">
        <f t="shared" si="4"/>
        <v>13275883.668625722</v>
      </c>
      <c r="CC77" s="51">
        <f>$CK77*C_Of!CC77</f>
        <v>541113.28133479832</v>
      </c>
      <c r="CD77" s="48">
        <f>$CK77*C_Of!CD77</f>
        <v>0</v>
      </c>
      <c r="CE77" s="48">
        <f>$CK77*C_Of!CE77</f>
        <v>0.96278901036983533</v>
      </c>
      <c r="CF77" s="48">
        <f>$CK77*C_Of!CF77</f>
        <v>353624.70864665741</v>
      </c>
      <c r="CG77" s="48">
        <f>$CK77*C_Of!CG77</f>
        <v>50.28024020037298</v>
      </c>
      <c r="CH77" s="82">
        <f>$CK77*C_Of!CH77</f>
        <v>210846.09836365152</v>
      </c>
      <c r="CI77" s="93">
        <f t="shared" si="5"/>
        <v>14381519.000000039</v>
      </c>
      <c r="CJ77" s="127"/>
      <c r="CK77" s="48">
        <f>+Sim_V_Of!G70</f>
        <v>14381519.000000045</v>
      </c>
      <c r="CL77" s="48">
        <f t="shared" si="6"/>
        <v>0</v>
      </c>
      <c r="CM77" s="48"/>
      <c r="CN77" s="167">
        <f t="shared" si="7"/>
        <v>7.6878897936602866E-2</v>
      </c>
      <c r="CO77" s="360">
        <v>0</v>
      </c>
    </row>
    <row r="78" spans="1:93" ht="19.2" x14ac:dyDescent="0.3">
      <c r="A78" s="30"/>
      <c r="B78" s="42" t="s">
        <v>650</v>
      </c>
      <c r="C78" s="43" t="s">
        <v>651</v>
      </c>
      <c r="D78" s="51">
        <f>$CK78*C_Of!D78</f>
        <v>79.111208644890368</v>
      </c>
      <c r="E78" s="48">
        <f>$CK78*C_Of!E78</f>
        <v>113.98754266875453</v>
      </c>
      <c r="F78" s="48">
        <f>$CK78*C_Of!F78</f>
        <v>117.1853805536402</v>
      </c>
      <c r="G78" s="48">
        <f>$CK78*C_Of!G78</f>
        <v>86.98944546306366</v>
      </c>
      <c r="H78" s="48">
        <f>$CK78*C_Of!H78</f>
        <v>552.3255729568375</v>
      </c>
      <c r="I78" s="48">
        <f>$CK78*C_Of!I78</f>
        <v>452.15482501315847</v>
      </c>
      <c r="J78" s="48">
        <f>$CK78*C_Of!J78</f>
        <v>133.52181350394159</v>
      </c>
      <c r="K78" s="48">
        <f>$CK78*C_Of!K78</f>
        <v>379.60256384954545</v>
      </c>
      <c r="L78" s="48">
        <f>$CK78*C_Of!L78</f>
        <v>65.025141565114282</v>
      </c>
      <c r="M78" s="48">
        <f>$CK78*C_Of!M78</f>
        <v>114.11528632312665</v>
      </c>
      <c r="N78" s="48">
        <f>$CK78*C_Of!N78</f>
        <v>15.517194441197852</v>
      </c>
      <c r="O78" s="48">
        <f>$CK78*C_Of!O78</f>
        <v>405.19517657685816</v>
      </c>
      <c r="P78" s="48">
        <f>$CK78*C_Of!P78</f>
        <v>250.54470439699085</v>
      </c>
      <c r="Q78" s="48">
        <f>$CK78*C_Of!Q78</f>
        <v>32.433440136067247</v>
      </c>
      <c r="R78" s="48">
        <f>$CK78*C_Of!R78</f>
        <v>198.88955251239452</v>
      </c>
      <c r="S78" s="48">
        <f>$CK78*C_Of!S78</f>
        <v>18.97762430967035</v>
      </c>
      <c r="T78" s="48">
        <f>$CK78*C_Of!T78</f>
        <v>494.52696522335481</v>
      </c>
      <c r="U78" s="48">
        <f>$CK78*C_Of!U78</f>
        <v>913.42586912254853</v>
      </c>
      <c r="V78" s="48">
        <f>$CK78*C_Of!V78</f>
        <v>31.959346925471824</v>
      </c>
      <c r="W78" s="48">
        <f>$CK78*C_Of!W78</f>
        <v>10.970233166083911</v>
      </c>
      <c r="X78" s="48">
        <f>$CK78*C_Of!X78</f>
        <v>348.59135093350216</v>
      </c>
      <c r="Y78" s="48">
        <f>$CK78*C_Of!Y78</f>
        <v>32.77269901039034</v>
      </c>
      <c r="Z78" s="48">
        <f>$CK78*C_Of!Z78</f>
        <v>6.7450494353247619</v>
      </c>
      <c r="AA78" s="48">
        <f>$CK78*C_Of!AA78</f>
        <v>5.2805709390305733</v>
      </c>
      <c r="AB78" s="48">
        <f>$CK78*C_Of!AB78</f>
        <v>21.329870232154743</v>
      </c>
      <c r="AC78" s="48">
        <f>$CK78*C_Of!AC78</f>
        <v>6.4709066144600973</v>
      </c>
      <c r="AD78" s="48">
        <f>$CK78*C_Of!AD78</f>
        <v>12.140925472079196</v>
      </c>
      <c r="AE78" s="48">
        <f>$CK78*C_Of!AE78</f>
        <v>162.84197677586391</v>
      </c>
      <c r="AF78" s="48">
        <f>$CK78*C_Of!AF78</f>
        <v>300.84467148769772</v>
      </c>
      <c r="AG78" s="48">
        <f>$CK78*C_Of!AG78</f>
        <v>27.394270027786678</v>
      </c>
      <c r="AH78" s="48">
        <f>$CK78*C_Of!AH78</f>
        <v>306.20897951079496</v>
      </c>
      <c r="AI78" s="48">
        <f>$CK78*C_Of!AI78</f>
        <v>537.7982506531348</v>
      </c>
      <c r="AJ78" s="48">
        <f>$CK78*C_Of!AJ78</f>
        <v>0</v>
      </c>
      <c r="AK78" s="48">
        <f>$CK78*C_Of!AK78</f>
        <v>52.748744851678175</v>
      </c>
      <c r="AL78" s="48">
        <f>$CK78*C_Of!AL78</f>
        <v>527.20919650906058</v>
      </c>
      <c r="AM78" s="48">
        <f>$CK78*C_Of!AM78</f>
        <v>24.349961860463676</v>
      </c>
      <c r="AN78" s="48">
        <f>$CK78*C_Of!AN78</f>
        <v>54.078314027206723</v>
      </c>
      <c r="AO78" s="48">
        <f>$CK78*C_Of!AO78</f>
        <v>1027.0349309480544</v>
      </c>
      <c r="AP78" s="48">
        <f>$CK78*C_Of!AP78</f>
        <v>1960.5319101277917</v>
      </c>
      <c r="AQ78" s="48">
        <f>$CK78*C_Of!AQ78</f>
        <v>368.01843974023353</v>
      </c>
      <c r="AR78" s="48">
        <f>$CK78*C_Of!AR78</f>
        <v>59.275434292436074</v>
      </c>
      <c r="AS78" s="48">
        <f>$CK78*C_Of!AS78</f>
        <v>420.4936162299357</v>
      </c>
      <c r="AT78" s="48">
        <f>$CK78*C_Of!AT78</f>
        <v>199.73029993955245</v>
      </c>
      <c r="AU78" s="48">
        <f>$CK78*C_Of!AU78</f>
        <v>76.101641879499653</v>
      </c>
      <c r="AV78" s="48">
        <f>$CK78*C_Of!AV78</f>
        <v>381.68066868081524</v>
      </c>
      <c r="AW78" s="48">
        <f>$CK78*C_Of!AW78</f>
        <v>92.56957174328636</v>
      </c>
      <c r="AX78" s="48">
        <f>$CK78*C_Of!AX78</f>
        <v>587.4837389462997</v>
      </c>
      <c r="AY78" s="48">
        <f>$CK78*C_Of!AY78</f>
        <v>4736.333536686655</v>
      </c>
      <c r="AZ78" s="48">
        <f>$CK78*C_Of!AZ78</f>
        <v>182.67189245670045</v>
      </c>
      <c r="BA78" s="48">
        <f>$CK78*C_Of!BA78</f>
        <v>26.320059867516605</v>
      </c>
      <c r="BB78" s="48">
        <f>$CK78*C_Of!BB78</f>
        <v>89.863862853773412</v>
      </c>
      <c r="BC78" s="48">
        <f>$CK78*C_Of!BC78</f>
        <v>45.529136244018659</v>
      </c>
      <c r="BD78" s="48">
        <f>$CK78*C_Of!BD78</f>
        <v>37.75834340190103</v>
      </c>
      <c r="BE78" s="48">
        <f>$CK78*C_Of!BE78</f>
        <v>57.783961193913129</v>
      </c>
      <c r="BF78" s="48">
        <f>$CK78*C_Of!BF78</f>
        <v>188.63441893920771</v>
      </c>
      <c r="BG78" s="48">
        <f>$CK78*C_Of!BG78</f>
        <v>374.14205548463622</v>
      </c>
      <c r="BH78" s="48">
        <f>$CK78*C_Of!BH78</f>
        <v>6162.0714078450355</v>
      </c>
      <c r="BI78" s="48">
        <f>$CK78*C_Of!BI78</f>
        <v>2666.3246942310584</v>
      </c>
      <c r="BJ78" s="48">
        <f>$CK78*C_Of!BJ78</f>
        <v>7935.2051907610612</v>
      </c>
      <c r="BK78" s="48">
        <f>$CK78*C_Of!BK78</f>
        <v>989.75251188728953</v>
      </c>
      <c r="BL78" s="48">
        <f>$CK78*C_Of!BL78</f>
        <v>326.30200043466493</v>
      </c>
      <c r="BM78" s="48">
        <f>$CK78*C_Of!BM78</f>
        <v>647.19271113605782</v>
      </c>
      <c r="BN78" s="48">
        <f>$CK78*C_Of!BN78</f>
        <v>453.58651792758354</v>
      </c>
      <c r="BO78" s="48">
        <f>$CK78*C_Of!BO78</f>
        <v>679.86543436042359</v>
      </c>
      <c r="BP78" s="48">
        <f>$CK78*C_Of!BP78</f>
        <v>1036.0254357440681</v>
      </c>
      <c r="BQ78" s="48">
        <f>$CK78*C_Of!BQ78</f>
        <v>214.56770549594231</v>
      </c>
      <c r="BR78" s="48">
        <f>$CK78*C_Of!BR78</f>
        <v>144.51172365046651</v>
      </c>
      <c r="BS78" s="48">
        <f>$CK78*C_Of!BS78</f>
        <v>6010.7966885998094</v>
      </c>
      <c r="BT78" s="48">
        <f>$CK78*C_Of!BT78</f>
        <v>5981.1069726191927</v>
      </c>
      <c r="BU78" s="48">
        <f>$CK78*C_Of!BU78</f>
        <v>2510.7775716681363</v>
      </c>
      <c r="BV78" s="48">
        <f>$CK78*C_Of!BV78</f>
        <v>2597.6015258661487</v>
      </c>
      <c r="BW78" s="48">
        <f>$CK78*C_Of!BW78</f>
        <v>1230.6565361355697</v>
      </c>
      <c r="BX78" s="48">
        <f>$CK78*C_Of!BX78</f>
        <v>1155.3855842590028</v>
      </c>
      <c r="BY78" s="48">
        <f>$CK78*C_Of!BY78</f>
        <v>695.00555669496271</v>
      </c>
      <c r="BZ78" s="48">
        <f>$CK78*C_Of!BZ78</f>
        <v>2117.8000867397013</v>
      </c>
      <c r="CA78" s="55">
        <f>$CK78*C_Of!CA78</f>
        <v>0</v>
      </c>
      <c r="CB78" s="83">
        <f t="shared" si="4"/>
        <v>61359.758001405731</v>
      </c>
      <c r="CC78" s="51">
        <f>$CK78*C_Of!CC78</f>
        <v>1847669.6191553613</v>
      </c>
      <c r="CD78" s="48">
        <f>$CK78*C_Of!CD78</f>
        <v>8043631.0000000019</v>
      </c>
      <c r="CE78" s="48">
        <f>$CK78*C_Of!CE78</f>
        <v>126.73168178665554</v>
      </c>
      <c r="CF78" s="48">
        <f>$CK78*C_Of!CF78</f>
        <v>38545.145478429084</v>
      </c>
      <c r="CG78" s="48">
        <f>$CK78*C_Of!CG78</f>
        <v>59.6135028701583</v>
      </c>
      <c r="CH78" s="82">
        <f>$CK78*C_Of!CH78</f>
        <v>8522.1321801467529</v>
      </c>
      <c r="CI78" s="93">
        <f t="shared" si="5"/>
        <v>9999914</v>
      </c>
      <c r="CJ78" s="127"/>
      <c r="CK78" s="48">
        <f>+Sim_V_Of!G71</f>
        <v>9999914.0000000056</v>
      </c>
      <c r="CL78" s="48">
        <f t="shared" si="6"/>
        <v>0</v>
      </c>
      <c r="CM78" s="48"/>
      <c r="CN78" s="167">
        <f t="shared" si="7"/>
        <v>0.9938639714300137</v>
      </c>
      <c r="CO78" s="360">
        <v>0</v>
      </c>
    </row>
    <row r="79" spans="1:93" ht="19.2" x14ac:dyDescent="0.3">
      <c r="A79" s="30"/>
      <c r="B79" s="42" t="s">
        <v>656</v>
      </c>
      <c r="C79" s="43" t="s">
        <v>657</v>
      </c>
      <c r="D79" s="51">
        <f>$CK79*C_Of!D79</f>
        <v>18.169117266505069</v>
      </c>
      <c r="E79" s="48">
        <f>$CK79*C_Of!E79</f>
        <v>20.788093040814179</v>
      </c>
      <c r="F79" s="48">
        <f>$CK79*C_Of!F79</f>
        <v>53.476149999039002</v>
      </c>
      <c r="G79" s="48">
        <f>$CK79*C_Of!G79</f>
        <v>8.1448805303624692</v>
      </c>
      <c r="H79" s="48">
        <f>$CK79*C_Of!H79</f>
        <v>194.39455808781977</v>
      </c>
      <c r="I79" s="48">
        <f>$CK79*C_Of!I79</f>
        <v>29.574683426632298</v>
      </c>
      <c r="J79" s="48">
        <f>$CK79*C_Of!J79</f>
        <v>25.912775295921399</v>
      </c>
      <c r="K79" s="48">
        <f>$CK79*C_Of!K79</f>
        <v>53.555861736827126</v>
      </c>
      <c r="L79" s="48">
        <f>$CK79*C_Of!L79</f>
        <v>30.022579982110443</v>
      </c>
      <c r="M79" s="48">
        <f>$CK79*C_Of!M79</f>
        <v>127.43174799711262</v>
      </c>
      <c r="N79" s="48">
        <f>$CK79*C_Of!N79</f>
        <v>8.0706755754711761</v>
      </c>
      <c r="O79" s="48">
        <f>$CK79*C_Of!O79</f>
        <v>542.20400602601944</v>
      </c>
      <c r="P79" s="48">
        <f>$CK79*C_Of!P79</f>
        <v>34.862530883167508</v>
      </c>
      <c r="Q79" s="48">
        <f>$CK79*C_Of!Q79</f>
        <v>12.899179230183911</v>
      </c>
      <c r="R79" s="48">
        <f>$CK79*C_Of!R79</f>
        <v>52.099080135291835</v>
      </c>
      <c r="S79" s="48">
        <f>$CK79*C_Of!S79</f>
        <v>6.1512772512476372</v>
      </c>
      <c r="T79" s="48">
        <f>$CK79*C_Of!T79</f>
        <v>218.7468792374012</v>
      </c>
      <c r="U79" s="48">
        <f>$CK79*C_Of!U79</f>
        <v>306.0448618447877</v>
      </c>
      <c r="V79" s="48">
        <f>$CK79*C_Of!V79</f>
        <v>774.36542100101815</v>
      </c>
      <c r="W79" s="48">
        <f>$CK79*C_Of!W79</f>
        <v>219.63813884396154</v>
      </c>
      <c r="X79" s="48">
        <f>$CK79*C_Of!X79</f>
        <v>129.21919253032411</v>
      </c>
      <c r="Y79" s="48">
        <f>$CK79*C_Of!Y79</f>
        <v>91.924240338362466</v>
      </c>
      <c r="Z79" s="48">
        <f>$CK79*C_Of!Z79</f>
        <v>273.20750820184151</v>
      </c>
      <c r="AA79" s="48">
        <f>$CK79*C_Of!AA79</f>
        <v>61.807240653323596</v>
      </c>
      <c r="AB79" s="48">
        <f>$CK79*C_Of!AB79</f>
        <v>37.098068613684219</v>
      </c>
      <c r="AC79" s="48">
        <f>$CK79*C_Of!AC79</f>
        <v>22.747865284695951</v>
      </c>
      <c r="AD79" s="48">
        <f>$CK79*C_Of!AD79</f>
        <v>32.048308326277223</v>
      </c>
      <c r="AE79" s="48">
        <f>$CK79*C_Of!AE79</f>
        <v>290.96891290611603</v>
      </c>
      <c r="AF79" s="48">
        <f>$CK79*C_Of!AF79</f>
        <v>95.532500874291799</v>
      </c>
      <c r="AG79" s="48">
        <f>$CK79*C_Of!AG79</f>
        <v>22.548056559955924</v>
      </c>
      <c r="AH79" s="48">
        <f>$CK79*C_Of!AH79</f>
        <v>36.967174392050026</v>
      </c>
      <c r="AI79" s="48">
        <f>$CK79*C_Of!AI79</f>
        <v>27.841426763184934</v>
      </c>
      <c r="AJ79" s="48">
        <f>$CK79*C_Of!AJ79</f>
        <v>0</v>
      </c>
      <c r="AK79" s="48">
        <f>$CK79*C_Of!AK79</f>
        <v>29.149829432687749</v>
      </c>
      <c r="AL79" s="48">
        <f>$CK79*C_Of!AL79</f>
        <v>533.59934909115577</v>
      </c>
      <c r="AM79" s="48">
        <f>$CK79*C_Of!AM79</f>
        <v>15.578685277083569</v>
      </c>
      <c r="AN79" s="48">
        <f>$CK79*C_Of!AN79</f>
        <v>42.855555864998536</v>
      </c>
      <c r="AO79" s="48">
        <f>$CK79*C_Of!AO79</f>
        <v>74.74095470594645</v>
      </c>
      <c r="AP79" s="48">
        <f>$CK79*C_Of!AP79</f>
        <v>24.296107702184671</v>
      </c>
      <c r="AQ79" s="48">
        <f>$CK79*C_Of!AQ79</f>
        <v>221.27093200446402</v>
      </c>
      <c r="AR79" s="48">
        <f>$CK79*C_Of!AR79</f>
        <v>30.838618197124696</v>
      </c>
      <c r="AS79" s="48">
        <f>$CK79*C_Of!AS79</f>
        <v>56.75778943834159</v>
      </c>
      <c r="AT79" s="48">
        <f>$CK79*C_Of!AT79</f>
        <v>29.194772214291227</v>
      </c>
      <c r="AU79" s="48">
        <f>$CK79*C_Of!AU79</f>
        <v>10.548507170440329</v>
      </c>
      <c r="AV79" s="48">
        <f>$CK79*C_Of!AV79</f>
        <v>69.713115079219946</v>
      </c>
      <c r="AW79" s="48">
        <f>$CK79*C_Of!AW79</f>
        <v>13.434187511169071</v>
      </c>
      <c r="AX79" s="48">
        <f>$CK79*C_Of!AX79</f>
        <v>38.195845441595239</v>
      </c>
      <c r="AY79" s="48">
        <f>$CK79*C_Of!AY79</f>
        <v>46.273025381437662</v>
      </c>
      <c r="AZ79" s="48">
        <f>$CK79*C_Of!AZ79</f>
        <v>40.465030294015754</v>
      </c>
      <c r="BA79" s="48">
        <f>$CK79*C_Of!BA79</f>
        <v>7.3879629874594128</v>
      </c>
      <c r="BB79" s="48">
        <f>$CK79*C_Of!BB79</f>
        <v>25.425261865597626</v>
      </c>
      <c r="BC79" s="48">
        <f>$CK79*C_Of!BC79</f>
        <v>8.1325110607299518</v>
      </c>
      <c r="BD79" s="48">
        <f>$CK79*C_Of!BD79</f>
        <v>48.151146141905087</v>
      </c>
      <c r="BE79" s="48">
        <f>$CK79*C_Of!BE79</f>
        <v>26.150584958454797</v>
      </c>
      <c r="BF79" s="48">
        <f>$CK79*C_Of!BF79</f>
        <v>39.974834378444477</v>
      </c>
      <c r="BG79" s="48">
        <f>$CK79*C_Of!BG79</f>
        <v>50.541242685511577</v>
      </c>
      <c r="BH79" s="48">
        <f>$CK79*C_Of!BH79</f>
        <v>25.1984188845292</v>
      </c>
      <c r="BI79" s="48">
        <f>$CK79*C_Of!BI79</f>
        <v>1804.3616600826451</v>
      </c>
      <c r="BJ79" s="48">
        <f>$CK79*C_Of!BJ79</f>
        <v>8028.9343324369302</v>
      </c>
      <c r="BK79" s="48">
        <f>$CK79*C_Of!BK79</f>
        <v>5804.1519104286717</v>
      </c>
      <c r="BL79" s="48">
        <f>$CK79*C_Of!BL79</f>
        <v>5.0209457210940434</v>
      </c>
      <c r="BM79" s="48">
        <f>$CK79*C_Of!BM79</f>
        <v>984.15217880051262</v>
      </c>
      <c r="BN79" s="48">
        <f>$CK79*C_Of!BN79</f>
        <v>106.32755621305293</v>
      </c>
      <c r="BO79" s="48">
        <f>$CK79*C_Of!BO79</f>
        <v>6054.7710374400758</v>
      </c>
      <c r="BP79" s="48">
        <f>$CK79*C_Of!BP79</f>
        <v>11244.785322184491</v>
      </c>
      <c r="BQ79" s="48">
        <f>$CK79*C_Of!BQ79</f>
        <v>2048.6559681673489</v>
      </c>
      <c r="BR79" s="48">
        <f>$CK79*C_Of!BR79</f>
        <v>618.84498849552858</v>
      </c>
      <c r="BS79" s="48">
        <f>$CK79*C_Of!BS79</f>
        <v>5.891953825850349</v>
      </c>
      <c r="BT79" s="48">
        <f>$CK79*C_Of!BT79</f>
        <v>79650.306376137014</v>
      </c>
      <c r="BU79" s="48">
        <f>$CK79*C_Of!BU79</f>
        <v>11082.581149419997</v>
      </c>
      <c r="BV79" s="48">
        <f>$CK79*C_Of!BV79</f>
        <v>43622.548188991095</v>
      </c>
      <c r="BW79" s="48">
        <f>$CK79*C_Of!BW79</f>
        <v>3386.856832994592</v>
      </c>
      <c r="BX79" s="48">
        <f>$CK79*C_Of!BX79</f>
        <v>77.128575907577016</v>
      </c>
      <c r="BY79" s="48">
        <f>$CK79*C_Of!BY79</f>
        <v>276.89974301344574</v>
      </c>
      <c r="BZ79" s="48">
        <f>$CK79*C_Of!BZ79</f>
        <v>12690.913596652543</v>
      </c>
      <c r="CA79" s="55">
        <f>$CK79*C_Of!CA79</f>
        <v>0</v>
      </c>
      <c r="CB79" s="83">
        <f t="shared" si="4"/>
        <v>192859.46957751701</v>
      </c>
      <c r="CC79" s="51">
        <f>$CK79*C_Of!CC79</f>
        <v>2380665.6530335685</v>
      </c>
      <c r="CD79" s="48">
        <f>$CK79*C_Of!CD79</f>
        <v>0</v>
      </c>
      <c r="CE79" s="48">
        <f>$CK79*C_Of!CE79</f>
        <v>282471.00000000006</v>
      </c>
      <c r="CF79" s="48">
        <f>$CK79*C_Of!CF79</f>
        <v>1397.7559431487605</v>
      </c>
      <c r="CG79" s="48">
        <f>$CK79*C_Of!CG79</f>
        <v>0</v>
      </c>
      <c r="CH79" s="82">
        <f>$CK79*C_Of!CH79</f>
        <v>5.1214457669185212</v>
      </c>
      <c r="CI79" s="93">
        <f t="shared" si="5"/>
        <v>2857399.0000000014</v>
      </c>
      <c r="CJ79" s="127"/>
      <c r="CK79" s="48">
        <f>+Sim_V_Of!G72</f>
        <v>2857399</v>
      </c>
      <c r="CL79" s="48">
        <f t="shared" si="6"/>
        <v>0</v>
      </c>
      <c r="CM79" s="48"/>
      <c r="CN79" s="167">
        <f t="shared" si="7"/>
        <v>0.93250523655341211</v>
      </c>
      <c r="CO79" s="360">
        <v>0</v>
      </c>
    </row>
    <row r="80" spans="1:93" ht="19.2" x14ac:dyDescent="0.3">
      <c r="B80" s="42" t="s">
        <v>660</v>
      </c>
      <c r="C80" s="43" t="s">
        <v>661</v>
      </c>
      <c r="D80" s="51">
        <f>$CK80*C_Of!D80</f>
        <v>0</v>
      </c>
      <c r="E80" s="48">
        <f>$CK80*C_Of!E80</f>
        <v>0</v>
      </c>
      <c r="F80" s="48">
        <f>$CK80*C_Of!F80</f>
        <v>0</v>
      </c>
      <c r="G80" s="48">
        <f>$CK80*C_Of!G80</f>
        <v>0</v>
      </c>
      <c r="H80" s="48">
        <f>$CK80*C_Of!H80</f>
        <v>0</v>
      </c>
      <c r="I80" s="48">
        <f>$CK80*C_Of!I80</f>
        <v>0</v>
      </c>
      <c r="J80" s="48">
        <f>$CK80*C_Of!J80</f>
        <v>0</v>
      </c>
      <c r="K80" s="48">
        <f>$CK80*C_Of!K80</f>
        <v>0</v>
      </c>
      <c r="L80" s="48">
        <f>$CK80*C_Of!L80</f>
        <v>0</v>
      </c>
      <c r="M80" s="48">
        <f>$CK80*C_Of!M80</f>
        <v>0</v>
      </c>
      <c r="N80" s="48">
        <f>$CK80*C_Of!N80</f>
        <v>0</v>
      </c>
      <c r="O80" s="48">
        <f>$CK80*C_Of!O80</f>
        <v>0</v>
      </c>
      <c r="P80" s="48">
        <f>$CK80*C_Of!P80</f>
        <v>0</v>
      </c>
      <c r="Q80" s="48">
        <f>$CK80*C_Of!Q80</f>
        <v>0</v>
      </c>
      <c r="R80" s="48">
        <f>$CK80*C_Of!R80</f>
        <v>0</v>
      </c>
      <c r="S80" s="48">
        <f>$CK80*C_Of!S80</f>
        <v>0</v>
      </c>
      <c r="T80" s="48">
        <f>$CK80*C_Of!T80</f>
        <v>0</v>
      </c>
      <c r="U80" s="48">
        <f>$CK80*C_Of!U80</f>
        <v>0</v>
      </c>
      <c r="V80" s="48">
        <f>$CK80*C_Of!V80</f>
        <v>0</v>
      </c>
      <c r="W80" s="48">
        <f>$CK80*C_Of!W80</f>
        <v>0</v>
      </c>
      <c r="X80" s="48">
        <f>$CK80*C_Of!X80</f>
        <v>0</v>
      </c>
      <c r="Y80" s="48">
        <f>$CK80*C_Of!Y80</f>
        <v>0</v>
      </c>
      <c r="Z80" s="48">
        <f>$CK80*C_Of!Z80</f>
        <v>0</v>
      </c>
      <c r="AA80" s="48">
        <f>$CK80*C_Of!AA80</f>
        <v>0</v>
      </c>
      <c r="AB80" s="48">
        <f>$CK80*C_Of!AB80</f>
        <v>0</v>
      </c>
      <c r="AC80" s="48">
        <f>$CK80*C_Of!AC80</f>
        <v>0</v>
      </c>
      <c r="AD80" s="48">
        <f>$CK80*C_Of!AD80</f>
        <v>0</v>
      </c>
      <c r="AE80" s="48">
        <f>$CK80*C_Of!AE80</f>
        <v>0</v>
      </c>
      <c r="AF80" s="48">
        <f>$CK80*C_Of!AF80</f>
        <v>0</v>
      </c>
      <c r="AG80" s="48">
        <f>$CK80*C_Of!AG80</f>
        <v>0</v>
      </c>
      <c r="AH80" s="48">
        <f>$CK80*C_Of!AH80</f>
        <v>0</v>
      </c>
      <c r="AI80" s="48">
        <f>$CK80*C_Of!AI80</f>
        <v>0</v>
      </c>
      <c r="AJ80" s="48">
        <f>$CK80*C_Of!AJ80</f>
        <v>0</v>
      </c>
      <c r="AK80" s="48">
        <f>$CK80*C_Of!AK80</f>
        <v>0</v>
      </c>
      <c r="AL80" s="48">
        <f>$CK80*C_Of!AL80</f>
        <v>0</v>
      </c>
      <c r="AM80" s="48">
        <f>$CK80*C_Of!AM80</f>
        <v>0</v>
      </c>
      <c r="AN80" s="48">
        <f>$CK80*C_Of!AN80</f>
        <v>0</v>
      </c>
      <c r="AO80" s="48">
        <f>$CK80*C_Of!AO80</f>
        <v>0</v>
      </c>
      <c r="AP80" s="48">
        <f>$CK80*C_Of!AP80</f>
        <v>0</v>
      </c>
      <c r="AQ80" s="48">
        <f>$CK80*C_Of!AQ80</f>
        <v>0</v>
      </c>
      <c r="AR80" s="48">
        <f>$CK80*C_Of!AR80</f>
        <v>0</v>
      </c>
      <c r="AS80" s="48">
        <f>$CK80*C_Of!AS80</f>
        <v>0</v>
      </c>
      <c r="AT80" s="48">
        <f>$CK80*C_Of!AT80</f>
        <v>0</v>
      </c>
      <c r="AU80" s="48">
        <f>$CK80*C_Of!AU80</f>
        <v>0</v>
      </c>
      <c r="AV80" s="48">
        <f>$CK80*C_Of!AV80</f>
        <v>0</v>
      </c>
      <c r="AW80" s="48">
        <f>$CK80*C_Of!AW80</f>
        <v>0</v>
      </c>
      <c r="AX80" s="48">
        <f>$CK80*C_Of!AX80</f>
        <v>0</v>
      </c>
      <c r="AY80" s="48">
        <f>$CK80*C_Of!AY80</f>
        <v>0</v>
      </c>
      <c r="AZ80" s="48">
        <f>$CK80*C_Of!AZ80</f>
        <v>0</v>
      </c>
      <c r="BA80" s="48">
        <f>$CK80*C_Of!BA80</f>
        <v>0</v>
      </c>
      <c r="BB80" s="48">
        <f>$CK80*C_Of!BB80</f>
        <v>0</v>
      </c>
      <c r="BC80" s="48">
        <f>$CK80*C_Of!BC80</f>
        <v>0</v>
      </c>
      <c r="BD80" s="48">
        <f>$CK80*C_Of!BD80</f>
        <v>0</v>
      </c>
      <c r="BE80" s="48">
        <f>$CK80*C_Of!BE80</f>
        <v>0</v>
      </c>
      <c r="BF80" s="48">
        <f>$CK80*C_Of!BF80</f>
        <v>0</v>
      </c>
      <c r="BG80" s="48">
        <f>$CK80*C_Of!BG80</f>
        <v>0</v>
      </c>
      <c r="BH80" s="48">
        <f>$CK80*C_Of!BH80</f>
        <v>0</v>
      </c>
      <c r="BI80" s="48">
        <f>$CK80*C_Of!BI80</f>
        <v>0</v>
      </c>
      <c r="BJ80" s="48">
        <f>$CK80*C_Of!BJ80</f>
        <v>0</v>
      </c>
      <c r="BK80" s="48">
        <f>$CK80*C_Of!BK80</f>
        <v>0</v>
      </c>
      <c r="BL80" s="48">
        <f>$CK80*C_Of!BL80</f>
        <v>0</v>
      </c>
      <c r="BM80" s="48">
        <f>$CK80*C_Of!BM80</f>
        <v>0</v>
      </c>
      <c r="BN80" s="48">
        <f>$CK80*C_Of!BN80</f>
        <v>0</v>
      </c>
      <c r="BO80" s="48">
        <f>$CK80*C_Of!BO80</f>
        <v>0</v>
      </c>
      <c r="BP80" s="48">
        <f>$CK80*C_Of!BP80</f>
        <v>0</v>
      </c>
      <c r="BQ80" s="48">
        <f>$CK80*C_Of!BQ80</f>
        <v>0</v>
      </c>
      <c r="BR80" s="48">
        <f>$CK80*C_Of!BR80</f>
        <v>0</v>
      </c>
      <c r="BS80" s="48">
        <f>$CK80*C_Of!BS80</f>
        <v>0</v>
      </c>
      <c r="BT80" s="48">
        <f>$CK80*C_Of!BT80</f>
        <v>0</v>
      </c>
      <c r="BU80" s="48">
        <f>$CK80*C_Of!BU80</f>
        <v>0</v>
      </c>
      <c r="BV80" s="48">
        <f>$CK80*C_Of!BV80</f>
        <v>0</v>
      </c>
      <c r="BW80" s="48">
        <f>$CK80*C_Of!BW80</f>
        <v>0</v>
      </c>
      <c r="BX80" s="48">
        <f>$CK80*C_Of!BX80</f>
        <v>0</v>
      </c>
      <c r="BY80" s="48">
        <f>$CK80*C_Of!BY80</f>
        <v>0</v>
      </c>
      <c r="BZ80" s="48">
        <f>$CK80*C_Of!BZ80</f>
        <v>0</v>
      </c>
      <c r="CA80" s="55">
        <f>$CK80*C_Of!CA80</f>
        <v>0</v>
      </c>
      <c r="CB80" s="83">
        <f t="shared" si="4"/>
        <v>0</v>
      </c>
      <c r="CC80" s="51">
        <f>$CK80*C_Of!CC80</f>
        <v>78755.00000000016</v>
      </c>
      <c r="CD80" s="48">
        <f>$CK80*C_Of!CD80</f>
        <v>4411501.9999999981</v>
      </c>
      <c r="CE80" s="48">
        <f>$CK80*C_Of!CE80</f>
        <v>0</v>
      </c>
      <c r="CF80" s="48">
        <f>$CK80*C_Of!CF80</f>
        <v>0</v>
      </c>
      <c r="CG80" s="48">
        <f>$CK80*C_Of!CG80</f>
        <v>0</v>
      </c>
      <c r="CH80" s="82">
        <f>$CK80*C_Of!CH80</f>
        <v>0</v>
      </c>
      <c r="CI80" s="93">
        <f t="shared" si="5"/>
        <v>4490256.9999999981</v>
      </c>
      <c r="CJ80" s="127"/>
      <c r="CK80" s="48">
        <f>+Sim_V_Of!G73</f>
        <v>4490257</v>
      </c>
      <c r="CL80" s="48">
        <f t="shared" si="6"/>
        <v>0</v>
      </c>
      <c r="CM80" s="48"/>
      <c r="CN80" s="167">
        <f t="shared" si="7"/>
        <v>1</v>
      </c>
      <c r="CO80" s="360">
        <v>0</v>
      </c>
    </row>
    <row r="81" spans="1:93" ht="19.2" x14ac:dyDescent="0.3">
      <c r="B81" s="42" t="s">
        <v>676</v>
      </c>
      <c r="C81" s="43" t="s">
        <v>677</v>
      </c>
      <c r="D81" s="51">
        <f>$CK81*C_Of!D81</f>
        <v>11.398727929524867</v>
      </c>
      <c r="E81" s="48">
        <f>$CK81*C_Of!E81</f>
        <v>13.041790268078895</v>
      </c>
      <c r="F81" s="48">
        <f>$CK81*C_Of!F81</f>
        <v>33.54924048408428</v>
      </c>
      <c r="G81" s="48">
        <f>$CK81*C_Of!G81</f>
        <v>5.1098397254136056</v>
      </c>
      <c r="H81" s="48">
        <f>$CK81*C_Of!H81</f>
        <v>121.95698041468512</v>
      </c>
      <c r="I81" s="48">
        <f>$CK81*C_Of!I81</f>
        <v>18.554218404626624</v>
      </c>
      <c r="J81" s="48">
        <f>$CK81*C_Of!J81</f>
        <v>16.256853382835686</v>
      </c>
      <c r="K81" s="48">
        <f>$CK81*C_Of!K81</f>
        <v>33.599249100271237</v>
      </c>
      <c r="L81" s="48">
        <f>$CK81*C_Of!L81</f>
        <v>18.835214498249808</v>
      </c>
      <c r="M81" s="48">
        <f>$CK81*C_Of!M81</f>
        <v>79.946637125881068</v>
      </c>
      <c r="N81" s="48">
        <f>$CK81*C_Of!N81</f>
        <v>5.0632858901655045</v>
      </c>
      <c r="O81" s="48">
        <f>$CK81*C_Of!O81</f>
        <v>340.16159708445161</v>
      </c>
      <c r="P81" s="48">
        <f>$CK81*C_Of!P81</f>
        <v>21.871646191885976</v>
      </c>
      <c r="Q81" s="48">
        <f>$CK81*C_Of!Q81</f>
        <v>8.092535944500888</v>
      </c>
      <c r="R81" s="48">
        <f>$CK81*C_Of!R81</f>
        <v>32.68531052609238</v>
      </c>
      <c r="S81" s="48">
        <f>$CK81*C_Of!S81</f>
        <v>3.8591162563141319</v>
      </c>
      <c r="T81" s="48">
        <f>$CK81*C_Of!T81</f>
        <v>137.23485435676298</v>
      </c>
      <c r="U81" s="48">
        <f>$CK81*C_Of!U81</f>
        <v>192.00283994142487</v>
      </c>
      <c r="V81" s="48">
        <f>$CK81*C_Of!V81</f>
        <v>485.81230571365342</v>
      </c>
      <c r="W81" s="48">
        <f>$CK81*C_Of!W81</f>
        <v>137.7940023671334</v>
      </c>
      <c r="X81" s="48">
        <f>$CK81*C_Of!X81</f>
        <v>81.068023136237926</v>
      </c>
      <c r="Y81" s="48">
        <f>$CK81*C_Of!Y81</f>
        <v>24.005784917590454</v>
      </c>
      <c r="Z81" s="48">
        <f>$CK81*C_Of!Z81</f>
        <v>171.40172572045162</v>
      </c>
      <c r="AA81" s="48">
        <f>$CK81*C_Of!AA81</f>
        <v>38.775902535490872</v>
      </c>
      <c r="AB81" s="48">
        <f>$CK81*C_Of!AB81</f>
        <v>23.274151662711603</v>
      </c>
      <c r="AC81" s="48">
        <f>$CK81*C_Of!AC81</f>
        <v>14.271289218642904</v>
      </c>
      <c r="AD81" s="48">
        <f>$CK81*C_Of!AD81</f>
        <v>20.106092214298801</v>
      </c>
      <c r="AE81" s="48">
        <f>$CK81*C_Of!AE81</f>
        <v>182.54466771925937</v>
      </c>
      <c r="AF81" s="48">
        <f>$CK81*C_Of!AF81</f>
        <v>59.934061183073005</v>
      </c>
      <c r="AG81" s="48">
        <f>$CK81*C_Of!AG81</f>
        <v>14.145935561783917</v>
      </c>
      <c r="AH81" s="48">
        <f>$CK81*C_Of!AH81</f>
        <v>23.192032779440105</v>
      </c>
      <c r="AI81" s="48">
        <f>$CK81*C_Of!AI81</f>
        <v>17.466828145161838</v>
      </c>
      <c r="AJ81" s="48">
        <f>$CK81*C_Of!AJ81</f>
        <v>0</v>
      </c>
      <c r="AK81" s="48">
        <f>$CK81*C_Of!AK81</f>
        <v>18.287678483302532</v>
      </c>
      <c r="AL81" s="48">
        <f>$CK81*C_Of!AL81</f>
        <v>26.0586868723598</v>
      </c>
      <c r="AM81" s="48">
        <f>$CK81*C_Of!AM81</f>
        <v>9.7735730563276046</v>
      </c>
      <c r="AN81" s="48">
        <f>$CK81*C_Of!AN81</f>
        <v>26.886216562332546</v>
      </c>
      <c r="AO81" s="48">
        <f>$CK81*C_Of!AO81</f>
        <v>46.890104532299297</v>
      </c>
      <c r="AP81" s="48">
        <f>$CK81*C_Of!AP81</f>
        <v>15.242607408021222</v>
      </c>
      <c r="AQ81" s="48">
        <f>$CK81*C_Of!AQ81</f>
        <v>138.81836501110558</v>
      </c>
      <c r="AR81" s="48">
        <f>$CK81*C_Of!AR81</f>
        <v>19.347170993251879</v>
      </c>
      <c r="AS81" s="48">
        <f>$CK81*C_Of!AS81</f>
        <v>35.608036989315075</v>
      </c>
      <c r="AT81" s="48">
        <f>$CK81*C_Of!AT81</f>
        <v>18.315874159095607</v>
      </c>
      <c r="AU81" s="48">
        <f>$CK81*C_Of!AU81</f>
        <v>6.6177988470663784</v>
      </c>
      <c r="AV81" s="48">
        <f>$CK81*C_Of!AV81</f>
        <v>43.735797411171632</v>
      </c>
      <c r="AW81" s="48">
        <f>$CK81*C_Of!AW81</f>
        <v>8.4281831719110798</v>
      </c>
      <c r="AX81" s="48">
        <f>$CK81*C_Of!AX81</f>
        <v>23.962862027951186</v>
      </c>
      <c r="AY81" s="48">
        <f>$CK81*C_Of!AY81</f>
        <v>29.030228550033723</v>
      </c>
      <c r="AZ81" s="48">
        <f>$CK81*C_Of!AZ81</f>
        <v>25.386476635922442</v>
      </c>
      <c r="BA81" s="48">
        <f>$CK81*C_Of!BA81</f>
        <v>4.6349736650496256</v>
      </c>
      <c r="BB81" s="48">
        <f>$CK81*C_Of!BB81</f>
        <v>15.951002918405322</v>
      </c>
      <c r="BC81" s="48">
        <f>$CK81*C_Of!BC81</f>
        <v>5.102079512470663</v>
      </c>
      <c r="BD81" s="48">
        <f>$CK81*C_Of!BD81</f>
        <v>30.208501949525044</v>
      </c>
      <c r="BE81" s="48">
        <f>$CK81*C_Of!BE81</f>
        <v>16.406047622845747</v>
      </c>
      <c r="BF81" s="48">
        <f>$CK81*C_Of!BF81</f>
        <v>25.078943265324437</v>
      </c>
      <c r="BG81" s="48">
        <f>$CK81*C_Of!BG81</f>
        <v>31.707972717766125</v>
      </c>
      <c r="BH81" s="48">
        <f>$CK81*C_Of!BH81</f>
        <v>15.808688826532093</v>
      </c>
      <c r="BI81" s="48">
        <f>$CK81*C_Of!BI81</f>
        <v>231.69302131386942</v>
      </c>
      <c r="BJ81" s="48">
        <f>$CK81*C_Of!BJ81</f>
        <v>147.6282130832671</v>
      </c>
      <c r="BK81" s="48">
        <f>$CK81*C_Of!BK81</f>
        <v>437.56021679142998</v>
      </c>
      <c r="BL81" s="48">
        <f>$CK81*C_Of!BL81</f>
        <v>3.1499821033777771</v>
      </c>
      <c r="BM81" s="48">
        <f>$CK81*C_Of!BM81</f>
        <v>8.2367536149388521</v>
      </c>
      <c r="BN81" s="48">
        <f>$CK81*C_Of!BN81</f>
        <v>66.706536531534312</v>
      </c>
      <c r="BO81" s="48">
        <f>$CK81*C_Of!BO81</f>
        <v>23.405735817032483</v>
      </c>
      <c r="BP81" s="48">
        <f>$CK81*C_Of!BP81</f>
        <v>16.945279666719063</v>
      </c>
      <c r="BQ81" s="48">
        <f>$CK81*C_Of!BQ81</f>
        <v>15.297977683468828</v>
      </c>
      <c r="BR81" s="48">
        <f>$CK81*C_Of!BR81</f>
        <v>1.6825100700736175</v>
      </c>
      <c r="BS81" s="48">
        <f>$CK81*C_Of!BS81</f>
        <v>3.6964249638039792</v>
      </c>
      <c r="BT81" s="48">
        <f>$CK81*C_Of!BT81</f>
        <v>36.177437831550968</v>
      </c>
      <c r="BU81" s="48">
        <f>$CK81*C_Of!BU81</f>
        <v>2696.6494605431913</v>
      </c>
      <c r="BV81" s="48">
        <f>$CK81*C_Of!BV81</f>
        <v>28.177036624100118</v>
      </c>
      <c r="BW81" s="48">
        <f>$CK81*C_Of!BW81</f>
        <v>197.69273237932006</v>
      </c>
      <c r="BX81" s="48">
        <f>$CK81*C_Of!BX81</f>
        <v>974444.38802234572</v>
      </c>
      <c r="BY81" s="48">
        <f>$CK81*C_Of!BY81</f>
        <v>129898.16997138325</v>
      </c>
      <c r="BZ81" s="48">
        <f>$CK81*C_Of!BZ81</f>
        <v>26.175747150264403</v>
      </c>
      <c r="CA81" s="55">
        <f>$CK81*C_Of!CA81</f>
        <v>0</v>
      </c>
      <c r="CB81" s="83">
        <f t="shared" si="4"/>
        <v>1111307.7336714866</v>
      </c>
      <c r="CC81" s="51">
        <f>$CK81*C_Of!CC81</f>
        <v>2458837.1455477225</v>
      </c>
      <c r="CD81" s="48">
        <f>$CK81*C_Of!CD81</f>
        <v>0</v>
      </c>
      <c r="CE81" s="48">
        <f>$CK81*C_Of!CE81</f>
        <v>565017.99999999744</v>
      </c>
      <c r="CF81" s="48">
        <f>$CK81*C_Of!CF81</f>
        <v>876.90774813816324</v>
      </c>
      <c r="CG81" s="48">
        <f>$CK81*C_Of!CG81</f>
        <v>0</v>
      </c>
      <c r="CH81" s="82">
        <f>$CK81*C_Of!CH81</f>
        <v>3.2130326447141861</v>
      </c>
      <c r="CI81" s="93">
        <f t="shared" si="5"/>
        <v>4136042.9999999888</v>
      </c>
      <c r="CJ81" s="127"/>
      <c r="CK81" s="48">
        <f>+Sim_V_Of!G74</f>
        <v>4136042.9999999916</v>
      </c>
      <c r="CL81" s="48">
        <f t="shared" si="6"/>
        <v>0</v>
      </c>
      <c r="CM81" s="48"/>
      <c r="CN81" s="167">
        <f t="shared" si="7"/>
        <v>0.73131136845736633</v>
      </c>
      <c r="CO81" s="360">
        <v>0</v>
      </c>
    </row>
    <row r="82" spans="1:93" ht="19.2" x14ac:dyDescent="0.3">
      <c r="B82" s="42" t="s">
        <v>680</v>
      </c>
      <c r="C82" s="43" t="s">
        <v>681</v>
      </c>
      <c r="D82" s="51">
        <f>$CK82*C_Of!D82</f>
        <v>0</v>
      </c>
      <c r="E82" s="48">
        <f>$CK82*C_Of!E82</f>
        <v>0</v>
      </c>
      <c r="F82" s="48">
        <f>$CK82*C_Of!F82</f>
        <v>0</v>
      </c>
      <c r="G82" s="48">
        <f>$CK82*C_Of!G82</f>
        <v>0</v>
      </c>
      <c r="H82" s="48">
        <f>$CK82*C_Of!H82</f>
        <v>0</v>
      </c>
      <c r="I82" s="48">
        <f>$CK82*C_Of!I82</f>
        <v>0</v>
      </c>
      <c r="J82" s="48">
        <f>$CK82*C_Of!J82</f>
        <v>0</v>
      </c>
      <c r="K82" s="48">
        <f>$CK82*C_Of!K82</f>
        <v>0</v>
      </c>
      <c r="L82" s="48">
        <f>$CK82*C_Of!L82</f>
        <v>0</v>
      </c>
      <c r="M82" s="48">
        <f>$CK82*C_Of!M82</f>
        <v>0</v>
      </c>
      <c r="N82" s="48">
        <f>$CK82*C_Of!N82</f>
        <v>0</v>
      </c>
      <c r="O82" s="48">
        <f>$CK82*C_Of!O82</f>
        <v>0</v>
      </c>
      <c r="P82" s="48">
        <f>$CK82*C_Of!P82</f>
        <v>0</v>
      </c>
      <c r="Q82" s="48">
        <f>$CK82*C_Of!Q82</f>
        <v>0</v>
      </c>
      <c r="R82" s="48">
        <f>$CK82*C_Of!R82</f>
        <v>0</v>
      </c>
      <c r="S82" s="48">
        <f>$CK82*C_Of!S82</f>
        <v>0</v>
      </c>
      <c r="T82" s="48">
        <f>$CK82*C_Of!T82</f>
        <v>0</v>
      </c>
      <c r="U82" s="48">
        <f>$CK82*C_Of!U82</f>
        <v>0</v>
      </c>
      <c r="V82" s="48">
        <f>$CK82*C_Of!V82</f>
        <v>0</v>
      </c>
      <c r="W82" s="48">
        <f>$CK82*C_Of!W82</f>
        <v>0</v>
      </c>
      <c r="X82" s="48">
        <f>$CK82*C_Of!X82</f>
        <v>0</v>
      </c>
      <c r="Y82" s="48">
        <f>$CK82*C_Of!Y82</f>
        <v>0</v>
      </c>
      <c r="Z82" s="48">
        <f>$CK82*C_Of!Z82</f>
        <v>0</v>
      </c>
      <c r="AA82" s="48">
        <f>$CK82*C_Of!AA82</f>
        <v>0</v>
      </c>
      <c r="AB82" s="48">
        <f>$CK82*C_Of!AB82</f>
        <v>0</v>
      </c>
      <c r="AC82" s="48">
        <f>$CK82*C_Of!AC82</f>
        <v>0</v>
      </c>
      <c r="AD82" s="48">
        <f>$CK82*C_Of!AD82</f>
        <v>0</v>
      </c>
      <c r="AE82" s="48">
        <f>$CK82*C_Of!AE82</f>
        <v>0</v>
      </c>
      <c r="AF82" s="48">
        <f>$CK82*C_Of!AF82</f>
        <v>0</v>
      </c>
      <c r="AG82" s="48">
        <f>$CK82*C_Of!AG82</f>
        <v>0</v>
      </c>
      <c r="AH82" s="48">
        <f>$CK82*C_Of!AH82</f>
        <v>0</v>
      </c>
      <c r="AI82" s="48">
        <f>$CK82*C_Of!AI82</f>
        <v>0</v>
      </c>
      <c r="AJ82" s="48">
        <f>$CK82*C_Of!AJ82</f>
        <v>0</v>
      </c>
      <c r="AK82" s="48">
        <f>$CK82*C_Of!AK82</f>
        <v>0</v>
      </c>
      <c r="AL82" s="48">
        <f>$CK82*C_Of!AL82</f>
        <v>0</v>
      </c>
      <c r="AM82" s="48">
        <f>$CK82*C_Of!AM82</f>
        <v>0</v>
      </c>
      <c r="AN82" s="48">
        <f>$CK82*C_Of!AN82</f>
        <v>0</v>
      </c>
      <c r="AO82" s="48">
        <f>$CK82*C_Of!AO82</f>
        <v>0</v>
      </c>
      <c r="AP82" s="48">
        <f>$CK82*C_Of!AP82</f>
        <v>0</v>
      </c>
      <c r="AQ82" s="48">
        <f>$CK82*C_Of!AQ82</f>
        <v>0</v>
      </c>
      <c r="AR82" s="48">
        <f>$CK82*C_Of!AR82</f>
        <v>0</v>
      </c>
      <c r="AS82" s="48">
        <f>$CK82*C_Of!AS82</f>
        <v>0</v>
      </c>
      <c r="AT82" s="48">
        <f>$CK82*C_Of!AT82</f>
        <v>0</v>
      </c>
      <c r="AU82" s="48">
        <f>$CK82*C_Of!AU82</f>
        <v>0</v>
      </c>
      <c r="AV82" s="48">
        <f>$CK82*C_Of!AV82</f>
        <v>0</v>
      </c>
      <c r="AW82" s="48">
        <f>$CK82*C_Of!AW82</f>
        <v>0</v>
      </c>
      <c r="AX82" s="48">
        <f>$CK82*C_Of!AX82</f>
        <v>0</v>
      </c>
      <c r="AY82" s="48">
        <f>$CK82*C_Of!AY82</f>
        <v>0</v>
      </c>
      <c r="AZ82" s="48">
        <f>$CK82*C_Of!AZ82</f>
        <v>0</v>
      </c>
      <c r="BA82" s="48">
        <f>$CK82*C_Of!BA82</f>
        <v>0</v>
      </c>
      <c r="BB82" s="48">
        <f>$CK82*C_Of!BB82</f>
        <v>0</v>
      </c>
      <c r="BC82" s="48">
        <f>$CK82*C_Of!BC82</f>
        <v>0</v>
      </c>
      <c r="BD82" s="48">
        <f>$CK82*C_Of!BD82</f>
        <v>0</v>
      </c>
      <c r="BE82" s="48">
        <f>$CK82*C_Of!BE82</f>
        <v>0</v>
      </c>
      <c r="BF82" s="48">
        <f>$CK82*C_Of!BF82</f>
        <v>0</v>
      </c>
      <c r="BG82" s="48">
        <f>$CK82*C_Of!BG82</f>
        <v>0</v>
      </c>
      <c r="BH82" s="48">
        <f>$CK82*C_Of!BH82</f>
        <v>0</v>
      </c>
      <c r="BI82" s="48">
        <f>$CK82*C_Of!BI82</f>
        <v>0</v>
      </c>
      <c r="BJ82" s="48">
        <f>$CK82*C_Of!BJ82</f>
        <v>0</v>
      </c>
      <c r="BK82" s="48">
        <f>$CK82*C_Of!BK82</f>
        <v>0</v>
      </c>
      <c r="BL82" s="48">
        <f>$CK82*C_Of!BL82</f>
        <v>0</v>
      </c>
      <c r="BM82" s="48">
        <f>$CK82*C_Of!BM82</f>
        <v>0</v>
      </c>
      <c r="BN82" s="48">
        <f>$CK82*C_Of!BN82</f>
        <v>0</v>
      </c>
      <c r="BO82" s="48">
        <f>$CK82*C_Of!BO82</f>
        <v>0</v>
      </c>
      <c r="BP82" s="48">
        <f>$CK82*C_Of!BP82</f>
        <v>0</v>
      </c>
      <c r="BQ82" s="48">
        <f>$CK82*C_Of!BQ82</f>
        <v>0</v>
      </c>
      <c r="BR82" s="48">
        <f>$CK82*C_Of!BR82</f>
        <v>0</v>
      </c>
      <c r="BS82" s="48">
        <f>$CK82*C_Of!BS82</f>
        <v>0</v>
      </c>
      <c r="BT82" s="48">
        <f>$CK82*C_Of!BT82</f>
        <v>0</v>
      </c>
      <c r="BU82" s="48">
        <f>$CK82*C_Of!BU82</f>
        <v>0</v>
      </c>
      <c r="BV82" s="48">
        <f>$CK82*C_Of!BV82</f>
        <v>0</v>
      </c>
      <c r="BW82" s="48">
        <f>$CK82*C_Of!BW82</f>
        <v>0</v>
      </c>
      <c r="BX82" s="48">
        <f>$CK82*C_Of!BX82</f>
        <v>0</v>
      </c>
      <c r="BY82" s="48">
        <f>$CK82*C_Of!BY82</f>
        <v>0</v>
      </c>
      <c r="BZ82" s="48">
        <f>$CK82*C_Of!BZ82</f>
        <v>0</v>
      </c>
      <c r="CA82" s="55">
        <f>$CK82*C_Of!CA82</f>
        <v>0</v>
      </c>
      <c r="CB82" s="83">
        <f t="shared" si="4"/>
        <v>0</v>
      </c>
      <c r="CC82" s="51">
        <f>$CK82*C_Of!CC82</f>
        <v>64386.000000000124</v>
      </c>
      <c r="CD82" s="48">
        <f>$CK82*C_Of!CD82</f>
        <v>4001023.0000000009</v>
      </c>
      <c r="CE82" s="48">
        <f>$CK82*C_Of!CE82</f>
        <v>0</v>
      </c>
      <c r="CF82" s="48">
        <f>$CK82*C_Of!CF82</f>
        <v>0</v>
      </c>
      <c r="CG82" s="48">
        <f>$CK82*C_Of!CG82</f>
        <v>0</v>
      </c>
      <c r="CH82" s="82">
        <f>$CK82*C_Of!CH82</f>
        <v>0</v>
      </c>
      <c r="CI82" s="93">
        <f t="shared" si="5"/>
        <v>4065409.0000000009</v>
      </c>
      <c r="CJ82" s="127"/>
      <c r="CK82" s="48">
        <f>+Sim_V_Of!G75</f>
        <v>4065409</v>
      </c>
      <c r="CL82" s="48">
        <f t="shared" si="6"/>
        <v>0</v>
      </c>
      <c r="CM82" s="48"/>
      <c r="CN82" s="167">
        <f t="shared" si="7"/>
        <v>1</v>
      </c>
      <c r="CO82" s="360">
        <v>0</v>
      </c>
    </row>
    <row r="83" spans="1:93" ht="19.2" x14ac:dyDescent="0.3">
      <c r="B83" s="56" t="s">
        <v>628</v>
      </c>
      <c r="C83" s="43" t="s">
        <v>629</v>
      </c>
      <c r="D83" s="51">
        <f>$CK83*C_Of!D83</f>
        <v>5696.0170845878283</v>
      </c>
      <c r="E83" s="48">
        <f>$CK83*C_Of!E83</f>
        <v>1601.4124234379858</v>
      </c>
      <c r="F83" s="48">
        <f>$CK83*C_Of!F83</f>
        <v>4803.6684062509548</v>
      </c>
      <c r="G83" s="48">
        <f>$CK83*C_Of!G83</f>
        <v>2627.6313678691176</v>
      </c>
      <c r="H83" s="48">
        <f>$CK83*C_Of!H83</f>
        <v>38010.992358006741</v>
      </c>
      <c r="I83" s="48">
        <f>$CK83*C_Of!I83</f>
        <v>15258.344786484733</v>
      </c>
      <c r="J83" s="48">
        <f>$CK83*C_Of!J83</f>
        <v>5255.3045343783688</v>
      </c>
      <c r="K83" s="48">
        <f>$CK83*C_Of!K83</f>
        <v>15353.528378043815</v>
      </c>
      <c r="L83" s="48">
        <f>$CK83*C_Of!L83</f>
        <v>3165.3061023034188</v>
      </c>
      <c r="M83" s="48">
        <f>$CK83*C_Of!M83</f>
        <v>14492.430865833905</v>
      </c>
      <c r="N83" s="48">
        <f>$CK83*C_Of!N83</f>
        <v>3349.9235297292671</v>
      </c>
      <c r="O83" s="48">
        <f>$CK83*C_Of!O83</f>
        <v>16953.585311470033</v>
      </c>
      <c r="P83" s="48">
        <f>$CK83*C_Of!P83</f>
        <v>541.09445036829732</v>
      </c>
      <c r="Q83" s="48">
        <f>$CK83*C_Of!Q83</f>
        <v>188.28097978477399</v>
      </c>
      <c r="R83" s="48">
        <f>$CK83*C_Of!R83</f>
        <v>57656.528574447977</v>
      </c>
      <c r="S83" s="48">
        <f>$CK83*C_Of!S83</f>
        <v>5357.5992972560252</v>
      </c>
      <c r="T83" s="48">
        <f>$CK83*C_Of!T83</f>
        <v>6022.5769314602285</v>
      </c>
      <c r="U83" s="48">
        <f>$CK83*C_Of!U83</f>
        <v>8870.0779069737309</v>
      </c>
      <c r="V83" s="48">
        <f>$CK83*C_Of!V83</f>
        <v>14388.573375833474</v>
      </c>
      <c r="W83" s="48">
        <f>$CK83*C_Of!W83</f>
        <v>3536.9121053274644</v>
      </c>
      <c r="X83" s="48">
        <f>$CK83*C_Of!X83</f>
        <v>12323.026042978039</v>
      </c>
      <c r="Y83" s="48">
        <f>$CK83*C_Of!Y83</f>
        <v>968.67174277678987</v>
      </c>
      <c r="Z83" s="48">
        <f>$CK83*C_Of!Z83</f>
        <v>4194.6890102165389</v>
      </c>
      <c r="AA83" s="48">
        <f>$CK83*C_Of!AA83</f>
        <v>1412.2740875861091</v>
      </c>
      <c r="AB83" s="48">
        <f>$CK83*C_Of!AB83</f>
        <v>2124.8966920133485</v>
      </c>
      <c r="AC83" s="48">
        <f>$CK83*C_Of!AC83</f>
        <v>992.03042756374157</v>
      </c>
      <c r="AD83" s="48">
        <f>$CK83*C_Of!AD83</f>
        <v>595.10509081241764</v>
      </c>
      <c r="AE83" s="48">
        <f>$CK83*C_Of!AE83</f>
        <v>4284.5877958895007</v>
      </c>
      <c r="AF83" s="48">
        <f>$CK83*C_Of!AF83</f>
        <v>1394.4261526200189</v>
      </c>
      <c r="AG83" s="48">
        <f>$CK83*C_Of!AG83</f>
        <v>329.11940407936225</v>
      </c>
      <c r="AH83" s="48">
        <f>$CK83*C_Of!AH83</f>
        <v>539.58594498190905</v>
      </c>
      <c r="AI83" s="48">
        <f>$CK83*C_Of!AI83</f>
        <v>406.38330672328846</v>
      </c>
      <c r="AJ83" s="48">
        <f>$CK83*C_Of!AJ83</f>
        <v>0</v>
      </c>
      <c r="AK83" s="48">
        <f>$CK83*C_Of!AK83</f>
        <v>425.48121459564101</v>
      </c>
      <c r="AL83" s="48">
        <f>$CK83*C_Of!AL83</f>
        <v>606.28153274580529</v>
      </c>
      <c r="AM83" s="48">
        <f>$CK83*C_Of!AM83</f>
        <v>227.39199722602118</v>
      </c>
      <c r="AN83" s="48">
        <f>$CK83*C_Of!AN83</f>
        <v>671.5881436599467</v>
      </c>
      <c r="AO83" s="48">
        <f>$CK83*C_Of!AO83</f>
        <v>1092.1060046378918</v>
      </c>
      <c r="AP83" s="48">
        <f>$CK83*C_Of!AP83</f>
        <v>354.63457647130411</v>
      </c>
      <c r="AQ83" s="48">
        <f>$CK83*C_Of!AQ83</f>
        <v>3284.7158388401194</v>
      </c>
      <c r="AR83" s="48">
        <f>$CK83*C_Of!AR83</f>
        <v>450.13137237263061</v>
      </c>
      <c r="AS83" s="48">
        <f>$CK83*C_Of!AS83</f>
        <v>828.45675799765593</v>
      </c>
      <c r="AT83" s="48">
        <f>$CK83*C_Of!AT83</f>
        <v>426.1372153227835</v>
      </c>
      <c r="AU83" s="48">
        <f>$CK83*C_Of!AU83</f>
        <v>153.96973945984161</v>
      </c>
      <c r="AV83" s="48">
        <f>$CK83*C_Of!AV83</f>
        <v>1017.5572706401645</v>
      </c>
      <c r="AW83" s="48">
        <f>$CK83*C_Of!AW83</f>
        <v>196.09014977453154</v>
      </c>
      <c r="AX83" s="48">
        <f>$CK83*C_Of!AX83</f>
        <v>559.45441113003596</v>
      </c>
      <c r="AY83" s="48">
        <f>$CK83*C_Of!AY83</f>
        <v>675.41743555559344</v>
      </c>
      <c r="AZ83" s="48">
        <f>$CK83*C_Of!AZ83</f>
        <v>590.64188618683283</v>
      </c>
      <c r="BA83" s="48">
        <f>$CK83*C_Of!BA83</f>
        <v>107.83731934180379</v>
      </c>
      <c r="BB83" s="48">
        <f>$CK83*C_Of!BB83</f>
        <v>371.11610978607428</v>
      </c>
      <c r="BC83" s="48">
        <f>$CK83*C_Of!BC83</f>
        <v>118.70500621014465</v>
      </c>
      <c r="BD83" s="48">
        <f>$CK83*C_Of!BD83</f>
        <v>702.83115007376216</v>
      </c>
      <c r="BE83" s="48">
        <f>$CK83*C_Of!BE83</f>
        <v>381.70318204444612</v>
      </c>
      <c r="BF83" s="48">
        <f>$CK83*C_Of!BF83</f>
        <v>583.48681332341675</v>
      </c>
      <c r="BG83" s="48">
        <f>$CK83*C_Of!BG83</f>
        <v>4427.2096909819038</v>
      </c>
      <c r="BH83" s="48">
        <f>$CK83*C_Of!BH83</f>
        <v>396.01494633835006</v>
      </c>
      <c r="BI83" s="48">
        <f>$CK83*C_Of!BI83</f>
        <v>24509.0984398705</v>
      </c>
      <c r="BJ83" s="48">
        <f>$CK83*C_Of!BJ83</f>
        <v>10770.92984923256</v>
      </c>
      <c r="BK83" s="48">
        <f>$CK83*C_Of!BK83</f>
        <v>37143.552700188608</v>
      </c>
      <c r="BL83" s="48">
        <f>$CK83*C_Of!BL83</f>
        <v>73.28749860313998</v>
      </c>
      <c r="BM83" s="48">
        <f>$CK83*C_Of!BM83</f>
        <v>4216.5903110437775</v>
      </c>
      <c r="BN83" s="48">
        <f>$CK83*C_Of!BN83</f>
        <v>14411.00942927799</v>
      </c>
      <c r="BO83" s="48">
        <f>$CK83*C_Of!BO83</f>
        <v>91433.43300084451</v>
      </c>
      <c r="BP83" s="48">
        <f>$CK83*C_Of!BP83</f>
        <v>23742.345394176329</v>
      </c>
      <c r="BQ83" s="48">
        <f>$CK83*C_Of!BQ83</f>
        <v>5930.9945362975113</v>
      </c>
      <c r="BR83" s="48">
        <f>$CK83*C_Of!BR83</f>
        <v>1985.7162200896378</v>
      </c>
      <c r="BS83" s="48">
        <f>$CK83*C_Of!BS83</f>
        <v>23511.599289989015</v>
      </c>
      <c r="BT83" s="48">
        <f>$CK83*C_Of!BT83</f>
        <v>144352.34389468638</v>
      </c>
      <c r="BU83" s="48">
        <f>$CK83*C_Of!BU83</f>
        <v>12491.440760118474</v>
      </c>
      <c r="BV83" s="48">
        <f>$CK83*C_Of!BV83</f>
        <v>53858.179587980121</v>
      </c>
      <c r="BW83" s="48">
        <f>$CK83*C_Of!BW83</f>
        <v>6463.6614451167943</v>
      </c>
      <c r="BX83" s="48">
        <f>$CK83*C_Of!BX83</f>
        <v>27249.762100953471</v>
      </c>
      <c r="BY83" s="48">
        <f>$CK83*C_Of!BY83</f>
        <v>2746.8970327456909</v>
      </c>
      <c r="BZ83" s="48">
        <f>$CK83*C_Of!BZ83</f>
        <v>140333.43402249381</v>
      </c>
      <c r="CA83" s="55">
        <f>$CK83*C_Of!CA83</f>
        <v>0</v>
      </c>
      <c r="CB83" s="83">
        <f t="shared" si="4"/>
        <v>896567.81974651408</v>
      </c>
      <c r="CC83" s="51">
        <f>$CK83*C_Of!CC83</f>
        <v>891549.91728645179</v>
      </c>
      <c r="CD83" s="48">
        <f>$CK83*C_Of!CD83</f>
        <v>0</v>
      </c>
      <c r="CE83" s="48">
        <f>$CK83*C_Of!CE83</f>
        <v>659739.46294333402</v>
      </c>
      <c r="CF83" s="48">
        <f>$CK83*C_Of!CF83</f>
        <v>20402.139840046835</v>
      </c>
      <c r="CG83" s="48">
        <f>$CK83*C_Of!CG83</f>
        <v>0</v>
      </c>
      <c r="CH83" s="82">
        <f>$CK83*C_Of!CH83</f>
        <v>2906.6601836492082</v>
      </c>
      <c r="CI83" s="93">
        <f t="shared" si="5"/>
        <v>2471165.9999999958</v>
      </c>
      <c r="CJ83" s="127"/>
      <c r="CK83" s="48">
        <f>+Sim_V_Of!G76</f>
        <v>2471165.9999999963</v>
      </c>
      <c r="CL83" s="48">
        <f t="shared" si="6"/>
        <v>0</v>
      </c>
      <c r="CM83" s="48"/>
      <c r="CN83" s="167">
        <f t="shared" si="7"/>
        <v>0.63718834762759147</v>
      </c>
      <c r="CO83" s="360">
        <v>0</v>
      </c>
    </row>
    <row r="84" spans="1:93" ht="19.2" x14ac:dyDescent="0.3">
      <c r="B84" s="56" t="s">
        <v>692</v>
      </c>
      <c r="C84" s="43" t="s">
        <v>693</v>
      </c>
      <c r="D84" s="51">
        <f>$CK84*C_Of!D84</f>
        <v>0</v>
      </c>
      <c r="E84" s="48">
        <f>$CK84*C_Of!E84</f>
        <v>0</v>
      </c>
      <c r="F84" s="48">
        <f>$CK84*C_Of!F84</f>
        <v>0</v>
      </c>
      <c r="G84" s="48">
        <f>$CK84*C_Of!G84</f>
        <v>0</v>
      </c>
      <c r="H84" s="48">
        <f>$CK84*C_Of!H84</f>
        <v>0</v>
      </c>
      <c r="I84" s="48">
        <f>$CK84*C_Of!I84</f>
        <v>0</v>
      </c>
      <c r="J84" s="48">
        <f>$CK84*C_Of!J84</f>
        <v>0</v>
      </c>
      <c r="K84" s="48">
        <f>$CK84*C_Of!K84</f>
        <v>0</v>
      </c>
      <c r="L84" s="48">
        <f>$CK84*C_Of!L84</f>
        <v>0</v>
      </c>
      <c r="M84" s="48">
        <f>$CK84*C_Of!M84</f>
        <v>0</v>
      </c>
      <c r="N84" s="48">
        <f>$CK84*C_Of!N84</f>
        <v>0</v>
      </c>
      <c r="O84" s="48">
        <f>$CK84*C_Of!O84</f>
        <v>0</v>
      </c>
      <c r="P84" s="48">
        <f>$CK84*C_Of!P84</f>
        <v>0</v>
      </c>
      <c r="Q84" s="48">
        <f>$CK84*C_Of!Q84</f>
        <v>0</v>
      </c>
      <c r="R84" s="48">
        <f>$CK84*C_Of!R84</f>
        <v>0</v>
      </c>
      <c r="S84" s="48">
        <f>$CK84*C_Of!S84</f>
        <v>0</v>
      </c>
      <c r="T84" s="48">
        <f>$CK84*C_Of!T84</f>
        <v>0</v>
      </c>
      <c r="U84" s="48">
        <f>$CK84*C_Of!U84</f>
        <v>0</v>
      </c>
      <c r="V84" s="48">
        <f>$CK84*C_Of!V84</f>
        <v>0</v>
      </c>
      <c r="W84" s="48">
        <f>$CK84*C_Of!W84</f>
        <v>0</v>
      </c>
      <c r="X84" s="48">
        <f>$CK84*C_Of!X84</f>
        <v>0</v>
      </c>
      <c r="Y84" s="48">
        <f>$CK84*C_Of!Y84</f>
        <v>0</v>
      </c>
      <c r="Z84" s="48">
        <f>$CK84*C_Of!Z84</f>
        <v>0</v>
      </c>
      <c r="AA84" s="48">
        <f>$CK84*C_Of!AA84</f>
        <v>0</v>
      </c>
      <c r="AB84" s="48">
        <f>$CK84*C_Of!AB84</f>
        <v>0</v>
      </c>
      <c r="AC84" s="48">
        <f>$CK84*C_Of!AC84</f>
        <v>0</v>
      </c>
      <c r="AD84" s="48">
        <f>$CK84*C_Of!AD84</f>
        <v>0</v>
      </c>
      <c r="AE84" s="48">
        <f>$CK84*C_Of!AE84</f>
        <v>0</v>
      </c>
      <c r="AF84" s="48">
        <f>$CK84*C_Of!AF84</f>
        <v>0</v>
      </c>
      <c r="AG84" s="48">
        <f>$CK84*C_Of!AG84</f>
        <v>0</v>
      </c>
      <c r="AH84" s="48">
        <f>$CK84*C_Of!AH84</f>
        <v>0</v>
      </c>
      <c r="AI84" s="48">
        <f>$CK84*C_Of!AI84</f>
        <v>0</v>
      </c>
      <c r="AJ84" s="48">
        <f>$CK84*C_Of!AJ84</f>
        <v>0</v>
      </c>
      <c r="AK84" s="48">
        <f>$CK84*C_Of!AK84</f>
        <v>0</v>
      </c>
      <c r="AL84" s="48">
        <f>$CK84*C_Of!AL84</f>
        <v>0</v>
      </c>
      <c r="AM84" s="48">
        <f>$CK84*C_Of!AM84</f>
        <v>0</v>
      </c>
      <c r="AN84" s="48">
        <f>$CK84*C_Of!AN84</f>
        <v>0</v>
      </c>
      <c r="AO84" s="48">
        <f>$CK84*C_Of!AO84</f>
        <v>0</v>
      </c>
      <c r="AP84" s="48">
        <f>$CK84*C_Of!AP84</f>
        <v>0</v>
      </c>
      <c r="AQ84" s="48">
        <f>$CK84*C_Of!AQ84</f>
        <v>0</v>
      </c>
      <c r="AR84" s="48">
        <f>$CK84*C_Of!AR84</f>
        <v>0</v>
      </c>
      <c r="AS84" s="48">
        <f>$CK84*C_Of!AS84</f>
        <v>0</v>
      </c>
      <c r="AT84" s="48">
        <f>$CK84*C_Of!AT84</f>
        <v>0</v>
      </c>
      <c r="AU84" s="48">
        <f>$CK84*C_Of!AU84</f>
        <v>0</v>
      </c>
      <c r="AV84" s="48">
        <f>$CK84*C_Of!AV84</f>
        <v>0</v>
      </c>
      <c r="AW84" s="48">
        <f>$CK84*C_Of!AW84</f>
        <v>0</v>
      </c>
      <c r="AX84" s="48">
        <f>$CK84*C_Of!AX84</f>
        <v>0</v>
      </c>
      <c r="AY84" s="48">
        <f>$CK84*C_Of!AY84</f>
        <v>0</v>
      </c>
      <c r="AZ84" s="48">
        <f>$CK84*C_Of!AZ84</f>
        <v>0</v>
      </c>
      <c r="BA84" s="48">
        <f>$CK84*C_Of!BA84</f>
        <v>0</v>
      </c>
      <c r="BB84" s="48">
        <f>$CK84*C_Of!BB84</f>
        <v>0</v>
      </c>
      <c r="BC84" s="48">
        <f>$CK84*C_Of!BC84</f>
        <v>0</v>
      </c>
      <c r="BD84" s="48">
        <f>$CK84*C_Of!BD84</f>
        <v>0</v>
      </c>
      <c r="BE84" s="48">
        <f>$CK84*C_Of!BE84</f>
        <v>0</v>
      </c>
      <c r="BF84" s="48">
        <f>$CK84*C_Of!BF84</f>
        <v>0</v>
      </c>
      <c r="BG84" s="48">
        <f>$CK84*C_Of!BG84</f>
        <v>0</v>
      </c>
      <c r="BH84" s="48">
        <f>$CK84*C_Of!BH84</f>
        <v>0</v>
      </c>
      <c r="BI84" s="48">
        <f>$CK84*C_Of!BI84</f>
        <v>0</v>
      </c>
      <c r="BJ84" s="48">
        <f>$CK84*C_Of!BJ84</f>
        <v>0</v>
      </c>
      <c r="BK84" s="48">
        <f>$CK84*C_Of!BK84</f>
        <v>0</v>
      </c>
      <c r="BL84" s="48">
        <f>$CK84*C_Of!BL84</f>
        <v>0</v>
      </c>
      <c r="BM84" s="48">
        <f>$CK84*C_Of!BM84</f>
        <v>0</v>
      </c>
      <c r="BN84" s="48">
        <f>$CK84*C_Of!BN84</f>
        <v>0</v>
      </c>
      <c r="BO84" s="48">
        <f>$CK84*C_Of!BO84</f>
        <v>0</v>
      </c>
      <c r="BP84" s="48">
        <f>$CK84*C_Of!BP84</f>
        <v>0</v>
      </c>
      <c r="BQ84" s="48">
        <f>$CK84*C_Of!BQ84</f>
        <v>0</v>
      </c>
      <c r="BR84" s="48">
        <f>$CK84*C_Of!BR84</f>
        <v>0</v>
      </c>
      <c r="BS84" s="48">
        <f>$CK84*C_Of!BS84</f>
        <v>0</v>
      </c>
      <c r="BT84" s="48">
        <f>$CK84*C_Of!BT84</f>
        <v>0</v>
      </c>
      <c r="BU84" s="48">
        <f>$CK84*C_Of!BU84</f>
        <v>0</v>
      </c>
      <c r="BV84" s="48">
        <f>$CK84*C_Of!BV84</f>
        <v>0</v>
      </c>
      <c r="BW84" s="48">
        <f>$CK84*C_Of!BW84</f>
        <v>0</v>
      </c>
      <c r="BX84" s="48">
        <f>$CK84*C_Of!BX84</f>
        <v>0</v>
      </c>
      <c r="BY84" s="48">
        <f>$CK84*C_Of!BY84</f>
        <v>0</v>
      </c>
      <c r="BZ84" s="48">
        <f>$CK84*C_Of!BZ84</f>
        <v>0</v>
      </c>
      <c r="CA84" s="55">
        <f>$CK84*C_Of!CA84</f>
        <v>0</v>
      </c>
      <c r="CB84" s="83">
        <f t="shared" si="4"/>
        <v>0</v>
      </c>
      <c r="CC84" s="51">
        <f>$CK84*C_Of!CC84</f>
        <v>832526</v>
      </c>
      <c r="CD84" s="48">
        <f>$CK84*C_Of!CD84</f>
        <v>0</v>
      </c>
      <c r="CE84" s="48">
        <f>$CK84*C_Of!CE84</f>
        <v>0</v>
      </c>
      <c r="CF84" s="48">
        <f>$CK84*C_Of!CF84</f>
        <v>0</v>
      </c>
      <c r="CG84" s="48">
        <f>$CK84*C_Of!CG84</f>
        <v>0</v>
      </c>
      <c r="CH84" s="82">
        <f>$CK84*C_Of!CH84</f>
        <v>0</v>
      </c>
      <c r="CI84" s="93">
        <f t="shared" si="5"/>
        <v>832526</v>
      </c>
      <c r="CJ84" s="127"/>
      <c r="CK84" s="48">
        <f>+Sim_V_Of!G77</f>
        <v>832526</v>
      </c>
      <c r="CL84" s="48">
        <f t="shared" si="6"/>
        <v>0</v>
      </c>
      <c r="CM84" s="48"/>
      <c r="CN84" s="167">
        <f t="shared" si="7"/>
        <v>1</v>
      </c>
      <c r="CO84" s="360">
        <v>0</v>
      </c>
    </row>
    <row r="85" spans="1:93" ht="19.2" x14ac:dyDescent="0.3">
      <c r="A85" s="28"/>
      <c r="B85" s="57" t="s">
        <v>698</v>
      </c>
      <c r="C85" s="46" t="s">
        <v>697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84">
        <f t="shared" si="4"/>
        <v>0</v>
      </c>
      <c r="CC85" s="78">
        <f>+'Ud pb'!CC85</f>
        <v>-2119655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2119655</v>
      </c>
      <c r="CI85" s="94">
        <f>+'Ud pb'!CI85</f>
        <v>0</v>
      </c>
      <c r="CJ85" s="127"/>
      <c r="CK85" s="81"/>
      <c r="CL85" s="81"/>
      <c r="CM85" s="81"/>
      <c r="CN85" s="81"/>
      <c r="CO85" s="81"/>
    </row>
    <row r="86" spans="1:93" x14ac:dyDescent="0.3">
      <c r="C86" s="125" t="s">
        <v>890</v>
      </c>
      <c r="D86" s="177">
        <f>SUM(D9:D85)</f>
        <v>209712.23615585789</v>
      </c>
      <c r="E86" s="178">
        <f t="shared" ref="E86:BP86" si="8">SUM(E9:E85)</f>
        <v>203862.74248890972</v>
      </c>
      <c r="F86" s="178">
        <f t="shared" si="8"/>
        <v>324136.96627052879</v>
      </c>
      <c r="G86" s="178">
        <f t="shared" si="8"/>
        <v>132881.55945737907</v>
      </c>
      <c r="H86" s="178">
        <f t="shared" si="8"/>
        <v>2009992.4483478833</v>
      </c>
      <c r="I86" s="178">
        <f t="shared" si="8"/>
        <v>594510.52172770817</v>
      </c>
      <c r="J86" s="178">
        <f t="shared" si="8"/>
        <v>185719.94851469836</v>
      </c>
      <c r="K86" s="178">
        <f t="shared" si="8"/>
        <v>406590.1548017466</v>
      </c>
      <c r="L86" s="178">
        <f t="shared" si="8"/>
        <v>248471.13753906314</v>
      </c>
      <c r="M86" s="178">
        <f t="shared" si="8"/>
        <v>1592814.1122807579</v>
      </c>
      <c r="N86" s="178">
        <f t="shared" si="8"/>
        <v>131618.53361000054</v>
      </c>
      <c r="O86" s="178">
        <f t="shared" si="8"/>
        <v>4149075.5804616422</v>
      </c>
      <c r="P86" s="178">
        <f t="shared" si="8"/>
        <v>1298020.6112479581</v>
      </c>
      <c r="Q86" s="178">
        <f t="shared" si="8"/>
        <v>3490388.8660473111</v>
      </c>
      <c r="R86" s="178">
        <f t="shared" si="8"/>
        <v>1596827.572733545</v>
      </c>
      <c r="S86" s="178">
        <f t="shared" si="8"/>
        <v>165077.57619606442</v>
      </c>
      <c r="T86" s="178">
        <f t="shared" si="8"/>
        <v>1634758.2137770047</v>
      </c>
      <c r="U86" s="178">
        <f t="shared" si="8"/>
        <v>2195023.2901400221</v>
      </c>
      <c r="V86" s="178">
        <f t="shared" si="8"/>
        <v>4403409.1116843447</v>
      </c>
      <c r="W86" s="178">
        <f t="shared" si="8"/>
        <v>1155054.5463062115</v>
      </c>
      <c r="X86" s="178">
        <f t="shared" si="8"/>
        <v>1207191.1149302954</v>
      </c>
      <c r="Y86" s="178">
        <f t="shared" si="8"/>
        <v>479822.47904304066</v>
      </c>
      <c r="Z86" s="178">
        <f t="shared" si="8"/>
        <v>950240.30729434604</v>
      </c>
      <c r="AA86" s="178">
        <f t="shared" si="8"/>
        <v>298503.79886445607</v>
      </c>
      <c r="AB86" s="178">
        <f t="shared" si="8"/>
        <v>263786.14724025142</v>
      </c>
      <c r="AC86" s="178">
        <f t="shared" si="8"/>
        <v>156270.20701635448</v>
      </c>
      <c r="AD86" s="178">
        <f t="shared" si="8"/>
        <v>179240.74000418896</v>
      </c>
      <c r="AE86" s="178">
        <f t="shared" si="8"/>
        <v>1444740.2746453667</v>
      </c>
      <c r="AF86" s="178">
        <f t="shared" si="8"/>
        <v>608780.43082503078</v>
      </c>
      <c r="AG86" s="178">
        <f t="shared" si="8"/>
        <v>105922.35605350474</v>
      </c>
      <c r="AH86" s="178">
        <f t="shared" si="8"/>
        <v>478016.308399854</v>
      </c>
      <c r="AI86" s="178">
        <f t="shared" si="8"/>
        <v>309534.52054449631</v>
      </c>
      <c r="AJ86" s="178">
        <f t="shared" si="8"/>
        <v>0</v>
      </c>
      <c r="AK86" s="178">
        <f t="shared" si="8"/>
        <v>192210.03080601891</v>
      </c>
      <c r="AL86" s="178">
        <f t="shared" si="8"/>
        <v>366484.66727353114</v>
      </c>
      <c r="AM86" s="178">
        <f t="shared" si="8"/>
        <v>152472.00939941726</v>
      </c>
      <c r="AN86" s="178">
        <f t="shared" si="8"/>
        <v>531391.17427983938</v>
      </c>
      <c r="AO86" s="178">
        <f t="shared" si="8"/>
        <v>1058310.1711097753</v>
      </c>
      <c r="AP86" s="178">
        <f t="shared" si="8"/>
        <v>264352.42699240684</v>
      </c>
      <c r="AQ86" s="178">
        <f t="shared" si="8"/>
        <v>2235089.0853756927</v>
      </c>
      <c r="AR86" s="178">
        <f t="shared" si="8"/>
        <v>216439.73789539092</v>
      </c>
      <c r="AS86" s="178">
        <f t="shared" si="8"/>
        <v>490032.57065247034</v>
      </c>
      <c r="AT86" s="178">
        <f t="shared" si="8"/>
        <v>174563.29721895722</v>
      </c>
      <c r="AU86" s="178">
        <f t="shared" si="8"/>
        <v>69946.902062257039</v>
      </c>
      <c r="AV86" s="178">
        <f t="shared" si="8"/>
        <v>494088.92609000293</v>
      </c>
      <c r="AW86" s="178">
        <f t="shared" si="8"/>
        <v>176365.74257001752</v>
      </c>
      <c r="AX86" s="178">
        <f t="shared" si="8"/>
        <v>533861.07809131604</v>
      </c>
      <c r="AY86" s="178">
        <f t="shared" si="8"/>
        <v>869777.52184419974</v>
      </c>
      <c r="AZ86" s="178">
        <f t="shared" si="8"/>
        <v>425440.09092756681</v>
      </c>
      <c r="BA86" s="178">
        <f t="shared" si="8"/>
        <v>76836.362908355892</v>
      </c>
      <c r="BB86" s="178">
        <f t="shared" si="8"/>
        <v>290879.56616454216</v>
      </c>
      <c r="BC86" s="178">
        <f t="shared" si="8"/>
        <v>87825.716669657049</v>
      </c>
      <c r="BD86" s="178">
        <f t="shared" si="8"/>
        <v>180866.38361622533</v>
      </c>
      <c r="BE86" s="178">
        <f t="shared" si="8"/>
        <v>293790.70971462107</v>
      </c>
      <c r="BF86" s="178">
        <f t="shared" si="8"/>
        <v>306625.09067693277</v>
      </c>
      <c r="BG86" s="178">
        <f t="shared" si="8"/>
        <v>1819375.1075868162</v>
      </c>
      <c r="BH86" s="178">
        <f t="shared" si="8"/>
        <v>533626.908549655</v>
      </c>
      <c r="BI86" s="178">
        <f t="shared" si="8"/>
        <v>5042893.8198256204</v>
      </c>
      <c r="BJ86" s="178">
        <f t="shared" si="8"/>
        <v>9837064.7613816112</v>
      </c>
      <c r="BK86" s="178">
        <f t="shared" si="8"/>
        <v>5677549.7644235324</v>
      </c>
      <c r="BL86" s="178">
        <f t="shared" si="8"/>
        <v>193945.83073622591</v>
      </c>
      <c r="BM86" s="178">
        <f t="shared" si="8"/>
        <v>301872.49959788227</v>
      </c>
      <c r="BN86" s="178">
        <f t="shared" si="8"/>
        <v>1135896.7611091388</v>
      </c>
      <c r="BO86" s="178">
        <f t="shared" si="8"/>
        <v>2303686.3866468202</v>
      </c>
      <c r="BP86" s="178">
        <f t="shared" si="8"/>
        <v>1907624.9923547446</v>
      </c>
      <c r="BQ86" s="178">
        <f t="shared" ref="BQ86:CI86" si="9">SUM(BQ9:BQ85)</f>
        <v>1076087.5787754471</v>
      </c>
      <c r="BR86" s="178">
        <f t="shared" si="9"/>
        <v>336653.57713015011</v>
      </c>
      <c r="BS86" s="178">
        <f t="shared" si="9"/>
        <v>2737502.9532539365</v>
      </c>
      <c r="BT86" s="178">
        <f t="shared" si="9"/>
        <v>5059421.0445894208</v>
      </c>
      <c r="BU86" s="178">
        <f t="shared" si="9"/>
        <v>1288921.07397498</v>
      </c>
      <c r="BV86" s="178">
        <f t="shared" si="9"/>
        <v>1083625.0428368407</v>
      </c>
      <c r="BW86" s="178">
        <f t="shared" si="9"/>
        <v>464914.99527962011</v>
      </c>
      <c r="BX86" s="178">
        <f t="shared" si="9"/>
        <v>2037255.0398336782</v>
      </c>
      <c r="BY86" s="178">
        <f t="shared" si="9"/>
        <v>715609.47308452695</v>
      </c>
      <c r="BZ86" s="178">
        <f t="shared" si="9"/>
        <v>1253501.7120403866</v>
      </c>
      <c r="CA86" s="179">
        <f t="shared" si="9"/>
        <v>0</v>
      </c>
      <c r="CB86" s="239">
        <f t="shared" si="4"/>
        <v>86904673.000000075</v>
      </c>
      <c r="CC86" s="240">
        <f t="shared" si="9"/>
        <v>64977331.999999985</v>
      </c>
      <c r="CD86" s="178">
        <f t="shared" si="9"/>
        <v>16456156</v>
      </c>
      <c r="CE86" s="178">
        <f t="shared" si="9"/>
        <v>1580105.9999999958</v>
      </c>
      <c r="CF86" s="178">
        <f t="shared" si="9"/>
        <v>15990751.999999994</v>
      </c>
      <c r="CG86" s="178">
        <f t="shared" si="9"/>
        <v>700483.9999999986</v>
      </c>
      <c r="CH86" s="179">
        <f t="shared" si="9"/>
        <v>34606783.000000037</v>
      </c>
      <c r="CI86" s="50">
        <f t="shared" si="9"/>
        <v>221216286.00000009</v>
      </c>
      <c r="CJ86" s="127"/>
      <c r="CK86" s="81"/>
      <c r="CL86" s="81"/>
      <c r="CM86" s="241"/>
    </row>
    <row r="87" spans="1:93" x14ac:dyDescent="0.3">
      <c r="C87" s="181" t="s">
        <v>870</v>
      </c>
      <c r="D87" s="61">
        <f t="array" ref="D87:CA87">TRANSPOSE('Sim_Vt_Of(IxI)'!$B$3:$B$78)</f>
        <v>54219.840916381698</v>
      </c>
      <c r="E87" s="48">
        <v>21688.5048406762</v>
      </c>
      <c r="F87" s="48">
        <v>27240.4413546945</v>
      </c>
      <c r="G87" s="48">
        <v>10835.5006114468</v>
      </c>
      <c r="H87" s="48">
        <v>615723.14984019299</v>
      </c>
      <c r="I87" s="48">
        <v>21180.6546007416</v>
      </c>
      <c r="J87" s="48">
        <v>53813.375063084502</v>
      </c>
      <c r="K87" s="48">
        <v>86385.910948655597</v>
      </c>
      <c r="L87" s="48">
        <v>2396.02383934312</v>
      </c>
      <c r="M87" s="48">
        <v>38213.572821755202</v>
      </c>
      <c r="N87" s="48">
        <v>25019.595587088901</v>
      </c>
      <c r="O87" s="48">
        <v>944611.43890986696</v>
      </c>
      <c r="P87" s="48">
        <v>23505.089201375202</v>
      </c>
      <c r="Q87" s="48">
        <v>19407.252340257</v>
      </c>
      <c r="R87" s="48">
        <v>62206.216800088798</v>
      </c>
      <c r="S87" s="48">
        <v>4508.5911009063902</v>
      </c>
      <c r="T87" s="48">
        <v>169846.668112657</v>
      </c>
      <c r="U87" s="48">
        <v>109921.74761718699</v>
      </c>
      <c r="V87" s="48">
        <v>14476.744547640899</v>
      </c>
      <c r="W87" s="48">
        <v>179755.05851273201</v>
      </c>
      <c r="X87" s="48">
        <v>18264.593088629201</v>
      </c>
      <c r="Y87" s="48">
        <v>16831.380794880501</v>
      </c>
      <c r="Z87" s="48">
        <v>353418.95717344998</v>
      </c>
      <c r="AA87" s="48">
        <v>2327.4602932914399</v>
      </c>
      <c r="AB87" s="48">
        <v>25778.407119216401</v>
      </c>
      <c r="AC87" s="48">
        <v>37474.131624113797</v>
      </c>
      <c r="AD87" s="48">
        <v>5046.1383270016404</v>
      </c>
      <c r="AE87" s="48">
        <v>1298967.1331239401</v>
      </c>
      <c r="AF87" s="48">
        <v>102497.384370372</v>
      </c>
      <c r="AG87" s="48">
        <v>1091.8842421772299</v>
      </c>
      <c r="AH87" s="48">
        <v>163908.743950915</v>
      </c>
      <c r="AI87" s="48">
        <v>83313.975175954707</v>
      </c>
      <c r="AJ87" s="48">
        <v>0</v>
      </c>
      <c r="AK87" s="48">
        <v>143017.89718751999</v>
      </c>
      <c r="AL87" s="48">
        <v>183234.22349129099</v>
      </c>
      <c r="AM87" s="48">
        <v>37084.840389343997</v>
      </c>
      <c r="AN87" s="48">
        <v>73749.942207673594</v>
      </c>
      <c r="AO87" s="48">
        <v>397791.85399219801</v>
      </c>
      <c r="AP87" s="48">
        <v>99153.748150317406</v>
      </c>
      <c r="AQ87" s="48">
        <v>3176750.9406394698</v>
      </c>
      <c r="AR87" s="48">
        <v>216622.29275939101</v>
      </c>
      <c r="AS87" s="48">
        <v>333035.59364112798</v>
      </c>
      <c r="AT87" s="48">
        <v>183832.24803586301</v>
      </c>
      <c r="AU87" s="48">
        <v>70303.470764492304</v>
      </c>
      <c r="AV87" s="48">
        <v>511152.227767609</v>
      </c>
      <c r="AW87" s="48">
        <v>70695.479838731801</v>
      </c>
      <c r="AX87" s="48">
        <v>98011.849159356207</v>
      </c>
      <c r="AY87" s="48">
        <v>385165.14542590099</v>
      </c>
      <c r="AZ87" s="48">
        <v>265305.65212942101</v>
      </c>
      <c r="BA87" s="48">
        <v>64773.204952292203</v>
      </c>
      <c r="BB87" s="48">
        <v>274502.47116178798</v>
      </c>
      <c r="BC87" s="48">
        <v>52075.617362132201</v>
      </c>
      <c r="BD87" s="48">
        <v>330336.34006497997</v>
      </c>
      <c r="BE87" s="48">
        <v>112213.90515075299</v>
      </c>
      <c r="BF87" s="48">
        <v>52871.080967565802</v>
      </c>
      <c r="BG87" s="48">
        <v>313781.38680940901</v>
      </c>
      <c r="BH87" s="48">
        <v>4079.0977612597098</v>
      </c>
      <c r="BI87" s="48">
        <v>796085.89326533396</v>
      </c>
      <c r="BJ87" s="48">
        <v>674437.53299897199</v>
      </c>
      <c r="BK87" s="48">
        <v>2500173.8408455998</v>
      </c>
      <c r="BL87" s="48">
        <v>362.70432607387801</v>
      </c>
      <c r="BM87" s="48">
        <v>16984.037681415401</v>
      </c>
      <c r="BN87" s="48">
        <v>374910.99585900398</v>
      </c>
      <c r="BO87" s="48">
        <v>160267.10363249399</v>
      </c>
      <c r="BP87" s="48">
        <v>143943.02187972801</v>
      </c>
      <c r="BQ87" s="48">
        <v>218747.36957930401</v>
      </c>
      <c r="BR87" s="48">
        <v>148.013961043633</v>
      </c>
      <c r="BS87" s="48">
        <v>10051.5447121131</v>
      </c>
      <c r="BT87" s="48">
        <v>457360.73367662501</v>
      </c>
      <c r="BU87" s="48">
        <v>141998.992237603</v>
      </c>
      <c r="BV87" s="48">
        <v>6270.8933501949004</v>
      </c>
      <c r="BW87" s="48">
        <v>4700.1370282018597</v>
      </c>
      <c r="BX87" s="48">
        <v>150752.81848618001</v>
      </c>
      <c r="BY87" s="48">
        <v>566635.24038033304</v>
      </c>
      <c r="BZ87" s="48">
        <v>14424.0494391794</v>
      </c>
      <c r="CA87" s="55">
        <v>0</v>
      </c>
      <c r="CB87" s="236">
        <f t="shared" si="4"/>
        <v>18281670.999999996</v>
      </c>
      <c r="CC87" s="51">
        <f>SUM('Um pb'!CC$9:CC$85)</f>
        <v>9293092</v>
      </c>
      <c r="CD87" s="48">
        <f>SUM('Um pb'!CD$9:CD$85)</f>
        <v>0</v>
      </c>
      <c r="CE87" s="48">
        <f>SUM('Um pb'!CE$9:CE$85)</f>
        <v>0</v>
      </c>
      <c r="CF87" s="48">
        <f>SUM('Um pb'!CF$9:CF$85)</f>
        <v>6602337</v>
      </c>
      <c r="CG87" s="48">
        <f>SUM('Um pb'!CG$9:CG$85)</f>
        <v>267218</v>
      </c>
      <c r="CH87" s="55">
        <f>SUM('Um pb'!CH$9:CH$85)</f>
        <v>0</v>
      </c>
      <c r="CI87" s="175">
        <f>SUM('Um pb'!CI$9:CI$85)</f>
        <v>34444318</v>
      </c>
      <c r="CJ87" s="81"/>
      <c r="CK87" s="81"/>
      <c r="CL87" s="81"/>
      <c r="CM87" s="182"/>
    </row>
    <row r="88" spans="1:93" x14ac:dyDescent="0.3">
      <c r="C88" s="183" t="s">
        <v>871</v>
      </c>
      <c r="D88" s="184">
        <f>SUM(D86:D87)</f>
        <v>263932.0770722396</v>
      </c>
      <c r="E88" s="166">
        <f t="shared" ref="E88:BP88" si="10">SUM(E86:E87)</f>
        <v>225551.24732958592</v>
      </c>
      <c r="F88" s="166">
        <f t="shared" si="10"/>
        <v>351377.40762522328</v>
      </c>
      <c r="G88" s="166">
        <f t="shared" si="10"/>
        <v>143717.06006882587</v>
      </c>
      <c r="H88" s="166">
        <f t="shared" si="10"/>
        <v>2625715.5981880762</v>
      </c>
      <c r="I88" s="166">
        <f t="shared" si="10"/>
        <v>615691.17632844974</v>
      </c>
      <c r="J88" s="166">
        <f t="shared" si="10"/>
        <v>239533.32357778287</v>
      </c>
      <c r="K88" s="166">
        <f t="shared" si="10"/>
        <v>492976.06575040217</v>
      </c>
      <c r="L88" s="166">
        <f t="shared" si="10"/>
        <v>250867.16137840625</v>
      </c>
      <c r="M88" s="166">
        <f t="shared" si="10"/>
        <v>1631027.6851025131</v>
      </c>
      <c r="N88" s="166">
        <f t="shared" si="10"/>
        <v>156638.12919708944</v>
      </c>
      <c r="O88" s="166">
        <f t="shared" si="10"/>
        <v>5093687.0193715096</v>
      </c>
      <c r="P88" s="166">
        <f t="shared" si="10"/>
        <v>1321525.7004493333</v>
      </c>
      <c r="Q88" s="166">
        <f t="shared" si="10"/>
        <v>3509796.1183875683</v>
      </c>
      <c r="R88" s="166">
        <f t="shared" si="10"/>
        <v>1659033.7895336337</v>
      </c>
      <c r="S88" s="166">
        <f t="shared" si="10"/>
        <v>169586.16729697082</v>
      </c>
      <c r="T88" s="166">
        <f t="shared" si="10"/>
        <v>1804604.8818896618</v>
      </c>
      <c r="U88" s="166">
        <f t="shared" si="10"/>
        <v>2304945.037757209</v>
      </c>
      <c r="V88" s="166">
        <f t="shared" si="10"/>
        <v>4417885.8562319856</v>
      </c>
      <c r="W88" s="166">
        <f t="shared" si="10"/>
        <v>1334809.6048189434</v>
      </c>
      <c r="X88" s="166">
        <f t="shared" si="10"/>
        <v>1225455.7080189246</v>
      </c>
      <c r="Y88" s="166">
        <f t="shared" si="10"/>
        <v>496653.85983792116</v>
      </c>
      <c r="Z88" s="166">
        <f t="shared" si="10"/>
        <v>1303659.2644677961</v>
      </c>
      <c r="AA88" s="166">
        <f t="shared" si="10"/>
        <v>300831.2591577475</v>
      </c>
      <c r="AB88" s="166">
        <f t="shared" si="10"/>
        <v>289564.55435946782</v>
      </c>
      <c r="AC88" s="166">
        <f t="shared" si="10"/>
        <v>193744.33864046828</v>
      </c>
      <c r="AD88" s="166">
        <f t="shared" si="10"/>
        <v>184286.87833119062</v>
      </c>
      <c r="AE88" s="166">
        <f t="shared" si="10"/>
        <v>2743707.4077693066</v>
      </c>
      <c r="AF88" s="166">
        <f t="shared" si="10"/>
        <v>711277.81519540283</v>
      </c>
      <c r="AG88" s="166">
        <f t="shared" si="10"/>
        <v>107014.24029568197</v>
      </c>
      <c r="AH88" s="166">
        <f t="shared" si="10"/>
        <v>641925.05235076905</v>
      </c>
      <c r="AI88" s="166">
        <f t="shared" si="10"/>
        <v>392848.495720451</v>
      </c>
      <c r="AJ88" s="166">
        <f t="shared" si="10"/>
        <v>0</v>
      </c>
      <c r="AK88" s="166">
        <f t="shared" si="10"/>
        <v>335227.92799353891</v>
      </c>
      <c r="AL88" s="166">
        <f t="shared" si="10"/>
        <v>549718.89076482214</v>
      </c>
      <c r="AM88" s="166">
        <f t="shared" si="10"/>
        <v>189556.84978876126</v>
      </c>
      <c r="AN88" s="166">
        <f t="shared" si="10"/>
        <v>605141.11648751295</v>
      </c>
      <c r="AO88" s="166">
        <f t="shared" si="10"/>
        <v>1456102.0251019732</v>
      </c>
      <c r="AP88" s="166">
        <f t="shared" si="10"/>
        <v>363506.17514272424</v>
      </c>
      <c r="AQ88" s="166">
        <f t="shared" si="10"/>
        <v>5411840.0260151625</v>
      </c>
      <c r="AR88" s="166">
        <f t="shared" si="10"/>
        <v>433062.03065478196</v>
      </c>
      <c r="AS88" s="166">
        <f t="shared" si="10"/>
        <v>823068.16429359838</v>
      </c>
      <c r="AT88" s="166">
        <f t="shared" si="10"/>
        <v>358395.54525482026</v>
      </c>
      <c r="AU88" s="166">
        <f t="shared" si="10"/>
        <v>140250.37282674934</v>
      </c>
      <c r="AV88" s="166">
        <f t="shared" si="10"/>
        <v>1005241.1538576119</v>
      </c>
      <c r="AW88" s="166">
        <f t="shared" si="10"/>
        <v>247061.22240874934</v>
      </c>
      <c r="AX88" s="166">
        <f t="shared" si="10"/>
        <v>631872.92725067225</v>
      </c>
      <c r="AY88" s="166">
        <f t="shared" si="10"/>
        <v>1254942.6672701007</v>
      </c>
      <c r="AZ88" s="166">
        <f t="shared" si="10"/>
        <v>690745.74305698788</v>
      </c>
      <c r="BA88" s="166">
        <f t="shared" si="10"/>
        <v>141609.56786064809</v>
      </c>
      <c r="BB88" s="166">
        <f t="shared" si="10"/>
        <v>565382.03732633009</v>
      </c>
      <c r="BC88" s="166">
        <f t="shared" si="10"/>
        <v>139901.33403178924</v>
      </c>
      <c r="BD88" s="166">
        <f t="shared" si="10"/>
        <v>511202.7236812053</v>
      </c>
      <c r="BE88" s="166">
        <f t="shared" si="10"/>
        <v>406004.61486537405</v>
      </c>
      <c r="BF88" s="166">
        <f t="shared" si="10"/>
        <v>359496.17164449859</v>
      </c>
      <c r="BG88" s="166">
        <f t="shared" si="10"/>
        <v>2133156.4943962251</v>
      </c>
      <c r="BH88" s="166">
        <f t="shared" si="10"/>
        <v>537706.00631091476</v>
      </c>
      <c r="BI88" s="166">
        <f t="shared" si="10"/>
        <v>5838979.7130909543</v>
      </c>
      <c r="BJ88" s="166">
        <f t="shared" si="10"/>
        <v>10511502.294380583</v>
      </c>
      <c r="BK88" s="166">
        <f t="shared" si="10"/>
        <v>8177723.6052691322</v>
      </c>
      <c r="BL88" s="166">
        <f t="shared" si="10"/>
        <v>194308.53506229978</v>
      </c>
      <c r="BM88" s="166">
        <f t="shared" si="10"/>
        <v>318856.53727929766</v>
      </c>
      <c r="BN88" s="166">
        <f t="shared" si="10"/>
        <v>1510807.7569681429</v>
      </c>
      <c r="BO88" s="166">
        <f t="shared" si="10"/>
        <v>2463953.4902793141</v>
      </c>
      <c r="BP88" s="166">
        <f t="shared" si="10"/>
        <v>2051568.0142344725</v>
      </c>
      <c r="BQ88" s="166">
        <f t="shared" ref="BQ88:CA88" si="11">SUM(BQ86:BQ87)</f>
        <v>1294834.9483547511</v>
      </c>
      <c r="BR88" s="166">
        <f t="shared" si="11"/>
        <v>336801.59109119372</v>
      </c>
      <c r="BS88" s="166">
        <f t="shared" si="11"/>
        <v>2747554.4979660497</v>
      </c>
      <c r="BT88" s="166">
        <f t="shared" si="11"/>
        <v>5516781.7782660462</v>
      </c>
      <c r="BU88" s="166">
        <f t="shared" si="11"/>
        <v>1430920.0662125831</v>
      </c>
      <c r="BV88" s="166">
        <f t="shared" si="11"/>
        <v>1089895.9361870356</v>
      </c>
      <c r="BW88" s="166">
        <f t="shared" si="11"/>
        <v>469615.13230782194</v>
      </c>
      <c r="BX88" s="166">
        <f t="shared" si="11"/>
        <v>2188007.8583198581</v>
      </c>
      <c r="BY88" s="166">
        <f t="shared" si="11"/>
        <v>1282244.7134648599</v>
      </c>
      <c r="BZ88" s="166">
        <f t="shared" si="11"/>
        <v>1267925.7614795661</v>
      </c>
      <c r="CA88" s="185">
        <f t="shared" si="11"/>
        <v>0</v>
      </c>
      <c r="CB88" s="83">
        <f t="shared" si="4"/>
        <v>105186344.00000006</v>
      </c>
      <c r="CC88" s="237">
        <f t="shared" ref="CC88:CI88" si="12">SUM(CC86:CC87)</f>
        <v>74270423.999999985</v>
      </c>
      <c r="CD88" s="166">
        <f t="shared" si="12"/>
        <v>16456156</v>
      </c>
      <c r="CE88" s="166">
        <f t="shared" si="12"/>
        <v>1580105.9999999958</v>
      </c>
      <c r="CF88" s="166">
        <f t="shared" si="12"/>
        <v>22593088.999999993</v>
      </c>
      <c r="CG88" s="166">
        <f t="shared" si="12"/>
        <v>967701.9999999986</v>
      </c>
      <c r="CH88" s="185">
        <f t="shared" si="12"/>
        <v>34606783.000000037</v>
      </c>
      <c r="CI88" s="49">
        <f t="shared" si="12"/>
        <v>255660604.00000009</v>
      </c>
      <c r="CJ88" s="127"/>
      <c r="CK88" s="81"/>
      <c r="CL88" s="81"/>
      <c r="CM88" s="182"/>
    </row>
    <row r="89" spans="1:93" x14ac:dyDescent="0.3">
      <c r="C89" s="181" t="s">
        <v>872</v>
      </c>
      <c r="D89" s="61">
        <f t="array" ref="D89:CA89">TRANSPOSE('Sim_Vt_Of(IxI)'!$C$3:$C$78)</f>
        <v>27996.922927760599</v>
      </c>
      <c r="E89" s="48">
        <v>9180.7526704142801</v>
      </c>
      <c r="F89" s="48">
        <v>22410.592374776399</v>
      </c>
      <c r="G89" s="48">
        <v>11155.9399311742</v>
      </c>
      <c r="H89" s="48">
        <v>257344.40181192401</v>
      </c>
      <c r="I89" s="48">
        <v>63776.823671550301</v>
      </c>
      <c r="J89" s="48">
        <v>13202.676422217401</v>
      </c>
      <c r="K89" s="48">
        <v>33361.934249597703</v>
      </c>
      <c r="L89" s="48">
        <v>15259.838621593901</v>
      </c>
      <c r="M89" s="48">
        <v>46251.314897486198</v>
      </c>
      <c r="N89" s="48">
        <v>12891.8708029105</v>
      </c>
      <c r="O89" s="48">
        <v>-166750.01937150699</v>
      </c>
      <c r="P89" s="48">
        <v>60908.2995506683</v>
      </c>
      <c r="Q89" s="48">
        <v>216112.88161243501</v>
      </c>
      <c r="R89" s="48">
        <v>63763.210466368502</v>
      </c>
      <c r="S89" s="48">
        <v>10600.8327030294</v>
      </c>
      <c r="T89" s="48">
        <v>13478.1181103381</v>
      </c>
      <c r="U89" s="48">
        <v>28819.962242788701</v>
      </c>
      <c r="V89" s="48">
        <v>9166.1437680112194</v>
      </c>
      <c r="W89" s="48">
        <v>3786.3951810583599</v>
      </c>
      <c r="X89" s="48">
        <v>19788.291981076101</v>
      </c>
      <c r="Y89" s="48">
        <v>4894.14016207845</v>
      </c>
      <c r="Z89" s="48">
        <v>40234.735532203398</v>
      </c>
      <c r="AA89" s="48">
        <v>940.74084225269803</v>
      </c>
      <c r="AB89" s="48">
        <v>6660.4456405324099</v>
      </c>
      <c r="AC89" s="48">
        <v>4414.6613595317203</v>
      </c>
      <c r="AD89" s="48">
        <v>1611.12166880928</v>
      </c>
      <c r="AE89" s="48">
        <v>45905.592230693503</v>
      </c>
      <c r="AF89" s="48">
        <v>27446.1848045976</v>
      </c>
      <c r="AG89" s="48">
        <v>1201.7597043182</v>
      </c>
      <c r="AH89" s="48">
        <v>24568.947649231799</v>
      </c>
      <c r="AI89" s="48">
        <v>27998.504279548899</v>
      </c>
      <c r="AJ89" s="48">
        <v>0</v>
      </c>
      <c r="AK89" s="48">
        <v>14595.0720064613</v>
      </c>
      <c r="AL89" s="48">
        <v>46147.109235178301</v>
      </c>
      <c r="AM89" s="48">
        <v>6389.1502112388798</v>
      </c>
      <c r="AN89" s="48">
        <v>15353.8835124866</v>
      </c>
      <c r="AO89" s="48">
        <v>33202.974898027896</v>
      </c>
      <c r="AP89" s="48">
        <v>18825.824857275999</v>
      </c>
      <c r="AQ89" s="48">
        <v>-928527.02601516596</v>
      </c>
      <c r="AR89" s="48">
        <v>17936.969345217902</v>
      </c>
      <c r="AS89" s="48">
        <v>24641.835706401998</v>
      </c>
      <c r="AT89" s="48">
        <v>16481.454745179999</v>
      </c>
      <c r="AU89" s="48">
        <v>6312.6271732507203</v>
      </c>
      <c r="AV89" s="48">
        <v>43353.846142388</v>
      </c>
      <c r="AW89" s="48">
        <v>5076.7775912507404</v>
      </c>
      <c r="AX89" s="48">
        <v>14530.072749327999</v>
      </c>
      <c r="AY89" s="48">
        <v>45108.332729899703</v>
      </c>
      <c r="AZ89" s="48">
        <v>38925.256943012602</v>
      </c>
      <c r="BA89" s="48">
        <v>9073.4321393518803</v>
      </c>
      <c r="BB89" s="48">
        <v>31833.962673670601</v>
      </c>
      <c r="BC89" s="48">
        <v>8427.6659682108693</v>
      </c>
      <c r="BD89" s="48">
        <v>92628.2763187948</v>
      </c>
      <c r="BE89" s="48">
        <v>19279.3851346267</v>
      </c>
      <c r="BF89" s="48">
        <v>6898.8283555018998</v>
      </c>
      <c r="BG89" s="48">
        <v>-10737.494396222601</v>
      </c>
      <c r="BH89" s="48">
        <v>2438.9936890857798</v>
      </c>
      <c r="BI89" s="48">
        <v>658464.28690904903</v>
      </c>
      <c r="BJ89" s="48">
        <v>215606.705619421</v>
      </c>
      <c r="BK89" s="48">
        <v>-505477.60526912299</v>
      </c>
      <c r="BL89" s="48">
        <v>16673.464937700399</v>
      </c>
      <c r="BM89" s="48">
        <v>4559.4627207026597</v>
      </c>
      <c r="BN89" s="48">
        <v>-31958.756968142199</v>
      </c>
      <c r="BO89" s="48">
        <v>32971.509720690301</v>
      </c>
      <c r="BP89" s="48">
        <v>79449.985765528996</v>
      </c>
      <c r="BQ89" s="48">
        <v>33693.051645248597</v>
      </c>
      <c r="BR89" s="48">
        <v>18037.408908806599</v>
      </c>
      <c r="BS89" s="48">
        <v>289299.50203395501</v>
      </c>
      <c r="BT89" s="48">
        <v>275725.22173396399</v>
      </c>
      <c r="BU89" s="48">
        <v>100779.93378741801</v>
      </c>
      <c r="BV89" s="48">
        <v>27332.063812965898</v>
      </c>
      <c r="BW89" s="48">
        <v>37452.867692178399</v>
      </c>
      <c r="BX89" s="48">
        <v>18897.141680138899</v>
      </c>
      <c r="BY89" s="48">
        <v>67383.2865351402</v>
      </c>
      <c r="BZ89" s="48">
        <v>43042.238520434199</v>
      </c>
      <c r="CA89" s="55">
        <v>0</v>
      </c>
      <c r="CB89" s="236">
        <f>+SUM(D89:CA89)</f>
        <v>1918512.9999999998</v>
      </c>
      <c r="CC89" s="51">
        <f>+'MIP(IxI)_TFEVP'!CC89</f>
        <v>3660320</v>
      </c>
      <c r="CD89" s="48">
        <f>+'MIP(IxI)_TFEVP'!CD89</f>
        <v>0</v>
      </c>
      <c r="CE89" s="48">
        <f>+'MIP(IxI)_TFEVP'!CE89</f>
        <v>0</v>
      </c>
      <c r="CF89" s="48">
        <f>+'MIP(IxI)_TFEVP'!CF89</f>
        <v>1456795</v>
      </c>
      <c r="CG89" s="48">
        <f>+'MIP(IxI)_TFEVP'!CG89</f>
        <v>0</v>
      </c>
      <c r="CH89" s="55">
        <f>+'MIP(IxI)_TFEVP'!CH89</f>
        <v>0</v>
      </c>
      <c r="CI89" s="175">
        <f>+'MIP(IxI)_TFEVP'!CI89</f>
        <v>7035628</v>
      </c>
      <c r="CJ89" s="81"/>
      <c r="CK89" s="81"/>
      <c r="CL89" s="81"/>
      <c r="CM89" s="182"/>
    </row>
    <row r="90" spans="1:93" x14ac:dyDescent="0.3">
      <c r="C90" s="115" t="s">
        <v>873</v>
      </c>
      <c r="D90" s="186">
        <f>D88+D89</f>
        <v>291929.00000000017</v>
      </c>
      <c r="E90" s="174">
        <f t="shared" ref="E90:BP90" si="13">E88+E89</f>
        <v>234732.0000000002</v>
      </c>
      <c r="F90" s="174">
        <f t="shared" si="13"/>
        <v>373787.99999999965</v>
      </c>
      <c r="G90" s="174">
        <f t="shared" si="13"/>
        <v>154873.00000000006</v>
      </c>
      <c r="H90" s="174">
        <f t="shared" si="13"/>
        <v>2883060</v>
      </c>
      <c r="I90" s="174">
        <f t="shared" si="13"/>
        <v>679468</v>
      </c>
      <c r="J90" s="174">
        <f t="shared" si="13"/>
        <v>252736.00000000026</v>
      </c>
      <c r="K90" s="174">
        <f t="shared" si="13"/>
        <v>526337.99999999988</v>
      </c>
      <c r="L90" s="174">
        <f t="shared" si="13"/>
        <v>266127.00000000017</v>
      </c>
      <c r="M90" s="174">
        <f t="shared" si="13"/>
        <v>1677278.9999999993</v>
      </c>
      <c r="N90" s="174">
        <f t="shared" si="13"/>
        <v>169529.99999999994</v>
      </c>
      <c r="O90" s="174">
        <f t="shared" si="13"/>
        <v>4926937.0000000028</v>
      </c>
      <c r="P90" s="174">
        <f t="shared" si="13"/>
        <v>1382434.0000000016</v>
      </c>
      <c r="Q90" s="174">
        <f t="shared" si="13"/>
        <v>3725909.0000000033</v>
      </c>
      <c r="R90" s="174">
        <f t="shared" si="13"/>
        <v>1722797.0000000023</v>
      </c>
      <c r="S90" s="174">
        <f t="shared" si="13"/>
        <v>180187.0000000002</v>
      </c>
      <c r="T90" s="174">
        <f t="shared" si="13"/>
        <v>1818082.9999999998</v>
      </c>
      <c r="U90" s="174">
        <f t="shared" si="13"/>
        <v>2333764.9999999977</v>
      </c>
      <c r="V90" s="174">
        <f t="shared" si="13"/>
        <v>4427051.9999999972</v>
      </c>
      <c r="W90" s="174">
        <f t="shared" si="13"/>
        <v>1338596.0000000019</v>
      </c>
      <c r="X90" s="174">
        <f t="shared" si="13"/>
        <v>1245244.0000000007</v>
      </c>
      <c r="Y90" s="174">
        <f t="shared" si="13"/>
        <v>501547.99999999959</v>
      </c>
      <c r="Z90" s="174">
        <f t="shared" si="13"/>
        <v>1343893.9999999995</v>
      </c>
      <c r="AA90" s="174">
        <f t="shared" si="13"/>
        <v>301772.00000000017</v>
      </c>
      <c r="AB90" s="174">
        <f t="shared" si="13"/>
        <v>296225.00000000023</v>
      </c>
      <c r="AC90" s="174">
        <f t="shared" si="13"/>
        <v>198159</v>
      </c>
      <c r="AD90" s="174">
        <f t="shared" si="13"/>
        <v>185897.99999999988</v>
      </c>
      <c r="AE90" s="174">
        <f t="shared" si="13"/>
        <v>2789613</v>
      </c>
      <c r="AF90" s="174">
        <f t="shared" si="13"/>
        <v>738724.00000000047</v>
      </c>
      <c r="AG90" s="174">
        <f t="shared" si="13"/>
        <v>108216.00000000017</v>
      </c>
      <c r="AH90" s="174">
        <f t="shared" si="13"/>
        <v>666494.00000000081</v>
      </c>
      <c r="AI90" s="174">
        <f t="shared" si="13"/>
        <v>420846.99999999988</v>
      </c>
      <c r="AJ90" s="174">
        <f t="shared" si="13"/>
        <v>0</v>
      </c>
      <c r="AK90" s="174">
        <f t="shared" si="13"/>
        <v>349823.00000000023</v>
      </c>
      <c r="AL90" s="174">
        <f t="shared" si="13"/>
        <v>595866.00000000047</v>
      </c>
      <c r="AM90" s="174">
        <f t="shared" si="13"/>
        <v>195946.00000000015</v>
      </c>
      <c r="AN90" s="174">
        <f t="shared" si="13"/>
        <v>620494.99999999953</v>
      </c>
      <c r="AO90" s="174">
        <f t="shared" si="13"/>
        <v>1489305.0000000012</v>
      </c>
      <c r="AP90" s="174">
        <f t="shared" si="13"/>
        <v>382332.00000000023</v>
      </c>
      <c r="AQ90" s="174">
        <f t="shared" si="13"/>
        <v>4483312.9999999963</v>
      </c>
      <c r="AR90" s="174">
        <f t="shared" si="13"/>
        <v>450998.99999999988</v>
      </c>
      <c r="AS90" s="174">
        <f t="shared" si="13"/>
        <v>847710.00000000035</v>
      </c>
      <c r="AT90" s="174">
        <f t="shared" si="13"/>
        <v>374877.00000000023</v>
      </c>
      <c r="AU90" s="174">
        <f t="shared" si="13"/>
        <v>146563.00000000006</v>
      </c>
      <c r="AV90" s="174">
        <f t="shared" si="13"/>
        <v>1048595</v>
      </c>
      <c r="AW90" s="174">
        <f t="shared" si="13"/>
        <v>252138.00000000009</v>
      </c>
      <c r="AX90" s="174">
        <f t="shared" si="13"/>
        <v>646403.00000000023</v>
      </c>
      <c r="AY90" s="174">
        <f t="shared" si="13"/>
        <v>1300051.0000000005</v>
      </c>
      <c r="AZ90" s="174">
        <f t="shared" si="13"/>
        <v>729671.00000000047</v>
      </c>
      <c r="BA90" s="174">
        <f t="shared" si="13"/>
        <v>150682.99999999997</v>
      </c>
      <c r="BB90" s="174">
        <f t="shared" si="13"/>
        <v>597216.0000000007</v>
      </c>
      <c r="BC90" s="174">
        <f t="shared" si="13"/>
        <v>148329.00000000012</v>
      </c>
      <c r="BD90" s="174">
        <f t="shared" si="13"/>
        <v>603831.00000000012</v>
      </c>
      <c r="BE90" s="174">
        <f t="shared" si="13"/>
        <v>425284.00000000076</v>
      </c>
      <c r="BF90" s="174">
        <f t="shared" si="13"/>
        <v>366395.00000000047</v>
      </c>
      <c r="BG90" s="174">
        <f t="shared" si="13"/>
        <v>2122419.0000000023</v>
      </c>
      <c r="BH90" s="174">
        <f t="shared" si="13"/>
        <v>540145.00000000058</v>
      </c>
      <c r="BI90" s="174">
        <f t="shared" si="13"/>
        <v>6497444.0000000037</v>
      </c>
      <c r="BJ90" s="174">
        <f t="shared" si="13"/>
        <v>10727109.000000004</v>
      </c>
      <c r="BK90" s="174">
        <f t="shared" si="13"/>
        <v>7672246.0000000093</v>
      </c>
      <c r="BL90" s="174">
        <f t="shared" si="13"/>
        <v>210982.00000000017</v>
      </c>
      <c r="BM90" s="174">
        <f t="shared" si="13"/>
        <v>323416.00000000029</v>
      </c>
      <c r="BN90" s="174">
        <f t="shared" si="13"/>
        <v>1478849.0000000007</v>
      </c>
      <c r="BO90" s="174">
        <f t="shared" si="13"/>
        <v>2496925.0000000042</v>
      </c>
      <c r="BP90" s="174">
        <f t="shared" si="13"/>
        <v>2131018.0000000014</v>
      </c>
      <c r="BQ90" s="174">
        <f t="shared" ref="BQ90:CI90" si="14">BQ88+BQ89</f>
        <v>1328527.9999999998</v>
      </c>
      <c r="BR90" s="174">
        <f t="shared" si="14"/>
        <v>354839.00000000035</v>
      </c>
      <c r="BS90" s="174">
        <f t="shared" si="14"/>
        <v>3036854.0000000047</v>
      </c>
      <c r="BT90" s="174">
        <f t="shared" si="14"/>
        <v>5792507.0000000102</v>
      </c>
      <c r="BU90" s="174">
        <f t="shared" si="14"/>
        <v>1531700.0000000012</v>
      </c>
      <c r="BV90" s="174">
        <f t="shared" si="14"/>
        <v>1117228.0000000016</v>
      </c>
      <c r="BW90" s="174">
        <f t="shared" si="14"/>
        <v>507068.00000000035</v>
      </c>
      <c r="BX90" s="174">
        <f t="shared" si="14"/>
        <v>2206904.9999999972</v>
      </c>
      <c r="BY90" s="174">
        <f t="shared" si="14"/>
        <v>1349628</v>
      </c>
      <c r="BZ90" s="174">
        <f t="shared" si="14"/>
        <v>1310968.0000000002</v>
      </c>
      <c r="CA90" s="187">
        <f t="shared" si="14"/>
        <v>0</v>
      </c>
      <c r="CB90" s="84">
        <f t="shared" si="4"/>
        <v>107104857.00000003</v>
      </c>
      <c r="CC90" s="238">
        <f t="shared" si="14"/>
        <v>77930743.999999985</v>
      </c>
      <c r="CD90" s="174">
        <f t="shared" si="14"/>
        <v>16456156</v>
      </c>
      <c r="CE90" s="174">
        <f t="shared" si="14"/>
        <v>1580105.9999999958</v>
      </c>
      <c r="CF90" s="174">
        <f t="shared" si="14"/>
        <v>24049883.999999993</v>
      </c>
      <c r="CG90" s="174">
        <f t="shared" si="14"/>
        <v>967701.9999999986</v>
      </c>
      <c r="CH90" s="187">
        <f t="shared" si="14"/>
        <v>34606783.000000037</v>
      </c>
      <c r="CI90" s="79">
        <f t="shared" si="14"/>
        <v>262696232.00000009</v>
      </c>
      <c r="CJ90" s="127"/>
      <c r="CK90" s="81"/>
      <c r="CL90" s="81"/>
      <c r="CM90" s="182"/>
    </row>
    <row r="91" spans="1:93" x14ac:dyDescent="0.3">
      <c r="C91" s="125" t="s">
        <v>874</v>
      </c>
      <c r="D91" s="177">
        <f>SUM(D92:D94)</f>
        <v>477309</v>
      </c>
      <c r="E91" s="178">
        <f t="shared" ref="E91:BP91" si="15">SUM(E92:E94)</f>
        <v>162028</v>
      </c>
      <c r="F91" s="178">
        <f t="shared" si="15"/>
        <v>539878</v>
      </c>
      <c r="G91" s="178">
        <f t="shared" si="15"/>
        <v>88155</v>
      </c>
      <c r="H91" s="178">
        <f t="shared" si="15"/>
        <v>3095126</v>
      </c>
      <c r="I91" s="178">
        <f t="shared" si="15"/>
        <v>839447</v>
      </c>
      <c r="J91" s="178">
        <f t="shared" si="15"/>
        <v>228719</v>
      </c>
      <c r="K91" s="178">
        <f t="shared" si="15"/>
        <v>926109</v>
      </c>
      <c r="L91" s="178">
        <f t="shared" si="15"/>
        <v>377081</v>
      </c>
      <c r="M91" s="178">
        <f t="shared" si="15"/>
        <v>1269668</v>
      </c>
      <c r="N91" s="178">
        <f t="shared" si="15"/>
        <v>270397</v>
      </c>
      <c r="O91" s="178">
        <f t="shared" si="15"/>
        <v>1412364</v>
      </c>
      <c r="P91" s="178">
        <f t="shared" si="15"/>
        <v>2680461</v>
      </c>
      <c r="Q91" s="178">
        <f t="shared" si="15"/>
        <v>5332472</v>
      </c>
      <c r="R91" s="178">
        <f t="shared" si="15"/>
        <v>1963998</v>
      </c>
      <c r="S91" s="178">
        <f t="shared" si="15"/>
        <v>128282</v>
      </c>
      <c r="T91" s="178">
        <f t="shared" si="15"/>
        <v>1107333</v>
      </c>
      <c r="U91" s="178">
        <f t="shared" si="15"/>
        <v>622150</v>
      </c>
      <c r="V91" s="178">
        <f t="shared" si="15"/>
        <v>2994151</v>
      </c>
      <c r="W91" s="178">
        <f t="shared" si="15"/>
        <v>388181</v>
      </c>
      <c r="X91" s="178">
        <f t="shared" si="15"/>
        <v>635847</v>
      </c>
      <c r="Y91" s="178">
        <f t="shared" si="15"/>
        <v>370827</v>
      </c>
      <c r="Z91" s="178">
        <f t="shared" si="15"/>
        <v>732876</v>
      </c>
      <c r="AA91" s="178">
        <f t="shared" si="15"/>
        <v>278514</v>
      </c>
      <c r="AB91" s="178">
        <f t="shared" si="15"/>
        <v>114202</v>
      </c>
      <c r="AC91" s="178">
        <f t="shared" si="15"/>
        <v>103818</v>
      </c>
      <c r="AD91" s="178">
        <f t="shared" si="15"/>
        <v>84924</v>
      </c>
      <c r="AE91" s="178">
        <f t="shared" si="15"/>
        <v>475537</v>
      </c>
      <c r="AF91" s="178">
        <f t="shared" si="15"/>
        <v>498062</v>
      </c>
      <c r="AG91" s="178">
        <f t="shared" si="15"/>
        <v>40949</v>
      </c>
      <c r="AH91" s="178">
        <f t="shared" si="15"/>
        <v>248395</v>
      </c>
      <c r="AI91" s="178">
        <f t="shared" si="15"/>
        <v>270153</v>
      </c>
      <c r="AJ91" s="178">
        <f t="shared" si="15"/>
        <v>0</v>
      </c>
      <c r="AK91" s="178">
        <f t="shared" si="15"/>
        <v>196249</v>
      </c>
      <c r="AL91" s="178">
        <f t="shared" si="15"/>
        <v>505355</v>
      </c>
      <c r="AM91" s="178">
        <f t="shared" si="15"/>
        <v>118106</v>
      </c>
      <c r="AN91" s="178">
        <f t="shared" si="15"/>
        <v>402342</v>
      </c>
      <c r="AO91" s="178">
        <f t="shared" si="15"/>
        <v>525451</v>
      </c>
      <c r="AP91" s="178">
        <f t="shared" si="15"/>
        <v>308672</v>
      </c>
      <c r="AQ91" s="178">
        <f t="shared" si="15"/>
        <v>633610</v>
      </c>
      <c r="AR91" s="178">
        <f t="shared" si="15"/>
        <v>233398</v>
      </c>
      <c r="AS91" s="178">
        <f t="shared" si="15"/>
        <v>423137</v>
      </c>
      <c r="AT91" s="178">
        <f t="shared" si="15"/>
        <v>242881</v>
      </c>
      <c r="AU91" s="178">
        <f t="shared" si="15"/>
        <v>87902</v>
      </c>
      <c r="AV91" s="178">
        <f t="shared" si="15"/>
        <v>541253</v>
      </c>
      <c r="AW91" s="178">
        <f t="shared" si="15"/>
        <v>138703</v>
      </c>
      <c r="AX91" s="178">
        <f t="shared" si="15"/>
        <v>429889</v>
      </c>
      <c r="AY91" s="178">
        <f t="shared" si="15"/>
        <v>418149</v>
      </c>
      <c r="AZ91" s="178">
        <f t="shared" si="15"/>
        <v>510883</v>
      </c>
      <c r="BA91" s="178">
        <f t="shared" si="15"/>
        <v>136535</v>
      </c>
      <c r="BB91" s="178">
        <f t="shared" si="15"/>
        <v>253498</v>
      </c>
      <c r="BC91" s="178">
        <f t="shared" si="15"/>
        <v>134720</v>
      </c>
      <c r="BD91" s="178">
        <f t="shared" si="15"/>
        <v>168042</v>
      </c>
      <c r="BE91" s="178">
        <f t="shared" si="15"/>
        <v>312260</v>
      </c>
      <c r="BF91" s="178">
        <f t="shared" si="15"/>
        <v>424964</v>
      </c>
      <c r="BG91" s="178">
        <f t="shared" si="15"/>
        <v>1549030</v>
      </c>
      <c r="BH91" s="178">
        <f t="shared" si="15"/>
        <v>494079</v>
      </c>
      <c r="BI91" s="178">
        <f t="shared" si="15"/>
        <v>5146577</v>
      </c>
      <c r="BJ91" s="178">
        <f t="shared" si="15"/>
        <v>18620261</v>
      </c>
      <c r="BK91" s="178">
        <f t="shared" si="15"/>
        <v>5474649</v>
      </c>
      <c r="BL91" s="178">
        <f t="shared" si="15"/>
        <v>158789</v>
      </c>
      <c r="BM91" s="178">
        <f t="shared" si="15"/>
        <v>350709</v>
      </c>
      <c r="BN91" s="178">
        <f t="shared" si="15"/>
        <v>1242711</v>
      </c>
      <c r="BO91" s="178">
        <f t="shared" si="15"/>
        <v>2469601</v>
      </c>
      <c r="BP91" s="178">
        <f t="shared" si="15"/>
        <v>4657255</v>
      </c>
      <c r="BQ91" s="178">
        <f t="shared" ref="BQ91:CA91" si="16">SUM(BQ92:BQ94)</f>
        <v>471320</v>
      </c>
      <c r="BR91" s="178">
        <f t="shared" si="16"/>
        <v>306912</v>
      </c>
      <c r="BS91" s="178">
        <f t="shared" si="16"/>
        <v>7847895</v>
      </c>
      <c r="BT91" s="178">
        <f t="shared" si="16"/>
        <v>8589012</v>
      </c>
      <c r="BU91" s="178">
        <f t="shared" si="16"/>
        <v>8468214</v>
      </c>
      <c r="BV91" s="178">
        <f t="shared" si="16"/>
        <v>1740171</v>
      </c>
      <c r="BW91" s="178">
        <f t="shared" si="16"/>
        <v>3983189</v>
      </c>
      <c r="BX91" s="178">
        <f t="shared" si="16"/>
        <v>1929138</v>
      </c>
      <c r="BY91" s="178">
        <f t="shared" si="16"/>
        <v>2715781</v>
      </c>
      <c r="BZ91" s="178">
        <f t="shared" si="16"/>
        <v>1160198</v>
      </c>
      <c r="CA91" s="179">
        <f t="shared" si="16"/>
        <v>832526</v>
      </c>
      <c r="CB91" s="50">
        <f t="shared" si="4"/>
        <v>114111429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3">
      <c r="C92" s="181" t="s">
        <v>875</v>
      </c>
      <c r="D92" s="61">
        <f t="array" ref="D92:CA92">TRANSPOSE('Sim_Vt_Of(IxI)'!$D$3:$D$78)</f>
        <v>91618</v>
      </c>
      <c r="E92" s="48">
        <v>44285</v>
      </c>
      <c r="F92" s="48">
        <v>93322</v>
      </c>
      <c r="G92" s="48">
        <v>30289</v>
      </c>
      <c r="H92" s="48">
        <v>997454</v>
      </c>
      <c r="I92" s="48">
        <v>597014</v>
      </c>
      <c r="J92" s="48">
        <v>93039</v>
      </c>
      <c r="K92" s="48">
        <v>143329</v>
      </c>
      <c r="L92" s="48">
        <v>93614</v>
      </c>
      <c r="M92" s="48">
        <v>351318</v>
      </c>
      <c r="N92" s="48">
        <v>45692</v>
      </c>
      <c r="O92" s="48">
        <v>755102</v>
      </c>
      <c r="P92" s="48">
        <v>583657</v>
      </c>
      <c r="Q92" s="48">
        <v>139036</v>
      </c>
      <c r="R92" s="48">
        <v>378823</v>
      </c>
      <c r="S92" s="48">
        <v>50870</v>
      </c>
      <c r="T92" s="48">
        <v>428248</v>
      </c>
      <c r="U92" s="48">
        <v>403975</v>
      </c>
      <c r="V92" s="48">
        <v>513484</v>
      </c>
      <c r="W92" s="48">
        <v>156164</v>
      </c>
      <c r="X92" s="48">
        <v>195089</v>
      </c>
      <c r="Y92" s="48">
        <v>161861</v>
      </c>
      <c r="Z92" s="48">
        <v>184766</v>
      </c>
      <c r="AA92" s="48">
        <v>142899</v>
      </c>
      <c r="AB92" s="48">
        <v>65723</v>
      </c>
      <c r="AC92" s="48">
        <v>65855</v>
      </c>
      <c r="AD92" s="48">
        <v>27285</v>
      </c>
      <c r="AE92" s="48">
        <v>179578</v>
      </c>
      <c r="AF92" s="48">
        <v>250105</v>
      </c>
      <c r="AG92" s="48">
        <v>17022</v>
      </c>
      <c r="AH92" s="48">
        <v>134902</v>
      </c>
      <c r="AI92" s="48">
        <v>67826</v>
      </c>
      <c r="AJ92" s="48">
        <v>0</v>
      </c>
      <c r="AK92" s="48">
        <v>120609</v>
      </c>
      <c r="AL92" s="48">
        <v>223295</v>
      </c>
      <c r="AM92" s="48">
        <v>61598</v>
      </c>
      <c r="AN92" s="48">
        <v>148040</v>
      </c>
      <c r="AO92" s="48">
        <v>225705</v>
      </c>
      <c r="AP92" s="48">
        <v>107134</v>
      </c>
      <c r="AQ92" s="48">
        <v>90615</v>
      </c>
      <c r="AR92" s="48">
        <v>107859</v>
      </c>
      <c r="AS92" s="48">
        <v>202403</v>
      </c>
      <c r="AT92" s="48">
        <v>141877</v>
      </c>
      <c r="AU92" s="48">
        <v>45714</v>
      </c>
      <c r="AV92" s="48">
        <v>267772</v>
      </c>
      <c r="AW92" s="48">
        <v>80404</v>
      </c>
      <c r="AX92" s="48">
        <v>140444</v>
      </c>
      <c r="AY92" s="48">
        <v>160403</v>
      </c>
      <c r="AZ92" s="48">
        <v>206840</v>
      </c>
      <c r="BA92" s="48">
        <v>35839</v>
      </c>
      <c r="BB92" s="48">
        <v>112224</v>
      </c>
      <c r="BC92" s="48">
        <v>62631</v>
      </c>
      <c r="BD92" s="48">
        <v>94522</v>
      </c>
      <c r="BE92" s="48">
        <v>127213</v>
      </c>
      <c r="BF92" s="48">
        <v>197615</v>
      </c>
      <c r="BG92" s="48">
        <v>726561</v>
      </c>
      <c r="BH92" s="48">
        <v>277075</v>
      </c>
      <c r="BI92" s="48">
        <v>1786337</v>
      </c>
      <c r="BJ92" s="48">
        <v>7304154</v>
      </c>
      <c r="BK92" s="48">
        <v>1529816</v>
      </c>
      <c r="BL92" s="48">
        <v>83347</v>
      </c>
      <c r="BM92" s="48">
        <v>184696</v>
      </c>
      <c r="BN92" s="48">
        <v>655893</v>
      </c>
      <c r="BO92" s="48">
        <v>1114580</v>
      </c>
      <c r="BP92" s="48">
        <v>1502559</v>
      </c>
      <c r="BQ92" s="48">
        <v>236847</v>
      </c>
      <c r="BR92" s="48">
        <v>220064</v>
      </c>
      <c r="BS92" s="48">
        <v>306585</v>
      </c>
      <c r="BT92" s="48">
        <v>3377464</v>
      </c>
      <c r="BU92" s="48">
        <v>6162448</v>
      </c>
      <c r="BV92" s="48">
        <v>1371275</v>
      </c>
      <c r="BW92" s="48">
        <v>3594489</v>
      </c>
      <c r="BX92" s="48">
        <v>1107798</v>
      </c>
      <c r="BY92" s="48">
        <v>2456412</v>
      </c>
      <c r="BZ92" s="48">
        <v>575791</v>
      </c>
      <c r="CA92" s="55">
        <v>832526</v>
      </c>
      <c r="CB92" s="175">
        <f t="shared" si="4"/>
        <v>45850717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3">
      <c r="C93" s="181" t="s">
        <v>876</v>
      </c>
      <c r="D93" s="61">
        <f t="array" ref="D93:CA93">TRANSPOSE('Sim_Vt_Of(IxI)'!$E$3:$E$78)</f>
        <v>1038</v>
      </c>
      <c r="E93" s="48">
        <v>1412</v>
      </c>
      <c r="F93" s="48">
        <v>492</v>
      </c>
      <c r="G93" s="48">
        <v>1084</v>
      </c>
      <c r="H93" s="48">
        <v>10130</v>
      </c>
      <c r="I93" s="48">
        <v>5162</v>
      </c>
      <c r="J93" s="48">
        <v>1531</v>
      </c>
      <c r="K93" s="48">
        <v>2144</v>
      </c>
      <c r="L93" s="48">
        <v>1779</v>
      </c>
      <c r="M93" s="48">
        <v>8185</v>
      </c>
      <c r="N93" s="48">
        <v>782</v>
      </c>
      <c r="O93" s="48">
        <v>19656</v>
      </c>
      <c r="P93" s="48">
        <v>120833</v>
      </c>
      <c r="Q93" s="48">
        <v>7584</v>
      </c>
      <c r="R93" s="48">
        <v>76698</v>
      </c>
      <c r="S93" s="48">
        <v>7847</v>
      </c>
      <c r="T93" s="48">
        <v>5457</v>
      </c>
      <c r="U93" s="48">
        <v>11175</v>
      </c>
      <c r="V93" s="48">
        <v>4864</v>
      </c>
      <c r="W93" s="48">
        <v>7833</v>
      </c>
      <c r="X93" s="48">
        <v>3258</v>
      </c>
      <c r="Y93" s="48">
        <v>1631</v>
      </c>
      <c r="Z93" s="48">
        <v>4150</v>
      </c>
      <c r="AA93" s="48">
        <v>3341</v>
      </c>
      <c r="AB93" s="48">
        <v>1529</v>
      </c>
      <c r="AC93" s="48">
        <v>986</v>
      </c>
      <c r="AD93" s="48">
        <v>488</v>
      </c>
      <c r="AE93" s="48">
        <v>8167</v>
      </c>
      <c r="AF93" s="48">
        <v>3892</v>
      </c>
      <c r="AG93" s="48">
        <v>386</v>
      </c>
      <c r="AH93" s="48">
        <v>4152</v>
      </c>
      <c r="AI93" s="48">
        <v>2604</v>
      </c>
      <c r="AJ93" s="48">
        <v>0</v>
      </c>
      <c r="AK93" s="48">
        <v>4858</v>
      </c>
      <c r="AL93" s="48">
        <v>3370</v>
      </c>
      <c r="AM93" s="48">
        <v>1109</v>
      </c>
      <c r="AN93" s="48">
        <v>3669</v>
      </c>
      <c r="AO93" s="48">
        <v>8327</v>
      </c>
      <c r="AP93" s="48">
        <v>3785</v>
      </c>
      <c r="AQ93" s="48">
        <v>2394</v>
      </c>
      <c r="AR93" s="48">
        <v>4220</v>
      </c>
      <c r="AS93" s="48">
        <v>4599</v>
      </c>
      <c r="AT93" s="48">
        <v>3780</v>
      </c>
      <c r="AU93" s="48">
        <v>562</v>
      </c>
      <c r="AV93" s="48">
        <v>7534</v>
      </c>
      <c r="AW93" s="48">
        <v>2018</v>
      </c>
      <c r="AX93" s="48">
        <v>9648</v>
      </c>
      <c r="AY93" s="48">
        <v>5202</v>
      </c>
      <c r="AZ93" s="48">
        <v>5237</v>
      </c>
      <c r="BA93" s="48">
        <v>3014</v>
      </c>
      <c r="BB93" s="48">
        <v>3372</v>
      </c>
      <c r="BC93" s="48">
        <v>1676</v>
      </c>
      <c r="BD93" s="48">
        <v>3157</v>
      </c>
      <c r="BE93" s="48">
        <v>2793</v>
      </c>
      <c r="BF93" s="48">
        <v>4913</v>
      </c>
      <c r="BG93" s="48">
        <v>24936</v>
      </c>
      <c r="BH93" s="48">
        <v>5922</v>
      </c>
      <c r="BI93" s="48">
        <v>50560</v>
      </c>
      <c r="BJ93" s="48">
        <v>253343</v>
      </c>
      <c r="BK93" s="48">
        <v>91603</v>
      </c>
      <c r="BL93" s="48">
        <v>3105</v>
      </c>
      <c r="BM93" s="48">
        <v>6220</v>
      </c>
      <c r="BN93" s="48">
        <v>12010</v>
      </c>
      <c r="BO93" s="48">
        <v>67536</v>
      </c>
      <c r="BP93" s="48">
        <v>245279</v>
      </c>
      <c r="BQ93" s="48">
        <v>82703</v>
      </c>
      <c r="BR93" s="48">
        <v>12609</v>
      </c>
      <c r="BS93" s="48">
        <v>93428</v>
      </c>
      <c r="BT93" s="48">
        <v>83140</v>
      </c>
      <c r="BU93" s="48">
        <v>6713</v>
      </c>
      <c r="BV93" s="48">
        <v>26196</v>
      </c>
      <c r="BW93" s="48">
        <v>204</v>
      </c>
      <c r="BX93" s="48">
        <v>22442</v>
      </c>
      <c r="BY93" s="48">
        <v>13</v>
      </c>
      <c r="BZ93" s="48">
        <v>37167</v>
      </c>
      <c r="CA93" s="55">
        <v>0</v>
      </c>
      <c r="CB93" s="175">
        <f t="shared" si="4"/>
        <v>1544636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3">
      <c r="C94" s="181" t="s">
        <v>877</v>
      </c>
      <c r="D94" s="61">
        <f t="array" ref="D94:CA94">TRANSPOSE('Sim_Vt_Of(IxI)'!$F$3:$F$78)</f>
        <v>384653</v>
      </c>
      <c r="E94" s="48">
        <v>116331</v>
      </c>
      <c r="F94" s="48">
        <v>446064</v>
      </c>
      <c r="G94" s="48">
        <v>56782</v>
      </c>
      <c r="H94" s="48">
        <v>2087542</v>
      </c>
      <c r="I94" s="48">
        <v>237271</v>
      </c>
      <c r="J94" s="48">
        <v>134149</v>
      </c>
      <c r="K94" s="48">
        <v>780636</v>
      </c>
      <c r="L94" s="48">
        <v>281688</v>
      </c>
      <c r="M94" s="48">
        <v>910165</v>
      </c>
      <c r="N94" s="48">
        <v>223923</v>
      </c>
      <c r="O94" s="48">
        <v>637606</v>
      </c>
      <c r="P94" s="48">
        <v>1975971</v>
      </c>
      <c r="Q94" s="48">
        <v>5185852</v>
      </c>
      <c r="R94" s="48">
        <v>1508477</v>
      </c>
      <c r="S94" s="48">
        <v>69565</v>
      </c>
      <c r="T94" s="48">
        <v>673628</v>
      </c>
      <c r="U94" s="48">
        <v>207000</v>
      </c>
      <c r="V94" s="48">
        <v>2475803</v>
      </c>
      <c r="W94" s="48">
        <v>224184</v>
      </c>
      <c r="X94" s="48">
        <v>437500</v>
      </c>
      <c r="Y94" s="48">
        <v>207335</v>
      </c>
      <c r="Z94" s="48">
        <v>543960</v>
      </c>
      <c r="AA94" s="48">
        <v>132274</v>
      </c>
      <c r="AB94" s="48">
        <v>46950</v>
      </c>
      <c r="AC94" s="48">
        <v>36977</v>
      </c>
      <c r="AD94" s="48">
        <v>57151</v>
      </c>
      <c r="AE94" s="48">
        <v>287792</v>
      </c>
      <c r="AF94" s="48">
        <v>244065</v>
      </c>
      <c r="AG94" s="48">
        <v>23541</v>
      </c>
      <c r="AH94" s="48">
        <v>109341</v>
      </c>
      <c r="AI94" s="48">
        <v>199723</v>
      </c>
      <c r="AJ94" s="48">
        <v>0</v>
      </c>
      <c r="AK94" s="48">
        <v>70782</v>
      </c>
      <c r="AL94" s="48">
        <v>278690</v>
      </c>
      <c r="AM94" s="48">
        <v>55399</v>
      </c>
      <c r="AN94" s="48">
        <v>250633</v>
      </c>
      <c r="AO94" s="48">
        <v>291419</v>
      </c>
      <c r="AP94" s="48">
        <v>197753</v>
      </c>
      <c r="AQ94" s="48">
        <v>540601</v>
      </c>
      <c r="AR94" s="48">
        <v>121319</v>
      </c>
      <c r="AS94" s="48">
        <v>216135</v>
      </c>
      <c r="AT94" s="48">
        <v>97224</v>
      </c>
      <c r="AU94" s="48">
        <v>41626</v>
      </c>
      <c r="AV94" s="48">
        <v>265947</v>
      </c>
      <c r="AW94" s="48">
        <v>56281</v>
      </c>
      <c r="AX94" s="48">
        <v>279797</v>
      </c>
      <c r="AY94" s="48">
        <v>252544</v>
      </c>
      <c r="AZ94" s="48">
        <v>298806</v>
      </c>
      <c r="BA94" s="48">
        <v>97682</v>
      </c>
      <c r="BB94" s="48">
        <v>137902</v>
      </c>
      <c r="BC94" s="48">
        <v>70413</v>
      </c>
      <c r="BD94" s="48">
        <v>70363</v>
      </c>
      <c r="BE94" s="48">
        <v>182254</v>
      </c>
      <c r="BF94" s="48">
        <v>222436</v>
      </c>
      <c r="BG94" s="48">
        <v>797533</v>
      </c>
      <c r="BH94" s="48">
        <v>211082</v>
      </c>
      <c r="BI94" s="48">
        <v>3309680</v>
      </c>
      <c r="BJ94" s="48">
        <v>11062764</v>
      </c>
      <c r="BK94" s="48">
        <v>3853230</v>
      </c>
      <c r="BL94" s="48">
        <v>72337</v>
      </c>
      <c r="BM94" s="48">
        <v>159793</v>
      </c>
      <c r="BN94" s="48">
        <v>574808</v>
      </c>
      <c r="BO94" s="48">
        <v>1287485</v>
      </c>
      <c r="BP94" s="48">
        <v>2909417</v>
      </c>
      <c r="BQ94" s="48">
        <v>151770</v>
      </c>
      <c r="BR94" s="48">
        <v>74239</v>
      </c>
      <c r="BS94" s="48">
        <v>7447882</v>
      </c>
      <c r="BT94" s="48">
        <v>5128408</v>
      </c>
      <c r="BU94" s="48">
        <v>2299053</v>
      </c>
      <c r="BV94" s="48">
        <v>342700</v>
      </c>
      <c r="BW94" s="48">
        <v>388496</v>
      </c>
      <c r="BX94" s="48">
        <v>798898</v>
      </c>
      <c r="BY94" s="48">
        <v>259356</v>
      </c>
      <c r="BZ94" s="48">
        <v>547240</v>
      </c>
      <c r="CA94" s="55">
        <v>0</v>
      </c>
      <c r="CB94" s="175">
        <f t="shared" si="4"/>
        <v>66716076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3">
      <c r="C95" s="183" t="s">
        <v>878</v>
      </c>
      <c r="D95" s="184">
        <f>D90+D92+D93+D94</f>
        <v>769238.00000000023</v>
      </c>
      <c r="E95" s="166">
        <f t="shared" ref="E95:BP95" si="17">E90+E92+E93+E94</f>
        <v>396760.00000000023</v>
      </c>
      <c r="F95" s="166">
        <f t="shared" si="17"/>
        <v>913665.99999999965</v>
      </c>
      <c r="G95" s="166">
        <f t="shared" si="17"/>
        <v>243028.00000000006</v>
      </c>
      <c r="H95" s="166">
        <f t="shared" si="17"/>
        <v>5978186</v>
      </c>
      <c r="I95" s="166">
        <f t="shared" si="17"/>
        <v>1518915</v>
      </c>
      <c r="J95" s="166">
        <f t="shared" si="17"/>
        <v>481455.00000000023</v>
      </c>
      <c r="K95" s="166">
        <f t="shared" si="17"/>
        <v>1452447</v>
      </c>
      <c r="L95" s="166">
        <f t="shared" si="17"/>
        <v>643208.00000000023</v>
      </c>
      <c r="M95" s="166">
        <f t="shared" si="17"/>
        <v>2946946.9999999991</v>
      </c>
      <c r="N95" s="166">
        <f t="shared" si="17"/>
        <v>439926.99999999994</v>
      </c>
      <c r="O95" s="166">
        <f t="shared" si="17"/>
        <v>6339301.0000000028</v>
      </c>
      <c r="P95" s="166">
        <f t="shared" si="17"/>
        <v>4062895.0000000019</v>
      </c>
      <c r="Q95" s="166">
        <f t="shared" si="17"/>
        <v>9058381.0000000037</v>
      </c>
      <c r="R95" s="166">
        <f t="shared" si="17"/>
        <v>3686795.0000000023</v>
      </c>
      <c r="S95" s="166">
        <f t="shared" si="17"/>
        <v>308469.00000000023</v>
      </c>
      <c r="T95" s="166">
        <f t="shared" si="17"/>
        <v>2925416</v>
      </c>
      <c r="U95" s="166">
        <f t="shared" si="17"/>
        <v>2955914.9999999977</v>
      </c>
      <c r="V95" s="166">
        <f t="shared" si="17"/>
        <v>7421202.9999999972</v>
      </c>
      <c r="W95" s="166">
        <f t="shared" si="17"/>
        <v>1726777.0000000019</v>
      </c>
      <c r="X95" s="166">
        <f t="shared" si="17"/>
        <v>1881091.0000000007</v>
      </c>
      <c r="Y95" s="166">
        <f t="shared" si="17"/>
        <v>872374.99999999953</v>
      </c>
      <c r="Z95" s="166">
        <f t="shared" si="17"/>
        <v>2076769.9999999995</v>
      </c>
      <c r="AA95" s="166">
        <f t="shared" si="17"/>
        <v>580286.00000000023</v>
      </c>
      <c r="AB95" s="166">
        <f t="shared" si="17"/>
        <v>410427.00000000023</v>
      </c>
      <c r="AC95" s="166">
        <f t="shared" si="17"/>
        <v>301977</v>
      </c>
      <c r="AD95" s="166">
        <f t="shared" si="17"/>
        <v>270821.99999999988</v>
      </c>
      <c r="AE95" s="166">
        <f t="shared" si="17"/>
        <v>3265150</v>
      </c>
      <c r="AF95" s="166">
        <f t="shared" si="17"/>
        <v>1236786.0000000005</v>
      </c>
      <c r="AG95" s="166">
        <f t="shared" si="17"/>
        <v>149165.00000000017</v>
      </c>
      <c r="AH95" s="166">
        <f t="shared" si="17"/>
        <v>914889.00000000081</v>
      </c>
      <c r="AI95" s="166">
        <f t="shared" si="17"/>
        <v>690999.99999999988</v>
      </c>
      <c r="AJ95" s="166">
        <f t="shared" si="17"/>
        <v>0</v>
      </c>
      <c r="AK95" s="166">
        <f t="shared" si="17"/>
        <v>546072.00000000023</v>
      </c>
      <c r="AL95" s="166">
        <f t="shared" si="17"/>
        <v>1101221.0000000005</v>
      </c>
      <c r="AM95" s="166">
        <f t="shared" si="17"/>
        <v>314052.00000000012</v>
      </c>
      <c r="AN95" s="166">
        <f t="shared" si="17"/>
        <v>1022836.9999999995</v>
      </c>
      <c r="AO95" s="166">
        <f t="shared" si="17"/>
        <v>2014756.0000000012</v>
      </c>
      <c r="AP95" s="166">
        <f t="shared" si="17"/>
        <v>691004.00000000023</v>
      </c>
      <c r="AQ95" s="166">
        <f t="shared" si="17"/>
        <v>5116922.9999999963</v>
      </c>
      <c r="AR95" s="166">
        <f t="shared" si="17"/>
        <v>684396.99999999988</v>
      </c>
      <c r="AS95" s="166">
        <f t="shared" si="17"/>
        <v>1270847.0000000005</v>
      </c>
      <c r="AT95" s="166">
        <f t="shared" si="17"/>
        <v>617758.00000000023</v>
      </c>
      <c r="AU95" s="166">
        <f t="shared" si="17"/>
        <v>234465.00000000006</v>
      </c>
      <c r="AV95" s="166">
        <f t="shared" si="17"/>
        <v>1589848</v>
      </c>
      <c r="AW95" s="166">
        <f t="shared" si="17"/>
        <v>390841.00000000012</v>
      </c>
      <c r="AX95" s="166">
        <f t="shared" si="17"/>
        <v>1076292.0000000002</v>
      </c>
      <c r="AY95" s="166">
        <f t="shared" si="17"/>
        <v>1718200.0000000005</v>
      </c>
      <c r="AZ95" s="166">
        <f t="shared" si="17"/>
        <v>1240554.0000000005</v>
      </c>
      <c r="BA95" s="166">
        <f t="shared" si="17"/>
        <v>287218</v>
      </c>
      <c r="BB95" s="166">
        <f t="shared" si="17"/>
        <v>850714.0000000007</v>
      </c>
      <c r="BC95" s="166">
        <f t="shared" si="17"/>
        <v>283049.00000000012</v>
      </c>
      <c r="BD95" s="166">
        <f t="shared" si="17"/>
        <v>771873.00000000012</v>
      </c>
      <c r="BE95" s="166">
        <f t="shared" si="17"/>
        <v>737544.0000000007</v>
      </c>
      <c r="BF95" s="166">
        <f t="shared" si="17"/>
        <v>791359.00000000047</v>
      </c>
      <c r="BG95" s="166">
        <f t="shared" si="17"/>
        <v>3671449.0000000023</v>
      </c>
      <c r="BH95" s="166">
        <f t="shared" si="17"/>
        <v>1034224.0000000006</v>
      </c>
      <c r="BI95" s="166">
        <f t="shared" si="17"/>
        <v>11644021.000000004</v>
      </c>
      <c r="BJ95" s="166">
        <f t="shared" si="17"/>
        <v>29347370.000000004</v>
      </c>
      <c r="BK95" s="166">
        <f t="shared" si="17"/>
        <v>13146895.000000009</v>
      </c>
      <c r="BL95" s="166">
        <f t="shared" si="17"/>
        <v>369771.00000000017</v>
      </c>
      <c r="BM95" s="166">
        <f t="shared" si="17"/>
        <v>674125.00000000023</v>
      </c>
      <c r="BN95" s="166">
        <f t="shared" si="17"/>
        <v>2721560.0000000009</v>
      </c>
      <c r="BO95" s="166">
        <f t="shared" si="17"/>
        <v>4966526.0000000037</v>
      </c>
      <c r="BP95" s="166">
        <f t="shared" si="17"/>
        <v>6788273.0000000019</v>
      </c>
      <c r="BQ95" s="166">
        <f t="shared" ref="BQ95:CA95" si="18">BQ90+BQ92+BQ93+BQ94</f>
        <v>1799847.9999999998</v>
      </c>
      <c r="BR95" s="166">
        <f t="shared" si="18"/>
        <v>661751.00000000035</v>
      </c>
      <c r="BS95" s="166">
        <f t="shared" si="18"/>
        <v>10884749.000000004</v>
      </c>
      <c r="BT95" s="166">
        <f t="shared" si="18"/>
        <v>14381519.000000011</v>
      </c>
      <c r="BU95" s="166">
        <f t="shared" si="18"/>
        <v>9999914</v>
      </c>
      <c r="BV95" s="166">
        <f t="shared" si="18"/>
        <v>2857399.0000000019</v>
      </c>
      <c r="BW95" s="166">
        <f t="shared" si="18"/>
        <v>4490257</v>
      </c>
      <c r="BX95" s="166">
        <f t="shared" si="18"/>
        <v>4136042.9999999972</v>
      </c>
      <c r="BY95" s="166">
        <f t="shared" si="18"/>
        <v>4065409</v>
      </c>
      <c r="BZ95" s="166">
        <f t="shared" si="18"/>
        <v>2471166</v>
      </c>
      <c r="CA95" s="185">
        <f t="shared" si="18"/>
        <v>832526</v>
      </c>
      <c r="CB95" s="49">
        <f t="shared" si="4"/>
        <v>221216286.00000003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3">
      <c r="C96" s="188" t="s">
        <v>891</v>
      </c>
      <c r="D96" s="76">
        <f>+'MIP(IxI)_TFEVP'!D96+Sim_L_Of_efectoEBEIMB!B79+Sim_L_Of_insp_efecto!B79</f>
        <v>105814</v>
      </c>
      <c r="E96" s="76">
        <f>+'MIP(IxI)_TFEVP'!E96+Sim_L_Of_efectoEBEIMB!C79+Sim_L_Of_insp_efecto!C79</f>
        <v>21822</v>
      </c>
      <c r="F96" s="76">
        <f>+'MIP(IxI)_TFEVP'!F96+Sim_L_Of_efectoEBEIMB!D79+Sim_L_Of_insp_efecto!D79</f>
        <v>86854</v>
      </c>
      <c r="G96" s="76">
        <f>+'MIP(IxI)_TFEVP'!G96+Sim_L_Of_efectoEBEIMB!E79+Sim_L_Of_insp_efecto!E79</f>
        <v>5844</v>
      </c>
      <c r="H96" s="76">
        <f>+'MIP(IxI)_TFEVP'!H96+Sim_L_Of_efectoEBEIMB!F79+Sim_L_Of_insp_efecto!F79</f>
        <v>255830</v>
      </c>
      <c r="I96" s="76">
        <f>+'MIP(IxI)_TFEVP'!I96+Sim_L_Of_efectoEBEIMB!G79+Sim_L_Of_insp_efecto!G79</f>
        <v>93169</v>
      </c>
      <c r="J96" s="76">
        <f>+'MIP(IxI)_TFEVP'!J96+Sim_L_Of_efectoEBEIMB!H79+Sim_L_Of_insp_efecto!H79</f>
        <v>14048</v>
      </c>
      <c r="K96" s="76">
        <f>+'MIP(IxI)_TFEVP'!K96+Sim_L_Of_efectoEBEIMB!I79+Sim_L_Of_insp_efecto!I79</f>
        <v>146108</v>
      </c>
      <c r="L96" s="76">
        <f>+'MIP(IxI)_TFEVP'!L96+Sim_L_Of_efectoEBEIMB!J79+Sim_L_Of_insp_efecto!J79</f>
        <v>27876</v>
      </c>
      <c r="M96" s="76">
        <f>+'MIP(IxI)_TFEVP'!M96+Sim_L_Of_efectoEBEIMB!K79+Sim_L_Of_insp_efecto!K79</f>
        <v>1477030</v>
      </c>
      <c r="N96" s="76">
        <f>+'MIP(IxI)_TFEVP'!N96+Sim_L_Of_efectoEBEIMB!L79+Sim_L_Of_insp_efecto!L79</f>
        <v>18327</v>
      </c>
      <c r="O96" s="76">
        <f>+'MIP(IxI)_TFEVP'!O96+Sim_L_Of_efectoEBEIMB!M79+Sim_L_Of_insp_efecto!M79</f>
        <v>128994</v>
      </c>
      <c r="P96" s="76">
        <f>+'MIP(IxI)_TFEVP'!P96+Sim_L_Of_efectoEBEIMB!N79+Sim_L_Of_insp_efecto!N79</f>
        <v>25643</v>
      </c>
      <c r="Q96" s="76">
        <f>+'MIP(IxI)_TFEVP'!Q96+Sim_L_Of_efectoEBEIMB!O79+Sim_L_Of_insp_efecto!O79</f>
        <v>7631</v>
      </c>
      <c r="R96" s="76">
        <f>+'MIP(IxI)_TFEVP'!R96+Sim_L_Of_efectoEBEIMB!P79+Sim_L_Of_insp_efecto!P79</f>
        <v>55331</v>
      </c>
      <c r="S96" s="76">
        <f>+'MIP(IxI)_TFEVP'!S96+Sim_L_Of_efectoEBEIMB!Q79+Sim_L_Of_insp_efecto!Q79</f>
        <v>6098</v>
      </c>
      <c r="T96" s="76">
        <f>+'MIP(IxI)_TFEVP'!T96+Sim_L_Of_efectoEBEIMB!R79+Sim_L_Of_insp_efecto!R79</f>
        <v>76640</v>
      </c>
      <c r="U96" s="76">
        <f>+'MIP(IxI)_TFEVP'!U96+Sim_L_Of_efectoEBEIMB!S79+Sim_L_Of_insp_efecto!S79</f>
        <v>103330</v>
      </c>
      <c r="V96" s="76">
        <f>+'MIP(IxI)_TFEVP'!V96+Sim_L_Of_efectoEBEIMB!T79+Sim_L_Of_insp_efecto!T79</f>
        <v>150123</v>
      </c>
      <c r="W96" s="76">
        <f>+'MIP(IxI)_TFEVP'!W96+Sim_L_Of_efectoEBEIMB!U79+Sim_L_Of_insp_efecto!U79</f>
        <v>34629</v>
      </c>
      <c r="X96" s="76">
        <f>+'MIP(IxI)_TFEVP'!X96+Sim_L_Of_efectoEBEIMB!V79+Sim_L_Of_insp_efecto!V79</f>
        <v>46675</v>
      </c>
      <c r="Y96" s="76">
        <f>+'MIP(IxI)_TFEVP'!Y96+Sim_L_Of_efectoEBEIMB!W79+Sim_L_Of_insp_efecto!W79</f>
        <v>63024</v>
      </c>
      <c r="Z96" s="76">
        <f>+'MIP(IxI)_TFEVP'!Z96+Sim_L_Of_efectoEBEIMB!X79+Sim_L_Of_insp_efecto!X79</f>
        <v>50768</v>
      </c>
      <c r="AA96" s="76">
        <f>+'MIP(IxI)_TFEVP'!AA96+Sim_L_Of_efectoEBEIMB!Y79+Sim_L_Of_insp_efecto!Y79</f>
        <v>16627</v>
      </c>
      <c r="AB96" s="76">
        <f>+'MIP(IxI)_TFEVP'!AB96+Sim_L_Of_efectoEBEIMB!Z79+Sim_L_Of_insp_efecto!Z79</f>
        <v>16314</v>
      </c>
      <c r="AC96" s="76">
        <f>+'MIP(IxI)_TFEVP'!AC96+Sim_L_Of_efectoEBEIMB!AA79+Sim_L_Of_insp_efecto!AA79</f>
        <v>6618</v>
      </c>
      <c r="AD96" s="76">
        <f>+'MIP(IxI)_TFEVP'!AD96+Sim_L_Of_efectoEBEIMB!AB79+Sim_L_Of_insp_efecto!AB79</f>
        <v>22056</v>
      </c>
      <c r="AE96" s="76">
        <f>+'MIP(IxI)_TFEVP'!AE96+Sim_L_Of_efectoEBEIMB!AC79+Sim_L_Of_insp_efecto!AC79</f>
        <v>14292</v>
      </c>
      <c r="AF96" s="76">
        <f>+'MIP(IxI)_TFEVP'!AF96+Sim_L_Of_efectoEBEIMB!AD79+Sim_L_Of_insp_efecto!AD79</f>
        <v>34905</v>
      </c>
      <c r="AG96" s="76">
        <f>+'MIP(IxI)_TFEVP'!AG96+Sim_L_Of_efectoEBEIMB!AE79+Sim_L_Of_insp_efecto!AE79</f>
        <v>40176</v>
      </c>
      <c r="AH96" s="76">
        <f>+'MIP(IxI)_TFEVP'!AH96+Sim_L_Of_efectoEBEIMB!AF79+Sim_L_Of_insp_efecto!AF79</f>
        <v>15219</v>
      </c>
      <c r="AI96" s="76">
        <f>+'MIP(IxI)_TFEVP'!AI96+Sim_L_Of_efectoEBEIMB!AG79+Sim_L_Of_insp_efecto!AG79</f>
        <v>22662</v>
      </c>
      <c r="AJ96" s="76">
        <f>+'MIP(IxI)_TFEVP'!AJ96+Sim_L_Of_efectoEBEIMB!AH79+Sim_L_Of_insp_efecto!AH79</f>
        <v>0</v>
      </c>
      <c r="AK96" s="76">
        <f>+'MIP(IxI)_TFEVP'!AK96+Sim_L_Of_efectoEBEIMB!AI79+Sim_L_Of_insp_efecto!AI79</f>
        <v>23239</v>
      </c>
      <c r="AL96" s="76">
        <f>+'MIP(IxI)_TFEVP'!AL96+Sim_L_Of_efectoEBEIMB!AJ79+Sim_L_Of_insp_efecto!AJ79</f>
        <v>109732</v>
      </c>
      <c r="AM96" s="76">
        <f>+'MIP(IxI)_TFEVP'!AM96+Sim_L_Of_efectoEBEIMB!AK79+Sim_L_Of_insp_efecto!AK79</f>
        <v>19038</v>
      </c>
      <c r="AN96" s="76">
        <f>+'MIP(IxI)_TFEVP'!AN96+Sim_L_Of_efectoEBEIMB!AL79+Sim_L_Of_insp_efecto!AL79</f>
        <v>37683</v>
      </c>
      <c r="AO96" s="76">
        <f>+'MIP(IxI)_TFEVP'!AO96+Sim_L_Of_efectoEBEIMB!AM79+Sim_L_Of_insp_efecto!AM79</f>
        <v>25527</v>
      </c>
      <c r="AP96" s="76">
        <f>+'MIP(IxI)_TFEVP'!AP96+Sim_L_Of_efectoEBEIMB!AN79+Sim_L_Of_insp_efecto!AN79</f>
        <v>12938</v>
      </c>
      <c r="AQ96" s="76">
        <f>+'MIP(IxI)_TFEVP'!AQ96+Sim_L_Of_efectoEBEIMB!AO79+Sim_L_Of_insp_efecto!AO79</f>
        <v>4008</v>
      </c>
      <c r="AR96" s="76">
        <f>+'MIP(IxI)_TFEVP'!AR96+Sim_L_Of_efectoEBEIMB!AP79+Sim_L_Of_insp_efecto!AP79</f>
        <v>14124</v>
      </c>
      <c r="AS96" s="76">
        <f>+'MIP(IxI)_TFEVP'!AS96+Sim_L_Of_efectoEBEIMB!AQ79+Sim_L_Of_insp_efecto!AQ79</f>
        <v>26196</v>
      </c>
      <c r="AT96" s="76">
        <f>+'MIP(IxI)_TFEVP'!AT96+Sim_L_Of_efectoEBEIMB!AR79+Sim_L_Of_insp_efecto!AR79</f>
        <v>9246</v>
      </c>
      <c r="AU96" s="76">
        <f>+'MIP(IxI)_TFEVP'!AU96+Sim_L_Of_efectoEBEIMB!AS79+Sim_L_Of_insp_efecto!AS79</f>
        <v>4253</v>
      </c>
      <c r="AV96" s="76">
        <f>+'MIP(IxI)_TFEVP'!AV96+Sim_L_Of_efectoEBEIMB!AT79+Sim_L_Of_insp_efecto!AT79</f>
        <v>23958</v>
      </c>
      <c r="AW96" s="76">
        <f>+'MIP(IxI)_TFEVP'!AW96+Sim_L_Of_efectoEBEIMB!AU79+Sim_L_Of_insp_efecto!AU79</f>
        <v>16216</v>
      </c>
      <c r="AX96" s="76">
        <f>+'MIP(IxI)_TFEVP'!AX96+Sim_L_Of_efectoEBEIMB!AV79+Sim_L_Of_insp_efecto!AV79</f>
        <v>21096</v>
      </c>
      <c r="AY96" s="76">
        <f>+'MIP(IxI)_TFEVP'!AY96+Sim_L_Of_efectoEBEIMB!AW79+Sim_L_Of_insp_efecto!AW79</f>
        <v>18603</v>
      </c>
      <c r="AZ96" s="76">
        <f>+'MIP(IxI)_TFEVP'!AZ96+Sim_L_Of_efectoEBEIMB!AX79+Sim_L_Of_insp_efecto!AX79</f>
        <v>64171</v>
      </c>
      <c r="BA96" s="76">
        <f>+'MIP(IxI)_TFEVP'!BA96+Sim_L_Of_efectoEBEIMB!AY79+Sim_L_Of_insp_efecto!AY79</f>
        <v>8701</v>
      </c>
      <c r="BB96" s="76">
        <f>+'MIP(IxI)_TFEVP'!BB96+Sim_L_Of_efectoEBEIMB!AZ79+Sim_L_Of_insp_efecto!AZ79</f>
        <v>15335</v>
      </c>
      <c r="BC96" s="76">
        <f>+'MIP(IxI)_TFEVP'!BC96+Sim_L_Of_efectoEBEIMB!BA79+Sim_L_Of_insp_efecto!BA79</f>
        <v>8226</v>
      </c>
      <c r="BD96" s="76">
        <f>+'MIP(IxI)_TFEVP'!BD96+Sim_L_Of_efectoEBEIMB!BB79+Sim_L_Of_insp_efecto!BB79</f>
        <v>8187</v>
      </c>
      <c r="BE96" s="76">
        <f>+'MIP(IxI)_TFEVP'!BE96+Sim_L_Of_efectoEBEIMB!BC79+Sim_L_Of_insp_efecto!BC79</f>
        <v>41060</v>
      </c>
      <c r="BF96" s="76">
        <f>+'MIP(IxI)_TFEVP'!BF96+Sim_L_Of_efectoEBEIMB!BD79+Sim_L_Of_insp_efecto!BD79</f>
        <v>46771</v>
      </c>
      <c r="BG96" s="76">
        <f>+'MIP(IxI)_TFEVP'!BG96+Sim_L_Of_efectoEBEIMB!BE79+Sim_L_Of_insp_efecto!BE79</f>
        <v>42917</v>
      </c>
      <c r="BH96" s="76">
        <f>+'MIP(IxI)_TFEVP'!BH96+Sim_L_Of_efectoEBEIMB!BF79+Sim_L_Of_insp_efecto!BF79</f>
        <v>26638</v>
      </c>
      <c r="BI96" s="76">
        <f>+'MIP(IxI)_TFEVP'!BI96+Sim_L_Of_efectoEBEIMB!BG79+Sim_L_Of_insp_efecto!BG79</f>
        <v>361868</v>
      </c>
      <c r="BJ96" s="76">
        <f>+'MIP(IxI)_TFEVP'!BJ96+Sim_L_Of_efectoEBEIMB!BH79+Sim_L_Of_insp_efecto!BH79</f>
        <v>1469969</v>
      </c>
      <c r="BK96" s="76">
        <f>+'MIP(IxI)_TFEVP'!BK96+Sim_L_Of_efectoEBEIMB!BI79+Sim_L_Of_insp_efecto!BI79</f>
        <v>442902</v>
      </c>
      <c r="BL96" s="76">
        <f>+'MIP(IxI)_TFEVP'!BL96+Sim_L_Of_efectoEBEIMB!BJ79+Sim_L_Of_insp_efecto!BJ79</f>
        <v>28777</v>
      </c>
      <c r="BM96" s="76">
        <f>+'MIP(IxI)_TFEVP'!BM96+Sim_L_Of_efectoEBEIMB!BK79+Sim_L_Of_insp_efecto!BK79</f>
        <v>22414</v>
      </c>
      <c r="BN96" s="76">
        <f>+'MIP(IxI)_TFEVP'!BN96+Sim_L_Of_efectoEBEIMB!BL79+Sim_L_Of_insp_efecto!BL79</f>
        <v>380219</v>
      </c>
      <c r="BO96" s="76">
        <f>+'MIP(IxI)_TFEVP'!BO96+Sim_L_Of_efectoEBEIMB!BM79+Sim_L_Of_insp_efecto!BM79</f>
        <v>84385</v>
      </c>
      <c r="BP96" s="76">
        <f>+'MIP(IxI)_TFEVP'!BP96+Sim_L_Of_efectoEBEIMB!BN79+Sim_L_Of_insp_efecto!BN79</f>
        <v>141433</v>
      </c>
      <c r="BQ96" s="76">
        <f>+'MIP(IxI)_TFEVP'!BQ96+Sim_L_Of_efectoEBEIMB!BO79+Sim_L_Of_insp_efecto!BO79</f>
        <v>15774</v>
      </c>
      <c r="BR96" s="76">
        <f>+'MIP(IxI)_TFEVP'!BR96+Sim_L_Of_efectoEBEIMB!BP79+Sim_L_Of_insp_efecto!BP79</f>
        <v>12639</v>
      </c>
      <c r="BS96" s="76">
        <f>+'MIP(IxI)_TFEVP'!BS96+Sim_L_Of_efectoEBEIMB!BQ79+Sim_L_Of_insp_efecto!BQ79</f>
        <v>25406</v>
      </c>
      <c r="BT96" s="76">
        <f>+'MIP(IxI)_TFEVP'!BT96+Sim_L_Of_efectoEBEIMB!BR79+Sim_L_Of_insp_efecto!BR79</f>
        <v>506576</v>
      </c>
      <c r="BU96" s="76">
        <f>+'MIP(IxI)_TFEVP'!BU96+Sim_L_Of_efectoEBEIMB!BS79+Sim_L_Of_insp_efecto!BS79</f>
        <v>195221</v>
      </c>
      <c r="BV96" s="76">
        <f>+'MIP(IxI)_TFEVP'!BV96+Sim_L_Of_efectoEBEIMB!BT79+Sim_L_Of_insp_efecto!BT79</f>
        <v>139970</v>
      </c>
      <c r="BW96" s="76">
        <f>+'MIP(IxI)_TFEVP'!BW96+Sim_L_Of_efectoEBEIMB!BU79+Sim_L_Of_insp_efecto!BU79</f>
        <v>220658</v>
      </c>
      <c r="BX96" s="76">
        <f>+'MIP(IxI)_TFEVP'!BX96+Sim_L_Of_efectoEBEIMB!BV79+Sim_L_Of_insp_efecto!BV79</f>
        <v>132408</v>
      </c>
      <c r="BY96" s="76">
        <f>+'MIP(IxI)_TFEVP'!BY96+Sim_L_Of_efectoEBEIMB!BW79+Sim_L_Of_insp_efecto!BW79</f>
        <v>87100</v>
      </c>
      <c r="BZ96" s="76">
        <f>+'MIP(IxI)_TFEVP'!BZ96+Sim_L_Of_efectoEBEIMB!BX79+Sim_L_Of_insp_efecto!BX79</f>
        <v>268456</v>
      </c>
      <c r="CA96" s="76">
        <f>+'MIP(IxI)_TFEVP'!CA96+Sim_L_Of_efectoEBEIMB!BY79+Sim_L_Of_insp_efecto!BY79</f>
        <v>215261</v>
      </c>
      <c r="CB96" s="176">
        <f t="shared" si="4"/>
        <v>8569776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3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3">
      <c r="A98" s="109"/>
      <c r="B98" s="9" t="s">
        <v>702</v>
      </c>
      <c r="C98" s="85"/>
      <c r="D98" s="81">
        <f>D90+D92+D93+D94-D95</f>
        <v>0</v>
      </c>
      <c r="E98" s="81">
        <f t="shared" ref="E98:BP98" si="19">E90+E92+E93+E94-E95</f>
        <v>0</v>
      </c>
      <c r="F98" s="81">
        <f t="shared" si="19"/>
        <v>0</v>
      </c>
      <c r="G98" s="81">
        <f t="shared" si="19"/>
        <v>0</v>
      </c>
      <c r="H98" s="81">
        <f t="shared" si="19"/>
        <v>0</v>
      </c>
      <c r="I98" s="81">
        <f t="shared" si="19"/>
        <v>0</v>
      </c>
      <c r="J98" s="81">
        <f t="shared" si="19"/>
        <v>0</v>
      </c>
      <c r="K98" s="81">
        <f t="shared" si="19"/>
        <v>0</v>
      </c>
      <c r="L98" s="81">
        <f t="shared" si="19"/>
        <v>0</v>
      </c>
      <c r="M98" s="81">
        <f t="shared" si="19"/>
        <v>0</v>
      </c>
      <c r="N98" s="81">
        <f t="shared" si="19"/>
        <v>0</v>
      </c>
      <c r="O98" s="81">
        <f t="shared" si="19"/>
        <v>0</v>
      </c>
      <c r="P98" s="81">
        <f t="shared" si="19"/>
        <v>0</v>
      </c>
      <c r="Q98" s="81">
        <f t="shared" si="19"/>
        <v>0</v>
      </c>
      <c r="R98" s="81">
        <f t="shared" si="19"/>
        <v>0</v>
      </c>
      <c r="S98" s="81">
        <f t="shared" si="19"/>
        <v>0</v>
      </c>
      <c r="T98" s="81">
        <f t="shared" si="19"/>
        <v>0</v>
      </c>
      <c r="U98" s="81">
        <f t="shared" si="19"/>
        <v>0</v>
      </c>
      <c r="V98" s="81">
        <f t="shared" si="19"/>
        <v>0</v>
      </c>
      <c r="W98" s="81">
        <f t="shared" si="19"/>
        <v>0</v>
      </c>
      <c r="X98" s="81">
        <f t="shared" si="19"/>
        <v>0</v>
      </c>
      <c r="Y98" s="81">
        <f t="shared" si="19"/>
        <v>0</v>
      </c>
      <c r="Z98" s="81">
        <f t="shared" si="19"/>
        <v>0</v>
      </c>
      <c r="AA98" s="81">
        <f t="shared" si="19"/>
        <v>0</v>
      </c>
      <c r="AB98" s="81">
        <f t="shared" si="19"/>
        <v>0</v>
      </c>
      <c r="AC98" s="81">
        <f t="shared" si="19"/>
        <v>0</v>
      </c>
      <c r="AD98" s="81">
        <f t="shared" si="19"/>
        <v>0</v>
      </c>
      <c r="AE98" s="81">
        <f t="shared" si="19"/>
        <v>0</v>
      </c>
      <c r="AF98" s="81">
        <f t="shared" si="19"/>
        <v>0</v>
      </c>
      <c r="AG98" s="81">
        <f t="shared" si="19"/>
        <v>0</v>
      </c>
      <c r="AH98" s="81">
        <f t="shared" si="19"/>
        <v>0</v>
      </c>
      <c r="AI98" s="81">
        <f t="shared" si="19"/>
        <v>0</v>
      </c>
      <c r="AJ98" s="81">
        <f t="shared" si="19"/>
        <v>0</v>
      </c>
      <c r="AK98" s="81">
        <f t="shared" si="19"/>
        <v>0</v>
      </c>
      <c r="AL98" s="81">
        <f t="shared" si="19"/>
        <v>0</v>
      </c>
      <c r="AM98" s="81">
        <f t="shared" si="19"/>
        <v>0</v>
      </c>
      <c r="AN98" s="81">
        <f t="shared" si="19"/>
        <v>0</v>
      </c>
      <c r="AO98" s="81">
        <f t="shared" si="19"/>
        <v>0</v>
      </c>
      <c r="AP98" s="81">
        <f t="shared" si="19"/>
        <v>0</v>
      </c>
      <c r="AQ98" s="81">
        <f t="shared" si="19"/>
        <v>0</v>
      </c>
      <c r="AR98" s="81">
        <f t="shared" si="19"/>
        <v>0</v>
      </c>
      <c r="AS98" s="81">
        <f t="shared" si="19"/>
        <v>0</v>
      </c>
      <c r="AT98" s="81">
        <f t="shared" si="19"/>
        <v>0</v>
      </c>
      <c r="AU98" s="81">
        <f t="shared" si="19"/>
        <v>0</v>
      </c>
      <c r="AV98" s="81">
        <f t="shared" si="19"/>
        <v>0</v>
      </c>
      <c r="AW98" s="81">
        <f t="shared" si="19"/>
        <v>0</v>
      </c>
      <c r="AX98" s="81">
        <f t="shared" si="19"/>
        <v>0</v>
      </c>
      <c r="AY98" s="81">
        <f t="shared" si="19"/>
        <v>0</v>
      </c>
      <c r="AZ98" s="81">
        <f t="shared" si="19"/>
        <v>0</v>
      </c>
      <c r="BA98" s="81">
        <f t="shared" si="19"/>
        <v>0</v>
      </c>
      <c r="BB98" s="81">
        <f t="shared" si="19"/>
        <v>0</v>
      </c>
      <c r="BC98" s="81">
        <f t="shared" si="19"/>
        <v>0</v>
      </c>
      <c r="BD98" s="81">
        <f t="shared" si="19"/>
        <v>0</v>
      </c>
      <c r="BE98" s="81">
        <f t="shared" si="19"/>
        <v>0</v>
      </c>
      <c r="BF98" s="81">
        <f t="shared" si="19"/>
        <v>0</v>
      </c>
      <c r="BG98" s="81">
        <f t="shared" si="19"/>
        <v>0</v>
      </c>
      <c r="BH98" s="81">
        <f t="shared" si="19"/>
        <v>0</v>
      </c>
      <c r="BI98" s="81">
        <f t="shared" si="19"/>
        <v>0</v>
      </c>
      <c r="BJ98" s="81">
        <f t="shared" si="19"/>
        <v>0</v>
      </c>
      <c r="BK98" s="81">
        <f t="shared" si="19"/>
        <v>0</v>
      </c>
      <c r="BL98" s="81">
        <f t="shared" si="19"/>
        <v>0</v>
      </c>
      <c r="BM98" s="81">
        <f t="shared" si="19"/>
        <v>0</v>
      </c>
      <c r="BN98" s="81">
        <f t="shared" si="19"/>
        <v>0</v>
      </c>
      <c r="BO98" s="81">
        <f t="shared" si="19"/>
        <v>0</v>
      </c>
      <c r="BP98" s="81">
        <f t="shared" si="19"/>
        <v>0</v>
      </c>
      <c r="BQ98" s="81">
        <f t="shared" ref="BQ98:CB98" si="20">BQ90+BQ92+BQ93+BQ94-BQ95</f>
        <v>0</v>
      </c>
      <c r="BR98" s="81">
        <f t="shared" si="20"/>
        <v>0</v>
      </c>
      <c r="BS98" s="81">
        <f t="shared" si="20"/>
        <v>0</v>
      </c>
      <c r="BT98" s="81">
        <f t="shared" si="20"/>
        <v>0</v>
      </c>
      <c r="BU98" s="81">
        <f t="shared" si="20"/>
        <v>0</v>
      </c>
      <c r="BV98" s="81">
        <f t="shared" si="20"/>
        <v>0</v>
      </c>
      <c r="BW98" s="81">
        <f t="shared" si="20"/>
        <v>0</v>
      </c>
      <c r="BX98" s="81">
        <f t="shared" si="20"/>
        <v>0</v>
      </c>
      <c r="BY98" s="81">
        <f t="shared" si="20"/>
        <v>0</v>
      </c>
      <c r="BZ98" s="81">
        <f t="shared" si="20"/>
        <v>0</v>
      </c>
      <c r="CA98" s="81">
        <f t="shared" si="20"/>
        <v>0</v>
      </c>
      <c r="CB98" s="81">
        <f t="shared" si="20"/>
        <v>0</v>
      </c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3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3">
      <c r="C100" s="165" t="s">
        <v>892</v>
      </c>
      <c r="D100" s="166">
        <f t="array" ref="D100:CA100">TRANSPOSE(CI9:CI84)</f>
        <v>769237.99999999744</v>
      </c>
      <c r="E100" s="166">
        <v>396760.00000000029</v>
      </c>
      <c r="F100" s="166">
        <v>913665.99999999686</v>
      </c>
      <c r="G100" s="166">
        <v>243028.00000000058</v>
      </c>
      <c r="H100" s="166">
        <v>5978186.000000013</v>
      </c>
      <c r="I100" s="166">
        <v>1518914.9999999993</v>
      </c>
      <c r="J100" s="166">
        <v>481455.0000000007</v>
      </c>
      <c r="K100" s="166">
        <v>1452446.9999999995</v>
      </c>
      <c r="L100" s="166">
        <v>643207.99999999756</v>
      </c>
      <c r="M100" s="166">
        <v>2946946.9999999991</v>
      </c>
      <c r="N100" s="166">
        <v>439926.99999999965</v>
      </c>
      <c r="O100" s="166">
        <v>6339300.9999999879</v>
      </c>
      <c r="P100" s="166">
        <v>4062895.0000000042</v>
      </c>
      <c r="Q100" s="166">
        <v>9058381.0000000186</v>
      </c>
      <c r="R100" s="166">
        <v>3686795.0000000023</v>
      </c>
      <c r="S100" s="166">
        <v>308468.99999999977</v>
      </c>
      <c r="T100" s="166">
        <v>2925415.9999999991</v>
      </c>
      <c r="U100" s="166">
        <v>2955914.9999999949</v>
      </c>
      <c r="V100" s="166">
        <v>7421203.0000000084</v>
      </c>
      <c r="W100" s="166">
        <v>1726776.9999999991</v>
      </c>
      <c r="X100" s="166">
        <v>1881091.0000000012</v>
      </c>
      <c r="Y100" s="166">
        <v>872374.99999999942</v>
      </c>
      <c r="Z100" s="166">
        <v>2076769.9999999998</v>
      </c>
      <c r="AA100" s="166">
        <v>580286.00000000047</v>
      </c>
      <c r="AB100" s="166">
        <v>410427</v>
      </c>
      <c r="AC100" s="166">
        <v>301977.00000000052</v>
      </c>
      <c r="AD100" s="166">
        <v>270822.00000000041</v>
      </c>
      <c r="AE100" s="166">
        <v>3265150</v>
      </c>
      <c r="AF100" s="166">
        <v>1236786.0000000023</v>
      </c>
      <c r="AG100" s="166">
        <v>149165.0000000002</v>
      </c>
      <c r="AH100" s="166">
        <v>914888.9999999986</v>
      </c>
      <c r="AI100" s="166">
        <v>690999.99999999825</v>
      </c>
      <c r="AJ100" s="166">
        <v>0</v>
      </c>
      <c r="AK100" s="166">
        <v>546071.99999999907</v>
      </c>
      <c r="AL100" s="166">
        <v>1101220.9999999986</v>
      </c>
      <c r="AM100" s="166">
        <v>314052.00000000035</v>
      </c>
      <c r="AN100" s="166">
        <v>1022837.0000000012</v>
      </c>
      <c r="AO100" s="166">
        <v>2014755.9999999979</v>
      </c>
      <c r="AP100" s="166">
        <v>691004.00000000128</v>
      </c>
      <c r="AQ100" s="166">
        <v>5116923.0000000084</v>
      </c>
      <c r="AR100" s="166">
        <v>684397.00000000105</v>
      </c>
      <c r="AS100" s="166">
        <v>1270846.9999999991</v>
      </c>
      <c r="AT100" s="166">
        <v>617757.99999999825</v>
      </c>
      <c r="AU100" s="166">
        <v>234464.99999999948</v>
      </c>
      <c r="AV100" s="166">
        <v>1589847.9999999993</v>
      </c>
      <c r="AW100" s="166">
        <v>390840.99999999936</v>
      </c>
      <c r="AX100" s="166">
        <v>1076292</v>
      </c>
      <c r="AY100" s="166">
        <v>1718200.000000004</v>
      </c>
      <c r="AZ100" s="166">
        <v>1240554.0000000054</v>
      </c>
      <c r="BA100" s="166">
        <v>287218.00000000081</v>
      </c>
      <c r="BB100" s="166">
        <v>850714.00000000198</v>
      </c>
      <c r="BC100" s="166">
        <v>283049.00000000047</v>
      </c>
      <c r="BD100" s="166">
        <v>771873.00000000221</v>
      </c>
      <c r="BE100" s="166">
        <v>737544.00000000058</v>
      </c>
      <c r="BF100" s="166">
        <v>791358.99999999872</v>
      </c>
      <c r="BG100" s="166">
        <v>3671449.0000000084</v>
      </c>
      <c r="BH100" s="166">
        <v>1034224.0000000012</v>
      </c>
      <c r="BI100" s="166">
        <v>11644020.999999991</v>
      </c>
      <c r="BJ100" s="166">
        <v>29347370.000000019</v>
      </c>
      <c r="BK100" s="166">
        <v>13146894.999999998</v>
      </c>
      <c r="BL100" s="166">
        <v>369771.00000000076</v>
      </c>
      <c r="BM100" s="166">
        <v>674125.00000000058</v>
      </c>
      <c r="BN100" s="166">
        <v>2721560</v>
      </c>
      <c r="BO100" s="166">
        <v>4966526.0000000084</v>
      </c>
      <c r="BP100" s="166">
        <v>6788272.9999999963</v>
      </c>
      <c r="BQ100" s="166">
        <v>1799847.9999999998</v>
      </c>
      <c r="BR100" s="166">
        <v>661751.00000000012</v>
      </c>
      <c r="BS100" s="166">
        <v>10884749</v>
      </c>
      <c r="BT100" s="166">
        <v>14381519.000000039</v>
      </c>
      <c r="BU100" s="166">
        <v>9999914</v>
      </c>
      <c r="BV100" s="166">
        <v>2857399.0000000014</v>
      </c>
      <c r="BW100" s="166">
        <v>4490256.9999999981</v>
      </c>
      <c r="BX100" s="166">
        <v>4136042.9999999888</v>
      </c>
      <c r="BY100" s="166">
        <v>4065409.0000000009</v>
      </c>
      <c r="BZ100" s="166">
        <v>2471165.9999999958</v>
      </c>
      <c r="CA100" s="166">
        <v>832526</v>
      </c>
      <c r="CB100" s="166">
        <f t="shared" si="4"/>
        <v>221216286.00000009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3">
      <c r="C101" s="163" t="s">
        <v>919</v>
      </c>
      <c r="D101" s="48">
        <f>D95-D100</f>
        <v>2.7939677238464355E-9</v>
      </c>
      <c r="E101" s="48">
        <f t="shared" ref="E101:BP101" si="21">E95-E100</f>
        <v>0</v>
      </c>
      <c r="F101" s="48">
        <f t="shared" si="21"/>
        <v>2.7939677238464355E-9</v>
      </c>
      <c r="G101" s="48">
        <f t="shared" si="21"/>
        <v>-5.2386894822120667E-10</v>
      </c>
      <c r="H101" s="48">
        <f t="shared" si="21"/>
        <v>-1.3038516044616699E-8</v>
      </c>
      <c r="I101" s="48">
        <f t="shared" si="21"/>
        <v>0</v>
      </c>
      <c r="J101" s="48">
        <f t="shared" si="21"/>
        <v>-4.6566128730773926E-10</v>
      </c>
      <c r="K101" s="48">
        <f t="shared" si="21"/>
        <v>0</v>
      </c>
      <c r="L101" s="48">
        <f t="shared" si="21"/>
        <v>2.6775524020195007E-9</v>
      </c>
      <c r="M101" s="48">
        <f t="shared" si="21"/>
        <v>0</v>
      </c>
      <c r="N101" s="48">
        <f t="shared" si="21"/>
        <v>0</v>
      </c>
      <c r="O101" s="48">
        <f t="shared" si="21"/>
        <v>1.4901161193847656E-8</v>
      </c>
      <c r="P101" s="48">
        <f t="shared" si="21"/>
        <v>0</v>
      </c>
      <c r="Q101" s="48">
        <f t="shared" si="21"/>
        <v>-1.4901161193847656E-8</v>
      </c>
      <c r="R101" s="48">
        <f t="shared" si="21"/>
        <v>0</v>
      </c>
      <c r="S101" s="48">
        <f t="shared" si="21"/>
        <v>4.6566128730773926E-10</v>
      </c>
      <c r="T101" s="48">
        <f t="shared" si="21"/>
        <v>0</v>
      </c>
      <c r="U101" s="48">
        <f t="shared" si="21"/>
        <v>0</v>
      </c>
      <c r="V101" s="48">
        <f t="shared" si="21"/>
        <v>-1.1175870895385742E-8</v>
      </c>
      <c r="W101" s="48">
        <f t="shared" si="21"/>
        <v>2.7939677238464355E-9</v>
      </c>
      <c r="X101" s="48">
        <f t="shared" si="21"/>
        <v>0</v>
      </c>
      <c r="Y101" s="48">
        <f t="shared" si="21"/>
        <v>0</v>
      </c>
      <c r="Z101" s="48">
        <f t="shared" si="21"/>
        <v>0</v>
      </c>
      <c r="AA101" s="48">
        <f t="shared" si="21"/>
        <v>0</v>
      </c>
      <c r="AB101" s="48">
        <f t="shared" si="21"/>
        <v>0</v>
      </c>
      <c r="AC101" s="48">
        <f t="shared" si="21"/>
        <v>-5.2386894822120667E-10</v>
      </c>
      <c r="AD101" s="48">
        <f t="shared" si="21"/>
        <v>-5.2386894822120667E-10</v>
      </c>
      <c r="AE101" s="48">
        <f t="shared" si="21"/>
        <v>0</v>
      </c>
      <c r="AF101" s="48">
        <f t="shared" si="21"/>
        <v>-1.862645149230957E-9</v>
      </c>
      <c r="AG101" s="48">
        <f t="shared" si="21"/>
        <v>0</v>
      </c>
      <c r="AH101" s="48">
        <f t="shared" si="21"/>
        <v>2.2118911147117615E-9</v>
      </c>
      <c r="AI101" s="48">
        <f t="shared" si="21"/>
        <v>1.6298145055770874E-9</v>
      </c>
      <c r="AJ101" s="48">
        <f t="shared" si="21"/>
        <v>0</v>
      </c>
      <c r="AK101" s="48">
        <f t="shared" si="21"/>
        <v>1.1641532182693481E-9</v>
      </c>
      <c r="AL101" s="48">
        <f t="shared" si="21"/>
        <v>1.862645149230957E-9</v>
      </c>
      <c r="AM101" s="48">
        <f t="shared" si="21"/>
        <v>0</v>
      </c>
      <c r="AN101" s="48">
        <f t="shared" si="21"/>
        <v>-1.6298145055770874E-9</v>
      </c>
      <c r="AO101" s="48">
        <f t="shared" si="21"/>
        <v>3.2596290111541748E-9</v>
      </c>
      <c r="AP101" s="48">
        <f t="shared" si="21"/>
        <v>-1.0477378964424133E-9</v>
      </c>
      <c r="AQ101" s="48">
        <f t="shared" si="21"/>
        <v>-1.2107193470001221E-8</v>
      </c>
      <c r="AR101" s="48">
        <f t="shared" si="21"/>
        <v>-1.1641532182693481E-9</v>
      </c>
      <c r="AS101" s="48">
        <f t="shared" si="21"/>
        <v>0</v>
      </c>
      <c r="AT101" s="48">
        <f t="shared" si="21"/>
        <v>1.9790604710578918E-9</v>
      </c>
      <c r="AU101" s="48">
        <f t="shared" si="21"/>
        <v>5.8207660913467407E-10</v>
      </c>
      <c r="AV101" s="48">
        <f t="shared" si="21"/>
        <v>0</v>
      </c>
      <c r="AW101" s="48">
        <f t="shared" si="21"/>
        <v>7.5669959187507629E-10</v>
      </c>
      <c r="AX101" s="48">
        <f t="shared" si="21"/>
        <v>0</v>
      </c>
      <c r="AY101" s="48">
        <f t="shared" si="21"/>
        <v>-3.4924596548080444E-9</v>
      </c>
      <c r="AZ101" s="48">
        <f t="shared" si="21"/>
        <v>-4.8894435167312622E-9</v>
      </c>
      <c r="BA101" s="48">
        <f t="shared" si="21"/>
        <v>-8.149072527885437E-10</v>
      </c>
      <c r="BB101" s="48">
        <f t="shared" si="21"/>
        <v>-1.280568540096283E-9</v>
      </c>
      <c r="BC101" s="48">
        <f t="shared" si="21"/>
        <v>0</v>
      </c>
      <c r="BD101" s="48">
        <f t="shared" si="21"/>
        <v>-2.0954757928848267E-9</v>
      </c>
      <c r="BE101" s="48">
        <f t="shared" si="21"/>
        <v>0</v>
      </c>
      <c r="BF101" s="48">
        <f t="shared" si="21"/>
        <v>1.7462298274040222E-9</v>
      </c>
      <c r="BG101" s="48">
        <f t="shared" si="21"/>
        <v>-6.0535967350006104E-9</v>
      </c>
      <c r="BH101" s="48">
        <f t="shared" si="21"/>
        <v>0</v>
      </c>
      <c r="BI101" s="48">
        <f t="shared" si="21"/>
        <v>0</v>
      </c>
      <c r="BJ101" s="48">
        <f t="shared" si="21"/>
        <v>0</v>
      </c>
      <c r="BK101" s="48">
        <f t="shared" si="21"/>
        <v>0</v>
      </c>
      <c r="BL101" s="48">
        <f t="shared" si="21"/>
        <v>-5.8207660913467407E-10</v>
      </c>
      <c r="BM101" s="48">
        <f t="shared" si="21"/>
        <v>0</v>
      </c>
      <c r="BN101" s="48">
        <f t="shared" si="21"/>
        <v>0</v>
      </c>
      <c r="BO101" s="48">
        <f t="shared" si="21"/>
        <v>0</v>
      </c>
      <c r="BP101" s="48">
        <f t="shared" si="21"/>
        <v>0</v>
      </c>
      <c r="BQ101" s="48">
        <f t="shared" ref="BQ101:CB101" si="22">BQ95-BQ100</f>
        <v>0</v>
      </c>
      <c r="BR101" s="48">
        <f t="shared" si="22"/>
        <v>0</v>
      </c>
      <c r="BS101" s="48">
        <f t="shared" si="22"/>
        <v>0</v>
      </c>
      <c r="BT101" s="48">
        <f t="shared" si="22"/>
        <v>-2.7939677238464355E-8</v>
      </c>
      <c r="BU101" s="48">
        <f t="shared" si="22"/>
        <v>0</v>
      </c>
      <c r="BV101" s="48">
        <f t="shared" si="22"/>
        <v>0</v>
      </c>
      <c r="BW101" s="48">
        <f t="shared" si="22"/>
        <v>0</v>
      </c>
      <c r="BX101" s="48">
        <f t="shared" si="22"/>
        <v>8.3819031715393066E-9</v>
      </c>
      <c r="BY101" s="48">
        <f t="shared" si="22"/>
        <v>0</v>
      </c>
      <c r="BZ101" s="48">
        <f t="shared" si="22"/>
        <v>4.1909515857696533E-9</v>
      </c>
      <c r="CA101" s="48">
        <f t="shared" si="22"/>
        <v>0</v>
      </c>
      <c r="CB101" s="48">
        <f t="shared" si="22"/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3">
      <c r="C102" s="170" t="s">
        <v>894</v>
      </c>
      <c r="D102" s="171">
        <f>+D91/D95</f>
        <v>0.62049586733884687</v>
      </c>
      <c r="E102" s="171">
        <f t="shared" ref="E102:BP102" si="23">+E91/E95</f>
        <v>0.40837786067143839</v>
      </c>
      <c r="F102" s="171">
        <f t="shared" si="23"/>
        <v>0.59089207653562703</v>
      </c>
      <c r="G102" s="171">
        <f t="shared" si="23"/>
        <v>0.36273598103922172</v>
      </c>
      <c r="H102" s="171">
        <f t="shared" si="23"/>
        <v>0.51773665121827928</v>
      </c>
      <c r="I102" s="171">
        <f t="shared" si="23"/>
        <v>0.55266226220690429</v>
      </c>
      <c r="J102" s="171">
        <f t="shared" si="23"/>
        <v>0.47505789741512683</v>
      </c>
      <c r="K102" s="171">
        <f t="shared" si="23"/>
        <v>0.63761982364933112</v>
      </c>
      <c r="L102" s="171">
        <f t="shared" si="23"/>
        <v>0.58625048195917939</v>
      </c>
      <c r="M102" s="171">
        <f t="shared" si="23"/>
        <v>0.43084181697193752</v>
      </c>
      <c r="N102" s="171">
        <f t="shared" si="23"/>
        <v>0.61464061082861488</v>
      </c>
      <c r="O102" s="171">
        <f t="shared" si="23"/>
        <v>0.22279491066917304</v>
      </c>
      <c r="P102" s="171">
        <f t="shared" si="23"/>
        <v>0.65974163742848357</v>
      </c>
      <c r="Q102" s="171">
        <f t="shared" si="23"/>
        <v>0.58867826380895194</v>
      </c>
      <c r="R102" s="171">
        <f t="shared" si="23"/>
        <v>0.53271147432932908</v>
      </c>
      <c r="S102" s="171">
        <f t="shared" si="23"/>
        <v>0.41586674836045084</v>
      </c>
      <c r="T102" s="171">
        <f t="shared" si="23"/>
        <v>0.37852155043932212</v>
      </c>
      <c r="U102" s="171">
        <f t="shared" si="23"/>
        <v>0.21047628230175783</v>
      </c>
      <c r="V102" s="171">
        <f t="shared" si="23"/>
        <v>0.40345898097653454</v>
      </c>
      <c r="W102" s="171">
        <f t="shared" si="23"/>
        <v>0.22480088627541342</v>
      </c>
      <c r="X102" s="171">
        <f t="shared" si="23"/>
        <v>0.33802032969165224</v>
      </c>
      <c r="Y102" s="171">
        <f t="shared" si="23"/>
        <v>0.42507751826909324</v>
      </c>
      <c r="Z102" s="171">
        <f t="shared" si="23"/>
        <v>0.35289223168670586</v>
      </c>
      <c r="AA102" s="171">
        <f t="shared" si="23"/>
        <v>0.47995988185136274</v>
      </c>
      <c r="AB102" s="171">
        <f t="shared" si="23"/>
        <v>0.27825167447560695</v>
      </c>
      <c r="AC102" s="171">
        <f t="shared" si="23"/>
        <v>0.3437943949373628</v>
      </c>
      <c r="AD102" s="171">
        <f t="shared" si="23"/>
        <v>0.31357866052240968</v>
      </c>
      <c r="AE102" s="171">
        <f t="shared" si="23"/>
        <v>0.14564016967061238</v>
      </c>
      <c r="AF102" s="171">
        <f t="shared" si="23"/>
        <v>0.40270669299296713</v>
      </c>
      <c r="AG102" s="171">
        <f t="shared" si="23"/>
        <v>0.2745215030335531</v>
      </c>
      <c r="AH102" s="171">
        <f t="shared" si="23"/>
        <v>0.27150288177035659</v>
      </c>
      <c r="AI102" s="171">
        <f t="shared" si="23"/>
        <v>0.39095947901591904</v>
      </c>
      <c r="AJ102" s="171" t="e">
        <f t="shared" si="23"/>
        <v>#DIV/0!</v>
      </c>
      <c r="AK102" s="171">
        <f t="shared" si="23"/>
        <v>0.35938301176401632</v>
      </c>
      <c r="AL102" s="171">
        <f t="shared" si="23"/>
        <v>0.45890425264320223</v>
      </c>
      <c r="AM102" s="171">
        <f t="shared" si="23"/>
        <v>0.37607147860863793</v>
      </c>
      <c r="AN102" s="171">
        <f t="shared" si="23"/>
        <v>0.39335886363125327</v>
      </c>
      <c r="AO102" s="171">
        <f t="shared" si="23"/>
        <v>0.26080130794994516</v>
      </c>
      <c r="AP102" s="171">
        <f t="shared" si="23"/>
        <v>0.44670074268745175</v>
      </c>
      <c r="AQ102" s="171">
        <f t="shared" si="23"/>
        <v>0.12382636987111209</v>
      </c>
      <c r="AR102" s="171">
        <f t="shared" si="23"/>
        <v>0.34102721081477572</v>
      </c>
      <c r="AS102" s="171">
        <f t="shared" si="23"/>
        <v>0.33295668164617759</v>
      </c>
      <c r="AT102" s="171">
        <f t="shared" si="23"/>
        <v>0.39316528478789414</v>
      </c>
      <c r="AU102" s="171">
        <f t="shared" si="23"/>
        <v>0.3749045699784615</v>
      </c>
      <c r="AV102" s="171">
        <f t="shared" si="23"/>
        <v>0.34044323734092818</v>
      </c>
      <c r="AW102" s="171">
        <f t="shared" si="23"/>
        <v>0.35488344365099866</v>
      </c>
      <c r="AX102" s="171">
        <f t="shared" si="23"/>
        <v>0.39941670104395455</v>
      </c>
      <c r="AY102" s="171">
        <f t="shared" si="23"/>
        <v>0.24336456757071348</v>
      </c>
      <c r="AZ102" s="171">
        <f t="shared" si="23"/>
        <v>0.41181842950810671</v>
      </c>
      <c r="BA102" s="171">
        <f t="shared" si="23"/>
        <v>0.47537062440376299</v>
      </c>
      <c r="BB102" s="171">
        <f t="shared" si="23"/>
        <v>0.29798263576242989</v>
      </c>
      <c r="BC102" s="171">
        <f t="shared" si="23"/>
        <v>0.47595999279276713</v>
      </c>
      <c r="BD102" s="171">
        <f t="shared" si="23"/>
        <v>0.21770679891640202</v>
      </c>
      <c r="BE102" s="171">
        <f t="shared" si="23"/>
        <v>0.42337813066067881</v>
      </c>
      <c r="BF102" s="171">
        <f t="shared" si="23"/>
        <v>0.53700532880778473</v>
      </c>
      <c r="BG102" s="171">
        <f t="shared" si="23"/>
        <v>0.42191243838604298</v>
      </c>
      <c r="BH102" s="171">
        <f t="shared" si="23"/>
        <v>0.47772919599622493</v>
      </c>
      <c r="BI102" s="171">
        <f t="shared" si="23"/>
        <v>0.44199310530271274</v>
      </c>
      <c r="BJ102" s="171">
        <f t="shared" si="23"/>
        <v>0.63447801285089589</v>
      </c>
      <c r="BK102" s="171">
        <f t="shared" si="23"/>
        <v>0.4164214439987538</v>
      </c>
      <c r="BL102" s="171">
        <f t="shared" si="23"/>
        <v>0.42942523886405348</v>
      </c>
      <c r="BM102" s="171">
        <f t="shared" si="23"/>
        <v>0.52024327832375283</v>
      </c>
      <c r="BN102" s="171">
        <f t="shared" si="23"/>
        <v>0.45661716074604253</v>
      </c>
      <c r="BO102" s="171">
        <f t="shared" si="23"/>
        <v>0.49724918383594452</v>
      </c>
      <c r="BP102" s="171">
        <f t="shared" si="23"/>
        <v>0.68607361548364343</v>
      </c>
      <c r="BQ102" s="171">
        <f t="shared" ref="BQ102:CB102" si="24">+BQ91/BQ95</f>
        <v>0.26186655762042133</v>
      </c>
      <c r="BR102" s="171">
        <f t="shared" si="24"/>
        <v>0.46378773889272529</v>
      </c>
      <c r="BS102" s="171">
        <f t="shared" si="24"/>
        <v>0.72099917049074791</v>
      </c>
      <c r="BT102" s="171">
        <f t="shared" si="24"/>
        <v>0.59722564772191267</v>
      </c>
      <c r="BU102" s="171">
        <f t="shared" si="24"/>
        <v>0.84682868272667144</v>
      </c>
      <c r="BV102" s="171">
        <f t="shared" si="24"/>
        <v>0.60900525267909689</v>
      </c>
      <c r="BW102" s="171">
        <f t="shared" si="24"/>
        <v>0.88707372428794162</v>
      </c>
      <c r="BX102" s="171">
        <f t="shared" si="24"/>
        <v>0.46642116631766189</v>
      </c>
      <c r="BY102" s="171">
        <f t="shared" si="24"/>
        <v>0.66802159389129112</v>
      </c>
      <c r="BZ102" s="171">
        <f t="shared" si="24"/>
        <v>0.46949415781861681</v>
      </c>
      <c r="CA102" s="171">
        <f t="shared" si="24"/>
        <v>1</v>
      </c>
      <c r="CB102" s="171">
        <f t="shared" si="24"/>
        <v>0.5158364741735153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3">
      <c r="C103" s="165" t="s">
        <v>920</v>
      </c>
      <c r="D103" s="229">
        <f>+'MIP(IxI)_TFEVP'!D90</f>
        <v>291929</v>
      </c>
      <c r="E103" s="229">
        <f>+'MIP(IxI)_TFEVP'!E90</f>
        <v>234732</v>
      </c>
      <c r="F103" s="229">
        <f>+'MIP(IxI)_TFEVP'!F90</f>
        <v>373788</v>
      </c>
      <c r="G103" s="229">
        <f>+'MIP(IxI)_TFEVP'!G90</f>
        <v>154873</v>
      </c>
      <c r="H103" s="229">
        <f>+'MIP(IxI)_TFEVP'!H90</f>
        <v>2883060</v>
      </c>
      <c r="I103" s="229">
        <f>+'MIP(IxI)_TFEVP'!I90</f>
        <v>679468</v>
      </c>
      <c r="J103" s="229">
        <f>+'MIP(IxI)_TFEVP'!J90</f>
        <v>252736</v>
      </c>
      <c r="K103" s="229">
        <f>+'MIP(IxI)_TFEVP'!K90</f>
        <v>526338</v>
      </c>
      <c r="L103" s="229">
        <f>+'MIP(IxI)_TFEVP'!L90</f>
        <v>266127</v>
      </c>
      <c r="M103" s="229">
        <f>+'MIP(IxI)_TFEVP'!M90</f>
        <v>1677279</v>
      </c>
      <c r="N103" s="229">
        <f>+'MIP(IxI)_TFEVP'!N90</f>
        <v>169530</v>
      </c>
      <c r="O103" s="229">
        <f>+'MIP(IxI)_TFEVP'!O90</f>
        <v>4926937</v>
      </c>
      <c r="P103" s="229">
        <f>+'MIP(IxI)_TFEVP'!P90</f>
        <v>1382434</v>
      </c>
      <c r="Q103" s="229">
        <f>+'MIP(IxI)_TFEVP'!Q90</f>
        <v>3725909</v>
      </c>
      <c r="R103" s="229">
        <f>+'MIP(IxI)_TFEVP'!R90</f>
        <v>1722797</v>
      </c>
      <c r="S103" s="229">
        <f>+'MIP(IxI)_TFEVP'!S90</f>
        <v>180187</v>
      </c>
      <c r="T103" s="229">
        <f>+'MIP(IxI)_TFEVP'!T90</f>
        <v>1818083</v>
      </c>
      <c r="U103" s="229">
        <f>+'MIP(IxI)_TFEVP'!U90</f>
        <v>2333765</v>
      </c>
      <c r="V103" s="229">
        <f>+'MIP(IxI)_TFEVP'!V90</f>
        <v>4427052</v>
      </c>
      <c r="W103" s="229">
        <f>+'MIP(IxI)_TFEVP'!W90</f>
        <v>1338596</v>
      </c>
      <c r="X103" s="229">
        <f>+'MIP(IxI)_TFEVP'!X90</f>
        <v>1245244</v>
      </c>
      <c r="Y103" s="229">
        <f>+'MIP(IxI)_TFEVP'!Y90</f>
        <v>501548</v>
      </c>
      <c r="Z103" s="229">
        <f>+'MIP(IxI)_TFEVP'!Z90</f>
        <v>1343894</v>
      </c>
      <c r="AA103" s="229">
        <f>+'MIP(IxI)_TFEVP'!AA90</f>
        <v>301772</v>
      </c>
      <c r="AB103" s="229">
        <f>+'MIP(IxI)_TFEVP'!AB90</f>
        <v>296225</v>
      </c>
      <c r="AC103" s="229">
        <f>+'MIP(IxI)_TFEVP'!AC90</f>
        <v>198159</v>
      </c>
      <c r="AD103" s="229">
        <f>+'MIP(IxI)_TFEVP'!AD90</f>
        <v>185898</v>
      </c>
      <c r="AE103" s="229">
        <f>+'MIP(IxI)_TFEVP'!AE90</f>
        <v>2789613</v>
      </c>
      <c r="AF103" s="229">
        <f>+'MIP(IxI)_TFEVP'!AF90</f>
        <v>738724</v>
      </c>
      <c r="AG103" s="229">
        <f>+'MIP(IxI)_TFEVP'!AG90</f>
        <v>108216</v>
      </c>
      <c r="AH103" s="229">
        <f>+'MIP(IxI)_TFEVP'!AH90</f>
        <v>666494</v>
      </c>
      <c r="AI103" s="229">
        <f>+'MIP(IxI)_TFEVP'!AI90</f>
        <v>420847</v>
      </c>
      <c r="AJ103" s="229">
        <f>+'MIP(IxI)_TFEVP'!AJ90</f>
        <v>0</v>
      </c>
      <c r="AK103" s="229">
        <f>+'MIP(IxI)_TFEVP'!AK90</f>
        <v>349823</v>
      </c>
      <c r="AL103" s="229">
        <f>+'MIP(IxI)_TFEVP'!AL90</f>
        <v>595866</v>
      </c>
      <c r="AM103" s="229">
        <f>+'MIP(IxI)_TFEVP'!AM90</f>
        <v>195946</v>
      </c>
      <c r="AN103" s="229">
        <f>+'MIP(IxI)_TFEVP'!AN90</f>
        <v>620495</v>
      </c>
      <c r="AO103" s="229">
        <f>+'MIP(IxI)_TFEVP'!AO90</f>
        <v>1489305</v>
      </c>
      <c r="AP103" s="229">
        <f>+'MIP(IxI)_TFEVP'!AP90</f>
        <v>382332</v>
      </c>
      <c r="AQ103" s="229">
        <f>+'MIP(IxI)_TFEVP'!AQ90</f>
        <v>4483313</v>
      </c>
      <c r="AR103" s="229">
        <f>+'MIP(IxI)_TFEVP'!AR90</f>
        <v>450999</v>
      </c>
      <c r="AS103" s="229">
        <f>+'MIP(IxI)_TFEVP'!AS90</f>
        <v>847710</v>
      </c>
      <c r="AT103" s="229">
        <f>+'MIP(IxI)_TFEVP'!AT90</f>
        <v>374877</v>
      </c>
      <c r="AU103" s="229">
        <f>+'MIP(IxI)_TFEVP'!AU90</f>
        <v>146563</v>
      </c>
      <c r="AV103" s="229">
        <f>+'MIP(IxI)_TFEVP'!AV90</f>
        <v>1048595</v>
      </c>
      <c r="AW103" s="229">
        <f>+'MIP(IxI)_TFEVP'!AW90</f>
        <v>252138</v>
      </c>
      <c r="AX103" s="229">
        <f>+'MIP(IxI)_TFEVP'!AX90</f>
        <v>646403</v>
      </c>
      <c r="AY103" s="229">
        <f>+'MIP(IxI)_TFEVP'!AY90</f>
        <v>1300051</v>
      </c>
      <c r="AZ103" s="229">
        <f>+'MIP(IxI)_TFEVP'!AZ90</f>
        <v>729671</v>
      </c>
      <c r="BA103" s="229">
        <f>+'MIP(IxI)_TFEVP'!BA90</f>
        <v>150683</v>
      </c>
      <c r="BB103" s="229">
        <f>+'MIP(IxI)_TFEVP'!BB90</f>
        <v>597216</v>
      </c>
      <c r="BC103" s="229">
        <f>+'MIP(IxI)_TFEVP'!BC90</f>
        <v>148329</v>
      </c>
      <c r="BD103" s="229">
        <f>+'MIP(IxI)_TFEVP'!BD90</f>
        <v>603831</v>
      </c>
      <c r="BE103" s="229">
        <f>+'MIP(IxI)_TFEVP'!BE90</f>
        <v>425284</v>
      </c>
      <c r="BF103" s="229">
        <f>+'MIP(IxI)_TFEVP'!BF90</f>
        <v>366395</v>
      </c>
      <c r="BG103" s="229">
        <f>+'MIP(IxI)_TFEVP'!BG90</f>
        <v>2122419</v>
      </c>
      <c r="BH103" s="229">
        <f>+'MIP(IxI)_TFEVP'!BH90</f>
        <v>540145</v>
      </c>
      <c r="BI103" s="229">
        <f>+'MIP(IxI)_TFEVP'!BI90</f>
        <v>6497444</v>
      </c>
      <c r="BJ103" s="229">
        <f>+'MIP(IxI)_TFEVP'!BJ90</f>
        <v>10727109</v>
      </c>
      <c r="BK103" s="229">
        <f>+'MIP(IxI)_TFEVP'!BK90</f>
        <v>7672246</v>
      </c>
      <c r="BL103" s="229">
        <f>+'MIP(IxI)_TFEVP'!BL90</f>
        <v>210982</v>
      </c>
      <c r="BM103" s="229">
        <f>+'MIP(IxI)_TFEVP'!BM90</f>
        <v>323416</v>
      </c>
      <c r="BN103" s="229">
        <f>+'MIP(IxI)_TFEVP'!BN90</f>
        <v>1478849</v>
      </c>
      <c r="BO103" s="229">
        <f>+'MIP(IxI)_TFEVP'!BO90</f>
        <v>2496925</v>
      </c>
      <c r="BP103" s="229">
        <f>+'MIP(IxI)_TFEVP'!BP90</f>
        <v>2131018</v>
      </c>
      <c r="BQ103" s="229">
        <f>+'MIP(IxI)_TFEVP'!BQ90</f>
        <v>1328528</v>
      </c>
      <c r="BR103" s="229">
        <f>+'MIP(IxI)_TFEVP'!BR90</f>
        <v>354839</v>
      </c>
      <c r="BS103" s="229">
        <f>+'MIP(IxI)_TFEVP'!BS90</f>
        <v>3036854</v>
      </c>
      <c r="BT103" s="229">
        <f>+'MIP(IxI)_TFEVP'!BT90</f>
        <v>5792507</v>
      </c>
      <c r="BU103" s="229">
        <f>+'MIP(IxI)_TFEVP'!BU90</f>
        <v>1531700</v>
      </c>
      <c r="BV103" s="229">
        <f>+'MIP(IxI)_TFEVP'!BV90</f>
        <v>1117228</v>
      </c>
      <c r="BW103" s="229">
        <f>+'MIP(IxI)_TFEVP'!BW90</f>
        <v>507068</v>
      </c>
      <c r="BX103" s="229">
        <f>+'MIP(IxI)_TFEVP'!BX90</f>
        <v>2206905</v>
      </c>
      <c r="BY103" s="229">
        <f>+'MIP(IxI)_TFEVP'!BY90</f>
        <v>1349628</v>
      </c>
      <c r="BZ103" s="229">
        <f>+'MIP(IxI)_TFEVP'!BZ90</f>
        <v>1310968</v>
      </c>
      <c r="CA103" s="229">
        <f>+'MIP(IxI)_TFEVP'!CA90</f>
        <v>0</v>
      </c>
      <c r="CB103" s="229">
        <f>+'MIP(IxI)_TFEVP'!CB90</f>
        <v>107104857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3">
      <c r="C104" s="163" t="s">
        <v>919</v>
      </c>
      <c r="D104" s="48">
        <f>+D103-D90</f>
        <v>0</v>
      </c>
      <c r="E104" s="48">
        <f t="shared" ref="E104:BP104" si="25">+E103-E90</f>
        <v>0</v>
      </c>
      <c r="F104" s="48">
        <f t="shared" si="25"/>
        <v>0</v>
      </c>
      <c r="G104" s="48">
        <f t="shared" si="25"/>
        <v>0</v>
      </c>
      <c r="H104" s="48">
        <f t="shared" si="25"/>
        <v>0</v>
      </c>
      <c r="I104" s="48">
        <f t="shared" si="25"/>
        <v>0</v>
      </c>
      <c r="J104" s="48">
        <f t="shared" si="25"/>
        <v>-2.6193447411060333E-10</v>
      </c>
      <c r="K104" s="48">
        <f t="shared" si="25"/>
        <v>0</v>
      </c>
      <c r="L104" s="48">
        <f t="shared" si="25"/>
        <v>0</v>
      </c>
      <c r="M104" s="48">
        <f t="shared" si="25"/>
        <v>0</v>
      </c>
      <c r="N104" s="48">
        <f t="shared" si="25"/>
        <v>0</v>
      </c>
      <c r="O104" s="48">
        <f t="shared" si="25"/>
        <v>0</v>
      </c>
      <c r="P104" s="48">
        <f t="shared" si="25"/>
        <v>0</v>
      </c>
      <c r="Q104" s="48">
        <f t="shared" si="25"/>
        <v>0</v>
      </c>
      <c r="R104" s="48">
        <f t="shared" si="25"/>
        <v>-2.3283064365386963E-9</v>
      </c>
      <c r="S104" s="48">
        <f t="shared" si="25"/>
        <v>0</v>
      </c>
      <c r="T104" s="48">
        <f t="shared" si="25"/>
        <v>0</v>
      </c>
      <c r="U104" s="48">
        <f t="shared" si="25"/>
        <v>0</v>
      </c>
      <c r="V104" s="48">
        <f t="shared" si="25"/>
        <v>0</v>
      </c>
      <c r="W104" s="48">
        <f t="shared" si="25"/>
        <v>-1.862645149230957E-9</v>
      </c>
      <c r="X104" s="48">
        <f t="shared" si="25"/>
        <v>0</v>
      </c>
      <c r="Y104" s="48">
        <f t="shared" si="25"/>
        <v>0</v>
      </c>
      <c r="Z104" s="48">
        <f t="shared" si="25"/>
        <v>0</v>
      </c>
      <c r="AA104" s="48">
        <f t="shared" si="25"/>
        <v>0</v>
      </c>
      <c r="AB104" s="48">
        <f t="shared" si="25"/>
        <v>0</v>
      </c>
      <c r="AC104" s="48">
        <f t="shared" si="25"/>
        <v>0</v>
      </c>
      <c r="AD104" s="48">
        <f t="shared" si="25"/>
        <v>0</v>
      </c>
      <c r="AE104" s="48">
        <f t="shared" si="25"/>
        <v>0</v>
      </c>
      <c r="AF104" s="48">
        <f t="shared" si="25"/>
        <v>0</v>
      </c>
      <c r="AG104" s="48">
        <f t="shared" si="25"/>
        <v>-1.7462298274040222E-10</v>
      </c>
      <c r="AH104" s="48">
        <f t="shared" si="25"/>
        <v>0</v>
      </c>
      <c r="AI104" s="48">
        <f t="shared" si="25"/>
        <v>0</v>
      </c>
      <c r="AJ104" s="48">
        <f t="shared" si="25"/>
        <v>0</v>
      </c>
      <c r="AK104" s="48">
        <f t="shared" si="25"/>
        <v>0</v>
      </c>
      <c r="AL104" s="48">
        <f t="shared" si="25"/>
        <v>0</v>
      </c>
      <c r="AM104" s="48">
        <f t="shared" si="25"/>
        <v>0</v>
      </c>
      <c r="AN104" s="48">
        <f t="shared" si="25"/>
        <v>0</v>
      </c>
      <c r="AO104" s="48">
        <f t="shared" si="25"/>
        <v>0</v>
      </c>
      <c r="AP104" s="48">
        <f t="shared" si="25"/>
        <v>0</v>
      </c>
      <c r="AQ104" s="48">
        <f t="shared" si="25"/>
        <v>0</v>
      </c>
      <c r="AR104" s="48">
        <f t="shared" si="25"/>
        <v>0</v>
      </c>
      <c r="AS104" s="48">
        <f t="shared" si="25"/>
        <v>0</v>
      </c>
      <c r="AT104" s="48">
        <f t="shared" si="25"/>
        <v>0</v>
      </c>
      <c r="AU104" s="48">
        <f t="shared" si="25"/>
        <v>0</v>
      </c>
      <c r="AV104" s="48">
        <f t="shared" si="25"/>
        <v>0</v>
      </c>
      <c r="AW104" s="48">
        <f t="shared" si="25"/>
        <v>0</v>
      </c>
      <c r="AX104" s="48">
        <f t="shared" si="25"/>
        <v>0</v>
      </c>
      <c r="AY104" s="48">
        <f t="shared" si="25"/>
        <v>0</v>
      </c>
      <c r="AZ104" s="48">
        <f t="shared" si="25"/>
        <v>0</v>
      </c>
      <c r="BA104" s="48">
        <f t="shared" si="25"/>
        <v>0</v>
      </c>
      <c r="BB104" s="48">
        <f t="shared" si="25"/>
        <v>0</v>
      </c>
      <c r="BC104" s="48">
        <f t="shared" si="25"/>
        <v>0</v>
      </c>
      <c r="BD104" s="48">
        <f t="shared" si="25"/>
        <v>0</v>
      </c>
      <c r="BE104" s="48">
        <f t="shared" si="25"/>
        <v>-7.5669959187507629E-10</v>
      </c>
      <c r="BF104" s="48">
        <f t="shared" si="25"/>
        <v>-4.6566128730773926E-10</v>
      </c>
      <c r="BG104" s="48">
        <f t="shared" si="25"/>
        <v>0</v>
      </c>
      <c r="BH104" s="48">
        <f t="shared" si="25"/>
        <v>0</v>
      </c>
      <c r="BI104" s="48">
        <f t="shared" si="25"/>
        <v>0</v>
      </c>
      <c r="BJ104" s="48">
        <f t="shared" si="25"/>
        <v>0</v>
      </c>
      <c r="BK104" s="48">
        <f t="shared" si="25"/>
        <v>-9.3132257461547852E-9</v>
      </c>
      <c r="BL104" s="48">
        <f t="shared" si="25"/>
        <v>0</v>
      </c>
      <c r="BM104" s="48">
        <f t="shared" si="25"/>
        <v>0</v>
      </c>
      <c r="BN104" s="48">
        <f t="shared" si="25"/>
        <v>0</v>
      </c>
      <c r="BO104" s="48">
        <f t="shared" si="25"/>
        <v>-4.1909515857696533E-9</v>
      </c>
      <c r="BP104" s="48">
        <f t="shared" si="25"/>
        <v>0</v>
      </c>
      <c r="BQ104" s="48">
        <f t="shared" ref="BQ104:CA104" si="26">+BQ103-BQ90</f>
        <v>0</v>
      </c>
      <c r="BR104" s="48">
        <f t="shared" si="26"/>
        <v>0</v>
      </c>
      <c r="BS104" s="48">
        <f t="shared" si="26"/>
        <v>-4.6566128730773926E-9</v>
      </c>
      <c r="BT104" s="48">
        <f t="shared" si="26"/>
        <v>-1.0244548320770264E-8</v>
      </c>
      <c r="BU104" s="48">
        <f t="shared" si="26"/>
        <v>0</v>
      </c>
      <c r="BV104" s="48">
        <f t="shared" si="26"/>
        <v>0</v>
      </c>
      <c r="BW104" s="48">
        <f t="shared" si="26"/>
        <v>0</v>
      </c>
      <c r="BX104" s="48">
        <f t="shared" si="26"/>
        <v>0</v>
      </c>
      <c r="BY104" s="48">
        <f t="shared" si="26"/>
        <v>0</v>
      </c>
      <c r="BZ104" s="48">
        <f t="shared" si="26"/>
        <v>0</v>
      </c>
      <c r="CA104" s="48">
        <f t="shared" si="26"/>
        <v>0</v>
      </c>
      <c r="CB104" s="48">
        <f>+SUM(D104:CA104)</f>
        <v>-3.4255208447575569E-8</v>
      </c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</row>
    <row r="105" spans="1:95" ht="0" hidden="1" customHeight="1" x14ac:dyDescent="0.3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K105" s="110"/>
      <c r="CL105" s="110"/>
    </row>
    <row r="106" spans="1:95" ht="0" hidden="1" customHeight="1" x14ac:dyDescent="0.3">
      <c r="C106" s="231" t="s">
        <v>921</v>
      </c>
      <c r="D106" s="232">
        <f>+'MIP(IxI)_TFEVP'!D95</f>
        <v>769238</v>
      </c>
      <c r="E106" s="232">
        <f>+'MIP(IxI)_TFEVP'!E95</f>
        <v>396760</v>
      </c>
      <c r="F106" s="232">
        <f>+'MIP(IxI)_TFEVP'!F95</f>
        <v>913666</v>
      </c>
      <c r="G106" s="232">
        <f>+'MIP(IxI)_TFEVP'!G95</f>
        <v>243028</v>
      </c>
      <c r="H106" s="232">
        <f>+'MIP(IxI)_TFEVP'!H95</f>
        <v>5978186</v>
      </c>
      <c r="I106" s="232">
        <f>+'MIP(IxI)_TFEVP'!I95</f>
        <v>1518915</v>
      </c>
      <c r="J106" s="232">
        <f>+'MIP(IxI)_TFEVP'!J95</f>
        <v>481455</v>
      </c>
      <c r="K106" s="232">
        <f>+'MIP(IxI)_TFEVP'!K95</f>
        <v>1452447</v>
      </c>
      <c r="L106" s="232">
        <f>+'MIP(IxI)_TFEVP'!L95</f>
        <v>643208</v>
      </c>
      <c r="M106" s="232">
        <f>+'MIP(IxI)_TFEVP'!M95</f>
        <v>2946947</v>
      </c>
      <c r="N106" s="232">
        <f>+'MIP(IxI)_TFEVP'!N95</f>
        <v>439927</v>
      </c>
      <c r="O106" s="232">
        <f>+'MIP(IxI)_TFEVP'!O95</f>
        <v>6339301</v>
      </c>
      <c r="P106" s="232">
        <f>+'MIP(IxI)_TFEVP'!P95</f>
        <v>4062895</v>
      </c>
      <c r="Q106" s="232">
        <f>+'MIP(IxI)_TFEVP'!Q95</f>
        <v>9058381</v>
      </c>
      <c r="R106" s="232">
        <f>+'MIP(IxI)_TFEVP'!R95</f>
        <v>3686795</v>
      </c>
      <c r="S106" s="232">
        <f>+'MIP(IxI)_TFEVP'!S95</f>
        <v>308469</v>
      </c>
      <c r="T106" s="232">
        <f>+'MIP(IxI)_TFEVP'!T95</f>
        <v>2925416</v>
      </c>
      <c r="U106" s="232">
        <f>+'MIP(IxI)_TFEVP'!U95</f>
        <v>2955915</v>
      </c>
      <c r="V106" s="232">
        <f>+'MIP(IxI)_TFEVP'!V95</f>
        <v>7421203</v>
      </c>
      <c r="W106" s="232">
        <f>+'MIP(IxI)_TFEVP'!W95</f>
        <v>1726777</v>
      </c>
      <c r="X106" s="232">
        <f>+'MIP(IxI)_TFEVP'!X95</f>
        <v>1881091</v>
      </c>
      <c r="Y106" s="232">
        <f>+'MIP(IxI)_TFEVP'!Y95</f>
        <v>872375</v>
      </c>
      <c r="Z106" s="232">
        <f>+'MIP(IxI)_TFEVP'!Z95</f>
        <v>2076770</v>
      </c>
      <c r="AA106" s="232">
        <f>+'MIP(IxI)_TFEVP'!AA95</f>
        <v>580286</v>
      </c>
      <c r="AB106" s="232">
        <f>+'MIP(IxI)_TFEVP'!AB95</f>
        <v>410427</v>
      </c>
      <c r="AC106" s="232">
        <f>+'MIP(IxI)_TFEVP'!AC95</f>
        <v>301977</v>
      </c>
      <c r="AD106" s="232">
        <f>+'MIP(IxI)_TFEVP'!AD95</f>
        <v>270822</v>
      </c>
      <c r="AE106" s="232">
        <f>+'MIP(IxI)_TFEVP'!AE95</f>
        <v>3265150</v>
      </c>
      <c r="AF106" s="232">
        <f>+'MIP(IxI)_TFEVP'!AF95</f>
        <v>1236786</v>
      </c>
      <c r="AG106" s="232">
        <f>+'MIP(IxI)_TFEVP'!AG95</f>
        <v>149165</v>
      </c>
      <c r="AH106" s="232">
        <f>+'MIP(IxI)_TFEVP'!AH95</f>
        <v>914889</v>
      </c>
      <c r="AI106" s="232">
        <f>+'MIP(IxI)_TFEVP'!AI95</f>
        <v>691000</v>
      </c>
      <c r="AJ106" s="232">
        <f>+'MIP(IxI)_TFEVP'!AJ95</f>
        <v>0</v>
      </c>
      <c r="AK106" s="232">
        <f>+'MIP(IxI)_TFEVP'!AK95</f>
        <v>546072</v>
      </c>
      <c r="AL106" s="232">
        <f>+'MIP(IxI)_TFEVP'!AL95</f>
        <v>1101221</v>
      </c>
      <c r="AM106" s="232">
        <f>+'MIP(IxI)_TFEVP'!AM95</f>
        <v>314052</v>
      </c>
      <c r="AN106" s="232">
        <f>+'MIP(IxI)_TFEVP'!AN95</f>
        <v>1022837</v>
      </c>
      <c r="AO106" s="232">
        <f>+'MIP(IxI)_TFEVP'!AO95</f>
        <v>2014756</v>
      </c>
      <c r="AP106" s="232">
        <f>+'MIP(IxI)_TFEVP'!AP95</f>
        <v>691004</v>
      </c>
      <c r="AQ106" s="232">
        <f>+'MIP(IxI)_TFEVP'!AQ95</f>
        <v>5116923</v>
      </c>
      <c r="AR106" s="232">
        <f>+'MIP(IxI)_TFEVP'!AR95</f>
        <v>684397</v>
      </c>
      <c r="AS106" s="232">
        <f>+'MIP(IxI)_TFEVP'!AS95</f>
        <v>1270847</v>
      </c>
      <c r="AT106" s="232">
        <f>+'MIP(IxI)_TFEVP'!AT95</f>
        <v>617758</v>
      </c>
      <c r="AU106" s="232">
        <f>+'MIP(IxI)_TFEVP'!AU95</f>
        <v>234465</v>
      </c>
      <c r="AV106" s="232">
        <f>+'MIP(IxI)_TFEVP'!AV95</f>
        <v>1589848</v>
      </c>
      <c r="AW106" s="232">
        <f>+'MIP(IxI)_TFEVP'!AW95</f>
        <v>390841</v>
      </c>
      <c r="AX106" s="232">
        <f>+'MIP(IxI)_TFEVP'!AX95</f>
        <v>1076292</v>
      </c>
      <c r="AY106" s="232">
        <f>+'MIP(IxI)_TFEVP'!AY95</f>
        <v>1718200</v>
      </c>
      <c r="AZ106" s="232">
        <f>+'MIP(IxI)_TFEVP'!AZ95</f>
        <v>1240554</v>
      </c>
      <c r="BA106" s="232">
        <f>+'MIP(IxI)_TFEVP'!BA95</f>
        <v>287218</v>
      </c>
      <c r="BB106" s="232">
        <f>+'MIP(IxI)_TFEVP'!BB95</f>
        <v>850714</v>
      </c>
      <c r="BC106" s="232">
        <f>+'MIP(IxI)_TFEVP'!BC95</f>
        <v>283049</v>
      </c>
      <c r="BD106" s="232">
        <f>+'MIP(IxI)_TFEVP'!BD95</f>
        <v>771873</v>
      </c>
      <c r="BE106" s="232">
        <f>+'MIP(IxI)_TFEVP'!BE95</f>
        <v>737544</v>
      </c>
      <c r="BF106" s="232">
        <f>+'MIP(IxI)_TFEVP'!BF95</f>
        <v>791359</v>
      </c>
      <c r="BG106" s="232">
        <f>+'MIP(IxI)_TFEVP'!BG95</f>
        <v>3671449</v>
      </c>
      <c r="BH106" s="232">
        <f>+'MIP(IxI)_TFEVP'!BH95</f>
        <v>1034224</v>
      </c>
      <c r="BI106" s="232">
        <f>+'MIP(IxI)_TFEVP'!BI95</f>
        <v>11644021</v>
      </c>
      <c r="BJ106" s="232">
        <f>+'MIP(IxI)_TFEVP'!BJ95</f>
        <v>29347370</v>
      </c>
      <c r="BK106" s="232">
        <f>+'MIP(IxI)_TFEVP'!BK95</f>
        <v>13146895</v>
      </c>
      <c r="BL106" s="232">
        <f>+'MIP(IxI)_TFEVP'!BL95</f>
        <v>369771</v>
      </c>
      <c r="BM106" s="232">
        <f>+'MIP(IxI)_TFEVP'!BM95</f>
        <v>674125</v>
      </c>
      <c r="BN106" s="232">
        <f>+'MIP(IxI)_TFEVP'!BN95</f>
        <v>2721560</v>
      </c>
      <c r="BO106" s="232">
        <f>+'MIP(IxI)_TFEVP'!BO95</f>
        <v>4966526</v>
      </c>
      <c r="BP106" s="232">
        <f>+'MIP(IxI)_TFEVP'!BP95</f>
        <v>6788273</v>
      </c>
      <c r="BQ106" s="232">
        <f>+'MIP(IxI)_TFEVP'!BQ95</f>
        <v>1799848</v>
      </c>
      <c r="BR106" s="232">
        <f>+'MIP(IxI)_TFEVP'!BR95</f>
        <v>661751</v>
      </c>
      <c r="BS106" s="232">
        <f>+'MIP(IxI)_TFEVP'!BS95</f>
        <v>10884749</v>
      </c>
      <c r="BT106" s="232">
        <f>+'MIP(IxI)_TFEVP'!BT95</f>
        <v>14381519</v>
      </c>
      <c r="BU106" s="232">
        <f>+'MIP(IxI)_TFEVP'!BU95</f>
        <v>9999914</v>
      </c>
      <c r="BV106" s="232">
        <f>+'MIP(IxI)_TFEVP'!BV95</f>
        <v>2857399</v>
      </c>
      <c r="BW106" s="232">
        <f>+'MIP(IxI)_TFEVP'!BW95</f>
        <v>4490257</v>
      </c>
      <c r="BX106" s="232">
        <f>+'MIP(IxI)_TFEVP'!BX95</f>
        <v>4136043</v>
      </c>
      <c r="BY106" s="232">
        <f>+'MIP(IxI)_TFEVP'!BY95</f>
        <v>4065409</v>
      </c>
      <c r="BZ106" s="232">
        <f>+'MIP(IxI)_TFEVP'!BZ95</f>
        <v>2471166</v>
      </c>
      <c r="CA106" s="232">
        <f>+'MIP(IxI)_TFEVP'!CA95</f>
        <v>832526</v>
      </c>
      <c r="CB106" s="232">
        <f>+'MIP(IxI)_TFEVP'!CB95</f>
        <v>221216286</v>
      </c>
      <c r="CC106" s="157"/>
      <c r="CD106" s="157"/>
      <c r="CE106" s="157"/>
      <c r="CF106" s="157"/>
      <c r="CG106" s="157"/>
      <c r="CH106" s="157"/>
      <c r="CI106" s="157"/>
      <c r="CJ106" s="157"/>
      <c r="CK106" s="110"/>
      <c r="CL106" s="110"/>
    </row>
    <row r="107" spans="1:95" ht="0" hidden="1" customHeight="1" x14ac:dyDescent="0.3">
      <c r="C107" s="233" t="s">
        <v>919</v>
      </c>
      <c r="D107" s="234">
        <f>+D106-D95</f>
        <v>0</v>
      </c>
      <c r="E107" s="234">
        <f t="shared" ref="E107:BP107" si="27">+E106-E95</f>
        <v>0</v>
      </c>
      <c r="F107" s="234">
        <f t="shared" si="27"/>
        <v>0</v>
      </c>
      <c r="G107" s="234">
        <f t="shared" si="27"/>
        <v>0</v>
      </c>
      <c r="H107" s="234">
        <f t="shared" si="27"/>
        <v>0</v>
      </c>
      <c r="I107" s="234">
        <f t="shared" si="27"/>
        <v>0</v>
      </c>
      <c r="J107" s="234">
        <f t="shared" si="27"/>
        <v>0</v>
      </c>
      <c r="K107" s="234">
        <f t="shared" si="27"/>
        <v>0</v>
      </c>
      <c r="L107" s="234">
        <f t="shared" si="27"/>
        <v>0</v>
      </c>
      <c r="M107" s="234">
        <f t="shared" si="27"/>
        <v>0</v>
      </c>
      <c r="N107" s="234">
        <f t="shared" si="27"/>
        <v>0</v>
      </c>
      <c r="O107" s="234">
        <f t="shared" si="27"/>
        <v>0</v>
      </c>
      <c r="P107" s="234">
        <f t="shared" si="27"/>
        <v>0</v>
      </c>
      <c r="Q107" s="234">
        <f t="shared" si="27"/>
        <v>0</v>
      </c>
      <c r="R107" s="234">
        <f t="shared" si="27"/>
        <v>0</v>
      </c>
      <c r="S107" s="234">
        <f t="shared" si="27"/>
        <v>0</v>
      </c>
      <c r="T107" s="234">
        <f t="shared" si="27"/>
        <v>0</v>
      </c>
      <c r="U107" s="234">
        <f t="shared" si="27"/>
        <v>0</v>
      </c>
      <c r="V107" s="234">
        <f t="shared" si="27"/>
        <v>0</v>
      </c>
      <c r="W107" s="234">
        <f t="shared" si="27"/>
        <v>-1.862645149230957E-9</v>
      </c>
      <c r="X107" s="234">
        <f t="shared" si="27"/>
        <v>0</v>
      </c>
      <c r="Y107" s="234">
        <f t="shared" si="27"/>
        <v>0</v>
      </c>
      <c r="Z107" s="234">
        <f t="shared" si="27"/>
        <v>0</v>
      </c>
      <c r="AA107" s="234">
        <f t="shared" si="27"/>
        <v>0</v>
      </c>
      <c r="AB107" s="234">
        <f t="shared" si="27"/>
        <v>0</v>
      </c>
      <c r="AC107" s="234">
        <f t="shared" si="27"/>
        <v>0</v>
      </c>
      <c r="AD107" s="234">
        <f t="shared" si="27"/>
        <v>0</v>
      </c>
      <c r="AE107" s="234">
        <f t="shared" si="27"/>
        <v>0</v>
      </c>
      <c r="AF107" s="234">
        <f t="shared" si="27"/>
        <v>0</v>
      </c>
      <c r="AG107" s="234">
        <f t="shared" si="27"/>
        <v>0</v>
      </c>
      <c r="AH107" s="234">
        <f t="shared" si="27"/>
        <v>0</v>
      </c>
      <c r="AI107" s="234">
        <f t="shared" si="27"/>
        <v>0</v>
      </c>
      <c r="AJ107" s="234">
        <f t="shared" si="27"/>
        <v>0</v>
      </c>
      <c r="AK107" s="234">
        <f t="shared" si="27"/>
        <v>0</v>
      </c>
      <c r="AL107" s="234">
        <f t="shared" si="27"/>
        <v>0</v>
      </c>
      <c r="AM107" s="234">
        <f t="shared" si="27"/>
        <v>0</v>
      </c>
      <c r="AN107" s="234">
        <f t="shared" si="27"/>
        <v>0</v>
      </c>
      <c r="AO107" s="234">
        <f t="shared" si="27"/>
        <v>0</v>
      </c>
      <c r="AP107" s="234">
        <f t="shared" si="27"/>
        <v>0</v>
      </c>
      <c r="AQ107" s="234">
        <f t="shared" si="27"/>
        <v>0</v>
      </c>
      <c r="AR107" s="234">
        <f t="shared" si="27"/>
        <v>0</v>
      </c>
      <c r="AS107" s="234">
        <f t="shared" si="27"/>
        <v>0</v>
      </c>
      <c r="AT107" s="234">
        <f t="shared" si="27"/>
        <v>0</v>
      </c>
      <c r="AU107" s="234">
        <f t="shared" si="27"/>
        <v>0</v>
      </c>
      <c r="AV107" s="234">
        <f t="shared" si="27"/>
        <v>0</v>
      </c>
      <c r="AW107" s="234">
        <f t="shared" si="27"/>
        <v>0</v>
      </c>
      <c r="AX107" s="234">
        <f t="shared" si="27"/>
        <v>0</v>
      </c>
      <c r="AY107" s="234">
        <f t="shared" si="27"/>
        <v>0</v>
      </c>
      <c r="AZ107" s="234">
        <f t="shared" si="27"/>
        <v>0</v>
      </c>
      <c r="BA107" s="234">
        <f t="shared" si="27"/>
        <v>0</v>
      </c>
      <c r="BB107" s="234">
        <f t="shared" si="27"/>
        <v>0</v>
      </c>
      <c r="BC107" s="234">
        <f t="shared" si="27"/>
        <v>0</v>
      </c>
      <c r="BD107" s="234">
        <f t="shared" si="27"/>
        <v>0</v>
      </c>
      <c r="BE107" s="234">
        <f t="shared" si="27"/>
        <v>0</v>
      </c>
      <c r="BF107" s="234">
        <f t="shared" si="27"/>
        <v>0</v>
      </c>
      <c r="BG107" s="234">
        <f t="shared" si="27"/>
        <v>0</v>
      </c>
      <c r="BH107" s="234">
        <f t="shared" si="27"/>
        <v>0</v>
      </c>
      <c r="BI107" s="234">
        <f t="shared" si="27"/>
        <v>0</v>
      </c>
      <c r="BJ107" s="234">
        <f t="shared" si="27"/>
        <v>0</v>
      </c>
      <c r="BK107" s="234">
        <f t="shared" si="27"/>
        <v>0</v>
      </c>
      <c r="BL107" s="234">
        <f t="shared" si="27"/>
        <v>0</v>
      </c>
      <c r="BM107" s="234">
        <f t="shared" si="27"/>
        <v>0</v>
      </c>
      <c r="BN107" s="234">
        <f t="shared" si="27"/>
        <v>0</v>
      </c>
      <c r="BO107" s="234">
        <f t="shared" si="27"/>
        <v>0</v>
      </c>
      <c r="BP107" s="234">
        <f t="shared" si="27"/>
        <v>0</v>
      </c>
      <c r="BQ107" s="234">
        <f t="shared" ref="BQ107:CB107" si="28">+BQ106-BQ95</f>
        <v>0</v>
      </c>
      <c r="BR107" s="234">
        <f t="shared" si="28"/>
        <v>0</v>
      </c>
      <c r="BS107" s="234">
        <f t="shared" si="28"/>
        <v>0</v>
      </c>
      <c r="BT107" s="234">
        <f t="shared" si="28"/>
        <v>0</v>
      </c>
      <c r="BU107" s="234">
        <f t="shared" si="28"/>
        <v>0</v>
      </c>
      <c r="BV107" s="234">
        <f t="shared" si="28"/>
        <v>0</v>
      </c>
      <c r="BW107" s="234">
        <f t="shared" si="28"/>
        <v>0</v>
      </c>
      <c r="BX107" s="234">
        <f t="shared" si="28"/>
        <v>0</v>
      </c>
      <c r="BY107" s="234">
        <f t="shared" si="28"/>
        <v>0</v>
      </c>
      <c r="BZ107" s="234">
        <f t="shared" si="28"/>
        <v>0</v>
      </c>
      <c r="CA107" s="234">
        <f t="shared" si="28"/>
        <v>0</v>
      </c>
      <c r="CB107" s="234">
        <f t="shared" si="28"/>
        <v>0</v>
      </c>
      <c r="CC107" s="113"/>
      <c r="CD107" s="113"/>
      <c r="CE107" s="113"/>
      <c r="CF107" s="113"/>
      <c r="CG107" s="113"/>
      <c r="CH107" s="113"/>
      <c r="CI107" s="113"/>
      <c r="CJ107" s="113"/>
      <c r="CK107" s="110"/>
      <c r="CL107" s="110"/>
    </row>
    <row r="108" spans="1:95" x14ac:dyDescent="0.3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3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3">
      <c r="A110" s="357"/>
      <c r="B110" s="357"/>
      <c r="C110" s="358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3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3">
      <c r="A112" s="357"/>
      <c r="B112" s="357"/>
      <c r="C112" s="358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3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3">
      <c r="A114" s="357"/>
      <c r="B114" s="357"/>
      <c r="C114" s="358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3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3">
      <c r="A116" s="357"/>
      <c r="B116" s="357"/>
      <c r="C116" s="358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3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3">
      <c r="A118" s="357"/>
      <c r="B118" s="357"/>
      <c r="C118" s="358">
        <v>0</v>
      </c>
      <c r="D118" s="372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3">
      <c r="A119" s="357"/>
      <c r="B119" s="357"/>
      <c r="C119" s="357">
        <v>0</v>
      </c>
      <c r="D119" s="372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3">
      <c r="A120" s="357"/>
      <c r="B120" s="357"/>
      <c r="C120" s="358">
        <v>0</v>
      </c>
      <c r="D120" s="372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3">
      <c r="A121" s="357"/>
      <c r="B121" s="357"/>
      <c r="C121" s="357">
        <v>0</v>
      </c>
      <c r="D121" s="372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3">
      <c r="A122" s="357"/>
      <c r="B122" s="357"/>
      <c r="C122" s="358">
        <v>0</v>
      </c>
      <c r="D122" s="372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3">
      <c r="A123" s="357"/>
      <c r="B123" s="357"/>
      <c r="C123" s="357">
        <v>0</v>
      </c>
      <c r="D123" s="372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3">
      <c r="A124" s="357"/>
      <c r="B124" s="357"/>
      <c r="C124" s="358">
        <v>0</v>
      </c>
      <c r="D124" s="372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3">
      <c r="A125" s="357"/>
      <c r="B125" s="357"/>
      <c r="C125" s="357">
        <v>0</v>
      </c>
      <c r="D125" s="372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60">
        <v>0</v>
      </c>
    </row>
    <row r="126" spans="1:95" ht="0" hidden="1" customHeight="1" x14ac:dyDescent="0.3">
      <c r="A126" s="357"/>
      <c r="B126" s="357"/>
      <c r="C126" s="358">
        <v>0</v>
      </c>
      <c r="D126" s="372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60">
        <v>0</v>
      </c>
    </row>
    <row r="130" spans="4:79" x14ac:dyDescent="0.3"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</row>
  </sheetData>
  <sheetProtection password="BE53" sheet="1" formatColumns="0" formatRows="0"/>
  <autoFilter ref="A8:CQ8" xr:uid="{00000000-0001-0000-4500-000000000000}"/>
  <mergeCells count="26"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7">
    <cfRule type="cellIs" dxfId="209" priority="41" operator="lessThan">
      <formula>0</formula>
    </cfRule>
  </conditionalFormatting>
  <conditionalFormatting sqref="B9:C85">
    <cfRule type="cellIs" dxfId="208" priority="40" operator="lessThan">
      <formula>0</formula>
    </cfRule>
  </conditionalFormatting>
  <conditionalFormatting sqref="C86:C104">
    <cfRule type="cellIs" dxfId="207" priority="15" operator="lessThan">
      <formula>0</formula>
    </cfRule>
  </conditionalFormatting>
  <conditionalFormatting sqref="C109:D126">
    <cfRule type="cellIs" dxfId="206" priority="3" operator="lessThan">
      <formula>0</formula>
    </cfRule>
  </conditionalFormatting>
  <conditionalFormatting sqref="C7:CA8">
    <cfRule type="cellIs" dxfId="205" priority="24" operator="lessThan">
      <formula>0</formula>
    </cfRule>
  </conditionalFormatting>
  <conditionalFormatting sqref="D110">
    <cfRule type="cellIs" dxfId="204" priority="4" operator="notEqual">
      <formula>0</formula>
    </cfRule>
  </conditionalFormatting>
  <conditionalFormatting sqref="D112">
    <cfRule type="cellIs" dxfId="203" priority="5" operator="notEqual">
      <formula>0</formula>
    </cfRule>
  </conditionalFormatting>
  <conditionalFormatting sqref="D114">
    <cfRule type="cellIs" dxfId="202" priority="6" operator="notEqual">
      <formula>0</formula>
    </cfRule>
  </conditionalFormatting>
  <conditionalFormatting sqref="D116">
    <cfRule type="cellIs" dxfId="201" priority="7" operator="notEqual">
      <formula>0</formula>
    </cfRule>
  </conditionalFormatting>
  <conditionalFormatting sqref="D118">
    <cfRule type="cellIs" dxfId="200" priority="8" operator="notEqual">
      <formula>0</formula>
    </cfRule>
  </conditionalFormatting>
  <conditionalFormatting sqref="D120">
    <cfRule type="cellIs" dxfId="199" priority="9" operator="notEqual">
      <formula>0</formula>
    </cfRule>
  </conditionalFormatting>
  <conditionalFormatting sqref="D122">
    <cfRule type="cellIs" dxfId="198" priority="10" operator="notEqual">
      <formula>0</formula>
    </cfRule>
  </conditionalFormatting>
  <conditionalFormatting sqref="D124">
    <cfRule type="cellIs" dxfId="197" priority="11" operator="notEqual">
      <formula>0</formula>
    </cfRule>
  </conditionalFormatting>
  <conditionalFormatting sqref="D126">
    <cfRule type="cellIs" dxfId="196" priority="12" operator="notEqual">
      <formula>0</formula>
    </cfRule>
  </conditionalFormatting>
  <conditionalFormatting sqref="D101:CB101">
    <cfRule type="cellIs" dxfId="195" priority="32" operator="notEqual">
      <formula>0</formula>
    </cfRule>
  </conditionalFormatting>
  <conditionalFormatting sqref="D104:CB104">
    <cfRule type="cellIs" dxfId="194" priority="14" operator="notEqual">
      <formula>0</formula>
    </cfRule>
  </conditionalFormatting>
  <conditionalFormatting sqref="D9:CJ101">
    <cfRule type="cellIs" dxfId="193" priority="1" operator="lessThan">
      <formula>0</formula>
    </cfRule>
  </conditionalFormatting>
  <conditionalFormatting sqref="D104:CJ104">
    <cfRule type="cellIs" dxfId="192" priority="13" operator="lessThan">
      <formula>0</formula>
    </cfRule>
  </conditionalFormatting>
  <conditionalFormatting sqref="D106:CJ108 E109:CJ117">
    <cfRule type="cellIs" dxfId="191" priority="30" operator="notEqual">
      <formula>0</formula>
    </cfRule>
  </conditionalFormatting>
  <conditionalFormatting sqref="CB7:CN7 CK8:CM8">
    <cfRule type="cellIs" dxfId="190" priority="21" operator="lessThan">
      <formula>0</formula>
    </cfRule>
  </conditionalFormatting>
  <conditionalFormatting sqref="CM9:CM86">
    <cfRule type="cellIs" dxfId="189" priority="17" operator="greaterThan">
      <formula>0.05</formula>
    </cfRule>
    <cfRule type="cellIs" dxfId="188" priority="16" operator="lessThan">
      <formula>-0.05</formula>
    </cfRule>
  </conditionalFormatting>
  <conditionalFormatting sqref="CN8:CN84">
    <cfRule type="cellIs" dxfId="187" priority="18" operator="lessThan">
      <formula>0</formula>
    </cfRule>
  </conditionalFormatting>
  <conditionalFormatting sqref="CO7:XFD8">
    <cfRule type="cellIs" dxfId="186" priority="3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5:CO113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  <col min="89" max="89" width="12.6640625" customWidth="1"/>
    <col min="90" max="90" width="12.44140625" customWidth="1"/>
    <col min="91" max="91" width="12.6640625" customWidth="1"/>
    <col min="92" max="92" width="12.44140625" customWidth="1"/>
    <col min="93" max="93" width="12.6640625" customWidth="1"/>
  </cols>
  <sheetData>
    <row r="5" spans="1:93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3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  <c r="CM6" s="81"/>
      <c r="CN6" s="81"/>
      <c r="CO6" s="81"/>
    </row>
    <row r="7" spans="1:93" ht="19.2" x14ac:dyDescent="0.3">
      <c r="B7" s="439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14" t="s">
        <v>883</v>
      </c>
      <c r="CC7" s="443" t="s">
        <v>884</v>
      </c>
      <c r="CD7" s="410" t="s">
        <v>859</v>
      </c>
      <c r="CE7" s="410" t="s">
        <v>885</v>
      </c>
      <c r="CF7" s="410" t="s">
        <v>861</v>
      </c>
      <c r="CG7" s="410" t="s">
        <v>746</v>
      </c>
      <c r="CH7" s="435" t="s">
        <v>862</v>
      </c>
      <c r="CI7" s="437" t="s">
        <v>886</v>
      </c>
    </row>
    <row r="8" spans="1:93" ht="96.6" x14ac:dyDescent="0.3">
      <c r="A8" s="29"/>
      <c r="B8" s="440"/>
      <c r="C8" s="409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15"/>
      <c r="CC8" s="444"/>
      <c r="CD8" s="411"/>
      <c r="CE8" s="411"/>
      <c r="CF8" s="411"/>
      <c r="CG8" s="411"/>
      <c r="CH8" s="436"/>
      <c r="CI8" s="438"/>
      <c r="CK8" s="81"/>
      <c r="CL8" s="81"/>
      <c r="CM8" s="81"/>
      <c r="CN8" s="81"/>
      <c r="CO8" s="81"/>
    </row>
    <row r="9" spans="1:93" ht="19.2" x14ac:dyDescent="0.3">
      <c r="A9" s="30"/>
      <c r="B9" s="74" t="s">
        <v>42</v>
      </c>
      <c r="C9" s="45" t="s">
        <v>43</v>
      </c>
      <c r="D9" s="271">
        <f>IFERROR(('Sim_MIP_Of_(IxI)'!D9/'MIP(IxI)_TFEVP'!D9-1)*100,0)</f>
        <v>-3.4416913763379853E-13</v>
      </c>
      <c r="E9" s="272">
        <f>IFERROR(('Sim_MIP_Of_(IxI)'!E9/'MIP(IxI)_TFEVP'!E9-1)*100,0)</f>
        <v>-1.9984014443252818E-13</v>
      </c>
      <c r="F9" s="272">
        <f>IFERROR(('Sim_MIP_Of_(IxI)'!F9/'MIP(IxI)_TFEVP'!F9-1)*100,0)</f>
        <v>-4.9960036108132044E-13</v>
      </c>
      <c r="G9" s="272">
        <f>IFERROR(('Sim_MIP_Of_(IxI)'!G9/'MIP(IxI)_TFEVP'!G9-1)*100,0)</f>
        <v>-3.8857805861880479E-13</v>
      </c>
      <c r="H9" s="272">
        <f>IFERROR(('Sim_MIP_Of_(IxI)'!H9/'MIP(IxI)_TFEVP'!H9-1)*100,0)</f>
        <v>-2.1094237467877974E-13</v>
      </c>
      <c r="I9" s="272">
        <f>IFERROR(('Sim_MIP_Of_(IxI)'!I9/'MIP(IxI)_TFEVP'!I9-1)*100,0)</f>
        <v>-3.9968028886505635E-13</v>
      </c>
      <c r="J9" s="272">
        <f>IFERROR(('Sim_MIP_Of_(IxI)'!J9/'MIP(IxI)_TFEVP'!J9-1)*100,0)</f>
        <v>-1.7763568394002505E-13</v>
      </c>
      <c r="K9" s="272">
        <f>IFERROR(('Sim_MIP_Of_(IxI)'!K9/'MIP(IxI)_TFEVP'!K9-1)*100,0)</f>
        <v>-3.4416913763379853E-13</v>
      </c>
      <c r="L9" s="272">
        <f>IFERROR(('Sim_MIP_Of_(IxI)'!L9/'MIP(IxI)_TFEVP'!L9-1)*100,0)</f>
        <v>-4.5519144009631418E-13</v>
      </c>
      <c r="M9" s="272">
        <f>IFERROR(('Sim_MIP_Of_(IxI)'!M9/'MIP(IxI)_TFEVP'!M9-1)*100,0)</f>
        <v>-5.5511151231257827E-13</v>
      </c>
      <c r="N9" s="272">
        <f>IFERROR(('Sim_MIP_Of_(IxI)'!N9/'MIP(IxI)_TFEVP'!N9-1)*100,0)</f>
        <v>-3.7747582837255322E-13</v>
      </c>
      <c r="O9" s="272">
        <f>IFERROR(('Sim_MIP_Of_(IxI)'!O9/'MIP(IxI)_TFEVP'!O9-1)*100,0)</f>
        <v>-3.7747582837255322E-13</v>
      </c>
      <c r="P9" s="272">
        <f>IFERROR(('Sim_MIP_Of_(IxI)'!P9/'MIP(IxI)_TFEVP'!P9-1)*100,0)</f>
        <v>-5.1070259132757201E-13</v>
      </c>
      <c r="Q9" s="272">
        <f>IFERROR(('Sim_MIP_Of_(IxI)'!Q9/'MIP(IxI)_TFEVP'!Q9-1)*100,0)</f>
        <v>-5.2180482157382357E-13</v>
      </c>
      <c r="R9" s="272">
        <f>IFERROR(('Sim_MIP_Of_(IxI)'!R9/'MIP(IxI)_TFEVP'!R9-1)*100,0)</f>
        <v>-2.9976021664879227E-13</v>
      </c>
      <c r="S9" s="272">
        <f>IFERROR(('Sim_MIP_Of_(IxI)'!S9/'MIP(IxI)_TFEVP'!S9-1)*100,0)</f>
        <v>-4.1078251911130792E-13</v>
      </c>
      <c r="T9" s="272">
        <f>IFERROR(('Sim_MIP_Of_(IxI)'!T9/'MIP(IxI)_TFEVP'!T9-1)*100,0)</f>
        <v>-7.2164496600635175E-13</v>
      </c>
      <c r="U9" s="272">
        <f>IFERROR(('Sim_MIP_Of_(IxI)'!U9/'MIP(IxI)_TFEVP'!U9-1)*100,0)</f>
        <v>-2.9976021664879227E-13</v>
      </c>
      <c r="V9" s="272">
        <f>IFERROR(('Sim_MIP_Of_(IxI)'!V9/'MIP(IxI)_TFEVP'!V9-1)*100,0)</f>
        <v>-3.7747582837255322E-13</v>
      </c>
      <c r="W9" s="272">
        <f>IFERROR(('Sim_MIP_Of_(IxI)'!W9/'MIP(IxI)_TFEVP'!W9-1)*100,0)</f>
        <v>-4.3298697960381105E-13</v>
      </c>
      <c r="X9" s="272">
        <f>IFERROR(('Sim_MIP_Of_(IxI)'!X9/'MIP(IxI)_TFEVP'!X9-1)*100,0)</f>
        <v>-6.4392935428259079E-13</v>
      </c>
      <c r="Y9" s="272">
        <f>IFERROR(('Sim_MIP_Of_(IxI)'!Y9/'MIP(IxI)_TFEVP'!Y9-1)*100,0)</f>
        <v>-4.4408920985006262E-13</v>
      </c>
      <c r="Z9" s="272">
        <f>IFERROR(('Sim_MIP_Of_(IxI)'!Z9/'MIP(IxI)_TFEVP'!Z9-1)*100,0)</f>
        <v>-3.9968028886505635E-13</v>
      </c>
      <c r="AA9" s="272">
        <f>IFERROR(('Sim_MIP_Of_(IxI)'!AA9/'MIP(IxI)_TFEVP'!AA9-1)*100,0)</f>
        <v>-3.7747582837255322E-13</v>
      </c>
      <c r="AB9" s="272">
        <f>IFERROR(('Sim_MIP_Of_(IxI)'!AB9/'MIP(IxI)_TFEVP'!AB9-1)*100,0)</f>
        <v>-4.1078251911130792E-13</v>
      </c>
      <c r="AC9" s="272">
        <f>IFERROR(('Sim_MIP_Of_(IxI)'!AC9/'MIP(IxI)_TFEVP'!AC9-1)*100,0)</f>
        <v>-3.6637359812630166E-13</v>
      </c>
      <c r="AD9" s="272">
        <f>IFERROR(('Sim_MIP_Of_(IxI)'!AD9/'MIP(IxI)_TFEVP'!AD9-1)*100,0)</f>
        <v>-4.5519144009631418E-13</v>
      </c>
      <c r="AE9" s="272">
        <f>IFERROR(('Sim_MIP_Of_(IxI)'!AE9/'MIP(IxI)_TFEVP'!AE9-1)*100,0)</f>
        <v>-7.1054273576010019E-13</v>
      </c>
      <c r="AF9" s="272">
        <f>IFERROR(('Sim_MIP_Of_(IxI)'!AF9/'MIP(IxI)_TFEVP'!AF9-1)*100,0)</f>
        <v>-3.6637359812630166E-13</v>
      </c>
      <c r="AG9" s="272">
        <f>IFERROR(('Sim_MIP_Of_(IxI)'!AG9/'MIP(IxI)_TFEVP'!AG9-1)*100,0)</f>
        <v>-3.7747582837255322E-13</v>
      </c>
      <c r="AH9" s="272">
        <f>IFERROR(('Sim_MIP_Of_(IxI)'!AH9/'MIP(IxI)_TFEVP'!AH9-1)*100,0)</f>
        <v>-2.6645352591003757E-13</v>
      </c>
      <c r="AI9" s="272">
        <f>IFERROR(('Sim_MIP_Of_(IxI)'!AI9/'MIP(IxI)_TFEVP'!AI9-1)*100,0)</f>
        <v>-3.6637359812630166E-13</v>
      </c>
      <c r="AJ9" s="272">
        <f>IFERROR(('Sim_MIP_Of_(IxI)'!AJ9/'MIP(IxI)_TFEVP'!AJ9-1)*100,0)</f>
        <v>0</v>
      </c>
      <c r="AK9" s="272">
        <f>IFERROR(('Sim_MIP_Of_(IxI)'!AK9/'MIP(IxI)_TFEVP'!AK9-1)*100,0)</f>
        <v>-4.2188474935755949E-13</v>
      </c>
      <c r="AL9" s="272">
        <f>IFERROR(('Sim_MIP_Of_(IxI)'!AL9/'MIP(IxI)_TFEVP'!AL9-1)*100,0)</f>
        <v>-3.1086244689504383E-13</v>
      </c>
      <c r="AM9" s="272">
        <f>IFERROR(('Sim_MIP_Of_(IxI)'!AM9/'MIP(IxI)_TFEVP'!AM9-1)*100,0)</f>
        <v>-1.4432899320127035E-13</v>
      </c>
      <c r="AN9" s="272">
        <f>IFERROR(('Sim_MIP_Of_(IxI)'!AN9/'MIP(IxI)_TFEVP'!AN9-1)*100,0)</f>
        <v>-3.9968028886505635E-13</v>
      </c>
      <c r="AO9" s="272">
        <f>IFERROR(('Sim_MIP_Of_(IxI)'!AO9/'MIP(IxI)_TFEVP'!AO9-1)*100,0)</f>
        <v>-3.8857805861880479E-13</v>
      </c>
      <c r="AP9" s="272">
        <f>IFERROR(('Sim_MIP_Of_(IxI)'!AP9/'MIP(IxI)_TFEVP'!AP9-1)*100,0)</f>
        <v>-2.6645352591003757E-13</v>
      </c>
      <c r="AQ9" s="272">
        <f>IFERROR(('Sim_MIP_Of_(IxI)'!AQ9/'MIP(IxI)_TFEVP'!AQ9-1)*100,0)</f>
        <v>-4.3298697960381105E-13</v>
      </c>
      <c r="AR9" s="272">
        <f>IFERROR(('Sim_MIP_Of_(IxI)'!AR9/'MIP(IxI)_TFEVP'!AR9-1)*100,0)</f>
        <v>-5.1070259132757201E-13</v>
      </c>
      <c r="AS9" s="272">
        <f>IFERROR(('Sim_MIP_Of_(IxI)'!AS9/'MIP(IxI)_TFEVP'!AS9-1)*100,0)</f>
        <v>-3.6637359812630166E-13</v>
      </c>
      <c r="AT9" s="272">
        <f>IFERROR(('Sim_MIP_Of_(IxI)'!AT9/'MIP(IxI)_TFEVP'!AT9-1)*100,0)</f>
        <v>-3.9968028886505635E-13</v>
      </c>
      <c r="AU9" s="272">
        <f>IFERROR(('Sim_MIP_Of_(IxI)'!AU9/'MIP(IxI)_TFEVP'!AU9-1)*100,0)</f>
        <v>-2.2204460492503131E-14</v>
      </c>
      <c r="AV9" s="272">
        <f>IFERROR(('Sim_MIP_Of_(IxI)'!AV9/'MIP(IxI)_TFEVP'!AV9-1)*100,0)</f>
        <v>-4.6629367034256575E-13</v>
      </c>
      <c r="AW9" s="272">
        <f>IFERROR(('Sim_MIP_Of_(IxI)'!AW9/'MIP(IxI)_TFEVP'!AW9-1)*100,0)</f>
        <v>-4.6629367034256575E-13</v>
      </c>
      <c r="AX9" s="272">
        <f>IFERROR(('Sim_MIP_Of_(IxI)'!AX9/'MIP(IxI)_TFEVP'!AX9-1)*100,0)</f>
        <v>-4.7739590058881731E-13</v>
      </c>
      <c r="AY9" s="272">
        <f>IFERROR(('Sim_MIP_Of_(IxI)'!AY9/'MIP(IxI)_TFEVP'!AY9-1)*100,0)</f>
        <v>-2.7755575615628914E-13</v>
      </c>
      <c r="AZ9" s="272">
        <f>IFERROR(('Sim_MIP_Of_(IxI)'!AZ9/'MIP(IxI)_TFEVP'!AZ9-1)*100,0)</f>
        <v>-1.5543122344752192E-13</v>
      </c>
      <c r="BA9" s="272">
        <f>IFERROR(('Sim_MIP_Of_(IxI)'!BA9/'MIP(IxI)_TFEVP'!BA9-1)*100,0)</f>
        <v>-3.3306690738754696E-13</v>
      </c>
      <c r="BB9" s="272">
        <f>IFERROR(('Sim_MIP_Of_(IxI)'!BB9/'MIP(IxI)_TFEVP'!BB9-1)*100,0)</f>
        <v>-3.8857805861880479E-13</v>
      </c>
      <c r="BC9" s="272">
        <f>IFERROR(('Sim_MIP_Of_(IxI)'!BC9/'MIP(IxI)_TFEVP'!BC9-1)*100,0)</f>
        <v>-3.1086244689504383E-13</v>
      </c>
      <c r="BD9" s="272">
        <f>IFERROR(('Sim_MIP_Of_(IxI)'!BD9/'MIP(IxI)_TFEVP'!BD9-1)*100,0)</f>
        <v>-4.6629367034256575E-13</v>
      </c>
      <c r="BE9" s="272">
        <f>IFERROR(('Sim_MIP_Of_(IxI)'!BE9/'MIP(IxI)_TFEVP'!BE9-1)*100,0)</f>
        <v>-7.7715611723760958E-14</v>
      </c>
      <c r="BF9" s="272">
        <f>IFERROR(('Sim_MIP_Of_(IxI)'!BF9/'MIP(IxI)_TFEVP'!BF9-1)*100,0)</f>
        <v>-2.886579864025407E-13</v>
      </c>
      <c r="BG9" s="272">
        <f>IFERROR(('Sim_MIP_Of_(IxI)'!BG9/'MIP(IxI)_TFEVP'!BG9-1)*100,0)</f>
        <v>-2.886579864025407E-13</v>
      </c>
      <c r="BH9" s="272">
        <f>IFERROR(('Sim_MIP_Of_(IxI)'!BH9/'MIP(IxI)_TFEVP'!BH9-1)*100,0)</f>
        <v>-4.2188474935755949E-13</v>
      </c>
      <c r="BI9" s="272">
        <f>IFERROR(('Sim_MIP_Of_(IxI)'!BI9/'MIP(IxI)_TFEVP'!BI9-1)*100,0)</f>
        <v>-2.4424906541753444E-13</v>
      </c>
      <c r="BJ9" s="272">
        <f>IFERROR(('Sim_MIP_Of_(IxI)'!BJ9/'MIP(IxI)_TFEVP'!BJ9-1)*100,0)</f>
        <v>-4.4408920985006262E-13</v>
      </c>
      <c r="BK9" s="272">
        <f>IFERROR(('Sim_MIP_Of_(IxI)'!BK9/'MIP(IxI)_TFEVP'!BK9-1)*100,0)</f>
        <v>-2.6645352591003757E-13</v>
      </c>
      <c r="BL9" s="272">
        <f>IFERROR(('Sim_MIP_Of_(IxI)'!BL9/'MIP(IxI)_TFEVP'!BL9-1)*100,0)</f>
        <v>-4.5519144009631418E-13</v>
      </c>
      <c r="BM9" s="272">
        <f>IFERROR(('Sim_MIP_Of_(IxI)'!BM9/'MIP(IxI)_TFEVP'!BM9-1)*100,0)</f>
        <v>-3.3306690738754696E-14</v>
      </c>
      <c r="BN9" s="272">
        <f>IFERROR(('Sim_MIP_Of_(IxI)'!BN9/'MIP(IxI)_TFEVP'!BN9-1)*100,0)</f>
        <v>-5.440092820663267E-13</v>
      </c>
      <c r="BO9" s="272">
        <f>IFERROR(('Sim_MIP_Of_(IxI)'!BO9/'MIP(IxI)_TFEVP'!BO9-1)*100,0)</f>
        <v>-2.2204460492503131E-13</v>
      </c>
      <c r="BP9" s="272">
        <f>IFERROR(('Sim_MIP_Of_(IxI)'!BP9/'MIP(IxI)_TFEVP'!BP9-1)*100,0)</f>
        <v>-2.55351295663786E-13</v>
      </c>
      <c r="BQ9" s="272">
        <f>IFERROR(('Sim_MIP_Of_(IxI)'!BQ9/'MIP(IxI)_TFEVP'!BQ9-1)*100,0)</f>
        <v>-4.4408920985006262E-13</v>
      </c>
      <c r="BR9" s="272">
        <f>IFERROR(('Sim_MIP_Of_(IxI)'!BR9/'MIP(IxI)_TFEVP'!BR9-1)*100,0)</f>
        <v>-2.886579864025407E-13</v>
      </c>
      <c r="BS9" s="272">
        <f>IFERROR(('Sim_MIP_Of_(IxI)'!BS9/'MIP(IxI)_TFEVP'!BS9-1)*100,0)</f>
        <v>-4.4408920985006262E-13</v>
      </c>
      <c r="BT9" s="272">
        <f>IFERROR(('Sim_MIP_Of_(IxI)'!BT9/'MIP(IxI)_TFEVP'!BT9-1)*100,0)</f>
        <v>-2.1094237467877974E-13</v>
      </c>
      <c r="BU9" s="272">
        <f>IFERROR(('Sim_MIP_Of_(IxI)'!BU9/'MIP(IxI)_TFEVP'!BU9-1)*100,0)</f>
        <v>-4.1078251911130792E-13</v>
      </c>
      <c r="BV9" s="272">
        <f>IFERROR(('Sim_MIP_Of_(IxI)'!BV9/'MIP(IxI)_TFEVP'!BV9-1)*100,0)</f>
        <v>-3.1086244689504383E-13</v>
      </c>
      <c r="BW9" s="272">
        <f>IFERROR(('Sim_MIP_Of_(IxI)'!BW9/'MIP(IxI)_TFEVP'!BW9-1)*100,0)</f>
        <v>-5.440092820663267E-13</v>
      </c>
      <c r="BX9" s="272">
        <f>IFERROR(('Sim_MIP_Of_(IxI)'!BX9/'MIP(IxI)_TFEVP'!BX9-1)*100,0)</f>
        <v>-2.55351295663786E-13</v>
      </c>
      <c r="BY9" s="272">
        <f>IFERROR(('Sim_MIP_Of_(IxI)'!BY9/'MIP(IxI)_TFEVP'!BY9-1)*100,0)</f>
        <v>-3.5527136788005009E-13</v>
      </c>
      <c r="BZ9" s="272">
        <f>IFERROR(('Sim_MIP_Of_(IxI)'!BZ9/'MIP(IxI)_TFEVP'!BZ9-1)*100,0)</f>
        <v>-2.9976021664879227E-13</v>
      </c>
      <c r="CA9" s="273">
        <f>IFERROR(('Sim_MIP_Of_(IxI)'!CA9/'MIP(IxI)_TFEVP'!CA9-1)*100,0)</f>
        <v>0</v>
      </c>
      <c r="CB9" s="253">
        <f>IFERROR(('Sim_MIP_Of_(IxI)'!CB9/'MIP(IxI)_TFEVP'!CB9-1)*100,0)</f>
        <v>-3.9968028886505635E-13</v>
      </c>
      <c r="CC9" s="271">
        <f>IFERROR(('Sim_MIP_Of_(IxI)'!CC9/'MIP(IxI)_TFEVP'!CC9-1)*100,0)</f>
        <v>-2.2204460492503131E-13</v>
      </c>
      <c r="CD9" s="272">
        <f>IFERROR(('Sim_MIP_Of_(IxI)'!CD9/'MIP(IxI)_TFEVP'!CD9-1)*100,0)</f>
        <v>0</v>
      </c>
      <c r="CE9" s="272">
        <f>IFERROR(('Sim_MIP_Of_(IxI)'!CE9/'MIP(IxI)_TFEVP'!CE9-1)*100,0)</f>
        <v>0</v>
      </c>
      <c r="CF9" s="272">
        <f>IFERROR(('Sim_MIP_Of_(IxI)'!CF9/'MIP(IxI)_TFEVP'!CF9-1)*100,0)</f>
        <v>-5.1070259132757201E-13</v>
      </c>
      <c r="CG9" s="272">
        <f>IFERROR(('Sim_MIP_Of_(IxI)'!CG9/'MIP(IxI)_TFEVP'!CG9-1)*100,0)</f>
        <v>-3.5527136788005009E-13</v>
      </c>
      <c r="CH9" s="282">
        <f>IFERROR(('Sim_MIP_Of_(IxI)'!CH9/'MIP(IxI)_TFEVP'!CH9-1)*100,0)</f>
        <v>-5.440092820663267E-13</v>
      </c>
      <c r="CI9" s="278">
        <f>IFERROR(('Sim_MIP_Of_(IxI)'!CI9/'MIP(IxI)_TFEVP'!CI9-1)*100,0)</f>
        <v>-3.3306690738754696E-13</v>
      </c>
    </row>
    <row r="10" spans="1:93" ht="19.2" x14ac:dyDescent="0.3">
      <c r="A10" s="30"/>
      <c r="B10" s="42" t="s">
        <v>38</v>
      </c>
      <c r="C10" s="43" t="s">
        <v>39</v>
      </c>
      <c r="D10" s="246">
        <f>IFERROR(('Sim_MIP_Of_(IxI)'!D10/'MIP(IxI)_TFEVP'!D10-1)*100,0)</f>
        <v>-2.1094237467877974E-13</v>
      </c>
      <c r="E10" s="247">
        <f>IFERROR(('Sim_MIP_Of_(IxI)'!E10/'MIP(IxI)_TFEVP'!E10-1)*100,0)</f>
        <v>2.6645352591003757E-13</v>
      </c>
      <c r="F10" s="247">
        <f>IFERROR(('Sim_MIP_Of_(IxI)'!F10/'MIP(IxI)_TFEVP'!F10-1)*100,0)</f>
        <v>2.4424906541753444E-13</v>
      </c>
      <c r="G10" s="247">
        <f>IFERROR(('Sim_MIP_Of_(IxI)'!G10/'MIP(IxI)_TFEVP'!G10-1)*100,0)</f>
        <v>4.4408920985006262E-14</v>
      </c>
      <c r="H10" s="247">
        <f>IFERROR(('Sim_MIP_Of_(IxI)'!H10/'MIP(IxI)_TFEVP'!H10-1)*100,0)</f>
        <v>-7.7715611723760958E-14</v>
      </c>
      <c r="I10" s="247">
        <f>IFERROR(('Sim_MIP_Of_(IxI)'!I10/'MIP(IxI)_TFEVP'!I10-1)*100,0)</f>
        <v>-9.9920072216264089E-14</v>
      </c>
      <c r="J10" s="247">
        <f>IFERROR(('Sim_MIP_Of_(IxI)'!J10/'MIP(IxI)_TFEVP'!J10-1)*100,0)</f>
        <v>2.2204460492503131E-14</v>
      </c>
      <c r="K10" s="247">
        <f>IFERROR(('Sim_MIP_Of_(IxI)'!K10/'MIP(IxI)_TFEVP'!K10-1)*100,0)</f>
        <v>3.1086244689504383E-13</v>
      </c>
      <c r="L10" s="247">
        <f>IFERROR(('Sim_MIP_Of_(IxI)'!L10/'MIP(IxI)_TFEVP'!L10-1)*100,0)</f>
        <v>4.6629367034256575E-13</v>
      </c>
      <c r="M10" s="247">
        <f>IFERROR(('Sim_MIP_Of_(IxI)'!M10/'MIP(IxI)_TFEVP'!M10-1)*100,0)</f>
        <v>0</v>
      </c>
      <c r="N10" s="247">
        <f>IFERROR(('Sim_MIP_Of_(IxI)'!N10/'MIP(IxI)_TFEVP'!N10-1)*100,0)</f>
        <v>-1.2212453270876722E-13</v>
      </c>
      <c r="O10" s="247">
        <f>IFERROR(('Sim_MIP_Of_(IxI)'!O10/'MIP(IxI)_TFEVP'!O10-1)*100,0)</f>
        <v>-3.3306690738754696E-13</v>
      </c>
      <c r="P10" s="247">
        <f>IFERROR(('Sim_MIP_Of_(IxI)'!P10/'MIP(IxI)_TFEVP'!P10-1)*100,0)</f>
        <v>4.4408920985006262E-13</v>
      </c>
      <c r="Q10" s="247">
        <f>IFERROR(('Sim_MIP_Of_(IxI)'!Q10/'MIP(IxI)_TFEVP'!Q10-1)*100,0)</f>
        <v>-2.2204460492503131E-14</v>
      </c>
      <c r="R10" s="247">
        <f>IFERROR(('Sim_MIP_Of_(IxI)'!R10/'MIP(IxI)_TFEVP'!R10-1)*100,0)</f>
        <v>1.3322676295501878E-13</v>
      </c>
      <c r="S10" s="247">
        <f>IFERROR(('Sim_MIP_Of_(IxI)'!S10/'MIP(IxI)_TFEVP'!S10-1)*100,0)</f>
        <v>0</v>
      </c>
      <c r="T10" s="247">
        <f>IFERROR(('Sim_MIP_Of_(IxI)'!T10/'MIP(IxI)_TFEVP'!T10-1)*100,0)</f>
        <v>1.5543122344752192E-13</v>
      </c>
      <c r="U10" s="247">
        <f>IFERROR(('Sim_MIP_Of_(IxI)'!U10/'MIP(IxI)_TFEVP'!U10-1)*100,0)</f>
        <v>-1.2212453270876722E-13</v>
      </c>
      <c r="V10" s="247">
        <f>IFERROR(('Sim_MIP_Of_(IxI)'!V10/'MIP(IxI)_TFEVP'!V10-1)*100,0)</f>
        <v>2.2204460492503131E-14</v>
      </c>
      <c r="W10" s="247">
        <f>IFERROR(('Sim_MIP_Of_(IxI)'!W10/'MIP(IxI)_TFEVP'!W10-1)*100,0)</f>
        <v>-1.6653345369377348E-13</v>
      </c>
      <c r="X10" s="247">
        <f>IFERROR(('Sim_MIP_Of_(IxI)'!X10/'MIP(IxI)_TFEVP'!X10-1)*100,0)</f>
        <v>-2.2204460492503131E-13</v>
      </c>
      <c r="Y10" s="247">
        <f>IFERROR(('Sim_MIP_Of_(IxI)'!Y10/'MIP(IxI)_TFEVP'!Y10-1)*100,0)</f>
        <v>2.2204460492503131E-13</v>
      </c>
      <c r="Z10" s="247">
        <f>IFERROR(('Sim_MIP_Of_(IxI)'!Z10/'MIP(IxI)_TFEVP'!Z10-1)*100,0)</f>
        <v>2.2204460492503131E-13</v>
      </c>
      <c r="AA10" s="247">
        <f>IFERROR(('Sim_MIP_Of_(IxI)'!AA10/'MIP(IxI)_TFEVP'!AA10-1)*100,0)</f>
        <v>8.8817841970012523E-14</v>
      </c>
      <c r="AB10" s="247">
        <f>IFERROR(('Sim_MIP_Of_(IxI)'!AB10/'MIP(IxI)_TFEVP'!AB10-1)*100,0)</f>
        <v>4.6629367034256575E-13</v>
      </c>
      <c r="AC10" s="247">
        <f>IFERROR(('Sim_MIP_Of_(IxI)'!AC10/'MIP(IxI)_TFEVP'!AC10-1)*100,0)</f>
        <v>-8.8817841970012523E-14</v>
      </c>
      <c r="AD10" s="247">
        <f>IFERROR(('Sim_MIP_Of_(IxI)'!AD10/'MIP(IxI)_TFEVP'!AD10-1)*100,0)</f>
        <v>-8.8817841970012523E-14</v>
      </c>
      <c r="AE10" s="247">
        <f>IFERROR(('Sim_MIP_Of_(IxI)'!AE10/'MIP(IxI)_TFEVP'!AE10-1)*100,0)</f>
        <v>1.9984014443252818E-13</v>
      </c>
      <c r="AF10" s="247">
        <f>IFERROR(('Sim_MIP_Of_(IxI)'!AF10/'MIP(IxI)_TFEVP'!AF10-1)*100,0)</f>
        <v>2.6645352591003757E-13</v>
      </c>
      <c r="AG10" s="247">
        <f>IFERROR(('Sim_MIP_Of_(IxI)'!AG10/'MIP(IxI)_TFEVP'!AG10-1)*100,0)</f>
        <v>1.5543122344752192E-13</v>
      </c>
      <c r="AH10" s="247">
        <f>IFERROR(('Sim_MIP_Of_(IxI)'!AH10/'MIP(IxI)_TFEVP'!AH10-1)*100,0)</f>
        <v>4.6629367034256575E-13</v>
      </c>
      <c r="AI10" s="247">
        <f>IFERROR(('Sim_MIP_Of_(IxI)'!AI10/'MIP(IxI)_TFEVP'!AI10-1)*100,0)</f>
        <v>-8.8817841970012523E-14</v>
      </c>
      <c r="AJ10" s="247">
        <f>IFERROR(('Sim_MIP_Of_(IxI)'!AJ10/'MIP(IxI)_TFEVP'!AJ10-1)*100,0)</f>
        <v>0</v>
      </c>
      <c r="AK10" s="247">
        <f>IFERROR(('Sim_MIP_Of_(IxI)'!AK10/'MIP(IxI)_TFEVP'!AK10-1)*100,0)</f>
        <v>1.1102230246251565E-13</v>
      </c>
      <c r="AL10" s="247">
        <f>IFERROR(('Sim_MIP_Of_(IxI)'!AL10/'MIP(IxI)_TFEVP'!AL10-1)*100,0)</f>
        <v>3.7747582837255322E-13</v>
      </c>
      <c r="AM10" s="247">
        <f>IFERROR(('Sim_MIP_Of_(IxI)'!AM10/'MIP(IxI)_TFEVP'!AM10-1)*100,0)</f>
        <v>-1.6653345369377348E-13</v>
      </c>
      <c r="AN10" s="247">
        <f>IFERROR(('Sim_MIP_Of_(IxI)'!AN10/'MIP(IxI)_TFEVP'!AN10-1)*100,0)</f>
        <v>3.1086244689504383E-13</v>
      </c>
      <c r="AO10" s="247">
        <f>IFERROR(('Sim_MIP_Of_(IxI)'!AO10/'MIP(IxI)_TFEVP'!AO10-1)*100,0)</f>
        <v>-1.9984014443252818E-13</v>
      </c>
      <c r="AP10" s="247">
        <f>IFERROR(('Sim_MIP_Of_(IxI)'!AP10/'MIP(IxI)_TFEVP'!AP10-1)*100,0)</f>
        <v>-8.8817841970012523E-14</v>
      </c>
      <c r="AQ10" s="247">
        <f>IFERROR(('Sim_MIP_Of_(IxI)'!AQ10/'MIP(IxI)_TFEVP'!AQ10-1)*100,0)</f>
        <v>1.1102230246251565E-13</v>
      </c>
      <c r="AR10" s="247">
        <f>IFERROR(('Sim_MIP_Of_(IxI)'!AR10/'MIP(IxI)_TFEVP'!AR10-1)*100,0)</f>
        <v>6.6613381477509392E-14</v>
      </c>
      <c r="AS10" s="247">
        <f>IFERROR(('Sim_MIP_Of_(IxI)'!AS10/'MIP(IxI)_TFEVP'!AS10-1)*100,0)</f>
        <v>-9.9920072216264089E-14</v>
      </c>
      <c r="AT10" s="247">
        <f>IFERROR(('Sim_MIP_Of_(IxI)'!AT10/'MIP(IxI)_TFEVP'!AT10-1)*100,0)</f>
        <v>-2.2204460492503131E-14</v>
      </c>
      <c r="AU10" s="247">
        <f>IFERROR(('Sim_MIP_Of_(IxI)'!AU10/'MIP(IxI)_TFEVP'!AU10-1)*100,0)</f>
        <v>6.6613381477509392E-14</v>
      </c>
      <c r="AV10" s="247">
        <f>IFERROR(('Sim_MIP_Of_(IxI)'!AV10/'MIP(IxI)_TFEVP'!AV10-1)*100,0)</f>
        <v>1.9984014443252818E-13</v>
      </c>
      <c r="AW10" s="247">
        <f>IFERROR(('Sim_MIP_Of_(IxI)'!AW10/'MIP(IxI)_TFEVP'!AW10-1)*100,0)</f>
        <v>-2.6645352591003757E-13</v>
      </c>
      <c r="AX10" s="247">
        <f>IFERROR(('Sim_MIP_Of_(IxI)'!AX10/'MIP(IxI)_TFEVP'!AX10-1)*100,0)</f>
        <v>2.886579864025407E-13</v>
      </c>
      <c r="AY10" s="247">
        <f>IFERROR(('Sim_MIP_Of_(IxI)'!AY10/'MIP(IxI)_TFEVP'!AY10-1)*100,0)</f>
        <v>-8.8817841970012523E-14</v>
      </c>
      <c r="AZ10" s="247">
        <f>IFERROR(('Sim_MIP_Of_(IxI)'!AZ10/'MIP(IxI)_TFEVP'!AZ10-1)*100,0)</f>
        <v>2.2204460492503131E-13</v>
      </c>
      <c r="BA10" s="247">
        <f>IFERROR(('Sim_MIP_Of_(IxI)'!BA10/'MIP(IxI)_TFEVP'!BA10-1)*100,0)</f>
        <v>2.886579864025407E-13</v>
      </c>
      <c r="BB10" s="247">
        <f>IFERROR(('Sim_MIP_Of_(IxI)'!BB10/'MIP(IxI)_TFEVP'!BB10-1)*100,0)</f>
        <v>4.4408920985006262E-14</v>
      </c>
      <c r="BC10" s="247">
        <f>IFERROR(('Sim_MIP_Of_(IxI)'!BC10/'MIP(IxI)_TFEVP'!BC10-1)*100,0)</f>
        <v>-7.7715611723760958E-14</v>
      </c>
      <c r="BD10" s="247">
        <f>IFERROR(('Sim_MIP_Of_(IxI)'!BD10/'MIP(IxI)_TFEVP'!BD10-1)*100,0)</f>
        <v>-1.4432899320127035E-13</v>
      </c>
      <c r="BE10" s="247">
        <f>IFERROR(('Sim_MIP_Of_(IxI)'!BE10/'MIP(IxI)_TFEVP'!BE10-1)*100,0)</f>
        <v>4.4408920985006262E-14</v>
      </c>
      <c r="BF10" s="247">
        <f>IFERROR(('Sim_MIP_Of_(IxI)'!BF10/'MIP(IxI)_TFEVP'!BF10-1)*100,0)</f>
        <v>4.4408920985006262E-14</v>
      </c>
      <c r="BG10" s="247">
        <f>IFERROR(('Sim_MIP_Of_(IxI)'!BG10/'MIP(IxI)_TFEVP'!BG10-1)*100,0)</f>
        <v>8.8817841970012523E-14</v>
      </c>
      <c r="BH10" s="247">
        <f>IFERROR(('Sim_MIP_Of_(IxI)'!BH10/'MIP(IxI)_TFEVP'!BH10-1)*100,0)</f>
        <v>-1.4432899320127035E-13</v>
      </c>
      <c r="BI10" s="247">
        <f>IFERROR(('Sim_MIP_Of_(IxI)'!BI10/'MIP(IxI)_TFEVP'!BI10-1)*100,0)</f>
        <v>-1.5543122344752192E-13</v>
      </c>
      <c r="BJ10" s="247">
        <f>IFERROR(('Sim_MIP_Of_(IxI)'!BJ10/'MIP(IxI)_TFEVP'!BJ10-1)*100,0)</f>
        <v>-5.5511151231257827E-14</v>
      </c>
      <c r="BK10" s="247">
        <f>IFERROR(('Sim_MIP_Of_(IxI)'!BK10/'MIP(IxI)_TFEVP'!BK10-1)*100,0)</f>
        <v>-1.4432899320127035E-13</v>
      </c>
      <c r="BL10" s="247">
        <f>IFERROR(('Sim_MIP_Of_(IxI)'!BL10/'MIP(IxI)_TFEVP'!BL10-1)*100,0)</f>
        <v>1.7763568394002505E-13</v>
      </c>
      <c r="BM10" s="247">
        <f>IFERROR(('Sim_MIP_Of_(IxI)'!BM10/'MIP(IxI)_TFEVP'!BM10-1)*100,0)</f>
        <v>1.7763568394002505E-13</v>
      </c>
      <c r="BN10" s="247">
        <f>IFERROR(('Sim_MIP_Of_(IxI)'!BN10/'MIP(IxI)_TFEVP'!BN10-1)*100,0)</f>
        <v>3.5527136788005009E-13</v>
      </c>
      <c r="BO10" s="247">
        <f>IFERROR(('Sim_MIP_Of_(IxI)'!BO10/'MIP(IxI)_TFEVP'!BO10-1)*100,0)</f>
        <v>-3.6637359812630166E-13</v>
      </c>
      <c r="BP10" s="247">
        <f>IFERROR(('Sim_MIP_Of_(IxI)'!BP10/'MIP(IxI)_TFEVP'!BP10-1)*100,0)</f>
        <v>1.9984014443252818E-13</v>
      </c>
      <c r="BQ10" s="247">
        <f>IFERROR(('Sim_MIP_Of_(IxI)'!BQ10/'MIP(IxI)_TFEVP'!BQ10-1)*100,0)</f>
        <v>-8.8817841970012523E-14</v>
      </c>
      <c r="BR10" s="247">
        <f>IFERROR(('Sim_MIP_Of_(IxI)'!BR10/'MIP(IxI)_TFEVP'!BR10-1)*100,0)</f>
        <v>2.2204460492503131E-14</v>
      </c>
      <c r="BS10" s="247">
        <f>IFERROR(('Sim_MIP_Of_(IxI)'!BS10/'MIP(IxI)_TFEVP'!BS10-1)*100,0)</f>
        <v>2.4424906541753444E-13</v>
      </c>
      <c r="BT10" s="247">
        <f>IFERROR(('Sim_MIP_Of_(IxI)'!BT10/'MIP(IxI)_TFEVP'!BT10-1)*100,0)</f>
        <v>-1.9984014443252818E-13</v>
      </c>
      <c r="BU10" s="247">
        <f>IFERROR(('Sim_MIP_Of_(IxI)'!BU10/'MIP(IxI)_TFEVP'!BU10-1)*100,0)</f>
        <v>-1.6653345369377348E-13</v>
      </c>
      <c r="BV10" s="247">
        <f>IFERROR(('Sim_MIP_Of_(IxI)'!BV10/'MIP(IxI)_TFEVP'!BV10-1)*100,0)</f>
        <v>3.1086244689504383E-13</v>
      </c>
      <c r="BW10" s="247">
        <f>IFERROR(('Sim_MIP_Of_(IxI)'!BW10/'MIP(IxI)_TFEVP'!BW10-1)*100,0)</f>
        <v>-1.5543122344752192E-13</v>
      </c>
      <c r="BX10" s="247">
        <f>IFERROR(('Sim_MIP_Of_(IxI)'!BX10/'MIP(IxI)_TFEVP'!BX10-1)*100,0)</f>
        <v>1.1102230246251565E-13</v>
      </c>
      <c r="BY10" s="247">
        <f>IFERROR(('Sim_MIP_Of_(IxI)'!BY10/'MIP(IxI)_TFEVP'!BY10-1)*100,0)</f>
        <v>-2.7755575615628914E-13</v>
      </c>
      <c r="BZ10" s="247">
        <f>IFERROR(('Sim_MIP_Of_(IxI)'!BZ10/'MIP(IxI)_TFEVP'!BZ10-1)*100,0)</f>
        <v>-8.8817841970012523E-14</v>
      </c>
      <c r="CA10" s="265">
        <f>IFERROR(('Sim_MIP_Of_(IxI)'!CA10/'MIP(IxI)_TFEVP'!CA10-1)*100,0)</f>
        <v>0</v>
      </c>
      <c r="CB10" s="256">
        <f>IFERROR(('Sim_MIP_Of_(IxI)'!CB10/'MIP(IxI)_TFEVP'!CB10-1)*100,0)</f>
        <v>1.3322676295501878E-13</v>
      </c>
      <c r="CC10" s="246">
        <f>IFERROR(('Sim_MIP_Of_(IxI)'!CC10/'MIP(IxI)_TFEVP'!CC10-1)*100,0)</f>
        <v>4.4408920985006262E-14</v>
      </c>
      <c r="CD10" s="247">
        <f>IFERROR(('Sim_MIP_Of_(IxI)'!CD10/'MIP(IxI)_TFEVP'!CD10-1)*100,0)</f>
        <v>0</v>
      </c>
      <c r="CE10" s="247">
        <f>IFERROR(('Sim_MIP_Of_(IxI)'!CE10/'MIP(IxI)_TFEVP'!CE10-1)*100,0)</f>
        <v>0</v>
      </c>
      <c r="CF10" s="247">
        <f>IFERROR(('Sim_MIP_Of_(IxI)'!CF10/'MIP(IxI)_TFEVP'!CF10-1)*100,0)</f>
        <v>-1.1102230246251565E-14</v>
      </c>
      <c r="CG10" s="247">
        <f>IFERROR(('Sim_MIP_Of_(IxI)'!CG10/'MIP(IxI)_TFEVP'!CG10-1)*100,0)</f>
        <v>-3.3306690738754696E-14</v>
      </c>
      <c r="CH10" s="248">
        <f>IFERROR(('Sim_MIP_Of_(IxI)'!CH10/'MIP(IxI)_TFEVP'!CH10-1)*100,0)</f>
        <v>8.8817841970012523E-14</v>
      </c>
      <c r="CI10" s="279">
        <f>IFERROR(('Sim_MIP_Of_(IxI)'!CI10/'MIP(IxI)_TFEVP'!CI10-1)*100,0)</f>
        <v>6.6613381477509392E-14</v>
      </c>
    </row>
    <row r="11" spans="1:93" ht="19.2" x14ac:dyDescent="0.3">
      <c r="A11" s="30"/>
      <c r="B11" s="42" t="s">
        <v>58</v>
      </c>
      <c r="C11" s="43" t="s">
        <v>59</v>
      </c>
      <c r="D11" s="246">
        <f>IFERROR(('Sim_MIP_Of_(IxI)'!D11/'MIP(IxI)_TFEVP'!D11-1)*100,0)</f>
        <v>-6.6613381477509392E-13</v>
      </c>
      <c r="E11" s="247">
        <f>IFERROR(('Sim_MIP_Of_(IxI)'!E11/'MIP(IxI)_TFEVP'!E11-1)*100,0)</f>
        <v>-3.3306690738754696E-13</v>
      </c>
      <c r="F11" s="247">
        <f>IFERROR(('Sim_MIP_Of_(IxI)'!F11/'MIP(IxI)_TFEVP'!F11-1)*100,0)</f>
        <v>-3.8857805861880479E-13</v>
      </c>
      <c r="G11" s="247">
        <f>IFERROR(('Sim_MIP_Of_(IxI)'!G11/'MIP(IxI)_TFEVP'!G11-1)*100,0)</f>
        <v>-3.7747582837255322E-13</v>
      </c>
      <c r="H11" s="247">
        <f>IFERROR(('Sim_MIP_Of_(IxI)'!H11/'MIP(IxI)_TFEVP'!H11-1)*100,0)</f>
        <v>-6.8833827526759706E-13</v>
      </c>
      <c r="I11" s="247">
        <f>IFERROR(('Sim_MIP_Of_(IxI)'!I11/'MIP(IxI)_TFEVP'!I11-1)*100,0)</f>
        <v>-2.3314683517128287E-13</v>
      </c>
      <c r="J11" s="247">
        <f>IFERROR(('Sim_MIP_Of_(IxI)'!J11/'MIP(IxI)_TFEVP'!J11-1)*100,0)</f>
        <v>-2.55351295663786E-13</v>
      </c>
      <c r="K11" s="247">
        <f>IFERROR(('Sim_MIP_Of_(IxI)'!K11/'MIP(IxI)_TFEVP'!K11-1)*100,0)</f>
        <v>-4.3298697960381105E-13</v>
      </c>
      <c r="L11" s="247">
        <f>IFERROR(('Sim_MIP_Of_(IxI)'!L11/'MIP(IxI)_TFEVP'!L11-1)*100,0)</f>
        <v>-2.4424906541753444E-13</v>
      </c>
      <c r="M11" s="247">
        <f>IFERROR(('Sim_MIP_Of_(IxI)'!M11/'MIP(IxI)_TFEVP'!M11-1)*100,0)</f>
        <v>-3.8857805861880479E-13</v>
      </c>
      <c r="N11" s="247">
        <f>IFERROR(('Sim_MIP_Of_(IxI)'!N11/'MIP(IxI)_TFEVP'!N11-1)*100,0)</f>
        <v>-2.55351295663786E-13</v>
      </c>
      <c r="O11" s="247">
        <f>IFERROR(('Sim_MIP_Of_(IxI)'!O11/'MIP(IxI)_TFEVP'!O11-1)*100,0)</f>
        <v>-3.4416913763379853E-13</v>
      </c>
      <c r="P11" s="247">
        <f>IFERROR(('Sim_MIP_Of_(IxI)'!P11/'MIP(IxI)_TFEVP'!P11-1)*100,0)</f>
        <v>-4.1078251911130792E-13</v>
      </c>
      <c r="Q11" s="247">
        <f>IFERROR(('Sim_MIP_Of_(IxI)'!Q11/'MIP(IxI)_TFEVP'!Q11-1)*100,0)</f>
        <v>-4.6629367034256575E-13</v>
      </c>
      <c r="R11" s="247">
        <f>IFERROR(('Sim_MIP_Of_(IxI)'!R11/'MIP(IxI)_TFEVP'!R11-1)*100,0)</f>
        <v>-3.5527136788005009E-13</v>
      </c>
      <c r="S11" s="247">
        <f>IFERROR(('Sim_MIP_Of_(IxI)'!S11/'MIP(IxI)_TFEVP'!S11-1)*100,0)</f>
        <v>-3.219646771412954E-13</v>
      </c>
      <c r="T11" s="247">
        <f>IFERROR(('Sim_MIP_Of_(IxI)'!T11/'MIP(IxI)_TFEVP'!T11-1)*100,0)</f>
        <v>-1.9984014443252818E-13</v>
      </c>
      <c r="U11" s="247">
        <f>IFERROR(('Sim_MIP_Of_(IxI)'!U11/'MIP(IxI)_TFEVP'!U11-1)*100,0)</f>
        <v>-2.6645352591003757E-13</v>
      </c>
      <c r="V11" s="247">
        <f>IFERROR(('Sim_MIP_Of_(IxI)'!V11/'MIP(IxI)_TFEVP'!V11-1)*100,0)</f>
        <v>-3.219646771412954E-13</v>
      </c>
      <c r="W11" s="247">
        <f>IFERROR(('Sim_MIP_Of_(IxI)'!W11/'MIP(IxI)_TFEVP'!W11-1)*100,0)</f>
        <v>-7.5495165674510645E-13</v>
      </c>
      <c r="X11" s="247">
        <f>IFERROR(('Sim_MIP_Of_(IxI)'!X11/'MIP(IxI)_TFEVP'!X11-1)*100,0)</f>
        <v>-4.4408920985006262E-14</v>
      </c>
      <c r="Y11" s="247">
        <f>IFERROR(('Sim_MIP_Of_(IxI)'!Y11/'MIP(IxI)_TFEVP'!Y11-1)*100,0)</f>
        <v>-2.4424906541753444E-13</v>
      </c>
      <c r="Z11" s="247">
        <f>IFERROR(('Sim_MIP_Of_(IxI)'!Z11/'MIP(IxI)_TFEVP'!Z11-1)*100,0)</f>
        <v>-2.7755575615628914E-13</v>
      </c>
      <c r="AA11" s="247">
        <f>IFERROR(('Sim_MIP_Of_(IxI)'!AA11/'MIP(IxI)_TFEVP'!AA11-1)*100,0)</f>
        <v>-3.3306690738754696E-13</v>
      </c>
      <c r="AB11" s="247">
        <f>IFERROR(('Sim_MIP_Of_(IxI)'!AB11/'MIP(IxI)_TFEVP'!AB11-1)*100,0)</f>
        <v>-2.55351295663786E-13</v>
      </c>
      <c r="AC11" s="247">
        <f>IFERROR(('Sim_MIP_Of_(IxI)'!AC11/'MIP(IxI)_TFEVP'!AC11-1)*100,0)</f>
        <v>-6.2172489379008766E-13</v>
      </c>
      <c r="AD11" s="247">
        <f>IFERROR(('Sim_MIP_Of_(IxI)'!AD11/'MIP(IxI)_TFEVP'!AD11-1)*100,0)</f>
        <v>-1.6653345369377348E-13</v>
      </c>
      <c r="AE11" s="247">
        <f>IFERROR(('Sim_MIP_Of_(IxI)'!AE11/'MIP(IxI)_TFEVP'!AE11-1)*100,0)</f>
        <v>-5.9952043329758453E-13</v>
      </c>
      <c r="AF11" s="247">
        <f>IFERROR(('Sim_MIP_Of_(IxI)'!AF11/'MIP(IxI)_TFEVP'!AF11-1)*100,0)</f>
        <v>-3.219646771412954E-13</v>
      </c>
      <c r="AG11" s="247">
        <f>IFERROR(('Sim_MIP_Of_(IxI)'!AG11/'MIP(IxI)_TFEVP'!AG11-1)*100,0)</f>
        <v>-2.7755575615628914E-13</v>
      </c>
      <c r="AH11" s="247">
        <f>IFERROR(('Sim_MIP_Of_(IxI)'!AH11/'MIP(IxI)_TFEVP'!AH11-1)*100,0)</f>
        <v>-3.7747582837255322E-13</v>
      </c>
      <c r="AI11" s="247">
        <f>IFERROR(('Sim_MIP_Of_(IxI)'!AI11/'MIP(IxI)_TFEVP'!AI11-1)*100,0)</f>
        <v>-3.3306690738754696E-13</v>
      </c>
      <c r="AJ11" s="247">
        <f>IFERROR(('Sim_MIP_Of_(IxI)'!AJ11/'MIP(IxI)_TFEVP'!AJ11-1)*100,0)</f>
        <v>0</v>
      </c>
      <c r="AK11" s="247">
        <f>IFERROR(('Sim_MIP_Of_(IxI)'!AK11/'MIP(IxI)_TFEVP'!AK11-1)*100,0)</f>
        <v>-3.5527136788005009E-13</v>
      </c>
      <c r="AL11" s="247">
        <f>IFERROR(('Sim_MIP_Of_(IxI)'!AL11/'MIP(IxI)_TFEVP'!AL11-1)*100,0)</f>
        <v>-3.7747582837255322E-13</v>
      </c>
      <c r="AM11" s="247">
        <f>IFERROR(('Sim_MIP_Of_(IxI)'!AM11/'MIP(IxI)_TFEVP'!AM11-1)*100,0)</f>
        <v>-7.9936057773011271E-13</v>
      </c>
      <c r="AN11" s="247">
        <f>IFERROR(('Sim_MIP_Of_(IxI)'!AN11/'MIP(IxI)_TFEVP'!AN11-1)*100,0)</f>
        <v>-3.7747582837255322E-13</v>
      </c>
      <c r="AO11" s="247">
        <f>IFERROR(('Sim_MIP_Of_(IxI)'!AO11/'MIP(IxI)_TFEVP'!AO11-1)*100,0)</f>
        <v>-3.5527136788005009E-13</v>
      </c>
      <c r="AP11" s="247">
        <f>IFERROR(('Sim_MIP_Of_(IxI)'!AP11/'MIP(IxI)_TFEVP'!AP11-1)*100,0)</f>
        <v>-1.8873791418627661E-13</v>
      </c>
      <c r="AQ11" s="247">
        <f>IFERROR(('Sim_MIP_Of_(IxI)'!AQ11/'MIP(IxI)_TFEVP'!AQ11-1)*100,0)</f>
        <v>-5.5511151231257827E-14</v>
      </c>
      <c r="AR11" s="247">
        <f>IFERROR(('Sim_MIP_Of_(IxI)'!AR11/'MIP(IxI)_TFEVP'!AR11-1)*100,0)</f>
        <v>-4.3298697960381105E-13</v>
      </c>
      <c r="AS11" s="247">
        <f>IFERROR(('Sim_MIP_Of_(IxI)'!AS11/'MIP(IxI)_TFEVP'!AS11-1)*100,0)</f>
        <v>-2.7755575615628914E-13</v>
      </c>
      <c r="AT11" s="247">
        <f>IFERROR(('Sim_MIP_Of_(IxI)'!AT11/'MIP(IxI)_TFEVP'!AT11-1)*100,0)</f>
        <v>-2.4424906541753444E-13</v>
      </c>
      <c r="AU11" s="247">
        <f>IFERROR(('Sim_MIP_Of_(IxI)'!AU11/'MIP(IxI)_TFEVP'!AU11-1)*100,0)</f>
        <v>2.2204460492503131E-14</v>
      </c>
      <c r="AV11" s="247">
        <f>IFERROR(('Sim_MIP_Of_(IxI)'!AV11/'MIP(IxI)_TFEVP'!AV11-1)*100,0)</f>
        <v>-3.5527136788005009E-13</v>
      </c>
      <c r="AW11" s="247">
        <f>IFERROR(('Sim_MIP_Of_(IxI)'!AW11/'MIP(IxI)_TFEVP'!AW11-1)*100,0)</f>
        <v>-1.0103029524088925E-12</v>
      </c>
      <c r="AX11" s="247">
        <f>IFERROR(('Sim_MIP_Of_(IxI)'!AX11/'MIP(IxI)_TFEVP'!AX11-1)*100,0)</f>
        <v>-2.886579864025407E-13</v>
      </c>
      <c r="AY11" s="247">
        <f>IFERROR(('Sim_MIP_Of_(IxI)'!AY11/'MIP(IxI)_TFEVP'!AY11-1)*100,0)</f>
        <v>-2.9976021664879227E-13</v>
      </c>
      <c r="AZ11" s="247">
        <f>IFERROR(('Sim_MIP_Of_(IxI)'!AZ11/'MIP(IxI)_TFEVP'!AZ11-1)*100,0)</f>
        <v>-5.773159728050814E-13</v>
      </c>
      <c r="BA11" s="247">
        <f>IFERROR(('Sim_MIP_Of_(IxI)'!BA11/'MIP(IxI)_TFEVP'!BA11-1)*100,0)</f>
        <v>-3.9968028886505635E-13</v>
      </c>
      <c r="BB11" s="247">
        <f>IFERROR(('Sim_MIP_Of_(IxI)'!BB11/'MIP(IxI)_TFEVP'!BB11-1)*100,0)</f>
        <v>-4.1078251911130792E-13</v>
      </c>
      <c r="BC11" s="247">
        <f>IFERROR(('Sim_MIP_Of_(IxI)'!BC11/'MIP(IxI)_TFEVP'!BC11-1)*100,0)</f>
        <v>-2.4424906541753444E-13</v>
      </c>
      <c r="BD11" s="247">
        <f>IFERROR(('Sim_MIP_Of_(IxI)'!BD11/'MIP(IxI)_TFEVP'!BD11-1)*100,0)</f>
        <v>-3.4416913763379853E-13</v>
      </c>
      <c r="BE11" s="247">
        <f>IFERROR(('Sim_MIP_Of_(IxI)'!BE11/'MIP(IxI)_TFEVP'!BE11-1)*100,0)</f>
        <v>-1.3322676295501878E-13</v>
      </c>
      <c r="BF11" s="247">
        <f>IFERROR(('Sim_MIP_Of_(IxI)'!BF11/'MIP(IxI)_TFEVP'!BF11-1)*100,0)</f>
        <v>-4.6629367034256575E-13</v>
      </c>
      <c r="BG11" s="247">
        <f>IFERROR(('Sim_MIP_Of_(IxI)'!BG11/'MIP(IxI)_TFEVP'!BG11-1)*100,0)</f>
        <v>-4.8849813083506888E-13</v>
      </c>
      <c r="BH11" s="247">
        <f>IFERROR(('Sim_MIP_Of_(IxI)'!BH11/'MIP(IxI)_TFEVP'!BH11-1)*100,0)</f>
        <v>-2.7755575615628914E-13</v>
      </c>
      <c r="BI11" s="247">
        <f>IFERROR(('Sim_MIP_Of_(IxI)'!BI11/'MIP(IxI)_TFEVP'!BI11-1)*100,0)</f>
        <v>-1.6653345369377348E-13</v>
      </c>
      <c r="BJ11" s="247">
        <f>IFERROR(('Sim_MIP_Of_(IxI)'!BJ11/'MIP(IxI)_TFEVP'!BJ11-1)*100,0)</f>
        <v>-6.2172489379008766E-13</v>
      </c>
      <c r="BK11" s="247">
        <f>IFERROR(('Sim_MIP_Of_(IxI)'!BK11/'MIP(IxI)_TFEVP'!BK11-1)*100,0)</f>
        <v>-3.219646771412954E-13</v>
      </c>
      <c r="BL11" s="247">
        <f>IFERROR(('Sim_MIP_Of_(IxI)'!BL11/'MIP(IxI)_TFEVP'!BL11-1)*100,0)</f>
        <v>-3.6637359812630166E-13</v>
      </c>
      <c r="BM11" s="247">
        <f>IFERROR(('Sim_MIP_Of_(IxI)'!BM11/'MIP(IxI)_TFEVP'!BM11-1)*100,0)</f>
        <v>-5.5511151231257827E-13</v>
      </c>
      <c r="BN11" s="247">
        <f>IFERROR(('Sim_MIP_Of_(IxI)'!BN11/'MIP(IxI)_TFEVP'!BN11-1)*100,0)</f>
        <v>-3.7747582837255322E-13</v>
      </c>
      <c r="BO11" s="247">
        <f>IFERROR(('Sim_MIP_Of_(IxI)'!BO11/'MIP(IxI)_TFEVP'!BO11-1)*100,0)</f>
        <v>-5.440092820663267E-13</v>
      </c>
      <c r="BP11" s="247">
        <f>IFERROR(('Sim_MIP_Of_(IxI)'!BP11/'MIP(IxI)_TFEVP'!BP11-1)*100,0)</f>
        <v>-5.2180482157382357E-13</v>
      </c>
      <c r="BQ11" s="247">
        <f>IFERROR(('Sim_MIP_Of_(IxI)'!BQ11/'MIP(IxI)_TFEVP'!BQ11-1)*100,0)</f>
        <v>-2.55351295663786E-13</v>
      </c>
      <c r="BR11" s="247">
        <f>IFERROR(('Sim_MIP_Of_(IxI)'!BR11/'MIP(IxI)_TFEVP'!BR11-1)*100,0)</f>
        <v>-2.886579864025407E-13</v>
      </c>
      <c r="BS11" s="247">
        <f>IFERROR(('Sim_MIP_Of_(IxI)'!BS11/'MIP(IxI)_TFEVP'!BS11-1)*100,0)</f>
        <v>-3.7747582837255322E-13</v>
      </c>
      <c r="BT11" s="247">
        <f>IFERROR(('Sim_MIP_Of_(IxI)'!BT11/'MIP(IxI)_TFEVP'!BT11-1)*100,0)</f>
        <v>-4.8849813083506888E-13</v>
      </c>
      <c r="BU11" s="247">
        <f>IFERROR(('Sim_MIP_Of_(IxI)'!BU11/'MIP(IxI)_TFEVP'!BU11-1)*100,0)</f>
        <v>-3.4416913763379853E-13</v>
      </c>
      <c r="BV11" s="247">
        <f>IFERROR(('Sim_MIP_Of_(IxI)'!BV11/'MIP(IxI)_TFEVP'!BV11-1)*100,0)</f>
        <v>-3.3306690738754696E-13</v>
      </c>
      <c r="BW11" s="247">
        <f>IFERROR(('Sim_MIP_Of_(IxI)'!BW11/'MIP(IxI)_TFEVP'!BW11-1)*100,0)</f>
        <v>-4.5519144009631418E-13</v>
      </c>
      <c r="BX11" s="247">
        <f>IFERROR(('Sim_MIP_Of_(IxI)'!BX11/'MIP(IxI)_TFEVP'!BX11-1)*100,0)</f>
        <v>-3.9968028886505635E-13</v>
      </c>
      <c r="BY11" s="247">
        <f>IFERROR(('Sim_MIP_Of_(IxI)'!BY11/'MIP(IxI)_TFEVP'!BY11-1)*100,0)</f>
        <v>-1.7763568394002505E-13</v>
      </c>
      <c r="BZ11" s="247">
        <f>IFERROR(('Sim_MIP_Of_(IxI)'!BZ11/'MIP(IxI)_TFEVP'!BZ11-1)*100,0)</f>
        <v>-3.8857805861880479E-13</v>
      </c>
      <c r="CA11" s="265">
        <f>IFERROR(('Sim_MIP_Of_(IxI)'!CA11/'MIP(IxI)_TFEVP'!CA11-1)*100,0)</f>
        <v>0</v>
      </c>
      <c r="CB11" s="256">
        <f>IFERROR(('Sim_MIP_Of_(IxI)'!CB11/'MIP(IxI)_TFEVP'!CB11-1)*100,0)</f>
        <v>-7.8825834748386114E-13</v>
      </c>
      <c r="CC11" s="246">
        <f>IFERROR(('Sim_MIP_Of_(IxI)'!CC11/'MIP(IxI)_TFEVP'!CC11-1)*100,0)</f>
        <v>-3.5527136788005009E-13</v>
      </c>
      <c r="CD11" s="247">
        <f>IFERROR(('Sim_MIP_Of_(IxI)'!CD11/'MIP(IxI)_TFEVP'!CD11-1)*100,0)</f>
        <v>0</v>
      </c>
      <c r="CE11" s="247">
        <f>IFERROR(('Sim_MIP_Of_(IxI)'!CE11/'MIP(IxI)_TFEVP'!CE11-1)*100,0)</f>
        <v>0</v>
      </c>
      <c r="CF11" s="247">
        <f>IFERROR(('Sim_MIP_Of_(IxI)'!CF11/'MIP(IxI)_TFEVP'!CF11-1)*100,0)</f>
        <v>1.3322676295501878E-13</v>
      </c>
      <c r="CG11" s="247">
        <f>IFERROR(('Sim_MIP_Of_(IxI)'!CG11/'MIP(IxI)_TFEVP'!CG11-1)*100,0)</f>
        <v>0</v>
      </c>
      <c r="CH11" s="248">
        <f>IFERROR(('Sim_MIP_Of_(IxI)'!CH11/'MIP(IxI)_TFEVP'!CH11-1)*100,0)</f>
        <v>-5.5511151231257827E-13</v>
      </c>
      <c r="CI11" s="279">
        <f>IFERROR(('Sim_MIP_Of_(IxI)'!CI11/'MIP(IxI)_TFEVP'!CI11-1)*100,0)</f>
        <v>-3.4416913763379853E-13</v>
      </c>
    </row>
    <row r="12" spans="1:93" ht="19.2" x14ac:dyDescent="0.3">
      <c r="A12" s="30"/>
      <c r="B12" s="42" t="s">
        <v>128</v>
      </c>
      <c r="C12" s="43" t="s">
        <v>129</v>
      </c>
      <c r="D12" s="246">
        <f>IFERROR(('Sim_MIP_Of_(IxI)'!D12/'MIP(IxI)_TFEVP'!D12-1)*100,0)</f>
        <v>5.773159728050814E-13</v>
      </c>
      <c r="E12" s="247">
        <f>IFERROR(('Sim_MIP_Of_(IxI)'!E12/'MIP(IxI)_TFEVP'!E12-1)*100,0)</f>
        <v>3.9968028886505635E-13</v>
      </c>
      <c r="F12" s="247">
        <f>IFERROR(('Sim_MIP_Of_(IxI)'!F12/'MIP(IxI)_TFEVP'!F12-1)*100,0)</f>
        <v>4.4408920985006262E-14</v>
      </c>
      <c r="G12" s="247">
        <f>IFERROR(('Sim_MIP_Of_(IxI)'!G12/'MIP(IxI)_TFEVP'!G12-1)*100,0)</f>
        <v>4.8849813083506888E-13</v>
      </c>
      <c r="H12" s="247">
        <f>IFERROR(('Sim_MIP_Of_(IxI)'!H12/'MIP(IxI)_TFEVP'!H12-1)*100,0)</f>
        <v>5.773159728050814E-13</v>
      </c>
      <c r="I12" s="247">
        <f>IFERROR(('Sim_MIP_Of_(IxI)'!I12/'MIP(IxI)_TFEVP'!I12-1)*100,0)</f>
        <v>3.3306690738754696E-13</v>
      </c>
      <c r="J12" s="247">
        <f>IFERROR(('Sim_MIP_Of_(IxI)'!J12/'MIP(IxI)_TFEVP'!J12-1)*100,0)</f>
        <v>2.2204460492503131E-13</v>
      </c>
      <c r="K12" s="247">
        <f>IFERROR(('Sim_MIP_Of_(IxI)'!K12/'MIP(IxI)_TFEVP'!K12-1)*100,0)</f>
        <v>1.1102230246251565E-13</v>
      </c>
      <c r="L12" s="247">
        <f>IFERROR(('Sim_MIP_Of_(IxI)'!L12/'MIP(IxI)_TFEVP'!L12-1)*100,0)</f>
        <v>3.9968028886505635E-13</v>
      </c>
      <c r="M12" s="247">
        <f>IFERROR(('Sim_MIP_Of_(IxI)'!M12/'MIP(IxI)_TFEVP'!M12-1)*100,0)</f>
        <v>4.8849813083506888E-13</v>
      </c>
      <c r="N12" s="247">
        <f>IFERROR(('Sim_MIP_Of_(IxI)'!N12/'MIP(IxI)_TFEVP'!N12-1)*100,0)</f>
        <v>2.886579864025407E-13</v>
      </c>
      <c r="O12" s="247">
        <f>IFERROR(('Sim_MIP_Of_(IxI)'!O12/'MIP(IxI)_TFEVP'!O12-1)*100,0)</f>
        <v>3.3306690738754696E-13</v>
      </c>
      <c r="P12" s="247">
        <f>IFERROR(('Sim_MIP_Of_(IxI)'!P12/'MIP(IxI)_TFEVP'!P12-1)*100,0)</f>
        <v>6.6613381477509392E-13</v>
      </c>
      <c r="Q12" s="247">
        <f>IFERROR(('Sim_MIP_Of_(IxI)'!Q12/'MIP(IxI)_TFEVP'!Q12-1)*100,0)</f>
        <v>5.1070259132757201E-13</v>
      </c>
      <c r="R12" s="247">
        <f>IFERROR(('Sim_MIP_Of_(IxI)'!R12/'MIP(IxI)_TFEVP'!R12-1)*100,0)</f>
        <v>4.2188474935755949E-13</v>
      </c>
      <c r="S12" s="247">
        <f>IFERROR(('Sim_MIP_Of_(IxI)'!S12/'MIP(IxI)_TFEVP'!S12-1)*100,0)</f>
        <v>3.1086244689504383E-13</v>
      </c>
      <c r="T12" s="247">
        <f>IFERROR(('Sim_MIP_Of_(IxI)'!T12/'MIP(IxI)_TFEVP'!T12-1)*100,0)</f>
        <v>1.3322676295501878E-13</v>
      </c>
      <c r="U12" s="247">
        <f>IFERROR(('Sim_MIP_Of_(IxI)'!U12/'MIP(IxI)_TFEVP'!U12-1)*100,0)</f>
        <v>4.6629367034256575E-13</v>
      </c>
      <c r="V12" s="247">
        <f>IFERROR(('Sim_MIP_Of_(IxI)'!V12/'MIP(IxI)_TFEVP'!V12-1)*100,0)</f>
        <v>2.2204460492503131E-13</v>
      </c>
      <c r="W12" s="247">
        <f>IFERROR(('Sim_MIP_Of_(IxI)'!W12/'MIP(IxI)_TFEVP'!W12-1)*100,0)</f>
        <v>2.2204460492503131E-14</v>
      </c>
      <c r="X12" s="247">
        <f>IFERROR(('Sim_MIP_Of_(IxI)'!X12/'MIP(IxI)_TFEVP'!X12-1)*100,0)</f>
        <v>6.4392935428259079E-13</v>
      </c>
      <c r="Y12" s="247">
        <f>IFERROR(('Sim_MIP_Of_(IxI)'!Y12/'MIP(IxI)_TFEVP'!Y12-1)*100,0)</f>
        <v>5.5511151231257827E-13</v>
      </c>
      <c r="Z12" s="247">
        <f>IFERROR(('Sim_MIP_Of_(IxI)'!Z12/'MIP(IxI)_TFEVP'!Z12-1)*100,0)</f>
        <v>0</v>
      </c>
      <c r="AA12" s="247">
        <f>IFERROR(('Sim_MIP_Of_(IxI)'!AA12/'MIP(IxI)_TFEVP'!AA12-1)*100,0)</f>
        <v>2.886579864025407E-13</v>
      </c>
      <c r="AB12" s="247">
        <f>IFERROR(('Sim_MIP_Of_(IxI)'!AB12/'MIP(IxI)_TFEVP'!AB12-1)*100,0)</f>
        <v>3.3306690738754696E-13</v>
      </c>
      <c r="AC12" s="247">
        <f>IFERROR(('Sim_MIP_Of_(IxI)'!AC12/'MIP(IxI)_TFEVP'!AC12-1)*100,0)</f>
        <v>8.8817841970012523E-14</v>
      </c>
      <c r="AD12" s="247">
        <f>IFERROR(('Sim_MIP_Of_(IxI)'!AD12/'MIP(IxI)_TFEVP'!AD12-1)*100,0)</f>
        <v>4.8849813083506888E-13</v>
      </c>
      <c r="AE12" s="247">
        <f>IFERROR(('Sim_MIP_Of_(IxI)'!AE12/'MIP(IxI)_TFEVP'!AE12-1)*100,0)</f>
        <v>2.6645352591003757E-13</v>
      </c>
      <c r="AF12" s="247">
        <f>IFERROR(('Sim_MIP_Of_(IxI)'!AF12/'MIP(IxI)_TFEVP'!AF12-1)*100,0)</f>
        <v>5.773159728050814E-13</v>
      </c>
      <c r="AG12" s="247">
        <f>IFERROR(('Sim_MIP_Of_(IxI)'!AG12/'MIP(IxI)_TFEVP'!AG12-1)*100,0)</f>
        <v>2.886579864025407E-13</v>
      </c>
      <c r="AH12" s="247">
        <f>IFERROR(('Sim_MIP_Of_(IxI)'!AH12/'MIP(IxI)_TFEVP'!AH12-1)*100,0)</f>
        <v>7.7715611723760958E-13</v>
      </c>
      <c r="AI12" s="247">
        <f>IFERROR(('Sim_MIP_Of_(IxI)'!AI12/'MIP(IxI)_TFEVP'!AI12-1)*100,0)</f>
        <v>3.3306690738754696E-13</v>
      </c>
      <c r="AJ12" s="247">
        <f>IFERROR(('Sim_MIP_Of_(IxI)'!AJ12/'MIP(IxI)_TFEVP'!AJ12-1)*100,0)</f>
        <v>0</v>
      </c>
      <c r="AK12" s="247">
        <f>IFERROR(('Sim_MIP_Of_(IxI)'!AK12/'MIP(IxI)_TFEVP'!AK12-1)*100,0)</f>
        <v>2.2204460492503131E-14</v>
      </c>
      <c r="AL12" s="247">
        <f>IFERROR(('Sim_MIP_Of_(IxI)'!AL12/'MIP(IxI)_TFEVP'!AL12-1)*100,0)</f>
        <v>6.6613381477509392E-14</v>
      </c>
      <c r="AM12" s="247">
        <f>IFERROR(('Sim_MIP_Of_(IxI)'!AM12/'MIP(IxI)_TFEVP'!AM12-1)*100,0)</f>
        <v>2.2204460492503131E-14</v>
      </c>
      <c r="AN12" s="247">
        <f>IFERROR(('Sim_MIP_Of_(IxI)'!AN12/'MIP(IxI)_TFEVP'!AN12-1)*100,0)</f>
        <v>1.7763568394002505E-13</v>
      </c>
      <c r="AO12" s="247">
        <f>IFERROR(('Sim_MIP_Of_(IxI)'!AO12/'MIP(IxI)_TFEVP'!AO12-1)*100,0)</f>
        <v>8.8817841970012523E-14</v>
      </c>
      <c r="AP12" s="247">
        <f>IFERROR(('Sim_MIP_Of_(IxI)'!AP12/'MIP(IxI)_TFEVP'!AP12-1)*100,0)</f>
        <v>3.3306690738754696E-13</v>
      </c>
      <c r="AQ12" s="247">
        <f>IFERROR(('Sim_MIP_Of_(IxI)'!AQ12/'MIP(IxI)_TFEVP'!AQ12-1)*100,0)</f>
        <v>1.5543122344752192E-13</v>
      </c>
      <c r="AR12" s="247">
        <f>IFERROR(('Sim_MIP_Of_(IxI)'!AR12/'MIP(IxI)_TFEVP'!AR12-1)*100,0)</f>
        <v>1.9984014443252818E-13</v>
      </c>
      <c r="AS12" s="247">
        <f>IFERROR(('Sim_MIP_Of_(IxI)'!AS12/'MIP(IxI)_TFEVP'!AS12-1)*100,0)</f>
        <v>3.7747582837255322E-13</v>
      </c>
      <c r="AT12" s="247">
        <f>IFERROR(('Sim_MIP_Of_(IxI)'!AT12/'MIP(IxI)_TFEVP'!AT12-1)*100,0)</f>
        <v>2.6645352591003757E-13</v>
      </c>
      <c r="AU12" s="247">
        <f>IFERROR(('Sim_MIP_Of_(IxI)'!AU12/'MIP(IxI)_TFEVP'!AU12-1)*100,0)</f>
        <v>2.4424906541753444E-13</v>
      </c>
      <c r="AV12" s="247">
        <f>IFERROR(('Sim_MIP_Of_(IxI)'!AV12/'MIP(IxI)_TFEVP'!AV12-1)*100,0)</f>
        <v>2.6645352591003757E-13</v>
      </c>
      <c r="AW12" s="247">
        <f>IFERROR(('Sim_MIP_Of_(IxI)'!AW12/'MIP(IxI)_TFEVP'!AW12-1)*100,0)</f>
        <v>3.3306690738754696E-13</v>
      </c>
      <c r="AX12" s="247">
        <f>IFERROR(('Sim_MIP_Of_(IxI)'!AX12/'MIP(IxI)_TFEVP'!AX12-1)*100,0)</f>
        <v>2.6645352591003757E-13</v>
      </c>
      <c r="AY12" s="247">
        <f>IFERROR(('Sim_MIP_Of_(IxI)'!AY12/'MIP(IxI)_TFEVP'!AY12-1)*100,0)</f>
        <v>6.6613381477509392E-14</v>
      </c>
      <c r="AZ12" s="247">
        <f>IFERROR(('Sim_MIP_Of_(IxI)'!AZ12/'MIP(IxI)_TFEVP'!AZ12-1)*100,0)</f>
        <v>-1.1102230246251565E-14</v>
      </c>
      <c r="BA12" s="247">
        <f>IFERROR(('Sim_MIP_Of_(IxI)'!BA12/'MIP(IxI)_TFEVP'!BA12-1)*100,0)</f>
        <v>2.2204460492503131E-13</v>
      </c>
      <c r="BB12" s="247">
        <f>IFERROR(('Sim_MIP_Of_(IxI)'!BB12/'MIP(IxI)_TFEVP'!BB12-1)*100,0)</f>
        <v>1.7763568394002505E-13</v>
      </c>
      <c r="BC12" s="247">
        <f>IFERROR(('Sim_MIP_Of_(IxI)'!BC12/'MIP(IxI)_TFEVP'!BC12-1)*100,0)</f>
        <v>2.4424906541753444E-13</v>
      </c>
      <c r="BD12" s="247">
        <f>IFERROR(('Sim_MIP_Of_(IxI)'!BD12/'MIP(IxI)_TFEVP'!BD12-1)*100,0)</f>
        <v>2.4424906541753444E-13</v>
      </c>
      <c r="BE12" s="247">
        <f>IFERROR(('Sim_MIP_Of_(IxI)'!BE12/'MIP(IxI)_TFEVP'!BE12-1)*100,0)</f>
        <v>6.6613381477509392E-14</v>
      </c>
      <c r="BF12" s="247">
        <f>IFERROR(('Sim_MIP_Of_(IxI)'!BF12/'MIP(IxI)_TFEVP'!BF12-1)*100,0)</f>
        <v>5.5511151231257827E-13</v>
      </c>
      <c r="BG12" s="247">
        <f>IFERROR(('Sim_MIP_Of_(IxI)'!BG12/'MIP(IxI)_TFEVP'!BG12-1)*100,0)</f>
        <v>5.1070259132757201E-13</v>
      </c>
      <c r="BH12" s="247">
        <f>IFERROR(('Sim_MIP_Of_(IxI)'!BH12/'MIP(IxI)_TFEVP'!BH12-1)*100,0)</f>
        <v>1.1102230246251565E-13</v>
      </c>
      <c r="BI12" s="247">
        <f>IFERROR(('Sim_MIP_Of_(IxI)'!BI12/'MIP(IxI)_TFEVP'!BI12-1)*100,0)</f>
        <v>-2.55351295663786E-13</v>
      </c>
      <c r="BJ12" s="247">
        <f>IFERROR(('Sim_MIP_Of_(IxI)'!BJ12/'MIP(IxI)_TFEVP'!BJ12-1)*100,0)</f>
        <v>1.9984014443252818E-13</v>
      </c>
      <c r="BK12" s="247">
        <f>IFERROR(('Sim_MIP_Of_(IxI)'!BK12/'MIP(IxI)_TFEVP'!BK12-1)*100,0)</f>
        <v>-4.4408920985006262E-14</v>
      </c>
      <c r="BL12" s="247">
        <f>IFERROR(('Sim_MIP_Of_(IxI)'!BL12/'MIP(IxI)_TFEVP'!BL12-1)*100,0)</f>
        <v>4.8849813083506888E-13</v>
      </c>
      <c r="BM12" s="247">
        <f>IFERROR(('Sim_MIP_Of_(IxI)'!BM12/'MIP(IxI)_TFEVP'!BM12-1)*100,0)</f>
        <v>5.5511151231257827E-13</v>
      </c>
      <c r="BN12" s="247">
        <f>IFERROR(('Sim_MIP_Of_(IxI)'!BN12/'MIP(IxI)_TFEVP'!BN12-1)*100,0)</f>
        <v>3.3306690738754696E-13</v>
      </c>
      <c r="BO12" s="247">
        <f>IFERROR(('Sim_MIP_Of_(IxI)'!BO12/'MIP(IxI)_TFEVP'!BO12-1)*100,0)</f>
        <v>1.7763568394002505E-13</v>
      </c>
      <c r="BP12" s="247">
        <f>IFERROR(('Sim_MIP_Of_(IxI)'!BP12/'MIP(IxI)_TFEVP'!BP12-1)*100,0)</f>
        <v>6.6613381477509392E-14</v>
      </c>
      <c r="BQ12" s="247">
        <f>IFERROR(('Sim_MIP_Of_(IxI)'!BQ12/'MIP(IxI)_TFEVP'!BQ12-1)*100,0)</f>
        <v>1.7763568394002505E-13</v>
      </c>
      <c r="BR12" s="247">
        <f>IFERROR(('Sim_MIP_Of_(IxI)'!BR12/'MIP(IxI)_TFEVP'!BR12-1)*100,0)</f>
        <v>1.7763568394002505E-13</v>
      </c>
      <c r="BS12" s="247">
        <f>IFERROR(('Sim_MIP_Of_(IxI)'!BS12/'MIP(IxI)_TFEVP'!BS12-1)*100,0)</f>
        <v>2.6645352591003757E-13</v>
      </c>
      <c r="BT12" s="247">
        <f>IFERROR(('Sim_MIP_Of_(IxI)'!BT12/'MIP(IxI)_TFEVP'!BT12-1)*100,0)</f>
        <v>4.2188474935755949E-13</v>
      </c>
      <c r="BU12" s="247">
        <f>IFERROR(('Sim_MIP_Of_(IxI)'!BU12/'MIP(IxI)_TFEVP'!BU12-1)*100,0)</f>
        <v>6.6613381477509392E-14</v>
      </c>
      <c r="BV12" s="247">
        <f>IFERROR(('Sim_MIP_Of_(IxI)'!BV12/'MIP(IxI)_TFEVP'!BV12-1)*100,0)</f>
        <v>2.2204460492503131E-14</v>
      </c>
      <c r="BW12" s="247">
        <f>IFERROR(('Sim_MIP_Of_(IxI)'!BW12/'MIP(IxI)_TFEVP'!BW12-1)*100,0)</f>
        <v>3.3306690738754696E-13</v>
      </c>
      <c r="BX12" s="247">
        <f>IFERROR(('Sim_MIP_Of_(IxI)'!BX12/'MIP(IxI)_TFEVP'!BX12-1)*100,0)</f>
        <v>8.8817841970012523E-14</v>
      </c>
      <c r="BY12" s="247">
        <f>IFERROR(('Sim_MIP_Of_(IxI)'!BY12/'MIP(IxI)_TFEVP'!BY12-1)*100,0)</f>
        <v>2.4424906541753444E-13</v>
      </c>
      <c r="BZ12" s="247">
        <f>IFERROR(('Sim_MIP_Of_(IxI)'!BZ12/'MIP(IxI)_TFEVP'!BZ12-1)*100,0)</f>
        <v>1.5543122344752192E-13</v>
      </c>
      <c r="CA12" s="265">
        <f>IFERROR(('Sim_MIP_Of_(IxI)'!CA12/'MIP(IxI)_TFEVP'!CA12-1)*100,0)</f>
        <v>0</v>
      </c>
      <c r="CB12" s="256">
        <f>IFERROR(('Sim_MIP_Of_(IxI)'!CB12/'MIP(IxI)_TFEVP'!CB12-1)*100,0)</f>
        <v>5.3290705182007514E-13</v>
      </c>
      <c r="CC12" s="246">
        <f>IFERROR(('Sim_MIP_Of_(IxI)'!CC12/'MIP(IxI)_TFEVP'!CC12-1)*100,0)</f>
        <v>1.9984014443252818E-13</v>
      </c>
      <c r="CD12" s="247">
        <f>IFERROR(('Sim_MIP_Of_(IxI)'!CD12/'MIP(IxI)_TFEVP'!CD12-1)*100,0)</f>
        <v>0</v>
      </c>
      <c r="CE12" s="247">
        <f>IFERROR(('Sim_MIP_Of_(IxI)'!CE12/'MIP(IxI)_TFEVP'!CE12-1)*100,0)</f>
        <v>0</v>
      </c>
      <c r="CF12" s="247">
        <f>IFERROR(('Sim_MIP_Of_(IxI)'!CF12/'MIP(IxI)_TFEVP'!CF12-1)*100,0)</f>
        <v>-1.6653345369377348E-13</v>
      </c>
      <c r="CG12" s="247">
        <f>IFERROR(('Sim_MIP_Of_(IxI)'!CG12/'MIP(IxI)_TFEVP'!CG12-1)*100,0)</f>
        <v>0</v>
      </c>
      <c r="CH12" s="248">
        <f>IFERROR(('Sim_MIP_Of_(IxI)'!CH12/'MIP(IxI)_TFEVP'!CH12-1)*100,0)</f>
        <v>3.5527136788005009E-13</v>
      </c>
      <c r="CI12" s="279">
        <f>IFERROR(('Sim_MIP_Of_(IxI)'!CI12/'MIP(IxI)_TFEVP'!CI12-1)*100,0)</f>
        <v>2.4424906541753444E-13</v>
      </c>
    </row>
    <row r="13" spans="1:93" ht="19.2" x14ac:dyDescent="0.3">
      <c r="A13" s="30"/>
      <c r="B13" s="42" t="s">
        <v>74</v>
      </c>
      <c r="C13" s="43" t="s">
        <v>75</v>
      </c>
      <c r="D13" s="246">
        <f>IFERROR(('Sim_MIP_Of_(IxI)'!D13/'MIP(IxI)_TFEVP'!D13-1)*100,0)</f>
        <v>2.2204460492503131E-14</v>
      </c>
      <c r="E13" s="247">
        <f>IFERROR(('Sim_MIP_Of_(IxI)'!E13/'MIP(IxI)_TFEVP'!E13-1)*100,0)</f>
        <v>1.9984014443252818E-13</v>
      </c>
      <c r="F13" s="247">
        <f>IFERROR(('Sim_MIP_Of_(IxI)'!F13/'MIP(IxI)_TFEVP'!F13-1)*100,0)</f>
        <v>-4.4408920985006262E-14</v>
      </c>
      <c r="G13" s="247">
        <f>IFERROR(('Sim_MIP_Of_(IxI)'!G13/'MIP(IxI)_TFEVP'!G13-1)*100,0)</f>
        <v>-8.8817841970012523E-14</v>
      </c>
      <c r="H13" s="247">
        <f>IFERROR(('Sim_MIP_Of_(IxI)'!H13/'MIP(IxI)_TFEVP'!H13-1)*100,0)</f>
        <v>-9.9920072216264089E-14</v>
      </c>
      <c r="I13" s="247">
        <f>IFERROR(('Sim_MIP_Of_(IxI)'!I13/'MIP(IxI)_TFEVP'!I13-1)*100,0)</f>
        <v>5.9952043329758453E-13</v>
      </c>
      <c r="J13" s="247">
        <f>IFERROR(('Sim_MIP_Of_(IxI)'!J13/'MIP(IxI)_TFEVP'!J13-1)*100,0)</f>
        <v>3.1086244689504383E-13</v>
      </c>
      <c r="K13" s="247">
        <f>IFERROR(('Sim_MIP_Of_(IxI)'!K13/'MIP(IxI)_TFEVP'!K13-1)*100,0)</f>
        <v>2.2204460492503131E-13</v>
      </c>
      <c r="L13" s="247">
        <f>IFERROR(('Sim_MIP_Of_(IxI)'!L13/'MIP(IxI)_TFEVP'!L13-1)*100,0)</f>
        <v>2.6645352591003757E-13</v>
      </c>
      <c r="M13" s="247">
        <f>IFERROR(('Sim_MIP_Of_(IxI)'!M13/'MIP(IxI)_TFEVP'!M13-1)*100,0)</f>
        <v>2.2204460492503131E-13</v>
      </c>
      <c r="N13" s="247">
        <f>IFERROR(('Sim_MIP_Of_(IxI)'!N13/'MIP(IxI)_TFEVP'!N13-1)*100,0)</f>
        <v>1.9984014443252818E-13</v>
      </c>
      <c r="O13" s="247">
        <f>IFERROR(('Sim_MIP_Of_(IxI)'!O13/'MIP(IxI)_TFEVP'!O13-1)*100,0)</f>
        <v>2.886579864025407E-13</v>
      </c>
      <c r="P13" s="247">
        <f>IFERROR(('Sim_MIP_Of_(IxI)'!P13/'MIP(IxI)_TFEVP'!P13-1)*100,0)</f>
        <v>4.4408920985006262E-13</v>
      </c>
      <c r="Q13" s="247">
        <f>IFERROR(('Sim_MIP_Of_(IxI)'!Q13/'MIP(IxI)_TFEVP'!Q13-1)*100,0)</f>
        <v>2.2204460492503131E-13</v>
      </c>
      <c r="R13" s="247">
        <f>IFERROR(('Sim_MIP_Of_(IxI)'!R13/'MIP(IxI)_TFEVP'!R13-1)*100,0)</f>
        <v>-1.5543122344752192E-13</v>
      </c>
      <c r="S13" s="247">
        <f>IFERROR(('Sim_MIP_Of_(IxI)'!S13/'MIP(IxI)_TFEVP'!S13-1)*100,0)</f>
        <v>1.7763568394002505E-13</v>
      </c>
      <c r="T13" s="247">
        <f>IFERROR(('Sim_MIP_Of_(IxI)'!T13/'MIP(IxI)_TFEVP'!T13-1)*100,0)</f>
        <v>1.5543122344752192E-13</v>
      </c>
      <c r="U13" s="247">
        <f>IFERROR(('Sim_MIP_Of_(IxI)'!U13/'MIP(IxI)_TFEVP'!U13-1)*100,0)</f>
        <v>1.5543122344752192E-13</v>
      </c>
      <c r="V13" s="247">
        <f>IFERROR(('Sim_MIP_Of_(IxI)'!V13/'MIP(IxI)_TFEVP'!V13-1)*100,0)</f>
        <v>2.886579864025407E-13</v>
      </c>
      <c r="W13" s="247">
        <f>IFERROR(('Sim_MIP_Of_(IxI)'!W13/'MIP(IxI)_TFEVP'!W13-1)*100,0)</f>
        <v>-9.9920072216264089E-14</v>
      </c>
      <c r="X13" s="247">
        <f>IFERROR(('Sim_MIP_Of_(IxI)'!X13/'MIP(IxI)_TFEVP'!X13-1)*100,0)</f>
        <v>-5.5511151231257827E-14</v>
      </c>
      <c r="Y13" s="247">
        <f>IFERROR(('Sim_MIP_Of_(IxI)'!Y13/'MIP(IxI)_TFEVP'!Y13-1)*100,0)</f>
        <v>2.4424906541753444E-13</v>
      </c>
      <c r="Z13" s="247">
        <f>IFERROR(('Sim_MIP_Of_(IxI)'!Z13/'MIP(IxI)_TFEVP'!Z13-1)*100,0)</f>
        <v>4.6629367034256575E-13</v>
      </c>
      <c r="AA13" s="247">
        <f>IFERROR(('Sim_MIP_Of_(IxI)'!AA13/'MIP(IxI)_TFEVP'!AA13-1)*100,0)</f>
        <v>5.773159728050814E-13</v>
      </c>
      <c r="AB13" s="247">
        <f>IFERROR(('Sim_MIP_Of_(IxI)'!AB13/'MIP(IxI)_TFEVP'!AB13-1)*100,0)</f>
        <v>2.4424906541753444E-13</v>
      </c>
      <c r="AC13" s="247">
        <f>IFERROR(('Sim_MIP_Of_(IxI)'!AC13/'MIP(IxI)_TFEVP'!AC13-1)*100,0)</f>
        <v>2.2204460492503131E-13</v>
      </c>
      <c r="AD13" s="247">
        <f>IFERROR(('Sim_MIP_Of_(IxI)'!AD13/'MIP(IxI)_TFEVP'!AD13-1)*100,0)</f>
        <v>3.7747582837255322E-13</v>
      </c>
      <c r="AE13" s="247">
        <f>IFERROR(('Sim_MIP_Of_(IxI)'!AE13/'MIP(IxI)_TFEVP'!AE13-1)*100,0)</f>
        <v>4.8849813083506888E-13</v>
      </c>
      <c r="AF13" s="247">
        <f>IFERROR(('Sim_MIP_Of_(IxI)'!AF13/'MIP(IxI)_TFEVP'!AF13-1)*100,0)</f>
        <v>8.8817841970012523E-14</v>
      </c>
      <c r="AG13" s="247">
        <f>IFERROR(('Sim_MIP_Of_(IxI)'!AG13/'MIP(IxI)_TFEVP'!AG13-1)*100,0)</f>
        <v>8.8817841970012523E-14</v>
      </c>
      <c r="AH13" s="247">
        <f>IFERROR(('Sim_MIP_Of_(IxI)'!AH13/'MIP(IxI)_TFEVP'!AH13-1)*100,0)</f>
        <v>4.2188474935755949E-13</v>
      </c>
      <c r="AI13" s="247">
        <f>IFERROR(('Sim_MIP_Of_(IxI)'!AI13/'MIP(IxI)_TFEVP'!AI13-1)*100,0)</f>
        <v>2.4424906541753444E-13</v>
      </c>
      <c r="AJ13" s="247">
        <f>IFERROR(('Sim_MIP_Of_(IxI)'!AJ13/'MIP(IxI)_TFEVP'!AJ13-1)*100,0)</f>
        <v>0</v>
      </c>
      <c r="AK13" s="247">
        <f>IFERROR(('Sim_MIP_Of_(IxI)'!AK13/'MIP(IxI)_TFEVP'!AK13-1)*100,0)</f>
        <v>-1.1102230246251565E-13</v>
      </c>
      <c r="AL13" s="247">
        <f>IFERROR(('Sim_MIP_Of_(IxI)'!AL13/'MIP(IxI)_TFEVP'!AL13-1)*100,0)</f>
        <v>5.5511151231257827E-13</v>
      </c>
      <c r="AM13" s="247">
        <f>IFERROR(('Sim_MIP_Of_(IxI)'!AM13/'MIP(IxI)_TFEVP'!AM13-1)*100,0)</f>
        <v>1.7763568394002505E-13</v>
      </c>
      <c r="AN13" s="247">
        <f>IFERROR(('Sim_MIP_Of_(IxI)'!AN13/'MIP(IxI)_TFEVP'!AN13-1)*100,0)</f>
        <v>3.3306690738754696E-13</v>
      </c>
      <c r="AO13" s="247">
        <f>IFERROR(('Sim_MIP_Of_(IxI)'!AO13/'MIP(IxI)_TFEVP'!AO13-1)*100,0)</f>
        <v>4.4408920985006262E-13</v>
      </c>
      <c r="AP13" s="247">
        <f>IFERROR(('Sim_MIP_Of_(IxI)'!AP13/'MIP(IxI)_TFEVP'!AP13-1)*100,0)</f>
        <v>2.6645352591003757E-13</v>
      </c>
      <c r="AQ13" s="247">
        <f>IFERROR(('Sim_MIP_Of_(IxI)'!AQ13/'MIP(IxI)_TFEVP'!AQ13-1)*100,0)</f>
        <v>1.1102230246251565E-13</v>
      </c>
      <c r="AR13" s="247">
        <f>IFERROR(('Sim_MIP_Of_(IxI)'!AR13/'MIP(IxI)_TFEVP'!AR13-1)*100,0)</f>
        <v>-1.5543122344752192E-13</v>
      </c>
      <c r="AS13" s="247">
        <f>IFERROR(('Sim_MIP_Of_(IxI)'!AS13/'MIP(IxI)_TFEVP'!AS13-1)*100,0)</f>
        <v>0</v>
      </c>
      <c r="AT13" s="247">
        <f>IFERROR(('Sim_MIP_Of_(IxI)'!AT13/'MIP(IxI)_TFEVP'!AT13-1)*100,0)</f>
        <v>4.4408920985006262E-14</v>
      </c>
      <c r="AU13" s="247">
        <f>IFERROR(('Sim_MIP_Of_(IxI)'!AU13/'MIP(IxI)_TFEVP'!AU13-1)*100,0)</f>
        <v>-8.8817841970012523E-14</v>
      </c>
      <c r="AV13" s="247">
        <f>IFERROR(('Sim_MIP_Of_(IxI)'!AV13/'MIP(IxI)_TFEVP'!AV13-1)*100,0)</f>
        <v>1.3322676295501878E-13</v>
      </c>
      <c r="AW13" s="247">
        <f>IFERROR(('Sim_MIP_Of_(IxI)'!AW13/'MIP(IxI)_TFEVP'!AW13-1)*100,0)</f>
        <v>3.1086244689504383E-13</v>
      </c>
      <c r="AX13" s="247">
        <f>IFERROR(('Sim_MIP_Of_(IxI)'!AX13/'MIP(IxI)_TFEVP'!AX13-1)*100,0)</f>
        <v>3.3306690738754696E-13</v>
      </c>
      <c r="AY13" s="247">
        <f>IFERROR(('Sim_MIP_Of_(IxI)'!AY13/'MIP(IxI)_TFEVP'!AY13-1)*100,0)</f>
        <v>4.6629367034256575E-13</v>
      </c>
      <c r="AZ13" s="247">
        <f>IFERROR(('Sim_MIP_Of_(IxI)'!AZ13/'MIP(IxI)_TFEVP'!AZ13-1)*100,0)</f>
        <v>8.8817841970012523E-14</v>
      </c>
      <c r="BA13" s="247">
        <f>IFERROR(('Sim_MIP_Of_(IxI)'!BA13/'MIP(IxI)_TFEVP'!BA13-1)*100,0)</f>
        <v>4.2188474935755949E-13</v>
      </c>
      <c r="BB13" s="247">
        <f>IFERROR(('Sim_MIP_Of_(IxI)'!BB13/'MIP(IxI)_TFEVP'!BB13-1)*100,0)</f>
        <v>4.4408920985006262E-14</v>
      </c>
      <c r="BC13" s="247">
        <f>IFERROR(('Sim_MIP_Of_(IxI)'!BC13/'MIP(IxI)_TFEVP'!BC13-1)*100,0)</f>
        <v>-2.2204460492503131E-14</v>
      </c>
      <c r="BD13" s="247">
        <f>IFERROR(('Sim_MIP_Of_(IxI)'!BD13/'MIP(IxI)_TFEVP'!BD13-1)*100,0)</f>
        <v>4.6629367034256575E-13</v>
      </c>
      <c r="BE13" s="247">
        <f>IFERROR(('Sim_MIP_Of_(IxI)'!BE13/'MIP(IxI)_TFEVP'!BE13-1)*100,0)</f>
        <v>5.5511151231257827E-13</v>
      </c>
      <c r="BF13" s="247">
        <f>IFERROR(('Sim_MIP_Of_(IxI)'!BF13/'MIP(IxI)_TFEVP'!BF13-1)*100,0)</f>
        <v>-1.4432899320127035E-13</v>
      </c>
      <c r="BG13" s="247">
        <f>IFERROR(('Sim_MIP_Of_(IxI)'!BG13/'MIP(IxI)_TFEVP'!BG13-1)*100,0)</f>
        <v>4.2188474935755949E-13</v>
      </c>
      <c r="BH13" s="247">
        <f>IFERROR(('Sim_MIP_Of_(IxI)'!BH13/'MIP(IxI)_TFEVP'!BH13-1)*100,0)</f>
        <v>-2.2204460492503131E-13</v>
      </c>
      <c r="BI13" s="247">
        <f>IFERROR(('Sim_MIP_Of_(IxI)'!BI13/'MIP(IxI)_TFEVP'!BI13-1)*100,0)</f>
        <v>3.5527136788005009E-13</v>
      </c>
      <c r="BJ13" s="247">
        <f>IFERROR(('Sim_MIP_Of_(IxI)'!BJ13/'MIP(IxI)_TFEVP'!BJ13-1)*100,0)</f>
        <v>6.6613381477509392E-14</v>
      </c>
      <c r="BK13" s="247">
        <f>IFERROR(('Sim_MIP_Of_(IxI)'!BK13/'MIP(IxI)_TFEVP'!BK13-1)*100,0)</f>
        <v>4.2188474935755949E-13</v>
      </c>
      <c r="BL13" s="247">
        <f>IFERROR(('Sim_MIP_Of_(IxI)'!BL13/'MIP(IxI)_TFEVP'!BL13-1)*100,0)</f>
        <v>-2.2204460492503131E-13</v>
      </c>
      <c r="BM13" s="247">
        <f>IFERROR(('Sim_MIP_Of_(IxI)'!BM13/'MIP(IxI)_TFEVP'!BM13-1)*100,0)</f>
        <v>2.4424906541753444E-13</v>
      </c>
      <c r="BN13" s="247">
        <f>IFERROR(('Sim_MIP_Of_(IxI)'!BN13/'MIP(IxI)_TFEVP'!BN13-1)*100,0)</f>
        <v>2.2204460492503131E-14</v>
      </c>
      <c r="BO13" s="247">
        <f>IFERROR(('Sim_MIP_Of_(IxI)'!BO13/'MIP(IxI)_TFEVP'!BO13-1)*100,0)</f>
        <v>3.9968028886505635E-13</v>
      </c>
      <c r="BP13" s="247">
        <f>IFERROR(('Sim_MIP_Of_(IxI)'!BP13/'MIP(IxI)_TFEVP'!BP13-1)*100,0)</f>
        <v>-3.219646771412954E-13</v>
      </c>
      <c r="BQ13" s="247">
        <f>IFERROR(('Sim_MIP_Of_(IxI)'!BQ13/'MIP(IxI)_TFEVP'!BQ13-1)*100,0)</f>
        <v>1.9984014443252818E-13</v>
      </c>
      <c r="BR13" s="247">
        <f>IFERROR(('Sim_MIP_Of_(IxI)'!BR13/'MIP(IxI)_TFEVP'!BR13-1)*100,0)</f>
        <v>1.1102230246251565E-13</v>
      </c>
      <c r="BS13" s="247">
        <f>IFERROR(('Sim_MIP_Of_(IxI)'!BS13/'MIP(IxI)_TFEVP'!BS13-1)*100,0)</f>
        <v>-3.219646771412954E-13</v>
      </c>
      <c r="BT13" s="247">
        <f>IFERROR(('Sim_MIP_Of_(IxI)'!BT13/'MIP(IxI)_TFEVP'!BT13-1)*100,0)</f>
        <v>-5.5511151231257827E-14</v>
      </c>
      <c r="BU13" s="247">
        <f>IFERROR(('Sim_MIP_Of_(IxI)'!BU13/'MIP(IxI)_TFEVP'!BU13-1)*100,0)</f>
        <v>5.1070259132757201E-13</v>
      </c>
      <c r="BV13" s="247">
        <f>IFERROR(('Sim_MIP_Of_(IxI)'!BV13/'MIP(IxI)_TFEVP'!BV13-1)*100,0)</f>
        <v>-1.6653345369377348E-13</v>
      </c>
      <c r="BW13" s="247">
        <f>IFERROR(('Sim_MIP_Of_(IxI)'!BW13/'MIP(IxI)_TFEVP'!BW13-1)*100,0)</f>
        <v>3.3306690738754696E-13</v>
      </c>
      <c r="BX13" s="247">
        <f>IFERROR(('Sim_MIP_Of_(IxI)'!BX13/'MIP(IxI)_TFEVP'!BX13-1)*100,0)</f>
        <v>-7.7715611723760958E-14</v>
      </c>
      <c r="BY13" s="247">
        <f>IFERROR(('Sim_MIP_Of_(IxI)'!BY13/'MIP(IxI)_TFEVP'!BY13-1)*100,0)</f>
        <v>3.1086244689504383E-13</v>
      </c>
      <c r="BZ13" s="247">
        <f>IFERROR(('Sim_MIP_Of_(IxI)'!BZ13/'MIP(IxI)_TFEVP'!BZ13-1)*100,0)</f>
        <v>4.6629367034256575E-13</v>
      </c>
      <c r="CA13" s="265">
        <f>IFERROR(('Sim_MIP_Of_(IxI)'!CA13/'MIP(IxI)_TFEVP'!CA13-1)*100,0)</f>
        <v>0</v>
      </c>
      <c r="CB13" s="256">
        <f>IFERROR(('Sim_MIP_Of_(IxI)'!CB13/'MIP(IxI)_TFEVP'!CB13-1)*100,0)</f>
        <v>-1.6653345369377348E-13</v>
      </c>
      <c r="CC13" s="246">
        <f>IFERROR(('Sim_MIP_Of_(IxI)'!CC13/'MIP(IxI)_TFEVP'!CC13-1)*100,0)</f>
        <v>1.3322676295501878E-13</v>
      </c>
      <c r="CD13" s="247">
        <f>IFERROR(('Sim_MIP_Of_(IxI)'!CD13/'MIP(IxI)_TFEVP'!CD13-1)*100,0)</f>
        <v>0</v>
      </c>
      <c r="CE13" s="247">
        <f>IFERROR(('Sim_MIP_Of_(IxI)'!CE13/'MIP(IxI)_TFEVP'!CE13-1)*100,0)</f>
        <v>0</v>
      </c>
      <c r="CF13" s="247">
        <f>IFERROR(('Sim_MIP_Of_(IxI)'!CF13/'MIP(IxI)_TFEVP'!CF13-1)*100,0)</f>
        <v>7.3274719625260332E-13</v>
      </c>
      <c r="CG13" s="247">
        <f>IFERROR(('Sim_MIP_Of_(IxI)'!CG13/'MIP(IxI)_TFEVP'!CG13-1)*100,0)</f>
        <v>7.1054273576010019E-13</v>
      </c>
      <c r="CH13" s="248">
        <f>IFERROR(('Sim_MIP_Of_(IxI)'!CH13/'MIP(IxI)_TFEVP'!CH13-1)*100,0)</f>
        <v>3.3306690738754696E-13</v>
      </c>
      <c r="CI13" s="279">
        <f>IFERROR(('Sim_MIP_Of_(IxI)'!CI13/'MIP(IxI)_TFEVP'!CI13-1)*100,0)</f>
        <v>2.2204460492503131E-13</v>
      </c>
    </row>
    <row r="14" spans="1:93" ht="19.2" x14ac:dyDescent="0.3">
      <c r="A14" s="30"/>
      <c r="B14" s="42" t="s">
        <v>132</v>
      </c>
      <c r="C14" s="43" t="s">
        <v>133</v>
      </c>
      <c r="D14" s="246">
        <f>IFERROR(('Sim_MIP_Of_(IxI)'!D14/'MIP(IxI)_TFEVP'!D14-1)*100,0)</f>
        <v>-1.1102230246251565E-14</v>
      </c>
      <c r="E14" s="247">
        <f>IFERROR(('Sim_MIP_Of_(IxI)'!E14/'MIP(IxI)_TFEVP'!E14-1)*100,0)</f>
        <v>-4.2188474935755949E-13</v>
      </c>
      <c r="F14" s="247">
        <f>IFERROR(('Sim_MIP_Of_(IxI)'!F14/'MIP(IxI)_TFEVP'!F14-1)*100,0)</f>
        <v>-8.8817841970012523E-14</v>
      </c>
      <c r="G14" s="247">
        <f>IFERROR(('Sim_MIP_Of_(IxI)'!G14/'MIP(IxI)_TFEVP'!G14-1)*100,0)</f>
        <v>-2.2204460492503131E-14</v>
      </c>
      <c r="H14" s="247">
        <f>IFERROR(('Sim_MIP_Of_(IxI)'!H14/'MIP(IxI)_TFEVP'!H14-1)*100,0)</f>
        <v>-1.2212453270876722E-13</v>
      </c>
      <c r="I14" s="247">
        <f>IFERROR(('Sim_MIP_Of_(IxI)'!I14/'MIP(IxI)_TFEVP'!I14-1)*100,0)</f>
        <v>1.9984014443252818E-13</v>
      </c>
      <c r="J14" s="247">
        <f>IFERROR(('Sim_MIP_Of_(IxI)'!J14/'MIP(IxI)_TFEVP'!J14-1)*100,0)</f>
        <v>6.6613381477509392E-14</v>
      </c>
      <c r="K14" s="247">
        <f>IFERROR(('Sim_MIP_Of_(IxI)'!K14/'MIP(IxI)_TFEVP'!K14-1)*100,0)</f>
        <v>2.4424906541753444E-13</v>
      </c>
      <c r="L14" s="247">
        <f>IFERROR(('Sim_MIP_Of_(IxI)'!L14/'MIP(IxI)_TFEVP'!L14-1)*100,0)</f>
        <v>0</v>
      </c>
      <c r="M14" s="247">
        <f>IFERROR(('Sim_MIP_Of_(IxI)'!M14/'MIP(IxI)_TFEVP'!M14-1)*100,0)</f>
        <v>-7.6605388699135801E-13</v>
      </c>
      <c r="N14" s="247">
        <f>IFERROR(('Sim_MIP_Of_(IxI)'!N14/'MIP(IxI)_TFEVP'!N14-1)*100,0)</f>
        <v>2.2204460492503131E-14</v>
      </c>
      <c r="O14" s="247">
        <f>IFERROR(('Sim_MIP_Of_(IxI)'!O14/'MIP(IxI)_TFEVP'!O14-1)*100,0)</f>
        <v>0</v>
      </c>
      <c r="P14" s="247">
        <f>IFERROR(('Sim_MIP_Of_(IxI)'!P14/'MIP(IxI)_TFEVP'!P14-1)*100,0)</f>
        <v>-1.9984014443252818E-13</v>
      </c>
      <c r="Q14" s="247">
        <f>IFERROR(('Sim_MIP_Of_(IxI)'!Q14/'MIP(IxI)_TFEVP'!Q14-1)*100,0)</f>
        <v>8.8817841970012523E-14</v>
      </c>
      <c r="R14" s="247">
        <f>IFERROR(('Sim_MIP_Of_(IxI)'!R14/'MIP(IxI)_TFEVP'!R14-1)*100,0)</f>
        <v>2.2204460492503131E-13</v>
      </c>
      <c r="S14" s="247">
        <f>IFERROR(('Sim_MIP_Of_(IxI)'!S14/'MIP(IxI)_TFEVP'!S14-1)*100,0)</f>
        <v>2.886579864025407E-13</v>
      </c>
      <c r="T14" s="247">
        <f>IFERROR(('Sim_MIP_Of_(IxI)'!T14/'MIP(IxI)_TFEVP'!T14-1)*100,0)</f>
        <v>-4.4408920985006262E-14</v>
      </c>
      <c r="U14" s="247">
        <f>IFERROR(('Sim_MIP_Of_(IxI)'!U14/'MIP(IxI)_TFEVP'!U14-1)*100,0)</f>
        <v>1.5543122344752192E-13</v>
      </c>
      <c r="V14" s="247">
        <f>IFERROR(('Sim_MIP_Of_(IxI)'!V14/'MIP(IxI)_TFEVP'!V14-1)*100,0)</f>
        <v>-5.5511151231257827E-14</v>
      </c>
      <c r="W14" s="247">
        <f>IFERROR(('Sim_MIP_Of_(IxI)'!W14/'MIP(IxI)_TFEVP'!W14-1)*100,0)</f>
        <v>-4.4408920985006262E-14</v>
      </c>
      <c r="X14" s="247">
        <f>IFERROR(('Sim_MIP_Of_(IxI)'!X14/'MIP(IxI)_TFEVP'!X14-1)*100,0)</f>
        <v>-1.7763568394002505E-13</v>
      </c>
      <c r="Y14" s="247">
        <f>IFERROR(('Sim_MIP_Of_(IxI)'!Y14/'MIP(IxI)_TFEVP'!Y14-1)*100,0)</f>
        <v>2.2204460492503131E-13</v>
      </c>
      <c r="Z14" s="247">
        <f>IFERROR(('Sim_MIP_Of_(IxI)'!Z14/'MIP(IxI)_TFEVP'!Z14-1)*100,0)</f>
        <v>-2.2204460492503131E-14</v>
      </c>
      <c r="AA14" s="247">
        <f>IFERROR(('Sim_MIP_Of_(IxI)'!AA14/'MIP(IxI)_TFEVP'!AA14-1)*100,0)</f>
        <v>8.8817841970012523E-14</v>
      </c>
      <c r="AB14" s="247">
        <f>IFERROR(('Sim_MIP_Of_(IxI)'!AB14/'MIP(IxI)_TFEVP'!AB14-1)*100,0)</f>
        <v>-7.7715611723760958E-14</v>
      </c>
      <c r="AC14" s="247">
        <f>IFERROR(('Sim_MIP_Of_(IxI)'!AC14/'MIP(IxI)_TFEVP'!AC14-1)*100,0)</f>
        <v>-2.6645352591003757E-13</v>
      </c>
      <c r="AD14" s="247">
        <f>IFERROR(('Sim_MIP_Of_(IxI)'!AD14/'MIP(IxI)_TFEVP'!AD14-1)*100,0)</f>
        <v>-1.2212453270876722E-13</v>
      </c>
      <c r="AE14" s="247">
        <f>IFERROR(('Sim_MIP_Of_(IxI)'!AE14/'MIP(IxI)_TFEVP'!AE14-1)*100,0)</f>
        <v>-1.8873791418627661E-13</v>
      </c>
      <c r="AF14" s="247">
        <f>IFERROR(('Sim_MIP_Of_(IxI)'!AF14/'MIP(IxI)_TFEVP'!AF14-1)*100,0)</f>
        <v>-7.7715611723760958E-14</v>
      </c>
      <c r="AG14" s="247">
        <f>IFERROR(('Sim_MIP_Of_(IxI)'!AG14/'MIP(IxI)_TFEVP'!AG14-1)*100,0)</f>
        <v>3.3306690738754696E-13</v>
      </c>
      <c r="AH14" s="247">
        <f>IFERROR(('Sim_MIP_Of_(IxI)'!AH14/'MIP(IxI)_TFEVP'!AH14-1)*100,0)</f>
        <v>-1.9984014443252818E-13</v>
      </c>
      <c r="AI14" s="247">
        <f>IFERROR(('Sim_MIP_Of_(IxI)'!AI14/'MIP(IxI)_TFEVP'!AI14-1)*100,0)</f>
        <v>0</v>
      </c>
      <c r="AJ14" s="247">
        <f>IFERROR(('Sim_MIP_Of_(IxI)'!AJ14/'MIP(IxI)_TFEVP'!AJ14-1)*100,0)</f>
        <v>0</v>
      </c>
      <c r="AK14" s="247">
        <f>IFERROR(('Sim_MIP_Of_(IxI)'!AK14/'MIP(IxI)_TFEVP'!AK14-1)*100,0)</f>
        <v>6.6613381477509392E-14</v>
      </c>
      <c r="AL14" s="247">
        <f>IFERROR(('Sim_MIP_Of_(IxI)'!AL14/'MIP(IxI)_TFEVP'!AL14-1)*100,0)</f>
        <v>-1.7763568394002505E-13</v>
      </c>
      <c r="AM14" s="247">
        <f>IFERROR(('Sim_MIP_Of_(IxI)'!AM14/'MIP(IxI)_TFEVP'!AM14-1)*100,0)</f>
        <v>-2.2204460492503131E-14</v>
      </c>
      <c r="AN14" s="247">
        <f>IFERROR(('Sim_MIP_Of_(IxI)'!AN14/'MIP(IxI)_TFEVP'!AN14-1)*100,0)</f>
        <v>-5.440092820663267E-13</v>
      </c>
      <c r="AO14" s="247">
        <f>IFERROR(('Sim_MIP_Of_(IxI)'!AO14/'MIP(IxI)_TFEVP'!AO14-1)*100,0)</f>
        <v>-2.6645352591003757E-13</v>
      </c>
      <c r="AP14" s="247">
        <f>IFERROR(('Sim_MIP_Of_(IxI)'!AP14/'MIP(IxI)_TFEVP'!AP14-1)*100,0)</f>
        <v>1.7763568394002505E-13</v>
      </c>
      <c r="AQ14" s="247">
        <f>IFERROR(('Sim_MIP_Of_(IxI)'!AQ14/'MIP(IxI)_TFEVP'!AQ14-1)*100,0)</f>
        <v>-4.4408920985006262E-14</v>
      </c>
      <c r="AR14" s="247">
        <f>IFERROR(('Sim_MIP_Of_(IxI)'!AR14/'MIP(IxI)_TFEVP'!AR14-1)*100,0)</f>
        <v>-3.5527136788005009E-13</v>
      </c>
      <c r="AS14" s="247">
        <f>IFERROR(('Sim_MIP_Of_(IxI)'!AS14/'MIP(IxI)_TFEVP'!AS14-1)*100,0)</f>
        <v>6.6613381477509392E-14</v>
      </c>
      <c r="AT14" s="247">
        <f>IFERROR(('Sim_MIP_Of_(IxI)'!AT14/'MIP(IxI)_TFEVP'!AT14-1)*100,0)</f>
        <v>-3.219646771412954E-13</v>
      </c>
      <c r="AU14" s="247">
        <f>IFERROR(('Sim_MIP_Of_(IxI)'!AU14/'MIP(IxI)_TFEVP'!AU14-1)*100,0)</f>
        <v>2.2204460492503131E-14</v>
      </c>
      <c r="AV14" s="247">
        <f>IFERROR(('Sim_MIP_Of_(IxI)'!AV14/'MIP(IxI)_TFEVP'!AV14-1)*100,0)</f>
        <v>-9.9920072216264089E-14</v>
      </c>
      <c r="AW14" s="247">
        <f>IFERROR(('Sim_MIP_Of_(IxI)'!AW14/'MIP(IxI)_TFEVP'!AW14-1)*100,0)</f>
        <v>1.1102230246251565E-13</v>
      </c>
      <c r="AX14" s="247">
        <f>IFERROR(('Sim_MIP_Of_(IxI)'!AX14/'MIP(IxI)_TFEVP'!AX14-1)*100,0)</f>
        <v>2.2204460492503131E-13</v>
      </c>
      <c r="AY14" s="247">
        <f>IFERROR(('Sim_MIP_Of_(IxI)'!AY14/'MIP(IxI)_TFEVP'!AY14-1)*100,0)</f>
        <v>1.7763568394002505E-13</v>
      </c>
      <c r="AZ14" s="247">
        <f>IFERROR(('Sim_MIP_Of_(IxI)'!AZ14/'MIP(IxI)_TFEVP'!AZ14-1)*100,0)</f>
        <v>-2.9976021664879227E-13</v>
      </c>
      <c r="BA14" s="247">
        <f>IFERROR(('Sim_MIP_Of_(IxI)'!BA14/'MIP(IxI)_TFEVP'!BA14-1)*100,0)</f>
        <v>2.2204460492503131E-13</v>
      </c>
      <c r="BB14" s="247">
        <f>IFERROR(('Sim_MIP_Of_(IxI)'!BB14/'MIP(IxI)_TFEVP'!BB14-1)*100,0)</f>
        <v>1.5543122344752192E-13</v>
      </c>
      <c r="BC14" s="247">
        <f>IFERROR(('Sim_MIP_Of_(IxI)'!BC14/'MIP(IxI)_TFEVP'!BC14-1)*100,0)</f>
        <v>2.2204460492503131E-14</v>
      </c>
      <c r="BD14" s="247">
        <f>IFERROR(('Sim_MIP_Of_(IxI)'!BD14/'MIP(IxI)_TFEVP'!BD14-1)*100,0)</f>
        <v>-1.2212453270876722E-13</v>
      </c>
      <c r="BE14" s="247">
        <f>IFERROR(('Sim_MIP_Of_(IxI)'!BE14/'MIP(IxI)_TFEVP'!BE14-1)*100,0)</f>
        <v>1.7763568394002505E-13</v>
      </c>
      <c r="BF14" s="247">
        <f>IFERROR(('Sim_MIP_Of_(IxI)'!BF14/'MIP(IxI)_TFEVP'!BF14-1)*100,0)</f>
        <v>0</v>
      </c>
      <c r="BG14" s="247">
        <f>IFERROR(('Sim_MIP_Of_(IxI)'!BG14/'MIP(IxI)_TFEVP'!BG14-1)*100,0)</f>
        <v>6.6613381477509392E-14</v>
      </c>
      <c r="BH14" s="247">
        <f>IFERROR(('Sim_MIP_Of_(IxI)'!BH14/'MIP(IxI)_TFEVP'!BH14-1)*100,0)</f>
        <v>-1.6653345369377348E-13</v>
      </c>
      <c r="BI14" s="247">
        <f>IFERROR(('Sim_MIP_Of_(IxI)'!BI14/'MIP(IxI)_TFEVP'!BI14-1)*100,0)</f>
        <v>-1.2212453270876722E-13</v>
      </c>
      <c r="BJ14" s="247">
        <f>IFERROR(('Sim_MIP_Of_(IxI)'!BJ14/'MIP(IxI)_TFEVP'!BJ14-1)*100,0)</f>
        <v>2.2204460492503131E-14</v>
      </c>
      <c r="BK14" s="247">
        <f>IFERROR(('Sim_MIP_Of_(IxI)'!BK14/'MIP(IxI)_TFEVP'!BK14-1)*100,0)</f>
        <v>1.1102230246251565E-13</v>
      </c>
      <c r="BL14" s="247">
        <f>IFERROR(('Sim_MIP_Of_(IxI)'!BL14/'MIP(IxI)_TFEVP'!BL14-1)*100,0)</f>
        <v>-2.7755575615628914E-13</v>
      </c>
      <c r="BM14" s="247">
        <f>IFERROR(('Sim_MIP_Of_(IxI)'!BM14/'MIP(IxI)_TFEVP'!BM14-1)*100,0)</f>
        <v>2.2204460492503131E-14</v>
      </c>
      <c r="BN14" s="247">
        <f>IFERROR(('Sim_MIP_Of_(IxI)'!BN14/'MIP(IxI)_TFEVP'!BN14-1)*100,0)</f>
        <v>-1.5543122344752192E-13</v>
      </c>
      <c r="BO14" s="247">
        <f>IFERROR(('Sim_MIP_Of_(IxI)'!BO14/'MIP(IxI)_TFEVP'!BO14-1)*100,0)</f>
        <v>-3.3306690738754696E-13</v>
      </c>
      <c r="BP14" s="247">
        <f>IFERROR(('Sim_MIP_Of_(IxI)'!BP14/'MIP(IxI)_TFEVP'!BP14-1)*100,0)</f>
        <v>-1.1102230246251565E-13</v>
      </c>
      <c r="BQ14" s="247">
        <f>IFERROR(('Sim_MIP_Of_(IxI)'!BQ14/'MIP(IxI)_TFEVP'!BQ14-1)*100,0)</f>
        <v>-1.5543122344752192E-13</v>
      </c>
      <c r="BR14" s="247">
        <f>IFERROR(('Sim_MIP_Of_(IxI)'!BR14/'MIP(IxI)_TFEVP'!BR14-1)*100,0)</f>
        <v>-3.8857805861880479E-13</v>
      </c>
      <c r="BS14" s="247">
        <f>IFERROR(('Sim_MIP_Of_(IxI)'!BS14/'MIP(IxI)_TFEVP'!BS14-1)*100,0)</f>
        <v>-4.1078251911130792E-13</v>
      </c>
      <c r="BT14" s="247">
        <f>IFERROR(('Sim_MIP_Of_(IxI)'!BT14/'MIP(IxI)_TFEVP'!BT14-1)*100,0)</f>
        <v>-7.7715611723760958E-14</v>
      </c>
      <c r="BU14" s="247">
        <f>IFERROR(('Sim_MIP_Of_(IxI)'!BU14/'MIP(IxI)_TFEVP'!BU14-1)*100,0)</f>
        <v>-1.8873791418627661E-13</v>
      </c>
      <c r="BV14" s="247">
        <f>IFERROR(('Sim_MIP_Of_(IxI)'!BV14/'MIP(IxI)_TFEVP'!BV14-1)*100,0)</f>
        <v>4.4408920985006262E-13</v>
      </c>
      <c r="BW14" s="247">
        <f>IFERROR(('Sim_MIP_Of_(IxI)'!BW14/'MIP(IxI)_TFEVP'!BW14-1)*100,0)</f>
        <v>3.5527136788005009E-13</v>
      </c>
      <c r="BX14" s="247">
        <f>IFERROR(('Sim_MIP_Of_(IxI)'!BX14/'MIP(IxI)_TFEVP'!BX14-1)*100,0)</f>
        <v>1.3322676295501878E-13</v>
      </c>
      <c r="BY14" s="247">
        <f>IFERROR(('Sim_MIP_Of_(IxI)'!BY14/'MIP(IxI)_TFEVP'!BY14-1)*100,0)</f>
        <v>-9.9920072216264089E-14</v>
      </c>
      <c r="BZ14" s="247">
        <f>IFERROR(('Sim_MIP_Of_(IxI)'!BZ14/'MIP(IxI)_TFEVP'!BZ14-1)*100,0)</f>
        <v>-2.7755575615628914E-13</v>
      </c>
      <c r="CA14" s="265">
        <f>IFERROR(('Sim_MIP_Of_(IxI)'!CA14/'MIP(IxI)_TFEVP'!CA14-1)*100,0)</f>
        <v>0</v>
      </c>
      <c r="CB14" s="256">
        <f>IFERROR(('Sim_MIP_Of_(IxI)'!CB14/'MIP(IxI)_TFEVP'!CB14-1)*100,0)</f>
        <v>-4.5519144009631418E-13</v>
      </c>
      <c r="CC14" s="246">
        <f>IFERROR(('Sim_MIP_Of_(IxI)'!CC14/'MIP(IxI)_TFEVP'!CC14-1)*100,0)</f>
        <v>-2.9976021664879227E-13</v>
      </c>
      <c r="CD14" s="247">
        <f>IFERROR(('Sim_MIP_Of_(IxI)'!CD14/'MIP(IxI)_TFEVP'!CD14-1)*100,0)</f>
        <v>0</v>
      </c>
      <c r="CE14" s="247">
        <f>IFERROR(('Sim_MIP_Of_(IxI)'!CE14/'MIP(IxI)_TFEVP'!CE14-1)*100,0)</f>
        <v>0</v>
      </c>
      <c r="CF14" s="247">
        <f>IFERROR(('Sim_MIP_Of_(IxI)'!CF14/'MIP(IxI)_TFEVP'!CF14-1)*100,0)</f>
        <v>5.773159728050814E-13</v>
      </c>
      <c r="CG14" s="247">
        <f>IFERROR(('Sim_MIP_Of_(IxI)'!CG14/'MIP(IxI)_TFEVP'!CG14-1)*100,0)</f>
        <v>0</v>
      </c>
      <c r="CH14" s="248">
        <f>IFERROR(('Sim_MIP_Of_(IxI)'!CH14/'MIP(IxI)_TFEVP'!CH14-1)*100,0)</f>
        <v>2.6645352591003757E-13</v>
      </c>
      <c r="CI14" s="279">
        <f>IFERROR(('Sim_MIP_Of_(IxI)'!CI14/'MIP(IxI)_TFEVP'!CI14-1)*100,0)</f>
        <v>-4.4408920985006262E-14</v>
      </c>
    </row>
    <row r="15" spans="1:93" ht="19.2" x14ac:dyDescent="0.3">
      <c r="A15" s="30"/>
      <c r="B15" s="42" t="s">
        <v>98</v>
      </c>
      <c r="C15" s="43" t="s">
        <v>99</v>
      </c>
      <c r="D15" s="246">
        <f>IFERROR(('Sim_MIP_Of_(IxI)'!D15/'MIP(IxI)_TFEVP'!D15-1)*100,0)</f>
        <v>8.8817841970012523E-14</v>
      </c>
      <c r="E15" s="247">
        <f>IFERROR(('Sim_MIP_Of_(IxI)'!E15/'MIP(IxI)_TFEVP'!E15-1)*100,0)</f>
        <v>2.886579864025407E-13</v>
      </c>
      <c r="F15" s="247">
        <f>IFERROR(('Sim_MIP_Of_(IxI)'!F15/'MIP(IxI)_TFEVP'!F15-1)*100,0)</f>
        <v>3.9968028886505635E-13</v>
      </c>
      <c r="G15" s="247">
        <f>IFERROR(('Sim_MIP_Of_(IxI)'!G15/'MIP(IxI)_TFEVP'!G15-1)*100,0)</f>
        <v>-4.4408920985006262E-14</v>
      </c>
      <c r="H15" s="247">
        <f>IFERROR(('Sim_MIP_Of_(IxI)'!H15/'MIP(IxI)_TFEVP'!H15-1)*100,0)</f>
        <v>2.2204460492503131E-13</v>
      </c>
      <c r="I15" s="247">
        <f>IFERROR(('Sim_MIP_Of_(IxI)'!I15/'MIP(IxI)_TFEVP'!I15-1)*100,0)</f>
        <v>5.3290705182007514E-13</v>
      </c>
      <c r="J15" s="247">
        <f>IFERROR(('Sim_MIP_Of_(IxI)'!J15/'MIP(IxI)_TFEVP'!J15-1)*100,0)</f>
        <v>1.5543122344752192E-13</v>
      </c>
      <c r="K15" s="247">
        <f>IFERROR(('Sim_MIP_Of_(IxI)'!K15/'MIP(IxI)_TFEVP'!K15-1)*100,0)</f>
        <v>2.4424906541753444E-13</v>
      </c>
      <c r="L15" s="247">
        <f>IFERROR(('Sim_MIP_Of_(IxI)'!L15/'MIP(IxI)_TFEVP'!L15-1)*100,0)</f>
        <v>-3.3306690738754696E-14</v>
      </c>
      <c r="M15" s="247">
        <f>IFERROR(('Sim_MIP_Of_(IxI)'!M15/'MIP(IxI)_TFEVP'!M15-1)*100,0)</f>
        <v>2.4424906541753444E-13</v>
      </c>
      <c r="N15" s="247">
        <f>IFERROR(('Sim_MIP_Of_(IxI)'!N15/'MIP(IxI)_TFEVP'!N15-1)*100,0)</f>
        <v>-1.4432899320127035E-13</v>
      </c>
      <c r="O15" s="247">
        <f>IFERROR(('Sim_MIP_Of_(IxI)'!O15/'MIP(IxI)_TFEVP'!O15-1)*100,0)</f>
        <v>2.2204460492503131E-13</v>
      </c>
      <c r="P15" s="247">
        <f>IFERROR(('Sim_MIP_Of_(IxI)'!P15/'MIP(IxI)_TFEVP'!P15-1)*100,0)</f>
        <v>6.6613381477509392E-14</v>
      </c>
      <c r="Q15" s="247">
        <f>IFERROR(('Sim_MIP_Of_(IxI)'!Q15/'MIP(IxI)_TFEVP'!Q15-1)*100,0)</f>
        <v>2.2204460492503131E-14</v>
      </c>
      <c r="R15" s="247">
        <f>IFERROR(('Sim_MIP_Of_(IxI)'!R15/'MIP(IxI)_TFEVP'!R15-1)*100,0)</f>
        <v>3.9968028886505635E-13</v>
      </c>
      <c r="S15" s="247">
        <f>IFERROR(('Sim_MIP_Of_(IxI)'!S15/'MIP(IxI)_TFEVP'!S15-1)*100,0)</f>
        <v>1.5543122344752192E-13</v>
      </c>
      <c r="T15" s="247">
        <f>IFERROR(('Sim_MIP_Of_(IxI)'!T15/'MIP(IxI)_TFEVP'!T15-1)*100,0)</f>
        <v>2.4424906541753444E-13</v>
      </c>
      <c r="U15" s="247">
        <f>IFERROR(('Sim_MIP_Of_(IxI)'!U15/'MIP(IxI)_TFEVP'!U15-1)*100,0)</f>
        <v>8.8817841970012523E-14</v>
      </c>
      <c r="V15" s="247">
        <f>IFERROR(('Sim_MIP_Of_(IxI)'!V15/'MIP(IxI)_TFEVP'!V15-1)*100,0)</f>
        <v>3.5527136788005009E-13</v>
      </c>
      <c r="W15" s="247">
        <f>IFERROR(('Sim_MIP_Of_(IxI)'!W15/'MIP(IxI)_TFEVP'!W15-1)*100,0)</f>
        <v>1.7763568394002505E-13</v>
      </c>
      <c r="X15" s="247">
        <f>IFERROR(('Sim_MIP_Of_(IxI)'!X15/'MIP(IxI)_TFEVP'!X15-1)*100,0)</f>
        <v>1.9984014443252818E-13</v>
      </c>
      <c r="Y15" s="247">
        <f>IFERROR(('Sim_MIP_Of_(IxI)'!Y15/'MIP(IxI)_TFEVP'!Y15-1)*100,0)</f>
        <v>5.1070259132757201E-13</v>
      </c>
      <c r="Z15" s="247">
        <f>IFERROR(('Sim_MIP_Of_(IxI)'!Z15/'MIP(IxI)_TFEVP'!Z15-1)*100,0)</f>
        <v>1.5543122344752192E-13</v>
      </c>
      <c r="AA15" s="247">
        <f>IFERROR(('Sim_MIP_Of_(IxI)'!AA15/'MIP(IxI)_TFEVP'!AA15-1)*100,0)</f>
        <v>-3.6637359812630166E-13</v>
      </c>
      <c r="AB15" s="247">
        <f>IFERROR(('Sim_MIP_Of_(IxI)'!AB15/'MIP(IxI)_TFEVP'!AB15-1)*100,0)</f>
        <v>-1.5543122344752192E-13</v>
      </c>
      <c r="AC15" s="247">
        <f>IFERROR(('Sim_MIP_Of_(IxI)'!AC15/'MIP(IxI)_TFEVP'!AC15-1)*100,0)</f>
        <v>2.2204460492503131E-13</v>
      </c>
      <c r="AD15" s="247">
        <f>IFERROR(('Sim_MIP_Of_(IxI)'!AD15/'MIP(IxI)_TFEVP'!AD15-1)*100,0)</f>
        <v>4.8849813083506888E-13</v>
      </c>
      <c r="AE15" s="247">
        <f>IFERROR(('Sim_MIP_Of_(IxI)'!AE15/'MIP(IxI)_TFEVP'!AE15-1)*100,0)</f>
        <v>2.4424906541753444E-13</v>
      </c>
      <c r="AF15" s="247">
        <f>IFERROR(('Sim_MIP_Of_(IxI)'!AF15/'MIP(IxI)_TFEVP'!AF15-1)*100,0)</f>
        <v>4.2188474935755949E-13</v>
      </c>
      <c r="AG15" s="247">
        <f>IFERROR(('Sim_MIP_Of_(IxI)'!AG15/'MIP(IxI)_TFEVP'!AG15-1)*100,0)</f>
        <v>4.4408920985006262E-14</v>
      </c>
      <c r="AH15" s="247">
        <f>IFERROR(('Sim_MIP_Of_(IxI)'!AH15/'MIP(IxI)_TFEVP'!AH15-1)*100,0)</f>
        <v>-7.7715611723760958E-14</v>
      </c>
      <c r="AI15" s="247">
        <f>IFERROR(('Sim_MIP_Of_(IxI)'!AI15/'MIP(IxI)_TFEVP'!AI15-1)*100,0)</f>
        <v>2.886579864025407E-13</v>
      </c>
      <c r="AJ15" s="247">
        <f>IFERROR(('Sim_MIP_Of_(IxI)'!AJ15/'MIP(IxI)_TFEVP'!AJ15-1)*100,0)</f>
        <v>0</v>
      </c>
      <c r="AK15" s="247">
        <f>IFERROR(('Sim_MIP_Of_(IxI)'!AK15/'MIP(IxI)_TFEVP'!AK15-1)*100,0)</f>
        <v>1.5543122344752192E-13</v>
      </c>
      <c r="AL15" s="247">
        <f>IFERROR(('Sim_MIP_Of_(IxI)'!AL15/'MIP(IxI)_TFEVP'!AL15-1)*100,0)</f>
        <v>-1.6653345369377348E-13</v>
      </c>
      <c r="AM15" s="247">
        <f>IFERROR(('Sim_MIP_Of_(IxI)'!AM15/'MIP(IxI)_TFEVP'!AM15-1)*100,0)</f>
        <v>0</v>
      </c>
      <c r="AN15" s="247">
        <f>IFERROR(('Sim_MIP_Of_(IxI)'!AN15/'MIP(IxI)_TFEVP'!AN15-1)*100,0)</f>
        <v>2.4424906541753444E-13</v>
      </c>
      <c r="AO15" s="247">
        <f>IFERROR(('Sim_MIP_Of_(IxI)'!AO15/'MIP(IxI)_TFEVP'!AO15-1)*100,0)</f>
        <v>3.9968028886505635E-13</v>
      </c>
      <c r="AP15" s="247">
        <f>IFERROR(('Sim_MIP_Of_(IxI)'!AP15/'MIP(IxI)_TFEVP'!AP15-1)*100,0)</f>
        <v>1.9984014443252818E-13</v>
      </c>
      <c r="AQ15" s="247">
        <f>IFERROR(('Sim_MIP_Of_(IxI)'!AQ15/'MIP(IxI)_TFEVP'!AQ15-1)*100,0)</f>
        <v>2.2204460492503131E-13</v>
      </c>
      <c r="AR15" s="247">
        <f>IFERROR(('Sim_MIP_Of_(IxI)'!AR15/'MIP(IxI)_TFEVP'!AR15-1)*100,0)</f>
        <v>4.4408920985006262E-14</v>
      </c>
      <c r="AS15" s="247">
        <f>IFERROR(('Sim_MIP_Of_(IxI)'!AS15/'MIP(IxI)_TFEVP'!AS15-1)*100,0)</f>
        <v>-3.3306690738754696E-14</v>
      </c>
      <c r="AT15" s="247">
        <f>IFERROR(('Sim_MIP_Of_(IxI)'!AT15/'MIP(IxI)_TFEVP'!AT15-1)*100,0)</f>
        <v>8.8817841970012523E-14</v>
      </c>
      <c r="AU15" s="247">
        <f>IFERROR(('Sim_MIP_Of_(IxI)'!AU15/'MIP(IxI)_TFEVP'!AU15-1)*100,0)</f>
        <v>2.2204460492503131E-14</v>
      </c>
      <c r="AV15" s="247">
        <f>IFERROR(('Sim_MIP_Of_(IxI)'!AV15/'MIP(IxI)_TFEVP'!AV15-1)*100,0)</f>
        <v>-2.2204460492503131E-14</v>
      </c>
      <c r="AW15" s="247">
        <f>IFERROR(('Sim_MIP_Of_(IxI)'!AW15/'MIP(IxI)_TFEVP'!AW15-1)*100,0)</f>
        <v>2.6645352591003757E-13</v>
      </c>
      <c r="AX15" s="247">
        <f>IFERROR(('Sim_MIP_Of_(IxI)'!AX15/'MIP(IxI)_TFEVP'!AX15-1)*100,0)</f>
        <v>-1.4432899320127035E-13</v>
      </c>
      <c r="AY15" s="247">
        <f>IFERROR(('Sim_MIP_Of_(IxI)'!AY15/'MIP(IxI)_TFEVP'!AY15-1)*100,0)</f>
        <v>2.2204460492503131E-14</v>
      </c>
      <c r="AZ15" s="247">
        <f>IFERROR(('Sim_MIP_Of_(IxI)'!AZ15/'MIP(IxI)_TFEVP'!AZ15-1)*100,0)</f>
        <v>2.886579864025407E-13</v>
      </c>
      <c r="BA15" s="247">
        <f>IFERROR(('Sim_MIP_Of_(IxI)'!BA15/'MIP(IxI)_TFEVP'!BA15-1)*100,0)</f>
        <v>3.7747582837255322E-13</v>
      </c>
      <c r="BB15" s="247">
        <f>IFERROR(('Sim_MIP_Of_(IxI)'!BB15/'MIP(IxI)_TFEVP'!BB15-1)*100,0)</f>
        <v>1.9984014443252818E-13</v>
      </c>
      <c r="BC15" s="247">
        <f>IFERROR(('Sim_MIP_Of_(IxI)'!BC15/'MIP(IxI)_TFEVP'!BC15-1)*100,0)</f>
        <v>1.7763568394002505E-13</v>
      </c>
      <c r="BD15" s="247">
        <f>IFERROR(('Sim_MIP_Of_(IxI)'!BD15/'MIP(IxI)_TFEVP'!BD15-1)*100,0)</f>
        <v>3.3306690738754696E-13</v>
      </c>
      <c r="BE15" s="247">
        <f>IFERROR(('Sim_MIP_Of_(IxI)'!BE15/'MIP(IxI)_TFEVP'!BE15-1)*100,0)</f>
        <v>2.2204460492503131E-13</v>
      </c>
      <c r="BF15" s="247">
        <f>IFERROR(('Sim_MIP_Of_(IxI)'!BF15/'MIP(IxI)_TFEVP'!BF15-1)*100,0)</f>
        <v>-1.1102230246251565E-13</v>
      </c>
      <c r="BG15" s="247">
        <f>IFERROR(('Sim_MIP_Of_(IxI)'!BG15/'MIP(IxI)_TFEVP'!BG15-1)*100,0)</f>
        <v>0</v>
      </c>
      <c r="BH15" s="247">
        <f>IFERROR(('Sim_MIP_Of_(IxI)'!BH15/'MIP(IxI)_TFEVP'!BH15-1)*100,0)</f>
        <v>2.2204460492503131E-14</v>
      </c>
      <c r="BI15" s="247">
        <f>IFERROR(('Sim_MIP_Of_(IxI)'!BI15/'MIP(IxI)_TFEVP'!BI15-1)*100,0)</f>
        <v>3.7747582837255322E-13</v>
      </c>
      <c r="BJ15" s="247">
        <f>IFERROR(('Sim_MIP_Of_(IxI)'!BJ15/'MIP(IxI)_TFEVP'!BJ15-1)*100,0)</f>
        <v>1.1102230246251565E-13</v>
      </c>
      <c r="BK15" s="247">
        <f>IFERROR(('Sim_MIP_Of_(IxI)'!BK15/'MIP(IxI)_TFEVP'!BK15-1)*100,0)</f>
        <v>4.4408920985006262E-14</v>
      </c>
      <c r="BL15" s="247">
        <f>IFERROR(('Sim_MIP_Of_(IxI)'!BL15/'MIP(IxI)_TFEVP'!BL15-1)*100,0)</f>
        <v>-4.4408920985006262E-14</v>
      </c>
      <c r="BM15" s="247">
        <f>IFERROR(('Sim_MIP_Of_(IxI)'!BM15/'MIP(IxI)_TFEVP'!BM15-1)*100,0)</f>
        <v>3.5527136788005009E-13</v>
      </c>
      <c r="BN15" s="247">
        <f>IFERROR(('Sim_MIP_Of_(IxI)'!BN15/'MIP(IxI)_TFEVP'!BN15-1)*100,0)</f>
        <v>-4.4408920985006262E-14</v>
      </c>
      <c r="BO15" s="247">
        <f>IFERROR(('Sim_MIP_Of_(IxI)'!BO15/'MIP(IxI)_TFEVP'!BO15-1)*100,0)</f>
        <v>-5.5511151231257827E-14</v>
      </c>
      <c r="BP15" s="247">
        <f>IFERROR(('Sim_MIP_Of_(IxI)'!BP15/'MIP(IxI)_TFEVP'!BP15-1)*100,0)</f>
        <v>2.2204460492503131E-14</v>
      </c>
      <c r="BQ15" s="247">
        <f>IFERROR(('Sim_MIP_Of_(IxI)'!BQ15/'MIP(IxI)_TFEVP'!BQ15-1)*100,0)</f>
        <v>6.6613381477509392E-14</v>
      </c>
      <c r="BR15" s="247">
        <f>IFERROR(('Sim_MIP_Of_(IxI)'!BR15/'MIP(IxI)_TFEVP'!BR15-1)*100,0)</f>
        <v>1.3322676295501878E-13</v>
      </c>
      <c r="BS15" s="247">
        <f>IFERROR(('Sim_MIP_Of_(IxI)'!BS15/'MIP(IxI)_TFEVP'!BS15-1)*100,0)</f>
        <v>1.1102230246251565E-13</v>
      </c>
      <c r="BT15" s="247">
        <f>IFERROR(('Sim_MIP_Of_(IxI)'!BT15/'MIP(IxI)_TFEVP'!BT15-1)*100,0)</f>
        <v>1.1102230246251565E-13</v>
      </c>
      <c r="BU15" s="247">
        <f>IFERROR(('Sim_MIP_Of_(IxI)'!BU15/'MIP(IxI)_TFEVP'!BU15-1)*100,0)</f>
        <v>1.9984014443252818E-13</v>
      </c>
      <c r="BV15" s="247">
        <f>IFERROR(('Sim_MIP_Of_(IxI)'!BV15/'MIP(IxI)_TFEVP'!BV15-1)*100,0)</f>
        <v>3.7747582837255322E-13</v>
      </c>
      <c r="BW15" s="247">
        <f>IFERROR(('Sim_MIP_Of_(IxI)'!BW15/'MIP(IxI)_TFEVP'!BW15-1)*100,0)</f>
        <v>5.1070259132757201E-13</v>
      </c>
      <c r="BX15" s="247">
        <f>IFERROR(('Sim_MIP_Of_(IxI)'!BX15/'MIP(IxI)_TFEVP'!BX15-1)*100,0)</f>
        <v>-2.4424906541753444E-13</v>
      </c>
      <c r="BY15" s="247">
        <f>IFERROR(('Sim_MIP_Of_(IxI)'!BY15/'MIP(IxI)_TFEVP'!BY15-1)*100,0)</f>
        <v>3.7747582837255322E-13</v>
      </c>
      <c r="BZ15" s="247">
        <f>IFERROR(('Sim_MIP_Of_(IxI)'!BZ15/'MIP(IxI)_TFEVP'!BZ15-1)*100,0)</f>
        <v>3.9968028886505635E-13</v>
      </c>
      <c r="CA15" s="265">
        <f>IFERROR(('Sim_MIP_Of_(IxI)'!CA15/'MIP(IxI)_TFEVP'!CA15-1)*100,0)</f>
        <v>0</v>
      </c>
      <c r="CB15" s="256">
        <f>IFERROR(('Sim_MIP_Of_(IxI)'!CB15/'MIP(IxI)_TFEVP'!CB15-1)*100,0)</f>
        <v>2.4424906541753444E-13</v>
      </c>
      <c r="CC15" s="246">
        <f>IFERROR(('Sim_MIP_Of_(IxI)'!CC15/'MIP(IxI)_TFEVP'!CC15-1)*100,0)</f>
        <v>4.2188474935755949E-13</v>
      </c>
      <c r="CD15" s="247">
        <f>IFERROR(('Sim_MIP_Of_(IxI)'!CD15/'MIP(IxI)_TFEVP'!CD15-1)*100,0)</f>
        <v>0</v>
      </c>
      <c r="CE15" s="247">
        <f>IFERROR(('Sim_MIP_Of_(IxI)'!CE15/'MIP(IxI)_TFEVP'!CE15-1)*100,0)</f>
        <v>0</v>
      </c>
      <c r="CF15" s="247">
        <f>IFERROR(('Sim_MIP_Of_(IxI)'!CF15/'MIP(IxI)_TFEVP'!CF15-1)*100,0)</f>
        <v>8.8817841970012523E-14</v>
      </c>
      <c r="CG15" s="247">
        <f>IFERROR(('Sim_MIP_Of_(IxI)'!CG15/'MIP(IxI)_TFEVP'!CG15-1)*100,0)</f>
        <v>0</v>
      </c>
      <c r="CH15" s="248">
        <f>IFERROR(('Sim_MIP_Of_(IxI)'!CH15/'MIP(IxI)_TFEVP'!CH15-1)*100,0)</f>
        <v>1.5543122344752192E-13</v>
      </c>
      <c r="CI15" s="279">
        <f>IFERROR(('Sim_MIP_Of_(IxI)'!CI15/'MIP(IxI)_TFEVP'!CI15-1)*100,0)</f>
        <v>1.5543122344752192E-13</v>
      </c>
    </row>
    <row r="16" spans="1:93" ht="19.2" x14ac:dyDescent="0.3">
      <c r="A16" s="30"/>
      <c r="B16" s="42" t="s">
        <v>116</v>
      </c>
      <c r="C16" s="43" t="s">
        <v>117</v>
      </c>
      <c r="D16" s="246">
        <f>IFERROR(('Sim_MIP_Of_(IxI)'!D16/'MIP(IxI)_TFEVP'!D16-1)*100,0)</f>
        <v>-1.6653345369377348E-13</v>
      </c>
      <c r="E16" s="247">
        <f>IFERROR(('Sim_MIP_Of_(IxI)'!E16/'MIP(IxI)_TFEVP'!E16-1)*100,0)</f>
        <v>-1.8873791418627661E-13</v>
      </c>
      <c r="F16" s="247">
        <f>IFERROR(('Sim_MIP_Of_(IxI)'!F16/'MIP(IxI)_TFEVP'!F16-1)*100,0)</f>
        <v>-1.4432899320127035E-13</v>
      </c>
      <c r="G16" s="247">
        <f>IFERROR(('Sim_MIP_Of_(IxI)'!G16/'MIP(IxI)_TFEVP'!G16-1)*100,0)</f>
        <v>-1.2212453270876722E-13</v>
      </c>
      <c r="H16" s="247">
        <f>IFERROR(('Sim_MIP_Of_(IxI)'!H16/'MIP(IxI)_TFEVP'!H16-1)*100,0)</f>
        <v>-5.5511151231257827E-14</v>
      </c>
      <c r="I16" s="247">
        <f>IFERROR(('Sim_MIP_Of_(IxI)'!I16/'MIP(IxI)_TFEVP'!I16-1)*100,0)</f>
        <v>-1.8873791418627661E-13</v>
      </c>
      <c r="J16" s="247">
        <f>IFERROR(('Sim_MIP_Of_(IxI)'!J16/'MIP(IxI)_TFEVP'!J16-1)*100,0)</f>
        <v>2.2204460492503131E-13</v>
      </c>
      <c r="K16" s="247">
        <f>IFERROR(('Sim_MIP_Of_(IxI)'!K16/'MIP(IxI)_TFEVP'!K16-1)*100,0)</f>
        <v>-6.6613381477509392E-14</v>
      </c>
      <c r="L16" s="247">
        <f>IFERROR(('Sim_MIP_Of_(IxI)'!L16/'MIP(IxI)_TFEVP'!L16-1)*100,0)</f>
        <v>2.4424906541753444E-13</v>
      </c>
      <c r="M16" s="247">
        <f>IFERROR(('Sim_MIP_Of_(IxI)'!M16/'MIP(IxI)_TFEVP'!M16-1)*100,0)</f>
        <v>-2.2204460492503131E-13</v>
      </c>
      <c r="N16" s="247">
        <f>IFERROR(('Sim_MIP_Of_(IxI)'!N16/'MIP(IxI)_TFEVP'!N16-1)*100,0)</f>
        <v>6.6613381477509392E-14</v>
      </c>
      <c r="O16" s="247">
        <f>IFERROR(('Sim_MIP_Of_(IxI)'!O16/'MIP(IxI)_TFEVP'!O16-1)*100,0)</f>
        <v>-1.5543122344752192E-13</v>
      </c>
      <c r="P16" s="247">
        <f>IFERROR(('Sim_MIP_Of_(IxI)'!P16/'MIP(IxI)_TFEVP'!P16-1)*100,0)</f>
        <v>-4.4408920985006262E-14</v>
      </c>
      <c r="Q16" s="247">
        <f>IFERROR(('Sim_MIP_Of_(IxI)'!Q16/'MIP(IxI)_TFEVP'!Q16-1)*100,0)</f>
        <v>1.5543122344752192E-13</v>
      </c>
      <c r="R16" s="247">
        <f>IFERROR(('Sim_MIP_Of_(IxI)'!R16/'MIP(IxI)_TFEVP'!R16-1)*100,0)</f>
        <v>-1.1102230246251565E-13</v>
      </c>
      <c r="S16" s="247">
        <f>IFERROR(('Sim_MIP_Of_(IxI)'!S16/'MIP(IxI)_TFEVP'!S16-1)*100,0)</f>
        <v>1.1102230246251565E-13</v>
      </c>
      <c r="T16" s="247">
        <f>IFERROR(('Sim_MIP_Of_(IxI)'!T16/'MIP(IxI)_TFEVP'!T16-1)*100,0)</f>
        <v>4.4408920985006262E-13</v>
      </c>
      <c r="U16" s="247">
        <f>IFERROR(('Sim_MIP_Of_(IxI)'!U16/'MIP(IxI)_TFEVP'!U16-1)*100,0)</f>
        <v>-1.4432899320127035E-13</v>
      </c>
      <c r="V16" s="247">
        <f>IFERROR(('Sim_MIP_Of_(IxI)'!V16/'MIP(IxI)_TFEVP'!V16-1)*100,0)</f>
        <v>0</v>
      </c>
      <c r="W16" s="247">
        <f>IFERROR(('Sim_MIP_Of_(IxI)'!W16/'MIP(IxI)_TFEVP'!W16-1)*100,0)</f>
        <v>-3.3306690738754696E-14</v>
      </c>
      <c r="X16" s="247">
        <f>IFERROR(('Sim_MIP_Of_(IxI)'!X16/'MIP(IxI)_TFEVP'!X16-1)*100,0)</f>
        <v>-2.2204460492503131E-14</v>
      </c>
      <c r="Y16" s="247">
        <f>IFERROR(('Sim_MIP_Of_(IxI)'!Y16/'MIP(IxI)_TFEVP'!Y16-1)*100,0)</f>
        <v>3.3306690738754696E-13</v>
      </c>
      <c r="Z16" s="247">
        <f>IFERROR(('Sim_MIP_Of_(IxI)'!Z16/'MIP(IxI)_TFEVP'!Z16-1)*100,0)</f>
        <v>6.6613381477509392E-14</v>
      </c>
      <c r="AA16" s="247">
        <f>IFERROR(('Sim_MIP_Of_(IxI)'!AA16/'MIP(IxI)_TFEVP'!AA16-1)*100,0)</f>
        <v>4.4408920985006262E-14</v>
      </c>
      <c r="AB16" s="247">
        <f>IFERROR(('Sim_MIP_Of_(IxI)'!AB16/'MIP(IxI)_TFEVP'!AB16-1)*100,0)</f>
        <v>4.4408920985006262E-14</v>
      </c>
      <c r="AC16" s="247">
        <f>IFERROR(('Sim_MIP_Of_(IxI)'!AC16/'MIP(IxI)_TFEVP'!AC16-1)*100,0)</f>
        <v>-1.8873791418627661E-13</v>
      </c>
      <c r="AD16" s="247">
        <f>IFERROR(('Sim_MIP_Of_(IxI)'!AD16/'MIP(IxI)_TFEVP'!AD16-1)*100,0)</f>
        <v>-6.6613381477509392E-14</v>
      </c>
      <c r="AE16" s="247">
        <f>IFERROR(('Sim_MIP_Of_(IxI)'!AE16/'MIP(IxI)_TFEVP'!AE16-1)*100,0)</f>
        <v>-1.2212453270876722E-13</v>
      </c>
      <c r="AF16" s="247">
        <f>IFERROR(('Sim_MIP_Of_(IxI)'!AF16/'MIP(IxI)_TFEVP'!AF16-1)*100,0)</f>
        <v>4.4408920985006262E-14</v>
      </c>
      <c r="AG16" s="247">
        <f>IFERROR(('Sim_MIP_Of_(IxI)'!AG16/'MIP(IxI)_TFEVP'!AG16-1)*100,0)</f>
        <v>6.6613381477509392E-14</v>
      </c>
      <c r="AH16" s="247">
        <f>IFERROR(('Sim_MIP_Of_(IxI)'!AH16/'MIP(IxI)_TFEVP'!AH16-1)*100,0)</f>
        <v>-1.2212453270876722E-13</v>
      </c>
      <c r="AI16" s="247">
        <f>IFERROR(('Sim_MIP_Of_(IxI)'!AI16/'MIP(IxI)_TFEVP'!AI16-1)*100,0)</f>
        <v>-1.3322676295501878E-13</v>
      </c>
      <c r="AJ16" s="247">
        <f>IFERROR(('Sim_MIP_Of_(IxI)'!AJ16/'MIP(IxI)_TFEVP'!AJ16-1)*100,0)</f>
        <v>0</v>
      </c>
      <c r="AK16" s="247">
        <f>IFERROR(('Sim_MIP_Of_(IxI)'!AK16/'MIP(IxI)_TFEVP'!AK16-1)*100,0)</f>
        <v>-1.8873791418627661E-13</v>
      </c>
      <c r="AL16" s="247">
        <f>IFERROR(('Sim_MIP_Of_(IxI)'!AL16/'MIP(IxI)_TFEVP'!AL16-1)*100,0)</f>
        <v>6.6613381477509392E-14</v>
      </c>
      <c r="AM16" s="247">
        <f>IFERROR(('Sim_MIP_Of_(IxI)'!AM16/'MIP(IxI)_TFEVP'!AM16-1)*100,0)</f>
        <v>-9.9920072216264089E-14</v>
      </c>
      <c r="AN16" s="247">
        <f>IFERROR(('Sim_MIP_Of_(IxI)'!AN16/'MIP(IxI)_TFEVP'!AN16-1)*100,0)</f>
        <v>0</v>
      </c>
      <c r="AO16" s="247">
        <f>IFERROR(('Sim_MIP_Of_(IxI)'!AO16/'MIP(IxI)_TFEVP'!AO16-1)*100,0)</f>
        <v>-9.9920072216264089E-14</v>
      </c>
      <c r="AP16" s="247">
        <f>IFERROR(('Sim_MIP_Of_(IxI)'!AP16/'MIP(IxI)_TFEVP'!AP16-1)*100,0)</f>
        <v>-3.5527136788005009E-13</v>
      </c>
      <c r="AQ16" s="247">
        <f>IFERROR(('Sim_MIP_Of_(IxI)'!AQ16/'MIP(IxI)_TFEVP'!AQ16-1)*100,0)</f>
        <v>-3.219646771412954E-13</v>
      </c>
      <c r="AR16" s="247">
        <f>IFERROR(('Sim_MIP_Of_(IxI)'!AR16/'MIP(IxI)_TFEVP'!AR16-1)*100,0)</f>
        <v>-2.2204460492503131E-14</v>
      </c>
      <c r="AS16" s="247">
        <f>IFERROR(('Sim_MIP_Of_(IxI)'!AS16/'MIP(IxI)_TFEVP'!AS16-1)*100,0)</f>
        <v>-8.8817841970012523E-14</v>
      </c>
      <c r="AT16" s="247">
        <f>IFERROR(('Sim_MIP_Of_(IxI)'!AT16/'MIP(IxI)_TFEVP'!AT16-1)*100,0)</f>
        <v>-1.1102230246251565E-13</v>
      </c>
      <c r="AU16" s="247">
        <f>IFERROR(('Sim_MIP_Of_(IxI)'!AU16/'MIP(IxI)_TFEVP'!AU16-1)*100,0)</f>
        <v>-5.5511151231257827E-14</v>
      </c>
      <c r="AV16" s="247">
        <f>IFERROR(('Sim_MIP_Of_(IxI)'!AV16/'MIP(IxI)_TFEVP'!AV16-1)*100,0)</f>
        <v>4.4408920985006262E-14</v>
      </c>
      <c r="AW16" s="247">
        <f>IFERROR(('Sim_MIP_Of_(IxI)'!AW16/'MIP(IxI)_TFEVP'!AW16-1)*100,0)</f>
        <v>-3.3306690738754696E-13</v>
      </c>
      <c r="AX16" s="247">
        <f>IFERROR(('Sim_MIP_Of_(IxI)'!AX16/'MIP(IxI)_TFEVP'!AX16-1)*100,0)</f>
        <v>-1.3322676295501878E-13</v>
      </c>
      <c r="AY16" s="247">
        <f>IFERROR(('Sim_MIP_Of_(IxI)'!AY16/'MIP(IxI)_TFEVP'!AY16-1)*100,0)</f>
        <v>-1.1102230246251565E-13</v>
      </c>
      <c r="AZ16" s="247">
        <f>IFERROR(('Sim_MIP_Of_(IxI)'!AZ16/'MIP(IxI)_TFEVP'!AZ16-1)*100,0)</f>
        <v>-1.2212453270876722E-13</v>
      </c>
      <c r="BA16" s="247">
        <f>IFERROR(('Sim_MIP_Of_(IxI)'!BA16/'MIP(IxI)_TFEVP'!BA16-1)*100,0)</f>
        <v>1.1102230246251565E-13</v>
      </c>
      <c r="BB16" s="247">
        <f>IFERROR(('Sim_MIP_Of_(IxI)'!BB16/'MIP(IxI)_TFEVP'!BB16-1)*100,0)</f>
        <v>1.7763568394002505E-13</v>
      </c>
      <c r="BC16" s="247">
        <f>IFERROR(('Sim_MIP_Of_(IxI)'!BC16/'MIP(IxI)_TFEVP'!BC16-1)*100,0)</f>
        <v>0</v>
      </c>
      <c r="BD16" s="247">
        <f>IFERROR(('Sim_MIP_Of_(IxI)'!BD16/'MIP(IxI)_TFEVP'!BD16-1)*100,0)</f>
        <v>-1.9984014443252818E-13</v>
      </c>
      <c r="BE16" s="247">
        <f>IFERROR(('Sim_MIP_Of_(IxI)'!BE16/'MIP(IxI)_TFEVP'!BE16-1)*100,0)</f>
        <v>8.8817841970012523E-14</v>
      </c>
      <c r="BF16" s="247">
        <f>IFERROR(('Sim_MIP_Of_(IxI)'!BF16/'MIP(IxI)_TFEVP'!BF16-1)*100,0)</f>
        <v>6.6613381477509392E-14</v>
      </c>
      <c r="BG16" s="247">
        <f>IFERROR(('Sim_MIP_Of_(IxI)'!BG16/'MIP(IxI)_TFEVP'!BG16-1)*100,0)</f>
        <v>-1.6653345369377348E-13</v>
      </c>
      <c r="BH16" s="247">
        <f>IFERROR(('Sim_MIP_Of_(IxI)'!BH16/'MIP(IxI)_TFEVP'!BH16-1)*100,0)</f>
        <v>-1.8873791418627661E-13</v>
      </c>
      <c r="BI16" s="247">
        <f>IFERROR(('Sim_MIP_Of_(IxI)'!BI16/'MIP(IxI)_TFEVP'!BI16-1)*100,0)</f>
        <v>-1.1102230246251565E-13</v>
      </c>
      <c r="BJ16" s="247">
        <f>IFERROR(('Sim_MIP_Of_(IxI)'!BJ16/'MIP(IxI)_TFEVP'!BJ16-1)*100,0)</f>
        <v>1.7763568394002505E-13</v>
      </c>
      <c r="BK16" s="247">
        <f>IFERROR(('Sim_MIP_Of_(IxI)'!BK16/'MIP(IxI)_TFEVP'!BK16-1)*100,0)</f>
        <v>1.1102230246251565E-13</v>
      </c>
      <c r="BL16" s="247">
        <f>IFERROR(('Sim_MIP_Of_(IxI)'!BL16/'MIP(IxI)_TFEVP'!BL16-1)*100,0)</f>
        <v>8.8817841970012523E-14</v>
      </c>
      <c r="BM16" s="247">
        <f>IFERROR(('Sim_MIP_Of_(IxI)'!BM16/'MIP(IxI)_TFEVP'!BM16-1)*100,0)</f>
        <v>4.4408920985006262E-14</v>
      </c>
      <c r="BN16" s="247">
        <f>IFERROR(('Sim_MIP_Of_(IxI)'!BN16/'MIP(IxI)_TFEVP'!BN16-1)*100,0)</f>
        <v>-4.2188474935755949E-13</v>
      </c>
      <c r="BO16" s="247">
        <f>IFERROR(('Sim_MIP_Of_(IxI)'!BO16/'MIP(IxI)_TFEVP'!BO16-1)*100,0)</f>
        <v>2.2204460492503131E-14</v>
      </c>
      <c r="BP16" s="247">
        <f>IFERROR(('Sim_MIP_Of_(IxI)'!BP16/'MIP(IxI)_TFEVP'!BP16-1)*100,0)</f>
        <v>1.7763568394002505E-13</v>
      </c>
      <c r="BQ16" s="247">
        <f>IFERROR(('Sim_MIP_Of_(IxI)'!BQ16/'MIP(IxI)_TFEVP'!BQ16-1)*100,0)</f>
        <v>2.6645352591003757E-13</v>
      </c>
      <c r="BR16" s="247">
        <f>IFERROR(('Sim_MIP_Of_(IxI)'!BR16/'MIP(IxI)_TFEVP'!BR16-1)*100,0)</f>
        <v>-2.3314683517128287E-13</v>
      </c>
      <c r="BS16" s="247">
        <f>IFERROR(('Sim_MIP_Of_(IxI)'!BS16/'MIP(IxI)_TFEVP'!BS16-1)*100,0)</f>
        <v>2.2204460492503131E-13</v>
      </c>
      <c r="BT16" s="247">
        <f>IFERROR(('Sim_MIP_Of_(IxI)'!BT16/'MIP(IxI)_TFEVP'!BT16-1)*100,0)</f>
        <v>-3.3306690738754696E-14</v>
      </c>
      <c r="BU16" s="247">
        <f>IFERROR(('Sim_MIP_Of_(IxI)'!BU16/'MIP(IxI)_TFEVP'!BU16-1)*100,0)</f>
        <v>-1.9984014443252818E-13</v>
      </c>
      <c r="BV16" s="247">
        <f>IFERROR(('Sim_MIP_Of_(IxI)'!BV16/'MIP(IxI)_TFEVP'!BV16-1)*100,0)</f>
        <v>-1.3322676295501878E-13</v>
      </c>
      <c r="BW16" s="247">
        <f>IFERROR(('Sim_MIP_Of_(IxI)'!BW16/'MIP(IxI)_TFEVP'!BW16-1)*100,0)</f>
        <v>-1.1102230246251565E-14</v>
      </c>
      <c r="BX16" s="247">
        <f>IFERROR(('Sim_MIP_Of_(IxI)'!BX16/'MIP(IxI)_TFEVP'!BX16-1)*100,0)</f>
        <v>-6.6613381477509392E-14</v>
      </c>
      <c r="BY16" s="247">
        <f>IFERROR(('Sim_MIP_Of_(IxI)'!BY16/'MIP(IxI)_TFEVP'!BY16-1)*100,0)</f>
        <v>-3.3306690738754696E-14</v>
      </c>
      <c r="BZ16" s="247">
        <f>IFERROR(('Sim_MIP_Of_(IxI)'!BZ16/'MIP(IxI)_TFEVP'!BZ16-1)*100,0)</f>
        <v>-4.4408920985006262E-14</v>
      </c>
      <c r="CA16" s="265">
        <f>IFERROR(('Sim_MIP_Of_(IxI)'!CA16/'MIP(IxI)_TFEVP'!CA16-1)*100,0)</f>
        <v>0</v>
      </c>
      <c r="CB16" s="256">
        <f>IFERROR(('Sim_MIP_Of_(IxI)'!CB16/'MIP(IxI)_TFEVP'!CB16-1)*100,0)</f>
        <v>1.7763568394002505E-13</v>
      </c>
      <c r="CC16" s="246">
        <f>IFERROR(('Sim_MIP_Of_(IxI)'!CC16/'MIP(IxI)_TFEVP'!CC16-1)*100,0)</f>
        <v>0</v>
      </c>
      <c r="CD16" s="247">
        <f>IFERROR(('Sim_MIP_Of_(IxI)'!CD16/'MIP(IxI)_TFEVP'!CD16-1)*100,0)</f>
        <v>0</v>
      </c>
      <c r="CE16" s="247">
        <f>IFERROR(('Sim_MIP_Of_(IxI)'!CE16/'MIP(IxI)_TFEVP'!CE16-1)*100,0)</f>
        <v>0</v>
      </c>
      <c r="CF16" s="247">
        <f>IFERROR(('Sim_MIP_Of_(IxI)'!CF16/'MIP(IxI)_TFEVP'!CF16-1)*100,0)</f>
        <v>6.6613381477509392E-14</v>
      </c>
      <c r="CG16" s="247">
        <f>IFERROR(('Sim_MIP_Of_(IxI)'!CG16/'MIP(IxI)_TFEVP'!CG16-1)*100,0)</f>
        <v>8.8817841970012523E-14</v>
      </c>
      <c r="CH16" s="248">
        <f>IFERROR(('Sim_MIP_Of_(IxI)'!CH16/'MIP(IxI)_TFEVP'!CH16-1)*100,0)</f>
        <v>2.6645352591003757E-13</v>
      </c>
      <c r="CI16" s="279">
        <f>IFERROR(('Sim_MIP_Of_(IxI)'!CI16/'MIP(IxI)_TFEVP'!CI16-1)*100,0)</f>
        <v>-3.3306690738754696E-14</v>
      </c>
    </row>
    <row r="17" spans="1:87" ht="19.2" x14ac:dyDescent="0.3">
      <c r="A17" s="30"/>
      <c r="B17" s="42" t="s">
        <v>640</v>
      </c>
      <c r="C17" s="43" t="s">
        <v>641</v>
      </c>
      <c r="D17" s="246">
        <f>IFERROR(('Sim_MIP_Of_(IxI)'!D17/'MIP(IxI)_TFEVP'!D17-1)*100,0)</f>
        <v>-5.5511151231257827E-13</v>
      </c>
      <c r="E17" s="247">
        <f>IFERROR(('Sim_MIP_Of_(IxI)'!E17/'MIP(IxI)_TFEVP'!E17-1)*100,0)</f>
        <v>-2.2204460492503131E-14</v>
      </c>
      <c r="F17" s="247">
        <f>IFERROR(('Sim_MIP_Of_(IxI)'!F17/'MIP(IxI)_TFEVP'!F17-1)*100,0)</f>
        <v>-3.9968028886505635E-13</v>
      </c>
      <c r="G17" s="247">
        <f>IFERROR(('Sim_MIP_Of_(IxI)'!G17/'MIP(IxI)_TFEVP'!G17-1)*100,0)</f>
        <v>-3.7747582837255322E-13</v>
      </c>
      <c r="H17" s="247">
        <f>IFERROR(('Sim_MIP_Of_(IxI)'!H17/'MIP(IxI)_TFEVP'!H17-1)*100,0)</f>
        <v>-2.886579864025407E-13</v>
      </c>
      <c r="I17" s="247">
        <f>IFERROR(('Sim_MIP_Of_(IxI)'!I17/'MIP(IxI)_TFEVP'!I17-1)*100,0)</f>
        <v>-3.5527136788005009E-13</v>
      </c>
      <c r="J17" s="247">
        <f>IFERROR(('Sim_MIP_Of_(IxI)'!J17/'MIP(IxI)_TFEVP'!J17-1)*100,0)</f>
        <v>-5.2180482157382357E-13</v>
      </c>
      <c r="K17" s="247">
        <f>IFERROR(('Sim_MIP_Of_(IxI)'!K17/'MIP(IxI)_TFEVP'!K17-1)*100,0)</f>
        <v>-3.9968028886505635E-13</v>
      </c>
      <c r="L17" s="247">
        <f>IFERROR(('Sim_MIP_Of_(IxI)'!L17/'MIP(IxI)_TFEVP'!L17-1)*100,0)</f>
        <v>-2.886579864025407E-13</v>
      </c>
      <c r="M17" s="247">
        <f>IFERROR(('Sim_MIP_Of_(IxI)'!M17/'MIP(IxI)_TFEVP'!M17-1)*100,0)</f>
        <v>-1.3322676295501878E-13</v>
      </c>
      <c r="N17" s="247">
        <f>IFERROR(('Sim_MIP_Of_(IxI)'!N17/'MIP(IxI)_TFEVP'!N17-1)*100,0)</f>
        <v>-3.3306690738754696E-13</v>
      </c>
      <c r="O17" s="247">
        <f>IFERROR(('Sim_MIP_Of_(IxI)'!O17/'MIP(IxI)_TFEVP'!O17-1)*100,0)</f>
        <v>-4.3298697960381105E-13</v>
      </c>
      <c r="P17" s="247">
        <f>IFERROR(('Sim_MIP_Of_(IxI)'!P17/'MIP(IxI)_TFEVP'!P17-1)*100,0)</f>
        <v>-2.886579864025407E-13</v>
      </c>
      <c r="Q17" s="247">
        <f>IFERROR(('Sim_MIP_Of_(IxI)'!Q17/'MIP(IxI)_TFEVP'!Q17-1)*100,0)</f>
        <v>-3.219646771412954E-13</v>
      </c>
      <c r="R17" s="247">
        <f>IFERROR(('Sim_MIP_Of_(IxI)'!R17/'MIP(IxI)_TFEVP'!R17-1)*100,0)</f>
        <v>-1.5543122344752192E-13</v>
      </c>
      <c r="S17" s="247">
        <f>IFERROR(('Sim_MIP_Of_(IxI)'!S17/'MIP(IxI)_TFEVP'!S17-1)*100,0)</f>
        <v>-4.2188474935755949E-13</v>
      </c>
      <c r="T17" s="247">
        <f>IFERROR(('Sim_MIP_Of_(IxI)'!T17/'MIP(IxI)_TFEVP'!T17-1)*100,0)</f>
        <v>-3.9968028886505635E-13</v>
      </c>
      <c r="U17" s="247">
        <f>IFERROR(('Sim_MIP_Of_(IxI)'!U17/'MIP(IxI)_TFEVP'!U17-1)*100,0)</f>
        <v>1.5543122344752192E-13</v>
      </c>
      <c r="V17" s="247">
        <f>IFERROR(('Sim_MIP_Of_(IxI)'!V17/'MIP(IxI)_TFEVP'!V17-1)*100,0)</f>
        <v>-5.3290705182007514E-13</v>
      </c>
      <c r="W17" s="247">
        <f>IFERROR(('Sim_MIP_Of_(IxI)'!W17/'MIP(IxI)_TFEVP'!W17-1)*100,0)</f>
        <v>-3.6637359812630166E-13</v>
      </c>
      <c r="X17" s="247">
        <f>IFERROR(('Sim_MIP_Of_(IxI)'!X17/'MIP(IxI)_TFEVP'!X17-1)*100,0)</f>
        <v>-3.9968028886505635E-13</v>
      </c>
      <c r="Y17" s="247">
        <f>IFERROR(('Sim_MIP_Of_(IxI)'!Y17/'MIP(IxI)_TFEVP'!Y17-1)*100,0)</f>
        <v>-6.2172489379008766E-13</v>
      </c>
      <c r="Z17" s="247">
        <f>IFERROR(('Sim_MIP_Of_(IxI)'!Z17/'MIP(IxI)_TFEVP'!Z17-1)*100,0)</f>
        <v>-3.8857805861880479E-13</v>
      </c>
      <c r="AA17" s="247">
        <f>IFERROR(('Sim_MIP_Of_(IxI)'!AA17/'MIP(IxI)_TFEVP'!AA17-1)*100,0)</f>
        <v>-4.5519144009631418E-13</v>
      </c>
      <c r="AB17" s="247">
        <f>IFERROR(('Sim_MIP_Of_(IxI)'!AB17/'MIP(IxI)_TFEVP'!AB17-1)*100,0)</f>
        <v>-2.3314683517128287E-13</v>
      </c>
      <c r="AC17" s="247">
        <f>IFERROR(('Sim_MIP_Of_(IxI)'!AC17/'MIP(IxI)_TFEVP'!AC17-1)*100,0)</f>
        <v>-3.6637359812630166E-13</v>
      </c>
      <c r="AD17" s="247">
        <f>IFERROR(('Sim_MIP_Of_(IxI)'!AD17/'MIP(IxI)_TFEVP'!AD17-1)*100,0)</f>
        <v>-2.4424906541753444E-13</v>
      </c>
      <c r="AE17" s="247">
        <f>IFERROR(('Sim_MIP_Of_(IxI)'!AE17/'MIP(IxI)_TFEVP'!AE17-1)*100,0)</f>
        <v>-4.6629367034256575E-13</v>
      </c>
      <c r="AF17" s="247">
        <f>IFERROR(('Sim_MIP_Of_(IxI)'!AF17/'MIP(IxI)_TFEVP'!AF17-1)*100,0)</f>
        <v>-3.1086244689504383E-13</v>
      </c>
      <c r="AG17" s="247">
        <f>IFERROR(('Sim_MIP_Of_(IxI)'!AG17/'MIP(IxI)_TFEVP'!AG17-1)*100,0)</f>
        <v>-2.6645352591003757E-13</v>
      </c>
      <c r="AH17" s="247">
        <f>IFERROR(('Sim_MIP_Of_(IxI)'!AH17/'MIP(IxI)_TFEVP'!AH17-1)*100,0)</f>
        <v>-4.1078251911130792E-13</v>
      </c>
      <c r="AI17" s="247">
        <f>IFERROR(('Sim_MIP_Of_(IxI)'!AI17/'MIP(IxI)_TFEVP'!AI17-1)*100,0)</f>
        <v>-1.3322676295501878E-13</v>
      </c>
      <c r="AJ17" s="247">
        <f>IFERROR(('Sim_MIP_Of_(IxI)'!AJ17/'MIP(IxI)_TFEVP'!AJ17-1)*100,0)</f>
        <v>0</v>
      </c>
      <c r="AK17" s="247">
        <f>IFERROR(('Sim_MIP_Of_(IxI)'!AK17/'MIP(IxI)_TFEVP'!AK17-1)*100,0)</f>
        <v>1.3322676295501878E-13</v>
      </c>
      <c r="AL17" s="247">
        <f>IFERROR(('Sim_MIP_Of_(IxI)'!AL17/'MIP(IxI)_TFEVP'!AL17-1)*100,0)</f>
        <v>-6.3282712403633923E-13</v>
      </c>
      <c r="AM17" s="247">
        <f>IFERROR(('Sim_MIP_Of_(IxI)'!AM17/'MIP(IxI)_TFEVP'!AM17-1)*100,0)</f>
        <v>-2.3314683517128287E-13</v>
      </c>
      <c r="AN17" s="247">
        <f>IFERROR(('Sim_MIP_Of_(IxI)'!AN17/'MIP(IxI)_TFEVP'!AN17-1)*100,0)</f>
        <v>-2.6645352591003757E-13</v>
      </c>
      <c r="AO17" s="247">
        <f>IFERROR(('Sim_MIP_Of_(IxI)'!AO17/'MIP(IxI)_TFEVP'!AO17-1)*100,0)</f>
        <v>-5.440092820663267E-13</v>
      </c>
      <c r="AP17" s="247">
        <f>IFERROR(('Sim_MIP_Of_(IxI)'!AP17/'MIP(IxI)_TFEVP'!AP17-1)*100,0)</f>
        <v>-3.9968028886505635E-13</v>
      </c>
      <c r="AQ17" s="247">
        <f>IFERROR(('Sim_MIP_Of_(IxI)'!AQ17/'MIP(IxI)_TFEVP'!AQ17-1)*100,0)</f>
        <v>-3.5527136788005009E-13</v>
      </c>
      <c r="AR17" s="247">
        <f>IFERROR(('Sim_MIP_Of_(IxI)'!AR17/'MIP(IxI)_TFEVP'!AR17-1)*100,0)</f>
        <v>-7.8825834748386114E-13</v>
      </c>
      <c r="AS17" s="247">
        <f>IFERROR(('Sim_MIP_Of_(IxI)'!AS17/'MIP(IxI)_TFEVP'!AS17-1)*100,0)</f>
        <v>6.6613381477509392E-14</v>
      </c>
      <c r="AT17" s="247">
        <f>IFERROR(('Sim_MIP_Of_(IxI)'!AT17/'MIP(IxI)_TFEVP'!AT17-1)*100,0)</f>
        <v>-8.8817841970012523E-14</v>
      </c>
      <c r="AU17" s="247">
        <f>IFERROR(('Sim_MIP_Of_(IxI)'!AU17/'MIP(IxI)_TFEVP'!AU17-1)*100,0)</f>
        <v>-3.7747582837255322E-13</v>
      </c>
      <c r="AV17" s="247">
        <f>IFERROR(('Sim_MIP_Of_(IxI)'!AV17/'MIP(IxI)_TFEVP'!AV17-1)*100,0)</f>
        <v>-2.6645352591003757E-13</v>
      </c>
      <c r="AW17" s="247">
        <f>IFERROR(('Sim_MIP_Of_(IxI)'!AW17/'MIP(IxI)_TFEVP'!AW17-1)*100,0)</f>
        <v>-3.5527136788005009E-13</v>
      </c>
      <c r="AX17" s="247">
        <f>IFERROR(('Sim_MIP_Of_(IxI)'!AX17/'MIP(IxI)_TFEVP'!AX17-1)*100,0)</f>
        <v>-3.5527136788005009E-13</v>
      </c>
      <c r="AY17" s="247">
        <f>IFERROR(('Sim_MIP_Of_(IxI)'!AY17/'MIP(IxI)_TFEVP'!AY17-1)*100,0)</f>
        <v>-3.5527136788005009E-13</v>
      </c>
      <c r="AZ17" s="247">
        <f>IFERROR(('Sim_MIP_Of_(IxI)'!AZ17/'MIP(IxI)_TFEVP'!AZ17-1)*100,0)</f>
        <v>-2.1094237467877974E-13</v>
      </c>
      <c r="BA17" s="247">
        <f>IFERROR(('Sim_MIP_Of_(IxI)'!BA17/'MIP(IxI)_TFEVP'!BA17-1)*100,0)</f>
        <v>-2.3314683517128287E-13</v>
      </c>
      <c r="BB17" s="247">
        <f>IFERROR(('Sim_MIP_Of_(IxI)'!BB17/'MIP(IxI)_TFEVP'!BB17-1)*100,0)</f>
        <v>-2.55351295663786E-13</v>
      </c>
      <c r="BC17" s="247">
        <f>IFERROR(('Sim_MIP_Of_(IxI)'!BC17/'MIP(IxI)_TFEVP'!BC17-1)*100,0)</f>
        <v>-3.7747582837255322E-13</v>
      </c>
      <c r="BD17" s="247">
        <f>IFERROR(('Sim_MIP_Of_(IxI)'!BD17/'MIP(IxI)_TFEVP'!BD17-1)*100,0)</f>
        <v>-2.7755575615628914E-13</v>
      </c>
      <c r="BE17" s="247">
        <f>IFERROR(('Sim_MIP_Of_(IxI)'!BE17/'MIP(IxI)_TFEVP'!BE17-1)*100,0)</f>
        <v>-2.55351295663786E-13</v>
      </c>
      <c r="BF17" s="247">
        <f>IFERROR(('Sim_MIP_Of_(IxI)'!BF17/'MIP(IxI)_TFEVP'!BF17-1)*100,0)</f>
        <v>-3.5527136788005009E-13</v>
      </c>
      <c r="BG17" s="247">
        <f>IFERROR(('Sim_MIP_Of_(IxI)'!BG17/'MIP(IxI)_TFEVP'!BG17-1)*100,0)</f>
        <v>0</v>
      </c>
      <c r="BH17" s="247">
        <f>IFERROR(('Sim_MIP_Of_(IxI)'!BH17/'MIP(IxI)_TFEVP'!BH17-1)*100,0)</f>
        <v>-4.5519144009631418E-13</v>
      </c>
      <c r="BI17" s="247">
        <f>IFERROR(('Sim_MIP_Of_(IxI)'!BI17/'MIP(IxI)_TFEVP'!BI17-1)*100,0)</f>
        <v>-6.3282712403633923E-13</v>
      </c>
      <c r="BJ17" s="247">
        <f>IFERROR(('Sim_MIP_Of_(IxI)'!BJ17/'MIP(IxI)_TFEVP'!BJ17-1)*100,0)</f>
        <v>-2.3314683517128287E-13</v>
      </c>
      <c r="BK17" s="247">
        <f>IFERROR(('Sim_MIP_Of_(IxI)'!BK17/'MIP(IxI)_TFEVP'!BK17-1)*100,0)</f>
        <v>-3.3306690738754696E-13</v>
      </c>
      <c r="BL17" s="247">
        <f>IFERROR(('Sim_MIP_Of_(IxI)'!BL17/'MIP(IxI)_TFEVP'!BL17-1)*100,0)</f>
        <v>-2.886579864025407E-13</v>
      </c>
      <c r="BM17" s="247">
        <f>IFERROR(('Sim_MIP_Of_(IxI)'!BM17/'MIP(IxI)_TFEVP'!BM17-1)*100,0)</f>
        <v>-2.1094237467877974E-13</v>
      </c>
      <c r="BN17" s="247">
        <f>IFERROR(('Sim_MIP_Of_(IxI)'!BN17/'MIP(IxI)_TFEVP'!BN17-1)*100,0)</f>
        <v>-3.8857805861880479E-13</v>
      </c>
      <c r="BO17" s="247">
        <f>IFERROR(('Sim_MIP_Of_(IxI)'!BO17/'MIP(IxI)_TFEVP'!BO17-1)*100,0)</f>
        <v>-2.9976021664879227E-13</v>
      </c>
      <c r="BP17" s="247">
        <f>IFERROR(('Sim_MIP_Of_(IxI)'!BP17/'MIP(IxI)_TFEVP'!BP17-1)*100,0)</f>
        <v>-2.7755575615628914E-13</v>
      </c>
      <c r="BQ17" s="247">
        <f>IFERROR(('Sim_MIP_Of_(IxI)'!BQ17/'MIP(IxI)_TFEVP'!BQ17-1)*100,0)</f>
        <v>-2.886579864025407E-13</v>
      </c>
      <c r="BR17" s="247">
        <f>IFERROR(('Sim_MIP_Of_(IxI)'!BR17/'MIP(IxI)_TFEVP'!BR17-1)*100,0)</f>
        <v>-3.6637359812630166E-13</v>
      </c>
      <c r="BS17" s="247">
        <f>IFERROR(('Sim_MIP_Of_(IxI)'!BS17/'MIP(IxI)_TFEVP'!BS17-1)*100,0)</f>
        <v>-4.1078251911130792E-13</v>
      </c>
      <c r="BT17" s="247">
        <f>IFERROR(('Sim_MIP_Of_(IxI)'!BT17/'MIP(IxI)_TFEVP'!BT17-1)*100,0)</f>
        <v>-7.2164496600635175E-13</v>
      </c>
      <c r="BU17" s="247">
        <f>IFERROR(('Sim_MIP_Of_(IxI)'!BU17/'MIP(IxI)_TFEVP'!BU17-1)*100,0)</f>
        <v>-9.9920072216264089E-14</v>
      </c>
      <c r="BV17" s="247">
        <f>IFERROR(('Sim_MIP_Of_(IxI)'!BV17/'MIP(IxI)_TFEVP'!BV17-1)*100,0)</f>
        <v>0</v>
      </c>
      <c r="BW17" s="247">
        <f>IFERROR(('Sim_MIP_Of_(IxI)'!BW17/'MIP(IxI)_TFEVP'!BW17-1)*100,0)</f>
        <v>-3.219646771412954E-13</v>
      </c>
      <c r="BX17" s="247">
        <f>IFERROR(('Sim_MIP_Of_(IxI)'!BX17/'MIP(IxI)_TFEVP'!BX17-1)*100,0)</f>
        <v>-4.1078251911130792E-13</v>
      </c>
      <c r="BY17" s="247">
        <f>IFERROR(('Sim_MIP_Of_(IxI)'!BY17/'MIP(IxI)_TFEVP'!BY17-1)*100,0)</f>
        <v>-5.2180482157382357E-13</v>
      </c>
      <c r="BZ17" s="247">
        <f>IFERROR(('Sim_MIP_Of_(IxI)'!BZ17/'MIP(IxI)_TFEVP'!BZ17-1)*100,0)</f>
        <v>-3.3306690738754696E-14</v>
      </c>
      <c r="CA17" s="265">
        <f>IFERROR(('Sim_MIP_Of_(IxI)'!CA17/'MIP(IxI)_TFEVP'!CA17-1)*100,0)</f>
        <v>0</v>
      </c>
      <c r="CB17" s="256">
        <f>IFERROR(('Sim_MIP_Of_(IxI)'!CB17/'MIP(IxI)_TFEVP'!CB17-1)*100,0)</f>
        <v>-3.5527136788005009E-13</v>
      </c>
      <c r="CC17" s="246">
        <f>IFERROR(('Sim_MIP_Of_(IxI)'!CC17/'MIP(IxI)_TFEVP'!CC17-1)*100,0)</f>
        <v>1.3322676295501878E-13</v>
      </c>
      <c r="CD17" s="247">
        <f>IFERROR(('Sim_MIP_Of_(IxI)'!CD17/'MIP(IxI)_TFEVP'!CD17-1)*100,0)</f>
        <v>0</v>
      </c>
      <c r="CE17" s="247">
        <f>IFERROR(('Sim_MIP_Of_(IxI)'!CE17/'MIP(IxI)_TFEVP'!CE17-1)*100,0)</f>
        <v>0</v>
      </c>
      <c r="CF17" s="247">
        <f>IFERROR(('Sim_MIP_Of_(IxI)'!CF17/'MIP(IxI)_TFEVP'!CF17-1)*100,0)</f>
        <v>-3.5527136788005009E-13</v>
      </c>
      <c r="CG17" s="247">
        <f>IFERROR(('Sim_MIP_Of_(IxI)'!CG17/'MIP(IxI)_TFEVP'!CG17-1)*100,0)</f>
        <v>0</v>
      </c>
      <c r="CH17" s="248">
        <f>IFERROR(('Sim_MIP_Of_(IxI)'!CH17/'MIP(IxI)_TFEVP'!CH17-1)*100,0)</f>
        <v>-5.3290705182007514E-13</v>
      </c>
      <c r="CI17" s="279">
        <f>IFERROR(('Sim_MIP_Of_(IxI)'!CI17/'MIP(IxI)_TFEVP'!CI17-1)*100,0)</f>
        <v>-3.7747582837255322E-13</v>
      </c>
    </row>
    <row r="18" spans="1:87" ht="19.2" x14ac:dyDescent="0.3">
      <c r="A18" s="30"/>
      <c r="B18" s="42" t="s">
        <v>164</v>
      </c>
      <c r="C18" s="43" t="s">
        <v>165</v>
      </c>
      <c r="D18" s="246">
        <f>IFERROR(('Sim_MIP_Of_(IxI)'!D18/'MIP(IxI)_TFEVP'!D18-1)*100,0)</f>
        <v>1.1102230246251565E-13</v>
      </c>
      <c r="E18" s="247">
        <f>IFERROR(('Sim_MIP_Of_(IxI)'!E18/'MIP(IxI)_TFEVP'!E18-1)*100,0)</f>
        <v>-2.1094237467877974E-13</v>
      </c>
      <c r="F18" s="247">
        <f>IFERROR(('Sim_MIP_Of_(IxI)'!F18/'MIP(IxI)_TFEVP'!F18-1)*100,0)</f>
        <v>2.6645352591003757E-13</v>
      </c>
      <c r="G18" s="247">
        <f>IFERROR(('Sim_MIP_Of_(IxI)'!G18/'MIP(IxI)_TFEVP'!G18-1)*100,0)</f>
        <v>-2.1094237467877974E-13</v>
      </c>
      <c r="H18" s="247">
        <f>IFERROR(('Sim_MIP_Of_(IxI)'!H18/'MIP(IxI)_TFEVP'!H18-1)*100,0)</f>
        <v>-1.8873791418627661E-13</v>
      </c>
      <c r="I18" s="247">
        <f>IFERROR(('Sim_MIP_Of_(IxI)'!I18/'MIP(IxI)_TFEVP'!I18-1)*100,0)</f>
        <v>2.2204460492503131E-14</v>
      </c>
      <c r="J18" s="247">
        <f>IFERROR(('Sim_MIP_Of_(IxI)'!J18/'MIP(IxI)_TFEVP'!J18-1)*100,0)</f>
        <v>-8.8817841970012523E-14</v>
      </c>
      <c r="K18" s="247">
        <f>IFERROR(('Sim_MIP_Of_(IxI)'!K18/'MIP(IxI)_TFEVP'!K18-1)*100,0)</f>
        <v>2.4424906541753444E-13</v>
      </c>
      <c r="L18" s="247">
        <f>IFERROR(('Sim_MIP_Of_(IxI)'!L18/'MIP(IxI)_TFEVP'!L18-1)*100,0)</f>
        <v>-7.7715611723760958E-14</v>
      </c>
      <c r="M18" s="247">
        <f>IFERROR(('Sim_MIP_Of_(IxI)'!M18/'MIP(IxI)_TFEVP'!M18-1)*100,0)</f>
        <v>-3.9968028886505635E-13</v>
      </c>
      <c r="N18" s="247">
        <f>IFERROR(('Sim_MIP_Of_(IxI)'!N18/'MIP(IxI)_TFEVP'!N18-1)*100,0)</f>
        <v>4.4408920985006262E-14</v>
      </c>
      <c r="O18" s="247">
        <f>IFERROR(('Sim_MIP_Of_(IxI)'!O18/'MIP(IxI)_TFEVP'!O18-1)*100,0)</f>
        <v>-1.5543122344752192E-13</v>
      </c>
      <c r="P18" s="247">
        <f>IFERROR(('Sim_MIP_Of_(IxI)'!P18/'MIP(IxI)_TFEVP'!P18-1)*100,0)</f>
        <v>8.8817841970012523E-14</v>
      </c>
      <c r="Q18" s="247">
        <f>IFERROR(('Sim_MIP_Of_(IxI)'!Q18/'MIP(IxI)_TFEVP'!Q18-1)*100,0)</f>
        <v>4.4408920985006262E-14</v>
      </c>
      <c r="R18" s="247">
        <f>IFERROR(('Sim_MIP_Of_(IxI)'!R18/'MIP(IxI)_TFEVP'!R18-1)*100,0)</f>
        <v>-2.3314683517128287E-13</v>
      </c>
      <c r="S18" s="247">
        <f>IFERROR(('Sim_MIP_Of_(IxI)'!S18/'MIP(IxI)_TFEVP'!S18-1)*100,0)</f>
        <v>8.8817841970012523E-14</v>
      </c>
      <c r="T18" s="247">
        <f>IFERROR(('Sim_MIP_Of_(IxI)'!T18/'MIP(IxI)_TFEVP'!T18-1)*100,0)</f>
        <v>4.4408920985006262E-14</v>
      </c>
      <c r="U18" s="247">
        <f>IFERROR(('Sim_MIP_Of_(IxI)'!U18/'MIP(IxI)_TFEVP'!U18-1)*100,0)</f>
        <v>-2.4424906541753444E-13</v>
      </c>
      <c r="V18" s="247">
        <f>IFERROR(('Sim_MIP_Of_(IxI)'!V18/'MIP(IxI)_TFEVP'!V18-1)*100,0)</f>
        <v>6.6613381477509392E-14</v>
      </c>
      <c r="W18" s="247">
        <f>IFERROR(('Sim_MIP_Of_(IxI)'!W18/'MIP(IxI)_TFEVP'!W18-1)*100,0)</f>
        <v>-2.3314683517128287E-13</v>
      </c>
      <c r="X18" s="247">
        <f>IFERROR(('Sim_MIP_Of_(IxI)'!X18/'MIP(IxI)_TFEVP'!X18-1)*100,0)</f>
        <v>-6.6613381477509392E-14</v>
      </c>
      <c r="Y18" s="247">
        <f>IFERROR(('Sim_MIP_Of_(IxI)'!Y18/'MIP(IxI)_TFEVP'!Y18-1)*100,0)</f>
        <v>-5.5511151231257827E-14</v>
      </c>
      <c r="Z18" s="247">
        <f>IFERROR(('Sim_MIP_Of_(IxI)'!Z18/'MIP(IxI)_TFEVP'!Z18-1)*100,0)</f>
        <v>1.1102230246251565E-13</v>
      </c>
      <c r="AA18" s="247">
        <f>IFERROR(('Sim_MIP_Of_(IxI)'!AA18/'MIP(IxI)_TFEVP'!AA18-1)*100,0)</f>
        <v>4.4408920985006262E-14</v>
      </c>
      <c r="AB18" s="247">
        <f>IFERROR(('Sim_MIP_Of_(IxI)'!AB18/'MIP(IxI)_TFEVP'!AB18-1)*100,0)</f>
        <v>-1.4432899320127035E-13</v>
      </c>
      <c r="AC18" s="247">
        <f>IFERROR(('Sim_MIP_Of_(IxI)'!AC18/'MIP(IxI)_TFEVP'!AC18-1)*100,0)</f>
        <v>-2.55351295663786E-13</v>
      </c>
      <c r="AD18" s="247">
        <f>IFERROR(('Sim_MIP_Of_(IxI)'!AD18/'MIP(IxI)_TFEVP'!AD18-1)*100,0)</f>
        <v>-3.9968028886505635E-13</v>
      </c>
      <c r="AE18" s="247">
        <f>IFERROR(('Sim_MIP_Of_(IxI)'!AE18/'MIP(IxI)_TFEVP'!AE18-1)*100,0)</f>
        <v>-6.6613381477509392E-14</v>
      </c>
      <c r="AF18" s="247">
        <f>IFERROR(('Sim_MIP_Of_(IxI)'!AF18/'MIP(IxI)_TFEVP'!AF18-1)*100,0)</f>
        <v>-5.5511151231257827E-14</v>
      </c>
      <c r="AG18" s="247">
        <f>IFERROR(('Sim_MIP_Of_(IxI)'!AG18/'MIP(IxI)_TFEVP'!AG18-1)*100,0)</f>
        <v>-5.5511151231257827E-14</v>
      </c>
      <c r="AH18" s="247">
        <f>IFERROR(('Sim_MIP_Of_(IxI)'!AH18/'MIP(IxI)_TFEVP'!AH18-1)*100,0)</f>
        <v>1.1102230246251565E-13</v>
      </c>
      <c r="AI18" s="247">
        <f>IFERROR(('Sim_MIP_Of_(IxI)'!AI18/'MIP(IxI)_TFEVP'!AI18-1)*100,0)</f>
        <v>6.6613381477509392E-14</v>
      </c>
      <c r="AJ18" s="247">
        <f>IFERROR(('Sim_MIP_Of_(IxI)'!AJ18/'MIP(IxI)_TFEVP'!AJ18-1)*100,0)</f>
        <v>0</v>
      </c>
      <c r="AK18" s="247">
        <f>IFERROR(('Sim_MIP_Of_(IxI)'!AK18/'MIP(IxI)_TFEVP'!AK18-1)*100,0)</f>
        <v>4.4408920985006262E-14</v>
      </c>
      <c r="AL18" s="247">
        <f>IFERROR(('Sim_MIP_Of_(IxI)'!AL18/'MIP(IxI)_TFEVP'!AL18-1)*100,0)</f>
        <v>1.1102230246251565E-13</v>
      </c>
      <c r="AM18" s="247">
        <f>IFERROR(('Sim_MIP_Of_(IxI)'!AM18/'MIP(IxI)_TFEVP'!AM18-1)*100,0)</f>
        <v>6.6613381477509392E-14</v>
      </c>
      <c r="AN18" s="247">
        <f>IFERROR(('Sim_MIP_Of_(IxI)'!AN18/'MIP(IxI)_TFEVP'!AN18-1)*100,0)</f>
        <v>-1.2212453270876722E-13</v>
      </c>
      <c r="AO18" s="247">
        <f>IFERROR(('Sim_MIP_Of_(IxI)'!AO18/'MIP(IxI)_TFEVP'!AO18-1)*100,0)</f>
        <v>2.886579864025407E-13</v>
      </c>
      <c r="AP18" s="247">
        <f>IFERROR(('Sim_MIP_Of_(IxI)'!AP18/'MIP(IxI)_TFEVP'!AP18-1)*100,0)</f>
        <v>1.1102230246251565E-13</v>
      </c>
      <c r="AQ18" s="247">
        <f>IFERROR(('Sim_MIP_Of_(IxI)'!AQ18/'MIP(IxI)_TFEVP'!AQ18-1)*100,0)</f>
        <v>2.2204460492503131E-14</v>
      </c>
      <c r="AR18" s="247">
        <f>IFERROR(('Sim_MIP_Of_(IxI)'!AR18/'MIP(IxI)_TFEVP'!AR18-1)*100,0)</f>
        <v>-3.8857805861880479E-13</v>
      </c>
      <c r="AS18" s="247">
        <f>IFERROR(('Sim_MIP_Of_(IxI)'!AS18/'MIP(IxI)_TFEVP'!AS18-1)*100,0)</f>
        <v>-8.8817841970012523E-14</v>
      </c>
      <c r="AT18" s="247">
        <f>IFERROR(('Sim_MIP_Of_(IxI)'!AT18/'MIP(IxI)_TFEVP'!AT18-1)*100,0)</f>
        <v>-1.1102230246251565E-13</v>
      </c>
      <c r="AU18" s="247">
        <f>IFERROR(('Sim_MIP_Of_(IxI)'!AU18/'MIP(IxI)_TFEVP'!AU18-1)*100,0)</f>
        <v>1.1102230246251565E-13</v>
      </c>
      <c r="AV18" s="247">
        <f>IFERROR(('Sim_MIP_Of_(IxI)'!AV18/'MIP(IxI)_TFEVP'!AV18-1)*100,0)</f>
        <v>-2.886579864025407E-13</v>
      </c>
      <c r="AW18" s="247">
        <f>IFERROR(('Sim_MIP_Of_(IxI)'!AW18/'MIP(IxI)_TFEVP'!AW18-1)*100,0)</f>
        <v>-1.8873791418627661E-13</v>
      </c>
      <c r="AX18" s="247">
        <f>IFERROR(('Sim_MIP_Of_(IxI)'!AX18/'MIP(IxI)_TFEVP'!AX18-1)*100,0)</f>
        <v>-2.3314683517128287E-13</v>
      </c>
      <c r="AY18" s="247">
        <f>IFERROR(('Sim_MIP_Of_(IxI)'!AY18/'MIP(IxI)_TFEVP'!AY18-1)*100,0)</f>
        <v>-1.6653345369377348E-13</v>
      </c>
      <c r="AZ18" s="247">
        <f>IFERROR(('Sim_MIP_Of_(IxI)'!AZ18/'MIP(IxI)_TFEVP'!AZ18-1)*100,0)</f>
        <v>2.2204460492503131E-14</v>
      </c>
      <c r="BA18" s="247">
        <f>IFERROR(('Sim_MIP_Of_(IxI)'!BA18/'MIP(IxI)_TFEVP'!BA18-1)*100,0)</f>
        <v>2.4424906541753444E-13</v>
      </c>
      <c r="BB18" s="247">
        <f>IFERROR(('Sim_MIP_Of_(IxI)'!BB18/'MIP(IxI)_TFEVP'!BB18-1)*100,0)</f>
        <v>0</v>
      </c>
      <c r="BC18" s="247">
        <f>IFERROR(('Sim_MIP_Of_(IxI)'!BC18/'MIP(IxI)_TFEVP'!BC18-1)*100,0)</f>
        <v>2.886579864025407E-13</v>
      </c>
      <c r="BD18" s="247">
        <f>IFERROR(('Sim_MIP_Of_(IxI)'!BD18/'MIP(IxI)_TFEVP'!BD18-1)*100,0)</f>
        <v>4.4408920985006262E-14</v>
      </c>
      <c r="BE18" s="247">
        <f>IFERROR(('Sim_MIP_Of_(IxI)'!BE18/'MIP(IxI)_TFEVP'!BE18-1)*100,0)</f>
        <v>-2.1094237467877974E-13</v>
      </c>
      <c r="BF18" s="247">
        <f>IFERROR(('Sim_MIP_Of_(IxI)'!BF18/'MIP(IxI)_TFEVP'!BF18-1)*100,0)</f>
        <v>1.1102230246251565E-13</v>
      </c>
      <c r="BG18" s="247">
        <f>IFERROR(('Sim_MIP_Of_(IxI)'!BG18/'MIP(IxI)_TFEVP'!BG18-1)*100,0)</f>
        <v>-1.6653345369377348E-13</v>
      </c>
      <c r="BH18" s="247">
        <f>IFERROR(('Sim_MIP_Of_(IxI)'!BH18/'MIP(IxI)_TFEVP'!BH18-1)*100,0)</f>
        <v>-1.6653345369377348E-13</v>
      </c>
      <c r="BI18" s="247">
        <f>IFERROR(('Sim_MIP_Of_(IxI)'!BI18/'MIP(IxI)_TFEVP'!BI18-1)*100,0)</f>
        <v>-2.3314683517128287E-13</v>
      </c>
      <c r="BJ18" s="247">
        <f>IFERROR(('Sim_MIP_Of_(IxI)'!BJ18/'MIP(IxI)_TFEVP'!BJ18-1)*100,0)</f>
        <v>1.3322676295501878E-13</v>
      </c>
      <c r="BK18" s="247">
        <f>IFERROR(('Sim_MIP_Of_(IxI)'!BK18/'MIP(IxI)_TFEVP'!BK18-1)*100,0)</f>
        <v>-3.6637359812630166E-13</v>
      </c>
      <c r="BL18" s="247">
        <f>IFERROR(('Sim_MIP_Of_(IxI)'!BL18/'MIP(IxI)_TFEVP'!BL18-1)*100,0)</f>
        <v>-1.6653345369377348E-13</v>
      </c>
      <c r="BM18" s="247">
        <f>IFERROR(('Sim_MIP_Of_(IxI)'!BM18/'MIP(IxI)_TFEVP'!BM18-1)*100,0)</f>
        <v>-2.4424906541753444E-13</v>
      </c>
      <c r="BN18" s="247">
        <f>IFERROR(('Sim_MIP_Of_(IxI)'!BN18/'MIP(IxI)_TFEVP'!BN18-1)*100,0)</f>
        <v>0</v>
      </c>
      <c r="BO18" s="247">
        <f>IFERROR(('Sim_MIP_Of_(IxI)'!BO18/'MIP(IxI)_TFEVP'!BO18-1)*100,0)</f>
        <v>6.6613381477509392E-14</v>
      </c>
      <c r="BP18" s="247">
        <f>IFERROR(('Sim_MIP_Of_(IxI)'!BP18/'MIP(IxI)_TFEVP'!BP18-1)*100,0)</f>
        <v>2.2204460492503131E-14</v>
      </c>
      <c r="BQ18" s="247">
        <f>IFERROR(('Sim_MIP_Of_(IxI)'!BQ18/'MIP(IxI)_TFEVP'!BQ18-1)*100,0)</f>
        <v>6.6613381477509392E-14</v>
      </c>
      <c r="BR18" s="247">
        <f>IFERROR(('Sim_MIP_Of_(IxI)'!BR18/'MIP(IxI)_TFEVP'!BR18-1)*100,0)</f>
        <v>6.6613381477509392E-14</v>
      </c>
      <c r="BS18" s="247">
        <f>IFERROR(('Sim_MIP_Of_(IxI)'!BS18/'MIP(IxI)_TFEVP'!BS18-1)*100,0)</f>
        <v>-1.4432899320127035E-13</v>
      </c>
      <c r="BT18" s="247">
        <f>IFERROR(('Sim_MIP_Of_(IxI)'!BT18/'MIP(IxI)_TFEVP'!BT18-1)*100,0)</f>
        <v>0</v>
      </c>
      <c r="BU18" s="247">
        <f>IFERROR(('Sim_MIP_Of_(IxI)'!BU18/'MIP(IxI)_TFEVP'!BU18-1)*100,0)</f>
        <v>2.2204460492503131E-14</v>
      </c>
      <c r="BV18" s="247">
        <f>IFERROR(('Sim_MIP_Of_(IxI)'!BV18/'MIP(IxI)_TFEVP'!BV18-1)*100,0)</f>
        <v>-2.2204460492503131E-13</v>
      </c>
      <c r="BW18" s="247">
        <f>IFERROR(('Sim_MIP_Of_(IxI)'!BW18/'MIP(IxI)_TFEVP'!BW18-1)*100,0)</f>
        <v>-3.219646771412954E-13</v>
      </c>
      <c r="BX18" s="247">
        <f>IFERROR(('Sim_MIP_Of_(IxI)'!BX18/'MIP(IxI)_TFEVP'!BX18-1)*100,0)</f>
        <v>-3.7747582837255322E-13</v>
      </c>
      <c r="BY18" s="247">
        <f>IFERROR(('Sim_MIP_Of_(IxI)'!BY18/'MIP(IxI)_TFEVP'!BY18-1)*100,0)</f>
        <v>-3.3306690738754696E-14</v>
      </c>
      <c r="BZ18" s="247">
        <f>IFERROR(('Sim_MIP_Of_(IxI)'!BZ18/'MIP(IxI)_TFEVP'!BZ18-1)*100,0)</f>
        <v>1.5543122344752192E-13</v>
      </c>
      <c r="CA18" s="265">
        <f>IFERROR(('Sim_MIP_Of_(IxI)'!CA18/'MIP(IxI)_TFEVP'!CA18-1)*100,0)</f>
        <v>0</v>
      </c>
      <c r="CB18" s="256">
        <f>IFERROR(('Sim_MIP_Of_(IxI)'!CB18/'MIP(IxI)_TFEVP'!CB18-1)*100,0)</f>
        <v>1.5543122344752192E-13</v>
      </c>
      <c r="CC18" s="246">
        <f>IFERROR(('Sim_MIP_Of_(IxI)'!CC18/'MIP(IxI)_TFEVP'!CC18-1)*100,0)</f>
        <v>4.4408920985006262E-14</v>
      </c>
      <c r="CD18" s="247">
        <f>IFERROR(('Sim_MIP_Of_(IxI)'!CD18/'MIP(IxI)_TFEVP'!CD18-1)*100,0)</f>
        <v>0</v>
      </c>
      <c r="CE18" s="247">
        <f>IFERROR(('Sim_MIP_Of_(IxI)'!CE18/'MIP(IxI)_TFEVP'!CE18-1)*100,0)</f>
        <v>0</v>
      </c>
      <c r="CF18" s="247">
        <f>IFERROR(('Sim_MIP_Of_(IxI)'!CF18/'MIP(IxI)_TFEVP'!CF18-1)*100,0)</f>
        <v>-1.9984014443252818E-13</v>
      </c>
      <c r="CG18" s="247">
        <f>IFERROR(('Sim_MIP_Of_(IxI)'!CG18/'MIP(IxI)_TFEVP'!CG18-1)*100,0)</f>
        <v>-1.9984014443252818E-13</v>
      </c>
      <c r="CH18" s="248">
        <f>IFERROR(('Sim_MIP_Of_(IxI)'!CH18/'MIP(IxI)_TFEVP'!CH18-1)*100,0)</f>
        <v>-1.8873791418627661E-13</v>
      </c>
      <c r="CI18" s="279">
        <f>IFERROR(('Sim_MIP_Of_(IxI)'!CI18/'MIP(IxI)_TFEVP'!CI18-1)*100,0)</f>
        <v>-3.3306690738754696E-14</v>
      </c>
    </row>
    <row r="19" spans="1:87" ht="19.2" x14ac:dyDescent="0.3">
      <c r="A19" s="30"/>
      <c r="B19" s="42" t="s">
        <v>184</v>
      </c>
      <c r="C19" s="43" t="s">
        <v>185</v>
      </c>
      <c r="D19" s="246">
        <f>IFERROR(('Sim_MIP_Of_(IxI)'!D19/'MIP(IxI)_TFEVP'!D19-1)*100,0)</f>
        <v>2.2204460492503131E-14</v>
      </c>
      <c r="E19" s="247">
        <f>IFERROR(('Sim_MIP_Of_(IxI)'!E19/'MIP(IxI)_TFEVP'!E19-1)*100,0)</f>
        <v>-4.7739590058881731E-13</v>
      </c>
      <c r="F19" s="247">
        <f>IFERROR(('Sim_MIP_Of_(IxI)'!F19/'MIP(IxI)_TFEVP'!F19-1)*100,0)</f>
        <v>2.2204460492503131E-14</v>
      </c>
      <c r="G19" s="247">
        <f>IFERROR(('Sim_MIP_Of_(IxI)'!G19/'MIP(IxI)_TFEVP'!G19-1)*100,0)</f>
        <v>-2.886579864025407E-13</v>
      </c>
      <c r="H19" s="247">
        <f>IFERROR(('Sim_MIP_Of_(IxI)'!H19/'MIP(IxI)_TFEVP'!H19-1)*100,0)</f>
        <v>-2.1094237467877974E-13</v>
      </c>
      <c r="I19" s="247">
        <f>IFERROR(('Sim_MIP_Of_(IxI)'!I19/'MIP(IxI)_TFEVP'!I19-1)*100,0)</f>
        <v>-1.3322676295501878E-13</v>
      </c>
      <c r="J19" s="247">
        <f>IFERROR(('Sim_MIP_Of_(IxI)'!J19/'MIP(IxI)_TFEVP'!J19-1)*100,0)</f>
        <v>-1.1102230246251565E-14</v>
      </c>
      <c r="K19" s="247">
        <f>IFERROR(('Sim_MIP_Of_(IxI)'!K19/'MIP(IxI)_TFEVP'!K19-1)*100,0)</f>
        <v>-4.4408920985006262E-13</v>
      </c>
      <c r="L19" s="247">
        <f>IFERROR(('Sim_MIP_Of_(IxI)'!L19/'MIP(IxI)_TFEVP'!L19-1)*100,0)</f>
        <v>-1.1102230246251565E-13</v>
      </c>
      <c r="M19" s="247">
        <f>IFERROR(('Sim_MIP_Of_(IxI)'!M19/'MIP(IxI)_TFEVP'!M19-1)*100,0)</f>
        <v>-7.7715611723760958E-14</v>
      </c>
      <c r="N19" s="247">
        <f>IFERROR(('Sim_MIP_Of_(IxI)'!N19/'MIP(IxI)_TFEVP'!N19-1)*100,0)</f>
        <v>0</v>
      </c>
      <c r="O19" s="247">
        <f>IFERROR(('Sim_MIP_Of_(IxI)'!O19/'MIP(IxI)_TFEVP'!O19-1)*100,0)</f>
        <v>8.8817841970012523E-14</v>
      </c>
      <c r="P19" s="247">
        <f>IFERROR(('Sim_MIP_Of_(IxI)'!P19/'MIP(IxI)_TFEVP'!P19-1)*100,0)</f>
        <v>3.1086244689504383E-13</v>
      </c>
      <c r="Q19" s="247">
        <f>IFERROR(('Sim_MIP_Of_(IxI)'!Q19/'MIP(IxI)_TFEVP'!Q19-1)*100,0)</f>
        <v>-2.6645352591003757E-13</v>
      </c>
      <c r="R19" s="247">
        <f>IFERROR(('Sim_MIP_Of_(IxI)'!R19/'MIP(IxI)_TFEVP'!R19-1)*100,0)</f>
        <v>-6.6613381477509392E-14</v>
      </c>
      <c r="S19" s="247">
        <f>IFERROR(('Sim_MIP_Of_(IxI)'!S19/'MIP(IxI)_TFEVP'!S19-1)*100,0)</f>
        <v>1.3322676295501878E-13</v>
      </c>
      <c r="T19" s="247">
        <f>IFERROR(('Sim_MIP_Of_(IxI)'!T19/'MIP(IxI)_TFEVP'!T19-1)*100,0)</f>
        <v>2.6645352591003757E-13</v>
      </c>
      <c r="U19" s="247">
        <f>IFERROR(('Sim_MIP_Of_(IxI)'!U19/'MIP(IxI)_TFEVP'!U19-1)*100,0)</f>
        <v>-1.1102230246251565E-13</v>
      </c>
      <c r="V19" s="247">
        <f>IFERROR(('Sim_MIP_Of_(IxI)'!V19/'MIP(IxI)_TFEVP'!V19-1)*100,0)</f>
        <v>-1.7763568394002505E-13</v>
      </c>
      <c r="W19" s="247">
        <f>IFERROR(('Sim_MIP_Of_(IxI)'!W19/'MIP(IxI)_TFEVP'!W19-1)*100,0)</f>
        <v>3.9968028886505635E-13</v>
      </c>
      <c r="X19" s="247">
        <f>IFERROR(('Sim_MIP_Of_(IxI)'!X19/'MIP(IxI)_TFEVP'!X19-1)*100,0)</f>
        <v>-1.5543122344752192E-13</v>
      </c>
      <c r="Y19" s="247">
        <f>IFERROR(('Sim_MIP_Of_(IxI)'!Y19/'MIP(IxI)_TFEVP'!Y19-1)*100,0)</f>
        <v>-2.2204460492503131E-13</v>
      </c>
      <c r="Z19" s="247">
        <f>IFERROR(('Sim_MIP_Of_(IxI)'!Z19/'MIP(IxI)_TFEVP'!Z19-1)*100,0)</f>
        <v>8.8817841970012523E-14</v>
      </c>
      <c r="AA19" s="247">
        <f>IFERROR(('Sim_MIP_Of_(IxI)'!AA19/'MIP(IxI)_TFEVP'!AA19-1)*100,0)</f>
        <v>-1.8873791418627661E-13</v>
      </c>
      <c r="AB19" s="247">
        <f>IFERROR(('Sim_MIP_Of_(IxI)'!AB19/'MIP(IxI)_TFEVP'!AB19-1)*100,0)</f>
        <v>-2.55351295663786E-13</v>
      </c>
      <c r="AC19" s="247">
        <f>IFERROR(('Sim_MIP_Of_(IxI)'!AC19/'MIP(IxI)_TFEVP'!AC19-1)*100,0)</f>
        <v>-5.8841820305133297E-13</v>
      </c>
      <c r="AD19" s="247">
        <f>IFERROR(('Sim_MIP_Of_(IxI)'!AD19/'MIP(IxI)_TFEVP'!AD19-1)*100,0)</f>
        <v>-3.9968028886505635E-13</v>
      </c>
      <c r="AE19" s="247">
        <f>IFERROR(('Sim_MIP_Of_(IxI)'!AE19/'MIP(IxI)_TFEVP'!AE19-1)*100,0)</f>
        <v>-4.4408920985006262E-13</v>
      </c>
      <c r="AF19" s="247">
        <f>IFERROR(('Sim_MIP_Of_(IxI)'!AF19/'MIP(IxI)_TFEVP'!AF19-1)*100,0)</f>
        <v>3.5527136788005009E-13</v>
      </c>
      <c r="AG19" s="247">
        <f>IFERROR(('Sim_MIP_Of_(IxI)'!AG19/'MIP(IxI)_TFEVP'!AG19-1)*100,0)</f>
        <v>-1.3322676295501878E-13</v>
      </c>
      <c r="AH19" s="247">
        <f>IFERROR(('Sim_MIP_Of_(IxI)'!AH19/'MIP(IxI)_TFEVP'!AH19-1)*100,0)</f>
        <v>-2.1094237467877974E-13</v>
      </c>
      <c r="AI19" s="247">
        <f>IFERROR(('Sim_MIP_Of_(IxI)'!AI19/'MIP(IxI)_TFEVP'!AI19-1)*100,0)</f>
        <v>-5.3290705182007514E-13</v>
      </c>
      <c r="AJ19" s="247">
        <f>IFERROR(('Sim_MIP_Of_(IxI)'!AJ19/'MIP(IxI)_TFEVP'!AJ19-1)*100,0)</f>
        <v>0</v>
      </c>
      <c r="AK19" s="247">
        <f>IFERROR(('Sim_MIP_Of_(IxI)'!AK19/'MIP(IxI)_TFEVP'!AK19-1)*100,0)</f>
        <v>2.886579864025407E-13</v>
      </c>
      <c r="AL19" s="247">
        <f>IFERROR(('Sim_MIP_Of_(IxI)'!AL19/'MIP(IxI)_TFEVP'!AL19-1)*100,0)</f>
        <v>-2.2204460492503131E-13</v>
      </c>
      <c r="AM19" s="247">
        <f>IFERROR(('Sim_MIP_Of_(IxI)'!AM19/'MIP(IxI)_TFEVP'!AM19-1)*100,0)</f>
        <v>-2.4424906541753444E-13</v>
      </c>
      <c r="AN19" s="247">
        <f>IFERROR(('Sim_MIP_Of_(IxI)'!AN19/'MIP(IxI)_TFEVP'!AN19-1)*100,0)</f>
        <v>4.4408920985006262E-14</v>
      </c>
      <c r="AO19" s="247">
        <f>IFERROR(('Sim_MIP_Of_(IxI)'!AO19/'MIP(IxI)_TFEVP'!AO19-1)*100,0)</f>
        <v>-5.5511151231257827E-14</v>
      </c>
      <c r="AP19" s="247">
        <f>IFERROR(('Sim_MIP_Of_(IxI)'!AP19/'MIP(IxI)_TFEVP'!AP19-1)*100,0)</f>
        <v>-5.773159728050814E-13</v>
      </c>
      <c r="AQ19" s="247">
        <f>IFERROR(('Sim_MIP_Of_(IxI)'!AQ19/'MIP(IxI)_TFEVP'!AQ19-1)*100,0)</f>
        <v>-6.6613381477509392E-14</v>
      </c>
      <c r="AR19" s="247">
        <f>IFERROR(('Sim_MIP_Of_(IxI)'!AR19/'MIP(IxI)_TFEVP'!AR19-1)*100,0)</f>
        <v>2.4424906541753444E-13</v>
      </c>
      <c r="AS19" s="247">
        <f>IFERROR(('Sim_MIP_Of_(IxI)'!AS19/'MIP(IxI)_TFEVP'!AS19-1)*100,0)</f>
        <v>-2.2204460492503131E-13</v>
      </c>
      <c r="AT19" s="247">
        <f>IFERROR(('Sim_MIP_Of_(IxI)'!AT19/'MIP(IxI)_TFEVP'!AT19-1)*100,0)</f>
        <v>-2.3314683517128287E-13</v>
      </c>
      <c r="AU19" s="247">
        <f>IFERROR(('Sim_MIP_Of_(IxI)'!AU19/'MIP(IxI)_TFEVP'!AU19-1)*100,0)</f>
        <v>-1.3322676295501878E-13</v>
      </c>
      <c r="AV19" s="247">
        <f>IFERROR(('Sim_MIP_Of_(IxI)'!AV19/'MIP(IxI)_TFEVP'!AV19-1)*100,0)</f>
        <v>-1.6653345369377348E-13</v>
      </c>
      <c r="AW19" s="247">
        <f>IFERROR(('Sim_MIP_Of_(IxI)'!AW19/'MIP(IxI)_TFEVP'!AW19-1)*100,0)</f>
        <v>-1.7763568394002505E-13</v>
      </c>
      <c r="AX19" s="247">
        <f>IFERROR(('Sim_MIP_Of_(IxI)'!AX19/'MIP(IxI)_TFEVP'!AX19-1)*100,0)</f>
        <v>-1.1102230246251565E-13</v>
      </c>
      <c r="AY19" s="247">
        <f>IFERROR(('Sim_MIP_Of_(IxI)'!AY19/'MIP(IxI)_TFEVP'!AY19-1)*100,0)</f>
        <v>1.3322676295501878E-13</v>
      </c>
      <c r="AZ19" s="247">
        <f>IFERROR(('Sim_MIP_Of_(IxI)'!AZ19/'MIP(IxI)_TFEVP'!AZ19-1)*100,0)</f>
        <v>-3.3306690738754696E-14</v>
      </c>
      <c r="BA19" s="247">
        <f>IFERROR(('Sim_MIP_Of_(IxI)'!BA19/'MIP(IxI)_TFEVP'!BA19-1)*100,0)</f>
        <v>-1.5543122344752192E-13</v>
      </c>
      <c r="BB19" s="247">
        <f>IFERROR(('Sim_MIP_Of_(IxI)'!BB19/'MIP(IxI)_TFEVP'!BB19-1)*100,0)</f>
        <v>-3.1086244689504383E-13</v>
      </c>
      <c r="BC19" s="247">
        <f>IFERROR(('Sim_MIP_Of_(IxI)'!BC19/'MIP(IxI)_TFEVP'!BC19-1)*100,0)</f>
        <v>-2.1094237467877974E-13</v>
      </c>
      <c r="BD19" s="247">
        <f>IFERROR(('Sim_MIP_Of_(IxI)'!BD19/'MIP(IxI)_TFEVP'!BD19-1)*100,0)</f>
        <v>0</v>
      </c>
      <c r="BE19" s="247">
        <f>IFERROR(('Sim_MIP_Of_(IxI)'!BE19/'MIP(IxI)_TFEVP'!BE19-1)*100,0)</f>
        <v>1.1102230246251565E-13</v>
      </c>
      <c r="BF19" s="247">
        <f>IFERROR(('Sim_MIP_Of_(IxI)'!BF19/'MIP(IxI)_TFEVP'!BF19-1)*100,0)</f>
        <v>1.3322676295501878E-13</v>
      </c>
      <c r="BG19" s="247">
        <f>IFERROR(('Sim_MIP_Of_(IxI)'!BG19/'MIP(IxI)_TFEVP'!BG19-1)*100,0)</f>
        <v>6.6613381477509392E-14</v>
      </c>
      <c r="BH19" s="247">
        <f>IFERROR(('Sim_MIP_Of_(IxI)'!BH19/'MIP(IxI)_TFEVP'!BH19-1)*100,0)</f>
        <v>-3.9968028886505635E-13</v>
      </c>
      <c r="BI19" s="247">
        <f>IFERROR(('Sim_MIP_Of_(IxI)'!BI19/'MIP(IxI)_TFEVP'!BI19-1)*100,0)</f>
        <v>-5.1070259132757201E-13</v>
      </c>
      <c r="BJ19" s="247">
        <f>IFERROR(('Sim_MIP_Of_(IxI)'!BJ19/'MIP(IxI)_TFEVP'!BJ19-1)*100,0)</f>
        <v>4.4408920985006262E-14</v>
      </c>
      <c r="BK19" s="247">
        <f>IFERROR(('Sim_MIP_Of_(IxI)'!BK19/'MIP(IxI)_TFEVP'!BK19-1)*100,0)</f>
        <v>6.6613381477509392E-14</v>
      </c>
      <c r="BL19" s="247">
        <f>IFERROR(('Sim_MIP_Of_(IxI)'!BL19/'MIP(IxI)_TFEVP'!BL19-1)*100,0)</f>
        <v>-1.1102230246251565E-13</v>
      </c>
      <c r="BM19" s="247">
        <f>IFERROR(('Sim_MIP_Of_(IxI)'!BM19/'MIP(IxI)_TFEVP'!BM19-1)*100,0)</f>
        <v>2.2204460492503131E-13</v>
      </c>
      <c r="BN19" s="247">
        <f>IFERROR(('Sim_MIP_Of_(IxI)'!BN19/'MIP(IxI)_TFEVP'!BN19-1)*100,0)</f>
        <v>1.3322676295501878E-13</v>
      </c>
      <c r="BO19" s="247">
        <f>IFERROR(('Sim_MIP_Of_(IxI)'!BO19/'MIP(IxI)_TFEVP'!BO19-1)*100,0)</f>
        <v>-9.9920072216264089E-14</v>
      </c>
      <c r="BP19" s="247">
        <f>IFERROR(('Sim_MIP_Of_(IxI)'!BP19/'MIP(IxI)_TFEVP'!BP19-1)*100,0)</f>
        <v>2.2204460492503131E-13</v>
      </c>
      <c r="BQ19" s="247">
        <f>IFERROR(('Sim_MIP_Of_(IxI)'!BQ19/'MIP(IxI)_TFEVP'!BQ19-1)*100,0)</f>
        <v>4.4408920985006262E-13</v>
      </c>
      <c r="BR19" s="247">
        <f>IFERROR(('Sim_MIP_Of_(IxI)'!BR19/'MIP(IxI)_TFEVP'!BR19-1)*100,0)</f>
        <v>1.5543122344752192E-13</v>
      </c>
      <c r="BS19" s="247">
        <f>IFERROR(('Sim_MIP_Of_(IxI)'!BS19/'MIP(IxI)_TFEVP'!BS19-1)*100,0)</f>
        <v>-6.6613381477509392E-14</v>
      </c>
      <c r="BT19" s="247">
        <f>IFERROR(('Sim_MIP_Of_(IxI)'!BT19/'MIP(IxI)_TFEVP'!BT19-1)*100,0)</f>
        <v>-1.1102230246251565E-14</v>
      </c>
      <c r="BU19" s="247">
        <f>IFERROR(('Sim_MIP_Of_(IxI)'!BU19/'MIP(IxI)_TFEVP'!BU19-1)*100,0)</f>
        <v>-2.2204460492503131E-14</v>
      </c>
      <c r="BV19" s="247">
        <f>IFERROR(('Sim_MIP_Of_(IxI)'!BV19/'MIP(IxI)_TFEVP'!BV19-1)*100,0)</f>
        <v>-2.2204460492503131E-13</v>
      </c>
      <c r="BW19" s="247">
        <f>IFERROR(('Sim_MIP_Of_(IxI)'!BW19/'MIP(IxI)_TFEVP'!BW19-1)*100,0)</f>
        <v>-1.2212453270876722E-13</v>
      </c>
      <c r="BX19" s="247">
        <f>IFERROR(('Sim_MIP_Of_(IxI)'!BX19/'MIP(IxI)_TFEVP'!BX19-1)*100,0)</f>
        <v>-1.8873791418627661E-13</v>
      </c>
      <c r="BY19" s="247">
        <f>IFERROR(('Sim_MIP_Of_(IxI)'!BY19/'MIP(IxI)_TFEVP'!BY19-1)*100,0)</f>
        <v>-3.5527136788005009E-13</v>
      </c>
      <c r="BZ19" s="247">
        <f>IFERROR(('Sim_MIP_Of_(IxI)'!BZ19/'MIP(IxI)_TFEVP'!BZ19-1)*100,0)</f>
        <v>6.6613381477509392E-14</v>
      </c>
      <c r="CA19" s="265">
        <f>IFERROR(('Sim_MIP_Of_(IxI)'!CA19/'MIP(IxI)_TFEVP'!CA19-1)*100,0)</f>
        <v>0</v>
      </c>
      <c r="CB19" s="256">
        <f>IFERROR(('Sim_MIP_Of_(IxI)'!CB19/'MIP(IxI)_TFEVP'!CB19-1)*100,0)</f>
        <v>-2.2204460492503131E-13</v>
      </c>
      <c r="CC19" s="246">
        <f>IFERROR(('Sim_MIP_Of_(IxI)'!CC19/'MIP(IxI)_TFEVP'!CC19-1)*100,0)</f>
        <v>-1.3322676295501878E-13</v>
      </c>
      <c r="CD19" s="247">
        <f>IFERROR(('Sim_MIP_Of_(IxI)'!CD19/'MIP(IxI)_TFEVP'!CD19-1)*100,0)</f>
        <v>0</v>
      </c>
      <c r="CE19" s="247">
        <f>IFERROR(('Sim_MIP_Of_(IxI)'!CE19/'MIP(IxI)_TFEVP'!CE19-1)*100,0)</f>
        <v>0</v>
      </c>
      <c r="CF19" s="247">
        <f>IFERROR(('Sim_MIP_Of_(IxI)'!CF19/'MIP(IxI)_TFEVP'!CF19-1)*100,0)</f>
        <v>-2.7755575615628914E-13</v>
      </c>
      <c r="CG19" s="247">
        <f>IFERROR(('Sim_MIP_Of_(IxI)'!CG19/'MIP(IxI)_TFEVP'!CG19-1)*100,0)</f>
        <v>1.1102230246251565E-13</v>
      </c>
      <c r="CH19" s="248">
        <f>IFERROR(('Sim_MIP_Of_(IxI)'!CH19/'MIP(IxI)_TFEVP'!CH19-1)*100,0)</f>
        <v>1.3322676295501878E-13</v>
      </c>
      <c r="CI19" s="279">
        <f>IFERROR(('Sim_MIP_Of_(IxI)'!CI19/'MIP(IxI)_TFEVP'!CI19-1)*100,0)</f>
        <v>-7.7715611723760958E-14</v>
      </c>
    </row>
    <row r="20" spans="1:87" ht="19.2" x14ac:dyDescent="0.3">
      <c r="A20" s="30"/>
      <c r="B20" s="42" t="s">
        <v>190</v>
      </c>
      <c r="C20" s="43" t="s">
        <v>191</v>
      </c>
      <c r="D20" s="246">
        <f>IFERROR(('Sim_MIP_Of_(IxI)'!D20/'MIP(IxI)_TFEVP'!D20-1)*100,0)</f>
        <v>-5.5511151231257827E-13</v>
      </c>
      <c r="E20" s="247">
        <f>IFERROR(('Sim_MIP_Of_(IxI)'!E20/'MIP(IxI)_TFEVP'!E20-1)*100,0)</f>
        <v>-1.1102230246251565E-14</v>
      </c>
      <c r="F20" s="247">
        <f>IFERROR(('Sim_MIP_Of_(IxI)'!F20/'MIP(IxI)_TFEVP'!F20-1)*100,0)</f>
        <v>-2.55351295663786E-13</v>
      </c>
      <c r="G20" s="247">
        <f>IFERROR(('Sim_MIP_Of_(IxI)'!G20/'MIP(IxI)_TFEVP'!G20-1)*100,0)</f>
        <v>-6.4392935428259079E-13</v>
      </c>
      <c r="H20" s="247">
        <f>IFERROR(('Sim_MIP_Of_(IxI)'!H20/'MIP(IxI)_TFEVP'!H20-1)*100,0)</f>
        <v>-1.1102230246251565E-13</v>
      </c>
      <c r="I20" s="247">
        <f>IFERROR(('Sim_MIP_Of_(IxI)'!I20/'MIP(IxI)_TFEVP'!I20-1)*100,0)</f>
        <v>-3.8857805861880479E-13</v>
      </c>
      <c r="J20" s="247">
        <f>IFERROR(('Sim_MIP_Of_(IxI)'!J20/'MIP(IxI)_TFEVP'!J20-1)*100,0)</f>
        <v>-3.4416913763379853E-13</v>
      </c>
      <c r="K20" s="247">
        <f>IFERROR(('Sim_MIP_Of_(IxI)'!K20/'MIP(IxI)_TFEVP'!K20-1)*100,0)</f>
        <v>-1.7763568394002505E-13</v>
      </c>
      <c r="L20" s="247">
        <f>IFERROR(('Sim_MIP_Of_(IxI)'!L20/'MIP(IxI)_TFEVP'!L20-1)*100,0)</f>
        <v>-2.4424906541753444E-13</v>
      </c>
      <c r="M20" s="247">
        <f>IFERROR(('Sim_MIP_Of_(IxI)'!M20/'MIP(IxI)_TFEVP'!M20-1)*100,0)</f>
        <v>-5.5511151231257827E-14</v>
      </c>
      <c r="N20" s="247">
        <f>IFERROR(('Sim_MIP_Of_(IxI)'!N20/'MIP(IxI)_TFEVP'!N20-1)*100,0)</f>
        <v>-6.2172489379008766E-13</v>
      </c>
      <c r="O20" s="247">
        <f>IFERROR(('Sim_MIP_Of_(IxI)'!O20/'MIP(IxI)_TFEVP'!O20-1)*100,0)</f>
        <v>-6.6613381477509392E-14</v>
      </c>
      <c r="P20" s="247">
        <f>IFERROR(('Sim_MIP_Of_(IxI)'!P20/'MIP(IxI)_TFEVP'!P20-1)*100,0)</f>
        <v>-1.5543122344752192E-13</v>
      </c>
      <c r="Q20" s="247">
        <f>IFERROR(('Sim_MIP_Of_(IxI)'!Q20/'MIP(IxI)_TFEVP'!Q20-1)*100,0)</f>
        <v>-3.8857805861880479E-13</v>
      </c>
      <c r="R20" s="247">
        <f>IFERROR(('Sim_MIP_Of_(IxI)'!R20/'MIP(IxI)_TFEVP'!R20-1)*100,0)</f>
        <v>-5.5511151231257827E-14</v>
      </c>
      <c r="S20" s="247">
        <f>IFERROR(('Sim_MIP_Of_(IxI)'!S20/'MIP(IxI)_TFEVP'!S20-1)*100,0)</f>
        <v>-1.2212453270876722E-13</v>
      </c>
      <c r="T20" s="247">
        <f>IFERROR(('Sim_MIP_Of_(IxI)'!T20/'MIP(IxI)_TFEVP'!T20-1)*100,0)</f>
        <v>6.6613381477509392E-14</v>
      </c>
      <c r="U20" s="247">
        <f>IFERROR(('Sim_MIP_Of_(IxI)'!U20/'MIP(IxI)_TFEVP'!U20-1)*100,0)</f>
        <v>-4.5519144009631418E-13</v>
      </c>
      <c r="V20" s="247">
        <f>IFERROR(('Sim_MIP_Of_(IxI)'!V20/'MIP(IxI)_TFEVP'!V20-1)*100,0)</f>
        <v>-5.5511151231257827E-14</v>
      </c>
      <c r="W20" s="247">
        <f>IFERROR(('Sim_MIP_Of_(IxI)'!W20/'MIP(IxI)_TFEVP'!W20-1)*100,0)</f>
        <v>-4.1078251911130792E-13</v>
      </c>
      <c r="X20" s="247">
        <f>IFERROR(('Sim_MIP_Of_(IxI)'!X20/'MIP(IxI)_TFEVP'!X20-1)*100,0)</f>
        <v>-3.8857805861880479E-13</v>
      </c>
      <c r="Y20" s="247">
        <f>IFERROR(('Sim_MIP_Of_(IxI)'!Y20/'MIP(IxI)_TFEVP'!Y20-1)*100,0)</f>
        <v>-2.3314683517128287E-13</v>
      </c>
      <c r="Z20" s="247">
        <f>IFERROR(('Sim_MIP_Of_(IxI)'!Z20/'MIP(IxI)_TFEVP'!Z20-1)*100,0)</f>
        <v>-2.7755575615628914E-13</v>
      </c>
      <c r="AA20" s="247">
        <f>IFERROR(('Sim_MIP_Of_(IxI)'!AA20/'MIP(IxI)_TFEVP'!AA20-1)*100,0)</f>
        <v>-2.3314683517128287E-13</v>
      </c>
      <c r="AB20" s="247">
        <f>IFERROR(('Sim_MIP_Of_(IxI)'!AB20/'MIP(IxI)_TFEVP'!AB20-1)*100,0)</f>
        <v>-5.5511151231257827E-14</v>
      </c>
      <c r="AC20" s="247">
        <f>IFERROR(('Sim_MIP_Of_(IxI)'!AC20/'MIP(IxI)_TFEVP'!AC20-1)*100,0)</f>
        <v>-5.1070259132757201E-13</v>
      </c>
      <c r="AD20" s="247">
        <f>IFERROR(('Sim_MIP_Of_(IxI)'!AD20/'MIP(IxI)_TFEVP'!AD20-1)*100,0)</f>
        <v>-7.7715611723760958E-14</v>
      </c>
      <c r="AE20" s="247">
        <f>IFERROR(('Sim_MIP_Of_(IxI)'!AE20/'MIP(IxI)_TFEVP'!AE20-1)*100,0)</f>
        <v>4.4408920985006262E-14</v>
      </c>
      <c r="AF20" s="247">
        <f>IFERROR(('Sim_MIP_Of_(IxI)'!AF20/'MIP(IxI)_TFEVP'!AF20-1)*100,0)</f>
        <v>-1.6653345369377348E-13</v>
      </c>
      <c r="AG20" s="247">
        <f>IFERROR(('Sim_MIP_Of_(IxI)'!AG20/'MIP(IxI)_TFEVP'!AG20-1)*100,0)</f>
        <v>-6.106226635438361E-13</v>
      </c>
      <c r="AH20" s="247">
        <f>IFERROR(('Sim_MIP_Of_(IxI)'!AH20/'MIP(IxI)_TFEVP'!AH20-1)*100,0)</f>
        <v>-1.5543122344752192E-13</v>
      </c>
      <c r="AI20" s="247">
        <f>IFERROR(('Sim_MIP_Of_(IxI)'!AI20/'MIP(IxI)_TFEVP'!AI20-1)*100,0)</f>
        <v>-1.1102230246251565E-13</v>
      </c>
      <c r="AJ20" s="247">
        <f>IFERROR(('Sim_MIP_Of_(IxI)'!AJ20/'MIP(IxI)_TFEVP'!AJ20-1)*100,0)</f>
        <v>0</v>
      </c>
      <c r="AK20" s="247">
        <f>IFERROR(('Sim_MIP_Of_(IxI)'!AK20/'MIP(IxI)_TFEVP'!AK20-1)*100,0)</f>
        <v>-5.2180482157382357E-13</v>
      </c>
      <c r="AL20" s="247">
        <f>IFERROR(('Sim_MIP_Of_(IxI)'!AL20/'MIP(IxI)_TFEVP'!AL20-1)*100,0)</f>
        <v>-2.7755575615628914E-13</v>
      </c>
      <c r="AM20" s="247">
        <f>IFERROR(('Sim_MIP_Of_(IxI)'!AM20/'MIP(IxI)_TFEVP'!AM20-1)*100,0)</f>
        <v>-3.1086244689504383E-13</v>
      </c>
      <c r="AN20" s="247">
        <f>IFERROR(('Sim_MIP_Of_(IxI)'!AN20/'MIP(IxI)_TFEVP'!AN20-1)*100,0)</f>
        <v>-3.3306690738754696E-13</v>
      </c>
      <c r="AO20" s="247">
        <f>IFERROR(('Sim_MIP_Of_(IxI)'!AO20/'MIP(IxI)_TFEVP'!AO20-1)*100,0)</f>
        <v>-2.55351295663786E-13</v>
      </c>
      <c r="AP20" s="247">
        <f>IFERROR(('Sim_MIP_Of_(IxI)'!AP20/'MIP(IxI)_TFEVP'!AP20-1)*100,0)</f>
        <v>1.7763568394002505E-13</v>
      </c>
      <c r="AQ20" s="247">
        <f>IFERROR(('Sim_MIP_Of_(IxI)'!AQ20/'MIP(IxI)_TFEVP'!AQ20-1)*100,0)</f>
        <v>1.3322676295501878E-13</v>
      </c>
      <c r="AR20" s="247">
        <f>IFERROR(('Sim_MIP_Of_(IxI)'!AR20/'MIP(IxI)_TFEVP'!AR20-1)*100,0)</f>
        <v>-6.6613381477509392E-14</v>
      </c>
      <c r="AS20" s="247">
        <f>IFERROR(('Sim_MIP_Of_(IxI)'!AS20/'MIP(IxI)_TFEVP'!AS20-1)*100,0)</f>
        <v>-4.1078251911130792E-13</v>
      </c>
      <c r="AT20" s="247">
        <f>IFERROR(('Sim_MIP_Of_(IxI)'!AT20/'MIP(IxI)_TFEVP'!AT20-1)*100,0)</f>
        <v>-1.5543122344752192E-13</v>
      </c>
      <c r="AU20" s="247">
        <f>IFERROR(('Sim_MIP_Of_(IxI)'!AU20/'MIP(IxI)_TFEVP'!AU20-1)*100,0)</f>
        <v>-1.3322676295501878E-13</v>
      </c>
      <c r="AV20" s="247">
        <f>IFERROR(('Sim_MIP_Of_(IxI)'!AV20/'MIP(IxI)_TFEVP'!AV20-1)*100,0)</f>
        <v>-7.7715611723760958E-14</v>
      </c>
      <c r="AW20" s="247">
        <f>IFERROR(('Sim_MIP_Of_(IxI)'!AW20/'MIP(IxI)_TFEVP'!AW20-1)*100,0)</f>
        <v>-4.4408920985006262E-14</v>
      </c>
      <c r="AX20" s="247">
        <f>IFERROR(('Sim_MIP_Of_(IxI)'!AX20/'MIP(IxI)_TFEVP'!AX20-1)*100,0)</f>
        <v>4.4408920985006262E-14</v>
      </c>
      <c r="AY20" s="247">
        <f>IFERROR(('Sim_MIP_Of_(IxI)'!AY20/'MIP(IxI)_TFEVP'!AY20-1)*100,0)</f>
        <v>-3.219646771412954E-13</v>
      </c>
      <c r="AZ20" s="247">
        <f>IFERROR(('Sim_MIP_Of_(IxI)'!AZ20/'MIP(IxI)_TFEVP'!AZ20-1)*100,0)</f>
        <v>-1.4432899320127035E-13</v>
      </c>
      <c r="BA20" s="247">
        <f>IFERROR(('Sim_MIP_Of_(IxI)'!BA20/'MIP(IxI)_TFEVP'!BA20-1)*100,0)</f>
        <v>-2.9976021664879227E-13</v>
      </c>
      <c r="BB20" s="247">
        <f>IFERROR(('Sim_MIP_Of_(IxI)'!BB20/'MIP(IxI)_TFEVP'!BB20-1)*100,0)</f>
        <v>-9.9920072216264089E-14</v>
      </c>
      <c r="BC20" s="247">
        <f>IFERROR(('Sim_MIP_Of_(IxI)'!BC20/'MIP(IxI)_TFEVP'!BC20-1)*100,0)</f>
        <v>-2.9976021664879227E-13</v>
      </c>
      <c r="BD20" s="247">
        <f>IFERROR(('Sim_MIP_Of_(IxI)'!BD20/'MIP(IxI)_TFEVP'!BD20-1)*100,0)</f>
        <v>-3.8857805861880479E-13</v>
      </c>
      <c r="BE20" s="247">
        <f>IFERROR(('Sim_MIP_Of_(IxI)'!BE20/'MIP(IxI)_TFEVP'!BE20-1)*100,0)</f>
        <v>-2.4424906541753444E-13</v>
      </c>
      <c r="BF20" s="247">
        <f>IFERROR(('Sim_MIP_Of_(IxI)'!BF20/'MIP(IxI)_TFEVP'!BF20-1)*100,0)</f>
        <v>-2.886579864025407E-13</v>
      </c>
      <c r="BG20" s="247">
        <f>IFERROR(('Sim_MIP_Of_(IxI)'!BG20/'MIP(IxI)_TFEVP'!BG20-1)*100,0)</f>
        <v>-1.5543122344752192E-13</v>
      </c>
      <c r="BH20" s="247">
        <f>IFERROR(('Sim_MIP_Of_(IxI)'!BH20/'MIP(IxI)_TFEVP'!BH20-1)*100,0)</f>
        <v>-5.5511151231257827E-13</v>
      </c>
      <c r="BI20" s="247">
        <f>IFERROR(('Sim_MIP_Of_(IxI)'!BI20/'MIP(IxI)_TFEVP'!BI20-1)*100,0)</f>
        <v>-1.5543122344752192E-13</v>
      </c>
      <c r="BJ20" s="247">
        <f>IFERROR(('Sim_MIP_Of_(IxI)'!BJ20/'MIP(IxI)_TFEVP'!BJ20-1)*100,0)</f>
        <v>-1.7763568394002505E-13</v>
      </c>
      <c r="BK20" s="247">
        <f>IFERROR(('Sim_MIP_Of_(IxI)'!BK20/'MIP(IxI)_TFEVP'!BK20-1)*100,0)</f>
        <v>-2.55351295663786E-13</v>
      </c>
      <c r="BL20" s="247">
        <f>IFERROR(('Sim_MIP_Of_(IxI)'!BL20/'MIP(IxI)_TFEVP'!BL20-1)*100,0)</f>
        <v>-1.1102230246251565E-14</v>
      </c>
      <c r="BM20" s="247">
        <f>IFERROR(('Sim_MIP_Of_(IxI)'!BM20/'MIP(IxI)_TFEVP'!BM20-1)*100,0)</f>
        <v>-1.5543122344752192E-13</v>
      </c>
      <c r="BN20" s="247">
        <f>IFERROR(('Sim_MIP_Of_(IxI)'!BN20/'MIP(IxI)_TFEVP'!BN20-1)*100,0)</f>
        <v>-4.4408920985006262E-13</v>
      </c>
      <c r="BO20" s="247">
        <f>IFERROR(('Sim_MIP_Of_(IxI)'!BO20/'MIP(IxI)_TFEVP'!BO20-1)*100,0)</f>
        <v>6.6613381477509392E-14</v>
      </c>
      <c r="BP20" s="247">
        <f>IFERROR(('Sim_MIP_Of_(IxI)'!BP20/'MIP(IxI)_TFEVP'!BP20-1)*100,0)</f>
        <v>-6.2172489379008766E-13</v>
      </c>
      <c r="BQ20" s="247">
        <f>IFERROR(('Sim_MIP_Of_(IxI)'!BQ20/'MIP(IxI)_TFEVP'!BQ20-1)*100,0)</f>
        <v>-4.8849813083506888E-13</v>
      </c>
      <c r="BR20" s="247">
        <f>IFERROR(('Sim_MIP_Of_(IxI)'!BR20/'MIP(IxI)_TFEVP'!BR20-1)*100,0)</f>
        <v>-3.5527136788005009E-13</v>
      </c>
      <c r="BS20" s="247">
        <f>IFERROR(('Sim_MIP_Of_(IxI)'!BS20/'MIP(IxI)_TFEVP'!BS20-1)*100,0)</f>
        <v>-7.7715611723760958E-14</v>
      </c>
      <c r="BT20" s="247">
        <f>IFERROR(('Sim_MIP_Of_(IxI)'!BT20/'MIP(IxI)_TFEVP'!BT20-1)*100,0)</f>
        <v>-4.4408920985006262E-14</v>
      </c>
      <c r="BU20" s="247">
        <f>IFERROR(('Sim_MIP_Of_(IxI)'!BU20/'MIP(IxI)_TFEVP'!BU20-1)*100,0)</f>
        <v>-2.55351295663786E-13</v>
      </c>
      <c r="BV20" s="247">
        <f>IFERROR(('Sim_MIP_Of_(IxI)'!BV20/'MIP(IxI)_TFEVP'!BV20-1)*100,0)</f>
        <v>-8.8817841970012523E-14</v>
      </c>
      <c r="BW20" s="247">
        <f>IFERROR(('Sim_MIP_Of_(IxI)'!BW20/'MIP(IxI)_TFEVP'!BW20-1)*100,0)</f>
        <v>-2.6645352591003757E-13</v>
      </c>
      <c r="BX20" s="247">
        <f>IFERROR(('Sim_MIP_Of_(IxI)'!BX20/'MIP(IxI)_TFEVP'!BX20-1)*100,0)</f>
        <v>-2.2204460492503131E-13</v>
      </c>
      <c r="BY20" s="247">
        <f>IFERROR(('Sim_MIP_Of_(IxI)'!BY20/'MIP(IxI)_TFEVP'!BY20-1)*100,0)</f>
        <v>-3.9968028886505635E-13</v>
      </c>
      <c r="BZ20" s="247">
        <f>IFERROR(('Sim_MIP_Of_(IxI)'!BZ20/'MIP(IxI)_TFEVP'!BZ20-1)*100,0)</f>
        <v>-1.2212453270876722E-13</v>
      </c>
      <c r="CA20" s="265">
        <f>IFERROR(('Sim_MIP_Of_(IxI)'!CA20/'MIP(IxI)_TFEVP'!CA20-1)*100,0)</f>
        <v>0</v>
      </c>
      <c r="CB20" s="256">
        <f>IFERROR(('Sim_MIP_Of_(IxI)'!CB20/'MIP(IxI)_TFEVP'!CB20-1)*100,0)</f>
        <v>-2.4424906541753444E-13</v>
      </c>
      <c r="CC20" s="246">
        <f>IFERROR(('Sim_MIP_Of_(IxI)'!CC20/'MIP(IxI)_TFEVP'!CC20-1)*100,0)</f>
        <v>1.1102230246251565E-13</v>
      </c>
      <c r="CD20" s="247">
        <f>IFERROR(('Sim_MIP_Of_(IxI)'!CD20/'MIP(IxI)_TFEVP'!CD20-1)*100,0)</f>
        <v>0</v>
      </c>
      <c r="CE20" s="247">
        <f>IFERROR(('Sim_MIP_Of_(IxI)'!CE20/'MIP(IxI)_TFEVP'!CE20-1)*100,0)</f>
        <v>0</v>
      </c>
      <c r="CF20" s="247">
        <f>IFERROR(('Sim_MIP_Of_(IxI)'!CF20/'MIP(IxI)_TFEVP'!CF20-1)*100,0)</f>
        <v>-3.1086244689504383E-13</v>
      </c>
      <c r="CG20" s="247">
        <f>IFERROR(('Sim_MIP_Of_(IxI)'!CG20/'MIP(IxI)_TFEVP'!CG20-1)*100,0)</f>
        <v>-2.7755575615628914E-13</v>
      </c>
      <c r="CH20" s="248">
        <f>IFERROR(('Sim_MIP_Of_(IxI)'!CH20/'MIP(IxI)_TFEVP'!CH20-1)*100,0)</f>
        <v>0</v>
      </c>
      <c r="CI20" s="279">
        <f>IFERROR(('Sim_MIP_Of_(IxI)'!CI20/'MIP(IxI)_TFEVP'!CI20-1)*100,0)</f>
        <v>-1.8873791418627661E-13</v>
      </c>
    </row>
    <row r="21" spans="1:87" ht="19.2" x14ac:dyDescent="0.3">
      <c r="A21" s="30"/>
      <c r="B21" s="42" t="s">
        <v>208</v>
      </c>
      <c r="C21" s="43" t="s">
        <v>209</v>
      </c>
      <c r="D21" s="246">
        <f>IFERROR(('Sim_MIP_Of_(IxI)'!D21/'MIP(IxI)_TFEVP'!D21-1)*100,0)</f>
        <v>0</v>
      </c>
      <c r="E21" s="247">
        <f>IFERROR(('Sim_MIP_Of_(IxI)'!E21/'MIP(IxI)_TFEVP'!E21-1)*100,0)</f>
        <v>0</v>
      </c>
      <c r="F21" s="247">
        <f>IFERROR(('Sim_MIP_Of_(IxI)'!F21/'MIP(IxI)_TFEVP'!F21-1)*100,0)</f>
        <v>0</v>
      </c>
      <c r="G21" s="247">
        <f>IFERROR(('Sim_MIP_Of_(IxI)'!G21/'MIP(IxI)_TFEVP'!G21-1)*100,0)</f>
        <v>0</v>
      </c>
      <c r="H21" s="247">
        <f>IFERROR(('Sim_MIP_Of_(IxI)'!H21/'MIP(IxI)_TFEVP'!H21-1)*100,0)</f>
        <v>0</v>
      </c>
      <c r="I21" s="247">
        <f>IFERROR(('Sim_MIP_Of_(IxI)'!I21/'MIP(IxI)_TFEVP'!I21-1)*100,0)</f>
        <v>0</v>
      </c>
      <c r="J21" s="247">
        <f>IFERROR(('Sim_MIP_Of_(IxI)'!J21/'MIP(IxI)_TFEVP'!J21-1)*100,0)</f>
        <v>0</v>
      </c>
      <c r="K21" s="247">
        <f>IFERROR(('Sim_MIP_Of_(IxI)'!K21/'MIP(IxI)_TFEVP'!K21-1)*100,0)</f>
        <v>0</v>
      </c>
      <c r="L21" s="247">
        <f>IFERROR(('Sim_MIP_Of_(IxI)'!L21/'MIP(IxI)_TFEVP'!L21-1)*100,0)</f>
        <v>0</v>
      </c>
      <c r="M21" s="247">
        <f>IFERROR(('Sim_MIP_Of_(IxI)'!M21/'MIP(IxI)_TFEVP'!M21-1)*100,0)</f>
        <v>0</v>
      </c>
      <c r="N21" s="247">
        <f>IFERROR(('Sim_MIP_Of_(IxI)'!N21/'MIP(IxI)_TFEVP'!N21-1)*100,0)</f>
        <v>0</v>
      </c>
      <c r="O21" s="247">
        <f>IFERROR(('Sim_MIP_Of_(IxI)'!O21/'MIP(IxI)_TFEVP'!O21-1)*100,0)</f>
        <v>0</v>
      </c>
      <c r="P21" s="247">
        <f>IFERROR(('Sim_MIP_Of_(IxI)'!P21/'MIP(IxI)_TFEVP'!P21-1)*100,0)</f>
        <v>1.1102230246251565E-13</v>
      </c>
      <c r="Q21" s="247">
        <f>IFERROR(('Sim_MIP_Of_(IxI)'!Q21/'MIP(IxI)_TFEVP'!Q21-1)*100,0)</f>
        <v>1.1102230246251565E-13</v>
      </c>
      <c r="R21" s="247">
        <f>IFERROR(('Sim_MIP_Of_(IxI)'!R21/'MIP(IxI)_TFEVP'!R21-1)*100,0)</f>
        <v>0</v>
      </c>
      <c r="S21" s="247">
        <f>IFERROR(('Sim_MIP_Of_(IxI)'!S21/'MIP(IxI)_TFEVP'!S21-1)*100,0)</f>
        <v>0</v>
      </c>
      <c r="T21" s="247">
        <f>IFERROR(('Sim_MIP_Of_(IxI)'!T21/'MIP(IxI)_TFEVP'!T21-1)*100,0)</f>
        <v>0</v>
      </c>
      <c r="U21" s="247">
        <f>IFERROR(('Sim_MIP_Of_(IxI)'!U21/'MIP(IxI)_TFEVP'!U21-1)*100,0)</f>
        <v>0</v>
      </c>
      <c r="V21" s="247">
        <f>IFERROR(('Sim_MIP_Of_(IxI)'!V21/'MIP(IxI)_TFEVP'!V21-1)*100,0)</f>
        <v>0</v>
      </c>
      <c r="W21" s="247">
        <f>IFERROR(('Sim_MIP_Of_(IxI)'!W21/'MIP(IxI)_TFEVP'!W21-1)*100,0)</f>
        <v>0</v>
      </c>
      <c r="X21" s="247">
        <f>IFERROR(('Sim_MIP_Of_(IxI)'!X21/'MIP(IxI)_TFEVP'!X21-1)*100,0)</f>
        <v>0</v>
      </c>
      <c r="Y21" s="247">
        <f>IFERROR(('Sim_MIP_Of_(IxI)'!Y21/'MIP(IxI)_TFEVP'!Y21-1)*100,0)</f>
        <v>0</v>
      </c>
      <c r="Z21" s="247">
        <f>IFERROR(('Sim_MIP_Of_(IxI)'!Z21/'MIP(IxI)_TFEVP'!Z21-1)*100,0)</f>
        <v>0</v>
      </c>
      <c r="AA21" s="247">
        <f>IFERROR(('Sim_MIP_Of_(IxI)'!AA21/'MIP(IxI)_TFEVP'!AA21-1)*100,0)</f>
        <v>0</v>
      </c>
      <c r="AB21" s="247">
        <f>IFERROR(('Sim_MIP_Of_(IxI)'!AB21/'MIP(IxI)_TFEVP'!AB21-1)*100,0)</f>
        <v>0</v>
      </c>
      <c r="AC21" s="247">
        <f>IFERROR(('Sim_MIP_Of_(IxI)'!AC21/'MIP(IxI)_TFEVP'!AC21-1)*100,0)</f>
        <v>0</v>
      </c>
      <c r="AD21" s="247">
        <f>IFERROR(('Sim_MIP_Of_(IxI)'!AD21/'MIP(IxI)_TFEVP'!AD21-1)*100,0)</f>
        <v>0</v>
      </c>
      <c r="AE21" s="247">
        <f>IFERROR(('Sim_MIP_Of_(IxI)'!AE21/'MIP(IxI)_TFEVP'!AE21-1)*100,0)</f>
        <v>0</v>
      </c>
      <c r="AF21" s="247">
        <f>IFERROR(('Sim_MIP_Of_(IxI)'!AF21/'MIP(IxI)_TFEVP'!AF21-1)*100,0)</f>
        <v>0</v>
      </c>
      <c r="AG21" s="247">
        <f>IFERROR(('Sim_MIP_Of_(IxI)'!AG21/'MIP(IxI)_TFEVP'!AG21-1)*100,0)</f>
        <v>0</v>
      </c>
      <c r="AH21" s="247">
        <f>IFERROR(('Sim_MIP_Of_(IxI)'!AH21/'MIP(IxI)_TFEVP'!AH21-1)*100,0)</f>
        <v>0</v>
      </c>
      <c r="AI21" s="247">
        <f>IFERROR(('Sim_MIP_Of_(IxI)'!AI21/'MIP(IxI)_TFEVP'!AI21-1)*100,0)</f>
        <v>0</v>
      </c>
      <c r="AJ21" s="247">
        <f>IFERROR(('Sim_MIP_Of_(IxI)'!AJ21/'MIP(IxI)_TFEVP'!AJ21-1)*100,0)</f>
        <v>0</v>
      </c>
      <c r="AK21" s="247">
        <f>IFERROR(('Sim_MIP_Of_(IxI)'!AK21/'MIP(IxI)_TFEVP'!AK21-1)*100,0)</f>
        <v>0</v>
      </c>
      <c r="AL21" s="247">
        <f>IFERROR(('Sim_MIP_Of_(IxI)'!AL21/'MIP(IxI)_TFEVP'!AL21-1)*100,0)</f>
        <v>0</v>
      </c>
      <c r="AM21" s="247">
        <f>IFERROR(('Sim_MIP_Of_(IxI)'!AM21/'MIP(IxI)_TFEVP'!AM21-1)*100,0)</f>
        <v>0</v>
      </c>
      <c r="AN21" s="247">
        <f>IFERROR(('Sim_MIP_Of_(IxI)'!AN21/'MIP(IxI)_TFEVP'!AN21-1)*100,0)</f>
        <v>0</v>
      </c>
      <c r="AO21" s="247">
        <f>IFERROR(('Sim_MIP_Of_(IxI)'!AO21/'MIP(IxI)_TFEVP'!AO21-1)*100,0)</f>
        <v>0</v>
      </c>
      <c r="AP21" s="247">
        <f>IFERROR(('Sim_MIP_Of_(IxI)'!AP21/'MIP(IxI)_TFEVP'!AP21-1)*100,0)</f>
        <v>0</v>
      </c>
      <c r="AQ21" s="247">
        <f>IFERROR(('Sim_MIP_Of_(IxI)'!AQ21/'MIP(IxI)_TFEVP'!AQ21-1)*100,0)</f>
        <v>0</v>
      </c>
      <c r="AR21" s="247">
        <f>IFERROR(('Sim_MIP_Of_(IxI)'!AR21/'MIP(IxI)_TFEVP'!AR21-1)*100,0)</f>
        <v>0</v>
      </c>
      <c r="AS21" s="247">
        <f>IFERROR(('Sim_MIP_Of_(IxI)'!AS21/'MIP(IxI)_TFEVP'!AS21-1)*100,0)</f>
        <v>0</v>
      </c>
      <c r="AT21" s="247">
        <f>IFERROR(('Sim_MIP_Of_(IxI)'!AT21/'MIP(IxI)_TFEVP'!AT21-1)*100,0)</f>
        <v>0</v>
      </c>
      <c r="AU21" s="247">
        <f>IFERROR(('Sim_MIP_Of_(IxI)'!AU21/'MIP(IxI)_TFEVP'!AU21-1)*100,0)</f>
        <v>0</v>
      </c>
      <c r="AV21" s="247">
        <f>IFERROR(('Sim_MIP_Of_(IxI)'!AV21/'MIP(IxI)_TFEVP'!AV21-1)*100,0)</f>
        <v>0</v>
      </c>
      <c r="AW21" s="247">
        <f>IFERROR(('Sim_MIP_Of_(IxI)'!AW21/'MIP(IxI)_TFEVP'!AW21-1)*100,0)</f>
        <v>0</v>
      </c>
      <c r="AX21" s="247">
        <f>IFERROR(('Sim_MIP_Of_(IxI)'!AX21/'MIP(IxI)_TFEVP'!AX21-1)*100,0)</f>
        <v>0</v>
      </c>
      <c r="AY21" s="247">
        <f>IFERROR(('Sim_MIP_Of_(IxI)'!AY21/'MIP(IxI)_TFEVP'!AY21-1)*100,0)</f>
        <v>0</v>
      </c>
      <c r="AZ21" s="247">
        <f>IFERROR(('Sim_MIP_Of_(IxI)'!AZ21/'MIP(IxI)_TFEVP'!AZ21-1)*100,0)</f>
        <v>0</v>
      </c>
      <c r="BA21" s="247">
        <f>IFERROR(('Sim_MIP_Of_(IxI)'!BA21/'MIP(IxI)_TFEVP'!BA21-1)*100,0)</f>
        <v>0</v>
      </c>
      <c r="BB21" s="247">
        <f>IFERROR(('Sim_MIP_Of_(IxI)'!BB21/'MIP(IxI)_TFEVP'!BB21-1)*100,0)</f>
        <v>0</v>
      </c>
      <c r="BC21" s="247">
        <f>IFERROR(('Sim_MIP_Of_(IxI)'!BC21/'MIP(IxI)_TFEVP'!BC21-1)*100,0)</f>
        <v>0</v>
      </c>
      <c r="BD21" s="247">
        <f>IFERROR(('Sim_MIP_Of_(IxI)'!BD21/'MIP(IxI)_TFEVP'!BD21-1)*100,0)</f>
        <v>0</v>
      </c>
      <c r="BE21" s="247">
        <f>IFERROR(('Sim_MIP_Of_(IxI)'!BE21/'MIP(IxI)_TFEVP'!BE21-1)*100,0)</f>
        <v>0</v>
      </c>
      <c r="BF21" s="247">
        <f>IFERROR(('Sim_MIP_Of_(IxI)'!BF21/'MIP(IxI)_TFEVP'!BF21-1)*100,0)</f>
        <v>0</v>
      </c>
      <c r="BG21" s="247">
        <f>IFERROR(('Sim_MIP_Of_(IxI)'!BG21/'MIP(IxI)_TFEVP'!BG21-1)*100,0)</f>
        <v>0</v>
      </c>
      <c r="BH21" s="247">
        <f>IFERROR(('Sim_MIP_Of_(IxI)'!BH21/'MIP(IxI)_TFEVP'!BH21-1)*100,0)</f>
        <v>0</v>
      </c>
      <c r="BI21" s="247">
        <f>IFERROR(('Sim_MIP_Of_(IxI)'!BI21/'MIP(IxI)_TFEVP'!BI21-1)*100,0)</f>
        <v>0</v>
      </c>
      <c r="BJ21" s="247">
        <f>IFERROR(('Sim_MIP_Of_(IxI)'!BJ21/'MIP(IxI)_TFEVP'!BJ21-1)*100,0)</f>
        <v>0</v>
      </c>
      <c r="BK21" s="247">
        <f>IFERROR(('Sim_MIP_Of_(IxI)'!BK21/'MIP(IxI)_TFEVP'!BK21-1)*100,0)</f>
        <v>0</v>
      </c>
      <c r="BL21" s="247">
        <f>IFERROR(('Sim_MIP_Of_(IxI)'!BL21/'MIP(IxI)_TFEVP'!BL21-1)*100,0)</f>
        <v>0</v>
      </c>
      <c r="BM21" s="247">
        <f>IFERROR(('Sim_MIP_Of_(IxI)'!BM21/'MIP(IxI)_TFEVP'!BM21-1)*100,0)</f>
        <v>0</v>
      </c>
      <c r="BN21" s="247">
        <f>IFERROR(('Sim_MIP_Of_(IxI)'!BN21/'MIP(IxI)_TFEVP'!BN21-1)*100,0)</f>
        <v>0</v>
      </c>
      <c r="BO21" s="247">
        <f>IFERROR(('Sim_MIP_Of_(IxI)'!BO21/'MIP(IxI)_TFEVP'!BO21-1)*100,0)</f>
        <v>0</v>
      </c>
      <c r="BP21" s="247">
        <f>IFERROR(('Sim_MIP_Of_(IxI)'!BP21/'MIP(IxI)_TFEVP'!BP21-1)*100,0)</f>
        <v>0</v>
      </c>
      <c r="BQ21" s="247">
        <f>IFERROR(('Sim_MIP_Of_(IxI)'!BQ21/'MIP(IxI)_TFEVP'!BQ21-1)*100,0)</f>
        <v>0</v>
      </c>
      <c r="BR21" s="247">
        <f>IFERROR(('Sim_MIP_Of_(IxI)'!BR21/'MIP(IxI)_TFEVP'!BR21-1)*100,0)</f>
        <v>0</v>
      </c>
      <c r="BS21" s="247">
        <f>IFERROR(('Sim_MIP_Of_(IxI)'!BS21/'MIP(IxI)_TFEVP'!BS21-1)*100,0)</f>
        <v>0</v>
      </c>
      <c r="BT21" s="247">
        <f>IFERROR(('Sim_MIP_Of_(IxI)'!BT21/'MIP(IxI)_TFEVP'!BT21-1)*100,0)</f>
        <v>0</v>
      </c>
      <c r="BU21" s="247">
        <f>IFERROR(('Sim_MIP_Of_(IxI)'!BU21/'MIP(IxI)_TFEVP'!BU21-1)*100,0)</f>
        <v>0</v>
      </c>
      <c r="BV21" s="247">
        <f>IFERROR(('Sim_MIP_Of_(IxI)'!BV21/'MIP(IxI)_TFEVP'!BV21-1)*100,0)</f>
        <v>0</v>
      </c>
      <c r="BW21" s="247">
        <f>IFERROR(('Sim_MIP_Of_(IxI)'!BW21/'MIP(IxI)_TFEVP'!BW21-1)*100,0)</f>
        <v>0</v>
      </c>
      <c r="BX21" s="247">
        <f>IFERROR(('Sim_MIP_Of_(IxI)'!BX21/'MIP(IxI)_TFEVP'!BX21-1)*100,0)</f>
        <v>0</v>
      </c>
      <c r="BY21" s="247">
        <f>IFERROR(('Sim_MIP_Of_(IxI)'!BY21/'MIP(IxI)_TFEVP'!BY21-1)*100,0)</f>
        <v>0</v>
      </c>
      <c r="BZ21" s="247">
        <f>IFERROR(('Sim_MIP_Of_(IxI)'!BZ21/'MIP(IxI)_TFEVP'!BZ21-1)*100,0)</f>
        <v>0</v>
      </c>
      <c r="CA21" s="265">
        <f>IFERROR(('Sim_MIP_Of_(IxI)'!CA21/'MIP(IxI)_TFEVP'!CA21-1)*100,0)</f>
        <v>0</v>
      </c>
      <c r="CB21" s="256">
        <f>IFERROR(('Sim_MIP_Of_(IxI)'!CB21/'MIP(IxI)_TFEVP'!CB21-1)*100,0)</f>
        <v>1.1102230246251565E-13</v>
      </c>
      <c r="CC21" s="246">
        <f>IFERROR(('Sim_MIP_Of_(IxI)'!CC21/'MIP(IxI)_TFEVP'!CC21-1)*100,0)</f>
        <v>0</v>
      </c>
      <c r="CD21" s="247">
        <f>IFERROR(('Sim_MIP_Of_(IxI)'!CD21/'MIP(IxI)_TFEVP'!CD21-1)*100,0)</f>
        <v>0</v>
      </c>
      <c r="CE21" s="247">
        <f>IFERROR(('Sim_MIP_Of_(IxI)'!CE21/'MIP(IxI)_TFEVP'!CE21-1)*100,0)</f>
        <v>0</v>
      </c>
      <c r="CF21" s="247">
        <f>IFERROR(('Sim_MIP_Of_(IxI)'!CF21/'MIP(IxI)_TFEVP'!CF21-1)*100,0)</f>
        <v>0</v>
      </c>
      <c r="CG21" s="247">
        <f>IFERROR(('Sim_MIP_Of_(IxI)'!CG21/'MIP(IxI)_TFEVP'!CG21-1)*100,0)</f>
        <v>0</v>
      </c>
      <c r="CH21" s="248">
        <f>IFERROR(('Sim_MIP_Of_(IxI)'!CH21/'MIP(IxI)_TFEVP'!CH21-1)*100,0)</f>
        <v>0</v>
      </c>
      <c r="CI21" s="279">
        <f>IFERROR(('Sim_MIP_Of_(IxI)'!CI21/'MIP(IxI)_TFEVP'!CI21-1)*100,0)</f>
        <v>1.1102230246251565E-13</v>
      </c>
    </row>
    <row r="22" spans="1:87" ht="19.2" x14ac:dyDescent="0.3">
      <c r="A22" s="30"/>
      <c r="B22" s="42" t="s">
        <v>212</v>
      </c>
      <c r="C22" s="43" t="s">
        <v>213</v>
      </c>
      <c r="D22" s="246">
        <f>IFERROR(('Sim_MIP_Of_(IxI)'!D22/'MIP(IxI)_TFEVP'!D22-1)*100,0)</f>
        <v>2.886579864025407E-13</v>
      </c>
      <c r="E22" s="247">
        <f>IFERROR(('Sim_MIP_Of_(IxI)'!E22/'MIP(IxI)_TFEVP'!E22-1)*100,0)</f>
        <v>5.1070259132757201E-13</v>
      </c>
      <c r="F22" s="247">
        <f>IFERROR(('Sim_MIP_Of_(IxI)'!F22/'MIP(IxI)_TFEVP'!F22-1)*100,0)</f>
        <v>2.6645352591003757E-13</v>
      </c>
      <c r="G22" s="247">
        <f>IFERROR(('Sim_MIP_Of_(IxI)'!G22/'MIP(IxI)_TFEVP'!G22-1)*100,0)</f>
        <v>3.7747582837255322E-13</v>
      </c>
      <c r="H22" s="247">
        <f>IFERROR(('Sim_MIP_Of_(IxI)'!H22/'MIP(IxI)_TFEVP'!H22-1)*100,0)</f>
        <v>1.9984014443252818E-13</v>
      </c>
      <c r="I22" s="247">
        <f>IFERROR(('Sim_MIP_Of_(IxI)'!I22/'MIP(IxI)_TFEVP'!I22-1)*100,0)</f>
        <v>2.6645352591003757E-13</v>
      </c>
      <c r="J22" s="247">
        <f>IFERROR(('Sim_MIP_Of_(IxI)'!J22/'MIP(IxI)_TFEVP'!J22-1)*100,0)</f>
        <v>-8.8817841970012523E-14</v>
      </c>
      <c r="K22" s="247">
        <f>IFERROR(('Sim_MIP_Of_(IxI)'!K22/'MIP(IxI)_TFEVP'!K22-1)*100,0)</f>
        <v>4.2188474935755949E-13</v>
      </c>
      <c r="L22" s="247">
        <f>IFERROR(('Sim_MIP_Of_(IxI)'!L22/'MIP(IxI)_TFEVP'!L22-1)*100,0)</f>
        <v>2.4424906541753444E-13</v>
      </c>
      <c r="M22" s="247">
        <f>IFERROR(('Sim_MIP_Of_(IxI)'!M22/'MIP(IxI)_TFEVP'!M22-1)*100,0)</f>
        <v>1.5543122344752192E-13</v>
      </c>
      <c r="N22" s="247">
        <f>IFERROR(('Sim_MIP_Of_(IxI)'!N22/'MIP(IxI)_TFEVP'!N22-1)*100,0)</f>
        <v>-4.4408920985006262E-14</v>
      </c>
      <c r="O22" s="247">
        <f>IFERROR(('Sim_MIP_Of_(IxI)'!O22/'MIP(IxI)_TFEVP'!O22-1)*100,0)</f>
        <v>3.3306690738754696E-13</v>
      </c>
      <c r="P22" s="247">
        <f>IFERROR(('Sim_MIP_Of_(IxI)'!P22/'MIP(IxI)_TFEVP'!P22-1)*100,0)</f>
        <v>4.4408920985006262E-14</v>
      </c>
      <c r="Q22" s="247">
        <f>IFERROR(('Sim_MIP_Of_(IxI)'!Q22/'MIP(IxI)_TFEVP'!Q22-1)*100,0)</f>
        <v>3.3306690738754696E-13</v>
      </c>
      <c r="R22" s="247">
        <f>IFERROR(('Sim_MIP_Of_(IxI)'!R22/'MIP(IxI)_TFEVP'!R22-1)*100,0)</f>
        <v>5.3290705182007514E-13</v>
      </c>
      <c r="S22" s="247">
        <f>IFERROR(('Sim_MIP_Of_(IxI)'!S22/'MIP(IxI)_TFEVP'!S22-1)*100,0)</f>
        <v>3.5527136788005009E-13</v>
      </c>
      <c r="T22" s="247">
        <f>IFERROR(('Sim_MIP_Of_(IxI)'!T22/'MIP(IxI)_TFEVP'!T22-1)*100,0)</f>
        <v>2.886579864025407E-13</v>
      </c>
      <c r="U22" s="247">
        <f>IFERROR(('Sim_MIP_Of_(IxI)'!U22/'MIP(IxI)_TFEVP'!U22-1)*100,0)</f>
        <v>3.5527136788005009E-13</v>
      </c>
      <c r="V22" s="247">
        <f>IFERROR(('Sim_MIP_Of_(IxI)'!V22/'MIP(IxI)_TFEVP'!V22-1)*100,0)</f>
        <v>6.6613381477509392E-14</v>
      </c>
      <c r="W22" s="247">
        <f>IFERROR(('Sim_MIP_Of_(IxI)'!W22/'MIP(IxI)_TFEVP'!W22-1)*100,0)</f>
        <v>2.2204460492503131E-13</v>
      </c>
      <c r="X22" s="247">
        <f>IFERROR(('Sim_MIP_Of_(IxI)'!X22/'MIP(IxI)_TFEVP'!X22-1)*100,0)</f>
        <v>3.9968028886505635E-13</v>
      </c>
      <c r="Y22" s="247">
        <f>IFERROR(('Sim_MIP_Of_(IxI)'!Y22/'MIP(IxI)_TFEVP'!Y22-1)*100,0)</f>
        <v>3.7747582837255322E-13</v>
      </c>
      <c r="Z22" s="247">
        <f>IFERROR(('Sim_MIP_Of_(IxI)'!Z22/'MIP(IxI)_TFEVP'!Z22-1)*100,0)</f>
        <v>-1.1102230246251565E-14</v>
      </c>
      <c r="AA22" s="247">
        <f>IFERROR(('Sim_MIP_Of_(IxI)'!AA22/'MIP(IxI)_TFEVP'!AA22-1)*100,0)</f>
        <v>1.1102230246251565E-13</v>
      </c>
      <c r="AB22" s="247">
        <f>IFERROR(('Sim_MIP_Of_(IxI)'!AB22/'MIP(IxI)_TFEVP'!AB22-1)*100,0)</f>
        <v>3.7747582837255322E-13</v>
      </c>
      <c r="AC22" s="247">
        <f>IFERROR(('Sim_MIP_Of_(IxI)'!AC22/'MIP(IxI)_TFEVP'!AC22-1)*100,0)</f>
        <v>4.4408920985006262E-13</v>
      </c>
      <c r="AD22" s="247">
        <f>IFERROR(('Sim_MIP_Of_(IxI)'!AD22/'MIP(IxI)_TFEVP'!AD22-1)*100,0)</f>
        <v>3.3306690738754696E-13</v>
      </c>
      <c r="AE22" s="247">
        <f>IFERROR(('Sim_MIP_Of_(IxI)'!AE22/'MIP(IxI)_TFEVP'!AE22-1)*100,0)</f>
        <v>3.3306690738754696E-13</v>
      </c>
      <c r="AF22" s="247">
        <f>IFERROR(('Sim_MIP_Of_(IxI)'!AF22/'MIP(IxI)_TFEVP'!AF22-1)*100,0)</f>
        <v>3.5527136788005009E-13</v>
      </c>
      <c r="AG22" s="247">
        <f>IFERROR(('Sim_MIP_Of_(IxI)'!AG22/'MIP(IxI)_TFEVP'!AG22-1)*100,0)</f>
        <v>3.9968028886505635E-13</v>
      </c>
      <c r="AH22" s="247">
        <f>IFERROR(('Sim_MIP_Of_(IxI)'!AH22/'MIP(IxI)_TFEVP'!AH22-1)*100,0)</f>
        <v>8.8817841970012523E-13</v>
      </c>
      <c r="AI22" s="247">
        <f>IFERROR(('Sim_MIP_Of_(IxI)'!AI22/'MIP(IxI)_TFEVP'!AI22-1)*100,0)</f>
        <v>2.6645352591003757E-13</v>
      </c>
      <c r="AJ22" s="247">
        <f>IFERROR(('Sim_MIP_Of_(IxI)'!AJ22/'MIP(IxI)_TFEVP'!AJ22-1)*100,0)</f>
        <v>0</v>
      </c>
      <c r="AK22" s="247">
        <f>IFERROR(('Sim_MIP_Of_(IxI)'!AK22/'MIP(IxI)_TFEVP'!AK22-1)*100,0)</f>
        <v>4.2188474935755949E-13</v>
      </c>
      <c r="AL22" s="247">
        <f>IFERROR(('Sim_MIP_Of_(IxI)'!AL22/'MIP(IxI)_TFEVP'!AL22-1)*100,0)</f>
        <v>1.5543122344752192E-13</v>
      </c>
      <c r="AM22" s="247">
        <f>IFERROR(('Sim_MIP_Of_(IxI)'!AM22/'MIP(IxI)_TFEVP'!AM22-1)*100,0)</f>
        <v>3.3306690738754696E-13</v>
      </c>
      <c r="AN22" s="247">
        <f>IFERROR(('Sim_MIP_Of_(IxI)'!AN22/'MIP(IxI)_TFEVP'!AN22-1)*100,0)</f>
        <v>1.7763568394002505E-13</v>
      </c>
      <c r="AO22" s="247">
        <f>IFERROR(('Sim_MIP_Of_(IxI)'!AO22/'MIP(IxI)_TFEVP'!AO22-1)*100,0)</f>
        <v>3.5527136788005009E-13</v>
      </c>
      <c r="AP22" s="247">
        <f>IFERROR(('Sim_MIP_Of_(IxI)'!AP22/'MIP(IxI)_TFEVP'!AP22-1)*100,0)</f>
        <v>6.2172489379008766E-13</v>
      </c>
      <c r="AQ22" s="247">
        <f>IFERROR(('Sim_MIP_Of_(IxI)'!AQ22/'MIP(IxI)_TFEVP'!AQ22-1)*100,0)</f>
        <v>6.6613381477509392E-14</v>
      </c>
      <c r="AR22" s="247">
        <f>IFERROR(('Sim_MIP_Of_(IxI)'!AR22/'MIP(IxI)_TFEVP'!AR22-1)*100,0)</f>
        <v>1.5543122344752192E-13</v>
      </c>
      <c r="AS22" s="247">
        <f>IFERROR(('Sim_MIP_Of_(IxI)'!AS22/'MIP(IxI)_TFEVP'!AS22-1)*100,0)</f>
        <v>4.8849813083506888E-13</v>
      </c>
      <c r="AT22" s="247">
        <f>IFERROR(('Sim_MIP_Of_(IxI)'!AT22/'MIP(IxI)_TFEVP'!AT22-1)*100,0)</f>
        <v>2.4424906541753444E-13</v>
      </c>
      <c r="AU22" s="247">
        <f>IFERROR(('Sim_MIP_Of_(IxI)'!AU22/'MIP(IxI)_TFEVP'!AU22-1)*100,0)</f>
        <v>2.886579864025407E-13</v>
      </c>
      <c r="AV22" s="247">
        <f>IFERROR(('Sim_MIP_Of_(IxI)'!AV22/'MIP(IxI)_TFEVP'!AV22-1)*100,0)</f>
        <v>2.886579864025407E-13</v>
      </c>
      <c r="AW22" s="247">
        <f>IFERROR(('Sim_MIP_Of_(IxI)'!AW22/'MIP(IxI)_TFEVP'!AW22-1)*100,0)</f>
        <v>2.886579864025407E-13</v>
      </c>
      <c r="AX22" s="247">
        <f>IFERROR(('Sim_MIP_Of_(IxI)'!AX22/'MIP(IxI)_TFEVP'!AX22-1)*100,0)</f>
        <v>2.886579864025407E-13</v>
      </c>
      <c r="AY22" s="247">
        <f>IFERROR(('Sim_MIP_Of_(IxI)'!AY22/'MIP(IxI)_TFEVP'!AY22-1)*100,0)</f>
        <v>2.6645352591003757E-13</v>
      </c>
      <c r="AZ22" s="247">
        <f>IFERROR(('Sim_MIP_Of_(IxI)'!AZ22/'MIP(IxI)_TFEVP'!AZ22-1)*100,0)</f>
        <v>2.6645352591003757E-13</v>
      </c>
      <c r="BA22" s="247">
        <f>IFERROR(('Sim_MIP_Of_(IxI)'!BA22/'MIP(IxI)_TFEVP'!BA22-1)*100,0)</f>
        <v>1.5543122344752192E-13</v>
      </c>
      <c r="BB22" s="247">
        <f>IFERROR(('Sim_MIP_Of_(IxI)'!BB22/'MIP(IxI)_TFEVP'!BB22-1)*100,0)</f>
        <v>3.1086244689504383E-13</v>
      </c>
      <c r="BC22" s="247">
        <f>IFERROR(('Sim_MIP_Of_(IxI)'!BC22/'MIP(IxI)_TFEVP'!BC22-1)*100,0)</f>
        <v>2.4424906541753444E-13</v>
      </c>
      <c r="BD22" s="247">
        <f>IFERROR(('Sim_MIP_Of_(IxI)'!BD22/'MIP(IxI)_TFEVP'!BD22-1)*100,0)</f>
        <v>2.2204460492503131E-13</v>
      </c>
      <c r="BE22" s="247">
        <f>IFERROR(('Sim_MIP_Of_(IxI)'!BE22/'MIP(IxI)_TFEVP'!BE22-1)*100,0)</f>
        <v>5.1070259132757201E-13</v>
      </c>
      <c r="BF22" s="247">
        <f>IFERROR(('Sim_MIP_Of_(IxI)'!BF22/'MIP(IxI)_TFEVP'!BF22-1)*100,0)</f>
        <v>8.8817841970012523E-14</v>
      </c>
      <c r="BG22" s="247">
        <f>IFERROR(('Sim_MIP_Of_(IxI)'!BG22/'MIP(IxI)_TFEVP'!BG22-1)*100,0)</f>
        <v>6.6613381477509392E-14</v>
      </c>
      <c r="BH22" s="247">
        <f>IFERROR(('Sim_MIP_Of_(IxI)'!BH22/'MIP(IxI)_TFEVP'!BH22-1)*100,0)</f>
        <v>3.7747582837255322E-13</v>
      </c>
      <c r="BI22" s="247">
        <f>IFERROR(('Sim_MIP_Of_(IxI)'!BI22/'MIP(IxI)_TFEVP'!BI22-1)*100,0)</f>
        <v>-2.886579864025407E-13</v>
      </c>
      <c r="BJ22" s="247">
        <f>IFERROR(('Sim_MIP_Of_(IxI)'!BJ22/'MIP(IxI)_TFEVP'!BJ22-1)*100,0)</f>
        <v>5.3290705182007514E-13</v>
      </c>
      <c r="BK22" s="247">
        <f>IFERROR(('Sim_MIP_Of_(IxI)'!BK22/'MIP(IxI)_TFEVP'!BK22-1)*100,0)</f>
        <v>3.7747582837255322E-13</v>
      </c>
      <c r="BL22" s="247">
        <f>IFERROR(('Sim_MIP_Of_(IxI)'!BL22/'MIP(IxI)_TFEVP'!BL22-1)*100,0)</f>
        <v>3.1086244689504383E-13</v>
      </c>
      <c r="BM22" s="247">
        <f>IFERROR(('Sim_MIP_Of_(IxI)'!BM22/'MIP(IxI)_TFEVP'!BM22-1)*100,0)</f>
        <v>3.3306690738754696E-13</v>
      </c>
      <c r="BN22" s="247">
        <f>IFERROR(('Sim_MIP_Of_(IxI)'!BN22/'MIP(IxI)_TFEVP'!BN22-1)*100,0)</f>
        <v>1.9984014443252818E-13</v>
      </c>
      <c r="BO22" s="247">
        <f>IFERROR(('Sim_MIP_Of_(IxI)'!BO22/'MIP(IxI)_TFEVP'!BO22-1)*100,0)</f>
        <v>-2.1094237467877974E-13</v>
      </c>
      <c r="BP22" s="247">
        <f>IFERROR(('Sim_MIP_Of_(IxI)'!BP22/'MIP(IxI)_TFEVP'!BP22-1)*100,0)</f>
        <v>2.4424906541753444E-13</v>
      </c>
      <c r="BQ22" s="247">
        <f>IFERROR(('Sim_MIP_Of_(IxI)'!BQ22/'MIP(IxI)_TFEVP'!BQ22-1)*100,0)</f>
        <v>2.886579864025407E-13</v>
      </c>
      <c r="BR22" s="247">
        <f>IFERROR(('Sim_MIP_Of_(IxI)'!BR22/'MIP(IxI)_TFEVP'!BR22-1)*100,0)</f>
        <v>1.5543122344752192E-13</v>
      </c>
      <c r="BS22" s="247">
        <f>IFERROR(('Sim_MIP_Of_(IxI)'!BS22/'MIP(IxI)_TFEVP'!BS22-1)*100,0)</f>
        <v>2.886579864025407E-13</v>
      </c>
      <c r="BT22" s="247">
        <f>IFERROR(('Sim_MIP_Of_(IxI)'!BT22/'MIP(IxI)_TFEVP'!BT22-1)*100,0)</f>
        <v>4.6629367034256575E-13</v>
      </c>
      <c r="BU22" s="247">
        <f>IFERROR(('Sim_MIP_Of_(IxI)'!BU22/'MIP(IxI)_TFEVP'!BU22-1)*100,0)</f>
        <v>3.5527136788005009E-13</v>
      </c>
      <c r="BV22" s="247">
        <f>IFERROR(('Sim_MIP_Of_(IxI)'!BV22/'MIP(IxI)_TFEVP'!BV22-1)*100,0)</f>
        <v>3.3306690738754696E-13</v>
      </c>
      <c r="BW22" s="247">
        <f>IFERROR(('Sim_MIP_Of_(IxI)'!BW22/'MIP(IxI)_TFEVP'!BW22-1)*100,0)</f>
        <v>5.5511151231257827E-13</v>
      </c>
      <c r="BX22" s="247">
        <f>IFERROR(('Sim_MIP_Of_(IxI)'!BX22/'MIP(IxI)_TFEVP'!BX22-1)*100,0)</f>
        <v>3.1086244689504383E-13</v>
      </c>
      <c r="BY22" s="247">
        <f>IFERROR(('Sim_MIP_Of_(IxI)'!BY22/'MIP(IxI)_TFEVP'!BY22-1)*100,0)</f>
        <v>1.5543122344752192E-13</v>
      </c>
      <c r="BZ22" s="247">
        <f>IFERROR(('Sim_MIP_Of_(IxI)'!BZ22/'MIP(IxI)_TFEVP'!BZ22-1)*100,0)</f>
        <v>4.4408920985006262E-14</v>
      </c>
      <c r="CA22" s="265">
        <f>IFERROR(('Sim_MIP_Of_(IxI)'!CA22/'MIP(IxI)_TFEVP'!CA22-1)*100,0)</f>
        <v>0</v>
      </c>
      <c r="CB22" s="256">
        <f>IFERROR(('Sim_MIP_Of_(IxI)'!CB22/'MIP(IxI)_TFEVP'!CB22-1)*100,0)</f>
        <v>-2.2204460492503131E-14</v>
      </c>
      <c r="CC22" s="246">
        <f>IFERROR(('Sim_MIP_Of_(IxI)'!CC22/'MIP(IxI)_TFEVP'!CC22-1)*100,0)</f>
        <v>1.9984014443252818E-13</v>
      </c>
      <c r="CD22" s="247">
        <f>IFERROR(('Sim_MIP_Of_(IxI)'!CD22/'MIP(IxI)_TFEVP'!CD22-1)*100,0)</f>
        <v>0</v>
      </c>
      <c r="CE22" s="247">
        <f>IFERROR(('Sim_MIP_Of_(IxI)'!CE22/'MIP(IxI)_TFEVP'!CE22-1)*100,0)</f>
        <v>0</v>
      </c>
      <c r="CF22" s="247">
        <f>IFERROR(('Sim_MIP_Of_(IxI)'!CF22/'MIP(IxI)_TFEVP'!CF22-1)*100,0)</f>
        <v>0</v>
      </c>
      <c r="CG22" s="247">
        <f>IFERROR(('Sim_MIP_Of_(IxI)'!CG22/'MIP(IxI)_TFEVP'!CG22-1)*100,0)</f>
        <v>2.6645352591003757E-13</v>
      </c>
      <c r="CH22" s="248">
        <f>IFERROR(('Sim_MIP_Of_(IxI)'!CH22/'MIP(IxI)_TFEVP'!CH22-1)*100,0)</f>
        <v>2.4424906541753444E-13</v>
      </c>
      <c r="CI22" s="279">
        <f>IFERROR(('Sim_MIP_Of_(IxI)'!CI22/'MIP(IxI)_TFEVP'!CI22-1)*100,0)</f>
        <v>1.9984014443252818E-13</v>
      </c>
    </row>
    <row r="23" spans="1:87" ht="19.2" x14ac:dyDescent="0.3">
      <c r="A23" s="30"/>
      <c r="B23" s="42" t="s">
        <v>218</v>
      </c>
      <c r="C23" s="43" t="s">
        <v>219</v>
      </c>
      <c r="D23" s="246">
        <f>IFERROR(('Sim_MIP_Of_(IxI)'!D23/'MIP(IxI)_TFEVP'!D23-1)*100,0)</f>
        <v>1.9984014443252818E-13</v>
      </c>
      <c r="E23" s="247">
        <f>IFERROR(('Sim_MIP_Of_(IxI)'!E23/'MIP(IxI)_TFEVP'!E23-1)*100,0)</f>
        <v>-1.1102230246251565E-13</v>
      </c>
      <c r="F23" s="247">
        <f>IFERROR(('Sim_MIP_Of_(IxI)'!F23/'MIP(IxI)_TFEVP'!F23-1)*100,0)</f>
        <v>2.2204460492503131E-14</v>
      </c>
      <c r="G23" s="247">
        <f>IFERROR(('Sim_MIP_Of_(IxI)'!G23/'MIP(IxI)_TFEVP'!G23-1)*100,0)</f>
        <v>3.1086244689504383E-13</v>
      </c>
      <c r="H23" s="247">
        <f>IFERROR(('Sim_MIP_Of_(IxI)'!H23/'MIP(IxI)_TFEVP'!H23-1)*100,0)</f>
        <v>-1.6653345369377348E-13</v>
      </c>
      <c r="I23" s="247">
        <f>IFERROR(('Sim_MIP_Of_(IxI)'!I23/'MIP(IxI)_TFEVP'!I23-1)*100,0)</f>
        <v>-2.4424906541753444E-13</v>
      </c>
      <c r="J23" s="247">
        <f>IFERROR(('Sim_MIP_Of_(IxI)'!J23/'MIP(IxI)_TFEVP'!J23-1)*100,0)</f>
        <v>6.6613381477509392E-14</v>
      </c>
      <c r="K23" s="247">
        <f>IFERROR(('Sim_MIP_Of_(IxI)'!K23/'MIP(IxI)_TFEVP'!K23-1)*100,0)</f>
        <v>1.3322676295501878E-13</v>
      </c>
      <c r="L23" s="247">
        <f>IFERROR(('Sim_MIP_Of_(IxI)'!L23/'MIP(IxI)_TFEVP'!L23-1)*100,0)</f>
        <v>5.1070259132757201E-13</v>
      </c>
      <c r="M23" s="247">
        <f>IFERROR(('Sim_MIP_Of_(IxI)'!M23/'MIP(IxI)_TFEVP'!M23-1)*100,0)</f>
        <v>-1.1102230246251565E-14</v>
      </c>
      <c r="N23" s="247">
        <f>IFERROR(('Sim_MIP_Of_(IxI)'!N23/'MIP(IxI)_TFEVP'!N23-1)*100,0)</f>
        <v>4.4408920985006262E-14</v>
      </c>
      <c r="O23" s="247">
        <f>IFERROR(('Sim_MIP_Of_(IxI)'!O23/'MIP(IxI)_TFEVP'!O23-1)*100,0)</f>
        <v>6.6613381477509392E-14</v>
      </c>
      <c r="P23" s="247">
        <f>IFERROR(('Sim_MIP_Of_(IxI)'!P23/'MIP(IxI)_TFEVP'!P23-1)*100,0)</f>
        <v>-1.7763568394002505E-13</v>
      </c>
      <c r="Q23" s="247">
        <f>IFERROR(('Sim_MIP_Of_(IxI)'!Q23/'MIP(IxI)_TFEVP'!Q23-1)*100,0)</f>
        <v>4.4408920985006262E-14</v>
      </c>
      <c r="R23" s="247">
        <f>IFERROR(('Sim_MIP_Of_(IxI)'!R23/'MIP(IxI)_TFEVP'!R23-1)*100,0)</f>
        <v>4.4408920985006262E-14</v>
      </c>
      <c r="S23" s="247">
        <f>IFERROR(('Sim_MIP_Of_(IxI)'!S23/'MIP(IxI)_TFEVP'!S23-1)*100,0)</f>
        <v>1.1102230246251565E-13</v>
      </c>
      <c r="T23" s="247">
        <f>IFERROR(('Sim_MIP_Of_(IxI)'!T23/'MIP(IxI)_TFEVP'!T23-1)*100,0)</f>
        <v>0</v>
      </c>
      <c r="U23" s="247">
        <f>IFERROR(('Sim_MIP_Of_(IxI)'!U23/'MIP(IxI)_TFEVP'!U23-1)*100,0)</f>
        <v>-7.7715611723760958E-14</v>
      </c>
      <c r="V23" s="247">
        <f>IFERROR(('Sim_MIP_Of_(IxI)'!V23/'MIP(IxI)_TFEVP'!V23-1)*100,0)</f>
        <v>2.4424906541753444E-13</v>
      </c>
      <c r="W23" s="247">
        <f>IFERROR(('Sim_MIP_Of_(IxI)'!W23/'MIP(IxI)_TFEVP'!W23-1)*100,0)</f>
        <v>1.1102230246251565E-13</v>
      </c>
      <c r="X23" s="247">
        <f>IFERROR(('Sim_MIP_Of_(IxI)'!X23/'MIP(IxI)_TFEVP'!X23-1)*100,0)</f>
        <v>6.6613381477509392E-14</v>
      </c>
      <c r="Y23" s="247">
        <f>IFERROR(('Sim_MIP_Of_(IxI)'!Y23/'MIP(IxI)_TFEVP'!Y23-1)*100,0)</f>
        <v>4.4408920985006262E-14</v>
      </c>
      <c r="Z23" s="247">
        <f>IFERROR(('Sim_MIP_Of_(IxI)'!Z23/'MIP(IxI)_TFEVP'!Z23-1)*100,0)</f>
        <v>2.2204460492503131E-13</v>
      </c>
      <c r="AA23" s="247">
        <f>IFERROR(('Sim_MIP_Of_(IxI)'!AA23/'MIP(IxI)_TFEVP'!AA23-1)*100,0)</f>
        <v>4.4408920985006262E-14</v>
      </c>
      <c r="AB23" s="247">
        <f>IFERROR(('Sim_MIP_Of_(IxI)'!AB23/'MIP(IxI)_TFEVP'!AB23-1)*100,0)</f>
        <v>3.3306690738754696E-13</v>
      </c>
      <c r="AC23" s="247">
        <f>IFERROR(('Sim_MIP_Of_(IxI)'!AC23/'MIP(IxI)_TFEVP'!AC23-1)*100,0)</f>
        <v>-7.7715611723760958E-14</v>
      </c>
      <c r="AD23" s="247">
        <f>IFERROR(('Sim_MIP_Of_(IxI)'!AD23/'MIP(IxI)_TFEVP'!AD23-1)*100,0)</f>
        <v>3.9968028886505635E-13</v>
      </c>
      <c r="AE23" s="247">
        <f>IFERROR(('Sim_MIP_Of_(IxI)'!AE23/'MIP(IxI)_TFEVP'!AE23-1)*100,0)</f>
        <v>2.2204460492503131E-14</v>
      </c>
      <c r="AF23" s="247">
        <f>IFERROR(('Sim_MIP_Of_(IxI)'!AF23/'MIP(IxI)_TFEVP'!AF23-1)*100,0)</f>
        <v>2.886579864025407E-13</v>
      </c>
      <c r="AG23" s="247">
        <f>IFERROR(('Sim_MIP_Of_(IxI)'!AG23/'MIP(IxI)_TFEVP'!AG23-1)*100,0)</f>
        <v>1.3322676295501878E-13</v>
      </c>
      <c r="AH23" s="247">
        <f>IFERROR(('Sim_MIP_Of_(IxI)'!AH23/'MIP(IxI)_TFEVP'!AH23-1)*100,0)</f>
        <v>4.6629367034256575E-13</v>
      </c>
      <c r="AI23" s="247">
        <f>IFERROR(('Sim_MIP_Of_(IxI)'!AI23/'MIP(IxI)_TFEVP'!AI23-1)*100,0)</f>
        <v>1.7763568394002505E-13</v>
      </c>
      <c r="AJ23" s="247">
        <f>IFERROR(('Sim_MIP_Of_(IxI)'!AJ23/'MIP(IxI)_TFEVP'!AJ23-1)*100,0)</f>
        <v>0</v>
      </c>
      <c r="AK23" s="247">
        <f>IFERROR(('Sim_MIP_Of_(IxI)'!AK23/'MIP(IxI)_TFEVP'!AK23-1)*100,0)</f>
        <v>4.4408920985006262E-13</v>
      </c>
      <c r="AL23" s="247">
        <f>IFERROR(('Sim_MIP_Of_(IxI)'!AL23/'MIP(IxI)_TFEVP'!AL23-1)*100,0)</f>
        <v>-2.2204460492503131E-14</v>
      </c>
      <c r="AM23" s="247">
        <f>IFERROR(('Sim_MIP_Of_(IxI)'!AM23/'MIP(IxI)_TFEVP'!AM23-1)*100,0)</f>
        <v>-6.6613381477509392E-14</v>
      </c>
      <c r="AN23" s="247">
        <f>IFERROR(('Sim_MIP_Of_(IxI)'!AN23/'MIP(IxI)_TFEVP'!AN23-1)*100,0)</f>
        <v>-1.1102230246251565E-14</v>
      </c>
      <c r="AO23" s="247">
        <f>IFERROR(('Sim_MIP_Of_(IxI)'!AO23/'MIP(IxI)_TFEVP'!AO23-1)*100,0)</f>
        <v>-1.2212453270876722E-13</v>
      </c>
      <c r="AP23" s="247">
        <f>IFERROR(('Sim_MIP_Of_(IxI)'!AP23/'MIP(IxI)_TFEVP'!AP23-1)*100,0)</f>
        <v>6.6613381477509392E-14</v>
      </c>
      <c r="AQ23" s="247">
        <f>IFERROR(('Sim_MIP_Of_(IxI)'!AQ23/'MIP(IxI)_TFEVP'!AQ23-1)*100,0)</f>
        <v>-1.4432899320127035E-13</v>
      </c>
      <c r="AR23" s="247">
        <f>IFERROR(('Sim_MIP_Of_(IxI)'!AR23/'MIP(IxI)_TFEVP'!AR23-1)*100,0)</f>
        <v>4.4408920985006262E-14</v>
      </c>
      <c r="AS23" s="247">
        <f>IFERROR(('Sim_MIP_Of_(IxI)'!AS23/'MIP(IxI)_TFEVP'!AS23-1)*100,0)</f>
        <v>1.5543122344752192E-13</v>
      </c>
      <c r="AT23" s="247">
        <f>IFERROR(('Sim_MIP_Of_(IxI)'!AT23/'MIP(IxI)_TFEVP'!AT23-1)*100,0)</f>
        <v>8.8817841970012523E-14</v>
      </c>
      <c r="AU23" s="247">
        <f>IFERROR(('Sim_MIP_Of_(IxI)'!AU23/'MIP(IxI)_TFEVP'!AU23-1)*100,0)</f>
        <v>3.1086244689504383E-13</v>
      </c>
      <c r="AV23" s="247">
        <f>IFERROR(('Sim_MIP_Of_(IxI)'!AV23/'MIP(IxI)_TFEVP'!AV23-1)*100,0)</f>
        <v>-5.5511151231257827E-14</v>
      </c>
      <c r="AW23" s="247">
        <f>IFERROR(('Sim_MIP_Of_(IxI)'!AW23/'MIP(IxI)_TFEVP'!AW23-1)*100,0)</f>
        <v>3.5527136788005009E-13</v>
      </c>
      <c r="AX23" s="247">
        <f>IFERROR(('Sim_MIP_Of_(IxI)'!AX23/'MIP(IxI)_TFEVP'!AX23-1)*100,0)</f>
        <v>8.8817841970012523E-14</v>
      </c>
      <c r="AY23" s="247">
        <f>IFERROR(('Sim_MIP_Of_(IxI)'!AY23/'MIP(IxI)_TFEVP'!AY23-1)*100,0)</f>
        <v>-8.8817841970012523E-14</v>
      </c>
      <c r="AZ23" s="247">
        <f>IFERROR(('Sim_MIP_Of_(IxI)'!AZ23/'MIP(IxI)_TFEVP'!AZ23-1)*100,0)</f>
        <v>4.4408920985006262E-14</v>
      </c>
      <c r="BA23" s="247">
        <f>IFERROR(('Sim_MIP_Of_(IxI)'!BA23/'MIP(IxI)_TFEVP'!BA23-1)*100,0)</f>
        <v>-3.8857805861880479E-13</v>
      </c>
      <c r="BB23" s="247">
        <f>IFERROR(('Sim_MIP_Of_(IxI)'!BB23/'MIP(IxI)_TFEVP'!BB23-1)*100,0)</f>
        <v>2.2204460492503131E-14</v>
      </c>
      <c r="BC23" s="247">
        <f>IFERROR(('Sim_MIP_Of_(IxI)'!BC23/'MIP(IxI)_TFEVP'!BC23-1)*100,0)</f>
        <v>-4.6629367034256575E-13</v>
      </c>
      <c r="BD23" s="247">
        <f>IFERROR(('Sim_MIP_Of_(IxI)'!BD23/'MIP(IxI)_TFEVP'!BD23-1)*100,0)</f>
        <v>1.9984014443252818E-13</v>
      </c>
      <c r="BE23" s="247">
        <f>IFERROR(('Sim_MIP_Of_(IxI)'!BE23/'MIP(IxI)_TFEVP'!BE23-1)*100,0)</f>
        <v>8.8817841970012523E-14</v>
      </c>
      <c r="BF23" s="247">
        <f>IFERROR(('Sim_MIP_Of_(IxI)'!BF23/'MIP(IxI)_TFEVP'!BF23-1)*100,0)</f>
        <v>1.7763568394002505E-13</v>
      </c>
      <c r="BG23" s="247">
        <f>IFERROR(('Sim_MIP_Of_(IxI)'!BG23/'MIP(IxI)_TFEVP'!BG23-1)*100,0)</f>
        <v>1.3322676295501878E-13</v>
      </c>
      <c r="BH23" s="247">
        <f>IFERROR(('Sim_MIP_Of_(IxI)'!BH23/'MIP(IxI)_TFEVP'!BH23-1)*100,0)</f>
        <v>1.3322676295501878E-13</v>
      </c>
      <c r="BI23" s="247">
        <f>IFERROR(('Sim_MIP_Of_(IxI)'!BI23/'MIP(IxI)_TFEVP'!BI23-1)*100,0)</f>
        <v>-2.2204460492503131E-14</v>
      </c>
      <c r="BJ23" s="247">
        <f>IFERROR(('Sim_MIP_Of_(IxI)'!BJ23/'MIP(IxI)_TFEVP'!BJ23-1)*100,0)</f>
        <v>1.1102230246251565E-13</v>
      </c>
      <c r="BK23" s="247">
        <f>IFERROR(('Sim_MIP_Of_(IxI)'!BK23/'MIP(IxI)_TFEVP'!BK23-1)*100,0)</f>
        <v>1.1102230246251565E-13</v>
      </c>
      <c r="BL23" s="247">
        <f>IFERROR(('Sim_MIP_Of_(IxI)'!BL23/'MIP(IxI)_TFEVP'!BL23-1)*100,0)</f>
        <v>-1.5543122344752192E-13</v>
      </c>
      <c r="BM23" s="247">
        <f>IFERROR(('Sim_MIP_Of_(IxI)'!BM23/'MIP(IxI)_TFEVP'!BM23-1)*100,0)</f>
        <v>-1.9984014443252818E-13</v>
      </c>
      <c r="BN23" s="247">
        <f>IFERROR(('Sim_MIP_Of_(IxI)'!BN23/'MIP(IxI)_TFEVP'!BN23-1)*100,0)</f>
        <v>0</v>
      </c>
      <c r="BO23" s="247">
        <f>IFERROR(('Sim_MIP_Of_(IxI)'!BO23/'MIP(IxI)_TFEVP'!BO23-1)*100,0)</f>
        <v>-1.5543122344752192E-13</v>
      </c>
      <c r="BP23" s="247">
        <f>IFERROR(('Sim_MIP_Of_(IxI)'!BP23/'MIP(IxI)_TFEVP'!BP23-1)*100,0)</f>
        <v>4.4408920985006262E-13</v>
      </c>
      <c r="BQ23" s="247">
        <f>IFERROR(('Sim_MIP_Of_(IxI)'!BQ23/'MIP(IxI)_TFEVP'!BQ23-1)*100,0)</f>
        <v>-2.2204460492503131E-14</v>
      </c>
      <c r="BR23" s="247">
        <f>IFERROR(('Sim_MIP_Of_(IxI)'!BR23/'MIP(IxI)_TFEVP'!BR23-1)*100,0)</f>
        <v>-1.1102230246251565E-13</v>
      </c>
      <c r="BS23" s="247">
        <f>IFERROR(('Sim_MIP_Of_(IxI)'!BS23/'MIP(IxI)_TFEVP'!BS23-1)*100,0)</f>
        <v>1.1102230246251565E-13</v>
      </c>
      <c r="BT23" s="247">
        <f>IFERROR(('Sim_MIP_Of_(IxI)'!BT23/'MIP(IxI)_TFEVP'!BT23-1)*100,0)</f>
        <v>-8.8817841970012523E-14</v>
      </c>
      <c r="BU23" s="247">
        <f>IFERROR(('Sim_MIP_Of_(IxI)'!BU23/'MIP(IxI)_TFEVP'!BU23-1)*100,0)</f>
        <v>-1.9984014443252818E-13</v>
      </c>
      <c r="BV23" s="247">
        <f>IFERROR(('Sim_MIP_Of_(IxI)'!BV23/'MIP(IxI)_TFEVP'!BV23-1)*100,0)</f>
        <v>-4.4408920985006262E-14</v>
      </c>
      <c r="BW23" s="247">
        <f>IFERROR(('Sim_MIP_Of_(IxI)'!BW23/'MIP(IxI)_TFEVP'!BW23-1)*100,0)</f>
        <v>2.6645352591003757E-13</v>
      </c>
      <c r="BX23" s="247">
        <f>IFERROR(('Sim_MIP_Of_(IxI)'!BX23/'MIP(IxI)_TFEVP'!BX23-1)*100,0)</f>
        <v>-3.219646771412954E-13</v>
      </c>
      <c r="BY23" s="247">
        <f>IFERROR(('Sim_MIP_Of_(IxI)'!BY23/'MIP(IxI)_TFEVP'!BY23-1)*100,0)</f>
        <v>1.9984014443252818E-13</v>
      </c>
      <c r="BZ23" s="247">
        <f>IFERROR(('Sim_MIP_Of_(IxI)'!BZ23/'MIP(IxI)_TFEVP'!BZ23-1)*100,0)</f>
        <v>-1.4432899320127035E-13</v>
      </c>
      <c r="CA23" s="265">
        <f>IFERROR(('Sim_MIP_Of_(IxI)'!CA23/'MIP(IxI)_TFEVP'!CA23-1)*100,0)</f>
        <v>0</v>
      </c>
      <c r="CB23" s="256">
        <f>IFERROR(('Sim_MIP_Of_(IxI)'!CB23/'MIP(IxI)_TFEVP'!CB23-1)*100,0)</f>
        <v>1.1102230246251565E-13</v>
      </c>
      <c r="CC23" s="246">
        <f>IFERROR(('Sim_MIP_Of_(IxI)'!CC23/'MIP(IxI)_TFEVP'!CC23-1)*100,0)</f>
        <v>2.2204460492503131E-14</v>
      </c>
      <c r="CD23" s="247">
        <f>IFERROR(('Sim_MIP_Of_(IxI)'!CD23/'MIP(IxI)_TFEVP'!CD23-1)*100,0)</f>
        <v>0</v>
      </c>
      <c r="CE23" s="247">
        <f>IFERROR(('Sim_MIP_Of_(IxI)'!CE23/'MIP(IxI)_TFEVP'!CE23-1)*100,0)</f>
        <v>0</v>
      </c>
      <c r="CF23" s="247">
        <f>IFERROR(('Sim_MIP_Of_(IxI)'!CF23/'MIP(IxI)_TFEVP'!CF23-1)*100,0)</f>
        <v>1.9984014443252818E-13</v>
      </c>
      <c r="CG23" s="247">
        <f>IFERROR(('Sim_MIP_Of_(IxI)'!CG23/'MIP(IxI)_TFEVP'!CG23-1)*100,0)</f>
        <v>-2.2204460492503131E-14</v>
      </c>
      <c r="CH23" s="248">
        <f>IFERROR(('Sim_MIP_Of_(IxI)'!CH23/'MIP(IxI)_TFEVP'!CH23-1)*100,0)</f>
        <v>-3.3306690738754696E-14</v>
      </c>
      <c r="CI23" s="279">
        <f>IFERROR(('Sim_MIP_Of_(IxI)'!CI23/'MIP(IxI)_TFEVP'!CI23-1)*100,0)</f>
        <v>6.6613381477509392E-14</v>
      </c>
    </row>
    <row r="24" spans="1:87" ht="19.2" x14ac:dyDescent="0.3">
      <c r="A24" s="30"/>
      <c r="B24" s="42" t="s">
        <v>222</v>
      </c>
      <c r="C24" s="43" t="s">
        <v>223</v>
      </c>
      <c r="D24" s="246">
        <f>IFERROR(('Sim_MIP_Of_(IxI)'!D24/'MIP(IxI)_TFEVP'!D24-1)*100,0)</f>
        <v>4.4408920985006262E-14</v>
      </c>
      <c r="E24" s="247">
        <f>IFERROR(('Sim_MIP_Of_(IxI)'!E24/'MIP(IxI)_TFEVP'!E24-1)*100,0)</f>
        <v>-7.7715611723760958E-14</v>
      </c>
      <c r="F24" s="247">
        <f>IFERROR(('Sim_MIP_Of_(IxI)'!F24/'MIP(IxI)_TFEVP'!F24-1)*100,0)</f>
        <v>-1.5543122344752192E-13</v>
      </c>
      <c r="G24" s="247">
        <f>IFERROR(('Sim_MIP_Of_(IxI)'!G24/'MIP(IxI)_TFEVP'!G24-1)*100,0)</f>
        <v>-3.219646771412954E-13</v>
      </c>
      <c r="H24" s="247">
        <f>IFERROR(('Sim_MIP_Of_(IxI)'!H24/'MIP(IxI)_TFEVP'!H24-1)*100,0)</f>
        <v>6.6613381477509392E-14</v>
      </c>
      <c r="I24" s="247">
        <f>IFERROR(('Sim_MIP_Of_(IxI)'!I24/'MIP(IxI)_TFEVP'!I24-1)*100,0)</f>
        <v>6.6613381477509392E-14</v>
      </c>
      <c r="J24" s="247">
        <f>IFERROR(('Sim_MIP_Of_(IxI)'!J24/'MIP(IxI)_TFEVP'!J24-1)*100,0)</f>
        <v>-2.7755575615628914E-13</v>
      </c>
      <c r="K24" s="247">
        <f>IFERROR(('Sim_MIP_Of_(IxI)'!K24/'MIP(IxI)_TFEVP'!K24-1)*100,0)</f>
        <v>4.4408920985006262E-14</v>
      </c>
      <c r="L24" s="247">
        <f>IFERROR(('Sim_MIP_Of_(IxI)'!L24/'MIP(IxI)_TFEVP'!L24-1)*100,0)</f>
        <v>-2.3314683517128287E-13</v>
      </c>
      <c r="M24" s="247">
        <f>IFERROR(('Sim_MIP_Of_(IxI)'!M24/'MIP(IxI)_TFEVP'!M24-1)*100,0)</f>
        <v>-3.3306690738754696E-14</v>
      </c>
      <c r="N24" s="247">
        <f>IFERROR(('Sim_MIP_Of_(IxI)'!N24/'MIP(IxI)_TFEVP'!N24-1)*100,0)</f>
        <v>-5.5511151231257827E-14</v>
      </c>
      <c r="O24" s="247">
        <f>IFERROR(('Sim_MIP_Of_(IxI)'!O24/'MIP(IxI)_TFEVP'!O24-1)*100,0)</f>
        <v>1.3322676295501878E-13</v>
      </c>
      <c r="P24" s="247">
        <f>IFERROR(('Sim_MIP_Of_(IxI)'!P24/'MIP(IxI)_TFEVP'!P24-1)*100,0)</f>
        <v>-8.8817841970012523E-14</v>
      </c>
      <c r="Q24" s="247">
        <f>IFERROR(('Sim_MIP_Of_(IxI)'!Q24/'MIP(IxI)_TFEVP'!Q24-1)*100,0)</f>
        <v>6.6613381477509392E-14</v>
      </c>
      <c r="R24" s="247">
        <f>IFERROR(('Sim_MIP_Of_(IxI)'!R24/'MIP(IxI)_TFEVP'!R24-1)*100,0)</f>
        <v>-7.7715611723760958E-14</v>
      </c>
      <c r="S24" s="247">
        <f>IFERROR(('Sim_MIP_Of_(IxI)'!S24/'MIP(IxI)_TFEVP'!S24-1)*100,0)</f>
        <v>-1.9984014443252818E-13</v>
      </c>
      <c r="T24" s="247">
        <f>IFERROR(('Sim_MIP_Of_(IxI)'!T24/'MIP(IxI)_TFEVP'!T24-1)*100,0)</f>
        <v>-2.1094237467877974E-13</v>
      </c>
      <c r="U24" s="247">
        <f>IFERROR(('Sim_MIP_Of_(IxI)'!U24/'MIP(IxI)_TFEVP'!U24-1)*100,0)</f>
        <v>1.7763568394002505E-13</v>
      </c>
      <c r="V24" s="247">
        <f>IFERROR(('Sim_MIP_Of_(IxI)'!V24/'MIP(IxI)_TFEVP'!V24-1)*100,0)</f>
        <v>-2.2204460492503131E-13</v>
      </c>
      <c r="W24" s="247">
        <f>IFERROR(('Sim_MIP_Of_(IxI)'!W24/'MIP(IxI)_TFEVP'!W24-1)*100,0)</f>
        <v>-3.3306690738754696E-14</v>
      </c>
      <c r="X24" s="247">
        <f>IFERROR(('Sim_MIP_Of_(IxI)'!X24/'MIP(IxI)_TFEVP'!X24-1)*100,0)</f>
        <v>-6.6613381477509392E-14</v>
      </c>
      <c r="Y24" s="247">
        <f>IFERROR(('Sim_MIP_Of_(IxI)'!Y24/'MIP(IxI)_TFEVP'!Y24-1)*100,0)</f>
        <v>-2.9976021664879227E-13</v>
      </c>
      <c r="Z24" s="247">
        <f>IFERROR(('Sim_MIP_Of_(IxI)'!Z24/'MIP(IxI)_TFEVP'!Z24-1)*100,0)</f>
        <v>2.6645352591003757E-13</v>
      </c>
      <c r="AA24" s="247">
        <f>IFERROR(('Sim_MIP_Of_(IxI)'!AA24/'MIP(IxI)_TFEVP'!AA24-1)*100,0)</f>
        <v>4.4408920985006262E-14</v>
      </c>
      <c r="AB24" s="247">
        <f>IFERROR(('Sim_MIP_Of_(IxI)'!AB24/'MIP(IxI)_TFEVP'!AB24-1)*100,0)</f>
        <v>-3.8857805861880479E-13</v>
      </c>
      <c r="AC24" s="247">
        <f>IFERROR(('Sim_MIP_Of_(IxI)'!AC24/'MIP(IxI)_TFEVP'!AC24-1)*100,0)</f>
        <v>-2.2204460492503131E-13</v>
      </c>
      <c r="AD24" s="247">
        <f>IFERROR(('Sim_MIP_Of_(IxI)'!AD24/'MIP(IxI)_TFEVP'!AD24-1)*100,0)</f>
        <v>-2.9976021664879227E-13</v>
      </c>
      <c r="AE24" s="247">
        <f>IFERROR(('Sim_MIP_Of_(IxI)'!AE24/'MIP(IxI)_TFEVP'!AE24-1)*100,0)</f>
        <v>0</v>
      </c>
      <c r="AF24" s="247">
        <f>IFERROR(('Sim_MIP_Of_(IxI)'!AF24/'MIP(IxI)_TFEVP'!AF24-1)*100,0)</f>
        <v>-3.3306690738754696E-14</v>
      </c>
      <c r="AG24" s="247">
        <f>IFERROR(('Sim_MIP_Of_(IxI)'!AG24/'MIP(IxI)_TFEVP'!AG24-1)*100,0)</f>
        <v>-5.5511151231257827E-14</v>
      </c>
      <c r="AH24" s="247">
        <f>IFERROR(('Sim_MIP_Of_(IxI)'!AH24/'MIP(IxI)_TFEVP'!AH24-1)*100,0)</f>
        <v>4.4408920985006262E-14</v>
      </c>
      <c r="AI24" s="247">
        <f>IFERROR(('Sim_MIP_Of_(IxI)'!AI24/'MIP(IxI)_TFEVP'!AI24-1)*100,0)</f>
        <v>-1.2212453270876722E-13</v>
      </c>
      <c r="AJ24" s="247">
        <f>IFERROR(('Sim_MIP_Of_(IxI)'!AJ24/'MIP(IxI)_TFEVP'!AJ24-1)*100,0)</f>
        <v>0</v>
      </c>
      <c r="AK24" s="247">
        <f>IFERROR(('Sim_MIP_Of_(IxI)'!AK24/'MIP(IxI)_TFEVP'!AK24-1)*100,0)</f>
        <v>-1.1102230246251565E-13</v>
      </c>
      <c r="AL24" s="247">
        <f>IFERROR(('Sim_MIP_Of_(IxI)'!AL24/'MIP(IxI)_TFEVP'!AL24-1)*100,0)</f>
        <v>-1.2212453270876722E-13</v>
      </c>
      <c r="AM24" s="247">
        <f>IFERROR(('Sim_MIP_Of_(IxI)'!AM24/'MIP(IxI)_TFEVP'!AM24-1)*100,0)</f>
        <v>-1.7763568394002505E-13</v>
      </c>
      <c r="AN24" s="247">
        <f>IFERROR(('Sim_MIP_Of_(IxI)'!AN24/'MIP(IxI)_TFEVP'!AN24-1)*100,0)</f>
        <v>-6.6613381477509392E-14</v>
      </c>
      <c r="AO24" s="247">
        <f>IFERROR(('Sim_MIP_Of_(IxI)'!AO24/'MIP(IxI)_TFEVP'!AO24-1)*100,0)</f>
        <v>8.8817841970012523E-14</v>
      </c>
      <c r="AP24" s="247">
        <f>IFERROR(('Sim_MIP_Of_(IxI)'!AP24/'MIP(IxI)_TFEVP'!AP24-1)*100,0)</f>
        <v>-8.8817841970012523E-14</v>
      </c>
      <c r="AQ24" s="247">
        <f>IFERROR(('Sim_MIP_Of_(IxI)'!AQ24/'MIP(IxI)_TFEVP'!AQ24-1)*100,0)</f>
        <v>-1.4432899320127035E-13</v>
      </c>
      <c r="AR24" s="247">
        <f>IFERROR(('Sim_MIP_Of_(IxI)'!AR24/'MIP(IxI)_TFEVP'!AR24-1)*100,0)</f>
        <v>-1.4432899320127035E-13</v>
      </c>
      <c r="AS24" s="247">
        <f>IFERROR(('Sim_MIP_Of_(IxI)'!AS24/'MIP(IxI)_TFEVP'!AS24-1)*100,0)</f>
        <v>0</v>
      </c>
      <c r="AT24" s="247">
        <f>IFERROR(('Sim_MIP_Of_(IxI)'!AT24/'MIP(IxI)_TFEVP'!AT24-1)*100,0)</f>
        <v>-3.6637359812630166E-13</v>
      </c>
      <c r="AU24" s="247">
        <f>IFERROR(('Sim_MIP_Of_(IxI)'!AU24/'MIP(IxI)_TFEVP'!AU24-1)*100,0)</f>
        <v>-1.4432899320127035E-13</v>
      </c>
      <c r="AV24" s="247">
        <f>IFERROR(('Sim_MIP_Of_(IxI)'!AV24/'MIP(IxI)_TFEVP'!AV24-1)*100,0)</f>
        <v>2.886579864025407E-13</v>
      </c>
      <c r="AW24" s="247">
        <f>IFERROR(('Sim_MIP_Of_(IxI)'!AW24/'MIP(IxI)_TFEVP'!AW24-1)*100,0)</f>
        <v>2.4424906541753444E-13</v>
      </c>
      <c r="AX24" s="247">
        <f>IFERROR(('Sim_MIP_Of_(IxI)'!AX24/'MIP(IxI)_TFEVP'!AX24-1)*100,0)</f>
        <v>-1.1102230246251565E-13</v>
      </c>
      <c r="AY24" s="247">
        <f>IFERROR(('Sim_MIP_Of_(IxI)'!AY24/'MIP(IxI)_TFEVP'!AY24-1)*100,0)</f>
        <v>-3.4416913763379853E-13</v>
      </c>
      <c r="AZ24" s="247">
        <f>IFERROR(('Sim_MIP_Of_(IxI)'!AZ24/'MIP(IxI)_TFEVP'!AZ24-1)*100,0)</f>
        <v>-1.4432899320127035E-13</v>
      </c>
      <c r="BA24" s="247">
        <f>IFERROR(('Sim_MIP_Of_(IxI)'!BA24/'MIP(IxI)_TFEVP'!BA24-1)*100,0)</f>
        <v>1.5543122344752192E-13</v>
      </c>
      <c r="BB24" s="247">
        <f>IFERROR(('Sim_MIP_Of_(IxI)'!BB24/'MIP(IxI)_TFEVP'!BB24-1)*100,0)</f>
        <v>6.6613381477509392E-14</v>
      </c>
      <c r="BC24" s="247">
        <f>IFERROR(('Sim_MIP_Of_(IxI)'!BC24/'MIP(IxI)_TFEVP'!BC24-1)*100,0)</f>
        <v>1.1102230246251565E-13</v>
      </c>
      <c r="BD24" s="247">
        <f>IFERROR(('Sim_MIP_Of_(IxI)'!BD24/'MIP(IxI)_TFEVP'!BD24-1)*100,0)</f>
        <v>-6.6613381477509392E-14</v>
      </c>
      <c r="BE24" s="247">
        <f>IFERROR(('Sim_MIP_Of_(IxI)'!BE24/'MIP(IxI)_TFEVP'!BE24-1)*100,0)</f>
        <v>-1.4432899320127035E-13</v>
      </c>
      <c r="BF24" s="247">
        <f>IFERROR(('Sim_MIP_Of_(IxI)'!BF24/'MIP(IxI)_TFEVP'!BF24-1)*100,0)</f>
        <v>-2.4424906541753444E-13</v>
      </c>
      <c r="BG24" s="247">
        <f>IFERROR(('Sim_MIP_Of_(IxI)'!BG24/'MIP(IxI)_TFEVP'!BG24-1)*100,0)</f>
        <v>-1.4432899320127035E-13</v>
      </c>
      <c r="BH24" s="247">
        <f>IFERROR(('Sim_MIP_Of_(IxI)'!BH24/'MIP(IxI)_TFEVP'!BH24-1)*100,0)</f>
        <v>4.4408920985006262E-14</v>
      </c>
      <c r="BI24" s="247">
        <f>IFERROR(('Sim_MIP_Of_(IxI)'!BI24/'MIP(IxI)_TFEVP'!BI24-1)*100,0)</f>
        <v>-2.2204460492503131E-14</v>
      </c>
      <c r="BJ24" s="247">
        <f>IFERROR(('Sim_MIP_Of_(IxI)'!BJ24/'MIP(IxI)_TFEVP'!BJ24-1)*100,0)</f>
        <v>2.2204460492503131E-14</v>
      </c>
      <c r="BK24" s="247">
        <f>IFERROR(('Sim_MIP_Of_(IxI)'!BK24/'MIP(IxI)_TFEVP'!BK24-1)*100,0)</f>
        <v>6.6613381477509392E-14</v>
      </c>
      <c r="BL24" s="247">
        <f>IFERROR(('Sim_MIP_Of_(IxI)'!BL24/'MIP(IxI)_TFEVP'!BL24-1)*100,0)</f>
        <v>-4.4408920985006262E-14</v>
      </c>
      <c r="BM24" s="247">
        <f>IFERROR(('Sim_MIP_Of_(IxI)'!BM24/'MIP(IxI)_TFEVP'!BM24-1)*100,0)</f>
        <v>1.3322676295501878E-13</v>
      </c>
      <c r="BN24" s="247">
        <f>IFERROR(('Sim_MIP_Of_(IxI)'!BN24/'MIP(IxI)_TFEVP'!BN24-1)*100,0)</f>
        <v>-2.7755575615628914E-13</v>
      </c>
      <c r="BO24" s="247">
        <f>IFERROR(('Sim_MIP_Of_(IxI)'!BO24/'MIP(IxI)_TFEVP'!BO24-1)*100,0)</f>
        <v>-1.1102230246251565E-13</v>
      </c>
      <c r="BP24" s="247">
        <f>IFERROR(('Sim_MIP_Of_(IxI)'!BP24/'MIP(IxI)_TFEVP'!BP24-1)*100,0)</f>
        <v>-5.6621374255882984E-13</v>
      </c>
      <c r="BQ24" s="247">
        <f>IFERROR(('Sim_MIP_Of_(IxI)'!BQ24/'MIP(IxI)_TFEVP'!BQ24-1)*100,0)</f>
        <v>-1.3322676295501878E-13</v>
      </c>
      <c r="BR24" s="247">
        <f>IFERROR(('Sim_MIP_Of_(IxI)'!BR24/'MIP(IxI)_TFEVP'!BR24-1)*100,0)</f>
        <v>-1.1102230246251565E-13</v>
      </c>
      <c r="BS24" s="247">
        <f>IFERROR(('Sim_MIP_Of_(IxI)'!BS24/'MIP(IxI)_TFEVP'!BS24-1)*100,0)</f>
        <v>2.2204460492503131E-14</v>
      </c>
      <c r="BT24" s="247">
        <f>IFERROR(('Sim_MIP_Of_(IxI)'!BT24/'MIP(IxI)_TFEVP'!BT24-1)*100,0)</f>
        <v>8.8817841970012523E-14</v>
      </c>
      <c r="BU24" s="247">
        <f>IFERROR(('Sim_MIP_Of_(IxI)'!BU24/'MIP(IxI)_TFEVP'!BU24-1)*100,0)</f>
        <v>-1.2212453270876722E-13</v>
      </c>
      <c r="BV24" s="247">
        <f>IFERROR(('Sim_MIP_Of_(IxI)'!BV24/'MIP(IxI)_TFEVP'!BV24-1)*100,0)</f>
        <v>-3.3306690738754696E-13</v>
      </c>
      <c r="BW24" s="247">
        <f>IFERROR(('Sim_MIP_Of_(IxI)'!BW24/'MIP(IxI)_TFEVP'!BW24-1)*100,0)</f>
        <v>-1.9984014443252818E-13</v>
      </c>
      <c r="BX24" s="247">
        <f>IFERROR(('Sim_MIP_Of_(IxI)'!BX24/'MIP(IxI)_TFEVP'!BX24-1)*100,0)</f>
        <v>-3.8857805861880479E-13</v>
      </c>
      <c r="BY24" s="247">
        <f>IFERROR(('Sim_MIP_Of_(IxI)'!BY24/'MIP(IxI)_TFEVP'!BY24-1)*100,0)</f>
        <v>2.886579864025407E-13</v>
      </c>
      <c r="BZ24" s="247">
        <f>IFERROR(('Sim_MIP_Of_(IxI)'!BZ24/'MIP(IxI)_TFEVP'!BZ24-1)*100,0)</f>
        <v>6.6613381477509392E-14</v>
      </c>
      <c r="CA24" s="265">
        <f>IFERROR(('Sim_MIP_Of_(IxI)'!CA24/'MIP(IxI)_TFEVP'!CA24-1)*100,0)</f>
        <v>0</v>
      </c>
      <c r="CB24" s="256">
        <f>IFERROR(('Sim_MIP_Of_(IxI)'!CB24/'MIP(IxI)_TFEVP'!CB24-1)*100,0)</f>
        <v>-2.2204460492503131E-14</v>
      </c>
      <c r="CC24" s="246">
        <f>IFERROR(('Sim_MIP_Of_(IxI)'!CC24/'MIP(IxI)_TFEVP'!CC24-1)*100,0)</f>
        <v>1.7763568394002505E-13</v>
      </c>
      <c r="CD24" s="247">
        <f>IFERROR(('Sim_MIP_Of_(IxI)'!CD24/'MIP(IxI)_TFEVP'!CD24-1)*100,0)</f>
        <v>0</v>
      </c>
      <c r="CE24" s="247">
        <f>IFERROR(('Sim_MIP_Of_(IxI)'!CE24/'MIP(IxI)_TFEVP'!CE24-1)*100,0)</f>
        <v>0</v>
      </c>
      <c r="CF24" s="247">
        <f>IFERROR(('Sim_MIP_Of_(IxI)'!CF24/'MIP(IxI)_TFEVP'!CF24-1)*100,0)</f>
        <v>1.7763568394002505E-13</v>
      </c>
      <c r="CG24" s="247">
        <f>IFERROR(('Sim_MIP_Of_(IxI)'!CG24/'MIP(IxI)_TFEVP'!CG24-1)*100,0)</f>
        <v>-2.4424906541753444E-13</v>
      </c>
      <c r="CH24" s="248">
        <f>IFERROR(('Sim_MIP_Of_(IxI)'!CH24/'MIP(IxI)_TFEVP'!CH24-1)*100,0)</f>
        <v>1.5543122344752192E-13</v>
      </c>
      <c r="CI24" s="279">
        <f>IFERROR(('Sim_MIP_Of_(IxI)'!CI24/'MIP(IxI)_TFEVP'!CI24-1)*100,0)</f>
        <v>-7.7715611723760958E-14</v>
      </c>
    </row>
    <row r="25" spans="1:87" ht="19.2" x14ac:dyDescent="0.3">
      <c r="A25" s="30"/>
      <c r="B25" s="42" t="s">
        <v>240</v>
      </c>
      <c r="C25" s="43" t="s">
        <v>241</v>
      </c>
      <c r="D25" s="246">
        <f>IFERROR(('Sim_MIP_Of_(IxI)'!D25/'MIP(IxI)_TFEVP'!D25-1)*100,0)</f>
        <v>-4.4408920985006262E-13</v>
      </c>
      <c r="E25" s="247">
        <f>IFERROR(('Sim_MIP_Of_(IxI)'!E25/'MIP(IxI)_TFEVP'!E25-1)*100,0)</f>
        <v>2.2204460492503131E-13</v>
      </c>
      <c r="F25" s="247">
        <f>IFERROR(('Sim_MIP_Of_(IxI)'!F25/'MIP(IxI)_TFEVP'!F25-1)*100,0)</f>
        <v>-1.8873791418627661E-13</v>
      </c>
      <c r="G25" s="247">
        <f>IFERROR(('Sim_MIP_Of_(IxI)'!G25/'MIP(IxI)_TFEVP'!G25-1)*100,0)</f>
        <v>-2.886579864025407E-13</v>
      </c>
      <c r="H25" s="247">
        <f>IFERROR(('Sim_MIP_Of_(IxI)'!H25/'MIP(IxI)_TFEVP'!H25-1)*100,0)</f>
        <v>-2.55351295663786E-13</v>
      </c>
      <c r="I25" s="247">
        <f>IFERROR(('Sim_MIP_Of_(IxI)'!I25/'MIP(IxI)_TFEVP'!I25-1)*100,0)</f>
        <v>-2.3314683517128287E-13</v>
      </c>
      <c r="J25" s="247">
        <f>IFERROR(('Sim_MIP_Of_(IxI)'!J25/'MIP(IxI)_TFEVP'!J25-1)*100,0)</f>
        <v>-8.8817841970012523E-14</v>
      </c>
      <c r="K25" s="247">
        <f>IFERROR(('Sim_MIP_Of_(IxI)'!K25/'MIP(IxI)_TFEVP'!K25-1)*100,0)</f>
        <v>-4.5519144009631418E-13</v>
      </c>
      <c r="L25" s="247">
        <f>IFERROR(('Sim_MIP_Of_(IxI)'!L25/'MIP(IxI)_TFEVP'!L25-1)*100,0)</f>
        <v>6.6613381477509392E-14</v>
      </c>
      <c r="M25" s="247">
        <f>IFERROR(('Sim_MIP_Of_(IxI)'!M25/'MIP(IxI)_TFEVP'!M25-1)*100,0)</f>
        <v>1.5543122344752192E-13</v>
      </c>
      <c r="N25" s="247">
        <f>IFERROR(('Sim_MIP_Of_(IxI)'!N25/'MIP(IxI)_TFEVP'!N25-1)*100,0)</f>
        <v>1.7763568394002505E-13</v>
      </c>
      <c r="O25" s="247">
        <f>IFERROR(('Sim_MIP_Of_(IxI)'!O25/'MIP(IxI)_TFEVP'!O25-1)*100,0)</f>
        <v>-2.6645352591003757E-13</v>
      </c>
      <c r="P25" s="247">
        <f>IFERROR(('Sim_MIP_Of_(IxI)'!P25/'MIP(IxI)_TFEVP'!P25-1)*100,0)</f>
        <v>1.1102230246251565E-13</v>
      </c>
      <c r="Q25" s="247">
        <f>IFERROR(('Sim_MIP_Of_(IxI)'!Q25/'MIP(IxI)_TFEVP'!Q25-1)*100,0)</f>
        <v>4.4408920985006262E-14</v>
      </c>
      <c r="R25" s="247">
        <f>IFERROR(('Sim_MIP_Of_(IxI)'!R25/'MIP(IxI)_TFEVP'!R25-1)*100,0)</f>
        <v>-2.2204460492503131E-14</v>
      </c>
      <c r="S25" s="247">
        <f>IFERROR(('Sim_MIP_Of_(IxI)'!S25/'MIP(IxI)_TFEVP'!S25-1)*100,0)</f>
        <v>8.8817841970012523E-14</v>
      </c>
      <c r="T25" s="247">
        <f>IFERROR(('Sim_MIP_Of_(IxI)'!T25/'MIP(IxI)_TFEVP'!T25-1)*100,0)</f>
        <v>2.2204460492503131E-13</v>
      </c>
      <c r="U25" s="247">
        <f>IFERROR(('Sim_MIP_Of_(IxI)'!U25/'MIP(IxI)_TFEVP'!U25-1)*100,0)</f>
        <v>-1.3322676295501878E-13</v>
      </c>
      <c r="V25" s="247">
        <f>IFERROR(('Sim_MIP_Of_(IxI)'!V25/'MIP(IxI)_TFEVP'!V25-1)*100,0)</f>
        <v>0</v>
      </c>
      <c r="W25" s="247">
        <f>IFERROR(('Sim_MIP_Of_(IxI)'!W25/'MIP(IxI)_TFEVP'!W25-1)*100,0)</f>
        <v>-2.7755575615628914E-13</v>
      </c>
      <c r="X25" s="247">
        <f>IFERROR(('Sim_MIP_Of_(IxI)'!X25/'MIP(IxI)_TFEVP'!X25-1)*100,0)</f>
        <v>1.7763568394002505E-13</v>
      </c>
      <c r="Y25" s="247">
        <f>IFERROR(('Sim_MIP_Of_(IxI)'!Y25/'MIP(IxI)_TFEVP'!Y25-1)*100,0)</f>
        <v>-5.773159728050814E-13</v>
      </c>
      <c r="Z25" s="247">
        <f>IFERROR(('Sim_MIP_Of_(IxI)'!Z25/'MIP(IxI)_TFEVP'!Z25-1)*100,0)</f>
        <v>-3.4416913763379853E-13</v>
      </c>
      <c r="AA25" s="247">
        <f>IFERROR(('Sim_MIP_Of_(IxI)'!AA25/'MIP(IxI)_TFEVP'!AA25-1)*100,0)</f>
        <v>2.2204460492503131E-14</v>
      </c>
      <c r="AB25" s="247">
        <f>IFERROR(('Sim_MIP_Of_(IxI)'!AB25/'MIP(IxI)_TFEVP'!AB25-1)*100,0)</f>
        <v>1.3322676295501878E-13</v>
      </c>
      <c r="AC25" s="247">
        <f>IFERROR(('Sim_MIP_Of_(IxI)'!AC25/'MIP(IxI)_TFEVP'!AC25-1)*100,0)</f>
        <v>4.4408920985006262E-14</v>
      </c>
      <c r="AD25" s="247">
        <f>IFERROR(('Sim_MIP_Of_(IxI)'!AD25/'MIP(IxI)_TFEVP'!AD25-1)*100,0)</f>
        <v>-2.7755575615628914E-13</v>
      </c>
      <c r="AE25" s="247">
        <f>IFERROR(('Sim_MIP_Of_(IxI)'!AE25/'MIP(IxI)_TFEVP'!AE25-1)*100,0)</f>
        <v>1.7763568394002505E-13</v>
      </c>
      <c r="AF25" s="247">
        <f>IFERROR(('Sim_MIP_Of_(IxI)'!AF25/'MIP(IxI)_TFEVP'!AF25-1)*100,0)</f>
        <v>0</v>
      </c>
      <c r="AG25" s="247">
        <f>IFERROR(('Sim_MIP_Of_(IxI)'!AG25/'MIP(IxI)_TFEVP'!AG25-1)*100,0)</f>
        <v>-1.3322676295501878E-13</v>
      </c>
      <c r="AH25" s="247">
        <f>IFERROR(('Sim_MIP_Of_(IxI)'!AH25/'MIP(IxI)_TFEVP'!AH25-1)*100,0)</f>
        <v>-2.1094237467877974E-13</v>
      </c>
      <c r="AI25" s="247">
        <f>IFERROR(('Sim_MIP_Of_(IxI)'!AI25/'MIP(IxI)_TFEVP'!AI25-1)*100,0)</f>
        <v>-8.8817841970012523E-14</v>
      </c>
      <c r="AJ25" s="247">
        <f>IFERROR(('Sim_MIP_Of_(IxI)'!AJ25/'MIP(IxI)_TFEVP'!AJ25-1)*100,0)</f>
        <v>0</v>
      </c>
      <c r="AK25" s="247">
        <f>IFERROR(('Sim_MIP_Of_(IxI)'!AK25/'MIP(IxI)_TFEVP'!AK25-1)*100,0)</f>
        <v>-1.9984014443252818E-13</v>
      </c>
      <c r="AL25" s="247">
        <f>IFERROR(('Sim_MIP_Of_(IxI)'!AL25/'MIP(IxI)_TFEVP'!AL25-1)*100,0)</f>
        <v>-1.2212453270876722E-13</v>
      </c>
      <c r="AM25" s="247">
        <f>IFERROR(('Sim_MIP_Of_(IxI)'!AM25/'MIP(IxI)_TFEVP'!AM25-1)*100,0)</f>
        <v>-1.1102230246251565E-14</v>
      </c>
      <c r="AN25" s="247">
        <f>IFERROR(('Sim_MIP_Of_(IxI)'!AN25/'MIP(IxI)_TFEVP'!AN25-1)*100,0)</f>
        <v>-6.6613381477509392E-14</v>
      </c>
      <c r="AO25" s="247">
        <f>IFERROR(('Sim_MIP_Of_(IxI)'!AO25/'MIP(IxI)_TFEVP'!AO25-1)*100,0)</f>
        <v>-3.6637359812630166E-13</v>
      </c>
      <c r="AP25" s="247">
        <f>IFERROR(('Sim_MIP_Of_(IxI)'!AP25/'MIP(IxI)_TFEVP'!AP25-1)*100,0)</f>
        <v>-2.2204460492503131E-13</v>
      </c>
      <c r="AQ25" s="247">
        <f>IFERROR(('Sim_MIP_Of_(IxI)'!AQ25/'MIP(IxI)_TFEVP'!AQ25-1)*100,0)</f>
        <v>-3.219646771412954E-13</v>
      </c>
      <c r="AR25" s="247">
        <f>IFERROR(('Sim_MIP_Of_(IxI)'!AR25/'MIP(IxI)_TFEVP'!AR25-1)*100,0)</f>
        <v>-4.3298697960381105E-13</v>
      </c>
      <c r="AS25" s="247">
        <f>IFERROR(('Sim_MIP_Of_(IxI)'!AS25/'MIP(IxI)_TFEVP'!AS25-1)*100,0)</f>
        <v>-4.3298697960381105E-13</v>
      </c>
      <c r="AT25" s="247">
        <f>IFERROR(('Sim_MIP_Of_(IxI)'!AT25/'MIP(IxI)_TFEVP'!AT25-1)*100,0)</f>
        <v>-1.2212453270876722E-13</v>
      </c>
      <c r="AU25" s="247">
        <f>IFERROR(('Sim_MIP_Of_(IxI)'!AU25/'MIP(IxI)_TFEVP'!AU25-1)*100,0)</f>
        <v>1.1102230246251565E-13</v>
      </c>
      <c r="AV25" s="247">
        <f>IFERROR(('Sim_MIP_Of_(IxI)'!AV25/'MIP(IxI)_TFEVP'!AV25-1)*100,0)</f>
        <v>-3.5527136788005009E-13</v>
      </c>
      <c r="AW25" s="247">
        <f>IFERROR(('Sim_MIP_Of_(IxI)'!AW25/'MIP(IxI)_TFEVP'!AW25-1)*100,0)</f>
        <v>-7.7715611723760958E-14</v>
      </c>
      <c r="AX25" s="247">
        <f>IFERROR(('Sim_MIP_Of_(IxI)'!AX25/'MIP(IxI)_TFEVP'!AX25-1)*100,0)</f>
        <v>4.4408920985006262E-14</v>
      </c>
      <c r="AY25" s="247">
        <f>IFERROR(('Sim_MIP_Of_(IxI)'!AY25/'MIP(IxI)_TFEVP'!AY25-1)*100,0)</f>
        <v>8.8817841970012523E-14</v>
      </c>
      <c r="AZ25" s="247">
        <f>IFERROR(('Sim_MIP_Of_(IxI)'!AZ25/'MIP(IxI)_TFEVP'!AZ25-1)*100,0)</f>
        <v>-2.3314683517128287E-13</v>
      </c>
      <c r="BA25" s="247">
        <f>IFERROR(('Sim_MIP_Of_(IxI)'!BA25/'MIP(IxI)_TFEVP'!BA25-1)*100,0)</f>
        <v>-2.7755575615628914E-13</v>
      </c>
      <c r="BB25" s="247">
        <f>IFERROR(('Sim_MIP_Of_(IxI)'!BB25/'MIP(IxI)_TFEVP'!BB25-1)*100,0)</f>
        <v>-2.7755575615628914E-13</v>
      </c>
      <c r="BC25" s="247">
        <f>IFERROR(('Sim_MIP_Of_(IxI)'!BC25/'MIP(IxI)_TFEVP'!BC25-1)*100,0)</f>
        <v>-9.9920072216264089E-14</v>
      </c>
      <c r="BD25" s="247">
        <f>IFERROR(('Sim_MIP_Of_(IxI)'!BD25/'MIP(IxI)_TFEVP'!BD25-1)*100,0)</f>
        <v>-5.5511151231257827E-14</v>
      </c>
      <c r="BE25" s="247">
        <f>IFERROR(('Sim_MIP_Of_(IxI)'!BE25/'MIP(IxI)_TFEVP'!BE25-1)*100,0)</f>
        <v>-2.7755575615628914E-13</v>
      </c>
      <c r="BF25" s="247">
        <f>IFERROR(('Sim_MIP_Of_(IxI)'!BF25/'MIP(IxI)_TFEVP'!BF25-1)*100,0)</f>
        <v>-2.9976021664879227E-13</v>
      </c>
      <c r="BG25" s="247">
        <f>IFERROR(('Sim_MIP_Of_(IxI)'!BG25/'MIP(IxI)_TFEVP'!BG25-1)*100,0)</f>
        <v>-1.8873791418627661E-13</v>
      </c>
      <c r="BH25" s="247">
        <f>IFERROR(('Sim_MIP_Of_(IxI)'!BH25/'MIP(IxI)_TFEVP'!BH25-1)*100,0)</f>
        <v>-2.3314683517128287E-13</v>
      </c>
      <c r="BI25" s="247">
        <f>IFERROR(('Sim_MIP_Of_(IxI)'!BI25/'MIP(IxI)_TFEVP'!BI25-1)*100,0)</f>
        <v>2.2204460492503131E-14</v>
      </c>
      <c r="BJ25" s="247">
        <f>IFERROR(('Sim_MIP_Of_(IxI)'!BJ25/'MIP(IxI)_TFEVP'!BJ25-1)*100,0)</f>
        <v>1.5543122344752192E-13</v>
      </c>
      <c r="BK25" s="247">
        <f>IFERROR(('Sim_MIP_Of_(IxI)'!BK25/'MIP(IxI)_TFEVP'!BK25-1)*100,0)</f>
        <v>-4.2188474935755949E-13</v>
      </c>
      <c r="BL25" s="247">
        <f>IFERROR(('Sim_MIP_Of_(IxI)'!BL25/'MIP(IxI)_TFEVP'!BL25-1)*100,0)</f>
        <v>4.4408920985006262E-14</v>
      </c>
      <c r="BM25" s="247">
        <f>IFERROR(('Sim_MIP_Of_(IxI)'!BM25/'MIP(IxI)_TFEVP'!BM25-1)*100,0)</f>
        <v>-1.4432899320127035E-13</v>
      </c>
      <c r="BN25" s="247">
        <f>IFERROR(('Sim_MIP_Of_(IxI)'!BN25/'MIP(IxI)_TFEVP'!BN25-1)*100,0)</f>
        <v>1.1102230246251565E-13</v>
      </c>
      <c r="BO25" s="247">
        <f>IFERROR(('Sim_MIP_Of_(IxI)'!BO25/'MIP(IxI)_TFEVP'!BO25-1)*100,0)</f>
        <v>-1.2212453270876722E-13</v>
      </c>
      <c r="BP25" s="247">
        <f>IFERROR(('Sim_MIP_Of_(IxI)'!BP25/'MIP(IxI)_TFEVP'!BP25-1)*100,0)</f>
        <v>1.1102230246251565E-13</v>
      </c>
      <c r="BQ25" s="247">
        <f>IFERROR(('Sim_MIP_Of_(IxI)'!BQ25/'MIP(IxI)_TFEVP'!BQ25-1)*100,0)</f>
        <v>1.7763568394002505E-13</v>
      </c>
      <c r="BR25" s="247">
        <f>IFERROR(('Sim_MIP_Of_(IxI)'!BR25/'MIP(IxI)_TFEVP'!BR25-1)*100,0)</f>
        <v>6.6613381477509392E-14</v>
      </c>
      <c r="BS25" s="247">
        <f>IFERROR(('Sim_MIP_Of_(IxI)'!BS25/'MIP(IxI)_TFEVP'!BS25-1)*100,0)</f>
        <v>1.3322676295501878E-13</v>
      </c>
      <c r="BT25" s="247">
        <f>IFERROR(('Sim_MIP_Of_(IxI)'!BT25/'MIP(IxI)_TFEVP'!BT25-1)*100,0)</f>
        <v>-2.7755575615628914E-13</v>
      </c>
      <c r="BU25" s="247">
        <f>IFERROR(('Sim_MIP_Of_(IxI)'!BU25/'MIP(IxI)_TFEVP'!BU25-1)*100,0)</f>
        <v>-8.8817841970012523E-14</v>
      </c>
      <c r="BV25" s="247">
        <f>IFERROR(('Sim_MIP_Of_(IxI)'!BV25/'MIP(IxI)_TFEVP'!BV25-1)*100,0)</f>
        <v>2.2204460492503131E-14</v>
      </c>
      <c r="BW25" s="247">
        <f>IFERROR(('Sim_MIP_Of_(IxI)'!BW25/'MIP(IxI)_TFEVP'!BW25-1)*100,0)</f>
        <v>4.4408920985006262E-14</v>
      </c>
      <c r="BX25" s="247">
        <f>IFERROR(('Sim_MIP_Of_(IxI)'!BX25/'MIP(IxI)_TFEVP'!BX25-1)*100,0)</f>
        <v>1.1102230246251565E-13</v>
      </c>
      <c r="BY25" s="247">
        <f>IFERROR(('Sim_MIP_Of_(IxI)'!BY25/'MIP(IxI)_TFEVP'!BY25-1)*100,0)</f>
        <v>-2.2204460492503131E-14</v>
      </c>
      <c r="BZ25" s="247">
        <f>IFERROR(('Sim_MIP_Of_(IxI)'!BZ25/'MIP(IxI)_TFEVP'!BZ25-1)*100,0)</f>
        <v>1.9984014443252818E-13</v>
      </c>
      <c r="CA25" s="265">
        <f>IFERROR(('Sim_MIP_Of_(IxI)'!CA25/'MIP(IxI)_TFEVP'!CA25-1)*100,0)</f>
        <v>0</v>
      </c>
      <c r="CB25" s="256">
        <f>IFERROR(('Sim_MIP_Of_(IxI)'!CB25/'MIP(IxI)_TFEVP'!CB25-1)*100,0)</f>
        <v>-5.5511151231257827E-14</v>
      </c>
      <c r="CC25" s="246">
        <f>IFERROR(('Sim_MIP_Of_(IxI)'!CC25/'MIP(IxI)_TFEVP'!CC25-1)*100,0)</f>
        <v>-1.1102230246251565E-13</v>
      </c>
      <c r="CD25" s="247">
        <f>IFERROR(('Sim_MIP_Of_(IxI)'!CD25/'MIP(IxI)_TFEVP'!CD25-1)*100,0)</f>
        <v>0</v>
      </c>
      <c r="CE25" s="247">
        <f>IFERROR(('Sim_MIP_Of_(IxI)'!CE25/'MIP(IxI)_TFEVP'!CE25-1)*100,0)</f>
        <v>0</v>
      </c>
      <c r="CF25" s="247">
        <f>IFERROR(('Sim_MIP_Of_(IxI)'!CF25/'MIP(IxI)_TFEVP'!CF25-1)*100,0)</f>
        <v>0</v>
      </c>
      <c r="CG25" s="247">
        <f>IFERROR(('Sim_MIP_Of_(IxI)'!CG25/'MIP(IxI)_TFEVP'!CG25-1)*100,0)</f>
        <v>-7.7715611723760958E-14</v>
      </c>
      <c r="CH25" s="248">
        <f>IFERROR(('Sim_MIP_Of_(IxI)'!CH25/'MIP(IxI)_TFEVP'!CH25-1)*100,0)</f>
        <v>0</v>
      </c>
      <c r="CI25" s="279">
        <f>IFERROR(('Sim_MIP_Of_(IxI)'!CI25/'MIP(IxI)_TFEVP'!CI25-1)*100,0)</f>
        <v>-3.3306690738754696E-14</v>
      </c>
    </row>
    <row r="26" spans="1:87" ht="19.2" x14ac:dyDescent="0.3">
      <c r="A26" s="30"/>
      <c r="B26" s="42" t="s">
        <v>260</v>
      </c>
      <c r="C26" s="43" t="s">
        <v>261</v>
      </c>
      <c r="D26" s="246">
        <f>IFERROR(('Sim_MIP_Of_(IxI)'!D26/'MIP(IxI)_TFEVP'!D26-1)*100,0)</f>
        <v>-1.5543122344752192E-13</v>
      </c>
      <c r="E26" s="247">
        <f>IFERROR(('Sim_MIP_Of_(IxI)'!E26/'MIP(IxI)_TFEVP'!E26-1)*100,0)</f>
        <v>2.886579864025407E-13</v>
      </c>
      <c r="F26" s="247">
        <f>IFERROR(('Sim_MIP_Of_(IxI)'!F26/'MIP(IxI)_TFEVP'!F26-1)*100,0)</f>
        <v>-2.1094237467877974E-13</v>
      </c>
      <c r="G26" s="247">
        <f>IFERROR(('Sim_MIP_Of_(IxI)'!G26/'MIP(IxI)_TFEVP'!G26-1)*100,0)</f>
        <v>1.5543122344752192E-13</v>
      </c>
      <c r="H26" s="247">
        <f>IFERROR(('Sim_MIP_Of_(IxI)'!H26/'MIP(IxI)_TFEVP'!H26-1)*100,0)</f>
        <v>-4.4408920985006262E-14</v>
      </c>
      <c r="I26" s="247">
        <f>IFERROR(('Sim_MIP_Of_(IxI)'!I26/'MIP(IxI)_TFEVP'!I26-1)*100,0)</f>
        <v>4.4408920985006262E-14</v>
      </c>
      <c r="J26" s="247">
        <f>IFERROR(('Sim_MIP_Of_(IxI)'!J26/'MIP(IxI)_TFEVP'!J26-1)*100,0)</f>
        <v>-5.440092820663267E-13</v>
      </c>
      <c r="K26" s="247">
        <f>IFERROR(('Sim_MIP_Of_(IxI)'!K26/'MIP(IxI)_TFEVP'!K26-1)*100,0)</f>
        <v>-2.3314683517128287E-13</v>
      </c>
      <c r="L26" s="247">
        <f>IFERROR(('Sim_MIP_Of_(IxI)'!L26/'MIP(IxI)_TFEVP'!L26-1)*100,0)</f>
        <v>-2.6645352591003757E-13</v>
      </c>
      <c r="M26" s="247">
        <f>IFERROR(('Sim_MIP_Of_(IxI)'!M26/'MIP(IxI)_TFEVP'!M26-1)*100,0)</f>
        <v>-1.7763568394002505E-13</v>
      </c>
      <c r="N26" s="247">
        <f>IFERROR(('Sim_MIP_Of_(IxI)'!N26/'MIP(IxI)_TFEVP'!N26-1)*100,0)</f>
        <v>1.7763568394002505E-13</v>
      </c>
      <c r="O26" s="247">
        <f>IFERROR(('Sim_MIP_Of_(IxI)'!O26/'MIP(IxI)_TFEVP'!O26-1)*100,0)</f>
        <v>-1.7763568394002505E-13</v>
      </c>
      <c r="P26" s="247">
        <f>IFERROR(('Sim_MIP_Of_(IxI)'!P26/'MIP(IxI)_TFEVP'!P26-1)*100,0)</f>
        <v>-2.6645352591003757E-13</v>
      </c>
      <c r="Q26" s="247">
        <f>IFERROR(('Sim_MIP_Of_(IxI)'!Q26/'MIP(IxI)_TFEVP'!Q26-1)*100,0)</f>
        <v>2.6645352591003757E-13</v>
      </c>
      <c r="R26" s="247">
        <f>IFERROR(('Sim_MIP_Of_(IxI)'!R26/'MIP(IxI)_TFEVP'!R26-1)*100,0)</f>
        <v>-5.5511151231257827E-14</v>
      </c>
      <c r="S26" s="247">
        <f>IFERROR(('Sim_MIP_Of_(IxI)'!S26/'MIP(IxI)_TFEVP'!S26-1)*100,0)</f>
        <v>-1.9984014443252818E-13</v>
      </c>
      <c r="T26" s="247">
        <f>IFERROR(('Sim_MIP_Of_(IxI)'!T26/'MIP(IxI)_TFEVP'!T26-1)*100,0)</f>
        <v>2.4424906541753444E-13</v>
      </c>
      <c r="U26" s="247">
        <f>IFERROR(('Sim_MIP_Of_(IxI)'!U26/'MIP(IxI)_TFEVP'!U26-1)*100,0)</f>
        <v>-6.8833827526759706E-13</v>
      </c>
      <c r="V26" s="247">
        <f>IFERROR(('Sim_MIP_Of_(IxI)'!V26/'MIP(IxI)_TFEVP'!V26-1)*100,0)</f>
        <v>-2.3314683517128287E-13</v>
      </c>
      <c r="W26" s="247">
        <f>IFERROR(('Sim_MIP_Of_(IxI)'!W26/'MIP(IxI)_TFEVP'!W26-1)*100,0)</f>
        <v>4.4408920985006262E-14</v>
      </c>
      <c r="X26" s="247">
        <f>IFERROR(('Sim_MIP_Of_(IxI)'!X26/'MIP(IxI)_TFEVP'!X26-1)*100,0)</f>
        <v>-1.5543122344752192E-13</v>
      </c>
      <c r="Y26" s="247">
        <f>IFERROR(('Sim_MIP_Of_(IxI)'!Y26/'MIP(IxI)_TFEVP'!Y26-1)*100,0)</f>
        <v>-1.2212453270876722E-13</v>
      </c>
      <c r="Z26" s="247">
        <f>IFERROR(('Sim_MIP_Of_(IxI)'!Z26/'MIP(IxI)_TFEVP'!Z26-1)*100,0)</f>
        <v>0</v>
      </c>
      <c r="AA26" s="247">
        <f>IFERROR(('Sim_MIP_Of_(IxI)'!AA26/'MIP(IxI)_TFEVP'!AA26-1)*100,0)</f>
        <v>-2.7755575615628914E-13</v>
      </c>
      <c r="AB26" s="247">
        <f>IFERROR(('Sim_MIP_Of_(IxI)'!AB26/'MIP(IxI)_TFEVP'!AB26-1)*100,0)</f>
        <v>-4.4408920985006262E-14</v>
      </c>
      <c r="AC26" s="247">
        <f>IFERROR(('Sim_MIP_Of_(IxI)'!AC26/'MIP(IxI)_TFEVP'!AC26-1)*100,0)</f>
        <v>1.7763568394002505E-13</v>
      </c>
      <c r="AD26" s="247">
        <f>IFERROR(('Sim_MIP_Of_(IxI)'!AD26/'MIP(IxI)_TFEVP'!AD26-1)*100,0)</f>
        <v>2.4424906541753444E-13</v>
      </c>
      <c r="AE26" s="247">
        <f>IFERROR(('Sim_MIP_Of_(IxI)'!AE26/'MIP(IxI)_TFEVP'!AE26-1)*100,0)</f>
        <v>2.2204460492503131E-13</v>
      </c>
      <c r="AF26" s="247">
        <f>IFERROR(('Sim_MIP_Of_(IxI)'!AF26/'MIP(IxI)_TFEVP'!AF26-1)*100,0)</f>
        <v>-5.6621374255882984E-13</v>
      </c>
      <c r="AG26" s="247">
        <f>IFERROR(('Sim_MIP_Of_(IxI)'!AG26/'MIP(IxI)_TFEVP'!AG26-1)*100,0)</f>
        <v>-7.7715611723760958E-14</v>
      </c>
      <c r="AH26" s="247">
        <f>IFERROR(('Sim_MIP_Of_(IxI)'!AH26/'MIP(IxI)_TFEVP'!AH26-1)*100,0)</f>
        <v>-3.6637359812630166E-13</v>
      </c>
      <c r="AI26" s="247">
        <f>IFERROR(('Sim_MIP_Of_(IxI)'!AI26/'MIP(IxI)_TFEVP'!AI26-1)*100,0)</f>
        <v>-3.5527136788005009E-13</v>
      </c>
      <c r="AJ26" s="247">
        <f>IFERROR(('Sim_MIP_Of_(IxI)'!AJ26/'MIP(IxI)_TFEVP'!AJ26-1)*100,0)</f>
        <v>0</v>
      </c>
      <c r="AK26" s="247">
        <f>IFERROR(('Sim_MIP_Of_(IxI)'!AK26/'MIP(IxI)_TFEVP'!AK26-1)*100,0)</f>
        <v>-3.7747582837255322E-13</v>
      </c>
      <c r="AL26" s="247">
        <f>IFERROR(('Sim_MIP_Of_(IxI)'!AL26/'MIP(IxI)_TFEVP'!AL26-1)*100,0)</f>
        <v>-4.8849813083506888E-13</v>
      </c>
      <c r="AM26" s="247">
        <f>IFERROR(('Sim_MIP_Of_(IxI)'!AM26/'MIP(IxI)_TFEVP'!AM26-1)*100,0)</f>
        <v>-3.3306690738754696E-14</v>
      </c>
      <c r="AN26" s="247">
        <f>IFERROR(('Sim_MIP_Of_(IxI)'!AN26/'MIP(IxI)_TFEVP'!AN26-1)*100,0)</f>
        <v>-2.9976021664879227E-13</v>
      </c>
      <c r="AO26" s="247">
        <f>IFERROR(('Sim_MIP_Of_(IxI)'!AO26/'MIP(IxI)_TFEVP'!AO26-1)*100,0)</f>
        <v>-2.7755575615628914E-13</v>
      </c>
      <c r="AP26" s="247">
        <f>IFERROR(('Sim_MIP_Of_(IxI)'!AP26/'MIP(IxI)_TFEVP'!AP26-1)*100,0)</f>
        <v>-1.1102230246251565E-13</v>
      </c>
      <c r="AQ26" s="247">
        <f>IFERROR(('Sim_MIP_Of_(IxI)'!AQ26/'MIP(IxI)_TFEVP'!AQ26-1)*100,0)</f>
        <v>-1.8873791418627661E-13</v>
      </c>
      <c r="AR26" s="247">
        <f>IFERROR(('Sim_MIP_Of_(IxI)'!AR26/'MIP(IxI)_TFEVP'!AR26-1)*100,0)</f>
        <v>-3.8857805861880479E-13</v>
      </c>
      <c r="AS26" s="247">
        <f>IFERROR(('Sim_MIP_Of_(IxI)'!AS26/'MIP(IxI)_TFEVP'!AS26-1)*100,0)</f>
        <v>6.6613381477509392E-14</v>
      </c>
      <c r="AT26" s="247">
        <f>IFERROR(('Sim_MIP_Of_(IxI)'!AT26/'MIP(IxI)_TFEVP'!AT26-1)*100,0)</f>
        <v>-1.5543122344752192E-13</v>
      </c>
      <c r="AU26" s="247">
        <f>IFERROR(('Sim_MIP_Of_(IxI)'!AU26/'MIP(IxI)_TFEVP'!AU26-1)*100,0)</f>
        <v>-4.4408920985006262E-14</v>
      </c>
      <c r="AV26" s="247">
        <f>IFERROR(('Sim_MIP_Of_(IxI)'!AV26/'MIP(IxI)_TFEVP'!AV26-1)*100,0)</f>
        <v>-5.5511151231257827E-14</v>
      </c>
      <c r="AW26" s="247">
        <f>IFERROR(('Sim_MIP_Of_(IxI)'!AW26/'MIP(IxI)_TFEVP'!AW26-1)*100,0)</f>
        <v>-1.9984014443252818E-13</v>
      </c>
      <c r="AX26" s="247">
        <f>IFERROR(('Sim_MIP_Of_(IxI)'!AX26/'MIP(IxI)_TFEVP'!AX26-1)*100,0)</f>
        <v>-2.4424906541753444E-13</v>
      </c>
      <c r="AY26" s="247">
        <f>IFERROR(('Sim_MIP_Of_(IxI)'!AY26/'MIP(IxI)_TFEVP'!AY26-1)*100,0)</f>
        <v>-8.8817841970012523E-14</v>
      </c>
      <c r="AZ26" s="247">
        <f>IFERROR(('Sim_MIP_Of_(IxI)'!AZ26/'MIP(IxI)_TFEVP'!AZ26-1)*100,0)</f>
        <v>-2.1094237467877974E-13</v>
      </c>
      <c r="BA26" s="247">
        <f>IFERROR(('Sim_MIP_Of_(IxI)'!BA26/'MIP(IxI)_TFEVP'!BA26-1)*100,0)</f>
        <v>6.6613381477509392E-14</v>
      </c>
      <c r="BB26" s="247">
        <f>IFERROR(('Sim_MIP_Of_(IxI)'!BB26/'MIP(IxI)_TFEVP'!BB26-1)*100,0)</f>
        <v>-3.219646771412954E-13</v>
      </c>
      <c r="BC26" s="247">
        <f>IFERROR(('Sim_MIP_Of_(IxI)'!BC26/'MIP(IxI)_TFEVP'!BC26-1)*100,0)</f>
        <v>0</v>
      </c>
      <c r="BD26" s="247">
        <f>IFERROR(('Sim_MIP_Of_(IxI)'!BD26/'MIP(IxI)_TFEVP'!BD26-1)*100,0)</f>
        <v>2.2204460492503131E-14</v>
      </c>
      <c r="BE26" s="247">
        <f>IFERROR(('Sim_MIP_Of_(IxI)'!BE26/'MIP(IxI)_TFEVP'!BE26-1)*100,0)</f>
        <v>-5.773159728050814E-13</v>
      </c>
      <c r="BF26" s="247">
        <f>IFERROR(('Sim_MIP_Of_(IxI)'!BF26/'MIP(IxI)_TFEVP'!BF26-1)*100,0)</f>
        <v>-2.1094237467877974E-13</v>
      </c>
      <c r="BG26" s="247">
        <f>IFERROR(('Sim_MIP_Of_(IxI)'!BG26/'MIP(IxI)_TFEVP'!BG26-1)*100,0)</f>
        <v>6.6613381477509392E-14</v>
      </c>
      <c r="BH26" s="247">
        <f>IFERROR(('Sim_MIP_Of_(IxI)'!BH26/'MIP(IxI)_TFEVP'!BH26-1)*100,0)</f>
        <v>-1.3322676295501878E-13</v>
      </c>
      <c r="BI26" s="247">
        <f>IFERROR(('Sim_MIP_Of_(IxI)'!BI26/'MIP(IxI)_TFEVP'!BI26-1)*100,0)</f>
        <v>-1.8873791418627661E-13</v>
      </c>
      <c r="BJ26" s="247">
        <f>IFERROR(('Sim_MIP_Of_(IxI)'!BJ26/'MIP(IxI)_TFEVP'!BJ26-1)*100,0)</f>
        <v>2.2204460492503131E-14</v>
      </c>
      <c r="BK26" s="247">
        <f>IFERROR(('Sim_MIP_Of_(IxI)'!BK26/'MIP(IxI)_TFEVP'!BK26-1)*100,0)</f>
        <v>-3.219646771412954E-13</v>
      </c>
      <c r="BL26" s="247">
        <f>IFERROR(('Sim_MIP_Of_(IxI)'!BL26/'MIP(IxI)_TFEVP'!BL26-1)*100,0)</f>
        <v>-2.7755575615628914E-13</v>
      </c>
      <c r="BM26" s="247">
        <f>IFERROR(('Sim_MIP_Of_(IxI)'!BM26/'MIP(IxI)_TFEVP'!BM26-1)*100,0)</f>
        <v>6.6613381477509392E-14</v>
      </c>
      <c r="BN26" s="247">
        <f>IFERROR(('Sim_MIP_Of_(IxI)'!BN26/'MIP(IxI)_TFEVP'!BN26-1)*100,0)</f>
        <v>-2.1094237467877974E-13</v>
      </c>
      <c r="BO26" s="247">
        <f>IFERROR(('Sim_MIP_Of_(IxI)'!BO26/'MIP(IxI)_TFEVP'!BO26-1)*100,0)</f>
        <v>8.8817841970012523E-14</v>
      </c>
      <c r="BP26" s="247">
        <f>IFERROR(('Sim_MIP_Of_(IxI)'!BP26/'MIP(IxI)_TFEVP'!BP26-1)*100,0)</f>
        <v>2.2204460492503131E-14</v>
      </c>
      <c r="BQ26" s="247">
        <f>IFERROR(('Sim_MIP_Of_(IxI)'!BQ26/'MIP(IxI)_TFEVP'!BQ26-1)*100,0)</f>
        <v>-3.6637359812630166E-13</v>
      </c>
      <c r="BR26" s="247">
        <f>IFERROR(('Sim_MIP_Of_(IxI)'!BR26/'MIP(IxI)_TFEVP'!BR26-1)*100,0)</f>
        <v>-5.1070259132757201E-13</v>
      </c>
      <c r="BS26" s="247">
        <f>IFERROR(('Sim_MIP_Of_(IxI)'!BS26/'MIP(IxI)_TFEVP'!BS26-1)*100,0)</f>
        <v>-1.1102230246251565E-13</v>
      </c>
      <c r="BT26" s="247">
        <f>IFERROR(('Sim_MIP_Of_(IxI)'!BT26/'MIP(IxI)_TFEVP'!BT26-1)*100,0)</f>
        <v>-4.8849813083506888E-13</v>
      </c>
      <c r="BU26" s="247">
        <f>IFERROR(('Sim_MIP_Of_(IxI)'!BU26/'MIP(IxI)_TFEVP'!BU26-1)*100,0)</f>
        <v>-2.55351295663786E-13</v>
      </c>
      <c r="BV26" s="247">
        <f>IFERROR(('Sim_MIP_Of_(IxI)'!BV26/'MIP(IxI)_TFEVP'!BV26-1)*100,0)</f>
        <v>-3.4416913763379853E-13</v>
      </c>
      <c r="BW26" s="247">
        <f>IFERROR(('Sim_MIP_Of_(IxI)'!BW26/'MIP(IxI)_TFEVP'!BW26-1)*100,0)</f>
        <v>-5.5511151231257827E-14</v>
      </c>
      <c r="BX26" s="247">
        <f>IFERROR(('Sim_MIP_Of_(IxI)'!BX26/'MIP(IxI)_TFEVP'!BX26-1)*100,0)</f>
        <v>-2.4424906541753444E-13</v>
      </c>
      <c r="BY26" s="247">
        <f>IFERROR(('Sim_MIP_Of_(IxI)'!BY26/'MIP(IxI)_TFEVP'!BY26-1)*100,0)</f>
        <v>-5.5511151231257827E-14</v>
      </c>
      <c r="BZ26" s="247">
        <f>IFERROR(('Sim_MIP_Of_(IxI)'!BZ26/'MIP(IxI)_TFEVP'!BZ26-1)*100,0)</f>
        <v>-5.3290705182007514E-13</v>
      </c>
      <c r="CA26" s="265">
        <f>IFERROR(('Sim_MIP_Of_(IxI)'!CA26/'MIP(IxI)_TFEVP'!CA26-1)*100,0)</f>
        <v>0</v>
      </c>
      <c r="CB26" s="256">
        <f>IFERROR(('Sim_MIP_Of_(IxI)'!CB26/'MIP(IxI)_TFEVP'!CB26-1)*100,0)</f>
        <v>-3.219646771412954E-13</v>
      </c>
      <c r="CC26" s="246">
        <f>IFERROR(('Sim_MIP_Of_(IxI)'!CC26/'MIP(IxI)_TFEVP'!CC26-1)*100,0)</f>
        <v>-3.1086244689504383E-13</v>
      </c>
      <c r="CD26" s="247">
        <f>IFERROR(('Sim_MIP_Of_(IxI)'!CD26/'MIP(IxI)_TFEVP'!CD26-1)*100,0)</f>
        <v>0</v>
      </c>
      <c r="CE26" s="247">
        <f>IFERROR(('Sim_MIP_Of_(IxI)'!CE26/'MIP(IxI)_TFEVP'!CE26-1)*100,0)</f>
        <v>0</v>
      </c>
      <c r="CF26" s="247">
        <f>IFERROR(('Sim_MIP_Of_(IxI)'!CF26/'MIP(IxI)_TFEVP'!CF26-1)*100,0)</f>
        <v>0</v>
      </c>
      <c r="CG26" s="247">
        <f>IFERROR(('Sim_MIP_Of_(IxI)'!CG26/'MIP(IxI)_TFEVP'!CG26-1)*100,0)</f>
        <v>3.1086244689504383E-13</v>
      </c>
      <c r="CH26" s="248">
        <f>IFERROR(('Sim_MIP_Of_(IxI)'!CH26/'MIP(IxI)_TFEVP'!CH26-1)*100,0)</f>
        <v>-1.1102230246251565E-13</v>
      </c>
      <c r="CI26" s="279">
        <f>IFERROR(('Sim_MIP_Of_(IxI)'!CI26/'MIP(IxI)_TFEVP'!CI26-1)*100,0)</f>
        <v>-1.7763568394002505E-13</v>
      </c>
    </row>
    <row r="27" spans="1:87" ht="19.2" x14ac:dyDescent="0.3">
      <c r="A27" s="30"/>
      <c r="B27" s="42" t="s">
        <v>264</v>
      </c>
      <c r="C27" s="43" t="s">
        <v>265</v>
      </c>
      <c r="D27" s="246">
        <f>IFERROR(('Sim_MIP_Of_(IxI)'!D27/'MIP(IxI)_TFEVP'!D27-1)*100,0)</f>
        <v>0</v>
      </c>
      <c r="E27" s="247">
        <f>IFERROR(('Sim_MIP_Of_(IxI)'!E27/'MIP(IxI)_TFEVP'!E27-1)*100,0)</f>
        <v>0</v>
      </c>
      <c r="F27" s="247">
        <f>IFERROR(('Sim_MIP_Of_(IxI)'!F27/'MIP(IxI)_TFEVP'!F27-1)*100,0)</f>
        <v>0</v>
      </c>
      <c r="G27" s="247">
        <f>IFERROR(('Sim_MIP_Of_(IxI)'!G27/'MIP(IxI)_TFEVP'!G27-1)*100,0)</f>
        <v>0</v>
      </c>
      <c r="H27" s="247">
        <f>IFERROR(('Sim_MIP_Of_(IxI)'!H27/'MIP(IxI)_TFEVP'!H27-1)*100,0)</f>
        <v>0</v>
      </c>
      <c r="I27" s="247">
        <f>IFERROR(('Sim_MIP_Of_(IxI)'!I27/'MIP(IxI)_TFEVP'!I27-1)*100,0)</f>
        <v>0</v>
      </c>
      <c r="J27" s="247">
        <f>IFERROR(('Sim_MIP_Of_(IxI)'!J27/'MIP(IxI)_TFEVP'!J27-1)*100,0)</f>
        <v>0</v>
      </c>
      <c r="K27" s="247">
        <f>IFERROR(('Sim_MIP_Of_(IxI)'!K27/'MIP(IxI)_TFEVP'!K27-1)*100,0)</f>
        <v>0</v>
      </c>
      <c r="L27" s="247">
        <f>IFERROR(('Sim_MIP_Of_(IxI)'!L27/'MIP(IxI)_TFEVP'!L27-1)*100,0)</f>
        <v>0</v>
      </c>
      <c r="M27" s="247">
        <f>IFERROR(('Sim_MIP_Of_(IxI)'!M27/'MIP(IxI)_TFEVP'!M27-1)*100,0)</f>
        <v>0</v>
      </c>
      <c r="N27" s="247">
        <f>IFERROR(('Sim_MIP_Of_(IxI)'!N27/'MIP(IxI)_TFEVP'!N27-1)*100,0)</f>
        <v>0</v>
      </c>
      <c r="O27" s="247">
        <f>IFERROR(('Sim_MIP_Of_(IxI)'!O27/'MIP(IxI)_TFEVP'!O27-1)*100,0)</f>
        <v>-1.7763568394002505E-13</v>
      </c>
      <c r="P27" s="247">
        <f>IFERROR(('Sim_MIP_Of_(IxI)'!P27/'MIP(IxI)_TFEVP'!P27-1)*100,0)</f>
        <v>0</v>
      </c>
      <c r="Q27" s="247">
        <f>IFERROR(('Sim_MIP_Of_(IxI)'!Q27/'MIP(IxI)_TFEVP'!Q27-1)*100,0)</f>
        <v>0</v>
      </c>
      <c r="R27" s="247">
        <f>IFERROR(('Sim_MIP_Of_(IxI)'!R27/'MIP(IxI)_TFEVP'!R27-1)*100,0)</f>
        <v>0</v>
      </c>
      <c r="S27" s="247">
        <f>IFERROR(('Sim_MIP_Of_(IxI)'!S27/'MIP(IxI)_TFEVP'!S27-1)*100,0)</f>
        <v>0</v>
      </c>
      <c r="T27" s="247">
        <f>IFERROR(('Sim_MIP_Of_(IxI)'!T27/'MIP(IxI)_TFEVP'!T27-1)*100,0)</f>
        <v>0</v>
      </c>
      <c r="U27" s="247">
        <f>IFERROR(('Sim_MIP_Of_(IxI)'!U27/'MIP(IxI)_TFEVP'!U27-1)*100,0)</f>
        <v>0</v>
      </c>
      <c r="V27" s="247">
        <f>IFERROR(('Sim_MIP_Of_(IxI)'!V27/'MIP(IxI)_TFEVP'!V27-1)*100,0)</f>
        <v>0</v>
      </c>
      <c r="W27" s="247">
        <f>IFERROR(('Sim_MIP_Of_(IxI)'!W27/'MIP(IxI)_TFEVP'!W27-1)*100,0)</f>
        <v>0</v>
      </c>
      <c r="X27" s="247">
        <f>IFERROR(('Sim_MIP_Of_(IxI)'!X27/'MIP(IxI)_TFEVP'!X27-1)*100,0)</f>
        <v>0</v>
      </c>
      <c r="Y27" s="247">
        <f>IFERROR(('Sim_MIP_Of_(IxI)'!Y27/'MIP(IxI)_TFEVP'!Y27-1)*100,0)</f>
        <v>0</v>
      </c>
      <c r="Z27" s="247">
        <f>IFERROR(('Sim_MIP_Of_(IxI)'!Z27/'MIP(IxI)_TFEVP'!Z27-1)*100,0)</f>
        <v>0</v>
      </c>
      <c r="AA27" s="247">
        <f>IFERROR(('Sim_MIP_Of_(IxI)'!AA27/'MIP(IxI)_TFEVP'!AA27-1)*100,0)</f>
        <v>0</v>
      </c>
      <c r="AB27" s="247">
        <f>IFERROR(('Sim_MIP_Of_(IxI)'!AB27/'MIP(IxI)_TFEVP'!AB27-1)*100,0)</f>
        <v>0</v>
      </c>
      <c r="AC27" s="247">
        <f>IFERROR(('Sim_MIP_Of_(IxI)'!AC27/'MIP(IxI)_TFEVP'!AC27-1)*100,0)</f>
        <v>0</v>
      </c>
      <c r="AD27" s="247">
        <f>IFERROR(('Sim_MIP_Of_(IxI)'!AD27/'MIP(IxI)_TFEVP'!AD27-1)*100,0)</f>
        <v>0</v>
      </c>
      <c r="AE27" s="247">
        <f>IFERROR(('Sim_MIP_Of_(IxI)'!AE27/'MIP(IxI)_TFEVP'!AE27-1)*100,0)</f>
        <v>0</v>
      </c>
      <c r="AF27" s="247">
        <f>IFERROR(('Sim_MIP_Of_(IxI)'!AF27/'MIP(IxI)_TFEVP'!AF27-1)*100,0)</f>
        <v>8.8817841970012523E-14</v>
      </c>
      <c r="AG27" s="247">
        <f>IFERROR(('Sim_MIP_Of_(IxI)'!AG27/'MIP(IxI)_TFEVP'!AG27-1)*100,0)</f>
        <v>0</v>
      </c>
      <c r="AH27" s="247">
        <f>IFERROR(('Sim_MIP_Of_(IxI)'!AH27/'MIP(IxI)_TFEVP'!AH27-1)*100,0)</f>
        <v>0</v>
      </c>
      <c r="AI27" s="247">
        <f>IFERROR(('Sim_MIP_Of_(IxI)'!AI27/'MIP(IxI)_TFEVP'!AI27-1)*100,0)</f>
        <v>0</v>
      </c>
      <c r="AJ27" s="247">
        <f>IFERROR(('Sim_MIP_Of_(IxI)'!AJ27/'MIP(IxI)_TFEVP'!AJ27-1)*100,0)</f>
        <v>0</v>
      </c>
      <c r="AK27" s="247">
        <f>IFERROR(('Sim_MIP_Of_(IxI)'!AK27/'MIP(IxI)_TFEVP'!AK27-1)*100,0)</f>
        <v>0</v>
      </c>
      <c r="AL27" s="247">
        <f>IFERROR(('Sim_MIP_Of_(IxI)'!AL27/'MIP(IxI)_TFEVP'!AL27-1)*100,0)</f>
        <v>0</v>
      </c>
      <c r="AM27" s="247">
        <f>IFERROR(('Sim_MIP_Of_(IxI)'!AM27/'MIP(IxI)_TFEVP'!AM27-1)*100,0)</f>
        <v>0</v>
      </c>
      <c r="AN27" s="247">
        <f>IFERROR(('Sim_MIP_Of_(IxI)'!AN27/'MIP(IxI)_TFEVP'!AN27-1)*100,0)</f>
        <v>0</v>
      </c>
      <c r="AO27" s="247">
        <f>IFERROR(('Sim_MIP_Of_(IxI)'!AO27/'MIP(IxI)_TFEVP'!AO27-1)*100,0)</f>
        <v>0</v>
      </c>
      <c r="AP27" s="247">
        <f>IFERROR(('Sim_MIP_Of_(IxI)'!AP27/'MIP(IxI)_TFEVP'!AP27-1)*100,0)</f>
        <v>0</v>
      </c>
      <c r="AQ27" s="247">
        <f>IFERROR(('Sim_MIP_Of_(IxI)'!AQ27/'MIP(IxI)_TFEVP'!AQ27-1)*100,0)</f>
        <v>0</v>
      </c>
      <c r="AR27" s="247">
        <f>IFERROR(('Sim_MIP_Of_(IxI)'!AR27/'MIP(IxI)_TFEVP'!AR27-1)*100,0)</f>
        <v>0</v>
      </c>
      <c r="AS27" s="247">
        <f>IFERROR(('Sim_MIP_Of_(IxI)'!AS27/'MIP(IxI)_TFEVP'!AS27-1)*100,0)</f>
        <v>0</v>
      </c>
      <c r="AT27" s="247">
        <f>IFERROR(('Sim_MIP_Of_(IxI)'!AT27/'MIP(IxI)_TFEVP'!AT27-1)*100,0)</f>
        <v>0</v>
      </c>
      <c r="AU27" s="247">
        <f>IFERROR(('Sim_MIP_Of_(IxI)'!AU27/'MIP(IxI)_TFEVP'!AU27-1)*100,0)</f>
        <v>0</v>
      </c>
      <c r="AV27" s="247">
        <f>IFERROR(('Sim_MIP_Of_(IxI)'!AV27/'MIP(IxI)_TFEVP'!AV27-1)*100,0)</f>
        <v>0</v>
      </c>
      <c r="AW27" s="247">
        <f>IFERROR(('Sim_MIP_Of_(IxI)'!AW27/'MIP(IxI)_TFEVP'!AW27-1)*100,0)</f>
        <v>0</v>
      </c>
      <c r="AX27" s="247">
        <f>IFERROR(('Sim_MIP_Of_(IxI)'!AX27/'MIP(IxI)_TFEVP'!AX27-1)*100,0)</f>
        <v>0</v>
      </c>
      <c r="AY27" s="247">
        <f>IFERROR(('Sim_MIP_Of_(IxI)'!AY27/'MIP(IxI)_TFEVP'!AY27-1)*100,0)</f>
        <v>0</v>
      </c>
      <c r="AZ27" s="247">
        <f>IFERROR(('Sim_MIP_Of_(IxI)'!AZ27/'MIP(IxI)_TFEVP'!AZ27-1)*100,0)</f>
        <v>0</v>
      </c>
      <c r="BA27" s="247">
        <f>IFERROR(('Sim_MIP_Of_(IxI)'!BA27/'MIP(IxI)_TFEVP'!BA27-1)*100,0)</f>
        <v>0</v>
      </c>
      <c r="BB27" s="247">
        <f>IFERROR(('Sim_MIP_Of_(IxI)'!BB27/'MIP(IxI)_TFEVP'!BB27-1)*100,0)</f>
        <v>0</v>
      </c>
      <c r="BC27" s="247">
        <f>IFERROR(('Sim_MIP_Of_(IxI)'!BC27/'MIP(IxI)_TFEVP'!BC27-1)*100,0)</f>
        <v>0</v>
      </c>
      <c r="BD27" s="247">
        <f>IFERROR(('Sim_MIP_Of_(IxI)'!BD27/'MIP(IxI)_TFEVP'!BD27-1)*100,0)</f>
        <v>0</v>
      </c>
      <c r="BE27" s="247">
        <f>IFERROR(('Sim_MIP_Of_(IxI)'!BE27/'MIP(IxI)_TFEVP'!BE27-1)*100,0)</f>
        <v>0</v>
      </c>
      <c r="BF27" s="247">
        <f>IFERROR(('Sim_MIP_Of_(IxI)'!BF27/'MIP(IxI)_TFEVP'!BF27-1)*100,0)</f>
        <v>0</v>
      </c>
      <c r="BG27" s="247">
        <f>IFERROR(('Sim_MIP_Of_(IxI)'!BG27/'MIP(IxI)_TFEVP'!BG27-1)*100,0)</f>
        <v>0</v>
      </c>
      <c r="BH27" s="247">
        <f>IFERROR(('Sim_MIP_Of_(IxI)'!BH27/'MIP(IxI)_TFEVP'!BH27-1)*100,0)</f>
        <v>0</v>
      </c>
      <c r="BI27" s="247">
        <f>IFERROR(('Sim_MIP_Of_(IxI)'!BI27/'MIP(IxI)_TFEVP'!BI27-1)*100,0)</f>
        <v>0</v>
      </c>
      <c r="BJ27" s="247">
        <f>IFERROR(('Sim_MIP_Of_(IxI)'!BJ27/'MIP(IxI)_TFEVP'!BJ27-1)*100,0)</f>
        <v>0</v>
      </c>
      <c r="BK27" s="247">
        <f>IFERROR(('Sim_MIP_Of_(IxI)'!BK27/'MIP(IxI)_TFEVP'!BK27-1)*100,0)</f>
        <v>0</v>
      </c>
      <c r="BL27" s="247">
        <f>IFERROR(('Sim_MIP_Of_(IxI)'!BL27/'MIP(IxI)_TFEVP'!BL27-1)*100,0)</f>
        <v>0</v>
      </c>
      <c r="BM27" s="247">
        <f>IFERROR(('Sim_MIP_Of_(IxI)'!BM27/'MIP(IxI)_TFEVP'!BM27-1)*100,0)</f>
        <v>-1.9984014443252818E-13</v>
      </c>
      <c r="BN27" s="247">
        <f>IFERROR(('Sim_MIP_Of_(IxI)'!BN27/'MIP(IxI)_TFEVP'!BN27-1)*100,0)</f>
        <v>2.2204460492503131E-13</v>
      </c>
      <c r="BO27" s="247">
        <f>IFERROR(('Sim_MIP_Of_(IxI)'!BO27/'MIP(IxI)_TFEVP'!BO27-1)*100,0)</f>
        <v>0</v>
      </c>
      <c r="BP27" s="247">
        <f>IFERROR(('Sim_MIP_Of_(IxI)'!BP27/'MIP(IxI)_TFEVP'!BP27-1)*100,0)</f>
        <v>0</v>
      </c>
      <c r="BQ27" s="247">
        <f>IFERROR(('Sim_MIP_Of_(IxI)'!BQ27/'MIP(IxI)_TFEVP'!BQ27-1)*100,0)</f>
        <v>0</v>
      </c>
      <c r="BR27" s="247">
        <f>IFERROR(('Sim_MIP_Of_(IxI)'!BR27/'MIP(IxI)_TFEVP'!BR27-1)*100,0)</f>
        <v>0</v>
      </c>
      <c r="BS27" s="247">
        <f>IFERROR(('Sim_MIP_Of_(IxI)'!BS27/'MIP(IxI)_TFEVP'!BS27-1)*100,0)</f>
        <v>0</v>
      </c>
      <c r="BT27" s="247">
        <f>IFERROR(('Sim_MIP_Of_(IxI)'!BT27/'MIP(IxI)_TFEVP'!BT27-1)*100,0)</f>
        <v>0</v>
      </c>
      <c r="BU27" s="247">
        <f>IFERROR(('Sim_MIP_Of_(IxI)'!BU27/'MIP(IxI)_TFEVP'!BU27-1)*100,0)</f>
        <v>0</v>
      </c>
      <c r="BV27" s="247">
        <f>IFERROR(('Sim_MIP_Of_(IxI)'!BV27/'MIP(IxI)_TFEVP'!BV27-1)*100,0)</f>
        <v>0</v>
      </c>
      <c r="BW27" s="247">
        <f>IFERROR(('Sim_MIP_Of_(IxI)'!BW27/'MIP(IxI)_TFEVP'!BW27-1)*100,0)</f>
        <v>0</v>
      </c>
      <c r="BX27" s="247">
        <f>IFERROR(('Sim_MIP_Of_(IxI)'!BX27/'MIP(IxI)_TFEVP'!BX27-1)*100,0)</f>
        <v>0</v>
      </c>
      <c r="BY27" s="247">
        <f>IFERROR(('Sim_MIP_Of_(IxI)'!BY27/'MIP(IxI)_TFEVP'!BY27-1)*100,0)</f>
        <v>0</v>
      </c>
      <c r="BZ27" s="247">
        <f>IFERROR(('Sim_MIP_Of_(IxI)'!BZ27/'MIP(IxI)_TFEVP'!BZ27-1)*100,0)</f>
        <v>-1.5543122344752192E-13</v>
      </c>
      <c r="CA27" s="265">
        <f>IFERROR(('Sim_MIP_Of_(IxI)'!CA27/'MIP(IxI)_TFEVP'!CA27-1)*100,0)</f>
        <v>0</v>
      </c>
      <c r="CB27" s="256">
        <f>IFERROR(('Sim_MIP_Of_(IxI)'!CB27/'MIP(IxI)_TFEVP'!CB27-1)*100,0)</f>
        <v>4.4408920985006262E-14</v>
      </c>
      <c r="CC27" s="246">
        <f>IFERROR(('Sim_MIP_Of_(IxI)'!CC27/'MIP(IxI)_TFEVP'!CC27-1)*100,0)</f>
        <v>1.1102230246251565E-13</v>
      </c>
      <c r="CD27" s="247">
        <f>IFERROR(('Sim_MIP_Of_(IxI)'!CD27/'MIP(IxI)_TFEVP'!CD27-1)*100,0)</f>
        <v>0</v>
      </c>
      <c r="CE27" s="247">
        <f>IFERROR(('Sim_MIP_Of_(IxI)'!CE27/'MIP(IxI)_TFEVP'!CE27-1)*100,0)</f>
        <v>0</v>
      </c>
      <c r="CF27" s="247">
        <f>IFERROR(('Sim_MIP_Of_(IxI)'!CF27/'MIP(IxI)_TFEVP'!CF27-1)*100,0)</f>
        <v>0</v>
      </c>
      <c r="CG27" s="247">
        <f>IFERROR(('Sim_MIP_Of_(IxI)'!CG27/'MIP(IxI)_TFEVP'!CG27-1)*100,0)</f>
        <v>1.9984014443252818E-13</v>
      </c>
      <c r="CH27" s="248">
        <f>IFERROR(('Sim_MIP_Of_(IxI)'!CH27/'MIP(IxI)_TFEVP'!CH27-1)*100,0)</f>
        <v>1.1102230246251565E-13</v>
      </c>
      <c r="CI27" s="279">
        <f>IFERROR(('Sim_MIP_Of_(IxI)'!CI27/'MIP(IxI)_TFEVP'!CI27-1)*100,0)</f>
        <v>1.1102230246251565E-13</v>
      </c>
    </row>
    <row r="28" spans="1:87" ht="19.2" x14ac:dyDescent="0.3">
      <c r="A28" s="30"/>
      <c r="B28" s="42" t="s">
        <v>282</v>
      </c>
      <c r="C28" s="43" t="s">
        <v>283</v>
      </c>
      <c r="D28" s="246">
        <f>IFERROR(('Sim_MIP_Of_(IxI)'!D28/'MIP(IxI)_TFEVP'!D28-1)*100,0)</f>
        <v>1.1102230246251565E-13</v>
      </c>
      <c r="E28" s="247">
        <f>IFERROR(('Sim_MIP_Of_(IxI)'!E28/'MIP(IxI)_TFEVP'!E28-1)*100,0)</f>
        <v>-3.5527136788005009E-13</v>
      </c>
      <c r="F28" s="247">
        <f>IFERROR(('Sim_MIP_Of_(IxI)'!F28/'MIP(IxI)_TFEVP'!F28-1)*100,0)</f>
        <v>2.4424906541753444E-13</v>
      </c>
      <c r="G28" s="247">
        <f>IFERROR(('Sim_MIP_Of_(IxI)'!G28/'MIP(IxI)_TFEVP'!G28-1)*100,0)</f>
        <v>-4.7739590058881731E-13</v>
      </c>
      <c r="H28" s="247">
        <f>IFERROR(('Sim_MIP_Of_(IxI)'!H28/'MIP(IxI)_TFEVP'!H28-1)*100,0)</f>
        <v>1.5543122344752192E-13</v>
      </c>
      <c r="I28" s="247">
        <f>IFERROR(('Sim_MIP_Of_(IxI)'!I28/'MIP(IxI)_TFEVP'!I28-1)*100,0)</f>
        <v>6.6613381477509392E-14</v>
      </c>
      <c r="J28" s="247">
        <f>IFERROR(('Sim_MIP_Of_(IxI)'!J28/'MIP(IxI)_TFEVP'!J28-1)*100,0)</f>
        <v>1.5543122344752192E-13</v>
      </c>
      <c r="K28" s="247">
        <f>IFERROR(('Sim_MIP_Of_(IxI)'!K28/'MIP(IxI)_TFEVP'!K28-1)*100,0)</f>
        <v>2.886579864025407E-13</v>
      </c>
      <c r="L28" s="247">
        <f>IFERROR(('Sim_MIP_Of_(IxI)'!L28/'MIP(IxI)_TFEVP'!L28-1)*100,0)</f>
        <v>6.6613381477509392E-14</v>
      </c>
      <c r="M28" s="247">
        <f>IFERROR(('Sim_MIP_Of_(IxI)'!M28/'MIP(IxI)_TFEVP'!M28-1)*100,0)</f>
        <v>1.1102230246251565E-13</v>
      </c>
      <c r="N28" s="247">
        <f>IFERROR(('Sim_MIP_Of_(IxI)'!N28/'MIP(IxI)_TFEVP'!N28-1)*100,0)</f>
        <v>3.1086244689504383E-13</v>
      </c>
      <c r="O28" s="247">
        <f>IFERROR(('Sim_MIP_Of_(IxI)'!O28/'MIP(IxI)_TFEVP'!O28-1)*100,0)</f>
        <v>2.6645352591003757E-13</v>
      </c>
      <c r="P28" s="247">
        <f>IFERROR(('Sim_MIP_Of_(IxI)'!P28/'MIP(IxI)_TFEVP'!P28-1)*100,0)</f>
        <v>4.4408920985006262E-14</v>
      </c>
      <c r="Q28" s="247">
        <f>IFERROR(('Sim_MIP_Of_(IxI)'!Q28/'MIP(IxI)_TFEVP'!Q28-1)*100,0)</f>
        <v>-2.886579864025407E-13</v>
      </c>
      <c r="R28" s="247">
        <f>IFERROR(('Sim_MIP_Of_(IxI)'!R28/'MIP(IxI)_TFEVP'!R28-1)*100,0)</f>
        <v>2.2204460492503131E-14</v>
      </c>
      <c r="S28" s="247">
        <f>IFERROR(('Sim_MIP_Of_(IxI)'!S28/'MIP(IxI)_TFEVP'!S28-1)*100,0)</f>
        <v>-9.9920072216264089E-14</v>
      </c>
      <c r="T28" s="247">
        <f>IFERROR(('Sim_MIP_Of_(IxI)'!T28/'MIP(IxI)_TFEVP'!T28-1)*100,0)</f>
        <v>1.9984014443252818E-13</v>
      </c>
      <c r="U28" s="247">
        <f>IFERROR(('Sim_MIP_Of_(IxI)'!U28/'MIP(IxI)_TFEVP'!U28-1)*100,0)</f>
        <v>-1.7763568394002505E-13</v>
      </c>
      <c r="V28" s="247">
        <f>IFERROR(('Sim_MIP_Of_(IxI)'!V28/'MIP(IxI)_TFEVP'!V28-1)*100,0)</f>
        <v>1.3322676295501878E-13</v>
      </c>
      <c r="W28" s="247">
        <f>IFERROR(('Sim_MIP_Of_(IxI)'!W28/'MIP(IxI)_TFEVP'!W28-1)*100,0)</f>
        <v>1.1102230246251565E-13</v>
      </c>
      <c r="X28" s="247">
        <f>IFERROR(('Sim_MIP_Of_(IxI)'!X28/'MIP(IxI)_TFEVP'!X28-1)*100,0)</f>
        <v>8.8817841970012523E-14</v>
      </c>
      <c r="Y28" s="247">
        <f>IFERROR(('Sim_MIP_Of_(IxI)'!Y28/'MIP(IxI)_TFEVP'!Y28-1)*100,0)</f>
        <v>1.3322676295501878E-13</v>
      </c>
      <c r="Z28" s="247">
        <f>IFERROR(('Sim_MIP_Of_(IxI)'!Z28/'MIP(IxI)_TFEVP'!Z28-1)*100,0)</f>
        <v>1.1102230246251565E-13</v>
      </c>
      <c r="AA28" s="247">
        <f>IFERROR(('Sim_MIP_Of_(IxI)'!AA28/'MIP(IxI)_TFEVP'!AA28-1)*100,0)</f>
        <v>-2.4424906541753444E-13</v>
      </c>
      <c r="AB28" s="247">
        <f>IFERROR(('Sim_MIP_Of_(IxI)'!AB28/'MIP(IxI)_TFEVP'!AB28-1)*100,0)</f>
        <v>-2.4424906541753444E-13</v>
      </c>
      <c r="AC28" s="247">
        <f>IFERROR(('Sim_MIP_Of_(IxI)'!AC28/'MIP(IxI)_TFEVP'!AC28-1)*100,0)</f>
        <v>2.2204460492503131E-14</v>
      </c>
      <c r="AD28" s="247">
        <f>IFERROR(('Sim_MIP_Of_(IxI)'!AD28/'MIP(IxI)_TFEVP'!AD28-1)*100,0)</f>
        <v>-7.7715611723760958E-14</v>
      </c>
      <c r="AE28" s="247">
        <f>IFERROR(('Sim_MIP_Of_(IxI)'!AE28/'MIP(IxI)_TFEVP'!AE28-1)*100,0)</f>
        <v>2.2204460492503131E-13</v>
      </c>
      <c r="AF28" s="247">
        <f>IFERROR(('Sim_MIP_Of_(IxI)'!AF28/'MIP(IxI)_TFEVP'!AF28-1)*100,0)</f>
        <v>-1.6653345369377348E-13</v>
      </c>
      <c r="AG28" s="247">
        <f>IFERROR(('Sim_MIP_Of_(IxI)'!AG28/'MIP(IxI)_TFEVP'!AG28-1)*100,0)</f>
        <v>-4.4408920985006262E-14</v>
      </c>
      <c r="AH28" s="247">
        <f>IFERROR(('Sim_MIP_Of_(IxI)'!AH28/'MIP(IxI)_TFEVP'!AH28-1)*100,0)</f>
        <v>4.4408920985006262E-13</v>
      </c>
      <c r="AI28" s="247">
        <f>IFERROR(('Sim_MIP_Of_(IxI)'!AI28/'MIP(IxI)_TFEVP'!AI28-1)*100,0)</f>
        <v>6.6613381477509392E-14</v>
      </c>
      <c r="AJ28" s="247">
        <f>IFERROR(('Sim_MIP_Of_(IxI)'!AJ28/'MIP(IxI)_TFEVP'!AJ28-1)*100,0)</f>
        <v>0</v>
      </c>
      <c r="AK28" s="247">
        <f>IFERROR(('Sim_MIP_Of_(IxI)'!AK28/'MIP(IxI)_TFEVP'!AK28-1)*100,0)</f>
        <v>-1.1102230246251565E-14</v>
      </c>
      <c r="AL28" s="247">
        <f>IFERROR(('Sim_MIP_Of_(IxI)'!AL28/'MIP(IxI)_TFEVP'!AL28-1)*100,0)</f>
        <v>-6.6613381477509392E-14</v>
      </c>
      <c r="AM28" s="247">
        <f>IFERROR(('Sim_MIP_Of_(IxI)'!AM28/'MIP(IxI)_TFEVP'!AM28-1)*100,0)</f>
        <v>2.4424906541753444E-13</v>
      </c>
      <c r="AN28" s="247">
        <f>IFERROR(('Sim_MIP_Of_(IxI)'!AN28/'MIP(IxI)_TFEVP'!AN28-1)*100,0)</f>
        <v>-1.2212453270876722E-13</v>
      </c>
      <c r="AO28" s="247">
        <f>IFERROR(('Sim_MIP_Of_(IxI)'!AO28/'MIP(IxI)_TFEVP'!AO28-1)*100,0)</f>
        <v>-2.2204460492503131E-14</v>
      </c>
      <c r="AP28" s="247">
        <f>IFERROR(('Sim_MIP_Of_(IxI)'!AP28/'MIP(IxI)_TFEVP'!AP28-1)*100,0)</f>
        <v>-1.4432899320127035E-13</v>
      </c>
      <c r="AQ28" s="247">
        <f>IFERROR(('Sim_MIP_Of_(IxI)'!AQ28/'MIP(IxI)_TFEVP'!AQ28-1)*100,0)</f>
        <v>-3.3306690738754696E-13</v>
      </c>
      <c r="AR28" s="247">
        <f>IFERROR(('Sim_MIP_Of_(IxI)'!AR28/'MIP(IxI)_TFEVP'!AR28-1)*100,0)</f>
        <v>1.3322676295501878E-13</v>
      </c>
      <c r="AS28" s="247">
        <f>IFERROR(('Sim_MIP_Of_(IxI)'!AS28/'MIP(IxI)_TFEVP'!AS28-1)*100,0)</f>
        <v>-4.8849813083506888E-13</v>
      </c>
      <c r="AT28" s="247">
        <f>IFERROR(('Sim_MIP_Of_(IxI)'!AT28/'MIP(IxI)_TFEVP'!AT28-1)*100,0)</f>
        <v>-6.6613381477509392E-14</v>
      </c>
      <c r="AU28" s="247">
        <f>IFERROR(('Sim_MIP_Of_(IxI)'!AU28/'MIP(IxI)_TFEVP'!AU28-1)*100,0)</f>
        <v>2.2204460492503131E-13</v>
      </c>
      <c r="AV28" s="247">
        <f>IFERROR(('Sim_MIP_Of_(IxI)'!AV28/'MIP(IxI)_TFEVP'!AV28-1)*100,0)</f>
        <v>3.1086244689504383E-13</v>
      </c>
      <c r="AW28" s="247">
        <f>IFERROR(('Sim_MIP_Of_(IxI)'!AW28/'MIP(IxI)_TFEVP'!AW28-1)*100,0)</f>
        <v>2.2204460492503131E-13</v>
      </c>
      <c r="AX28" s="247">
        <f>IFERROR(('Sim_MIP_Of_(IxI)'!AX28/'MIP(IxI)_TFEVP'!AX28-1)*100,0)</f>
        <v>-8.8817841970012523E-14</v>
      </c>
      <c r="AY28" s="247">
        <f>IFERROR(('Sim_MIP_Of_(IxI)'!AY28/'MIP(IxI)_TFEVP'!AY28-1)*100,0)</f>
        <v>3.7747582837255322E-13</v>
      </c>
      <c r="AZ28" s="247">
        <f>IFERROR(('Sim_MIP_Of_(IxI)'!AZ28/'MIP(IxI)_TFEVP'!AZ28-1)*100,0)</f>
        <v>1.1102230246251565E-13</v>
      </c>
      <c r="BA28" s="247">
        <f>IFERROR(('Sim_MIP_Of_(IxI)'!BA28/'MIP(IxI)_TFEVP'!BA28-1)*100,0)</f>
        <v>3.3306690738754696E-13</v>
      </c>
      <c r="BB28" s="247">
        <f>IFERROR(('Sim_MIP_Of_(IxI)'!BB28/'MIP(IxI)_TFEVP'!BB28-1)*100,0)</f>
        <v>4.4408920985006262E-14</v>
      </c>
      <c r="BC28" s="247">
        <f>IFERROR(('Sim_MIP_Of_(IxI)'!BC28/'MIP(IxI)_TFEVP'!BC28-1)*100,0)</f>
        <v>8.8817841970012523E-14</v>
      </c>
      <c r="BD28" s="247">
        <f>IFERROR(('Sim_MIP_Of_(IxI)'!BD28/'MIP(IxI)_TFEVP'!BD28-1)*100,0)</f>
        <v>1.9984014443252818E-13</v>
      </c>
      <c r="BE28" s="247">
        <f>IFERROR(('Sim_MIP_Of_(IxI)'!BE28/'MIP(IxI)_TFEVP'!BE28-1)*100,0)</f>
        <v>-3.1086244689504383E-13</v>
      </c>
      <c r="BF28" s="247">
        <f>IFERROR(('Sim_MIP_Of_(IxI)'!BF28/'MIP(IxI)_TFEVP'!BF28-1)*100,0)</f>
        <v>2.886579864025407E-13</v>
      </c>
      <c r="BG28" s="247">
        <f>IFERROR(('Sim_MIP_Of_(IxI)'!BG28/'MIP(IxI)_TFEVP'!BG28-1)*100,0)</f>
        <v>3.5527136788005009E-13</v>
      </c>
      <c r="BH28" s="247">
        <f>IFERROR(('Sim_MIP_Of_(IxI)'!BH28/'MIP(IxI)_TFEVP'!BH28-1)*100,0)</f>
        <v>4.4408920985006262E-14</v>
      </c>
      <c r="BI28" s="247">
        <f>IFERROR(('Sim_MIP_Of_(IxI)'!BI28/'MIP(IxI)_TFEVP'!BI28-1)*100,0)</f>
        <v>1.1102230246251565E-13</v>
      </c>
      <c r="BJ28" s="247">
        <f>IFERROR(('Sim_MIP_Of_(IxI)'!BJ28/'MIP(IxI)_TFEVP'!BJ28-1)*100,0)</f>
        <v>1.9984014443252818E-13</v>
      </c>
      <c r="BK28" s="247">
        <f>IFERROR(('Sim_MIP_Of_(IxI)'!BK28/'MIP(IxI)_TFEVP'!BK28-1)*100,0)</f>
        <v>2.2204460492503131E-14</v>
      </c>
      <c r="BL28" s="247">
        <f>IFERROR(('Sim_MIP_Of_(IxI)'!BL28/'MIP(IxI)_TFEVP'!BL28-1)*100,0)</f>
        <v>0</v>
      </c>
      <c r="BM28" s="247">
        <f>IFERROR(('Sim_MIP_Of_(IxI)'!BM28/'MIP(IxI)_TFEVP'!BM28-1)*100,0)</f>
        <v>1.5543122344752192E-13</v>
      </c>
      <c r="BN28" s="247">
        <f>IFERROR(('Sim_MIP_Of_(IxI)'!BN28/'MIP(IxI)_TFEVP'!BN28-1)*100,0)</f>
        <v>-1.8873791418627661E-13</v>
      </c>
      <c r="BO28" s="247">
        <f>IFERROR(('Sim_MIP_Of_(IxI)'!BO28/'MIP(IxI)_TFEVP'!BO28-1)*100,0)</f>
        <v>6.6613381477509392E-14</v>
      </c>
      <c r="BP28" s="247">
        <f>IFERROR(('Sim_MIP_Of_(IxI)'!BP28/'MIP(IxI)_TFEVP'!BP28-1)*100,0)</f>
        <v>6.6613381477509392E-14</v>
      </c>
      <c r="BQ28" s="247">
        <f>IFERROR(('Sim_MIP_Of_(IxI)'!BQ28/'MIP(IxI)_TFEVP'!BQ28-1)*100,0)</f>
        <v>-2.2204460492503131E-14</v>
      </c>
      <c r="BR28" s="247">
        <f>IFERROR(('Sim_MIP_Of_(IxI)'!BR28/'MIP(IxI)_TFEVP'!BR28-1)*100,0)</f>
        <v>2.4424906541753444E-13</v>
      </c>
      <c r="BS28" s="247">
        <f>IFERROR(('Sim_MIP_Of_(IxI)'!BS28/'MIP(IxI)_TFEVP'!BS28-1)*100,0)</f>
        <v>2.4424906541753444E-13</v>
      </c>
      <c r="BT28" s="247">
        <f>IFERROR(('Sim_MIP_Of_(IxI)'!BT28/'MIP(IxI)_TFEVP'!BT28-1)*100,0)</f>
        <v>1.5543122344752192E-13</v>
      </c>
      <c r="BU28" s="247">
        <f>IFERROR(('Sim_MIP_Of_(IxI)'!BU28/'MIP(IxI)_TFEVP'!BU28-1)*100,0)</f>
        <v>3.5527136788005009E-13</v>
      </c>
      <c r="BV28" s="247">
        <f>IFERROR(('Sim_MIP_Of_(IxI)'!BV28/'MIP(IxI)_TFEVP'!BV28-1)*100,0)</f>
        <v>2.2204460492503131E-13</v>
      </c>
      <c r="BW28" s="247">
        <f>IFERROR(('Sim_MIP_Of_(IxI)'!BW28/'MIP(IxI)_TFEVP'!BW28-1)*100,0)</f>
        <v>4.4408920985006262E-14</v>
      </c>
      <c r="BX28" s="247">
        <f>IFERROR(('Sim_MIP_Of_(IxI)'!BX28/'MIP(IxI)_TFEVP'!BX28-1)*100,0)</f>
        <v>-1.8873791418627661E-13</v>
      </c>
      <c r="BY28" s="247">
        <f>IFERROR(('Sim_MIP_Of_(IxI)'!BY28/'MIP(IxI)_TFEVP'!BY28-1)*100,0)</f>
        <v>3.3306690738754696E-13</v>
      </c>
      <c r="BZ28" s="247">
        <f>IFERROR(('Sim_MIP_Of_(IxI)'!BZ28/'MIP(IxI)_TFEVP'!BZ28-1)*100,0)</f>
        <v>0</v>
      </c>
      <c r="CA28" s="265">
        <f>IFERROR(('Sim_MIP_Of_(IxI)'!CA28/'MIP(IxI)_TFEVP'!CA28-1)*100,0)</f>
        <v>0</v>
      </c>
      <c r="CB28" s="256">
        <f>IFERROR(('Sim_MIP_Of_(IxI)'!CB28/'MIP(IxI)_TFEVP'!CB28-1)*100,0)</f>
        <v>-6.6613381477509392E-14</v>
      </c>
      <c r="CC28" s="246">
        <f>IFERROR(('Sim_MIP_Of_(IxI)'!CC28/'MIP(IxI)_TFEVP'!CC28-1)*100,0)</f>
        <v>-2.3314683517128287E-13</v>
      </c>
      <c r="CD28" s="247">
        <f>IFERROR(('Sim_MIP_Of_(IxI)'!CD28/'MIP(IxI)_TFEVP'!CD28-1)*100,0)</f>
        <v>0</v>
      </c>
      <c r="CE28" s="247">
        <f>IFERROR(('Sim_MIP_Of_(IxI)'!CE28/'MIP(IxI)_TFEVP'!CE28-1)*100,0)</f>
        <v>0</v>
      </c>
      <c r="CF28" s="247">
        <f>IFERROR(('Sim_MIP_Of_(IxI)'!CF28/'MIP(IxI)_TFEVP'!CF28-1)*100,0)</f>
        <v>1.9984014443252818E-13</v>
      </c>
      <c r="CG28" s="247">
        <f>IFERROR(('Sim_MIP_Of_(IxI)'!CG28/'MIP(IxI)_TFEVP'!CG28-1)*100,0)</f>
        <v>5.1070259132757201E-13</v>
      </c>
      <c r="CH28" s="248">
        <f>IFERROR(('Sim_MIP_Of_(IxI)'!CH28/'MIP(IxI)_TFEVP'!CH28-1)*100,0)</f>
        <v>-5.3290705182007514E-13</v>
      </c>
      <c r="CI28" s="279">
        <f>IFERROR(('Sim_MIP_Of_(IxI)'!CI28/'MIP(IxI)_TFEVP'!CI28-1)*100,0)</f>
        <v>-5.5511151231257827E-14</v>
      </c>
    </row>
    <row r="29" spans="1:87" ht="19.2" x14ac:dyDescent="0.3">
      <c r="A29" s="30"/>
      <c r="B29" s="42" t="s">
        <v>294</v>
      </c>
      <c r="C29" s="43" t="s">
        <v>295</v>
      </c>
      <c r="D29" s="246">
        <f>IFERROR(('Sim_MIP_Of_(IxI)'!D29/'MIP(IxI)_TFEVP'!D29-1)*100,0)</f>
        <v>-3.3306690738754696E-14</v>
      </c>
      <c r="E29" s="247">
        <f>IFERROR(('Sim_MIP_Of_(IxI)'!E29/'MIP(IxI)_TFEVP'!E29-1)*100,0)</f>
        <v>8.8817841970012523E-14</v>
      </c>
      <c r="F29" s="247">
        <f>IFERROR(('Sim_MIP_Of_(IxI)'!F29/'MIP(IxI)_TFEVP'!F29-1)*100,0)</f>
        <v>3.3306690738754696E-13</v>
      </c>
      <c r="G29" s="247">
        <f>IFERROR(('Sim_MIP_Of_(IxI)'!G29/'MIP(IxI)_TFEVP'!G29-1)*100,0)</f>
        <v>-2.2204460492503131E-14</v>
      </c>
      <c r="H29" s="247">
        <f>IFERROR(('Sim_MIP_Of_(IxI)'!H29/'MIP(IxI)_TFEVP'!H29-1)*100,0)</f>
        <v>4.6629367034256575E-13</v>
      </c>
      <c r="I29" s="247">
        <f>IFERROR(('Sim_MIP_Of_(IxI)'!I29/'MIP(IxI)_TFEVP'!I29-1)*100,0)</f>
        <v>4.4408920985006262E-14</v>
      </c>
      <c r="J29" s="247">
        <f>IFERROR(('Sim_MIP_Of_(IxI)'!J29/'MIP(IxI)_TFEVP'!J29-1)*100,0)</f>
        <v>-2.1094237467877974E-13</v>
      </c>
      <c r="K29" s="247">
        <f>IFERROR(('Sim_MIP_Of_(IxI)'!K29/'MIP(IxI)_TFEVP'!K29-1)*100,0)</f>
        <v>-4.4408920985006262E-14</v>
      </c>
      <c r="L29" s="247">
        <f>IFERROR(('Sim_MIP_Of_(IxI)'!L29/'MIP(IxI)_TFEVP'!L29-1)*100,0)</f>
        <v>1.7763568394002505E-13</v>
      </c>
      <c r="M29" s="247">
        <f>IFERROR(('Sim_MIP_Of_(IxI)'!M29/'MIP(IxI)_TFEVP'!M29-1)*100,0)</f>
        <v>2.2204460492503131E-14</v>
      </c>
      <c r="N29" s="247">
        <f>IFERROR(('Sim_MIP_Of_(IxI)'!N29/'MIP(IxI)_TFEVP'!N29-1)*100,0)</f>
        <v>-8.8817841970012523E-14</v>
      </c>
      <c r="O29" s="247">
        <f>IFERROR(('Sim_MIP_Of_(IxI)'!O29/'MIP(IxI)_TFEVP'!O29-1)*100,0)</f>
        <v>4.4408920985006262E-14</v>
      </c>
      <c r="P29" s="247">
        <f>IFERROR(('Sim_MIP_Of_(IxI)'!P29/'MIP(IxI)_TFEVP'!P29-1)*100,0)</f>
        <v>-4.4408920985006262E-14</v>
      </c>
      <c r="Q29" s="247">
        <f>IFERROR(('Sim_MIP_Of_(IxI)'!Q29/'MIP(IxI)_TFEVP'!Q29-1)*100,0)</f>
        <v>2.2204460492503131E-14</v>
      </c>
      <c r="R29" s="247">
        <f>IFERROR(('Sim_MIP_Of_(IxI)'!R29/'MIP(IxI)_TFEVP'!R29-1)*100,0)</f>
        <v>8.8817841970012523E-14</v>
      </c>
      <c r="S29" s="247">
        <f>IFERROR(('Sim_MIP_Of_(IxI)'!S29/'MIP(IxI)_TFEVP'!S29-1)*100,0)</f>
        <v>-2.6645352591003757E-13</v>
      </c>
      <c r="T29" s="247">
        <f>IFERROR(('Sim_MIP_Of_(IxI)'!T29/'MIP(IxI)_TFEVP'!T29-1)*100,0)</f>
        <v>-1.4432899320127035E-13</v>
      </c>
      <c r="U29" s="247">
        <f>IFERROR(('Sim_MIP_Of_(IxI)'!U29/'MIP(IxI)_TFEVP'!U29-1)*100,0)</f>
        <v>-1.2212453270876722E-13</v>
      </c>
      <c r="V29" s="247">
        <f>IFERROR(('Sim_MIP_Of_(IxI)'!V29/'MIP(IxI)_TFEVP'!V29-1)*100,0)</f>
        <v>8.8817841970012523E-14</v>
      </c>
      <c r="W29" s="247">
        <f>IFERROR(('Sim_MIP_Of_(IxI)'!W29/'MIP(IxI)_TFEVP'!W29-1)*100,0)</f>
        <v>-1.1102230246251565E-13</v>
      </c>
      <c r="X29" s="247">
        <f>IFERROR(('Sim_MIP_Of_(IxI)'!X29/'MIP(IxI)_TFEVP'!X29-1)*100,0)</f>
        <v>-1.5543122344752192E-13</v>
      </c>
      <c r="Y29" s="247">
        <f>IFERROR(('Sim_MIP_Of_(IxI)'!Y29/'MIP(IxI)_TFEVP'!Y29-1)*100,0)</f>
        <v>2.6645352591003757E-13</v>
      </c>
      <c r="Z29" s="247">
        <f>IFERROR(('Sim_MIP_Of_(IxI)'!Z29/'MIP(IxI)_TFEVP'!Z29-1)*100,0)</f>
        <v>1.3322676295501878E-13</v>
      </c>
      <c r="AA29" s="247">
        <f>IFERROR(('Sim_MIP_Of_(IxI)'!AA29/'MIP(IxI)_TFEVP'!AA29-1)*100,0)</f>
        <v>-1.8873791418627661E-13</v>
      </c>
      <c r="AB29" s="247">
        <f>IFERROR(('Sim_MIP_Of_(IxI)'!AB29/'MIP(IxI)_TFEVP'!AB29-1)*100,0)</f>
        <v>6.6613381477509392E-14</v>
      </c>
      <c r="AC29" s="247">
        <f>IFERROR(('Sim_MIP_Of_(IxI)'!AC29/'MIP(IxI)_TFEVP'!AC29-1)*100,0)</f>
        <v>2.6645352591003757E-13</v>
      </c>
      <c r="AD29" s="247">
        <f>IFERROR(('Sim_MIP_Of_(IxI)'!AD29/'MIP(IxI)_TFEVP'!AD29-1)*100,0)</f>
        <v>4.8849813083506888E-13</v>
      </c>
      <c r="AE29" s="247">
        <f>IFERROR(('Sim_MIP_Of_(IxI)'!AE29/'MIP(IxI)_TFEVP'!AE29-1)*100,0)</f>
        <v>4.4408920985006262E-14</v>
      </c>
      <c r="AF29" s="247">
        <f>IFERROR(('Sim_MIP_Of_(IxI)'!AF29/'MIP(IxI)_TFEVP'!AF29-1)*100,0)</f>
        <v>1.3322676295501878E-13</v>
      </c>
      <c r="AG29" s="247">
        <f>IFERROR(('Sim_MIP_Of_(IxI)'!AG29/'MIP(IxI)_TFEVP'!AG29-1)*100,0)</f>
        <v>-1.9984014443252818E-13</v>
      </c>
      <c r="AH29" s="247">
        <f>IFERROR(('Sim_MIP_Of_(IxI)'!AH29/'MIP(IxI)_TFEVP'!AH29-1)*100,0)</f>
        <v>1.9984014443252818E-13</v>
      </c>
      <c r="AI29" s="247">
        <f>IFERROR(('Sim_MIP_Of_(IxI)'!AI29/'MIP(IxI)_TFEVP'!AI29-1)*100,0)</f>
        <v>-5.2180482157382357E-13</v>
      </c>
      <c r="AJ29" s="247">
        <f>IFERROR(('Sim_MIP_Of_(IxI)'!AJ29/'MIP(IxI)_TFEVP'!AJ29-1)*100,0)</f>
        <v>0</v>
      </c>
      <c r="AK29" s="247">
        <f>IFERROR(('Sim_MIP_Of_(IxI)'!AK29/'MIP(IxI)_TFEVP'!AK29-1)*100,0)</f>
        <v>2.2204460492503131E-13</v>
      </c>
      <c r="AL29" s="247">
        <f>IFERROR(('Sim_MIP_Of_(IxI)'!AL29/'MIP(IxI)_TFEVP'!AL29-1)*100,0)</f>
        <v>1.7763568394002505E-13</v>
      </c>
      <c r="AM29" s="247">
        <f>IFERROR(('Sim_MIP_Of_(IxI)'!AM29/'MIP(IxI)_TFEVP'!AM29-1)*100,0)</f>
        <v>1.9984014443252818E-13</v>
      </c>
      <c r="AN29" s="247">
        <f>IFERROR(('Sim_MIP_Of_(IxI)'!AN29/'MIP(IxI)_TFEVP'!AN29-1)*100,0)</f>
        <v>-5.5511151231257827E-14</v>
      </c>
      <c r="AO29" s="247">
        <f>IFERROR(('Sim_MIP_Of_(IxI)'!AO29/'MIP(IxI)_TFEVP'!AO29-1)*100,0)</f>
        <v>1.5543122344752192E-13</v>
      </c>
      <c r="AP29" s="247">
        <f>IFERROR(('Sim_MIP_Of_(IxI)'!AP29/'MIP(IxI)_TFEVP'!AP29-1)*100,0)</f>
        <v>2.4424906541753444E-13</v>
      </c>
      <c r="AQ29" s="247">
        <f>IFERROR(('Sim_MIP_Of_(IxI)'!AQ29/'MIP(IxI)_TFEVP'!AQ29-1)*100,0)</f>
        <v>-2.1094237467877974E-13</v>
      </c>
      <c r="AR29" s="247">
        <f>IFERROR(('Sim_MIP_Of_(IxI)'!AR29/'MIP(IxI)_TFEVP'!AR29-1)*100,0)</f>
        <v>-3.3306690738754696E-13</v>
      </c>
      <c r="AS29" s="247">
        <f>IFERROR(('Sim_MIP_Of_(IxI)'!AS29/'MIP(IxI)_TFEVP'!AS29-1)*100,0)</f>
        <v>2.6645352591003757E-13</v>
      </c>
      <c r="AT29" s="247">
        <f>IFERROR(('Sim_MIP_Of_(IxI)'!AT29/'MIP(IxI)_TFEVP'!AT29-1)*100,0)</f>
        <v>4.4408920985006262E-13</v>
      </c>
      <c r="AU29" s="247">
        <f>IFERROR(('Sim_MIP_Of_(IxI)'!AU29/'MIP(IxI)_TFEVP'!AU29-1)*100,0)</f>
        <v>6.6613381477509392E-14</v>
      </c>
      <c r="AV29" s="247">
        <f>IFERROR(('Sim_MIP_Of_(IxI)'!AV29/'MIP(IxI)_TFEVP'!AV29-1)*100,0)</f>
        <v>-1.1102230246251565E-13</v>
      </c>
      <c r="AW29" s="247">
        <f>IFERROR(('Sim_MIP_Of_(IxI)'!AW29/'MIP(IxI)_TFEVP'!AW29-1)*100,0)</f>
        <v>1.1102230246251565E-13</v>
      </c>
      <c r="AX29" s="247">
        <f>IFERROR(('Sim_MIP_Of_(IxI)'!AX29/'MIP(IxI)_TFEVP'!AX29-1)*100,0)</f>
        <v>2.2204460492503131E-13</v>
      </c>
      <c r="AY29" s="247">
        <f>IFERROR(('Sim_MIP_Of_(IxI)'!AY29/'MIP(IxI)_TFEVP'!AY29-1)*100,0)</f>
        <v>2.2204460492503131E-14</v>
      </c>
      <c r="AZ29" s="247">
        <f>IFERROR(('Sim_MIP_Of_(IxI)'!AZ29/'MIP(IxI)_TFEVP'!AZ29-1)*100,0)</f>
        <v>-2.2204460492503131E-14</v>
      </c>
      <c r="BA29" s="247">
        <f>IFERROR(('Sim_MIP_Of_(IxI)'!BA29/'MIP(IxI)_TFEVP'!BA29-1)*100,0)</f>
        <v>0</v>
      </c>
      <c r="BB29" s="247">
        <f>IFERROR(('Sim_MIP_Of_(IxI)'!BB29/'MIP(IxI)_TFEVP'!BB29-1)*100,0)</f>
        <v>4.2188474935755949E-13</v>
      </c>
      <c r="BC29" s="247">
        <f>IFERROR(('Sim_MIP_Of_(IxI)'!BC29/'MIP(IxI)_TFEVP'!BC29-1)*100,0)</f>
        <v>1.7763568394002505E-13</v>
      </c>
      <c r="BD29" s="247">
        <f>IFERROR(('Sim_MIP_Of_(IxI)'!BD29/'MIP(IxI)_TFEVP'!BD29-1)*100,0)</f>
        <v>3.9968028886505635E-13</v>
      </c>
      <c r="BE29" s="247">
        <f>IFERROR(('Sim_MIP_Of_(IxI)'!BE29/'MIP(IxI)_TFEVP'!BE29-1)*100,0)</f>
        <v>1.9984014443252818E-13</v>
      </c>
      <c r="BF29" s="247">
        <f>IFERROR(('Sim_MIP_Of_(IxI)'!BF29/'MIP(IxI)_TFEVP'!BF29-1)*100,0)</f>
        <v>1.1102230246251565E-13</v>
      </c>
      <c r="BG29" s="247">
        <f>IFERROR(('Sim_MIP_Of_(IxI)'!BG29/'MIP(IxI)_TFEVP'!BG29-1)*100,0)</f>
        <v>2.886579864025407E-13</v>
      </c>
      <c r="BH29" s="247">
        <f>IFERROR(('Sim_MIP_Of_(IxI)'!BH29/'MIP(IxI)_TFEVP'!BH29-1)*100,0)</f>
        <v>2.2204460492503131E-14</v>
      </c>
      <c r="BI29" s="247">
        <f>IFERROR(('Sim_MIP_Of_(IxI)'!BI29/'MIP(IxI)_TFEVP'!BI29-1)*100,0)</f>
        <v>-1.3322676295501878E-13</v>
      </c>
      <c r="BJ29" s="247">
        <f>IFERROR(('Sim_MIP_Of_(IxI)'!BJ29/'MIP(IxI)_TFEVP'!BJ29-1)*100,0)</f>
        <v>2.2204460492503131E-14</v>
      </c>
      <c r="BK29" s="247">
        <f>IFERROR(('Sim_MIP_Of_(IxI)'!BK29/'MIP(IxI)_TFEVP'!BK29-1)*100,0)</f>
        <v>-7.7715611723760958E-14</v>
      </c>
      <c r="BL29" s="247">
        <f>IFERROR(('Sim_MIP_Of_(IxI)'!BL29/'MIP(IxI)_TFEVP'!BL29-1)*100,0)</f>
        <v>1.1102230246251565E-13</v>
      </c>
      <c r="BM29" s="247">
        <f>IFERROR(('Sim_MIP_Of_(IxI)'!BM29/'MIP(IxI)_TFEVP'!BM29-1)*100,0)</f>
        <v>4.4408920985006262E-14</v>
      </c>
      <c r="BN29" s="247">
        <f>IFERROR(('Sim_MIP_Of_(IxI)'!BN29/'MIP(IxI)_TFEVP'!BN29-1)*100,0)</f>
        <v>1.5543122344752192E-13</v>
      </c>
      <c r="BO29" s="247">
        <f>IFERROR(('Sim_MIP_Of_(IxI)'!BO29/'MIP(IxI)_TFEVP'!BO29-1)*100,0)</f>
        <v>1.3322676295501878E-13</v>
      </c>
      <c r="BP29" s="247">
        <f>IFERROR(('Sim_MIP_Of_(IxI)'!BP29/'MIP(IxI)_TFEVP'!BP29-1)*100,0)</f>
        <v>3.1086244689504383E-13</v>
      </c>
      <c r="BQ29" s="247">
        <f>IFERROR(('Sim_MIP_Of_(IxI)'!BQ29/'MIP(IxI)_TFEVP'!BQ29-1)*100,0)</f>
        <v>-2.4424906541753444E-13</v>
      </c>
      <c r="BR29" s="247">
        <f>IFERROR(('Sim_MIP_Of_(IxI)'!BR29/'MIP(IxI)_TFEVP'!BR29-1)*100,0)</f>
        <v>1.5543122344752192E-13</v>
      </c>
      <c r="BS29" s="247">
        <f>IFERROR(('Sim_MIP_Of_(IxI)'!BS29/'MIP(IxI)_TFEVP'!BS29-1)*100,0)</f>
        <v>6.6613381477509392E-14</v>
      </c>
      <c r="BT29" s="247">
        <f>IFERROR(('Sim_MIP_Of_(IxI)'!BT29/'MIP(IxI)_TFEVP'!BT29-1)*100,0)</f>
        <v>-9.9920072216264089E-14</v>
      </c>
      <c r="BU29" s="247">
        <f>IFERROR(('Sim_MIP_Of_(IxI)'!BU29/'MIP(IxI)_TFEVP'!BU29-1)*100,0)</f>
        <v>2.2204460492503131E-13</v>
      </c>
      <c r="BV29" s="247">
        <f>IFERROR(('Sim_MIP_Of_(IxI)'!BV29/'MIP(IxI)_TFEVP'!BV29-1)*100,0)</f>
        <v>-3.3306690738754696E-14</v>
      </c>
      <c r="BW29" s="247">
        <f>IFERROR(('Sim_MIP_Of_(IxI)'!BW29/'MIP(IxI)_TFEVP'!BW29-1)*100,0)</f>
        <v>3.3306690738754696E-13</v>
      </c>
      <c r="BX29" s="247">
        <f>IFERROR(('Sim_MIP_Of_(IxI)'!BX29/'MIP(IxI)_TFEVP'!BX29-1)*100,0)</f>
        <v>-8.8817841970012523E-14</v>
      </c>
      <c r="BY29" s="247">
        <f>IFERROR(('Sim_MIP_Of_(IxI)'!BY29/'MIP(IxI)_TFEVP'!BY29-1)*100,0)</f>
        <v>-1.3322676295501878E-13</v>
      </c>
      <c r="BZ29" s="247">
        <f>IFERROR(('Sim_MIP_Of_(IxI)'!BZ29/'MIP(IxI)_TFEVP'!BZ29-1)*100,0)</f>
        <v>1.1102230246251565E-13</v>
      </c>
      <c r="CA29" s="265">
        <f>IFERROR(('Sim_MIP_Of_(IxI)'!CA29/'MIP(IxI)_TFEVP'!CA29-1)*100,0)</f>
        <v>0</v>
      </c>
      <c r="CB29" s="256">
        <f>IFERROR(('Sim_MIP_Of_(IxI)'!CB29/'MIP(IxI)_TFEVP'!CB29-1)*100,0)</f>
        <v>-3.3306690738754696E-14</v>
      </c>
      <c r="CC29" s="246">
        <f>IFERROR(('Sim_MIP_Of_(IxI)'!CC29/'MIP(IxI)_TFEVP'!CC29-1)*100,0)</f>
        <v>6.6613381477509392E-14</v>
      </c>
      <c r="CD29" s="247">
        <f>IFERROR(('Sim_MIP_Of_(IxI)'!CD29/'MIP(IxI)_TFEVP'!CD29-1)*100,0)</f>
        <v>0</v>
      </c>
      <c r="CE29" s="247">
        <f>IFERROR(('Sim_MIP_Of_(IxI)'!CE29/'MIP(IxI)_TFEVP'!CE29-1)*100,0)</f>
        <v>0</v>
      </c>
      <c r="CF29" s="247">
        <f>IFERROR(('Sim_MIP_Of_(IxI)'!CF29/'MIP(IxI)_TFEVP'!CF29-1)*100,0)</f>
        <v>1.5543122344752192E-13</v>
      </c>
      <c r="CG29" s="247">
        <f>IFERROR(('Sim_MIP_Of_(IxI)'!CG29/'MIP(IxI)_TFEVP'!CG29-1)*100,0)</f>
        <v>3.1086244689504383E-13</v>
      </c>
      <c r="CH29" s="248">
        <f>IFERROR(('Sim_MIP_Of_(IxI)'!CH29/'MIP(IxI)_TFEVP'!CH29-1)*100,0)</f>
        <v>6.6613381477509392E-14</v>
      </c>
      <c r="CI29" s="279">
        <f>IFERROR(('Sim_MIP_Of_(IxI)'!CI29/'MIP(IxI)_TFEVP'!CI29-1)*100,0)</f>
        <v>6.6613381477509392E-14</v>
      </c>
    </row>
    <row r="30" spans="1:87" ht="19.2" x14ac:dyDescent="0.3">
      <c r="A30" s="30"/>
      <c r="B30" s="42" t="s">
        <v>316</v>
      </c>
      <c r="C30" s="43" t="s">
        <v>317</v>
      </c>
      <c r="D30" s="246">
        <f>IFERROR(('Sim_MIP_Of_(IxI)'!D30/'MIP(IxI)_TFEVP'!D30-1)*100,0)</f>
        <v>-1.9984014443252818E-13</v>
      </c>
      <c r="E30" s="247">
        <f>IFERROR(('Sim_MIP_Of_(IxI)'!E30/'MIP(IxI)_TFEVP'!E30-1)*100,0)</f>
        <v>-2.1094237467877974E-13</v>
      </c>
      <c r="F30" s="247">
        <f>IFERROR(('Sim_MIP_Of_(IxI)'!F30/'MIP(IxI)_TFEVP'!F30-1)*100,0)</f>
        <v>1.5543122344752192E-13</v>
      </c>
      <c r="G30" s="247">
        <f>IFERROR(('Sim_MIP_Of_(IxI)'!G30/'MIP(IxI)_TFEVP'!G30-1)*100,0)</f>
        <v>2.2204460492503131E-14</v>
      </c>
      <c r="H30" s="247">
        <f>IFERROR(('Sim_MIP_Of_(IxI)'!H30/'MIP(IxI)_TFEVP'!H30-1)*100,0)</f>
        <v>4.6629367034256575E-13</v>
      </c>
      <c r="I30" s="247">
        <f>IFERROR(('Sim_MIP_Of_(IxI)'!I30/'MIP(IxI)_TFEVP'!I30-1)*100,0)</f>
        <v>-4.4408920985006262E-14</v>
      </c>
      <c r="J30" s="247">
        <f>IFERROR(('Sim_MIP_Of_(IxI)'!J30/'MIP(IxI)_TFEVP'!J30-1)*100,0)</f>
        <v>-5.9952043329758453E-13</v>
      </c>
      <c r="K30" s="247">
        <f>IFERROR(('Sim_MIP_Of_(IxI)'!K30/'MIP(IxI)_TFEVP'!K30-1)*100,0)</f>
        <v>-3.3306690738754696E-14</v>
      </c>
      <c r="L30" s="247">
        <f>IFERROR(('Sim_MIP_Of_(IxI)'!L30/'MIP(IxI)_TFEVP'!L30-1)*100,0)</f>
        <v>1.3322676295501878E-13</v>
      </c>
      <c r="M30" s="247">
        <f>IFERROR(('Sim_MIP_Of_(IxI)'!M30/'MIP(IxI)_TFEVP'!M30-1)*100,0)</f>
        <v>-3.4416913763379853E-13</v>
      </c>
      <c r="N30" s="247">
        <f>IFERROR(('Sim_MIP_Of_(IxI)'!N30/'MIP(IxI)_TFEVP'!N30-1)*100,0)</f>
        <v>-1.8873791418627661E-13</v>
      </c>
      <c r="O30" s="247">
        <f>IFERROR(('Sim_MIP_Of_(IxI)'!O30/'MIP(IxI)_TFEVP'!O30-1)*100,0)</f>
        <v>8.8817841970012523E-14</v>
      </c>
      <c r="P30" s="247">
        <f>IFERROR(('Sim_MIP_Of_(IxI)'!P30/'MIP(IxI)_TFEVP'!P30-1)*100,0)</f>
        <v>2.2204460492503131E-14</v>
      </c>
      <c r="Q30" s="247">
        <f>IFERROR(('Sim_MIP_Of_(IxI)'!Q30/'MIP(IxI)_TFEVP'!Q30-1)*100,0)</f>
        <v>-7.7715611723760958E-14</v>
      </c>
      <c r="R30" s="247">
        <f>IFERROR(('Sim_MIP_Of_(IxI)'!R30/'MIP(IxI)_TFEVP'!R30-1)*100,0)</f>
        <v>-6.6613381477509392E-14</v>
      </c>
      <c r="S30" s="247">
        <f>IFERROR(('Sim_MIP_Of_(IxI)'!S30/'MIP(IxI)_TFEVP'!S30-1)*100,0)</f>
        <v>-5.1070259132757201E-13</v>
      </c>
      <c r="T30" s="247">
        <f>IFERROR(('Sim_MIP_Of_(IxI)'!T30/'MIP(IxI)_TFEVP'!T30-1)*100,0)</f>
        <v>4.4408920985006262E-14</v>
      </c>
      <c r="U30" s="247">
        <f>IFERROR(('Sim_MIP_Of_(IxI)'!U30/'MIP(IxI)_TFEVP'!U30-1)*100,0)</f>
        <v>6.6613381477509392E-14</v>
      </c>
      <c r="V30" s="247">
        <f>IFERROR(('Sim_MIP_Of_(IxI)'!V30/'MIP(IxI)_TFEVP'!V30-1)*100,0)</f>
        <v>-1.1102230246251565E-14</v>
      </c>
      <c r="W30" s="247">
        <f>IFERROR(('Sim_MIP_Of_(IxI)'!W30/'MIP(IxI)_TFEVP'!W30-1)*100,0)</f>
        <v>-7.7715611723760958E-14</v>
      </c>
      <c r="X30" s="247">
        <f>IFERROR(('Sim_MIP_Of_(IxI)'!X30/'MIP(IxI)_TFEVP'!X30-1)*100,0)</f>
        <v>-3.5527136788005009E-13</v>
      </c>
      <c r="Y30" s="247">
        <f>IFERROR(('Sim_MIP_Of_(IxI)'!Y30/'MIP(IxI)_TFEVP'!Y30-1)*100,0)</f>
        <v>-7.7715611723760958E-14</v>
      </c>
      <c r="Z30" s="247">
        <f>IFERROR(('Sim_MIP_Of_(IxI)'!Z30/'MIP(IxI)_TFEVP'!Z30-1)*100,0)</f>
        <v>-1.8873791418627661E-13</v>
      </c>
      <c r="AA30" s="247">
        <f>IFERROR(('Sim_MIP_Of_(IxI)'!AA30/'MIP(IxI)_TFEVP'!AA30-1)*100,0)</f>
        <v>6.6613381477509392E-14</v>
      </c>
      <c r="AB30" s="247">
        <f>IFERROR(('Sim_MIP_Of_(IxI)'!AB30/'MIP(IxI)_TFEVP'!AB30-1)*100,0)</f>
        <v>-2.1094237467877974E-13</v>
      </c>
      <c r="AC30" s="247">
        <f>IFERROR(('Sim_MIP_Of_(IxI)'!AC30/'MIP(IxI)_TFEVP'!AC30-1)*100,0)</f>
        <v>6.6613381477509392E-14</v>
      </c>
      <c r="AD30" s="247">
        <f>IFERROR(('Sim_MIP_Of_(IxI)'!AD30/'MIP(IxI)_TFEVP'!AD30-1)*100,0)</f>
        <v>-1.2212453270876722E-13</v>
      </c>
      <c r="AE30" s="247">
        <f>IFERROR(('Sim_MIP_Of_(IxI)'!AE30/'MIP(IxI)_TFEVP'!AE30-1)*100,0)</f>
        <v>-1.7763568394002505E-13</v>
      </c>
      <c r="AF30" s="247">
        <f>IFERROR(('Sim_MIP_Of_(IxI)'!AF30/'MIP(IxI)_TFEVP'!AF30-1)*100,0)</f>
        <v>-6.6613381477509392E-14</v>
      </c>
      <c r="AG30" s="247">
        <f>IFERROR(('Sim_MIP_Of_(IxI)'!AG30/'MIP(IxI)_TFEVP'!AG30-1)*100,0)</f>
        <v>-2.3314683517128287E-13</v>
      </c>
      <c r="AH30" s="247">
        <f>IFERROR(('Sim_MIP_Of_(IxI)'!AH30/'MIP(IxI)_TFEVP'!AH30-1)*100,0)</f>
        <v>1.5543122344752192E-13</v>
      </c>
      <c r="AI30" s="247">
        <f>IFERROR(('Sim_MIP_Of_(IxI)'!AI30/'MIP(IxI)_TFEVP'!AI30-1)*100,0)</f>
        <v>4.6629367034256575E-13</v>
      </c>
      <c r="AJ30" s="247">
        <f>IFERROR(('Sim_MIP_Of_(IxI)'!AJ30/'MIP(IxI)_TFEVP'!AJ30-1)*100,0)</f>
        <v>0</v>
      </c>
      <c r="AK30" s="247">
        <f>IFERROR(('Sim_MIP_Of_(IxI)'!AK30/'MIP(IxI)_TFEVP'!AK30-1)*100,0)</f>
        <v>-1.9984014443252818E-13</v>
      </c>
      <c r="AL30" s="247">
        <f>IFERROR(('Sim_MIP_Of_(IxI)'!AL30/'MIP(IxI)_TFEVP'!AL30-1)*100,0)</f>
        <v>8.8817841970012523E-14</v>
      </c>
      <c r="AM30" s="247">
        <f>IFERROR(('Sim_MIP_Of_(IxI)'!AM30/'MIP(IxI)_TFEVP'!AM30-1)*100,0)</f>
        <v>-3.5527136788005009E-13</v>
      </c>
      <c r="AN30" s="247">
        <f>IFERROR(('Sim_MIP_Of_(IxI)'!AN30/'MIP(IxI)_TFEVP'!AN30-1)*100,0)</f>
        <v>6.6613381477509392E-14</v>
      </c>
      <c r="AO30" s="247">
        <f>IFERROR(('Sim_MIP_Of_(IxI)'!AO30/'MIP(IxI)_TFEVP'!AO30-1)*100,0)</f>
        <v>2.2204460492503131E-14</v>
      </c>
      <c r="AP30" s="247">
        <f>IFERROR(('Sim_MIP_Of_(IxI)'!AP30/'MIP(IxI)_TFEVP'!AP30-1)*100,0)</f>
        <v>-1.3322676295501878E-13</v>
      </c>
      <c r="AQ30" s="247">
        <f>IFERROR(('Sim_MIP_Of_(IxI)'!AQ30/'MIP(IxI)_TFEVP'!AQ30-1)*100,0)</f>
        <v>4.4408920985006262E-13</v>
      </c>
      <c r="AR30" s="247">
        <f>IFERROR(('Sim_MIP_Of_(IxI)'!AR30/'MIP(IxI)_TFEVP'!AR30-1)*100,0)</f>
        <v>-1.2212453270876722E-13</v>
      </c>
      <c r="AS30" s="247">
        <f>IFERROR(('Sim_MIP_Of_(IxI)'!AS30/'MIP(IxI)_TFEVP'!AS30-1)*100,0)</f>
        <v>1.7763568394002505E-13</v>
      </c>
      <c r="AT30" s="247">
        <f>IFERROR(('Sim_MIP_Of_(IxI)'!AT30/'MIP(IxI)_TFEVP'!AT30-1)*100,0)</f>
        <v>2.2204460492503131E-14</v>
      </c>
      <c r="AU30" s="247">
        <f>IFERROR(('Sim_MIP_Of_(IxI)'!AU30/'MIP(IxI)_TFEVP'!AU30-1)*100,0)</f>
        <v>-4.4408920985006262E-14</v>
      </c>
      <c r="AV30" s="247">
        <f>IFERROR(('Sim_MIP_Of_(IxI)'!AV30/'MIP(IxI)_TFEVP'!AV30-1)*100,0)</f>
        <v>8.8817841970012523E-14</v>
      </c>
      <c r="AW30" s="247">
        <f>IFERROR(('Sim_MIP_Of_(IxI)'!AW30/'MIP(IxI)_TFEVP'!AW30-1)*100,0)</f>
        <v>-4.4408920985006262E-14</v>
      </c>
      <c r="AX30" s="247">
        <f>IFERROR(('Sim_MIP_Of_(IxI)'!AX30/'MIP(IxI)_TFEVP'!AX30-1)*100,0)</f>
        <v>-1.9984014443252818E-13</v>
      </c>
      <c r="AY30" s="247">
        <f>IFERROR(('Sim_MIP_Of_(IxI)'!AY30/'MIP(IxI)_TFEVP'!AY30-1)*100,0)</f>
        <v>1.3322676295501878E-13</v>
      </c>
      <c r="AZ30" s="247">
        <f>IFERROR(('Sim_MIP_Of_(IxI)'!AZ30/'MIP(IxI)_TFEVP'!AZ30-1)*100,0)</f>
        <v>2.2204460492503131E-14</v>
      </c>
      <c r="BA30" s="247">
        <f>IFERROR(('Sim_MIP_Of_(IxI)'!BA30/'MIP(IxI)_TFEVP'!BA30-1)*100,0)</f>
        <v>-9.9920072216264089E-14</v>
      </c>
      <c r="BB30" s="247">
        <f>IFERROR(('Sim_MIP_Of_(IxI)'!BB30/'MIP(IxI)_TFEVP'!BB30-1)*100,0)</f>
        <v>1.7763568394002505E-13</v>
      </c>
      <c r="BC30" s="247">
        <f>IFERROR(('Sim_MIP_Of_(IxI)'!BC30/'MIP(IxI)_TFEVP'!BC30-1)*100,0)</f>
        <v>-4.4408920985006262E-14</v>
      </c>
      <c r="BD30" s="247">
        <f>IFERROR(('Sim_MIP_Of_(IxI)'!BD30/'MIP(IxI)_TFEVP'!BD30-1)*100,0)</f>
        <v>4.4408920985006262E-14</v>
      </c>
      <c r="BE30" s="247">
        <f>IFERROR(('Sim_MIP_Of_(IxI)'!BE30/'MIP(IxI)_TFEVP'!BE30-1)*100,0)</f>
        <v>-3.3306690738754696E-14</v>
      </c>
      <c r="BF30" s="247">
        <f>IFERROR(('Sim_MIP_Of_(IxI)'!BF30/'MIP(IxI)_TFEVP'!BF30-1)*100,0)</f>
        <v>-2.1094237467877974E-13</v>
      </c>
      <c r="BG30" s="247">
        <f>IFERROR(('Sim_MIP_Of_(IxI)'!BG30/'MIP(IxI)_TFEVP'!BG30-1)*100,0)</f>
        <v>-4.4408920985006262E-14</v>
      </c>
      <c r="BH30" s="247">
        <f>IFERROR(('Sim_MIP_Of_(IxI)'!BH30/'MIP(IxI)_TFEVP'!BH30-1)*100,0)</f>
        <v>-1.3322676295501878E-13</v>
      </c>
      <c r="BI30" s="247">
        <f>IFERROR(('Sim_MIP_Of_(IxI)'!BI30/'MIP(IxI)_TFEVP'!BI30-1)*100,0)</f>
        <v>6.6613381477509392E-14</v>
      </c>
      <c r="BJ30" s="247">
        <f>IFERROR(('Sim_MIP_Of_(IxI)'!BJ30/'MIP(IxI)_TFEVP'!BJ30-1)*100,0)</f>
        <v>1.1102230246251565E-13</v>
      </c>
      <c r="BK30" s="247">
        <f>IFERROR(('Sim_MIP_Of_(IxI)'!BK30/'MIP(IxI)_TFEVP'!BK30-1)*100,0)</f>
        <v>-1.7763568394002505E-13</v>
      </c>
      <c r="BL30" s="247">
        <f>IFERROR(('Sim_MIP_Of_(IxI)'!BL30/'MIP(IxI)_TFEVP'!BL30-1)*100,0)</f>
        <v>1.7763568394002505E-13</v>
      </c>
      <c r="BM30" s="247">
        <f>IFERROR(('Sim_MIP_Of_(IxI)'!BM30/'MIP(IxI)_TFEVP'!BM30-1)*100,0)</f>
        <v>2.2204460492503131E-14</v>
      </c>
      <c r="BN30" s="247">
        <f>IFERROR(('Sim_MIP_Of_(IxI)'!BN30/'MIP(IxI)_TFEVP'!BN30-1)*100,0)</f>
        <v>0</v>
      </c>
      <c r="BO30" s="247">
        <f>IFERROR(('Sim_MIP_Of_(IxI)'!BO30/'MIP(IxI)_TFEVP'!BO30-1)*100,0)</f>
        <v>-1.6653345369377348E-13</v>
      </c>
      <c r="BP30" s="247">
        <f>IFERROR(('Sim_MIP_Of_(IxI)'!BP30/'MIP(IxI)_TFEVP'!BP30-1)*100,0)</f>
        <v>2.4424906541753444E-13</v>
      </c>
      <c r="BQ30" s="247">
        <f>IFERROR(('Sim_MIP_Of_(IxI)'!BQ30/'MIP(IxI)_TFEVP'!BQ30-1)*100,0)</f>
        <v>2.6645352591003757E-13</v>
      </c>
      <c r="BR30" s="247">
        <f>IFERROR(('Sim_MIP_Of_(IxI)'!BR30/'MIP(IxI)_TFEVP'!BR30-1)*100,0)</f>
        <v>-3.8857805861880479E-13</v>
      </c>
      <c r="BS30" s="247">
        <f>IFERROR(('Sim_MIP_Of_(IxI)'!BS30/'MIP(IxI)_TFEVP'!BS30-1)*100,0)</f>
        <v>-2.55351295663786E-13</v>
      </c>
      <c r="BT30" s="247">
        <f>IFERROR(('Sim_MIP_Of_(IxI)'!BT30/'MIP(IxI)_TFEVP'!BT30-1)*100,0)</f>
        <v>-5.5511151231257827E-14</v>
      </c>
      <c r="BU30" s="247">
        <f>IFERROR(('Sim_MIP_Of_(IxI)'!BU30/'MIP(IxI)_TFEVP'!BU30-1)*100,0)</f>
        <v>-3.219646771412954E-13</v>
      </c>
      <c r="BV30" s="247">
        <f>IFERROR(('Sim_MIP_Of_(IxI)'!BV30/'MIP(IxI)_TFEVP'!BV30-1)*100,0)</f>
        <v>-1.1102230246251565E-13</v>
      </c>
      <c r="BW30" s="247">
        <f>IFERROR(('Sim_MIP_Of_(IxI)'!BW30/'MIP(IxI)_TFEVP'!BW30-1)*100,0)</f>
        <v>2.886579864025407E-13</v>
      </c>
      <c r="BX30" s="247">
        <f>IFERROR(('Sim_MIP_Of_(IxI)'!BX30/'MIP(IxI)_TFEVP'!BX30-1)*100,0)</f>
        <v>-3.3306690738754696E-14</v>
      </c>
      <c r="BY30" s="247">
        <f>IFERROR(('Sim_MIP_Of_(IxI)'!BY30/'MIP(IxI)_TFEVP'!BY30-1)*100,0)</f>
        <v>-3.219646771412954E-13</v>
      </c>
      <c r="BZ30" s="247">
        <f>IFERROR(('Sim_MIP_Of_(IxI)'!BZ30/'MIP(IxI)_TFEVP'!BZ30-1)*100,0)</f>
        <v>-8.8817841970012523E-14</v>
      </c>
      <c r="CA30" s="265">
        <f>IFERROR(('Sim_MIP_Of_(IxI)'!CA30/'MIP(IxI)_TFEVP'!CA30-1)*100,0)</f>
        <v>0</v>
      </c>
      <c r="CB30" s="256">
        <f>IFERROR(('Sim_MIP_Of_(IxI)'!CB30/'MIP(IxI)_TFEVP'!CB30-1)*100,0)</f>
        <v>-1.5543122344752192E-13</v>
      </c>
      <c r="CC30" s="246">
        <f>IFERROR(('Sim_MIP_Of_(IxI)'!CC30/'MIP(IxI)_TFEVP'!CC30-1)*100,0)</f>
        <v>-1.2212453270876722E-13</v>
      </c>
      <c r="CD30" s="247">
        <f>IFERROR(('Sim_MIP_Of_(IxI)'!CD30/'MIP(IxI)_TFEVP'!CD30-1)*100,0)</f>
        <v>0</v>
      </c>
      <c r="CE30" s="247">
        <f>IFERROR(('Sim_MIP_Of_(IxI)'!CE30/'MIP(IxI)_TFEVP'!CE30-1)*100,0)</f>
        <v>0</v>
      </c>
      <c r="CF30" s="247">
        <f>IFERROR(('Sim_MIP_Of_(IxI)'!CF30/'MIP(IxI)_TFEVP'!CF30-1)*100,0)</f>
        <v>6.6613381477509392E-14</v>
      </c>
      <c r="CG30" s="247">
        <f>IFERROR(('Sim_MIP_Of_(IxI)'!CG30/'MIP(IxI)_TFEVP'!CG30-1)*100,0)</f>
        <v>-6.6613381477509392E-14</v>
      </c>
      <c r="CH30" s="248">
        <f>IFERROR(('Sim_MIP_Of_(IxI)'!CH30/'MIP(IxI)_TFEVP'!CH30-1)*100,0)</f>
        <v>0</v>
      </c>
      <c r="CI30" s="279">
        <f>IFERROR(('Sim_MIP_Of_(IxI)'!CI30/'MIP(IxI)_TFEVP'!CI30-1)*100,0)</f>
        <v>-6.6613381477509392E-14</v>
      </c>
    </row>
    <row r="31" spans="1:87" ht="19.2" x14ac:dyDescent="0.3">
      <c r="A31" s="30"/>
      <c r="B31" s="42" t="s">
        <v>302</v>
      </c>
      <c r="C31" s="43" t="s">
        <v>303</v>
      </c>
      <c r="D31" s="246">
        <f>IFERROR(('Sim_MIP_Of_(IxI)'!D31/'MIP(IxI)_TFEVP'!D31-1)*100,0)</f>
        <v>1.5543122344752192E-13</v>
      </c>
      <c r="E31" s="247">
        <f>IFERROR(('Sim_MIP_Of_(IxI)'!E31/'MIP(IxI)_TFEVP'!E31-1)*100,0)</f>
        <v>8.8817841970012523E-14</v>
      </c>
      <c r="F31" s="247">
        <f>IFERROR(('Sim_MIP_Of_(IxI)'!F31/'MIP(IxI)_TFEVP'!F31-1)*100,0)</f>
        <v>-7.7715611723760958E-14</v>
      </c>
      <c r="G31" s="247">
        <f>IFERROR(('Sim_MIP_Of_(IxI)'!G31/'MIP(IxI)_TFEVP'!G31-1)*100,0)</f>
        <v>1.5543122344752192E-13</v>
      </c>
      <c r="H31" s="247">
        <f>IFERROR(('Sim_MIP_Of_(IxI)'!H31/'MIP(IxI)_TFEVP'!H31-1)*100,0)</f>
        <v>-1.4432899320127035E-13</v>
      </c>
      <c r="I31" s="247">
        <f>IFERROR(('Sim_MIP_Of_(IxI)'!I31/'MIP(IxI)_TFEVP'!I31-1)*100,0)</f>
        <v>-3.3306690738754696E-14</v>
      </c>
      <c r="J31" s="247">
        <f>IFERROR(('Sim_MIP_Of_(IxI)'!J31/'MIP(IxI)_TFEVP'!J31-1)*100,0)</f>
        <v>-3.3306690738754696E-14</v>
      </c>
      <c r="K31" s="247">
        <f>IFERROR(('Sim_MIP_Of_(IxI)'!K31/'MIP(IxI)_TFEVP'!K31-1)*100,0)</f>
        <v>1.5543122344752192E-13</v>
      </c>
      <c r="L31" s="247">
        <f>IFERROR(('Sim_MIP_Of_(IxI)'!L31/'MIP(IxI)_TFEVP'!L31-1)*100,0)</f>
        <v>2.2204460492503131E-14</v>
      </c>
      <c r="M31" s="247">
        <f>IFERROR(('Sim_MIP_Of_(IxI)'!M31/'MIP(IxI)_TFEVP'!M31-1)*100,0)</f>
        <v>2.2204460492503131E-13</v>
      </c>
      <c r="N31" s="247">
        <f>IFERROR(('Sim_MIP_Of_(IxI)'!N31/'MIP(IxI)_TFEVP'!N31-1)*100,0)</f>
        <v>-5.8841820305133297E-13</v>
      </c>
      <c r="O31" s="247">
        <f>IFERROR(('Sim_MIP_Of_(IxI)'!O31/'MIP(IxI)_TFEVP'!O31-1)*100,0)</f>
        <v>4.4408920985006262E-14</v>
      </c>
      <c r="P31" s="247">
        <f>IFERROR(('Sim_MIP_Of_(IxI)'!P31/'MIP(IxI)_TFEVP'!P31-1)*100,0)</f>
        <v>-9.9920072216264089E-14</v>
      </c>
      <c r="Q31" s="247">
        <f>IFERROR(('Sim_MIP_Of_(IxI)'!Q31/'MIP(IxI)_TFEVP'!Q31-1)*100,0)</f>
        <v>-9.9920072216264089E-14</v>
      </c>
      <c r="R31" s="247">
        <f>IFERROR(('Sim_MIP_Of_(IxI)'!R31/'MIP(IxI)_TFEVP'!R31-1)*100,0)</f>
        <v>-1.9984014443252818E-13</v>
      </c>
      <c r="S31" s="247">
        <f>IFERROR(('Sim_MIP_Of_(IxI)'!S31/'MIP(IxI)_TFEVP'!S31-1)*100,0)</f>
        <v>1.7763568394002505E-13</v>
      </c>
      <c r="T31" s="247">
        <f>IFERROR(('Sim_MIP_Of_(IxI)'!T31/'MIP(IxI)_TFEVP'!T31-1)*100,0)</f>
        <v>2.2204460492503131E-14</v>
      </c>
      <c r="U31" s="247">
        <f>IFERROR(('Sim_MIP_Of_(IxI)'!U31/'MIP(IxI)_TFEVP'!U31-1)*100,0)</f>
        <v>-1.1102230246251565E-14</v>
      </c>
      <c r="V31" s="247">
        <f>IFERROR(('Sim_MIP_Of_(IxI)'!V31/'MIP(IxI)_TFEVP'!V31-1)*100,0)</f>
        <v>-4.4408920985006262E-14</v>
      </c>
      <c r="W31" s="247">
        <f>IFERROR(('Sim_MIP_Of_(IxI)'!W31/'MIP(IxI)_TFEVP'!W31-1)*100,0)</f>
        <v>-5.5511151231257827E-14</v>
      </c>
      <c r="X31" s="247">
        <f>IFERROR(('Sim_MIP_Of_(IxI)'!X31/'MIP(IxI)_TFEVP'!X31-1)*100,0)</f>
        <v>-1.7763568394002505E-13</v>
      </c>
      <c r="Y31" s="247">
        <f>IFERROR(('Sim_MIP_Of_(IxI)'!Y31/'MIP(IxI)_TFEVP'!Y31-1)*100,0)</f>
        <v>-1.1102230246251565E-13</v>
      </c>
      <c r="Z31" s="247">
        <f>IFERROR(('Sim_MIP_Of_(IxI)'!Z31/'MIP(IxI)_TFEVP'!Z31-1)*100,0)</f>
        <v>-3.3306690738754696E-14</v>
      </c>
      <c r="AA31" s="247">
        <f>IFERROR(('Sim_MIP_Of_(IxI)'!AA31/'MIP(IxI)_TFEVP'!AA31-1)*100,0)</f>
        <v>-2.1094237467877974E-13</v>
      </c>
      <c r="AB31" s="247">
        <f>IFERROR(('Sim_MIP_Of_(IxI)'!AB31/'MIP(IxI)_TFEVP'!AB31-1)*100,0)</f>
        <v>-2.4424906541753444E-13</v>
      </c>
      <c r="AC31" s="247">
        <f>IFERROR(('Sim_MIP_Of_(IxI)'!AC31/'MIP(IxI)_TFEVP'!AC31-1)*100,0)</f>
        <v>-1.6653345369377348E-13</v>
      </c>
      <c r="AD31" s="247">
        <f>IFERROR(('Sim_MIP_Of_(IxI)'!AD31/'MIP(IxI)_TFEVP'!AD31-1)*100,0)</f>
        <v>-8.8817841970012523E-14</v>
      </c>
      <c r="AE31" s="247">
        <f>IFERROR(('Sim_MIP_Of_(IxI)'!AE31/'MIP(IxI)_TFEVP'!AE31-1)*100,0)</f>
        <v>-3.3306690738754696E-14</v>
      </c>
      <c r="AF31" s="247">
        <f>IFERROR(('Sim_MIP_Of_(IxI)'!AF31/'MIP(IxI)_TFEVP'!AF31-1)*100,0)</f>
        <v>-9.9920072216264089E-14</v>
      </c>
      <c r="AG31" s="247">
        <f>IFERROR(('Sim_MIP_Of_(IxI)'!AG31/'MIP(IxI)_TFEVP'!AG31-1)*100,0)</f>
        <v>-3.3306690738754696E-14</v>
      </c>
      <c r="AH31" s="247">
        <f>IFERROR(('Sim_MIP_Of_(IxI)'!AH31/'MIP(IxI)_TFEVP'!AH31-1)*100,0)</f>
        <v>6.6613381477509392E-14</v>
      </c>
      <c r="AI31" s="247">
        <f>IFERROR(('Sim_MIP_Of_(IxI)'!AI31/'MIP(IxI)_TFEVP'!AI31-1)*100,0)</f>
        <v>-1.8873791418627661E-13</v>
      </c>
      <c r="AJ31" s="247">
        <f>IFERROR(('Sim_MIP_Of_(IxI)'!AJ31/'MIP(IxI)_TFEVP'!AJ31-1)*100,0)</f>
        <v>0</v>
      </c>
      <c r="AK31" s="247">
        <f>IFERROR(('Sim_MIP_Of_(IxI)'!AK31/'MIP(IxI)_TFEVP'!AK31-1)*100,0)</f>
        <v>6.6613381477509392E-14</v>
      </c>
      <c r="AL31" s="247">
        <f>IFERROR(('Sim_MIP_Of_(IxI)'!AL31/'MIP(IxI)_TFEVP'!AL31-1)*100,0)</f>
        <v>2.6645352591003757E-13</v>
      </c>
      <c r="AM31" s="247">
        <f>IFERROR(('Sim_MIP_Of_(IxI)'!AM31/'MIP(IxI)_TFEVP'!AM31-1)*100,0)</f>
        <v>1.1102230246251565E-13</v>
      </c>
      <c r="AN31" s="247">
        <f>IFERROR(('Sim_MIP_Of_(IxI)'!AN31/'MIP(IxI)_TFEVP'!AN31-1)*100,0)</f>
        <v>-6.6613381477509392E-14</v>
      </c>
      <c r="AO31" s="247">
        <f>IFERROR(('Sim_MIP_Of_(IxI)'!AO31/'MIP(IxI)_TFEVP'!AO31-1)*100,0)</f>
        <v>3.9968028886505635E-13</v>
      </c>
      <c r="AP31" s="247">
        <f>IFERROR(('Sim_MIP_Of_(IxI)'!AP31/'MIP(IxI)_TFEVP'!AP31-1)*100,0)</f>
        <v>-2.2204460492503131E-14</v>
      </c>
      <c r="AQ31" s="247">
        <f>IFERROR(('Sim_MIP_Of_(IxI)'!AQ31/'MIP(IxI)_TFEVP'!AQ31-1)*100,0)</f>
        <v>6.6613381477509392E-14</v>
      </c>
      <c r="AR31" s="247">
        <f>IFERROR(('Sim_MIP_Of_(IxI)'!AR31/'MIP(IxI)_TFEVP'!AR31-1)*100,0)</f>
        <v>6.6613381477509392E-14</v>
      </c>
      <c r="AS31" s="247">
        <f>IFERROR(('Sim_MIP_Of_(IxI)'!AS31/'MIP(IxI)_TFEVP'!AS31-1)*100,0)</f>
        <v>1.5543122344752192E-13</v>
      </c>
      <c r="AT31" s="247">
        <f>IFERROR(('Sim_MIP_Of_(IxI)'!AT31/'MIP(IxI)_TFEVP'!AT31-1)*100,0)</f>
        <v>2.4424906541753444E-13</v>
      </c>
      <c r="AU31" s="247">
        <f>IFERROR(('Sim_MIP_Of_(IxI)'!AU31/'MIP(IxI)_TFEVP'!AU31-1)*100,0)</f>
        <v>2.6645352591003757E-13</v>
      </c>
      <c r="AV31" s="247">
        <f>IFERROR(('Sim_MIP_Of_(IxI)'!AV31/'MIP(IxI)_TFEVP'!AV31-1)*100,0)</f>
        <v>1.1102230246251565E-13</v>
      </c>
      <c r="AW31" s="247">
        <f>IFERROR(('Sim_MIP_Of_(IxI)'!AW31/'MIP(IxI)_TFEVP'!AW31-1)*100,0)</f>
        <v>-1.1102230246251565E-13</v>
      </c>
      <c r="AX31" s="247">
        <f>IFERROR(('Sim_MIP_Of_(IxI)'!AX31/'MIP(IxI)_TFEVP'!AX31-1)*100,0)</f>
        <v>4.4408920985006262E-14</v>
      </c>
      <c r="AY31" s="247">
        <f>IFERROR(('Sim_MIP_Of_(IxI)'!AY31/'MIP(IxI)_TFEVP'!AY31-1)*100,0)</f>
        <v>4.4408920985006262E-14</v>
      </c>
      <c r="AZ31" s="247">
        <f>IFERROR(('Sim_MIP_Of_(IxI)'!AZ31/'MIP(IxI)_TFEVP'!AZ31-1)*100,0)</f>
        <v>-3.7747582837255322E-13</v>
      </c>
      <c r="BA31" s="247">
        <f>IFERROR(('Sim_MIP_Of_(IxI)'!BA31/'MIP(IxI)_TFEVP'!BA31-1)*100,0)</f>
        <v>-3.4416913763379853E-13</v>
      </c>
      <c r="BB31" s="247">
        <f>IFERROR(('Sim_MIP_Of_(IxI)'!BB31/'MIP(IxI)_TFEVP'!BB31-1)*100,0)</f>
        <v>-4.4408920985006262E-14</v>
      </c>
      <c r="BC31" s="247">
        <f>IFERROR(('Sim_MIP_Of_(IxI)'!BC31/'MIP(IxI)_TFEVP'!BC31-1)*100,0)</f>
        <v>-2.7755575615628914E-13</v>
      </c>
      <c r="BD31" s="247">
        <f>IFERROR(('Sim_MIP_Of_(IxI)'!BD31/'MIP(IxI)_TFEVP'!BD31-1)*100,0)</f>
        <v>2.6645352591003757E-13</v>
      </c>
      <c r="BE31" s="247">
        <f>IFERROR(('Sim_MIP_Of_(IxI)'!BE31/'MIP(IxI)_TFEVP'!BE31-1)*100,0)</f>
        <v>4.4408920985006262E-14</v>
      </c>
      <c r="BF31" s="247">
        <f>IFERROR(('Sim_MIP_Of_(IxI)'!BF31/'MIP(IxI)_TFEVP'!BF31-1)*100,0)</f>
        <v>2.6645352591003757E-13</v>
      </c>
      <c r="BG31" s="247">
        <f>IFERROR(('Sim_MIP_Of_(IxI)'!BG31/'MIP(IxI)_TFEVP'!BG31-1)*100,0)</f>
        <v>8.8817841970012523E-14</v>
      </c>
      <c r="BH31" s="247">
        <f>IFERROR(('Sim_MIP_Of_(IxI)'!BH31/'MIP(IxI)_TFEVP'!BH31-1)*100,0)</f>
        <v>-1.3322676295501878E-13</v>
      </c>
      <c r="BI31" s="247">
        <f>IFERROR(('Sim_MIP_Of_(IxI)'!BI31/'MIP(IxI)_TFEVP'!BI31-1)*100,0)</f>
        <v>1.5543122344752192E-13</v>
      </c>
      <c r="BJ31" s="247">
        <f>IFERROR(('Sim_MIP_Of_(IxI)'!BJ31/'MIP(IxI)_TFEVP'!BJ31-1)*100,0)</f>
        <v>-2.4424906541753444E-13</v>
      </c>
      <c r="BK31" s="247">
        <f>IFERROR(('Sim_MIP_Of_(IxI)'!BK31/'MIP(IxI)_TFEVP'!BK31-1)*100,0)</f>
        <v>1.1102230246251565E-13</v>
      </c>
      <c r="BL31" s="247">
        <f>IFERROR(('Sim_MIP_Of_(IxI)'!BL31/'MIP(IxI)_TFEVP'!BL31-1)*100,0)</f>
        <v>2.2204460492503131E-14</v>
      </c>
      <c r="BM31" s="247">
        <f>IFERROR(('Sim_MIP_Of_(IxI)'!BM31/'MIP(IxI)_TFEVP'!BM31-1)*100,0)</f>
        <v>-1.8873791418627661E-13</v>
      </c>
      <c r="BN31" s="247">
        <f>IFERROR(('Sim_MIP_Of_(IxI)'!BN31/'MIP(IxI)_TFEVP'!BN31-1)*100,0)</f>
        <v>2.2204460492503131E-14</v>
      </c>
      <c r="BO31" s="247">
        <f>IFERROR(('Sim_MIP_Of_(IxI)'!BO31/'MIP(IxI)_TFEVP'!BO31-1)*100,0)</f>
        <v>1.5543122344752192E-13</v>
      </c>
      <c r="BP31" s="247">
        <f>IFERROR(('Sim_MIP_Of_(IxI)'!BP31/'MIP(IxI)_TFEVP'!BP31-1)*100,0)</f>
        <v>-1.1102230246251565E-13</v>
      </c>
      <c r="BQ31" s="247">
        <f>IFERROR(('Sim_MIP_Of_(IxI)'!BQ31/'MIP(IxI)_TFEVP'!BQ31-1)*100,0)</f>
        <v>0</v>
      </c>
      <c r="BR31" s="247">
        <f>IFERROR(('Sim_MIP_Of_(IxI)'!BR31/'MIP(IxI)_TFEVP'!BR31-1)*100,0)</f>
        <v>-2.2204460492503131E-14</v>
      </c>
      <c r="BS31" s="247">
        <f>IFERROR(('Sim_MIP_Of_(IxI)'!BS31/'MIP(IxI)_TFEVP'!BS31-1)*100,0)</f>
        <v>1.7763568394002505E-13</v>
      </c>
      <c r="BT31" s="247">
        <f>IFERROR(('Sim_MIP_Of_(IxI)'!BT31/'MIP(IxI)_TFEVP'!BT31-1)*100,0)</f>
        <v>1.9984014443252818E-13</v>
      </c>
      <c r="BU31" s="247">
        <f>IFERROR(('Sim_MIP_Of_(IxI)'!BU31/'MIP(IxI)_TFEVP'!BU31-1)*100,0)</f>
        <v>-8.8817841970012523E-14</v>
      </c>
      <c r="BV31" s="247">
        <f>IFERROR(('Sim_MIP_Of_(IxI)'!BV31/'MIP(IxI)_TFEVP'!BV31-1)*100,0)</f>
        <v>-7.7715611723760958E-14</v>
      </c>
      <c r="BW31" s="247">
        <f>IFERROR(('Sim_MIP_Of_(IxI)'!BW31/'MIP(IxI)_TFEVP'!BW31-1)*100,0)</f>
        <v>-2.4424906541753444E-13</v>
      </c>
      <c r="BX31" s="247">
        <f>IFERROR(('Sim_MIP_Of_(IxI)'!BX31/'MIP(IxI)_TFEVP'!BX31-1)*100,0)</f>
        <v>-6.9944050551384862E-13</v>
      </c>
      <c r="BY31" s="247">
        <f>IFERROR(('Sim_MIP_Of_(IxI)'!BY31/'MIP(IxI)_TFEVP'!BY31-1)*100,0)</f>
        <v>-2.2204460492503131E-14</v>
      </c>
      <c r="BZ31" s="247">
        <f>IFERROR(('Sim_MIP_Of_(IxI)'!BZ31/'MIP(IxI)_TFEVP'!BZ31-1)*100,0)</f>
        <v>4.4408920985006262E-14</v>
      </c>
      <c r="CA31" s="265">
        <f>IFERROR(('Sim_MIP_Of_(IxI)'!CA31/'MIP(IxI)_TFEVP'!CA31-1)*100,0)</f>
        <v>0</v>
      </c>
      <c r="CB31" s="256">
        <f>IFERROR(('Sim_MIP_Of_(IxI)'!CB31/'MIP(IxI)_TFEVP'!CB31-1)*100,0)</f>
        <v>-1.1102230246251565E-13</v>
      </c>
      <c r="CC31" s="246">
        <f>IFERROR(('Sim_MIP_Of_(IxI)'!CC31/'MIP(IxI)_TFEVP'!CC31-1)*100,0)</f>
        <v>-2.55351295663786E-13</v>
      </c>
      <c r="CD31" s="247">
        <f>IFERROR(('Sim_MIP_Of_(IxI)'!CD31/'MIP(IxI)_TFEVP'!CD31-1)*100,0)</f>
        <v>0</v>
      </c>
      <c r="CE31" s="247">
        <f>IFERROR(('Sim_MIP_Of_(IxI)'!CE31/'MIP(IxI)_TFEVP'!CE31-1)*100,0)</f>
        <v>0</v>
      </c>
      <c r="CF31" s="247">
        <f>IFERROR(('Sim_MIP_Of_(IxI)'!CF31/'MIP(IxI)_TFEVP'!CF31-1)*100,0)</f>
        <v>-3.3306690738754696E-13</v>
      </c>
      <c r="CG31" s="247">
        <f>IFERROR(('Sim_MIP_Of_(IxI)'!CG31/'MIP(IxI)_TFEVP'!CG31-1)*100,0)</f>
        <v>0</v>
      </c>
      <c r="CH31" s="248">
        <f>IFERROR(('Sim_MIP_Of_(IxI)'!CH31/'MIP(IxI)_TFEVP'!CH31-1)*100,0)</f>
        <v>-3.7747582837255322E-13</v>
      </c>
      <c r="CI31" s="279">
        <f>IFERROR(('Sim_MIP_Of_(IxI)'!CI31/'MIP(IxI)_TFEVP'!CI31-1)*100,0)</f>
        <v>-1.1102230246251565E-14</v>
      </c>
    </row>
    <row r="32" spans="1:87" ht="19.2" x14ac:dyDescent="0.3">
      <c r="A32" s="30"/>
      <c r="B32" s="42" t="s">
        <v>320</v>
      </c>
      <c r="C32" s="43" t="s">
        <v>321</v>
      </c>
      <c r="D32" s="246">
        <f>IFERROR(('Sim_MIP_Of_(IxI)'!D32/'MIP(IxI)_TFEVP'!D32-1)*100,0)</f>
        <v>-1.9984014443252818E-13</v>
      </c>
      <c r="E32" s="247">
        <f>IFERROR(('Sim_MIP_Of_(IxI)'!E32/'MIP(IxI)_TFEVP'!E32-1)*100,0)</f>
        <v>3.5527136788005009E-13</v>
      </c>
      <c r="F32" s="247">
        <f>IFERROR(('Sim_MIP_Of_(IxI)'!F32/'MIP(IxI)_TFEVP'!F32-1)*100,0)</f>
        <v>-2.55351295663786E-13</v>
      </c>
      <c r="G32" s="247">
        <f>IFERROR(('Sim_MIP_Of_(IxI)'!G32/'MIP(IxI)_TFEVP'!G32-1)*100,0)</f>
        <v>8.8817841970012523E-14</v>
      </c>
      <c r="H32" s="247">
        <f>IFERROR(('Sim_MIP_Of_(IxI)'!H32/'MIP(IxI)_TFEVP'!H32-1)*100,0)</f>
        <v>6.6613381477509392E-14</v>
      </c>
      <c r="I32" s="247">
        <f>IFERROR(('Sim_MIP_Of_(IxI)'!I32/'MIP(IxI)_TFEVP'!I32-1)*100,0)</f>
        <v>4.2188474935755949E-13</v>
      </c>
      <c r="J32" s="247">
        <f>IFERROR(('Sim_MIP_Of_(IxI)'!J32/'MIP(IxI)_TFEVP'!J32-1)*100,0)</f>
        <v>2.886579864025407E-13</v>
      </c>
      <c r="K32" s="247">
        <f>IFERROR(('Sim_MIP_Of_(IxI)'!K32/'MIP(IxI)_TFEVP'!K32-1)*100,0)</f>
        <v>-4.4408920985006262E-14</v>
      </c>
      <c r="L32" s="247">
        <f>IFERROR(('Sim_MIP_Of_(IxI)'!L32/'MIP(IxI)_TFEVP'!L32-1)*100,0)</f>
        <v>-1.2212453270876722E-13</v>
      </c>
      <c r="M32" s="247">
        <f>IFERROR(('Sim_MIP_Of_(IxI)'!M32/'MIP(IxI)_TFEVP'!M32-1)*100,0)</f>
        <v>6.6613381477509392E-14</v>
      </c>
      <c r="N32" s="247">
        <f>IFERROR(('Sim_MIP_Of_(IxI)'!N32/'MIP(IxI)_TFEVP'!N32-1)*100,0)</f>
        <v>-1.1102230246251565E-14</v>
      </c>
      <c r="O32" s="247">
        <f>IFERROR(('Sim_MIP_Of_(IxI)'!O32/'MIP(IxI)_TFEVP'!O32-1)*100,0)</f>
        <v>-1.4432899320127035E-13</v>
      </c>
      <c r="P32" s="247">
        <f>IFERROR(('Sim_MIP_Of_(IxI)'!P32/'MIP(IxI)_TFEVP'!P32-1)*100,0)</f>
        <v>2.2204460492503131E-14</v>
      </c>
      <c r="Q32" s="247">
        <f>IFERROR(('Sim_MIP_Of_(IxI)'!Q32/'MIP(IxI)_TFEVP'!Q32-1)*100,0)</f>
        <v>4.4408920985006262E-13</v>
      </c>
      <c r="R32" s="247">
        <f>IFERROR(('Sim_MIP_Of_(IxI)'!R32/'MIP(IxI)_TFEVP'!R32-1)*100,0)</f>
        <v>4.4408920985006262E-14</v>
      </c>
      <c r="S32" s="247">
        <f>IFERROR(('Sim_MIP_Of_(IxI)'!S32/'MIP(IxI)_TFEVP'!S32-1)*100,0)</f>
        <v>1.7763568394002505E-13</v>
      </c>
      <c r="T32" s="247">
        <f>IFERROR(('Sim_MIP_Of_(IxI)'!T32/'MIP(IxI)_TFEVP'!T32-1)*100,0)</f>
        <v>-2.2204460492503131E-14</v>
      </c>
      <c r="U32" s="247">
        <f>IFERROR(('Sim_MIP_Of_(IxI)'!U32/'MIP(IxI)_TFEVP'!U32-1)*100,0)</f>
        <v>2.2204460492503131E-14</v>
      </c>
      <c r="V32" s="247">
        <f>IFERROR(('Sim_MIP_Of_(IxI)'!V32/'MIP(IxI)_TFEVP'!V32-1)*100,0)</f>
        <v>-9.9920072216264089E-14</v>
      </c>
      <c r="W32" s="247">
        <f>IFERROR(('Sim_MIP_Of_(IxI)'!W32/'MIP(IxI)_TFEVP'!W32-1)*100,0)</f>
        <v>1.1102230246251565E-13</v>
      </c>
      <c r="X32" s="247">
        <f>IFERROR(('Sim_MIP_Of_(IxI)'!X32/'MIP(IxI)_TFEVP'!X32-1)*100,0)</f>
        <v>4.4408920985006262E-14</v>
      </c>
      <c r="Y32" s="247">
        <f>IFERROR(('Sim_MIP_Of_(IxI)'!Y32/'MIP(IxI)_TFEVP'!Y32-1)*100,0)</f>
        <v>1.7763568394002505E-13</v>
      </c>
      <c r="Z32" s="247">
        <f>IFERROR(('Sim_MIP_Of_(IxI)'!Z32/'MIP(IxI)_TFEVP'!Z32-1)*100,0)</f>
        <v>6.6613381477509392E-14</v>
      </c>
      <c r="AA32" s="247">
        <f>IFERROR(('Sim_MIP_Of_(IxI)'!AA32/'MIP(IxI)_TFEVP'!AA32-1)*100,0)</f>
        <v>3.3306690738754696E-13</v>
      </c>
      <c r="AB32" s="247">
        <f>IFERROR(('Sim_MIP_Of_(IxI)'!AB32/'MIP(IxI)_TFEVP'!AB32-1)*100,0)</f>
        <v>5.1070259132757201E-13</v>
      </c>
      <c r="AC32" s="247">
        <f>IFERROR(('Sim_MIP_Of_(IxI)'!AC32/'MIP(IxI)_TFEVP'!AC32-1)*100,0)</f>
        <v>-1.2212453270876722E-13</v>
      </c>
      <c r="AD32" s="247">
        <f>IFERROR(('Sim_MIP_Of_(IxI)'!AD32/'MIP(IxI)_TFEVP'!AD32-1)*100,0)</f>
        <v>3.5527136788005009E-13</v>
      </c>
      <c r="AE32" s="247">
        <f>IFERROR(('Sim_MIP_Of_(IxI)'!AE32/'MIP(IxI)_TFEVP'!AE32-1)*100,0)</f>
        <v>-2.2204460492503131E-14</v>
      </c>
      <c r="AF32" s="247">
        <f>IFERROR(('Sim_MIP_Of_(IxI)'!AF32/'MIP(IxI)_TFEVP'!AF32-1)*100,0)</f>
        <v>4.6629367034256575E-13</v>
      </c>
      <c r="AG32" s="247">
        <f>IFERROR(('Sim_MIP_Of_(IxI)'!AG32/'MIP(IxI)_TFEVP'!AG32-1)*100,0)</f>
        <v>8.8817841970012523E-14</v>
      </c>
      <c r="AH32" s="247">
        <f>IFERROR(('Sim_MIP_Of_(IxI)'!AH32/'MIP(IxI)_TFEVP'!AH32-1)*100,0)</f>
        <v>1.1102230246251565E-13</v>
      </c>
      <c r="AI32" s="247">
        <f>IFERROR(('Sim_MIP_Of_(IxI)'!AI32/'MIP(IxI)_TFEVP'!AI32-1)*100,0)</f>
        <v>1.9984014443252818E-13</v>
      </c>
      <c r="AJ32" s="247">
        <f>IFERROR(('Sim_MIP_Of_(IxI)'!AJ32/'MIP(IxI)_TFEVP'!AJ32-1)*100,0)</f>
        <v>0</v>
      </c>
      <c r="AK32" s="247">
        <f>IFERROR(('Sim_MIP_Of_(IxI)'!AK32/'MIP(IxI)_TFEVP'!AK32-1)*100,0)</f>
        <v>-3.5527136788005009E-13</v>
      </c>
      <c r="AL32" s="247">
        <f>IFERROR(('Sim_MIP_Of_(IxI)'!AL32/'MIP(IxI)_TFEVP'!AL32-1)*100,0)</f>
        <v>1.9984014443252818E-13</v>
      </c>
      <c r="AM32" s="247">
        <f>IFERROR(('Sim_MIP_Of_(IxI)'!AM32/'MIP(IxI)_TFEVP'!AM32-1)*100,0)</f>
        <v>4.4408920985006262E-14</v>
      </c>
      <c r="AN32" s="247">
        <f>IFERROR(('Sim_MIP_Of_(IxI)'!AN32/'MIP(IxI)_TFEVP'!AN32-1)*100,0)</f>
        <v>3.1086244689504383E-13</v>
      </c>
      <c r="AO32" s="247">
        <f>IFERROR(('Sim_MIP_Of_(IxI)'!AO32/'MIP(IxI)_TFEVP'!AO32-1)*100,0)</f>
        <v>2.2204460492503131E-14</v>
      </c>
      <c r="AP32" s="247">
        <f>IFERROR(('Sim_MIP_Of_(IxI)'!AP32/'MIP(IxI)_TFEVP'!AP32-1)*100,0)</f>
        <v>-1.1102230246251565E-13</v>
      </c>
      <c r="AQ32" s="247">
        <f>IFERROR(('Sim_MIP_Of_(IxI)'!AQ32/'MIP(IxI)_TFEVP'!AQ32-1)*100,0)</f>
        <v>4.2188474935755949E-13</v>
      </c>
      <c r="AR32" s="247">
        <f>IFERROR(('Sim_MIP_Of_(IxI)'!AR32/'MIP(IxI)_TFEVP'!AR32-1)*100,0)</f>
        <v>1.1102230246251565E-13</v>
      </c>
      <c r="AS32" s="247">
        <f>IFERROR(('Sim_MIP_Of_(IxI)'!AS32/'MIP(IxI)_TFEVP'!AS32-1)*100,0)</f>
        <v>3.9968028886505635E-13</v>
      </c>
      <c r="AT32" s="247">
        <f>IFERROR(('Sim_MIP_Of_(IxI)'!AT32/'MIP(IxI)_TFEVP'!AT32-1)*100,0)</f>
        <v>2.6645352591003757E-13</v>
      </c>
      <c r="AU32" s="247">
        <f>IFERROR(('Sim_MIP_Of_(IxI)'!AU32/'MIP(IxI)_TFEVP'!AU32-1)*100,0)</f>
        <v>6.6613381477509392E-14</v>
      </c>
      <c r="AV32" s="247">
        <f>IFERROR(('Sim_MIP_Of_(IxI)'!AV32/'MIP(IxI)_TFEVP'!AV32-1)*100,0)</f>
        <v>6.6613381477509392E-14</v>
      </c>
      <c r="AW32" s="247">
        <f>IFERROR(('Sim_MIP_Of_(IxI)'!AW32/'MIP(IxI)_TFEVP'!AW32-1)*100,0)</f>
        <v>4.6629367034256575E-13</v>
      </c>
      <c r="AX32" s="247">
        <f>IFERROR(('Sim_MIP_Of_(IxI)'!AX32/'MIP(IxI)_TFEVP'!AX32-1)*100,0)</f>
        <v>8.8817841970012523E-14</v>
      </c>
      <c r="AY32" s="247">
        <f>IFERROR(('Sim_MIP_Of_(IxI)'!AY32/'MIP(IxI)_TFEVP'!AY32-1)*100,0)</f>
        <v>2.4424906541753444E-13</v>
      </c>
      <c r="AZ32" s="247">
        <f>IFERROR(('Sim_MIP_Of_(IxI)'!AZ32/'MIP(IxI)_TFEVP'!AZ32-1)*100,0)</f>
        <v>3.1086244689504383E-13</v>
      </c>
      <c r="BA32" s="247">
        <f>IFERROR(('Sim_MIP_Of_(IxI)'!BA32/'MIP(IxI)_TFEVP'!BA32-1)*100,0)</f>
        <v>8.8817841970012523E-14</v>
      </c>
      <c r="BB32" s="247">
        <f>IFERROR(('Sim_MIP_Of_(IxI)'!BB32/'MIP(IxI)_TFEVP'!BB32-1)*100,0)</f>
        <v>-9.9920072216264089E-14</v>
      </c>
      <c r="BC32" s="247">
        <f>IFERROR(('Sim_MIP_Of_(IxI)'!BC32/'MIP(IxI)_TFEVP'!BC32-1)*100,0)</f>
        <v>2.2204460492503131E-13</v>
      </c>
      <c r="BD32" s="247">
        <f>IFERROR(('Sim_MIP_Of_(IxI)'!BD32/'MIP(IxI)_TFEVP'!BD32-1)*100,0)</f>
        <v>1.5543122344752192E-13</v>
      </c>
      <c r="BE32" s="247">
        <f>IFERROR(('Sim_MIP_Of_(IxI)'!BE32/'MIP(IxI)_TFEVP'!BE32-1)*100,0)</f>
        <v>-9.9920072216264089E-14</v>
      </c>
      <c r="BF32" s="247">
        <f>IFERROR(('Sim_MIP_Of_(IxI)'!BF32/'MIP(IxI)_TFEVP'!BF32-1)*100,0)</f>
        <v>-5.5511151231257827E-14</v>
      </c>
      <c r="BG32" s="247">
        <f>IFERROR(('Sim_MIP_Of_(IxI)'!BG32/'MIP(IxI)_TFEVP'!BG32-1)*100,0)</f>
        <v>2.2204460492503131E-14</v>
      </c>
      <c r="BH32" s="247">
        <f>IFERROR(('Sim_MIP_Of_(IxI)'!BH32/'MIP(IxI)_TFEVP'!BH32-1)*100,0)</f>
        <v>1.3322676295501878E-13</v>
      </c>
      <c r="BI32" s="247">
        <f>IFERROR(('Sim_MIP_Of_(IxI)'!BI32/'MIP(IxI)_TFEVP'!BI32-1)*100,0)</f>
        <v>2.2204460492503131E-13</v>
      </c>
      <c r="BJ32" s="247">
        <f>IFERROR(('Sim_MIP_Of_(IxI)'!BJ32/'MIP(IxI)_TFEVP'!BJ32-1)*100,0)</f>
        <v>-7.7715611723760958E-14</v>
      </c>
      <c r="BK32" s="247">
        <f>IFERROR(('Sim_MIP_Of_(IxI)'!BK32/'MIP(IxI)_TFEVP'!BK32-1)*100,0)</f>
        <v>4.4408920985006262E-14</v>
      </c>
      <c r="BL32" s="247">
        <f>IFERROR(('Sim_MIP_Of_(IxI)'!BL32/'MIP(IxI)_TFEVP'!BL32-1)*100,0)</f>
        <v>3.9968028886505635E-13</v>
      </c>
      <c r="BM32" s="247">
        <f>IFERROR(('Sim_MIP_Of_(IxI)'!BM32/'MIP(IxI)_TFEVP'!BM32-1)*100,0)</f>
        <v>-3.219646771412954E-13</v>
      </c>
      <c r="BN32" s="247">
        <f>IFERROR(('Sim_MIP_Of_(IxI)'!BN32/'MIP(IxI)_TFEVP'!BN32-1)*100,0)</f>
        <v>8.8817841970012523E-14</v>
      </c>
      <c r="BO32" s="247">
        <f>IFERROR(('Sim_MIP_Of_(IxI)'!BO32/'MIP(IxI)_TFEVP'!BO32-1)*100,0)</f>
        <v>2.2204460492503131E-13</v>
      </c>
      <c r="BP32" s="247">
        <f>IFERROR(('Sim_MIP_Of_(IxI)'!BP32/'MIP(IxI)_TFEVP'!BP32-1)*100,0)</f>
        <v>7.5495165674510645E-13</v>
      </c>
      <c r="BQ32" s="247">
        <f>IFERROR(('Sim_MIP_Of_(IxI)'!BQ32/'MIP(IxI)_TFEVP'!BQ32-1)*100,0)</f>
        <v>-3.219646771412954E-13</v>
      </c>
      <c r="BR32" s="247">
        <f>IFERROR(('Sim_MIP_Of_(IxI)'!BR32/'MIP(IxI)_TFEVP'!BR32-1)*100,0)</f>
        <v>-1.8873791418627661E-13</v>
      </c>
      <c r="BS32" s="247">
        <f>IFERROR(('Sim_MIP_Of_(IxI)'!BS32/'MIP(IxI)_TFEVP'!BS32-1)*100,0)</f>
        <v>1.1102230246251565E-13</v>
      </c>
      <c r="BT32" s="247">
        <f>IFERROR(('Sim_MIP_Of_(IxI)'!BT32/'MIP(IxI)_TFEVP'!BT32-1)*100,0)</f>
        <v>4.4408920985006262E-14</v>
      </c>
      <c r="BU32" s="247">
        <f>IFERROR(('Sim_MIP_Of_(IxI)'!BU32/'MIP(IxI)_TFEVP'!BU32-1)*100,0)</f>
        <v>-1.2212453270876722E-13</v>
      </c>
      <c r="BV32" s="247">
        <f>IFERROR(('Sim_MIP_Of_(IxI)'!BV32/'MIP(IxI)_TFEVP'!BV32-1)*100,0)</f>
        <v>8.8817841970012523E-14</v>
      </c>
      <c r="BW32" s="247">
        <f>IFERROR(('Sim_MIP_Of_(IxI)'!BW32/'MIP(IxI)_TFEVP'!BW32-1)*100,0)</f>
        <v>-4.4408920985006262E-14</v>
      </c>
      <c r="BX32" s="247">
        <f>IFERROR(('Sim_MIP_Of_(IxI)'!BX32/'MIP(IxI)_TFEVP'!BX32-1)*100,0)</f>
        <v>2.6645352591003757E-13</v>
      </c>
      <c r="BY32" s="247">
        <f>IFERROR(('Sim_MIP_Of_(IxI)'!BY32/'MIP(IxI)_TFEVP'!BY32-1)*100,0)</f>
        <v>2.2204460492503131E-14</v>
      </c>
      <c r="BZ32" s="247">
        <f>IFERROR(('Sim_MIP_Of_(IxI)'!BZ32/'MIP(IxI)_TFEVP'!BZ32-1)*100,0)</f>
        <v>1.5543122344752192E-13</v>
      </c>
      <c r="CA32" s="265">
        <f>IFERROR(('Sim_MIP_Of_(IxI)'!CA32/'MIP(IxI)_TFEVP'!CA32-1)*100,0)</f>
        <v>0</v>
      </c>
      <c r="CB32" s="256">
        <f>IFERROR(('Sim_MIP_Of_(IxI)'!CB32/'MIP(IxI)_TFEVP'!CB32-1)*100,0)</f>
        <v>2.2204460492503131E-13</v>
      </c>
      <c r="CC32" s="246">
        <f>IFERROR(('Sim_MIP_Of_(IxI)'!CC32/'MIP(IxI)_TFEVP'!CC32-1)*100,0)</f>
        <v>1.5543122344752192E-13</v>
      </c>
      <c r="CD32" s="247">
        <f>IFERROR(('Sim_MIP_Of_(IxI)'!CD32/'MIP(IxI)_TFEVP'!CD32-1)*100,0)</f>
        <v>0</v>
      </c>
      <c r="CE32" s="247">
        <f>IFERROR(('Sim_MIP_Of_(IxI)'!CE32/'MIP(IxI)_TFEVP'!CE32-1)*100,0)</f>
        <v>0</v>
      </c>
      <c r="CF32" s="247">
        <f>IFERROR(('Sim_MIP_Of_(IxI)'!CF32/'MIP(IxI)_TFEVP'!CF32-1)*100,0)</f>
        <v>6.6613381477509392E-14</v>
      </c>
      <c r="CG32" s="247">
        <f>IFERROR(('Sim_MIP_Of_(IxI)'!CG32/'MIP(IxI)_TFEVP'!CG32-1)*100,0)</f>
        <v>2.2204460492503131E-14</v>
      </c>
      <c r="CH32" s="248">
        <f>IFERROR(('Sim_MIP_Of_(IxI)'!CH32/'MIP(IxI)_TFEVP'!CH32-1)*100,0)</f>
        <v>-1.3322676295501878E-13</v>
      </c>
      <c r="CI32" s="279">
        <f>IFERROR(('Sim_MIP_Of_(IxI)'!CI32/'MIP(IxI)_TFEVP'!CI32-1)*100,0)</f>
        <v>8.8817841970012523E-14</v>
      </c>
    </row>
    <row r="33" spans="1:87" ht="19.2" x14ac:dyDescent="0.3">
      <c r="A33" s="30"/>
      <c r="B33" s="42" t="s">
        <v>324</v>
      </c>
      <c r="C33" s="43" t="s">
        <v>325</v>
      </c>
      <c r="D33" s="246">
        <f>IFERROR(('Sim_MIP_Of_(IxI)'!D33/'MIP(IxI)_TFEVP'!D33-1)*100,0)</f>
        <v>1.1102230246251565E-13</v>
      </c>
      <c r="E33" s="247">
        <f>IFERROR(('Sim_MIP_Of_(IxI)'!E33/'MIP(IxI)_TFEVP'!E33-1)*100,0)</f>
        <v>1.7763568394002505E-13</v>
      </c>
      <c r="F33" s="247">
        <f>IFERROR(('Sim_MIP_Of_(IxI)'!F33/'MIP(IxI)_TFEVP'!F33-1)*100,0)</f>
        <v>1.1102230246251565E-13</v>
      </c>
      <c r="G33" s="247">
        <f>IFERROR(('Sim_MIP_Of_(IxI)'!G33/'MIP(IxI)_TFEVP'!G33-1)*100,0)</f>
        <v>2.2204460492503131E-14</v>
      </c>
      <c r="H33" s="247">
        <f>IFERROR(('Sim_MIP_Of_(IxI)'!H33/'MIP(IxI)_TFEVP'!H33-1)*100,0)</f>
        <v>1.5543122344752192E-13</v>
      </c>
      <c r="I33" s="247">
        <f>IFERROR(('Sim_MIP_Of_(IxI)'!I33/'MIP(IxI)_TFEVP'!I33-1)*100,0)</f>
        <v>-1.9984014443252818E-13</v>
      </c>
      <c r="J33" s="247">
        <f>IFERROR(('Sim_MIP_Of_(IxI)'!J33/'MIP(IxI)_TFEVP'!J33-1)*100,0)</f>
        <v>2.6645352591003757E-13</v>
      </c>
      <c r="K33" s="247">
        <f>IFERROR(('Sim_MIP_Of_(IxI)'!K33/'MIP(IxI)_TFEVP'!K33-1)*100,0)</f>
        <v>2.4424906541753444E-13</v>
      </c>
      <c r="L33" s="247">
        <f>IFERROR(('Sim_MIP_Of_(IxI)'!L33/'MIP(IxI)_TFEVP'!L33-1)*100,0)</f>
        <v>-3.6637359812630166E-13</v>
      </c>
      <c r="M33" s="247">
        <f>IFERROR(('Sim_MIP_Of_(IxI)'!M33/'MIP(IxI)_TFEVP'!M33-1)*100,0)</f>
        <v>3.9968028886505635E-13</v>
      </c>
      <c r="N33" s="247">
        <f>IFERROR(('Sim_MIP_Of_(IxI)'!N33/'MIP(IxI)_TFEVP'!N33-1)*100,0)</f>
        <v>1.3322676295501878E-13</v>
      </c>
      <c r="O33" s="247">
        <f>IFERROR(('Sim_MIP_Of_(IxI)'!O33/'MIP(IxI)_TFEVP'!O33-1)*100,0)</f>
        <v>2.2204460492503131E-14</v>
      </c>
      <c r="P33" s="247">
        <f>IFERROR(('Sim_MIP_Of_(IxI)'!P33/'MIP(IxI)_TFEVP'!P33-1)*100,0)</f>
        <v>2.2204460492503131E-14</v>
      </c>
      <c r="Q33" s="247">
        <f>IFERROR(('Sim_MIP_Of_(IxI)'!Q33/'MIP(IxI)_TFEVP'!Q33-1)*100,0)</f>
        <v>-4.4408920985006262E-14</v>
      </c>
      <c r="R33" s="247">
        <f>IFERROR(('Sim_MIP_Of_(IxI)'!R33/'MIP(IxI)_TFEVP'!R33-1)*100,0)</f>
        <v>-3.7747582837255322E-13</v>
      </c>
      <c r="S33" s="247">
        <f>IFERROR(('Sim_MIP_Of_(IxI)'!S33/'MIP(IxI)_TFEVP'!S33-1)*100,0)</f>
        <v>-7.7715611723760958E-14</v>
      </c>
      <c r="T33" s="247">
        <f>IFERROR(('Sim_MIP_Of_(IxI)'!T33/'MIP(IxI)_TFEVP'!T33-1)*100,0)</f>
        <v>2.4424906541753444E-13</v>
      </c>
      <c r="U33" s="247">
        <f>IFERROR(('Sim_MIP_Of_(IxI)'!U33/'MIP(IxI)_TFEVP'!U33-1)*100,0)</f>
        <v>0</v>
      </c>
      <c r="V33" s="247">
        <f>IFERROR(('Sim_MIP_Of_(IxI)'!V33/'MIP(IxI)_TFEVP'!V33-1)*100,0)</f>
        <v>-1.1102230246251565E-13</v>
      </c>
      <c r="W33" s="247">
        <f>IFERROR(('Sim_MIP_Of_(IxI)'!W33/'MIP(IxI)_TFEVP'!W33-1)*100,0)</f>
        <v>2.4424906541753444E-13</v>
      </c>
      <c r="X33" s="247">
        <f>IFERROR(('Sim_MIP_Of_(IxI)'!X33/'MIP(IxI)_TFEVP'!X33-1)*100,0)</f>
        <v>-1.9984014443252818E-13</v>
      </c>
      <c r="Y33" s="247">
        <f>IFERROR(('Sim_MIP_Of_(IxI)'!Y33/'MIP(IxI)_TFEVP'!Y33-1)*100,0)</f>
        <v>8.8817841970012523E-14</v>
      </c>
      <c r="Z33" s="247">
        <f>IFERROR(('Sim_MIP_Of_(IxI)'!Z33/'MIP(IxI)_TFEVP'!Z33-1)*100,0)</f>
        <v>-1.1102230246251565E-14</v>
      </c>
      <c r="AA33" s="247">
        <f>IFERROR(('Sim_MIP_Of_(IxI)'!AA33/'MIP(IxI)_TFEVP'!AA33-1)*100,0)</f>
        <v>1.1102230246251565E-13</v>
      </c>
      <c r="AB33" s="247">
        <f>IFERROR(('Sim_MIP_Of_(IxI)'!AB33/'MIP(IxI)_TFEVP'!AB33-1)*100,0)</f>
        <v>-5.5511151231257827E-14</v>
      </c>
      <c r="AC33" s="247">
        <f>IFERROR(('Sim_MIP_Of_(IxI)'!AC33/'MIP(IxI)_TFEVP'!AC33-1)*100,0)</f>
        <v>-4.4408920985006262E-14</v>
      </c>
      <c r="AD33" s="247">
        <f>IFERROR(('Sim_MIP_Of_(IxI)'!AD33/'MIP(IxI)_TFEVP'!AD33-1)*100,0)</f>
        <v>4.4408920985006262E-13</v>
      </c>
      <c r="AE33" s="247">
        <f>IFERROR(('Sim_MIP_Of_(IxI)'!AE33/'MIP(IxI)_TFEVP'!AE33-1)*100,0)</f>
        <v>-2.7755575615628914E-13</v>
      </c>
      <c r="AF33" s="247">
        <f>IFERROR(('Sim_MIP_Of_(IxI)'!AF33/'MIP(IxI)_TFEVP'!AF33-1)*100,0)</f>
        <v>-2.1094237467877974E-13</v>
      </c>
      <c r="AG33" s="247">
        <f>IFERROR(('Sim_MIP_Of_(IxI)'!AG33/'MIP(IxI)_TFEVP'!AG33-1)*100,0)</f>
        <v>2.2204460492503131E-14</v>
      </c>
      <c r="AH33" s="247">
        <f>IFERROR(('Sim_MIP_Of_(IxI)'!AH33/'MIP(IxI)_TFEVP'!AH33-1)*100,0)</f>
        <v>6.6613381477509392E-14</v>
      </c>
      <c r="AI33" s="247">
        <f>IFERROR(('Sim_MIP_Of_(IxI)'!AI33/'MIP(IxI)_TFEVP'!AI33-1)*100,0)</f>
        <v>2.4424906541753444E-13</v>
      </c>
      <c r="AJ33" s="247">
        <f>IFERROR(('Sim_MIP_Of_(IxI)'!AJ33/'MIP(IxI)_TFEVP'!AJ33-1)*100,0)</f>
        <v>0</v>
      </c>
      <c r="AK33" s="247">
        <f>IFERROR(('Sim_MIP_Of_(IxI)'!AK33/'MIP(IxI)_TFEVP'!AK33-1)*100,0)</f>
        <v>4.4408920985006262E-13</v>
      </c>
      <c r="AL33" s="247">
        <f>IFERROR(('Sim_MIP_Of_(IxI)'!AL33/'MIP(IxI)_TFEVP'!AL33-1)*100,0)</f>
        <v>2.4424906541753444E-13</v>
      </c>
      <c r="AM33" s="247">
        <f>IFERROR(('Sim_MIP_Of_(IxI)'!AM33/'MIP(IxI)_TFEVP'!AM33-1)*100,0)</f>
        <v>2.6645352591003757E-13</v>
      </c>
      <c r="AN33" s="247">
        <f>IFERROR(('Sim_MIP_Of_(IxI)'!AN33/'MIP(IxI)_TFEVP'!AN33-1)*100,0)</f>
        <v>8.8817841970012523E-14</v>
      </c>
      <c r="AO33" s="247">
        <f>IFERROR(('Sim_MIP_Of_(IxI)'!AO33/'MIP(IxI)_TFEVP'!AO33-1)*100,0)</f>
        <v>4.4408920985006262E-14</v>
      </c>
      <c r="AP33" s="247">
        <f>IFERROR(('Sim_MIP_Of_(IxI)'!AP33/'MIP(IxI)_TFEVP'!AP33-1)*100,0)</f>
        <v>3.5527136788005009E-13</v>
      </c>
      <c r="AQ33" s="247">
        <f>IFERROR(('Sim_MIP_Of_(IxI)'!AQ33/'MIP(IxI)_TFEVP'!AQ33-1)*100,0)</f>
        <v>1.1102230246251565E-13</v>
      </c>
      <c r="AR33" s="247">
        <f>IFERROR(('Sim_MIP_Of_(IxI)'!AR33/'MIP(IxI)_TFEVP'!AR33-1)*100,0)</f>
        <v>-1.2212453270876722E-13</v>
      </c>
      <c r="AS33" s="247">
        <f>IFERROR(('Sim_MIP_Of_(IxI)'!AS33/'MIP(IxI)_TFEVP'!AS33-1)*100,0)</f>
        <v>1.9984014443252818E-13</v>
      </c>
      <c r="AT33" s="247">
        <f>IFERROR(('Sim_MIP_Of_(IxI)'!AT33/'MIP(IxI)_TFEVP'!AT33-1)*100,0)</f>
        <v>-2.3314683517128287E-13</v>
      </c>
      <c r="AU33" s="247">
        <f>IFERROR(('Sim_MIP_Of_(IxI)'!AU33/'MIP(IxI)_TFEVP'!AU33-1)*100,0)</f>
        <v>8.8817841970012523E-14</v>
      </c>
      <c r="AV33" s="247">
        <f>IFERROR(('Sim_MIP_Of_(IxI)'!AV33/'MIP(IxI)_TFEVP'!AV33-1)*100,0)</f>
        <v>1.5543122344752192E-13</v>
      </c>
      <c r="AW33" s="247">
        <f>IFERROR(('Sim_MIP_Of_(IxI)'!AW33/'MIP(IxI)_TFEVP'!AW33-1)*100,0)</f>
        <v>3.1086244689504383E-13</v>
      </c>
      <c r="AX33" s="247">
        <f>IFERROR(('Sim_MIP_Of_(IxI)'!AX33/'MIP(IxI)_TFEVP'!AX33-1)*100,0)</f>
        <v>8.8817841970012523E-14</v>
      </c>
      <c r="AY33" s="247">
        <f>IFERROR(('Sim_MIP_Of_(IxI)'!AY33/'MIP(IxI)_TFEVP'!AY33-1)*100,0)</f>
        <v>6.6613381477509392E-14</v>
      </c>
      <c r="AZ33" s="247">
        <f>IFERROR(('Sim_MIP_Of_(IxI)'!AZ33/'MIP(IxI)_TFEVP'!AZ33-1)*100,0)</f>
        <v>6.6613381477509392E-14</v>
      </c>
      <c r="BA33" s="247">
        <f>IFERROR(('Sim_MIP_Of_(IxI)'!BA33/'MIP(IxI)_TFEVP'!BA33-1)*100,0)</f>
        <v>-3.3306690738754696E-14</v>
      </c>
      <c r="BB33" s="247">
        <f>IFERROR(('Sim_MIP_Of_(IxI)'!BB33/'MIP(IxI)_TFEVP'!BB33-1)*100,0)</f>
        <v>-3.7747582837255322E-13</v>
      </c>
      <c r="BC33" s="247">
        <f>IFERROR(('Sim_MIP_Of_(IxI)'!BC33/'MIP(IxI)_TFEVP'!BC33-1)*100,0)</f>
        <v>3.3306690738754696E-13</v>
      </c>
      <c r="BD33" s="247">
        <f>IFERROR(('Sim_MIP_Of_(IxI)'!BD33/'MIP(IxI)_TFEVP'!BD33-1)*100,0)</f>
        <v>2.2204460492503131E-13</v>
      </c>
      <c r="BE33" s="247">
        <f>IFERROR(('Sim_MIP_Of_(IxI)'!BE33/'MIP(IxI)_TFEVP'!BE33-1)*100,0)</f>
        <v>1.9984014443252818E-13</v>
      </c>
      <c r="BF33" s="247">
        <f>IFERROR(('Sim_MIP_Of_(IxI)'!BF33/'MIP(IxI)_TFEVP'!BF33-1)*100,0)</f>
        <v>4.4408920985006262E-14</v>
      </c>
      <c r="BG33" s="247">
        <f>IFERROR(('Sim_MIP_Of_(IxI)'!BG33/'MIP(IxI)_TFEVP'!BG33-1)*100,0)</f>
        <v>2.2204460492503131E-14</v>
      </c>
      <c r="BH33" s="247">
        <f>IFERROR(('Sim_MIP_Of_(IxI)'!BH33/'MIP(IxI)_TFEVP'!BH33-1)*100,0)</f>
        <v>8.8817841970012523E-14</v>
      </c>
      <c r="BI33" s="247">
        <f>IFERROR(('Sim_MIP_Of_(IxI)'!BI33/'MIP(IxI)_TFEVP'!BI33-1)*100,0)</f>
        <v>-2.4424906541753444E-13</v>
      </c>
      <c r="BJ33" s="247">
        <f>IFERROR(('Sim_MIP_Of_(IxI)'!BJ33/'MIP(IxI)_TFEVP'!BJ33-1)*100,0)</f>
        <v>4.4408920985006262E-14</v>
      </c>
      <c r="BK33" s="247">
        <f>IFERROR(('Sim_MIP_Of_(IxI)'!BK33/'MIP(IxI)_TFEVP'!BK33-1)*100,0)</f>
        <v>-6.6613381477509392E-14</v>
      </c>
      <c r="BL33" s="247">
        <f>IFERROR(('Sim_MIP_Of_(IxI)'!BL33/'MIP(IxI)_TFEVP'!BL33-1)*100,0)</f>
        <v>2.886579864025407E-13</v>
      </c>
      <c r="BM33" s="247">
        <f>IFERROR(('Sim_MIP_Of_(IxI)'!BM33/'MIP(IxI)_TFEVP'!BM33-1)*100,0)</f>
        <v>3.3306690738754696E-13</v>
      </c>
      <c r="BN33" s="247">
        <f>IFERROR(('Sim_MIP_Of_(IxI)'!BN33/'MIP(IxI)_TFEVP'!BN33-1)*100,0)</f>
        <v>1.1102230246251565E-13</v>
      </c>
      <c r="BO33" s="247">
        <f>IFERROR(('Sim_MIP_Of_(IxI)'!BO33/'MIP(IxI)_TFEVP'!BO33-1)*100,0)</f>
        <v>-3.3306690738754696E-13</v>
      </c>
      <c r="BP33" s="247">
        <f>IFERROR(('Sim_MIP_Of_(IxI)'!BP33/'MIP(IxI)_TFEVP'!BP33-1)*100,0)</f>
        <v>1.5543122344752192E-13</v>
      </c>
      <c r="BQ33" s="247">
        <f>IFERROR(('Sim_MIP_Of_(IxI)'!BQ33/'MIP(IxI)_TFEVP'!BQ33-1)*100,0)</f>
        <v>6.6613381477509392E-14</v>
      </c>
      <c r="BR33" s="247">
        <f>IFERROR(('Sim_MIP_Of_(IxI)'!BR33/'MIP(IxI)_TFEVP'!BR33-1)*100,0)</f>
        <v>1.5543122344752192E-13</v>
      </c>
      <c r="BS33" s="247">
        <f>IFERROR(('Sim_MIP_Of_(IxI)'!BS33/'MIP(IxI)_TFEVP'!BS33-1)*100,0)</f>
        <v>8.8817841970012523E-14</v>
      </c>
      <c r="BT33" s="247">
        <f>IFERROR(('Sim_MIP_Of_(IxI)'!BT33/'MIP(IxI)_TFEVP'!BT33-1)*100,0)</f>
        <v>8.8817841970012523E-14</v>
      </c>
      <c r="BU33" s="247">
        <f>IFERROR(('Sim_MIP_Of_(IxI)'!BU33/'MIP(IxI)_TFEVP'!BU33-1)*100,0)</f>
        <v>-3.7747582837255322E-13</v>
      </c>
      <c r="BV33" s="247">
        <f>IFERROR(('Sim_MIP_Of_(IxI)'!BV33/'MIP(IxI)_TFEVP'!BV33-1)*100,0)</f>
        <v>2.6645352591003757E-13</v>
      </c>
      <c r="BW33" s="247">
        <f>IFERROR(('Sim_MIP_Of_(IxI)'!BW33/'MIP(IxI)_TFEVP'!BW33-1)*100,0)</f>
        <v>-1.3322676295501878E-13</v>
      </c>
      <c r="BX33" s="247">
        <f>IFERROR(('Sim_MIP_Of_(IxI)'!BX33/'MIP(IxI)_TFEVP'!BX33-1)*100,0)</f>
        <v>6.6613381477509392E-14</v>
      </c>
      <c r="BY33" s="247">
        <f>IFERROR(('Sim_MIP_Of_(IxI)'!BY33/'MIP(IxI)_TFEVP'!BY33-1)*100,0)</f>
        <v>1.7763568394002505E-13</v>
      </c>
      <c r="BZ33" s="247">
        <f>IFERROR(('Sim_MIP_Of_(IxI)'!BZ33/'MIP(IxI)_TFEVP'!BZ33-1)*100,0)</f>
        <v>8.8817841970012523E-14</v>
      </c>
      <c r="CA33" s="265">
        <f>IFERROR(('Sim_MIP_Of_(IxI)'!CA33/'MIP(IxI)_TFEVP'!CA33-1)*100,0)</f>
        <v>0</v>
      </c>
      <c r="CB33" s="256">
        <f>IFERROR(('Sim_MIP_Of_(IxI)'!CB33/'MIP(IxI)_TFEVP'!CB33-1)*100,0)</f>
        <v>8.8817841970012523E-14</v>
      </c>
      <c r="CC33" s="246">
        <f>IFERROR(('Sim_MIP_Of_(IxI)'!CC33/'MIP(IxI)_TFEVP'!CC33-1)*100,0)</f>
        <v>0</v>
      </c>
      <c r="CD33" s="247">
        <f>IFERROR(('Sim_MIP_Of_(IxI)'!CD33/'MIP(IxI)_TFEVP'!CD33-1)*100,0)</f>
        <v>0</v>
      </c>
      <c r="CE33" s="247">
        <f>IFERROR(('Sim_MIP_Of_(IxI)'!CE33/'MIP(IxI)_TFEVP'!CE33-1)*100,0)</f>
        <v>0</v>
      </c>
      <c r="CF33" s="247">
        <f>IFERROR(('Sim_MIP_Of_(IxI)'!CF33/'MIP(IxI)_TFEVP'!CF33-1)*100,0)</f>
        <v>6.6613381477509392E-14</v>
      </c>
      <c r="CG33" s="247">
        <f>IFERROR(('Sim_MIP_Of_(IxI)'!CG33/'MIP(IxI)_TFEVP'!CG33-1)*100,0)</f>
        <v>-3.8857805861880479E-13</v>
      </c>
      <c r="CH33" s="248">
        <f>IFERROR(('Sim_MIP_Of_(IxI)'!CH33/'MIP(IxI)_TFEVP'!CH33-1)*100,0)</f>
        <v>8.8817841970012523E-14</v>
      </c>
      <c r="CI33" s="279">
        <f>IFERROR(('Sim_MIP_Of_(IxI)'!CI33/'MIP(IxI)_TFEVP'!CI33-1)*100,0)</f>
        <v>0</v>
      </c>
    </row>
    <row r="34" spans="1:87" ht="19.2" x14ac:dyDescent="0.3">
      <c r="A34" s="30"/>
      <c r="B34" s="42" t="s">
        <v>332</v>
      </c>
      <c r="C34" s="43" t="s">
        <v>333</v>
      </c>
      <c r="D34" s="246">
        <f>IFERROR(('Sim_MIP_Of_(IxI)'!D34/'MIP(IxI)_TFEVP'!D34-1)*100,0)</f>
        <v>3.1086244689504383E-13</v>
      </c>
      <c r="E34" s="247">
        <f>IFERROR(('Sim_MIP_Of_(IxI)'!E34/'MIP(IxI)_TFEVP'!E34-1)*100,0)</f>
        <v>1.7763568394002505E-13</v>
      </c>
      <c r="F34" s="247">
        <f>IFERROR(('Sim_MIP_Of_(IxI)'!F34/'MIP(IxI)_TFEVP'!F34-1)*100,0)</f>
        <v>8.8817841970012523E-14</v>
      </c>
      <c r="G34" s="247">
        <f>IFERROR(('Sim_MIP_Of_(IxI)'!G34/'MIP(IxI)_TFEVP'!G34-1)*100,0)</f>
        <v>6.6613381477509392E-14</v>
      </c>
      <c r="H34" s="247">
        <f>IFERROR(('Sim_MIP_Of_(IxI)'!H34/'MIP(IxI)_TFEVP'!H34-1)*100,0)</f>
        <v>2.2204460492503131E-14</v>
      </c>
      <c r="I34" s="247">
        <f>IFERROR(('Sim_MIP_Of_(IxI)'!I34/'MIP(IxI)_TFEVP'!I34-1)*100,0)</f>
        <v>1.1102230246251565E-13</v>
      </c>
      <c r="J34" s="247">
        <f>IFERROR(('Sim_MIP_Of_(IxI)'!J34/'MIP(IxI)_TFEVP'!J34-1)*100,0)</f>
        <v>4.4408920985006262E-14</v>
      </c>
      <c r="K34" s="247">
        <f>IFERROR(('Sim_MIP_Of_(IxI)'!K34/'MIP(IxI)_TFEVP'!K34-1)*100,0)</f>
        <v>6.6613381477509392E-14</v>
      </c>
      <c r="L34" s="247">
        <f>IFERROR(('Sim_MIP_Of_(IxI)'!L34/'MIP(IxI)_TFEVP'!L34-1)*100,0)</f>
        <v>3.7747582837255322E-13</v>
      </c>
      <c r="M34" s="247">
        <f>IFERROR(('Sim_MIP_Of_(IxI)'!M34/'MIP(IxI)_TFEVP'!M34-1)*100,0)</f>
        <v>2.6645352591003757E-13</v>
      </c>
      <c r="N34" s="247">
        <f>IFERROR(('Sim_MIP_Of_(IxI)'!N34/'MIP(IxI)_TFEVP'!N34-1)*100,0)</f>
        <v>1.5543122344752192E-13</v>
      </c>
      <c r="O34" s="247">
        <f>IFERROR(('Sim_MIP_Of_(IxI)'!O34/'MIP(IxI)_TFEVP'!O34-1)*100,0)</f>
        <v>3.7747582837255322E-13</v>
      </c>
      <c r="P34" s="247">
        <f>IFERROR(('Sim_MIP_Of_(IxI)'!P34/'MIP(IxI)_TFEVP'!P34-1)*100,0)</f>
        <v>5.1070259132757201E-13</v>
      </c>
      <c r="Q34" s="247">
        <f>IFERROR(('Sim_MIP_Of_(IxI)'!Q34/'MIP(IxI)_TFEVP'!Q34-1)*100,0)</f>
        <v>3.5527136788005009E-13</v>
      </c>
      <c r="R34" s="247">
        <f>IFERROR(('Sim_MIP_Of_(IxI)'!R34/'MIP(IxI)_TFEVP'!R34-1)*100,0)</f>
        <v>1.5543122344752192E-13</v>
      </c>
      <c r="S34" s="247">
        <f>IFERROR(('Sim_MIP_Of_(IxI)'!S34/'MIP(IxI)_TFEVP'!S34-1)*100,0)</f>
        <v>2.4424906541753444E-13</v>
      </c>
      <c r="T34" s="247">
        <f>IFERROR(('Sim_MIP_Of_(IxI)'!T34/'MIP(IxI)_TFEVP'!T34-1)*100,0)</f>
        <v>1.1102230246251565E-13</v>
      </c>
      <c r="U34" s="247">
        <f>IFERROR(('Sim_MIP_Of_(IxI)'!U34/'MIP(IxI)_TFEVP'!U34-1)*100,0)</f>
        <v>4.8849813083506888E-13</v>
      </c>
      <c r="V34" s="247">
        <f>IFERROR(('Sim_MIP_Of_(IxI)'!V34/'MIP(IxI)_TFEVP'!V34-1)*100,0)</f>
        <v>1.1102230246251565E-13</v>
      </c>
      <c r="W34" s="247">
        <f>IFERROR(('Sim_MIP_Of_(IxI)'!W34/'MIP(IxI)_TFEVP'!W34-1)*100,0)</f>
        <v>2.4424906541753444E-13</v>
      </c>
      <c r="X34" s="247">
        <f>IFERROR(('Sim_MIP_Of_(IxI)'!X34/'MIP(IxI)_TFEVP'!X34-1)*100,0)</f>
        <v>5.1070259132757201E-13</v>
      </c>
      <c r="Y34" s="247">
        <f>IFERROR(('Sim_MIP_Of_(IxI)'!Y34/'MIP(IxI)_TFEVP'!Y34-1)*100,0)</f>
        <v>5.9952043329758453E-13</v>
      </c>
      <c r="Z34" s="247">
        <f>IFERROR(('Sim_MIP_Of_(IxI)'!Z34/'MIP(IxI)_TFEVP'!Z34-1)*100,0)</f>
        <v>1.1102230246251565E-13</v>
      </c>
      <c r="AA34" s="247">
        <f>IFERROR(('Sim_MIP_Of_(IxI)'!AA34/'MIP(IxI)_TFEVP'!AA34-1)*100,0)</f>
        <v>3.5527136788005009E-13</v>
      </c>
      <c r="AB34" s="247">
        <f>IFERROR(('Sim_MIP_Of_(IxI)'!AB34/'MIP(IxI)_TFEVP'!AB34-1)*100,0)</f>
        <v>-1.4432899320127035E-13</v>
      </c>
      <c r="AC34" s="247">
        <f>IFERROR(('Sim_MIP_Of_(IxI)'!AC34/'MIP(IxI)_TFEVP'!AC34-1)*100,0)</f>
        <v>2.2204460492503131E-14</v>
      </c>
      <c r="AD34" s="247">
        <f>IFERROR(('Sim_MIP_Of_(IxI)'!AD34/'MIP(IxI)_TFEVP'!AD34-1)*100,0)</f>
        <v>8.8817841970012523E-14</v>
      </c>
      <c r="AE34" s="247">
        <f>IFERROR(('Sim_MIP_Of_(IxI)'!AE34/'MIP(IxI)_TFEVP'!AE34-1)*100,0)</f>
        <v>3.9968028886505635E-13</v>
      </c>
      <c r="AF34" s="247">
        <f>IFERROR(('Sim_MIP_Of_(IxI)'!AF34/'MIP(IxI)_TFEVP'!AF34-1)*100,0)</f>
        <v>-3.219646771412954E-13</v>
      </c>
      <c r="AG34" s="247">
        <f>IFERROR(('Sim_MIP_Of_(IxI)'!AG34/'MIP(IxI)_TFEVP'!AG34-1)*100,0)</f>
        <v>3.1086244689504383E-13</v>
      </c>
      <c r="AH34" s="247">
        <f>IFERROR(('Sim_MIP_Of_(IxI)'!AH34/'MIP(IxI)_TFEVP'!AH34-1)*100,0)</f>
        <v>-1.2212453270876722E-13</v>
      </c>
      <c r="AI34" s="247">
        <f>IFERROR(('Sim_MIP_Of_(IxI)'!AI34/'MIP(IxI)_TFEVP'!AI34-1)*100,0)</f>
        <v>-4.7739590058881731E-13</v>
      </c>
      <c r="AJ34" s="247">
        <f>IFERROR(('Sim_MIP_Of_(IxI)'!AJ34/'MIP(IxI)_TFEVP'!AJ34-1)*100,0)</f>
        <v>0</v>
      </c>
      <c r="AK34" s="247">
        <f>IFERROR(('Sim_MIP_Of_(IxI)'!AK34/'MIP(IxI)_TFEVP'!AK34-1)*100,0)</f>
        <v>-8.8817841970012523E-14</v>
      </c>
      <c r="AL34" s="247">
        <f>IFERROR(('Sim_MIP_Of_(IxI)'!AL34/'MIP(IxI)_TFEVP'!AL34-1)*100,0)</f>
        <v>1.5543122344752192E-13</v>
      </c>
      <c r="AM34" s="247">
        <f>IFERROR(('Sim_MIP_Of_(IxI)'!AM34/'MIP(IxI)_TFEVP'!AM34-1)*100,0)</f>
        <v>-7.7715611723760958E-14</v>
      </c>
      <c r="AN34" s="247">
        <f>IFERROR(('Sim_MIP_Of_(IxI)'!AN34/'MIP(IxI)_TFEVP'!AN34-1)*100,0)</f>
        <v>1.1102230246251565E-13</v>
      </c>
      <c r="AO34" s="247">
        <f>IFERROR(('Sim_MIP_Of_(IxI)'!AO34/'MIP(IxI)_TFEVP'!AO34-1)*100,0)</f>
        <v>-5.5511151231257827E-14</v>
      </c>
      <c r="AP34" s="247">
        <f>IFERROR(('Sim_MIP_Of_(IxI)'!AP34/'MIP(IxI)_TFEVP'!AP34-1)*100,0)</f>
        <v>-2.2204460492503131E-14</v>
      </c>
      <c r="AQ34" s="247">
        <f>IFERROR(('Sim_MIP_Of_(IxI)'!AQ34/'MIP(IxI)_TFEVP'!AQ34-1)*100,0)</f>
        <v>1.5543122344752192E-13</v>
      </c>
      <c r="AR34" s="247">
        <f>IFERROR(('Sim_MIP_Of_(IxI)'!AR34/'MIP(IxI)_TFEVP'!AR34-1)*100,0)</f>
        <v>-2.7755575615628914E-13</v>
      </c>
      <c r="AS34" s="247">
        <f>IFERROR(('Sim_MIP_Of_(IxI)'!AS34/'MIP(IxI)_TFEVP'!AS34-1)*100,0)</f>
        <v>8.8817841970012523E-14</v>
      </c>
      <c r="AT34" s="247">
        <f>IFERROR(('Sim_MIP_Of_(IxI)'!AT34/'MIP(IxI)_TFEVP'!AT34-1)*100,0)</f>
        <v>-8.8817841970012523E-14</v>
      </c>
      <c r="AU34" s="247">
        <f>IFERROR(('Sim_MIP_Of_(IxI)'!AU34/'MIP(IxI)_TFEVP'!AU34-1)*100,0)</f>
        <v>5.773159728050814E-13</v>
      </c>
      <c r="AV34" s="247">
        <f>IFERROR(('Sim_MIP_Of_(IxI)'!AV34/'MIP(IxI)_TFEVP'!AV34-1)*100,0)</f>
        <v>2.886579864025407E-13</v>
      </c>
      <c r="AW34" s="247">
        <f>IFERROR(('Sim_MIP_Of_(IxI)'!AW34/'MIP(IxI)_TFEVP'!AW34-1)*100,0)</f>
        <v>-1.2212453270876722E-13</v>
      </c>
      <c r="AX34" s="247">
        <f>IFERROR(('Sim_MIP_Of_(IxI)'!AX34/'MIP(IxI)_TFEVP'!AX34-1)*100,0)</f>
        <v>3.7747582837255322E-13</v>
      </c>
      <c r="AY34" s="247">
        <f>IFERROR(('Sim_MIP_Of_(IxI)'!AY34/'MIP(IxI)_TFEVP'!AY34-1)*100,0)</f>
        <v>3.3306690738754696E-13</v>
      </c>
      <c r="AZ34" s="247">
        <f>IFERROR(('Sim_MIP_Of_(IxI)'!AZ34/'MIP(IxI)_TFEVP'!AZ34-1)*100,0)</f>
        <v>1.3322676295501878E-13</v>
      </c>
      <c r="BA34" s="247">
        <f>IFERROR(('Sim_MIP_Of_(IxI)'!BA34/'MIP(IxI)_TFEVP'!BA34-1)*100,0)</f>
        <v>8.8817841970012523E-14</v>
      </c>
      <c r="BB34" s="247">
        <f>IFERROR(('Sim_MIP_Of_(IxI)'!BB34/'MIP(IxI)_TFEVP'!BB34-1)*100,0)</f>
        <v>1.1102230246251565E-13</v>
      </c>
      <c r="BC34" s="247">
        <f>IFERROR(('Sim_MIP_Of_(IxI)'!BC34/'MIP(IxI)_TFEVP'!BC34-1)*100,0)</f>
        <v>1.5543122344752192E-13</v>
      </c>
      <c r="BD34" s="247">
        <f>IFERROR(('Sim_MIP_Of_(IxI)'!BD34/'MIP(IxI)_TFEVP'!BD34-1)*100,0)</f>
        <v>-1.6653345369377348E-13</v>
      </c>
      <c r="BE34" s="247">
        <f>IFERROR(('Sim_MIP_Of_(IxI)'!BE34/'MIP(IxI)_TFEVP'!BE34-1)*100,0)</f>
        <v>-2.2204460492503131E-14</v>
      </c>
      <c r="BF34" s="247">
        <f>IFERROR(('Sim_MIP_Of_(IxI)'!BF34/'MIP(IxI)_TFEVP'!BF34-1)*100,0)</f>
        <v>2.6645352591003757E-13</v>
      </c>
      <c r="BG34" s="247">
        <f>IFERROR(('Sim_MIP_Of_(IxI)'!BG34/'MIP(IxI)_TFEVP'!BG34-1)*100,0)</f>
        <v>1.1102230246251565E-13</v>
      </c>
      <c r="BH34" s="247">
        <f>IFERROR(('Sim_MIP_Of_(IxI)'!BH34/'MIP(IxI)_TFEVP'!BH34-1)*100,0)</f>
        <v>1.1102230246251565E-13</v>
      </c>
      <c r="BI34" s="247">
        <f>IFERROR(('Sim_MIP_Of_(IxI)'!BI34/'MIP(IxI)_TFEVP'!BI34-1)*100,0)</f>
        <v>-1.1102230246251565E-13</v>
      </c>
      <c r="BJ34" s="247">
        <f>IFERROR(('Sim_MIP_Of_(IxI)'!BJ34/'MIP(IxI)_TFEVP'!BJ34-1)*100,0)</f>
        <v>1.1102230246251565E-13</v>
      </c>
      <c r="BK34" s="247">
        <f>IFERROR(('Sim_MIP_Of_(IxI)'!BK34/'MIP(IxI)_TFEVP'!BK34-1)*100,0)</f>
        <v>2.2204460492503131E-14</v>
      </c>
      <c r="BL34" s="247">
        <f>IFERROR(('Sim_MIP_Of_(IxI)'!BL34/'MIP(IxI)_TFEVP'!BL34-1)*100,0)</f>
        <v>-1.3322676295501878E-13</v>
      </c>
      <c r="BM34" s="247">
        <f>IFERROR(('Sim_MIP_Of_(IxI)'!BM34/'MIP(IxI)_TFEVP'!BM34-1)*100,0)</f>
        <v>2.886579864025407E-13</v>
      </c>
      <c r="BN34" s="247">
        <f>IFERROR(('Sim_MIP_Of_(IxI)'!BN34/'MIP(IxI)_TFEVP'!BN34-1)*100,0)</f>
        <v>-1.2212453270876722E-13</v>
      </c>
      <c r="BO34" s="247">
        <f>IFERROR(('Sim_MIP_Of_(IxI)'!BO34/'MIP(IxI)_TFEVP'!BO34-1)*100,0)</f>
        <v>-6.6613381477509392E-14</v>
      </c>
      <c r="BP34" s="247">
        <f>IFERROR(('Sim_MIP_Of_(IxI)'!BP34/'MIP(IxI)_TFEVP'!BP34-1)*100,0)</f>
        <v>1.1102230246251565E-13</v>
      </c>
      <c r="BQ34" s="247">
        <f>IFERROR(('Sim_MIP_Of_(IxI)'!BQ34/'MIP(IxI)_TFEVP'!BQ34-1)*100,0)</f>
        <v>2.2204460492503131E-14</v>
      </c>
      <c r="BR34" s="247">
        <f>IFERROR(('Sim_MIP_Of_(IxI)'!BR34/'MIP(IxI)_TFEVP'!BR34-1)*100,0)</f>
        <v>1.1102230246251565E-13</v>
      </c>
      <c r="BS34" s="247">
        <f>IFERROR(('Sim_MIP_Of_(IxI)'!BS34/'MIP(IxI)_TFEVP'!BS34-1)*100,0)</f>
        <v>2.2204460492503131E-13</v>
      </c>
      <c r="BT34" s="247">
        <f>IFERROR(('Sim_MIP_Of_(IxI)'!BT34/'MIP(IxI)_TFEVP'!BT34-1)*100,0)</f>
        <v>2.4424906541753444E-13</v>
      </c>
      <c r="BU34" s="247">
        <f>IFERROR(('Sim_MIP_Of_(IxI)'!BU34/'MIP(IxI)_TFEVP'!BU34-1)*100,0)</f>
        <v>1.5543122344752192E-13</v>
      </c>
      <c r="BV34" s="247">
        <f>IFERROR(('Sim_MIP_Of_(IxI)'!BV34/'MIP(IxI)_TFEVP'!BV34-1)*100,0)</f>
        <v>-3.3306690738754696E-14</v>
      </c>
      <c r="BW34" s="247">
        <f>IFERROR(('Sim_MIP_Of_(IxI)'!BW34/'MIP(IxI)_TFEVP'!BW34-1)*100,0)</f>
        <v>2.4424906541753444E-13</v>
      </c>
      <c r="BX34" s="247">
        <f>IFERROR(('Sim_MIP_Of_(IxI)'!BX34/'MIP(IxI)_TFEVP'!BX34-1)*100,0)</f>
        <v>1.9984014443252818E-13</v>
      </c>
      <c r="BY34" s="247">
        <f>IFERROR(('Sim_MIP_Of_(IxI)'!BY34/'MIP(IxI)_TFEVP'!BY34-1)*100,0)</f>
        <v>5.1070259132757201E-13</v>
      </c>
      <c r="BZ34" s="247">
        <f>IFERROR(('Sim_MIP_Of_(IxI)'!BZ34/'MIP(IxI)_TFEVP'!BZ34-1)*100,0)</f>
        <v>1.3322676295501878E-13</v>
      </c>
      <c r="CA34" s="265">
        <f>IFERROR(('Sim_MIP_Of_(IxI)'!CA34/'MIP(IxI)_TFEVP'!CA34-1)*100,0)</f>
        <v>0</v>
      </c>
      <c r="CB34" s="256">
        <f>IFERROR(('Sim_MIP_Of_(IxI)'!CB34/'MIP(IxI)_TFEVP'!CB34-1)*100,0)</f>
        <v>0</v>
      </c>
      <c r="CC34" s="246">
        <f>IFERROR(('Sim_MIP_Of_(IxI)'!CC34/'MIP(IxI)_TFEVP'!CC34-1)*100,0)</f>
        <v>1.3322676295501878E-13</v>
      </c>
      <c r="CD34" s="247">
        <f>IFERROR(('Sim_MIP_Of_(IxI)'!CD34/'MIP(IxI)_TFEVP'!CD34-1)*100,0)</f>
        <v>0</v>
      </c>
      <c r="CE34" s="247">
        <f>IFERROR(('Sim_MIP_Of_(IxI)'!CE34/'MIP(IxI)_TFEVP'!CE34-1)*100,0)</f>
        <v>0</v>
      </c>
      <c r="CF34" s="247">
        <f>IFERROR(('Sim_MIP_Of_(IxI)'!CF34/'MIP(IxI)_TFEVP'!CF34-1)*100,0)</f>
        <v>-1.3322676295501878E-13</v>
      </c>
      <c r="CG34" s="247">
        <f>IFERROR(('Sim_MIP_Of_(IxI)'!CG34/'MIP(IxI)_TFEVP'!CG34-1)*100,0)</f>
        <v>0</v>
      </c>
      <c r="CH34" s="248">
        <f>IFERROR(('Sim_MIP_Of_(IxI)'!CH34/'MIP(IxI)_TFEVP'!CH34-1)*100,0)</f>
        <v>4.4408920985006262E-14</v>
      </c>
      <c r="CI34" s="279">
        <f>IFERROR(('Sim_MIP_Of_(IxI)'!CI34/'MIP(IxI)_TFEVP'!CI34-1)*100,0)</f>
        <v>1.7763568394002505E-13</v>
      </c>
    </row>
    <row r="35" spans="1:87" ht="19.2" x14ac:dyDescent="0.3">
      <c r="A35" s="30"/>
      <c r="B35" s="42" t="s">
        <v>336</v>
      </c>
      <c r="C35" s="43" t="s">
        <v>337</v>
      </c>
      <c r="D35" s="246">
        <f>IFERROR(('Sim_MIP_Of_(IxI)'!D35/'MIP(IxI)_TFEVP'!D35-1)*100,0)</f>
        <v>2.2204460492503131E-14</v>
      </c>
      <c r="E35" s="247">
        <f>IFERROR(('Sim_MIP_Of_(IxI)'!E35/'MIP(IxI)_TFEVP'!E35-1)*100,0)</f>
        <v>0</v>
      </c>
      <c r="F35" s="247">
        <f>IFERROR(('Sim_MIP_Of_(IxI)'!F35/'MIP(IxI)_TFEVP'!F35-1)*100,0)</f>
        <v>3.3306690738754696E-13</v>
      </c>
      <c r="G35" s="247">
        <f>IFERROR(('Sim_MIP_Of_(IxI)'!G35/'MIP(IxI)_TFEVP'!G35-1)*100,0)</f>
        <v>-4.4408920985006262E-14</v>
      </c>
      <c r="H35" s="247">
        <f>IFERROR(('Sim_MIP_Of_(IxI)'!H35/'MIP(IxI)_TFEVP'!H35-1)*100,0)</f>
        <v>-9.9920072216264089E-14</v>
      </c>
      <c r="I35" s="247">
        <f>IFERROR(('Sim_MIP_Of_(IxI)'!I35/'MIP(IxI)_TFEVP'!I35-1)*100,0)</f>
        <v>3.7747582837255322E-13</v>
      </c>
      <c r="J35" s="247">
        <f>IFERROR(('Sim_MIP_Of_(IxI)'!J35/'MIP(IxI)_TFEVP'!J35-1)*100,0)</f>
        <v>3.1086244689504383E-13</v>
      </c>
      <c r="K35" s="247">
        <f>IFERROR(('Sim_MIP_Of_(IxI)'!K35/'MIP(IxI)_TFEVP'!K35-1)*100,0)</f>
        <v>3.3306690738754696E-13</v>
      </c>
      <c r="L35" s="247">
        <f>IFERROR(('Sim_MIP_Of_(IxI)'!L35/'MIP(IxI)_TFEVP'!L35-1)*100,0)</f>
        <v>-7.7715611723760958E-14</v>
      </c>
      <c r="M35" s="247">
        <f>IFERROR(('Sim_MIP_Of_(IxI)'!M35/'MIP(IxI)_TFEVP'!M35-1)*100,0)</f>
        <v>-1.3322676295501878E-13</v>
      </c>
      <c r="N35" s="247">
        <f>IFERROR(('Sim_MIP_Of_(IxI)'!N35/'MIP(IxI)_TFEVP'!N35-1)*100,0)</f>
        <v>-1.6653345369377348E-13</v>
      </c>
      <c r="O35" s="247">
        <f>IFERROR(('Sim_MIP_Of_(IxI)'!O35/'MIP(IxI)_TFEVP'!O35-1)*100,0)</f>
        <v>3.7747582837255322E-13</v>
      </c>
      <c r="P35" s="247">
        <f>IFERROR(('Sim_MIP_Of_(IxI)'!P35/'MIP(IxI)_TFEVP'!P35-1)*100,0)</f>
        <v>2.4424906541753444E-13</v>
      </c>
      <c r="Q35" s="247">
        <f>IFERROR(('Sim_MIP_Of_(IxI)'!Q35/'MIP(IxI)_TFEVP'!Q35-1)*100,0)</f>
        <v>3.7747582837255322E-13</v>
      </c>
      <c r="R35" s="247">
        <f>IFERROR(('Sim_MIP_Of_(IxI)'!R35/'MIP(IxI)_TFEVP'!R35-1)*100,0)</f>
        <v>-1.9984014443252818E-13</v>
      </c>
      <c r="S35" s="247">
        <f>IFERROR(('Sim_MIP_Of_(IxI)'!S35/'MIP(IxI)_TFEVP'!S35-1)*100,0)</f>
        <v>6.6613381477509392E-14</v>
      </c>
      <c r="T35" s="247">
        <f>IFERROR(('Sim_MIP_Of_(IxI)'!T35/'MIP(IxI)_TFEVP'!T35-1)*100,0)</f>
        <v>2.2204460492503131E-13</v>
      </c>
      <c r="U35" s="247">
        <f>IFERROR(('Sim_MIP_Of_(IxI)'!U35/'MIP(IxI)_TFEVP'!U35-1)*100,0)</f>
        <v>3.1086244689504383E-13</v>
      </c>
      <c r="V35" s="247">
        <f>IFERROR(('Sim_MIP_Of_(IxI)'!V35/'MIP(IxI)_TFEVP'!V35-1)*100,0)</f>
        <v>1.5543122344752192E-13</v>
      </c>
      <c r="W35" s="247">
        <f>IFERROR(('Sim_MIP_Of_(IxI)'!W35/'MIP(IxI)_TFEVP'!W35-1)*100,0)</f>
        <v>1.1102230246251565E-13</v>
      </c>
      <c r="X35" s="247">
        <f>IFERROR(('Sim_MIP_Of_(IxI)'!X35/'MIP(IxI)_TFEVP'!X35-1)*100,0)</f>
        <v>8.8817841970012523E-14</v>
      </c>
      <c r="Y35" s="247">
        <f>IFERROR(('Sim_MIP_Of_(IxI)'!Y35/'MIP(IxI)_TFEVP'!Y35-1)*100,0)</f>
        <v>6.6613381477509392E-14</v>
      </c>
      <c r="Z35" s="247">
        <f>IFERROR(('Sim_MIP_Of_(IxI)'!Z35/'MIP(IxI)_TFEVP'!Z35-1)*100,0)</f>
        <v>8.8817841970012523E-14</v>
      </c>
      <c r="AA35" s="247">
        <f>IFERROR(('Sim_MIP_Of_(IxI)'!AA35/'MIP(IxI)_TFEVP'!AA35-1)*100,0)</f>
        <v>3.5527136788005009E-13</v>
      </c>
      <c r="AB35" s="247">
        <f>IFERROR(('Sim_MIP_Of_(IxI)'!AB35/'MIP(IxI)_TFEVP'!AB35-1)*100,0)</f>
        <v>2.4424906541753444E-13</v>
      </c>
      <c r="AC35" s="247">
        <f>IFERROR(('Sim_MIP_Of_(IxI)'!AC35/'MIP(IxI)_TFEVP'!AC35-1)*100,0)</f>
        <v>-9.9920072216264089E-14</v>
      </c>
      <c r="AD35" s="247">
        <f>IFERROR(('Sim_MIP_Of_(IxI)'!AD35/'MIP(IxI)_TFEVP'!AD35-1)*100,0)</f>
        <v>1.7763568394002505E-13</v>
      </c>
      <c r="AE35" s="247">
        <f>IFERROR(('Sim_MIP_Of_(IxI)'!AE35/'MIP(IxI)_TFEVP'!AE35-1)*100,0)</f>
        <v>-4.4408920985006262E-14</v>
      </c>
      <c r="AF35" s="247">
        <f>IFERROR(('Sim_MIP_Of_(IxI)'!AF35/'MIP(IxI)_TFEVP'!AF35-1)*100,0)</f>
        <v>3.9968028886505635E-13</v>
      </c>
      <c r="AG35" s="247">
        <f>IFERROR(('Sim_MIP_Of_(IxI)'!AG35/'MIP(IxI)_TFEVP'!AG35-1)*100,0)</f>
        <v>2.2204460492503131E-14</v>
      </c>
      <c r="AH35" s="247">
        <f>IFERROR(('Sim_MIP_Of_(IxI)'!AH35/'MIP(IxI)_TFEVP'!AH35-1)*100,0)</f>
        <v>2.4424906541753444E-13</v>
      </c>
      <c r="AI35" s="247">
        <f>IFERROR(('Sim_MIP_Of_(IxI)'!AI35/'MIP(IxI)_TFEVP'!AI35-1)*100,0)</f>
        <v>-6.6613381477509392E-14</v>
      </c>
      <c r="AJ35" s="247">
        <f>IFERROR(('Sim_MIP_Of_(IxI)'!AJ35/'MIP(IxI)_TFEVP'!AJ35-1)*100,0)</f>
        <v>0</v>
      </c>
      <c r="AK35" s="247">
        <f>IFERROR(('Sim_MIP_Of_(IxI)'!AK35/'MIP(IxI)_TFEVP'!AK35-1)*100,0)</f>
        <v>1.3322676295501878E-13</v>
      </c>
      <c r="AL35" s="247">
        <f>IFERROR(('Sim_MIP_Of_(IxI)'!AL35/'MIP(IxI)_TFEVP'!AL35-1)*100,0)</f>
        <v>1.3322676295501878E-13</v>
      </c>
      <c r="AM35" s="247">
        <f>IFERROR(('Sim_MIP_Of_(IxI)'!AM35/'MIP(IxI)_TFEVP'!AM35-1)*100,0)</f>
        <v>-2.2204460492503131E-14</v>
      </c>
      <c r="AN35" s="247">
        <f>IFERROR(('Sim_MIP_Of_(IxI)'!AN35/'MIP(IxI)_TFEVP'!AN35-1)*100,0)</f>
        <v>1.7763568394002505E-13</v>
      </c>
      <c r="AO35" s="247">
        <f>IFERROR(('Sim_MIP_Of_(IxI)'!AO35/'MIP(IxI)_TFEVP'!AO35-1)*100,0)</f>
        <v>1.5543122344752192E-13</v>
      </c>
      <c r="AP35" s="247">
        <f>IFERROR(('Sim_MIP_Of_(IxI)'!AP35/'MIP(IxI)_TFEVP'!AP35-1)*100,0)</f>
        <v>2.6645352591003757E-13</v>
      </c>
      <c r="AQ35" s="247">
        <f>IFERROR(('Sim_MIP_Of_(IxI)'!AQ35/'MIP(IxI)_TFEVP'!AQ35-1)*100,0)</f>
        <v>-1.9984014443252818E-13</v>
      </c>
      <c r="AR35" s="247">
        <f>IFERROR(('Sim_MIP_Of_(IxI)'!AR35/'MIP(IxI)_TFEVP'!AR35-1)*100,0)</f>
        <v>3.7747582837255322E-13</v>
      </c>
      <c r="AS35" s="247">
        <f>IFERROR(('Sim_MIP_Of_(IxI)'!AS35/'MIP(IxI)_TFEVP'!AS35-1)*100,0)</f>
        <v>8.8817841970012523E-14</v>
      </c>
      <c r="AT35" s="247">
        <f>IFERROR(('Sim_MIP_Of_(IxI)'!AT35/'MIP(IxI)_TFEVP'!AT35-1)*100,0)</f>
        <v>2.6645352591003757E-13</v>
      </c>
      <c r="AU35" s="247">
        <f>IFERROR(('Sim_MIP_Of_(IxI)'!AU35/'MIP(IxI)_TFEVP'!AU35-1)*100,0)</f>
        <v>-7.7715611723760958E-14</v>
      </c>
      <c r="AV35" s="247">
        <f>IFERROR(('Sim_MIP_Of_(IxI)'!AV35/'MIP(IxI)_TFEVP'!AV35-1)*100,0)</f>
        <v>8.8817841970012523E-14</v>
      </c>
      <c r="AW35" s="247">
        <f>IFERROR(('Sim_MIP_Of_(IxI)'!AW35/'MIP(IxI)_TFEVP'!AW35-1)*100,0)</f>
        <v>2.2204460492503131E-14</v>
      </c>
      <c r="AX35" s="247">
        <f>IFERROR(('Sim_MIP_Of_(IxI)'!AX35/'MIP(IxI)_TFEVP'!AX35-1)*100,0)</f>
        <v>8.8817841970012523E-14</v>
      </c>
      <c r="AY35" s="247">
        <f>IFERROR(('Sim_MIP_Of_(IxI)'!AY35/'MIP(IxI)_TFEVP'!AY35-1)*100,0)</f>
        <v>4.6629367034256575E-13</v>
      </c>
      <c r="AZ35" s="247">
        <f>IFERROR(('Sim_MIP_Of_(IxI)'!AZ35/'MIP(IxI)_TFEVP'!AZ35-1)*100,0)</f>
        <v>1.3322676295501878E-13</v>
      </c>
      <c r="BA35" s="247">
        <f>IFERROR(('Sim_MIP_Of_(IxI)'!BA35/'MIP(IxI)_TFEVP'!BA35-1)*100,0)</f>
        <v>8.8817841970012523E-14</v>
      </c>
      <c r="BB35" s="247">
        <f>IFERROR(('Sim_MIP_Of_(IxI)'!BB35/'MIP(IxI)_TFEVP'!BB35-1)*100,0)</f>
        <v>2.4424906541753444E-13</v>
      </c>
      <c r="BC35" s="247">
        <f>IFERROR(('Sim_MIP_Of_(IxI)'!BC35/'MIP(IxI)_TFEVP'!BC35-1)*100,0)</f>
        <v>1.7763568394002505E-13</v>
      </c>
      <c r="BD35" s="247">
        <f>IFERROR(('Sim_MIP_Of_(IxI)'!BD35/'MIP(IxI)_TFEVP'!BD35-1)*100,0)</f>
        <v>3.3306690738754696E-13</v>
      </c>
      <c r="BE35" s="247">
        <f>IFERROR(('Sim_MIP_Of_(IxI)'!BE35/'MIP(IxI)_TFEVP'!BE35-1)*100,0)</f>
        <v>8.8817841970012523E-14</v>
      </c>
      <c r="BF35" s="247">
        <f>IFERROR(('Sim_MIP_Of_(IxI)'!BF35/'MIP(IxI)_TFEVP'!BF35-1)*100,0)</f>
        <v>2.2204460492503131E-13</v>
      </c>
      <c r="BG35" s="247">
        <f>IFERROR(('Sim_MIP_Of_(IxI)'!BG35/'MIP(IxI)_TFEVP'!BG35-1)*100,0)</f>
        <v>1.7763568394002505E-13</v>
      </c>
      <c r="BH35" s="247">
        <f>IFERROR(('Sim_MIP_Of_(IxI)'!BH35/'MIP(IxI)_TFEVP'!BH35-1)*100,0)</f>
        <v>8.8817841970012523E-14</v>
      </c>
      <c r="BI35" s="247">
        <f>IFERROR(('Sim_MIP_Of_(IxI)'!BI35/'MIP(IxI)_TFEVP'!BI35-1)*100,0)</f>
        <v>-3.3306690738754696E-14</v>
      </c>
      <c r="BJ35" s="247">
        <f>IFERROR(('Sim_MIP_Of_(IxI)'!BJ35/'MIP(IxI)_TFEVP'!BJ35-1)*100,0)</f>
        <v>1.1102230246251565E-13</v>
      </c>
      <c r="BK35" s="247">
        <f>IFERROR(('Sim_MIP_Of_(IxI)'!BK35/'MIP(IxI)_TFEVP'!BK35-1)*100,0)</f>
        <v>-8.8817841970012523E-14</v>
      </c>
      <c r="BL35" s="247">
        <f>IFERROR(('Sim_MIP_Of_(IxI)'!BL35/'MIP(IxI)_TFEVP'!BL35-1)*100,0)</f>
        <v>3.3306690738754696E-13</v>
      </c>
      <c r="BM35" s="247">
        <f>IFERROR(('Sim_MIP_Of_(IxI)'!BM35/'MIP(IxI)_TFEVP'!BM35-1)*100,0)</f>
        <v>5.1070259132757201E-13</v>
      </c>
      <c r="BN35" s="247">
        <f>IFERROR(('Sim_MIP_Of_(IxI)'!BN35/'MIP(IxI)_TFEVP'!BN35-1)*100,0)</f>
        <v>8.8817841970012523E-14</v>
      </c>
      <c r="BO35" s="247">
        <f>IFERROR(('Sim_MIP_Of_(IxI)'!BO35/'MIP(IxI)_TFEVP'!BO35-1)*100,0)</f>
        <v>2.886579864025407E-13</v>
      </c>
      <c r="BP35" s="247">
        <f>IFERROR(('Sim_MIP_Of_(IxI)'!BP35/'MIP(IxI)_TFEVP'!BP35-1)*100,0)</f>
        <v>3.1086244689504383E-13</v>
      </c>
      <c r="BQ35" s="247">
        <f>IFERROR(('Sim_MIP_Of_(IxI)'!BQ35/'MIP(IxI)_TFEVP'!BQ35-1)*100,0)</f>
        <v>2.2204460492503131E-13</v>
      </c>
      <c r="BR35" s="247">
        <f>IFERROR(('Sim_MIP_Of_(IxI)'!BR35/'MIP(IxI)_TFEVP'!BR35-1)*100,0)</f>
        <v>2.2204460492503131E-14</v>
      </c>
      <c r="BS35" s="247">
        <f>IFERROR(('Sim_MIP_Of_(IxI)'!BS35/'MIP(IxI)_TFEVP'!BS35-1)*100,0)</f>
        <v>1.3322676295501878E-13</v>
      </c>
      <c r="BT35" s="247">
        <f>IFERROR(('Sim_MIP_Of_(IxI)'!BT35/'MIP(IxI)_TFEVP'!BT35-1)*100,0)</f>
        <v>3.3306690738754696E-13</v>
      </c>
      <c r="BU35" s="247">
        <f>IFERROR(('Sim_MIP_Of_(IxI)'!BU35/'MIP(IxI)_TFEVP'!BU35-1)*100,0)</f>
        <v>2.6645352591003757E-13</v>
      </c>
      <c r="BV35" s="247">
        <f>IFERROR(('Sim_MIP_Of_(IxI)'!BV35/'MIP(IxI)_TFEVP'!BV35-1)*100,0)</f>
        <v>-8.8817841970012523E-14</v>
      </c>
      <c r="BW35" s="247">
        <f>IFERROR(('Sim_MIP_Of_(IxI)'!BW35/'MIP(IxI)_TFEVP'!BW35-1)*100,0)</f>
        <v>1.5543122344752192E-13</v>
      </c>
      <c r="BX35" s="247">
        <f>IFERROR(('Sim_MIP_Of_(IxI)'!BX35/'MIP(IxI)_TFEVP'!BX35-1)*100,0)</f>
        <v>-2.2204460492503131E-14</v>
      </c>
      <c r="BY35" s="247">
        <f>IFERROR(('Sim_MIP_Of_(IxI)'!BY35/'MIP(IxI)_TFEVP'!BY35-1)*100,0)</f>
        <v>1.3322676295501878E-13</v>
      </c>
      <c r="BZ35" s="247">
        <f>IFERROR(('Sim_MIP_Of_(IxI)'!BZ35/'MIP(IxI)_TFEVP'!BZ35-1)*100,0)</f>
        <v>6.6613381477509392E-14</v>
      </c>
      <c r="CA35" s="265">
        <f>IFERROR(('Sim_MIP_Of_(IxI)'!CA35/'MIP(IxI)_TFEVP'!CA35-1)*100,0)</f>
        <v>0</v>
      </c>
      <c r="CB35" s="256">
        <f>IFERROR(('Sim_MIP_Of_(IxI)'!CB35/'MIP(IxI)_TFEVP'!CB35-1)*100,0)</f>
        <v>2.2204460492503131E-13</v>
      </c>
      <c r="CC35" s="246">
        <f>IFERROR(('Sim_MIP_Of_(IxI)'!CC35/'MIP(IxI)_TFEVP'!CC35-1)*100,0)</f>
        <v>-1.1102230246251565E-13</v>
      </c>
      <c r="CD35" s="247">
        <f>IFERROR(('Sim_MIP_Of_(IxI)'!CD35/'MIP(IxI)_TFEVP'!CD35-1)*100,0)</f>
        <v>0</v>
      </c>
      <c r="CE35" s="247">
        <f>IFERROR(('Sim_MIP_Of_(IxI)'!CE35/'MIP(IxI)_TFEVP'!CE35-1)*100,0)</f>
        <v>0</v>
      </c>
      <c r="CF35" s="247">
        <f>IFERROR(('Sim_MIP_Of_(IxI)'!CF35/'MIP(IxI)_TFEVP'!CF35-1)*100,0)</f>
        <v>8.8817841970012523E-14</v>
      </c>
      <c r="CG35" s="247">
        <f>IFERROR(('Sim_MIP_Of_(IxI)'!CG35/'MIP(IxI)_TFEVP'!CG35-1)*100,0)</f>
        <v>2.4424906541753444E-13</v>
      </c>
      <c r="CH35" s="248">
        <f>IFERROR(('Sim_MIP_Of_(IxI)'!CH35/'MIP(IxI)_TFEVP'!CH35-1)*100,0)</f>
        <v>-9.9920072216264089E-14</v>
      </c>
      <c r="CI35" s="279">
        <f>IFERROR(('Sim_MIP_Of_(IxI)'!CI35/'MIP(IxI)_TFEVP'!CI35-1)*100,0)</f>
        <v>1.5543122344752192E-13</v>
      </c>
    </row>
    <row r="36" spans="1:87" ht="19.2" x14ac:dyDescent="0.3">
      <c r="A36" s="30"/>
      <c r="B36" s="42" t="s">
        <v>312</v>
      </c>
      <c r="C36" s="43" t="s">
        <v>313</v>
      </c>
      <c r="D36" s="246">
        <f>IFERROR(('Sim_MIP_Of_(IxI)'!D36/'MIP(IxI)_TFEVP'!D36-1)*100,0)</f>
        <v>1.1102230246251565E-13</v>
      </c>
      <c r="E36" s="247">
        <f>IFERROR(('Sim_MIP_Of_(IxI)'!E36/'MIP(IxI)_TFEVP'!E36-1)*100,0)</f>
        <v>-2.886579864025407E-13</v>
      </c>
      <c r="F36" s="247">
        <f>IFERROR(('Sim_MIP_Of_(IxI)'!F36/'MIP(IxI)_TFEVP'!F36-1)*100,0)</f>
        <v>3.1086244689504383E-13</v>
      </c>
      <c r="G36" s="247">
        <f>IFERROR(('Sim_MIP_Of_(IxI)'!G36/'MIP(IxI)_TFEVP'!G36-1)*100,0)</f>
        <v>-1.4432899320127035E-13</v>
      </c>
      <c r="H36" s="247">
        <f>IFERROR(('Sim_MIP_Of_(IxI)'!H36/'MIP(IxI)_TFEVP'!H36-1)*100,0)</f>
        <v>-1.7763568394002505E-13</v>
      </c>
      <c r="I36" s="247">
        <f>IFERROR(('Sim_MIP_Of_(IxI)'!I36/'MIP(IxI)_TFEVP'!I36-1)*100,0)</f>
        <v>-5.5511151231257827E-14</v>
      </c>
      <c r="J36" s="247">
        <f>IFERROR(('Sim_MIP_Of_(IxI)'!J36/'MIP(IxI)_TFEVP'!J36-1)*100,0)</f>
        <v>1.5543122344752192E-13</v>
      </c>
      <c r="K36" s="247">
        <f>IFERROR(('Sim_MIP_Of_(IxI)'!K36/'MIP(IxI)_TFEVP'!K36-1)*100,0)</f>
        <v>0</v>
      </c>
      <c r="L36" s="247">
        <f>IFERROR(('Sim_MIP_Of_(IxI)'!L36/'MIP(IxI)_TFEVP'!L36-1)*100,0)</f>
        <v>2.886579864025407E-13</v>
      </c>
      <c r="M36" s="247">
        <f>IFERROR(('Sim_MIP_Of_(IxI)'!M36/'MIP(IxI)_TFEVP'!M36-1)*100,0)</f>
        <v>-1.6653345369377348E-13</v>
      </c>
      <c r="N36" s="247">
        <f>IFERROR(('Sim_MIP_Of_(IxI)'!N36/'MIP(IxI)_TFEVP'!N36-1)*100,0)</f>
        <v>4.4408920985006262E-14</v>
      </c>
      <c r="O36" s="247">
        <f>IFERROR(('Sim_MIP_Of_(IxI)'!O36/'MIP(IxI)_TFEVP'!O36-1)*100,0)</f>
        <v>4.4408920985006262E-14</v>
      </c>
      <c r="P36" s="247">
        <f>IFERROR(('Sim_MIP_Of_(IxI)'!P36/'MIP(IxI)_TFEVP'!P36-1)*100,0)</f>
        <v>1.7763568394002505E-13</v>
      </c>
      <c r="Q36" s="247">
        <f>IFERROR(('Sim_MIP_Of_(IxI)'!Q36/'MIP(IxI)_TFEVP'!Q36-1)*100,0)</f>
        <v>-2.2204460492503131E-14</v>
      </c>
      <c r="R36" s="247">
        <f>IFERROR(('Sim_MIP_Of_(IxI)'!R36/'MIP(IxI)_TFEVP'!R36-1)*100,0)</f>
        <v>6.6613381477509392E-14</v>
      </c>
      <c r="S36" s="247">
        <f>IFERROR(('Sim_MIP_Of_(IxI)'!S36/'MIP(IxI)_TFEVP'!S36-1)*100,0)</f>
        <v>3.3306690738754696E-13</v>
      </c>
      <c r="T36" s="247">
        <f>IFERROR(('Sim_MIP_Of_(IxI)'!T36/'MIP(IxI)_TFEVP'!T36-1)*100,0)</f>
        <v>2.886579864025407E-13</v>
      </c>
      <c r="U36" s="247">
        <f>IFERROR(('Sim_MIP_Of_(IxI)'!U36/'MIP(IxI)_TFEVP'!U36-1)*100,0)</f>
        <v>-6.6613381477509392E-14</v>
      </c>
      <c r="V36" s="247">
        <f>IFERROR(('Sim_MIP_Of_(IxI)'!V36/'MIP(IxI)_TFEVP'!V36-1)*100,0)</f>
        <v>8.8817841970012523E-14</v>
      </c>
      <c r="W36" s="247">
        <f>IFERROR(('Sim_MIP_Of_(IxI)'!W36/'MIP(IxI)_TFEVP'!W36-1)*100,0)</f>
        <v>-2.2204460492503131E-14</v>
      </c>
      <c r="X36" s="247">
        <f>IFERROR(('Sim_MIP_Of_(IxI)'!X36/'MIP(IxI)_TFEVP'!X36-1)*100,0)</f>
        <v>3.3306690738754696E-13</v>
      </c>
      <c r="Y36" s="247">
        <f>IFERROR(('Sim_MIP_Of_(IxI)'!Y36/'MIP(IxI)_TFEVP'!Y36-1)*100,0)</f>
        <v>3.5527136788005009E-13</v>
      </c>
      <c r="Z36" s="247">
        <f>IFERROR(('Sim_MIP_Of_(IxI)'!Z36/'MIP(IxI)_TFEVP'!Z36-1)*100,0)</f>
        <v>2.2204460492503131E-14</v>
      </c>
      <c r="AA36" s="247">
        <f>IFERROR(('Sim_MIP_Of_(IxI)'!AA36/'MIP(IxI)_TFEVP'!AA36-1)*100,0)</f>
        <v>6.6613381477509392E-14</v>
      </c>
      <c r="AB36" s="247">
        <f>IFERROR(('Sim_MIP_Of_(IxI)'!AB36/'MIP(IxI)_TFEVP'!AB36-1)*100,0)</f>
        <v>4.4408920985006262E-14</v>
      </c>
      <c r="AC36" s="247">
        <f>IFERROR(('Sim_MIP_Of_(IxI)'!AC36/'MIP(IxI)_TFEVP'!AC36-1)*100,0)</f>
        <v>-2.4424906541753444E-13</v>
      </c>
      <c r="AD36" s="247">
        <f>IFERROR(('Sim_MIP_Of_(IxI)'!AD36/'MIP(IxI)_TFEVP'!AD36-1)*100,0)</f>
        <v>-3.3306690738754696E-14</v>
      </c>
      <c r="AE36" s="247">
        <f>IFERROR(('Sim_MIP_Of_(IxI)'!AE36/'MIP(IxI)_TFEVP'!AE36-1)*100,0)</f>
        <v>3.5527136788005009E-13</v>
      </c>
      <c r="AF36" s="247">
        <f>IFERROR(('Sim_MIP_Of_(IxI)'!AF36/'MIP(IxI)_TFEVP'!AF36-1)*100,0)</f>
        <v>2.6645352591003757E-13</v>
      </c>
      <c r="AG36" s="247">
        <f>IFERROR(('Sim_MIP_Of_(IxI)'!AG36/'MIP(IxI)_TFEVP'!AG36-1)*100,0)</f>
        <v>-1.2212453270876722E-13</v>
      </c>
      <c r="AH36" s="247">
        <f>IFERROR(('Sim_MIP_Of_(IxI)'!AH36/'MIP(IxI)_TFEVP'!AH36-1)*100,0)</f>
        <v>-1.1102230246251565E-13</v>
      </c>
      <c r="AI36" s="247">
        <f>IFERROR(('Sim_MIP_Of_(IxI)'!AI36/'MIP(IxI)_TFEVP'!AI36-1)*100,0)</f>
        <v>-1.3322676295501878E-13</v>
      </c>
      <c r="AJ36" s="247">
        <f>IFERROR(('Sim_MIP_Of_(IxI)'!AJ36/'MIP(IxI)_TFEVP'!AJ36-1)*100,0)</f>
        <v>0</v>
      </c>
      <c r="AK36" s="247">
        <f>IFERROR(('Sim_MIP_Of_(IxI)'!AK36/'MIP(IxI)_TFEVP'!AK36-1)*100,0)</f>
        <v>8.8817841970012523E-14</v>
      </c>
      <c r="AL36" s="247">
        <f>IFERROR(('Sim_MIP_Of_(IxI)'!AL36/'MIP(IxI)_TFEVP'!AL36-1)*100,0)</f>
        <v>8.8817841970012523E-14</v>
      </c>
      <c r="AM36" s="247">
        <f>IFERROR(('Sim_MIP_Of_(IxI)'!AM36/'MIP(IxI)_TFEVP'!AM36-1)*100,0)</f>
        <v>0</v>
      </c>
      <c r="AN36" s="247">
        <f>IFERROR(('Sim_MIP_Of_(IxI)'!AN36/'MIP(IxI)_TFEVP'!AN36-1)*100,0)</f>
        <v>-1.9984014443252818E-13</v>
      </c>
      <c r="AO36" s="247">
        <f>IFERROR(('Sim_MIP_Of_(IxI)'!AO36/'MIP(IxI)_TFEVP'!AO36-1)*100,0)</f>
        <v>-1.8873791418627661E-13</v>
      </c>
      <c r="AP36" s="247">
        <f>IFERROR(('Sim_MIP_Of_(IxI)'!AP36/'MIP(IxI)_TFEVP'!AP36-1)*100,0)</f>
        <v>-1.3322676295501878E-13</v>
      </c>
      <c r="AQ36" s="247">
        <f>IFERROR(('Sim_MIP_Of_(IxI)'!AQ36/'MIP(IxI)_TFEVP'!AQ36-1)*100,0)</f>
        <v>1.9984014443252818E-13</v>
      </c>
      <c r="AR36" s="247">
        <f>IFERROR(('Sim_MIP_Of_(IxI)'!AR36/'MIP(IxI)_TFEVP'!AR36-1)*100,0)</f>
        <v>0</v>
      </c>
      <c r="AS36" s="247">
        <f>IFERROR(('Sim_MIP_Of_(IxI)'!AS36/'MIP(IxI)_TFEVP'!AS36-1)*100,0)</f>
        <v>3.3306690738754696E-13</v>
      </c>
      <c r="AT36" s="247">
        <f>IFERROR(('Sim_MIP_Of_(IxI)'!AT36/'MIP(IxI)_TFEVP'!AT36-1)*100,0)</f>
        <v>-2.2204460492503131E-14</v>
      </c>
      <c r="AU36" s="247">
        <f>IFERROR(('Sim_MIP_Of_(IxI)'!AU36/'MIP(IxI)_TFEVP'!AU36-1)*100,0)</f>
        <v>-3.3306690738754696E-14</v>
      </c>
      <c r="AV36" s="247">
        <f>IFERROR(('Sim_MIP_Of_(IxI)'!AV36/'MIP(IxI)_TFEVP'!AV36-1)*100,0)</f>
        <v>6.6613381477509392E-14</v>
      </c>
      <c r="AW36" s="247">
        <f>IFERROR(('Sim_MIP_Of_(IxI)'!AW36/'MIP(IxI)_TFEVP'!AW36-1)*100,0)</f>
        <v>2.886579864025407E-13</v>
      </c>
      <c r="AX36" s="247">
        <f>IFERROR(('Sim_MIP_Of_(IxI)'!AX36/'MIP(IxI)_TFEVP'!AX36-1)*100,0)</f>
        <v>4.6629367034256575E-13</v>
      </c>
      <c r="AY36" s="247">
        <f>IFERROR(('Sim_MIP_Of_(IxI)'!AY36/'MIP(IxI)_TFEVP'!AY36-1)*100,0)</f>
        <v>-1.9984014443252818E-13</v>
      </c>
      <c r="AZ36" s="247">
        <f>IFERROR(('Sim_MIP_Of_(IxI)'!AZ36/'MIP(IxI)_TFEVP'!AZ36-1)*100,0)</f>
        <v>-1.5543122344752192E-13</v>
      </c>
      <c r="BA36" s="247">
        <f>IFERROR(('Sim_MIP_Of_(IxI)'!BA36/'MIP(IxI)_TFEVP'!BA36-1)*100,0)</f>
        <v>1.5543122344752192E-13</v>
      </c>
      <c r="BB36" s="247">
        <f>IFERROR(('Sim_MIP_Of_(IxI)'!BB36/'MIP(IxI)_TFEVP'!BB36-1)*100,0)</f>
        <v>1.7763568394002505E-13</v>
      </c>
      <c r="BC36" s="247">
        <f>IFERROR(('Sim_MIP_Of_(IxI)'!BC36/'MIP(IxI)_TFEVP'!BC36-1)*100,0)</f>
        <v>-9.9920072216264089E-14</v>
      </c>
      <c r="BD36" s="247">
        <f>IFERROR(('Sim_MIP_Of_(IxI)'!BD36/'MIP(IxI)_TFEVP'!BD36-1)*100,0)</f>
        <v>8.8817841970012523E-14</v>
      </c>
      <c r="BE36" s="247">
        <f>IFERROR(('Sim_MIP_Of_(IxI)'!BE36/'MIP(IxI)_TFEVP'!BE36-1)*100,0)</f>
        <v>-9.9920072216264089E-14</v>
      </c>
      <c r="BF36" s="247">
        <f>IFERROR(('Sim_MIP_Of_(IxI)'!BF36/'MIP(IxI)_TFEVP'!BF36-1)*100,0)</f>
        <v>3.5527136788005009E-13</v>
      </c>
      <c r="BG36" s="247">
        <f>IFERROR(('Sim_MIP_Of_(IxI)'!BG36/'MIP(IxI)_TFEVP'!BG36-1)*100,0)</f>
        <v>0</v>
      </c>
      <c r="BH36" s="247">
        <f>IFERROR(('Sim_MIP_Of_(IxI)'!BH36/'MIP(IxI)_TFEVP'!BH36-1)*100,0)</f>
        <v>4.4408920985006262E-14</v>
      </c>
      <c r="BI36" s="247">
        <f>IFERROR(('Sim_MIP_Of_(IxI)'!BI36/'MIP(IxI)_TFEVP'!BI36-1)*100,0)</f>
        <v>5.3290705182007514E-13</v>
      </c>
      <c r="BJ36" s="247">
        <f>IFERROR(('Sim_MIP_Of_(IxI)'!BJ36/'MIP(IxI)_TFEVP'!BJ36-1)*100,0)</f>
        <v>1.5543122344752192E-13</v>
      </c>
      <c r="BK36" s="247">
        <f>IFERROR(('Sim_MIP_Of_(IxI)'!BK36/'MIP(IxI)_TFEVP'!BK36-1)*100,0)</f>
        <v>2.6645352591003757E-13</v>
      </c>
      <c r="BL36" s="247">
        <f>IFERROR(('Sim_MIP_Of_(IxI)'!BL36/'MIP(IxI)_TFEVP'!BL36-1)*100,0)</f>
        <v>4.2188474935755949E-13</v>
      </c>
      <c r="BM36" s="247">
        <f>IFERROR(('Sim_MIP_Of_(IxI)'!BM36/'MIP(IxI)_TFEVP'!BM36-1)*100,0)</f>
        <v>-2.2204460492503131E-13</v>
      </c>
      <c r="BN36" s="247">
        <f>IFERROR(('Sim_MIP_Of_(IxI)'!BN36/'MIP(IxI)_TFEVP'!BN36-1)*100,0)</f>
        <v>1.7763568394002505E-13</v>
      </c>
      <c r="BO36" s="247">
        <f>IFERROR(('Sim_MIP_Of_(IxI)'!BO36/'MIP(IxI)_TFEVP'!BO36-1)*100,0)</f>
        <v>-4.4408920985006262E-14</v>
      </c>
      <c r="BP36" s="247">
        <f>IFERROR(('Sim_MIP_Of_(IxI)'!BP36/'MIP(IxI)_TFEVP'!BP36-1)*100,0)</f>
        <v>1.7763568394002505E-13</v>
      </c>
      <c r="BQ36" s="247">
        <f>IFERROR(('Sim_MIP_Of_(IxI)'!BQ36/'MIP(IxI)_TFEVP'!BQ36-1)*100,0)</f>
        <v>1.9984014443252818E-13</v>
      </c>
      <c r="BR36" s="247">
        <f>IFERROR(('Sim_MIP_Of_(IxI)'!BR36/'MIP(IxI)_TFEVP'!BR36-1)*100,0)</f>
        <v>6.6613381477509392E-14</v>
      </c>
      <c r="BS36" s="247">
        <f>IFERROR(('Sim_MIP_Of_(IxI)'!BS36/'MIP(IxI)_TFEVP'!BS36-1)*100,0)</f>
        <v>-7.7715611723760958E-14</v>
      </c>
      <c r="BT36" s="247">
        <f>IFERROR(('Sim_MIP_Of_(IxI)'!BT36/'MIP(IxI)_TFEVP'!BT36-1)*100,0)</f>
        <v>-2.886579864025407E-13</v>
      </c>
      <c r="BU36" s="247">
        <f>IFERROR(('Sim_MIP_Of_(IxI)'!BU36/'MIP(IxI)_TFEVP'!BU36-1)*100,0)</f>
        <v>3.9968028886505635E-13</v>
      </c>
      <c r="BV36" s="247">
        <f>IFERROR(('Sim_MIP_Of_(IxI)'!BV36/'MIP(IxI)_TFEVP'!BV36-1)*100,0)</f>
        <v>-3.3306690738754696E-14</v>
      </c>
      <c r="BW36" s="247">
        <f>IFERROR(('Sim_MIP_Of_(IxI)'!BW36/'MIP(IxI)_TFEVP'!BW36-1)*100,0)</f>
        <v>6.6613381477509392E-14</v>
      </c>
      <c r="BX36" s="247">
        <f>IFERROR(('Sim_MIP_Of_(IxI)'!BX36/'MIP(IxI)_TFEVP'!BX36-1)*100,0)</f>
        <v>-6.6613381477509392E-14</v>
      </c>
      <c r="BY36" s="247">
        <f>IFERROR(('Sim_MIP_Of_(IxI)'!BY36/'MIP(IxI)_TFEVP'!BY36-1)*100,0)</f>
        <v>8.8817841970012523E-14</v>
      </c>
      <c r="BZ36" s="247">
        <f>IFERROR(('Sim_MIP_Of_(IxI)'!BZ36/'MIP(IxI)_TFEVP'!BZ36-1)*100,0)</f>
        <v>3.9968028886505635E-13</v>
      </c>
      <c r="CA36" s="265">
        <f>IFERROR(('Sim_MIP_Of_(IxI)'!CA36/'MIP(IxI)_TFEVP'!CA36-1)*100,0)</f>
        <v>0</v>
      </c>
      <c r="CB36" s="256">
        <f>IFERROR(('Sim_MIP_Of_(IxI)'!CB36/'MIP(IxI)_TFEVP'!CB36-1)*100,0)</f>
        <v>-2.2204460492503131E-14</v>
      </c>
      <c r="CC36" s="246">
        <f>IFERROR(('Sim_MIP_Of_(IxI)'!CC36/'MIP(IxI)_TFEVP'!CC36-1)*100,0)</f>
        <v>-7.7715611723760958E-14</v>
      </c>
      <c r="CD36" s="247">
        <f>IFERROR(('Sim_MIP_Of_(IxI)'!CD36/'MIP(IxI)_TFEVP'!CD36-1)*100,0)</f>
        <v>0</v>
      </c>
      <c r="CE36" s="247">
        <f>IFERROR(('Sim_MIP_Of_(IxI)'!CE36/'MIP(IxI)_TFEVP'!CE36-1)*100,0)</f>
        <v>0</v>
      </c>
      <c r="CF36" s="247">
        <f>IFERROR(('Sim_MIP_Of_(IxI)'!CF36/'MIP(IxI)_TFEVP'!CF36-1)*100,0)</f>
        <v>-3.3306690738754696E-14</v>
      </c>
      <c r="CG36" s="247">
        <f>IFERROR(('Sim_MIP_Of_(IxI)'!CG36/'MIP(IxI)_TFEVP'!CG36-1)*100,0)</f>
        <v>-3.6637359812630166E-13</v>
      </c>
      <c r="CH36" s="248">
        <f>IFERROR(('Sim_MIP_Of_(IxI)'!CH36/'MIP(IxI)_TFEVP'!CH36-1)*100,0)</f>
        <v>8.8817841970012523E-14</v>
      </c>
      <c r="CI36" s="279">
        <f>IFERROR(('Sim_MIP_Of_(IxI)'!CI36/'MIP(IxI)_TFEVP'!CI36-1)*100,0)</f>
        <v>0</v>
      </c>
    </row>
    <row r="37" spans="1:87" ht="19.2" x14ac:dyDescent="0.3">
      <c r="A37" s="30"/>
      <c r="B37" s="42" t="s">
        <v>256</v>
      </c>
      <c r="C37" s="43" t="s">
        <v>257</v>
      </c>
      <c r="D37" s="246">
        <f>IFERROR(('Sim_MIP_Of_(IxI)'!D37/'MIP(IxI)_TFEVP'!D37-1)*100,0)</f>
        <v>6.6613381477509392E-14</v>
      </c>
      <c r="E37" s="247">
        <f>IFERROR(('Sim_MIP_Of_(IxI)'!E37/'MIP(IxI)_TFEVP'!E37-1)*100,0)</f>
        <v>8.8817841970012523E-14</v>
      </c>
      <c r="F37" s="247">
        <f>IFERROR(('Sim_MIP_Of_(IxI)'!F37/'MIP(IxI)_TFEVP'!F37-1)*100,0)</f>
        <v>3.7747582837255322E-13</v>
      </c>
      <c r="G37" s="247">
        <f>IFERROR(('Sim_MIP_Of_(IxI)'!G37/'MIP(IxI)_TFEVP'!G37-1)*100,0)</f>
        <v>2.4424906541753444E-13</v>
      </c>
      <c r="H37" s="247">
        <f>IFERROR(('Sim_MIP_Of_(IxI)'!H37/'MIP(IxI)_TFEVP'!H37-1)*100,0)</f>
        <v>1.3322676295501878E-13</v>
      </c>
      <c r="I37" s="247">
        <f>IFERROR(('Sim_MIP_Of_(IxI)'!I37/'MIP(IxI)_TFEVP'!I37-1)*100,0)</f>
        <v>7.7715611723760958E-13</v>
      </c>
      <c r="J37" s="247">
        <f>IFERROR(('Sim_MIP_Of_(IxI)'!J37/'MIP(IxI)_TFEVP'!J37-1)*100,0)</f>
        <v>1.1102230246251565E-13</v>
      </c>
      <c r="K37" s="247">
        <f>IFERROR(('Sim_MIP_Of_(IxI)'!K37/'MIP(IxI)_TFEVP'!K37-1)*100,0)</f>
        <v>2.2204460492503131E-13</v>
      </c>
      <c r="L37" s="247">
        <f>IFERROR(('Sim_MIP_Of_(IxI)'!L37/'MIP(IxI)_TFEVP'!L37-1)*100,0)</f>
        <v>-3.219646771412954E-13</v>
      </c>
      <c r="M37" s="247">
        <f>IFERROR(('Sim_MIP_Of_(IxI)'!M37/'MIP(IxI)_TFEVP'!M37-1)*100,0)</f>
        <v>8.8817841970012523E-14</v>
      </c>
      <c r="N37" s="247">
        <f>IFERROR(('Sim_MIP_Of_(IxI)'!N37/'MIP(IxI)_TFEVP'!N37-1)*100,0)</f>
        <v>2.2204460492503131E-14</v>
      </c>
      <c r="O37" s="247">
        <f>IFERROR(('Sim_MIP_Of_(IxI)'!O37/'MIP(IxI)_TFEVP'!O37-1)*100,0)</f>
        <v>2.886579864025407E-13</v>
      </c>
      <c r="P37" s="247">
        <f>IFERROR(('Sim_MIP_Of_(IxI)'!P37/'MIP(IxI)_TFEVP'!P37-1)*100,0)</f>
        <v>8.8817841970012523E-14</v>
      </c>
      <c r="Q37" s="247">
        <f>IFERROR(('Sim_MIP_Of_(IxI)'!Q37/'MIP(IxI)_TFEVP'!Q37-1)*100,0)</f>
        <v>6.6613381477509392E-14</v>
      </c>
      <c r="R37" s="247">
        <f>IFERROR(('Sim_MIP_Of_(IxI)'!R37/'MIP(IxI)_TFEVP'!R37-1)*100,0)</f>
        <v>-3.9968028886505635E-13</v>
      </c>
      <c r="S37" s="247">
        <f>IFERROR(('Sim_MIP_Of_(IxI)'!S37/'MIP(IxI)_TFEVP'!S37-1)*100,0)</f>
        <v>3.1086244689504383E-13</v>
      </c>
      <c r="T37" s="247">
        <f>IFERROR(('Sim_MIP_Of_(IxI)'!T37/'MIP(IxI)_TFEVP'!T37-1)*100,0)</f>
        <v>2.6645352591003757E-13</v>
      </c>
      <c r="U37" s="247">
        <f>IFERROR(('Sim_MIP_Of_(IxI)'!U37/'MIP(IxI)_TFEVP'!U37-1)*100,0)</f>
        <v>1.3322676295501878E-13</v>
      </c>
      <c r="V37" s="247">
        <f>IFERROR(('Sim_MIP_Of_(IxI)'!V37/'MIP(IxI)_TFEVP'!V37-1)*100,0)</f>
        <v>2.2204460492503131E-13</v>
      </c>
      <c r="W37" s="247">
        <f>IFERROR(('Sim_MIP_Of_(IxI)'!W37/'MIP(IxI)_TFEVP'!W37-1)*100,0)</f>
        <v>6.8833827526759706E-13</v>
      </c>
      <c r="X37" s="247">
        <f>IFERROR(('Sim_MIP_Of_(IxI)'!X37/'MIP(IxI)_TFEVP'!X37-1)*100,0)</f>
        <v>1.5543122344752192E-13</v>
      </c>
      <c r="Y37" s="247">
        <f>IFERROR(('Sim_MIP_Of_(IxI)'!Y37/'MIP(IxI)_TFEVP'!Y37-1)*100,0)</f>
        <v>-1.6653345369377348E-13</v>
      </c>
      <c r="Z37" s="247">
        <f>IFERROR(('Sim_MIP_Of_(IxI)'!Z37/'MIP(IxI)_TFEVP'!Z37-1)*100,0)</f>
        <v>-4.5519144009631418E-13</v>
      </c>
      <c r="AA37" s="247">
        <f>IFERROR(('Sim_MIP_Of_(IxI)'!AA37/'MIP(IxI)_TFEVP'!AA37-1)*100,0)</f>
        <v>3.5527136788005009E-13</v>
      </c>
      <c r="AB37" s="247">
        <f>IFERROR(('Sim_MIP_Of_(IxI)'!AB37/'MIP(IxI)_TFEVP'!AB37-1)*100,0)</f>
        <v>8.8817841970012523E-14</v>
      </c>
      <c r="AC37" s="247">
        <f>IFERROR(('Sim_MIP_Of_(IxI)'!AC37/'MIP(IxI)_TFEVP'!AC37-1)*100,0)</f>
        <v>6.6613381477509392E-14</v>
      </c>
      <c r="AD37" s="247">
        <f>IFERROR(('Sim_MIP_Of_(IxI)'!AD37/'MIP(IxI)_TFEVP'!AD37-1)*100,0)</f>
        <v>4.4408920985006262E-14</v>
      </c>
      <c r="AE37" s="247">
        <f>IFERROR(('Sim_MIP_Of_(IxI)'!AE37/'MIP(IxI)_TFEVP'!AE37-1)*100,0)</f>
        <v>1.9984014443252818E-13</v>
      </c>
      <c r="AF37" s="247">
        <f>IFERROR(('Sim_MIP_Of_(IxI)'!AF37/'MIP(IxI)_TFEVP'!AF37-1)*100,0)</f>
        <v>-5.5511151231257827E-14</v>
      </c>
      <c r="AG37" s="247">
        <f>IFERROR(('Sim_MIP_Of_(IxI)'!AG37/'MIP(IxI)_TFEVP'!AG37-1)*100,0)</f>
        <v>1.5543122344752192E-13</v>
      </c>
      <c r="AH37" s="247">
        <f>IFERROR(('Sim_MIP_Of_(IxI)'!AH37/'MIP(IxI)_TFEVP'!AH37-1)*100,0)</f>
        <v>8.8817841970012523E-14</v>
      </c>
      <c r="AI37" s="247">
        <f>IFERROR(('Sim_MIP_Of_(IxI)'!AI37/'MIP(IxI)_TFEVP'!AI37-1)*100,0)</f>
        <v>1.9984014443252818E-13</v>
      </c>
      <c r="AJ37" s="247">
        <f>IFERROR(('Sim_MIP_Of_(IxI)'!AJ37/'MIP(IxI)_TFEVP'!AJ37-1)*100,0)</f>
        <v>0</v>
      </c>
      <c r="AK37" s="247">
        <f>IFERROR(('Sim_MIP_Of_(IxI)'!AK37/'MIP(IxI)_TFEVP'!AK37-1)*100,0)</f>
        <v>5.3290705182007514E-13</v>
      </c>
      <c r="AL37" s="247">
        <f>IFERROR(('Sim_MIP_Of_(IxI)'!AL37/'MIP(IxI)_TFEVP'!AL37-1)*100,0)</f>
        <v>2.886579864025407E-13</v>
      </c>
      <c r="AM37" s="247">
        <f>IFERROR(('Sim_MIP_Of_(IxI)'!AM37/'MIP(IxI)_TFEVP'!AM37-1)*100,0)</f>
        <v>1.9984014443252818E-13</v>
      </c>
      <c r="AN37" s="247">
        <f>IFERROR(('Sim_MIP_Of_(IxI)'!AN37/'MIP(IxI)_TFEVP'!AN37-1)*100,0)</f>
        <v>1.5543122344752192E-13</v>
      </c>
      <c r="AO37" s="247">
        <f>IFERROR(('Sim_MIP_Of_(IxI)'!AO37/'MIP(IxI)_TFEVP'!AO37-1)*100,0)</f>
        <v>2.6645352591003757E-13</v>
      </c>
      <c r="AP37" s="247">
        <f>IFERROR(('Sim_MIP_Of_(IxI)'!AP37/'MIP(IxI)_TFEVP'!AP37-1)*100,0)</f>
        <v>-1.8873791418627661E-13</v>
      </c>
      <c r="AQ37" s="247">
        <f>IFERROR(('Sim_MIP_Of_(IxI)'!AQ37/'MIP(IxI)_TFEVP'!AQ37-1)*100,0)</f>
        <v>6.6613381477509392E-14</v>
      </c>
      <c r="AR37" s="247">
        <f>IFERROR(('Sim_MIP_Of_(IxI)'!AR37/'MIP(IxI)_TFEVP'!AR37-1)*100,0)</f>
        <v>1.3322676295501878E-13</v>
      </c>
      <c r="AS37" s="247">
        <f>IFERROR(('Sim_MIP_Of_(IxI)'!AS37/'MIP(IxI)_TFEVP'!AS37-1)*100,0)</f>
        <v>1.9984014443252818E-13</v>
      </c>
      <c r="AT37" s="247">
        <f>IFERROR(('Sim_MIP_Of_(IxI)'!AT37/'MIP(IxI)_TFEVP'!AT37-1)*100,0)</f>
        <v>2.6645352591003757E-13</v>
      </c>
      <c r="AU37" s="247">
        <f>IFERROR(('Sim_MIP_Of_(IxI)'!AU37/'MIP(IxI)_TFEVP'!AU37-1)*100,0)</f>
        <v>8.8817841970012523E-14</v>
      </c>
      <c r="AV37" s="247">
        <f>IFERROR(('Sim_MIP_Of_(IxI)'!AV37/'MIP(IxI)_TFEVP'!AV37-1)*100,0)</f>
        <v>1.1102230246251565E-13</v>
      </c>
      <c r="AW37" s="247">
        <f>IFERROR(('Sim_MIP_Of_(IxI)'!AW37/'MIP(IxI)_TFEVP'!AW37-1)*100,0)</f>
        <v>1.1102230246251565E-13</v>
      </c>
      <c r="AX37" s="247">
        <f>IFERROR(('Sim_MIP_Of_(IxI)'!AX37/'MIP(IxI)_TFEVP'!AX37-1)*100,0)</f>
        <v>3.7747582837255322E-13</v>
      </c>
      <c r="AY37" s="247">
        <f>IFERROR(('Sim_MIP_Of_(IxI)'!AY37/'MIP(IxI)_TFEVP'!AY37-1)*100,0)</f>
        <v>6.6613381477509392E-14</v>
      </c>
      <c r="AZ37" s="247">
        <f>IFERROR(('Sim_MIP_Of_(IxI)'!AZ37/'MIP(IxI)_TFEVP'!AZ37-1)*100,0)</f>
        <v>1.1102230246251565E-13</v>
      </c>
      <c r="BA37" s="247">
        <f>IFERROR(('Sim_MIP_Of_(IxI)'!BA37/'MIP(IxI)_TFEVP'!BA37-1)*100,0)</f>
        <v>1.3322676295501878E-13</v>
      </c>
      <c r="BB37" s="247">
        <f>IFERROR(('Sim_MIP_Of_(IxI)'!BB37/'MIP(IxI)_TFEVP'!BB37-1)*100,0)</f>
        <v>5.773159728050814E-13</v>
      </c>
      <c r="BC37" s="247">
        <f>IFERROR(('Sim_MIP_Of_(IxI)'!BC37/'MIP(IxI)_TFEVP'!BC37-1)*100,0)</f>
        <v>1.7763568394002505E-13</v>
      </c>
      <c r="BD37" s="247">
        <f>IFERROR(('Sim_MIP_Of_(IxI)'!BD37/'MIP(IxI)_TFEVP'!BD37-1)*100,0)</f>
        <v>8.8817841970012523E-14</v>
      </c>
      <c r="BE37" s="247">
        <f>IFERROR(('Sim_MIP_Of_(IxI)'!BE37/'MIP(IxI)_TFEVP'!BE37-1)*100,0)</f>
        <v>1.1102230246251565E-13</v>
      </c>
      <c r="BF37" s="247">
        <f>IFERROR(('Sim_MIP_Of_(IxI)'!BF37/'MIP(IxI)_TFEVP'!BF37-1)*100,0)</f>
        <v>3.3306690738754696E-13</v>
      </c>
      <c r="BG37" s="247">
        <f>IFERROR(('Sim_MIP_Of_(IxI)'!BG37/'MIP(IxI)_TFEVP'!BG37-1)*100,0)</f>
        <v>-8.8817841970012523E-14</v>
      </c>
      <c r="BH37" s="247">
        <f>IFERROR(('Sim_MIP_Of_(IxI)'!BH37/'MIP(IxI)_TFEVP'!BH37-1)*100,0)</f>
        <v>1.5543122344752192E-13</v>
      </c>
      <c r="BI37" s="247">
        <f>IFERROR(('Sim_MIP_Of_(IxI)'!BI37/'MIP(IxI)_TFEVP'!BI37-1)*100,0)</f>
        <v>2.2204460492503131E-14</v>
      </c>
      <c r="BJ37" s="247">
        <f>IFERROR(('Sim_MIP_Of_(IxI)'!BJ37/'MIP(IxI)_TFEVP'!BJ37-1)*100,0)</f>
        <v>3.5527136788005009E-13</v>
      </c>
      <c r="BK37" s="247">
        <f>IFERROR(('Sim_MIP_Of_(IxI)'!BK37/'MIP(IxI)_TFEVP'!BK37-1)*100,0)</f>
        <v>1.7763568394002505E-13</v>
      </c>
      <c r="BL37" s="247">
        <f>IFERROR(('Sim_MIP_Of_(IxI)'!BL37/'MIP(IxI)_TFEVP'!BL37-1)*100,0)</f>
        <v>4.6629367034256575E-13</v>
      </c>
      <c r="BM37" s="247">
        <f>IFERROR(('Sim_MIP_Of_(IxI)'!BM37/'MIP(IxI)_TFEVP'!BM37-1)*100,0)</f>
        <v>1.5543122344752192E-13</v>
      </c>
      <c r="BN37" s="247">
        <f>IFERROR(('Sim_MIP_Of_(IxI)'!BN37/'MIP(IxI)_TFEVP'!BN37-1)*100,0)</f>
        <v>4.4408920985006262E-14</v>
      </c>
      <c r="BO37" s="247">
        <f>IFERROR(('Sim_MIP_Of_(IxI)'!BO37/'MIP(IxI)_TFEVP'!BO37-1)*100,0)</f>
        <v>4.8849813083506888E-13</v>
      </c>
      <c r="BP37" s="247">
        <f>IFERROR(('Sim_MIP_Of_(IxI)'!BP37/'MIP(IxI)_TFEVP'!BP37-1)*100,0)</f>
        <v>2.2204460492503131E-14</v>
      </c>
      <c r="BQ37" s="247">
        <f>IFERROR(('Sim_MIP_Of_(IxI)'!BQ37/'MIP(IxI)_TFEVP'!BQ37-1)*100,0)</f>
        <v>-1.5543122344752192E-13</v>
      </c>
      <c r="BR37" s="247">
        <f>IFERROR(('Sim_MIP_Of_(IxI)'!BR37/'MIP(IxI)_TFEVP'!BR37-1)*100,0)</f>
        <v>1.3322676295501878E-13</v>
      </c>
      <c r="BS37" s="247">
        <f>IFERROR(('Sim_MIP_Of_(IxI)'!BS37/'MIP(IxI)_TFEVP'!BS37-1)*100,0)</f>
        <v>3.5527136788005009E-13</v>
      </c>
      <c r="BT37" s="247">
        <f>IFERROR(('Sim_MIP_Of_(IxI)'!BT37/'MIP(IxI)_TFEVP'!BT37-1)*100,0)</f>
        <v>4.4408920985006262E-14</v>
      </c>
      <c r="BU37" s="247">
        <f>IFERROR(('Sim_MIP_Of_(IxI)'!BU37/'MIP(IxI)_TFEVP'!BU37-1)*100,0)</f>
        <v>8.8817841970012523E-14</v>
      </c>
      <c r="BV37" s="247">
        <f>IFERROR(('Sim_MIP_Of_(IxI)'!BV37/'MIP(IxI)_TFEVP'!BV37-1)*100,0)</f>
        <v>6.6613381477509392E-14</v>
      </c>
      <c r="BW37" s="247">
        <f>IFERROR(('Sim_MIP_Of_(IxI)'!BW37/'MIP(IxI)_TFEVP'!BW37-1)*100,0)</f>
        <v>8.8817841970012523E-14</v>
      </c>
      <c r="BX37" s="247">
        <f>IFERROR(('Sim_MIP_Of_(IxI)'!BX37/'MIP(IxI)_TFEVP'!BX37-1)*100,0)</f>
        <v>2.2204460492503131E-14</v>
      </c>
      <c r="BY37" s="247">
        <f>IFERROR(('Sim_MIP_Of_(IxI)'!BY37/'MIP(IxI)_TFEVP'!BY37-1)*100,0)</f>
        <v>4.4408920985006262E-14</v>
      </c>
      <c r="BZ37" s="247">
        <f>IFERROR(('Sim_MIP_Of_(IxI)'!BZ37/'MIP(IxI)_TFEVP'!BZ37-1)*100,0)</f>
        <v>1.9984014443252818E-13</v>
      </c>
      <c r="CA37" s="265">
        <f>IFERROR(('Sim_MIP_Of_(IxI)'!CA37/'MIP(IxI)_TFEVP'!CA37-1)*100,0)</f>
        <v>0</v>
      </c>
      <c r="CB37" s="256">
        <f>IFERROR(('Sim_MIP_Of_(IxI)'!CB37/'MIP(IxI)_TFEVP'!CB37-1)*100,0)</f>
        <v>1.7763568394002505E-13</v>
      </c>
      <c r="CC37" s="246">
        <f>IFERROR(('Sim_MIP_Of_(IxI)'!CC37/'MIP(IxI)_TFEVP'!CC37-1)*100,0)</f>
        <v>2.2204460492503131E-13</v>
      </c>
      <c r="CD37" s="247">
        <f>IFERROR(('Sim_MIP_Of_(IxI)'!CD37/'MIP(IxI)_TFEVP'!CD37-1)*100,0)</f>
        <v>0</v>
      </c>
      <c r="CE37" s="247">
        <f>IFERROR(('Sim_MIP_Of_(IxI)'!CE37/'MIP(IxI)_TFEVP'!CE37-1)*100,0)</f>
        <v>0</v>
      </c>
      <c r="CF37" s="247">
        <f>IFERROR(('Sim_MIP_Of_(IxI)'!CF37/'MIP(IxI)_TFEVP'!CF37-1)*100,0)</f>
        <v>3.3306690738754696E-13</v>
      </c>
      <c r="CG37" s="247">
        <f>IFERROR(('Sim_MIP_Of_(IxI)'!CG37/'MIP(IxI)_TFEVP'!CG37-1)*100,0)</f>
        <v>2.4424906541753444E-13</v>
      </c>
      <c r="CH37" s="248">
        <f>IFERROR(('Sim_MIP_Of_(IxI)'!CH37/'MIP(IxI)_TFEVP'!CH37-1)*100,0)</f>
        <v>2.4424906541753444E-13</v>
      </c>
      <c r="CI37" s="279">
        <f>IFERROR(('Sim_MIP_Of_(IxI)'!CI37/'MIP(IxI)_TFEVP'!CI37-1)*100,0)</f>
        <v>1.7763568394002505E-13</v>
      </c>
    </row>
    <row r="38" spans="1:87" ht="19.2" x14ac:dyDescent="0.3">
      <c r="A38" s="30"/>
      <c r="B38" s="42" t="s">
        <v>278</v>
      </c>
      <c r="C38" s="43" t="s">
        <v>279</v>
      </c>
      <c r="D38" s="246">
        <f>IFERROR(('Sim_MIP_Of_(IxI)'!D38/'MIP(IxI)_TFEVP'!D38-1)*100,0)</f>
        <v>1.3322676295501878E-13</v>
      </c>
      <c r="E38" s="247">
        <f>IFERROR(('Sim_MIP_Of_(IxI)'!E38/'MIP(IxI)_TFEVP'!E38-1)*100,0)</f>
        <v>4.8849813083506888E-13</v>
      </c>
      <c r="F38" s="247">
        <f>IFERROR(('Sim_MIP_Of_(IxI)'!F38/'MIP(IxI)_TFEVP'!F38-1)*100,0)</f>
        <v>1.1102230246251565E-13</v>
      </c>
      <c r="G38" s="247">
        <f>IFERROR(('Sim_MIP_Of_(IxI)'!G38/'MIP(IxI)_TFEVP'!G38-1)*100,0)</f>
        <v>1.1102230246251565E-13</v>
      </c>
      <c r="H38" s="247">
        <f>IFERROR(('Sim_MIP_Of_(IxI)'!H38/'MIP(IxI)_TFEVP'!H38-1)*100,0)</f>
        <v>-2.2204460492503131E-14</v>
      </c>
      <c r="I38" s="247">
        <f>IFERROR(('Sim_MIP_Of_(IxI)'!I38/'MIP(IxI)_TFEVP'!I38-1)*100,0)</f>
        <v>2.886579864025407E-13</v>
      </c>
      <c r="J38" s="247">
        <f>IFERROR(('Sim_MIP_Of_(IxI)'!J38/'MIP(IxI)_TFEVP'!J38-1)*100,0)</f>
        <v>8.8817841970012523E-14</v>
      </c>
      <c r="K38" s="247">
        <f>IFERROR(('Sim_MIP_Of_(IxI)'!K38/'MIP(IxI)_TFEVP'!K38-1)*100,0)</f>
        <v>1.5543122344752192E-13</v>
      </c>
      <c r="L38" s="247">
        <f>IFERROR(('Sim_MIP_Of_(IxI)'!L38/'MIP(IxI)_TFEVP'!L38-1)*100,0)</f>
        <v>0</v>
      </c>
      <c r="M38" s="247">
        <f>IFERROR(('Sim_MIP_Of_(IxI)'!M38/'MIP(IxI)_TFEVP'!M38-1)*100,0)</f>
        <v>8.8817841970012523E-14</v>
      </c>
      <c r="N38" s="247">
        <f>IFERROR(('Sim_MIP_Of_(IxI)'!N38/'MIP(IxI)_TFEVP'!N38-1)*100,0)</f>
        <v>1.3322676295501878E-13</v>
      </c>
      <c r="O38" s="247">
        <f>IFERROR(('Sim_MIP_Of_(IxI)'!O38/'MIP(IxI)_TFEVP'!O38-1)*100,0)</f>
        <v>3.1086244689504383E-13</v>
      </c>
      <c r="P38" s="247">
        <f>IFERROR(('Sim_MIP_Of_(IxI)'!P38/'MIP(IxI)_TFEVP'!P38-1)*100,0)</f>
        <v>3.5527136788005009E-13</v>
      </c>
      <c r="Q38" s="247">
        <f>IFERROR(('Sim_MIP_Of_(IxI)'!Q38/'MIP(IxI)_TFEVP'!Q38-1)*100,0)</f>
        <v>-1.4432899320127035E-13</v>
      </c>
      <c r="R38" s="247">
        <f>IFERROR(('Sim_MIP_Of_(IxI)'!R38/'MIP(IxI)_TFEVP'!R38-1)*100,0)</f>
        <v>1.3322676295501878E-13</v>
      </c>
      <c r="S38" s="247">
        <f>IFERROR(('Sim_MIP_Of_(IxI)'!S38/'MIP(IxI)_TFEVP'!S38-1)*100,0)</f>
        <v>-2.2204460492503131E-14</v>
      </c>
      <c r="T38" s="247">
        <f>IFERROR(('Sim_MIP_Of_(IxI)'!T38/'MIP(IxI)_TFEVP'!T38-1)*100,0)</f>
        <v>6.6613381477509392E-14</v>
      </c>
      <c r="U38" s="247">
        <f>IFERROR(('Sim_MIP_Of_(IxI)'!U38/'MIP(IxI)_TFEVP'!U38-1)*100,0)</f>
        <v>1.1102230246251565E-13</v>
      </c>
      <c r="V38" s="247">
        <f>IFERROR(('Sim_MIP_Of_(IxI)'!V38/'MIP(IxI)_TFEVP'!V38-1)*100,0)</f>
        <v>1.7763568394002505E-13</v>
      </c>
      <c r="W38" s="247">
        <f>IFERROR(('Sim_MIP_Of_(IxI)'!W38/'MIP(IxI)_TFEVP'!W38-1)*100,0)</f>
        <v>4.8849813083506888E-13</v>
      </c>
      <c r="X38" s="247">
        <f>IFERROR(('Sim_MIP_Of_(IxI)'!X38/'MIP(IxI)_TFEVP'!X38-1)*100,0)</f>
        <v>3.1086244689504383E-13</v>
      </c>
      <c r="Y38" s="247">
        <f>IFERROR(('Sim_MIP_Of_(IxI)'!Y38/'MIP(IxI)_TFEVP'!Y38-1)*100,0)</f>
        <v>2.2204460492503131E-13</v>
      </c>
      <c r="Z38" s="247">
        <f>IFERROR(('Sim_MIP_Of_(IxI)'!Z38/'MIP(IxI)_TFEVP'!Z38-1)*100,0)</f>
        <v>8.8817841970012523E-14</v>
      </c>
      <c r="AA38" s="247">
        <f>IFERROR(('Sim_MIP_Of_(IxI)'!AA38/'MIP(IxI)_TFEVP'!AA38-1)*100,0)</f>
        <v>1.7763568394002505E-13</v>
      </c>
      <c r="AB38" s="247">
        <f>IFERROR(('Sim_MIP_Of_(IxI)'!AB38/'MIP(IxI)_TFEVP'!AB38-1)*100,0)</f>
        <v>1.5543122344752192E-13</v>
      </c>
      <c r="AC38" s="247">
        <f>IFERROR(('Sim_MIP_Of_(IxI)'!AC38/'MIP(IxI)_TFEVP'!AC38-1)*100,0)</f>
        <v>1.1102230246251565E-13</v>
      </c>
      <c r="AD38" s="247">
        <f>IFERROR(('Sim_MIP_Of_(IxI)'!AD38/'MIP(IxI)_TFEVP'!AD38-1)*100,0)</f>
        <v>2.6645352591003757E-13</v>
      </c>
      <c r="AE38" s="247">
        <f>IFERROR(('Sim_MIP_Of_(IxI)'!AE38/'MIP(IxI)_TFEVP'!AE38-1)*100,0)</f>
        <v>4.8849813083506888E-13</v>
      </c>
      <c r="AF38" s="247">
        <f>IFERROR(('Sim_MIP_Of_(IxI)'!AF38/'MIP(IxI)_TFEVP'!AF38-1)*100,0)</f>
        <v>1.5543122344752192E-13</v>
      </c>
      <c r="AG38" s="247">
        <f>IFERROR(('Sim_MIP_Of_(IxI)'!AG38/'MIP(IxI)_TFEVP'!AG38-1)*100,0)</f>
        <v>4.2188474935755949E-13</v>
      </c>
      <c r="AH38" s="247">
        <f>IFERROR(('Sim_MIP_Of_(IxI)'!AH38/'MIP(IxI)_TFEVP'!AH38-1)*100,0)</f>
        <v>2.4424906541753444E-13</v>
      </c>
      <c r="AI38" s="247">
        <f>IFERROR(('Sim_MIP_Of_(IxI)'!AI38/'MIP(IxI)_TFEVP'!AI38-1)*100,0)</f>
        <v>-3.219646771412954E-13</v>
      </c>
      <c r="AJ38" s="247">
        <f>IFERROR(('Sim_MIP_Of_(IxI)'!AJ38/'MIP(IxI)_TFEVP'!AJ38-1)*100,0)</f>
        <v>0</v>
      </c>
      <c r="AK38" s="247">
        <f>IFERROR(('Sim_MIP_Of_(IxI)'!AK38/'MIP(IxI)_TFEVP'!AK38-1)*100,0)</f>
        <v>-1.1102230246251565E-13</v>
      </c>
      <c r="AL38" s="247">
        <f>IFERROR(('Sim_MIP_Of_(IxI)'!AL38/'MIP(IxI)_TFEVP'!AL38-1)*100,0)</f>
        <v>6.6613381477509392E-14</v>
      </c>
      <c r="AM38" s="247">
        <f>IFERROR(('Sim_MIP_Of_(IxI)'!AM38/'MIP(IxI)_TFEVP'!AM38-1)*100,0)</f>
        <v>3.7747582837255322E-13</v>
      </c>
      <c r="AN38" s="247">
        <f>IFERROR(('Sim_MIP_Of_(IxI)'!AN38/'MIP(IxI)_TFEVP'!AN38-1)*100,0)</f>
        <v>2.4424906541753444E-13</v>
      </c>
      <c r="AO38" s="247">
        <f>IFERROR(('Sim_MIP_Of_(IxI)'!AO38/'MIP(IxI)_TFEVP'!AO38-1)*100,0)</f>
        <v>6.6613381477509392E-14</v>
      </c>
      <c r="AP38" s="247">
        <f>IFERROR(('Sim_MIP_Of_(IxI)'!AP38/'MIP(IxI)_TFEVP'!AP38-1)*100,0)</f>
        <v>-5.5511151231257827E-14</v>
      </c>
      <c r="AQ38" s="247">
        <f>IFERROR(('Sim_MIP_Of_(IxI)'!AQ38/'MIP(IxI)_TFEVP'!AQ38-1)*100,0)</f>
        <v>-1.1102230246251565E-14</v>
      </c>
      <c r="AR38" s="247">
        <f>IFERROR(('Sim_MIP_Of_(IxI)'!AR38/'MIP(IxI)_TFEVP'!AR38-1)*100,0)</f>
        <v>8.8817841970012523E-14</v>
      </c>
      <c r="AS38" s="247">
        <f>IFERROR(('Sim_MIP_Of_(IxI)'!AS38/'MIP(IxI)_TFEVP'!AS38-1)*100,0)</f>
        <v>1.1102230246251565E-13</v>
      </c>
      <c r="AT38" s="247">
        <f>IFERROR(('Sim_MIP_Of_(IxI)'!AT38/'MIP(IxI)_TFEVP'!AT38-1)*100,0)</f>
        <v>0</v>
      </c>
      <c r="AU38" s="247">
        <f>IFERROR(('Sim_MIP_Of_(IxI)'!AU38/'MIP(IxI)_TFEVP'!AU38-1)*100,0)</f>
        <v>2.4424906541753444E-13</v>
      </c>
      <c r="AV38" s="247">
        <f>IFERROR(('Sim_MIP_Of_(IxI)'!AV38/'MIP(IxI)_TFEVP'!AV38-1)*100,0)</f>
        <v>2.4424906541753444E-13</v>
      </c>
      <c r="AW38" s="247">
        <f>IFERROR(('Sim_MIP_Of_(IxI)'!AW38/'MIP(IxI)_TFEVP'!AW38-1)*100,0)</f>
        <v>4.2188474935755949E-13</v>
      </c>
      <c r="AX38" s="247">
        <f>IFERROR(('Sim_MIP_Of_(IxI)'!AX38/'MIP(IxI)_TFEVP'!AX38-1)*100,0)</f>
        <v>8.8817841970012523E-14</v>
      </c>
      <c r="AY38" s="247">
        <f>IFERROR(('Sim_MIP_Of_(IxI)'!AY38/'MIP(IxI)_TFEVP'!AY38-1)*100,0)</f>
        <v>1.9984014443252818E-13</v>
      </c>
      <c r="AZ38" s="247">
        <f>IFERROR(('Sim_MIP_Of_(IxI)'!AZ38/'MIP(IxI)_TFEVP'!AZ38-1)*100,0)</f>
        <v>1.5543122344752192E-13</v>
      </c>
      <c r="BA38" s="247">
        <f>IFERROR(('Sim_MIP_Of_(IxI)'!BA38/'MIP(IxI)_TFEVP'!BA38-1)*100,0)</f>
        <v>1.1102230246251565E-13</v>
      </c>
      <c r="BB38" s="247">
        <f>IFERROR(('Sim_MIP_Of_(IxI)'!BB38/'MIP(IxI)_TFEVP'!BB38-1)*100,0)</f>
        <v>3.3306690738754696E-13</v>
      </c>
      <c r="BC38" s="247">
        <f>IFERROR(('Sim_MIP_Of_(IxI)'!BC38/'MIP(IxI)_TFEVP'!BC38-1)*100,0)</f>
        <v>1.3322676295501878E-13</v>
      </c>
      <c r="BD38" s="247">
        <f>IFERROR(('Sim_MIP_Of_(IxI)'!BD38/'MIP(IxI)_TFEVP'!BD38-1)*100,0)</f>
        <v>-5.5511151231257827E-14</v>
      </c>
      <c r="BE38" s="247">
        <f>IFERROR(('Sim_MIP_Of_(IxI)'!BE38/'MIP(IxI)_TFEVP'!BE38-1)*100,0)</f>
        <v>3.1086244689504383E-13</v>
      </c>
      <c r="BF38" s="247">
        <f>IFERROR(('Sim_MIP_Of_(IxI)'!BF38/'MIP(IxI)_TFEVP'!BF38-1)*100,0)</f>
        <v>1.7763568394002505E-13</v>
      </c>
      <c r="BG38" s="247">
        <f>IFERROR(('Sim_MIP_Of_(IxI)'!BG38/'MIP(IxI)_TFEVP'!BG38-1)*100,0)</f>
        <v>-1.1102230246251565E-14</v>
      </c>
      <c r="BH38" s="247">
        <f>IFERROR(('Sim_MIP_Of_(IxI)'!BH38/'MIP(IxI)_TFEVP'!BH38-1)*100,0)</f>
        <v>4.4408920985006262E-14</v>
      </c>
      <c r="BI38" s="247">
        <f>IFERROR(('Sim_MIP_Of_(IxI)'!BI38/'MIP(IxI)_TFEVP'!BI38-1)*100,0)</f>
        <v>6.6613381477509392E-14</v>
      </c>
      <c r="BJ38" s="247">
        <f>IFERROR(('Sim_MIP_Of_(IxI)'!BJ38/'MIP(IxI)_TFEVP'!BJ38-1)*100,0)</f>
        <v>4.8849813083506888E-13</v>
      </c>
      <c r="BK38" s="247">
        <f>IFERROR(('Sim_MIP_Of_(IxI)'!BK38/'MIP(IxI)_TFEVP'!BK38-1)*100,0)</f>
        <v>8.8817841970012523E-14</v>
      </c>
      <c r="BL38" s="247">
        <f>IFERROR(('Sim_MIP_Of_(IxI)'!BL38/'MIP(IxI)_TFEVP'!BL38-1)*100,0)</f>
        <v>1.9984014443252818E-13</v>
      </c>
      <c r="BM38" s="247">
        <f>IFERROR(('Sim_MIP_Of_(IxI)'!BM38/'MIP(IxI)_TFEVP'!BM38-1)*100,0)</f>
        <v>0</v>
      </c>
      <c r="BN38" s="247">
        <f>IFERROR(('Sim_MIP_Of_(IxI)'!BN38/'MIP(IxI)_TFEVP'!BN38-1)*100,0)</f>
        <v>1.7763568394002505E-13</v>
      </c>
      <c r="BO38" s="247">
        <f>IFERROR(('Sim_MIP_Of_(IxI)'!BO38/'MIP(IxI)_TFEVP'!BO38-1)*100,0)</f>
        <v>1.9984014443252818E-13</v>
      </c>
      <c r="BP38" s="247">
        <f>IFERROR(('Sim_MIP_Of_(IxI)'!BP38/'MIP(IxI)_TFEVP'!BP38-1)*100,0)</f>
        <v>6.6613381477509392E-14</v>
      </c>
      <c r="BQ38" s="247">
        <f>IFERROR(('Sim_MIP_Of_(IxI)'!BQ38/'MIP(IxI)_TFEVP'!BQ38-1)*100,0)</f>
        <v>-1.3322676295501878E-13</v>
      </c>
      <c r="BR38" s="247">
        <f>IFERROR(('Sim_MIP_Of_(IxI)'!BR38/'MIP(IxI)_TFEVP'!BR38-1)*100,0)</f>
        <v>1.5543122344752192E-13</v>
      </c>
      <c r="BS38" s="247">
        <f>IFERROR(('Sim_MIP_Of_(IxI)'!BS38/'MIP(IxI)_TFEVP'!BS38-1)*100,0)</f>
        <v>-2.2204460492503131E-14</v>
      </c>
      <c r="BT38" s="247">
        <f>IFERROR(('Sim_MIP_Of_(IxI)'!BT38/'MIP(IxI)_TFEVP'!BT38-1)*100,0)</f>
        <v>2.2204460492503131E-13</v>
      </c>
      <c r="BU38" s="247">
        <f>IFERROR(('Sim_MIP_Of_(IxI)'!BU38/'MIP(IxI)_TFEVP'!BU38-1)*100,0)</f>
        <v>2.2204460492503131E-13</v>
      </c>
      <c r="BV38" s="247">
        <f>IFERROR(('Sim_MIP_Of_(IxI)'!BV38/'MIP(IxI)_TFEVP'!BV38-1)*100,0)</f>
        <v>6.6613381477509392E-14</v>
      </c>
      <c r="BW38" s="247">
        <f>IFERROR(('Sim_MIP_Of_(IxI)'!BW38/'MIP(IxI)_TFEVP'!BW38-1)*100,0)</f>
        <v>4.4408920985006262E-14</v>
      </c>
      <c r="BX38" s="247">
        <f>IFERROR(('Sim_MIP_Of_(IxI)'!BX38/'MIP(IxI)_TFEVP'!BX38-1)*100,0)</f>
        <v>2.4424906541753444E-13</v>
      </c>
      <c r="BY38" s="247">
        <f>IFERROR(('Sim_MIP_Of_(IxI)'!BY38/'MIP(IxI)_TFEVP'!BY38-1)*100,0)</f>
        <v>0</v>
      </c>
      <c r="BZ38" s="247">
        <f>IFERROR(('Sim_MIP_Of_(IxI)'!BZ38/'MIP(IxI)_TFEVP'!BZ38-1)*100,0)</f>
        <v>2.2204460492503131E-13</v>
      </c>
      <c r="CA38" s="265">
        <f>IFERROR(('Sim_MIP_Of_(IxI)'!CA38/'MIP(IxI)_TFEVP'!CA38-1)*100,0)</f>
        <v>0</v>
      </c>
      <c r="CB38" s="256">
        <f>IFERROR(('Sim_MIP_Of_(IxI)'!CB38/'MIP(IxI)_TFEVP'!CB38-1)*100,0)</f>
        <v>1.5543122344752192E-13</v>
      </c>
      <c r="CC38" s="246">
        <f>IFERROR(('Sim_MIP_Of_(IxI)'!CC38/'MIP(IxI)_TFEVP'!CC38-1)*100,0)</f>
        <v>2.6645352591003757E-13</v>
      </c>
      <c r="CD38" s="247">
        <f>IFERROR(('Sim_MIP_Of_(IxI)'!CD38/'MIP(IxI)_TFEVP'!CD38-1)*100,0)</f>
        <v>0</v>
      </c>
      <c r="CE38" s="247">
        <f>IFERROR(('Sim_MIP_Of_(IxI)'!CE38/'MIP(IxI)_TFEVP'!CE38-1)*100,0)</f>
        <v>0</v>
      </c>
      <c r="CF38" s="247">
        <f>IFERROR(('Sim_MIP_Of_(IxI)'!CF38/'MIP(IxI)_TFEVP'!CF38-1)*100,0)</f>
        <v>1.9984014443252818E-13</v>
      </c>
      <c r="CG38" s="247">
        <f>IFERROR(('Sim_MIP_Of_(IxI)'!CG38/'MIP(IxI)_TFEVP'!CG38-1)*100,0)</f>
        <v>1.5543122344752192E-13</v>
      </c>
      <c r="CH38" s="248">
        <f>IFERROR(('Sim_MIP_Of_(IxI)'!CH38/'MIP(IxI)_TFEVP'!CH38-1)*100,0)</f>
        <v>2.2204460492503131E-13</v>
      </c>
      <c r="CI38" s="279">
        <f>IFERROR(('Sim_MIP_Of_(IxI)'!CI38/'MIP(IxI)_TFEVP'!CI38-1)*100,0)</f>
        <v>1.3322676295501878E-13</v>
      </c>
    </row>
    <row r="39" spans="1:87" ht="19.2" x14ac:dyDescent="0.3">
      <c r="A39" s="30"/>
      <c r="B39" s="42" t="s">
        <v>348</v>
      </c>
      <c r="C39" s="43" t="s">
        <v>349</v>
      </c>
      <c r="D39" s="246">
        <f>IFERROR(('Sim_MIP_Of_(IxI)'!D39/'MIP(IxI)_TFEVP'!D39-1)*100,0)</f>
        <v>-1.3322676295501878E-13</v>
      </c>
      <c r="E39" s="247">
        <f>IFERROR(('Sim_MIP_Of_(IxI)'!E39/'MIP(IxI)_TFEVP'!E39-1)*100,0)</f>
        <v>-2.3314683517128287E-13</v>
      </c>
      <c r="F39" s="247">
        <f>IFERROR(('Sim_MIP_Of_(IxI)'!F39/'MIP(IxI)_TFEVP'!F39-1)*100,0)</f>
        <v>-6.6613381477509392E-14</v>
      </c>
      <c r="G39" s="247">
        <f>IFERROR(('Sim_MIP_Of_(IxI)'!G39/'MIP(IxI)_TFEVP'!G39-1)*100,0)</f>
        <v>1.1102230246251565E-13</v>
      </c>
      <c r="H39" s="247">
        <f>IFERROR(('Sim_MIP_Of_(IxI)'!H39/'MIP(IxI)_TFEVP'!H39-1)*100,0)</f>
        <v>-2.9976021664879227E-13</v>
      </c>
      <c r="I39" s="247">
        <f>IFERROR(('Sim_MIP_Of_(IxI)'!I39/'MIP(IxI)_TFEVP'!I39-1)*100,0)</f>
        <v>-1.5543122344752192E-13</v>
      </c>
      <c r="J39" s="247">
        <f>IFERROR(('Sim_MIP_Of_(IxI)'!J39/'MIP(IxI)_TFEVP'!J39-1)*100,0)</f>
        <v>-5.5511151231257827E-14</v>
      </c>
      <c r="K39" s="247">
        <f>IFERROR(('Sim_MIP_Of_(IxI)'!K39/'MIP(IxI)_TFEVP'!K39-1)*100,0)</f>
        <v>-2.4424906541753444E-13</v>
      </c>
      <c r="L39" s="247">
        <f>IFERROR(('Sim_MIP_Of_(IxI)'!L39/'MIP(IxI)_TFEVP'!L39-1)*100,0)</f>
        <v>-1.9984014443252818E-13</v>
      </c>
      <c r="M39" s="247">
        <f>IFERROR(('Sim_MIP_Of_(IxI)'!M39/'MIP(IxI)_TFEVP'!M39-1)*100,0)</f>
        <v>3.1086244689504383E-13</v>
      </c>
      <c r="N39" s="247">
        <f>IFERROR(('Sim_MIP_Of_(IxI)'!N39/'MIP(IxI)_TFEVP'!N39-1)*100,0)</f>
        <v>8.8817841970012523E-14</v>
      </c>
      <c r="O39" s="247">
        <f>IFERROR(('Sim_MIP_Of_(IxI)'!O39/'MIP(IxI)_TFEVP'!O39-1)*100,0)</f>
        <v>-7.7715611723760958E-14</v>
      </c>
      <c r="P39" s="247">
        <f>IFERROR(('Sim_MIP_Of_(IxI)'!P39/'MIP(IxI)_TFEVP'!P39-1)*100,0)</f>
        <v>-1.1102230246251565E-13</v>
      </c>
      <c r="Q39" s="247">
        <f>IFERROR(('Sim_MIP_Of_(IxI)'!Q39/'MIP(IxI)_TFEVP'!Q39-1)*100,0)</f>
        <v>-1.8873791418627661E-13</v>
      </c>
      <c r="R39" s="247">
        <f>IFERROR(('Sim_MIP_Of_(IxI)'!R39/'MIP(IxI)_TFEVP'!R39-1)*100,0)</f>
        <v>-1.3322676295501878E-13</v>
      </c>
      <c r="S39" s="247">
        <f>IFERROR(('Sim_MIP_Of_(IxI)'!S39/'MIP(IxI)_TFEVP'!S39-1)*100,0)</f>
        <v>2.2204460492503131E-14</v>
      </c>
      <c r="T39" s="247">
        <f>IFERROR(('Sim_MIP_Of_(IxI)'!T39/'MIP(IxI)_TFEVP'!T39-1)*100,0)</f>
        <v>4.4408920985006262E-14</v>
      </c>
      <c r="U39" s="247">
        <f>IFERROR(('Sim_MIP_Of_(IxI)'!U39/'MIP(IxI)_TFEVP'!U39-1)*100,0)</f>
        <v>-1.2212453270876722E-13</v>
      </c>
      <c r="V39" s="247">
        <f>IFERROR(('Sim_MIP_Of_(IxI)'!V39/'MIP(IxI)_TFEVP'!V39-1)*100,0)</f>
        <v>-4.5519144009631418E-13</v>
      </c>
      <c r="W39" s="247">
        <f>IFERROR(('Sim_MIP_Of_(IxI)'!W39/'MIP(IxI)_TFEVP'!W39-1)*100,0)</f>
        <v>-2.1094237467877974E-13</v>
      </c>
      <c r="X39" s="247">
        <f>IFERROR(('Sim_MIP_Of_(IxI)'!X39/'MIP(IxI)_TFEVP'!X39-1)*100,0)</f>
        <v>6.6613381477509392E-14</v>
      </c>
      <c r="Y39" s="247">
        <f>IFERROR(('Sim_MIP_Of_(IxI)'!Y39/'MIP(IxI)_TFEVP'!Y39-1)*100,0)</f>
        <v>-5.5511151231257827E-14</v>
      </c>
      <c r="Z39" s="247">
        <f>IFERROR(('Sim_MIP_Of_(IxI)'!Z39/'MIP(IxI)_TFEVP'!Z39-1)*100,0)</f>
        <v>-1.6653345369377348E-13</v>
      </c>
      <c r="AA39" s="247">
        <f>IFERROR(('Sim_MIP_Of_(IxI)'!AA39/'MIP(IxI)_TFEVP'!AA39-1)*100,0)</f>
        <v>-7.7715611723760958E-14</v>
      </c>
      <c r="AB39" s="247">
        <f>IFERROR(('Sim_MIP_Of_(IxI)'!AB39/'MIP(IxI)_TFEVP'!AB39-1)*100,0)</f>
        <v>0</v>
      </c>
      <c r="AC39" s="247">
        <f>IFERROR(('Sim_MIP_Of_(IxI)'!AC39/'MIP(IxI)_TFEVP'!AC39-1)*100,0)</f>
        <v>-2.2204460492503131E-13</v>
      </c>
      <c r="AD39" s="247">
        <f>IFERROR(('Sim_MIP_Of_(IxI)'!AD39/'MIP(IxI)_TFEVP'!AD39-1)*100,0)</f>
        <v>-1.6653345369377348E-13</v>
      </c>
      <c r="AE39" s="247">
        <f>IFERROR(('Sim_MIP_Of_(IxI)'!AE39/'MIP(IxI)_TFEVP'!AE39-1)*100,0)</f>
        <v>-1.5543122344752192E-13</v>
      </c>
      <c r="AF39" s="247">
        <f>IFERROR(('Sim_MIP_Of_(IxI)'!AF39/'MIP(IxI)_TFEVP'!AF39-1)*100,0)</f>
        <v>-1.6653345369377348E-13</v>
      </c>
      <c r="AG39" s="247">
        <f>IFERROR(('Sim_MIP_Of_(IxI)'!AG39/'MIP(IxI)_TFEVP'!AG39-1)*100,0)</f>
        <v>-1.6653345369377348E-13</v>
      </c>
      <c r="AH39" s="247">
        <f>IFERROR(('Sim_MIP_Of_(IxI)'!AH39/'MIP(IxI)_TFEVP'!AH39-1)*100,0)</f>
        <v>8.8817841970012523E-14</v>
      </c>
      <c r="AI39" s="247">
        <f>IFERROR(('Sim_MIP_Of_(IxI)'!AI39/'MIP(IxI)_TFEVP'!AI39-1)*100,0)</f>
        <v>-1.1102230246251565E-14</v>
      </c>
      <c r="AJ39" s="247">
        <f>IFERROR(('Sim_MIP_Of_(IxI)'!AJ39/'MIP(IxI)_TFEVP'!AJ39-1)*100,0)</f>
        <v>0</v>
      </c>
      <c r="AK39" s="247">
        <f>IFERROR(('Sim_MIP_Of_(IxI)'!AK39/'MIP(IxI)_TFEVP'!AK39-1)*100,0)</f>
        <v>-1.8873791418627661E-13</v>
      </c>
      <c r="AL39" s="247">
        <f>IFERROR(('Sim_MIP_Of_(IxI)'!AL39/'MIP(IxI)_TFEVP'!AL39-1)*100,0)</f>
        <v>-3.7747582837255322E-13</v>
      </c>
      <c r="AM39" s="247">
        <f>IFERROR(('Sim_MIP_Of_(IxI)'!AM39/'MIP(IxI)_TFEVP'!AM39-1)*100,0)</f>
        <v>-1.3322676295501878E-13</v>
      </c>
      <c r="AN39" s="247">
        <f>IFERROR(('Sim_MIP_Of_(IxI)'!AN39/'MIP(IxI)_TFEVP'!AN39-1)*100,0)</f>
        <v>-5.1070259132757201E-13</v>
      </c>
      <c r="AO39" s="247">
        <f>IFERROR(('Sim_MIP_Of_(IxI)'!AO39/'MIP(IxI)_TFEVP'!AO39-1)*100,0)</f>
        <v>2.6645352591003757E-13</v>
      </c>
      <c r="AP39" s="247">
        <f>IFERROR(('Sim_MIP_Of_(IxI)'!AP39/'MIP(IxI)_TFEVP'!AP39-1)*100,0)</f>
        <v>-1.1102230246251565E-13</v>
      </c>
      <c r="AQ39" s="247">
        <f>IFERROR(('Sim_MIP_Of_(IxI)'!AQ39/'MIP(IxI)_TFEVP'!AQ39-1)*100,0)</f>
        <v>6.6613381477509392E-14</v>
      </c>
      <c r="AR39" s="247">
        <f>IFERROR(('Sim_MIP_Of_(IxI)'!AR39/'MIP(IxI)_TFEVP'!AR39-1)*100,0)</f>
        <v>-1.5543122344752192E-13</v>
      </c>
      <c r="AS39" s="247">
        <f>IFERROR(('Sim_MIP_Of_(IxI)'!AS39/'MIP(IxI)_TFEVP'!AS39-1)*100,0)</f>
        <v>-2.6645352591003757E-13</v>
      </c>
      <c r="AT39" s="247">
        <f>IFERROR(('Sim_MIP_Of_(IxI)'!AT39/'MIP(IxI)_TFEVP'!AT39-1)*100,0)</f>
        <v>-1.6653345369377348E-13</v>
      </c>
      <c r="AU39" s="247">
        <f>IFERROR(('Sim_MIP_Of_(IxI)'!AU39/'MIP(IxI)_TFEVP'!AU39-1)*100,0)</f>
        <v>1.5543122344752192E-13</v>
      </c>
      <c r="AV39" s="247">
        <f>IFERROR(('Sim_MIP_Of_(IxI)'!AV39/'MIP(IxI)_TFEVP'!AV39-1)*100,0)</f>
        <v>6.6613381477509392E-14</v>
      </c>
      <c r="AW39" s="247">
        <f>IFERROR(('Sim_MIP_Of_(IxI)'!AW39/'MIP(IxI)_TFEVP'!AW39-1)*100,0)</f>
        <v>6.6613381477509392E-14</v>
      </c>
      <c r="AX39" s="247">
        <f>IFERROR(('Sim_MIP_Of_(IxI)'!AX39/'MIP(IxI)_TFEVP'!AX39-1)*100,0)</f>
        <v>-1.6653345369377348E-13</v>
      </c>
      <c r="AY39" s="247">
        <f>IFERROR(('Sim_MIP_Of_(IxI)'!AY39/'MIP(IxI)_TFEVP'!AY39-1)*100,0)</f>
        <v>-5.9952043329758453E-13</v>
      </c>
      <c r="AZ39" s="247">
        <f>IFERROR(('Sim_MIP_Of_(IxI)'!AZ39/'MIP(IxI)_TFEVP'!AZ39-1)*100,0)</f>
        <v>-3.3306690738754696E-13</v>
      </c>
      <c r="BA39" s="247">
        <f>IFERROR(('Sim_MIP_Of_(IxI)'!BA39/'MIP(IxI)_TFEVP'!BA39-1)*100,0)</f>
        <v>8.8817841970012523E-14</v>
      </c>
      <c r="BB39" s="247">
        <f>IFERROR(('Sim_MIP_Of_(IxI)'!BB39/'MIP(IxI)_TFEVP'!BB39-1)*100,0)</f>
        <v>-1.6653345369377348E-13</v>
      </c>
      <c r="BC39" s="247">
        <f>IFERROR(('Sim_MIP_Of_(IxI)'!BC39/'MIP(IxI)_TFEVP'!BC39-1)*100,0)</f>
        <v>-2.1094237467877974E-13</v>
      </c>
      <c r="BD39" s="247">
        <f>IFERROR(('Sim_MIP_Of_(IxI)'!BD39/'MIP(IxI)_TFEVP'!BD39-1)*100,0)</f>
        <v>-1.6653345369377348E-13</v>
      </c>
      <c r="BE39" s="247">
        <f>IFERROR(('Sim_MIP_Of_(IxI)'!BE39/'MIP(IxI)_TFEVP'!BE39-1)*100,0)</f>
        <v>-2.9976021664879227E-13</v>
      </c>
      <c r="BF39" s="247">
        <f>IFERROR(('Sim_MIP_Of_(IxI)'!BF39/'MIP(IxI)_TFEVP'!BF39-1)*100,0)</f>
        <v>1.3322676295501878E-13</v>
      </c>
      <c r="BG39" s="247">
        <f>IFERROR(('Sim_MIP_Of_(IxI)'!BG39/'MIP(IxI)_TFEVP'!BG39-1)*100,0)</f>
        <v>-1.1102230246251565E-13</v>
      </c>
      <c r="BH39" s="247">
        <f>IFERROR(('Sim_MIP_Of_(IxI)'!BH39/'MIP(IxI)_TFEVP'!BH39-1)*100,0)</f>
        <v>-2.2204460492503131E-14</v>
      </c>
      <c r="BI39" s="247">
        <f>IFERROR(('Sim_MIP_Of_(IxI)'!BI39/'MIP(IxI)_TFEVP'!BI39-1)*100,0)</f>
        <v>-1.8873791418627661E-13</v>
      </c>
      <c r="BJ39" s="247">
        <f>IFERROR(('Sim_MIP_Of_(IxI)'!BJ39/'MIP(IxI)_TFEVP'!BJ39-1)*100,0)</f>
        <v>-2.4424906541753444E-13</v>
      </c>
      <c r="BK39" s="247">
        <f>IFERROR(('Sim_MIP_Of_(IxI)'!BK39/'MIP(IxI)_TFEVP'!BK39-1)*100,0)</f>
        <v>-2.55351295663786E-13</v>
      </c>
      <c r="BL39" s="247">
        <f>IFERROR(('Sim_MIP_Of_(IxI)'!BL39/'MIP(IxI)_TFEVP'!BL39-1)*100,0)</f>
        <v>-2.2204460492503131E-14</v>
      </c>
      <c r="BM39" s="247">
        <f>IFERROR(('Sim_MIP_Of_(IxI)'!BM39/'MIP(IxI)_TFEVP'!BM39-1)*100,0)</f>
        <v>-1.2212453270876722E-13</v>
      </c>
      <c r="BN39" s="247">
        <f>IFERROR(('Sim_MIP_Of_(IxI)'!BN39/'MIP(IxI)_TFEVP'!BN39-1)*100,0)</f>
        <v>-5.440092820663267E-13</v>
      </c>
      <c r="BO39" s="247">
        <f>IFERROR(('Sim_MIP_Of_(IxI)'!BO39/'MIP(IxI)_TFEVP'!BO39-1)*100,0)</f>
        <v>-7.7715611723760958E-14</v>
      </c>
      <c r="BP39" s="247">
        <f>IFERROR(('Sim_MIP_Of_(IxI)'!BP39/'MIP(IxI)_TFEVP'!BP39-1)*100,0)</f>
        <v>-2.3314683517128287E-13</v>
      </c>
      <c r="BQ39" s="247">
        <f>IFERROR(('Sim_MIP_Of_(IxI)'!BQ39/'MIP(IxI)_TFEVP'!BQ39-1)*100,0)</f>
        <v>-3.4416913763379853E-13</v>
      </c>
      <c r="BR39" s="247">
        <f>IFERROR(('Sim_MIP_Of_(IxI)'!BR39/'MIP(IxI)_TFEVP'!BR39-1)*100,0)</f>
        <v>2.2204460492503131E-14</v>
      </c>
      <c r="BS39" s="247">
        <f>IFERROR(('Sim_MIP_Of_(IxI)'!BS39/'MIP(IxI)_TFEVP'!BS39-1)*100,0)</f>
        <v>-1.4432899320127035E-13</v>
      </c>
      <c r="BT39" s="247">
        <f>IFERROR(('Sim_MIP_Of_(IxI)'!BT39/'MIP(IxI)_TFEVP'!BT39-1)*100,0)</f>
        <v>-4.7739590058881731E-13</v>
      </c>
      <c r="BU39" s="247">
        <f>IFERROR(('Sim_MIP_Of_(IxI)'!BU39/'MIP(IxI)_TFEVP'!BU39-1)*100,0)</f>
        <v>-2.1094237467877974E-13</v>
      </c>
      <c r="BV39" s="247">
        <f>IFERROR(('Sim_MIP_Of_(IxI)'!BV39/'MIP(IxI)_TFEVP'!BV39-1)*100,0)</f>
        <v>-1.9984014443252818E-13</v>
      </c>
      <c r="BW39" s="247">
        <f>IFERROR(('Sim_MIP_Of_(IxI)'!BW39/'MIP(IxI)_TFEVP'!BW39-1)*100,0)</f>
        <v>4.4408920985006262E-14</v>
      </c>
      <c r="BX39" s="247">
        <f>IFERROR(('Sim_MIP_Of_(IxI)'!BX39/'MIP(IxI)_TFEVP'!BX39-1)*100,0)</f>
        <v>-3.3306690738754696E-14</v>
      </c>
      <c r="BY39" s="247">
        <f>IFERROR(('Sim_MIP_Of_(IxI)'!BY39/'MIP(IxI)_TFEVP'!BY39-1)*100,0)</f>
        <v>1.1102230246251565E-13</v>
      </c>
      <c r="BZ39" s="247">
        <f>IFERROR(('Sim_MIP_Of_(IxI)'!BZ39/'MIP(IxI)_TFEVP'!BZ39-1)*100,0)</f>
        <v>-2.4424906541753444E-13</v>
      </c>
      <c r="CA39" s="265">
        <f>IFERROR(('Sim_MIP_Of_(IxI)'!CA39/'MIP(IxI)_TFEVP'!CA39-1)*100,0)</f>
        <v>0</v>
      </c>
      <c r="CB39" s="256">
        <f>IFERROR(('Sim_MIP_Of_(IxI)'!CB39/'MIP(IxI)_TFEVP'!CB39-1)*100,0)</f>
        <v>-3.3306690738754696E-13</v>
      </c>
      <c r="CC39" s="246">
        <f>IFERROR(('Sim_MIP_Of_(IxI)'!CC39/'MIP(IxI)_TFEVP'!CC39-1)*100,0)</f>
        <v>-1.9984014443252818E-13</v>
      </c>
      <c r="CD39" s="247">
        <f>IFERROR(('Sim_MIP_Of_(IxI)'!CD39/'MIP(IxI)_TFEVP'!CD39-1)*100,0)</f>
        <v>0</v>
      </c>
      <c r="CE39" s="247">
        <f>IFERROR(('Sim_MIP_Of_(IxI)'!CE39/'MIP(IxI)_TFEVP'!CE39-1)*100,0)</f>
        <v>0</v>
      </c>
      <c r="CF39" s="247">
        <f>IFERROR(('Sim_MIP_Of_(IxI)'!CF39/'MIP(IxI)_TFEVP'!CF39-1)*100,0)</f>
        <v>-2.4424906541753444E-13</v>
      </c>
      <c r="CG39" s="247">
        <f>IFERROR(('Sim_MIP_Of_(IxI)'!CG39/'MIP(IxI)_TFEVP'!CG39-1)*100,0)</f>
        <v>-5.5511151231257827E-14</v>
      </c>
      <c r="CH39" s="248">
        <f>IFERROR(('Sim_MIP_Of_(IxI)'!CH39/'MIP(IxI)_TFEVP'!CH39-1)*100,0)</f>
        <v>-5.5511151231257827E-14</v>
      </c>
      <c r="CI39" s="279">
        <f>IFERROR(('Sim_MIP_Of_(IxI)'!CI39/'MIP(IxI)_TFEVP'!CI39-1)*100,0)</f>
        <v>-1.5543122344752192E-13</v>
      </c>
    </row>
    <row r="40" spans="1:87" ht="19.2" x14ac:dyDescent="0.3">
      <c r="A40" s="30"/>
      <c r="B40" s="42" t="s">
        <v>342</v>
      </c>
      <c r="C40" s="43" t="s">
        <v>343</v>
      </c>
      <c r="D40" s="246">
        <f>IFERROR(('Sim_MIP_Of_(IxI)'!D40/'MIP(IxI)_TFEVP'!D40-1)*100,0)</f>
        <v>-2.3314683517128287E-13</v>
      </c>
      <c r="E40" s="247">
        <f>IFERROR(('Sim_MIP_Of_(IxI)'!E40/'MIP(IxI)_TFEVP'!E40-1)*100,0)</f>
        <v>-3.8857805861880479E-13</v>
      </c>
      <c r="F40" s="247">
        <f>IFERROR(('Sim_MIP_Of_(IxI)'!F40/'MIP(IxI)_TFEVP'!F40-1)*100,0)</f>
        <v>-1.1102230246251565E-14</v>
      </c>
      <c r="G40" s="247">
        <f>IFERROR(('Sim_MIP_Of_(IxI)'!G40/'MIP(IxI)_TFEVP'!G40-1)*100,0)</f>
        <v>6.6613381477509392E-14</v>
      </c>
      <c r="H40" s="247">
        <f>IFERROR(('Sim_MIP_Of_(IxI)'!H40/'MIP(IxI)_TFEVP'!H40-1)*100,0)</f>
        <v>-2.1094237467877974E-13</v>
      </c>
      <c r="I40" s="247">
        <f>IFERROR(('Sim_MIP_Of_(IxI)'!I40/'MIP(IxI)_TFEVP'!I40-1)*100,0)</f>
        <v>-2.1094237467877974E-13</v>
      </c>
      <c r="J40" s="247">
        <f>IFERROR(('Sim_MIP_Of_(IxI)'!J40/'MIP(IxI)_TFEVP'!J40-1)*100,0)</f>
        <v>-3.5527136788005009E-13</v>
      </c>
      <c r="K40" s="247">
        <f>IFERROR(('Sim_MIP_Of_(IxI)'!K40/'MIP(IxI)_TFEVP'!K40-1)*100,0)</f>
        <v>6.6613381477509392E-14</v>
      </c>
      <c r="L40" s="247">
        <f>IFERROR(('Sim_MIP_Of_(IxI)'!L40/'MIP(IxI)_TFEVP'!L40-1)*100,0)</f>
        <v>-2.3314683517128287E-13</v>
      </c>
      <c r="M40" s="247">
        <f>IFERROR(('Sim_MIP_Of_(IxI)'!M40/'MIP(IxI)_TFEVP'!M40-1)*100,0)</f>
        <v>-4.4408920985006262E-13</v>
      </c>
      <c r="N40" s="247">
        <f>IFERROR(('Sim_MIP_Of_(IxI)'!N40/'MIP(IxI)_TFEVP'!N40-1)*100,0)</f>
        <v>-3.3306690738754696E-14</v>
      </c>
      <c r="O40" s="247">
        <f>IFERROR(('Sim_MIP_Of_(IxI)'!O40/'MIP(IxI)_TFEVP'!O40-1)*100,0)</f>
        <v>-3.5527136788005009E-13</v>
      </c>
      <c r="P40" s="247">
        <f>IFERROR(('Sim_MIP_Of_(IxI)'!P40/'MIP(IxI)_TFEVP'!P40-1)*100,0)</f>
        <v>-4.7739590058881731E-13</v>
      </c>
      <c r="Q40" s="247">
        <f>IFERROR(('Sim_MIP_Of_(IxI)'!Q40/'MIP(IxI)_TFEVP'!Q40-1)*100,0)</f>
        <v>-5.3290705182007514E-13</v>
      </c>
      <c r="R40" s="247">
        <f>IFERROR(('Sim_MIP_Of_(IxI)'!R40/'MIP(IxI)_TFEVP'!R40-1)*100,0)</f>
        <v>-3.1086244689504383E-13</v>
      </c>
      <c r="S40" s="247">
        <f>IFERROR(('Sim_MIP_Of_(IxI)'!S40/'MIP(IxI)_TFEVP'!S40-1)*100,0)</f>
        <v>6.6613381477509392E-14</v>
      </c>
      <c r="T40" s="247">
        <f>IFERROR(('Sim_MIP_Of_(IxI)'!T40/'MIP(IxI)_TFEVP'!T40-1)*100,0)</f>
        <v>-3.1086244689504383E-13</v>
      </c>
      <c r="U40" s="247">
        <f>IFERROR(('Sim_MIP_Of_(IxI)'!U40/'MIP(IxI)_TFEVP'!U40-1)*100,0)</f>
        <v>-1.6653345369377348E-13</v>
      </c>
      <c r="V40" s="247">
        <f>IFERROR(('Sim_MIP_Of_(IxI)'!V40/'MIP(IxI)_TFEVP'!V40-1)*100,0)</f>
        <v>-2.3314683517128287E-13</v>
      </c>
      <c r="W40" s="247">
        <f>IFERROR(('Sim_MIP_Of_(IxI)'!W40/'MIP(IxI)_TFEVP'!W40-1)*100,0)</f>
        <v>-3.5527136788005009E-13</v>
      </c>
      <c r="X40" s="247">
        <f>IFERROR(('Sim_MIP_Of_(IxI)'!X40/'MIP(IxI)_TFEVP'!X40-1)*100,0)</f>
        <v>-2.6645352591003757E-13</v>
      </c>
      <c r="Y40" s="247">
        <f>IFERROR(('Sim_MIP_Of_(IxI)'!Y40/'MIP(IxI)_TFEVP'!Y40-1)*100,0)</f>
        <v>-3.7747582837255322E-13</v>
      </c>
      <c r="Z40" s="247">
        <f>IFERROR(('Sim_MIP_Of_(IxI)'!Z40/'MIP(IxI)_TFEVP'!Z40-1)*100,0)</f>
        <v>-3.3306690738754696E-13</v>
      </c>
      <c r="AA40" s="247">
        <f>IFERROR(('Sim_MIP_Of_(IxI)'!AA40/'MIP(IxI)_TFEVP'!AA40-1)*100,0)</f>
        <v>-2.9976021664879227E-13</v>
      </c>
      <c r="AB40" s="247">
        <f>IFERROR(('Sim_MIP_Of_(IxI)'!AB40/'MIP(IxI)_TFEVP'!AB40-1)*100,0)</f>
        <v>-6.6613381477509392E-14</v>
      </c>
      <c r="AC40" s="247">
        <f>IFERROR(('Sim_MIP_Of_(IxI)'!AC40/'MIP(IxI)_TFEVP'!AC40-1)*100,0)</f>
        <v>-3.219646771412954E-13</v>
      </c>
      <c r="AD40" s="247">
        <f>IFERROR(('Sim_MIP_Of_(IxI)'!AD40/'MIP(IxI)_TFEVP'!AD40-1)*100,0)</f>
        <v>-2.3314683517128287E-13</v>
      </c>
      <c r="AE40" s="247">
        <f>IFERROR(('Sim_MIP_Of_(IxI)'!AE40/'MIP(IxI)_TFEVP'!AE40-1)*100,0)</f>
        <v>-2.886579864025407E-13</v>
      </c>
      <c r="AF40" s="247">
        <f>IFERROR(('Sim_MIP_Of_(IxI)'!AF40/'MIP(IxI)_TFEVP'!AF40-1)*100,0)</f>
        <v>-3.219646771412954E-13</v>
      </c>
      <c r="AG40" s="247">
        <f>IFERROR(('Sim_MIP_Of_(IxI)'!AG40/'MIP(IxI)_TFEVP'!AG40-1)*100,0)</f>
        <v>-3.3306690738754696E-13</v>
      </c>
      <c r="AH40" s="247">
        <f>IFERROR(('Sim_MIP_Of_(IxI)'!AH40/'MIP(IxI)_TFEVP'!AH40-1)*100,0)</f>
        <v>-9.1038288019262836E-13</v>
      </c>
      <c r="AI40" s="247">
        <f>IFERROR(('Sim_MIP_Of_(IxI)'!AI40/'MIP(IxI)_TFEVP'!AI40-1)*100,0)</f>
        <v>-3.3306690738754696E-13</v>
      </c>
      <c r="AJ40" s="247">
        <f>IFERROR(('Sim_MIP_Of_(IxI)'!AJ40/'MIP(IxI)_TFEVP'!AJ40-1)*100,0)</f>
        <v>0</v>
      </c>
      <c r="AK40" s="247">
        <f>IFERROR(('Sim_MIP_Of_(IxI)'!AK40/'MIP(IxI)_TFEVP'!AK40-1)*100,0)</f>
        <v>-5.1070259132757201E-13</v>
      </c>
      <c r="AL40" s="247">
        <f>IFERROR(('Sim_MIP_Of_(IxI)'!AL40/'MIP(IxI)_TFEVP'!AL40-1)*100,0)</f>
        <v>-1.8873791418627661E-13</v>
      </c>
      <c r="AM40" s="247">
        <f>IFERROR(('Sim_MIP_Of_(IxI)'!AM40/'MIP(IxI)_TFEVP'!AM40-1)*100,0)</f>
        <v>-2.4424906541753444E-13</v>
      </c>
      <c r="AN40" s="247">
        <f>IFERROR(('Sim_MIP_Of_(IxI)'!AN40/'MIP(IxI)_TFEVP'!AN40-1)*100,0)</f>
        <v>-2.2204460492503131E-13</v>
      </c>
      <c r="AO40" s="247">
        <f>IFERROR(('Sim_MIP_Of_(IxI)'!AO40/'MIP(IxI)_TFEVP'!AO40-1)*100,0)</f>
        <v>-2.6645352591003757E-13</v>
      </c>
      <c r="AP40" s="247">
        <f>IFERROR(('Sim_MIP_Of_(IxI)'!AP40/'MIP(IxI)_TFEVP'!AP40-1)*100,0)</f>
        <v>-1.4432899320127035E-13</v>
      </c>
      <c r="AQ40" s="247">
        <f>IFERROR(('Sim_MIP_Of_(IxI)'!AQ40/'MIP(IxI)_TFEVP'!AQ40-1)*100,0)</f>
        <v>-3.3306690738754696E-14</v>
      </c>
      <c r="AR40" s="247">
        <f>IFERROR(('Sim_MIP_Of_(IxI)'!AR40/'MIP(IxI)_TFEVP'!AR40-1)*100,0)</f>
        <v>-2.7755575615628914E-13</v>
      </c>
      <c r="AS40" s="247">
        <f>IFERROR(('Sim_MIP_Of_(IxI)'!AS40/'MIP(IxI)_TFEVP'!AS40-1)*100,0)</f>
        <v>-3.4416913763379853E-13</v>
      </c>
      <c r="AT40" s="247">
        <f>IFERROR(('Sim_MIP_Of_(IxI)'!AT40/'MIP(IxI)_TFEVP'!AT40-1)*100,0)</f>
        <v>-1.3322676295501878E-13</v>
      </c>
      <c r="AU40" s="247">
        <f>IFERROR(('Sim_MIP_Of_(IxI)'!AU40/'MIP(IxI)_TFEVP'!AU40-1)*100,0)</f>
        <v>-1.7763568394002505E-13</v>
      </c>
      <c r="AV40" s="247">
        <f>IFERROR(('Sim_MIP_Of_(IxI)'!AV40/'MIP(IxI)_TFEVP'!AV40-1)*100,0)</f>
        <v>-3.1086244689504383E-13</v>
      </c>
      <c r="AW40" s="247">
        <f>IFERROR(('Sim_MIP_Of_(IxI)'!AW40/'MIP(IxI)_TFEVP'!AW40-1)*100,0)</f>
        <v>-2.3314683517128287E-13</v>
      </c>
      <c r="AX40" s="247">
        <f>IFERROR(('Sim_MIP_Of_(IxI)'!AX40/'MIP(IxI)_TFEVP'!AX40-1)*100,0)</f>
        <v>-1.1102230246251565E-13</v>
      </c>
      <c r="AY40" s="247">
        <f>IFERROR(('Sim_MIP_Of_(IxI)'!AY40/'MIP(IxI)_TFEVP'!AY40-1)*100,0)</f>
        <v>-4.9960036108132044E-13</v>
      </c>
      <c r="AZ40" s="247">
        <f>IFERROR(('Sim_MIP_Of_(IxI)'!AZ40/'MIP(IxI)_TFEVP'!AZ40-1)*100,0)</f>
        <v>-3.3306690738754696E-13</v>
      </c>
      <c r="BA40" s="247">
        <f>IFERROR(('Sim_MIP_Of_(IxI)'!BA40/'MIP(IxI)_TFEVP'!BA40-1)*100,0)</f>
        <v>-1.5543122344752192E-13</v>
      </c>
      <c r="BB40" s="247">
        <f>IFERROR(('Sim_MIP_Of_(IxI)'!BB40/'MIP(IxI)_TFEVP'!BB40-1)*100,0)</f>
        <v>-2.4424906541753444E-13</v>
      </c>
      <c r="BC40" s="247">
        <f>IFERROR(('Sim_MIP_Of_(IxI)'!BC40/'MIP(IxI)_TFEVP'!BC40-1)*100,0)</f>
        <v>-3.7747582837255322E-13</v>
      </c>
      <c r="BD40" s="247">
        <f>IFERROR(('Sim_MIP_Of_(IxI)'!BD40/'MIP(IxI)_TFEVP'!BD40-1)*100,0)</f>
        <v>-6.4392935428259079E-13</v>
      </c>
      <c r="BE40" s="247">
        <f>IFERROR(('Sim_MIP_Of_(IxI)'!BE40/'MIP(IxI)_TFEVP'!BE40-1)*100,0)</f>
        <v>-1.8873791418627661E-13</v>
      </c>
      <c r="BF40" s="247">
        <f>IFERROR(('Sim_MIP_Of_(IxI)'!BF40/'MIP(IxI)_TFEVP'!BF40-1)*100,0)</f>
        <v>3.1086244689504383E-13</v>
      </c>
      <c r="BG40" s="247">
        <f>IFERROR(('Sim_MIP_Of_(IxI)'!BG40/'MIP(IxI)_TFEVP'!BG40-1)*100,0)</f>
        <v>-4.8849813083506888E-13</v>
      </c>
      <c r="BH40" s="247">
        <f>IFERROR(('Sim_MIP_Of_(IxI)'!BH40/'MIP(IxI)_TFEVP'!BH40-1)*100,0)</f>
        <v>-3.9968028886505635E-13</v>
      </c>
      <c r="BI40" s="247">
        <f>IFERROR(('Sim_MIP_Of_(IxI)'!BI40/'MIP(IxI)_TFEVP'!BI40-1)*100,0)</f>
        <v>-3.3306690738754696E-13</v>
      </c>
      <c r="BJ40" s="247">
        <f>IFERROR(('Sim_MIP_Of_(IxI)'!BJ40/'MIP(IxI)_TFEVP'!BJ40-1)*100,0)</f>
        <v>-3.3306690738754696E-13</v>
      </c>
      <c r="BK40" s="247">
        <f>IFERROR(('Sim_MIP_Of_(IxI)'!BK40/'MIP(IxI)_TFEVP'!BK40-1)*100,0)</f>
        <v>-4.6629367034256575E-13</v>
      </c>
      <c r="BL40" s="247">
        <f>IFERROR(('Sim_MIP_Of_(IxI)'!BL40/'MIP(IxI)_TFEVP'!BL40-1)*100,0)</f>
        <v>-1.9984014443252818E-13</v>
      </c>
      <c r="BM40" s="247">
        <f>IFERROR(('Sim_MIP_Of_(IxI)'!BM40/'MIP(IxI)_TFEVP'!BM40-1)*100,0)</f>
        <v>-4.9960036108132044E-13</v>
      </c>
      <c r="BN40" s="247">
        <f>IFERROR(('Sim_MIP_Of_(IxI)'!BN40/'MIP(IxI)_TFEVP'!BN40-1)*100,0)</f>
        <v>8.8817841970012523E-14</v>
      </c>
      <c r="BO40" s="247">
        <f>IFERROR(('Sim_MIP_Of_(IxI)'!BO40/'MIP(IxI)_TFEVP'!BO40-1)*100,0)</f>
        <v>-6.4392935428259079E-13</v>
      </c>
      <c r="BP40" s="247">
        <f>IFERROR(('Sim_MIP_Of_(IxI)'!BP40/'MIP(IxI)_TFEVP'!BP40-1)*100,0)</f>
        <v>-3.1086244689504383E-13</v>
      </c>
      <c r="BQ40" s="247">
        <f>IFERROR(('Sim_MIP_Of_(IxI)'!BQ40/'MIP(IxI)_TFEVP'!BQ40-1)*100,0)</f>
        <v>-2.3314683517128287E-13</v>
      </c>
      <c r="BR40" s="247">
        <f>IFERROR(('Sim_MIP_Of_(IxI)'!BR40/'MIP(IxI)_TFEVP'!BR40-1)*100,0)</f>
        <v>-2.55351295663786E-13</v>
      </c>
      <c r="BS40" s="247">
        <f>IFERROR(('Sim_MIP_Of_(IxI)'!BS40/'MIP(IxI)_TFEVP'!BS40-1)*100,0)</f>
        <v>-1.5543122344752192E-13</v>
      </c>
      <c r="BT40" s="247">
        <f>IFERROR(('Sim_MIP_Of_(IxI)'!BT40/'MIP(IxI)_TFEVP'!BT40-1)*100,0)</f>
        <v>-3.1086244689504383E-13</v>
      </c>
      <c r="BU40" s="247">
        <f>IFERROR(('Sim_MIP_Of_(IxI)'!BU40/'MIP(IxI)_TFEVP'!BU40-1)*100,0)</f>
        <v>-4.5519144009631418E-13</v>
      </c>
      <c r="BV40" s="247">
        <f>IFERROR(('Sim_MIP_Of_(IxI)'!BV40/'MIP(IxI)_TFEVP'!BV40-1)*100,0)</f>
        <v>-4.3298697960381105E-13</v>
      </c>
      <c r="BW40" s="247">
        <f>IFERROR(('Sim_MIP_Of_(IxI)'!BW40/'MIP(IxI)_TFEVP'!BW40-1)*100,0)</f>
        <v>2.2204460492503131E-14</v>
      </c>
      <c r="BX40" s="247">
        <f>IFERROR(('Sim_MIP_Of_(IxI)'!BX40/'MIP(IxI)_TFEVP'!BX40-1)*100,0)</f>
        <v>-1.2212453270876722E-13</v>
      </c>
      <c r="BY40" s="247">
        <f>IFERROR(('Sim_MIP_Of_(IxI)'!BY40/'MIP(IxI)_TFEVP'!BY40-1)*100,0)</f>
        <v>-2.886579864025407E-13</v>
      </c>
      <c r="BZ40" s="247">
        <f>IFERROR(('Sim_MIP_Of_(IxI)'!BZ40/'MIP(IxI)_TFEVP'!BZ40-1)*100,0)</f>
        <v>-3.1086244689504383E-13</v>
      </c>
      <c r="CA40" s="265">
        <f>IFERROR(('Sim_MIP_Of_(IxI)'!CA40/'MIP(IxI)_TFEVP'!CA40-1)*100,0)</f>
        <v>0</v>
      </c>
      <c r="CB40" s="256">
        <f>IFERROR(('Sim_MIP_Of_(IxI)'!CB40/'MIP(IxI)_TFEVP'!CB40-1)*100,0)</f>
        <v>-2.2204460492503131E-13</v>
      </c>
      <c r="CC40" s="246">
        <f>IFERROR(('Sim_MIP_Of_(IxI)'!CC40/'MIP(IxI)_TFEVP'!CC40-1)*100,0)</f>
        <v>-2.1094237467877974E-13</v>
      </c>
      <c r="CD40" s="247">
        <f>IFERROR(('Sim_MIP_Of_(IxI)'!CD40/'MIP(IxI)_TFEVP'!CD40-1)*100,0)</f>
        <v>0</v>
      </c>
      <c r="CE40" s="247">
        <f>IFERROR(('Sim_MIP_Of_(IxI)'!CE40/'MIP(IxI)_TFEVP'!CE40-1)*100,0)</f>
        <v>0</v>
      </c>
      <c r="CF40" s="247">
        <f>IFERROR(('Sim_MIP_Of_(IxI)'!CF40/'MIP(IxI)_TFEVP'!CF40-1)*100,0)</f>
        <v>-2.7755575615628914E-13</v>
      </c>
      <c r="CG40" s="247">
        <f>IFERROR(('Sim_MIP_Of_(IxI)'!CG40/'MIP(IxI)_TFEVP'!CG40-1)*100,0)</f>
        <v>-2.55351295663786E-13</v>
      </c>
      <c r="CH40" s="248">
        <f>IFERROR(('Sim_MIP_Of_(IxI)'!CH40/'MIP(IxI)_TFEVP'!CH40-1)*100,0)</f>
        <v>-3.4416913763379853E-13</v>
      </c>
      <c r="CI40" s="279">
        <f>IFERROR(('Sim_MIP_Of_(IxI)'!CI40/'MIP(IxI)_TFEVP'!CI40-1)*100,0)</f>
        <v>-2.55351295663786E-13</v>
      </c>
    </row>
    <row r="41" spans="1:87" ht="19.2" x14ac:dyDescent="0.3">
      <c r="A41" s="30"/>
      <c r="B41" s="42" t="s">
        <v>352</v>
      </c>
      <c r="C41" s="43" t="s">
        <v>353</v>
      </c>
      <c r="D41" s="246">
        <f>IFERROR(('Sim_MIP_Of_(IxI)'!D41/'MIP(IxI)_TFEVP'!D41-1)*100,0)</f>
        <v>0</v>
      </c>
      <c r="E41" s="247">
        <f>IFERROR(('Sim_MIP_Of_(IxI)'!E41/'MIP(IxI)_TFEVP'!E41-1)*100,0)</f>
        <v>0</v>
      </c>
      <c r="F41" s="247">
        <f>IFERROR(('Sim_MIP_Of_(IxI)'!F41/'MIP(IxI)_TFEVP'!F41-1)*100,0)</f>
        <v>0</v>
      </c>
      <c r="G41" s="247">
        <f>IFERROR(('Sim_MIP_Of_(IxI)'!G41/'MIP(IxI)_TFEVP'!G41-1)*100,0)</f>
        <v>0</v>
      </c>
      <c r="H41" s="247">
        <f>IFERROR(('Sim_MIP_Of_(IxI)'!H41/'MIP(IxI)_TFEVP'!H41-1)*100,0)</f>
        <v>0</v>
      </c>
      <c r="I41" s="247">
        <f>IFERROR(('Sim_MIP_Of_(IxI)'!I41/'MIP(IxI)_TFEVP'!I41-1)*100,0)</f>
        <v>0</v>
      </c>
      <c r="J41" s="247">
        <f>IFERROR(('Sim_MIP_Of_(IxI)'!J41/'MIP(IxI)_TFEVP'!J41-1)*100,0)</f>
        <v>0</v>
      </c>
      <c r="K41" s="247">
        <f>IFERROR(('Sim_MIP_Of_(IxI)'!K41/'MIP(IxI)_TFEVP'!K41-1)*100,0)</f>
        <v>0</v>
      </c>
      <c r="L41" s="247">
        <f>IFERROR(('Sim_MIP_Of_(IxI)'!L41/'MIP(IxI)_TFEVP'!L41-1)*100,0)</f>
        <v>0</v>
      </c>
      <c r="M41" s="247">
        <f>IFERROR(('Sim_MIP_Of_(IxI)'!M41/'MIP(IxI)_TFEVP'!M41-1)*100,0)</f>
        <v>0</v>
      </c>
      <c r="N41" s="247">
        <f>IFERROR(('Sim_MIP_Of_(IxI)'!N41/'MIP(IxI)_TFEVP'!N41-1)*100,0)</f>
        <v>0</v>
      </c>
      <c r="O41" s="247">
        <f>IFERROR(('Sim_MIP_Of_(IxI)'!O41/'MIP(IxI)_TFEVP'!O41-1)*100,0)</f>
        <v>0</v>
      </c>
      <c r="P41" s="247">
        <f>IFERROR(('Sim_MIP_Of_(IxI)'!P41/'MIP(IxI)_TFEVP'!P41-1)*100,0)</f>
        <v>0</v>
      </c>
      <c r="Q41" s="247">
        <f>IFERROR(('Sim_MIP_Of_(IxI)'!Q41/'MIP(IxI)_TFEVP'!Q41-1)*100,0)</f>
        <v>0</v>
      </c>
      <c r="R41" s="247">
        <f>IFERROR(('Sim_MIP_Of_(IxI)'!R41/'MIP(IxI)_TFEVP'!R41-1)*100,0)</f>
        <v>0</v>
      </c>
      <c r="S41" s="247">
        <f>IFERROR(('Sim_MIP_Of_(IxI)'!S41/'MIP(IxI)_TFEVP'!S41-1)*100,0)</f>
        <v>0</v>
      </c>
      <c r="T41" s="247">
        <f>IFERROR(('Sim_MIP_Of_(IxI)'!T41/'MIP(IxI)_TFEVP'!T41-1)*100,0)</f>
        <v>0</v>
      </c>
      <c r="U41" s="247">
        <f>IFERROR(('Sim_MIP_Of_(IxI)'!U41/'MIP(IxI)_TFEVP'!U41-1)*100,0)</f>
        <v>0</v>
      </c>
      <c r="V41" s="247">
        <f>IFERROR(('Sim_MIP_Of_(IxI)'!V41/'MIP(IxI)_TFEVP'!V41-1)*100,0)</f>
        <v>0</v>
      </c>
      <c r="W41" s="247">
        <f>IFERROR(('Sim_MIP_Of_(IxI)'!W41/'MIP(IxI)_TFEVP'!W41-1)*100,0)</f>
        <v>0</v>
      </c>
      <c r="X41" s="247">
        <f>IFERROR(('Sim_MIP_Of_(IxI)'!X41/'MIP(IxI)_TFEVP'!X41-1)*100,0)</f>
        <v>0</v>
      </c>
      <c r="Y41" s="247">
        <f>IFERROR(('Sim_MIP_Of_(IxI)'!Y41/'MIP(IxI)_TFEVP'!Y41-1)*100,0)</f>
        <v>0</v>
      </c>
      <c r="Z41" s="247">
        <f>IFERROR(('Sim_MIP_Of_(IxI)'!Z41/'MIP(IxI)_TFEVP'!Z41-1)*100,0)</f>
        <v>0</v>
      </c>
      <c r="AA41" s="247">
        <f>IFERROR(('Sim_MIP_Of_(IxI)'!AA41/'MIP(IxI)_TFEVP'!AA41-1)*100,0)</f>
        <v>0</v>
      </c>
      <c r="AB41" s="247">
        <f>IFERROR(('Sim_MIP_Of_(IxI)'!AB41/'MIP(IxI)_TFEVP'!AB41-1)*100,0)</f>
        <v>0</v>
      </c>
      <c r="AC41" s="247">
        <f>IFERROR(('Sim_MIP_Of_(IxI)'!AC41/'MIP(IxI)_TFEVP'!AC41-1)*100,0)</f>
        <v>0</v>
      </c>
      <c r="AD41" s="247">
        <f>IFERROR(('Sim_MIP_Of_(IxI)'!AD41/'MIP(IxI)_TFEVP'!AD41-1)*100,0)</f>
        <v>0</v>
      </c>
      <c r="AE41" s="247">
        <f>IFERROR(('Sim_MIP_Of_(IxI)'!AE41/'MIP(IxI)_TFEVP'!AE41-1)*100,0)</f>
        <v>0</v>
      </c>
      <c r="AF41" s="247">
        <f>IFERROR(('Sim_MIP_Of_(IxI)'!AF41/'MIP(IxI)_TFEVP'!AF41-1)*100,0)</f>
        <v>0</v>
      </c>
      <c r="AG41" s="247">
        <f>IFERROR(('Sim_MIP_Of_(IxI)'!AG41/'MIP(IxI)_TFEVP'!AG41-1)*100,0)</f>
        <v>0</v>
      </c>
      <c r="AH41" s="247">
        <f>IFERROR(('Sim_MIP_Of_(IxI)'!AH41/'MIP(IxI)_TFEVP'!AH41-1)*100,0)</f>
        <v>0</v>
      </c>
      <c r="AI41" s="247">
        <f>IFERROR(('Sim_MIP_Of_(IxI)'!AI41/'MIP(IxI)_TFEVP'!AI41-1)*100,0)</f>
        <v>0</v>
      </c>
      <c r="AJ41" s="247">
        <f>IFERROR(('Sim_MIP_Of_(IxI)'!AJ41/'MIP(IxI)_TFEVP'!AJ41-1)*100,0)</f>
        <v>0</v>
      </c>
      <c r="AK41" s="247">
        <f>IFERROR(('Sim_MIP_Of_(IxI)'!AK41/'MIP(IxI)_TFEVP'!AK41-1)*100,0)</f>
        <v>0</v>
      </c>
      <c r="AL41" s="247">
        <f>IFERROR(('Sim_MIP_Of_(IxI)'!AL41/'MIP(IxI)_TFEVP'!AL41-1)*100,0)</f>
        <v>0</v>
      </c>
      <c r="AM41" s="247">
        <f>IFERROR(('Sim_MIP_Of_(IxI)'!AM41/'MIP(IxI)_TFEVP'!AM41-1)*100,0)</f>
        <v>0</v>
      </c>
      <c r="AN41" s="247">
        <f>IFERROR(('Sim_MIP_Of_(IxI)'!AN41/'MIP(IxI)_TFEVP'!AN41-1)*100,0)</f>
        <v>0</v>
      </c>
      <c r="AO41" s="247">
        <f>IFERROR(('Sim_MIP_Of_(IxI)'!AO41/'MIP(IxI)_TFEVP'!AO41-1)*100,0)</f>
        <v>0</v>
      </c>
      <c r="AP41" s="247">
        <f>IFERROR(('Sim_MIP_Of_(IxI)'!AP41/'MIP(IxI)_TFEVP'!AP41-1)*100,0)</f>
        <v>0</v>
      </c>
      <c r="AQ41" s="247">
        <f>IFERROR(('Sim_MIP_Of_(IxI)'!AQ41/'MIP(IxI)_TFEVP'!AQ41-1)*100,0)</f>
        <v>0</v>
      </c>
      <c r="AR41" s="247">
        <f>IFERROR(('Sim_MIP_Of_(IxI)'!AR41/'MIP(IxI)_TFEVP'!AR41-1)*100,0)</f>
        <v>0</v>
      </c>
      <c r="AS41" s="247">
        <f>IFERROR(('Sim_MIP_Of_(IxI)'!AS41/'MIP(IxI)_TFEVP'!AS41-1)*100,0)</f>
        <v>0</v>
      </c>
      <c r="AT41" s="247">
        <f>IFERROR(('Sim_MIP_Of_(IxI)'!AT41/'MIP(IxI)_TFEVP'!AT41-1)*100,0)</f>
        <v>0</v>
      </c>
      <c r="AU41" s="247">
        <f>IFERROR(('Sim_MIP_Of_(IxI)'!AU41/'MIP(IxI)_TFEVP'!AU41-1)*100,0)</f>
        <v>0</v>
      </c>
      <c r="AV41" s="247">
        <f>IFERROR(('Sim_MIP_Of_(IxI)'!AV41/'MIP(IxI)_TFEVP'!AV41-1)*100,0)</f>
        <v>0</v>
      </c>
      <c r="AW41" s="247">
        <f>IFERROR(('Sim_MIP_Of_(IxI)'!AW41/'MIP(IxI)_TFEVP'!AW41-1)*100,0)</f>
        <v>0</v>
      </c>
      <c r="AX41" s="247">
        <f>IFERROR(('Sim_MIP_Of_(IxI)'!AX41/'MIP(IxI)_TFEVP'!AX41-1)*100,0)</f>
        <v>0</v>
      </c>
      <c r="AY41" s="247">
        <f>IFERROR(('Sim_MIP_Of_(IxI)'!AY41/'MIP(IxI)_TFEVP'!AY41-1)*100,0)</f>
        <v>0</v>
      </c>
      <c r="AZ41" s="247">
        <f>IFERROR(('Sim_MIP_Of_(IxI)'!AZ41/'MIP(IxI)_TFEVP'!AZ41-1)*100,0)</f>
        <v>0</v>
      </c>
      <c r="BA41" s="247">
        <f>IFERROR(('Sim_MIP_Of_(IxI)'!BA41/'MIP(IxI)_TFEVP'!BA41-1)*100,0)</f>
        <v>0</v>
      </c>
      <c r="BB41" s="247">
        <f>IFERROR(('Sim_MIP_Of_(IxI)'!BB41/'MIP(IxI)_TFEVP'!BB41-1)*100,0)</f>
        <v>0</v>
      </c>
      <c r="BC41" s="247">
        <f>IFERROR(('Sim_MIP_Of_(IxI)'!BC41/'MIP(IxI)_TFEVP'!BC41-1)*100,0)</f>
        <v>0</v>
      </c>
      <c r="BD41" s="247">
        <f>IFERROR(('Sim_MIP_Of_(IxI)'!BD41/'MIP(IxI)_TFEVP'!BD41-1)*100,0)</f>
        <v>0</v>
      </c>
      <c r="BE41" s="247">
        <f>IFERROR(('Sim_MIP_Of_(IxI)'!BE41/'MIP(IxI)_TFEVP'!BE41-1)*100,0)</f>
        <v>0</v>
      </c>
      <c r="BF41" s="247">
        <f>IFERROR(('Sim_MIP_Of_(IxI)'!BF41/'MIP(IxI)_TFEVP'!BF41-1)*100,0)</f>
        <v>0</v>
      </c>
      <c r="BG41" s="247">
        <f>IFERROR(('Sim_MIP_Of_(IxI)'!BG41/'MIP(IxI)_TFEVP'!BG41-1)*100,0)</f>
        <v>0</v>
      </c>
      <c r="BH41" s="247">
        <f>IFERROR(('Sim_MIP_Of_(IxI)'!BH41/'MIP(IxI)_TFEVP'!BH41-1)*100,0)</f>
        <v>0</v>
      </c>
      <c r="BI41" s="247">
        <f>IFERROR(('Sim_MIP_Of_(IxI)'!BI41/'MIP(IxI)_TFEVP'!BI41-1)*100,0)</f>
        <v>0</v>
      </c>
      <c r="BJ41" s="247">
        <f>IFERROR(('Sim_MIP_Of_(IxI)'!BJ41/'MIP(IxI)_TFEVP'!BJ41-1)*100,0)</f>
        <v>0</v>
      </c>
      <c r="BK41" s="247">
        <f>IFERROR(('Sim_MIP_Of_(IxI)'!BK41/'MIP(IxI)_TFEVP'!BK41-1)*100,0)</f>
        <v>0</v>
      </c>
      <c r="BL41" s="247">
        <f>IFERROR(('Sim_MIP_Of_(IxI)'!BL41/'MIP(IxI)_TFEVP'!BL41-1)*100,0)</f>
        <v>0</v>
      </c>
      <c r="BM41" s="247">
        <f>IFERROR(('Sim_MIP_Of_(IxI)'!BM41/'MIP(IxI)_TFEVP'!BM41-1)*100,0)</f>
        <v>0</v>
      </c>
      <c r="BN41" s="247">
        <f>IFERROR(('Sim_MIP_Of_(IxI)'!BN41/'MIP(IxI)_TFEVP'!BN41-1)*100,0)</f>
        <v>0</v>
      </c>
      <c r="BO41" s="247">
        <f>IFERROR(('Sim_MIP_Of_(IxI)'!BO41/'MIP(IxI)_TFEVP'!BO41-1)*100,0)</f>
        <v>0</v>
      </c>
      <c r="BP41" s="247">
        <f>IFERROR(('Sim_MIP_Of_(IxI)'!BP41/'MIP(IxI)_TFEVP'!BP41-1)*100,0)</f>
        <v>0</v>
      </c>
      <c r="BQ41" s="247">
        <f>IFERROR(('Sim_MIP_Of_(IxI)'!BQ41/'MIP(IxI)_TFEVP'!BQ41-1)*100,0)</f>
        <v>0</v>
      </c>
      <c r="BR41" s="247">
        <f>IFERROR(('Sim_MIP_Of_(IxI)'!BR41/'MIP(IxI)_TFEVP'!BR41-1)*100,0)</f>
        <v>0</v>
      </c>
      <c r="BS41" s="247">
        <f>IFERROR(('Sim_MIP_Of_(IxI)'!BS41/'MIP(IxI)_TFEVP'!BS41-1)*100,0)</f>
        <v>0</v>
      </c>
      <c r="BT41" s="247">
        <f>IFERROR(('Sim_MIP_Of_(IxI)'!BT41/'MIP(IxI)_TFEVP'!BT41-1)*100,0)</f>
        <v>0</v>
      </c>
      <c r="BU41" s="247">
        <f>IFERROR(('Sim_MIP_Of_(IxI)'!BU41/'MIP(IxI)_TFEVP'!BU41-1)*100,0)</f>
        <v>0</v>
      </c>
      <c r="BV41" s="247">
        <f>IFERROR(('Sim_MIP_Of_(IxI)'!BV41/'MIP(IxI)_TFEVP'!BV41-1)*100,0)</f>
        <v>0</v>
      </c>
      <c r="BW41" s="247">
        <f>IFERROR(('Sim_MIP_Of_(IxI)'!BW41/'MIP(IxI)_TFEVP'!BW41-1)*100,0)</f>
        <v>0</v>
      </c>
      <c r="BX41" s="247">
        <f>IFERROR(('Sim_MIP_Of_(IxI)'!BX41/'MIP(IxI)_TFEVP'!BX41-1)*100,0)</f>
        <v>0</v>
      </c>
      <c r="BY41" s="247">
        <f>IFERROR(('Sim_MIP_Of_(IxI)'!BY41/'MIP(IxI)_TFEVP'!BY41-1)*100,0)</f>
        <v>0</v>
      </c>
      <c r="BZ41" s="247">
        <f>IFERROR(('Sim_MIP_Of_(IxI)'!BZ41/'MIP(IxI)_TFEVP'!BZ41-1)*100,0)</f>
        <v>0</v>
      </c>
      <c r="CA41" s="265">
        <f>IFERROR(('Sim_MIP_Of_(IxI)'!CA41/'MIP(IxI)_TFEVP'!CA41-1)*100,0)</f>
        <v>0</v>
      </c>
      <c r="CB41" s="256">
        <f>IFERROR(('Sim_MIP_Of_(IxI)'!CB41/'MIP(IxI)_TFEVP'!CB41-1)*100,0)</f>
        <v>0</v>
      </c>
      <c r="CC41" s="246">
        <f>IFERROR(('Sim_MIP_Of_(IxI)'!CC41/'MIP(IxI)_TFEVP'!CC41-1)*100,0)</f>
        <v>0</v>
      </c>
      <c r="CD41" s="247">
        <f>IFERROR(('Sim_MIP_Of_(IxI)'!CD41/'MIP(IxI)_TFEVP'!CD41-1)*100,0)</f>
        <v>0</v>
      </c>
      <c r="CE41" s="247">
        <f>IFERROR(('Sim_MIP_Of_(IxI)'!CE41/'MIP(IxI)_TFEVP'!CE41-1)*100,0)</f>
        <v>0</v>
      </c>
      <c r="CF41" s="247">
        <f>IFERROR(('Sim_MIP_Of_(IxI)'!CF41/'MIP(IxI)_TFEVP'!CF41-1)*100,0)</f>
        <v>0</v>
      </c>
      <c r="CG41" s="247">
        <f>IFERROR(('Sim_MIP_Of_(IxI)'!CG41/'MIP(IxI)_TFEVP'!CG41-1)*100,0)</f>
        <v>0</v>
      </c>
      <c r="CH41" s="248">
        <f>IFERROR(('Sim_MIP_Of_(IxI)'!CH41/'MIP(IxI)_TFEVP'!CH41-1)*100,0)</f>
        <v>0</v>
      </c>
      <c r="CI41" s="279">
        <f>IFERROR(('Sim_MIP_Of_(IxI)'!CI41/'MIP(IxI)_TFEVP'!CI41-1)*100,0)</f>
        <v>0</v>
      </c>
    </row>
    <row r="42" spans="1:87" ht="19.2" x14ac:dyDescent="0.3">
      <c r="A42" s="30"/>
      <c r="B42" s="42" t="s">
        <v>356</v>
      </c>
      <c r="C42" s="43" t="s">
        <v>357</v>
      </c>
      <c r="D42" s="246">
        <f>IFERROR(('Sim_MIP_Of_(IxI)'!D42/'MIP(IxI)_TFEVP'!D42-1)*100,0)</f>
        <v>-1.9984014443252818E-13</v>
      </c>
      <c r="E42" s="247">
        <f>IFERROR(('Sim_MIP_Of_(IxI)'!E42/'MIP(IxI)_TFEVP'!E42-1)*100,0)</f>
        <v>1.1102230246251565E-13</v>
      </c>
      <c r="F42" s="247">
        <f>IFERROR(('Sim_MIP_Of_(IxI)'!F42/'MIP(IxI)_TFEVP'!F42-1)*100,0)</f>
        <v>-2.7755575615628914E-13</v>
      </c>
      <c r="G42" s="247">
        <f>IFERROR(('Sim_MIP_Of_(IxI)'!G42/'MIP(IxI)_TFEVP'!G42-1)*100,0)</f>
        <v>-3.3306690738754696E-13</v>
      </c>
      <c r="H42" s="247">
        <f>IFERROR(('Sim_MIP_Of_(IxI)'!H42/'MIP(IxI)_TFEVP'!H42-1)*100,0)</f>
        <v>6.6613381477509392E-14</v>
      </c>
      <c r="I42" s="247">
        <f>IFERROR(('Sim_MIP_Of_(IxI)'!I42/'MIP(IxI)_TFEVP'!I42-1)*100,0)</f>
        <v>-3.9968028886505635E-13</v>
      </c>
      <c r="J42" s="247">
        <f>IFERROR(('Sim_MIP_Of_(IxI)'!J42/'MIP(IxI)_TFEVP'!J42-1)*100,0)</f>
        <v>-1.3322676295501878E-13</v>
      </c>
      <c r="K42" s="247">
        <f>IFERROR(('Sim_MIP_Of_(IxI)'!K42/'MIP(IxI)_TFEVP'!K42-1)*100,0)</f>
        <v>-7.7715611723760958E-14</v>
      </c>
      <c r="L42" s="247">
        <f>IFERROR(('Sim_MIP_Of_(IxI)'!L42/'MIP(IxI)_TFEVP'!L42-1)*100,0)</f>
        <v>-1.5543122344752192E-13</v>
      </c>
      <c r="M42" s="247">
        <f>IFERROR(('Sim_MIP_Of_(IxI)'!M42/'MIP(IxI)_TFEVP'!M42-1)*100,0)</f>
        <v>-2.2204460492503131E-13</v>
      </c>
      <c r="N42" s="247">
        <f>IFERROR(('Sim_MIP_Of_(IxI)'!N42/'MIP(IxI)_TFEVP'!N42-1)*100,0)</f>
        <v>2.4424906541753444E-13</v>
      </c>
      <c r="O42" s="247">
        <f>IFERROR(('Sim_MIP_Of_(IxI)'!O42/'MIP(IxI)_TFEVP'!O42-1)*100,0)</f>
        <v>-1.7763568394002505E-13</v>
      </c>
      <c r="P42" s="247">
        <f>IFERROR(('Sim_MIP_Of_(IxI)'!P42/'MIP(IxI)_TFEVP'!P42-1)*100,0)</f>
        <v>2.2204460492503131E-14</v>
      </c>
      <c r="Q42" s="247">
        <f>IFERROR(('Sim_MIP_Of_(IxI)'!Q42/'MIP(IxI)_TFEVP'!Q42-1)*100,0)</f>
        <v>-1.6653345369377348E-13</v>
      </c>
      <c r="R42" s="247">
        <f>IFERROR(('Sim_MIP_Of_(IxI)'!R42/'MIP(IxI)_TFEVP'!R42-1)*100,0)</f>
        <v>-1.2212453270876722E-13</v>
      </c>
      <c r="S42" s="247">
        <f>IFERROR(('Sim_MIP_Of_(IxI)'!S42/'MIP(IxI)_TFEVP'!S42-1)*100,0)</f>
        <v>-2.3314683517128287E-13</v>
      </c>
      <c r="T42" s="247">
        <f>IFERROR(('Sim_MIP_Of_(IxI)'!T42/'MIP(IxI)_TFEVP'!T42-1)*100,0)</f>
        <v>-5.5511151231257827E-14</v>
      </c>
      <c r="U42" s="247">
        <f>IFERROR(('Sim_MIP_Of_(IxI)'!U42/'MIP(IxI)_TFEVP'!U42-1)*100,0)</f>
        <v>-2.55351295663786E-13</v>
      </c>
      <c r="V42" s="247">
        <f>IFERROR(('Sim_MIP_Of_(IxI)'!V42/'MIP(IxI)_TFEVP'!V42-1)*100,0)</f>
        <v>-2.886579864025407E-13</v>
      </c>
      <c r="W42" s="247">
        <f>IFERROR(('Sim_MIP_Of_(IxI)'!W42/'MIP(IxI)_TFEVP'!W42-1)*100,0)</f>
        <v>-1.3322676295501878E-13</v>
      </c>
      <c r="X42" s="247">
        <f>IFERROR(('Sim_MIP_Of_(IxI)'!X42/'MIP(IxI)_TFEVP'!X42-1)*100,0)</f>
        <v>-1.4432899320127035E-13</v>
      </c>
      <c r="Y42" s="247">
        <f>IFERROR(('Sim_MIP_Of_(IxI)'!Y42/'MIP(IxI)_TFEVP'!Y42-1)*100,0)</f>
        <v>4.4408920985006262E-14</v>
      </c>
      <c r="Z42" s="247">
        <f>IFERROR(('Sim_MIP_Of_(IxI)'!Z42/'MIP(IxI)_TFEVP'!Z42-1)*100,0)</f>
        <v>-4.2188474935755949E-13</v>
      </c>
      <c r="AA42" s="247">
        <f>IFERROR(('Sim_MIP_Of_(IxI)'!AA42/'MIP(IxI)_TFEVP'!AA42-1)*100,0)</f>
        <v>-5.773159728050814E-13</v>
      </c>
      <c r="AB42" s="247">
        <f>IFERROR(('Sim_MIP_Of_(IxI)'!AB42/'MIP(IxI)_TFEVP'!AB42-1)*100,0)</f>
        <v>-1.2212453270876722E-13</v>
      </c>
      <c r="AC42" s="247">
        <f>IFERROR(('Sim_MIP_Of_(IxI)'!AC42/'MIP(IxI)_TFEVP'!AC42-1)*100,0)</f>
        <v>-1.3322676295501878E-13</v>
      </c>
      <c r="AD42" s="247">
        <f>IFERROR(('Sim_MIP_Of_(IxI)'!AD42/'MIP(IxI)_TFEVP'!AD42-1)*100,0)</f>
        <v>-1.6653345369377348E-13</v>
      </c>
      <c r="AE42" s="247">
        <f>IFERROR(('Sim_MIP_Of_(IxI)'!AE42/'MIP(IxI)_TFEVP'!AE42-1)*100,0)</f>
        <v>-8.8817841970012523E-14</v>
      </c>
      <c r="AF42" s="247">
        <f>IFERROR(('Sim_MIP_Of_(IxI)'!AF42/'MIP(IxI)_TFEVP'!AF42-1)*100,0)</f>
        <v>-2.2204460492503131E-14</v>
      </c>
      <c r="AG42" s="247">
        <f>IFERROR(('Sim_MIP_Of_(IxI)'!AG42/'MIP(IxI)_TFEVP'!AG42-1)*100,0)</f>
        <v>-3.3306690738754696E-14</v>
      </c>
      <c r="AH42" s="247">
        <f>IFERROR(('Sim_MIP_Of_(IxI)'!AH42/'MIP(IxI)_TFEVP'!AH42-1)*100,0)</f>
        <v>1.7763568394002505E-13</v>
      </c>
      <c r="AI42" s="247">
        <f>IFERROR(('Sim_MIP_Of_(IxI)'!AI42/'MIP(IxI)_TFEVP'!AI42-1)*100,0)</f>
        <v>-1.7763568394002505E-13</v>
      </c>
      <c r="AJ42" s="247">
        <f>IFERROR(('Sim_MIP_Of_(IxI)'!AJ42/'MIP(IxI)_TFEVP'!AJ42-1)*100,0)</f>
        <v>0</v>
      </c>
      <c r="AK42" s="247">
        <f>IFERROR(('Sim_MIP_Of_(IxI)'!AK42/'MIP(IxI)_TFEVP'!AK42-1)*100,0)</f>
        <v>-3.3306690738754696E-13</v>
      </c>
      <c r="AL42" s="247">
        <f>IFERROR(('Sim_MIP_Of_(IxI)'!AL42/'MIP(IxI)_TFEVP'!AL42-1)*100,0)</f>
        <v>-2.4424906541753444E-13</v>
      </c>
      <c r="AM42" s="247">
        <f>IFERROR(('Sim_MIP_Of_(IxI)'!AM42/'MIP(IxI)_TFEVP'!AM42-1)*100,0)</f>
        <v>-3.4416913763379853E-13</v>
      </c>
      <c r="AN42" s="247">
        <f>IFERROR(('Sim_MIP_Of_(IxI)'!AN42/'MIP(IxI)_TFEVP'!AN42-1)*100,0)</f>
        <v>-1.7763568394002505E-13</v>
      </c>
      <c r="AO42" s="247">
        <f>IFERROR(('Sim_MIP_Of_(IxI)'!AO42/'MIP(IxI)_TFEVP'!AO42-1)*100,0)</f>
        <v>-2.6645352591003757E-13</v>
      </c>
      <c r="AP42" s="247">
        <f>IFERROR(('Sim_MIP_Of_(IxI)'!AP42/'MIP(IxI)_TFEVP'!AP42-1)*100,0)</f>
        <v>-6.4392935428259079E-13</v>
      </c>
      <c r="AQ42" s="247">
        <f>IFERROR(('Sim_MIP_Of_(IxI)'!AQ42/'MIP(IxI)_TFEVP'!AQ42-1)*100,0)</f>
        <v>1.5543122344752192E-13</v>
      </c>
      <c r="AR42" s="247">
        <f>IFERROR(('Sim_MIP_Of_(IxI)'!AR42/'MIP(IxI)_TFEVP'!AR42-1)*100,0)</f>
        <v>-1.1102230246251565E-14</v>
      </c>
      <c r="AS42" s="247">
        <f>IFERROR(('Sim_MIP_Of_(IxI)'!AS42/'MIP(IxI)_TFEVP'!AS42-1)*100,0)</f>
        <v>-1.7763568394002505E-13</v>
      </c>
      <c r="AT42" s="247">
        <f>IFERROR(('Sim_MIP_Of_(IxI)'!AT42/'MIP(IxI)_TFEVP'!AT42-1)*100,0)</f>
        <v>-2.2204460492503131E-13</v>
      </c>
      <c r="AU42" s="247">
        <f>IFERROR(('Sim_MIP_Of_(IxI)'!AU42/'MIP(IxI)_TFEVP'!AU42-1)*100,0)</f>
        <v>-2.1094237467877974E-13</v>
      </c>
      <c r="AV42" s="247">
        <f>IFERROR(('Sim_MIP_Of_(IxI)'!AV42/'MIP(IxI)_TFEVP'!AV42-1)*100,0)</f>
        <v>-2.3314683517128287E-13</v>
      </c>
      <c r="AW42" s="247">
        <f>IFERROR(('Sim_MIP_Of_(IxI)'!AW42/'MIP(IxI)_TFEVP'!AW42-1)*100,0)</f>
        <v>-1.3322676295501878E-13</v>
      </c>
      <c r="AX42" s="247">
        <f>IFERROR(('Sim_MIP_Of_(IxI)'!AX42/'MIP(IxI)_TFEVP'!AX42-1)*100,0)</f>
        <v>-3.6637359812630166E-13</v>
      </c>
      <c r="AY42" s="247">
        <f>IFERROR(('Sim_MIP_Of_(IxI)'!AY42/'MIP(IxI)_TFEVP'!AY42-1)*100,0)</f>
        <v>-1.5543122344752192E-13</v>
      </c>
      <c r="AZ42" s="247">
        <f>IFERROR(('Sim_MIP_Of_(IxI)'!AZ42/'MIP(IxI)_TFEVP'!AZ42-1)*100,0)</f>
        <v>3.3306690738754696E-13</v>
      </c>
      <c r="BA42" s="247">
        <f>IFERROR(('Sim_MIP_Of_(IxI)'!BA42/'MIP(IxI)_TFEVP'!BA42-1)*100,0)</f>
        <v>-8.8817841970012523E-14</v>
      </c>
      <c r="BB42" s="247">
        <f>IFERROR(('Sim_MIP_Of_(IxI)'!BB42/'MIP(IxI)_TFEVP'!BB42-1)*100,0)</f>
        <v>-2.2204460492503131E-13</v>
      </c>
      <c r="BC42" s="247">
        <f>IFERROR(('Sim_MIP_Of_(IxI)'!BC42/'MIP(IxI)_TFEVP'!BC42-1)*100,0)</f>
        <v>-3.7747582837255322E-13</v>
      </c>
      <c r="BD42" s="247">
        <f>IFERROR(('Sim_MIP_Of_(IxI)'!BD42/'MIP(IxI)_TFEVP'!BD42-1)*100,0)</f>
        <v>-3.1086244689504383E-13</v>
      </c>
      <c r="BE42" s="247">
        <f>IFERROR(('Sim_MIP_Of_(IxI)'!BE42/'MIP(IxI)_TFEVP'!BE42-1)*100,0)</f>
        <v>6.6613381477509392E-14</v>
      </c>
      <c r="BF42" s="247">
        <f>IFERROR(('Sim_MIP_Of_(IxI)'!BF42/'MIP(IxI)_TFEVP'!BF42-1)*100,0)</f>
        <v>-5.5511151231257827E-14</v>
      </c>
      <c r="BG42" s="247">
        <f>IFERROR(('Sim_MIP_Of_(IxI)'!BG42/'MIP(IxI)_TFEVP'!BG42-1)*100,0)</f>
        <v>-2.4424906541753444E-13</v>
      </c>
      <c r="BH42" s="247">
        <f>IFERROR(('Sim_MIP_Of_(IxI)'!BH42/'MIP(IxI)_TFEVP'!BH42-1)*100,0)</f>
        <v>2.2204460492503131E-14</v>
      </c>
      <c r="BI42" s="247">
        <f>IFERROR(('Sim_MIP_Of_(IxI)'!BI42/'MIP(IxI)_TFEVP'!BI42-1)*100,0)</f>
        <v>-3.4416913763379853E-13</v>
      </c>
      <c r="BJ42" s="247">
        <f>IFERROR(('Sim_MIP_Of_(IxI)'!BJ42/'MIP(IxI)_TFEVP'!BJ42-1)*100,0)</f>
        <v>-3.8857805861880479E-13</v>
      </c>
      <c r="BK42" s="247">
        <f>IFERROR(('Sim_MIP_Of_(IxI)'!BK42/'MIP(IxI)_TFEVP'!BK42-1)*100,0)</f>
        <v>-4.5519144009631418E-13</v>
      </c>
      <c r="BL42" s="247">
        <f>IFERROR(('Sim_MIP_Of_(IxI)'!BL42/'MIP(IxI)_TFEVP'!BL42-1)*100,0)</f>
        <v>-4.2188474935755949E-13</v>
      </c>
      <c r="BM42" s="247">
        <f>IFERROR(('Sim_MIP_Of_(IxI)'!BM42/'MIP(IxI)_TFEVP'!BM42-1)*100,0)</f>
        <v>-2.7755575615628914E-13</v>
      </c>
      <c r="BN42" s="247">
        <f>IFERROR(('Sim_MIP_Of_(IxI)'!BN42/'MIP(IxI)_TFEVP'!BN42-1)*100,0)</f>
        <v>-3.3306690738754696E-14</v>
      </c>
      <c r="BO42" s="247">
        <f>IFERROR(('Sim_MIP_Of_(IxI)'!BO42/'MIP(IxI)_TFEVP'!BO42-1)*100,0)</f>
        <v>-4.8849813083506888E-13</v>
      </c>
      <c r="BP42" s="247">
        <f>IFERROR(('Sim_MIP_Of_(IxI)'!BP42/'MIP(IxI)_TFEVP'!BP42-1)*100,0)</f>
        <v>-3.4416913763379853E-13</v>
      </c>
      <c r="BQ42" s="247">
        <f>IFERROR(('Sim_MIP_Of_(IxI)'!BQ42/'MIP(IxI)_TFEVP'!BQ42-1)*100,0)</f>
        <v>-5.5511151231257827E-14</v>
      </c>
      <c r="BR42" s="247">
        <f>IFERROR(('Sim_MIP_Of_(IxI)'!BR42/'MIP(IxI)_TFEVP'!BR42-1)*100,0)</f>
        <v>1.1102230246251565E-13</v>
      </c>
      <c r="BS42" s="247">
        <f>IFERROR(('Sim_MIP_Of_(IxI)'!BS42/'MIP(IxI)_TFEVP'!BS42-1)*100,0)</f>
        <v>2.2204460492503131E-13</v>
      </c>
      <c r="BT42" s="247">
        <f>IFERROR(('Sim_MIP_Of_(IxI)'!BT42/'MIP(IxI)_TFEVP'!BT42-1)*100,0)</f>
        <v>-2.6645352591003757E-13</v>
      </c>
      <c r="BU42" s="247">
        <f>IFERROR(('Sim_MIP_Of_(IxI)'!BU42/'MIP(IxI)_TFEVP'!BU42-1)*100,0)</f>
        <v>-1.5543122344752192E-13</v>
      </c>
      <c r="BV42" s="247">
        <f>IFERROR(('Sim_MIP_Of_(IxI)'!BV42/'MIP(IxI)_TFEVP'!BV42-1)*100,0)</f>
        <v>-1.1102230246251565E-13</v>
      </c>
      <c r="BW42" s="247">
        <f>IFERROR(('Sim_MIP_Of_(IxI)'!BW42/'MIP(IxI)_TFEVP'!BW42-1)*100,0)</f>
        <v>-1.6653345369377348E-13</v>
      </c>
      <c r="BX42" s="247">
        <f>IFERROR(('Sim_MIP_Of_(IxI)'!BX42/'MIP(IxI)_TFEVP'!BX42-1)*100,0)</f>
        <v>-2.9976021664879227E-13</v>
      </c>
      <c r="BY42" s="247">
        <f>IFERROR(('Sim_MIP_Of_(IxI)'!BY42/'MIP(IxI)_TFEVP'!BY42-1)*100,0)</f>
        <v>-1.5543122344752192E-13</v>
      </c>
      <c r="BZ42" s="247">
        <f>IFERROR(('Sim_MIP_Of_(IxI)'!BZ42/'MIP(IxI)_TFEVP'!BZ42-1)*100,0)</f>
        <v>0</v>
      </c>
      <c r="CA42" s="265">
        <f>IFERROR(('Sim_MIP_Of_(IxI)'!CA42/'MIP(IxI)_TFEVP'!CA42-1)*100,0)</f>
        <v>0</v>
      </c>
      <c r="CB42" s="256">
        <f>IFERROR(('Sim_MIP_Of_(IxI)'!CB42/'MIP(IxI)_TFEVP'!CB42-1)*100,0)</f>
        <v>-3.219646771412954E-13</v>
      </c>
      <c r="CC42" s="246">
        <f>IFERROR(('Sim_MIP_Of_(IxI)'!CC42/'MIP(IxI)_TFEVP'!CC42-1)*100,0)</f>
        <v>-3.7747582837255322E-13</v>
      </c>
      <c r="CD42" s="247">
        <f>IFERROR(('Sim_MIP_Of_(IxI)'!CD42/'MIP(IxI)_TFEVP'!CD42-1)*100,0)</f>
        <v>0</v>
      </c>
      <c r="CE42" s="247">
        <f>IFERROR(('Sim_MIP_Of_(IxI)'!CE42/'MIP(IxI)_TFEVP'!CE42-1)*100,0)</f>
        <v>0</v>
      </c>
      <c r="CF42" s="247">
        <f>IFERROR(('Sim_MIP_Of_(IxI)'!CF42/'MIP(IxI)_TFEVP'!CF42-1)*100,0)</f>
        <v>4.4408920985006262E-14</v>
      </c>
      <c r="CG42" s="247">
        <f>IFERROR(('Sim_MIP_Of_(IxI)'!CG42/'MIP(IxI)_TFEVP'!CG42-1)*100,0)</f>
        <v>-4.1078251911130792E-13</v>
      </c>
      <c r="CH42" s="248">
        <f>IFERROR(('Sim_MIP_Of_(IxI)'!CH42/'MIP(IxI)_TFEVP'!CH42-1)*100,0)</f>
        <v>-4.3298697960381105E-13</v>
      </c>
      <c r="CI42" s="279">
        <f>IFERROR(('Sim_MIP_Of_(IxI)'!CI42/'MIP(IxI)_TFEVP'!CI42-1)*100,0)</f>
        <v>-1.6653345369377348E-13</v>
      </c>
    </row>
    <row r="43" spans="1:87" ht="19.2" x14ac:dyDescent="0.3">
      <c r="A43" s="30"/>
      <c r="B43" s="42" t="s">
        <v>364</v>
      </c>
      <c r="C43" s="43" t="s">
        <v>365</v>
      </c>
      <c r="D43" s="246">
        <f>IFERROR(('Sim_MIP_Of_(IxI)'!D43/'MIP(IxI)_TFEVP'!D43-1)*100,0)</f>
        <v>-4.4408920985006262E-14</v>
      </c>
      <c r="E43" s="247">
        <f>IFERROR(('Sim_MIP_Of_(IxI)'!E43/'MIP(IxI)_TFEVP'!E43-1)*100,0)</f>
        <v>-1.3322676295501878E-13</v>
      </c>
      <c r="F43" s="247">
        <f>IFERROR(('Sim_MIP_Of_(IxI)'!F43/'MIP(IxI)_TFEVP'!F43-1)*100,0)</f>
        <v>-3.3306690738754696E-14</v>
      </c>
      <c r="G43" s="247">
        <f>IFERROR(('Sim_MIP_Of_(IxI)'!G43/'MIP(IxI)_TFEVP'!G43-1)*100,0)</f>
        <v>-4.2188474935755949E-13</v>
      </c>
      <c r="H43" s="247">
        <f>IFERROR(('Sim_MIP_Of_(IxI)'!H43/'MIP(IxI)_TFEVP'!H43-1)*100,0)</f>
        <v>-4.1078251911130792E-13</v>
      </c>
      <c r="I43" s="247">
        <f>IFERROR(('Sim_MIP_Of_(IxI)'!I43/'MIP(IxI)_TFEVP'!I43-1)*100,0)</f>
        <v>-1.1102230246251565E-13</v>
      </c>
      <c r="J43" s="247">
        <f>IFERROR(('Sim_MIP_Of_(IxI)'!J43/'MIP(IxI)_TFEVP'!J43-1)*100,0)</f>
        <v>-1.2212453270876722E-13</v>
      </c>
      <c r="K43" s="247">
        <f>IFERROR(('Sim_MIP_Of_(IxI)'!K43/'MIP(IxI)_TFEVP'!K43-1)*100,0)</f>
        <v>1.1102230246251565E-13</v>
      </c>
      <c r="L43" s="247">
        <f>IFERROR(('Sim_MIP_Of_(IxI)'!L43/'MIP(IxI)_TFEVP'!L43-1)*100,0)</f>
        <v>-1.4432899320127035E-13</v>
      </c>
      <c r="M43" s="247">
        <f>IFERROR(('Sim_MIP_Of_(IxI)'!M43/'MIP(IxI)_TFEVP'!M43-1)*100,0)</f>
        <v>-3.3306690738754696E-14</v>
      </c>
      <c r="N43" s="247">
        <f>IFERROR(('Sim_MIP_Of_(IxI)'!N43/'MIP(IxI)_TFEVP'!N43-1)*100,0)</f>
        <v>-1.4432899320127035E-13</v>
      </c>
      <c r="O43" s="247">
        <f>IFERROR(('Sim_MIP_Of_(IxI)'!O43/'MIP(IxI)_TFEVP'!O43-1)*100,0)</f>
        <v>-2.55351295663786E-13</v>
      </c>
      <c r="P43" s="247">
        <f>IFERROR(('Sim_MIP_Of_(IxI)'!P43/'MIP(IxI)_TFEVP'!P43-1)*100,0)</f>
        <v>-9.9920072216264089E-14</v>
      </c>
      <c r="Q43" s="247">
        <f>IFERROR(('Sim_MIP_Of_(IxI)'!Q43/'MIP(IxI)_TFEVP'!Q43-1)*100,0)</f>
        <v>0</v>
      </c>
      <c r="R43" s="247">
        <f>IFERROR(('Sim_MIP_Of_(IxI)'!R43/'MIP(IxI)_TFEVP'!R43-1)*100,0)</f>
        <v>-3.8857805861880479E-13</v>
      </c>
      <c r="S43" s="247">
        <f>IFERROR(('Sim_MIP_Of_(IxI)'!S43/'MIP(IxI)_TFEVP'!S43-1)*100,0)</f>
        <v>1.3322676295501878E-13</v>
      </c>
      <c r="T43" s="247">
        <f>IFERROR(('Sim_MIP_Of_(IxI)'!T43/'MIP(IxI)_TFEVP'!T43-1)*100,0)</f>
        <v>-3.9968028886505635E-13</v>
      </c>
      <c r="U43" s="247">
        <f>IFERROR(('Sim_MIP_Of_(IxI)'!U43/'MIP(IxI)_TFEVP'!U43-1)*100,0)</f>
        <v>4.4408920985006262E-14</v>
      </c>
      <c r="V43" s="247">
        <f>IFERROR(('Sim_MIP_Of_(IxI)'!V43/'MIP(IxI)_TFEVP'!V43-1)*100,0)</f>
        <v>-4.5519144009631418E-13</v>
      </c>
      <c r="W43" s="247">
        <f>IFERROR(('Sim_MIP_Of_(IxI)'!W43/'MIP(IxI)_TFEVP'!W43-1)*100,0)</f>
        <v>-2.1094237467877974E-13</v>
      </c>
      <c r="X43" s="247">
        <f>IFERROR(('Sim_MIP_Of_(IxI)'!X43/'MIP(IxI)_TFEVP'!X43-1)*100,0)</f>
        <v>-1.5543122344752192E-13</v>
      </c>
      <c r="Y43" s="247">
        <f>IFERROR(('Sim_MIP_Of_(IxI)'!Y43/'MIP(IxI)_TFEVP'!Y43-1)*100,0)</f>
        <v>-2.2204460492503131E-13</v>
      </c>
      <c r="Z43" s="247">
        <f>IFERROR(('Sim_MIP_Of_(IxI)'!Z43/'MIP(IxI)_TFEVP'!Z43-1)*100,0)</f>
        <v>-2.2204460492503131E-13</v>
      </c>
      <c r="AA43" s="247">
        <f>IFERROR(('Sim_MIP_Of_(IxI)'!AA43/'MIP(IxI)_TFEVP'!AA43-1)*100,0)</f>
        <v>-2.7755575615628914E-13</v>
      </c>
      <c r="AB43" s="247">
        <f>IFERROR(('Sim_MIP_Of_(IxI)'!AB43/'MIP(IxI)_TFEVP'!AB43-1)*100,0)</f>
        <v>-4.4408920985006262E-14</v>
      </c>
      <c r="AC43" s="247">
        <f>IFERROR(('Sim_MIP_Of_(IxI)'!AC43/'MIP(IxI)_TFEVP'!AC43-1)*100,0)</f>
        <v>-1.7763568394002505E-13</v>
      </c>
      <c r="AD43" s="247">
        <f>IFERROR(('Sim_MIP_Of_(IxI)'!AD43/'MIP(IxI)_TFEVP'!AD43-1)*100,0)</f>
        <v>0</v>
      </c>
      <c r="AE43" s="247">
        <f>IFERROR(('Sim_MIP_Of_(IxI)'!AE43/'MIP(IxI)_TFEVP'!AE43-1)*100,0)</f>
        <v>2.2204460492503131E-13</v>
      </c>
      <c r="AF43" s="247">
        <f>IFERROR(('Sim_MIP_Of_(IxI)'!AF43/'MIP(IxI)_TFEVP'!AF43-1)*100,0)</f>
        <v>-7.7715611723760958E-14</v>
      </c>
      <c r="AG43" s="247">
        <f>IFERROR(('Sim_MIP_Of_(IxI)'!AG43/'MIP(IxI)_TFEVP'!AG43-1)*100,0)</f>
        <v>-6.2172489379008766E-13</v>
      </c>
      <c r="AH43" s="247">
        <f>IFERROR(('Sim_MIP_Of_(IxI)'!AH43/'MIP(IxI)_TFEVP'!AH43-1)*100,0)</f>
        <v>-2.9976021664879227E-13</v>
      </c>
      <c r="AI43" s="247">
        <f>IFERROR(('Sim_MIP_Of_(IxI)'!AI43/'MIP(IxI)_TFEVP'!AI43-1)*100,0)</f>
        <v>-1.3322676295501878E-13</v>
      </c>
      <c r="AJ43" s="247">
        <f>IFERROR(('Sim_MIP_Of_(IxI)'!AJ43/'MIP(IxI)_TFEVP'!AJ43-1)*100,0)</f>
        <v>0</v>
      </c>
      <c r="AK43" s="247">
        <f>IFERROR(('Sim_MIP_Of_(IxI)'!AK43/'MIP(IxI)_TFEVP'!AK43-1)*100,0)</f>
        <v>-1.7763568394002505E-13</v>
      </c>
      <c r="AL43" s="247">
        <f>IFERROR(('Sim_MIP_Of_(IxI)'!AL43/'MIP(IxI)_TFEVP'!AL43-1)*100,0)</f>
        <v>-1.4432899320127035E-13</v>
      </c>
      <c r="AM43" s="247">
        <f>IFERROR(('Sim_MIP_Of_(IxI)'!AM43/'MIP(IxI)_TFEVP'!AM43-1)*100,0)</f>
        <v>-1.7763568394002505E-13</v>
      </c>
      <c r="AN43" s="247">
        <f>IFERROR(('Sim_MIP_Of_(IxI)'!AN43/'MIP(IxI)_TFEVP'!AN43-1)*100,0)</f>
        <v>-3.219646771412954E-13</v>
      </c>
      <c r="AO43" s="247">
        <f>IFERROR(('Sim_MIP_Of_(IxI)'!AO43/'MIP(IxI)_TFEVP'!AO43-1)*100,0)</f>
        <v>-3.3306690738754696E-13</v>
      </c>
      <c r="AP43" s="247">
        <f>IFERROR(('Sim_MIP_Of_(IxI)'!AP43/'MIP(IxI)_TFEVP'!AP43-1)*100,0)</f>
        <v>-2.1094237467877974E-13</v>
      </c>
      <c r="AQ43" s="247">
        <f>IFERROR(('Sim_MIP_Of_(IxI)'!AQ43/'MIP(IxI)_TFEVP'!AQ43-1)*100,0)</f>
        <v>-2.2204460492503131E-13</v>
      </c>
      <c r="AR43" s="247">
        <f>IFERROR(('Sim_MIP_Of_(IxI)'!AR43/'MIP(IxI)_TFEVP'!AR43-1)*100,0)</f>
        <v>-7.7715611723760958E-14</v>
      </c>
      <c r="AS43" s="247">
        <f>IFERROR(('Sim_MIP_Of_(IxI)'!AS43/'MIP(IxI)_TFEVP'!AS43-1)*100,0)</f>
        <v>1.5543122344752192E-13</v>
      </c>
      <c r="AT43" s="247">
        <f>IFERROR(('Sim_MIP_Of_(IxI)'!AT43/'MIP(IxI)_TFEVP'!AT43-1)*100,0)</f>
        <v>-3.3306690738754696E-14</v>
      </c>
      <c r="AU43" s="247">
        <f>IFERROR(('Sim_MIP_Of_(IxI)'!AU43/'MIP(IxI)_TFEVP'!AU43-1)*100,0)</f>
        <v>-2.4424906541753444E-13</v>
      </c>
      <c r="AV43" s="247">
        <f>IFERROR(('Sim_MIP_Of_(IxI)'!AV43/'MIP(IxI)_TFEVP'!AV43-1)*100,0)</f>
        <v>-5.440092820663267E-13</v>
      </c>
      <c r="AW43" s="247">
        <f>IFERROR(('Sim_MIP_Of_(IxI)'!AW43/'MIP(IxI)_TFEVP'!AW43-1)*100,0)</f>
        <v>-4.4408920985006262E-14</v>
      </c>
      <c r="AX43" s="247">
        <f>IFERROR(('Sim_MIP_Of_(IxI)'!AX43/'MIP(IxI)_TFEVP'!AX43-1)*100,0)</f>
        <v>-4.3298697960381105E-13</v>
      </c>
      <c r="AY43" s="247">
        <f>IFERROR(('Sim_MIP_Of_(IxI)'!AY43/'MIP(IxI)_TFEVP'!AY43-1)*100,0)</f>
        <v>-7.7715611723760958E-14</v>
      </c>
      <c r="AZ43" s="247">
        <f>IFERROR(('Sim_MIP_Of_(IxI)'!AZ43/'MIP(IxI)_TFEVP'!AZ43-1)*100,0)</f>
        <v>-1.6653345369377348E-13</v>
      </c>
      <c r="BA43" s="247">
        <f>IFERROR(('Sim_MIP_Of_(IxI)'!BA43/'MIP(IxI)_TFEVP'!BA43-1)*100,0)</f>
        <v>-2.4424906541753444E-13</v>
      </c>
      <c r="BB43" s="247">
        <f>IFERROR(('Sim_MIP_Of_(IxI)'!BB43/'MIP(IxI)_TFEVP'!BB43-1)*100,0)</f>
        <v>-6.3282712403633923E-13</v>
      </c>
      <c r="BC43" s="247">
        <f>IFERROR(('Sim_MIP_Of_(IxI)'!BC43/'MIP(IxI)_TFEVP'!BC43-1)*100,0)</f>
        <v>4.4408920985006262E-14</v>
      </c>
      <c r="BD43" s="247">
        <f>IFERROR(('Sim_MIP_Of_(IxI)'!BD43/'MIP(IxI)_TFEVP'!BD43-1)*100,0)</f>
        <v>-2.55351295663786E-13</v>
      </c>
      <c r="BE43" s="247">
        <f>IFERROR(('Sim_MIP_Of_(IxI)'!BE43/'MIP(IxI)_TFEVP'!BE43-1)*100,0)</f>
        <v>8.8817841970012523E-14</v>
      </c>
      <c r="BF43" s="247">
        <f>IFERROR(('Sim_MIP_Of_(IxI)'!BF43/'MIP(IxI)_TFEVP'!BF43-1)*100,0)</f>
        <v>-2.6645352591003757E-13</v>
      </c>
      <c r="BG43" s="247">
        <f>IFERROR(('Sim_MIP_Of_(IxI)'!BG43/'MIP(IxI)_TFEVP'!BG43-1)*100,0)</f>
        <v>-1.4432899320127035E-13</v>
      </c>
      <c r="BH43" s="247">
        <f>IFERROR(('Sim_MIP_Of_(IxI)'!BH43/'MIP(IxI)_TFEVP'!BH43-1)*100,0)</f>
        <v>8.8817841970012523E-14</v>
      </c>
      <c r="BI43" s="247">
        <f>IFERROR(('Sim_MIP_Of_(IxI)'!BI43/'MIP(IxI)_TFEVP'!BI43-1)*100,0)</f>
        <v>-2.2204460492503131E-13</v>
      </c>
      <c r="BJ43" s="247">
        <f>IFERROR(('Sim_MIP_Of_(IxI)'!BJ43/'MIP(IxI)_TFEVP'!BJ43-1)*100,0)</f>
        <v>0</v>
      </c>
      <c r="BK43" s="247">
        <f>IFERROR(('Sim_MIP_Of_(IxI)'!BK43/'MIP(IxI)_TFEVP'!BK43-1)*100,0)</f>
        <v>-8.8817841970012523E-14</v>
      </c>
      <c r="BL43" s="247">
        <f>IFERROR(('Sim_MIP_Of_(IxI)'!BL43/'MIP(IxI)_TFEVP'!BL43-1)*100,0)</f>
        <v>-3.219646771412954E-13</v>
      </c>
      <c r="BM43" s="247">
        <f>IFERROR(('Sim_MIP_Of_(IxI)'!BM43/'MIP(IxI)_TFEVP'!BM43-1)*100,0)</f>
        <v>-7.7715611723760958E-14</v>
      </c>
      <c r="BN43" s="247">
        <f>IFERROR(('Sim_MIP_Of_(IxI)'!BN43/'MIP(IxI)_TFEVP'!BN43-1)*100,0)</f>
        <v>-1.1102230246251565E-14</v>
      </c>
      <c r="BO43" s="247">
        <f>IFERROR(('Sim_MIP_Of_(IxI)'!BO43/'MIP(IxI)_TFEVP'!BO43-1)*100,0)</f>
        <v>6.6613381477509392E-14</v>
      </c>
      <c r="BP43" s="247">
        <f>IFERROR(('Sim_MIP_Of_(IxI)'!BP43/'MIP(IxI)_TFEVP'!BP43-1)*100,0)</f>
        <v>-7.7715611723760958E-14</v>
      </c>
      <c r="BQ43" s="247">
        <f>IFERROR(('Sim_MIP_Of_(IxI)'!BQ43/'MIP(IxI)_TFEVP'!BQ43-1)*100,0)</f>
        <v>-8.8817841970012523E-14</v>
      </c>
      <c r="BR43" s="247">
        <f>IFERROR(('Sim_MIP_Of_(IxI)'!BR43/'MIP(IxI)_TFEVP'!BR43-1)*100,0)</f>
        <v>-3.3306690738754696E-14</v>
      </c>
      <c r="BS43" s="247">
        <f>IFERROR(('Sim_MIP_Of_(IxI)'!BS43/'MIP(IxI)_TFEVP'!BS43-1)*100,0)</f>
        <v>-2.55351295663786E-13</v>
      </c>
      <c r="BT43" s="247">
        <f>IFERROR(('Sim_MIP_Of_(IxI)'!BT43/'MIP(IxI)_TFEVP'!BT43-1)*100,0)</f>
        <v>1.1102230246251565E-13</v>
      </c>
      <c r="BU43" s="247">
        <f>IFERROR(('Sim_MIP_Of_(IxI)'!BU43/'MIP(IxI)_TFEVP'!BU43-1)*100,0)</f>
        <v>1.7763568394002505E-13</v>
      </c>
      <c r="BV43" s="247">
        <f>IFERROR(('Sim_MIP_Of_(IxI)'!BV43/'MIP(IxI)_TFEVP'!BV43-1)*100,0)</f>
        <v>-1.3322676295501878E-13</v>
      </c>
      <c r="BW43" s="247">
        <f>IFERROR(('Sim_MIP_Of_(IxI)'!BW43/'MIP(IxI)_TFEVP'!BW43-1)*100,0)</f>
        <v>-2.4424906541753444E-13</v>
      </c>
      <c r="BX43" s="247">
        <f>IFERROR(('Sim_MIP_Of_(IxI)'!BX43/'MIP(IxI)_TFEVP'!BX43-1)*100,0)</f>
        <v>-1.2212453270876722E-13</v>
      </c>
      <c r="BY43" s="247">
        <f>IFERROR(('Sim_MIP_Of_(IxI)'!BY43/'MIP(IxI)_TFEVP'!BY43-1)*100,0)</f>
        <v>-8.8817841970012523E-14</v>
      </c>
      <c r="BZ43" s="247">
        <f>IFERROR(('Sim_MIP_Of_(IxI)'!BZ43/'MIP(IxI)_TFEVP'!BZ43-1)*100,0)</f>
        <v>1.1102230246251565E-13</v>
      </c>
      <c r="CA43" s="265">
        <f>IFERROR(('Sim_MIP_Of_(IxI)'!CA43/'MIP(IxI)_TFEVP'!CA43-1)*100,0)</f>
        <v>0</v>
      </c>
      <c r="CB43" s="256">
        <f>IFERROR(('Sim_MIP_Of_(IxI)'!CB43/'MIP(IxI)_TFEVP'!CB43-1)*100,0)</f>
        <v>-3.3306690738754696E-14</v>
      </c>
      <c r="CC43" s="246">
        <f>IFERROR(('Sim_MIP_Of_(IxI)'!CC43/'MIP(IxI)_TFEVP'!CC43-1)*100,0)</f>
        <v>-7.7715611723760958E-14</v>
      </c>
      <c r="CD43" s="247">
        <f>IFERROR(('Sim_MIP_Of_(IxI)'!CD43/'MIP(IxI)_TFEVP'!CD43-1)*100,0)</f>
        <v>0</v>
      </c>
      <c r="CE43" s="247">
        <f>IFERROR(('Sim_MIP_Of_(IxI)'!CE43/'MIP(IxI)_TFEVP'!CE43-1)*100,0)</f>
        <v>0</v>
      </c>
      <c r="CF43" s="247">
        <f>IFERROR(('Sim_MIP_Of_(IxI)'!CF43/'MIP(IxI)_TFEVP'!CF43-1)*100,0)</f>
        <v>-3.1086244689504383E-13</v>
      </c>
      <c r="CG43" s="247">
        <f>IFERROR(('Sim_MIP_Of_(IxI)'!CG43/'MIP(IxI)_TFEVP'!CG43-1)*100,0)</f>
        <v>-2.7755575615628914E-13</v>
      </c>
      <c r="CH43" s="248">
        <f>IFERROR(('Sim_MIP_Of_(IxI)'!CH43/'MIP(IxI)_TFEVP'!CH43-1)*100,0)</f>
        <v>-5.5511151231257827E-14</v>
      </c>
      <c r="CI43" s="279">
        <f>IFERROR(('Sim_MIP_Of_(IxI)'!CI43/'MIP(IxI)_TFEVP'!CI43-1)*100,0)</f>
        <v>-1.2212453270876722E-13</v>
      </c>
    </row>
    <row r="44" spans="1:87" ht="19.2" x14ac:dyDescent="0.3">
      <c r="A44" s="30"/>
      <c r="B44" s="42" t="s">
        <v>368</v>
      </c>
      <c r="C44" s="43" t="s">
        <v>369</v>
      </c>
      <c r="D44" s="246">
        <f>IFERROR(('Sim_MIP_Of_(IxI)'!D44/'MIP(IxI)_TFEVP'!D44-1)*100,0)</f>
        <v>3.3306690738754696E-13</v>
      </c>
      <c r="E44" s="247">
        <f>IFERROR(('Sim_MIP_Of_(IxI)'!E44/'MIP(IxI)_TFEVP'!E44-1)*100,0)</f>
        <v>-2.1094237467877974E-13</v>
      </c>
      <c r="F44" s="247">
        <f>IFERROR(('Sim_MIP_Of_(IxI)'!F44/'MIP(IxI)_TFEVP'!F44-1)*100,0)</f>
        <v>4.2188474935755949E-13</v>
      </c>
      <c r="G44" s="247">
        <f>IFERROR(('Sim_MIP_Of_(IxI)'!G44/'MIP(IxI)_TFEVP'!G44-1)*100,0)</f>
        <v>1.9984014443252818E-13</v>
      </c>
      <c r="H44" s="247">
        <f>IFERROR(('Sim_MIP_Of_(IxI)'!H44/'MIP(IxI)_TFEVP'!H44-1)*100,0)</f>
        <v>0</v>
      </c>
      <c r="I44" s="247">
        <f>IFERROR(('Sim_MIP_Of_(IxI)'!I44/'MIP(IxI)_TFEVP'!I44-1)*100,0)</f>
        <v>2.2204460492503131E-13</v>
      </c>
      <c r="J44" s="247">
        <f>IFERROR(('Sim_MIP_Of_(IxI)'!J44/'MIP(IxI)_TFEVP'!J44-1)*100,0)</f>
        <v>6.6613381477509392E-14</v>
      </c>
      <c r="K44" s="247">
        <f>IFERROR(('Sim_MIP_Of_(IxI)'!K44/'MIP(IxI)_TFEVP'!K44-1)*100,0)</f>
        <v>0</v>
      </c>
      <c r="L44" s="247">
        <f>IFERROR(('Sim_MIP_Of_(IxI)'!L44/'MIP(IxI)_TFEVP'!L44-1)*100,0)</f>
        <v>1.5543122344752192E-13</v>
      </c>
      <c r="M44" s="247">
        <f>IFERROR(('Sim_MIP_Of_(IxI)'!M44/'MIP(IxI)_TFEVP'!M44-1)*100,0)</f>
        <v>-1.8873791418627661E-13</v>
      </c>
      <c r="N44" s="247">
        <f>IFERROR(('Sim_MIP_Of_(IxI)'!N44/'MIP(IxI)_TFEVP'!N44-1)*100,0)</f>
        <v>1.9984014443252818E-13</v>
      </c>
      <c r="O44" s="247">
        <f>IFERROR(('Sim_MIP_Of_(IxI)'!O44/'MIP(IxI)_TFEVP'!O44-1)*100,0)</f>
        <v>2.6645352591003757E-13</v>
      </c>
      <c r="P44" s="247">
        <f>IFERROR(('Sim_MIP_Of_(IxI)'!P44/'MIP(IxI)_TFEVP'!P44-1)*100,0)</f>
        <v>-2.1094237467877974E-13</v>
      </c>
      <c r="Q44" s="247">
        <f>IFERROR(('Sim_MIP_Of_(IxI)'!Q44/'MIP(IxI)_TFEVP'!Q44-1)*100,0)</f>
        <v>-3.3306690738754696E-14</v>
      </c>
      <c r="R44" s="247">
        <f>IFERROR(('Sim_MIP_Of_(IxI)'!R44/'MIP(IxI)_TFEVP'!R44-1)*100,0)</f>
        <v>1.5543122344752192E-13</v>
      </c>
      <c r="S44" s="247">
        <f>IFERROR(('Sim_MIP_Of_(IxI)'!S44/'MIP(IxI)_TFEVP'!S44-1)*100,0)</f>
        <v>-1.1102230246251565E-14</v>
      </c>
      <c r="T44" s="247">
        <f>IFERROR(('Sim_MIP_Of_(IxI)'!T44/'MIP(IxI)_TFEVP'!T44-1)*100,0)</f>
        <v>2.6645352591003757E-13</v>
      </c>
      <c r="U44" s="247">
        <f>IFERROR(('Sim_MIP_Of_(IxI)'!U44/'MIP(IxI)_TFEVP'!U44-1)*100,0)</f>
        <v>4.4408920985006262E-14</v>
      </c>
      <c r="V44" s="247">
        <f>IFERROR(('Sim_MIP_Of_(IxI)'!V44/'MIP(IxI)_TFEVP'!V44-1)*100,0)</f>
        <v>8.8817841970012523E-14</v>
      </c>
      <c r="W44" s="247">
        <f>IFERROR(('Sim_MIP_Of_(IxI)'!W44/'MIP(IxI)_TFEVP'!W44-1)*100,0)</f>
        <v>-1.1102230246251565E-14</v>
      </c>
      <c r="X44" s="247">
        <f>IFERROR(('Sim_MIP_Of_(IxI)'!X44/'MIP(IxI)_TFEVP'!X44-1)*100,0)</f>
        <v>-1.1102230246251565E-14</v>
      </c>
      <c r="Y44" s="247">
        <f>IFERROR(('Sim_MIP_Of_(IxI)'!Y44/'MIP(IxI)_TFEVP'!Y44-1)*100,0)</f>
        <v>6.6613381477509392E-14</v>
      </c>
      <c r="Z44" s="247">
        <f>IFERROR(('Sim_MIP_Of_(IxI)'!Z44/'MIP(IxI)_TFEVP'!Z44-1)*100,0)</f>
        <v>-1.3322676295501878E-13</v>
      </c>
      <c r="AA44" s="247">
        <f>IFERROR(('Sim_MIP_Of_(IxI)'!AA44/'MIP(IxI)_TFEVP'!AA44-1)*100,0)</f>
        <v>2.2204460492503131E-13</v>
      </c>
      <c r="AB44" s="247">
        <f>IFERROR(('Sim_MIP_Of_(IxI)'!AB44/'MIP(IxI)_TFEVP'!AB44-1)*100,0)</f>
        <v>-3.219646771412954E-13</v>
      </c>
      <c r="AC44" s="247">
        <f>IFERROR(('Sim_MIP_Of_(IxI)'!AC44/'MIP(IxI)_TFEVP'!AC44-1)*100,0)</f>
        <v>2.6645352591003757E-13</v>
      </c>
      <c r="AD44" s="247">
        <f>IFERROR(('Sim_MIP_Of_(IxI)'!AD44/'MIP(IxI)_TFEVP'!AD44-1)*100,0)</f>
        <v>1.9984014443252818E-13</v>
      </c>
      <c r="AE44" s="247">
        <f>IFERROR(('Sim_MIP_Of_(IxI)'!AE44/'MIP(IxI)_TFEVP'!AE44-1)*100,0)</f>
        <v>6.6613381477509392E-14</v>
      </c>
      <c r="AF44" s="247">
        <f>IFERROR(('Sim_MIP_Of_(IxI)'!AF44/'MIP(IxI)_TFEVP'!AF44-1)*100,0)</f>
        <v>1.9984014443252818E-13</v>
      </c>
      <c r="AG44" s="247">
        <f>IFERROR(('Sim_MIP_Of_(IxI)'!AG44/'MIP(IxI)_TFEVP'!AG44-1)*100,0)</f>
        <v>-1.6653345369377348E-13</v>
      </c>
      <c r="AH44" s="247">
        <f>IFERROR(('Sim_MIP_Of_(IxI)'!AH44/'MIP(IxI)_TFEVP'!AH44-1)*100,0)</f>
        <v>1.9984014443252818E-13</v>
      </c>
      <c r="AI44" s="247">
        <f>IFERROR(('Sim_MIP_Of_(IxI)'!AI44/'MIP(IxI)_TFEVP'!AI44-1)*100,0)</f>
        <v>-8.8817841970012523E-14</v>
      </c>
      <c r="AJ44" s="247">
        <f>IFERROR(('Sim_MIP_Of_(IxI)'!AJ44/'MIP(IxI)_TFEVP'!AJ44-1)*100,0)</f>
        <v>0</v>
      </c>
      <c r="AK44" s="247">
        <f>IFERROR(('Sim_MIP_Of_(IxI)'!AK44/'MIP(IxI)_TFEVP'!AK44-1)*100,0)</f>
        <v>1.3322676295501878E-13</v>
      </c>
      <c r="AL44" s="247">
        <f>IFERROR(('Sim_MIP_Of_(IxI)'!AL44/'MIP(IxI)_TFEVP'!AL44-1)*100,0)</f>
        <v>2.4424906541753444E-13</v>
      </c>
      <c r="AM44" s="247">
        <f>IFERROR(('Sim_MIP_Of_(IxI)'!AM44/'MIP(IxI)_TFEVP'!AM44-1)*100,0)</f>
        <v>3.9968028886505635E-13</v>
      </c>
      <c r="AN44" s="247">
        <f>IFERROR(('Sim_MIP_Of_(IxI)'!AN44/'MIP(IxI)_TFEVP'!AN44-1)*100,0)</f>
        <v>8.8817841970012523E-14</v>
      </c>
      <c r="AO44" s="247">
        <f>IFERROR(('Sim_MIP_Of_(IxI)'!AO44/'MIP(IxI)_TFEVP'!AO44-1)*100,0)</f>
        <v>6.6613381477509392E-14</v>
      </c>
      <c r="AP44" s="247">
        <f>IFERROR(('Sim_MIP_Of_(IxI)'!AP44/'MIP(IxI)_TFEVP'!AP44-1)*100,0)</f>
        <v>-1.1102230246251565E-14</v>
      </c>
      <c r="AQ44" s="247">
        <f>IFERROR(('Sim_MIP_Of_(IxI)'!AQ44/'MIP(IxI)_TFEVP'!AQ44-1)*100,0)</f>
        <v>-2.2204460492503131E-14</v>
      </c>
      <c r="AR44" s="247">
        <f>IFERROR(('Sim_MIP_Of_(IxI)'!AR44/'MIP(IxI)_TFEVP'!AR44-1)*100,0)</f>
        <v>2.886579864025407E-13</v>
      </c>
      <c r="AS44" s="247">
        <f>IFERROR(('Sim_MIP_Of_(IxI)'!AS44/'MIP(IxI)_TFEVP'!AS44-1)*100,0)</f>
        <v>2.6645352591003757E-13</v>
      </c>
      <c r="AT44" s="247">
        <f>IFERROR(('Sim_MIP_Of_(IxI)'!AT44/'MIP(IxI)_TFEVP'!AT44-1)*100,0)</f>
        <v>-4.4408920985006262E-14</v>
      </c>
      <c r="AU44" s="247">
        <f>IFERROR(('Sim_MIP_Of_(IxI)'!AU44/'MIP(IxI)_TFEVP'!AU44-1)*100,0)</f>
        <v>2.886579864025407E-13</v>
      </c>
      <c r="AV44" s="247">
        <f>IFERROR(('Sim_MIP_Of_(IxI)'!AV44/'MIP(IxI)_TFEVP'!AV44-1)*100,0)</f>
        <v>-1.3322676295501878E-13</v>
      </c>
      <c r="AW44" s="247">
        <f>IFERROR(('Sim_MIP_Of_(IxI)'!AW44/'MIP(IxI)_TFEVP'!AW44-1)*100,0)</f>
        <v>2.2204460492503131E-14</v>
      </c>
      <c r="AX44" s="247">
        <f>IFERROR(('Sim_MIP_Of_(IxI)'!AX44/'MIP(IxI)_TFEVP'!AX44-1)*100,0)</f>
        <v>-2.6645352591003757E-13</v>
      </c>
      <c r="AY44" s="247">
        <f>IFERROR(('Sim_MIP_Of_(IxI)'!AY44/'MIP(IxI)_TFEVP'!AY44-1)*100,0)</f>
        <v>4.4408920985006262E-14</v>
      </c>
      <c r="AZ44" s="247">
        <f>IFERROR(('Sim_MIP_Of_(IxI)'!AZ44/'MIP(IxI)_TFEVP'!AZ44-1)*100,0)</f>
        <v>1.3322676295501878E-13</v>
      </c>
      <c r="BA44" s="247">
        <f>IFERROR(('Sim_MIP_Of_(IxI)'!BA44/'MIP(IxI)_TFEVP'!BA44-1)*100,0)</f>
        <v>4.4408920985006262E-14</v>
      </c>
      <c r="BB44" s="247">
        <f>IFERROR(('Sim_MIP_Of_(IxI)'!BB44/'MIP(IxI)_TFEVP'!BB44-1)*100,0)</f>
        <v>-2.2204460492503131E-14</v>
      </c>
      <c r="BC44" s="247">
        <f>IFERROR(('Sim_MIP_Of_(IxI)'!BC44/'MIP(IxI)_TFEVP'!BC44-1)*100,0)</f>
        <v>2.2204460492503131E-13</v>
      </c>
      <c r="BD44" s="247">
        <f>IFERROR(('Sim_MIP_Of_(IxI)'!BD44/'MIP(IxI)_TFEVP'!BD44-1)*100,0)</f>
        <v>2.2204460492503131E-13</v>
      </c>
      <c r="BE44" s="247">
        <f>IFERROR(('Sim_MIP_Of_(IxI)'!BE44/'MIP(IxI)_TFEVP'!BE44-1)*100,0)</f>
        <v>3.1086244689504383E-13</v>
      </c>
      <c r="BF44" s="247">
        <f>IFERROR(('Sim_MIP_Of_(IxI)'!BF44/'MIP(IxI)_TFEVP'!BF44-1)*100,0)</f>
        <v>1.9984014443252818E-13</v>
      </c>
      <c r="BG44" s="247">
        <f>IFERROR(('Sim_MIP_Of_(IxI)'!BG44/'MIP(IxI)_TFEVP'!BG44-1)*100,0)</f>
        <v>-2.2204460492503131E-14</v>
      </c>
      <c r="BH44" s="247">
        <f>IFERROR(('Sim_MIP_Of_(IxI)'!BH44/'MIP(IxI)_TFEVP'!BH44-1)*100,0)</f>
        <v>-2.55351295663786E-13</v>
      </c>
      <c r="BI44" s="247">
        <f>IFERROR(('Sim_MIP_Of_(IxI)'!BI44/'MIP(IxI)_TFEVP'!BI44-1)*100,0)</f>
        <v>1.5543122344752192E-13</v>
      </c>
      <c r="BJ44" s="247">
        <f>IFERROR(('Sim_MIP_Of_(IxI)'!BJ44/'MIP(IxI)_TFEVP'!BJ44-1)*100,0)</f>
        <v>1.1102230246251565E-13</v>
      </c>
      <c r="BK44" s="247">
        <f>IFERROR(('Sim_MIP_Of_(IxI)'!BK44/'MIP(IxI)_TFEVP'!BK44-1)*100,0)</f>
        <v>0</v>
      </c>
      <c r="BL44" s="247">
        <f>IFERROR(('Sim_MIP_Of_(IxI)'!BL44/'MIP(IxI)_TFEVP'!BL44-1)*100,0)</f>
        <v>-2.2204460492503131E-14</v>
      </c>
      <c r="BM44" s="247">
        <f>IFERROR(('Sim_MIP_Of_(IxI)'!BM44/'MIP(IxI)_TFEVP'!BM44-1)*100,0)</f>
        <v>1.5543122344752192E-13</v>
      </c>
      <c r="BN44" s="247">
        <f>IFERROR(('Sim_MIP_Of_(IxI)'!BN44/'MIP(IxI)_TFEVP'!BN44-1)*100,0)</f>
        <v>0</v>
      </c>
      <c r="BO44" s="247">
        <f>IFERROR(('Sim_MIP_Of_(IxI)'!BO44/'MIP(IxI)_TFEVP'!BO44-1)*100,0)</f>
        <v>-4.1078251911130792E-13</v>
      </c>
      <c r="BP44" s="247">
        <f>IFERROR(('Sim_MIP_Of_(IxI)'!BP44/'MIP(IxI)_TFEVP'!BP44-1)*100,0)</f>
        <v>1.9984014443252818E-13</v>
      </c>
      <c r="BQ44" s="247">
        <f>IFERROR(('Sim_MIP_Of_(IxI)'!BQ44/'MIP(IxI)_TFEVP'!BQ44-1)*100,0)</f>
        <v>5.1070259132757201E-13</v>
      </c>
      <c r="BR44" s="247">
        <f>IFERROR(('Sim_MIP_Of_(IxI)'!BR44/'MIP(IxI)_TFEVP'!BR44-1)*100,0)</f>
        <v>2.2204460492503131E-13</v>
      </c>
      <c r="BS44" s="247">
        <f>IFERROR(('Sim_MIP_Of_(IxI)'!BS44/'MIP(IxI)_TFEVP'!BS44-1)*100,0)</f>
        <v>1.3322676295501878E-13</v>
      </c>
      <c r="BT44" s="247">
        <f>IFERROR(('Sim_MIP_Of_(IxI)'!BT44/'MIP(IxI)_TFEVP'!BT44-1)*100,0)</f>
        <v>2.4424906541753444E-13</v>
      </c>
      <c r="BU44" s="247">
        <f>IFERROR(('Sim_MIP_Of_(IxI)'!BU44/'MIP(IxI)_TFEVP'!BU44-1)*100,0)</f>
        <v>-5.5511151231257827E-14</v>
      </c>
      <c r="BV44" s="247">
        <f>IFERROR(('Sim_MIP_Of_(IxI)'!BV44/'MIP(IxI)_TFEVP'!BV44-1)*100,0)</f>
        <v>3.1086244689504383E-13</v>
      </c>
      <c r="BW44" s="247">
        <f>IFERROR(('Sim_MIP_Of_(IxI)'!BW44/'MIP(IxI)_TFEVP'!BW44-1)*100,0)</f>
        <v>1.1102230246251565E-13</v>
      </c>
      <c r="BX44" s="247">
        <f>IFERROR(('Sim_MIP_Of_(IxI)'!BX44/'MIP(IxI)_TFEVP'!BX44-1)*100,0)</f>
        <v>-1.4432899320127035E-13</v>
      </c>
      <c r="BY44" s="247">
        <f>IFERROR(('Sim_MIP_Of_(IxI)'!BY44/'MIP(IxI)_TFEVP'!BY44-1)*100,0)</f>
        <v>-1.1102230246251565E-14</v>
      </c>
      <c r="BZ44" s="247">
        <f>IFERROR(('Sim_MIP_Of_(IxI)'!BZ44/'MIP(IxI)_TFEVP'!BZ44-1)*100,0)</f>
        <v>3.3306690738754696E-13</v>
      </c>
      <c r="CA44" s="265">
        <f>IFERROR(('Sim_MIP_Of_(IxI)'!CA44/'MIP(IxI)_TFEVP'!CA44-1)*100,0)</f>
        <v>0</v>
      </c>
      <c r="CB44" s="256">
        <f>IFERROR(('Sim_MIP_Of_(IxI)'!CB44/'MIP(IxI)_TFEVP'!CB44-1)*100,0)</f>
        <v>3.7747582837255322E-13</v>
      </c>
      <c r="CC44" s="246">
        <f>IFERROR(('Sim_MIP_Of_(IxI)'!CC44/'MIP(IxI)_TFEVP'!CC44-1)*100,0)</f>
        <v>2.2204460492503131E-14</v>
      </c>
      <c r="CD44" s="247">
        <f>IFERROR(('Sim_MIP_Of_(IxI)'!CD44/'MIP(IxI)_TFEVP'!CD44-1)*100,0)</f>
        <v>0</v>
      </c>
      <c r="CE44" s="247">
        <f>IFERROR(('Sim_MIP_Of_(IxI)'!CE44/'MIP(IxI)_TFEVP'!CE44-1)*100,0)</f>
        <v>0</v>
      </c>
      <c r="CF44" s="247">
        <f>IFERROR(('Sim_MIP_Of_(IxI)'!CF44/'MIP(IxI)_TFEVP'!CF44-1)*100,0)</f>
        <v>4.2188474935755949E-13</v>
      </c>
      <c r="CG44" s="247">
        <f>IFERROR(('Sim_MIP_Of_(IxI)'!CG44/'MIP(IxI)_TFEVP'!CG44-1)*100,0)</f>
        <v>0</v>
      </c>
      <c r="CH44" s="248">
        <f>IFERROR(('Sim_MIP_Of_(IxI)'!CH44/'MIP(IxI)_TFEVP'!CH44-1)*100,0)</f>
        <v>6.6613381477509392E-14</v>
      </c>
      <c r="CI44" s="279">
        <f>IFERROR(('Sim_MIP_Of_(IxI)'!CI44/'MIP(IxI)_TFEVP'!CI44-1)*100,0)</f>
        <v>1.1102230246251565E-13</v>
      </c>
    </row>
    <row r="45" spans="1:87" ht="19.2" x14ac:dyDescent="0.3">
      <c r="A45" s="30"/>
      <c r="B45" s="42" t="s">
        <v>374</v>
      </c>
      <c r="C45" s="43" t="s">
        <v>375</v>
      </c>
      <c r="D45" s="246">
        <f>IFERROR(('Sim_MIP_Of_(IxI)'!D45/'MIP(IxI)_TFEVP'!D45-1)*100,0)</f>
        <v>1.5543122344752192E-13</v>
      </c>
      <c r="E45" s="247">
        <f>IFERROR(('Sim_MIP_Of_(IxI)'!E45/'MIP(IxI)_TFEVP'!E45-1)*100,0)</f>
        <v>8.8817841970012523E-14</v>
      </c>
      <c r="F45" s="247">
        <f>IFERROR(('Sim_MIP_Of_(IxI)'!F45/'MIP(IxI)_TFEVP'!F45-1)*100,0)</f>
        <v>3.5527136788005009E-13</v>
      </c>
      <c r="G45" s="247">
        <f>IFERROR(('Sim_MIP_Of_(IxI)'!G45/'MIP(IxI)_TFEVP'!G45-1)*100,0)</f>
        <v>8.8817841970012523E-14</v>
      </c>
      <c r="H45" s="247">
        <f>IFERROR(('Sim_MIP_Of_(IxI)'!H45/'MIP(IxI)_TFEVP'!H45-1)*100,0)</f>
        <v>3.9968028886505635E-13</v>
      </c>
      <c r="I45" s="247">
        <f>IFERROR(('Sim_MIP_Of_(IxI)'!I45/'MIP(IxI)_TFEVP'!I45-1)*100,0)</f>
        <v>2.886579864025407E-13</v>
      </c>
      <c r="J45" s="247">
        <f>IFERROR(('Sim_MIP_Of_(IxI)'!J45/'MIP(IxI)_TFEVP'!J45-1)*100,0)</f>
        <v>1.9984014443252818E-13</v>
      </c>
      <c r="K45" s="247">
        <f>IFERROR(('Sim_MIP_Of_(IxI)'!K45/'MIP(IxI)_TFEVP'!K45-1)*100,0)</f>
        <v>1.9984014443252818E-13</v>
      </c>
      <c r="L45" s="247">
        <f>IFERROR(('Sim_MIP_Of_(IxI)'!L45/'MIP(IxI)_TFEVP'!L45-1)*100,0)</f>
        <v>3.1086244689504383E-13</v>
      </c>
      <c r="M45" s="247">
        <f>IFERROR(('Sim_MIP_Of_(IxI)'!M45/'MIP(IxI)_TFEVP'!M45-1)*100,0)</f>
        <v>8.8817841970012523E-14</v>
      </c>
      <c r="N45" s="247">
        <f>IFERROR(('Sim_MIP_Of_(IxI)'!N45/'MIP(IxI)_TFEVP'!N45-1)*100,0)</f>
        <v>5.3290705182007514E-13</v>
      </c>
      <c r="O45" s="247">
        <f>IFERROR(('Sim_MIP_Of_(IxI)'!O45/'MIP(IxI)_TFEVP'!O45-1)*100,0)</f>
        <v>1.5543122344752192E-13</v>
      </c>
      <c r="P45" s="247">
        <f>IFERROR(('Sim_MIP_Of_(IxI)'!P45/'MIP(IxI)_TFEVP'!P45-1)*100,0)</f>
        <v>4.4408920985006262E-13</v>
      </c>
      <c r="Q45" s="247">
        <f>IFERROR(('Sim_MIP_Of_(IxI)'!Q45/'MIP(IxI)_TFEVP'!Q45-1)*100,0)</f>
        <v>2.2204460492503131E-13</v>
      </c>
      <c r="R45" s="247">
        <f>IFERROR(('Sim_MIP_Of_(IxI)'!R45/'MIP(IxI)_TFEVP'!R45-1)*100,0)</f>
        <v>4.4408920985006262E-13</v>
      </c>
      <c r="S45" s="247">
        <f>IFERROR(('Sim_MIP_Of_(IxI)'!S45/'MIP(IxI)_TFEVP'!S45-1)*100,0)</f>
        <v>-3.3306690738754696E-14</v>
      </c>
      <c r="T45" s="247">
        <f>IFERROR(('Sim_MIP_Of_(IxI)'!T45/'MIP(IxI)_TFEVP'!T45-1)*100,0)</f>
        <v>2.2204460492503131E-13</v>
      </c>
      <c r="U45" s="247">
        <f>IFERROR(('Sim_MIP_Of_(IxI)'!U45/'MIP(IxI)_TFEVP'!U45-1)*100,0)</f>
        <v>5.3290705182007514E-13</v>
      </c>
      <c r="V45" s="247">
        <f>IFERROR(('Sim_MIP_Of_(IxI)'!V45/'MIP(IxI)_TFEVP'!V45-1)*100,0)</f>
        <v>1.7763568394002505E-13</v>
      </c>
      <c r="W45" s="247">
        <f>IFERROR(('Sim_MIP_Of_(IxI)'!W45/'MIP(IxI)_TFEVP'!W45-1)*100,0)</f>
        <v>3.1086244689504383E-13</v>
      </c>
      <c r="X45" s="247">
        <f>IFERROR(('Sim_MIP_Of_(IxI)'!X45/'MIP(IxI)_TFEVP'!X45-1)*100,0)</f>
        <v>1.3322676295501878E-13</v>
      </c>
      <c r="Y45" s="247">
        <f>IFERROR(('Sim_MIP_Of_(IxI)'!Y45/'MIP(IxI)_TFEVP'!Y45-1)*100,0)</f>
        <v>6.6613381477509392E-14</v>
      </c>
      <c r="Z45" s="247">
        <f>IFERROR(('Sim_MIP_Of_(IxI)'!Z45/'MIP(IxI)_TFEVP'!Z45-1)*100,0)</f>
        <v>2.886579864025407E-13</v>
      </c>
      <c r="AA45" s="247">
        <f>IFERROR(('Sim_MIP_Of_(IxI)'!AA45/'MIP(IxI)_TFEVP'!AA45-1)*100,0)</f>
        <v>1.5543122344752192E-13</v>
      </c>
      <c r="AB45" s="247">
        <f>IFERROR(('Sim_MIP_Of_(IxI)'!AB45/'MIP(IxI)_TFEVP'!AB45-1)*100,0)</f>
        <v>7.9936057773011271E-13</v>
      </c>
      <c r="AC45" s="247">
        <f>IFERROR(('Sim_MIP_Of_(IxI)'!AC45/'MIP(IxI)_TFEVP'!AC45-1)*100,0)</f>
        <v>2.886579864025407E-13</v>
      </c>
      <c r="AD45" s="247">
        <f>IFERROR(('Sim_MIP_Of_(IxI)'!AD45/'MIP(IxI)_TFEVP'!AD45-1)*100,0)</f>
        <v>2.4424906541753444E-13</v>
      </c>
      <c r="AE45" s="247">
        <f>IFERROR(('Sim_MIP_Of_(IxI)'!AE45/'MIP(IxI)_TFEVP'!AE45-1)*100,0)</f>
        <v>2.2204460492503131E-14</v>
      </c>
      <c r="AF45" s="247">
        <f>IFERROR(('Sim_MIP_Of_(IxI)'!AF45/'MIP(IxI)_TFEVP'!AF45-1)*100,0)</f>
        <v>1.5543122344752192E-13</v>
      </c>
      <c r="AG45" s="247">
        <f>IFERROR(('Sim_MIP_Of_(IxI)'!AG45/'MIP(IxI)_TFEVP'!AG45-1)*100,0)</f>
        <v>2.2204460492503131E-13</v>
      </c>
      <c r="AH45" s="247">
        <f>IFERROR(('Sim_MIP_Of_(IxI)'!AH45/'MIP(IxI)_TFEVP'!AH45-1)*100,0)</f>
        <v>-6.3282712403633923E-13</v>
      </c>
      <c r="AI45" s="247">
        <f>IFERROR(('Sim_MIP_Of_(IxI)'!AI45/'MIP(IxI)_TFEVP'!AI45-1)*100,0)</f>
        <v>1.1102230246251565E-13</v>
      </c>
      <c r="AJ45" s="247">
        <f>IFERROR(('Sim_MIP_Of_(IxI)'!AJ45/'MIP(IxI)_TFEVP'!AJ45-1)*100,0)</f>
        <v>0</v>
      </c>
      <c r="AK45" s="247">
        <f>IFERROR(('Sim_MIP_Of_(IxI)'!AK45/'MIP(IxI)_TFEVP'!AK45-1)*100,0)</f>
        <v>2.4424906541753444E-13</v>
      </c>
      <c r="AL45" s="247">
        <f>IFERROR(('Sim_MIP_Of_(IxI)'!AL45/'MIP(IxI)_TFEVP'!AL45-1)*100,0)</f>
        <v>2.2204460492503131E-14</v>
      </c>
      <c r="AM45" s="247">
        <f>IFERROR(('Sim_MIP_Of_(IxI)'!AM45/'MIP(IxI)_TFEVP'!AM45-1)*100,0)</f>
        <v>4.4408920985006262E-14</v>
      </c>
      <c r="AN45" s="247">
        <f>IFERROR(('Sim_MIP_Of_(IxI)'!AN45/'MIP(IxI)_TFEVP'!AN45-1)*100,0)</f>
        <v>-7.1054273576010019E-13</v>
      </c>
      <c r="AO45" s="247">
        <f>IFERROR(('Sim_MIP_Of_(IxI)'!AO45/'MIP(IxI)_TFEVP'!AO45-1)*100,0)</f>
        <v>2.2204460492503131E-13</v>
      </c>
      <c r="AP45" s="247">
        <f>IFERROR(('Sim_MIP_Of_(IxI)'!AP45/'MIP(IxI)_TFEVP'!AP45-1)*100,0)</f>
        <v>6.6613381477509392E-14</v>
      </c>
      <c r="AQ45" s="247">
        <f>IFERROR(('Sim_MIP_Of_(IxI)'!AQ45/'MIP(IxI)_TFEVP'!AQ45-1)*100,0)</f>
        <v>3.1086244689504383E-13</v>
      </c>
      <c r="AR45" s="247">
        <f>IFERROR(('Sim_MIP_Of_(IxI)'!AR45/'MIP(IxI)_TFEVP'!AR45-1)*100,0)</f>
        <v>-2.7755575615628914E-13</v>
      </c>
      <c r="AS45" s="247">
        <f>IFERROR(('Sim_MIP_Of_(IxI)'!AS45/'MIP(IxI)_TFEVP'!AS45-1)*100,0)</f>
        <v>1.5543122344752192E-13</v>
      </c>
      <c r="AT45" s="247">
        <f>IFERROR(('Sim_MIP_Of_(IxI)'!AT45/'MIP(IxI)_TFEVP'!AT45-1)*100,0)</f>
        <v>7.3274719625260332E-13</v>
      </c>
      <c r="AU45" s="247">
        <f>IFERROR(('Sim_MIP_Of_(IxI)'!AU45/'MIP(IxI)_TFEVP'!AU45-1)*100,0)</f>
        <v>6.8833827526759706E-13</v>
      </c>
      <c r="AV45" s="247">
        <f>IFERROR(('Sim_MIP_Of_(IxI)'!AV45/'MIP(IxI)_TFEVP'!AV45-1)*100,0)</f>
        <v>4.4408920985006262E-14</v>
      </c>
      <c r="AW45" s="247">
        <f>IFERROR(('Sim_MIP_Of_(IxI)'!AW45/'MIP(IxI)_TFEVP'!AW45-1)*100,0)</f>
        <v>1.7763568394002505E-13</v>
      </c>
      <c r="AX45" s="247">
        <f>IFERROR(('Sim_MIP_Of_(IxI)'!AX45/'MIP(IxI)_TFEVP'!AX45-1)*100,0)</f>
        <v>-1.9984014443252818E-13</v>
      </c>
      <c r="AY45" s="247">
        <f>IFERROR(('Sim_MIP_Of_(IxI)'!AY45/'MIP(IxI)_TFEVP'!AY45-1)*100,0)</f>
        <v>8.8817841970012523E-14</v>
      </c>
      <c r="AZ45" s="247">
        <f>IFERROR(('Sim_MIP_Of_(IxI)'!AZ45/'MIP(IxI)_TFEVP'!AZ45-1)*100,0)</f>
        <v>1.9984014443252818E-13</v>
      </c>
      <c r="BA45" s="247">
        <f>IFERROR(('Sim_MIP_Of_(IxI)'!BA45/'MIP(IxI)_TFEVP'!BA45-1)*100,0)</f>
        <v>6.6613381477509392E-14</v>
      </c>
      <c r="BB45" s="247">
        <f>IFERROR(('Sim_MIP_Of_(IxI)'!BB45/'MIP(IxI)_TFEVP'!BB45-1)*100,0)</f>
        <v>1.1102230246251565E-13</v>
      </c>
      <c r="BC45" s="247">
        <f>IFERROR(('Sim_MIP_Of_(IxI)'!BC45/'MIP(IxI)_TFEVP'!BC45-1)*100,0)</f>
        <v>-5.5511151231257827E-14</v>
      </c>
      <c r="BD45" s="247">
        <f>IFERROR(('Sim_MIP_Of_(IxI)'!BD45/'MIP(IxI)_TFEVP'!BD45-1)*100,0)</f>
        <v>4.4408920985006262E-13</v>
      </c>
      <c r="BE45" s="247">
        <f>IFERROR(('Sim_MIP_Of_(IxI)'!BE45/'MIP(IxI)_TFEVP'!BE45-1)*100,0)</f>
        <v>2.2204460492503131E-13</v>
      </c>
      <c r="BF45" s="247">
        <f>IFERROR(('Sim_MIP_Of_(IxI)'!BF45/'MIP(IxI)_TFEVP'!BF45-1)*100,0)</f>
        <v>2.2204460492503131E-13</v>
      </c>
      <c r="BG45" s="247">
        <f>IFERROR(('Sim_MIP_Of_(IxI)'!BG45/'MIP(IxI)_TFEVP'!BG45-1)*100,0)</f>
        <v>1.9984014443252818E-13</v>
      </c>
      <c r="BH45" s="247">
        <f>IFERROR(('Sim_MIP_Of_(IxI)'!BH45/'MIP(IxI)_TFEVP'!BH45-1)*100,0)</f>
        <v>3.3306690738754696E-13</v>
      </c>
      <c r="BI45" s="247">
        <f>IFERROR(('Sim_MIP_Of_(IxI)'!BI45/'MIP(IxI)_TFEVP'!BI45-1)*100,0)</f>
        <v>4.4408920985006262E-14</v>
      </c>
      <c r="BJ45" s="247">
        <f>IFERROR(('Sim_MIP_Of_(IxI)'!BJ45/'MIP(IxI)_TFEVP'!BJ45-1)*100,0)</f>
        <v>5.773159728050814E-13</v>
      </c>
      <c r="BK45" s="247">
        <f>IFERROR(('Sim_MIP_Of_(IxI)'!BK45/'MIP(IxI)_TFEVP'!BK45-1)*100,0)</f>
        <v>3.5527136788005009E-13</v>
      </c>
      <c r="BL45" s="247">
        <f>IFERROR(('Sim_MIP_Of_(IxI)'!BL45/'MIP(IxI)_TFEVP'!BL45-1)*100,0)</f>
        <v>1.3322676295501878E-13</v>
      </c>
      <c r="BM45" s="247">
        <f>IFERROR(('Sim_MIP_Of_(IxI)'!BM45/'MIP(IxI)_TFEVP'!BM45-1)*100,0)</f>
        <v>-1.2212453270876722E-13</v>
      </c>
      <c r="BN45" s="247">
        <f>IFERROR(('Sim_MIP_Of_(IxI)'!BN45/'MIP(IxI)_TFEVP'!BN45-1)*100,0)</f>
        <v>4.4408920985006262E-14</v>
      </c>
      <c r="BO45" s="247">
        <f>IFERROR(('Sim_MIP_Of_(IxI)'!BO45/'MIP(IxI)_TFEVP'!BO45-1)*100,0)</f>
        <v>1.5543122344752192E-13</v>
      </c>
      <c r="BP45" s="247">
        <f>IFERROR(('Sim_MIP_Of_(IxI)'!BP45/'MIP(IxI)_TFEVP'!BP45-1)*100,0)</f>
        <v>2.2204460492503131E-13</v>
      </c>
      <c r="BQ45" s="247">
        <f>IFERROR(('Sim_MIP_Of_(IxI)'!BQ45/'MIP(IxI)_TFEVP'!BQ45-1)*100,0)</f>
        <v>8.8817841970012523E-14</v>
      </c>
      <c r="BR45" s="247">
        <f>IFERROR(('Sim_MIP_Of_(IxI)'!BR45/'MIP(IxI)_TFEVP'!BR45-1)*100,0)</f>
        <v>6.6613381477509392E-14</v>
      </c>
      <c r="BS45" s="247">
        <f>IFERROR(('Sim_MIP_Of_(IxI)'!BS45/'MIP(IxI)_TFEVP'!BS45-1)*100,0)</f>
        <v>1.1102230246251565E-13</v>
      </c>
      <c r="BT45" s="247">
        <f>IFERROR(('Sim_MIP_Of_(IxI)'!BT45/'MIP(IxI)_TFEVP'!BT45-1)*100,0)</f>
        <v>2.886579864025407E-13</v>
      </c>
      <c r="BU45" s="247">
        <f>IFERROR(('Sim_MIP_Of_(IxI)'!BU45/'MIP(IxI)_TFEVP'!BU45-1)*100,0)</f>
        <v>8.8817841970012523E-14</v>
      </c>
      <c r="BV45" s="247">
        <f>IFERROR(('Sim_MIP_Of_(IxI)'!BV45/'MIP(IxI)_TFEVP'!BV45-1)*100,0)</f>
        <v>1.7763568394002505E-13</v>
      </c>
      <c r="BW45" s="247">
        <f>IFERROR(('Sim_MIP_Of_(IxI)'!BW45/'MIP(IxI)_TFEVP'!BW45-1)*100,0)</f>
        <v>2.886579864025407E-13</v>
      </c>
      <c r="BX45" s="247">
        <f>IFERROR(('Sim_MIP_Of_(IxI)'!BX45/'MIP(IxI)_TFEVP'!BX45-1)*100,0)</f>
        <v>-6.6613381477509392E-14</v>
      </c>
      <c r="BY45" s="247">
        <f>IFERROR(('Sim_MIP_Of_(IxI)'!BY45/'MIP(IxI)_TFEVP'!BY45-1)*100,0)</f>
        <v>4.4408920985006262E-13</v>
      </c>
      <c r="BZ45" s="247">
        <f>IFERROR(('Sim_MIP_Of_(IxI)'!BZ45/'MIP(IxI)_TFEVP'!BZ45-1)*100,0)</f>
        <v>4.2188474935755949E-13</v>
      </c>
      <c r="CA45" s="265">
        <f>IFERROR(('Sim_MIP_Of_(IxI)'!CA45/'MIP(IxI)_TFEVP'!CA45-1)*100,0)</f>
        <v>0</v>
      </c>
      <c r="CB45" s="256">
        <f>IFERROR(('Sim_MIP_Of_(IxI)'!CB45/'MIP(IxI)_TFEVP'!CB45-1)*100,0)</f>
        <v>-3.3306690738754696E-14</v>
      </c>
      <c r="CC45" s="246">
        <f>IFERROR(('Sim_MIP_Of_(IxI)'!CC45/'MIP(IxI)_TFEVP'!CC45-1)*100,0)</f>
        <v>3.7747582837255322E-13</v>
      </c>
      <c r="CD45" s="247">
        <f>IFERROR(('Sim_MIP_Of_(IxI)'!CD45/'MIP(IxI)_TFEVP'!CD45-1)*100,0)</f>
        <v>0</v>
      </c>
      <c r="CE45" s="247">
        <f>IFERROR(('Sim_MIP_Of_(IxI)'!CE45/'MIP(IxI)_TFEVP'!CE45-1)*100,0)</f>
        <v>0</v>
      </c>
      <c r="CF45" s="247">
        <f>IFERROR(('Sim_MIP_Of_(IxI)'!CF45/'MIP(IxI)_TFEVP'!CF45-1)*100,0)</f>
        <v>1.1102230246251565E-13</v>
      </c>
      <c r="CG45" s="247">
        <f>IFERROR(('Sim_MIP_Of_(IxI)'!CG45/'MIP(IxI)_TFEVP'!CG45-1)*100,0)</f>
        <v>1.9984014443252818E-13</v>
      </c>
      <c r="CH45" s="248">
        <f>IFERROR(('Sim_MIP_Of_(IxI)'!CH45/'MIP(IxI)_TFEVP'!CH45-1)*100,0)</f>
        <v>1.3322676295501878E-13</v>
      </c>
      <c r="CI45" s="279">
        <f>IFERROR(('Sim_MIP_Of_(IxI)'!CI45/'MIP(IxI)_TFEVP'!CI45-1)*100,0)</f>
        <v>1.1102230246251565E-13</v>
      </c>
    </row>
    <row r="46" spans="1:87" ht="19.2" x14ac:dyDescent="0.3">
      <c r="A46" s="30"/>
      <c r="B46" s="42" t="s">
        <v>384</v>
      </c>
      <c r="C46" s="43" t="s">
        <v>385</v>
      </c>
      <c r="D46" s="246">
        <f>IFERROR(('Sim_MIP_Of_(IxI)'!D46/'MIP(IxI)_TFEVP'!D46-1)*100,0)</f>
        <v>-1.5543122344752192E-13</v>
      </c>
      <c r="E46" s="247">
        <f>IFERROR(('Sim_MIP_Of_(IxI)'!E46/'MIP(IxI)_TFEVP'!E46-1)*100,0)</f>
        <v>-1.9984014443252818E-13</v>
      </c>
      <c r="F46" s="247">
        <f>IFERROR(('Sim_MIP_Of_(IxI)'!F46/'MIP(IxI)_TFEVP'!F46-1)*100,0)</f>
        <v>-3.4416913763379853E-13</v>
      </c>
      <c r="G46" s="247">
        <f>IFERROR(('Sim_MIP_Of_(IxI)'!G46/'MIP(IxI)_TFEVP'!G46-1)*100,0)</f>
        <v>-1.8873791418627661E-13</v>
      </c>
      <c r="H46" s="247">
        <f>IFERROR(('Sim_MIP_Of_(IxI)'!H46/'MIP(IxI)_TFEVP'!H46-1)*100,0)</f>
        <v>4.4408920985006262E-14</v>
      </c>
      <c r="I46" s="247">
        <f>IFERROR(('Sim_MIP_Of_(IxI)'!I46/'MIP(IxI)_TFEVP'!I46-1)*100,0)</f>
        <v>2.4424906541753444E-13</v>
      </c>
      <c r="J46" s="247">
        <f>IFERROR(('Sim_MIP_Of_(IxI)'!J46/'MIP(IxI)_TFEVP'!J46-1)*100,0)</f>
        <v>-4.6629367034256575E-13</v>
      </c>
      <c r="K46" s="247">
        <f>IFERROR(('Sim_MIP_Of_(IxI)'!K46/'MIP(IxI)_TFEVP'!K46-1)*100,0)</f>
        <v>-2.6645352591003757E-13</v>
      </c>
      <c r="L46" s="247">
        <f>IFERROR(('Sim_MIP_Of_(IxI)'!L46/'MIP(IxI)_TFEVP'!L46-1)*100,0)</f>
        <v>-1.4432899320127035E-13</v>
      </c>
      <c r="M46" s="247">
        <f>IFERROR(('Sim_MIP_Of_(IxI)'!M46/'MIP(IxI)_TFEVP'!M46-1)*100,0)</f>
        <v>-2.55351295663786E-13</v>
      </c>
      <c r="N46" s="247">
        <f>IFERROR(('Sim_MIP_Of_(IxI)'!N46/'MIP(IxI)_TFEVP'!N46-1)*100,0)</f>
        <v>8.8817841970012523E-14</v>
      </c>
      <c r="O46" s="247">
        <f>IFERROR(('Sim_MIP_Of_(IxI)'!O46/'MIP(IxI)_TFEVP'!O46-1)*100,0)</f>
        <v>-1.2212453270876722E-13</v>
      </c>
      <c r="P46" s="247">
        <f>IFERROR(('Sim_MIP_Of_(IxI)'!P46/'MIP(IxI)_TFEVP'!P46-1)*100,0)</f>
        <v>2.6645352591003757E-13</v>
      </c>
      <c r="Q46" s="247">
        <f>IFERROR(('Sim_MIP_Of_(IxI)'!Q46/'MIP(IxI)_TFEVP'!Q46-1)*100,0)</f>
        <v>-3.3306690738754696E-14</v>
      </c>
      <c r="R46" s="247">
        <f>IFERROR(('Sim_MIP_Of_(IxI)'!R46/'MIP(IxI)_TFEVP'!R46-1)*100,0)</f>
        <v>-8.8817841970012523E-14</v>
      </c>
      <c r="S46" s="247">
        <f>IFERROR(('Sim_MIP_Of_(IxI)'!S46/'MIP(IxI)_TFEVP'!S46-1)*100,0)</f>
        <v>-6.6613381477509392E-14</v>
      </c>
      <c r="T46" s="247">
        <f>IFERROR(('Sim_MIP_Of_(IxI)'!T46/'MIP(IxI)_TFEVP'!T46-1)*100,0)</f>
        <v>-1.6653345369377348E-13</v>
      </c>
      <c r="U46" s="247">
        <f>IFERROR(('Sim_MIP_Of_(IxI)'!U46/'MIP(IxI)_TFEVP'!U46-1)*100,0)</f>
        <v>-3.3306690738754696E-13</v>
      </c>
      <c r="V46" s="247">
        <f>IFERROR(('Sim_MIP_Of_(IxI)'!V46/'MIP(IxI)_TFEVP'!V46-1)*100,0)</f>
        <v>2.886579864025407E-13</v>
      </c>
      <c r="W46" s="247">
        <f>IFERROR(('Sim_MIP_Of_(IxI)'!W46/'MIP(IxI)_TFEVP'!W46-1)*100,0)</f>
        <v>4.4408920985006262E-14</v>
      </c>
      <c r="X46" s="247">
        <f>IFERROR(('Sim_MIP_Of_(IxI)'!X46/'MIP(IxI)_TFEVP'!X46-1)*100,0)</f>
        <v>-1.7763568394002505E-13</v>
      </c>
      <c r="Y46" s="247">
        <f>IFERROR(('Sim_MIP_Of_(IxI)'!Y46/'MIP(IxI)_TFEVP'!Y46-1)*100,0)</f>
        <v>2.2204460492503131E-14</v>
      </c>
      <c r="Z46" s="247">
        <f>IFERROR(('Sim_MIP_Of_(IxI)'!Z46/'MIP(IxI)_TFEVP'!Z46-1)*100,0)</f>
        <v>-4.9960036108132044E-13</v>
      </c>
      <c r="AA46" s="247">
        <f>IFERROR(('Sim_MIP_Of_(IxI)'!AA46/'MIP(IxI)_TFEVP'!AA46-1)*100,0)</f>
        <v>-1.8873791418627661E-13</v>
      </c>
      <c r="AB46" s="247">
        <f>IFERROR(('Sim_MIP_Of_(IxI)'!AB46/'MIP(IxI)_TFEVP'!AB46-1)*100,0)</f>
        <v>-1.1102230246251565E-13</v>
      </c>
      <c r="AC46" s="247">
        <f>IFERROR(('Sim_MIP_Of_(IxI)'!AC46/'MIP(IxI)_TFEVP'!AC46-1)*100,0)</f>
        <v>-2.55351295663786E-13</v>
      </c>
      <c r="AD46" s="247">
        <f>IFERROR(('Sim_MIP_Of_(IxI)'!AD46/'MIP(IxI)_TFEVP'!AD46-1)*100,0)</f>
        <v>-2.2204460492503131E-13</v>
      </c>
      <c r="AE46" s="247">
        <f>IFERROR(('Sim_MIP_Of_(IxI)'!AE46/'MIP(IxI)_TFEVP'!AE46-1)*100,0)</f>
        <v>-1.2212453270876722E-13</v>
      </c>
      <c r="AF46" s="247">
        <f>IFERROR(('Sim_MIP_Of_(IxI)'!AF46/'MIP(IxI)_TFEVP'!AF46-1)*100,0)</f>
        <v>2.2204460492503131E-13</v>
      </c>
      <c r="AG46" s="247">
        <f>IFERROR(('Sim_MIP_Of_(IxI)'!AG46/'MIP(IxI)_TFEVP'!AG46-1)*100,0)</f>
        <v>-2.886579864025407E-13</v>
      </c>
      <c r="AH46" s="247">
        <f>IFERROR(('Sim_MIP_Of_(IxI)'!AH46/'MIP(IxI)_TFEVP'!AH46-1)*100,0)</f>
        <v>-2.7755575615628914E-13</v>
      </c>
      <c r="AI46" s="247">
        <f>IFERROR(('Sim_MIP_Of_(IxI)'!AI46/'MIP(IxI)_TFEVP'!AI46-1)*100,0)</f>
        <v>-3.3306690738754696E-13</v>
      </c>
      <c r="AJ46" s="247">
        <f>IFERROR(('Sim_MIP_Of_(IxI)'!AJ46/'MIP(IxI)_TFEVP'!AJ46-1)*100,0)</f>
        <v>0</v>
      </c>
      <c r="AK46" s="247">
        <f>IFERROR(('Sim_MIP_Of_(IxI)'!AK46/'MIP(IxI)_TFEVP'!AK46-1)*100,0)</f>
        <v>-8.8817841970012523E-14</v>
      </c>
      <c r="AL46" s="247">
        <f>IFERROR(('Sim_MIP_Of_(IxI)'!AL46/'MIP(IxI)_TFEVP'!AL46-1)*100,0)</f>
        <v>-7.7715611723760958E-14</v>
      </c>
      <c r="AM46" s="247">
        <f>IFERROR(('Sim_MIP_Of_(IxI)'!AM46/'MIP(IxI)_TFEVP'!AM46-1)*100,0)</f>
        <v>-1.2212453270876722E-13</v>
      </c>
      <c r="AN46" s="247">
        <f>IFERROR(('Sim_MIP_Of_(IxI)'!AN46/'MIP(IxI)_TFEVP'!AN46-1)*100,0)</f>
        <v>-3.3306690738754696E-14</v>
      </c>
      <c r="AO46" s="247">
        <f>IFERROR(('Sim_MIP_Of_(IxI)'!AO46/'MIP(IxI)_TFEVP'!AO46-1)*100,0)</f>
        <v>8.8817841970012523E-14</v>
      </c>
      <c r="AP46" s="247">
        <f>IFERROR(('Sim_MIP_Of_(IxI)'!AP46/'MIP(IxI)_TFEVP'!AP46-1)*100,0)</f>
        <v>-1.8873791418627661E-13</v>
      </c>
      <c r="AQ46" s="247">
        <f>IFERROR(('Sim_MIP_Of_(IxI)'!AQ46/'MIP(IxI)_TFEVP'!AQ46-1)*100,0)</f>
        <v>-2.3314683517128287E-13</v>
      </c>
      <c r="AR46" s="247">
        <f>IFERROR(('Sim_MIP_Of_(IxI)'!AR46/'MIP(IxI)_TFEVP'!AR46-1)*100,0)</f>
        <v>-7.9936057773011271E-13</v>
      </c>
      <c r="AS46" s="247">
        <f>IFERROR(('Sim_MIP_Of_(IxI)'!AS46/'MIP(IxI)_TFEVP'!AS46-1)*100,0)</f>
        <v>-1.7763568394002505E-13</v>
      </c>
      <c r="AT46" s="247">
        <f>IFERROR(('Sim_MIP_Of_(IxI)'!AT46/'MIP(IxI)_TFEVP'!AT46-1)*100,0)</f>
        <v>-3.4416913763379853E-13</v>
      </c>
      <c r="AU46" s="247">
        <f>IFERROR(('Sim_MIP_Of_(IxI)'!AU46/'MIP(IxI)_TFEVP'!AU46-1)*100,0)</f>
        <v>-2.6645352591003757E-13</v>
      </c>
      <c r="AV46" s="247">
        <f>IFERROR(('Sim_MIP_Of_(IxI)'!AV46/'MIP(IxI)_TFEVP'!AV46-1)*100,0)</f>
        <v>-1.1102230246251565E-13</v>
      </c>
      <c r="AW46" s="247">
        <f>IFERROR(('Sim_MIP_Of_(IxI)'!AW46/'MIP(IxI)_TFEVP'!AW46-1)*100,0)</f>
        <v>-1.3322676295501878E-13</v>
      </c>
      <c r="AX46" s="247">
        <f>IFERROR(('Sim_MIP_Of_(IxI)'!AX46/'MIP(IxI)_TFEVP'!AX46-1)*100,0)</f>
        <v>-5.1070259132757201E-13</v>
      </c>
      <c r="AY46" s="247">
        <f>IFERROR(('Sim_MIP_Of_(IxI)'!AY46/'MIP(IxI)_TFEVP'!AY46-1)*100,0)</f>
        <v>-1.7763568394002505E-13</v>
      </c>
      <c r="AZ46" s="247">
        <f>IFERROR(('Sim_MIP_Of_(IxI)'!AZ46/'MIP(IxI)_TFEVP'!AZ46-1)*100,0)</f>
        <v>-1.4432899320127035E-13</v>
      </c>
      <c r="BA46" s="247">
        <f>IFERROR(('Sim_MIP_Of_(IxI)'!BA46/'MIP(IxI)_TFEVP'!BA46-1)*100,0)</f>
        <v>-2.55351295663786E-13</v>
      </c>
      <c r="BB46" s="247">
        <f>IFERROR(('Sim_MIP_Of_(IxI)'!BB46/'MIP(IxI)_TFEVP'!BB46-1)*100,0)</f>
        <v>-3.7747582837255322E-13</v>
      </c>
      <c r="BC46" s="247">
        <f>IFERROR(('Sim_MIP_Of_(IxI)'!BC46/'MIP(IxI)_TFEVP'!BC46-1)*100,0)</f>
        <v>-7.7715611723760958E-14</v>
      </c>
      <c r="BD46" s="247">
        <f>IFERROR(('Sim_MIP_Of_(IxI)'!BD46/'MIP(IxI)_TFEVP'!BD46-1)*100,0)</f>
        <v>-1.5543122344752192E-13</v>
      </c>
      <c r="BE46" s="247">
        <f>IFERROR(('Sim_MIP_Of_(IxI)'!BE46/'MIP(IxI)_TFEVP'!BE46-1)*100,0)</f>
        <v>-3.1086244689504383E-13</v>
      </c>
      <c r="BF46" s="247">
        <f>IFERROR(('Sim_MIP_Of_(IxI)'!BF46/'MIP(IxI)_TFEVP'!BF46-1)*100,0)</f>
        <v>4.4408920985006262E-14</v>
      </c>
      <c r="BG46" s="247">
        <f>IFERROR(('Sim_MIP_Of_(IxI)'!BG46/'MIP(IxI)_TFEVP'!BG46-1)*100,0)</f>
        <v>-1.5543122344752192E-13</v>
      </c>
      <c r="BH46" s="247">
        <f>IFERROR(('Sim_MIP_Of_(IxI)'!BH46/'MIP(IxI)_TFEVP'!BH46-1)*100,0)</f>
        <v>0</v>
      </c>
      <c r="BI46" s="247">
        <f>IFERROR(('Sim_MIP_Of_(IxI)'!BI46/'MIP(IxI)_TFEVP'!BI46-1)*100,0)</f>
        <v>-8.8817841970012523E-14</v>
      </c>
      <c r="BJ46" s="247">
        <f>IFERROR(('Sim_MIP_Of_(IxI)'!BJ46/'MIP(IxI)_TFEVP'!BJ46-1)*100,0)</f>
        <v>1.1102230246251565E-13</v>
      </c>
      <c r="BK46" s="247">
        <f>IFERROR(('Sim_MIP_Of_(IxI)'!BK46/'MIP(IxI)_TFEVP'!BK46-1)*100,0)</f>
        <v>-4.1078251911130792E-13</v>
      </c>
      <c r="BL46" s="247">
        <f>IFERROR(('Sim_MIP_Of_(IxI)'!BL46/'MIP(IxI)_TFEVP'!BL46-1)*100,0)</f>
        <v>-3.3306690738754696E-14</v>
      </c>
      <c r="BM46" s="247">
        <f>IFERROR(('Sim_MIP_Of_(IxI)'!BM46/'MIP(IxI)_TFEVP'!BM46-1)*100,0)</f>
        <v>-3.5527136788005009E-13</v>
      </c>
      <c r="BN46" s="247">
        <f>IFERROR(('Sim_MIP_Of_(IxI)'!BN46/'MIP(IxI)_TFEVP'!BN46-1)*100,0)</f>
        <v>-1.5543122344752192E-13</v>
      </c>
      <c r="BO46" s="247">
        <f>IFERROR(('Sim_MIP_Of_(IxI)'!BO46/'MIP(IxI)_TFEVP'!BO46-1)*100,0)</f>
        <v>0</v>
      </c>
      <c r="BP46" s="247">
        <f>IFERROR(('Sim_MIP_Of_(IxI)'!BP46/'MIP(IxI)_TFEVP'!BP46-1)*100,0)</f>
        <v>6.6613381477509392E-14</v>
      </c>
      <c r="BQ46" s="247">
        <f>IFERROR(('Sim_MIP_Of_(IxI)'!BQ46/'MIP(IxI)_TFEVP'!BQ46-1)*100,0)</f>
        <v>3.3306690738754696E-13</v>
      </c>
      <c r="BR46" s="247">
        <f>IFERROR(('Sim_MIP_Of_(IxI)'!BR46/'MIP(IxI)_TFEVP'!BR46-1)*100,0)</f>
        <v>-7.7715611723760958E-14</v>
      </c>
      <c r="BS46" s="247">
        <f>IFERROR(('Sim_MIP_Of_(IxI)'!BS46/'MIP(IxI)_TFEVP'!BS46-1)*100,0)</f>
        <v>-1.9984014443252818E-13</v>
      </c>
      <c r="BT46" s="247">
        <f>IFERROR(('Sim_MIP_Of_(IxI)'!BT46/'MIP(IxI)_TFEVP'!BT46-1)*100,0)</f>
        <v>3.7747582837255322E-13</v>
      </c>
      <c r="BU46" s="247">
        <f>IFERROR(('Sim_MIP_Of_(IxI)'!BU46/'MIP(IxI)_TFEVP'!BU46-1)*100,0)</f>
        <v>-2.6645352591003757E-13</v>
      </c>
      <c r="BV46" s="247">
        <f>IFERROR(('Sim_MIP_Of_(IxI)'!BV46/'MIP(IxI)_TFEVP'!BV46-1)*100,0)</f>
        <v>-1.1102230246251565E-13</v>
      </c>
      <c r="BW46" s="247">
        <f>IFERROR(('Sim_MIP_Of_(IxI)'!BW46/'MIP(IxI)_TFEVP'!BW46-1)*100,0)</f>
        <v>-2.55351295663786E-13</v>
      </c>
      <c r="BX46" s="247">
        <f>IFERROR(('Sim_MIP_Of_(IxI)'!BX46/'MIP(IxI)_TFEVP'!BX46-1)*100,0)</f>
        <v>2.6645352591003757E-13</v>
      </c>
      <c r="BY46" s="247">
        <f>IFERROR(('Sim_MIP_Of_(IxI)'!BY46/'MIP(IxI)_TFEVP'!BY46-1)*100,0)</f>
        <v>0</v>
      </c>
      <c r="BZ46" s="247">
        <f>IFERROR(('Sim_MIP_Of_(IxI)'!BZ46/'MIP(IxI)_TFEVP'!BZ46-1)*100,0)</f>
        <v>-5.5511151231257827E-14</v>
      </c>
      <c r="CA46" s="265">
        <f>IFERROR(('Sim_MIP_Of_(IxI)'!CA46/'MIP(IxI)_TFEVP'!CA46-1)*100,0)</f>
        <v>0</v>
      </c>
      <c r="CB46" s="256">
        <f>IFERROR(('Sim_MIP_Of_(IxI)'!CB46/'MIP(IxI)_TFEVP'!CB46-1)*100,0)</f>
        <v>-3.3306690738754696E-13</v>
      </c>
      <c r="CC46" s="246">
        <f>IFERROR(('Sim_MIP_Of_(IxI)'!CC46/'MIP(IxI)_TFEVP'!CC46-1)*100,0)</f>
        <v>-3.219646771412954E-13</v>
      </c>
      <c r="CD46" s="247">
        <f>IFERROR(('Sim_MIP_Of_(IxI)'!CD46/'MIP(IxI)_TFEVP'!CD46-1)*100,0)</f>
        <v>0</v>
      </c>
      <c r="CE46" s="247">
        <f>IFERROR(('Sim_MIP_Of_(IxI)'!CE46/'MIP(IxI)_TFEVP'!CE46-1)*100,0)</f>
        <v>0</v>
      </c>
      <c r="CF46" s="247">
        <f>IFERROR(('Sim_MIP_Of_(IxI)'!CF46/'MIP(IxI)_TFEVP'!CF46-1)*100,0)</f>
        <v>-2.2204460492503131E-13</v>
      </c>
      <c r="CG46" s="247">
        <f>IFERROR(('Sim_MIP_Of_(IxI)'!CG46/'MIP(IxI)_TFEVP'!CG46-1)*100,0)</f>
        <v>-2.7755575615628914E-13</v>
      </c>
      <c r="CH46" s="248">
        <f>IFERROR(('Sim_MIP_Of_(IxI)'!CH46/'MIP(IxI)_TFEVP'!CH46-1)*100,0)</f>
        <v>-3.5527136788005009E-13</v>
      </c>
      <c r="CI46" s="279">
        <f>IFERROR(('Sim_MIP_Of_(IxI)'!CI46/'MIP(IxI)_TFEVP'!CI46-1)*100,0)</f>
        <v>-9.9920072216264089E-14</v>
      </c>
    </row>
    <row r="47" spans="1:87" ht="19.2" x14ac:dyDescent="0.3">
      <c r="A47" s="30"/>
      <c r="B47" s="42" t="s">
        <v>392</v>
      </c>
      <c r="C47" s="43" t="s">
        <v>393</v>
      </c>
      <c r="D47" s="246">
        <f>IFERROR(('Sim_MIP_Of_(IxI)'!D47/'MIP(IxI)_TFEVP'!D47-1)*100,0)</f>
        <v>3.9968028886505635E-13</v>
      </c>
      <c r="E47" s="247">
        <f>IFERROR(('Sim_MIP_Of_(IxI)'!E47/'MIP(IxI)_TFEVP'!E47-1)*100,0)</f>
        <v>2.886579864025407E-13</v>
      </c>
      <c r="F47" s="247">
        <f>IFERROR(('Sim_MIP_Of_(IxI)'!F47/'MIP(IxI)_TFEVP'!F47-1)*100,0)</f>
        <v>8.8817841970012523E-14</v>
      </c>
      <c r="G47" s="247">
        <f>IFERROR(('Sim_MIP_Of_(IxI)'!G47/'MIP(IxI)_TFEVP'!G47-1)*100,0)</f>
        <v>0</v>
      </c>
      <c r="H47" s="247">
        <f>IFERROR(('Sim_MIP_Of_(IxI)'!H47/'MIP(IxI)_TFEVP'!H47-1)*100,0)</f>
        <v>2.2204460492503131E-13</v>
      </c>
      <c r="I47" s="247">
        <f>IFERROR(('Sim_MIP_Of_(IxI)'!I47/'MIP(IxI)_TFEVP'!I47-1)*100,0)</f>
        <v>2.886579864025407E-13</v>
      </c>
      <c r="J47" s="247">
        <f>IFERROR(('Sim_MIP_Of_(IxI)'!J47/'MIP(IxI)_TFEVP'!J47-1)*100,0)</f>
        <v>1.5543122344752192E-13</v>
      </c>
      <c r="K47" s="247">
        <f>IFERROR(('Sim_MIP_Of_(IxI)'!K47/'MIP(IxI)_TFEVP'!K47-1)*100,0)</f>
        <v>5.9952043329758453E-13</v>
      </c>
      <c r="L47" s="247">
        <f>IFERROR(('Sim_MIP_Of_(IxI)'!L47/'MIP(IxI)_TFEVP'!L47-1)*100,0)</f>
        <v>3.5527136788005009E-13</v>
      </c>
      <c r="M47" s="247">
        <f>IFERROR(('Sim_MIP_Of_(IxI)'!M47/'MIP(IxI)_TFEVP'!M47-1)*100,0)</f>
        <v>-4.4408920985006262E-14</v>
      </c>
      <c r="N47" s="247">
        <f>IFERROR(('Sim_MIP_Of_(IxI)'!N47/'MIP(IxI)_TFEVP'!N47-1)*100,0)</f>
        <v>2.886579864025407E-13</v>
      </c>
      <c r="O47" s="247">
        <f>IFERROR(('Sim_MIP_Of_(IxI)'!O47/'MIP(IxI)_TFEVP'!O47-1)*100,0)</f>
        <v>6.6613381477509392E-14</v>
      </c>
      <c r="P47" s="247">
        <f>IFERROR(('Sim_MIP_Of_(IxI)'!P47/'MIP(IxI)_TFEVP'!P47-1)*100,0)</f>
        <v>2.2204460492503131E-13</v>
      </c>
      <c r="Q47" s="247">
        <f>IFERROR(('Sim_MIP_Of_(IxI)'!Q47/'MIP(IxI)_TFEVP'!Q47-1)*100,0)</f>
        <v>-2.2204460492503131E-14</v>
      </c>
      <c r="R47" s="247">
        <f>IFERROR(('Sim_MIP_Of_(IxI)'!R47/'MIP(IxI)_TFEVP'!R47-1)*100,0)</f>
        <v>-1.6653345369377348E-13</v>
      </c>
      <c r="S47" s="247">
        <f>IFERROR(('Sim_MIP_Of_(IxI)'!S47/'MIP(IxI)_TFEVP'!S47-1)*100,0)</f>
        <v>4.4408920985006262E-13</v>
      </c>
      <c r="T47" s="247">
        <f>IFERROR(('Sim_MIP_Of_(IxI)'!T47/'MIP(IxI)_TFEVP'!T47-1)*100,0)</f>
        <v>1.1102230246251565E-13</v>
      </c>
      <c r="U47" s="247">
        <f>IFERROR(('Sim_MIP_Of_(IxI)'!U47/'MIP(IxI)_TFEVP'!U47-1)*100,0)</f>
        <v>2.2204460492503131E-13</v>
      </c>
      <c r="V47" s="247">
        <f>IFERROR(('Sim_MIP_Of_(IxI)'!V47/'MIP(IxI)_TFEVP'!V47-1)*100,0)</f>
        <v>-2.2204460492503131E-14</v>
      </c>
      <c r="W47" s="247">
        <f>IFERROR(('Sim_MIP_Of_(IxI)'!W47/'MIP(IxI)_TFEVP'!W47-1)*100,0)</f>
        <v>1.9984014443252818E-13</v>
      </c>
      <c r="X47" s="247">
        <f>IFERROR(('Sim_MIP_Of_(IxI)'!X47/'MIP(IxI)_TFEVP'!X47-1)*100,0)</f>
        <v>6.6613381477509392E-14</v>
      </c>
      <c r="Y47" s="247">
        <f>IFERROR(('Sim_MIP_Of_(IxI)'!Y47/'MIP(IxI)_TFEVP'!Y47-1)*100,0)</f>
        <v>1.9984014443252818E-13</v>
      </c>
      <c r="Z47" s="247">
        <f>IFERROR(('Sim_MIP_Of_(IxI)'!Z47/'MIP(IxI)_TFEVP'!Z47-1)*100,0)</f>
        <v>2.6645352591003757E-13</v>
      </c>
      <c r="AA47" s="247">
        <f>IFERROR(('Sim_MIP_Of_(IxI)'!AA47/'MIP(IxI)_TFEVP'!AA47-1)*100,0)</f>
        <v>3.7747582837255322E-13</v>
      </c>
      <c r="AB47" s="247">
        <f>IFERROR(('Sim_MIP_Of_(IxI)'!AB47/'MIP(IxI)_TFEVP'!AB47-1)*100,0)</f>
        <v>2.2204460492503131E-13</v>
      </c>
      <c r="AC47" s="247">
        <f>IFERROR(('Sim_MIP_Of_(IxI)'!AC47/'MIP(IxI)_TFEVP'!AC47-1)*100,0)</f>
        <v>2.6645352591003757E-13</v>
      </c>
      <c r="AD47" s="247">
        <f>IFERROR(('Sim_MIP_Of_(IxI)'!AD47/'MIP(IxI)_TFEVP'!AD47-1)*100,0)</f>
        <v>1.9984014443252818E-13</v>
      </c>
      <c r="AE47" s="247">
        <f>IFERROR(('Sim_MIP_Of_(IxI)'!AE47/'MIP(IxI)_TFEVP'!AE47-1)*100,0)</f>
        <v>6.6613381477509392E-14</v>
      </c>
      <c r="AF47" s="247">
        <f>IFERROR(('Sim_MIP_Of_(IxI)'!AF47/'MIP(IxI)_TFEVP'!AF47-1)*100,0)</f>
        <v>3.5527136788005009E-13</v>
      </c>
      <c r="AG47" s="247">
        <f>IFERROR(('Sim_MIP_Of_(IxI)'!AG47/'MIP(IxI)_TFEVP'!AG47-1)*100,0)</f>
        <v>2.2204460492503131E-13</v>
      </c>
      <c r="AH47" s="247">
        <f>IFERROR(('Sim_MIP_Of_(IxI)'!AH47/'MIP(IxI)_TFEVP'!AH47-1)*100,0)</f>
        <v>2.6645352591003757E-13</v>
      </c>
      <c r="AI47" s="247">
        <f>IFERROR(('Sim_MIP_Of_(IxI)'!AI47/'MIP(IxI)_TFEVP'!AI47-1)*100,0)</f>
        <v>2.2204460492503131E-13</v>
      </c>
      <c r="AJ47" s="247">
        <f>IFERROR(('Sim_MIP_Of_(IxI)'!AJ47/'MIP(IxI)_TFEVP'!AJ47-1)*100,0)</f>
        <v>0</v>
      </c>
      <c r="AK47" s="247">
        <f>IFERROR(('Sim_MIP_Of_(IxI)'!AK47/'MIP(IxI)_TFEVP'!AK47-1)*100,0)</f>
        <v>1.5543122344752192E-13</v>
      </c>
      <c r="AL47" s="247">
        <f>IFERROR(('Sim_MIP_Of_(IxI)'!AL47/'MIP(IxI)_TFEVP'!AL47-1)*100,0)</f>
        <v>3.7747582837255322E-13</v>
      </c>
      <c r="AM47" s="247">
        <f>IFERROR(('Sim_MIP_Of_(IxI)'!AM47/'MIP(IxI)_TFEVP'!AM47-1)*100,0)</f>
        <v>5.1070259132757201E-13</v>
      </c>
      <c r="AN47" s="247">
        <f>IFERROR(('Sim_MIP_Of_(IxI)'!AN47/'MIP(IxI)_TFEVP'!AN47-1)*100,0)</f>
        <v>2.2204460492503131E-13</v>
      </c>
      <c r="AO47" s="247">
        <f>IFERROR(('Sim_MIP_Of_(IxI)'!AO47/'MIP(IxI)_TFEVP'!AO47-1)*100,0)</f>
        <v>2.2204460492503131E-14</v>
      </c>
      <c r="AP47" s="247">
        <f>IFERROR(('Sim_MIP_Of_(IxI)'!AP47/'MIP(IxI)_TFEVP'!AP47-1)*100,0)</f>
        <v>2.2204460492503131E-13</v>
      </c>
      <c r="AQ47" s="247">
        <f>IFERROR(('Sim_MIP_Of_(IxI)'!AQ47/'MIP(IxI)_TFEVP'!AQ47-1)*100,0)</f>
        <v>6.2172489379008766E-13</v>
      </c>
      <c r="AR47" s="247">
        <f>IFERROR(('Sim_MIP_Of_(IxI)'!AR47/'MIP(IxI)_TFEVP'!AR47-1)*100,0)</f>
        <v>2.6645352591003757E-13</v>
      </c>
      <c r="AS47" s="247">
        <f>IFERROR(('Sim_MIP_Of_(IxI)'!AS47/'MIP(IxI)_TFEVP'!AS47-1)*100,0)</f>
        <v>-1.4432899320127035E-13</v>
      </c>
      <c r="AT47" s="247">
        <f>IFERROR(('Sim_MIP_Of_(IxI)'!AT47/'MIP(IxI)_TFEVP'!AT47-1)*100,0)</f>
        <v>1.3322676295501878E-13</v>
      </c>
      <c r="AU47" s="247">
        <f>IFERROR(('Sim_MIP_Of_(IxI)'!AU47/'MIP(IxI)_TFEVP'!AU47-1)*100,0)</f>
        <v>2.2204460492503131E-14</v>
      </c>
      <c r="AV47" s="247">
        <f>IFERROR(('Sim_MIP_Of_(IxI)'!AV47/'MIP(IxI)_TFEVP'!AV47-1)*100,0)</f>
        <v>3.7747582837255322E-13</v>
      </c>
      <c r="AW47" s="247">
        <f>IFERROR(('Sim_MIP_Of_(IxI)'!AW47/'MIP(IxI)_TFEVP'!AW47-1)*100,0)</f>
        <v>-1.1102230246251565E-13</v>
      </c>
      <c r="AX47" s="247">
        <f>IFERROR(('Sim_MIP_Of_(IxI)'!AX47/'MIP(IxI)_TFEVP'!AX47-1)*100,0)</f>
        <v>2.6645352591003757E-13</v>
      </c>
      <c r="AY47" s="247">
        <f>IFERROR(('Sim_MIP_Of_(IxI)'!AY47/'MIP(IxI)_TFEVP'!AY47-1)*100,0)</f>
        <v>6.4392935428259079E-13</v>
      </c>
      <c r="AZ47" s="247">
        <f>IFERROR(('Sim_MIP_Of_(IxI)'!AZ47/'MIP(IxI)_TFEVP'!AZ47-1)*100,0)</f>
        <v>6.6613381477509392E-14</v>
      </c>
      <c r="BA47" s="247">
        <f>IFERROR(('Sim_MIP_Of_(IxI)'!BA47/'MIP(IxI)_TFEVP'!BA47-1)*100,0)</f>
        <v>2.6645352591003757E-13</v>
      </c>
      <c r="BB47" s="247">
        <f>IFERROR(('Sim_MIP_Of_(IxI)'!BB47/'MIP(IxI)_TFEVP'!BB47-1)*100,0)</f>
        <v>1.3322676295501878E-13</v>
      </c>
      <c r="BC47" s="247">
        <f>IFERROR(('Sim_MIP_Of_(IxI)'!BC47/'MIP(IxI)_TFEVP'!BC47-1)*100,0)</f>
        <v>1.9984014443252818E-13</v>
      </c>
      <c r="BD47" s="247">
        <f>IFERROR(('Sim_MIP_Of_(IxI)'!BD47/'MIP(IxI)_TFEVP'!BD47-1)*100,0)</f>
        <v>1.1102230246251565E-13</v>
      </c>
      <c r="BE47" s="247">
        <f>IFERROR(('Sim_MIP_Of_(IxI)'!BE47/'MIP(IxI)_TFEVP'!BE47-1)*100,0)</f>
        <v>1.3322676295501878E-13</v>
      </c>
      <c r="BF47" s="247">
        <f>IFERROR(('Sim_MIP_Of_(IxI)'!BF47/'MIP(IxI)_TFEVP'!BF47-1)*100,0)</f>
        <v>1.3322676295501878E-13</v>
      </c>
      <c r="BG47" s="247">
        <f>IFERROR(('Sim_MIP_Of_(IxI)'!BG47/'MIP(IxI)_TFEVP'!BG47-1)*100,0)</f>
        <v>3.1086244689504383E-13</v>
      </c>
      <c r="BH47" s="247">
        <f>IFERROR(('Sim_MIP_Of_(IxI)'!BH47/'MIP(IxI)_TFEVP'!BH47-1)*100,0)</f>
        <v>2.2204460492503131E-13</v>
      </c>
      <c r="BI47" s="247">
        <f>IFERROR(('Sim_MIP_Of_(IxI)'!BI47/'MIP(IxI)_TFEVP'!BI47-1)*100,0)</f>
        <v>3.5527136788005009E-13</v>
      </c>
      <c r="BJ47" s="247">
        <f>IFERROR(('Sim_MIP_Of_(IxI)'!BJ47/'MIP(IxI)_TFEVP'!BJ47-1)*100,0)</f>
        <v>6.6613381477509392E-14</v>
      </c>
      <c r="BK47" s="247">
        <f>IFERROR(('Sim_MIP_Of_(IxI)'!BK47/'MIP(IxI)_TFEVP'!BK47-1)*100,0)</f>
        <v>4.6629367034256575E-13</v>
      </c>
      <c r="BL47" s="247">
        <f>IFERROR(('Sim_MIP_Of_(IxI)'!BL47/'MIP(IxI)_TFEVP'!BL47-1)*100,0)</f>
        <v>1.7763568394002505E-13</v>
      </c>
      <c r="BM47" s="247">
        <f>IFERROR(('Sim_MIP_Of_(IxI)'!BM47/'MIP(IxI)_TFEVP'!BM47-1)*100,0)</f>
        <v>4.2188474935755949E-13</v>
      </c>
      <c r="BN47" s="247">
        <f>IFERROR(('Sim_MIP_Of_(IxI)'!BN47/'MIP(IxI)_TFEVP'!BN47-1)*100,0)</f>
        <v>-3.3306690738754696E-14</v>
      </c>
      <c r="BO47" s="247">
        <f>IFERROR(('Sim_MIP_Of_(IxI)'!BO47/'MIP(IxI)_TFEVP'!BO47-1)*100,0)</f>
        <v>3.1086244689504383E-13</v>
      </c>
      <c r="BP47" s="247">
        <f>IFERROR(('Sim_MIP_Of_(IxI)'!BP47/'MIP(IxI)_TFEVP'!BP47-1)*100,0)</f>
        <v>3.3306690738754696E-13</v>
      </c>
      <c r="BQ47" s="247">
        <f>IFERROR(('Sim_MIP_Of_(IxI)'!BQ47/'MIP(IxI)_TFEVP'!BQ47-1)*100,0)</f>
        <v>2.4424906541753444E-13</v>
      </c>
      <c r="BR47" s="247">
        <f>IFERROR(('Sim_MIP_Of_(IxI)'!BR47/'MIP(IxI)_TFEVP'!BR47-1)*100,0)</f>
        <v>4.8849813083506888E-13</v>
      </c>
      <c r="BS47" s="247">
        <f>IFERROR(('Sim_MIP_Of_(IxI)'!BS47/'MIP(IxI)_TFEVP'!BS47-1)*100,0)</f>
        <v>5.5511151231257827E-13</v>
      </c>
      <c r="BT47" s="247">
        <f>IFERROR(('Sim_MIP_Of_(IxI)'!BT47/'MIP(IxI)_TFEVP'!BT47-1)*100,0)</f>
        <v>-2.2204460492503131E-14</v>
      </c>
      <c r="BU47" s="247">
        <f>IFERROR(('Sim_MIP_Of_(IxI)'!BU47/'MIP(IxI)_TFEVP'!BU47-1)*100,0)</f>
        <v>1.9984014443252818E-13</v>
      </c>
      <c r="BV47" s="247">
        <f>IFERROR(('Sim_MIP_Of_(IxI)'!BV47/'MIP(IxI)_TFEVP'!BV47-1)*100,0)</f>
        <v>4.2188474935755949E-13</v>
      </c>
      <c r="BW47" s="247">
        <f>IFERROR(('Sim_MIP_Of_(IxI)'!BW47/'MIP(IxI)_TFEVP'!BW47-1)*100,0)</f>
        <v>4.4408920985006262E-13</v>
      </c>
      <c r="BX47" s="247">
        <f>IFERROR(('Sim_MIP_Of_(IxI)'!BX47/'MIP(IxI)_TFEVP'!BX47-1)*100,0)</f>
        <v>-2.4424906541753444E-13</v>
      </c>
      <c r="BY47" s="247">
        <f>IFERROR(('Sim_MIP_Of_(IxI)'!BY47/'MIP(IxI)_TFEVP'!BY47-1)*100,0)</f>
        <v>2.2204460492503131E-13</v>
      </c>
      <c r="BZ47" s="247">
        <f>IFERROR(('Sim_MIP_Of_(IxI)'!BZ47/'MIP(IxI)_TFEVP'!BZ47-1)*100,0)</f>
        <v>2.886579864025407E-13</v>
      </c>
      <c r="CA47" s="265">
        <f>IFERROR(('Sim_MIP_Of_(IxI)'!CA47/'MIP(IxI)_TFEVP'!CA47-1)*100,0)</f>
        <v>0</v>
      </c>
      <c r="CB47" s="256">
        <f>IFERROR(('Sim_MIP_Of_(IxI)'!CB47/'MIP(IxI)_TFEVP'!CB47-1)*100,0)</f>
        <v>1.9984014443252818E-13</v>
      </c>
      <c r="CC47" s="246">
        <f>IFERROR(('Sim_MIP_Of_(IxI)'!CC47/'MIP(IxI)_TFEVP'!CC47-1)*100,0)</f>
        <v>1.7763568394002505E-13</v>
      </c>
      <c r="CD47" s="247">
        <f>IFERROR(('Sim_MIP_Of_(IxI)'!CD47/'MIP(IxI)_TFEVP'!CD47-1)*100,0)</f>
        <v>0</v>
      </c>
      <c r="CE47" s="247">
        <f>IFERROR(('Sim_MIP_Of_(IxI)'!CE47/'MIP(IxI)_TFEVP'!CE47-1)*100,0)</f>
        <v>0</v>
      </c>
      <c r="CF47" s="247">
        <f>IFERROR(('Sim_MIP_Of_(IxI)'!CF47/'MIP(IxI)_TFEVP'!CF47-1)*100,0)</f>
        <v>4.6629367034256575E-13</v>
      </c>
      <c r="CG47" s="247">
        <f>IFERROR(('Sim_MIP_Of_(IxI)'!CG47/'MIP(IxI)_TFEVP'!CG47-1)*100,0)</f>
        <v>8.8817841970012523E-14</v>
      </c>
      <c r="CH47" s="248">
        <f>IFERROR(('Sim_MIP_Of_(IxI)'!CH47/'MIP(IxI)_TFEVP'!CH47-1)*100,0)</f>
        <v>3.7747582837255322E-13</v>
      </c>
      <c r="CI47" s="279">
        <f>IFERROR(('Sim_MIP_Of_(IxI)'!CI47/'MIP(IxI)_TFEVP'!CI47-1)*100,0)</f>
        <v>1.7763568394002505E-13</v>
      </c>
    </row>
    <row r="48" spans="1:87" ht="19.2" x14ac:dyDescent="0.3">
      <c r="A48" s="30"/>
      <c r="B48" s="42" t="s">
        <v>396</v>
      </c>
      <c r="C48" s="43" t="s">
        <v>397</v>
      </c>
      <c r="D48" s="246">
        <f>IFERROR(('Sim_MIP_Of_(IxI)'!D48/'MIP(IxI)_TFEVP'!D48-1)*100,0)</f>
        <v>2.2204460492503131E-13</v>
      </c>
      <c r="E48" s="247">
        <f>IFERROR(('Sim_MIP_Of_(IxI)'!E48/'MIP(IxI)_TFEVP'!E48-1)*100,0)</f>
        <v>3.5527136788005009E-13</v>
      </c>
      <c r="F48" s="247">
        <f>IFERROR(('Sim_MIP_Of_(IxI)'!F48/'MIP(IxI)_TFEVP'!F48-1)*100,0)</f>
        <v>3.1086244689504383E-13</v>
      </c>
      <c r="G48" s="247">
        <f>IFERROR(('Sim_MIP_Of_(IxI)'!G48/'MIP(IxI)_TFEVP'!G48-1)*100,0)</f>
        <v>2.2204460492503131E-13</v>
      </c>
      <c r="H48" s="247">
        <f>IFERROR(('Sim_MIP_Of_(IxI)'!H48/'MIP(IxI)_TFEVP'!H48-1)*100,0)</f>
        <v>4.4408920985006262E-14</v>
      </c>
      <c r="I48" s="247">
        <f>IFERROR(('Sim_MIP_Of_(IxI)'!I48/'MIP(IxI)_TFEVP'!I48-1)*100,0)</f>
        <v>-8.8817841970012523E-14</v>
      </c>
      <c r="J48" s="247">
        <f>IFERROR(('Sim_MIP_Of_(IxI)'!J48/'MIP(IxI)_TFEVP'!J48-1)*100,0)</f>
        <v>1.3322676295501878E-13</v>
      </c>
      <c r="K48" s="247">
        <f>IFERROR(('Sim_MIP_Of_(IxI)'!K48/'MIP(IxI)_TFEVP'!K48-1)*100,0)</f>
        <v>1.5543122344752192E-13</v>
      </c>
      <c r="L48" s="247">
        <f>IFERROR(('Sim_MIP_Of_(IxI)'!L48/'MIP(IxI)_TFEVP'!L48-1)*100,0)</f>
        <v>-7.7715611723760958E-14</v>
      </c>
      <c r="M48" s="247">
        <f>IFERROR(('Sim_MIP_Of_(IxI)'!M48/'MIP(IxI)_TFEVP'!M48-1)*100,0)</f>
        <v>1.3322676295501878E-13</v>
      </c>
      <c r="N48" s="247">
        <f>IFERROR(('Sim_MIP_Of_(IxI)'!N48/'MIP(IxI)_TFEVP'!N48-1)*100,0)</f>
        <v>2.2204460492503131E-14</v>
      </c>
      <c r="O48" s="247">
        <f>IFERROR(('Sim_MIP_Of_(IxI)'!O48/'MIP(IxI)_TFEVP'!O48-1)*100,0)</f>
        <v>-8.8817841970012523E-14</v>
      </c>
      <c r="P48" s="247">
        <f>IFERROR(('Sim_MIP_Of_(IxI)'!P48/'MIP(IxI)_TFEVP'!P48-1)*100,0)</f>
        <v>0</v>
      </c>
      <c r="Q48" s="247">
        <f>IFERROR(('Sim_MIP_Of_(IxI)'!Q48/'MIP(IxI)_TFEVP'!Q48-1)*100,0)</f>
        <v>5.5511151231257827E-13</v>
      </c>
      <c r="R48" s="247">
        <f>IFERROR(('Sim_MIP_Of_(IxI)'!R48/'MIP(IxI)_TFEVP'!R48-1)*100,0)</f>
        <v>-1.5543122344752192E-13</v>
      </c>
      <c r="S48" s="247">
        <f>IFERROR(('Sim_MIP_Of_(IxI)'!S48/'MIP(IxI)_TFEVP'!S48-1)*100,0)</f>
        <v>1.9984014443252818E-13</v>
      </c>
      <c r="T48" s="247">
        <f>IFERROR(('Sim_MIP_Of_(IxI)'!T48/'MIP(IxI)_TFEVP'!T48-1)*100,0)</f>
        <v>1.1102230246251565E-13</v>
      </c>
      <c r="U48" s="247">
        <f>IFERROR(('Sim_MIP_Of_(IxI)'!U48/'MIP(IxI)_TFEVP'!U48-1)*100,0)</f>
        <v>3.7747582837255322E-13</v>
      </c>
      <c r="V48" s="247">
        <f>IFERROR(('Sim_MIP_Of_(IxI)'!V48/'MIP(IxI)_TFEVP'!V48-1)*100,0)</f>
        <v>1.1102230246251565E-13</v>
      </c>
      <c r="W48" s="247">
        <f>IFERROR(('Sim_MIP_Of_(IxI)'!W48/'MIP(IxI)_TFEVP'!W48-1)*100,0)</f>
        <v>4.4408920985006262E-13</v>
      </c>
      <c r="X48" s="247">
        <f>IFERROR(('Sim_MIP_Of_(IxI)'!X48/'MIP(IxI)_TFEVP'!X48-1)*100,0)</f>
        <v>1.7763568394002505E-13</v>
      </c>
      <c r="Y48" s="247">
        <f>IFERROR(('Sim_MIP_Of_(IxI)'!Y48/'MIP(IxI)_TFEVP'!Y48-1)*100,0)</f>
        <v>6.6613381477509392E-14</v>
      </c>
      <c r="Z48" s="247">
        <f>IFERROR(('Sim_MIP_Of_(IxI)'!Z48/'MIP(IxI)_TFEVP'!Z48-1)*100,0)</f>
        <v>1.7763568394002505E-13</v>
      </c>
      <c r="AA48" s="247">
        <f>IFERROR(('Sim_MIP_Of_(IxI)'!AA48/'MIP(IxI)_TFEVP'!AA48-1)*100,0)</f>
        <v>1.7763568394002505E-13</v>
      </c>
      <c r="AB48" s="247">
        <f>IFERROR(('Sim_MIP_Of_(IxI)'!AB48/'MIP(IxI)_TFEVP'!AB48-1)*100,0)</f>
        <v>2.4424906541753444E-13</v>
      </c>
      <c r="AC48" s="247">
        <f>IFERROR(('Sim_MIP_Of_(IxI)'!AC48/'MIP(IxI)_TFEVP'!AC48-1)*100,0)</f>
        <v>1.9984014443252818E-13</v>
      </c>
      <c r="AD48" s="247">
        <f>IFERROR(('Sim_MIP_Of_(IxI)'!AD48/'MIP(IxI)_TFEVP'!AD48-1)*100,0)</f>
        <v>2.6645352591003757E-13</v>
      </c>
      <c r="AE48" s="247">
        <f>IFERROR(('Sim_MIP_Of_(IxI)'!AE48/'MIP(IxI)_TFEVP'!AE48-1)*100,0)</f>
        <v>2.2204460492503131E-13</v>
      </c>
      <c r="AF48" s="247">
        <f>IFERROR(('Sim_MIP_Of_(IxI)'!AF48/'MIP(IxI)_TFEVP'!AF48-1)*100,0)</f>
        <v>2.886579864025407E-13</v>
      </c>
      <c r="AG48" s="247">
        <f>IFERROR(('Sim_MIP_Of_(IxI)'!AG48/'MIP(IxI)_TFEVP'!AG48-1)*100,0)</f>
        <v>8.8817841970012523E-14</v>
      </c>
      <c r="AH48" s="247">
        <f>IFERROR(('Sim_MIP_Of_(IxI)'!AH48/'MIP(IxI)_TFEVP'!AH48-1)*100,0)</f>
        <v>3.9968028886505635E-13</v>
      </c>
      <c r="AI48" s="247">
        <f>IFERROR(('Sim_MIP_Of_(IxI)'!AI48/'MIP(IxI)_TFEVP'!AI48-1)*100,0)</f>
        <v>-2.2204460492503131E-14</v>
      </c>
      <c r="AJ48" s="247">
        <f>IFERROR(('Sim_MIP_Of_(IxI)'!AJ48/'MIP(IxI)_TFEVP'!AJ48-1)*100,0)</f>
        <v>0</v>
      </c>
      <c r="AK48" s="247">
        <f>IFERROR(('Sim_MIP_Of_(IxI)'!AK48/'MIP(IxI)_TFEVP'!AK48-1)*100,0)</f>
        <v>3.7747582837255322E-13</v>
      </c>
      <c r="AL48" s="247">
        <f>IFERROR(('Sim_MIP_Of_(IxI)'!AL48/'MIP(IxI)_TFEVP'!AL48-1)*100,0)</f>
        <v>2.6645352591003757E-13</v>
      </c>
      <c r="AM48" s="247">
        <f>IFERROR(('Sim_MIP_Of_(IxI)'!AM48/'MIP(IxI)_TFEVP'!AM48-1)*100,0)</f>
        <v>1.1102230246251565E-13</v>
      </c>
      <c r="AN48" s="247">
        <f>IFERROR(('Sim_MIP_Of_(IxI)'!AN48/'MIP(IxI)_TFEVP'!AN48-1)*100,0)</f>
        <v>-5.5511151231257827E-14</v>
      </c>
      <c r="AO48" s="247">
        <f>IFERROR(('Sim_MIP_Of_(IxI)'!AO48/'MIP(IxI)_TFEVP'!AO48-1)*100,0)</f>
        <v>1.3322676295501878E-13</v>
      </c>
      <c r="AP48" s="247">
        <f>IFERROR(('Sim_MIP_Of_(IxI)'!AP48/'MIP(IxI)_TFEVP'!AP48-1)*100,0)</f>
        <v>1.5543122344752192E-13</v>
      </c>
      <c r="AQ48" s="247">
        <f>IFERROR(('Sim_MIP_Of_(IxI)'!AQ48/'MIP(IxI)_TFEVP'!AQ48-1)*100,0)</f>
        <v>0</v>
      </c>
      <c r="AR48" s="247">
        <f>IFERROR(('Sim_MIP_Of_(IxI)'!AR48/'MIP(IxI)_TFEVP'!AR48-1)*100,0)</f>
        <v>1.7763568394002505E-13</v>
      </c>
      <c r="AS48" s="247">
        <f>IFERROR(('Sim_MIP_Of_(IxI)'!AS48/'MIP(IxI)_TFEVP'!AS48-1)*100,0)</f>
        <v>4.4408920985006262E-14</v>
      </c>
      <c r="AT48" s="247">
        <f>IFERROR(('Sim_MIP_Of_(IxI)'!AT48/'MIP(IxI)_TFEVP'!AT48-1)*100,0)</f>
        <v>1.1102230246251565E-13</v>
      </c>
      <c r="AU48" s="247">
        <f>IFERROR(('Sim_MIP_Of_(IxI)'!AU48/'MIP(IxI)_TFEVP'!AU48-1)*100,0)</f>
        <v>3.7747582837255322E-13</v>
      </c>
      <c r="AV48" s="247">
        <f>IFERROR(('Sim_MIP_Of_(IxI)'!AV48/'MIP(IxI)_TFEVP'!AV48-1)*100,0)</f>
        <v>2.2204460492503131E-13</v>
      </c>
      <c r="AW48" s="247">
        <f>IFERROR(('Sim_MIP_Of_(IxI)'!AW48/'MIP(IxI)_TFEVP'!AW48-1)*100,0)</f>
        <v>3.1086244689504383E-13</v>
      </c>
      <c r="AX48" s="247">
        <f>IFERROR(('Sim_MIP_Of_(IxI)'!AX48/'MIP(IxI)_TFEVP'!AX48-1)*100,0)</f>
        <v>0</v>
      </c>
      <c r="AY48" s="247">
        <f>IFERROR(('Sim_MIP_Of_(IxI)'!AY48/'MIP(IxI)_TFEVP'!AY48-1)*100,0)</f>
        <v>2.4424906541753444E-13</v>
      </c>
      <c r="AZ48" s="247">
        <f>IFERROR(('Sim_MIP_Of_(IxI)'!AZ48/'MIP(IxI)_TFEVP'!AZ48-1)*100,0)</f>
        <v>2.2204460492503131E-13</v>
      </c>
      <c r="BA48" s="247">
        <f>IFERROR(('Sim_MIP_Of_(IxI)'!BA48/'MIP(IxI)_TFEVP'!BA48-1)*100,0)</f>
        <v>2.4424906541753444E-13</v>
      </c>
      <c r="BB48" s="247">
        <f>IFERROR(('Sim_MIP_Of_(IxI)'!BB48/'MIP(IxI)_TFEVP'!BB48-1)*100,0)</f>
        <v>2.2204460492503131E-13</v>
      </c>
      <c r="BC48" s="247">
        <f>IFERROR(('Sim_MIP_Of_(IxI)'!BC48/'MIP(IxI)_TFEVP'!BC48-1)*100,0)</f>
        <v>2.4424906541753444E-13</v>
      </c>
      <c r="BD48" s="247">
        <f>IFERROR(('Sim_MIP_Of_(IxI)'!BD48/'MIP(IxI)_TFEVP'!BD48-1)*100,0)</f>
        <v>6.2172489379008766E-13</v>
      </c>
      <c r="BE48" s="247">
        <f>IFERROR(('Sim_MIP_Of_(IxI)'!BE48/'MIP(IxI)_TFEVP'!BE48-1)*100,0)</f>
        <v>6.2172489379008766E-13</v>
      </c>
      <c r="BF48" s="247">
        <f>IFERROR(('Sim_MIP_Of_(IxI)'!BF48/'MIP(IxI)_TFEVP'!BF48-1)*100,0)</f>
        <v>1.5543122344752192E-13</v>
      </c>
      <c r="BG48" s="247">
        <f>IFERROR(('Sim_MIP_Of_(IxI)'!BG48/'MIP(IxI)_TFEVP'!BG48-1)*100,0)</f>
        <v>1.9984014443252818E-13</v>
      </c>
      <c r="BH48" s="247">
        <f>IFERROR(('Sim_MIP_Of_(IxI)'!BH48/'MIP(IxI)_TFEVP'!BH48-1)*100,0)</f>
        <v>2.886579864025407E-13</v>
      </c>
      <c r="BI48" s="247">
        <f>IFERROR(('Sim_MIP_Of_(IxI)'!BI48/'MIP(IxI)_TFEVP'!BI48-1)*100,0)</f>
        <v>-2.2204460492503131E-14</v>
      </c>
      <c r="BJ48" s="247">
        <f>IFERROR(('Sim_MIP_Of_(IxI)'!BJ48/'MIP(IxI)_TFEVP'!BJ48-1)*100,0)</f>
        <v>1.9984014443252818E-13</v>
      </c>
      <c r="BK48" s="247">
        <f>IFERROR(('Sim_MIP_Of_(IxI)'!BK48/'MIP(IxI)_TFEVP'!BK48-1)*100,0)</f>
        <v>2.886579864025407E-13</v>
      </c>
      <c r="BL48" s="247">
        <f>IFERROR(('Sim_MIP_Of_(IxI)'!BL48/'MIP(IxI)_TFEVP'!BL48-1)*100,0)</f>
        <v>4.4408920985006262E-14</v>
      </c>
      <c r="BM48" s="247">
        <f>IFERROR(('Sim_MIP_Of_(IxI)'!BM48/'MIP(IxI)_TFEVP'!BM48-1)*100,0)</f>
        <v>8.8817841970012523E-14</v>
      </c>
      <c r="BN48" s="247">
        <f>IFERROR(('Sim_MIP_Of_(IxI)'!BN48/'MIP(IxI)_TFEVP'!BN48-1)*100,0)</f>
        <v>8.8817841970012523E-14</v>
      </c>
      <c r="BO48" s="247">
        <f>IFERROR(('Sim_MIP_Of_(IxI)'!BO48/'MIP(IxI)_TFEVP'!BO48-1)*100,0)</f>
        <v>3.1086244689504383E-13</v>
      </c>
      <c r="BP48" s="247">
        <f>IFERROR(('Sim_MIP_Of_(IxI)'!BP48/'MIP(IxI)_TFEVP'!BP48-1)*100,0)</f>
        <v>4.4408920985006262E-14</v>
      </c>
      <c r="BQ48" s="247">
        <f>IFERROR(('Sim_MIP_Of_(IxI)'!BQ48/'MIP(IxI)_TFEVP'!BQ48-1)*100,0)</f>
        <v>3.7747582837255322E-13</v>
      </c>
      <c r="BR48" s="247">
        <f>IFERROR(('Sim_MIP_Of_(IxI)'!BR48/'MIP(IxI)_TFEVP'!BR48-1)*100,0)</f>
        <v>2.6645352591003757E-13</v>
      </c>
      <c r="BS48" s="247">
        <f>IFERROR(('Sim_MIP_Of_(IxI)'!BS48/'MIP(IxI)_TFEVP'!BS48-1)*100,0)</f>
        <v>4.6629367034256575E-13</v>
      </c>
      <c r="BT48" s="247">
        <f>IFERROR(('Sim_MIP_Of_(IxI)'!BT48/'MIP(IxI)_TFEVP'!BT48-1)*100,0)</f>
        <v>2.6645352591003757E-13</v>
      </c>
      <c r="BU48" s="247">
        <f>IFERROR(('Sim_MIP_Of_(IxI)'!BU48/'MIP(IxI)_TFEVP'!BU48-1)*100,0)</f>
        <v>2.2204460492503131E-13</v>
      </c>
      <c r="BV48" s="247">
        <f>IFERROR(('Sim_MIP_Of_(IxI)'!BV48/'MIP(IxI)_TFEVP'!BV48-1)*100,0)</f>
        <v>1.9984014443252818E-13</v>
      </c>
      <c r="BW48" s="247">
        <f>IFERROR(('Sim_MIP_Of_(IxI)'!BW48/'MIP(IxI)_TFEVP'!BW48-1)*100,0)</f>
        <v>4.2188474935755949E-13</v>
      </c>
      <c r="BX48" s="247">
        <f>IFERROR(('Sim_MIP_Of_(IxI)'!BX48/'MIP(IxI)_TFEVP'!BX48-1)*100,0)</f>
        <v>3.9968028886505635E-13</v>
      </c>
      <c r="BY48" s="247">
        <f>IFERROR(('Sim_MIP_Of_(IxI)'!BY48/'MIP(IxI)_TFEVP'!BY48-1)*100,0)</f>
        <v>4.4408920985006262E-13</v>
      </c>
      <c r="BZ48" s="247">
        <f>IFERROR(('Sim_MIP_Of_(IxI)'!BZ48/'MIP(IxI)_TFEVP'!BZ48-1)*100,0)</f>
        <v>-4.4408920985006262E-14</v>
      </c>
      <c r="CA48" s="265">
        <f>IFERROR(('Sim_MIP_Of_(IxI)'!CA48/'MIP(IxI)_TFEVP'!CA48-1)*100,0)</f>
        <v>0</v>
      </c>
      <c r="CB48" s="256">
        <f>IFERROR(('Sim_MIP_Of_(IxI)'!CB48/'MIP(IxI)_TFEVP'!CB48-1)*100,0)</f>
        <v>1.9984014443252818E-13</v>
      </c>
      <c r="CC48" s="246">
        <f>IFERROR(('Sim_MIP_Of_(IxI)'!CC48/'MIP(IxI)_TFEVP'!CC48-1)*100,0)</f>
        <v>3.3306690738754696E-13</v>
      </c>
      <c r="CD48" s="247">
        <f>IFERROR(('Sim_MIP_Of_(IxI)'!CD48/'MIP(IxI)_TFEVP'!CD48-1)*100,0)</f>
        <v>0</v>
      </c>
      <c r="CE48" s="247">
        <f>IFERROR(('Sim_MIP_Of_(IxI)'!CE48/'MIP(IxI)_TFEVP'!CE48-1)*100,0)</f>
        <v>0</v>
      </c>
      <c r="CF48" s="247">
        <f>IFERROR(('Sim_MIP_Of_(IxI)'!CF48/'MIP(IxI)_TFEVP'!CF48-1)*100,0)</f>
        <v>0</v>
      </c>
      <c r="CG48" s="247">
        <f>IFERROR(('Sim_MIP_Of_(IxI)'!CG48/'MIP(IxI)_TFEVP'!CG48-1)*100,0)</f>
        <v>3.1086244689504383E-13</v>
      </c>
      <c r="CH48" s="248">
        <f>IFERROR(('Sim_MIP_Of_(IxI)'!CH48/'MIP(IxI)_TFEVP'!CH48-1)*100,0)</f>
        <v>3.3306690738754696E-13</v>
      </c>
      <c r="CI48" s="279">
        <f>IFERROR(('Sim_MIP_Of_(IxI)'!CI48/'MIP(IxI)_TFEVP'!CI48-1)*100,0)</f>
        <v>1.5543122344752192E-13</v>
      </c>
    </row>
    <row r="49" spans="1:87" ht="19.2" x14ac:dyDescent="0.3">
      <c r="A49" s="30"/>
      <c r="B49" s="42" t="s">
        <v>412</v>
      </c>
      <c r="C49" s="43" t="s">
        <v>413</v>
      </c>
      <c r="D49" s="246">
        <f>IFERROR(('Sim_MIP_Of_(IxI)'!D49/'MIP(IxI)_TFEVP'!D49-1)*100,0)</f>
        <v>4.4408920985006262E-14</v>
      </c>
      <c r="E49" s="247">
        <f>IFERROR(('Sim_MIP_Of_(IxI)'!E49/'MIP(IxI)_TFEVP'!E49-1)*100,0)</f>
        <v>4.2188474935755949E-13</v>
      </c>
      <c r="F49" s="247">
        <f>IFERROR(('Sim_MIP_Of_(IxI)'!F49/'MIP(IxI)_TFEVP'!F49-1)*100,0)</f>
        <v>-1.1102230246251565E-14</v>
      </c>
      <c r="G49" s="247">
        <f>IFERROR(('Sim_MIP_Of_(IxI)'!G49/'MIP(IxI)_TFEVP'!G49-1)*100,0)</f>
        <v>-2.2204460492503131E-14</v>
      </c>
      <c r="H49" s="247">
        <f>IFERROR(('Sim_MIP_Of_(IxI)'!H49/'MIP(IxI)_TFEVP'!H49-1)*100,0)</f>
        <v>3.7747582837255322E-13</v>
      </c>
      <c r="I49" s="247">
        <f>IFERROR(('Sim_MIP_Of_(IxI)'!I49/'MIP(IxI)_TFEVP'!I49-1)*100,0)</f>
        <v>4.4408920985006262E-14</v>
      </c>
      <c r="J49" s="247">
        <f>IFERROR(('Sim_MIP_Of_(IxI)'!J49/'MIP(IxI)_TFEVP'!J49-1)*100,0)</f>
        <v>-2.2204460492503131E-14</v>
      </c>
      <c r="K49" s="247">
        <f>IFERROR(('Sim_MIP_Of_(IxI)'!K49/'MIP(IxI)_TFEVP'!K49-1)*100,0)</f>
        <v>-1.3322676295501878E-13</v>
      </c>
      <c r="L49" s="247">
        <f>IFERROR(('Sim_MIP_Of_(IxI)'!L49/'MIP(IxI)_TFEVP'!L49-1)*100,0)</f>
        <v>1.7763568394002505E-13</v>
      </c>
      <c r="M49" s="247">
        <f>IFERROR(('Sim_MIP_Of_(IxI)'!M49/'MIP(IxI)_TFEVP'!M49-1)*100,0)</f>
        <v>1.5543122344752192E-13</v>
      </c>
      <c r="N49" s="247">
        <f>IFERROR(('Sim_MIP_Of_(IxI)'!N49/'MIP(IxI)_TFEVP'!N49-1)*100,0)</f>
        <v>3.1086244689504383E-13</v>
      </c>
      <c r="O49" s="247">
        <f>IFERROR(('Sim_MIP_Of_(IxI)'!O49/'MIP(IxI)_TFEVP'!O49-1)*100,0)</f>
        <v>2.4424906541753444E-13</v>
      </c>
      <c r="P49" s="247">
        <f>IFERROR(('Sim_MIP_Of_(IxI)'!P49/'MIP(IxI)_TFEVP'!P49-1)*100,0)</f>
        <v>0</v>
      </c>
      <c r="Q49" s="247">
        <f>IFERROR(('Sim_MIP_Of_(IxI)'!Q49/'MIP(IxI)_TFEVP'!Q49-1)*100,0)</f>
        <v>4.4408920985006262E-14</v>
      </c>
      <c r="R49" s="247">
        <f>IFERROR(('Sim_MIP_Of_(IxI)'!R49/'MIP(IxI)_TFEVP'!R49-1)*100,0)</f>
        <v>5.1070259132757201E-13</v>
      </c>
      <c r="S49" s="247">
        <f>IFERROR(('Sim_MIP_Of_(IxI)'!S49/'MIP(IxI)_TFEVP'!S49-1)*100,0)</f>
        <v>2.2204460492503131E-14</v>
      </c>
      <c r="T49" s="247">
        <f>IFERROR(('Sim_MIP_Of_(IxI)'!T49/'MIP(IxI)_TFEVP'!T49-1)*100,0)</f>
        <v>8.8817841970012523E-14</v>
      </c>
      <c r="U49" s="247">
        <f>IFERROR(('Sim_MIP_Of_(IxI)'!U49/'MIP(IxI)_TFEVP'!U49-1)*100,0)</f>
        <v>1.7763568394002505E-13</v>
      </c>
      <c r="V49" s="247">
        <f>IFERROR(('Sim_MIP_Of_(IxI)'!V49/'MIP(IxI)_TFEVP'!V49-1)*100,0)</f>
        <v>3.3306690738754696E-13</v>
      </c>
      <c r="W49" s="247">
        <f>IFERROR(('Sim_MIP_Of_(IxI)'!W49/'MIP(IxI)_TFEVP'!W49-1)*100,0)</f>
        <v>1.5543122344752192E-13</v>
      </c>
      <c r="X49" s="247">
        <f>IFERROR(('Sim_MIP_Of_(IxI)'!X49/'MIP(IxI)_TFEVP'!X49-1)*100,0)</f>
        <v>2.4424906541753444E-13</v>
      </c>
      <c r="Y49" s="247">
        <f>IFERROR(('Sim_MIP_Of_(IxI)'!Y49/'MIP(IxI)_TFEVP'!Y49-1)*100,0)</f>
        <v>1.5543122344752192E-13</v>
      </c>
      <c r="Z49" s="247">
        <f>IFERROR(('Sim_MIP_Of_(IxI)'!Z49/'MIP(IxI)_TFEVP'!Z49-1)*100,0)</f>
        <v>8.8817841970012523E-14</v>
      </c>
      <c r="AA49" s="247">
        <f>IFERROR(('Sim_MIP_Of_(IxI)'!AA49/'MIP(IxI)_TFEVP'!AA49-1)*100,0)</f>
        <v>-2.55351295663786E-13</v>
      </c>
      <c r="AB49" s="247">
        <f>IFERROR(('Sim_MIP_Of_(IxI)'!AB49/'MIP(IxI)_TFEVP'!AB49-1)*100,0)</f>
        <v>1.3322676295501878E-13</v>
      </c>
      <c r="AC49" s="247">
        <f>IFERROR(('Sim_MIP_Of_(IxI)'!AC49/'MIP(IxI)_TFEVP'!AC49-1)*100,0)</f>
        <v>0</v>
      </c>
      <c r="AD49" s="247">
        <f>IFERROR(('Sim_MIP_Of_(IxI)'!AD49/'MIP(IxI)_TFEVP'!AD49-1)*100,0)</f>
        <v>2.886579864025407E-13</v>
      </c>
      <c r="AE49" s="247">
        <f>IFERROR(('Sim_MIP_Of_(IxI)'!AE49/'MIP(IxI)_TFEVP'!AE49-1)*100,0)</f>
        <v>3.1086244689504383E-13</v>
      </c>
      <c r="AF49" s="247">
        <f>IFERROR(('Sim_MIP_Of_(IxI)'!AF49/'MIP(IxI)_TFEVP'!AF49-1)*100,0)</f>
        <v>3.5527136788005009E-13</v>
      </c>
      <c r="AG49" s="247">
        <f>IFERROR(('Sim_MIP_Of_(IxI)'!AG49/'MIP(IxI)_TFEVP'!AG49-1)*100,0)</f>
        <v>2.886579864025407E-13</v>
      </c>
      <c r="AH49" s="247">
        <f>IFERROR(('Sim_MIP_Of_(IxI)'!AH49/'MIP(IxI)_TFEVP'!AH49-1)*100,0)</f>
        <v>-1.3322676295501878E-13</v>
      </c>
      <c r="AI49" s="247">
        <f>IFERROR(('Sim_MIP_Of_(IxI)'!AI49/'MIP(IxI)_TFEVP'!AI49-1)*100,0)</f>
        <v>1.9984014443252818E-13</v>
      </c>
      <c r="AJ49" s="247">
        <f>IFERROR(('Sim_MIP_Of_(IxI)'!AJ49/'MIP(IxI)_TFEVP'!AJ49-1)*100,0)</f>
        <v>0</v>
      </c>
      <c r="AK49" s="247">
        <f>IFERROR(('Sim_MIP_Of_(IxI)'!AK49/'MIP(IxI)_TFEVP'!AK49-1)*100,0)</f>
        <v>1.5543122344752192E-13</v>
      </c>
      <c r="AL49" s="247">
        <f>IFERROR(('Sim_MIP_Of_(IxI)'!AL49/'MIP(IxI)_TFEVP'!AL49-1)*100,0)</f>
        <v>2.886579864025407E-13</v>
      </c>
      <c r="AM49" s="247">
        <f>IFERROR(('Sim_MIP_Of_(IxI)'!AM49/'MIP(IxI)_TFEVP'!AM49-1)*100,0)</f>
        <v>1.5543122344752192E-13</v>
      </c>
      <c r="AN49" s="247">
        <f>IFERROR(('Sim_MIP_Of_(IxI)'!AN49/'MIP(IxI)_TFEVP'!AN49-1)*100,0)</f>
        <v>1.3322676295501878E-13</v>
      </c>
      <c r="AO49" s="247">
        <f>IFERROR(('Sim_MIP_Of_(IxI)'!AO49/'MIP(IxI)_TFEVP'!AO49-1)*100,0)</f>
        <v>2.886579864025407E-13</v>
      </c>
      <c r="AP49" s="247">
        <f>IFERROR(('Sim_MIP_Of_(IxI)'!AP49/'MIP(IxI)_TFEVP'!AP49-1)*100,0)</f>
        <v>-1.5543122344752192E-13</v>
      </c>
      <c r="AQ49" s="247">
        <f>IFERROR(('Sim_MIP_Of_(IxI)'!AQ49/'MIP(IxI)_TFEVP'!AQ49-1)*100,0)</f>
        <v>1.7763568394002505E-13</v>
      </c>
      <c r="AR49" s="247">
        <f>IFERROR(('Sim_MIP_Of_(IxI)'!AR49/'MIP(IxI)_TFEVP'!AR49-1)*100,0)</f>
        <v>-4.4408920985006262E-14</v>
      </c>
      <c r="AS49" s="247">
        <f>IFERROR(('Sim_MIP_Of_(IxI)'!AS49/'MIP(IxI)_TFEVP'!AS49-1)*100,0)</f>
        <v>1.5543122344752192E-13</v>
      </c>
      <c r="AT49" s="247">
        <f>IFERROR(('Sim_MIP_Of_(IxI)'!AT49/'MIP(IxI)_TFEVP'!AT49-1)*100,0)</f>
        <v>1.1102230246251565E-13</v>
      </c>
      <c r="AU49" s="247">
        <f>IFERROR(('Sim_MIP_Of_(IxI)'!AU49/'MIP(IxI)_TFEVP'!AU49-1)*100,0)</f>
        <v>2.6645352591003757E-13</v>
      </c>
      <c r="AV49" s="247">
        <f>IFERROR(('Sim_MIP_Of_(IxI)'!AV49/'MIP(IxI)_TFEVP'!AV49-1)*100,0)</f>
        <v>-2.2204460492503131E-14</v>
      </c>
      <c r="AW49" s="247">
        <f>IFERROR(('Sim_MIP_Of_(IxI)'!AW49/'MIP(IxI)_TFEVP'!AW49-1)*100,0)</f>
        <v>8.8817841970012523E-14</v>
      </c>
      <c r="AX49" s="247">
        <f>IFERROR(('Sim_MIP_Of_(IxI)'!AX49/'MIP(IxI)_TFEVP'!AX49-1)*100,0)</f>
        <v>2.2204460492503131E-13</v>
      </c>
      <c r="AY49" s="247">
        <f>IFERROR(('Sim_MIP_Of_(IxI)'!AY49/'MIP(IxI)_TFEVP'!AY49-1)*100,0)</f>
        <v>3.3306690738754696E-13</v>
      </c>
      <c r="AZ49" s="247">
        <f>IFERROR(('Sim_MIP_Of_(IxI)'!AZ49/'MIP(IxI)_TFEVP'!AZ49-1)*100,0)</f>
        <v>1.1102230246251565E-13</v>
      </c>
      <c r="BA49" s="247">
        <f>IFERROR(('Sim_MIP_Of_(IxI)'!BA49/'MIP(IxI)_TFEVP'!BA49-1)*100,0)</f>
        <v>4.2188474935755949E-13</v>
      </c>
      <c r="BB49" s="247">
        <f>IFERROR(('Sim_MIP_Of_(IxI)'!BB49/'MIP(IxI)_TFEVP'!BB49-1)*100,0)</f>
        <v>1.9984014443252818E-13</v>
      </c>
      <c r="BC49" s="247">
        <f>IFERROR(('Sim_MIP_Of_(IxI)'!BC49/'MIP(IxI)_TFEVP'!BC49-1)*100,0)</f>
        <v>1.5543122344752192E-13</v>
      </c>
      <c r="BD49" s="247">
        <f>IFERROR(('Sim_MIP_Of_(IxI)'!BD49/'MIP(IxI)_TFEVP'!BD49-1)*100,0)</f>
        <v>3.1086244689504383E-13</v>
      </c>
      <c r="BE49" s="247">
        <f>IFERROR(('Sim_MIP_Of_(IxI)'!BE49/'MIP(IxI)_TFEVP'!BE49-1)*100,0)</f>
        <v>2.4424906541753444E-13</v>
      </c>
      <c r="BF49" s="247">
        <f>IFERROR(('Sim_MIP_Of_(IxI)'!BF49/'MIP(IxI)_TFEVP'!BF49-1)*100,0)</f>
        <v>-4.1078251911130792E-13</v>
      </c>
      <c r="BG49" s="247">
        <f>IFERROR(('Sim_MIP_Of_(IxI)'!BG49/'MIP(IxI)_TFEVP'!BG49-1)*100,0)</f>
        <v>-3.3306690738754696E-14</v>
      </c>
      <c r="BH49" s="247">
        <f>IFERROR(('Sim_MIP_Of_(IxI)'!BH49/'MIP(IxI)_TFEVP'!BH49-1)*100,0)</f>
        <v>1.1102230246251565E-13</v>
      </c>
      <c r="BI49" s="247">
        <f>IFERROR(('Sim_MIP_Of_(IxI)'!BI49/'MIP(IxI)_TFEVP'!BI49-1)*100,0)</f>
        <v>3.9968028886505635E-13</v>
      </c>
      <c r="BJ49" s="247">
        <f>IFERROR(('Sim_MIP_Of_(IxI)'!BJ49/'MIP(IxI)_TFEVP'!BJ49-1)*100,0)</f>
        <v>2.886579864025407E-13</v>
      </c>
      <c r="BK49" s="247">
        <f>IFERROR(('Sim_MIP_Of_(IxI)'!BK49/'MIP(IxI)_TFEVP'!BK49-1)*100,0)</f>
        <v>2.2204460492503131E-14</v>
      </c>
      <c r="BL49" s="247">
        <f>IFERROR(('Sim_MIP_Of_(IxI)'!BL49/'MIP(IxI)_TFEVP'!BL49-1)*100,0)</f>
        <v>1.7763568394002505E-13</v>
      </c>
      <c r="BM49" s="247">
        <f>IFERROR(('Sim_MIP_Of_(IxI)'!BM49/'MIP(IxI)_TFEVP'!BM49-1)*100,0)</f>
        <v>3.1086244689504383E-13</v>
      </c>
      <c r="BN49" s="247">
        <f>IFERROR(('Sim_MIP_Of_(IxI)'!BN49/'MIP(IxI)_TFEVP'!BN49-1)*100,0)</f>
        <v>2.2204460492503131E-13</v>
      </c>
      <c r="BO49" s="247">
        <f>IFERROR(('Sim_MIP_Of_(IxI)'!BO49/'MIP(IxI)_TFEVP'!BO49-1)*100,0)</f>
        <v>1.7763568394002505E-13</v>
      </c>
      <c r="BP49" s="247">
        <f>IFERROR(('Sim_MIP_Of_(IxI)'!BP49/'MIP(IxI)_TFEVP'!BP49-1)*100,0)</f>
        <v>0</v>
      </c>
      <c r="BQ49" s="247">
        <f>IFERROR(('Sim_MIP_Of_(IxI)'!BQ49/'MIP(IxI)_TFEVP'!BQ49-1)*100,0)</f>
        <v>2.6645352591003757E-13</v>
      </c>
      <c r="BR49" s="247">
        <f>IFERROR(('Sim_MIP_Of_(IxI)'!BR49/'MIP(IxI)_TFEVP'!BR49-1)*100,0)</f>
        <v>1.5543122344752192E-13</v>
      </c>
      <c r="BS49" s="247">
        <f>IFERROR(('Sim_MIP_Of_(IxI)'!BS49/'MIP(IxI)_TFEVP'!BS49-1)*100,0)</f>
        <v>1.1102230246251565E-13</v>
      </c>
      <c r="BT49" s="247">
        <f>IFERROR(('Sim_MIP_Of_(IxI)'!BT49/'MIP(IxI)_TFEVP'!BT49-1)*100,0)</f>
        <v>2.6645352591003757E-13</v>
      </c>
      <c r="BU49" s="247">
        <f>IFERROR(('Sim_MIP_Of_(IxI)'!BU49/'MIP(IxI)_TFEVP'!BU49-1)*100,0)</f>
        <v>8.8817841970012523E-14</v>
      </c>
      <c r="BV49" s="247">
        <f>IFERROR(('Sim_MIP_Of_(IxI)'!BV49/'MIP(IxI)_TFEVP'!BV49-1)*100,0)</f>
        <v>0</v>
      </c>
      <c r="BW49" s="247">
        <f>IFERROR(('Sim_MIP_Of_(IxI)'!BW49/'MIP(IxI)_TFEVP'!BW49-1)*100,0)</f>
        <v>4.4408920985006262E-13</v>
      </c>
      <c r="BX49" s="247">
        <f>IFERROR(('Sim_MIP_Of_(IxI)'!BX49/'MIP(IxI)_TFEVP'!BX49-1)*100,0)</f>
        <v>6.6613381477509392E-14</v>
      </c>
      <c r="BY49" s="247">
        <f>IFERROR(('Sim_MIP_Of_(IxI)'!BY49/'MIP(IxI)_TFEVP'!BY49-1)*100,0)</f>
        <v>1.9984014443252818E-13</v>
      </c>
      <c r="BZ49" s="247">
        <f>IFERROR(('Sim_MIP_Of_(IxI)'!BZ49/'MIP(IxI)_TFEVP'!BZ49-1)*100,0)</f>
        <v>8.8817841970012523E-14</v>
      </c>
      <c r="CA49" s="265">
        <f>IFERROR(('Sim_MIP_Of_(IxI)'!CA49/'MIP(IxI)_TFEVP'!CA49-1)*100,0)</f>
        <v>0</v>
      </c>
      <c r="CB49" s="256">
        <f>IFERROR(('Sim_MIP_Of_(IxI)'!CB49/'MIP(IxI)_TFEVP'!CB49-1)*100,0)</f>
        <v>1.5543122344752192E-13</v>
      </c>
      <c r="CC49" s="246">
        <f>IFERROR(('Sim_MIP_Of_(IxI)'!CC49/'MIP(IxI)_TFEVP'!CC49-1)*100,0)</f>
        <v>1.3322676295501878E-13</v>
      </c>
      <c r="CD49" s="247">
        <f>IFERROR(('Sim_MIP_Of_(IxI)'!CD49/'MIP(IxI)_TFEVP'!CD49-1)*100,0)</f>
        <v>0</v>
      </c>
      <c r="CE49" s="247">
        <f>IFERROR(('Sim_MIP_Of_(IxI)'!CE49/'MIP(IxI)_TFEVP'!CE49-1)*100,0)</f>
        <v>0</v>
      </c>
      <c r="CF49" s="247">
        <f>IFERROR(('Sim_MIP_Of_(IxI)'!CF49/'MIP(IxI)_TFEVP'!CF49-1)*100,0)</f>
        <v>1.9984014443252818E-13</v>
      </c>
      <c r="CG49" s="247">
        <f>IFERROR(('Sim_MIP_Of_(IxI)'!CG49/'MIP(IxI)_TFEVP'!CG49-1)*100,0)</f>
        <v>3.3306690738754696E-13</v>
      </c>
      <c r="CH49" s="248">
        <f>IFERROR(('Sim_MIP_Of_(IxI)'!CH49/'MIP(IxI)_TFEVP'!CH49-1)*100,0)</f>
        <v>2.2204460492503131E-14</v>
      </c>
      <c r="CI49" s="279">
        <f>IFERROR(('Sim_MIP_Of_(IxI)'!CI49/'MIP(IxI)_TFEVP'!CI49-1)*100,0)</f>
        <v>1.5543122344752192E-13</v>
      </c>
    </row>
    <row r="50" spans="1:87" ht="19.2" x14ac:dyDescent="0.3">
      <c r="A50" s="30"/>
      <c r="B50" s="42" t="s">
        <v>420</v>
      </c>
      <c r="C50" s="43" t="s">
        <v>421</v>
      </c>
      <c r="D50" s="246">
        <f>IFERROR(('Sim_MIP_Of_(IxI)'!D50/'MIP(IxI)_TFEVP'!D50-1)*100,0)</f>
        <v>1.1102230246251565E-13</v>
      </c>
      <c r="E50" s="247">
        <f>IFERROR(('Sim_MIP_Of_(IxI)'!E50/'MIP(IxI)_TFEVP'!E50-1)*100,0)</f>
        <v>4.4408920985006262E-14</v>
      </c>
      <c r="F50" s="247">
        <f>IFERROR(('Sim_MIP_Of_(IxI)'!F50/'MIP(IxI)_TFEVP'!F50-1)*100,0)</f>
        <v>0</v>
      </c>
      <c r="G50" s="247">
        <f>IFERROR(('Sim_MIP_Of_(IxI)'!G50/'MIP(IxI)_TFEVP'!G50-1)*100,0)</f>
        <v>-7.7715611723760958E-14</v>
      </c>
      <c r="H50" s="247">
        <f>IFERROR(('Sim_MIP_Of_(IxI)'!H50/'MIP(IxI)_TFEVP'!H50-1)*100,0)</f>
        <v>1.9984014443252818E-13</v>
      </c>
      <c r="I50" s="247">
        <f>IFERROR(('Sim_MIP_Of_(IxI)'!I50/'MIP(IxI)_TFEVP'!I50-1)*100,0)</f>
        <v>-3.1086244689504383E-13</v>
      </c>
      <c r="J50" s="247">
        <f>IFERROR(('Sim_MIP_Of_(IxI)'!J50/'MIP(IxI)_TFEVP'!J50-1)*100,0)</f>
        <v>2.2204460492503131E-14</v>
      </c>
      <c r="K50" s="247">
        <f>IFERROR(('Sim_MIP_Of_(IxI)'!K50/'MIP(IxI)_TFEVP'!K50-1)*100,0)</f>
        <v>-1.1102230246251565E-13</v>
      </c>
      <c r="L50" s="247">
        <f>IFERROR(('Sim_MIP_Of_(IxI)'!L50/'MIP(IxI)_TFEVP'!L50-1)*100,0)</f>
        <v>2.2204460492503131E-13</v>
      </c>
      <c r="M50" s="247">
        <f>IFERROR(('Sim_MIP_Of_(IxI)'!M50/'MIP(IxI)_TFEVP'!M50-1)*100,0)</f>
        <v>-4.8849813083506888E-13</v>
      </c>
      <c r="N50" s="247">
        <f>IFERROR(('Sim_MIP_Of_(IxI)'!N50/'MIP(IxI)_TFEVP'!N50-1)*100,0)</f>
        <v>-1.3322676295501878E-13</v>
      </c>
      <c r="O50" s="247">
        <f>IFERROR(('Sim_MIP_Of_(IxI)'!O50/'MIP(IxI)_TFEVP'!O50-1)*100,0)</f>
        <v>2.2204460492503131E-13</v>
      </c>
      <c r="P50" s="247">
        <f>IFERROR(('Sim_MIP_Of_(IxI)'!P50/'MIP(IxI)_TFEVP'!P50-1)*100,0)</f>
        <v>-3.3306690738754696E-13</v>
      </c>
      <c r="Q50" s="247">
        <f>IFERROR(('Sim_MIP_Of_(IxI)'!Q50/'MIP(IxI)_TFEVP'!Q50-1)*100,0)</f>
        <v>1.5543122344752192E-13</v>
      </c>
      <c r="R50" s="247">
        <f>IFERROR(('Sim_MIP_Of_(IxI)'!R50/'MIP(IxI)_TFEVP'!R50-1)*100,0)</f>
        <v>4.4408920985006262E-14</v>
      </c>
      <c r="S50" s="247">
        <f>IFERROR(('Sim_MIP_Of_(IxI)'!S50/'MIP(IxI)_TFEVP'!S50-1)*100,0)</f>
        <v>-5.5511151231257827E-14</v>
      </c>
      <c r="T50" s="247">
        <f>IFERROR(('Sim_MIP_Of_(IxI)'!T50/'MIP(IxI)_TFEVP'!T50-1)*100,0)</f>
        <v>-1.1102230246251565E-14</v>
      </c>
      <c r="U50" s="247">
        <f>IFERROR(('Sim_MIP_Of_(IxI)'!U50/'MIP(IxI)_TFEVP'!U50-1)*100,0)</f>
        <v>2.2204460492503131E-14</v>
      </c>
      <c r="V50" s="247">
        <f>IFERROR(('Sim_MIP_Of_(IxI)'!V50/'MIP(IxI)_TFEVP'!V50-1)*100,0)</f>
        <v>-5.5511151231257827E-14</v>
      </c>
      <c r="W50" s="247">
        <f>IFERROR(('Sim_MIP_Of_(IxI)'!W50/'MIP(IxI)_TFEVP'!W50-1)*100,0)</f>
        <v>2.6645352591003757E-13</v>
      </c>
      <c r="X50" s="247">
        <f>IFERROR(('Sim_MIP_Of_(IxI)'!X50/'MIP(IxI)_TFEVP'!X50-1)*100,0)</f>
        <v>5.5511151231257827E-13</v>
      </c>
      <c r="Y50" s="247">
        <f>IFERROR(('Sim_MIP_Of_(IxI)'!Y50/'MIP(IxI)_TFEVP'!Y50-1)*100,0)</f>
        <v>4.4408920985006262E-14</v>
      </c>
      <c r="Z50" s="247">
        <f>IFERROR(('Sim_MIP_Of_(IxI)'!Z50/'MIP(IxI)_TFEVP'!Z50-1)*100,0)</f>
        <v>-3.4416913763379853E-13</v>
      </c>
      <c r="AA50" s="247">
        <f>IFERROR(('Sim_MIP_Of_(IxI)'!AA50/'MIP(IxI)_TFEVP'!AA50-1)*100,0)</f>
        <v>-2.6645352591003757E-13</v>
      </c>
      <c r="AB50" s="247">
        <f>IFERROR(('Sim_MIP_Of_(IxI)'!AB50/'MIP(IxI)_TFEVP'!AB50-1)*100,0)</f>
        <v>1.7763568394002505E-13</v>
      </c>
      <c r="AC50" s="247">
        <f>IFERROR(('Sim_MIP_Of_(IxI)'!AC50/'MIP(IxI)_TFEVP'!AC50-1)*100,0)</f>
        <v>-1.4432899320127035E-13</v>
      </c>
      <c r="AD50" s="247">
        <f>IFERROR(('Sim_MIP_Of_(IxI)'!AD50/'MIP(IxI)_TFEVP'!AD50-1)*100,0)</f>
        <v>-4.4408920985006262E-14</v>
      </c>
      <c r="AE50" s="247">
        <f>IFERROR(('Sim_MIP_Of_(IxI)'!AE50/'MIP(IxI)_TFEVP'!AE50-1)*100,0)</f>
        <v>-4.4408920985006262E-14</v>
      </c>
      <c r="AF50" s="247">
        <f>IFERROR(('Sim_MIP_Of_(IxI)'!AF50/'MIP(IxI)_TFEVP'!AF50-1)*100,0)</f>
        <v>-1.9984014443252818E-13</v>
      </c>
      <c r="AG50" s="247">
        <f>IFERROR(('Sim_MIP_Of_(IxI)'!AG50/'MIP(IxI)_TFEVP'!AG50-1)*100,0)</f>
        <v>2.2204460492503131E-14</v>
      </c>
      <c r="AH50" s="247">
        <f>IFERROR(('Sim_MIP_Of_(IxI)'!AH50/'MIP(IxI)_TFEVP'!AH50-1)*100,0)</f>
        <v>-1.1102230246251565E-13</v>
      </c>
      <c r="AI50" s="247">
        <f>IFERROR(('Sim_MIP_Of_(IxI)'!AI50/'MIP(IxI)_TFEVP'!AI50-1)*100,0)</f>
        <v>3.9968028886505635E-13</v>
      </c>
      <c r="AJ50" s="247">
        <f>IFERROR(('Sim_MIP_Of_(IxI)'!AJ50/'MIP(IxI)_TFEVP'!AJ50-1)*100,0)</f>
        <v>0</v>
      </c>
      <c r="AK50" s="247">
        <f>IFERROR(('Sim_MIP_Of_(IxI)'!AK50/'MIP(IxI)_TFEVP'!AK50-1)*100,0)</f>
        <v>1.1102230246251565E-13</v>
      </c>
      <c r="AL50" s="247">
        <f>IFERROR(('Sim_MIP_Of_(IxI)'!AL50/'MIP(IxI)_TFEVP'!AL50-1)*100,0)</f>
        <v>-6.6613381477509392E-14</v>
      </c>
      <c r="AM50" s="247">
        <f>IFERROR(('Sim_MIP_Of_(IxI)'!AM50/'MIP(IxI)_TFEVP'!AM50-1)*100,0)</f>
        <v>1.5543122344752192E-13</v>
      </c>
      <c r="AN50" s="247">
        <f>IFERROR(('Sim_MIP_Of_(IxI)'!AN50/'MIP(IxI)_TFEVP'!AN50-1)*100,0)</f>
        <v>-2.2204460492503131E-14</v>
      </c>
      <c r="AO50" s="247">
        <f>IFERROR(('Sim_MIP_Of_(IxI)'!AO50/'MIP(IxI)_TFEVP'!AO50-1)*100,0)</f>
        <v>8.8817841970012523E-14</v>
      </c>
      <c r="AP50" s="247">
        <f>IFERROR(('Sim_MIP_Of_(IxI)'!AP50/'MIP(IxI)_TFEVP'!AP50-1)*100,0)</f>
        <v>-2.2204460492503131E-14</v>
      </c>
      <c r="AQ50" s="247">
        <f>IFERROR(('Sim_MIP_Of_(IxI)'!AQ50/'MIP(IxI)_TFEVP'!AQ50-1)*100,0)</f>
        <v>0</v>
      </c>
      <c r="AR50" s="247">
        <f>IFERROR(('Sim_MIP_Of_(IxI)'!AR50/'MIP(IxI)_TFEVP'!AR50-1)*100,0)</f>
        <v>0</v>
      </c>
      <c r="AS50" s="247">
        <f>IFERROR(('Sim_MIP_Of_(IxI)'!AS50/'MIP(IxI)_TFEVP'!AS50-1)*100,0)</f>
        <v>-1.5543122344752192E-13</v>
      </c>
      <c r="AT50" s="247">
        <f>IFERROR(('Sim_MIP_Of_(IxI)'!AT50/'MIP(IxI)_TFEVP'!AT50-1)*100,0)</f>
        <v>-1.6653345369377348E-13</v>
      </c>
      <c r="AU50" s="247">
        <f>IFERROR(('Sim_MIP_Of_(IxI)'!AU50/'MIP(IxI)_TFEVP'!AU50-1)*100,0)</f>
        <v>1.9984014443252818E-13</v>
      </c>
      <c r="AV50" s="247">
        <f>IFERROR(('Sim_MIP_Of_(IxI)'!AV50/'MIP(IxI)_TFEVP'!AV50-1)*100,0)</f>
        <v>8.8817841970012523E-14</v>
      </c>
      <c r="AW50" s="247">
        <f>IFERROR(('Sim_MIP_Of_(IxI)'!AW50/'MIP(IxI)_TFEVP'!AW50-1)*100,0)</f>
        <v>-1.8873791418627661E-13</v>
      </c>
      <c r="AX50" s="247">
        <f>IFERROR(('Sim_MIP_Of_(IxI)'!AX50/'MIP(IxI)_TFEVP'!AX50-1)*100,0)</f>
        <v>-1.9984014443252818E-13</v>
      </c>
      <c r="AY50" s="247">
        <f>IFERROR(('Sim_MIP_Of_(IxI)'!AY50/'MIP(IxI)_TFEVP'!AY50-1)*100,0)</f>
        <v>-1.8873791418627661E-13</v>
      </c>
      <c r="AZ50" s="247">
        <f>IFERROR(('Sim_MIP_Of_(IxI)'!AZ50/'MIP(IxI)_TFEVP'!AZ50-1)*100,0)</f>
        <v>-8.8817841970012523E-14</v>
      </c>
      <c r="BA50" s="247">
        <f>IFERROR(('Sim_MIP_Of_(IxI)'!BA50/'MIP(IxI)_TFEVP'!BA50-1)*100,0)</f>
        <v>1.9984014443252818E-13</v>
      </c>
      <c r="BB50" s="247">
        <f>IFERROR(('Sim_MIP_Of_(IxI)'!BB50/'MIP(IxI)_TFEVP'!BB50-1)*100,0)</f>
        <v>-9.9920072216264089E-14</v>
      </c>
      <c r="BC50" s="247">
        <f>IFERROR(('Sim_MIP_Of_(IxI)'!BC50/'MIP(IxI)_TFEVP'!BC50-1)*100,0)</f>
        <v>-1.9984014443252818E-13</v>
      </c>
      <c r="BD50" s="247">
        <f>IFERROR(('Sim_MIP_Of_(IxI)'!BD50/'MIP(IxI)_TFEVP'!BD50-1)*100,0)</f>
        <v>-1.9984014443252818E-13</v>
      </c>
      <c r="BE50" s="247">
        <f>IFERROR(('Sim_MIP_Of_(IxI)'!BE50/'MIP(IxI)_TFEVP'!BE50-1)*100,0)</f>
        <v>2.2204460492503131E-14</v>
      </c>
      <c r="BF50" s="247">
        <f>IFERROR(('Sim_MIP_Of_(IxI)'!BF50/'MIP(IxI)_TFEVP'!BF50-1)*100,0)</f>
        <v>-3.9968028886505635E-13</v>
      </c>
      <c r="BG50" s="247">
        <f>IFERROR(('Sim_MIP_Of_(IxI)'!BG50/'MIP(IxI)_TFEVP'!BG50-1)*100,0)</f>
        <v>-6.6613381477509392E-14</v>
      </c>
      <c r="BH50" s="247">
        <f>IFERROR(('Sim_MIP_Of_(IxI)'!BH50/'MIP(IxI)_TFEVP'!BH50-1)*100,0)</f>
        <v>1.5543122344752192E-13</v>
      </c>
      <c r="BI50" s="247">
        <f>IFERROR(('Sim_MIP_Of_(IxI)'!BI50/'MIP(IxI)_TFEVP'!BI50-1)*100,0)</f>
        <v>-5.5511151231257827E-14</v>
      </c>
      <c r="BJ50" s="247">
        <f>IFERROR(('Sim_MIP_Of_(IxI)'!BJ50/'MIP(IxI)_TFEVP'!BJ50-1)*100,0)</f>
        <v>-4.4408920985006262E-14</v>
      </c>
      <c r="BK50" s="247">
        <f>IFERROR(('Sim_MIP_Of_(IxI)'!BK50/'MIP(IxI)_TFEVP'!BK50-1)*100,0)</f>
        <v>-1.3322676295501878E-13</v>
      </c>
      <c r="BL50" s="247">
        <f>IFERROR(('Sim_MIP_Of_(IxI)'!BL50/'MIP(IxI)_TFEVP'!BL50-1)*100,0)</f>
        <v>-4.4408920985006262E-14</v>
      </c>
      <c r="BM50" s="247">
        <f>IFERROR(('Sim_MIP_Of_(IxI)'!BM50/'MIP(IxI)_TFEVP'!BM50-1)*100,0)</f>
        <v>-8.8817841970012523E-14</v>
      </c>
      <c r="BN50" s="247">
        <f>IFERROR(('Sim_MIP_Of_(IxI)'!BN50/'MIP(IxI)_TFEVP'!BN50-1)*100,0)</f>
        <v>3.3306690738754696E-13</v>
      </c>
      <c r="BO50" s="247">
        <f>IFERROR(('Sim_MIP_Of_(IxI)'!BO50/'MIP(IxI)_TFEVP'!BO50-1)*100,0)</f>
        <v>8.8817841970012523E-14</v>
      </c>
      <c r="BP50" s="247">
        <f>IFERROR(('Sim_MIP_Of_(IxI)'!BP50/'MIP(IxI)_TFEVP'!BP50-1)*100,0)</f>
        <v>-2.1094237467877974E-13</v>
      </c>
      <c r="BQ50" s="247">
        <f>IFERROR(('Sim_MIP_Of_(IxI)'!BQ50/'MIP(IxI)_TFEVP'!BQ50-1)*100,0)</f>
        <v>-3.4416913763379853E-13</v>
      </c>
      <c r="BR50" s="247">
        <f>IFERROR(('Sim_MIP_Of_(IxI)'!BR50/'MIP(IxI)_TFEVP'!BR50-1)*100,0)</f>
        <v>1.1102230246251565E-13</v>
      </c>
      <c r="BS50" s="247">
        <f>IFERROR(('Sim_MIP_Of_(IxI)'!BS50/'MIP(IxI)_TFEVP'!BS50-1)*100,0)</f>
        <v>2.2204460492503131E-14</v>
      </c>
      <c r="BT50" s="247">
        <f>IFERROR(('Sim_MIP_Of_(IxI)'!BT50/'MIP(IxI)_TFEVP'!BT50-1)*100,0)</f>
        <v>-1.5543122344752192E-13</v>
      </c>
      <c r="BU50" s="247">
        <f>IFERROR(('Sim_MIP_Of_(IxI)'!BU50/'MIP(IxI)_TFEVP'!BU50-1)*100,0)</f>
        <v>-3.9968028886505635E-13</v>
      </c>
      <c r="BV50" s="247">
        <f>IFERROR(('Sim_MIP_Of_(IxI)'!BV50/'MIP(IxI)_TFEVP'!BV50-1)*100,0)</f>
        <v>1.9984014443252818E-13</v>
      </c>
      <c r="BW50" s="247">
        <f>IFERROR(('Sim_MIP_Of_(IxI)'!BW50/'MIP(IxI)_TFEVP'!BW50-1)*100,0)</f>
        <v>8.8817841970012523E-14</v>
      </c>
      <c r="BX50" s="247">
        <f>IFERROR(('Sim_MIP_Of_(IxI)'!BX50/'MIP(IxI)_TFEVP'!BX50-1)*100,0)</f>
        <v>1.3322676295501878E-13</v>
      </c>
      <c r="BY50" s="247">
        <f>IFERROR(('Sim_MIP_Of_(IxI)'!BY50/'MIP(IxI)_TFEVP'!BY50-1)*100,0)</f>
        <v>-2.2204460492503131E-14</v>
      </c>
      <c r="BZ50" s="247">
        <f>IFERROR(('Sim_MIP_Of_(IxI)'!BZ50/'MIP(IxI)_TFEVP'!BZ50-1)*100,0)</f>
        <v>-6.6613381477509392E-14</v>
      </c>
      <c r="CA50" s="265">
        <f>IFERROR(('Sim_MIP_Of_(IxI)'!CA50/'MIP(IxI)_TFEVP'!CA50-1)*100,0)</f>
        <v>0</v>
      </c>
      <c r="CB50" s="256">
        <f>IFERROR(('Sim_MIP_Of_(IxI)'!CB50/'MIP(IxI)_TFEVP'!CB50-1)*100,0)</f>
        <v>-1.5543122344752192E-13</v>
      </c>
      <c r="CC50" s="246">
        <f>IFERROR(('Sim_MIP_Of_(IxI)'!CC50/'MIP(IxI)_TFEVP'!CC50-1)*100,0)</f>
        <v>-6.6613381477509392E-14</v>
      </c>
      <c r="CD50" s="247">
        <f>IFERROR(('Sim_MIP_Of_(IxI)'!CD50/'MIP(IxI)_TFEVP'!CD50-1)*100,0)</f>
        <v>0</v>
      </c>
      <c r="CE50" s="247">
        <f>IFERROR(('Sim_MIP_Of_(IxI)'!CE50/'MIP(IxI)_TFEVP'!CE50-1)*100,0)</f>
        <v>0</v>
      </c>
      <c r="CF50" s="247">
        <f>IFERROR(('Sim_MIP_Of_(IxI)'!CF50/'MIP(IxI)_TFEVP'!CF50-1)*100,0)</f>
        <v>-2.1094237467877974E-13</v>
      </c>
      <c r="CG50" s="247">
        <f>IFERROR(('Sim_MIP_Of_(IxI)'!CG50/'MIP(IxI)_TFEVP'!CG50-1)*100,0)</f>
        <v>8.8817841970012523E-14</v>
      </c>
      <c r="CH50" s="248">
        <f>IFERROR(('Sim_MIP_Of_(IxI)'!CH50/'MIP(IxI)_TFEVP'!CH50-1)*100,0)</f>
        <v>-3.3306690738754696E-14</v>
      </c>
      <c r="CI50" s="279">
        <f>IFERROR(('Sim_MIP_Of_(IxI)'!CI50/'MIP(IxI)_TFEVP'!CI50-1)*100,0)</f>
        <v>-7.7715611723760958E-14</v>
      </c>
    </row>
    <row r="51" spans="1:87" ht="19.2" x14ac:dyDescent="0.3">
      <c r="A51" s="30"/>
      <c r="B51" s="42" t="s">
        <v>424</v>
      </c>
      <c r="C51" s="43" t="s">
        <v>425</v>
      </c>
      <c r="D51" s="246">
        <f>IFERROR(('Sim_MIP_Of_(IxI)'!D51/'MIP(IxI)_TFEVP'!D51-1)*100,0)</f>
        <v>-3.5527136788005009E-13</v>
      </c>
      <c r="E51" s="247">
        <f>IFERROR(('Sim_MIP_Of_(IxI)'!E51/'MIP(IxI)_TFEVP'!E51-1)*100,0)</f>
        <v>-2.1094237467877974E-13</v>
      </c>
      <c r="F51" s="247">
        <f>IFERROR(('Sim_MIP_Of_(IxI)'!F51/'MIP(IxI)_TFEVP'!F51-1)*100,0)</f>
        <v>-1.7763568394002505E-13</v>
      </c>
      <c r="G51" s="247">
        <f>IFERROR(('Sim_MIP_Of_(IxI)'!G51/'MIP(IxI)_TFEVP'!G51-1)*100,0)</f>
        <v>-5.773159728050814E-13</v>
      </c>
      <c r="H51" s="247">
        <f>IFERROR(('Sim_MIP_Of_(IxI)'!H51/'MIP(IxI)_TFEVP'!H51-1)*100,0)</f>
        <v>-2.4424906541753444E-13</v>
      </c>
      <c r="I51" s="247">
        <f>IFERROR(('Sim_MIP_Of_(IxI)'!I51/'MIP(IxI)_TFEVP'!I51-1)*100,0)</f>
        <v>1.1102230246251565E-13</v>
      </c>
      <c r="J51" s="247">
        <f>IFERROR(('Sim_MIP_Of_(IxI)'!J51/'MIP(IxI)_TFEVP'!J51-1)*100,0)</f>
        <v>-9.9920072216264089E-14</v>
      </c>
      <c r="K51" s="247">
        <f>IFERROR(('Sim_MIP_Of_(IxI)'!K51/'MIP(IxI)_TFEVP'!K51-1)*100,0)</f>
        <v>-5.3290705182007514E-13</v>
      </c>
      <c r="L51" s="247">
        <f>IFERROR(('Sim_MIP_Of_(IxI)'!L51/'MIP(IxI)_TFEVP'!L51-1)*100,0)</f>
        <v>-1.2212453270876722E-13</v>
      </c>
      <c r="M51" s="247">
        <f>IFERROR(('Sim_MIP_Of_(IxI)'!M51/'MIP(IxI)_TFEVP'!M51-1)*100,0)</f>
        <v>6.6613381477509392E-14</v>
      </c>
      <c r="N51" s="247">
        <f>IFERROR(('Sim_MIP_Of_(IxI)'!N51/'MIP(IxI)_TFEVP'!N51-1)*100,0)</f>
        <v>1.5543122344752192E-13</v>
      </c>
      <c r="O51" s="247">
        <f>IFERROR(('Sim_MIP_Of_(IxI)'!O51/'MIP(IxI)_TFEVP'!O51-1)*100,0)</f>
        <v>-2.3314683517128287E-13</v>
      </c>
      <c r="P51" s="247">
        <f>IFERROR(('Sim_MIP_Of_(IxI)'!P51/'MIP(IxI)_TFEVP'!P51-1)*100,0)</f>
        <v>-6.6613381477509392E-14</v>
      </c>
      <c r="Q51" s="247">
        <f>IFERROR(('Sim_MIP_Of_(IxI)'!Q51/'MIP(IxI)_TFEVP'!Q51-1)*100,0)</f>
        <v>-2.6645352591003757E-13</v>
      </c>
      <c r="R51" s="247">
        <f>IFERROR(('Sim_MIP_Of_(IxI)'!R51/'MIP(IxI)_TFEVP'!R51-1)*100,0)</f>
        <v>-1.6653345369377348E-13</v>
      </c>
      <c r="S51" s="247">
        <f>IFERROR(('Sim_MIP_Of_(IxI)'!S51/'MIP(IxI)_TFEVP'!S51-1)*100,0)</f>
        <v>-2.9976021664879227E-13</v>
      </c>
      <c r="T51" s="247">
        <f>IFERROR(('Sim_MIP_Of_(IxI)'!T51/'MIP(IxI)_TFEVP'!T51-1)*100,0)</f>
        <v>2.2204460492503131E-14</v>
      </c>
      <c r="U51" s="247">
        <f>IFERROR(('Sim_MIP_Of_(IxI)'!U51/'MIP(IxI)_TFEVP'!U51-1)*100,0)</f>
        <v>8.8817841970012523E-14</v>
      </c>
      <c r="V51" s="247">
        <f>IFERROR(('Sim_MIP_Of_(IxI)'!V51/'MIP(IxI)_TFEVP'!V51-1)*100,0)</f>
        <v>-5.5511151231257827E-14</v>
      </c>
      <c r="W51" s="247">
        <f>IFERROR(('Sim_MIP_Of_(IxI)'!W51/'MIP(IxI)_TFEVP'!W51-1)*100,0)</f>
        <v>-3.7747582837255322E-13</v>
      </c>
      <c r="X51" s="247">
        <f>IFERROR(('Sim_MIP_Of_(IxI)'!X51/'MIP(IxI)_TFEVP'!X51-1)*100,0)</f>
        <v>-1.9984014443252818E-13</v>
      </c>
      <c r="Y51" s="247">
        <f>IFERROR(('Sim_MIP_Of_(IxI)'!Y51/'MIP(IxI)_TFEVP'!Y51-1)*100,0)</f>
        <v>-2.6645352591003757E-13</v>
      </c>
      <c r="Z51" s="247">
        <f>IFERROR(('Sim_MIP_Of_(IxI)'!Z51/'MIP(IxI)_TFEVP'!Z51-1)*100,0)</f>
        <v>2.4424906541753444E-13</v>
      </c>
      <c r="AA51" s="247">
        <f>IFERROR(('Sim_MIP_Of_(IxI)'!AA51/'MIP(IxI)_TFEVP'!AA51-1)*100,0)</f>
        <v>-5.9952043329758453E-13</v>
      </c>
      <c r="AB51" s="247">
        <f>IFERROR(('Sim_MIP_Of_(IxI)'!AB51/'MIP(IxI)_TFEVP'!AB51-1)*100,0)</f>
        <v>-2.4424906541753444E-13</v>
      </c>
      <c r="AC51" s="247">
        <f>IFERROR(('Sim_MIP_Of_(IxI)'!AC51/'MIP(IxI)_TFEVP'!AC51-1)*100,0)</f>
        <v>-2.886579864025407E-13</v>
      </c>
      <c r="AD51" s="247">
        <f>IFERROR(('Sim_MIP_Of_(IxI)'!AD51/'MIP(IxI)_TFEVP'!AD51-1)*100,0)</f>
        <v>-5.2180482157382357E-13</v>
      </c>
      <c r="AE51" s="247">
        <f>IFERROR(('Sim_MIP_Of_(IxI)'!AE51/'MIP(IxI)_TFEVP'!AE51-1)*100,0)</f>
        <v>-4.8849813083506888E-13</v>
      </c>
      <c r="AF51" s="247">
        <f>IFERROR(('Sim_MIP_Of_(IxI)'!AF51/'MIP(IxI)_TFEVP'!AF51-1)*100,0)</f>
        <v>-2.6645352591003757E-13</v>
      </c>
      <c r="AG51" s="247">
        <f>IFERROR(('Sim_MIP_Of_(IxI)'!AG51/'MIP(IxI)_TFEVP'!AG51-1)*100,0)</f>
        <v>1.3322676295501878E-13</v>
      </c>
      <c r="AH51" s="247">
        <f>IFERROR(('Sim_MIP_Of_(IxI)'!AH51/'MIP(IxI)_TFEVP'!AH51-1)*100,0)</f>
        <v>-5.5511151231257827E-14</v>
      </c>
      <c r="AI51" s="247">
        <f>IFERROR(('Sim_MIP_Of_(IxI)'!AI51/'MIP(IxI)_TFEVP'!AI51-1)*100,0)</f>
        <v>-3.3306690738754696E-14</v>
      </c>
      <c r="AJ51" s="247">
        <f>IFERROR(('Sim_MIP_Of_(IxI)'!AJ51/'MIP(IxI)_TFEVP'!AJ51-1)*100,0)</f>
        <v>0</v>
      </c>
      <c r="AK51" s="247">
        <f>IFERROR(('Sim_MIP_Of_(IxI)'!AK51/'MIP(IxI)_TFEVP'!AK51-1)*100,0)</f>
        <v>-1.7763568394002505E-13</v>
      </c>
      <c r="AL51" s="247">
        <f>IFERROR(('Sim_MIP_Of_(IxI)'!AL51/'MIP(IxI)_TFEVP'!AL51-1)*100,0)</f>
        <v>-2.886579864025407E-13</v>
      </c>
      <c r="AM51" s="247">
        <f>IFERROR(('Sim_MIP_Of_(IxI)'!AM51/'MIP(IxI)_TFEVP'!AM51-1)*100,0)</f>
        <v>-1.6653345369377348E-13</v>
      </c>
      <c r="AN51" s="247">
        <f>IFERROR(('Sim_MIP_Of_(IxI)'!AN51/'MIP(IxI)_TFEVP'!AN51-1)*100,0)</f>
        <v>-5.2180482157382357E-13</v>
      </c>
      <c r="AO51" s="247">
        <f>IFERROR(('Sim_MIP_Of_(IxI)'!AO51/'MIP(IxI)_TFEVP'!AO51-1)*100,0)</f>
        <v>-4.4408920985006262E-13</v>
      </c>
      <c r="AP51" s="247">
        <f>IFERROR(('Sim_MIP_Of_(IxI)'!AP51/'MIP(IxI)_TFEVP'!AP51-1)*100,0)</f>
        <v>-4.6629367034256575E-13</v>
      </c>
      <c r="AQ51" s="247">
        <f>IFERROR(('Sim_MIP_Of_(IxI)'!AQ51/'MIP(IxI)_TFEVP'!AQ51-1)*100,0)</f>
        <v>-2.7755575615628914E-13</v>
      </c>
      <c r="AR51" s="247">
        <f>IFERROR(('Sim_MIP_Of_(IxI)'!AR51/'MIP(IxI)_TFEVP'!AR51-1)*100,0)</f>
        <v>-2.4424906541753444E-13</v>
      </c>
      <c r="AS51" s="247">
        <f>IFERROR(('Sim_MIP_Of_(IxI)'!AS51/'MIP(IxI)_TFEVP'!AS51-1)*100,0)</f>
        <v>-7.9936057773011271E-13</v>
      </c>
      <c r="AT51" s="247">
        <f>IFERROR(('Sim_MIP_Of_(IxI)'!AT51/'MIP(IxI)_TFEVP'!AT51-1)*100,0)</f>
        <v>-3.219646771412954E-13</v>
      </c>
      <c r="AU51" s="247">
        <f>IFERROR(('Sim_MIP_Of_(IxI)'!AU51/'MIP(IxI)_TFEVP'!AU51-1)*100,0)</f>
        <v>-2.6645352591003757E-13</v>
      </c>
      <c r="AV51" s="247">
        <f>IFERROR(('Sim_MIP_Of_(IxI)'!AV51/'MIP(IxI)_TFEVP'!AV51-1)*100,0)</f>
        <v>4.4408920985006262E-14</v>
      </c>
      <c r="AW51" s="247">
        <f>IFERROR(('Sim_MIP_Of_(IxI)'!AW51/'MIP(IxI)_TFEVP'!AW51-1)*100,0)</f>
        <v>-1.6653345369377348E-13</v>
      </c>
      <c r="AX51" s="247">
        <f>IFERROR(('Sim_MIP_Of_(IxI)'!AX51/'MIP(IxI)_TFEVP'!AX51-1)*100,0)</f>
        <v>-4.8849813083506888E-13</v>
      </c>
      <c r="AY51" s="247">
        <f>IFERROR(('Sim_MIP_Of_(IxI)'!AY51/'MIP(IxI)_TFEVP'!AY51-1)*100,0)</f>
        <v>-3.5527136788005009E-13</v>
      </c>
      <c r="AZ51" s="247">
        <f>IFERROR(('Sim_MIP_Of_(IxI)'!AZ51/'MIP(IxI)_TFEVP'!AZ51-1)*100,0)</f>
        <v>-2.2204460492503131E-13</v>
      </c>
      <c r="BA51" s="247">
        <f>IFERROR(('Sim_MIP_Of_(IxI)'!BA51/'MIP(IxI)_TFEVP'!BA51-1)*100,0)</f>
        <v>-2.886579864025407E-13</v>
      </c>
      <c r="BB51" s="247">
        <f>IFERROR(('Sim_MIP_Of_(IxI)'!BB51/'MIP(IxI)_TFEVP'!BB51-1)*100,0)</f>
        <v>-3.3306690738754696E-14</v>
      </c>
      <c r="BC51" s="247">
        <f>IFERROR(('Sim_MIP_Of_(IxI)'!BC51/'MIP(IxI)_TFEVP'!BC51-1)*100,0)</f>
        <v>-2.3314683517128287E-13</v>
      </c>
      <c r="BD51" s="247">
        <f>IFERROR(('Sim_MIP_Of_(IxI)'!BD51/'MIP(IxI)_TFEVP'!BD51-1)*100,0)</f>
        <v>-4.8849813083506888E-13</v>
      </c>
      <c r="BE51" s="247">
        <f>IFERROR(('Sim_MIP_Of_(IxI)'!BE51/'MIP(IxI)_TFEVP'!BE51-1)*100,0)</f>
        <v>-6.6613381477509392E-14</v>
      </c>
      <c r="BF51" s="247">
        <f>IFERROR(('Sim_MIP_Of_(IxI)'!BF51/'MIP(IxI)_TFEVP'!BF51-1)*100,0)</f>
        <v>-3.7747582837255322E-13</v>
      </c>
      <c r="BG51" s="247">
        <f>IFERROR(('Sim_MIP_Of_(IxI)'!BG51/'MIP(IxI)_TFEVP'!BG51-1)*100,0)</f>
        <v>-4.3298697960381105E-13</v>
      </c>
      <c r="BH51" s="247">
        <f>IFERROR(('Sim_MIP_Of_(IxI)'!BH51/'MIP(IxI)_TFEVP'!BH51-1)*100,0)</f>
        <v>-4.5519144009631418E-13</v>
      </c>
      <c r="BI51" s="247">
        <f>IFERROR(('Sim_MIP_Of_(IxI)'!BI51/'MIP(IxI)_TFEVP'!BI51-1)*100,0)</f>
        <v>-2.886579864025407E-13</v>
      </c>
      <c r="BJ51" s="247">
        <f>IFERROR(('Sim_MIP_Of_(IxI)'!BJ51/'MIP(IxI)_TFEVP'!BJ51-1)*100,0)</f>
        <v>-2.2204460492503131E-13</v>
      </c>
      <c r="BK51" s="247">
        <f>IFERROR(('Sim_MIP_Of_(IxI)'!BK51/'MIP(IxI)_TFEVP'!BK51-1)*100,0)</f>
        <v>-4.8849813083506888E-13</v>
      </c>
      <c r="BL51" s="247">
        <f>IFERROR(('Sim_MIP_Of_(IxI)'!BL51/'MIP(IxI)_TFEVP'!BL51-1)*100,0)</f>
        <v>-4.1078251911130792E-13</v>
      </c>
      <c r="BM51" s="247">
        <f>IFERROR(('Sim_MIP_Of_(IxI)'!BM51/'MIP(IxI)_TFEVP'!BM51-1)*100,0)</f>
        <v>-1.7763568394002505E-13</v>
      </c>
      <c r="BN51" s="247">
        <f>IFERROR(('Sim_MIP_Of_(IxI)'!BN51/'MIP(IxI)_TFEVP'!BN51-1)*100,0)</f>
        <v>-3.1086244689504383E-13</v>
      </c>
      <c r="BO51" s="247">
        <f>IFERROR(('Sim_MIP_Of_(IxI)'!BO51/'MIP(IxI)_TFEVP'!BO51-1)*100,0)</f>
        <v>2.2204460492503131E-13</v>
      </c>
      <c r="BP51" s="247">
        <f>IFERROR(('Sim_MIP_Of_(IxI)'!BP51/'MIP(IxI)_TFEVP'!BP51-1)*100,0)</f>
        <v>-9.9920072216264089E-14</v>
      </c>
      <c r="BQ51" s="247">
        <f>IFERROR(('Sim_MIP_Of_(IxI)'!BQ51/'MIP(IxI)_TFEVP'!BQ51-1)*100,0)</f>
        <v>-2.9976021664879227E-13</v>
      </c>
      <c r="BR51" s="247">
        <f>IFERROR(('Sim_MIP_Of_(IxI)'!BR51/'MIP(IxI)_TFEVP'!BR51-1)*100,0)</f>
        <v>-3.219646771412954E-13</v>
      </c>
      <c r="BS51" s="247">
        <f>IFERROR(('Sim_MIP_Of_(IxI)'!BS51/'MIP(IxI)_TFEVP'!BS51-1)*100,0)</f>
        <v>-4.4408920985006262E-14</v>
      </c>
      <c r="BT51" s="247">
        <f>IFERROR(('Sim_MIP_Of_(IxI)'!BT51/'MIP(IxI)_TFEVP'!BT51-1)*100,0)</f>
        <v>8.8817841970012523E-14</v>
      </c>
      <c r="BU51" s="247">
        <f>IFERROR(('Sim_MIP_Of_(IxI)'!BU51/'MIP(IxI)_TFEVP'!BU51-1)*100,0)</f>
        <v>-3.7747582837255322E-13</v>
      </c>
      <c r="BV51" s="247">
        <f>IFERROR(('Sim_MIP_Of_(IxI)'!BV51/'MIP(IxI)_TFEVP'!BV51-1)*100,0)</f>
        <v>-5.5511151231257827E-14</v>
      </c>
      <c r="BW51" s="247">
        <f>IFERROR(('Sim_MIP_Of_(IxI)'!BW51/'MIP(IxI)_TFEVP'!BW51-1)*100,0)</f>
        <v>2.2204460492503131E-14</v>
      </c>
      <c r="BX51" s="247">
        <f>IFERROR(('Sim_MIP_Of_(IxI)'!BX51/'MIP(IxI)_TFEVP'!BX51-1)*100,0)</f>
        <v>-2.6645352591003757E-13</v>
      </c>
      <c r="BY51" s="247">
        <f>IFERROR(('Sim_MIP_Of_(IxI)'!BY51/'MIP(IxI)_TFEVP'!BY51-1)*100,0)</f>
        <v>-4.7739590058881731E-13</v>
      </c>
      <c r="BZ51" s="247">
        <f>IFERROR(('Sim_MIP_Of_(IxI)'!BZ51/'MIP(IxI)_TFEVP'!BZ51-1)*100,0)</f>
        <v>-3.7747582837255322E-13</v>
      </c>
      <c r="CA51" s="265">
        <f>IFERROR(('Sim_MIP_Of_(IxI)'!CA51/'MIP(IxI)_TFEVP'!CA51-1)*100,0)</f>
        <v>0</v>
      </c>
      <c r="CB51" s="256">
        <f>IFERROR(('Sim_MIP_Of_(IxI)'!CB51/'MIP(IxI)_TFEVP'!CB51-1)*100,0)</f>
        <v>-3.8857805861880479E-13</v>
      </c>
      <c r="CC51" s="246">
        <f>IFERROR(('Sim_MIP_Of_(IxI)'!CC51/'MIP(IxI)_TFEVP'!CC51-1)*100,0)</f>
        <v>-1.5543122344752192E-13</v>
      </c>
      <c r="CD51" s="247">
        <f>IFERROR(('Sim_MIP_Of_(IxI)'!CD51/'MIP(IxI)_TFEVP'!CD51-1)*100,0)</f>
        <v>0</v>
      </c>
      <c r="CE51" s="247">
        <f>IFERROR(('Sim_MIP_Of_(IxI)'!CE51/'MIP(IxI)_TFEVP'!CE51-1)*100,0)</f>
        <v>0</v>
      </c>
      <c r="CF51" s="247">
        <f>IFERROR(('Sim_MIP_Of_(IxI)'!CF51/'MIP(IxI)_TFEVP'!CF51-1)*100,0)</f>
        <v>-2.9976021664879227E-13</v>
      </c>
      <c r="CG51" s="247">
        <f>IFERROR(('Sim_MIP_Of_(IxI)'!CG51/'MIP(IxI)_TFEVP'!CG51-1)*100,0)</f>
        <v>-3.6637359812630166E-13</v>
      </c>
      <c r="CH51" s="248">
        <f>IFERROR(('Sim_MIP_Of_(IxI)'!CH51/'MIP(IxI)_TFEVP'!CH51-1)*100,0)</f>
        <v>-1.7763568394002505E-13</v>
      </c>
      <c r="CI51" s="279">
        <f>IFERROR(('Sim_MIP_Of_(IxI)'!CI51/'MIP(IxI)_TFEVP'!CI51-1)*100,0)</f>
        <v>-2.7755575615628914E-13</v>
      </c>
    </row>
    <row r="52" spans="1:87" ht="19.2" x14ac:dyDescent="0.3">
      <c r="A52" s="30"/>
      <c r="B52" s="42" t="s">
        <v>438</v>
      </c>
      <c r="C52" s="43" t="s">
        <v>439</v>
      </c>
      <c r="D52" s="246">
        <f>IFERROR(('Sim_MIP_Of_(IxI)'!D52/'MIP(IxI)_TFEVP'!D52-1)*100,0)</f>
        <v>-4.8849813083506888E-13</v>
      </c>
      <c r="E52" s="247">
        <f>IFERROR(('Sim_MIP_Of_(IxI)'!E52/'MIP(IxI)_TFEVP'!E52-1)*100,0)</f>
        <v>-4.5519144009631418E-13</v>
      </c>
      <c r="F52" s="247">
        <f>IFERROR(('Sim_MIP_Of_(IxI)'!F52/'MIP(IxI)_TFEVP'!F52-1)*100,0)</f>
        <v>-2.886579864025407E-13</v>
      </c>
      <c r="G52" s="247">
        <f>IFERROR(('Sim_MIP_Of_(IxI)'!G52/'MIP(IxI)_TFEVP'!G52-1)*100,0)</f>
        <v>-1.1102230246251565E-13</v>
      </c>
      <c r="H52" s="247">
        <f>IFERROR(('Sim_MIP_Of_(IxI)'!H52/'MIP(IxI)_TFEVP'!H52-1)*100,0)</f>
        <v>-2.7755575615628914E-13</v>
      </c>
      <c r="I52" s="247">
        <f>IFERROR(('Sim_MIP_Of_(IxI)'!I52/'MIP(IxI)_TFEVP'!I52-1)*100,0)</f>
        <v>-6.6613381477509392E-14</v>
      </c>
      <c r="J52" s="247">
        <f>IFERROR(('Sim_MIP_Of_(IxI)'!J52/'MIP(IxI)_TFEVP'!J52-1)*100,0)</f>
        <v>-8.8817841970012523E-14</v>
      </c>
      <c r="K52" s="247">
        <f>IFERROR(('Sim_MIP_Of_(IxI)'!K52/'MIP(IxI)_TFEVP'!K52-1)*100,0)</f>
        <v>-2.2204460492503131E-14</v>
      </c>
      <c r="L52" s="247">
        <f>IFERROR(('Sim_MIP_Of_(IxI)'!L52/'MIP(IxI)_TFEVP'!L52-1)*100,0)</f>
        <v>0</v>
      </c>
      <c r="M52" s="247">
        <f>IFERROR(('Sim_MIP_Of_(IxI)'!M52/'MIP(IxI)_TFEVP'!M52-1)*100,0)</f>
        <v>-3.5527136788005009E-13</v>
      </c>
      <c r="N52" s="247">
        <f>IFERROR(('Sim_MIP_Of_(IxI)'!N52/'MIP(IxI)_TFEVP'!N52-1)*100,0)</f>
        <v>-3.4416913763379853E-13</v>
      </c>
      <c r="O52" s="247">
        <f>IFERROR(('Sim_MIP_Of_(IxI)'!O52/'MIP(IxI)_TFEVP'!O52-1)*100,0)</f>
        <v>-8.8817841970012523E-14</v>
      </c>
      <c r="P52" s="247">
        <f>IFERROR(('Sim_MIP_Of_(IxI)'!P52/'MIP(IxI)_TFEVP'!P52-1)*100,0)</f>
        <v>-1.9984014443252818E-13</v>
      </c>
      <c r="Q52" s="247">
        <f>IFERROR(('Sim_MIP_Of_(IxI)'!Q52/'MIP(IxI)_TFEVP'!Q52-1)*100,0)</f>
        <v>-2.3314683517128287E-13</v>
      </c>
      <c r="R52" s="247">
        <f>IFERROR(('Sim_MIP_Of_(IxI)'!R52/'MIP(IxI)_TFEVP'!R52-1)*100,0)</f>
        <v>-7.7715611723760958E-14</v>
      </c>
      <c r="S52" s="247">
        <f>IFERROR(('Sim_MIP_Of_(IxI)'!S52/'MIP(IxI)_TFEVP'!S52-1)*100,0)</f>
        <v>-4.4408920985006262E-13</v>
      </c>
      <c r="T52" s="247">
        <f>IFERROR(('Sim_MIP_Of_(IxI)'!T52/'MIP(IxI)_TFEVP'!T52-1)*100,0)</f>
        <v>-5.5511151231257827E-14</v>
      </c>
      <c r="U52" s="247">
        <f>IFERROR(('Sim_MIP_Of_(IxI)'!U52/'MIP(IxI)_TFEVP'!U52-1)*100,0)</f>
        <v>-2.2204460492503131E-13</v>
      </c>
      <c r="V52" s="247">
        <f>IFERROR(('Sim_MIP_Of_(IxI)'!V52/'MIP(IxI)_TFEVP'!V52-1)*100,0)</f>
        <v>-1.1102230246251565E-14</v>
      </c>
      <c r="W52" s="247">
        <f>IFERROR(('Sim_MIP_Of_(IxI)'!W52/'MIP(IxI)_TFEVP'!W52-1)*100,0)</f>
        <v>-3.9968028886505635E-13</v>
      </c>
      <c r="X52" s="247">
        <f>IFERROR(('Sim_MIP_Of_(IxI)'!X52/'MIP(IxI)_TFEVP'!X52-1)*100,0)</f>
        <v>-6.6613381477509392E-14</v>
      </c>
      <c r="Y52" s="247">
        <f>IFERROR(('Sim_MIP_Of_(IxI)'!Y52/'MIP(IxI)_TFEVP'!Y52-1)*100,0)</f>
        <v>-1.1102230246251565E-13</v>
      </c>
      <c r="Z52" s="247">
        <f>IFERROR(('Sim_MIP_Of_(IxI)'!Z52/'MIP(IxI)_TFEVP'!Z52-1)*100,0)</f>
        <v>-2.6645352591003757E-13</v>
      </c>
      <c r="AA52" s="247">
        <f>IFERROR(('Sim_MIP_Of_(IxI)'!AA52/'MIP(IxI)_TFEVP'!AA52-1)*100,0)</f>
        <v>6.6613381477509392E-14</v>
      </c>
      <c r="AB52" s="247">
        <f>IFERROR(('Sim_MIP_Of_(IxI)'!AB52/'MIP(IxI)_TFEVP'!AB52-1)*100,0)</f>
        <v>-3.3306690738754696E-13</v>
      </c>
      <c r="AC52" s="247">
        <f>IFERROR(('Sim_MIP_Of_(IxI)'!AC52/'MIP(IxI)_TFEVP'!AC52-1)*100,0)</f>
        <v>-1.5543122344752192E-13</v>
      </c>
      <c r="AD52" s="247">
        <f>IFERROR(('Sim_MIP_Of_(IxI)'!AD52/'MIP(IxI)_TFEVP'!AD52-1)*100,0)</f>
        <v>-2.2204460492503131E-13</v>
      </c>
      <c r="AE52" s="247">
        <f>IFERROR(('Sim_MIP_Of_(IxI)'!AE52/'MIP(IxI)_TFEVP'!AE52-1)*100,0)</f>
        <v>-9.9920072216264089E-14</v>
      </c>
      <c r="AF52" s="247">
        <f>IFERROR(('Sim_MIP_Of_(IxI)'!AF52/'MIP(IxI)_TFEVP'!AF52-1)*100,0)</f>
        <v>-1.5543122344752192E-13</v>
      </c>
      <c r="AG52" s="247">
        <f>IFERROR(('Sim_MIP_Of_(IxI)'!AG52/'MIP(IxI)_TFEVP'!AG52-1)*100,0)</f>
        <v>-2.886579864025407E-13</v>
      </c>
      <c r="AH52" s="247">
        <f>IFERROR(('Sim_MIP_Of_(IxI)'!AH52/'MIP(IxI)_TFEVP'!AH52-1)*100,0)</f>
        <v>-1.4432899320127035E-13</v>
      </c>
      <c r="AI52" s="247">
        <f>IFERROR(('Sim_MIP_Of_(IxI)'!AI52/'MIP(IxI)_TFEVP'!AI52-1)*100,0)</f>
        <v>-2.9976021664879227E-13</v>
      </c>
      <c r="AJ52" s="247">
        <f>IFERROR(('Sim_MIP_Of_(IxI)'!AJ52/'MIP(IxI)_TFEVP'!AJ52-1)*100,0)</f>
        <v>0</v>
      </c>
      <c r="AK52" s="247">
        <f>IFERROR(('Sim_MIP_Of_(IxI)'!AK52/'MIP(IxI)_TFEVP'!AK52-1)*100,0)</f>
        <v>-3.219646771412954E-13</v>
      </c>
      <c r="AL52" s="247">
        <f>IFERROR(('Sim_MIP_Of_(IxI)'!AL52/'MIP(IxI)_TFEVP'!AL52-1)*100,0)</f>
        <v>-3.1086244689504383E-13</v>
      </c>
      <c r="AM52" s="247">
        <f>IFERROR(('Sim_MIP_Of_(IxI)'!AM52/'MIP(IxI)_TFEVP'!AM52-1)*100,0)</f>
        <v>-7.4384942649885488E-13</v>
      </c>
      <c r="AN52" s="247">
        <f>IFERROR(('Sim_MIP_Of_(IxI)'!AN52/'MIP(IxI)_TFEVP'!AN52-1)*100,0)</f>
        <v>-3.6637359812630166E-13</v>
      </c>
      <c r="AO52" s="247">
        <f>IFERROR(('Sim_MIP_Of_(IxI)'!AO52/'MIP(IxI)_TFEVP'!AO52-1)*100,0)</f>
        <v>-4.5519144009631418E-13</v>
      </c>
      <c r="AP52" s="247">
        <f>IFERROR(('Sim_MIP_Of_(IxI)'!AP52/'MIP(IxI)_TFEVP'!AP52-1)*100,0)</f>
        <v>4.4408920985006262E-14</v>
      </c>
      <c r="AQ52" s="247">
        <f>IFERROR(('Sim_MIP_Of_(IxI)'!AQ52/'MIP(IxI)_TFEVP'!AQ52-1)*100,0)</f>
        <v>-2.1094237467877974E-13</v>
      </c>
      <c r="AR52" s="247">
        <f>IFERROR(('Sim_MIP_Of_(IxI)'!AR52/'MIP(IxI)_TFEVP'!AR52-1)*100,0)</f>
        <v>-4.6629367034256575E-13</v>
      </c>
      <c r="AS52" s="247">
        <f>IFERROR(('Sim_MIP_Of_(IxI)'!AS52/'MIP(IxI)_TFEVP'!AS52-1)*100,0)</f>
        <v>-2.55351295663786E-13</v>
      </c>
      <c r="AT52" s="247">
        <f>IFERROR(('Sim_MIP_Of_(IxI)'!AT52/'MIP(IxI)_TFEVP'!AT52-1)*100,0)</f>
        <v>6.6613381477509392E-14</v>
      </c>
      <c r="AU52" s="247">
        <f>IFERROR(('Sim_MIP_Of_(IxI)'!AU52/'MIP(IxI)_TFEVP'!AU52-1)*100,0)</f>
        <v>-1.7763568394002505E-13</v>
      </c>
      <c r="AV52" s="247">
        <f>IFERROR(('Sim_MIP_Of_(IxI)'!AV52/'MIP(IxI)_TFEVP'!AV52-1)*100,0)</f>
        <v>-2.7755575615628914E-13</v>
      </c>
      <c r="AW52" s="247">
        <f>IFERROR(('Sim_MIP_Of_(IxI)'!AW52/'MIP(IxI)_TFEVP'!AW52-1)*100,0)</f>
        <v>-2.7755575615628914E-13</v>
      </c>
      <c r="AX52" s="247">
        <f>IFERROR(('Sim_MIP_Of_(IxI)'!AX52/'MIP(IxI)_TFEVP'!AX52-1)*100,0)</f>
        <v>-2.886579864025407E-13</v>
      </c>
      <c r="AY52" s="247">
        <f>IFERROR(('Sim_MIP_Of_(IxI)'!AY52/'MIP(IxI)_TFEVP'!AY52-1)*100,0)</f>
        <v>-6.106226635438361E-13</v>
      </c>
      <c r="AZ52" s="247">
        <f>IFERROR(('Sim_MIP_Of_(IxI)'!AZ52/'MIP(IxI)_TFEVP'!AZ52-1)*100,0)</f>
        <v>-1.9984014443252818E-13</v>
      </c>
      <c r="BA52" s="247">
        <f>IFERROR(('Sim_MIP_Of_(IxI)'!BA52/'MIP(IxI)_TFEVP'!BA52-1)*100,0)</f>
        <v>-5.2180482157382357E-13</v>
      </c>
      <c r="BB52" s="247">
        <f>IFERROR(('Sim_MIP_Of_(IxI)'!BB52/'MIP(IxI)_TFEVP'!BB52-1)*100,0)</f>
        <v>-3.8857805861880479E-13</v>
      </c>
      <c r="BC52" s="247">
        <f>IFERROR(('Sim_MIP_Of_(IxI)'!BC52/'MIP(IxI)_TFEVP'!BC52-1)*100,0)</f>
        <v>-2.3314683517128287E-13</v>
      </c>
      <c r="BD52" s="247">
        <f>IFERROR(('Sim_MIP_Of_(IxI)'!BD52/'MIP(IxI)_TFEVP'!BD52-1)*100,0)</f>
        <v>-2.7755575615628914E-13</v>
      </c>
      <c r="BE52" s="247">
        <f>IFERROR(('Sim_MIP_Of_(IxI)'!BE52/'MIP(IxI)_TFEVP'!BE52-1)*100,0)</f>
        <v>-6.6613381477509392E-14</v>
      </c>
      <c r="BF52" s="247">
        <f>IFERROR(('Sim_MIP_Of_(IxI)'!BF52/'MIP(IxI)_TFEVP'!BF52-1)*100,0)</f>
        <v>-3.3306690738754696E-13</v>
      </c>
      <c r="BG52" s="247">
        <f>IFERROR(('Sim_MIP_Of_(IxI)'!BG52/'MIP(IxI)_TFEVP'!BG52-1)*100,0)</f>
        <v>-4.5519144009631418E-13</v>
      </c>
      <c r="BH52" s="247">
        <f>IFERROR(('Sim_MIP_Of_(IxI)'!BH52/'MIP(IxI)_TFEVP'!BH52-1)*100,0)</f>
        <v>-3.7747582837255322E-13</v>
      </c>
      <c r="BI52" s="247">
        <f>IFERROR(('Sim_MIP_Of_(IxI)'!BI52/'MIP(IxI)_TFEVP'!BI52-1)*100,0)</f>
        <v>-2.886579864025407E-13</v>
      </c>
      <c r="BJ52" s="247">
        <f>IFERROR(('Sim_MIP_Of_(IxI)'!BJ52/'MIP(IxI)_TFEVP'!BJ52-1)*100,0)</f>
        <v>-3.4416913763379853E-13</v>
      </c>
      <c r="BK52" s="247">
        <f>IFERROR(('Sim_MIP_Of_(IxI)'!BK52/'MIP(IxI)_TFEVP'!BK52-1)*100,0)</f>
        <v>2.2204460492503131E-14</v>
      </c>
      <c r="BL52" s="247">
        <f>IFERROR(('Sim_MIP_Of_(IxI)'!BL52/'MIP(IxI)_TFEVP'!BL52-1)*100,0)</f>
        <v>-7.2164496600635175E-13</v>
      </c>
      <c r="BM52" s="247">
        <f>IFERROR(('Sim_MIP_Of_(IxI)'!BM52/'MIP(IxI)_TFEVP'!BM52-1)*100,0)</f>
        <v>-3.3306690738754696E-14</v>
      </c>
      <c r="BN52" s="247">
        <f>IFERROR(('Sim_MIP_Of_(IxI)'!BN52/'MIP(IxI)_TFEVP'!BN52-1)*100,0)</f>
        <v>-3.6637359812630166E-13</v>
      </c>
      <c r="BO52" s="247">
        <f>IFERROR(('Sim_MIP_Of_(IxI)'!BO52/'MIP(IxI)_TFEVP'!BO52-1)*100,0)</f>
        <v>2.2204460492503131E-14</v>
      </c>
      <c r="BP52" s="247">
        <f>IFERROR(('Sim_MIP_Of_(IxI)'!BP52/'MIP(IxI)_TFEVP'!BP52-1)*100,0)</f>
        <v>-2.1094237467877974E-13</v>
      </c>
      <c r="BQ52" s="247">
        <f>IFERROR(('Sim_MIP_Of_(IxI)'!BQ52/'MIP(IxI)_TFEVP'!BQ52-1)*100,0)</f>
        <v>-3.219646771412954E-13</v>
      </c>
      <c r="BR52" s="247">
        <f>IFERROR(('Sim_MIP_Of_(IxI)'!BR52/'MIP(IxI)_TFEVP'!BR52-1)*100,0)</f>
        <v>-3.5527136788005009E-13</v>
      </c>
      <c r="BS52" s="247">
        <f>IFERROR(('Sim_MIP_Of_(IxI)'!BS52/'MIP(IxI)_TFEVP'!BS52-1)*100,0)</f>
        <v>-5.2180482157382357E-13</v>
      </c>
      <c r="BT52" s="247">
        <f>IFERROR(('Sim_MIP_Of_(IxI)'!BT52/'MIP(IxI)_TFEVP'!BT52-1)*100,0)</f>
        <v>0</v>
      </c>
      <c r="BU52" s="247">
        <f>IFERROR(('Sim_MIP_Of_(IxI)'!BU52/'MIP(IxI)_TFEVP'!BU52-1)*100,0)</f>
        <v>-8.8817841970012523E-14</v>
      </c>
      <c r="BV52" s="247">
        <f>IFERROR(('Sim_MIP_Of_(IxI)'!BV52/'MIP(IxI)_TFEVP'!BV52-1)*100,0)</f>
        <v>0</v>
      </c>
      <c r="BW52" s="247">
        <f>IFERROR(('Sim_MIP_Of_(IxI)'!BW52/'MIP(IxI)_TFEVP'!BW52-1)*100,0)</f>
        <v>-1.1102230246251565E-13</v>
      </c>
      <c r="BX52" s="247">
        <f>IFERROR(('Sim_MIP_Of_(IxI)'!BX52/'MIP(IxI)_TFEVP'!BX52-1)*100,0)</f>
        <v>-4.3298697960381105E-13</v>
      </c>
      <c r="BY52" s="247">
        <f>IFERROR(('Sim_MIP_Of_(IxI)'!BY52/'MIP(IxI)_TFEVP'!BY52-1)*100,0)</f>
        <v>-7.7715611723760958E-14</v>
      </c>
      <c r="BZ52" s="247">
        <f>IFERROR(('Sim_MIP_Of_(IxI)'!BZ52/'MIP(IxI)_TFEVP'!BZ52-1)*100,0)</f>
        <v>4.4408920985006262E-14</v>
      </c>
      <c r="CA52" s="265">
        <f>IFERROR(('Sim_MIP_Of_(IxI)'!CA52/'MIP(IxI)_TFEVP'!CA52-1)*100,0)</f>
        <v>0</v>
      </c>
      <c r="CB52" s="256">
        <f>IFERROR(('Sim_MIP_Of_(IxI)'!CB52/'MIP(IxI)_TFEVP'!CB52-1)*100,0)</f>
        <v>0</v>
      </c>
      <c r="CC52" s="246">
        <f>IFERROR(('Sim_MIP_Of_(IxI)'!CC52/'MIP(IxI)_TFEVP'!CC52-1)*100,0)</f>
        <v>-3.6637359812630166E-13</v>
      </c>
      <c r="CD52" s="247">
        <f>IFERROR(('Sim_MIP_Of_(IxI)'!CD52/'MIP(IxI)_TFEVP'!CD52-1)*100,0)</f>
        <v>0</v>
      </c>
      <c r="CE52" s="247">
        <f>IFERROR(('Sim_MIP_Of_(IxI)'!CE52/'MIP(IxI)_TFEVP'!CE52-1)*100,0)</f>
        <v>0</v>
      </c>
      <c r="CF52" s="247">
        <f>IFERROR(('Sim_MIP_Of_(IxI)'!CF52/'MIP(IxI)_TFEVP'!CF52-1)*100,0)</f>
        <v>-3.5527136788005009E-13</v>
      </c>
      <c r="CG52" s="247">
        <f>IFERROR(('Sim_MIP_Of_(IxI)'!CG52/'MIP(IxI)_TFEVP'!CG52-1)*100,0)</f>
        <v>-8.8817841970012523E-14</v>
      </c>
      <c r="CH52" s="248">
        <f>IFERROR(('Sim_MIP_Of_(IxI)'!CH52/'MIP(IxI)_TFEVP'!CH52-1)*100,0)</f>
        <v>-1.8873791418627661E-13</v>
      </c>
      <c r="CI52" s="279">
        <f>IFERROR(('Sim_MIP_Of_(IxI)'!CI52/'MIP(IxI)_TFEVP'!CI52-1)*100,0)</f>
        <v>-2.2204460492503131E-13</v>
      </c>
    </row>
    <row r="53" spans="1:87" ht="19.2" x14ac:dyDescent="0.3">
      <c r="A53" s="30"/>
      <c r="B53" s="42" t="s">
        <v>444</v>
      </c>
      <c r="C53" s="43" t="s">
        <v>445</v>
      </c>
      <c r="D53" s="246">
        <f>IFERROR(('Sim_MIP_Of_(IxI)'!D53/'MIP(IxI)_TFEVP'!D53-1)*100,0)</f>
        <v>2.2204460492503131E-14</v>
      </c>
      <c r="E53" s="247">
        <f>IFERROR(('Sim_MIP_Of_(IxI)'!E53/'MIP(IxI)_TFEVP'!E53-1)*100,0)</f>
        <v>2.2204460492503131E-14</v>
      </c>
      <c r="F53" s="247">
        <f>IFERROR(('Sim_MIP_Of_(IxI)'!F53/'MIP(IxI)_TFEVP'!F53-1)*100,0)</f>
        <v>-2.1094237467877974E-13</v>
      </c>
      <c r="G53" s="247">
        <f>IFERROR(('Sim_MIP_Of_(IxI)'!G53/'MIP(IxI)_TFEVP'!G53-1)*100,0)</f>
        <v>1.5543122344752192E-13</v>
      </c>
      <c r="H53" s="247">
        <f>IFERROR(('Sim_MIP_Of_(IxI)'!H53/'MIP(IxI)_TFEVP'!H53-1)*100,0)</f>
        <v>-3.3306690738754696E-13</v>
      </c>
      <c r="I53" s="247">
        <f>IFERROR(('Sim_MIP_Of_(IxI)'!I53/'MIP(IxI)_TFEVP'!I53-1)*100,0)</f>
        <v>1.3322676295501878E-13</v>
      </c>
      <c r="J53" s="247">
        <f>IFERROR(('Sim_MIP_Of_(IxI)'!J53/'MIP(IxI)_TFEVP'!J53-1)*100,0)</f>
        <v>-2.2204460492503131E-14</v>
      </c>
      <c r="K53" s="247">
        <f>IFERROR(('Sim_MIP_Of_(IxI)'!K53/'MIP(IxI)_TFEVP'!K53-1)*100,0)</f>
        <v>1.3322676295501878E-13</v>
      </c>
      <c r="L53" s="247">
        <f>IFERROR(('Sim_MIP_Of_(IxI)'!L53/'MIP(IxI)_TFEVP'!L53-1)*100,0)</f>
        <v>0</v>
      </c>
      <c r="M53" s="247">
        <f>IFERROR(('Sim_MIP_Of_(IxI)'!M53/'MIP(IxI)_TFEVP'!M53-1)*100,0)</f>
        <v>1.3322676295501878E-13</v>
      </c>
      <c r="N53" s="247">
        <f>IFERROR(('Sim_MIP_Of_(IxI)'!N53/'MIP(IxI)_TFEVP'!N53-1)*100,0)</f>
        <v>-2.3314683517128287E-13</v>
      </c>
      <c r="O53" s="247">
        <f>IFERROR(('Sim_MIP_Of_(IxI)'!O53/'MIP(IxI)_TFEVP'!O53-1)*100,0)</f>
        <v>1.1102230246251565E-13</v>
      </c>
      <c r="P53" s="247">
        <f>IFERROR(('Sim_MIP_Of_(IxI)'!P53/'MIP(IxI)_TFEVP'!P53-1)*100,0)</f>
        <v>1.5543122344752192E-13</v>
      </c>
      <c r="Q53" s="247">
        <f>IFERROR(('Sim_MIP_Of_(IxI)'!Q53/'MIP(IxI)_TFEVP'!Q53-1)*100,0)</f>
        <v>0</v>
      </c>
      <c r="R53" s="247">
        <f>IFERROR(('Sim_MIP_Of_(IxI)'!R53/'MIP(IxI)_TFEVP'!R53-1)*100,0)</f>
        <v>1.5543122344752192E-13</v>
      </c>
      <c r="S53" s="247">
        <f>IFERROR(('Sim_MIP_Of_(IxI)'!S53/'MIP(IxI)_TFEVP'!S53-1)*100,0)</f>
        <v>-1.7763568394002505E-13</v>
      </c>
      <c r="T53" s="247">
        <f>IFERROR(('Sim_MIP_Of_(IxI)'!T53/'MIP(IxI)_TFEVP'!T53-1)*100,0)</f>
        <v>-1.4432899320127035E-13</v>
      </c>
      <c r="U53" s="247">
        <f>IFERROR(('Sim_MIP_Of_(IxI)'!U53/'MIP(IxI)_TFEVP'!U53-1)*100,0)</f>
        <v>-2.6645352591003757E-13</v>
      </c>
      <c r="V53" s="247">
        <f>IFERROR(('Sim_MIP_Of_(IxI)'!V53/'MIP(IxI)_TFEVP'!V53-1)*100,0)</f>
        <v>-2.886579864025407E-13</v>
      </c>
      <c r="W53" s="247">
        <f>IFERROR(('Sim_MIP_Of_(IxI)'!W53/'MIP(IxI)_TFEVP'!W53-1)*100,0)</f>
        <v>-8.8817841970012523E-14</v>
      </c>
      <c r="X53" s="247">
        <f>IFERROR(('Sim_MIP_Of_(IxI)'!X53/'MIP(IxI)_TFEVP'!X53-1)*100,0)</f>
        <v>-9.9920072216264089E-14</v>
      </c>
      <c r="Y53" s="247">
        <f>IFERROR(('Sim_MIP_Of_(IxI)'!Y53/'MIP(IxI)_TFEVP'!Y53-1)*100,0)</f>
        <v>-4.4408920985006262E-14</v>
      </c>
      <c r="Z53" s="247">
        <f>IFERROR(('Sim_MIP_Of_(IxI)'!Z53/'MIP(IxI)_TFEVP'!Z53-1)*100,0)</f>
        <v>-1.1102230246251565E-14</v>
      </c>
      <c r="AA53" s="247">
        <f>IFERROR(('Sim_MIP_Of_(IxI)'!AA53/'MIP(IxI)_TFEVP'!AA53-1)*100,0)</f>
        <v>4.4408920985006262E-13</v>
      </c>
      <c r="AB53" s="247">
        <f>IFERROR(('Sim_MIP_Of_(IxI)'!AB53/'MIP(IxI)_TFEVP'!AB53-1)*100,0)</f>
        <v>-4.1078251911130792E-13</v>
      </c>
      <c r="AC53" s="247">
        <f>IFERROR(('Sim_MIP_Of_(IxI)'!AC53/'MIP(IxI)_TFEVP'!AC53-1)*100,0)</f>
        <v>1.9984014443252818E-13</v>
      </c>
      <c r="AD53" s="247">
        <f>IFERROR(('Sim_MIP_Of_(IxI)'!AD53/'MIP(IxI)_TFEVP'!AD53-1)*100,0)</f>
        <v>-1.1102230246251565E-14</v>
      </c>
      <c r="AE53" s="247">
        <f>IFERROR(('Sim_MIP_Of_(IxI)'!AE53/'MIP(IxI)_TFEVP'!AE53-1)*100,0)</f>
        <v>1.9984014443252818E-13</v>
      </c>
      <c r="AF53" s="247">
        <f>IFERROR(('Sim_MIP_Of_(IxI)'!AF53/'MIP(IxI)_TFEVP'!AF53-1)*100,0)</f>
        <v>-9.9920072216264089E-14</v>
      </c>
      <c r="AG53" s="247">
        <f>IFERROR(('Sim_MIP_Of_(IxI)'!AG53/'MIP(IxI)_TFEVP'!AG53-1)*100,0)</f>
        <v>0</v>
      </c>
      <c r="AH53" s="247">
        <f>IFERROR(('Sim_MIP_Of_(IxI)'!AH53/'MIP(IxI)_TFEVP'!AH53-1)*100,0)</f>
        <v>2.4424906541753444E-13</v>
      </c>
      <c r="AI53" s="247">
        <f>IFERROR(('Sim_MIP_Of_(IxI)'!AI53/'MIP(IxI)_TFEVP'!AI53-1)*100,0)</f>
        <v>-3.3306690738754696E-14</v>
      </c>
      <c r="AJ53" s="247">
        <f>IFERROR(('Sim_MIP_Of_(IxI)'!AJ53/'MIP(IxI)_TFEVP'!AJ53-1)*100,0)</f>
        <v>0</v>
      </c>
      <c r="AK53" s="247">
        <f>IFERROR(('Sim_MIP_Of_(IxI)'!AK53/'MIP(IxI)_TFEVP'!AK53-1)*100,0)</f>
        <v>1.3322676295501878E-13</v>
      </c>
      <c r="AL53" s="247">
        <f>IFERROR(('Sim_MIP_Of_(IxI)'!AL53/'MIP(IxI)_TFEVP'!AL53-1)*100,0)</f>
        <v>3.7747582837255322E-13</v>
      </c>
      <c r="AM53" s="247">
        <f>IFERROR(('Sim_MIP_Of_(IxI)'!AM53/'MIP(IxI)_TFEVP'!AM53-1)*100,0)</f>
        <v>1.5543122344752192E-13</v>
      </c>
      <c r="AN53" s="247">
        <f>IFERROR(('Sim_MIP_Of_(IxI)'!AN53/'MIP(IxI)_TFEVP'!AN53-1)*100,0)</f>
        <v>2.2204460492503131E-13</v>
      </c>
      <c r="AO53" s="247">
        <f>IFERROR(('Sim_MIP_Of_(IxI)'!AO53/'MIP(IxI)_TFEVP'!AO53-1)*100,0)</f>
        <v>-2.7755575615628914E-13</v>
      </c>
      <c r="AP53" s="247">
        <f>IFERROR(('Sim_MIP_Of_(IxI)'!AP53/'MIP(IxI)_TFEVP'!AP53-1)*100,0)</f>
        <v>3.1086244689504383E-13</v>
      </c>
      <c r="AQ53" s="247">
        <f>IFERROR(('Sim_MIP_Of_(IxI)'!AQ53/'MIP(IxI)_TFEVP'!AQ53-1)*100,0)</f>
        <v>2.2204460492503131E-13</v>
      </c>
      <c r="AR53" s="247">
        <f>IFERROR(('Sim_MIP_Of_(IxI)'!AR53/'MIP(IxI)_TFEVP'!AR53-1)*100,0)</f>
        <v>1.5543122344752192E-13</v>
      </c>
      <c r="AS53" s="247">
        <f>IFERROR(('Sim_MIP_Of_(IxI)'!AS53/'MIP(IxI)_TFEVP'!AS53-1)*100,0)</f>
        <v>2.2204460492503131E-13</v>
      </c>
      <c r="AT53" s="247">
        <f>IFERROR(('Sim_MIP_Of_(IxI)'!AT53/'MIP(IxI)_TFEVP'!AT53-1)*100,0)</f>
        <v>1.5543122344752192E-13</v>
      </c>
      <c r="AU53" s="247">
        <f>IFERROR(('Sim_MIP_Of_(IxI)'!AU53/'MIP(IxI)_TFEVP'!AU53-1)*100,0)</f>
        <v>6.6613381477509392E-14</v>
      </c>
      <c r="AV53" s="247">
        <f>IFERROR(('Sim_MIP_Of_(IxI)'!AV53/'MIP(IxI)_TFEVP'!AV53-1)*100,0)</f>
        <v>4.4408920985006262E-14</v>
      </c>
      <c r="AW53" s="247">
        <f>IFERROR(('Sim_MIP_Of_(IxI)'!AW53/'MIP(IxI)_TFEVP'!AW53-1)*100,0)</f>
        <v>-9.9920072216264089E-14</v>
      </c>
      <c r="AX53" s="247">
        <f>IFERROR(('Sim_MIP_Of_(IxI)'!AX53/'MIP(IxI)_TFEVP'!AX53-1)*100,0)</f>
        <v>2.6645352591003757E-13</v>
      </c>
      <c r="AY53" s="247">
        <f>IFERROR(('Sim_MIP_Of_(IxI)'!AY53/'MIP(IxI)_TFEVP'!AY53-1)*100,0)</f>
        <v>-1.6653345369377348E-13</v>
      </c>
      <c r="AZ53" s="247">
        <f>IFERROR(('Sim_MIP_Of_(IxI)'!AZ53/'MIP(IxI)_TFEVP'!AZ53-1)*100,0)</f>
        <v>4.4408920985006262E-14</v>
      </c>
      <c r="BA53" s="247">
        <f>IFERROR(('Sim_MIP_Of_(IxI)'!BA53/'MIP(IxI)_TFEVP'!BA53-1)*100,0)</f>
        <v>2.886579864025407E-13</v>
      </c>
      <c r="BB53" s="247">
        <f>IFERROR(('Sim_MIP_Of_(IxI)'!BB53/'MIP(IxI)_TFEVP'!BB53-1)*100,0)</f>
        <v>4.4408920985006262E-14</v>
      </c>
      <c r="BC53" s="247">
        <f>IFERROR(('Sim_MIP_Of_(IxI)'!BC53/'MIP(IxI)_TFEVP'!BC53-1)*100,0)</f>
        <v>4.4408920985006262E-14</v>
      </c>
      <c r="BD53" s="247">
        <f>IFERROR(('Sim_MIP_Of_(IxI)'!BD53/'MIP(IxI)_TFEVP'!BD53-1)*100,0)</f>
        <v>-1.1102230246251565E-13</v>
      </c>
      <c r="BE53" s="247">
        <f>IFERROR(('Sim_MIP_Of_(IxI)'!BE53/'MIP(IxI)_TFEVP'!BE53-1)*100,0)</f>
        <v>6.6613381477509392E-14</v>
      </c>
      <c r="BF53" s="247">
        <f>IFERROR(('Sim_MIP_Of_(IxI)'!BF53/'MIP(IxI)_TFEVP'!BF53-1)*100,0)</f>
        <v>1.1102230246251565E-13</v>
      </c>
      <c r="BG53" s="247">
        <f>IFERROR(('Sim_MIP_Of_(IxI)'!BG53/'MIP(IxI)_TFEVP'!BG53-1)*100,0)</f>
        <v>4.2188474935755949E-13</v>
      </c>
      <c r="BH53" s="247">
        <f>IFERROR(('Sim_MIP_Of_(IxI)'!BH53/'MIP(IxI)_TFEVP'!BH53-1)*100,0)</f>
        <v>-2.886579864025407E-13</v>
      </c>
      <c r="BI53" s="247">
        <f>IFERROR(('Sim_MIP_Of_(IxI)'!BI53/'MIP(IxI)_TFEVP'!BI53-1)*100,0)</f>
        <v>1.1102230246251565E-13</v>
      </c>
      <c r="BJ53" s="247">
        <f>IFERROR(('Sim_MIP_Of_(IxI)'!BJ53/'MIP(IxI)_TFEVP'!BJ53-1)*100,0)</f>
        <v>-1.2212453270876722E-13</v>
      </c>
      <c r="BK53" s="247">
        <f>IFERROR(('Sim_MIP_Of_(IxI)'!BK53/'MIP(IxI)_TFEVP'!BK53-1)*100,0)</f>
        <v>1.3322676295501878E-13</v>
      </c>
      <c r="BL53" s="247">
        <f>IFERROR(('Sim_MIP_Of_(IxI)'!BL53/'MIP(IxI)_TFEVP'!BL53-1)*100,0)</f>
        <v>-1.5543122344752192E-13</v>
      </c>
      <c r="BM53" s="247">
        <f>IFERROR(('Sim_MIP_Of_(IxI)'!BM53/'MIP(IxI)_TFEVP'!BM53-1)*100,0)</f>
        <v>-4.2188474935755949E-13</v>
      </c>
      <c r="BN53" s="247">
        <f>IFERROR(('Sim_MIP_Of_(IxI)'!BN53/'MIP(IxI)_TFEVP'!BN53-1)*100,0)</f>
        <v>1.5543122344752192E-13</v>
      </c>
      <c r="BO53" s="247">
        <f>IFERROR(('Sim_MIP_Of_(IxI)'!BO53/'MIP(IxI)_TFEVP'!BO53-1)*100,0)</f>
        <v>3.7747582837255322E-13</v>
      </c>
      <c r="BP53" s="247">
        <f>IFERROR(('Sim_MIP_Of_(IxI)'!BP53/'MIP(IxI)_TFEVP'!BP53-1)*100,0)</f>
        <v>-3.3306690738754696E-14</v>
      </c>
      <c r="BQ53" s="247">
        <f>IFERROR(('Sim_MIP_Of_(IxI)'!BQ53/'MIP(IxI)_TFEVP'!BQ53-1)*100,0)</f>
        <v>1.5543122344752192E-13</v>
      </c>
      <c r="BR53" s="247">
        <f>IFERROR(('Sim_MIP_Of_(IxI)'!BR53/'MIP(IxI)_TFEVP'!BR53-1)*100,0)</f>
        <v>3.9968028886505635E-13</v>
      </c>
      <c r="BS53" s="247">
        <f>IFERROR(('Sim_MIP_Of_(IxI)'!BS53/'MIP(IxI)_TFEVP'!BS53-1)*100,0)</f>
        <v>4.4408920985006262E-14</v>
      </c>
      <c r="BT53" s="247">
        <f>IFERROR(('Sim_MIP_Of_(IxI)'!BT53/'MIP(IxI)_TFEVP'!BT53-1)*100,0)</f>
        <v>-3.7747582837255322E-13</v>
      </c>
      <c r="BU53" s="247">
        <f>IFERROR(('Sim_MIP_Of_(IxI)'!BU53/'MIP(IxI)_TFEVP'!BU53-1)*100,0)</f>
        <v>1.1102230246251565E-13</v>
      </c>
      <c r="BV53" s="247">
        <f>IFERROR(('Sim_MIP_Of_(IxI)'!BV53/'MIP(IxI)_TFEVP'!BV53-1)*100,0)</f>
        <v>1.5543122344752192E-13</v>
      </c>
      <c r="BW53" s="247">
        <f>IFERROR(('Sim_MIP_Of_(IxI)'!BW53/'MIP(IxI)_TFEVP'!BW53-1)*100,0)</f>
        <v>3.1086244689504383E-13</v>
      </c>
      <c r="BX53" s="247">
        <f>IFERROR(('Sim_MIP_Of_(IxI)'!BX53/'MIP(IxI)_TFEVP'!BX53-1)*100,0)</f>
        <v>-1.7763568394002505E-13</v>
      </c>
      <c r="BY53" s="247">
        <f>IFERROR(('Sim_MIP_Of_(IxI)'!BY53/'MIP(IxI)_TFEVP'!BY53-1)*100,0)</f>
        <v>2.886579864025407E-13</v>
      </c>
      <c r="BZ53" s="247">
        <f>IFERROR(('Sim_MIP_Of_(IxI)'!BZ53/'MIP(IxI)_TFEVP'!BZ53-1)*100,0)</f>
        <v>2.4424906541753444E-13</v>
      </c>
      <c r="CA53" s="265">
        <f>IFERROR(('Sim_MIP_Of_(IxI)'!CA53/'MIP(IxI)_TFEVP'!CA53-1)*100,0)</f>
        <v>0</v>
      </c>
      <c r="CB53" s="256">
        <f>IFERROR(('Sim_MIP_Of_(IxI)'!CB53/'MIP(IxI)_TFEVP'!CB53-1)*100,0)</f>
        <v>2.4424906541753444E-13</v>
      </c>
      <c r="CC53" s="246">
        <f>IFERROR(('Sim_MIP_Of_(IxI)'!CC53/'MIP(IxI)_TFEVP'!CC53-1)*100,0)</f>
        <v>-2.2204460492503131E-14</v>
      </c>
      <c r="CD53" s="247">
        <f>IFERROR(('Sim_MIP_Of_(IxI)'!CD53/'MIP(IxI)_TFEVP'!CD53-1)*100,0)</f>
        <v>0</v>
      </c>
      <c r="CE53" s="247">
        <f>IFERROR(('Sim_MIP_Of_(IxI)'!CE53/'MIP(IxI)_TFEVP'!CE53-1)*100,0)</f>
        <v>0</v>
      </c>
      <c r="CF53" s="247">
        <f>IFERROR(('Sim_MIP_Of_(IxI)'!CF53/'MIP(IxI)_TFEVP'!CF53-1)*100,0)</f>
        <v>2.4424906541753444E-13</v>
      </c>
      <c r="CG53" s="247">
        <f>IFERROR(('Sim_MIP_Of_(IxI)'!CG53/'MIP(IxI)_TFEVP'!CG53-1)*100,0)</f>
        <v>4.4408920985006262E-14</v>
      </c>
      <c r="CH53" s="248">
        <f>IFERROR(('Sim_MIP_Of_(IxI)'!CH53/'MIP(IxI)_TFEVP'!CH53-1)*100,0)</f>
        <v>0</v>
      </c>
      <c r="CI53" s="279">
        <f>IFERROR(('Sim_MIP_Of_(IxI)'!CI53/'MIP(IxI)_TFEVP'!CI53-1)*100,0)</f>
        <v>-4.4408920985006262E-14</v>
      </c>
    </row>
    <row r="54" spans="1:87" ht="19.2" x14ac:dyDescent="0.3">
      <c r="A54" s="30"/>
      <c r="B54" s="42" t="s">
        <v>448</v>
      </c>
      <c r="C54" s="43" t="s">
        <v>449</v>
      </c>
      <c r="D54" s="246">
        <f>IFERROR(('Sim_MIP_Of_(IxI)'!D54/'MIP(IxI)_TFEVP'!D54-1)*100,0)</f>
        <v>-2.1094237467877974E-13</v>
      </c>
      <c r="E54" s="247">
        <f>IFERROR(('Sim_MIP_Of_(IxI)'!E54/'MIP(IxI)_TFEVP'!E54-1)*100,0)</f>
        <v>-5.2180482157382357E-13</v>
      </c>
      <c r="F54" s="247">
        <f>IFERROR(('Sim_MIP_Of_(IxI)'!F54/'MIP(IxI)_TFEVP'!F54-1)*100,0)</f>
        <v>6.6613381477509392E-14</v>
      </c>
      <c r="G54" s="247">
        <f>IFERROR(('Sim_MIP_Of_(IxI)'!G54/'MIP(IxI)_TFEVP'!G54-1)*100,0)</f>
        <v>-3.7747582837255322E-13</v>
      </c>
      <c r="H54" s="247">
        <f>IFERROR(('Sim_MIP_Of_(IxI)'!H54/'MIP(IxI)_TFEVP'!H54-1)*100,0)</f>
        <v>-6.6613381477509392E-14</v>
      </c>
      <c r="I54" s="247">
        <f>IFERROR(('Sim_MIP_Of_(IxI)'!I54/'MIP(IxI)_TFEVP'!I54-1)*100,0)</f>
        <v>6.6613381477509392E-14</v>
      </c>
      <c r="J54" s="247">
        <f>IFERROR(('Sim_MIP_Of_(IxI)'!J54/'MIP(IxI)_TFEVP'!J54-1)*100,0)</f>
        <v>6.6613381477509392E-14</v>
      </c>
      <c r="K54" s="247">
        <f>IFERROR(('Sim_MIP_Of_(IxI)'!K54/'MIP(IxI)_TFEVP'!K54-1)*100,0)</f>
        <v>2.4424906541753444E-13</v>
      </c>
      <c r="L54" s="247">
        <f>IFERROR(('Sim_MIP_Of_(IxI)'!L54/'MIP(IxI)_TFEVP'!L54-1)*100,0)</f>
        <v>8.8817841970012523E-14</v>
      </c>
      <c r="M54" s="247">
        <f>IFERROR(('Sim_MIP_Of_(IxI)'!M54/'MIP(IxI)_TFEVP'!M54-1)*100,0)</f>
        <v>-2.4424906541753444E-13</v>
      </c>
      <c r="N54" s="247">
        <f>IFERROR(('Sim_MIP_Of_(IxI)'!N54/'MIP(IxI)_TFEVP'!N54-1)*100,0)</f>
        <v>-3.4416913763379853E-13</v>
      </c>
      <c r="O54" s="247">
        <f>IFERROR(('Sim_MIP_Of_(IxI)'!O54/'MIP(IxI)_TFEVP'!O54-1)*100,0)</f>
        <v>1.7763568394002505E-13</v>
      </c>
      <c r="P54" s="247">
        <f>IFERROR(('Sim_MIP_Of_(IxI)'!P54/'MIP(IxI)_TFEVP'!P54-1)*100,0)</f>
        <v>-2.7755575615628914E-13</v>
      </c>
      <c r="Q54" s="247">
        <f>IFERROR(('Sim_MIP_Of_(IxI)'!Q54/'MIP(IxI)_TFEVP'!Q54-1)*100,0)</f>
        <v>-8.8817841970012523E-14</v>
      </c>
      <c r="R54" s="247">
        <f>IFERROR(('Sim_MIP_Of_(IxI)'!R54/'MIP(IxI)_TFEVP'!R54-1)*100,0)</f>
        <v>8.8817841970012523E-14</v>
      </c>
      <c r="S54" s="247">
        <f>IFERROR(('Sim_MIP_Of_(IxI)'!S54/'MIP(IxI)_TFEVP'!S54-1)*100,0)</f>
        <v>-3.4416913763379853E-13</v>
      </c>
      <c r="T54" s="247">
        <f>IFERROR(('Sim_MIP_Of_(IxI)'!T54/'MIP(IxI)_TFEVP'!T54-1)*100,0)</f>
        <v>-2.2204460492503131E-14</v>
      </c>
      <c r="U54" s="247">
        <f>IFERROR(('Sim_MIP_Of_(IxI)'!U54/'MIP(IxI)_TFEVP'!U54-1)*100,0)</f>
        <v>-2.4424906541753444E-13</v>
      </c>
      <c r="V54" s="247">
        <f>IFERROR(('Sim_MIP_Of_(IxI)'!V54/'MIP(IxI)_TFEVP'!V54-1)*100,0)</f>
        <v>-3.5527136788005009E-13</v>
      </c>
      <c r="W54" s="247">
        <f>IFERROR(('Sim_MIP_Of_(IxI)'!W54/'MIP(IxI)_TFEVP'!W54-1)*100,0)</f>
        <v>-1.3322676295501878E-13</v>
      </c>
      <c r="X54" s="247">
        <f>IFERROR(('Sim_MIP_Of_(IxI)'!X54/'MIP(IxI)_TFEVP'!X54-1)*100,0)</f>
        <v>6.6613381477509392E-14</v>
      </c>
      <c r="Y54" s="247">
        <f>IFERROR(('Sim_MIP_Of_(IxI)'!Y54/'MIP(IxI)_TFEVP'!Y54-1)*100,0)</f>
        <v>-1.9984014443252818E-13</v>
      </c>
      <c r="Z54" s="247">
        <f>IFERROR(('Sim_MIP_Of_(IxI)'!Z54/'MIP(IxI)_TFEVP'!Z54-1)*100,0)</f>
        <v>-2.4424906541753444E-13</v>
      </c>
      <c r="AA54" s="247">
        <f>IFERROR(('Sim_MIP_Of_(IxI)'!AA54/'MIP(IxI)_TFEVP'!AA54-1)*100,0)</f>
        <v>-1.4432899320127035E-13</v>
      </c>
      <c r="AB54" s="247">
        <f>IFERROR(('Sim_MIP_Of_(IxI)'!AB54/'MIP(IxI)_TFEVP'!AB54-1)*100,0)</f>
        <v>-3.6637359812630166E-13</v>
      </c>
      <c r="AC54" s="247">
        <f>IFERROR(('Sim_MIP_Of_(IxI)'!AC54/'MIP(IxI)_TFEVP'!AC54-1)*100,0)</f>
        <v>-1.7763568394002505E-13</v>
      </c>
      <c r="AD54" s="247">
        <f>IFERROR(('Sim_MIP_Of_(IxI)'!AD54/'MIP(IxI)_TFEVP'!AD54-1)*100,0)</f>
        <v>-3.3306690738754696E-13</v>
      </c>
      <c r="AE54" s="247">
        <f>IFERROR(('Sim_MIP_Of_(IxI)'!AE54/'MIP(IxI)_TFEVP'!AE54-1)*100,0)</f>
        <v>-3.3306690738754696E-13</v>
      </c>
      <c r="AF54" s="247">
        <f>IFERROR(('Sim_MIP_Of_(IxI)'!AF54/'MIP(IxI)_TFEVP'!AF54-1)*100,0)</f>
        <v>1.9984014443252818E-13</v>
      </c>
      <c r="AG54" s="247">
        <f>IFERROR(('Sim_MIP_Of_(IxI)'!AG54/'MIP(IxI)_TFEVP'!AG54-1)*100,0)</f>
        <v>4.4408920985006262E-14</v>
      </c>
      <c r="AH54" s="247">
        <f>IFERROR(('Sim_MIP_Of_(IxI)'!AH54/'MIP(IxI)_TFEVP'!AH54-1)*100,0)</f>
        <v>-1.8873791418627661E-13</v>
      </c>
      <c r="AI54" s="247">
        <f>IFERROR(('Sim_MIP_Of_(IxI)'!AI54/'MIP(IxI)_TFEVP'!AI54-1)*100,0)</f>
        <v>-4.4408920985006262E-13</v>
      </c>
      <c r="AJ54" s="247">
        <f>IFERROR(('Sim_MIP_Of_(IxI)'!AJ54/'MIP(IxI)_TFEVP'!AJ54-1)*100,0)</f>
        <v>0</v>
      </c>
      <c r="AK54" s="247">
        <f>IFERROR(('Sim_MIP_Of_(IxI)'!AK54/'MIP(IxI)_TFEVP'!AK54-1)*100,0)</f>
        <v>-4.3298697960381105E-13</v>
      </c>
      <c r="AL54" s="247">
        <f>IFERROR(('Sim_MIP_Of_(IxI)'!AL54/'MIP(IxI)_TFEVP'!AL54-1)*100,0)</f>
        <v>-2.1094237467877974E-13</v>
      </c>
      <c r="AM54" s="247">
        <f>IFERROR(('Sim_MIP_Of_(IxI)'!AM54/'MIP(IxI)_TFEVP'!AM54-1)*100,0)</f>
        <v>-2.1094237467877974E-13</v>
      </c>
      <c r="AN54" s="247">
        <f>IFERROR(('Sim_MIP_Of_(IxI)'!AN54/'MIP(IxI)_TFEVP'!AN54-1)*100,0)</f>
        <v>4.4408920985006262E-14</v>
      </c>
      <c r="AO54" s="247">
        <f>IFERROR(('Sim_MIP_Of_(IxI)'!AO54/'MIP(IxI)_TFEVP'!AO54-1)*100,0)</f>
        <v>-5.5511151231257827E-14</v>
      </c>
      <c r="AP54" s="247">
        <f>IFERROR(('Sim_MIP_Of_(IxI)'!AP54/'MIP(IxI)_TFEVP'!AP54-1)*100,0)</f>
        <v>-1.9984014443252818E-13</v>
      </c>
      <c r="AQ54" s="247">
        <f>IFERROR(('Sim_MIP_Of_(IxI)'!AQ54/'MIP(IxI)_TFEVP'!AQ54-1)*100,0)</f>
        <v>1.1102230246251565E-13</v>
      </c>
      <c r="AR54" s="247">
        <f>IFERROR(('Sim_MIP_Of_(IxI)'!AR54/'MIP(IxI)_TFEVP'!AR54-1)*100,0)</f>
        <v>-7.7715611723760958E-14</v>
      </c>
      <c r="AS54" s="247">
        <f>IFERROR(('Sim_MIP_Of_(IxI)'!AS54/'MIP(IxI)_TFEVP'!AS54-1)*100,0)</f>
        <v>-2.9976021664879227E-13</v>
      </c>
      <c r="AT54" s="247">
        <f>IFERROR(('Sim_MIP_Of_(IxI)'!AT54/'MIP(IxI)_TFEVP'!AT54-1)*100,0)</f>
        <v>-7.7715611723760958E-14</v>
      </c>
      <c r="AU54" s="247">
        <f>IFERROR(('Sim_MIP_Of_(IxI)'!AU54/'MIP(IxI)_TFEVP'!AU54-1)*100,0)</f>
        <v>-2.3314683517128287E-13</v>
      </c>
      <c r="AV54" s="247">
        <f>IFERROR(('Sim_MIP_Of_(IxI)'!AV54/'MIP(IxI)_TFEVP'!AV54-1)*100,0)</f>
        <v>-2.6645352591003757E-13</v>
      </c>
      <c r="AW54" s="247">
        <f>IFERROR(('Sim_MIP_Of_(IxI)'!AW54/'MIP(IxI)_TFEVP'!AW54-1)*100,0)</f>
        <v>-1.6653345369377348E-13</v>
      </c>
      <c r="AX54" s="247">
        <f>IFERROR(('Sim_MIP_Of_(IxI)'!AX54/'MIP(IxI)_TFEVP'!AX54-1)*100,0)</f>
        <v>-7.7715611723760958E-14</v>
      </c>
      <c r="AY54" s="247">
        <f>IFERROR(('Sim_MIP_Of_(IxI)'!AY54/'MIP(IxI)_TFEVP'!AY54-1)*100,0)</f>
        <v>-3.5527136788005009E-13</v>
      </c>
      <c r="AZ54" s="247">
        <f>IFERROR(('Sim_MIP_Of_(IxI)'!AZ54/'MIP(IxI)_TFEVP'!AZ54-1)*100,0)</f>
        <v>-3.1086244689504383E-13</v>
      </c>
      <c r="BA54" s="247">
        <f>IFERROR(('Sim_MIP_Of_(IxI)'!BA54/'MIP(IxI)_TFEVP'!BA54-1)*100,0)</f>
        <v>-8.8817841970012523E-14</v>
      </c>
      <c r="BB54" s="247">
        <f>IFERROR(('Sim_MIP_Of_(IxI)'!BB54/'MIP(IxI)_TFEVP'!BB54-1)*100,0)</f>
        <v>-2.2204460492503131E-13</v>
      </c>
      <c r="BC54" s="247">
        <f>IFERROR(('Sim_MIP_Of_(IxI)'!BC54/'MIP(IxI)_TFEVP'!BC54-1)*100,0)</f>
        <v>4.4408920985006262E-14</v>
      </c>
      <c r="BD54" s="247">
        <f>IFERROR(('Sim_MIP_Of_(IxI)'!BD54/'MIP(IxI)_TFEVP'!BD54-1)*100,0)</f>
        <v>-3.4416913763379853E-13</v>
      </c>
      <c r="BE54" s="247">
        <f>IFERROR(('Sim_MIP_Of_(IxI)'!BE54/'MIP(IxI)_TFEVP'!BE54-1)*100,0)</f>
        <v>8.8817841970012523E-14</v>
      </c>
      <c r="BF54" s="247">
        <f>IFERROR(('Sim_MIP_Of_(IxI)'!BF54/'MIP(IxI)_TFEVP'!BF54-1)*100,0)</f>
        <v>-4.4408920985006262E-14</v>
      </c>
      <c r="BG54" s="247">
        <f>IFERROR(('Sim_MIP_Of_(IxI)'!BG54/'MIP(IxI)_TFEVP'!BG54-1)*100,0)</f>
        <v>-1.4432899320127035E-13</v>
      </c>
      <c r="BH54" s="247">
        <f>IFERROR(('Sim_MIP_Of_(IxI)'!BH54/'MIP(IxI)_TFEVP'!BH54-1)*100,0)</f>
        <v>-1.9984014443252818E-13</v>
      </c>
      <c r="BI54" s="247">
        <f>IFERROR(('Sim_MIP_Of_(IxI)'!BI54/'MIP(IxI)_TFEVP'!BI54-1)*100,0)</f>
        <v>-2.55351295663786E-13</v>
      </c>
      <c r="BJ54" s="247">
        <f>IFERROR(('Sim_MIP_Of_(IxI)'!BJ54/'MIP(IxI)_TFEVP'!BJ54-1)*100,0)</f>
        <v>-1.5543122344752192E-13</v>
      </c>
      <c r="BK54" s="247">
        <f>IFERROR(('Sim_MIP_Of_(IxI)'!BK54/'MIP(IxI)_TFEVP'!BK54-1)*100,0)</f>
        <v>-9.9920072216264089E-14</v>
      </c>
      <c r="BL54" s="247">
        <f>IFERROR(('Sim_MIP_Of_(IxI)'!BL54/'MIP(IxI)_TFEVP'!BL54-1)*100,0)</f>
        <v>-7.7715611723760958E-14</v>
      </c>
      <c r="BM54" s="247">
        <f>IFERROR(('Sim_MIP_Of_(IxI)'!BM54/'MIP(IxI)_TFEVP'!BM54-1)*100,0)</f>
        <v>1.7763568394002505E-13</v>
      </c>
      <c r="BN54" s="247">
        <f>IFERROR(('Sim_MIP_Of_(IxI)'!BN54/'MIP(IxI)_TFEVP'!BN54-1)*100,0)</f>
        <v>-2.2204460492503131E-14</v>
      </c>
      <c r="BO54" s="247">
        <f>IFERROR(('Sim_MIP_Of_(IxI)'!BO54/'MIP(IxI)_TFEVP'!BO54-1)*100,0)</f>
        <v>-2.1094237467877974E-13</v>
      </c>
      <c r="BP54" s="247">
        <f>IFERROR(('Sim_MIP_Of_(IxI)'!BP54/'MIP(IxI)_TFEVP'!BP54-1)*100,0)</f>
        <v>2.2204460492503131E-14</v>
      </c>
      <c r="BQ54" s="247">
        <f>IFERROR(('Sim_MIP_Of_(IxI)'!BQ54/'MIP(IxI)_TFEVP'!BQ54-1)*100,0)</f>
        <v>-4.7739590058881731E-13</v>
      </c>
      <c r="BR54" s="247">
        <f>IFERROR(('Sim_MIP_Of_(IxI)'!BR54/'MIP(IxI)_TFEVP'!BR54-1)*100,0)</f>
        <v>-3.3306690738754696E-14</v>
      </c>
      <c r="BS54" s="247">
        <f>IFERROR(('Sim_MIP_Of_(IxI)'!BS54/'MIP(IxI)_TFEVP'!BS54-1)*100,0)</f>
        <v>-1.7763568394002505E-13</v>
      </c>
      <c r="BT54" s="247">
        <f>IFERROR(('Sim_MIP_Of_(IxI)'!BT54/'MIP(IxI)_TFEVP'!BT54-1)*100,0)</f>
        <v>-3.4416913763379853E-13</v>
      </c>
      <c r="BU54" s="247">
        <f>IFERROR(('Sim_MIP_Of_(IxI)'!BU54/'MIP(IxI)_TFEVP'!BU54-1)*100,0)</f>
        <v>-1.6653345369377348E-13</v>
      </c>
      <c r="BV54" s="247">
        <f>IFERROR(('Sim_MIP_Of_(IxI)'!BV54/'MIP(IxI)_TFEVP'!BV54-1)*100,0)</f>
        <v>-4.6629367034256575E-13</v>
      </c>
      <c r="BW54" s="247">
        <f>IFERROR(('Sim_MIP_Of_(IxI)'!BW54/'MIP(IxI)_TFEVP'!BW54-1)*100,0)</f>
        <v>-1.9984014443252818E-13</v>
      </c>
      <c r="BX54" s="247">
        <f>IFERROR(('Sim_MIP_Of_(IxI)'!BX54/'MIP(IxI)_TFEVP'!BX54-1)*100,0)</f>
        <v>-8.8817841970012523E-14</v>
      </c>
      <c r="BY54" s="247">
        <f>IFERROR(('Sim_MIP_Of_(IxI)'!BY54/'MIP(IxI)_TFEVP'!BY54-1)*100,0)</f>
        <v>-1.1102230246251565E-13</v>
      </c>
      <c r="BZ54" s="247">
        <f>IFERROR(('Sim_MIP_Of_(IxI)'!BZ54/'MIP(IxI)_TFEVP'!BZ54-1)*100,0)</f>
        <v>-1.9984014443252818E-13</v>
      </c>
      <c r="CA54" s="265">
        <f>IFERROR(('Sim_MIP_Of_(IxI)'!CA54/'MIP(IxI)_TFEVP'!CA54-1)*100,0)</f>
        <v>0</v>
      </c>
      <c r="CB54" s="256">
        <f>IFERROR(('Sim_MIP_Of_(IxI)'!CB54/'MIP(IxI)_TFEVP'!CB54-1)*100,0)</f>
        <v>-2.4424906541753444E-13</v>
      </c>
      <c r="CC54" s="246">
        <f>IFERROR(('Sim_MIP_Of_(IxI)'!CC54/'MIP(IxI)_TFEVP'!CC54-1)*100,0)</f>
        <v>8.8817841970012523E-14</v>
      </c>
      <c r="CD54" s="247">
        <f>IFERROR(('Sim_MIP_Of_(IxI)'!CD54/'MIP(IxI)_TFEVP'!CD54-1)*100,0)</f>
        <v>0</v>
      </c>
      <c r="CE54" s="247">
        <f>IFERROR(('Sim_MIP_Of_(IxI)'!CE54/'MIP(IxI)_TFEVP'!CE54-1)*100,0)</f>
        <v>0</v>
      </c>
      <c r="CF54" s="247">
        <f>IFERROR(('Sim_MIP_Of_(IxI)'!CF54/'MIP(IxI)_TFEVP'!CF54-1)*100,0)</f>
        <v>-3.7747582837255322E-13</v>
      </c>
      <c r="CG54" s="247">
        <f>IFERROR(('Sim_MIP_Of_(IxI)'!CG54/'MIP(IxI)_TFEVP'!CG54-1)*100,0)</f>
        <v>-2.2204460492503131E-13</v>
      </c>
      <c r="CH54" s="248">
        <f>IFERROR(('Sim_MIP_Of_(IxI)'!CH54/'MIP(IxI)_TFEVP'!CH54-1)*100,0)</f>
        <v>6.6613381477509392E-14</v>
      </c>
      <c r="CI54" s="279">
        <f>IFERROR(('Sim_MIP_Of_(IxI)'!CI54/'MIP(IxI)_TFEVP'!CI54-1)*100,0)</f>
        <v>-1.6653345369377348E-13</v>
      </c>
    </row>
    <row r="55" spans="1:87" ht="19.2" x14ac:dyDescent="0.3">
      <c r="A55" s="30"/>
      <c r="B55" s="42" t="s">
        <v>456</v>
      </c>
      <c r="C55" s="43" t="s">
        <v>457</v>
      </c>
      <c r="D55" s="246">
        <f>IFERROR(('Sim_MIP_Of_(IxI)'!D55/'MIP(IxI)_TFEVP'!D55-1)*100,0)</f>
        <v>-2.2204460492503131E-14</v>
      </c>
      <c r="E55" s="247">
        <f>IFERROR(('Sim_MIP_Of_(IxI)'!E55/'MIP(IxI)_TFEVP'!E55-1)*100,0)</f>
        <v>-3.219646771412954E-13</v>
      </c>
      <c r="F55" s="247">
        <f>IFERROR(('Sim_MIP_Of_(IxI)'!F55/'MIP(IxI)_TFEVP'!F55-1)*100,0)</f>
        <v>1.3322676295501878E-13</v>
      </c>
      <c r="G55" s="247">
        <f>IFERROR(('Sim_MIP_Of_(IxI)'!G55/'MIP(IxI)_TFEVP'!G55-1)*100,0)</f>
        <v>2.2204460492503131E-14</v>
      </c>
      <c r="H55" s="247">
        <f>IFERROR(('Sim_MIP_Of_(IxI)'!H55/'MIP(IxI)_TFEVP'!H55-1)*100,0)</f>
        <v>-1.2212453270876722E-13</v>
      </c>
      <c r="I55" s="247">
        <f>IFERROR(('Sim_MIP_Of_(IxI)'!I55/'MIP(IxI)_TFEVP'!I55-1)*100,0)</f>
        <v>-2.2204460492503131E-14</v>
      </c>
      <c r="J55" s="247">
        <f>IFERROR(('Sim_MIP_Of_(IxI)'!J55/'MIP(IxI)_TFEVP'!J55-1)*100,0)</f>
        <v>-5.5511151231257827E-14</v>
      </c>
      <c r="K55" s="247">
        <f>IFERROR(('Sim_MIP_Of_(IxI)'!K55/'MIP(IxI)_TFEVP'!K55-1)*100,0)</f>
        <v>-1.1102230246251565E-14</v>
      </c>
      <c r="L55" s="247">
        <f>IFERROR(('Sim_MIP_Of_(IxI)'!L55/'MIP(IxI)_TFEVP'!L55-1)*100,0)</f>
        <v>1.9984014443252818E-13</v>
      </c>
      <c r="M55" s="247">
        <f>IFERROR(('Sim_MIP_Of_(IxI)'!M55/'MIP(IxI)_TFEVP'!M55-1)*100,0)</f>
        <v>3.9968028886505635E-13</v>
      </c>
      <c r="N55" s="247">
        <f>IFERROR(('Sim_MIP_Of_(IxI)'!N55/'MIP(IxI)_TFEVP'!N55-1)*100,0)</f>
        <v>-1.5543122344752192E-13</v>
      </c>
      <c r="O55" s="247">
        <f>IFERROR(('Sim_MIP_Of_(IxI)'!O55/'MIP(IxI)_TFEVP'!O55-1)*100,0)</f>
        <v>0</v>
      </c>
      <c r="P55" s="247">
        <f>IFERROR(('Sim_MIP_Of_(IxI)'!P55/'MIP(IxI)_TFEVP'!P55-1)*100,0)</f>
        <v>-1.8873791418627661E-13</v>
      </c>
      <c r="Q55" s="247">
        <f>IFERROR(('Sim_MIP_Of_(IxI)'!Q55/'MIP(IxI)_TFEVP'!Q55-1)*100,0)</f>
        <v>-9.9920072216264089E-14</v>
      </c>
      <c r="R55" s="247">
        <f>IFERROR(('Sim_MIP_Of_(IxI)'!R55/'MIP(IxI)_TFEVP'!R55-1)*100,0)</f>
        <v>1.5543122344752192E-13</v>
      </c>
      <c r="S55" s="247">
        <f>IFERROR(('Sim_MIP_Of_(IxI)'!S55/'MIP(IxI)_TFEVP'!S55-1)*100,0)</f>
        <v>-4.4408920985006262E-14</v>
      </c>
      <c r="T55" s="247">
        <f>IFERROR(('Sim_MIP_Of_(IxI)'!T55/'MIP(IxI)_TFEVP'!T55-1)*100,0)</f>
        <v>3.5527136788005009E-13</v>
      </c>
      <c r="U55" s="247">
        <f>IFERROR(('Sim_MIP_Of_(IxI)'!U55/'MIP(IxI)_TFEVP'!U55-1)*100,0)</f>
        <v>-1.2212453270876722E-13</v>
      </c>
      <c r="V55" s="247">
        <f>IFERROR(('Sim_MIP_Of_(IxI)'!V55/'MIP(IxI)_TFEVP'!V55-1)*100,0)</f>
        <v>2.2204460492503131E-14</v>
      </c>
      <c r="W55" s="247">
        <f>IFERROR(('Sim_MIP_Of_(IxI)'!W55/'MIP(IxI)_TFEVP'!W55-1)*100,0)</f>
        <v>-2.6645352591003757E-13</v>
      </c>
      <c r="X55" s="247">
        <f>IFERROR(('Sim_MIP_Of_(IxI)'!X55/'MIP(IxI)_TFEVP'!X55-1)*100,0)</f>
        <v>1.3322676295501878E-13</v>
      </c>
      <c r="Y55" s="247">
        <f>IFERROR(('Sim_MIP_Of_(IxI)'!Y55/'MIP(IxI)_TFEVP'!Y55-1)*100,0)</f>
        <v>-1.1102230246251565E-13</v>
      </c>
      <c r="Z55" s="247">
        <f>IFERROR(('Sim_MIP_Of_(IxI)'!Z55/'MIP(IxI)_TFEVP'!Z55-1)*100,0)</f>
        <v>-6.6613381477509392E-14</v>
      </c>
      <c r="AA55" s="247">
        <f>IFERROR(('Sim_MIP_Of_(IxI)'!AA55/'MIP(IxI)_TFEVP'!AA55-1)*100,0)</f>
        <v>-3.3306690738754696E-14</v>
      </c>
      <c r="AB55" s="247">
        <f>IFERROR(('Sim_MIP_Of_(IxI)'!AB55/'MIP(IxI)_TFEVP'!AB55-1)*100,0)</f>
        <v>1.3322676295501878E-13</v>
      </c>
      <c r="AC55" s="247">
        <f>IFERROR(('Sim_MIP_Of_(IxI)'!AC55/'MIP(IxI)_TFEVP'!AC55-1)*100,0)</f>
        <v>2.2204460492503131E-14</v>
      </c>
      <c r="AD55" s="247">
        <f>IFERROR(('Sim_MIP_Of_(IxI)'!AD55/'MIP(IxI)_TFEVP'!AD55-1)*100,0)</f>
        <v>-4.4408920985006262E-14</v>
      </c>
      <c r="AE55" s="247">
        <f>IFERROR(('Sim_MIP_Of_(IxI)'!AE55/'MIP(IxI)_TFEVP'!AE55-1)*100,0)</f>
        <v>-1.9984014443252818E-13</v>
      </c>
      <c r="AF55" s="247">
        <f>IFERROR(('Sim_MIP_Of_(IxI)'!AF55/'MIP(IxI)_TFEVP'!AF55-1)*100,0)</f>
        <v>-1.1102230246251565E-14</v>
      </c>
      <c r="AG55" s="247">
        <f>IFERROR(('Sim_MIP_Of_(IxI)'!AG55/'MIP(IxI)_TFEVP'!AG55-1)*100,0)</f>
        <v>-3.7747582837255322E-13</v>
      </c>
      <c r="AH55" s="247">
        <f>IFERROR(('Sim_MIP_Of_(IxI)'!AH55/'MIP(IxI)_TFEVP'!AH55-1)*100,0)</f>
        <v>2.2204460492503131E-14</v>
      </c>
      <c r="AI55" s="247">
        <f>IFERROR(('Sim_MIP_Of_(IxI)'!AI55/'MIP(IxI)_TFEVP'!AI55-1)*100,0)</f>
        <v>1.5543122344752192E-13</v>
      </c>
      <c r="AJ55" s="247">
        <f>IFERROR(('Sim_MIP_Of_(IxI)'!AJ55/'MIP(IxI)_TFEVP'!AJ55-1)*100,0)</f>
        <v>0</v>
      </c>
      <c r="AK55" s="247">
        <f>IFERROR(('Sim_MIP_Of_(IxI)'!AK55/'MIP(IxI)_TFEVP'!AK55-1)*100,0)</f>
        <v>2.2204460492503131E-14</v>
      </c>
      <c r="AL55" s="247">
        <f>IFERROR(('Sim_MIP_Of_(IxI)'!AL55/'MIP(IxI)_TFEVP'!AL55-1)*100,0)</f>
        <v>1.5543122344752192E-13</v>
      </c>
      <c r="AM55" s="247">
        <f>IFERROR(('Sim_MIP_Of_(IxI)'!AM55/'MIP(IxI)_TFEVP'!AM55-1)*100,0)</f>
        <v>2.4424906541753444E-13</v>
      </c>
      <c r="AN55" s="247">
        <f>IFERROR(('Sim_MIP_Of_(IxI)'!AN55/'MIP(IxI)_TFEVP'!AN55-1)*100,0)</f>
        <v>-4.4408920985006262E-14</v>
      </c>
      <c r="AO55" s="247">
        <f>IFERROR(('Sim_MIP_Of_(IxI)'!AO55/'MIP(IxI)_TFEVP'!AO55-1)*100,0)</f>
        <v>-1.1102230246251565E-14</v>
      </c>
      <c r="AP55" s="247">
        <f>IFERROR(('Sim_MIP_Of_(IxI)'!AP55/'MIP(IxI)_TFEVP'!AP55-1)*100,0)</f>
        <v>-1.1102230246251565E-14</v>
      </c>
      <c r="AQ55" s="247">
        <f>IFERROR(('Sim_MIP_Of_(IxI)'!AQ55/'MIP(IxI)_TFEVP'!AQ55-1)*100,0)</f>
        <v>4.4408920985006262E-14</v>
      </c>
      <c r="AR55" s="247">
        <f>IFERROR(('Sim_MIP_Of_(IxI)'!AR55/'MIP(IxI)_TFEVP'!AR55-1)*100,0)</f>
        <v>-1.9984014443252818E-13</v>
      </c>
      <c r="AS55" s="247">
        <f>IFERROR(('Sim_MIP_Of_(IxI)'!AS55/'MIP(IxI)_TFEVP'!AS55-1)*100,0)</f>
        <v>4.4408920985006262E-14</v>
      </c>
      <c r="AT55" s="247">
        <f>IFERROR(('Sim_MIP_Of_(IxI)'!AT55/'MIP(IxI)_TFEVP'!AT55-1)*100,0)</f>
        <v>-2.2204460492503131E-14</v>
      </c>
      <c r="AU55" s="247">
        <f>IFERROR(('Sim_MIP_Of_(IxI)'!AU55/'MIP(IxI)_TFEVP'!AU55-1)*100,0)</f>
        <v>3.7747582837255322E-13</v>
      </c>
      <c r="AV55" s="247">
        <f>IFERROR(('Sim_MIP_Of_(IxI)'!AV55/'MIP(IxI)_TFEVP'!AV55-1)*100,0)</f>
        <v>-1.1102230246251565E-14</v>
      </c>
      <c r="AW55" s="247">
        <f>IFERROR(('Sim_MIP_Of_(IxI)'!AW55/'MIP(IxI)_TFEVP'!AW55-1)*100,0)</f>
        <v>2.4424906541753444E-13</v>
      </c>
      <c r="AX55" s="247">
        <f>IFERROR(('Sim_MIP_Of_(IxI)'!AX55/'MIP(IxI)_TFEVP'!AX55-1)*100,0)</f>
        <v>2.2204460492503131E-14</v>
      </c>
      <c r="AY55" s="247">
        <f>IFERROR(('Sim_MIP_Of_(IxI)'!AY55/'MIP(IxI)_TFEVP'!AY55-1)*100,0)</f>
        <v>-1.1102230246251565E-13</v>
      </c>
      <c r="AZ55" s="247">
        <f>IFERROR(('Sim_MIP_Of_(IxI)'!AZ55/'MIP(IxI)_TFEVP'!AZ55-1)*100,0)</f>
        <v>1.3322676295501878E-13</v>
      </c>
      <c r="BA55" s="247">
        <f>IFERROR(('Sim_MIP_Of_(IxI)'!BA55/'MIP(IxI)_TFEVP'!BA55-1)*100,0)</f>
        <v>0</v>
      </c>
      <c r="BB55" s="247">
        <f>IFERROR(('Sim_MIP_Of_(IxI)'!BB55/'MIP(IxI)_TFEVP'!BB55-1)*100,0)</f>
        <v>-2.2204460492503131E-14</v>
      </c>
      <c r="BC55" s="247">
        <f>IFERROR(('Sim_MIP_Of_(IxI)'!BC55/'MIP(IxI)_TFEVP'!BC55-1)*100,0)</f>
        <v>4.4408920985006262E-14</v>
      </c>
      <c r="BD55" s="247">
        <f>IFERROR(('Sim_MIP_Of_(IxI)'!BD55/'MIP(IxI)_TFEVP'!BD55-1)*100,0)</f>
        <v>-7.7715611723760958E-14</v>
      </c>
      <c r="BE55" s="247">
        <f>IFERROR(('Sim_MIP_Of_(IxI)'!BE55/'MIP(IxI)_TFEVP'!BE55-1)*100,0)</f>
        <v>-2.2204460492503131E-14</v>
      </c>
      <c r="BF55" s="247">
        <f>IFERROR(('Sim_MIP_Of_(IxI)'!BF55/'MIP(IxI)_TFEVP'!BF55-1)*100,0)</f>
        <v>6.6613381477509392E-14</v>
      </c>
      <c r="BG55" s="247">
        <f>IFERROR(('Sim_MIP_Of_(IxI)'!BG55/'MIP(IxI)_TFEVP'!BG55-1)*100,0)</f>
        <v>-1.1102230246251565E-14</v>
      </c>
      <c r="BH55" s="247">
        <f>IFERROR(('Sim_MIP_Of_(IxI)'!BH55/'MIP(IxI)_TFEVP'!BH55-1)*100,0)</f>
        <v>-1.9984014443252818E-13</v>
      </c>
      <c r="BI55" s="247">
        <f>IFERROR(('Sim_MIP_Of_(IxI)'!BI55/'MIP(IxI)_TFEVP'!BI55-1)*100,0)</f>
        <v>2.2204460492503131E-14</v>
      </c>
      <c r="BJ55" s="247">
        <f>IFERROR(('Sim_MIP_Of_(IxI)'!BJ55/'MIP(IxI)_TFEVP'!BJ55-1)*100,0)</f>
        <v>-1.9984014443252818E-13</v>
      </c>
      <c r="BK55" s="247">
        <f>IFERROR(('Sim_MIP_Of_(IxI)'!BK55/'MIP(IxI)_TFEVP'!BK55-1)*100,0)</f>
        <v>0</v>
      </c>
      <c r="BL55" s="247">
        <f>IFERROR(('Sim_MIP_Of_(IxI)'!BL55/'MIP(IxI)_TFEVP'!BL55-1)*100,0)</f>
        <v>-5.5511151231257827E-14</v>
      </c>
      <c r="BM55" s="247">
        <f>IFERROR(('Sim_MIP_Of_(IxI)'!BM55/'MIP(IxI)_TFEVP'!BM55-1)*100,0)</f>
        <v>-6.8833827526759706E-13</v>
      </c>
      <c r="BN55" s="247">
        <f>IFERROR(('Sim_MIP_Of_(IxI)'!BN55/'MIP(IxI)_TFEVP'!BN55-1)*100,0)</f>
        <v>-5.1070259132757201E-13</v>
      </c>
      <c r="BO55" s="247">
        <f>IFERROR(('Sim_MIP_Of_(IxI)'!BO55/'MIP(IxI)_TFEVP'!BO55-1)*100,0)</f>
        <v>2.2204460492503131E-14</v>
      </c>
      <c r="BP55" s="247">
        <f>IFERROR(('Sim_MIP_Of_(IxI)'!BP55/'MIP(IxI)_TFEVP'!BP55-1)*100,0)</f>
        <v>-5.5511151231257827E-14</v>
      </c>
      <c r="BQ55" s="247">
        <f>IFERROR(('Sim_MIP_Of_(IxI)'!BQ55/'MIP(IxI)_TFEVP'!BQ55-1)*100,0)</f>
        <v>-4.2188474935755949E-13</v>
      </c>
      <c r="BR55" s="247">
        <f>IFERROR(('Sim_MIP_Of_(IxI)'!BR55/'MIP(IxI)_TFEVP'!BR55-1)*100,0)</f>
        <v>-1.3322676295501878E-13</v>
      </c>
      <c r="BS55" s="247">
        <f>IFERROR(('Sim_MIP_Of_(IxI)'!BS55/'MIP(IxI)_TFEVP'!BS55-1)*100,0)</f>
        <v>-6.6613381477509392E-14</v>
      </c>
      <c r="BT55" s="247">
        <f>IFERROR(('Sim_MIP_Of_(IxI)'!BT55/'MIP(IxI)_TFEVP'!BT55-1)*100,0)</f>
        <v>-7.7715611723760958E-14</v>
      </c>
      <c r="BU55" s="247">
        <f>IFERROR(('Sim_MIP_Of_(IxI)'!BU55/'MIP(IxI)_TFEVP'!BU55-1)*100,0)</f>
        <v>-1.1102230246251565E-14</v>
      </c>
      <c r="BV55" s="247">
        <f>IFERROR(('Sim_MIP_Of_(IxI)'!BV55/'MIP(IxI)_TFEVP'!BV55-1)*100,0)</f>
        <v>2.2204460492503131E-14</v>
      </c>
      <c r="BW55" s="247">
        <f>IFERROR(('Sim_MIP_Of_(IxI)'!BW55/'MIP(IxI)_TFEVP'!BW55-1)*100,0)</f>
        <v>2.2204460492503131E-14</v>
      </c>
      <c r="BX55" s="247">
        <f>IFERROR(('Sim_MIP_Of_(IxI)'!BX55/'MIP(IxI)_TFEVP'!BX55-1)*100,0)</f>
        <v>-6.6613381477509392E-14</v>
      </c>
      <c r="BY55" s="247">
        <f>IFERROR(('Sim_MIP_Of_(IxI)'!BY55/'MIP(IxI)_TFEVP'!BY55-1)*100,0)</f>
        <v>-3.219646771412954E-13</v>
      </c>
      <c r="BZ55" s="247">
        <f>IFERROR(('Sim_MIP_Of_(IxI)'!BZ55/'MIP(IxI)_TFEVP'!BZ55-1)*100,0)</f>
        <v>5.773159728050814E-13</v>
      </c>
      <c r="CA55" s="265">
        <f>IFERROR(('Sim_MIP_Of_(IxI)'!CA55/'MIP(IxI)_TFEVP'!CA55-1)*100,0)</f>
        <v>0</v>
      </c>
      <c r="CB55" s="256">
        <f>IFERROR(('Sim_MIP_Of_(IxI)'!CB55/'MIP(IxI)_TFEVP'!CB55-1)*100,0)</f>
        <v>6.6613381477509392E-14</v>
      </c>
      <c r="CC55" s="246">
        <f>IFERROR(('Sim_MIP_Of_(IxI)'!CC55/'MIP(IxI)_TFEVP'!CC55-1)*100,0)</f>
        <v>-4.4408920985006262E-14</v>
      </c>
      <c r="CD55" s="247">
        <f>IFERROR(('Sim_MIP_Of_(IxI)'!CD55/'MIP(IxI)_TFEVP'!CD55-1)*100,0)</f>
        <v>0</v>
      </c>
      <c r="CE55" s="247">
        <f>IFERROR(('Sim_MIP_Of_(IxI)'!CE55/'MIP(IxI)_TFEVP'!CE55-1)*100,0)</f>
        <v>0</v>
      </c>
      <c r="CF55" s="247">
        <f>IFERROR(('Sim_MIP_Of_(IxI)'!CF55/'MIP(IxI)_TFEVP'!CF55-1)*100,0)</f>
        <v>4.4408920985006262E-14</v>
      </c>
      <c r="CG55" s="247">
        <f>IFERROR(('Sim_MIP_Of_(IxI)'!CG55/'MIP(IxI)_TFEVP'!CG55-1)*100,0)</f>
        <v>2.2204460492503131E-14</v>
      </c>
      <c r="CH55" s="248">
        <f>IFERROR(('Sim_MIP_Of_(IxI)'!CH55/'MIP(IxI)_TFEVP'!CH55-1)*100,0)</f>
        <v>6.6613381477509392E-14</v>
      </c>
      <c r="CI55" s="279">
        <f>IFERROR(('Sim_MIP_Of_(IxI)'!CI55/'MIP(IxI)_TFEVP'!CI55-1)*100,0)</f>
        <v>0</v>
      </c>
    </row>
    <row r="56" spans="1:87" ht="19.2" x14ac:dyDescent="0.3">
      <c r="A56" s="30"/>
      <c r="B56" s="42" t="s">
        <v>476</v>
      </c>
      <c r="C56" s="43" t="s">
        <v>477</v>
      </c>
      <c r="D56" s="246">
        <f>IFERROR(('Sim_MIP_Of_(IxI)'!D56/'MIP(IxI)_TFEVP'!D56-1)*100,0)</f>
        <v>-2.2204460492503131E-14</v>
      </c>
      <c r="E56" s="247">
        <f>IFERROR(('Sim_MIP_Of_(IxI)'!E56/'MIP(IxI)_TFEVP'!E56-1)*100,0)</f>
        <v>3.1086244689504383E-13</v>
      </c>
      <c r="F56" s="247">
        <f>IFERROR(('Sim_MIP_Of_(IxI)'!F56/'MIP(IxI)_TFEVP'!F56-1)*100,0)</f>
        <v>3.7747582837255322E-13</v>
      </c>
      <c r="G56" s="247">
        <f>IFERROR(('Sim_MIP_Of_(IxI)'!G56/'MIP(IxI)_TFEVP'!G56-1)*100,0)</f>
        <v>2.4424906541753444E-13</v>
      </c>
      <c r="H56" s="247">
        <f>IFERROR(('Sim_MIP_Of_(IxI)'!H56/'MIP(IxI)_TFEVP'!H56-1)*100,0)</f>
        <v>3.7747582837255322E-13</v>
      </c>
      <c r="I56" s="247">
        <f>IFERROR(('Sim_MIP_Of_(IxI)'!I56/'MIP(IxI)_TFEVP'!I56-1)*100,0)</f>
        <v>2.2204460492503131E-13</v>
      </c>
      <c r="J56" s="247">
        <f>IFERROR(('Sim_MIP_Of_(IxI)'!J56/'MIP(IxI)_TFEVP'!J56-1)*100,0)</f>
        <v>2.2204460492503131E-13</v>
      </c>
      <c r="K56" s="247">
        <f>IFERROR(('Sim_MIP_Of_(IxI)'!K56/'MIP(IxI)_TFEVP'!K56-1)*100,0)</f>
        <v>3.7747582837255322E-13</v>
      </c>
      <c r="L56" s="247">
        <f>IFERROR(('Sim_MIP_Of_(IxI)'!L56/'MIP(IxI)_TFEVP'!L56-1)*100,0)</f>
        <v>2.6645352591003757E-13</v>
      </c>
      <c r="M56" s="247">
        <f>IFERROR(('Sim_MIP_Of_(IxI)'!M56/'MIP(IxI)_TFEVP'!M56-1)*100,0)</f>
        <v>3.1086244689504383E-13</v>
      </c>
      <c r="N56" s="247">
        <f>IFERROR(('Sim_MIP_Of_(IxI)'!N56/'MIP(IxI)_TFEVP'!N56-1)*100,0)</f>
        <v>8.8817841970012523E-14</v>
      </c>
      <c r="O56" s="247">
        <f>IFERROR(('Sim_MIP_Of_(IxI)'!O56/'MIP(IxI)_TFEVP'!O56-1)*100,0)</f>
        <v>-7.7715611723760958E-14</v>
      </c>
      <c r="P56" s="247">
        <f>IFERROR(('Sim_MIP_Of_(IxI)'!P56/'MIP(IxI)_TFEVP'!P56-1)*100,0)</f>
        <v>1.9984014443252818E-13</v>
      </c>
      <c r="Q56" s="247">
        <f>IFERROR(('Sim_MIP_Of_(IxI)'!Q56/'MIP(IxI)_TFEVP'!Q56-1)*100,0)</f>
        <v>2.2204460492503131E-13</v>
      </c>
      <c r="R56" s="247">
        <f>IFERROR(('Sim_MIP_Of_(IxI)'!R56/'MIP(IxI)_TFEVP'!R56-1)*100,0)</f>
        <v>4.6629367034256575E-13</v>
      </c>
      <c r="S56" s="247">
        <f>IFERROR(('Sim_MIP_Of_(IxI)'!S56/'MIP(IxI)_TFEVP'!S56-1)*100,0)</f>
        <v>2.2204460492503131E-13</v>
      </c>
      <c r="T56" s="247">
        <f>IFERROR(('Sim_MIP_Of_(IxI)'!T56/'MIP(IxI)_TFEVP'!T56-1)*100,0)</f>
        <v>-2.2204460492503131E-14</v>
      </c>
      <c r="U56" s="247">
        <f>IFERROR(('Sim_MIP_Of_(IxI)'!U56/'MIP(IxI)_TFEVP'!U56-1)*100,0)</f>
        <v>1.9984014443252818E-13</v>
      </c>
      <c r="V56" s="247">
        <f>IFERROR(('Sim_MIP_Of_(IxI)'!V56/'MIP(IxI)_TFEVP'!V56-1)*100,0)</f>
        <v>-1.1102230246251565E-13</v>
      </c>
      <c r="W56" s="247">
        <f>IFERROR(('Sim_MIP_Of_(IxI)'!W56/'MIP(IxI)_TFEVP'!W56-1)*100,0)</f>
        <v>2.6645352591003757E-13</v>
      </c>
      <c r="X56" s="247">
        <f>IFERROR(('Sim_MIP_Of_(IxI)'!X56/'MIP(IxI)_TFEVP'!X56-1)*100,0)</f>
        <v>6.6613381477509392E-14</v>
      </c>
      <c r="Y56" s="247">
        <f>IFERROR(('Sim_MIP_Of_(IxI)'!Y56/'MIP(IxI)_TFEVP'!Y56-1)*100,0)</f>
        <v>1.1102230246251565E-13</v>
      </c>
      <c r="Z56" s="247">
        <f>IFERROR(('Sim_MIP_Of_(IxI)'!Z56/'MIP(IxI)_TFEVP'!Z56-1)*100,0)</f>
        <v>1.3322676295501878E-13</v>
      </c>
      <c r="AA56" s="247">
        <f>IFERROR(('Sim_MIP_Of_(IxI)'!AA56/'MIP(IxI)_TFEVP'!AA56-1)*100,0)</f>
        <v>0</v>
      </c>
      <c r="AB56" s="247">
        <f>IFERROR(('Sim_MIP_Of_(IxI)'!AB56/'MIP(IxI)_TFEVP'!AB56-1)*100,0)</f>
        <v>1.5543122344752192E-13</v>
      </c>
      <c r="AC56" s="247">
        <f>IFERROR(('Sim_MIP_Of_(IxI)'!AC56/'MIP(IxI)_TFEVP'!AC56-1)*100,0)</f>
        <v>8.8817841970012523E-14</v>
      </c>
      <c r="AD56" s="247">
        <f>IFERROR(('Sim_MIP_Of_(IxI)'!AD56/'MIP(IxI)_TFEVP'!AD56-1)*100,0)</f>
        <v>2.4424906541753444E-13</v>
      </c>
      <c r="AE56" s="247">
        <f>IFERROR(('Sim_MIP_Of_(IxI)'!AE56/'MIP(IxI)_TFEVP'!AE56-1)*100,0)</f>
        <v>1.3322676295501878E-13</v>
      </c>
      <c r="AF56" s="247">
        <f>IFERROR(('Sim_MIP_Of_(IxI)'!AF56/'MIP(IxI)_TFEVP'!AF56-1)*100,0)</f>
        <v>3.9968028886505635E-13</v>
      </c>
      <c r="AG56" s="247">
        <f>IFERROR(('Sim_MIP_Of_(IxI)'!AG56/'MIP(IxI)_TFEVP'!AG56-1)*100,0)</f>
        <v>2.2204460492503131E-14</v>
      </c>
      <c r="AH56" s="247">
        <f>IFERROR(('Sim_MIP_Of_(IxI)'!AH56/'MIP(IxI)_TFEVP'!AH56-1)*100,0)</f>
        <v>4.2188474935755949E-13</v>
      </c>
      <c r="AI56" s="247">
        <f>IFERROR(('Sim_MIP_Of_(IxI)'!AI56/'MIP(IxI)_TFEVP'!AI56-1)*100,0)</f>
        <v>1.1102230246251565E-13</v>
      </c>
      <c r="AJ56" s="247">
        <f>IFERROR(('Sim_MIP_Of_(IxI)'!AJ56/'MIP(IxI)_TFEVP'!AJ56-1)*100,0)</f>
        <v>0</v>
      </c>
      <c r="AK56" s="247">
        <f>IFERROR(('Sim_MIP_Of_(IxI)'!AK56/'MIP(IxI)_TFEVP'!AK56-1)*100,0)</f>
        <v>2.2204460492503131E-13</v>
      </c>
      <c r="AL56" s="247">
        <f>IFERROR(('Sim_MIP_Of_(IxI)'!AL56/'MIP(IxI)_TFEVP'!AL56-1)*100,0)</f>
        <v>3.9968028886505635E-13</v>
      </c>
      <c r="AM56" s="247">
        <f>IFERROR(('Sim_MIP_Of_(IxI)'!AM56/'MIP(IxI)_TFEVP'!AM56-1)*100,0)</f>
        <v>2.2204460492503131E-13</v>
      </c>
      <c r="AN56" s="247">
        <f>IFERROR(('Sim_MIP_Of_(IxI)'!AN56/'MIP(IxI)_TFEVP'!AN56-1)*100,0)</f>
        <v>1.9984014443252818E-13</v>
      </c>
      <c r="AO56" s="247">
        <f>IFERROR(('Sim_MIP_Of_(IxI)'!AO56/'MIP(IxI)_TFEVP'!AO56-1)*100,0)</f>
        <v>2.6645352591003757E-13</v>
      </c>
      <c r="AP56" s="247">
        <f>IFERROR(('Sim_MIP_Of_(IxI)'!AP56/'MIP(IxI)_TFEVP'!AP56-1)*100,0)</f>
        <v>4.8849813083506888E-13</v>
      </c>
      <c r="AQ56" s="247">
        <f>IFERROR(('Sim_MIP_Of_(IxI)'!AQ56/'MIP(IxI)_TFEVP'!AQ56-1)*100,0)</f>
        <v>3.9968028886505635E-13</v>
      </c>
      <c r="AR56" s="247">
        <f>IFERROR(('Sim_MIP_Of_(IxI)'!AR56/'MIP(IxI)_TFEVP'!AR56-1)*100,0)</f>
        <v>1.5543122344752192E-13</v>
      </c>
      <c r="AS56" s="247">
        <f>IFERROR(('Sim_MIP_Of_(IxI)'!AS56/'MIP(IxI)_TFEVP'!AS56-1)*100,0)</f>
        <v>4.6629367034256575E-13</v>
      </c>
      <c r="AT56" s="247">
        <f>IFERROR(('Sim_MIP_Of_(IxI)'!AT56/'MIP(IxI)_TFEVP'!AT56-1)*100,0)</f>
        <v>1.5543122344752192E-13</v>
      </c>
      <c r="AU56" s="247">
        <f>IFERROR(('Sim_MIP_Of_(IxI)'!AU56/'MIP(IxI)_TFEVP'!AU56-1)*100,0)</f>
        <v>1.7763568394002505E-13</v>
      </c>
      <c r="AV56" s="247">
        <f>IFERROR(('Sim_MIP_Of_(IxI)'!AV56/'MIP(IxI)_TFEVP'!AV56-1)*100,0)</f>
        <v>3.5527136788005009E-13</v>
      </c>
      <c r="AW56" s="247">
        <f>IFERROR(('Sim_MIP_Of_(IxI)'!AW56/'MIP(IxI)_TFEVP'!AW56-1)*100,0)</f>
        <v>6.6613381477509392E-14</v>
      </c>
      <c r="AX56" s="247">
        <f>IFERROR(('Sim_MIP_Of_(IxI)'!AX56/'MIP(IxI)_TFEVP'!AX56-1)*100,0)</f>
        <v>-7.7715611723760958E-14</v>
      </c>
      <c r="AY56" s="247">
        <f>IFERROR(('Sim_MIP_Of_(IxI)'!AY56/'MIP(IxI)_TFEVP'!AY56-1)*100,0)</f>
        <v>-1.6653345369377348E-13</v>
      </c>
      <c r="AZ56" s="247">
        <f>IFERROR(('Sim_MIP_Of_(IxI)'!AZ56/'MIP(IxI)_TFEVP'!AZ56-1)*100,0)</f>
        <v>8.8817841970012523E-14</v>
      </c>
      <c r="BA56" s="247">
        <f>IFERROR(('Sim_MIP_Of_(IxI)'!BA56/'MIP(IxI)_TFEVP'!BA56-1)*100,0)</f>
        <v>2.2204460492503131E-14</v>
      </c>
      <c r="BB56" s="247">
        <f>IFERROR(('Sim_MIP_Of_(IxI)'!BB56/'MIP(IxI)_TFEVP'!BB56-1)*100,0)</f>
        <v>-1.5543122344752192E-13</v>
      </c>
      <c r="BC56" s="247">
        <f>IFERROR(('Sim_MIP_Of_(IxI)'!BC56/'MIP(IxI)_TFEVP'!BC56-1)*100,0)</f>
        <v>2.886579864025407E-13</v>
      </c>
      <c r="BD56" s="247">
        <f>IFERROR(('Sim_MIP_Of_(IxI)'!BD56/'MIP(IxI)_TFEVP'!BD56-1)*100,0)</f>
        <v>1.3322676295501878E-13</v>
      </c>
      <c r="BE56" s="247">
        <f>IFERROR(('Sim_MIP_Of_(IxI)'!BE56/'MIP(IxI)_TFEVP'!BE56-1)*100,0)</f>
        <v>4.8849813083506888E-13</v>
      </c>
      <c r="BF56" s="247">
        <f>IFERROR(('Sim_MIP_Of_(IxI)'!BF56/'MIP(IxI)_TFEVP'!BF56-1)*100,0)</f>
        <v>-5.5511151231257827E-14</v>
      </c>
      <c r="BG56" s="247">
        <f>IFERROR(('Sim_MIP_Of_(IxI)'!BG56/'MIP(IxI)_TFEVP'!BG56-1)*100,0)</f>
        <v>-2.2204460492503131E-14</v>
      </c>
      <c r="BH56" s="247">
        <f>IFERROR(('Sim_MIP_Of_(IxI)'!BH56/'MIP(IxI)_TFEVP'!BH56-1)*100,0)</f>
        <v>2.2204460492503131E-14</v>
      </c>
      <c r="BI56" s="247">
        <f>IFERROR(('Sim_MIP_Of_(IxI)'!BI56/'MIP(IxI)_TFEVP'!BI56-1)*100,0)</f>
        <v>2.2204460492503131E-13</v>
      </c>
      <c r="BJ56" s="247">
        <f>IFERROR(('Sim_MIP_Of_(IxI)'!BJ56/'MIP(IxI)_TFEVP'!BJ56-1)*100,0)</f>
        <v>-1.7763568394002505E-13</v>
      </c>
      <c r="BK56" s="247">
        <f>IFERROR(('Sim_MIP_Of_(IxI)'!BK56/'MIP(IxI)_TFEVP'!BK56-1)*100,0)</f>
        <v>4.2188474935755949E-13</v>
      </c>
      <c r="BL56" s="247">
        <f>IFERROR(('Sim_MIP_Of_(IxI)'!BL56/'MIP(IxI)_TFEVP'!BL56-1)*100,0)</f>
        <v>-1.8873791418627661E-13</v>
      </c>
      <c r="BM56" s="247">
        <f>IFERROR(('Sim_MIP_Of_(IxI)'!BM56/'MIP(IxI)_TFEVP'!BM56-1)*100,0)</f>
        <v>3.1086244689504383E-13</v>
      </c>
      <c r="BN56" s="247">
        <f>IFERROR(('Sim_MIP_Of_(IxI)'!BN56/'MIP(IxI)_TFEVP'!BN56-1)*100,0)</f>
        <v>3.9968028886505635E-13</v>
      </c>
      <c r="BO56" s="247">
        <f>IFERROR(('Sim_MIP_Of_(IxI)'!BO56/'MIP(IxI)_TFEVP'!BO56-1)*100,0)</f>
        <v>1.5543122344752192E-13</v>
      </c>
      <c r="BP56" s="247">
        <f>IFERROR(('Sim_MIP_Of_(IxI)'!BP56/'MIP(IxI)_TFEVP'!BP56-1)*100,0)</f>
        <v>1.3322676295501878E-13</v>
      </c>
      <c r="BQ56" s="247">
        <f>IFERROR(('Sim_MIP_Of_(IxI)'!BQ56/'MIP(IxI)_TFEVP'!BQ56-1)*100,0)</f>
        <v>2.4424906541753444E-13</v>
      </c>
      <c r="BR56" s="247">
        <f>IFERROR(('Sim_MIP_Of_(IxI)'!BR56/'MIP(IxI)_TFEVP'!BR56-1)*100,0)</f>
        <v>1.5543122344752192E-13</v>
      </c>
      <c r="BS56" s="247">
        <f>IFERROR(('Sim_MIP_Of_(IxI)'!BS56/'MIP(IxI)_TFEVP'!BS56-1)*100,0)</f>
        <v>1.1102230246251565E-13</v>
      </c>
      <c r="BT56" s="247">
        <f>IFERROR(('Sim_MIP_Of_(IxI)'!BT56/'MIP(IxI)_TFEVP'!BT56-1)*100,0)</f>
        <v>-1.9984014443252818E-13</v>
      </c>
      <c r="BU56" s="247">
        <f>IFERROR(('Sim_MIP_Of_(IxI)'!BU56/'MIP(IxI)_TFEVP'!BU56-1)*100,0)</f>
        <v>2.2204460492503131E-13</v>
      </c>
      <c r="BV56" s="247">
        <f>IFERROR(('Sim_MIP_Of_(IxI)'!BV56/'MIP(IxI)_TFEVP'!BV56-1)*100,0)</f>
        <v>0</v>
      </c>
      <c r="BW56" s="247">
        <f>IFERROR(('Sim_MIP_Of_(IxI)'!BW56/'MIP(IxI)_TFEVP'!BW56-1)*100,0)</f>
        <v>-1.2212453270876722E-13</v>
      </c>
      <c r="BX56" s="247">
        <f>IFERROR(('Sim_MIP_Of_(IxI)'!BX56/'MIP(IxI)_TFEVP'!BX56-1)*100,0)</f>
        <v>5.3290705182007514E-13</v>
      </c>
      <c r="BY56" s="247">
        <f>IFERROR(('Sim_MIP_Of_(IxI)'!BY56/'MIP(IxI)_TFEVP'!BY56-1)*100,0)</f>
        <v>-2.2204460492503131E-14</v>
      </c>
      <c r="BZ56" s="247">
        <f>IFERROR(('Sim_MIP_Of_(IxI)'!BZ56/'MIP(IxI)_TFEVP'!BZ56-1)*100,0)</f>
        <v>-1.1102230246251565E-14</v>
      </c>
      <c r="CA56" s="265">
        <f>IFERROR(('Sim_MIP_Of_(IxI)'!CA56/'MIP(IxI)_TFEVP'!CA56-1)*100,0)</f>
        <v>0</v>
      </c>
      <c r="CB56" s="256">
        <f>IFERROR(('Sim_MIP_Of_(IxI)'!CB56/'MIP(IxI)_TFEVP'!CB56-1)*100,0)</f>
        <v>2.886579864025407E-13</v>
      </c>
      <c r="CC56" s="246">
        <f>IFERROR(('Sim_MIP_Of_(IxI)'!CC56/'MIP(IxI)_TFEVP'!CC56-1)*100,0)</f>
        <v>2.6645352591003757E-13</v>
      </c>
      <c r="CD56" s="247">
        <f>IFERROR(('Sim_MIP_Of_(IxI)'!CD56/'MIP(IxI)_TFEVP'!CD56-1)*100,0)</f>
        <v>0</v>
      </c>
      <c r="CE56" s="247">
        <f>IFERROR(('Sim_MIP_Of_(IxI)'!CE56/'MIP(IxI)_TFEVP'!CE56-1)*100,0)</f>
        <v>0</v>
      </c>
      <c r="CF56" s="247">
        <f>IFERROR(('Sim_MIP_Of_(IxI)'!CF56/'MIP(IxI)_TFEVP'!CF56-1)*100,0)</f>
        <v>3.3306690738754696E-13</v>
      </c>
      <c r="CG56" s="247">
        <f>IFERROR(('Sim_MIP_Of_(IxI)'!CG56/'MIP(IxI)_TFEVP'!CG56-1)*100,0)</f>
        <v>4.4408920985006262E-13</v>
      </c>
      <c r="CH56" s="248">
        <f>IFERROR(('Sim_MIP_Of_(IxI)'!CH56/'MIP(IxI)_TFEVP'!CH56-1)*100,0)</f>
        <v>3.3306690738754696E-13</v>
      </c>
      <c r="CI56" s="279">
        <f>IFERROR(('Sim_MIP_Of_(IxI)'!CI56/'MIP(IxI)_TFEVP'!CI56-1)*100,0)</f>
        <v>2.2204460492503131E-13</v>
      </c>
    </row>
    <row r="57" spans="1:87" ht="19.2" x14ac:dyDescent="0.3">
      <c r="A57" s="30"/>
      <c r="B57" s="42" t="s">
        <v>486</v>
      </c>
      <c r="C57" s="43" t="s">
        <v>487</v>
      </c>
      <c r="D57" s="246">
        <f>IFERROR(('Sim_MIP_Of_(IxI)'!D57/'MIP(IxI)_TFEVP'!D57-1)*100,0)</f>
        <v>1.9984014443252818E-13</v>
      </c>
      <c r="E57" s="247">
        <f>IFERROR(('Sim_MIP_Of_(IxI)'!E57/'MIP(IxI)_TFEVP'!E57-1)*100,0)</f>
        <v>3.7747582837255322E-13</v>
      </c>
      <c r="F57" s="247">
        <f>IFERROR(('Sim_MIP_Of_(IxI)'!F57/'MIP(IxI)_TFEVP'!F57-1)*100,0)</f>
        <v>5.9952043329758453E-13</v>
      </c>
      <c r="G57" s="247">
        <f>IFERROR(('Sim_MIP_Of_(IxI)'!G57/'MIP(IxI)_TFEVP'!G57-1)*100,0)</f>
        <v>3.7747582837255322E-13</v>
      </c>
      <c r="H57" s="247">
        <f>IFERROR(('Sim_MIP_Of_(IxI)'!H57/'MIP(IxI)_TFEVP'!H57-1)*100,0)</f>
        <v>4.4408920985006262E-14</v>
      </c>
      <c r="I57" s="247">
        <f>IFERROR(('Sim_MIP_Of_(IxI)'!I57/'MIP(IxI)_TFEVP'!I57-1)*100,0)</f>
        <v>2.886579864025407E-13</v>
      </c>
      <c r="J57" s="247">
        <f>IFERROR(('Sim_MIP_Of_(IxI)'!J57/'MIP(IxI)_TFEVP'!J57-1)*100,0)</f>
        <v>1.5543122344752192E-13</v>
      </c>
      <c r="K57" s="247">
        <f>IFERROR(('Sim_MIP_Of_(IxI)'!K57/'MIP(IxI)_TFEVP'!K57-1)*100,0)</f>
        <v>3.1086244689504383E-13</v>
      </c>
      <c r="L57" s="247">
        <f>IFERROR(('Sim_MIP_Of_(IxI)'!L57/'MIP(IxI)_TFEVP'!L57-1)*100,0)</f>
        <v>3.9968028886505635E-13</v>
      </c>
      <c r="M57" s="247">
        <f>IFERROR(('Sim_MIP_Of_(IxI)'!M57/'MIP(IxI)_TFEVP'!M57-1)*100,0)</f>
        <v>2.4424906541753444E-13</v>
      </c>
      <c r="N57" s="247">
        <f>IFERROR(('Sim_MIP_Of_(IxI)'!N57/'MIP(IxI)_TFEVP'!N57-1)*100,0)</f>
        <v>4.6629367034256575E-13</v>
      </c>
      <c r="O57" s="247">
        <f>IFERROR(('Sim_MIP_Of_(IxI)'!O57/'MIP(IxI)_TFEVP'!O57-1)*100,0)</f>
        <v>4.2188474935755949E-13</v>
      </c>
      <c r="P57" s="247">
        <f>IFERROR(('Sim_MIP_Of_(IxI)'!P57/'MIP(IxI)_TFEVP'!P57-1)*100,0)</f>
        <v>3.3306690738754696E-13</v>
      </c>
      <c r="Q57" s="247">
        <f>IFERROR(('Sim_MIP_Of_(IxI)'!Q57/'MIP(IxI)_TFEVP'!Q57-1)*100,0)</f>
        <v>2.886579864025407E-13</v>
      </c>
      <c r="R57" s="247">
        <f>IFERROR(('Sim_MIP_Of_(IxI)'!R57/'MIP(IxI)_TFEVP'!R57-1)*100,0)</f>
        <v>3.7747582837255322E-13</v>
      </c>
      <c r="S57" s="247">
        <f>IFERROR(('Sim_MIP_Of_(IxI)'!S57/'MIP(IxI)_TFEVP'!S57-1)*100,0)</f>
        <v>4.6629367034256575E-13</v>
      </c>
      <c r="T57" s="247">
        <f>IFERROR(('Sim_MIP_Of_(IxI)'!T57/'MIP(IxI)_TFEVP'!T57-1)*100,0)</f>
        <v>3.7747582837255322E-13</v>
      </c>
      <c r="U57" s="247">
        <f>IFERROR(('Sim_MIP_Of_(IxI)'!U57/'MIP(IxI)_TFEVP'!U57-1)*100,0)</f>
        <v>2.4424906541753444E-13</v>
      </c>
      <c r="V57" s="247">
        <f>IFERROR(('Sim_MIP_Of_(IxI)'!V57/'MIP(IxI)_TFEVP'!V57-1)*100,0)</f>
        <v>1.9984014443252818E-13</v>
      </c>
      <c r="W57" s="247">
        <f>IFERROR(('Sim_MIP_Of_(IxI)'!W57/'MIP(IxI)_TFEVP'!W57-1)*100,0)</f>
        <v>3.5527136788005009E-13</v>
      </c>
      <c r="X57" s="247">
        <f>IFERROR(('Sim_MIP_Of_(IxI)'!X57/'MIP(IxI)_TFEVP'!X57-1)*100,0)</f>
        <v>3.9968028886505635E-13</v>
      </c>
      <c r="Y57" s="247">
        <f>IFERROR(('Sim_MIP_Of_(IxI)'!Y57/'MIP(IxI)_TFEVP'!Y57-1)*100,0)</f>
        <v>3.9968028886505635E-13</v>
      </c>
      <c r="Z57" s="247">
        <f>IFERROR(('Sim_MIP_Of_(IxI)'!Z57/'MIP(IxI)_TFEVP'!Z57-1)*100,0)</f>
        <v>-1.7763568394002505E-13</v>
      </c>
      <c r="AA57" s="247">
        <f>IFERROR(('Sim_MIP_Of_(IxI)'!AA57/'MIP(IxI)_TFEVP'!AA57-1)*100,0)</f>
        <v>4.4408920985006262E-13</v>
      </c>
      <c r="AB57" s="247">
        <f>IFERROR(('Sim_MIP_Of_(IxI)'!AB57/'MIP(IxI)_TFEVP'!AB57-1)*100,0)</f>
        <v>3.5527136788005009E-13</v>
      </c>
      <c r="AC57" s="247">
        <f>IFERROR(('Sim_MIP_Of_(IxI)'!AC57/'MIP(IxI)_TFEVP'!AC57-1)*100,0)</f>
        <v>4.4408920985006262E-13</v>
      </c>
      <c r="AD57" s="247">
        <f>IFERROR(('Sim_MIP_Of_(IxI)'!AD57/'MIP(IxI)_TFEVP'!AD57-1)*100,0)</f>
        <v>3.1086244689504383E-13</v>
      </c>
      <c r="AE57" s="247">
        <f>IFERROR(('Sim_MIP_Of_(IxI)'!AE57/'MIP(IxI)_TFEVP'!AE57-1)*100,0)</f>
        <v>4.8849813083506888E-13</v>
      </c>
      <c r="AF57" s="247">
        <f>IFERROR(('Sim_MIP_Of_(IxI)'!AF57/'MIP(IxI)_TFEVP'!AF57-1)*100,0)</f>
        <v>3.9968028886505635E-13</v>
      </c>
      <c r="AG57" s="247">
        <f>IFERROR(('Sim_MIP_Of_(IxI)'!AG57/'MIP(IxI)_TFEVP'!AG57-1)*100,0)</f>
        <v>5.773159728050814E-13</v>
      </c>
      <c r="AH57" s="247">
        <f>IFERROR(('Sim_MIP_Of_(IxI)'!AH57/'MIP(IxI)_TFEVP'!AH57-1)*100,0)</f>
        <v>3.9968028886505635E-13</v>
      </c>
      <c r="AI57" s="247">
        <f>IFERROR(('Sim_MIP_Of_(IxI)'!AI57/'MIP(IxI)_TFEVP'!AI57-1)*100,0)</f>
        <v>5.3290705182007514E-13</v>
      </c>
      <c r="AJ57" s="247">
        <f>IFERROR(('Sim_MIP_Of_(IxI)'!AJ57/'MIP(IxI)_TFEVP'!AJ57-1)*100,0)</f>
        <v>0</v>
      </c>
      <c r="AK57" s="247">
        <f>IFERROR(('Sim_MIP_Of_(IxI)'!AK57/'MIP(IxI)_TFEVP'!AK57-1)*100,0)</f>
        <v>3.5527136788005009E-13</v>
      </c>
      <c r="AL57" s="247">
        <f>IFERROR(('Sim_MIP_Of_(IxI)'!AL57/'MIP(IxI)_TFEVP'!AL57-1)*100,0)</f>
        <v>7.1054273576010019E-13</v>
      </c>
      <c r="AM57" s="247">
        <f>IFERROR(('Sim_MIP_Of_(IxI)'!AM57/'MIP(IxI)_TFEVP'!AM57-1)*100,0)</f>
        <v>3.3306690738754696E-13</v>
      </c>
      <c r="AN57" s="247">
        <f>IFERROR(('Sim_MIP_Of_(IxI)'!AN57/'MIP(IxI)_TFEVP'!AN57-1)*100,0)</f>
        <v>2.6645352591003757E-13</v>
      </c>
      <c r="AO57" s="247">
        <f>IFERROR(('Sim_MIP_Of_(IxI)'!AO57/'MIP(IxI)_TFEVP'!AO57-1)*100,0)</f>
        <v>4.2188474935755949E-13</v>
      </c>
      <c r="AP57" s="247">
        <f>IFERROR(('Sim_MIP_Of_(IxI)'!AP57/'MIP(IxI)_TFEVP'!AP57-1)*100,0)</f>
        <v>4.4408920985006262E-14</v>
      </c>
      <c r="AQ57" s="247">
        <f>IFERROR(('Sim_MIP_Of_(IxI)'!AQ57/'MIP(IxI)_TFEVP'!AQ57-1)*100,0)</f>
        <v>6.2172489379008766E-13</v>
      </c>
      <c r="AR57" s="247">
        <f>IFERROR(('Sim_MIP_Of_(IxI)'!AR57/'MIP(IxI)_TFEVP'!AR57-1)*100,0)</f>
        <v>6.8833827526759706E-13</v>
      </c>
      <c r="AS57" s="247">
        <f>IFERROR(('Sim_MIP_Of_(IxI)'!AS57/'MIP(IxI)_TFEVP'!AS57-1)*100,0)</f>
        <v>0</v>
      </c>
      <c r="AT57" s="247">
        <f>IFERROR(('Sim_MIP_Of_(IxI)'!AT57/'MIP(IxI)_TFEVP'!AT57-1)*100,0)</f>
        <v>3.5527136788005009E-13</v>
      </c>
      <c r="AU57" s="247">
        <f>IFERROR(('Sim_MIP_Of_(IxI)'!AU57/'MIP(IxI)_TFEVP'!AU57-1)*100,0)</f>
        <v>4.2188474935755949E-13</v>
      </c>
      <c r="AV57" s="247">
        <f>IFERROR(('Sim_MIP_Of_(IxI)'!AV57/'MIP(IxI)_TFEVP'!AV57-1)*100,0)</f>
        <v>2.4424906541753444E-13</v>
      </c>
      <c r="AW57" s="247">
        <f>IFERROR(('Sim_MIP_Of_(IxI)'!AW57/'MIP(IxI)_TFEVP'!AW57-1)*100,0)</f>
        <v>3.7747582837255322E-13</v>
      </c>
      <c r="AX57" s="247">
        <f>IFERROR(('Sim_MIP_Of_(IxI)'!AX57/'MIP(IxI)_TFEVP'!AX57-1)*100,0)</f>
        <v>2.886579864025407E-13</v>
      </c>
      <c r="AY57" s="247">
        <f>IFERROR(('Sim_MIP_Of_(IxI)'!AY57/'MIP(IxI)_TFEVP'!AY57-1)*100,0)</f>
        <v>4.6629367034256575E-13</v>
      </c>
      <c r="AZ57" s="247">
        <f>IFERROR(('Sim_MIP_Of_(IxI)'!AZ57/'MIP(IxI)_TFEVP'!AZ57-1)*100,0)</f>
        <v>4.8849813083506888E-13</v>
      </c>
      <c r="BA57" s="247">
        <f>IFERROR(('Sim_MIP_Of_(IxI)'!BA57/'MIP(IxI)_TFEVP'!BA57-1)*100,0)</f>
        <v>5.3290705182007514E-13</v>
      </c>
      <c r="BB57" s="247">
        <f>IFERROR(('Sim_MIP_Of_(IxI)'!BB57/'MIP(IxI)_TFEVP'!BB57-1)*100,0)</f>
        <v>3.1086244689504383E-13</v>
      </c>
      <c r="BC57" s="247">
        <f>IFERROR(('Sim_MIP_Of_(IxI)'!BC57/'MIP(IxI)_TFEVP'!BC57-1)*100,0)</f>
        <v>7.7715611723760958E-13</v>
      </c>
      <c r="BD57" s="247">
        <f>IFERROR(('Sim_MIP_Of_(IxI)'!BD57/'MIP(IxI)_TFEVP'!BD57-1)*100,0)</f>
        <v>3.5527136788005009E-13</v>
      </c>
      <c r="BE57" s="247">
        <f>IFERROR(('Sim_MIP_Of_(IxI)'!BE57/'MIP(IxI)_TFEVP'!BE57-1)*100,0)</f>
        <v>3.9968028886505635E-13</v>
      </c>
      <c r="BF57" s="247">
        <f>IFERROR(('Sim_MIP_Of_(IxI)'!BF57/'MIP(IxI)_TFEVP'!BF57-1)*100,0)</f>
        <v>3.5527136788005009E-13</v>
      </c>
      <c r="BG57" s="247">
        <f>IFERROR(('Sim_MIP_Of_(IxI)'!BG57/'MIP(IxI)_TFEVP'!BG57-1)*100,0)</f>
        <v>3.7747582837255322E-13</v>
      </c>
      <c r="BH57" s="247">
        <f>IFERROR(('Sim_MIP_Of_(IxI)'!BH57/'MIP(IxI)_TFEVP'!BH57-1)*100,0)</f>
        <v>3.3306690738754696E-13</v>
      </c>
      <c r="BI57" s="247">
        <f>IFERROR(('Sim_MIP_Of_(IxI)'!BI57/'MIP(IxI)_TFEVP'!BI57-1)*100,0)</f>
        <v>2.2204460492503131E-13</v>
      </c>
      <c r="BJ57" s="247">
        <f>IFERROR(('Sim_MIP_Of_(IxI)'!BJ57/'MIP(IxI)_TFEVP'!BJ57-1)*100,0)</f>
        <v>5.5511151231257827E-13</v>
      </c>
      <c r="BK57" s="247">
        <f>IFERROR(('Sim_MIP_Of_(IxI)'!BK57/'MIP(IxI)_TFEVP'!BK57-1)*100,0)</f>
        <v>5.1070259132757201E-13</v>
      </c>
      <c r="BL57" s="247">
        <f>IFERROR(('Sim_MIP_Of_(IxI)'!BL57/'MIP(IxI)_TFEVP'!BL57-1)*100,0)</f>
        <v>2.2204460492503131E-13</v>
      </c>
      <c r="BM57" s="247">
        <f>IFERROR(('Sim_MIP_Of_(IxI)'!BM57/'MIP(IxI)_TFEVP'!BM57-1)*100,0)</f>
        <v>6.8833827526759706E-13</v>
      </c>
      <c r="BN57" s="247">
        <f>IFERROR(('Sim_MIP_Of_(IxI)'!BN57/'MIP(IxI)_TFEVP'!BN57-1)*100,0)</f>
        <v>3.9968028886505635E-13</v>
      </c>
      <c r="BO57" s="247">
        <f>IFERROR(('Sim_MIP_Of_(IxI)'!BO57/'MIP(IxI)_TFEVP'!BO57-1)*100,0)</f>
        <v>2.2204460492503131E-13</v>
      </c>
      <c r="BP57" s="247">
        <f>IFERROR(('Sim_MIP_Of_(IxI)'!BP57/'MIP(IxI)_TFEVP'!BP57-1)*100,0)</f>
        <v>8.8817841970012523E-14</v>
      </c>
      <c r="BQ57" s="247">
        <f>IFERROR(('Sim_MIP_Of_(IxI)'!BQ57/'MIP(IxI)_TFEVP'!BQ57-1)*100,0)</f>
        <v>3.1086244689504383E-13</v>
      </c>
      <c r="BR57" s="247">
        <f>IFERROR(('Sim_MIP_Of_(IxI)'!BR57/'MIP(IxI)_TFEVP'!BR57-1)*100,0)</f>
        <v>4.4408920985006262E-13</v>
      </c>
      <c r="BS57" s="247">
        <f>IFERROR(('Sim_MIP_Of_(IxI)'!BS57/'MIP(IxI)_TFEVP'!BS57-1)*100,0)</f>
        <v>2.2204460492503131E-14</v>
      </c>
      <c r="BT57" s="247">
        <f>IFERROR(('Sim_MIP_Of_(IxI)'!BT57/'MIP(IxI)_TFEVP'!BT57-1)*100,0)</f>
        <v>3.3306690738754696E-13</v>
      </c>
      <c r="BU57" s="247">
        <f>IFERROR(('Sim_MIP_Of_(IxI)'!BU57/'MIP(IxI)_TFEVP'!BU57-1)*100,0)</f>
        <v>3.7747582837255322E-13</v>
      </c>
      <c r="BV57" s="247">
        <f>IFERROR(('Sim_MIP_Of_(IxI)'!BV57/'MIP(IxI)_TFEVP'!BV57-1)*100,0)</f>
        <v>7.1054273576010019E-13</v>
      </c>
      <c r="BW57" s="247">
        <f>IFERROR(('Sim_MIP_Of_(IxI)'!BW57/'MIP(IxI)_TFEVP'!BW57-1)*100,0)</f>
        <v>4.8849813083506888E-13</v>
      </c>
      <c r="BX57" s="247">
        <f>IFERROR(('Sim_MIP_Of_(IxI)'!BX57/'MIP(IxI)_TFEVP'!BX57-1)*100,0)</f>
        <v>4.8849813083506888E-13</v>
      </c>
      <c r="BY57" s="247">
        <f>IFERROR(('Sim_MIP_Of_(IxI)'!BY57/'MIP(IxI)_TFEVP'!BY57-1)*100,0)</f>
        <v>1.5543122344752192E-13</v>
      </c>
      <c r="BZ57" s="247">
        <f>IFERROR(('Sim_MIP_Of_(IxI)'!BZ57/'MIP(IxI)_TFEVP'!BZ57-1)*100,0)</f>
        <v>4.8849813083506888E-13</v>
      </c>
      <c r="CA57" s="265">
        <f>IFERROR(('Sim_MIP_Of_(IxI)'!CA57/'MIP(IxI)_TFEVP'!CA57-1)*100,0)</f>
        <v>0</v>
      </c>
      <c r="CB57" s="256">
        <f>IFERROR(('Sim_MIP_Of_(IxI)'!CB57/'MIP(IxI)_TFEVP'!CB57-1)*100,0)</f>
        <v>3.5527136788005009E-13</v>
      </c>
      <c r="CC57" s="246">
        <f>IFERROR(('Sim_MIP_Of_(IxI)'!CC57/'MIP(IxI)_TFEVP'!CC57-1)*100,0)</f>
        <v>5.5511151231257827E-13</v>
      </c>
      <c r="CD57" s="247">
        <f>IFERROR(('Sim_MIP_Of_(IxI)'!CD57/'MIP(IxI)_TFEVP'!CD57-1)*100,0)</f>
        <v>0</v>
      </c>
      <c r="CE57" s="247">
        <f>IFERROR(('Sim_MIP_Of_(IxI)'!CE57/'MIP(IxI)_TFEVP'!CE57-1)*100,0)</f>
        <v>0</v>
      </c>
      <c r="CF57" s="247">
        <f>IFERROR(('Sim_MIP_Of_(IxI)'!CF57/'MIP(IxI)_TFEVP'!CF57-1)*100,0)</f>
        <v>1.9984014443252818E-13</v>
      </c>
      <c r="CG57" s="247">
        <f>IFERROR(('Sim_MIP_Of_(IxI)'!CG57/'MIP(IxI)_TFEVP'!CG57-1)*100,0)</f>
        <v>3.7747582837255322E-13</v>
      </c>
      <c r="CH57" s="248">
        <f>IFERROR(('Sim_MIP_Of_(IxI)'!CH57/'MIP(IxI)_TFEVP'!CH57-1)*100,0)</f>
        <v>3.7747582837255322E-13</v>
      </c>
      <c r="CI57" s="279">
        <f>IFERROR(('Sim_MIP_Of_(IxI)'!CI57/'MIP(IxI)_TFEVP'!CI57-1)*100,0)</f>
        <v>4.2188474935755949E-13</v>
      </c>
    </row>
    <row r="58" spans="1:87" ht="19.2" x14ac:dyDescent="0.3">
      <c r="A58" s="30"/>
      <c r="B58" s="42" t="s">
        <v>504</v>
      </c>
      <c r="C58" s="43" t="s">
        <v>505</v>
      </c>
      <c r="D58" s="246">
        <f>IFERROR(('Sim_MIP_Of_(IxI)'!D58/'MIP(IxI)_TFEVP'!D58-1)*100,0)</f>
        <v>5.773159728050814E-13</v>
      </c>
      <c r="E58" s="247">
        <f>IFERROR(('Sim_MIP_Of_(IxI)'!E58/'MIP(IxI)_TFEVP'!E58-1)*100,0)</f>
        <v>2.4424906541753444E-13</v>
      </c>
      <c r="F58" s="247">
        <f>IFERROR(('Sim_MIP_Of_(IxI)'!F58/'MIP(IxI)_TFEVP'!F58-1)*100,0)</f>
        <v>1.7763568394002505E-13</v>
      </c>
      <c r="G58" s="247">
        <f>IFERROR(('Sim_MIP_Of_(IxI)'!G58/'MIP(IxI)_TFEVP'!G58-1)*100,0)</f>
        <v>7.9936057773011271E-13</v>
      </c>
      <c r="H58" s="247">
        <f>IFERROR(('Sim_MIP_Of_(IxI)'!H58/'MIP(IxI)_TFEVP'!H58-1)*100,0)</f>
        <v>3.1086244689504383E-13</v>
      </c>
      <c r="I58" s="247">
        <f>IFERROR(('Sim_MIP_Of_(IxI)'!I58/'MIP(IxI)_TFEVP'!I58-1)*100,0)</f>
        <v>-4.4408920985006262E-14</v>
      </c>
      <c r="J58" s="247">
        <f>IFERROR(('Sim_MIP_Of_(IxI)'!J58/'MIP(IxI)_TFEVP'!J58-1)*100,0)</f>
        <v>4.2188474935755949E-13</v>
      </c>
      <c r="K58" s="247">
        <f>IFERROR(('Sim_MIP_Of_(IxI)'!K58/'MIP(IxI)_TFEVP'!K58-1)*100,0)</f>
        <v>5.773159728050814E-13</v>
      </c>
      <c r="L58" s="247">
        <f>IFERROR(('Sim_MIP_Of_(IxI)'!L58/'MIP(IxI)_TFEVP'!L58-1)*100,0)</f>
        <v>5.1070259132757201E-13</v>
      </c>
      <c r="M58" s="247">
        <f>IFERROR(('Sim_MIP_Of_(IxI)'!M58/'MIP(IxI)_TFEVP'!M58-1)*100,0)</f>
        <v>6.6613381477509392E-13</v>
      </c>
      <c r="N58" s="247">
        <f>IFERROR(('Sim_MIP_Of_(IxI)'!N58/'MIP(IxI)_TFEVP'!N58-1)*100,0)</f>
        <v>4.4408920985006262E-13</v>
      </c>
      <c r="O58" s="247">
        <f>IFERROR(('Sim_MIP_Of_(IxI)'!O58/'MIP(IxI)_TFEVP'!O58-1)*100,0)</f>
        <v>5.1070259132757201E-13</v>
      </c>
      <c r="P58" s="247">
        <f>IFERROR(('Sim_MIP_Of_(IxI)'!P58/'MIP(IxI)_TFEVP'!P58-1)*100,0)</f>
        <v>4.2188474935755949E-13</v>
      </c>
      <c r="Q58" s="247">
        <f>IFERROR(('Sim_MIP_Of_(IxI)'!Q58/'MIP(IxI)_TFEVP'!Q58-1)*100,0)</f>
        <v>4.2188474935755949E-13</v>
      </c>
      <c r="R58" s="247">
        <f>IFERROR(('Sim_MIP_Of_(IxI)'!R58/'MIP(IxI)_TFEVP'!R58-1)*100,0)</f>
        <v>7.7715611723760958E-13</v>
      </c>
      <c r="S58" s="247">
        <f>IFERROR(('Sim_MIP_Of_(IxI)'!S58/'MIP(IxI)_TFEVP'!S58-1)*100,0)</f>
        <v>3.9968028886505635E-13</v>
      </c>
      <c r="T58" s="247">
        <f>IFERROR(('Sim_MIP_Of_(IxI)'!T58/'MIP(IxI)_TFEVP'!T58-1)*100,0)</f>
        <v>3.5527136788005009E-13</v>
      </c>
      <c r="U58" s="247">
        <f>IFERROR(('Sim_MIP_Of_(IxI)'!U58/'MIP(IxI)_TFEVP'!U58-1)*100,0)</f>
        <v>4.2188474935755949E-13</v>
      </c>
      <c r="V58" s="247">
        <f>IFERROR(('Sim_MIP_Of_(IxI)'!V58/'MIP(IxI)_TFEVP'!V58-1)*100,0)</f>
        <v>4.2188474935755949E-13</v>
      </c>
      <c r="W58" s="247">
        <f>IFERROR(('Sim_MIP_Of_(IxI)'!W58/'MIP(IxI)_TFEVP'!W58-1)*100,0)</f>
        <v>2.4424906541753444E-13</v>
      </c>
      <c r="X58" s="247">
        <f>IFERROR(('Sim_MIP_Of_(IxI)'!X58/'MIP(IxI)_TFEVP'!X58-1)*100,0)</f>
        <v>1.5543122344752192E-13</v>
      </c>
      <c r="Y58" s="247">
        <f>IFERROR(('Sim_MIP_Of_(IxI)'!Y58/'MIP(IxI)_TFEVP'!Y58-1)*100,0)</f>
        <v>3.1086244689504383E-13</v>
      </c>
      <c r="Z58" s="247">
        <f>IFERROR(('Sim_MIP_Of_(IxI)'!Z58/'MIP(IxI)_TFEVP'!Z58-1)*100,0)</f>
        <v>2.886579864025407E-13</v>
      </c>
      <c r="AA58" s="247">
        <f>IFERROR(('Sim_MIP_Of_(IxI)'!AA58/'MIP(IxI)_TFEVP'!AA58-1)*100,0)</f>
        <v>1.7763568394002505E-13</v>
      </c>
      <c r="AB58" s="247">
        <f>IFERROR(('Sim_MIP_Of_(IxI)'!AB58/'MIP(IxI)_TFEVP'!AB58-1)*100,0)</f>
        <v>6.8833827526759706E-13</v>
      </c>
      <c r="AC58" s="247">
        <f>IFERROR(('Sim_MIP_Of_(IxI)'!AC58/'MIP(IxI)_TFEVP'!AC58-1)*100,0)</f>
        <v>5.1070259132757201E-13</v>
      </c>
      <c r="AD58" s="247">
        <f>IFERROR(('Sim_MIP_Of_(IxI)'!AD58/'MIP(IxI)_TFEVP'!AD58-1)*100,0)</f>
        <v>7.3274719625260332E-13</v>
      </c>
      <c r="AE58" s="247">
        <f>IFERROR(('Sim_MIP_Of_(IxI)'!AE58/'MIP(IxI)_TFEVP'!AE58-1)*100,0)</f>
        <v>7.1054273576010019E-13</v>
      </c>
      <c r="AF58" s="247">
        <f>IFERROR(('Sim_MIP_Of_(IxI)'!AF58/'MIP(IxI)_TFEVP'!AF58-1)*100,0)</f>
        <v>3.3306690738754696E-13</v>
      </c>
      <c r="AG58" s="247">
        <f>IFERROR(('Sim_MIP_Of_(IxI)'!AG58/'MIP(IxI)_TFEVP'!AG58-1)*100,0)</f>
        <v>4.6629367034256575E-13</v>
      </c>
      <c r="AH58" s="247">
        <f>IFERROR(('Sim_MIP_Of_(IxI)'!AH58/'MIP(IxI)_TFEVP'!AH58-1)*100,0)</f>
        <v>2.2204460492503131E-14</v>
      </c>
      <c r="AI58" s="247">
        <f>IFERROR(('Sim_MIP_Of_(IxI)'!AI58/'MIP(IxI)_TFEVP'!AI58-1)*100,0)</f>
        <v>3.9968028886505635E-13</v>
      </c>
      <c r="AJ58" s="247">
        <f>IFERROR(('Sim_MIP_Of_(IxI)'!AJ58/'MIP(IxI)_TFEVP'!AJ58-1)*100,0)</f>
        <v>0</v>
      </c>
      <c r="AK58" s="247">
        <f>IFERROR(('Sim_MIP_Of_(IxI)'!AK58/'MIP(IxI)_TFEVP'!AK58-1)*100,0)</f>
        <v>5.3290705182007514E-13</v>
      </c>
      <c r="AL58" s="247">
        <f>IFERROR(('Sim_MIP_Of_(IxI)'!AL58/'MIP(IxI)_TFEVP'!AL58-1)*100,0)</f>
        <v>4.6629367034256575E-13</v>
      </c>
      <c r="AM58" s="247">
        <f>IFERROR(('Sim_MIP_Of_(IxI)'!AM58/'MIP(IxI)_TFEVP'!AM58-1)*100,0)</f>
        <v>3.3306690738754696E-13</v>
      </c>
      <c r="AN58" s="247">
        <f>IFERROR(('Sim_MIP_Of_(IxI)'!AN58/'MIP(IxI)_TFEVP'!AN58-1)*100,0)</f>
        <v>4.8849813083506888E-13</v>
      </c>
      <c r="AO58" s="247">
        <f>IFERROR(('Sim_MIP_Of_(IxI)'!AO58/'MIP(IxI)_TFEVP'!AO58-1)*100,0)</f>
        <v>1.7763568394002505E-13</v>
      </c>
      <c r="AP58" s="247">
        <f>IFERROR(('Sim_MIP_Of_(IxI)'!AP58/'MIP(IxI)_TFEVP'!AP58-1)*100,0)</f>
        <v>2.4424906541753444E-13</v>
      </c>
      <c r="AQ58" s="247">
        <f>IFERROR(('Sim_MIP_Of_(IxI)'!AQ58/'MIP(IxI)_TFEVP'!AQ58-1)*100,0)</f>
        <v>2.886579864025407E-13</v>
      </c>
      <c r="AR58" s="247">
        <f>IFERROR(('Sim_MIP_Of_(IxI)'!AR58/'MIP(IxI)_TFEVP'!AR58-1)*100,0)</f>
        <v>3.5527136788005009E-13</v>
      </c>
      <c r="AS58" s="247">
        <f>IFERROR(('Sim_MIP_Of_(IxI)'!AS58/'MIP(IxI)_TFEVP'!AS58-1)*100,0)</f>
        <v>2.6645352591003757E-13</v>
      </c>
      <c r="AT58" s="247">
        <f>IFERROR(('Sim_MIP_Of_(IxI)'!AT58/'MIP(IxI)_TFEVP'!AT58-1)*100,0)</f>
        <v>3.9968028886505635E-13</v>
      </c>
      <c r="AU58" s="247">
        <f>IFERROR(('Sim_MIP_Of_(IxI)'!AU58/'MIP(IxI)_TFEVP'!AU58-1)*100,0)</f>
        <v>3.1086244689504383E-13</v>
      </c>
      <c r="AV58" s="247">
        <f>IFERROR(('Sim_MIP_Of_(IxI)'!AV58/'MIP(IxI)_TFEVP'!AV58-1)*100,0)</f>
        <v>4.8849813083506888E-13</v>
      </c>
      <c r="AW58" s="247">
        <f>IFERROR(('Sim_MIP_Of_(IxI)'!AW58/'MIP(IxI)_TFEVP'!AW58-1)*100,0)</f>
        <v>6.8833827526759706E-13</v>
      </c>
      <c r="AX58" s="247">
        <f>IFERROR(('Sim_MIP_Of_(IxI)'!AX58/'MIP(IxI)_TFEVP'!AX58-1)*100,0)</f>
        <v>0</v>
      </c>
      <c r="AY58" s="247">
        <f>IFERROR(('Sim_MIP_Of_(IxI)'!AY58/'MIP(IxI)_TFEVP'!AY58-1)*100,0)</f>
        <v>5.9952043329758453E-13</v>
      </c>
      <c r="AZ58" s="247">
        <f>IFERROR(('Sim_MIP_Of_(IxI)'!AZ58/'MIP(IxI)_TFEVP'!AZ58-1)*100,0)</f>
        <v>5.3290705182007514E-13</v>
      </c>
      <c r="BA58" s="247">
        <f>IFERROR(('Sim_MIP_Of_(IxI)'!BA58/'MIP(IxI)_TFEVP'!BA58-1)*100,0)</f>
        <v>2.4424906541753444E-13</v>
      </c>
      <c r="BB58" s="247">
        <f>IFERROR(('Sim_MIP_Of_(IxI)'!BB58/'MIP(IxI)_TFEVP'!BB58-1)*100,0)</f>
        <v>5.1070259132757201E-13</v>
      </c>
      <c r="BC58" s="247">
        <f>IFERROR(('Sim_MIP_Of_(IxI)'!BC58/'MIP(IxI)_TFEVP'!BC58-1)*100,0)</f>
        <v>3.9968028886505635E-13</v>
      </c>
      <c r="BD58" s="247">
        <f>IFERROR(('Sim_MIP_Of_(IxI)'!BD58/'MIP(IxI)_TFEVP'!BD58-1)*100,0)</f>
        <v>5.1070259132757201E-13</v>
      </c>
      <c r="BE58" s="247">
        <f>IFERROR(('Sim_MIP_Of_(IxI)'!BE58/'MIP(IxI)_TFEVP'!BE58-1)*100,0)</f>
        <v>3.9968028886505635E-13</v>
      </c>
      <c r="BF58" s="247">
        <f>IFERROR(('Sim_MIP_Of_(IxI)'!BF58/'MIP(IxI)_TFEVP'!BF58-1)*100,0)</f>
        <v>4.2188474935755949E-13</v>
      </c>
      <c r="BG58" s="247">
        <f>IFERROR(('Sim_MIP_Of_(IxI)'!BG58/'MIP(IxI)_TFEVP'!BG58-1)*100,0)</f>
        <v>7.1054273576010019E-13</v>
      </c>
      <c r="BH58" s="247">
        <f>IFERROR(('Sim_MIP_Of_(IxI)'!BH58/'MIP(IxI)_TFEVP'!BH58-1)*100,0)</f>
        <v>1.7763568394002505E-13</v>
      </c>
      <c r="BI58" s="247">
        <f>IFERROR(('Sim_MIP_Of_(IxI)'!BI58/'MIP(IxI)_TFEVP'!BI58-1)*100,0)</f>
        <v>4.8849813083506888E-13</v>
      </c>
      <c r="BJ58" s="247">
        <f>IFERROR(('Sim_MIP_Of_(IxI)'!BJ58/'MIP(IxI)_TFEVP'!BJ58-1)*100,0)</f>
        <v>5.9952043329758453E-13</v>
      </c>
      <c r="BK58" s="247">
        <f>IFERROR(('Sim_MIP_Of_(IxI)'!BK58/'MIP(IxI)_TFEVP'!BK58-1)*100,0)</f>
        <v>3.7747582837255322E-13</v>
      </c>
      <c r="BL58" s="247">
        <f>IFERROR(('Sim_MIP_Of_(IxI)'!BL58/'MIP(IxI)_TFEVP'!BL58-1)*100,0)</f>
        <v>3.3306690738754696E-13</v>
      </c>
      <c r="BM58" s="247">
        <f>IFERROR(('Sim_MIP_Of_(IxI)'!BM58/'MIP(IxI)_TFEVP'!BM58-1)*100,0)</f>
        <v>4.8849813083506888E-13</v>
      </c>
      <c r="BN58" s="247">
        <f>IFERROR(('Sim_MIP_Of_(IxI)'!BN58/'MIP(IxI)_TFEVP'!BN58-1)*100,0)</f>
        <v>1.3322676295501878E-13</v>
      </c>
      <c r="BO58" s="247">
        <f>IFERROR(('Sim_MIP_Of_(IxI)'!BO58/'MIP(IxI)_TFEVP'!BO58-1)*100,0)</f>
        <v>3.3306690738754696E-13</v>
      </c>
      <c r="BP58" s="247">
        <f>IFERROR(('Sim_MIP_Of_(IxI)'!BP58/'MIP(IxI)_TFEVP'!BP58-1)*100,0)</f>
        <v>2.2204460492503131E-14</v>
      </c>
      <c r="BQ58" s="247">
        <f>IFERROR(('Sim_MIP_Of_(IxI)'!BQ58/'MIP(IxI)_TFEVP'!BQ58-1)*100,0)</f>
        <v>1.5543122344752192E-13</v>
      </c>
      <c r="BR58" s="247">
        <f>IFERROR(('Sim_MIP_Of_(IxI)'!BR58/'MIP(IxI)_TFEVP'!BR58-1)*100,0)</f>
        <v>4.4408920985006262E-13</v>
      </c>
      <c r="BS58" s="247">
        <f>IFERROR(('Sim_MIP_Of_(IxI)'!BS58/'MIP(IxI)_TFEVP'!BS58-1)*100,0)</f>
        <v>1.7763568394002505E-13</v>
      </c>
      <c r="BT58" s="247">
        <f>IFERROR(('Sim_MIP_Of_(IxI)'!BT58/'MIP(IxI)_TFEVP'!BT58-1)*100,0)</f>
        <v>4.6629367034256575E-13</v>
      </c>
      <c r="BU58" s="247">
        <f>IFERROR(('Sim_MIP_Of_(IxI)'!BU58/'MIP(IxI)_TFEVP'!BU58-1)*100,0)</f>
        <v>5.1070259132757201E-13</v>
      </c>
      <c r="BV58" s="247">
        <f>IFERROR(('Sim_MIP_Of_(IxI)'!BV58/'MIP(IxI)_TFEVP'!BV58-1)*100,0)</f>
        <v>4.4408920985006262E-13</v>
      </c>
      <c r="BW58" s="247">
        <f>IFERROR(('Sim_MIP_Of_(IxI)'!BW58/'MIP(IxI)_TFEVP'!BW58-1)*100,0)</f>
        <v>6.6613381477509392E-13</v>
      </c>
      <c r="BX58" s="247">
        <f>IFERROR(('Sim_MIP_Of_(IxI)'!BX58/'MIP(IxI)_TFEVP'!BX58-1)*100,0)</f>
        <v>4.6629367034256575E-13</v>
      </c>
      <c r="BY58" s="247">
        <f>IFERROR(('Sim_MIP_Of_(IxI)'!BY58/'MIP(IxI)_TFEVP'!BY58-1)*100,0)</f>
        <v>4.8849813083506888E-13</v>
      </c>
      <c r="BZ58" s="247">
        <f>IFERROR(('Sim_MIP_Of_(IxI)'!BZ58/'MIP(IxI)_TFEVP'!BZ58-1)*100,0)</f>
        <v>3.5527136788005009E-13</v>
      </c>
      <c r="CA58" s="265">
        <f>IFERROR(('Sim_MIP_Of_(IxI)'!CA58/'MIP(IxI)_TFEVP'!CA58-1)*100,0)</f>
        <v>0</v>
      </c>
      <c r="CB58" s="256">
        <f>IFERROR(('Sim_MIP_Of_(IxI)'!CB58/'MIP(IxI)_TFEVP'!CB58-1)*100,0)</f>
        <v>5.3290705182007514E-13</v>
      </c>
      <c r="CC58" s="246">
        <f>IFERROR(('Sim_MIP_Of_(IxI)'!CC58/'MIP(IxI)_TFEVP'!CC58-1)*100,0)</f>
        <v>3.7747582837255322E-13</v>
      </c>
      <c r="CD58" s="247">
        <f>IFERROR(('Sim_MIP_Of_(IxI)'!CD58/'MIP(IxI)_TFEVP'!CD58-1)*100,0)</f>
        <v>0</v>
      </c>
      <c r="CE58" s="247">
        <f>IFERROR(('Sim_MIP_Of_(IxI)'!CE58/'MIP(IxI)_TFEVP'!CE58-1)*100,0)</f>
        <v>0</v>
      </c>
      <c r="CF58" s="247">
        <f>IFERROR(('Sim_MIP_Of_(IxI)'!CF58/'MIP(IxI)_TFEVP'!CF58-1)*100,0)</f>
        <v>1.9984014443252818E-13</v>
      </c>
      <c r="CG58" s="247">
        <f>IFERROR(('Sim_MIP_Of_(IxI)'!CG58/'MIP(IxI)_TFEVP'!CG58-1)*100,0)</f>
        <v>2.4424906541753444E-13</v>
      </c>
      <c r="CH58" s="248">
        <f>IFERROR(('Sim_MIP_Of_(IxI)'!CH58/'MIP(IxI)_TFEVP'!CH58-1)*100,0)</f>
        <v>2.2204460492503131E-14</v>
      </c>
      <c r="CI58" s="279">
        <f>IFERROR(('Sim_MIP_Of_(IxI)'!CI58/'MIP(IxI)_TFEVP'!CI58-1)*100,0)</f>
        <v>2.886579864025407E-13</v>
      </c>
    </row>
    <row r="59" spans="1:87" ht="19.2" x14ac:dyDescent="0.3">
      <c r="A59" s="30"/>
      <c r="B59" s="42" t="s">
        <v>500</v>
      </c>
      <c r="C59" s="43" t="s">
        <v>501</v>
      </c>
      <c r="D59" s="246">
        <f>IFERROR(('Sim_MIP_Of_(IxI)'!D59/'MIP(IxI)_TFEVP'!D59-1)*100,0)</f>
        <v>1.1102230246251565E-13</v>
      </c>
      <c r="E59" s="247">
        <f>IFERROR(('Sim_MIP_Of_(IxI)'!E59/'MIP(IxI)_TFEVP'!E59-1)*100,0)</f>
        <v>1.7763568394002505E-13</v>
      </c>
      <c r="F59" s="247">
        <f>IFERROR(('Sim_MIP_Of_(IxI)'!F59/'MIP(IxI)_TFEVP'!F59-1)*100,0)</f>
        <v>1.7763568394002505E-13</v>
      </c>
      <c r="G59" s="247">
        <f>IFERROR(('Sim_MIP_Of_(IxI)'!G59/'MIP(IxI)_TFEVP'!G59-1)*100,0)</f>
        <v>2.2204460492503131E-14</v>
      </c>
      <c r="H59" s="247">
        <f>IFERROR(('Sim_MIP_Of_(IxI)'!H59/'MIP(IxI)_TFEVP'!H59-1)*100,0)</f>
        <v>2.2204460492503131E-13</v>
      </c>
      <c r="I59" s="247">
        <f>IFERROR(('Sim_MIP_Of_(IxI)'!I59/'MIP(IxI)_TFEVP'!I59-1)*100,0)</f>
        <v>5.1070259132757201E-13</v>
      </c>
      <c r="J59" s="247">
        <f>IFERROR(('Sim_MIP_Of_(IxI)'!J59/'MIP(IxI)_TFEVP'!J59-1)*100,0)</f>
        <v>8.8817841970012523E-14</v>
      </c>
      <c r="K59" s="247">
        <f>IFERROR(('Sim_MIP_Of_(IxI)'!K59/'MIP(IxI)_TFEVP'!K59-1)*100,0)</f>
        <v>-1.1102230246251565E-14</v>
      </c>
      <c r="L59" s="247">
        <f>IFERROR(('Sim_MIP_Of_(IxI)'!L59/'MIP(IxI)_TFEVP'!L59-1)*100,0)</f>
        <v>6.8833827526759706E-13</v>
      </c>
      <c r="M59" s="247">
        <f>IFERROR(('Sim_MIP_Of_(IxI)'!M59/'MIP(IxI)_TFEVP'!M59-1)*100,0)</f>
        <v>8.8817841970012523E-14</v>
      </c>
      <c r="N59" s="247">
        <f>IFERROR(('Sim_MIP_Of_(IxI)'!N59/'MIP(IxI)_TFEVP'!N59-1)*100,0)</f>
        <v>6.6613381477509392E-14</v>
      </c>
      <c r="O59" s="247">
        <f>IFERROR(('Sim_MIP_Of_(IxI)'!O59/'MIP(IxI)_TFEVP'!O59-1)*100,0)</f>
        <v>1.7763568394002505E-13</v>
      </c>
      <c r="P59" s="247">
        <f>IFERROR(('Sim_MIP_Of_(IxI)'!P59/'MIP(IxI)_TFEVP'!P59-1)*100,0)</f>
        <v>1.5543122344752192E-13</v>
      </c>
      <c r="Q59" s="247">
        <f>IFERROR(('Sim_MIP_Of_(IxI)'!Q59/'MIP(IxI)_TFEVP'!Q59-1)*100,0)</f>
        <v>1.3322676295501878E-13</v>
      </c>
      <c r="R59" s="247">
        <f>IFERROR(('Sim_MIP_Of_(IxI)'!R59/'MIP(IxI)_TFEVP'!R59-1)*100,0)</f>
        <v>2.6645352591003757E-13</v>
      </c>
      <c r="S59" s="247">
        <f>IFERROR(('Sim_MIP_Of_(IxI)'!S59/'MIP(IxI)_TFEVP'!S59-1)*100,0)</f>
        <v>2.886579864025407E-13</v>
      </c>
      <c r="T59" s="247">
        <f>IFERROR(('Sim_MIP_Of_(IxI)'!T59/'MIP(IxI)_TFEVP'!T59-1)*100,0)</f>
        <v>8.8817841970012523E-14</v>
      </c>
      <c r="U59" s="247">
        <f>IFERROR(('Sim_MIP_Of_(IxI)'!U59/'MIP(IxI)_TFEVP'!U59-1)*100,0)</f>
        <v>1.5543122344752192E-13</v>
      </c>
      <c r="V59" s="247">
        <f>IFERROR(('Sim_MIP_Of_(IxI)'!V59/'MIP(IxI)_TFEVP'!V59-1)*100,0)</f>
        <v>4.4408920985006262E-14</v>
      </c>
      <c r="W59" s="247">
        <f>IFERROR(('Sim_MIP_Of_(IxI)'!W59/'MIP(IxI)_TFEVP'!W59-1)*100,0)</f>
        <v>2.2204460492503131E-13</v>
      </c>
      <c r="X59" s="247">
        <f>IFERROR(('Sim_MIP_Of_(IxI)'!X59/'MIP(IxI)_TFEVP'!X59-1)*100,0)</f>
        <v>8.8817841970012523E-14</v>
      </c>
      <c r="Y59" s="247">
        <f>IFERROR(('Sim_MIP_Of_(IxI)'!Y59/'MIP(IxI)_TFEVP'!Y59-1)*100,0)</f>
        <v>-2.1094237467877974E-13</v>
      </c>
      <c r="Z59" s="247">
        <f>IFERROR(('Sim_MIP_Of_(IxI)'!Z59/'MIP(IxI)_TFEVP'!Z59-1)*100,0)</f>
        <v>0</v>
      </c>
      <c r="AA59" s="247">
        <f>IFERROR(('Sim_MIP_Of_(IxI)'!AA59/'MIP(IxI)_TFEVP'!AA59-1)*100,0)</f>
        <v>1.3322676295501878E-13</v>
      </c>
      <c r="AB59" s="247">
        <f>IFERROR(('Sim_MIP_Of_(IxI)'!AB59/'MIP(IxI)_TFEVP'!AB59-1)*100,0)</f>
        <v>1.3322676295501878E-13</v>
      </c>
      <c r="AC59" s="247">
        <f>IFERROR(('Sim_MIP_Of_(IxI)'!AC59/'MIP(IxI)_TFEVP'!AC59-1)*100,0)</f>
        <v>6.6613381477509392E-14</v>
      </c>
      <c r="AD59" s="247">
        <f>IFERROR(('Sim_MIP_Of_(IxI)'!AD59/'MIP(IxI)_TFEVP'!AD59-1)*100,0)</f>
        <v>-1.1102230246251565E-13</v>
      </c>
      <c r="AE59" s="247">
        <f>IFERROR(('Sim_MIP_Of_(IxI)'!AE59/'MIP(IxI)_TFEVP'!AE59-1)*100,0)</f>
        <v>1.7763568394002505E-13</v>
      </c>
      <c r="AF59" s="247">
        <f>IFERROR(('Sim_MIP_Of_(IxI)'!AF59/'MIP(IxI)_TFEVP'!AF59-1)*100,0)</f>
        <v>1.7763568394002505E-13</v>
      </c>
      <c r="AG59" s="247">
        <f>IFERROR(('Sim_MIP_Of_(IxI)'!AG59/'MIP(IxI)_TFEVP'!AG59-1)*100,0)</f>
        <v>2.2204460492503131E-13</v>
      </c>
      <c r="AH59" s="247">
        <f>IFERROR(('Sim_MIP_Of_(IxI)'!AH59/'MIP(IxI)_TFEVP'!AH59-1)*100,0)</f>
        <v>1.9984014443252818E-13</v>
      </c>
      <c r="AI59" s="247">
        <f>IFERROR(('Sim_MIP_Of_(IxI)'!AI59/'MIP(IxI)_TFEVP'!AI59-1)*100,0)</f>
        <v>-1.6653345369377348E-13</v>
      </c>
      <c r="AJ59" s="247">
        <f>IFERROR(('Sim_MIP_Of_(IxI)'!AJ59/'MIP(IxI)_TFEVP'!AJ59-1)*100,0)</f>
        <v>0</v>
      </c>
      <c r="AK59" s="247">
        <f>IFERROR(('Sim_MIP_Of_(IxI)'!AK59/'MIP(IxI)_TFEVP'!AK59-1)*100,0)</f>
        <v>1.7763568394002505E-13</v>
      </c>
      <c r="AL59" s="247">
        <f>IFERROR(('Sim_MIP_Of_(IxI)'!AL59/'MIP(IxI)_TFEVP'!AL59-1)*100,0)</f>
        <v>1.5543122344752192E-13</v>
      </c>
      <c r="AM59" s="247">
        <f>IFERROR(('Sim_MIP_Of_(IxI)'!AM59/'MIP(IxI)_TFEVP'!AM59-1)*100,0)</f>
        <v>6.8833827526759706E-13</v>
      </c>
      <c r="AN59" s="247">
        <f>IFERROR(('Sim_MIP_Of_(IxI)'!AN59/'MIP(IxI)_TFEVP'!AN59-1)*100,0)</f>
        <v>3.5527136788005009E-13</v>
      </c>
      <c r="AO59" s="247">
        <f>IFERROR(('Sim_MIP_Of_(IxI)'!AO59/'MIP(IxI)_TFEVP'!AO59-1)*100,0)</f>
        <v>2.2204460492503131E-14</v>
      </c>
      <c r="AP59" s="247">
        <f>IFERROR(('Sim_MIP_Of_(IxI)'!AP59/'MIP(IxI)_TFEVP'!AP59-1)*100,0)</f>
        <v>2.6645352591003757E-13</v>
      </c>
      <c r="AQ59" s="247">
        <f>IFERROR(('Sim_MIP_Of_(IxI)'!AQ59/'MIP(IxI)_TFEVP'!AQ59-1)*100,0)</f>
        <v>-4.4408920985006262E-13</v>
      </c>
      <c r="AR59" s="247">
        <f>IFERROR(('Sim_MIP_Of_(IxI)'!AR59/'MIP(IxI)_TFEVP'!AR59-1)*100,0)</f>
        <v>5.773159728050814E-13</v>
      </c>
      <c r="AS59" s="247">
        <f>IFERROR(('Sim_MIP_Of_(IxI)'!AS59/'MIP(IxI)_TFEVP'!AS59-1)*100,0)</f>
        <v>2.886579864025407E-13</v>
      </c>
      <c r="AT59" s="247">
        <f>IFERROR(('Sim_MIP_Of_(IxI)'!AT59/'MIP(IxI)_TFEVP'!AT59-1)*100,0)</f>
        <v>4.4408920985006262E-13</v>
      </c>
      <c r="AU59" s="247">
        <f>IFERROR(('Sim_MIP_Of_(IxI)'!AU59/'MIP(IxI)_TFEVP'!AU59-1)*100,0)</f>
        <v>1.7763568394002505E-13</v>
      </c>
      <c r="AV59" s="247">
        <f>IFERROR(('Sim_MIP_Of_(IxI)'!AV59/'MIP(IxI)_TFEVP'!AV59-1)*100,0)</f>
        <v>2.886579864025407E-13</v>
      </c>
      <c r="AW59" s="247">
        <f>IFERROR(('Sim_MIP_Of_(IxI)'!AW59/'MIP(IxI)_TFEVP'!AW59-1)*100,0)</f>
        <v>-7.7715611723760958E-14</v>
      </c>
      <c r="AX59" s="247">
        <f>IFERROR(('Sim_MIP_Of_(IxI)'!AX59/'MIP(IxI)_TFEVP'!AX59-1)*100,0)</f>
        <v>1.1102230246251565E-13</v>
      </c>
      <c r="AY59" s="247">
        <f>IFERROR(('Sim_MIP_Of_(IxI)'!AY59/'MIP(IxI)_TFEVP'!AY59-1)*100,0)</f>
        <v>1.3322676295501878E-13</v>
      </c>
      <c r="AZ59" s="247">
        <f>IFERROR(('Sim_MIP_Of_(IxI)'!AZ59/'MIP(IxI)_TFEVP'!AZ59-1)*100,0)</f>
        <v>5.3290705182007514E-13</v>
      </c>
      <c r="BA59" s="247">
        <f>IFERROR(('Sim_MIP_Of_(IxI)'!BA59/'MIP(IxI)_TFEVP'!BA59-1)*100,0)</f>
        <v>2.4424906541753444E-13</v>
      </c>
      <c r="BB59" s="247">
        <f>IFERROR(('Sim_MIP_Of_(IxI)'!BB59/'MIP(IxI)_TFEVP'!BB59-1)*100,0)</f>
        <v>1.7763568394002505E-13</v>
      </c>
      <c r="BC59" s="247">
        <f>IFERROR(('Sim_MIP_Of_(IxI)'!BC59/'MIP(IxI)_TFEVP'!BC59-1)*100,0)</f>
        <v>5.773159728050814E-13</v>
      </c>
      <c r="BD59" s="247">
        <f>IFERROR(('Sim_MIP_Of_(IxI)'!BD59/'MIP(IxI)_TFEVP'!BD59-1)*100,0)</f>
        <v>-7.7715611723760958E-14</v>
      </c>
      <c r="BE59" s="247">
        <f>IFERROR(('Sim_MIP_Of_(IxI)'!BE59/'MIP(IxI)_TFEVP'!BE59-1)*100,0)</f>
        <v>1.5543122344752192E-13</v>
      </c>
      <c r="BF59" s="247">
        <f>IFERROR(('Sim_MIP_Of_(IxI)'!BF59/'MIP(IxI)_TFEVP'!BF59-1)*100,0)</f>
        <v>1.5543122344752192E-13</v>
      </c>
      <c r="BG59" s="247">
        <f>IFERROR(('Sim_MIP_Of_(IxI)'!BG59/'MIP(IxI)_TFEVP'!BG59-1)*100,0)</f>
        <v>2.4424906541753444E-13</v>
      </c>
      <c r="BH59" s="247">
        <f>IFERROR(('Sim_MIP_Of_(IxI)'!BH59/'MIP(IxI)_TFEVP'!BH59-1)*100,0)</f>
        <v>1.5543122344752192E-13</v>
      </c>
      <c r="BI59" s="247">
        <f>IFERROR(('Sim_MIP_Of_(IxI)'!BI59/'MIP(IxI)_TFEVP'!BI59-1)*100,0)</f>
        <v>4.2188474935755949E-13</v>
      </c>
      <c r="BJ59" s="247">
        <f>IFERROR(('Sim_MIP_Of_(IxI)'!BJ59/'MIP(IxI)_TFEVP'!BJ59-1)*100,0)</f>
        <v>3.3306690738754696E-13</v>
      </c>
      <c r="BK59" s="247">
        <f>IFERROR(('Sim_MIP_Of_(IxI)'!BK59/'MIP(IxI)_TFEVP'!BK59-1)*100,0)</f>
        <v>-6.6613381477509392E-14</v>
      </c>
      <c r="BL59" s="247">
        <f>IFERROR(('Sim_MIP_Of_(IxI)'!BL59/'MIP(IxI)_TFEVP'!BL59-1)*100,0)</f>
        <v>1.9984014443252818E-13</v>
      </c>
      <c r="BM59" s="247">
        <f>IFERROR(('Sim_MIP_Of_(IxI)'!BM59/'MIP(IxI)_TFEVP'!BM59-1)*100,0)</f>
        <v>6.6613381477509392E-14</v>
      </c>
      <c r="BN59" s="247">
        <f>IFERROR(('Sim_MIP_Of_(IxI)'!BN59/'MIP(IxI)_TFEVP'!BN59-1)*100,0)</f>
        <v>2.2204460492503131E-13</v>
      </c>
      <c r="BO59" s="247">
        <f>IFERROR(('Sim_MIP_Of_(IxI)'!BO59/'MIP(IxI)_TFEVP'!BO59-1)*100,0)</f>
        <v>5.1070259132757201E-13</v>
      </c>
      <c r="BP59" s="247">
        <f>IFERROR(('Sim_MIP_Of_(IxI)'!BP59/'MIP(IxI)_TFEVP'!BP59-1)*100,0)</f>
        <v>-8.8817841970012523E-14</v>
      </c>
      <c r="BQ59" s="247">
        <f>IFERROR(('Sim_MIP_Of_(IxI)'!BQ59/'MIP(IxI)_TFEVP'!BQ59-1)*100,0)</f>
        <v>2.886579864025407E-13</v>
      </c>
      <c r="BR59" s="247">
        <f>IFERROR(('Sim_MIP_Of_(IxI)'!BR59/'MIP(IxI)_TFEVP'!BR59-1)*100,0)</f>
        <v>1.9984014443252818E-13</v>
      </c>
      <c r="BS59" s="247">
        <f>IFERROR(('Sim_MIP_Of_(IxI)'!BS59/'MIP(IxI)_TFEVP'!BS59-1)*100,0)</f>
        <v>5.1070259132757201E-13</v>
      </c>
      <c r="BT59" s="247">
        <f>IFERROR(('Sim_MIP_Of_(IxI)'!BT59/'MIP(IxI)_TFEVP'!BT59-1)*100,0)</f>
        <v>1.7763568394002505E-13</v>
      </c>
      <c r="BU59" s="247">
        <f>IFERROR(('Sim_MIP_Of_(IxI)'!BU59/'MIP(IxI)_TFEVP'!BU59-1)*100,0)</f>
        <v>1.9984014443252818E-13</v>
      </c>
      <c r="BV59" s="247">
        <f>IFERROR(('Sim_MIP_Of_(IxI)'!BV59/'MIP(IxI)_TFEVP'!BV59-1)*100,0)</f>
        <v>3.1086244689504383E-13</v>
      </c>
      <c r="BW59" s="247">
        <f>IFERROR(('Sim_MIP_Of_(IxI)'!BW59/'MIP(IxI)_TFEVP'!BW59-1)*100,0)</f>
        <v>6.6613381477509392E-14</v>
      </c>
      <c r="BX59" s="247">
        <f>IFERROR(('Sim_MIP_Of_(IxI)'!BX59/'MIP(IxI)_TFEVP'!BX59-1)*100,0)</f>
        <v>1.7763568394002505E-13</v>
      </c>
      <c r="BY59" s="247">
        <f>IFERROR(('Sim_MIP_Of_(IxI)'!BY59/'MIP(IxI)_TFEVP'!BY59-1)*100,0)</f>
        <v>1.7763568394002505E-13</v>
      </c>
      <c r="BZ59" s="247">
        <f>IFERROR(('Sim_MIP_Of_(IxI)'!BZ59/'MIP(IxI)_TFEVP'!BZ59-1)*100,0)</f>
        <v>2.2204460492503131E-13</v>
      </c>
      <c r="CA59" s="265">
        <f>IFERROR(('Sim_MIP_Of_(IxI)'!CA59/'MIP(IxI)_TFEVP'!CA59-1)*100,0)</f>
        <v>0</v>
      </c>
      <c r="CB59" s="256">
        <f>IFERROR(('Sim_MIP_Of_(IxI)'!CB59/'MIP(IxI)_TFEVP'!CB59-1)*100,0)</f>
        <v>1.7763568394002505E-13</v>
      </c>
      <c r="CC59" s="246">
        <f>IFERROR(('Sim_MIP_Of_(IxI)'!CC59/'MIP(IxI)_TFEVP'!CC59-1)*100,0)</f>
        <v>-3.3306690738754696E-14</v>
      </c>
      <c r="CD59" s="247">
        <f>IFERROR(('Sim_MIP_Of_(IxI)'!CD59/'MIP(IxI)_TFEVP'!CD59-1)*100,0)</f>
        <v>0</v>
      </c>
      <c r="CE59" s="247">
        <f>IFERROR(('Sim_MIP_Of_(IxI)'!CE59/'MIP(IxI)_TFEVP'!CE59-1)*100,0)</f>
        <v>0</v>
      </c>
      <c r="CF59" s="247">
        <f>IFERROR(('Sim_MIP_Of_(IxI)'!CF59/'MIP(IxI)_TFEVP'!CF59-1)*100,0)</f>
        <v>3.1086244689504383E-13</v>
      </c>
      <c r="CG59" s="247">
        <f>IFERROR(('Sim_MIP_Of_(IxI)'!CG59/'MIP(IxI)_TFEVP'!CG59-1)*100,0)</f>
        <v>3.9968028886505635E-13</v>
      </c>
      <c r="CH59" s="248">
        <f>IFERROR(('Sim_MIP_Of_(IxI)'!CH59/'MIP(IxI)_TFEVP'!CH59-1)*100,0)</f>
        <v>5.5511151231257827E-13</v>
      </c>
      <c r="CI59" s="279">
        <f>IFERROR(('Sim_MIP_Of_(IxI)'!CI59/'MIP(IxI)_TFEVP'!CI59-1)*100,0)</f>
        <v>2.2204460492503131E-13</v>
      </c>
    </row>
    <row r="60" spans="1:87" ht="19.2" x14ac:dyDescent="0.3">
      <c r="A60" s="30"/>
      <c r="B60" s="42" t="s">
        <v>494</v>
      </c>
      <c r="C60" s="43" t="s">
        <v>495</v>
      </c>
      <c r="D60" s="246">
        <f>IFERROR(('Sim_MIP_Of_(IxI)'!D60/'MIP(IxI)_TFEVP'!D60-1)*100,0)</f>
        <v>3.5527136788005009E-13</v>
      </c>
      <c r="E60" s="247">
        <f>IFERROR(('Sim_MIP_Of_(IxI)'!E60/'MIP(IxI)_TFEVP'!E60-1)*100,0)</f>
        <v>4.2188474935755949E-13</v>
      </c>
      <c r="F60" s="247">
        <f>IFERROR(('Sim_MIP_Of_(IxI)'!F60/'MIP(IxI)_TFEVP'!F60-1)*100,0)</f>
        <v>3.1086244689504383E-13</v>
      </c>
      <c r="G60" s="247">
        <f>IFERROR(('Sim_MIP_Of_(IxI)'!G60/'MIP(IxI)_TFEVP'!G60-1)*100,0)</f>
        <v>5.1070259132757201E-13</v>
      </c>
      <c r="H60" s="247">
        <f>IFERROR(('Sim_MIP_Of_(IxI)'!H60/'MIP(IxI)_TFEVP'!H60-1)*100,0)</f>
        <v>3.5527136788005009E-13</v>
      </c>
      <c r="I60" s="247">
        <f>IFERROR(('Sim_MIP_Of_(IxI)'!I60/'MIP(IxI)_TFEVP'!I60-1)*100,0)</f>
        <v>-3.3306690738754696E-14</v>
      </c>
      <c r="J60" s="247">
        <f>IFERROR(('Sim_MIP_Of_(IxI)'!J60/'MIP(IxI)_TFEVP'!J60-1)*100,0)</f>
        <v>3.7747582837255322E-13</v>
      </c>
      <c r="K60" s="247">
        <f>IFERROR(('Sim_MIP_Of_(IxI)'!K60/'MIP(IxI)_TFEVP'!K60-1)*100,0)</f>
        <v>3.9968028886505635E-13</v>
      </c>
      <c r="L60" s="247">
        <f>IFERROR(('Sim_MIP_Of_(IxI)'!L60/'MIP(IxI)_TFEVP'!L60-1)*100,0)</f>
        <v>1.3322676295501878E-13</v>
      </c>
      <c r="M60" s="247">
        <f>IFERROR(('Sim_MIP_Of_(IxI)'!M60/'MIP(IxI)_TFEVP'!M60-1)*100,0)</f>
        <v>2.4424906541753444E-13</v>
      </c>
      <c r="N60" s="247">
        <f>IFERROR(('Sim_MIP_Of_(IxI)'!N60/'MIP(IxI)_TFEVP'!N60-1)*100,0)</f>
        <v>1.5543122344752192E-13</v>
      </c>
      <c r="O60" s="247">
        <f>IFERROR(('Sim_MIP_Of_(IxI)'!O60/'MIP(IxI)_TFEVP'!O60-1)*100,0)</f>
        <v>1.7763568394002505E-13</v>
      </c>
      <c r="P60" s="247">
        <f>IFERROR(('Sim_MIP_Of_(IxI)'!P60/'MIP(IxI)_TFEVP'!P60-1)*100,0)</f>
        <v>3.1086244689504383E-13</v>
      </c>
      <c r="Q60" s="247">
        <f>IFERROR(('Sim_MIP_Of_(IxI)'!Q60/'MIP(IxI)_TFEVP'!Q60-1)*100,0)</f>
        <v>2.6645352591003757E-13</v>
      </c>
      <c r="R60" s="247">
        <f>IFERROR(('Sim_MIP_Of_(IxI)'!R60/'MIP(IxI)_TFEVP'!R60-1)*100,0)</f>
        <v>2.6645352591003757E-13</v>
      </c>
      <c r="S60" s="247">
        <f>IFERROR(('Sim_MIP_Of_(IxI)'!S60/'MIP(IxI)_TFEVP'!S60-1)*100,0)</f>
        <v>-5.5511151231257827E-14</v>
      </c>
      <c r="T60" s="247">
        <f>IFERROR(('Sim_MIP_Of_(IxI)'!T60/'MIP(IxI)_TFEVP'!T60-1)*100,0)</f>
        <v>3.7747582837255322E-13</v>
      </c>
      <c r="U60" s="247">
        <f>IFERROR(('Sim_MIP_Of_(IxI)'!U60/'MIP(IxI)_TFEVP'!U60-1)*100,0)</f>
        <v>4.2188474935755949E-13</v>
      </c>
      <c r="V60" s="247">
        <f>IFERROR(('Sim_MIP_Of_(IxI)'!V60/'MIP(IxI)_TFEVP'!V60-1)*100,0)</f>
        <v>5.3290705182007514E-13</v>
      </c>
      <c r="W60" s="247">
        <f>IFERROR(('Sim_MIP_Of_(IxI)'!W60/'MIP(IxI)_TFEVP'!W60-1)*100,0)</f>
        <v>4.4408920985006262E-14</v>
      </c>
      <c r="X60" s="247">
        <f>IFERROR(('Sim_MIP_Of_(IxI)'!X60/'MIP(IxI)_TFEVP'!X60-1)*100,0)</f>
        <v>1.5543122344752192E-13</v>
      </c>
      <c r="Y60" s="247">
        <f>IFERROR(('Sim_MIP_Of_(IxI)'!Y60/'MIP(IxI)_TFEVP'!Y60-1)*100,0)</f>
        <v>2.6645352591003757E-13</v>
      </c>
      <c r="Z60" s="247">
        <f>IFERROR(('Sim_MIP_Of_(IxI)'!Z60/'MIP(IxI)_TFEVP'!Z60-1)*100,0)</f>
        <v>2.4424906541753444E-13</v>
      </c>
      <c r="AA60" s="247">
        <f>IFERROR(('Sim_MIP_Of_(IxI)'!AA60/'MIP(IxI)_TFEVP'!AA60-1)*100,0)</f>
        <v>1.1102230246251565E-13</v>
      </c>
      <c r="AB60" s="247">
        <f>IFERROR(('Sim_MIP_Of_(IxI)'!AB60/'MIP(IxI)_TFEVP'!AB60-1)*100,0)</f>
        <v>2.2204460492503131E-13</v>
      </c>
      <c r="AC60" s="247">
        <f>IFERROR(('Sim_MIP_Of_(IxI)'!AC60/'MIP(IxI)_TFEVP'!AC60-1)*100,0)</f>
        <v>8.8817841970012523E-14</v>
      </c>
      <c r="AD60" s="247">
        <f>IFERROR(('Sim_MIP_Of_(IxI)'!AD60/'MIP(IxI)_TFEVP'!AD60-1)*100,0)</f>
        <v>-1.2212453270876722E-13</v>
      </c>
      <c r="AE60" s="247">
        <f>IFERROR(('Sim_MIP_Of_(IxI)'!AE60/'MIP(IxI)_TFEVP'!AE60-1)*100,0)</f>
        <v>3.3306690738754696E-13</v>
      </c>
      <c r="AF60" s="247">
        <f>IFERROR(('Sim_MIP_Of_(IxI)'!AF60/'MIP(IxI)_TFEVP'!AF60-1)*100,0)</f>
        <v>4.4408920985006262E-13</v>
      </c>
      <c r="AG60" s="247">
        <f>IFERROR(('Sim_MIP_Of_(IxI)'!AG60/'MIP(IxI)_TFEVP'!AG60-1)*100,0)</f>
        <v>5.773159728050814E-13</v>
      </c>
      <c r="AH60" s="247">
        <f>IFERROR(('Sim_MIP_Of_(IxI)'!AH60/'MIP(IxI)_TFEVP'!AH60-1)*100,0)</f>
        <v>4.6629367034256575E-13</v>
      </c>
      <c r="AI60" s="247">
        <f>IFERROR(('Sim_MIP_Of_(IxI)'!AI60/'MIP(IxI)_TFEVP'!AI60-1)*100,0)</f>
        <v>2.6645352591003757E-13</v>
      </c>
      <c r="AJ60" s="247">
        <f>IFERROR(('Sim_MIP_Of_(IxI)'!AJ60/'MIP(IxI)_TFEVP'!AJ60-1)*100,0)</f>
        <v>0</v>
      </c>
      <c r="AK60" s="247">
        <f>IFERROR(('Sim_MIP_Of_(IxI)'!AK60/'MIP(IxI)_TFEVP'!AK60-1)*100,0)</f>
        <v>4.6629367034256575E-13</v>
      </c>
      <c r="AL60" s="247">
        <f>IFERROR(('Sim_MIP_Of_(IxI)'!AL60/'MIP(IxI)_TFEVP'!AL60-1)*100,0)</f>
        <v>2.2204460492503131E-13</v>
      </c>
      <c r="AM60" s="247">
        <f>IFERROR(('Sim_MIP_Of_(IxI)'!AM60/'MIP(IxI)_TFEVP'!AM60-1)*100,0)</f>
        <v>3.1086244689504383E-13</v>
      </c>
      <c r="AN60" s="247">
        <f>IFERROR(('Sim_MIP_Of_(IxI)'!AN60/'MIP(IxI)_TFEVP'!AN60-1)*100,0)</f>
        <v>6.6613381477509392E-14</v>
      </c>
      <c r="AO60" s="247">
        <f>IFERROR(('Sim_MIP_Of_(IxI)'!AO60/'MIP(IxI)_TFEVP'!AO60-1)*100,0)</f>
        <v>4.6629367034256575E-13</v>
      </c>
      <c r="AP60" s="247">
        <f>IFERROR(('Sim_MIP_Of_(IxI)'!AP60/'MIP(IxI)_TFEVP'!AP60-1)*100,0)</f>
        <v>2.2204460492503131E-13</v>
      </c>
      <c r="AQ60" s="247">
        <f>IFERROR(('Sim_MIP_Of_(IxI)'!AQ60/'MIP(IxI)_TFEVP'!AQ60-1)*100,0)</f>
        <v>1.1102230246251565E-13</v>
      </c>
      <c r="AR60" s="247">
        <f>IFERROR(('Sim_MIP_Of_(IxI)'!AR60/'MIP(IxI)_TFEVP'!AR60-1)*100,0)</f>
        <v>-9.9920072216264089E-14</v>
      </c>
      <c r="AS60" s="247">
        <f>IFERROR(('Sim_MIP_Of_(IxI)'!AS60/'MIP(IxI)_TFEVP'!AS60-1)*100,0)</f>
        <v>6.6613381477509392E-14</v>
      </c>
      <c r="AT60" s="247">
        <f>IFERROR(('Sim_MIP_Of_(IxI)'!AT60/'MIP(IxI)_TFEVP'!AT60-1)*100,0)</f>
        <v>3.3306690738754696E-13</v>
      </c>
      <c r="AU60" s="247">
        <f>IFERROR(('Sim_MIP_Of_(IxI)'!AU60/'MIP(IxI)_TFEVP'!AU60-1)*100,0)</f>
        <v>4.2188474935755949E-13</v>
      </c>
      <c r="AV60" s="247">
        <f>IFERROR(('Sim_MIP_Of_(IxI)'!AV60/'MIP(IxI)_TFEVP'!AV60-1)*100,0)</f>
        <v>1.3322676295501878E-13</v>
      </c>
      <c r="AW60" s="247">
        <f>IFERROR(('Sim_MIP_Of_(IxI)'!AW60/'MIP(IxI)_TFEVP'!AW60-1)*100,0)</f>
        <v>3.1086244689504383E-13</v>
      </c>
      <c r="AX60" s="247">
        <f>IFERROR(('Sim_MIP_Of_(IxI)'!AX60/'MIP(IxI)_TFEVP'!AX60-1)*100,0)</f>
        <v>3.5527136788005009E-13</v>
      </c>
      <c r="AY60" s="247">
        <f>IFERROR(('Sim_MIP_Of_(IxI)'!AY60/'MIP(IxI)_TFEVP'!AY60-1)*100,0)</f>
        <v>3.1086244689504383E-13</v>
      </c>
      <c r="AZ60" s="247">
        <f>IFERROR(('Sim_MIP_Of_(IxI)'!AZ60/'MIP(IxI)_TFEVP'!AZ60-1)*100,0)</f>
        <v>5.773159728050814E-13</v>
      </c>
      <c r="BA60" s="247">
        <f>IFERROR(('Sim_MIP_Of_(IxI)'!BA60/'MIP(IxI)_TFEVP'!BA60-1)*100,0)</f>
        <v>5.1070259132757201E-13</v>
      </c>
      <c r="BB60" s="247">
        <f>IFERROR(('Sim_MIP_Of_(IxI)'!BB60/'MIP(IxI)_TFEVP'!BB60-1)*100,0)</f>
        <v>0</v>
      </c>
      <c r="BC60" s="247">
        <f>IFERROR(('Sim_MIP_Of_(IxI)'!BC60/'MIP(IxI)_TFEVP'!BC60-1)*100,0)</f>
        <v>2.2204460492503131E-13</v>
      </c>
      <c r="BD60" s="247">
        <f>IFERROR(('Sim_MIP_Of_(IxI)'!BD60/'MIP(IxI)_TFEVP'!BD60-1)*100,0)</f>
        <v>2.4424906541753444E-13</v>
      </c>
      <c r="BE60" s="247">
        <f>IFERROR(('Sim_MIP_Of_(IxI)'!BE60/'MIP(IxI)_TFEVP'!BE60-1)*100,0)</f>
        <v>-1.1102230246251565E-13</v>
      </c>
      <c r="BF60" s="247">
        <f>IFERROR(('Sim_MIP_Of_(IxI)'!BF60/'MIP(IxI)_TFEVP'!BF60-1)*100,0)</f>
        <v>1.9984014443252818E-13</v>
      </c>
      <c r="BG60" s="247">
        <f>IFERROR(('Sim_MIP_Of_(IxI)'!BG60/'MIP(IxI)_TFEVP'!BG60-1)*100,0)</f>
        <v>3.7747582837255322E-13</v>
      </c>
      <c r="BH60" s="247">
        <f>IFERROR(('Sim_MIP_Of_(IxI)'!BH60/'MIP(IxI)_TFEVP'!BH60-1)*100,0)</f>
        <v>0</v>
      </c>
      <c r="BI60" s="247">
        <f>IFERROR(('Sim_MIP_Of_(IxI)'!BI60/'MIP(IxI)_TFEVP'!BI60-1)*100,0)</f>
        <v>2.2204460492503131E-13</v>
      </c>
      <c r="BJ60" s="247">
        <f>IFERROR(('Sim_MIP_Of_(IxI)'!BJ60/'MIP(IxI)_TFEVP'!BJ60-1)*100,0)</f>
        <v>8.8817841970012523E-14</v>
      </c>
      <c r="BK60" s="247">
        <f>IFERROR(('Sim_MIP_Of_(IxI)'!BK60/'MIP(IxI)_TFEVP'!BK60-1)*100,0)</f>
        <v>2.886579864025407E-13</v>
      </c>
      <c r="BL60" s="247">
        <f>IFERROR(('Sim_MIP_Of_(IxI)'!BL60/'MIP(IxI)_TFEVP'!BL60-1)*100,0)</f>
        <v>3.5527136788005009E-13</v>
      </c>
      <c r="BM60" s="247">
        <f>IFERROR(('Sim_MIP_Of_(IxI)'!BM60/'MIP(IxI)_TFEVP'!BM60-1)*100,0)</f>
        <v>2.2204460492503131E-14</v>
      </c>
      <c r="BN60" s="247">
        <f>IFERROR(('Sim_MIP_Of_(IxI)'!BN60/'MIP(IxI)_TFEVP'!BN60-1)*100,0)</f>
        <v>5.3290705182007514E-13</v>
      </c>
      <c r="BO60" s="247">
        <f>IFERROR(('Sim_MIP_Of_(IxI)'!BO60/'MIP(IxI)_TFEVP'!BO60-1)*100,0)</f>
        <v>-2.7755575615628914E-13</v>
      </c>
      <c r="BP60" s="247">
        <f>IFERROR(('Sim_MIP_Of_(IxI)'!BP60/'MIP(IxI)_TFEVP'!BP60-1)*100,0)</f>
        <v>5.773159728050814E-13</v>
      </c>
      <c r="BQ60" s="247">
        <f>IFERROR(('Sim_MIP_Of_(IxI)'!BQ60/'MIP(IxI)_TFEVP'!BQ60-1)*100,0)</f>
        <v>1.9984014443252818E-13</v>
      </c>
      <c r="BR60" s="247">
        <f>IFERROR(('Sim_MIP_Of_(IxI)'!BR60/'MIP(IxI)_TFEVP'!BR60-1)*100,0)</f>
        <v>3.7747582837255322E-13</v>
      </c>
      <c r="BS60" s="247">
        <f>IFERROR(('Sim_MIP_Of_(IxI)'!BS60/'MIP(IxI)_TFEVP'!BS60-1)*100,0)</f>
        <v>4.4408920985006262E-14</v>
      </c>
      <c r="BT60" s="247">
        <f>IFERROR(('Sim_MIP_Of_(IxI)'!BT60/'MIP(IxI)_TFEVP'!BT60-1)*100,0)</f>
        <v>4.2188474935755949E-13</v>
      </c>
      <c r="BU60" s="247">
        <f>IFERROR(('Sim_MIP_Of_(IxI)'!BU60/'MIP(IxI)_TFEVP'!BU60-1)*100,0)</f>
        <v>0</v>
      </c>
      <c r="BV60" s="247">
        <f>IFERROR(('Sim_MIP_Of_(IxI)'!BV60/'MIP(IxI)_TFEVP'!BV60-1)*100,0)</f>
        <v>4.6629367034256575E-13</v>
      </c>
      <c r="BW60" s="247">
        <f>IFERROR(('Sim_MIP_Of_(IxI)'!BW60/'MIP(IxI)_TFEVP'!BW60-1)*100,0)</f>
        <v>1.9984014443252818E-13</v>
      </c>
      <c r="BX60" s="247">
        <f>IFERROR(('Sim_MIP_Of_(IxI)'!BX60/'MIP(IxI)_TFEVP'!BX60-1)*100,0)</f>
        <v>-1.7763568394002505E-13</v>
      </c>
      <c r="BY60" s="247">
        <f>IFERROR(('Sim_MIP_Of_(IxI)'!BY60/'MIP(IxI)_TFEVP'!BY60-1)*100,0)</f>
        <v>3.9968028886505635E-13</v>
      </c>
      <c r="BZ60" s="247">
        <f>IFERROR(('Sim_MIP_Of_(IxI)'!BZ60/'MIP(IxI)_TFEVP'!BZ60-1)*100,0)</f>
        <v>2.6645352591003757E-13</v>
      </c>
      <c r="CA60" s="265">
        <f>IFERROR(('Sim_MIP_Of_(IxI)'!CA60/'MIP(IxI)_TFEVP'!CA60-1)*100,0)</f>
        <v>0</v>
      </c>
      <c r="CB60" s="256">
        <f>IFERROR(('Sim_MIP_Of_(IxI)'!CB60/'MIP(IxI)_TFEVP'!CB60-1)*100,0)</f>
        <v>1.5543122344752192E-13</v>
      </c>
      <c r="CC60" s="246">
        <f>IFERROR(('Sim_MIP_Of_(IxI)'!CC60/'MIP(IxI)_TFEVP'!CC60-1)*100,0)</f>
        <v>5.3290705182007514E-13</v>
      </c>
      <c r="CD60" s="247">
        <f>IFERROR(('Sim_MIP_Of_(IxI)'!CD60/'MIP(IxI)_TFEVP'!CD60-1)*100,0)</f>
        <v>0</v>
      </c>
      <c r="CE60" s="247">
        <f>IFERROR(('Sim_MIP_Of_(IxI)'!CE60/'MIP(IxI)_TFEVP'!CE60-1)*100,0)</f>
        <v>0</v>
      </c>
      <c r="CF60" s="247">
        <f>IFERROR(('Sim_MIP_Of_(IxI)'!CF60/'MIP(IxI)_TFEVP'!CF60-1)*100,0)</f>
        <v>8.8817841970012523E-14</v>
      </c>
      <c r="CG60" s="247">
        <f>IFERROR(('Sim_MIP_Of_(IxI)'!CG60/'MIP(IxI)_TFEVP'!CG60-1)*100,0)</f>
        <v>2.6645352591003757E-13</v>
      </c>
      <c r="CH60" s="248">
        <f>IFERROR(('Sim_MIP_Of_(IxI)'!CH60/'MIP(IxI)_TFEVP'!CH60-1)*100,0)</f>
        <v>1.3322676295501878E-13</v>
      </c>
      <c r="CI60" s="279">
        <f>IFERROR(('Sim_MIP_Of_(IxI)'!CI60/'MIP(IxI)_TFEVP'!CI60-1)*100,0)</f>
        <v>1.5543122344752192E-13</v>
      </c>
    </row>
    <row r="61" spans="1:87" ht="19.2" x14ac:dyDescent="0.3">
      <c r="A61" s="30"/>
      <c r="B61" s="42" t="s">
        <v>514</v>
      </c>
      <c r="C61" s="43" t="s">
        <v>515</v>
      </c>
      <c r="D61" s="246">
        <f>IFERROR(('Sim_MIP_Of_(IxI)'!D61/'MIP(IxI)_TFEVP'!D61-1)*100,0)</f>
        <v>2.4424906541753444E-13</v>
      </c>
      <c r="E61" s="247">
        <f>IFERROR(('Sim_MIP_Of_(IxI)'!E61/'MIP(IxI)_TFEVP'!E61-1)*100,0)</f>
        <v>3.7747582837255322E-13</v>
      </c>
      <c r="F61" s="247">
        <f>IFERROR(('Sim_MIP_Of_(IxI)'!F61/'MIP(IxI)_TFEVP'!F61-1)*100,0)</f>
        <v>2.886579864025407E-13</v>
      </c>
      <c r="G61" s="247">
        <f>IFERROR(('Sim_MIP_Of_(IxI)'!G61/'MIP(IxI)_TFEVP'!G61-1)*100,0)</f>
        <v>1.7763568394002505E-13</v>
      </c>
      <c r="H61" s="247">
        <f>IFERROR(('Sim_MIP_Of_(IxI)'!H61/'MIP(IxI)_TFEVP'!H61-1)*100,0)</f>
        <v>3.1086244689504383E-13</v>
      </c>
      <c r="I61" s="247">
        <f>IFERROR(('Sim_MIP_Of_(IxI)'!I61/'MIP(IxI)_TFEVP'!I61-1)*100,0)</f>
        <v>3.1086244689504383E-13</v>
      </c>
      <c r="J61" s="247">
        <f>IFERROR(('Sim_MIP_Of_(IxI)'!J61/'MIP(IxI)_TFEVP'!J61-1)*100,0)</f>
        <v>3.7747582837255322E-13</v>
      </c>
      <c r="K61" s="247">
        <f>IFERROR(('Sim_MIP_Of_(IxI)'!K61/'MIP(IxI)_TFEVP'!K61-1)*100,0)</f>
        <v>4.8849813083506888E-13</v>
      </c>
      <c r="L61" s="247">
        <f>IFERROR(('Sim_MIP_Of_(IxI)'!L61/'MIP(IxI)_TFEVP'!L61-1)*100,0)</f>
        <v>2.886579864025407E-13</v>
      </c>
      <c r="M61" s="247">
        <f>IFERROR(('Sim_MIP_Of_(IxI)'!M61/'MIP(IxI)_TFEVP'!M61-1)*100,0)</f>
        <v>5.1070259132757201E-13</v>
      </c>
      <c r="N61" s="247">
        <f>IFERROR(('Sim_MIP_Of_(IxI)'!N61/'MIP(IxI)_TFEVP'!N61-1)*100,0)</f>
        <v>3.7747582837255322E-13</v>
      </c>
      <c r="O61" s="247">
        <f>IFERROR(('Sim_MIP_Of_(IxI)'!O61/'MIP(IxI)_TFEVP'!O61-1)*100,0)</f>
        <v>6.6613381477509392E-13</v>
      </c>
      <c r="P61" s="247">
        <f>IFERROR(('Sim_MIP_Of_(IxI)'!P61/'MIP(IxI)_TFEVP'!P61-1)*100,0)</f>
        <v>6.8833827526759706E-13</v>
      </c>
      <c r="Q61" s="247">
        <f>IFERROR(('Sim_MIP_Of_(IxI)'!Q61/'MIP(IxI)_TFEVP'!Q61-1)*100,0)</f>
        <v>2.886579864025407E-13</v>
      </c>
      <c r="R61" s="247">
        <f>IFERROR(('Sim_MIP_Of_(IxI)'!R61/'MIP(IxI)_TFEVP'!R61-1)*100,0)</f>
        <v>6.6613381477509392E-14</v>
      </c>
      <c r="S61" s="247">
        <f>IFERROR(('Sim_MIP_Of_(IxI)'!S61/'MIP(IxI)_TFEVP'!S61-1)*100,0)</f>
        <v>4.2188474935755949E-13</v>
      </c>
      <c r="T61" s="247">
        <f>IFERROR(('Sim_MIP_Of_(IxI)'!T61/'MIP(IxI)_TFEVP'!T61-1)*100,0)</f>
        <v>3.1086244689504383E-13</v>
      </c>
      <c r="U61" s="247">
        <f>IFERROR(('Sim_MIP_Of_(IxI)'!U61/'MIP(IxI)_TFEVP'!U61-1)*100,0)</f>
        <v>8.8817841970012523E-14</v>
      </c>
      <c r="V61" s="247">
        <f>IFERROR(('Sim_MIP_Of_(IxI)'!V61/'MIP(IxI)_TFEVP'!V61-1)*100,0)</f>
        <v>3.3306690738754696E-13</v>
      </c>
      <c r="W61" s="247">
        <f>IFERROR(('Sim_MIP_Of_(IxI)'!W61/'MIP(IxI)_TFEVP'!W61-1)*100,0)</f>
        <v>4.6629367034256575E-13</v>
      </c>
      <c r="X61" s="247">
        <f>IFERROR(('Sim_MIP_Of_(IxI)'!X61/'MIP(IxI)_TFEVP'!X61-1)*100,0)</f>
        <v>1.1102230246251565E-13</v>
      </c>
      <c r="Y61" s="247">
        <f>IFERROR(('Sim_MIP_Of_(IxI)'!Y61/'MIP(IxI)_TFEVP'!Y61-1)*100,0)</f>
        <v>5.9952043329758453E-13</v>
      </c>
      <c r="Z61" s="247">
        <f>IFERROR(('Sim_MIP_Of_(IxI)'!Z61/'MIP(IxI)_TFEVP'!Z61-1)*100,0)</f>
        <v>2.886579864025407E-13</v>
      </c>
      <c r="AA61" s="247">
        <f>IFERROR(('Sim_MIP_Of_(IxI)'!AA61/'MIP(IxI)_TFEVP'!AA61-1)*100,0)</f>
        <v>-2.55351295663786E-13</v>
      </c>
      <c r="AB61" s="247">
        <f>IFERROR(('Sim_MIP_Of_(IxI)'!AB61/'MIP(IxI)_TFEVP'!AB61-1)*100,0)</f>
        <v>-7.7715611723760958E-14</v>
      </c>
      <c r="AC61" s="247">
        <f>IFERROR(('Sim_MIP_Of_(IxI)'!AC61/'MIP(IxI)_TFEVP'!AC61-1)*100,0)</f>
        <v>1.7763568394002505E-13</v>
      </c>
      <c r="AD61" s="247">
        <f>IFERROR(('Sim_MIP_Of_(IxI)'!AD61/'MIP(IxI)_TFEVP'!AD61-1)*100,0)</f>
        <v>3.1086244689504383E-13</v>
      </c>
      <c r="AE61" s="247">
        <f>IFERROR(('Sim_MIP_Of_(IxI)'!AE61/'MIP(IxI)_TFEVP'!AE61-1)*100,0)</f>
        <v>3.7747582837255322E-13</v>
      </c>
      <c r="AF61" s="247">
        <f>IFERROR(('Sim_MIP_Of_(IxI)'!AF61/'MIP(IxI)_TFEVP'!AF61-1)*100,0)</f>
        <v>3.3306690738754696E-13</v>
      </c>
      <c r="AG61" s="247">
        <f>IFERROR(('Sim_MIP_Of_(IxI)'!AG61/'MIP(IxI)_TFEVP'!AG61-1)*100,0)</f>
        <v>3.3306690738754696E-13</v>
      </c>
      <c r="AH61" s="247">
        <f>IFERROR(('Sim_MIP_Of_(IxI)'!AH61/'MIP(IxI)_TFEVP'!AH61-1)*100,0)</f>
        <v>2.6645352591003757E-13</v>
      </c>
      <c r="AI61" s="247">
        <f>IFERROR(('Sim_MIP_Of_(IxI)'!AI61/'MIP(IxI)_TFEVP'!AI61-1)*100,0)</f>
        <v>3.1086244689504383E-13</v>
      </c>
      <c r="AJ61" s="247">
        <f>IFERROR(('Sim_MIP_Of_(IxI)'!AJ61/'MIP(IxI)_TFEVP'!AJ61-1)*100,0)</f>
        <v>0</v>
      </c>
      <c r="AK61" s="247">
        <f>IFERROR(('Sim_MIP_Of_(IxI)'!AK61/'MIP(IxI)_TFEVP'!AK61-1)*100,0)</f>
        <v>6.6613381477509392E-14</v>
      </c>
      <c r="AL61" s="247">
        <f>IFERROR(('Sim_MIP_Of_(IxI)'!AL61/'MIP(IxI)_TFEVP'!AL61-1)*100,0)</f>
        <v>2.886579864025407E-13</v>
      </c>
      <c r="AM61" s="247">
        <f>IFERROR(('Sim_MIP_Of_(IxI)'!AM61/'MIP(IxI)_TFEVP'!AM61-1)*100,0)</f>
        <v>3.5527136788005009E-13</v>
      </c>
      <c r="AN61" s="247">
        <f>IFERROR(('Sim_MIP_Of_(IxI)'!AN61/'MIP(IxI)_TFEVP'!AN61-1)*100,0)</f>
        <v>3.3306690738754696E-13</v>
      </c>
      <c r="AO61" s="247">
        <f>IFERROR(('Sim_MIP_Of_(IxI)'!AO61/'MIP(IxI)_TFEVP'!AO61-1)*100,0)</f>
        <v>3.7747582837255322E-13</v>
      </c>
      <c r="AP61" s="247">
        <f>IFERROR(('Sim_MIP_Of_(IxI)'!AP61/'MIP(IxI)_TFEVP'!AP61-1)*100,0)</f>
        <v>3.7747582837255322E-13</v>
      </c>
      <c r="AQ61" s="247">
        <f>IFERROR(('Sim_MIP_Of_(IxI)'!AQ61/'MIP(IxI)_TFEVP'!AQ61-1)*100,0)</f>
        <v>4.2188474935755949E-13</v>
      </c>
      <c r="AR61" s="247">
        <f>IFERROR(('Sim_MIP_Of_(IxI)'!AR61/'MIP(IxI)_TFEVP'!AR61-1)*100,0)</f>
        <v>2.6645352591003757E-13</v>
      </c>
      <c r="AS61" s="247">
        <f>IFERROR(('Sim_MIP_Of_(IxI)'!AS61/'MIP(IxI)_TFEVP'!AS61-1)*100,0)</f>
        <v>3.5527136788005009E-13</v>
      </c>
      <c r="AT61" s="247">
        <f>IFERROR(('Sim_MIP_Of_(IxI)'!AT61/'MIP(IxI)_TFEVP'!AT61-1)*100,0)</f>
        <v>3.1086244689504383E-13</v>
      </c>
      <c r="AU61" s="247">
        <f>IFERROR(('Sim_MIP_Of_(IxI)'!AU61/'MIP(IxI)_TFEVP'!AU61-1)*100,0)</f>
        <v>2.886579864025407E-13</v>
      </c>
      <c r="AV61" s="247">
        <f>IFERROR(('Sim_MIP_Of_(IxI)'!AV61/'MIP(IxI)_TFEVP'!AV61-1)*100,0)</f>
        <v>5.9952043329758453E-13</v>
      </c>
      <c r="AW61" s="247">
        <f>IFERROR(('Sim_MIP_Of_(IxI)'!AW61/'MIP(IxI)_TFEVP'!AW61-1)*100,0)</f>
        <v>2.4424906541753444E-13</v>
      </c>
      <c r="AX61" s="247">
        <f>IFERROR(('Sim_MIP_Of_(IxI)'!AX61/'MIP(IxI)_TFEVP'!AX61-1)*100,0)</f>
        <v>2.2204460492503131E-14</v>
      </c>
      <c r="AY61" s="247">
        <f>IFERROR(('Sim_MIP_Of_(IxI)'!AY61/'MIP(IxI)_TFEVP'!AY61-1)*100,0)</f>
        <v>1.9984014443252818E-13</v>
      </c>
      <c r="AZ61" s="247">
        <f>IFERROR(('Sim_MIP_Of_(IxI)'!AZ61/'MIP(IxI)_TFEVP'!AZ61-1)*100,0)</f>
        <v>3.1086244689504383E-13</v>
      </c>
      <c r="BA61" s="247">
        <f>IFERROR(('Sim_MIP_Of_(IxI)'!BA61/'MIP(IxI)_TFEVP'!BA61-1)*100,0)</f>
        <v>1.9984014443252818E-13</v>
      </c>
      <c r="BB61" s="247">
        <f>IFERROR(('Sim_MIP_Of_(IxI)'!BB61/'MIP(IxI)_TFEVP'!BB61-1)*100,0)</f>
        <v>2.886579864025407E-13</v>
      </c>
      <c r="BC61" s="247">
        <f>IFERROR(('Sim_MIP_Of_(IxI)'!BC61/'MIP(IxI)_TFEVP'!BC61-1)*100,0)</f>
        <v>8.8817841970012523E-14</v>
      </c>
      <c r="BD61" s="247">
        <f>IFERROR(('Sim_MIP_Of_(IxI)'!BD61/'MIP(IxI)_TFEVP'!BD61-1)*100,0)</f>
        <v>1.7763568394002505E-13</v>
      </c>
      <c r="BE61" s="247">
        <f>IFERROR(('Sim_MIP_Of_(IxI)'!BE61/'MIP(IxI)_TFEVP'!BE61-1)*100,0)</f>
        <v>3.5527136788005009E-13</v>
      </c>
      <c r="BF61" s="247">
        <f>IFERROR(('Sim_MIP_Of_(IxI)'!BF61/'MIP(IxI)_TFEVP'!BF61-1)*100,0)</f>
        <v>1.5543122344752192E-13</v>
      </c>
      <c r="BG61" s="247">
        <f>IFERROR(('Sim_MIP_Of_(IxI)'!BG61/'MIP(IxI)_TFEVP'!BG61-1)*100,0)</f>
        <v>2.4424906541753444E-13</v>
      </c>
      <c r="BH61" s="247">
        <f>IFERROR(('Sim_MIP_Of_(IxI)'!BH61/'MIP(IxI)_TFEVP'!BH61-1)*100,0)</f>
        <v>2.4424906541753444E-13</v>
      </c>
      <c r="BI61" s="247">
        <f>IFERROR(('Sim_MIP_Of_(IxI)'!BI61/'MIP(IxI)_TFEVP'!BI61-1)*100,0)</f>
        <v>4.4408920985006262E-13</v>
      </c>
      <c r="BJ61" s="247">
        <f>IFERROR(('Sim_MIP_Of_(IxI)'!BJ61/'MIP(IxI)_TFEVP'!BJ61-1)*100,0)</f>
        <v>2.4424906541753444E-13</v>
      </c>
      <c r="BK61" s="247">
        <f>IFERROR(('Sim_MIP_Of_(IxI)'!BK61/'MIP(IxI)_TFEVP'!BK61-1)*100,0)</f>
        <v>5.3290705182007514E-13</v>
      </c>
      <c r="BL61" s="247">
        <f>IFERROR(('Sim_MIP_Of_(IxI)'!BL61/'MIP(IxI)_TFEVP'!BL61-1)*100,0)</f>
        <v>5.3290705182007514E-13</v>
      </c>
      <c r="BM61" s="247">
        <f>IFERROR(('Sim_MIP_Of_(IxI)'!BM61/'MIP(IxI)_TFEVP'!BM61-1)*100,0)</f>
        <v>2.4424906541753444E-13</v>
      </c>
      <c r="BN61" s="247">
        <f>IFERROR(('Sim_MIP_Of_(IxI)'!BN61/'MIP(IxI)_TFEVP'!BN61-1)*100,0)</f>
        <v>2.4424906541753444E-13</v>
      </c>
      <c r="BO61" s="247">
        <f>IFERROR(('Sim_MIP_Of_(IxI)'!BO61/'MIP(IxI)_TFEVP'!BO61-1)*100,0)</f>
        <v>1.9984014443252818E-13</v>
      </c>
      <c r="BP61" s="247">
        <f>IFERROR(('Sim_MIP_Of_(IxI)'!BP61/'MIP(IxI)_TFEVP'!BP61-1)*100,0)</f>
        <v>3.7747582837255322E-13</v>
      </c>
      <c r="BQ61" s="247">
        <f>IFERROR(('Sim_MIP_Of_(IxI)'!BQ61/'MIP(IxI)_TFEVP'!BQ61-1)*100,0)</f>
        <v>2.4424906541753444E-13</v>
      </c>
      <c r="BR61" s="247">
        <f>IFERROR(('Sim_MIP_Of_(IxI)'!BR61/'MIP(IxI)_TFEVP'!BR61-1)*100,0)</f>
        <v>1.7763568394002505E-13</v>
      </c>
      <c r="BS61" s="247">
        <f>IFERROR(('Sim_MIP_Of_(IxI)'!BS61/'MIP(IxI)_TFEVP'!BS61-1)*100,0)</f>
        <v>4.8849813083506888E-13</v>
      </c>
      <c r="BT61" s="247">
        <f>IFERROR(('Sim_MIP_Of_(IxI)'!BT61/'MIP(IxI)_TFEVP'!BT61-1)*100,0)</f>
        <v>2.6645352591003757E-13</v>
      </c>
      <c r="BU61" s="247">
        <f>IFERROR(('Sim_MIP_Of_(IxI)'!BU61/'MIP(IxI)_TFEVP'!BU61-1)*100,0)</f>
        <v>2.4424906541753444E-13</v>
      </c>
      <c r="BV61" s="247">
        <f>IFERROR(('Sim_MIP_Of_(IxI)'!BV61/'MIP(IxI)_TFEVP'!BV61-1)*100,0)</f>
        <v>3.5527136788005009E-13</v>
      </c>
      <c r="BW61" s="247">
        <f>IFERROR(('Sim_MIP_Of_(IxI)'!BW61/'MIP(IxI)_TFEVP'!BW61-1)*100,0)</f>
        <v>2.886579864025407E-13</v>
      </c>
      <c r="BX61" s="247">
        <f>IFERROR(('Sim_MIP_Of_(IxI)'!BX61/'MIP(IxI)_TFEVP'!BX61-1)*100,0)</f>
        <v>4.2188474935755949E-13</v>
      </c>
      <c r="BY61" s="247">
        <f>IFERROR(('Sim_MIP_Of_(IxI)'!BY61/'MIP(IxI)_TFEVP'!BY61-1)*100,0)</f>
        <v>3.1086244689504383E-13</v>
      </c>
      <c r="BZ61" s="247">
        <f>IFERROR(('Sim_MIP_Of_(IxI)'!BZ61/'MIP(IxI)_TFEVP'!BZ61-1)*100,0)</f>
        <v>3.1086244689504383E-13</v>
      </c>
      <c r="CA61" s="265">
        <f>IFERROR(('Sim_MIP_Of_(IxI)'!CA61/'MIP(IxI)_TFEVP'!CA61-1)*100,0)</f>
        <v>0</v>
      </c>
      <c r="CB61" s="256">
        <f>IFERROR(('Sim_MIP_Of_(IxI)'!CB61/'MIP(IxI)_TFEVP'!CB61-1)*100,0)</f>
        <v>3.5527136788005009E-13</v>
      </c>
      <c r="CC61" s="246">
        <f>IFERROR(('Sim_MIP_Of_(IxI)'!CC61/'MIP(IxI)_TFEVP'!CC61-1)*100,0)</f>
        <v>3.1086244689504383E-13</v>
      </c>
      <c r="CD61" s="247">
        <f>IFERROR(('Sim_MIP_Of_(IxI)'!CD61/'MIP(IxI)_TFEVP'!CD61-1)*100,0)</f>
        <v>0</v>
      </c>
      <c r="CE61" s="247">
        <f>IFERROR(('Sim_MIP_Of_(IxI)'!CE61/'MIP(IxI)_TFEVP'!CE61-1)*100,0)</f>
        <v>0</v>
      </c>
      <c r="CF61" s="247">
        <f>IFERROR(('Sim_MIP_Of_(IxI)'!CF61/'MIP(IxI)_TFEVP'!CF61-1)*100,0)</f>
        <v>3.7747582837255322E-13</v>
      </c>
      <c r="CG61" s="247">
        <f>IFERROR(('Sim_MIP_Of_(IxI)'!CG61/'MIP(IxI)_TFEVP'!CG61-1)*100,0)</f>
        <v>0</v>
      </c>
      <c r="CH61" s="248">
        <f>IFERROR(('Sim_MIP_Of_(IxI)'!CH61/'MIP(IxI)_TFEVP'!CH61-1)*100,0)</f>
        <v>2.6645352591003757E-13</v>
      </c>
      <c r="CI61" s="279">
        <f>IFERROR(('Sim_MIP_Of_(IxI)'!CI61/'MIP(IxI)_TFEVP'!CI61-1)*100,0)</f>
        <v>2.886579864025407E-13</v>
      </c>
    </row>
    <row r="62" spans="1:87" ht="19.2" x14ac:dyDescent="0.3">
      <c r="A62" s="30"/>
      <c r="B62" s="42" t="s">
        <v>464</v>
      </c>
      <c r="C62" s="43" t="s">
        <v>465</v>
      </c>
      <c r="D62" s="246">
        <f>IFERROR(('Sim_MIP_Of_(IxI)'!D62/'MIP(IxI)_TFEVP'!D62-1)*100,0)</f>
        <v>1.5543122344752192E-13</v>
      </c>
      <c r="E62" s="247">
        <f>IFERROR(('Sim_MIP_Of_(IxI)'!E62/'MIP(IxI)_TFEVP'!E62-1)*100,0)</f>
        <v>1.9984014443252818E-13</v>
      </c>
      <c r="F62" s="247">
        <f>IFERROR(('Sim_MIP_Of_(IxI)'!F62/'MIP(IxI)_TFEVP'!F62-1)*100,0)</f>
        <v>5.1070259132757201E-13</v>
      </c>
      <c r="G62" s="247">
        <f>IFERROR(('Sim_MIP_Of_(IxI)'!G62/'MIP(IxI)_TFEVP'!G62-1)*100,0)</f>
        <v>0</v>
      </c>
      <c r="H62" s="247">
        <f>IFERROR(('Sim_MIP_Of_(IxI)'!H62/'MIP(IxI)_TFEVP'!H62-1)*100,0)</f>
        <v>-3.3306690738754696E-14</v>
      </c>
      <c r="I62" s="247">
        <f>IFERROR(('Sim_MIP_Of_(IxI)'!I62/'MIP(IxI)_TFEVP'!I62-1)*100,0)</f>
        <v>1.7763568394002505E-13</v>
      </c>
      <c r="J62" s="247">
        <f>IFERROR(('Sim_MIP_Of_(IxI)'!J62/'MIP(IxI)_TFEVP'!J62-1)*100,0)</f>
        <v>1.9984014443252818E-13</v>
      </c>
      <c r="K62" s="247">
        <f>IFERROR(('Sim_MIP_Of_(IxI)'!K62/'MIP(IxI)_TFEVP'!K62-1)*100,0)</f>
        <v>6.6613381477509392E-14</v>
      </c>
      <c r="L62" s="247">
        <f>IFERROR(('Sim_MIP_Of_(IxI)'!L62/'MIP(IxI)_TFEVP'!L62-1)*100,0)</f>
        <v>4.4408920985006262E-14</v>
      </c>
      <c r="M62" s="247">
        <f>IFERROR(('Sim_MIP_Of_(IxI)'!M62/'MIP(IxI)_TFEVP'!M62-1)*100,0)</f>
        <v>1.1102230246251565E-13</v>
      </c>
      <c r="N62" s="247">
        <f>IFERROR(('Sim_MIP_Of_(IxI)'!N62/'MIP(IxI)_TFEVP'!N62-1)*100,0)</f>
        <v>6.2172489379008766E-13</v>
      </c>
      <c r="O62" s="247">
        <f>IFERROR(('Sim_MIP_Of_(IxI)'!O62/'MIP(IxI)_TFEVP'!O62-1)*100,0)</f>
        <v>-5.5511151231257827E-14</v>
      </c>
      <c r="P62" s="247">
        <f>IFERROR(('Sim_MIP_Of_(IxI)'!P62/'MIP(IxI)_TFEVP'!P62-1)*100,0)</f>
        <v>2.2204460492503131E-14</v>
      </c>
      <c r="Q62" s="247">
        <f>IFERROR(('Sim_MIP_Of_(IxI)'!Q62/'MIP(IxI)_TFEVP'!Q62-1)*100,0)</f>
        <v>1.3322676295501878E-13</v>
      </c>
      <c r="R62" s="247">
        <f>IFERROR(('Sim_MIP_Of_(IxI)'!R62/'MIP(IxI)_TFEVP'!R62-1)*100,0)</f>
        <v>4.4408920985006262E-14</v>
      </c>
      <c r="S62" s="247">
        <f>IFERROR(('Sim_MIP_Of_(IxI)'!S62/'MIP(IxI)_TFEVP'!S62-1)*100,0)</f>
        <v>8.8817841970012523E-14</v>
      </c>
      <c r="T62" s="247">
        <f>IFERROR(('Sim_MIP_Of_(IxI)'!T62/'MIP(IxI)_TFEVP'!T62-1)*100,0)</f>
        <v>4.4408920985006262E-14</v>
      </c>
      <c r="U62" s="247">
        <f>IFERROR(('Sim_MIP_Of_(IxI)'!U62/'MIP(IxI)_TFEVP'!U62-1)*100,0)</f>
        <v>3.1086244689504383E-13</v>
      </c>
      <c r="V62" s="247">
        <f>IFERROR(('Sim_MIP_Of_(IxI)'!V62/'MIP(IxI)_TFEVP'!V62-1)*100,0)</f>
        <v>1.9984014443252818E-13</v>
      </c>
      <c r="W62" s="247">
        <f>IFERROR(('Sim_MIP_Of_(IxI)'!W62/'MIP(IxI)_TFEVP'!W62-1)*100,0)</f>
        <v>0</v>
      </c>
      <c r="X62" s="247">
        <f>IFERROR(('Sim_MIP_Of_(IxI)'!X62/'MIP(IxI)_TFEVP'!X62-1)*100,0)</f>
        <v>-9.9920072216264089E-14</v>
      </c>
      <c r="Y62" s="247">
        <f>IFERROR(('Sim_MIP_Of_(IxI)'!Y62/'MIP(IxI)_TFEVP'!Y62-1)*100,0)</f>
        <v>3.7747582837255322E-13</v>
      </c>
      <c r="Z62" s="247">
        <f>IFERROR(('Sim_MIP_Of_(IxI)'!Z62/'MIP(IxI)_TFEVP'!Z62-1)*100,0)</f>
        <v>3.1086244689504383E-13</v>
      </c>
      <c r="AA62" s="247">
        <f>IFERROR(('Sim_MIP_Of_(IxI)'!AA62/'MIP(IxI)_TFEVP'!AA62-1)*100,0)</f>
        <v>3.3306690738754696E-13</v>
      </c>
      <c r="AB62" s="247">
        <f>IFERROR(('Sim_MIP_Of_(IxI)'!AB62/'MIP(IxI)_TFEVP'!AB62-1)*100,0)</f>
        <v>8.8817841970012523E-14</v>
      </c>
      <c r="AC62" s="247">
        <f>IFERROR(('Sim_MIP_Of_(IxI)'!AC62/'MIP(IxI)_TFEVP'!AC62-1)*100,0)</f>
        <v>4.4408920985006262E-14</v>
      </c>
      <c r="AD62" s="247">
        <f>IFERROR(('Sim_MIP_Of_(IxI)'!AD62/'MIP(IxI)_TFEVP'!AD62-1)*100,0)</f>
        <v>1.9984014443252818E-13</v>
      </c>
      <c r="AE62" s="247">
        <f>IFERROR(('Sim_MIP_Of_(IxI)'!AE62/'MIP(IxI)_TFEVP'!AE62-1)*100,0)</f>
        <v>1.5543122344752192E-13</v>
      </c>
      <c r="AF62" s="247">
        <f>IFERROR(('Sim_MIP_Of_(IxI)'!AF62/'MIP(IxI)_TFEVP'!AF62-1)*100,0)</f>
        <v>1.9984014443252818E-13</v>
      </c>
      <c r="AG62" s="247">
        <f>IFERROR(('Sim_MIP_Of_(IxI)'!AG62/'MIP(IxI)_TFEVP'!AG62-1)*100,0)</f>
        <v>1.1102230246251565E-13</v>
      </c>
      <c r="AH62" s="247">
        <f>IFERROR(('Sim_MIP_Of_(IxI)'!AH62/'MIP(IxI)_TFEVP'!AH62-1)*100,0)</f>
        <v>-1.7763568394002505E-13</v>
      </c>
      <c r="AI62" s="247">
        <f>IFERROR(('Sim_MIP_Of_(IxI)'!AI62/'MIP(IxI)_TFEVP'!AI62-1)*100,0)</f>
        <v>-3.8857805861880479E-13</v>
      </c>
      <c r="AJ62" s="247">
        <f>IFERROR(('Sim_MIP_Of_(IxI)'!AJ62/'MIP(IxI)_TFEVP'!AJ62-1)*100,0)</f>
        <v>0</v>
      </c>
      <c r="AK62" s="247">
        <f>IFERROR(('Sim_MIP_Of_(IxI)'!AK62/'MIP(IxI)_TFEVP'!AK62-1)*100,0)</f>
        <v>4.8849813083506888E-13</v>
      </c>
      <c r="AL62" s="247">
        <f>IFERROR(('Sim_MIP_Of_(IxI)'!AL62/'MIP(IxI)_TFEVP'!AL62-1)*100,0)</f>
        <v>6.6613381477509392E-14</v>
      </c>
      <c r="AM62" s="247">
        <f>IFERROR(('Sim_MIP_Of_(IxI)'!AM62/'MIP(IxI)_TFEVP'!AM62-1)*100,0)</f>
        <v>1.1102230246251565E-13</v>
      </c>
      <c r="AN62" s="247">
        <f>IFERROR(('Sim_MIP_Of_(IxI)'!AN62/'MIP(IxI)_TFEVP'!AN62-1)*100,0)</f>
        <v>2.2204460492503131E-13</v>
      </c>
      <c r="AO62" s="247">
        <f>IFERROR(('Sim_MIP_Of_(IxI)'!AO62/'MIP(IxI)_TFEVP'!AO62-1)*100,0)</f>
        <v>1.9984014443252818E-13</v>
      </c>
      <c r="AP62" s="247">
        <f>IFERROR(('Sim_MIP_Of_(IxI)'!AP62/'MIP(IxI)_TFEVP'!AP62-1)*100,0)</f>
        <v>6.6613381477509392E-14</v>
      </c>
      <c r="AQ62" s="247">
        <f>IFERROR(('Sim_MIP_Of_(IxI)'!AQ62/'MIP(IxI)_TFEVP'!AQ62-1)*100,0)</f>
        <v>1.7763568394002505E-13</v>
      </c>
      <c r="AR62" s="247">
        <f>IFERROR(('Sim_MIP_Of_(IxI)'!AR62/'MIP(IxI)_TFEVP'!AR62-1)*100,0)</f>
        <v>3.7747582837255322E-13</v>
      </c>
      <c r="AS62" s="247">
        <f>IFERROR(('Sim_MIP_Of_(IxI)'!AS62/'MIP(IxI)_TFEVP'!AS62-1)*100,0)</f>
        <v>-4.6629367034256575E-13</v>
      </c>
      <c r="AT62" s="247">
        <f>IFERROR(('Sim_MIP_Of_(IxI)'!AT62/'MIP(IxI)_TFEVP'!AT62-1)*100,0)</f>
        <v>8.8817841970012523E-14</v>
      </c>
      <c r="AU62" s="247">
        <f>IFERROR(('Sim_MIP_Of_(IxI)'!AU62/'MIP(IxI)_TFEVP'!AU62-1)*100,0)</f>
        <v>2.2204460492503131E-14</v>
      </c>
      <c r="AV62" s="247">
        <f>IFERROR(('Sim_MIP_Of_(IxI)'!AV62/'MIP(IxI)_TFEVP'!AV62-1)*100,0)</f>
        <v>1.1102230246251565E-13</v>
      </c>
      <c r="AW62" s="247">
        <f>IFERROR(('Sim_MIP_Of_(IxI)'!AW62/'MIP(IxI)_TFEVP'!AW62-1)*100,0)</f>
        <v>-5.5511151231257827E-14</v>
      </c>
      <c r="AX62" s="247">
        <f>IFERROR(('Sim_MIP_Of_(IxI)'!AX62/'MIP(IxI)_TFEVP'!AX62-1)*100,0)</f>
        <v>3.7747582837255322E-13</v>
      </c>
      <c r="AY62" s="247">
        <f>IFERROR(('Sim_MIP_Of_(IxI)'!AY62/'MIP(IxI)_TFEVP'!AY62-1)*100,0)</f>
        <v>2.6645352591003757E-13</v>
      </c>
      <c r="AZ62" s="247">
        <f>IFERROR(('Sim_MIP_Of_(IxI)'!AZ62/'MIP(IxI)_TFEVP'!AZ62-1)*100,0)</f>
        <v>1.5543122344752192E-13</v>
      </c>
      <c r="BA62" s="247">
        <f>IFERROR(('Sim_MIP_Of_(IxI)'!BA62/'MIP(IxI)_TFEVP'!BA62-1)*100,0)</f>
        <v>4.4408920985006262E-14</v>
      </c>
      <c r="BB62" s="247">
        <f>IFERROR(('Sim_MIP_Of_(IxI)'!BB62/'MIP(IxI)_TFEVP'!BB62-1)*100,0)</f>
        <v>2.4424906541753444E-13</v>
      </c>
      <c r="BC62" s="247">
        <f>IFERROR(('Sim_MIP_Of_(IxI)'!BC62/'MIP(IxI)_TFEVP'!BC62-1)*100,0)</f>
        <v>1.3322676295501878E-13</v>
      </c>
      <c r="BD62" s="247">
        <f>IFERROR(('Sim_MIP_Of_(IxI)'!BD62/'MIP(IxI)_TFEVP'!BD62-1)*100,0)</f>
        <v>1.9984014443252818E-13</v>
      </c>
      <c r="BE62" s="247">
        <f>IFERROR(('Sim_MIP_Of_(IxI)'!BE62/'MIP(IxI)_TFEVP'!BE62-1)*100,0)</f>
        <v>2.4424906541753444E-13</v>
      </c>
      <c r="BF62" s="247">
        <f>IFERROR(('Sim_MIP_Of_(IxI)'!BF62/'MIP(IxI)_TFEVP'!BF62-1)*100,0)</f>
        <v>3.7747582837255322E-13</v>
      </c>
      <c r="BG62" s="247">
        <f>IFERROR(('Sim_MIP_Of_(IxI)'!BG62/'MIP(IxI)_TFEVP'!BG62-1)*100,0)</f>
        <v>4.4408920985006262E-14</v>
      </c>
      <c r="BH62" s="247">
        <f>IFERROR(('Sim_MIP_Of_(IxI)'!BH62/'MIP(IxI)_TFEVP'!BH62-1)*100,0)</f>
        <v>5.3290705182007514E-13</v>
      </c>
      <c r="BI62" s="247">
        <f>IFERROR(('Sim_MIP_Of_(IxI)'!BI62/'MIP(IxI)_TFEVP'!BI62-1)*100,0)</f>
        <v>1.5543122344752192E-13</v>
      </c>
      <c r="BJ62" s="247">
        <f>IFERROR(('Sim_MIP_Of_(IxI)'!BJ62/'MIP(IxI)_TFEVP'!BJ62-1)*100,0)</f>
        <v>6.6613381477509392E-14</v>
      </c>
      <c r="BK62" s="247">
        <f>IFERROR(('Sim_MIP_Of_(IxI)'!BK62/'MIP(IxI)_TFEVP'!BK62-1)*100,0)</f>
        <v>2.4424906541753444E-13</v>
      </c>
      <c r="BL62" s="247">
        <f>IFERROR(('Sim_MIP_Of_(IxI)'!BL62/'MIP(IxI)_TFEVP'!BL62-1)*100,0)</f>
        <v>4.4408920985006262E-13</v>
      </c>
      <c r="BM62" s="247">
        <f>IFERROR(('Sim_MIP_Of_(IxI)'!BM62/'MIP(IxI)_TFEVP'!BM62-1)*100,0)</f>
        <v>0</v>
      </c>
      <c r="BN62" s="247">
        <f>IFERROR(('Sim_MIP_Of_(IxI)'!BN62/'MIP(IxI)_TFEVP'!BN62-1)*100,0)</f>
        <v>1.3322676295501878E-13</v>
      </c>
      <c r="BO62" s="247">
        <f>IFERROR(('Sim_MIP_Of_(IxI)'!BO62/'MIP(IxI)_TFEVP'!BO62-1)*100,0)</f>
        <v>1.7763568394002505E-13</v>
      </c>
      <c r="BP62" s="247">
        <f>IFERROR(('Sim_MIP_Of_(IxI)'!BP62/'MIP(IxI)_TFEVP'!BP62-1)*100,0)</f>
        <v>1.1102230246251565E-13</v>
      </c>
      <c r="BQ62" s="247">
        <f>IFERROR(('Sim_MIP_Of_(IxI)'!BQ62/'MIP(IxI)_TFEVP'!BQ62-1)*100,0)</f>
        <v>-1.8873791418627661E-13</v>
      </c>
      <c r="BR62" s="247">
        <f>IFERROR(('Sim_MIP_Of_(IxI)'!BR62/'MIP(IxI)_TFEVP'!BR62-1)*100,0)</f>
        <v>1.1102230246251565E-13</v>
      </c>
      <c r="BS62" s="247">
        <f>IFERROR(('Sim_MIP_Of_(IxI)'!BS62/'MIP(IxI)_TFEVP'!BS62-1)*100,0)</f>
        <v>5.1070259132757201E-13</v>
      </c>
      <c r="BT62" s="247">
        <f>IFERROR(('Sim_MIP_Of_(IxI)'!BT62/'MIP(IxI)_TFEVP'!BT62-1)*100,0)</f>
        <v>1.1102230246251565E-13</v>
      </c>
      <c r="BU62" s="247">
        <f>IFERROR(('Sim_MIP_Of_(IxI)'!BU62/'MIP(IxI)_TFEVP'!BU62-1)*100,0)</f>
        <v>-9.9920072216264089E-14</v>
      </c>
      <c r="BV62" s="247">
        <f>IFERROR(('Sim_MIP_Of_(IxI)'!BV62/'MIP(IxI)_TFEVP'!BV62-1)*100,0)</f>
        <v>-1.9984014443252818E-13</v>
      </c>
      <c r="BW62" s="247">
        <f>IFERROR(('Sim_MIP_Of_(IxI)'!BW62/'MIP(IxI)_TFEVP'!BW62-1)*100,0)</f>
        <v>-4.4408920985006262E-14</v>
      </c>
      <c r="BX62" s="247">
        <f>IFERROR(('Sim_MIP_Of_(IxI)'!BX62/'MIP(IxI)_TFEVP'!BX62-1)*100,0)</f>
        <v>0</v>
      </c>
      <c r="BY62" s="247">
        <f>IFERROR(('Sim_MIP_Of_(IxI)'!BY62/'MIP(IxI)_TFEVP'!BY62-1)*100,0)</f>
        <v>1.1102230246251565E-13</v>
      </c>
      <c r="BZ62" s="247">
        <f>IFERROR(('Sim_MIP_Of_(IxI)'!BZ62/'MIP(IxI)_TFEVP'!BZ62-1)*100,0)</f>
        <v>-2.886579864025407E-13</v>
      </c>
      <c r="CA62" s="265">
        <f>IFERROR(('Sim_MIP_Of_(IxI)'!CA62/'MIP(IxI)_TFEVP'!CA62-1)*100,0)</f>
        <v>0</v>
      </c>
      <c r="CB62" s="256">
        <f>IFERROR(('Sim_MIP_Of_(IxI)'!CB62/'MIP(IxI)_TFEVP'!CB62-1)*100,0)</f>
        <v>4.6629367034256575E-13</v>
      </c>
      <c r="CC62" s="246">
        <f>IFERROR(('Sim_MIP_Of_(IxI)'!CC62/'MIP(IxI)_TFEVP'!CC62-1)*100,0)</f>
        <v>1.9984014443252818E-13</v>
      </c>
      <c r="CD62" s="247">
        <f>IFERROR(('Sim_MIP_Of_(IxI)'!CD62/'MIP(IxI)_TFEVP'!CD62-1)*100,0)</f>
        <v>0</v>
      </c>
      <c r="CE62" s="247">
        <f>IFERROR(('Sim_MIP_Of_(IxI)'!CE62/'MIP(IxI)_TFEVP'!CE62-1)*100,0)</f>
        <v>0</v>
      </c>
      <c r="CF62" s="247">
        <f>IFERROR(('Sim_MIP_Of_(IxI)'!CF62/'MIP(IxI)_TFEVP'!CF62-1)*100,0)</f>
        <v>-8.8817841970012523E-14</v>
      </c>
      <c r="CG62" s="247">
        <f>IFERROR(('Sim_MIP_Of_(IxI)'!CG62/'MIP(IxI)_TFEVP'!CG62-1)*100,0)</f>
        <v>2.886579864025407E-13</v>
      </c>
      <c r="CH62" s="248">
        <f>IFERROR(('Sim_MIP_Of_(IxI)'!CH62/'MIP(IxI)_TFEVP'!CH62-1)*100,0)</f>
        <v>-2.1094237467877974E-13</v>
      </c>
      <c r="CI62" s="279">
        <f>IFERROR(('Sim_MIP_Of_(IxI)'!CI62/'MIP(IxI)_TFEVP'!CI62-1)*100,0)</f>
        <v>8.8817841970012523E-14</v>
      </c>
    </row>
    <row r="63" spans="1:87" ht="19.2" x14ac:dyDescent="0.3">
      <c r="A63" s="30"/>
      <c r="B63" s="42" t="s">
        <v>468</v>
      </c>
      <c r="C63" s="43" t="s">
        <v>469</v>
      </c>
      <c r="D63" s="246">
        <f>IFERROR(('Sim_MIP_Of_(IxI)'!D63/'MIP(IxI)_TFEVP'!D63-1)*100,0)</f>
        <v>-1.3322676295501878E-13</v>
      </c>
      <c r="E63" s="247">
        <f>IFERROR(('Sim_MIP_Of_(IxI)'!E63/'MIP(IxI)_TFEVP'!E63-1)*100,0)</f>
        <v>4.4408920985006262E-14</v>
      </c>
      <c r="F63" s="247">
        <f>IFERROR(('Sim_MIP_Of_(IxI)'!F63/'MIP(IxI)_TFEVP'!F63-1)*100,0)</f>
        <v>2.4424906541753444E-13</v>
      </c>
      <c r="G63" s="247">
        <f>IFERROR(('Sim_MIP_Of_(IxI)'!G63/'MIP(IxI)_TFEVP'!G63-1)*100,0)</f>
        <v>-2.1094237467877974E-13</v>
      </c>
      <c r="H63" s="247">
        <f>IFERROR(('Sim_MIP_Of_(IxI)'!H63/'MIP(IxI)_TFEVP'!H63-1)*100,0)</f>
        <v>2.2204460492503131E-13</v>
      </c>
      <c r="I63" s="247">
        <f>IFERROR(('Sim_MIP_Of_(IxI)'!I63/'MIP(IxI)_TFEVP'!I63-1)*100,0)</f>
        <v>-8.8817841970012523E-14</v>
      </c>
      <c r="J63" s="247">
        <f>IFERROR(('Sim_MIP_Of_(IxI)'!J63/'MIP(IxI)_TFEVP'!J63-1)*100,0)</f>
        <v>3.7747582837255322E-13</v>
      </c>
      <c r="K63" s="247">
        <f>IFERROR(('Sim_MIP_Of_(IxI)'!K63/'MIP(IxI)_TFEVP'!K63-1)*100,0)</f>
        <v>-3.6637359812630166E-13</v>
      </c>
      <c r="L63" s="247">
        <f>IFERROR(('Sim_MIP_Of_(IxI)'!L63/'MIP(IxI)_TFEVP'!L63-1)*100,0)</f>
        <v>8.8817841970012523E-14</v>
      </c>
      <c r="M63" s="247">
        <f>IFERROR(('Sim_MIP_Of_(IxI)'!M63/'MIP(IxI)_TFEVP'!M63-1)*100,0)</f>
        <v>-2.2204460492503131E-13</v>
      </c>
      <c r="N63" s="247">
        <f>IFERROR(('Sim_MIP_Of_(IxI)'!N63/'MIP(IxI)_TFEVP'!N63-1)*100,0)</f>
        <v>-2.2204460492503131E-14</v>
      </c>
      <c r="O63" s="247">
        <f>IFERROR(('Sim_MIP_Of_(IxI)'!O63/'MIP(IxI)_TFEVP'!O63-1)*100,0)</f>
        <v>-3.1086244689504383E-13</v>
      </c>
      <c r="P63" s="247">
        <f>IFERROR(('Sim_MIP_Of_(IxI)'!P63/'MIP(IxI)_TFEVP'!P63-1)*100,0)</f>
        <v>-4.5519144009631418E-13</v>
      </c>
      <c r="Q63" s="247">
        <f>IFERROR(('Sim_MIP_Of_(IxI)'!Q63/'MIP(IxI)_TFEVP'!Q63-1)*100,0)</f>
        <v>-2.2204460492503131E-13</v>
      </c>
      <c r="R63" s="247">
        <f>IFERROR(('Sim_MIP_Of_(IxI)'!R63/'MIP(IxI)_TFEVP'!R63-1)*100,0)</f>
        <v>-1.8873791418627661E-13</v>
      </c>
      <c r="S63" s="247">
        <f>IFERROR(('Sim_MIP_Of_(IxI)'!S63/'MIP(IxI)_TFEVP'!S63-1)*100,0)</f>
        <v>6.6613381477509392E-14</v>
      </c>
      <c r="T63" s="247">
        <f>IFERROR(('Sim_MIP_Of_(IxI)'!T63/'MIP(IxI)_TFEVP'!T63-1)*100,0)</f>
        <v>-3.4416913763379853E-13</v>
      </c>
      <c r="U63" s="247">
        <f>IFERROR(('Sim_MIP_Of_(IxI)'!U63/'MIP(IxI)_TFEVP'!U63-1)*100,0)</f>
        <v>-4.3298697960381105E-13</v>
      </c>
      <c r="V63" s="247">
        <f>IFERROR(('Sim_MIP_Of_(IxI)'!V63/'MIP(IxI)_TFEVP'!V63-1)*100,0)</f>
        <v>-1.5543122344752192E-13</v>
      </c>
      <c r="W63" s="247">
        <f>IFERROR(('Sim_MIP_Of_(IxI)'!W63/'MIP(IxI)_TFEVP'!W63-1)*100,0)</f>
        <v>-3.8857805861880479E-13</v>
      </c>
      <c r="X63" s="247">
        <f>IFERROR(('Sim_MIP_Of_(IxI)'!X63/'MIP(IxI)_TFEVP'!X63-1)*100,0)</f>
        <v>-1.2212453270876722E-13</v>
      </c>
      <c r="Y63" s="247">
        <f>IFERROR(('Sim_MIP_Of_(IxI)'!Y63/'MIP(IxI)_TFEVP'!Y63-1)*100,0)</f>
        <v>1.9984014443252818E-13</v>
      </c>
      <c r="Z63" s="247">
        <f>IFERROR(('Sim_MIP_Of_(IxI)'!Z63/'MIP(IxI)_TFEVP'!Z63-1)*100,0)</f>
        <v>-8.3266726846886741E-13</v>
      </c>
      <c r="AA63" s="247">
        <f>IFERROR(('Sim_MIP_Of_(IxI)'!AA63/'MIP(IxI)_TFEVP'!AA63-1)*100,0)</f>
        <v>-2.3314683517128287E-13</v>
      </c>
      <c r="AB63" s="247">
        <f>IFERROR(('Sim_MIP_Of_(IxI)'!AB63/'MIP(IxI)_TFEVP'!AB63-1)*100,0)</f>
        <v>2.886579864025407E-13</v>
      </c>
      <c r="AC63" s="247">
        <f>IFERROR(('Sim_MIP_Of_(IxI)'!AC63/'MIP(IxI)_TFEVP'!AC63-1)*100,0)</f>
        <v>2.6645352591003757E-13</v>
      </c>
      <c r="AD63" s="247">
        <f>IFERROR(('Sim_MIP_Of_(IxI)'!AD63/'MIP(IxI)_TFEVP'!AD63-1)*100,0)</f>
        <v>3.7747582837255322E-13</v>
      </c>
      <c r="AE63" s="247">
        <f>IFERROR(('Sim_MIP_Of_(IxI)'!AE63/'MIP(IxI)_TFEVP'!AE63-1)*100,0)</f>
        <v>-1.7763568394002505E-13</v>
      </c>
      <c r="AF63" s="247">
        <f>IFERROR(('Sim_MIP_Of_(IxI)'!AF63/'MIP(IxI)_TFEVP'!AF63-1)*100,0)</f>
        <v>-2.886579864025407E-13</v>
      </c>
      <c r="AG63" s="247">
        <f>IFERROR(('Sim_MIP_Of_(IxI)'!AG63/'MIP(IxI)_TFEVP'!AG63-1)*100,0)</f>
        <v>-4.6629367034256575E-13</v>
      </c>
      <c r="AH63" s="247">
        <f>IFERROR(('Sim_MIP_Of_(IxI)'!AH63/'MIP(IxI)_TFEVP'!AH63-1)*100,0)</f>
        <v>1.1102230246251565E-13</v>
      </c>
      <c r="AI63" s="247">
        <f>IFERROR(('Sim_MIP_Of_(IxI)'!AI63/'MIP(IxI)_TFEVP'!AI63-1)*100,0)</f>
        <v>-4.7739590058881731E-13</v>
      </c>
      <c r="AJ63" s="247">
        <f>IFERROR(('Sim_MIP_Of_(IxI)'!AJ63/'MIP(IxI)_TFEVP'!AJ63-1)*100,0)</f>
        <v>0</v>
      </c>
      <c r="AK63" s="247">
        <f>IFERROR(('Sim_MIP_Of_(IxI)'!AK63/'MIP(IxI)_TFEVP'!AK63-1)*100,0)</f>
        <v>-5.6621374255882984E-13</v>
      </c>
      <c r="AL63" s="247">
        <f>IFERROR(('Sim_MIP_Of_(IxI)'!AL63/'MIP(IxI)_TFEVP'!AL63-1)*100,0)</f>
        <v>-1.5543122344752192E-13</v>
      </c>
      <c r="AM63" s="247">
        <f>IFERROR(('Sim_MIP_Of_(IxI)'!AM63/'MIP(IxI)_TFEVP'!AM63-1)*100,0)</f>
        <v>-8.8817841970012523E-14</v>
      </c>
      <c r="AN63" s="247">
        <f>IFERROR(('Sim_MIP_Of_(IxI)'!AN63/'MIP(IxI)_TFEVP'!AN63-1)*100,0)</f>
        <v>-4.4408920985006262E-14</v>
      </c>
      <c r="AO63" s="247">
        <f>IFERROR(('Sim_MIP_Of_(IxI)'!AO63/'MIP(IxI)_TFEVP'!AO63-1)*100,0)</f>
        <v>-2.4424906541753444E-13</v>
      </c>
      <c r="AP63" s="247">
        <f>IFERROR(('Sim_MIP_Of_(IxI)'!AP63/'MIP(IxI)_TFEVP'!AP63-1)*100,0)</f>
        <v>1.5543122344752192E-13</v>
      </c>
      <c r="AQ63" s="247">
        <f>IFERROR(('Sim_MIP_Of_(IxI)'!AQ63/'MIP(IxI)_TFEVP'!AQ63-1)*100,0)</f>
        <v>-4.6629367034256575E-13</v>
      </c>
      <c r="AR63" s="247">
        <f>IFERROR(('Sim_MIP_Of_(IxI)'!AR63/'MIP(IxI)_TFEVP'!AR63-1)*100,0)</f>
        <v>2.2204460492503131E-14</v>
      </c>
      <c r="AS63" s="247">
        <f>IFERROR(('Sim_MIP_Of_(IxI)'!AS63/'MIP(IxI)_TFEVP'!AS63-1)*100,0)</f>
        <v>-1.9984014443252818E-13</v>
      </c>
      <c r="AT63" s="247">
        <f>IFERROR(('Sim_MIP_Of_(IxI)'!AT63/'MIP(IxI)_TFEVP'!AT63-1)*100,0)</f>
        <v>-2.55351295663786E-13</v>
      </c>
      <c r="AU63" s="247">
        <f>IFERROR(('Sim_MIP_Of_(IxI)'!AU63/'MIP(IxI)_TFEVP'!AU63-1)*100,0)</f>
        <v>-1.6653345369377348E-13</v>
      </c>
      <c r="AV63" s="247">
        <f>IFERROR(('Sim_MIP_Of_(IxI)'!AV63/'MIP(IxI)_TFEVP'!AV63-1)*100,0)</f>
        <v>-1.7763568394002505E-13</v>
      </c>
      <c r="AW63" s="247">
        <f>IFERROR(('Sim_MIP_Of_(IxI)'!AW63/'MIP(IxI)_TFEVP'!AW63-1)*100,0)</f>
        <v>-1.4432899320127035E-13</v>
      </c>
      <c r="AX63" s="247">
        <f>IFERROR(('Sim_MIP_Of_(IxI)'!AX63/'MIP(IxI)_TFEVP'!AX63-1)*100,0)</f>
        <v>-2.4424906541753444E-13</v>
      </c>
      <c r="AY63" s="247">
        <f>IFERROR(('Sim_MIP_Of_(IxI)'!AY63/'MIP(IxI)_TFEVP'!AY63-1)*100,0)</f>
        <v>-1.5543122344752192E-13</v>
      </c>
      <c r="AZ63" s="247">
        <f>IFERROR(('Sim_MIP_Of_(IxI)'!AZ63/'MIP(IxI)_TFEVP'!AZ63-1)*100,0)</f>
        <v>-1.6653345369377348E-13</v>
      </c>
      <c r="BA63" s="247">
        <f>IFERROR(('Sim_MIP_Of_(IxI)'!BA63/'MIP(IxI)_TFEVP'!BA63-1)*100,0)</f>
        <v>-1.7763568394002505E-13</v>
      </c>
      <c r="BB63" s="247">
        <f>IFERROR(('Sim_MIP_Of_(IxI)'!BB63/'MIP(IxI)_TFEVP'!BB63-1)*100,0)</f>
        <v>5.1070259132757201E-13</v>
      </c>
      <c r="BC63" s="247">
        <f>IFERROR(('Sim_MIP_Of_(IxI)'!BC63/'MIP(IxI)_TFEVP'!BC63-1)*100,0)</f>
        <v>-2.886579864025407E-13</v>
      </c>
      <c r="BD63" s="247">
        <f>IFERROR(('Sim_MIP_Of_(IxI)'!BD63/'MIP(IxI)_TFEVP'!BD63-1)*100,0)</f>
        <v>-2.2204460492503131E-14</v>
      </c>
      <c r="BE63" s="247">
        <f>IFERROR(('Sim_MIP_Of_(IxI)'!BE63/'MIP(IxI)_TFEVP'!BE63-1)*100,0)</f>
        <v>-5.6621374255882984E-13</v>
      </c>
      <c r="BF63" s="247">
        <f>IFERROR(('Sim_MIP_Of_(IxI)'!BF63/'MIP(IxI)_TFEVP'!BF63-1)*100,0)</f>
        <v>-2.886579864025407E-13</v>
      </c>
      <c r="BG63" s="247">
        <f>IFERROR(('Sim_MIP_Of_(IxI)'!BG63/'MIP(IxI)_TFEVP'!BG63-1)*100,0)</f>
        <v>-2.4424906541753444E-13</v>
      </c>
      <c r="BH63" s="247">
        <f>IFERROR(('Sim_MIP_Of_(IxI)'!BH63/'MIP(IxI)_TFEVP'!BH63-1)*100,0)</f>
        <v>-2.3314683517128287E-13</v>
      </c>
      <c r="BI63" s="247">
        <f>IFERROR(('Sim_MIP_Of_(IxI)'!BI63/'MIP(IxI)_TFEVP'!BI63-1)*100,0)</f>
        <v>-1.2212453270876722E-13</v>
      </c>
      <c r="BJ63" s="247">
        <f>IFERROR(('Sim_MIP_Of_(IxI)'!BJ63/'MIP(IxI)_TFEVP'!BJ63-1)*100,0)</f>
        <v>-2.3314683517128287E-13</v>
      </c>
      <c r="BK63" s="247">
        <f>IFERROR(('Sim_MIP_Of_(IxI)'!BK63/'MIP(IxI)_TFEVP'!BK63-1)*100,0)</f>
        <v>-1.5543122344752192E-13</v>
      </c>
      <c r="BL63" s="247">
        <f>IFERROR(('Sim_MIP_Of_(IxI)'!BL63/'MIP(IxI)_TFEVP'!BL63-1)*100,0)</f>
        <v>-2.2204460492503131E-13</v>
      </c>
      <c r="BM63" s="247">
        <f>IFERROR(('Sim_MIP_Of_(IxI)'!BM63/'MIP(IxI)_TFEVP'!BM63-1)*100,0)</f>
        <v>-1.1102230246251565E-13</v>
      </c>
      <c r="BN63" s="247">
        <f>IFERROR(('Sim_MIP_Of_(IxI)'!BN63/'MIP(IxI)_TFEVP'!BN63-1)*100,0)</f>
        <v>-8.8817841970012523E-14</v>
      </c>
      <c r="BO63" s="247">
        <f>IFERROR(('Sim_MIP_Of_(IxI)'!BO63/'MIP(IxI)_TFEVP'!BO63-1)*100,0)</f>
        <v>4.4408920985006262E-14</v>
      </c>
      <c r="BP63" s="247">
        <f>IFERROR(('Sim_MIP_Of_(IxI)'!BP63/'MIP(IxI)_TFEVP'!BP63-1)*100,0)</f>
        <v>-3.5527136788005009E-13</v>
      </c>
      <c r="BQ63" s="247">
        <f>IFERROR(('Sim_MIP_Of_(IxI)'!BQ63/'MIP(IxI)_TFEVP'!BQ63-1)*100,0)</f>
        <v>0</v>
      </c>
      <c r="BR63" s="247">
        <f>IFERROR(('Sim_MIP_Of_(IxI)'!BR63/'MIP(IxI)_TFEVP'!BR63-1)*100,0)</f>
        <v>-1.6653345369377348E-13</v>
      </c>
      <c r="BS63" s="247">
        <f>IFERROR(('Sim_MIP_Of_(IxI)'!BS63/'MIP(IxI)_TFEVP'!BS63-1)*100,0)</f>
        <v>-8.8817841970012523E-14</v>
      </c>
      <c r="BT63" s="247">
        <f>IFERROR(('Sim_MIP_Of_(IxI)'!BT63/'MIP(IxI)_TFEVP'!BT63-1)*100,0)</f>
        <v>-6.6613381477509392E-14</v>
      </c>
      <c r="BU63" s="247">
        <f>IFERROR(('Sim_MIP_Of_(IxI)'!BU63/'MIP(IxI)_TFEVP'!BU63-1)*100,0)</f>
        <v>-2.4424906541753444E-13</v>
      </c>
      <c r="BV63" s="247">
        <f>IFERROR(('Sim_MIP_Of_(IxI)'!BV63/'MIP(IxI)_TFEVP'!BV63-1)*100,0)</f>
        <v>-5.5511151231257827E-14</v>
      </c>
      <c r="BW63" s="247">
        <f>IFERROR(('Sim_MIP_Of_(IxI)'!BW63/'MIP(IxI)_TFEVP'!BW63-1)*100,0)</f>
        <v>-2.4424906541753444E-13</v>
      </c>
      <c r="BX63" s="247">
        <f>IFERROR(('Sim_MIP_Of_(IxI)'!BX63/'MIP(IxI)_TFEVP'!BX63-1)*100,0)</f>
        <v>6.6613381477509392E-14</v>
      </c>
      <c r="BY63" s="247">
        <f>IFERROR(('Sim_MIP_Of_(IxI)'!BY63/'MIP(IxI)_TFEVP'!BY63-1)*100,0)</f>
        <v>-1.6653345369377348E-13</v>
      </c>
      <c r="BZ63" s="247">
        <f>IFERROR(('Sim_MIP_Of_(IxI)'!BZ63/'MIP(IxI)_TFEVP'!BZ63-1)*100,0)</f>
        <v>-1.1102230246251565E-13</v>
      </c>
      <c r="CA63" s="265">
        <f>IFERROR(('Sim_MIP_Of_(IxI)'!CA63/'MIP(IxI)_TFEVP'!CA63-1)*100,0)</f>
        <v>0</v>
      </c>
      <c r="CB63" s="256">
        <f>IFERROR(('Sim_MIP_Of_(IxI)'!CB63/'MIP(IxI)_TFEVP'!CB63-1)*100,0)</f>
        <v>-2.4424906541753444E-13</v>
      </c>
      <c r="CC63" s="246">
        <f>IFERROR(('Sim_MIP_Of_(IxI)'!CC63/'MIP(IxI)_TFEVP'!CC63-1)*100,0)</f>
        <v>-1.1102230246251565E-13</v>
      </c>
      <c r="CD63" s="247">
        <f>IFERROR(('Sim_MIP_Of_(IxI)'!CD63/'MIP(IxI)_TFEVP'!CD63-1)*100,0)</f>
        <v>0</v>
      </c>
      <c r="CE63" s="247">
        <f>IFERROR(('Sim_MIP_Of_(IxI)'!CE63/'MIP(IxI)_TFEVP'!CE63-1)*100,0)</f>
        <v>0</v>
      </c>
      <c r="CF63" s="247">
        <f>IFERROR(('Sim_MIP_Of_(IxI)'!CF63/'MIP(IxI)_TFEVP'!CF63-1)*100,0)</f>
        <v>-1.4432899320127035E-13</v>
      </c>
      <c r="CG63" s="247">
        <f>IFERROR(('Sim_MIP_Of_(IxI)'!CG63/'MIP(IxI)_TFEVP'!CG63-1)*100,0)</f>
        <v>-1.9984014443252818E-13</v>
      </c>
      <c r="CH63" s="248">
        <f>IFERROR(('Sim_MIP_Of_(IxI)'!CH63/'MIP(IxI)_TFEVP'!CH63-1)*100,0)</f>
        <v>-1.2212453270876722E-13</v>
      </c>
      <c r="CI63" s="279">
        <f>IFERROR(('Sim_MIP_Of_(IxI)'!CI63/'MIP(IxI)_TFEVP'!CI63-1)*100,0)</f>
        <v>-1.6653345369377348E-13</v>
      </c>
    </row>
    <row r="64" spans="1:87" ht="19.2" x14ac:dyDescent="0.3">
      <c r="A64" s="30"/>
      <c r="B64" s="42" t="s">
        <v>228</v>
      </c>
      <c r="C64" s="43" t="s">
        <v>229</v>
      </c>
      <c r="D64" s="246">
        <f>IFERROR(('Sim_MIP_Of_(IxI)'!D64/'MIP(IxI)_TFEVP'!D64-1)*100,0)</f>
        <v>5.1070259132757201E-13</v>
      </c>
      <c r="E64" s="247">
        <f>IFERROR(('Sim_MIP_Of_(IxI)'!E64/'MIP(IxI)_TFEVP'!E64-1)*100,0)</f>
        <v>1.3322676295501878E-13</v>
      </c>
      <c r="F64" s="247">
        <f>IFERROR(('Sim_MIP_Of_(IxI)'!F64/'MIP(IxI)_TFEVP'!F64-1)*100,0)</f>
        <v>1.3322676295501878E-13</v>
      </c>
      <c r="G64" s="247">
        <f>IFERROR(('Sim_MIP_Of_(IxI)'!G64/'MIP(IxI)_TFEVP'!G64-1)*100,0)</f>
        <v>1.9984014443252818E-13</v>
      </c>
      <c r="H64" s="247">
        <f>IFERROR(('Sim_MIP_Of_(IxI)'!H64/'MIP(IxI)_TFEVP'!H64-1)*100,0)</f>
        <v>3.5527136788005009E-13</v>
      </c>
      <c r="I64" s="247">
        <f>IFERROR(('Sim_MIP_Of_(IxI)'!I64/'MIP(IxI)_TFEVP'!I64-1)*100,0)</f>
        <v>3.7747582837255322E-13</v>
      </c>
      <c r="J64" s="247">
        <f>IFERROR(('Sim_MIP_Of_(IxI)'!J64/'MIP(IxI)_TFEVP'!J64-1)*100,0)</f>
        <v>-2.4424906541753444E-13</v>
      </c>
      <c r="K64" s="247">
        <f>IFERROR(('Sim_MIP_Of_(IxI)'!K64/'MIP(IxI)_TFEVP'!K64-1)*100,0)</f>
        <v>6.6613381477509392E-14</v>
      </c>
      <c r="L64" s="247">
        <f>IFERROR(('Sim_MIP_Of_(IxI)'!L64/'MIP(IxI)_TFEVP'!L64-1)*100,0)</f>
        <v>4.6629367034256575E-13</v>
      </c>
      <c r="M64" s="247">
        <f>IFERROR(('Sim_MIP_Of_(IxI)'!M64/'MIP(IxI)_TFEVP'!M64-1)*100,0)</f>
        <v>1.5543122344752192E-13</v>
      </c>
      <c r="N64" s="247">
        <f>IFERROR(('Sim_MIP_Of_(IxI)'!N64/'MIP(IxI)_TFEVP'!N64-1)*100,0)</f>
        <v>3.3306690738754696E-13</v>
      </c>
      <c r="O64" s="247">
        <f>IFERROR(('Sim_MIP_Of_(IxI)'!O64/'MIP(IxI)_TFEVP'!O64-1)*100,0)</f>
        <v>1.3322676295501878E-13</v>
      </c>
      <c r="P64" s="247">
        <f>IFERROR(('Sim_MIP_Of_(IxI)'!P64/'MIP(IxI)_TFEVP'!P64-1)*100,0)</f>
        <v>2.2204460492503131E-13</v>
      </c>
      <c r="Q64" s="247">
        <f>IFERROR(('Sim_MIP_Of_(IxI)'!Q64/'MIP(IxI)_TFEVP'!Q64-1)*100,0)</f>
        <v>2.886579864025407E-13</v>
      </c>
      <c r="R64" s="247">
        <f>IFERROR(('Sim_MIP_Of_(IxI)'!R64/'MIP(IxI)_TFEVP'!R64-1)*100,0)</f>
        <v>3.3306690738754696E-13</v>
      </c>
      <c r="S64" s="247">
        <f>IFERROR(('Sim_MIP_Of_(IxI)'!S64/'MIP(IxI)_TFEVP'!S64-1)*100,0)</f>
        <v>3.1086244689504383E-13</v>
      </c>
      <c r="T64" s="247">
        <f>IFERROR(('Sim_MIP_Of_(IxI)'!T64/'MIP(IxI)_TFEVP'!T64-1)*100,0)</f>
        <v>3.9968028886505635E-13</v>
      </c>
      <c r="U64" s="247">
        <f>IFERROR(('Sim_MIP_Of_(IxI)'!U64/'MIP(IxI)_TFEVP'!U64-1)*100,0)</f>
        <v>3.3306690738754696E-13</v>
      </c>
      <c r="V64" s="247">
        <f>IFERROR(('Sim_MIP_Of_(IxI)'!V64/'MIP(IxI)_TFEVP'!V64-1)*100,0)</f>
        <v>4.4408920985006262E-13</v>
      </c>
      <c r="W64" s="247">
        <f>IFERROR(('Sim_MIP_Of_(IxI)'!W64/'MIP(IxI)_TFEVP'!W64-1)*100,0)</f>
        <v>3.9968028886505635E-13</v>
      </c>
      <c r="X64" s="247">
        <f>IFERROR(('Sim_MIP_Of_(IxI)'!X64/'MIP(IxI)_TFEVP'!X64-1)*100,0)</f>
        <v>-3.219646771412954E-13</v>
      </c>
      <c r="Y64" s="247">
        <f>IFERROR(('Sim_MIP_Of_(IxI)'!Y64/'MIP(IxI)_TFEVP'!Y64-1)*100,0)</f>
        <v>3.9968028886505635E-13</v>
      </c>
      <c r="Z64" s="247">
        <f>IFERROR(('Sim_MIP_Of_(IxI)'!Z64/'MIP(IxI)_TFEVP'!Z64-1)*100,0)</f>
        <v>2.4424906541753444E-13</v>
      </c>
      <c r="AA64" s="247">
        <f>IFERROR(('Sim_MIP_Of_(IxI)'!AA64/'MIP(IxI)_TFEVP'!AA64-1)*100,0)</f>
        <v>4.2188474935755949E-13</v>
      </c>
      <c r="AB64" s="247">
        <f>IFERROR(('Sim_MIP_Of_(IxI)'!AB64/'MIP(IxI)_TFEVP'!AB64-1)*100,0)</f>
        <v>2.6645352591003757E-13</v>
      </c>
      <c r="AC64" s="247">
        <f>IFERROR(('Sim_MIP_Of_(IxI)'!AC64/'MIP(IxI)_TFEVP'!AC64-1)*100,0)</f>
        <v>1.1102230246251565E-13</v>
      </c>
      <c r="AD64" s="247">
        <f>IFERROR(('Sim_MIP_Of_(IxI)'!AD64/'MIP(IxI)_TFEVP'!AD64-1)*100,0)</f>
        <v>3.1086244689504383E-13</v>
      </c>
      <c r="AE64" s="247">
        <f>IFERROR(('Sim_MIP_Of_(IxI)'!AE64/'MIP(IxI)_TFEVP'!AE64-1)*100,0)</f>
        <v>2.2204460492503131E-13</v>
      </c>
      <c r="AF64" s="247">
        <f>IFERROR(('Sim_MIP_Of_(IxI)'!AF64/'MIP(IxI)_TFEVP'!AF64-1)*100,0)</f>
        <v>2.2204460492503131E-13</v>
      </c>
      <c r="AG64" s="247">
        <f>IFERROR(('Sim_MIP_Of_(IxI)'!AG64/'MIP(IxI)_TFEVP'!AG64-1)*100,0)</f>
        <v>-6.6613381477509392E-14</v>
      </c>
      <c r="AH64" s="247">
        <f>IFERROR(('Sim_MIP_Of_(IxI)'!AH64/'MIP(IxI)_TFEVP'!AH64-1)*100,0)</f>
        <v>2.886579864025407E-13</v>
      </c>
      <c r="AI64" s="247">
        <f>IFERROR(('Sim_MIP_Of_(IxI)'!AI64/'MIP(IxI)_TFEVP'!AI64-1)*100,0)</f>
        <v>2.4424906541753444E-13</v>
      </c>
      <c r="AJ64" s="247">
        <f>IFERROR(('Sim_MIP_Of_(IxI)'!AJ64/'MIP(IxI)_TFEVP'!AJ64-1)*100,0)</f>
        <v>0</v>
      </c>
      <c r="AK64" s="247">
        <f>IFERROR(('Sim_MIP_Of_(IxI)'!AK64/'MIP(IxI)_TFEVP'!AK64-1)*100,0)</f>
        <v>3.3306690738754696E-13</v>
      </c>
      <c r="AL64" s="247">
        <f>IFERROR(('Sim_MIP_Of_(IxI)'!AL64/'MIP(IxI)_TFEVP'!AL64-1)*100,0)</f>
        <v>3.1086244689504383E-13</v>
      </c>
      <c r="AM64" s="247">
        <f>IFERROR(('Sim_MIP_Of_(IxI)'!AM64/'MIP(IxI)_TFEVP'!AM64-1)*100,0)</f>
        <v>5.5511151231257827E-13</v>
      </c>
      <c r="AN64" s="247">
        <f>IFERROR(('Sim_MIP_Of_(IxI)'!AN64/'MIP(IxI)_TFEVP'!AN64-1)*100,0)</f>
        <v>2.2204460492503131E-14</v>
      </c>
      <c r="AO64" s="247">
        <f>IFERROR(('Sim_MIP_Of_(IxI)'!AO64/'MIP(IxI)_TFEVP'!AO64-1)*100,0)</f>
        <v>2.6645352591003757E-13</v>
      </c>
      <c r="AP64" s="247">
        <f>IFERROR(('Sim_MIP_Of_(IxI)'!AP64/'MIP(IxI)_TFEVP'!AP64-1)*100,0)</f>
        <v>3.3306690738754696E-13</v>
      </c>
      <c r="AQ64" s="247">
        <f>IFERROR(('Sim_MIP_Of_(IxI)'!AQ64/'MIP(IxI)_TFEVP'!AQ64-1)*100,0)</f>
        <v>-1.6653345369377348E-13</v>
      </c>
      <c r="AR64" s="247">
        <f>IFERROR(('Sim_MIP_Of_(IxI)'!AR64/'MIP(IxI)_TFEVP'!AR64-1)*100,0)</f>
        <v>1.1102230246251565E-13</v>
      </c>
      <c r="AS64" s="247">
        <f>IFERROR(('Sim_MIP_Of_(IxI)'!AS64/'MIP(IxI)_TFEVP'!AS64-1)*100,0)</f>
        <v>2.886579864025407E-13</v>
      </c>
      <c r="AT64" s="247">
        <f>IFERROR(('Sim_MIP_Of_(IxI)'!AT64/'MIP(IxI)_TFEVP'!AT64-1)*100,0)</f>
        <v>1.7763568394002505E-13</v>
      </c>
      <c r="AU64" s="247">
        <f>IFERROR(('Sim_MIP_Of_(IxI)'!AU64/'MIP(IxI)_TFEVP'!AU64-1)*100,0)</f>
        <v>4.8849813083506888E-13</v>
      </c>
      <c r="AV64" s="247">
        <f>IFERROR(('Sim_MIP_Of_(IxI)'!AV64/'MIP(IxI)_TFEVP'!AV64-1)*100,0)</f>
        <v>4.4408920985006262E-13</v>
      </c>
      <c r="AW64" s="247">
        <f>IFERROR(('Sim_MIP_Of_(IxI)'!AW64/'MIP(IxI)_TFEVP'!AW64-1)*100,0)</f>
        <v>1.3322676295501878E-13</v>
      </c>
      <c r="AX64" s="247">
        <f>IFERROR(('Sim_MIP_Of_(IxI)'!AX64/'MIP(IxI)_TFEVP'!AX64-1)*100,0)</f>
        <v>2.2204460492503131E-13</v>
      </c>
      <c r="AY64" s="247">
        <f>IFERROR(('Sim_MIP_Of_(IxI)'!AY64/'MIP(IxI)_TFEVP'!AY64-1)*100,0)</f>
        <v>5.1070259132757201E-13</v>
      </c>
      <c r="AZ64" s="247">
        <f>IFERROR(('Sim_MIP_Of_(IxI)'!AZ64/'MIP(IxI)_TFEVP'!AZ64-1)*100,0)</f>
        <v>3.1086244689504383E-13</v>
      </c>
      <c r="BA64" s="247">
        <f>IFERROR(('Sim_MIP_Of_(IxI)'!BA64/'MIP(IxI)_TFEVP'!BA64-1)*100,0)</f>
        <v>0</v>
      </c>
      <c r="BB64" s="247">
        <f>IFERROR(('Sim_MIP_Of_(IxI)'!BB64/'MIP(IxI)_TFEVP'!BB64-1)*100,0)</f>
        <v>1.7763568394002505E-13</v>
      </c>
      <c r="BC64" s="247">
        <f>IFERROR(('Sim_MIP_Of_(IxI)'!BC64/'MIP(IxI)_TFEVP'!BC64-1)*100,0)</f>
        <v>3.3306690738754696E-13</v>
      </c>
      <c r="BD64" s="247">
        <f>IFERROR(('Sim_MIP_Of_(IxI)'!BD64/'MIP(IxI)_TFEVP'!BD64-1)*100,0)</f>
        <v>2.886579864025407E-13</v>
      </c>
      <c r="BE64" s="247">
        <f>IFERROR(('Sim_MIP_Of_(IxI)'!BE64/'MIP(IxI)_TFEVP'!BE64-1)*100,0)</f>
        <v>2.4424906541753444E-13</v>
      </c>
      <c r="BF64" s="247">
        <f>IFERROR(('Sim_MIP_Of_(IxI)'!BF64/'MIP(IxI)_TFEVP'!BF64-1)*100,0)</f>
        <v>0</v>
      </c>
      <c r="BG64" s="247">
        <f>IFERROR(('Sim_MIP_Of_(IxI)'!BG64/'MIP(IxI)_TFEVP'!BG64-1)*100,0)</f>
        <v>-3.3306690738754696E-14</v>
      </c>
      <c r="BH64" s="247">
        <f>IFERROR(('Sim_MIP_Of_(IxI)'!BH64/'MIP(IxI)_TFEVP'!BH64-1)*100,0)</f>
        <v>0</v>
      </c>
      <c r="BI64" s="247">
        <f>IFERROR(('Sim_MIP_Of_(IxI)'!BI64/'MIP(IxI)_TFEVP'!BI64-1)*100,0)</f>
        <v>3.9968028886505635E-13</v>
      </c>
      <c r="BJ64" s="247">
        <f>IFERROR(('Sim_MIP_Of_(IxI)'!BJ64/'MIP(IxI)_TFEVP'!BJ64-1)*100,0)</f>
        <v>3.1086244689504383E-13</v>
      </c>
      <c r="BK64" s="247">
        <f>IFERROR(('Sim_MIP_Of_(IxI)'!BK64/'MIP(IxI)_TFEVP'!BK64-1)*100,0)</f>
        <v>1.1102230246251565E-13</v>
      </c>
      <c r="BL64" s="247">
        <f>IFERROR(('Sim_MIP_Of_(IxI)'!BL64/'MIP(IxI)_TFEVP'!BL64-1)*100,0)</f>
        <v>3.3306690738754696E-13</v>
      </c>
      <c r="BM64" s="247">
        <f>IFERROR(('Sim_MIP_Of_(IxI)'!BM64/'MIP(IxI)_TFEVP'!BM64-1)*100,0)</f>
        <v>3.7747582837255322E-13</v>
      </c>
      <c r="BN64" s="247">
        <f>IFERROR(('Sim_MIP_Of_(IxI)'!BN64/'MIP(IxI)_TFEVP'!BN64-1)*100,0)</f>
        <v>8.8817841970012523E-14</v>
      </c>
      <c r="BO64" s="247">
        <f>IFERROR(('Sim_MIP_Of_(IxI)'!BO64/'MIP(IxI)_TFEVP'!BO64-1)*100,0)</f>
        <v>2.2204460492503131E-14</v>
      </c>
      <c r="BP64" s="247">
        <f>IFERROR(('Sim_MIP_Of_(IxI)'!BP64/'MIP(IxI)_TFEVP'!BP64-1)*100,0)</f>
        <v>2.4424906541753444E-13</v>
      </c>
      <c r="BQ64" s="247">
        <f>IFERROR(('Sim_MIP_Of_(IxI)'!BQ64/'MIP(IxI)_TFEVP'!BQ64-1)*100,0)</f>
        <v>6.2172489379008766E-13</v>
      </c>
      <c r="BR64" s="247">
        <f>IFERROR(('Sim_MIP_Of_(IxI)'!BR64/'MIP(IxI)_TFEVP'!BR64-1)*100,0)</f>
        <v>-1.1102230246251565E-14</v>
      </c>
      <c r="BS64" s="247">
        <f>IFERROR(('Sim_MIP_Of_(IxI)'!BS64/'MIP(IxI)_TFEVP'!BS64-1)*100,0)</f>
        <v>3.7747582837255322E-13</v>
      </c>
      <c r="BT64" s="247">
        <f>IFERROR(('Sim_MIP_Of_(IxI)'!BT64/'MIP(IxI)_TFEVP'!BT64-1)*100,0)</f>
        <v>2.2204460492503131E-14</v>
      </c>
      <c r="BU64" s="247">
        <f>IFERROR(('Sim_MIP_Of_(IxI)'!BU64/'MIP(IxI)_TFEVP'!BU64-1)*100,0)</f>
        <v>3.3306690738754696E-13</v>
      </c>
      <c r="BV64" s="247">
        <f>IFERROR(('Sim_MIP_Of_(IxI)'!BV64/'MIP(IxI)_TFEVP'!BV64-1)*100,0)</f>
        <v>3.1086244689504383E-13</v>
      </c>
      <c r="BW64" s="247">
        <f>IFERROR(('Sim_MIP_Of_(IxI)'!BW64/'MIP(IxI)_TFEVP'!BW64-1)*100,0)</f>
        <v>1.9984014443252818E-13</v>
      </c>
      <c r="BX64" s="247">
        <f>IFERROR(('Sim_MIP_Of_(IxI)'!BX64/'MIP(IxI)_TFEVP'!BX64-1)*100,0)</f>
        <v>5.773159728050814E-13</v>
      </c>
      <c r="BY64" s="247">
        <f>IFERROR(('Sim_MIP_Of_(IxI)'!BY64/'MIP(IxI)_TFEVP'!BY64-1)*100,0)</f>
        <v>3.5527136788005009E-13</v>
      </c>
      <c r="BZ64" s="247">
        <f>IFERROR(('Sim_MIP_Of_(IxI)'!BZ64/'MIP(IxI)_TFEVP'!BZ64-1)*100,0)</f>
        <v>1.1102230246251565E-13</v>
      </c>
      <c r="CA64" s="265">
        <f>IFERROR(('Sim_MIP_Of_(IxI)'!CA64/'MIP(IxI)_TFEVP'!CA64-1)*100,0)</f>
        <v>0</v>
      </c>
      <c r="CB64" s="256">
        <f>IFERROR(('Sim_MIP_Of_(IxI)'!CB64/'MIP(IxI)_TFEVP'!CB64-1)*100,0)</f>
        <v>1.3322676295501878E-13</v>
      </c>
      <c r="CC64" s="246">
        <f>IFERROR(('Sim_MIP_Of_(IxI)'!CC64/'MIP(IxI)_TFEVP'!CC64-1)*100,0)</f>
        <v>3.1086244689504383E-13</v>
      </c>
      <c r="CD64" s="247">
        <f>IFERROR(('Sim_MIP_Of_(IxI)'!CD64/'MIP(IxI)_TFEVP'!CD64-1)*100,0)</f>
        <v>0</v>
      </c>
      <c r="CE64" s="247">
        <f>IFERROR(('Sim_MIP_Of_(IxI)'!CE64/'MIP(IxI)_TFEVP'!CE64-1)*100,0)</f>
        <v>0</v>
      </c>
      <c r="CF64" s="247">
        <f>IFERROR(('Sim_MIP_Of_(IxI)'!CF64/'MIP(IxI)_TFEVP'!CF64-1)*100,0)</f>
        <v>0</v>
      </c>
      <c r="CG64" s="247">
        <f>IFERROR(('Sim_MIP_Of_(IxI)'!CG64/'MIP(IxI)_TFEVP'!CG64-1)*100,0)</f>
        <v>-9.9920072216264089E-14</v>
      </c>
      <c r="CH64" s="248">
        <f>IFERROR(('Sim_MIP_Of_(IxI)'!CH64/'MIP(IxI)_TFEVP'!CH64-1)*100,0)</f>
        <v>3.1086244689504383E-13</v>
      </c>
      <c r="CI64" s="279">
        <f>IFERROR(('Sim_MIP_Of_(IxI)'!CI64/'MIP(IxI)_TFEVP'!CI64-1)*100,0)</f>
        <v>2.2204460492503131E-13</v>
      </c>
    </row>
    <row r="65" spans="1:87" ht="19.2" x14ac:dyDescent="0.3">
      <c r="A65" s="30"/>
      <c r="B65" s="42" t="s">
        <v>234</v>
      </c>
      <c r="C65" s="43" t="s">
        <v>235</v>
      </c>
      <c r="D65" s="246">
        <f>IFERROR(('Sim_MIP_Of_(IxI)'!D65/'MIP(IxI)_TFEVP'!D65-1)*100,0)</f>
        <v>-2.2204460492503131E-14</v>
      </c>
      <c r="E65" s="247">
        <f>IFERROR(('Sim_MIP_Of_(IxI)'!E65/'MIP(IxI)_TFEVP'!E65-1)*100,0)</f>
        <v>-4.4408920985006262E-14</v>
      </c>
      <c r="F65" s="247">
        <f>IFERROR(('Sim_MIP_Of_(IxI)'!F65/'MIP(IxI)_TFEVP'!F65-1)*100,0)</f>
        <v>8.8817841970012523E-14</v>
      </c>
      <c r="G65" s="247">
        <f>IFERROR(('Sim_MIP_Of_(IxI)'!G65/'MIP(IxI)_TFEVP'!G65-1)*100,0)</f>
        <v>-1.8873791418627661E-13</v>
      </c>
      <c r="H65" s="247">
        <f>IFERROR(('Sim_MIP_Of_(IxI)'!H65/'MIP(IxI)_TFEVP'!H65-1)*100,0)</f>
        <v>6.6613381477509392E-14</v>
      </c>
      <c r="I65" s="247">
        <f>IFERROR(('Sim_MIP_Of_(IxI)'!I65/'MIP(IxI)_TFEVP'!I65-1)*100,0)</f>
        <v>0</v>
      </c>
      <c r="J65" s="247">
        <f>IFERROR(('Sim_MIP_Of_(IxI)'!J65/'MIP(IxI)_TFEVP'!J65-1)*100,0)</f>
        <v>3.5527136788005009E-13</v>
      </c>
      <c r="K65" s="247">
        <f>IFERROR(('Sim_MIP_Of_(IxI)'!K65/'MIP(IxI)_TFEVP'!K65-1)*100,0)</f>
        <v>0</v>
      </c>
      <c r="L65" s="247">
        <f>IFERROR(('Sim_MIP_Of_(IxI)'!L65/'MIP(IxI)_TFEVP'!L65-1)*100,0)</f>
        <v>-1.4432899320127035E-13</v>
      </c>
      <c r="M65" s="247">
        <f>IFERROR(('Sim_MIP_Of_(IxI)'!M65/'MIP(IxI)_TFEVP'!M65-1)*100,0)</f>
        <v>8.8817841970012523E-14</v>
      </c>
      <c r="N65" s="247">
        <f>IFERROR(('Sim_MIP_Of_(IxI)'!N65/'MIP(IxI)_TFEVP'!N65-1)*100,0)</f>
        <v>2.2204460492503131E-14</v>
      </c>
      <c r="O65" s="247">
        <f>IFERROR(('Sim_MIP_Of_(IxI)'!O65/'MIP(IxI)_TFEVP'!O65-1)*100,0)</f>
        <v>-4.8849813083506888E-13</v>
      </c>
      <c r="P65" s="247">
        <f>IFERROR(('Sim_MIP_Of_(IxI)'!P65/'MIP(IxI)_TFEVP'!P65-1)*100,0)</f>
        <v>6.6613381477509392E-14</v>
      </c>
      <c r="Q65" s="247">
        <f>IFERROR(('Sim_MIP_Of_(IxI)'!Q65/'MIP(IxI)_TFEVP'!Q65-1)*100,0)</f>
        <v>-2.2204460492503131E-14</v>
      </c>
      <c r="R65" s="247">
        <f>IFERROR(('Sim_MIP_Of_(IxI)'!R65/'MIP(IxI)_TFEVP'!R65-1)*100,0)</f>
        <v>6.8833827526759706E-13</v>
      </c>
      <c r="S65" s="247">
        <f>IFERROR(('Sim_MIP_Of_(IxI)'!S65/'MIP(IxI)_TFEVP'!S65-1)*100,0)</f>
        <v>-4.2188474935755949E-13</v>
      </c>
      <c r="T65" s="247">
        <f>IFERROR(('Sim_MIP_Of_(IxI)'!T65/'MIP(IxI)_TFEVP'!T65-1)*100,0)</f>
        <v>-1.1102230246251565E-13</v>
      </c>
      <c r="U65" s="247">
        <f>IFERROR(('Sim_MIP_Of_(IxI)'!U65/'MIP(IxI)_TFEVP'!U65-1)*100,0)</f>
        <v>2.886579864025407E-13</v>
      </c>
      <c r="V65" s="247">
        <f>IFERROR(('Sim_MIP_Of_(IxI)'!V65/'MIP(IxI)_TFEVP'!V65-1)*100,0)</f>
        <v>1.5543122344752192E-13</v>
      </c>
      <c r="W65" s="247">
        <f>IFERROR(('Sim_MIP_Of_(IxI)'!W65/'MIP(IxI)_TFEVP'!W65-1)*100,0)</f>
        <v>2.2204460492503131E-14</v>
      </c>
      <c r="X65" s="247">
        <f>IFERROR(('Sim_MIP_Of_(IxI)'!X65/'MIP(IxI)_TFEVP'!X65-1)*100,0)</f>
        <v>2.2204460492503131E-14</v>
      </c>
      <c r="Y65" s="247">
        <f>IFERROR(('Sim_MIP_Of_(IxI)'!Y65/'MIP(IxI)_TFEVP'!Y65-1)*100,0)</f>
        <v>6.6613381477509392E-14</v>
      </c>
      <c r="Z65" s="247">
        <f>IFERROR(('Sim_MIP_Of_(IxI)'!Z65/'MIP(IxI)_TFEVP'!Z65-1)*100,0)</f>
        <v>6.6613381477509392E-14</v>
      </c>
      <c r="AA65" s="247">
        <f>IFERROR(('Sim_MIP_Of_(IxI)'!AA65/'MIP(IxI)_TFEVP'!AA65-1)*100,0)</f>
        <v>3.1086244689504383E-13</v>
      </c>
      <c r="AB65" s="247">
        <f>IFERROR(('Sim_MIP_Of_(IxI)'!AB65/'MIP(IxI)_TFEVP'!AB65-1)*100,0)</f>
        <v>4.4408920985006262E-14</v>
      </c>
      <c r="AC65" s="247">
        <f>IFERROR(('Sim_MIP_Of_(IxI)'!AC65/'MIP(IxI)_TFEVP'!AC65-1)*100,0)</f>
        <v>2.6645352591003757E-13</v>
      </c>
      <c r="AD65" s="247">
        <f>IFERROR(('Sim_MIP_Of_(IxI)'!AD65/'MIP(IxI)_TFEVP'!AD65-1)*100,0)</f>
        <v>1.1102230246251565E-13</v>
      </c>
      <c r="AE65" s="247">
        <f>IFERROR(('Sim_MIP_Of_(IxI)'!AE65/'MIP(IxI)_TFEVP'!AE65-1)*100,0)</f>
        <v>-6.6613381477509392E-14</v>
      </c>
      <c r="AF65" s="247">
        <f>IFERROR(('Sim_MIP_Of_(IxI)'!AF65/'MIP(IxI)_TFEVP'!AF65-1)*100,0)</f>
        <v>-1.1102230246251565E-14</v>
      </c>
      <c r="AG65" s="247">
        <f>IFERROR(('Sim_MIP_Of_(IxI)'!AG65/'MIP(IxI)_TFEVP'!AG65-1)*100,0)</f>
        <v>6.6613381477509392E-14</v>
      </c>
      <c r="AH65" s="247">
        <f>IFERROR(('Sim_MIP_Of_(IxI)'!AH65/'MIP(IxI)_TFEVP'!AH65-1)*100,0)</f>
        <v>0</v>
      </c>
      <c r="AI65" s="247">
        <f>IFERROR(('Sim_MIP_Of_(IxI)'!AI65/'MIP(IxI)_TFEVP'!AI65-1)*100,0)</f>
        <v>1.3322676295501878E-13</v>
      </c>
      <c r="AJ65" s="247">
        <f>IFERROR(('Sim_MIP_Of_(IxI)'!AJ65/'MIP(IxI)_TFEVP'!AJ65-1)*100,0)</f>
        <v>0</v>
      </c>
      <c r="AK65" s="247">
        <f>IFERROR(('Sim_MIP_Of_(IxI)'!AK65/'MIP(IxI)_TFEVP'!AK65-1)*100,0)</f>
        <v>4.4408920985006262E-14</v>
      </c>
      <c r="AL65" s="247">
        <f>IFERROR(('Sim_MIP_Of_(IxI)'!AL65/'MIP(IxI)_TFEVP'!AL65-1)*100,0)</f>
        <v>4.4408920985006262E-14</v>
      </c>
      <c r="AM65" s="247">
        <f>IFERROR(('Sim_MIP_Of_(IxI)'!AM65/'MIP(IxI)_TFEVP'!AM65-1)*100,0)</f>
        <v>2.2204460492503131E-14</v>
      </c>
      <c r="AN65" s="247">
        <f>IFERROR(('Sim_MIP_Of_(IxI)'!AN65/'MIP(IxI)_TFEVP'!AN65-1)*100,0)</f>
        <v>1.3322676295501878E-13</v>
      </c>
      <c r="AO65" s="247">
        <f>IFERROR(('Sim_MIP_Of_(IxI)'!AO65/'MIP(IxI)_TFEVP'!AO65-1)*100,0)</f>
        <v>-1.1102230246251565E-14</v>
      </c>
      <c r="AP65" s="247">
        <f>IFERROR(('Sim_MIP_Of_(IxI)'!AP65/'MIP(IxI)_TFEVP'!AP65-1)*100,0)</f>
        <v>6.6613381477509392E-14</v>
      </c>
      <c r="AQ65" s="247">
        <f>IFERROR(('Sim_MIP_Of_(IxI)'!AQ65/'MIP(IxI)_TFEVP'!AQ65-1)*100,0)</f>
        <v>-2.7755575615628914E-13</v>
      </c>
      <c r="AR65" s="247">
        <f>IFERROR(('Sim_MIP_Of_(IxI)'!AR65/'MIP(IxI)_TFEVP'!AR65-1)*100,0)</f>
        <v>1.1102230246251565E-13</v>
      </c>
      <c r="AS65" s="247">
        <f>IFERROR(('Sim_MIP_Of_(IxI)'!AS65/'MIP(IxI)_TFEVP'!AS65-1)*100,0)</f>
        <v>-1.2212453270876722E-13</v>
      </c>
      <c r="AT65" s="247">
        <f>IFERROR(('Sim_MIP_Of_(IxI)'!AT65/'MIP(IxI)_TFEVP'!AT65-1)*100,0)</f>
        <v>6.6613381477509392E-14</v>
      </c>
      <c r="AU65" s="247">
        <f>IFERROR(('Sim_MIP_Of_(IxI)'!AU65/'MIP(IxI)_TFEVP'!AU65-1)*100,0)</f>
        <v>-3.7747582837255322E-13</v>
      </c>
      <c r="AV65" s="247">
        <f>IFERROR(('Sim_MIP_Of_(IxI)'!AV65/'MIP(IxI)_TFEVP'!AV65-1)*100,0)</f>
        <v>-5.5511151231257827E-14</v>
      </c>
      <c r="AW65" s="247">
        <f>IFERROR(('Sim_MIP_Of_(IxI)'!AW65/'MIP(IxI)_TFEVP'!AW65-1)*100,0)</f>
        <v>5.5511151231257827E-13</v>
      </c>
      <c r="AX65" s="247">
        <f>IFERROR(('Sim_MIP_Of_(IxI)'!AX65/'MIP(IxI)_TFEVP'!AX65-1)*100,0)</f>
        <v>2.2204460492503131E-13</v>
      </c>
      <c r="AY65" s="247">
        <f>IFERROR(('Sim_MIP_Of_(IxI)'!AY65/'MIP(IxI)_TFEVP'!AY65-1)*100,0)</f>
        <v>0</v>
      </c>
      <c r="AZ65" s="247">
        <f>IFERROR(('Sim_MIP_Of_(IxI)'!AZ65/'MIP(IxI)_TFEVP'!AZ65-1)*100,0)</f>
        <v>7.5495165674510645E-13</v>
      </c>
      <c r="BA65" s="247">
        <f>IFERROR(('Sim_MIP_Of_(IxI)'!BA65/'MIP(IxI)_TFEVP'!BA65-1)*100,0)</f>
        <v>1.3322676295501878E-13</v>
      </c>
      <c r="BB65" s="247">
        <f>IFERROR(('Sim_MIP_Of_(IxI)'!BB65/'MIP(IxI)_TFEVP'!BB65-1)*100,0)</f>
        <v>6.6613381477509392E-14</v>
      </c>
      <c r="BC65" s="247">
        <f>IFERROR(('Sim_MIP_Of_(IxI)'!BC65/'MIP(IxI)_TFEVP'!BC65-1)*100,0)</f>
        <v>1.3322676295501878E-13</v>
      </c>
      <c r="BD65" s="247">
        <f>IFERROR(('Sim_MIP_Of_(IxI)'!BD65/'MIP(IxI)_TFEVP'!BD65-1)*100,0)</f>
        <v>8.8817841970012523E-14</v>
      </c>
      <c r="BE65" s="247">
        <f>IFERROR(('Sim_MIP_Of_(IxI)'!BE65/'MIP(IxI)_TFEVP'!BE65-1)*100,0)</f>
        <v>6.6613381477509392E-14</v>
      </c>
      <c r="BF65" s="247">
        <f>IFERROR(('Sim_MIP_Of_(IxI)'!BF65/'MIP(IxI)_TFEVP'!BF65-1)*100,0)</f>
        <v>-2.2204460492503131E-14</v>
      </c>
      <c r="BG65" s="247">
        <f>IFERROR(('Sim_MIP_Of_(IxI)'!BG65/'MIP(IxI)_TFEVP'!BG65-1)*100,0)</f>
        <v>1.7763568394002505E-13</v>
      </c>
      <c r="BH65" s="247">
        <f>IFERROR(('Sim_MIP_Of_(IxI)'!BH65/'MIP(IxI)_TFEVP'!BH65-1)*100,0)</f>
        <v>-1.3322676295501878E-13</v>
      </c>
      <c r="BI65" s="247">
        <f>IFERROR(('Sim_MIP_Of_(IxI)'!BI65/'MIP(IxI)_TFEVP'!BI65-1)*100,0)</f>
        <v>2.886579864025407E-13</v>
      </c>
      <c r="BJ65" s="247">
        <f>IFERROR(('Sim_MIP_Of_(IxI)'!BJ65/'MIP(IxI)_TFEVP'!BJ65-1)*100,0)</f>
        <v>6.6613381477509392E-14</v>
      </c>
      <c r="BK65" s="247">
        <f>IFERROR(('Sim_MIP_Of_(IxI)'!BK65/'MIP(IxI)_TFEVP'!BK65-1)*100,0)</f>
        <v>2.2204460492503131E-14</v>
      </c>
      <c r="BL65" s="247">
        <f>IFERROR(('Sim_MIP_Of_(IxI)'!BL65/'MIP(IxI)_TFEVP'!BL65-1)*100,0)</f>
        <v>1.5543122344752192E-13</v>
      </c>
      <c r="BM65" s="247">
        <f>IFERROR(('Sim_MIP_Of_(IxI)'!BM65/'MIP(IxI)_TFEVP'!BM65-1)*100,0)</f>
        <v>1.3322676295501878E-13</v>
      </c>
      <c r="BN65" s="247">
        <f>IFERROR(('Sim_MIP_Of_(IxI)'!BN65/'MIP(IxI)_TFEVP'!BN65-1)*100,0)</f>
        <v>-1.8873791418627661E-13</v>
      </c>
      <c r="BO65" s="247">
        <f>IFERROR(('Sim_MIP_Of_(IxI)'!BO65/'MIP(IxI)_TFEVP'!BO65-1)*100,0)</f>
        <v>2.2204460492503131E-13</v>
      </c>
      <c r="BP65" s="247">
        <f>IFERROR(('Sim_MIP_Of_(IxI)'!BP65/'MIP(IxI)_TFEVP'!BP65-1)*100,0)</f>
        <v>1.1102230246251565E-13</v>
      </c>
      <c r="BQ65" s="247">
        <f>IFERROR(('Sim_MIP_Of_(IxI)'!BQ65/'MIP(IxI)_TFEVP'!BQ65-1)*100,0)</f>
        <v>-7.2164496600635175E-13</v>
      </c>
      <c r="BR65" s="247">
        <f>IFERROR(('Sim_MIP_Of_(IxI)'!BR65/'MIP(IxI)_TFEVP'!BR65-1)*100,0)</f>
        <v>1.5543122344752192E-13</v>
      </c>
      <c r="BS65" s="247">
        <f>IFERROR(('Sim_MIP_Of_(IxI)'!BS65/'MIP(IxI)_TFEVP'!BS65-1)*100,0)</f>
        <v>0</v>
      </c>
      <c r="BT65" s="247">
        <f>IFERROR(('Sim_MIP_Of_(IxI)'!BT65/'MIP(IxI)_TFEVP'!BT65-1)*100,0)</f>
        <v>2.6645352591003757E-13</v>
      </c>
      <c r="BU65" s="247">
        <f>IFERROR(('Sim_MIP_Of_(IxI)'!BU65/'MIP(IxI)_TFEVP'!BU65-1)*100,0)</f>
        <v>4.4408920985006262E-14</v>
      </c>
      <c r="BV65" s="247">
        <f>IFERROR(('Sim_MIP_Of_(IxI)'!BV65/'MIP(IxI)_TFEVP'!BV65-1)*100,0)</f>
        <v>3.3306690738754696E-13</v>
      </c>
      <c r="BW65" s="247">
        <f>IFERROR(('Sim_MIP_Of_(IxI)'!BW65/'MIP(IxI)_TFEVP'!BW65-1)*100,0)</f>
        <v>-4.2188474935755949E-13</v>
      </c>
      <c r="BX65" s="247">
        <f>IFERROR(('Sim_MIP_Of_(IxI)'!BX65/'MIP(IxI)_TFEVP'!BX65-1)*100,0)</f>
        <v>1.5543122344752192E-13</v>
      </c>
      <c r="BY65" s="247">
        <f>IFERROR(('Sim_MIP_Of_(IxI)'!BY65/'MIP(IxI)_TFEVP'!BY65-1)*100,0)</f>
        <v>2.2204460492503131E-13</v>
      </c>
      <c r="BZ65" s="247">
        <f>IFERROR(('Sim_MIP_Of_(IxI)'!BZ65/'MIP(IxI)_TFEVP'!BZ65-1)*100,0)</f>
        <v>-1.2212453270876722E-13</v>
      </c>
      <c r="CA65" s="265">
        <f>IFERROR(('Sim_MIP_Of_(IxI)'!CA65/'MIP(IxI)_TFEVP'!CA65-1)*100,0)</f>
        <v>0</v>
      </c>
      <c r="CB65" s="256">
        <f>IFERROR(('Sim_MIP_Of_(IxI)'!CB65/'MIP(IxI)_TFEVP'!CB65-1)*100,0)</f>
        <v>1.5543122344752192E-13</v>
      </c>
      <c r="CC65" s="246">
        <f>IFERROR(('Sim_MIP_Of_(IxI)'!CC65/'MIP(IxI)_TFEVP'!CC65-1)*100,0)</f>
        <v>8.8817841970012523E-14</v>
      </c>
      <c r="CD65" s="247">
        <f>IFERROR(('Sim_MIP_Of_(IxI)'!CD65/'MIP(IxI)_TFEVP'!CD65-1)*100,0)</f>
        <v>0</v>
      </c>
      <c r="CE65" s="247">
        <f>IFERROR(('Sim_MIP_Of_(IxI)'!CE65/'MIP(IxI)_TFEVP'!CE65-1)*100,0)</f>
        <v>2.6645352591003757E-13</v>
      </c>
      <c r="CF65" s="247">
        <f>IFERROR(('Sim_MIP_Of_(IxI)'!CF65/'MIP(IxI)_TFEVP'!CF65-1)*100,0)</f>
        <v>4.4408920985006262E-14</v>
      </c>
      <c r="CG65" s="247">
        <f>IFERROR(('Sim_MIP_Of_(IxI)'!CG65/'MIP(IxI)_TFEVP'!CG65-1)*100,0)</f>
        <v>2.2204460492503131E-14</v>
      </c>
      <c r="CH65" s="248">
        <f>IFERROR(('Sim_MIP_Of_(IxI)'!CH65/'MIP(IxI)_TFEVP'!CH65-1)*100,0)</f>
        <v>8.8817841970012523E-14</v>
      </c>
      <c r="CI65" s="279">
        <f>IFERROR(('Sim_MIP_Of_(IxI)'!CI65/'MIP(IxI)_TFEVP'!CI65-1)*100,0)</f>
        <v>1.1102230246251565E-13</v>
      </c>
    </row>
    <row r="66" spans="1:87" ht="19.2" x14ac:dyDescent="0.3">
      <c r="A66" s="30"/>
      <c r="B66" s="42" t="s">
        <v>472</v>
      </c>
      <c r="C66" s="43" t="s">
        <v>473</v>
      </c>
      <c r="D66" s="246">
        <f>IFERROR(('Sim_MIP_Of_(IxI)'!D66/'MIP(IxI)_TFEVP'!D66-1)*100,0)</f>
        <v>-4.4408920985006262E-14</v>
      </c>
      <c r="E66" s="247">
        <f>IFERROR(('Sim_MIP_Of_(IxI)'!E66/'MIP(IxI)_TFEVP'!E66-1)*100,0)</f>
        <v>-2.2204460492503131E-14</v>
      </c>
      <c r="F66" s="247">
        <f>IFERROR(('Sim_MIP_Of_(IxI)'!F66/'MIP(IxI)_TFEVP'!F66-1)*100,0)</f>
        <v>8.8817841970012523E-14</v>
      </c>
      <c r="G66" s="247">
        <f>IFERROR(('Sim_MIP_Of_(IxI)'!G66/'MIP(IxI)_TFEVP'!G66-1)*100,0)</f>
        <v>-3.3306690738754696E-14</v>
      </c>
      <c r="H66" s="247">
        <f>IFERROR(('Sim_MIP_Of_(IxI)'!H66/'MIP(IxI)_TFEVP'!H66-1)*100,0)</f>
        <v>-1.2212453270876722E-13</v>
      </c>
      <c r="I66" s="247">
        <f>IFERROR(('Sim_MIP_Of_(IxI)'!I66/'MIP(IxI)_TFEVP'!I66-1)*100,0)</f>
        <v>-9.9920072216264089E-14</v>
      </c>
      <c r="J66" s="247">
        <f>IFERROR(('Sim_MIP_Of_(IxI)'!J66/'MIP(IxI)_TFEVP'!J66-1)*100,0)</f>
        <v>-1.3322676295501878E-13</v>
      </c>
      <c r="K66" s="247">
        <f>IFERROR(('Sim_MIP_Of_(IxI)'!K66/'MIP(IxI)_TFEVP'!K66-1)*100,0)</f>
        <v>0</v>
      </c>
      <c r="L66" s="247">
        <f>IFERROR(('Sim_MIP_Of_(IxI)'!L66/'MIP(IxI)_TFEVP'!L66-1)*100,0)</f>
        <v>-2.1094237467877974E-13</v>
      </c>
      <c r="M66" s="247">
        <f>IFERROR(('Sim_MIP_Of_(IxI)'!M66/'MIP(IxI)_TFEVP'!M66-1)*100,0)</f>
        <v>-1.6653345369377348E-13</v>
      </c>
      <c r="N66" s="247">
        <f>IFERROR(('Sim_MIP_Of_(IxI)'!N66/'MIP(IxI)_TFEVP'!N66-1)*100,0)</f>
        <v>1.7763568394002505E-13</v>
      </c>
      <c r="O66" s="247">
        <f>IFERROR(('Sim_MIP_Of_(IxI)'!O66/'MIP(IxI)_TFEVP'!O66-1)*100,0)</f>
        <v>-7.7715611723760958E-14</v>
      </c>
      <c r="P66" s="247">
        <f>IFERROR(('Sim_MIP_Of_(IxI)'!P66/'MIP(IxI)_TFEVP'!P66-1)*100,0)</f>
        <v>-1.2212453270876722E-13</v>
      </c>
      <c r="Q66" s="247">
        <f>IFERROR(('Sim_MIP_Of_(IxI)'!Q66/'MIP(IxI)_TFEVP'!Q66-1)*100,0)</f>
        <v>-3.3306690738754696E-14</v>
      </c>
      <c r="R66" s="247">
        <f>IFERROR(('Sim_MIP_Of_(IxI)'!R66/'MIP(IxI)_TFEVP'!R66-1)*100,0)</f>
        <v>-4.4408920985006262E-14</v>
      </c>
      <c r="S66" s="247">
        <f>IFERROR(('Sim_MIP_Of_(IxI)'!S66/'MIP(IxI)_TFEVP'!S66-1)*100,0)</f>
        <v>6.6613381477509392E-14</v>
      </c>
      <c r="T66" s="247">
        <f>IFERROR(('Sim_MIP_Of_(IxI)'!T66/'MIP(IxI)_TFEVP'!T66-1)*100,0)</f>
        <v>-1.2212453270876722E-13</v>
      </c>
      <c r="U66" s="247">
        <f>IFERROR(('Sim_MIP_Of_(IxI)'!U66/'MIP(IxI)_TFEVP'!U66-1)*100,0)</f>
        <v>2.2204460492503131E-13</v>
      </c>
      <c r="V66" s="247">
        <f>IFERROR(('Sim_MIP_Of_(IxI)'!V66/'MIP(IxI)_TFEVP'!V66-1)*100,0)</f>
        <v>-2.7755575615628914E-13</v>
      </c>
      <c r="W66" s="247">
        <f>IFERROR(('Sim_MIP_Of_(IxI)'!W66/'MIP(IxI)_TFEVP'!W66-1)*100,0)</f>
        <v>-6.6613381477509392E-14</v>
      </c>
      <c r="X66" s="247">
        <f>IFERROR(('Sim_MIP_Of_(IxI)'!X66/'MIP(IxI)_TFEVP'!X66-1)*100,0)</f>
        <v>4.4408920985006262E-14</v>
      </c>
      <c r="Y66" s="247">
        <f>IFERROR(('Sim_MIP_Of_(IxI)'!Y66/'MIP(IxI)_TFEVP'!Y66-1)*100,0)</f>
        <v>-7.7715611723760958E-14</v>
      </c>
      <c r="Z66" s="247">
        <f>IFERROR(('Sim_MIP_Of_(IxI)'!Z66/'MIP(IxI)_TFEVP'!Z66-1)*100,0)</f>
        <v>2.2204460492503131E-13</v>
      </c>
      <c r="AA66" s="247">
        <f>IFERROR(('Sim_MIP_Of_(IxI)'!AA66/'MIP(IxI)_TFEVP'!AA66-1)*100,0)</f>
        <v>0</v>
      </c>
      <c r="AB66" s="247">
        <f>IFERROR(('Sim_MIP_Of_(IxI)'!AB66/'MIP(IxI)_TFEVP'!AB66-1)*100,0)</f>
        <v>-5.773159728050814E-13</v>
      </c>
      <c r="AC66" s="247">
        <f>IFERROR(('Sim_MIP_Of_(IxI)'!AC66/'MIP(IxI)_TFEVP'!AC66-1)*100,0)</f>
        <v>-9.9920072216264089E-14</v>
      </c>
      <c r="AD66" s="247">
        <f>IFERROR(('Sim_MIP_Of_(IxI)'!AD66/'MIP(IxI)_TFEVP'!AD66-1)*100,0)</f>
        <v>2.2204460492503131E-14</v>
      </c>
      <c r="AE66" s="247">
        <f>IFERROR(('Sim_MIP_Of_(IxI)'!AE66/'MIP(IxI)_TFEVP'!AE66-1)*100,0)</f>
        <v>-1.6653345369377348E-13</v>
      </c>
      <c r="AF66" s="247">
        <f>IFERROR(('Sim_MIP_Of_(IxI)'!AF66/'MIP(IxI)_TFEVP'!AF66-1)*100,0)</f>
        <v>-1.5543122344752192E-13</v>
      </c>
      <c r="AG66" s="247">
        <f>IFERROR(('Sim_MIP_Of_(IxI)'!AG66/'MIP(IxI)_TFEVP'!AG66-1)*100,0)</f>
        <v>-5.5511151231257827E-14</v>
      </c>
      <c r="AH66" s="247">
        <f>IFERROR(('Sim_MIP_Of_(IxI)'!AH66/'MIP(IxI)_TFEVP'!AH66-1)*100,0)</f>
        <v>1.9984014443252818E-13</v>
      </c>
      <c r="AI66" s="247">
        <f>IFERROR(('Sim_MIP_Of_(IxI)'!AI66/'MIP(IxI)_TFEVP'!AI66-1)*100,0)</f>
        <v>-2.55351295663786E-13</v>
      </c>
      <c r="AJ66" s="247">
        <f>IFERROR(('Sim_MIP_Of_(IxI)'!AJ66/'MIP(IxI)_TFEVP'!AJ66-1)*100,0)</f>
        <v>0</v>
      </c>
      <c r="AK66" s="247">
        <f>IFERROR(('Sim_MIP_Of_(IxI)'!AK66/'MIP(IxI)_TFEVP'!AK66-1)*100,0)</f>
        <v>-7.7715611723760958E-14</v>
      </c>
      <c r="AL66" s="247">
        <f>IFERROR(('Sim_MIP_Of_(IxI)'!AL66/'MIP(IxI)_TFEVP'!AL66-1)*100,0)</f>
        <v>-3.3306690738754696E-13</v>
      </c>
      <c r="AM66" s="247">
        <f>IFERROR(('Sim_MIP_Of_(IxI)'!AM66/'MIP(IxI)_TFEVP'!AM66-1)*100,0)</f>
        <v>-4.4408920985006262E-14</v>
      </c>
      <c r="AN66" s="247">
        <f>IFERROR(('Sim_MIP_Of_(IxI)'!AN66/'MIP(IxI)_TFEVP'!AN66-1)*100,0)</f>
        <v>-1.9984014443252818E-13</v>
      </c>
      <c r="AO66" s="247">
        <f>IFERROR(('Sim_MIP_Of_(IxI)'!AO66/'MIP(IxI)_TFEVP'!AO66-1)*100,0)</f>
        <v>1.9984014443252818E-13</v>
      </c>
      <c r="AP66" s="247">
        <f>IFERROR(('Sim_MIP_Of_(IxI)'!AP66/'MIP(IxI)_TFEVP'!AP66-1)*100,0)</f>
        <v>-1.7763568394002505E-13</v>
      </c>
      <c r="AQ66" s="247">
        <f>IFERROR(('Sim_MIP_Of_(IxI)'!AQ66/'MIP(IxI)_TFEVP'!AQ66-1)*100,0)</f>
        <v>2.2204460492503131E-14</v>
      </c>
      <c r="AR66" s="247">
        <f>IFERROR(('Sim_MIP_Of_(IxI)'!AR66/'MIP(IxI)_TFEVP'!AR66-1)*100,0)</f>
        <v>-2.886579864025407E-13</v>
      </c>
      <c r="AS66" s="247">
        <f>IFERROR(('Sim_MIP_Of_(IxI)'!AS66/'MIP(IxI)_TFEVP'!AS66-1)*100,0)</f>
        <v>-4.3298697960381105E-13</v>
      </c>
      <c r="AT66" s="247">
        <f>IFERROR(('Sim_MIP_Of_(IxI)'!AT66/'MIP(IxI)_TFEVP'!AT66-1)*100,0)</f>
        <v>1.7763568394002505E-13</v>
      </c>
      <c r="AU66" s="247">
        <f>IFERROR(('Sim_MIP_Of_(IxI)'!AU66/'MIP(IxI)_TFEVP'!AU66-1)*100,0)</f>
        <v>-6.6613381477509392E-14</v>
      </c>
      <c r="AV66" s="247">
        <f>IFERROR(('Sim_MIP_Of_(IxI)'!AV66/'MIP(IxI)_TFEVP'!AV66-1)*100,0)</f>
        <v>-2.2204460492503131E-13</v>
      </c>
      <c r="AW66" s="247">
        <f>IFERROR(('Sim_MIP_Of_(IxI)'!AW66/'MIP(IxI)_TFEVP'!AW66-1)*100,0)</f>
        <v>-1.5543122344752192E-13</v>
      </c>
      <c r="AX66" s="247">
        <f>IFERROR(('Sim_MIP_Of_(IxI)'!AX66/'MIP(IxI)_TFEVP'!AX66-1)*100,0)</f>
        <v>-2.7755575615628914E-13</v>
      </c>
      <c r="AY66" s="247">
        <f>IFERROR(('Sim_MIP_Of_(IxI)'!AY66/'MIP(IxI)_TFEVP'!AY66-1)*100,0)</f>
        <v>-1.3322676295501878E-13</v>
      </c>
      <c r="AZ66" s="247">
        <f>IFERROR(('Sim_MIP_Of_(IxI)'!AZ66/'MIP(IxI)_TFEVP'!AZ66-1)*100,0)</f>
        <v>-3.3306690738754696E-13</v>
      </c>
      <c r="BA66" s="247">
        <f>IFERROR(('Sim_MIP_Of_(IxI)'!BA66/'MIP(IxI)_TFEVP'!BA66-1)*100,0)</f>
        <v>-2.3314683517128287E-13</v>
      </c>
      <c r="BB66" s="247">
        <f>IFERROR(('Sim_MIP_Of_(IxI)'!BB66/'MIP(IxI)_TFEVP'!BB66-1)*100,0)</f>
        <v>-1.2212453270876722E-13</v>
      </c>
      <c r="BC66" s="247">
        <f>IFERROR(('Sim_MIP_Of_(IxI)'!BC66/'MIP(IxI)_TFEVP'!BC66-1)*100,0)</f>
        <v>-2.2204460492503131E-13</v>
      </c>
      <c r="BD66" s="247">
        <f>IFERROR(('Sim_MIP_Of_(IxI)'!BD66/'MIP(IxI)_TFEVP'!BD66-1)*100,0)</f>
        <v>2.886579864025407E-13</v>
      </c>
      <c r="BE66" s="247">
        <f>IFERROR(('Sim_MIP_Of_(IxI)'!BE66/'MIP(IxI)_TFEVP'!BE66-1)*100,0)</f>
        <v>-3.3306690738754696E-14</v>
      </c>
      <c r="BF66" s="247">
        <f>IFERROR(('Sim_MIP_Of_(IxI)'!BF66/'MIP(IxI)_TFEVP'!BF66-1)*100,0)</f>
        <v>-2.3314683517128287E-13</v>
      </c>
      <c r="BG66" s="247">
        <f>IFERROR(('Sim_MIP_Of_(IxI)'!BG66/'MIP(IxI)_TFEVP'!BG66-1)*100,0)</f>
        <v>-2.2204460492503131E-13</v>
      </c>
      <c r="BH66" s="247">
        <f>IFERROR(('Sim_MIP_Of_(IxI)'!BH66/'MIP(IxI)_TFEVP'!BH66-1)*100,0)</f>
        <v>2.2204460492503131E-14</v>
      </c>
      <c r="BI66" s="247">
        <f>IFERROR(('Sim_MIP_Of_(IxI)'!BI66/'MIP(IxI)_TFEVP'!BI66-1)*100,0)</f>
        <v>-7.7715611723760958E-14</v>
      </c>
      <c r="BJ66" s="247">
        <f>IFERROR(('Sim_MIP_Of_(IxI)'!BJ66/'MIP(IxI)_TFEVP'!BJ66-1)*100,0)</f>
        <v>-8.8817841970012523E-14</v>
      </c>
      <c r="BK66" s="247">
        <f>IFERROR(('Sim_MIP_Of_(IxI)'!BK66/'MIP(IxI)_TFEVP'!BK66-1)*100,0)</f>
        <v>-4.4408920985006262E-14</v>
      </c>
      <c r="BL66" s="247">
        <f>IFERROR(('Sim_MIP_Of_(IxI)'!BL66/'MIP(IxI)_TFEVP'!BL66-1)*100,0)</f>
        <v>-3.5527136788005009E-13</v>
      </c>
      <c r="BM66" s="247">
        <f>IFERROR(('Sim_MIP_Of_(IxI)'!BM66/'MIP(IxI)_TFEVP'!BM66-1)*100,0)</f>
        <v>-4.4408920985006262E-14</v>
      </c>
      <c r="BN66" s="247">
        <f>IFERROR(('Sim_MIP_Of_(IxI)'!BN66/'MIP(IxI)_TFEVP'!BN66-1)*100,0)</f>
        <v>-1.1102230246251565E-14</v>
      </c>
      <c r="BO66" s="247">
        <f>IFERROR(('Sim_MIP_Of_(IxI)'!BO66/'MIP(IxI)_TFEVP'!BO66-1)*100,0)</f>
        <v>-4.6629367034256575E-13</v>
      </c>
      <c r="BP66" s="247">
        <f>IFERROR(('Sim_MIP_Of_(IxI)'!BP66/'MIP(IxI)_TFEVP'!BP66-1)*100,0)</f>
        <v>-3.1086244689504383E-13</v>
      </c>
      <c r="BQ66" s="247">
        <f>IFERROR(('Sim_MIP_Of_(IxI)'!BQ66/'MIP(IxI)_TFEVP'!BQ66-1)*100,0)</f>
        <v>-1.1102230246251565E-13</v>
      </c>
      <c r="BR66" s="247">
        <f>IFERROR(('Sim_MIP_Of_(IxI)'!BR66/'MIP(IxI)_TFEVP'!BR66-1)*100,0)</f>
        <v>-1.4432899320127035E-13</v>
      </c>
      <c r="BS66" s="247">
        <f>IFERROR(('Sim_MIP_Of_(IxI)'!BS66/'MIP(IxI)_TFEVP'!BS66-1)*100,0)</f>
        <v>-3.5527136788005009E-13</v>
      </c>
      <c r="BT66" s="247">
        <f>IFERROR(('Sim_MIP_Of_(IxI)'!BT66/'MIP(IxI)_TFEVP'!BT66-1)*100,0)</f>
        <v>1.5543122344752192E-13</v>
      </c>
      <c r="BU66" s="247">
        <f>IFERROR(('Sim_MIP_Of_(IxI)'!BU66/'MIP(IxI)_TFEVP'!BU66-1)*100,0)</f>
        <v>2.2204460492503131E-14</v>
      </c>
      <c r="BV66" s="247">
        <f>IFERROR(('Sim_MIP_Of_(IxI)'!BV66/'MIP(IxI)_TFEVP'!BV66-1)*100,0)</f>
        <v>-4.2188474935755949E-13</v>
      </c>
      <c r="BW66" s="247">
        <f>IFERROR(('Sim_MIP_Of_(IxI)'!BW66/'MIP(IxI)_TFEVP'!BW66-1)*100,0)</f>
        <v>-2.4424906541753444E-13</v>
      </c>
      <c r="BX66" s="247">
        <f>IFERROR(('Sim_MIP_Of_(IxI)'!BX66/'MIP(IxI)_TFEVP'!BX66-1)*100,0)</f>
        <v>-4.4408920985006262E-14</v>
      </c>
      <c r="BY66" s="247">
        <f>IFERROR(('Sim_MIP_Of_(IxI)'!BY66/'MIP(IxI)_TFEVP'!BY66-1)*100,0)</f>
        <v>-2.2204460492503131E-14</v>
      </c>
      <c r="BZ66" s="247">
        <f>IFERROR(('Sim_MIP_Of_(IxI)'!BZ66/'MIP(IxI)_TFEVP'!BZ66-1)*100,0)</f>
        <v>-2.2204460492503131E-14</v>
      </c>
      <c r="CA66" s="265">
        <f>IFERROR(('Sim_MIP_Of_(IxI)'!CA66/'MIP(IxI)_TFEVP'!CA66-1)*100,0)</f>
        <v>0</v>
      </c>
      <c r="CB66" s="256">
        <f>IFERROR(('Sim_MIP_Of_(IxI)'!CB66/'MIP(IxI)_TFEVP'!CB66-1)*100,0)</f>
        <v>-1.4432899320127035E-13</v>
      </c>
      <c r="CC66" s="246">
        <f>IFERROR(('Sim_MIP_Of_(IxI)'!CC66/'MIP(IxI)_TFEVP'!CC66-1)*100,0)</f>
        <v>-3.5527136788005009E-13</v>
      </c>
      <c r="CD66" s="247">
        <f>IFERROR(('Sim_MIP_Of_(IxI)'!CD66/'MIP(IxI)_TFEVP'!CD66-1)*100,0)</f>
        <v>0</v>
      </c>
      <c r="CE66" s="247">
        <f>IFERROR(('Sim_MIP_Of_(IxI)'!CE66/'MIP(IxI)_TFEVP'!CE66-1)*100,0)</f>
        <v>0</v>
      </c>
      <c r="CF66" s="247">
        <f>IFERROR(('Sim_MIP_Of_(IxI)'!CF66/'MIP(IxI)_TFEVP'!CF66-1)*100,0)</f>
        <v>2.2204460492503131E-14</v>
      </c>
      <c r="CG66" s="247">
        <f>IFERROR(('Sim_MIP_Of_(IxI)'!CG66/'MIP(IxI)_TFEVP'!CG66-1)*100,0)</f>
        <v>-8.8817841970012523E-14</v>
      </c>
      <c r="CH66" s="248">
        <f>IFERROR(('Sim_MIP_Of_(IxI)'!CH66/'MIP(IxI)_TFEVP'!CH66-1)*100,0)</f>
        <v>2.6645352591003757E-13</v>
      </c>
      <c r="CI66" s="279">
        <f>IFERROR(('Sim_MIP_Of_(IxI)'!CI66/'MIP(IxI)_TFEVP'!CI66-1)*100,0)</f>
        <v>-7.7715611723760958E-14</v>
      </c>
    </row>
    <row r="67" spans="1:87" ht="19.2" x14ac:dyDescent="0.3">
      <c r="A67" s="30"/>
      <c r="B67" s="42" t="s">
        <v>530</v>
      </c>
      <c r="C67" s="43" t="s">
        <v>531</v>
      </c>
      <c r="D67" s="246">
        <f>IFERROR(('Sim_MIP_Of_(IxI)'!D67/'MIP(IxI)_TFEVP'!D67-1)*100,0)</f>
        <v>8.8817841970012523E-14</v>
      </c>
      <c r="E67" s="247">
        <f>IFERROR(('Sim_MIP_Of_(IxI)'!E67/'MIP(IxI)_TFEVP'!E67-1)*100,0)</f>
        <v>4.4408920985006262E-14</v>
      </c>
      <c r="F67" s="247">
        <f>IFERROR(('Sim_MIP_Of_(IxI)'!F67/'MIP(IxI)_TFEVP'!F67-1)*100,0)</f>
        <v>1.5543122344752192E-13</v>
      </c>
      <c r="G67" s="247">
        <f>IFERROR(('Sim_MIP_Of_(IxI)'!G67/'MIP(IxI)_TFEVP'!G67-1)*100,0)</f>
        <v>1.1102230246251565E-13</v>
      </c>
      <c r="H67" s="247">
        <f>IFERROR(('Sim_MIP_Of_(IxI)'!H67/'MIP(IxI)_TFEVP'!H67-1)*100,0)</f>
        <v>1.5543122344752192E-13</v>
      </c>
      <c r="I67" s="247">
        <f>IFERROR(('Sim_MIP_Of_(IxI)'!I67/'MIP(IxI)_TFEVP'!I67-1)*100,0)</f>
        <v>-1.7763568394002505E-13</v>
      </c>
      <c r="J67" s="247">
        <f>IFERROR(('Sim_MIP_Of_(IxI)'!J67/'MIP(IxI)_TFEVP'!J67-1)*100,0)</f>
        <v>3.5527136788005009E-13</v>
      </c>
      <c r="K67" s="247">
        <f>IFERROR(('Sim_MIP_Of_(IxI)'!K67/'MIP(IxI)_TFEVP'!K67-1)*100,0)</f>
        <v>3.7747582837255322E-13</v>
      </c>
      <c r="L67" s="247">
        <f>IFERROR(('Sim_MIP_Of_(IxI)'!L67/'MIP(IxI)_TFEVP'!L67-1)*100,0)</f>
        <v>-2.4424906541753444E-13</v>
      </c>
      <c r="M67" s="247">
        <f>IFERROR(('Sim_MIP_Of_(IxI)'!M67/'MIP(IxI)_TFEVP'!M67-1)*100,0)</f>
        <v>4.4408920985006262E-14</v>
      </c>
      <c r="N67" s="247">
        <f>IFERROR(('Sim_MIP_Of_(IxI)'!N67/'MIP(IxI)_TFEVP'!N67-1)*100,0)</f>
        <v>1.9984014443252818E-13</v>
      </c>
      <c r="O67" s="247">
        <f>IFERROR(('Sim_MIP_Of_(IxI)'!O67/'MIP(IxI)_TFEVP'!O67-1)*100,0)</f>
        <v>3.9968028886505635E-13</v>
      </c>
      <c r="P67" s="247">
        <f>IFERROR(('Sim_MIP_Of_(IxI)'!P67/'MIP(IxI)_TFEVP'!P67-1)*100,0)</f>
        <v>2.2204460492503131E-14</v>
      </c>
      <c r="Q67" s="247">
        <f>IFERROR(('Sim_MIP_Of_(IxI)'!Q67/'MIP(IxI)_TFEVP'!Q67-1)*100,0)</f>
        <v>-9.9920072216264089E-14</v>
      </c>
      <c r="R67" s="247">
        <f>IFERROR(('Sim_MIP_Of_(IxI)'!R67/'MIP(IxI)_TFEVP'!R67-1)*100,0)</f>
        <v>1.1102230246251565E-13</v>
      </c>
      <c r="S67" s="247">
        <f>IFERROR(('Sim_MIP_Of_(IxI)'!S67/'MIP(IxI)_TFEVP'!S67-1)*100,0)</f>
        <v>2.886579864025407E-13</v>
      </c>
      <c r="T67" s="247">
        <f>IFERROR(('Sim_MIP_Of_(IxI)'!T67/'MIP(IxI)_TFEVP'!T67-1)*100,0)</f>
        <v>2.2204460492503131E-14</v>
      </c>
      <c r="U67" s="247">
        <f>IFERROR(('Sim_MIP_Of_(IxI)'!U67/'MIP(IxI)_TFEVP'!U67-1)*100,0)</f>
        <v>2.6645352591003757E-13</v>
      </c>
      <c r="V67" s="247">
        <f>IFERROR(('Sim_MIP_Of_(IxI)'!V67/'MIP(IxI)_TFEVP'!V67-1)*100,0)</f>
        <v>-2.2204460492503131E-13</v>
      </c>
      <c r="W67" s="247">
        <f>IFERROR(('Sim_MIP_Of_(IxI)'!W67/'MIP(IxI)_TFEVP'!W67-1)*100,0)</f>
        <v>1.9984014443252818E-13</v>
      </c>
      <c r="X67" s="247">
        <f>IFERROR(('Sim_MIP_Of_(IxI)'!X67/'MIP(IxI)_TFEVP'!X67-1)*100,0)</f>
        <v>-2.2204460492503131E-14</v>
      </c>
      <c r="Y67" s="247">
        <f>IFERROR(('Sim_MIP_Of_(IxI)'!Y67/'MIP(IxI)_TFEVP'!Y67-1)*100,0)</f>
        <v>8.8817841970012523E-14</v>
      </c>
      <c r="Z67" s="247">
        <f>IFERROR(('Sim_MIP_Of_(IxI)'!Z67/'MIP(IxI)_TFEVP'!Z67-1)*100,0)</f>
        <v>-1.4432899320127035E-13</v>
      </c>
      <c r="AA67" s="247">
        <f>IFERROR(('Sim_MIP_Of_(IxI)'!AA67/'MIP(IxI)_TFEVP'!AA67-1)*100,0)</f>
        <v>-1.5543122344752192E-13</v>
      </c>
      <c r="AB67" s="247">
        <f>IFERROR(('Sim_MIP_Of_(IxI)'!AB67/'MIP(IxI)_TFEVP'!AB67-1)*100,0)</f>
        <v>2.4424906541753444E-13</v>
      </c>
      <c r="AC67" s="247">
        <f>IFERROR(('Sim_MIP_Of_(IxI)'!AC67/'MIP(IxI)_TFEVP'!AC67-1)*100,0)</f>
        <v>2.2204460492503131E-13</v>
      </c>
      <c r="AD67" s="247">
        <f>IFERROR(('Sim_MIP_Of_(IxI)'!AD67/'MIP(IxI)_TFEVP'!AD67-1)*100,0)</f>
        <v>-2.2204460492503131E-13</v>
      </c>
      <c r="AE67" s="247">
        <f>IFERROR(('Sim_MIP_Of_(IxI)'!AE67/'MIP(IxI)_TFEVP'!AE67-1)*100,0)</f>
        <v>-6.6613381477509392E-14</v>
      </c>
      <c r="AF67" s="247">
        <f>IFERROR(('Sim_MIP_Of_(IxI)'!AF67/'MIP(IxI)_TFEVP'!AF67-1)*100,0)</f>
        <v>-6.6613381477509392E-14</v>
      </c>
      <c r="AG67" s="247">
        <f>IFERROR(('Sim_MIP_Of_(IxI)'!AG67/'MIP(IxI)_TFEVP'!AG67-1)*100,0)</f>
        <v>2.4424906541753444E-13</v>
      </c>
      <c r="AH67" s="247">
        <f>IFERROR(('Sim_MIP_Of_(IxI)'!AH67/'MIP(IxI)_TFEVP'!AH67-1)*100,0)</f>
        <v>1.7763568394002505E-13</v>
      </c>
      <c r="AI67" s="247">
        <f>IFERROR(('Sim_MIP_Of_(IxI)'!AI67/'MIP(IxI)_TFEVP'!AI67-1)*100,0)</f>
        <v>-5.5511151231257827E-14</v>
      </c>
      <c r="AJ67" s="247">
        <f>IFERROR(('Sim_MIP_Of_(IxI)'!AJ67/'MIP(IxI)_TFEVP'!AJ67-1)*100,0)</f>
        <v>0</v>
      </c>
      <c r="AK67" s="247">
        <f>IFERROR(('Sim_MIP_Of_(IxI)'!AK67/'MIP(IxI)_TFEVP'!AK67-1)*100,0)</f>
        <v>-9.9920072216264089E-14</v>
      </c>
      <c r="AL67" s="247">
        <f>IFERROR(('Sim_MIP_Of_(IxI)'!AL67/'MIP(IxI)_TFEVP'!AL67-1)*100,0)</f>
        <v>2.4424906541753444E-13</v>
      </c>
      <c r="AM67" s="247">
        <f>IFERROR(('Sim_MIP_Of_(IxI)'!AM67/'MIP(IxI)_TFEVP'!AM67-1)*100,0)</f>
        <v>-2.4424906541753444E-13</v>
      </c>
      <c r="AN67" s="247">
        <f>IFERROR(('Sim_MIP_Of_(IxI)'!AN67/'MIP(IxI)_TFEVP'!AN67-1)*100,0)</f>
        <v>-1.2212453270876722E-13</v>
      </c>
      <c r="AO67" s="247">
        <f>IFERROR(('Sim_MIP_Of_(IxI)'!AO67/'MIP(IxI)_TFEVP'!AO67-1)*100,0)</f>
        <v>-1.9984014443252818E-13</v>
      </c>
      <c r="AP67" s="247">
        <f>IFERROR(('Sim_MIP_Of_(IxI)'!AP67/'MIP(IxI)_TFEVP'!AP67-1)*100,0)</f>
        <v>-1.7763568394002505E-13</v>
      </c>
      <c r="AQ67" s="247">
        <f>IFERROR(('Sim_MIP_Of_(IxI)'!AQ67/'MIP(IxI)_TFEVP'!AQ67-1)*100,0)</f>
        <v>1.5543122344752192E-13</v>
      </c>
      <c r="AR67" s="247">
        <f>IFERROR(('Sim_MIP_Of_(IxI)'!AR67/'MIP(IxI)_TFEVP'!AR67-1)*100,0)</f>
        <v>1.9984014443252818E-13</v>
      </c>
      <c r="AS67" s="247">
        <f>IFERROR(('Sim_MIP_Of_(IxI)'!AS67/'MIP(IxI)_TFEVP'!AS67-1)*100,0)</f>
        <v>-1.9984014443252818E-13</v>
      </c>
      <c r="AT67" s="247">
        <f>IFERROR(('Sim_MIP_Of_(IxI)'!AT67/'MIP(IxI)_TFEVP'!AT67-1)*100,0)</f>
        <v>-2.2204460492503131E-14</v>
      </c>
      <c r="AU67" s="247">
        <f>IFERROR(('Sim_MIP_Of_(IxI)'!AU67/'MIP(IxI)_TFEVP'!AU67-1)*100,0)</f>
        <v>1.3322676295501878E-13</v>
      </c>
      <c r="AV67" s="247">
        <f>IFERROR(('Sim_MIP_Of_(IxI)'!AV67/'MIP(IxI)_TFEVP'!AV67-1)*100,0)</f>
        <v>-3.9968028886505635E-13</v>
      </c>
      <c r="AW67" s="247">
        <f>IFERROR(('Sim_MIP_Of_(IxI)'!AW67/'MIP(IxI)_TFEVP'!AW67-1)*100,0)</f>
        <v>-1.1102230246251565E-14</v>
      </c>
      <c r="AX67" s="247">
        <f>IFERROR(('Sim_MIP_Of_(IxI)'!AX67/'MIP(IxI)_TFEVP'!AX67-1)*100,0)</f>
        <v>8.8817841970012523E-14</v>
      </c>
      <c r="AY67" s="247">
        <f>IFERROR(('Sim_MIP_Of_(IxI)'!AY67/'MIP(IxI)_TFEVP'!AY67-1)*100,0)</f>
        <v>-7.7715611723760958E-14</v>
      </c>
      <c r="AZ67" s="247">
        <f>IFERROR(('Sim_MIP_Of_(IxI)'!AZ67/'MIP(IxI)_TFEVP'!AZ67-1)*100,0)</f>
        <v>-3.3306690738754696E-14</v>
      </c>
      <c r="BA67" s="247">
        <f>IFERROR(('Sim_MIP_Of_(IxI)'!BA67/'MIP(IxI)_TFEVP'!BA67-1)*100,0)</f>
        <v>-1.8873791418627661E-13</v>
      </c>
      <c r="BB67" s="247">
        <f>IFERROR(('Sim_MIP_Of_(IxI)'!BB67/'MIP(IxI)_TFEVP'!BB67-1)*100,0)</f>
        <v>3.1086244689504383E-13</v>
      </c>
      <c r="BC67" s="247">
        <f>IFERROR(('Sim_MIP_Of_(IxI)'!BC67/'MIP(IxI)_TFEVP'!BC67-1)*100,0)</f>
        <v>2.2204460492503131E-13</v>
      </c>
      <c r="BD67" s="247">
        <f>IFERROR(('Sim_MIP_Of_(IxI)'!BD67/'MIP(IxI)_TFEVP'!BD67-1)*100,0)</f>
        <v>2.2204460492503131E-14</v>
      </c>
      <c r="BE67" s="247">
        <f>IFERROR(('Sim_MIP_Of_(IxI)'!BE67/'MIP(IxI)_TFEVP'!BE67-1)*100,0)</f>
        <v>1.1102230246251565E-13</v>
      </c>
      <c r="BF67" s="247">
        <f>IFERROR(('Sim_MIP_Of_(IxI)'!BF67/'MIP(IxI)_TFEVP'!BF67-1)*100,0)</f>
        <v>6.6613381477509392E-14</v>
      </c>
      <c r="BG67" s="247">
        <f>IFERROR(('Sim_MIP_Of_(IxI)'!BG67/'MIP(IxI)_TFEVP'!BG67-1)*100,0)</f>
        <v>4.4408920985006262E-14</v>
      </c>
      <c r="BH67" s="247">
        <f>IFERROR(('Sim_MIP_Of_(IxI)'!BH67/'MIP(IxI)_TFEVP'!BH67-1)*100,0)</f>
        <v>-1.1102230246251565E-13</v>
      </c>
      <c r="BI67" s="247">
        <f>IFERROR(('Sim_MIP_Of_(IxI)'!BI67/'MIP(IxI)_TFEVP'!BI67-1)*100,0)</f>
        <v>1.9984014443252818E-13</v>
      </c>
      <c r="BJ67" s="247">
        <f>IFERROR(('Sim_MIP_Of_(IxI)'!BJ67/'MIP(IxI)_TFEVP'!BJ67-1)*100,0)</f>
        <v>-1.3322676295501878E-13</v>
      </c>
      <c r="BK67" s="247">
        <f>IFERROR(('Sim_MIP_Of_(IxI)'!BK67/'MIP(IxI)_TFEVP'!BK67-1)*100,0)</f>
        <v>4.4408920985006262E-14</v>
      </c>
      <c r="BL67" s="247">
        <f>IFERROR(('Sim_MIP_Of_(IxI)'!BL67/'MIP(IxI)_TFEVP'!BL67-1)*100,0)</f>
        <v>2.2204460492503131E-14</v>
      </c>
      <c r="BM67" s="247">
        <f>IFERROR(('Sim_MIP_Of_(IxI)'!BM67/'MIP(IxI)_TFEVP'!BM67-1)*100,0)</f>
        <v>1.5543122344752192E-13</v>
      </c>
      <c r="BN67" s="247">
        <f>IFERROR(('Sim_MIP_Of_(IxI)'!BN67/'MIP(IxI)_TFEVP'!BN67-1)*100,0)</f>
        <v>2.2204460492503131E-14</v>
      </c>
      <c r="BO67" s="247">
        <f>IFERROR(('Sim_MIP_Of_(IxI)'!BO67/'MIP(IxI)_TFEVP'!BO67-1)*100,0)</f>
        <v>1.7763568394002505E-13</v>
      </c>
      <c r="BP67" s="247">
        <f>IFERROR(('Sim_MIP_Of_(IxI)'!BP67/'MIP(IxI)_TFEVP'!BP67-1)*100,0)</f>
        <v>2.2204460492503131E-13</v>
      </c>
      <c r="BQ67" s="247">
        <f>IFERROR(('Sim_MIP_Of_(IxI)'!BQ67/'MIP(IxI)_TFEVP'!BQ67-1)*100,0)</f>
        <v>1.5543122344752192E-13</v>
      </c>
      <c r="BR67" s="247">
        <f>IFERROR(('Sim_MIP_Of_(IxI)'!BR67/'MIP(IxI)_TFEVP'!BR67-1)*100,0)</f>
        <v>4.4408920985006262E-14</v>
      </c>
      <c r="BS67" s="247">
        <f>IFERROR(('Sim_MIP_Of_(IxI)'!BS67/'MIP(IxI)_TFEVP'!BS67-1)*100,0)</f>
        <v>-4.4408920985006262E-14</v>
      </c>
      <c r="BT67" s="247">
        <f>IFERROR(('Sim_MIP_Of_(IxI)'!BT67/'MIP(IxI)_TFEVP'!BT67-1)*100,0)</f>
        <v>-1.3322676295501878E-13</v>
      </c>
      <c r="BU67" s="247">
        <f>IFERROR(('Sim_MIP_Of_(IxI)'!BU67/'MIP(IxI)_TFEVP'!BU67-1)*100,0)</f>
        <v>-1.6653345369377348E-13</v>
      </c>
      <c r="BV67" s="247">
        <f>IFERROR(('Sim_MIP_Of_(IxI)'!BV67/'MIP(IxI)_TFEVP'!BV67-1)*100,0)</f>
        <v>-6.6613381477509392E-14</v>
      </c>
      <c r="BW67" s="247">
        <f>IFERROR(('Sim_MIP_Of_(IxI)'!BW67/'MIP(IxI)_TFEVP'!BW67-1)*100,0)</f>
        <v>-1.2212453270876722E-13</v>
      </c>
      <c r="BX67" s="247">
        <f>IFERROR(('Sim_MIP_Of_(IxI)'!BX67/'MIP(IxI)_TFEVP'!BX67-1)*100,0)</f>
        <v>1.5543122344752192E-13</v>
      </c>
      <c r="BY67" s="247">
        <f>IFERROR(('Sim_MIP_Of_(IxI)'!BY67/'MIP(IxI)_TFEVP'!BY67-1)*100,0)</f>
        <v>1.1102230246251565E-13</v>
      </c>
      <c r="BZ67" s="247">
        <f>IFERROR(('Sim_MIP_Of_(IxI)'!BZ67/'MIP(IxI)_TFEVP'!BZ67-1)*100,0)</f>
        <v>-3.3306690738754696E-14</v>
      </c>
      <c r="CA67" s="265">
        <f>IFERROR(('Sim_MIP_Of_(IxI)'!CA67/'MIP(IxI)_TFEVP'!CA67-1)*100,0)</f>
        <v>0</v>
      </c>
      <c r="CB67" s="256">
        <f>IFERROR(('Sim_MIP_Of_(IxI)'!CB67/'MIP(IxI)_TFEVP'!CB67-1)*100,0)</f>
        <v>8.8817841970012523E-14</v>
      </c>
      <c r="CC67" s="246">
        <f>IFERROR(('Sim_MIP_Of_(IxI)'!CC67/'MIP(IxI)_TFEVP'!CC67-1)*100,0)</f>
        <v>-5.5511151231257827E-14</v>
      </c>
      <c r="CD67" s="247">
        <f>IFERROR(('Sim_MIP_Of_(IxI)'!CD67/'MIP(IxI)_TFEVP'!CD67-1)*100,0)</f>
        <v>0</v>
      </c>
      <c r="CE67" s="247">
        <f>IFERROR(('Sim_MIP_Of_(IxI)'!CE67/'MIP(IxI)_TFEVP'!CE67-1)*100,0)</f>
        <v>0</v>
      </c>
      <c r="CF67" s="247">
        <f>IFERROR(('Sim_MIP_Of_(IxI)'!CF67/'MIP(IxI)_TFEVP'!CF67-1)*100,0)</f>
        <v>1.7763568394002505E-13</v>
      </c>
      <c r="CG67" s="247">
        <f>IFERROR(('Sim_MIP_Of_(IxI)'!CG67/'MIP(IxI)_TFEVP'!CG67-1)*100,0)</f>
        <v>0</v>
      </c>
      <c r="CH67" s="248">
        <f>IFERROR(('Sim_MIP_Of_(IxI)'!CH67/'MIP(IxI)_TFEVP'!CH67-1)*100,0)</f>
        <v>-2.2204460492503131E-14</v>
      </c>
      <c r="CI67" s="279">
        <f>IFERROR(('Sim_MIP_Of_(IxI)'!CI67/'MIP(IxI)_TFEVP'!CI67-1)*100,0)</f>
        <v>6.6613381477509392E-14</v>
      </c>
    </row>
    <row r="68" spans="1:87" ht="19.2" x14ac:dyDescent="0.3">
      <c r="A68" s="30"/>
      <c r="B68" s="42" t="s">
        <v>542</v>
      </c>
      <c r="C68" s="43" t="s">
        <v>543</v>
      </c>
      <c r="D68" s="246">
        <f>IFERROR(('Sim_MIP_Of_(IxI)'!D68/'MIP(IxI)_TFEVP'!D68-1)*100,0)</f>
        <v>4.4408920985006262E-14</v>
      </c>
      <c r="E68" s="247">
        <f>IFERROR(('Sim_MIP_Of_(IxI)'!E68/'MIP(IxI)_TFEVP'!E68-1)*100,0)</f>
        <v>-5.5511151231257827E-14</v>
      </c>
      <c r="F68" s="247">
        <f>IFERROR(('Sim_MIP_Of_(IxI)'!F68/'MIP(IxI)_TFEVP'!F68-1)*100,0)</f>
        <v>8.8817841970012523E-14</v>
      </c>
      <c r="G68" s="247">
        <f>IFERROR(('Sim_MIP_Of_(IxI)'!G68/'MIP(IxI)_TFEVP'!G68-1)*100,0)</f>
        <v>1.5543122344752192E-13</v>
      </c>
      <c r="H68" s="247">
        <f>IFERROR(('Sim_MIP_Of_(IxI)'!H68/'MIP(IxI)_TFEVP'!H68-1)*100,0)</f>
        <v>2.2204460492503131E-14</v>
      </c>
      <c r="I68" s="247">
        <f>IFERROR(('Sim_MIP_Of_(IxI)'!I68/'MIP(IxI)_TFEVP'!I68-1)*100,0)</f>
        <v>2.2204460492503131E-14</v>
      </c>
      <c r="J68" s="247">
        <f>IFERROR(('Sim_MIP_Of_(IxI)'!J68/'MIP(IxI)_TFEVP'!J68-1)*100,0)</f>
        <v>1.9984014443252818E-13</v>
      </c>
      <c r="K68" s="247">
        <f>IFERROR(('Sim_MIP_Of_(IxI)'!K68/'MIP(IxI)_TFEVP'!K68-1)*100,0)</f>
        <v>1.3322676295501878E-13</v>
      </c>
      <c r="L68" s="247">
        <f>IFERROR(('Sim_MIP_Of_(IxI)'!L68/'MIP(IxI)_TFEVP'!L68-1)*100,0)</f>
        <v>1.3322676295501878E-13</v>
      </c>
      <c r="M68" s="247">
        <f>IFERROR(('Sim_MIP_Of_(IxI)'!M68/'MIP(IxI)_TFEVP'!M68-1)*100,0)</f>
        <v>8.8817841970012523E-14</v>
      </c>
      <c r="N68" s="247">
        <f>IFERROR(('Sim_MIP_Of_(IxI)'!N68/'MIP(IxI)_TFEVP'!N68-1)*100,0)</f>
        <v>2.2204460492503131E-14</v>
      </c>
      <c r="O68" s="247">
        <f>IFERROR(('Sim_MIP_Of_(IxI)'!O68/'MIP(IxI)_TFEVP'!O68-1)*100,0)</f>
        <v>-1.2212453270876722E-13</v>
      </c>
      <c r="P68" s="247">
        <f>IFERROR(('Sim_MIP_Of_(IxI)'!P68/'MIP(IxI)_TFEVP'!P68-1)*100,0)</f>
        <v>4.8849813083506888E-13</v>
      </c>
      <c r="Q68" s="247">
        <f>IFERROR(('Sim_MIP_Of_(IxI)'!Q68/'MIP(IxI)_TFEVP'!Q68-1)*100,0)</f>
        <v>7.1054273576010019E-13</v>
      </c>
      <c r="R68" s="247">
        <f>IFERROR(('Sim_MIP_Of_(IxI)'!R68/'MIP(IxI)_TFEVP'!R68-1)*100,0)</f>
        <v>-2.7755575615628914E-13</v>
      </c>
      <c r="S68" s="247">
        <f>IFERROR(('Sim_MIP_Of_(IxI)'!S68/'MIP(IxI)_TFEVP'!S68-1)*100,0)</f>
        <v>4.4408920985006262E-14</v>
      </c>
      <c r="T68" s="247">
        <f>IFERROR(('Sim_MIP_Of_(IxI)'!T68/'MIP(IxI)_TFEVP'!T68-1)*100,0)</f>
        <v>-1.8873791418627661E-13</v>
      </c>
      <c r="U68" s="247">
        <f>IFERROR(('Sim_MIP_Of_(IxI)'!U68/'MIP(IxI)_TFEVP'!U68-1)*100,0)</f>
        <v>-2.2204460492503131E-14</v>
      </c>
      <c r="V68" s="247">
        <f>IFERROR(('Sim_MIP_Of_(IxI)'!V68/'MIP(IxI)_TFEVP'!V68-1)*100,0)</f>
        <v>-1.3322676295501878E-13</v>
      </c>
      <c r="W68" s="247">
        <f>IFERROR(('Sim_MIP_Of_(IxI)'!W68/'MIP(IxI)_TFEVP'!W68-1)*100,0)</f>
        <v>6.6613381477509392E-14</v>
      </c>
      <c r="X68" s="247">
        <f>IFERROR(('Sim_MIP_Of_(IxI)'!X68/'MIP(IxI)_TFEVP'!X68-1)*100,0)</f>
        <v>8.8817841970012523E-14</v>
      </c>
      <c r="Y68" s="247">
        <f>IFERROR(('Sim_MIP_Of_(IxI)'!Y68/'MIP(IxI)_TFEVP'!Y68-1)*100,0)</f>
        <v>6.6613381477509392E-14</v>
      </c>
      <c r="Z68" s="247">
        <f>IFERROR(('Sim_MIP_Of_(IxI)'!Z68/'MIP(IxI)_TFEVP'!Z68-1)*100,0)</f>
        <v>0</v>
      </c>
      <c r="AA68" s="247">
        <f>IFERROR(('Sim_MIP_Of_(IxI)'!AA68/'MIP(IxI)_TFEVP'!AA68-1)*100,0)</f>
        <v>-2.2204460492503131E-13</v>
      </c>
      <c r="AB68" s="247">
        <f>IFERROR(('Sim_MIP_Of_(IxI)'!AB68/'MIP(IxI)_TFEVP'!AB68-1)*100,0)</f>
        <v>-3.4416913763379853E-13</v>
      </c>
      <c r="AC68" s="247">
        <f>IFERROR(('Sim_MIP_Of_(IxI)'!AC68/'MIP(IxI)_TFEVP'!AC68-1)*100,0)</f>
        <v>6.6613381477509392E-14</v>
      </c>
      <c r="AD68" s="247">
        <f>IFERROR(('Sim_MIP_Of_(IxI)'!AD68/'MIP(IxI)_TFEVP'!AD68-1)*100,0)</f>
        <v>-1.6653345369377348E-13</v>
      </c>
      <c r="AE68" s="247">
        <f>IFERROR(('Sim_MIP_Of_(IxI)'!AE68/'MIP(IxI)_TFEVP'!AE68-1)*100,0)</f>
        <v>-4.4408920985006262E-14</v>
      </c>
      <c r="AF68" s="247">
        <f>IFERROR(('Sim_MIP_Of_(IxI)'!AF68/'MIP(IxI)_TFEVP'!AF68-1)*100,0)</f>
        <v>1.3322676295501878E-13</v>
      </c>
      <c r="AG68" s="247">
        <f>IFERROR(('Sim_MIP_Of_(IxI)'!AG68/'MIP(IxI)_TFEVP'!AG68-1)*100,0)</f>
        <v>4.4408920985006262E-14</v>
      </c>
      <c r="AH68" s="247">
        <f>IFERROR(('Sim_MIP_Of_(IxI)'!AH68/'MIP(IxI)_TFEVP'!AH68-1)*100,0)</f>
        <v>2.4424906541753444E-13</v>
      </c>
      <c r="AI68" s="247">
        <f>IFERROR(('Sim_MIP_Of_(IxI)'!AI68/'MIP(IxI)_TFEVP'!AI68-1)*100,0)</f>
        <v>6.6613381477509392E-14</v>
      </c>
      <c r="AJ68" s="247">
        <f>IFERROR(('Sim_MIP_Of_(IxI)'!AJ68/'MIP(IxI)_TFEVP'!AJ68-1)*100,0)</f>
        <v>0</v>
      </c>
      <c r="AK68" s="247">
        <f>IFERROR(('Sim_MIP_Of_(IxI)'!AK68/'MIP(IxI)_TFEVP'!AK68-1)*100,0)</f>
        <v>6.6613381477509392E-14</v>
      </c>
      <c r="AL68" s="247">
        <f>IFERROR(('Sim_MIP_Of_(IxI)'!AL68/'MIP(IxI)_TFEVP'!AL68-1)*100,0)</f>
        <v>1.1102230246251565E-13</v>
      </c>
      <c r="AM68" s="247">
        <f>IFERROR(('Sim_MIP_Of_(IxI)'!AM68/'MIP(IxI)_TFEVP'!AM68-1)*100,0)</f>
        <v>-1.1102230246251565E-14</v>
      </c>
      <c r="AN68" s="247">
        <f>IFERROR(('Sim_MIP_Of_(IxI)'!AN68/'MIP(IxI)_TFEVP'!AN68-1)*100,0)</f>
        <v>4.4408920985006262E-14</v>
      </c>
      <c r="AO68" s="247">
        <f>IFERROR(('Sim_MIP_Of_(IxI)'!AO68/'MIP(IxI)_TFEVP'!AO68-1)*100,0)</f>
        <v>8.8817841970012523E-14</v>
      </c>
      <c r="AP68" s="247">
        <f>IFERROR(('Sim_MIP_Of_(IxI)'!AP68/'MIP(IxI)_TFEVP'!AP68-1)*100,0)</f>
        <v>-3.3306690738754696E-14</v>
      </c>
      <c r="AQ68" s="247">
        <f>IFERROR(('Sim_MIP_Of_(IxI)'!AQ68/'MIP(IxI)_TFEVP'!AQ68-1)*100,0)</f>
        <v>2.4424906541753444E-13</v>
      </c>
      <c r="AR68" s="247">
        <f>IFERROR(('Sim_MIP_Of_(IxI)'!AR68/'MIP(IxI)_TFEVP'!AR68-1)*100,0)</f>
        <v>-9.9920072216264089E-14</v>
      </c>
      <c r="AS68" s="247">
        <f>IFERROR(('Sim_MIP_Of_(IxI)'!AS68/'MIP(IxI)_TFEVP'!AS68-1)*100,0)</f>
        <v>1.9984014443252818E-13</v>
      </c>
      <c r="AT68" s="247">
        <f>IFERROR(('Sim_MIP_Of_(IxI)'!AT68/'MIP(IxI)_TFEVP'!AT68-1)*100,0)</f>
        <v>4.4408920985006262E-14</v>
      </c>
      <c r="AU68" s="247">
        <f>IFERROR(('Sim_MIP_Of_(IxI)'!AU68/'MIP(IxI)_TFEVP'!AU68-1)*100,0)</f>
        <v>8.8817841970012523E-14</v>
      </c>
      <c r="AV68" s="247">
        <f>IFERROR(('Sim_MIP_Of_(IxI)'!AV68/'MIP(IxI)_TFEVP'!AV68-1)*100,0)</f>
        <v>6.6613381477509392E-14</v>
      </c>
      <c r="AW68" s="247">
        <f>IFERROR(('Sim_MIP_Of_(IxI)'!AW68/'MIP(IxI)_TFEVP'!AW68-1)*100,0)</f>
        <v>-5.5511151231257827E-14</v>
      </c>
      <c r="AX68" s="247">
        <f>IFERROR(('Sim_MIP_Of_(IxI)'!AX68/'MIP(IxI)_TFEVP'!AX68-1)*100,0)</f>
        <v>2.2204460492503131E-13</v>
      </c>
      <c r="AY68" s="247">
        <f>IFERROR(('Sim_MIP_Of_(IxI)'!AY68/'MIP(IxI)_TFEVP'!AY68-1)*100,0)</f>
        <v>8.8817841970012523E-14</v>
      </c>
      <c r="AZ68" s="247">
        <f>IFERROR(('Sim_MIP_Of_(IxI)'!AZ68/'MIP(IxI)_TFEVP'!AZ68-1)*100,0)</f>
        <v>-1.1102230246251565E-13</v>
      </c>
      <c r="BA68" s="247">
        <f>IFERROR(('Sim_MIP_Of_(IxI)'!BA68/'MIP(IxI)_TFEVP'!BA68-1)*100,0)</f>
        <v>-8.8817841970012523E-14</v>
      </c>
      <c r="BB68" s="247">
        <f>IFERROR(('Sim_MIP_Of_(IxI)'!BB68/'MIP(IxI)_TFEVP'!BB68-1)*100,0)</f>
        <v>-6.6613381477509392E-14</v>
      </c>
      <c r="BC68" s="247">
        <f>IFERROR(('Sim_MIP_Of_(IxI)'!BC68/'MIP(IxI)_TFEVP'!BC68-1)*100,0)</f>
        <v>2.2204460492503131E-13</v>
      </c>
      <c r="BD68" s="247">
        <f>IFERROR(('Sim_MIP_Of_(IxI)'!BD68/'MIP(IxI)_TFEVP'!BD68-1)*100,0)</f>
        <v>-2.2204460492503131E-14</v>
      </c>
      <c r="BE68" s="247">
        <f>IFERROR(('Sim_MIP_Of_(IxI)'!BE68/'MIP(IxI)_TFEVP'!BE68-1)*100,0)</f>
        <v>5.9952043329758453E-13</v>
      </c>
      <c r="BF68" s="247">
        <f>IFERROR(('Sim_MIP_Of_(IxI)'!BF68/'MIP(IxI)_TFEVP'!BF68-1)*100,0)</f>
        <v>-1.4432899320127035E-13</v>
      </c>
      <c r="BG68" s="247">
        <f>IFERROR(('Sim_MIP_Of_(IxI)'!BG68/'MIP(IxI)_TFEVP'!BG68-1)*100,0)</f>
        <v>2.2204460492503131E-14</v>
      </c>
      <c r="BH68" s="247">
        <f>IFERROR(('Sim_MIP_Of_(IxI)'!BH68/'MIP(IxI)_TFEVP'!BH68-1)*100,0)</f>
        <v>1.1102230246251565E-13</v>
      </c>
      <c r="BI68" s="247">
        <f>IFERROR(('Sim_MIP_Of_(IxI)'!BI68/'MIP(IxI)_TFEVP'!BI68-1)*100,0)</f>
        <v>-1.6653345369377348E-13</v>
      </c>
      <c r="BJ68" s="247">
        <f>IFERROR(('Sim_MIP_Of_(IxI)'!BJ68/'MIP(IxI)_TFEVP'!BJ68-1)*100,0)</f>
        <v>-8.8817841970012523E-14</v>
      </c>
      <c r="BK68" s="247">
        <f>IFERROR(('Sim_MIP_Of_(IxI)'!BK68/'MIP(IxI)_TFEVP'!BK68-1)*100,0)</f>
        <v>4.6629367034256575E-13</v>
      </c>
      <c r="BL68" s="247">
        <f>IFERROR(('Sim_MIP_Of_(IxI)'!BL68/'MIP(IxI)_TFEVP'!BL68-1)*100,0)</f>
        <v>4.4408920985006262E-14</v>
      </c>
      <c r="BM68" s="247">
        <f>IFERROR(('Sim_MIP_Of_(IxI)'!BM68/'MIP(IxI)_TFEVP'!BM68-1)*100,0)</f>
        <v>-1.2212453270876722E-13</v>
      </c>
      <c r="BN68" s="247">
        <f>IFERROR(('Sim_MIP_Of_(IxI)'!BN68/'MIP(IxI)_TFEVP'!BN68-1)*100,0)</f>
        <v>1.1102230246251565E-13</v>
      </c>
      <c r="BO68" s="247">
        <f>IFERROR(('Sim_MIP_Of_(IxI)'!BO68/'MIP(IxI)_TFEVP'!BO68-1)*100,0)</f>
        <v>2.2204460492503131E-14</v>
      </c>
      <c r="BP68" s="247">
        <f>IFERROR(('Sim_MIP_Of_(IxI)'!BP68/'MIP(IxI)_TFEVP'!BP68-1)*100,0)</f>
        <v>2.2204460492503131E-14</v>
      </c>
      <c r="BQ68" s="247">
        <f>IFERROR(('Sim_MIP_Of_(IxI)'!BQ68/'MIP(IxI)_TFEVP'!BQ68-1)*100,0)</f>
        <v>1.7763568394002505E-13</v>
      </c>
      <c r="BR68" s="247">
        <f>IFERROR(('Sim_MIP_Of_(IxI)'!BR68/'MIP(IxI)_TFEVP'!BR68-1)*100,0)</f>
        <v>1.1102230246251565E-13</v>
      </c>
      <c r="BS68" s="247">
        <f>IFERROR(('Sim_MIP_Of_(IxI)'!BS68/'MIP(IxI)_TFEVP'!BS68-1)*100,0)</f>
        <v>1.5543122344752192E-13</v>
      </c>
      <c r="BT68" s="247">
        <f>IFERROR(('Sim_MIP_Of_(IxI)'!BT68/'MIP(IxI)_TFEVP'!BT68-1)*100,0)</f>
        <v>8.8817841970012523E-14</v>
      </c>
      <c r="BU68" s="247">
        <f>IFERROR(('Sim_MIP_Of_(IxI)'!BU68/'MIP(IxI)_TFEVP'!BU68-1)*100,0)</f>
        <v>-1.2212453270876722E-13</v>
      </c>
      <c r="BV68" s="247">
        <f>IFERROR(('Sim_MIP_Of_(IxI)'!BV68/'MIP(IxI)_TFEVP'!BV68-1)*100,0)</f>
        <v>6.6613381477509392E-14</v>
      </c>
      <c r="BW68" s="247">
        <f>IFERROR(('Sim_MIP_Of_(IxI)'!BW68/'MIP(IxI)_TFEVP'!BW68-1)*100,0)</f>
        <v>-4.4408920985006262E-13</v>
      </c>
      <c r="BX68" s="247">
        <f>IFERROR(('Sim_MIP_Of_(IxI)'!BX68/'MIP(IxI)_TFEVP'!BX68-1)*100,0)</f>
        <v>4.4408920985006262E-14</v>
      </c>
      <c r="BY68" s="247">
        <f>IFERROR(('Sim_MIP_Of_(IxI)'!BY68/'MIP(IxI)_TFEVP'!BY68-1)*100,0)</f>
        <v>6.6613381477509392E-14</v>
      </c>
      <c r="BZ68" s="247">
        <f>IFERROR(('Sim_MIP_Of_(IxI)'!BZ68/'MIP(IxI)_TFEVP'!BZ68-1)*100,0)</f>
        <v>-1.2212453270876722E-13</v>
      </c>
      <c r="CA68" s="265">
        <f>IFERROR(('Sim_MIP_Of_(IxI)'!CA68/'MIP(IxI)_TFEVP'!CA68-1)*100,0)</f>
        <v>0</v>
      </c>
      <c r="CB68" s="256">
        <f>IFERROR(('Sim_MIP_Of_(IxI)'!CB68/'MIP(IxI)_TFEVP'!CB68-1)*100,0)</f>
        <v>6.6613381477509392E-14</v>
      </c>
      <c r="CC68" s="246">
        <f>IFERROR(('Sim_MIP_Of_(IxI)'!CC68/'MIP(IxI)_TFEVP'!CC68-1)*100,0)</f>
        <v>-2.2204460492503131E-14</v>
      </c>
      <c r="CD68" s="247">
        <f>IFERROR(('Sim_MIP_Of_(IxI)'!CD68/'MIP(IxI)_TFEVP'!CD68-1)*100,0)</f>
        <v>0</v>
      </c>
      <c r="CE68" s="247">
        <f>IFERROR(('Sim_MIP_Of_(IxI)'!CE68/'MIP(IxI)_TFEVP'!CE68-1)*100,0)</f>
        <v>0</v>
      </c>
      <c r="CF68" s="247">
        <f>IFERROR(('Sim_MIP_Of_(IxI)'!CF68/'MIP(IxI)_TFEVP'!CF68-1)*100,0)</f>
        <v>-7.7715611723760958E-14</v>
      </c>
      <c r="CG68" s="247">
        <f>IFERROR(('Sim_MIP_Of_(IxI)'!CG68/'MIP(IxI)_TFEVP'!CG68-1)*100,0)</f>
        <v>0</v>
      </c>
      <c r="CH68" s="248">
        <f>IFERROR(('Sim_MIP_Of_(IxI)'!CH68/'MIP(IxI)_TFEVP'!CH68-1)*100,0)</f>
        <v>4.4408920985006262E-14</v>
      </c>
      <c r="CI68" s="279">
        <f>IFERROR(('Sim_MIP_Of_(IxI)'!CI68/'MIP(IxI)_TFEVP'!CI68-1)*100,0)</f>
        <v>-1.1102230246251565E-14</v>
      </c>
    </row>
    <row r="69" spans="1:87" ht="19.2" x14ac:dyDescent="0.3">
      <c r="A69" s="30"/>
      <c r="B69" s="42" t="s">
        <v>562</v>
      </c>
      <c r="C69" s="43" t="s">
        <v>563</v>
      </c>
      <c r="D69" s="246">
        <f>IFERROR(('Sim_MIP_Of_(IxI)'!D69/'MIP(IxI)_TFEVP'!D69-1)*100,0)</f>
        <v>1.3322676295501878E-13</v>
      </c>
      <c r="E69" s="247">
        <f>IFERROR(('Sim_MIP_Of_(IxI)'!E69/'MIP(IxI)_TFEVP'!E69-1)*100,0)</f>
        <v>3.3306690738754696E-13</v>
      </c>
      <c r="F69" s="247">
        <f>IFERROR(('Sim_MIP_Of_(IxI)'!F69/'MIP(IxI)_TFEVP'!F69-1)*100,0)</f>
        <v>2.4424906541753444E-13</v>
      </c>
      <c r="G69" s="247">
        <f>IFERROR(('Sim_MIP_Of_(IxI)'!G69/'MIP(IxI)_TFEVP'!G69-1)*100,0)</f>
        <v>-1.6653345369377348E-13</v>
      </c>
      <c r="H69" s="247">
        <f>IFERROR(('Sim_MIP_Of_(IxI)'!H69/'MIP(IxI)_TFEVP'!H69-1)*100,0)</f>
        <v>1.9984014443252818E-13</v>
      </c>
      <c r="I69" s="247">
        <f>IFERROR(('Sim_MIP_Of_(IxI)'!I69/'MIP(IxI)_TFEVP'!I69-1)*100,0)</f>
        <v>2.886579864025407E-13</v>
      </c>
      <c r="J69" s="247">
        <f>IFERROR(('Sim_MIP_Of_(IxI)'!J69/'MIP(IxI)_TFEVP'!J69-1)*100,0)</f>
        <v>2.2204460492503131E-13</v>
      </c>
      <c r="K69" s="247">
        <f>IFERROR(('Sim_MIP_Of_(IxI)'!K69/'MIP(IxI)_TFEVP'!K69-1)*100,0)</f>
        <v>6.6613381477509392E-14</v>
      </c>
      <c r="L69" s="247">
        <f>IFERROR(('Sim_MIP_Of_(IxI)'!L69/'MIP(IxI)_TFEVP'!L69-1)*100,0)</f>
        <v>3.3306690738754696E-13</v>
      </c>
      <c r="M69" s="247">
        <f>IFERROR(('Sim_MIP_Of_(IxI)'!M69/'MIP(IxI)_TFEVP'!M69-1)*100,0)</f>
        <v>2.886579864025407E-13</v>
      </c>
      <c r="N69" s="247">
        <f>IFERROR(('Sim_MIP_Of_(IxI)'!N69/'MIP(IxI)_TFEVP'!N69-1)*100,0)</f>
        <v>-7.7715611723760958E-14</v>
      </c>
      <c r="O69" s="247">
        <f>IFERROR(('Sim_MIP_Of_(IxI)'!O69/'MIP(IxI)_TFEVP'!O69-1)*100,0)</f>
        <v>1.9984014443252818E-13</v>
      </c>
      <c r="P69" s="247">
        <f>IFERROR(('Sim_MIP_Of_(IxI)'!P69/'MIP(IxI)_TFEVP'!P69-1)*100,0)</f>
        <v>2.6645352591003757E-13</v>
      </c>
      <c r="Q69" s="247">
        <f>IFERROR(('Sim_MIP_Of_(IxI)'!Q69/'MIP(IxI)_TFEVP'!Q69-1)*100,0)</f>
        <v>5.3290705182007514E-13</v>
      </c>
      <c r="R69" s="247">
        <f>IFERROR(('Sim_MIP_Of_(IxI)'!R69/'MIP(IxI)_TFEVP'!R69-1)*100,0)</f>
        <v>2.6645352591003757E-13</v>
      </c>
      <c r="S69" s="247">
        <f>IFERROR(('Sim_MIP_Of_(IxI)'!S69/'MIP(IxI)_TFEVP'!S69-1)*100,0)</f>
        <v>-1.3322676295501878E-13</v>
      </c>
      <c r="T69" s="247">
        <f>IFERROR(('Sim_MIP_Of_(IxI)'!T69/'MIP(IxI)_TFEVP'!T69-1)*100,0)</f>
        <v>3.5527136788005009E-13</v>
      </c>
      <c r="U69" s="247">
        <f>IFERROR(('Sim_MIP_Of_(IxI)'!U69/'MIP(IxI)_TFEVP'!U69-1)*100,0)</f>
        <v>1.3322676295501878E-13</v>
      </c>
      <c r="V69" s="247">
        <f>IFERROR(('Sim_MIP_Of_(IxI)'!V69/'MIP(IxI)_TFEVP'!V69-1)*100,0)</f>
        <v>2.4424906541753444E-13</v>
      </c>
      <c r="W69" s="247">
        <f>IFERROR(('Sim_MIP_Of_(IxI)'!W69/'MIP(IxI)_TFEVP'!W69-1)*100,0)</f>
        <v>3.3306690738754696E-13</v>
      </c>
      <c r="X69" s="247">
        <f>IFERROR(('Sim_MIP_Of_(IxI)'!X69/'MIP(IxI)_TFEVP'!X69-1)*100,0)</f>
        <v>1.3322676295501878E-13</v>
      </c>
      <c r="Y69" s="247">
        <f>IFERROR(('Sim_MIP_Of_(IxI)'!Y69/'MIP(IxI)_TFEVP'!Y69-1)*100,0)</f>
        <v>1.9984014443252818E-13</v>
      </c>
      <c r="Z69" s="247">
        <f>IFERROR(('Sim_MIP_Of_(IxI)'!Z69/'MIP(IxI)_TFEVP'!Z69-1)*100,0)</f>
        <v>3.5527136788005009E-13</v>
      </c>
      <c r="AA69" s="247">
        <f>IFERROR(('Sim_MIP_Of_(IxI)'!AA69/'MIP(IxI)_TFEVP'!AA69-1)*100,0)</f>
        <v>-1.1102230246251565E-14</v>
      </c>
      <c r="AB69" s="247">
        <f>IFERROR(('Sim_MIP_Of_(IxI)'!AB69/'MIP(IxI)_TFEVP'!AB69-1)*100,0)</f>
        <v>2.6645352591003757E-13</v>
      </c>
      <c r="AC69" s="247">
        <f>IFERROR(('Sim_MIP_Of_(IxI)'!AC69/'MIP(IxI)_TFEVP'!AC69-1)*100,0)</f>
        <v>4.2188474935755949E-13</v>
      </c>
      <c r="AD69" s="247">
        <f>IFERROR(('Sim_MIP_Of_(IxI)'!AD69/'MIP(IxI)_TFEVP'!AD69-1)*100,0)</f>
        <v>2.6645352591003757E-13</v>
      </c>
      <c r="AE69" s="247">
        <f>IFERROR(('Sim_MIP_Of_(IxI)'!AE69/'MIP(IxI)_TFEVP'!AE69-1)*100,0)</f>
        <v>2.6645352591003757E-13</v>
      </c>
      <c r="AF69" s="247">
        <f>IFERROR(('Sim_MIP_Of_(IxI)'!AF69/'MIP(IxI)_TFEVP'!AF69-1)*100,0)</f>
        <v>-3.3306690738754696E-14</v>
      </c>
      <c r="AG69" s="247">
        <f>IFERROR(('Sim_MIP_Of_(IxI)'!AG69/'MIP(IxI)_TFEVP'!AG69-1)*100,0)</f>
        <v>-1.7763568394002505E-13</v>
      </c>
      <c r="AH69" s="247">
        <f>IFERROR(('Sim_MIP_Of_(IxI)'!AH69/'MIP(IxI)_TFEVP'!AH69-1)*100,0)</f>
        <v>3.1086244689504383E-13</v>
      </c>
      <c r="AI69" s="247">
        <f>IFERROR(('Sim_MIP_Of_(IxI)'!AI69/'MIP(IxI)_TFEVP'!AI69-1)*100,0)</f>
        <v>1.3322676295501878E-13</v>
      </c>
      <c r="AJ69" s="247">
        <f>IFERROR(('Sim_MIP_Of_(IxI)'!AJ69/'MIP(IxI)_TFEVP'!AJ69-1)*100,0)</f>
        <v>0</v>
      </c>
      <c r="AK69" s="247">
        <f>IFERROR(('Sim_MIP_Of_(IxI)'!AK69/'MIP(IxI)_TFEVP'!AK69-1)*100,0)</f>
        <v>1.7763568394002505E-13</v>
      </c>
      <c r="AL69" s="247">
        <f>IFERROR(('Sim_MIP_Of_(IxI)'!AL69/'MIP(IxI)_TFEVP'!AL69-1)*100,0)</f>
        <v>4.4408920985006262E-14</v>
      </c>
      <c r="AM69" s="247">
        <f>IFERROR(('Sim_MIP_Of_(IxI)'!AM69/'MIP(IxI)_TFEVP'!AM69-1)*100,0)</f>
        <v>2.886579864025407E-13</v>
      </c>
      <c r="AN69" s="247">
        <f>IFERROR(('Sim_MIP_Of_(IxI)'!AN69/'MIP(IxI)_TFEVP'!AN69-1)*100,0)</f>
        <v>4.6629367034256575E-13</v>
      </c>
      <c r="AO69" s="247">
        <f>IFERROR(('Sim_MIP_Of_(IxI)'!AO69/'MIP(IxI)_TFEVP'!AO69-1)*100,0)</f>
        <v>6.6613381477509392E-14</v>
      </c>
      <c r="AP69" s="247">
        <f>IFERROR(('Sim_MIP_Of_(IxI)'!AP69/'MIP(IxI)_TFEVP'!AP69-1)*100,0)</f>
        <v>1.9984014443252818E-13</v>
      </c>
      <c r="AQ69" s="247">
        <f>IFERROR(('Sim_MIP_Of_(IxI)'!AQ69/'MIP(IxI)_TFEVP'!AQ69-1)*100,0)</f>
        <v>2.4424906541753444E-13</v>
      </c>
      <c r="AR69" s="247">
        <f>IFERROR(('Sim_MIP_Of_(IxI)'!AR69/'MIP(IxI)_TFEVP'!AR69-1)*100,0)</f>
        <v>3.1086244689504383E-13</v>
      </c>
      <c r="AS69" s="247">
        <f>IFERROR(('Sim_MIP_Of_(IxI)'!AS69/'MIP(IxI)_TFEVP'!AS69-1)*100,0)</f>
        <v>1.5543122344752192E-13</v>
      </c>
      <c r="AT69" s="247">
        <f>IFERROR(('Sim_MIP_Of_(IxI)'!AT69/'MIP(IxI)_TFEVP'!AT69-1)*100,0)</f>
        <v>-6.6613381477509392E-14</v>
      </c>
      <c r="AU69" s="247">
        <f>IFERROR(('Sim_MIP_Of_(IxI)'!AU69/'MIP(IxI)_TFEVP'!AU69-1)*100,0)</f>
        <v>6.6613381477509392E-14</v>
      </c>
      <c r="AV69" s="247">
        <f>IFERROR(('Sim_MIP_Of_(IxI)'!AV69/'MIP(IxI)_TFEVP'!AV69-1)*100,0)</f>
        <v>1.5543122344752192E-13</v>
      </c>
      <c r="AW69" s="247">
        <f>IFERROR(('Sim_MIP_Of_(IxI)'!AW69/'MIP(IxI)_TFEVP'!AW69-1)*100,0)</f>
        <v>1.3322676295501878E-13</v>
      </c>
      <c r="AX69" s="247">
        <f>IFERROR(('Sim_MIP_Of_(IxI)'!AX69/'MIP(IxI)_TFEVP'!AX69-1)*100,0)</f>
        <v>-3.3306690738754696E-14</v>
      </c>
      <c r="AY69" s="247">
        <f>IFERROR(('Sim_MIP_Of_(IxI)'!AY69/'MIP(IxI)_TFEVP'!AY69-1)*100,0)</f>
        <v>6.6613381477509392E-14</v>
      </c>
      <c r="AZ69" s="247">
        <f>IFERROR(('Sim_MIP_Of_(IxI)'!AZ69/'MIP(IxI)_TFEVP'!AZ69-1)*100,0)</f>
        <v>1.7763568394002505E-13</v>
      </c>
      <c r="BA69" s="247">
        <f>IFERROR(('Sim_MIP_Of_(IxI)'!BA69/'MIP(IxI)_TFEVP'!BA69-1)*100,0)</f>
        <v>-3.3306690738754696E-14</v>
      </c>
      <c r="BB69" s="247">
        <f>IFERROR(('Sim_MIP_Of_(IxI)'!BB69/'MIP(IxI)_TFEVP'!BB69-1)*100,0)</f>
        <v>2.2204460492503131E-14</v>
      </c>
      <c r="BC69" s="247">
        <f>IFERROR(('Sim_MIP_Of_(IxI)'!BC69/'MIP(IxI)_TFEVP'!BC69-1)*100,0)</f>
        <v>3.1086244689504383E-13</v>
      </c>
      <c r="BD69" s="247">
        <f>IFERROR(('Sim_MIP_Of_(IxI)'!BD69/'MIP(IxI)_TFEVP'!BD69-1)*100,0)</f>
        <v>2.4424906541753444E-13</v>
      </c>
      <c r="BE69" s="247">
        <f>IFERROR(('Sim_MIP_Of_(IxI)'!BE69/'MIP(IxI)_TFEVP'!BE69-1)*100,0)</f>
        <v>-1.6653345369377348E-13</v>
      </c>
      <c r="BF69" s="247">
        <f>IFERROR(('Sim_MIP_Of_(IxI)'!BF69/'MIP(IxI)_TFEVP'!BF69-1)*100,0)</f>
        <v>1.5543122344752192E-13</v>
      </c>
      <c r="BG69" s="247">
        <f>IFERROR(('Sim_MIP_Of_(IxI)'!BG69/'MIP(IxI)_TFEVP'!BG69-1)*100,0)</f>
        <v>5.5511151231257827E-13</v>
      </c>
      <c r="BH69" s="247">
        <f>IFERROR(('Sim_MIP_Of_(IxI)'!BH69/'MIP(IxI)_TFEVP'!BH69-1)*100,0)</f>
        <v>3.5527136788005009E-13</v>
      </c>
      <c r="BI69" s="247">
        <f>IFERROR(('Sim_MIP_Of_(IxI)'!BI69/'MIP(IxI)_TFEVP'!BI69-1)*100,0)</f>
        <v>3.9968028886505635E-13</v>
      </c>
      <c r="BJ69" s="247">
        <f>IFERROR(('Sim_MIP_Of_(IxI)'!BJ69/'MIP(IxI)_TFEVP'!BJ69-1)*100,0)</f>
        <v>2.2204460492503131E-14</v>
      </c>
      <c r="BK69" s="247">
        <f>IFERROR(('Sim_MIP_Of_(IxI)'!BK69/'MIP(IxI)_TFEVP'!BK69-1)*100,0)</f>
        <v>2.4424906541753444E-13</v>
      </c>
      <c r="BL69" s="247">
        <f>IFERROR(('Sim_MIP_Of_(IxI)'!BL69/'MIP(IxI)_TFEVP'!BL69-1)*100,0)</f>
        <v>7.3274719625260332E-13</v>
      </c>
      <c r="BM69" s="247">
        <f>IFERROR(('Sim_MIP_Of_(IxI)'!BM69/'MIP(IxI)_TFEVP'!BM69-1)*100,0)</f>
        <v>2.886579864025407E-13</v>
      </c>
      <c r="BN69" s="247">
        <f>IFERROR(('Sim_MIP_Of_(IxI)'!BN69/'MIP(IxI)_TFEVP'!BN69-1)*100,0)</f>
        <v>1.3322676295501878E-13</v>
      </c>
      <c r="BO69" s="247">
        <f>IFERROR(('Sim_MIP_Of_(IxI)'!BO69/'MIP(IxI)_TFEVP'!BO69-1)*100,0)</f>
        <v>-4.4408920985006262E-14</v>
      </c>
      <c r="BP69" s="247">
        <f>IFERROR(('Sim_MIP_Of_(IxI)'!BP69/'MIP(IxI)_TFEVP'!BP69-1)*100,0)</f>
        <v>4.4408920985006262E-13</v>
      </c>
      <c r="BQ69" s="247">
        <f>IFERROR(('Sim_MIP_Of_(IxI)'!BQ69/'MIP(IxI)_TFEVP'!BQ69-1)*100,0)</f>
        <v>1.5543122344752192E-13</v>
      </c>
      <c r="BR69" s="247">
        <f>IFERROR(('Sim_MIP_Of_(IxI)'!BR69/'MIP(IxI)_TFEVP'!BR69-1)*100,0)</f>
        <v>8.8817841970012523E-14</v>
      </c>
      <c r="BS69" s="247">
        <f>IFERROR(('Sim_MIP_Of_(IxI)'!BS69/'MIP(IxI)_TFEVP'!BS69-1)*100,0)</f>
        <v>1.1102230246251565E-13</v>
      </c>
      <c r="BT69" s="247">
        <f>IFERROR(('Sim_MIP_Of_(IxI)'!BT69/'MIP(IxI)_TFEVP'!BT69-1)*100,0)</f>
        <v>3.5527136788005009E-13</v>
      </c>
      <c r="BU69" s="247">
        <f>IFERROR(('Sim_MIP_Of_(IxI)'!BU69/'MIP(IxI)_TFEVP'!BU69-1)*100,0)</f>
        <v>1.5543122344752192E-13</v>
      </c>
      <c r="BV69" s="247">
        <f>IFERROR(('Sim_MIP_Of_(IxI)'!BV69/'MIP(IxI)_TFEVP'!BV69-1)*100,0)</f>
        <v>1.7763568394002505E-13</v>
      </c>
      <c r="BW69" s="247">
        <f>IFERROR(('Sim_MIP_Of_(IxI)'!BW69/'MIP(IxI)_TFEVP'!BW69-1)*100,0)</f>
        <v>-1.1102230246251565E-13</v>
      </c>
      <c r="BX69" s="247">
        <f>IFERROR(('Sim_MIP_Of_(IxI)'!BX69/'MIP(IxI)_TFEVP'!BX69-1)*100,0)</f>
        <v>2.2204460492503131E-14</v>
      </c>
      <c r="BY69" s="247">
        <f>IFERROR(('Sim_MIP_Of_(IxI)'!BY69/'MIP(IxI)_TFEVP'!BY69-1)*100,0)</f>
        <v>3.7747582837255322E-13</v>
      </c>
      <c r="BZ69" s="247">
        <f>IFERROR(('Sim_MIP_Of_(IxI)'!BZ69/'MIP(IxI)_TFEVP'!BZ69-1)*100,0)</f>
        <v>2.886579864025407E-13</v>
      </c>
      <c r="CA69" s="265">
        <f>IFERROR(('Sim_MIP_Of_(IxI)'!CA69/'MIP(IxI)_TFEVP'!CA69-1)*100,0)</f>
        <v>0</v>
      </c>
      <c r="CB69" s="256">
        <f>IFERROR(('Sim_MIP_Of_(IxI)'!CB69/'MIP(IxI)_TFEVP'!CB69-1)*100,0)</f>
        <v>3.1086244689504383E-13</v>
      </c>
      <c r="CC69" s="246">
        <f>IFERROR(('Sim_MIP_Of_(IxI)'!CC69/'MIP(IxI)_TFEVP'!CC69-1)*100,0)</f>
        <v>3.9968028886505635E-13</v>
      </c>
      <c r="CD69" s="247">
        <f>IFERROR(('Sim_MIP_Of_(IxI)'!CD69/'MIP(IxI)_TFEVP'!CD69-1)*100,0)</f>
        <v>0</v>
      </c>
      <c r="CE69" s="247">
        <f>IFERROR(('Sim_MIP_Of_(IxI)'!CE69/'MIP(IxI)_TFEVP'!CE69-1)*100,0)</f>
        <v>0</v>
      </c>
      <c r="CF69" s="247">
        <f>IFERROR(('Sim_MIP_Of_(IxI)'!CF69/'MIP(IxI)_TFEVP'!CF69-1)*100,0)</f>
        <v>2.2204460492503131E-13</v>
      </c>
      <c r="CG69" s="247">
        <f>IFERROR(('Sim_MIP_Of_(IxI)'!CG69/'MIP(IxI)_TFEVP'!CG69-1)*100,0)</f>
        <v>0</v>
      </c>
      <c r="CH69" s="248">
        <f>IFERROR(('Sim_MIP_Of_(IxI)'!CH69/'MIP(IxI)_TFEVP'!CH69-1)*100,0)</f>
        <v>1.1102230246251565E-13</v>
      </c>
      <c r="CI69" s="279">
        <f>IFERROR(('Sim_MIP_Of_(IxI)'!CI69/'MIP(IxI)_TFEVP'!CI69-1)*100,0)</f>
        <v>1.9984014443252818E-13</v>
      </c>
    </row>
    <row r="70" spans="1:87" ht="19.2" x14ac:dyDescent="0.3">
      <c r="A70" s="30"/>
      <c r="B70" s="42" t="s">
        <v>534</v>
      </c>
      <c r="C70" s="43" t="s">
        <v>535</v>
      </c>
      <c r="D70" s="246">
        <f>IFERROR(('Sim_MIP_Of_(IxI)'!D70/'MIP(IxI)_TFEVP'!D70-1)*100,0)</f>
        <v>6.2172489379008766E-13</v>
      </c>
      <c r="E70" s="247">
        <f>IFERROR(('Sim_MIP_Of_(IxI)'!E70/'MIP(IxI)_TFEVP'!E70-1)*100,0)</f>
        <v>3.9968028886505635E-13</v>
      </c>
      <c r="F70" s="247">
        <f>IFERROR(('Sim_MIP_Of_(IxI)'!F70/'MIP(IxI)_TFEVP'!F70-1)*100,0)</f>
        <v>1.7763568394002505E-13</v>
      </c>
      <c r="G70" s="247">
        <f>IFERROR(('Sim_MIP_Of_(IxI)'!G70/'MIP(IxI)_TFEVP'!G70-1)*100,0)</f>
        <v>6.6613381477509392E-14</v>
      </c>
      <c r="H70" s="247">
        <f>IFERROR(('Sim_MIP_Of_(IxI)'!H70/'MIP(IxI)_TFEVP'!H70-1)*100,0)</f>
        <v>1.3322676295501878E-13</v>
      </c>
      <c r="I70" s="247">
        <f>IFERROR(('Sim_MIP_Of_(IxI)'!I70/'MIP(IxI)_TFEVP'!I70-1)*100,0)</f>
        <v>1.3322676295501878E-13</v>
      </c>
      <c r="J70" s="247">
        <f>IFERROR(('Sim_MIP_Of_(IxI)'!J70/'MIP(IxI)_TFEVP'!J70-1)*100,0)</f>
        <v>1.5543122344752192E-13</v>
      </c>
      <c r="K70" s="247">
        <f>IFERROR(('Sim_MIP_Of_(IxI)'!K70/'MIP(IxI)_TFEVP'!K70-1)*100,0)</f>
        <v>1.5543122344752192E-13</v>
      </c>
      <c r="L70" s="247">
        <f>IFERROR(('Sim_MIP_Of_(IxI)'!L70/'MIP(IxI)_TFEVP'!L70-1)*100,0)</f>
        <v>1.7763568394002505E-13</v>
      </c>
      <c r="M70" s="247">
        <f>IFERROR(('Sim_MIP_Of_(IxI)'!M70/'MIP(IxI)_TFEVP'!M70-1)*100,0)</f>
        <v>1.9984014443252818E-13</v>
      </c>
      <c r="N70" s="247">
        <f>IFERROR(('Sim_MIP_Of_(IxI)'!N70/'MIP(IxI)_TFEVP'!N70-1)*100,0)</f>
        <v>2.2204460492503131E-13</v>
      </c>
      <c r="O70" s="247">
        <f>IFERROR(('Sim_MIP_Of_(IxI)'!O70/'MIP(IxI)_TFEVP'!O70-1)*100,0)</f>
        <v>6.6613381477509392E-14</v>
      </c>
      <c r="P70" s="247">
        <f>IFERROR(('Sim_MIP_Of_(IxI)'!P70/'MIP(IxI)_TFEVP'!P70-1)*100,0)</f>
        <v>2.4424906541753444E-13</v>
      </c>
      <c r="Q70" s="247">
        <f>IFERROR(('Sim_MIP_Of_(IxI)'!Q70/'MIP(IxI)_TFEVP'!Q70-1)*100,0)</f>
        <v>8.8817841970012523E-14</v>
      </c>
      <c r="R70" s="247">
        <f>IFERROR(('Sim_MIP_Of_(IxI)'!R70/'MIP(IxI)_TFEVP'!R70-1)*100,0)</f>
        <v>1.9984014443252818E-13</v>
      </c>
      <c r="S70" s="247">
        <f>IFERROR(('Sim_MIP_Of_(IxI)'!S70/'MIP(IxI)_TFEVP'!S70-1)*100,0)</f>
        <v>1.5543122344752192E-13</v>
      </c>
      <c r="T70" s="247">
        <f>IFERROR(('Sim_MIP_Of_(IxI)'!T70/'MIP(IxI)_TFEVP'!T70-1)*100,0)</f>
        <v>2.4424906541753444E-13</v>
      </c>
      <c r="U70" s="247">
        <f>IFERROR(('Sim_MIP_Of_(IxI)'!U70/'MIP(IxI)_TFEVP'!U70-1)*100,0)</f>
        <v>1.9984014443252818E-13</v>
      </c>
      <c r="V70" s="247">
        <f>IFERROR(('Sim_MIP_Of_(IxI)'!V70/'MIP(IxI)_TFEVP'!V70-1)*100,0)</f>
        <v>-2.2204460492503131E-14</v>
      </c>
      <c r="W70" s="247">
        <f>IFERROR(('Sim_MIP_Of_(IxI)'!W70/'MIP(IxI)_TFEVP'!W70-1)*100,0)</f>
        <v>2.2204460492503131E-13</v>
      </c>
      <c r="X70" s="247">
        <f>IFERROR(('Sim_MIP_Of_(IxI)'!X70/'MIP(IxI)_TFEVP'!X70-1)*100,0)</f>
        <v>1.7763568394002505E-13</v>
      </c>
      <c r="Y70" s="247">
        <f>IFERROR(('Sim_MIP_Of_(IxI)'!Y70/'MIP(IxI)_TFEVP'!Y70-1)*100,0)</f>
        <v>7.1054273576010019E-13</v>
      </c>
      <c r="Z70" s="247">
        <f>IFERROR(('Sim_MIP_Of_(IxI)'!Z70/'MIP(IxI)_TFEVP'!Z70-1)*100,0)</f>
        <v>5.1070259132757201E-13</v>
      </c>
      <c r="AA70" s="247">
        <f>IFERROR(('Sim_MIP_Of_(IxI)'!AA70/'MIP(IxI)_TFEVP'!AA70-1)*100,0)</f>
        <v>1.3322676295501878E-13</v>
      </c>
      <c r="AB70" s="247">
        <f>IFERROR(('Sim_MIP_Of_(IxI)'!AB70/'MIP(IxI)_TFEVP'!AB70-1)*100,0)</f>
        <v>-2.6645352591003757E-13</v>
      </c>
      <c r="AC70" s="247">
        <f>IFERROR(('Sim_MIP_Of_(IxI)'!AC70/'MIP(IxI)_TFEVP'!AC70-1)*100,0)</f>
        <v>4.4408920985006262E-13</v>
      </c>
      <c r="AD70" s="247">
        <f>IFERROR(('Sim_MIP_Of_(IxI)'!AD70/'MIP(IxI)_TFEVP'!AD70-1)*100,0)</f>
        <v>6.6613381477509392E-14</v>
      </c>
      <c r="AE70" s="247">
        <f>IFERROR(('Sim_MIP_Of_(IxI)'!AE70/'MIP(IxI)_TFEVP'!AE70-1)*100,0)</f>
        <v>0</v>
      </c>
      <c r="AF70" s="247">
        <f>IFERROR(('Sim_MIP_Of_(IxI)'!AF70/'MIP(IxI)_TFEVP'!AF70-1)*100,0)</f>
        <v>4.4408920985006262E-14</v>
      </c>
      <c r="AG70" s="247">
        <f>IFERROR(('Sim_MIP_Of_(IxI)'!AG70/'MIP(IxI)_TFEVP'!AG70-1)*100,0)</f>
        <v>1.7763568394002505E-13</v>
      </c>
      <c r="AH70" s="247">
        <f>IFERROR(('Sim_MIP_Of_(IxI)'!AH70/'MIP(IxI)_TFEVP'!AH70-1)*100,0)</f>
        <v>7.9936057773011271E-13</v>
      </c>
      <c r="AI70" s="247">
        <f>IFERROR(('Sim_MIP_Of_(IxI)'!AI70/'MIP(IxI)_TFEVP'!AI70-1)*100,0)</f>
        <v>3.7747582837255322E-13</v>
      </c>
      <c r="AJ70" s="247">
        <f>IFERROR(('Sim_MIP_Of_(IxI)'!AJ70/'MIP(IxI)_TFEVP'!AJ70-1)*100,0)</f>
        <v>0</v>
      </c>
      <c r="AK70" s="247">
        <f>IFERROR(('Sim_MIP_Of_(IxI)'!AK70/'MIP(IxI)_TFEVP'!AK70-1)*100,0)</f>
        <v>4.4408920985006262E-14</v>
      </c>
      <c r="AL70" s="247">
        <f>IFERROR(('Sim_MIP_Of_(IxI)'!AL70/'MIP(IxI)_TFEVP'!AL70-1)*100,0)</f>
        <v>-7.7715611723760958E-14</v>
      </c>
      <c r="AM70" s="247">
        <f>IFERROR(('Sim_MIP_Of_(IxI)'!AM70/'MIP(IxI)_TFEVP'!AM70-1)*100,0)</f>
        <v>2.2204460492503131E-13</v>
      </c>
      <c r="AN70" s="247">
        <f>IFERROR(('Sim_MIP_Of_(IxI)'!AN70/'MIP(IxI)_TFEVP'!AN70-1)*100,0)</f>
        <v>-4.4408920985006262E-14</v>
      </c>
      <c r="AO70" s="247">
        <f>IFERROR(('Sim_MIP_Of_(IxI)'!AO70/'MIP(IxI)_TFEVP'!AO70-1)*100,0)</f>
        <v>3.9968028886505635E-13</v>
      </c>
      <c r="AP70" s="247">
        <f>IFERROR(('Sim_MIP_Of_(IxI)'!AP70/'MIP(IxI)_TFEVP'!AP70-1)*100,0)</f>
        <v>2.2204460492503131E-13</v>
      </c>
      <c r="AQ70" s="247">
        <f>IFERROR(('Sim_MIP_Of_(IxI)'!AQ70/'MIP(IxI)_TFEVP'!AQ70-1)*100,0)</f>
        <v>-1.1102230246251565E-14</v>
      </c>
      <c r="AR70" s="247">
        <f>IFERROR(('Sim_MIP_Of_(IxI)'!AR70/'MIP(IxI)_TFEVP'!AR70-1)*100,0)</f>
        <v>2.6645352591003757E-13</v>
      </c>
      <c r="AS70" s="247">
        <f>IFERROR(('Sim_MIP_Of_(IxI)'!AS70/'MIP(IxI)_TFEVP'!AS70-1)*100,0)</f>
        <v>8.8817841970012523E-14</v>
      </c>
      <c r="AT70" s="247">
        <f>IFERROR(('Sim_MIP_Of_(IxI)'!AT70/'MIP(IxI)_TFEVP'!AT70-1)*100,0)</f>
        <v>-2.6645352591003757E-13</v>
      </c>
      <c r="AU70" s="247">
        <f>IFERROR(('Sim_MIP_Of_(IxI)'!AU70/'MIP(IxI)_TFEVP'!AU70-1)*100,0)</f>
        <v>2.6645352591003757E-13</v>
      </c>
      <c r="AV70" s="247">
        <f>IFERROR(('Sim_MIP_Of_(IxI)'!AV70/'MIP(IxI)_TFEVP'!AV70-1)*100,0)</f>
        <v>3.9968028886505635E-13</v>
      </c>
      <c r="AW70" s="247">
        <f>IFERROR(('Sim_MIP_Of_(IxI)'!AW70/'MIP(IxI)_TFEVP'!AW70-1)*100,0)</f>
        <v>1.5543122344752192E-13</v>
      </c>
      <c r="AX70" s="247">
        <f>IFERROR(('Sim_MIP_Of_(IxI)'!AX70/'MIP(IxI)_TFEVP'!AX70-1)*100,0)</f>
        <v>2.4424906541753444E-13</v>
      </c>
      <c r="AY70" s="247">
        <f>IFERROR(('Sim_MIP_Of_(IxI)'!AY70/'MIP(IxI)_TFEVP'!AY70-1)*100,0)</f>
        <v>7.1054273576010019E-13</v>
      </c>
      <c r="AZ70" s="247">
        <f>IFERROR(('Sim_MIP_Of_(IxI)'!AZ70/'MIP(IxI)_TFEVP'!AZ70-1)*100,0)</f>
        <v>3.3306690738754696E-13</v>
      </c>
      <c r="BA70" s="247">
        <f>IFERROR(('Sim_MIP_Of_(IxI)'!BA70/'MIP(IxI)_TFEVP'!BA70-1)*100,0)</f>
        <v>1.3322676295501878E-13</v>
      </c>
      <c r="BB70" s="247">
        <f>IFERROR(('Sim_MIP_Of_(IxI)'!BB70/'MIP(IxI)_TFEVP'!BB70-1)*100,0)</f>
        <v>-7.7715611723760958E-14</v>
      </c>
      <c r="BC70" s="247">
        <f>IFERROR(('Sim_MIP_Of_(IxI)'!BC70/'MIP(IxI)_TFEVP'!BC70-1)*100,0)</f>
        <v>-7.7715611723760958E-14</v>
      </c>
      <c r="BD70" s="247">
        <f>IFERROR(('Sim_MIP_Of_(IxI)'!BD70/'MIP(IxI)_TFEVP'!BD70-1)*100,0)</f>
        <v>1.7763568394002505E-13</v>
      </c>
      <c r="BE70" s="247">
        <f>IFERROR(('Sim_MIP_Of_(IxI)'!BE70/'MIP(IxI)_TFEVP'!BE70-1)*100,0)</f>
        <v>4.4408920985006262E-13</v>
      </c>
      <c r="BF70" s="247">
        <f>IFERROR(('Sim_MIP_Of_(IxI)'!BF70/'MIP(IxI)_TFEVP'!BF70-1)*100,0)</f>
        <v>2.2204460492503131E-13</v>
      </c>
      <c r="BG70" s="247">
        <f>IFERROR(('Sim_MIP_Of_(IxI)'!BG70/'MIP(IxI)_TFEVP'!BG70-1)*100,0)</f>
        <v>2.6645352591003757E-13</v>
      </c>
      <c r="BH70" s="247">
        <f>IFERROR(('Sim_MIP_Of_(IxI)'!BH70/'MIP(IxI)_TFEVP'!BH70-1)*100,0)</f>
        <v>6.6613381477509392E-14</v>
      </c>
      <c r="BI70" s="247">
        <f>IFERROR(('Sim_MIP_Of_(IxI)'!BI70/'MIP(IxI)_TFEVP'!BI70-1)*100,0)</f>
        <v>4.4408920985006262E-14</v>
      </c>
      <c r="BJ70" s="247">
        <f>IFERROR(('Sim_MIP_Of_(IxI)'!BJ70/'MIP(IxI)_TFEVP'!BJ70-1)*100,0)</f>
        <v>-9.9920072216264089E-14</v>
      </c>
      <c r="BK70" s="247">
        <f>IFERROR(('Sim_MIP_Of_(IxI)'!BK70/'MIP(IxI)_TFEVP'!BK70-1)*100,0)</f>
        <v>6.6613381477509392E-14</v>
      </c>
      <c r="BL70" s="247">
        <f>IFERROR(('Sim_MIP_Of_(IxI)'!BL70/'MIP(IxI)_TFEVP'!BL70-1)*100,0)</f>
        <v>1.1102230246251565E-13</v>
      </c>
      <c r="BM70" s="247">
        <f>IFERROR(('Sim_MIP_Of_(IxI)'!BM70/'MIP(IxI)_TFEVP'!BM70-1)*100,0)</f>
        <v>-1.1102230246251565E-13</v>
      </c>
      <c r="BN70" s="247">
        <f>IFERROR(('Sim_MIP_Of_(IxI)'!BN70/'MIP(IxI)_TFEVP'!BN70-1)*100,0)</f>
        <v>2.4424906541753444E-13</v>
      </c>
      <c r="BO70" s="247">
        <f>IFERROR(('Sim_MIP_Of_(IxI)'!BO70/'MIP(IxI)_TFEVP'!BO70-1)*100,0)</f>
        <v>3.1086244689504383E-13</v>
      </c>
      <c r="BP70" s="247">
        <f>IFERROR(('Sim_MIP_Of_(IxI)'!BP70/'MIP(IxI)_TFEVP'!BP70-1)*100,0)</f>
        <v>-1.3322676295501878E-13</v>
      </c>
      <c r="BQ70" s="247">
        <f>IFERROR(('Sim_MIP_Of_(IxI)'!BQ70/'MIP(IxI)_TFEVP'!BQ70-1)*100,0)</f>
        <v>2.886579864025407E-13</v>
      </c>
      <c r="BR70" s="247">
        <f>IFERROR(('Sim_MIP_Of_(IxI)'!BR70/'MIP(IxI)_TFEVP'!BR70-1)*100,0)</f>
        <v>3.3306690738754696E-13</v>
      </c>
      <c r="BS70" s="247">
        <f>IFERROR(('Sim_MIP_Of_(IxI)'!BS70/'MIP(IxI)_TFEVP'!BS70-1)*100,0)</f>
        <v>7.5495165674510645E-13</v>
      </c>
      <c r="BT70" s="247">
        <f>IFERROR(('Sim_MIP_Of_(IxI)'!BT70/'MIP(IxI)_TFEVP'!BT70-1)*100,0)</f>
        <v>-1.7763568394002505E-13</v>
      </c>
      <c r="BU70" s="247">
        <f>IFERROR(('Sim_MIP_Of_(IxI)'!BU70/'MIP(IxI)_TFEVP'!BU70-1)*100,0)</f>
        <v>0</v>
      </c>
      <c r="BV70" s="247">
        <f>IFERROR(('Sim_MIP_Of_(IxI)'!BV70/'MIP(IxI)_TFEVP'!BV70-1)*100,0)</f>
        <v>1.1102230246251565E-13</v>
      </c>
      <c r="BW70" s="247">
        <f>IFERROR(('Sim_MIP_Of_(IxI)'!BW70/'MIP(IxI)_TFEVP'!BW70-1)*100,0)</f>
        <v>3.7747582837255322E-13</v>
      </c>
      <c r="BX70" s="247">
        <f>IFERROR(('Sim_MIP_Of_(IxI)'!BX70/'MIP(IxI)_TFEVP'!BX70-1)*100,0)</f>
        <v>1.5543122344752192E-13</v>
      </c>
      <c r="BY70" s="247">
        <f>IFERROR(('Sim_MIP_Of_(IxI)'!BY70/'MIP(IxI)_TFEVP'!BY70-1)*100,0)</f>
        <v>2.2204460492503131E-13</v>
      </c>
      <c r="BZ70" s="247">
        <f>IFERROR(('Sim_MIP_Of_(IxI)'!BZ70/'MIP(IxI)_TFEVP'!BZ70-1)*100,0)</f>
        <v>-2.2204460492503131E-14</v>
      </c>
      <c r="CA70" s="265">
        <f>IFERROR(('Sim_MIP_Of_(IxI)'!CA70/'MIP(IxI)_TFEVP'!CA70-1)*100,0)</f>
        <v>0</v>
      </c>
      <c r="CB70" s="256">
        <f>IFERROR(('Sim_MIP_Of_(IxI)'!CB70/'MIP(IxI)_TFEVP'!CB70-1)*100,0)</f>
        <v>8.8817841970012523E-14</v>
      </c>
      <c r="CC70" s="246">
        <f>IFERROR(('Sim_MIP_Of_(IxI)'!CC70/'MIP(IxI)_TFEVP'!CC70-1)*100,0)</f>
        <v>4.4408920985006262E-14</v>
      </c>
      <c r="CD70" s="247">
        <f>IFERROR(('Sim_MIP_Of_(IxI)'!CD70/'MIP(IxI)_TFEVP'!CD70-1)*100,0)</f>
        <v>0</v>
      </c>
      <c r="CE70" s="247">
        <f>IFERROR(('Sim_MIP_Of_(IxI)'!CE70/'MIP(IxI)_TFEVP'!CE70-1)*100,0)</f>
        <v>-1.1102230246251565E-14</v>
      </c>
      <c r="CF70" s="247">
        <f>IFERROR(('Sim_MIP_Of_(IxI)'!CF70/'MIP(IxI)_TFEVP'!CF70-1)*100,0)</f>
        <v>4.4408920985006262E-14</v>
      </c>
      <c r="CG70" s="247">
        <f>IFERROR(('Sim_MIP_Of_(IxI)'!CG70/'MIP(IxI)_TFEVP'!CG70-1)*100,0)</f>
        <v>0</v>
      </c>
      <c r="CH70" s="248">
        <f>IFERROR(('Sim_MIP_Of_(IxI)'!CH70/'MIP(IxI)_TFEVP'!CH70-1)*100,0)</f>
        <v>6.2172489379008766E-13</v>
      </c>
      <c r="CI70" s="279">
        <f>IFERROR(('Sim_MIP_Of_(IxI)'!CI70/'MIP(IxI)_TFEVP'!CI70-1)*100,0)</f>
        <v>8.8817841970012523E-14</v>
      </c>
    </row>
    <row r="71" spans="1:87" ht="19.2" x14ac:dyDescent="0.3">
      <c r="A71" s="30"/>
      <c r="B71" s="42" t="s">
        <v>538</v>
      </c>
      <c r="C71" s="43" t="s">
        <v>539</v>
      </c>
      <c r="D71" s="246">
        <f>IFERROR(('Sim_MIP_Of_(IxI)'!D71/'MIP(IxI)_TFEVP'!D71-1)*100,0)</f>
        <v>-1.1102230246251565E-13</v>
      </c>
      <c r="E71" s="247">
        <f>IFERROR(('Sim_MIP_Of_(IxI)'!E71/'MIP(IxI)_TFEVP'!E71-1)*100,0)</f>
        <v>2.4424906541753444E-13</v>
      </c>
      <c r="F71" s="247">
        <f>IFERROR(('Sim_MIP_Of_(IxI)'!F71/'MIP(IxI)_TFEVP'!F71-1)*100,0)</f>
        <v>-4.4408920985006262E-14</v>
      </c>
      <c r="G71" s="247">
        <f>IFERROR(('Sim_MIP_Of_(IxI)'!G71/'MIP(IxI)_TFEVP'!G71-1)*100,0)</f>
        <v>6.6613381477509392E-14</v>
      </c>
      <c r="H71" s="247">
        <f>IFERROR(('Sim_MIP_Of_(IxI)'!H71/'MIP(IxI)_TFEVP'!H71-1)*100,0)</f>
        <v>-1.4432899320127035E-13</v>
      </c>
      <c r="I71" s="247">
        <f>IFERROR(('Sim_MIP_Of_(IxI)'!I71/'MIP(IxI)_TFEVP'!I71-1)*100,0)</f>
        <v>8.8817841970012523E-14</v>
      </c>
      <c r="J71" s="247">
        <f>IFERROR(('Sim_MIP_Of_(IxI)'!J71/'MIP(IxI)_TFEVP'!J71-1)*100,0)</f>
        <v>3.1086244689504383E-13</v>
      </c>
      <c r="K71" s="247">
        <f>IFERROR(('Sim_MIP_Of_(IxI)'!K71/'MIP(IxI)_TFEVP'!K71-1)*100,0)</f>
        <v>-1.6653345369377348E-13</v>
      </c>
      <c r="L71" s="247">
        <f>IFERROR(('Sim_MIP_Of_(IxI)'!L71/'MIP(IxI)_TFEVP'!L71-1)*100,0)</f>
        <v>-5.5511151231257827E-14</v>
      </c>
      <c r="M71" s="247">
        <f>IFERROR(('Sim_MIP_Of_(IxI)'!M71/'MIP(IxI)_TFEVP'!M71-1)*100,0)</f>
        <v>-6.6613381477509392E-14</v>
      </c>
      <c r="N71" s="247">
        <f>IFERROR(('Sim_MIP_Of_(IxI)'!N71/'MIP(IxI)_TFEVP'!N71-1)*100,0)</f>
        <v>-1.4432899320127035E-13</v>
      </c>
      <c r="O71" s="247">
        <f>IFERROR(('Sim_MIP_Of_(IxI)'!O71/'MIP(IxI)_TFEVP'!O71-1)*100,0)</f>
        <v>-5.5511151231257827E-14</v>
      </c>
      <c r="P71" s="247">
        <f>IFERROR(('Sim_MIP_Of_(IxI)'!P71/'MIP(IxI)_TFEVP'!P71-1)*100,0)</f>
        <v>1.1102230246251565E-13</v>
      </c>
      <c r="Q71" s="247">
        <f>IFERROR(('Sim_MIP_Of_(IxI)'!Q71/'MIP(IxI)_TFEVP'!Q71-1)*100,0)</f>
        <v>-1.6653345369377348E-13</v>
      </c>
      <c r="R71" s="247">
        <f>IFERROR(('Sim_MIP_Of_(IxI)'!R71/'MIP(IxI)_TFEVP'!R71-1)*100,0)</f>
        <v>1.1102230246251565E-13</v>
      </c>
      <c r="S71" s="247">
        <f>IFERROR(('Sim_MIP_Of_(IxI)'!S71/'MIP(IxI)_TFEVP'!S71-1)*100,0)</f>
        <v>-1.3322676295501878E-13</v>
      </c>
      <c r="T71" s="247">
        <f>IFERROR(('Sim_MIP_Of_(IxI)'!T71/'MIP(IxI)_TFEVP'!T71-1)*100,0)</f>
        <v>-1.7763568394002505E-13</v>
      </c>
      <c r="U71" s="247">
        <f>IFERROR(('Sim_MIP_Of_(IxI)'!U71/'MIP(IxI)_TFEVP'!U71-1)*100,0)</f>
        <v>1.9984014443252818E-13</v>
      </c>
      <c r="V71" s="247">
        <f>IFERROR(('Sim_MIP_Of_(IxI)'!V71/'MIP(IxI)_TFEVP'!V71-1)*100,0)</f>
        <v>-2.1094237467877974E-13</v>
      </c>
      <c r="W71" s="247">
        <f>IFERROR(('Sim_MIP_Of_(IxI)'!W71/'MIP(IxI)_TFEVP'!W71-1)*100,0)</f>
        <v>-1.3322676295501878E-13</v>
      </c>
      <c r="X71" s="247">
        <f>IFERROR(('Sim_MIP_Of_(IxI)'!X71/'MIP(IxI)_TFEVP'!X71-1)*100,0)</f>
        <v>2.2204460492503131E-14</v>
      </c>
      <c r="Y71" s="247">
        <f>IFERROR(('Sim_MIP_Of_(IxI)'!Y71/'MIP(IxI)_TFEVP'!Y71-1)*100,0)</f>
        <v>-2.2204460492503131E-14</v>
      </c>
      <c r="Z71" s="247">
        <f>IFERROR(('Sim_MIP_Of_(IxI)'!Z71/'MIP(IxI)_TFEVP'!Z71-1)*100,0)</f>
        <v>-2.2204460492503131E-14</v>
      </c>
      <c r="AA71" s="247">
        <f>IFERROR(('Sim_MIP_Of_(IxI)'!AA71/'MIP(IxI)_TFEVP'!AA71-1)*100,0)</f>
        <v>3.7747582837255322E-13</v>
      </c>
      <c r="AB71" s="247">
        <f>IFERROR(('Sim_MIP_Of_(IxI)'!AB71/'MIP(IxI)_TFEVP'!AB71-1)*100,0)</f>
        <v>-6.6613381477509392E-14</v>
      </c>
      <c r="AC71" s="247">
        <f>IFERROR(('Sim_MIP_Of_(IxI)'!AC71/'MIP(IxI)_TFEVP'!AC71-1)*100,0)</f>
        <v>2.2204460492503131E-13</v>
      </c>
      <c r="AD71" s="247">
        <f>IFERROR(('Sim_MIP_Of_(IxI)'!AD71/'MIP(IxI)_TFEVP'!AD71-1)*100,0)</f>
        <v>-2.55351295663786E-13</v>
      </c>
      <c r="AE71" s="247">
        <f>IFERROR(('Sim_MIP_Of_(IxI)'!AE71/'MIP(IxI)_TFEVP'!AE71-1)*100,0)</f>
        <v>-6.6613381477509392E-14</v>
      </c>
      <c r="AF71" s="247">
        <f>IFERROR(('Sim_MIP_Of_(IxI)'!AF71/'MIP(IxI)_TFEVP'!AF71-1)*100,0)</f>
        <v>2.4424906541753444E-13</v>
      </c>
      <c r="AG71" s="247">
        <f>IFERROR(('Sim_MIP_Of_(IxI)'!AG71/'MIP(IxI)_TFEVP'!AG71-1)*100,0)</f>
        <v>-2.1094237467877974E-13</v>
      </c>
      <c r="AH71" s="247">
        <f>IFERROR(('Sim_MIP_Of_(IxI)'!AH71/'MIP(IxI)_TFEVP'!AH71-1)*100,0)</f>
        <v>8.8817841970012523E-14</v>
      </c>
      <c r="AI71" s="247">
        <f>IFERROR(('Sim_MIP_Of_(IxI)'!AI71/'MIP(IxI)_TFEVP'!AI71-1)*100,0)</f>
        <v>-3.3306690738754696E-14</v>
      </c>
      <c r="AJ71" s="247">
        <f>IFERROR(('Sim_MIP_Of_(IxI)'!AJ71/'MIP(IxI)_TFEVP'!AJ71-1)*100,0)</f>
        <v>0</v>
      </c>
      <c r="AK71" s="247">
        <f>IFERROR(('Sim_MIP_Of_(IxI)'!AK71/'MIP(IxI)_TFEVP'!AK71-1)*100,0)</f>
        <v>1.7763568394002505E-13</v>
      </c>
      <c r="AL71" s="247">
        <f>IFERROR(('Sim_MIP_Of_(IxI)'!AL71/'MIP(IxI)_TFEVP'!AL71-1)*100,0)</f>
        <v>-2.1094237467877974E-13</v>
      </c>
      <c r="AM71" s="247">
        <f>IFERROR(('Sim_MIP_Of_(IxI)'!AM71/'MIP(IxI)_TFEVP'!AM71-1)*100,0)</f>
        <v>3.3306690738754696E-13</v>
      </c>
      <c r="AN71" s="247">
        <f>IFERROR(('Sim_MIP_Of_(IxI)'!AN71/'MIP(IxI)_TFEVP'!AN71-1)*100,0)</f>
        <v>-1.1102230246251565E-13</v>
      </c>
      <c r="AO71" s="247">
        <f>IFERROR(('Sim_MIP_Of_(IxI)'!AO71/'MIP(IxI)_TFEVP'!AO71-1)*100,0)</f>
        <v>1.9984014443252818E-13</v>
      </c>
      <c r="AP71" s="247">
        <f>IFERROR(('Sim_MIP_Of_(IxI)'!AP71/'MIP(IxI)_TFEVP'!AP71-1)*100,0)</f>
        <v>8.8817841970012523E-14</v>
      </c>
      <c r="AQ71" s="247">
        <f>IFERROR(('Sim_MIP_Of_(IxI)'!AQ71/'MIP(IxI)_TFEVP'!AQ71-1)*100,0)</f>
        <v>1.7763568394002505E-13</v>
      </c>
      <c r="AR71" s="247">
        <f>IFERROR(('Sim_MIP_Of_(IxI)'!AR71/'MIP(IxI)_TFEVP'!AR71-1)*100,0)</f>
        <v>-1.5543122344752192E-13</v>
      </c>
      <c r="AS71" s="247">
        <f>IFERROR(('Sim_MIP_Of_(IxI)'!AS71/'MIP(IxI)_TFEVP'!AS71-1)*100,0)</f>
        <v>-4.1078251911130792E-13</v>
      </c>
      <c r="AT71" s="247">
        <f>IFERROR(('Sim_MIP_Of_(IxI)'!AT71/'MIP(IxI)_TFEVP'!AT71-1)*100,0)</f>
        <v>-1.2212453270876722E-13</v>
      </c>
      <c r="AU71" s="247">
        <f>IFERROR(('Sim_MIP_Of_(IxI)'!AU71/'MIP(IxI)_TFEVP'!AU71-1)*100,0)</f>
        <v>6.6613381477509392E-14</v>
      </c>
      <c r="AV71" s="247">
        <f>IFERROR(('Sim_MIP_Of_(IxI)'!AV71/'MIP(IxI)_TFEVP'!AV71-1)*100,0)</f>
        <v>3.3306690738754696E-13</v>
      </c>
      <c r="AW71" s="247">
        <f>IFERROR(('Sim_MIP_Of_(IxI)'!AW71/'MIP(IxI)_TFEVP'!AW71-1)*100,0)</f>
        <v>-7.7715611723760958E-14</v>
      </c>
      <c r="AX71" s="247">
        <f>IFERROR(('Sim_MIP_Of_(IxI)'!AX71/'MIP(IxI)_TFEVP'!AX71-1)*100,0)</f>
        <v>-1.2212453270876722E-13</v>
      </c>
      <c r="AY71" s="247">
        <f>IFERROR(('Sim_MIP_Of_(IxI)'!AY71/'MIP(IxI)_TFEVP'!AY71-1)*100,0)</f>
        <v>6.6613381477509392E-14</v>
      </c>
      <c r="AZ71" s="247">
        <f>IFERROR(('Sim_MIP_Of_(IxI)'!AZ71/'MIP(IxI)_TFEVP'!AZ71-1)*100,0)</f>
        <v>1.1102230246251565E-13</v>
      </c>
      <c r="BA71" s="247">
        <f>IFERROR(('Sim_MIP_Of_(IxI)'!BA71/'MIP(IxI)_TFEVP'!BA71-1)*100,0)</f>
        <v>1.9984014443252818E-13</v>
      </c>
      <c r="BB71" s="247">
        <f>IFERROR(('Sim_MIP_Of_(IxI)'!BB71/'MIP(IxI)_TFEVP'!BB71-1)*100,0)</f>
        <v>-1.5543122344752192E-13</v>
      </c>
      <c r="BC71" s="247">
        <f>IFERROR(('Sim_MIP_Of_(IxI)'!BC71/'MIP(IxI)_TFEVP'!BC71-1)*100,0)</f>
        <v>6.6613381477509392E-14</v>
      </c>
      <c r="BD71" s="247">
        <f>IFERROR(('Sim_MIP_Of_(IxI)'!BD71/'MIP(IxI)_TFEVP'!BD71-1)*100,0)</f>
        <v>8.8817841970012523E-14</v>
      </c>
      <c r="BE71" s="247">
        <f>IFERROR(('Sim_MIP_Of_(IxI)'!BE71/'MIP(IxI)_TFEVP'!BE71-1)*100,0)</f>
        <v>0</v>
      </c>
      <c r="BF71" s="247">
        <f>IFERROR(('Sim_MIP_Of_(IxI)'!BF71/'MIP(IxI)_TFEVP'!BF71-1)*100,0)</f>
        <v>-1.4432899320127035E-13</v>
      </c>
      <c r="BG71" s="247">
        <f>IFERROR(('Sim_MIP_Of_(IxI)'!BG71/'MIP(IxI)_TFEVP'!BG71-1)*100,0)</f>
        <v>2.2204460492503131E-14</v>
      </c>
      <c r="BH71" s="247">
        <f>IFERROR(('Sim_MIP_Of_(IxI)'!BH71/'MIP(IxI)_TFEVP'!BH71-1)*100,0)</f>
        <v>-2.4424906541753444E-13</v>
      </c>
      <c r="BI71" s="247">
        <f>IFERROR(('Sim_MIP_Of_(IxI)'!BI71/'MIP(IxI)_TFEVP'!BI71-1)*100,0)</f>
        <v>4.2188474935755949E-13</v>
      </c>
      <c r="BJ71" s="247">
        <f>IFERROR(('Sim_MIP_Of_(IxI)'!BJ71/'MIP(IxI)_TFEVP'!BJ71-1)*100,0)</f>
        <v>-1.1102230246251565E-13</v>
      </c>
      <c r="BK71" s="247">
        <f>IFERROR(('Sim_MIP_Of_(IxI)'!BK71/'MIP(IxI)_TFEVP'!BK71-1)*100,0)</f>
        <v>2.4424906541753444E-13</v>
      </c>
      <c r="BL71" s="247">
        <f>IFERROR(('Sim_MIP_Of_(IxI)'!BL71/'MIP(IxI)_TFEVP'!BL71-1)*100,0)</f>
        <v>-2.1094237467877974E-13</v>
      </c>
      <c r="BM71" s="247">
        <f>IFERROR(('Sim_MIP_Of_(IxI)'!BM71/'MIP(IxI)_TFEVP'!BM71-1)*100,0)</f>
        <v>1.3322676295501878E-13</v>
      </c>
      <c r="BN71" s="247">
        <f>IFERROR(('Sim_MIP_Of_(IxI)'!BN71/'MIP(IxI)_TFEVP'!BN71-1)*100,0)</f>
        <v>-1.3322676295501878E-13</v>
      </c>
      <c r="BO71" s="247">
        <f>IFERROR(('Sim_MIP_Of_(IxI)'!BO71/'MIP(IxI)_TFEVP'!BO71-1)*100,0)</f>
        <v>1.1102230246251565E-13</v>
      </c>
      <c r="BP71" s="247">
        <f>IFERROR(('Sim_MIP_Of_(IxI)'!BP71/'MIP(IxI)_TFEVP'!BP71-1)*100,0)</f>
        <v>-4.2188474935755949E-13</v>
      </c>
      <c r="BQ71" s="247">
        <f>IFERROR(('Sim_MIP_Of_(IxI)'!BQ71/'MIP(IxI)_TFEVP'!BQ71-1)*100,0)</f>
        <v>0</v>
      </c>
      <c r="BR71" s="247">
        <f>IFERROR(('Sim_MIP_Of_(IxI)'!BR71/'MIP(IxI)_TFEVP'!BR71-1)*100,0)</f>
        <v>1.9984014443252818E-13</v>
      </c>
      <c r="BS71" s="247">
        <f>IFERROR(('Sim_MIP_Of_(IxI)'!BS71/'MIP(IxI)_TFEVP'!BS71-1)*100,0)</f>
        <v>4.2188474935755949E-13</v>
      </c>
      <c r="BT71" s="247">
        <f>IFERROR(('Sim_MIP_Of_(IxI)'!BT71/'MIP(IxI)_TFEVP'!BT71-1)*100,0)</f>
        <v>-8.8817841970012523E-14</v>
      </c>
      <c r="BU71" s="247">
        <f>IFERROR(('Sim_MIP_Of_(IxI)'!BU71/'MIP(IxI)_TFEVP'!BU71-1)*100,0)</f>
        <v>1.5543122344752192E-13</v>
      </c>
      <c r="BV71" s="247">
        <f>IFERROR(('Sim_MIP_Of_(IxI)'!BV71/'MIP(IxI)_TFEVP'!BV71-1)*100,0)</f>
        <v>-2.2204460492503131E-14</v>
      </c>
      <c r="BW71" s="247">
        <f>IFERROR(('Sim_MIP_Of_(IxI)'!BW71/'MIP(IxI)_TFEVP'!BW71-1)*100,0)</f>
        <v>-1.6653345369377348E-13</v>
      </c>
      <c r="BX71" s="247">
        <f>IFERROR(('Sim_MIP_Of_(IxI)'!BX71/'MIP(IxI)_TFEVP'!BX71-1)*100,0)</f>
        <v>2.4424906541753444E-13</v>
      </c>
      <c r="BY71" s="247">
        <f>IFERROR(('Sim_MIP_Of_(IxI)'!BY71/'MIP(IxI)_TFEVP'!BY71-1)*100,0)</f>
        <v>3.5527136788005009E-13</v>
      </c>
      <c r="BZ71" s="247">
        <f>IFERROR(('Sim_MIP_Of_(IxI)'!BZ71/'MIP(IxI)_TFEVP'!BZ71-1)*100,0)</f>
        <v>-2.1094237467877974E-13</v>
      </c>
      <c r="CA71" s="265">
        <f>IFERROR(('Sim_MIP_Of_(IxI)'!CA71/'MIP(IxI)_TFEVP'!CA71-1)*100,0)</f>
        <v>0</v>
      </c>
      <c r="CB71" s="256">
        <f>IFERROR(('Sim_MIP_Of_(IxI)'!CB71/'MIP(IxI)_TFEVP'!CB71-1)*100,0)</f>
        <v>6.6613381477509392E-14</v>
      </c>
      <c r="CC71" s="246">
        <f>IFERROR(('Sim_MIP_Of_(IxI)'!CC71/'MIP(IxI)_TFEVP'!CC71-1)*100,0)</f>
        <v>2.4424906541753444E-13</v>
      </c>
      <c r="CD71" s="247">
        <f>IFERROR(('Sim_MIP_Of_(IxI)'!CD71/'MIP(IxI)_TFEVP'!CD71-1)*100,0)</f>
        <v>0</v>
      </c>
      <c r="CE71" s="247">
        <f>IFERROR(('Sim_MIP_Of_(IxI)'!CE71/'MIP(IxI)_TFEVP'!CE71-1)*100,0)</f>
        <v>0</v>
      </c>
      <c r="CF71" s="247">
        <f>IFERROR(('Sim_MIP_Of_(IxI)'!CF71/'MIP(IxI)_TFEVP'!CF71-1)*100,0)</f>
        <v>-2.55351295663786E-13</v>
      </c>
      <c r="CG71" s="247">
        <f>IFERROR(('Sim_MIP_Of_(IxI)'!CG71/'MIP(IxI)_TFEVP'!CG71-1)*100,0)</f>
        <v>0</v>
      </c>
      <c r="CH71" s="248">
        <f>IFERROR(('Sim_MIP_Of_(IxI)'!CH71/'MIP(IxI)_TFEVP'!CH71-1)*100,0)</f>
        <v>-9.9920072216264089E-14</v>
      </c>
      <c r="CI71" s="279">
        <f>IFERROR(('Sim_MIP_Of_(IxI)'!CI71/'MIP(IxI)_TFEVP'!CI71-1)*100,0)</f>
        <v>0</v>
      </c>
    </row>
    <row r="72" spans="1:87" ht="19.2" x14ac:dyDescent="0.3">
      <c r="A72" s="30"/>
      <c r="B72" s="42" t="s">
        <v>616</v>
      </c>
      <c r="C72" s="43" t="s">
        <v>617</v>
      </c>
      <c r="D72" s="246">
        <f>IFERROR(('Sim_MIP_Of_(IxI)'!D72/'MIP(IxI)_TFEVP'!D72-1)*100,0)</f>
        <v>1.3322676295501878E-13</v>
      </c>
      <c r="E72" s="247">
        <f>IFERROR(('Sim_MIP_Of_(IxI)'!E72/'MIP(IxI)_TFEVP'!E72-1)*100,0)</f>
        <v>1.5543122344752192E-13</v>
      </c>
      <c r="F72" s="247">
        <f>IFERROR(('Sim_MIP_Of_(IxI)'!F72/'MIP(IxI)_TFEVP'!F72-1)*100,0)</f>
        <v>1.1102230246251565E-13</v>
      </c>
      <c r="G72" s="247">
        <f>IFERROR(('Sim_MIP_Of_(IxI)'!G72/'MIP(IxI)_TFEVP'!G72-1)*100,0)</f>
        <v>4.6629367034256575E-13</v>
      </c>
      <c r="H72" s="247">
        <f>IFERROR(('Sim_MIP_Of_(IxI)'!H72/'MIP(IxI)_TFEVP'!H72-1)*100,0)</f>
        <v>-8.8817841970012523E-14</v>
      </c>
      <c r="I72" s="247">
        <f>IFERROR(('Sim_MIP_Of_(IxI)'!I72/'MIP(IxI)_TFEVP'!I72-1)*100,0)</f>
        <v>5.3290705182007514E-13</v>
      </c>
      <c r="J72" s="247">
        <f>IFERROR(('Sim_MIP_Of_(IxI)'!J72/'MIP(IxI)_TFEVP'!J72-1)*100,0)</f>
        <v>2.4424906541753444E-13</v>
      </c>
      <c r="K72" s="247">
        <f>IFERROR(('Sim_MIP_Of_(IxI)'!K72/'MIP(IxI)_TFEVP'!K72-1)*100,0)</f>
        <v>1.7763568394002505E-13</v>
      </c>
      <c r="L72" s="247">
        <f>IFERROR(('Sim_MIP_Of_(IxI)'!L72/'MIP(IxI)_TFEVP'!L72-1)*100,0)</f>
        <v>3.5527136788005009E-13</v>
      </c>
      <c r="M72" s="247">
        <f>IFERROR(('Sim_MIP_Of_(IxI)'!M72/'MIP(IxI)_TFEVP'!M72-1)*100,0)</f>
        <v>1.5543122344752192E-13</v>
      </c>
      <c r="N72" s="247">
        <f>IFERROR(('Sim_MIP_Of_(IxI)'!N72/'MIP(IxI)_TFEVP'!N72-1)*100,0)</f>
        <v>5.3290705182007514E-13</v>
      </c>
      <c r="O72" s="247">
        <f>IFERROR(('Sim_MIP_Of_(IxI)'!O72/'MIP(IxI)_TFEVP'!O72-1)*100,0)</f>
        <v>2.4424906541753444E-13</v>
      </c>
      <c r="P72" s="247">
        <f>IFERROR(('Sim_MIP_Of_(IxI)'!P72/'MIP(IxI)_TFEVP'!P72-1)*100,0)</f>
        <v>4.2188474935755949E-13</v>
      </c>
      <c r="Q72" s="247">
        <f>IFERROR(('Sim_MIP_Of_(IxI)'!Q72/'MIP(IxI)_TFEVP'!Q72-1)*100,0)</f>
        <v>6.6613381477509392E-14</v>
      </c>
      <c r="R72" s="247">
        <f>IFERROR(('Sim_MIP_Of_(IxI)'!R72/'MIP(IxI)_TFEVP'!R72-1)*100,0)</f>
        <v>1.9984014443252818E-13</v>
      </c>
      <c r="S72" s="247">
        <f>IFERROR(('Sim_MIP_Of_(IxI)'!S72/'MIP(IxI)_TFEVP'!S72-1)*100,0)</f>
        <v>1.3322676295501878E-13</v>
      </c>
      <c r="T72" s="247">
        <f>IFERROR(('Sim_MIP_Of_(IxI)'!T72/'MIP(IxI)_TFEVP'!T72-1)*100,0)</f>
        <v>1.5543122344752192E-13</v>
      </c>
      <c r="U72" s="247">
        <f>IFERROR(('Sim_MIP_Of_(IxI)'!U72/'MIP(IxI)_TFEVP'!U72-1)*100,0)</f>
        <v>3.7747582837255322E-13</v>
      </c>
      <c r="V72" s="247">
        <f>IFERROR(('Sim_MIP_Of_(IxI)'!V72/'MIP(IxI)_TFEVP'!V72-1)*100,0)</f>
        <v>1.9984014443252818E-13</v>
      </c>
      <c r="W72" s="247">
        <f>IFERROR(('Sim_MIP_Of_(IxI)'!W72/'MIP(IxI)_TFEVP'!W72-1)*100,0)</f>
        <v>-1.5543122344752192E-13</v>
      </c>
      <c r="X72" s="247">
        <f>IFERROR(('Sim_MIP_Of_(IxI)'!X72/'MIP(IxI)_TFEVP'!X72-1)*100,0)</f>
        <v>1.7763568394002505E-13</v>
      </c>
      <c r="Y72" s="247">
        <f>IFERROR(('Sim_MIP_Of_(IxI)'!Y72/'MIP(IxI)_TFEVP'!Y72-1)*100,0)</f>
        <v>1.5543122344752192E-13</v>
      </c>
      <c r="Z72" s="247">
        <f>IFERROR(('Sim_MIP_Of_(IxI)'!Z72/'MIP(IxI)_TFEVP'!Z72-1)*100,0)</f>
        <v>2.6645352591003757E-13</v>
      </c>
      <c r="AA72" s="247">
        <f>IFERROR(('Sim_MIP_Of_(IxI)'!AA72/'MIP(IxI)_TFEVP'!AA72-1)*100,0)</f>
        <v>4.4408920985006262E-14</v>
      </c>
      <c r="AB72" s="247">
        <f>IFERROR(('Sim_MIP_Of_(IxI)'!AB72/'MIP(IxI)_TFEVP'!AB72-1)*100,0)</f>
        <v>1.9984014443252818E-13</v>
      </c>
      <c r="AC72" s="247">
        <f>IFERROR(('Sim_MIP_Of_(IxI)'!AC72/'MIP(IxI)_TFEVP'!AC72-1)*100,0)</f>
        <v>2.4424906541753444E-13</v>
      </c>
      <c r="AD72" s="247">
        <f>IFERROR(('Sim_MIP_Of_(IxI)'!AD72/'MIP(IxI)_TFEVP'!AD72-1)*100,0)</f>
        <v>2.886579864025407E-13</v>
      </c>
      <c r="AE72" s="247">
        <f>IFERROR(('Sim_MIP_Of_(IxI)'!AE72/'MIP(IxI)_TFEVP'!AE72-1)*100,0)</f>
        <v>1.5543122344752192E-13</v>
      </c>
      <c r="AF72" s="247">
        <f>IFERROR(('Sim_MIP_Of_(IxI)'!AF72/'MIP(IxI)_TFEVP'!AF72-1)*100,0)</f>
        <v>1.5543122344752192E-13</v>
      </c>
      <c r="AG72" s="247">
        <f>IFERROR(('Sim_MIP_Of_(IxI)'!AG72/'MIP(IxI)_TFEVP'!AG72-1)*100,0)</f>
        <v>3.9968028886505635E-13</v>
      </c>
      <c r="AH72" s="247">
        <f>IFERROR(('Sim_MIP_Of_(IxI)'!AH72/'MIP(IxI)_TFEVP'!AH72-1)*100,0)</f>
        <v>1.5543122344752192E-13</v>
      </c>
      <c r="AI72" s="247">
        <f>IFERROR(('Sim_MIP_Of_(IxI)'!AI72/'MIP(IxI)_TFEVP'!AI72-1)*100,0)</f>
        <v>2.2204460492503131E-13</v>
      </c>
      <c r="AJ72" s="247">
        <f>IFERROR(('Sim_MIP_Of_(IxI)'!AJ72/'MIP(IxI)_TFEVP'!AJ72-1)*100,0)</f>
        <v>0</v>
      </c>
      <c r="AK72" s="247">
        <f>IFERROR(('Sim_MIP_Of_(IxI)'!AK72/'MIP(IxI)_TFEVP'!AK72-1)*100,0)</f>
        <v>1.3322676295501878E-13</v>
      </c>
      <c r="AL72" s="247">
        <f>IFERROR(('Sim_MIP_Of_(IxI)'!AL72/'MIP(IxI)_TFEVP'!AL72-1)*100,0)</f>
        <v>1.3322676295501878E-13</v>
      </c>
      <c r="AM72" s="247">
        <f>IFERROR(('Sim_MIP_Of_(IxI)'!AM72/'MIP(IxI)_TFEVP'!AM72-1)*100,0)</f>
        <v>4.6629367034256575E-13</v>
      </c>
      <c r="AN72" s="247">
        <f>IFERROR(('Sim_MIP_Of_(IxI)'!AN72/'MIP(IxI)_TFEVP'!AN72-1)*100,0)</f>
        <v>8.8817841970012523E-14</v>
      </c>
      <c r="AO72" s="247">
        <f>IFERROR(('Sim_MIP_Of_(IxI)'!AO72/'MIP(IxI)_TFEVP'!AO72-1)*100,0)</f>
        <v>2.4424906541753444E-13</v>
      </c>
      <c r="AP72" s="247">
        <f>IFERROR(('Sim_MIP_Of_(IxI)'!AP72/'MIP(IxI)_TFEVP'!AP72-1)*100,0)</f>
        <v>2.6645352591003757E-13</v>
      </c>
      <c r="AQ72" s="247">
        <f>IFERROR(('Sim_MIP_Of_(IxI)'!AQ72/'MIP(IxI)_TFEVP'!AQ72-1)*100,0)</f>
        <v>6.6613381477509392E-14</v>
      </c>
      <c r="AR72" s="247">
        <f>IFERROR(('Sim_MIP_Of_(IxI)'!AR72/'MIP(IxI)_TFEVP'!AR72-1)*100,0)</f>
        <v>1.1102230246251565E-13</v>
      </c>
      <c r="AS72" s="247">
        <f>IFERROR(('Sim_MIP_Of_(IxI)'!AS72/'MIP(IxI)_TFEVP'!AS72-1)*100,0)</f>
        <v>2.2204460492503131E-13</v>
      </c>
      <c r="AT72" s="247">
        <f>IFERROR(('Sim_MIP_Of_(IxI)'!AT72/'MIP(IxI)_TFEVP'!AT72-1)*100,0)</f>
        <v>1.5543122344752192E-13</v>
      </c>
      <c r="AU72" s="247">
        <f>IFERROR(('Sim_MIP_Of_(IxI)'!AU72/'MIP(IxI)_TFEVP'!AU72-1)*100,0)</f>
        <v>2.4424906541753444E-13</v>
      </c>
      <c r="AV72" s="247">
        <f>IFERROR(('Sim_MIP_Of_(IxI)'!AV72/'MIP(IxI)_TFEVP'!AV72-1)*100,0)</f>
        <v>1.1102230246251565E-13</v>
      </c>
      <c r="AW72" s="247">
        <f>IFERROR(('Sim_MIP_Of_(IxI)'!AW72/'MIP(IxI)_TFEVP'!AW72-1)*100,0)</f>
        <v>6.6613381477509392E-14</v>
      </c>
      <c r="AX72" s="247">
        <f>IFERROR(('Sim_MIP_Of_(IxI)'!AX72/'MIP(IxI)_TFEVP'!AX72-1)*100,0)</f>
        <v>-4.4408920985006262E-14</v>
      </c>
      <c r="AY72" s="247">
        <f>IFERROR(('Sim_MIP_Of_(IxI)'!AY72/'MIP(IxI)_TFEVP'!AY72-1)*100,0)</f>
        <v>8.8817841970012523E-14</v>
      </c>
      <c r="AZ72" s="247">
        <f>IFERROR(('Sim_MIP_Of_(IxI)'!AZ72/'MIP(IxI)_TFEVP'!AZ72-1)*100,0)</f>
        <v>1.9984014443252818E-13</v>
      </c>
      <c r="BA72" s="247">
        <f>IFERROR(('Sim_MIP_Of_(IxI)'!BA72/'MIP(IxI)_TFEVP'!BA72-1)*100,0)</f>
        <v>4.4408920985006262E-13</v>
      </c>
      <c r="BB72" s="247">
        <f>IFERROR(('Sim_MIP_Of_(IxI)'!BB72/'MIP(IxI)_TFEVP'!BB72-1)*100,0)</f>
        <v>3.7747582837255322E-13</v>
      </c>
      <c r="BC72" s="247">
        <f>IFERROR(('Sim_MIP_Of_(IxI)'!BC72/'MIP(IxI)_TFEVP'!BC72-1)*100,0)</f>
        <v>1.5543122344752192E-13</v>
      </c>
      <c r="BD72" s="247">
        <f>IFERROR(('Sim_MIP_Of_(IxI)'!BD72/'MIP(IxI)_TFEVP'!BD72-1)*100,0)</f>
        <v>6.8833827526759706E-13</v>
      </c>
      <c r="BE72" s="247">
        <f>IFERROR(('Sim_MIP_Of_(IxI)'!BE72/'MIP(IxI)_TFEVP'!BE72-1)*100,0)</f>
        <v>1.3322676295501878E-13</v>
      </c>
      <c r="BF72" s="247">
        <f>IFERROR(('Sim_MIP_Of_(IxI)'!BF72/'MIP(IxI)_TFEVP'!BF72-1)*100,0)</f>
        <v>3.5527136788005009E-13</v>
      </c>
      <c r="BG72" s="247">
        <f>IFERROR(('Sim_MIP_Of_(IxI)'!BG72/'MIP(IxI)_TFEVP'!BG72-1)*100,0)</f>
        <v>1.1102230246251565E-13</v>
      </c>
      <c r="BH72" s="247">
        <f>IFERROR(('Sim_MIP_Of_(IxI)'!BH72/'MIP(IxI)_TFEVP'!BH72-1)*100,0)</f>
        <v>3.5527136788005009E-13</v>
      </c>
      <c r="BI72" s="247">
        <f>IFERROR(('Sim_MIP_Of_(IxI)'!BI72/'MIP(IxI)_TFEVP'!BI72-1)*100,0)</f>
        <v>2.6645352591003757E-13</v>
      </c>
      <c r="BJ72" s="247">
        <f>IFERROR(('Sim_MIP_Of_(IxI)'!BJ72/'MIP(IxI)_TFEVP'!BJ72-1)*100,0)</f>
        <v>3.5527136788005009E-13</v>
      </c>
      <c r="BK72" s="247">
        <f>IFERROR(('Sim_MIP_Of_(IxI)'!BK72/'MIP(IxI)_TFEVP'!BK72-1)*100,0)</f>
        <v>1.5543122344752192E-13</v>
      </c>
      <c r="BL72" s="247">
        <f>IFERROR(('Sim_MIP_Of_(IxI)'!BL72/'MIP(IxI)_TFEVP'!BL72-1)*100,0)</f>
        <v>1.3322676295501878E-13</v>
      </c>
      <c r="BM72" s="247">
        <f>IFERROR(('Sim_MIP_Of_(IxI)'!BM72/'MIP(IxI)_TFEVP'!BM72-1)*100,0)</f>
        <v>3.5527136788005009E-13</v>
      </c>
      <c r="BN72" s="247">
        <f>IFERROR(('Sim_MIP_Of_(IxI)'!BN72/'MIP(IxI)_TFEVP'!BN72-1)*100,0)</f>
        <v>3.5527136788005009E-13</v>
      </c>
      <c r="BO72" s="247">
        <f>IFERROR(('Sim_MIP_Of_(IxI)'!BO72/'MIP(IxI)_TFEVP'!BO72-1)*100,0)</f>
        <v>3.5527136788005009E-13</v>
      </c>
      <c r="BP72" s="247">
        <f>IFERROR(('Sim_MIP_Of_(IxI)'!BP72/'MIP(IxI)_TFEVP'!BP72-1)*100,0)</f>
        <v>8.8817841970012523E-14</v>
      </c>
      <c r="BQ72" s="247">
        <f>IFERROR(('Sim_MIP_Of_(IxI)'!BQ72/'MIP(IxI)_TFEVP'!BQ72-1)*100,0)</f>
        <v>4.2188474935755949E-13</v>
      </c>
      <c r="BR72" s="247">
        <f>IFERROR(('Sim_MIP_Of_(IxI)'!BR72/'MIP(IxI)_TFEVP'!BR72-1)*100,0)</f>
        <v>2.886579864025407E-13</v>
      </c>
      <c r="BS72" s="247">
        <f>IFERROR(('Sim_MIP_Of_(IxI)'!BS72/'MIP(IxI)_TFEVP'!BS72-1)*100,0)</f>
        <v>2.4424906541753444E-13</v>
      </c>
      <c r="BT72" s="247">
        <f>IFERROR(('Sim_MIP_Of_(IxI)'!BT72/'MIP(IxI)_TFEVP'!BT72-1)*100,0)</f>
        <v>3.3306690738754696E-13</v>
      </c>
      <c r="BU72" s="247">
        <f>IFERROR(('Sim_MIP_Of_(IxI)'!BU72/'MIP(IxI)_TFEVP'!BU72-1)*100,0)</f>
        <v>4.2188474935755949E-13</v>
      </c>
      <c r="BV72" s="247">
        <f>IFERROR(('Sim_MIP_Of_(IxI)'!BV72/'MIP(IxI)_TFEVP'!BV72-1)*100,0)</f>
        <v>8.8817841970012523E-14</v>
      </c>
      <c r="BW72" s="247">
        <f>IFERROR(('Sim_MIP_Of_(IxI)'!BW72/'MIP(IxI)_TFEVP'!BW72-1)*100,0)</f>
        <v>1.1102230246251565E-13</v>
      </c>
      <c r="BX72" s="247">
        <f>IFERROR(('Sim_MIP_Of_(IxI)'!BX72/'MIP(IxI)_TFEVP'!BX72-1)*100,0)</f>
        <v>1.5543122344752192E-13</v>
      </c>
      <c r="BY72" s="247">
        <f>IFERROR(('Sim_MIP_Of_(IxI)'!BY72/'MIP(IxI)_TFEVP'!BY72-1)*100,0)</f>
        <v>-9.9920072216264089E-14</v>
      </c>
      <c r="BZ72" s="247">
        <f>IFERROR(('Sim_MIP_Of_(IxI)'!BZ72/'MIP(IxI)_TFEVP'!BZ72-1)*100,0)</f>
        <v>5.1070259132757201E-13</v>
      </c>
      <c r="CA72" s="265">
        <f>IFERROR(('Sim_MIP_Of_(IxI)'!CA72/'MIP(IxI)_TFEVP'!CA72-1)*100,0)</f>
        <v>0</v>
      </c>
      <c r="CB72" s="256">
        <f>IFERROR(('Sim_MIP_Of_(IxI)'!CB72/'MIP(IxI)_TFEVP'!CB72-1)*100,0)</f>
        <v>4.4408920985006262E-14</v>
      </c>
      <c r="CC72" s="246">
        <f>IFERROR(('Sim_MIP_Of_(IxI)'!CC72/'MIP(IxI)_TFEVP'!CC72-1)*100,0)</f>
        <v>2.886579864025407E-13</v>
      </c>
      <c r="CD72" s="247">
        <f>IFERROR(('Sim_MIP_Of_(IxI)'!CD72/'MIP(IxI)_TFEVP'!CD72-1)*100,0)</f>
        <v>0</v>
      </c>
      <c r="CE72" s="247">
        <f>IFERROR(('Sim_MIP_Of_(IxI)'!CE72/'MIP(IxI)_TFEVP'!CE72-1)*100,0)</f>
        <v>4.4408920985006262E-14</v>
      </c>
      <c r="CF72" s="247">
        <f>IFERROR(('Sim_MIP_Of_(IxI)'!CF72/'MIP(IxI)_TFEVP'!CF72-1)*100,0)</f>
        <v>6.6613381477509392E-14</v>
      </c>
      <c r="CG72" s="247">
        <f>IFERROR(('Sim_MIP_Of_(IxI)'!CG72/'MIP(IxI)_TFEVP'!CG72-1)*100,0)</f>
        <v>-9.9920072216264089E-14</v>
      </c>
      <c r="CH72" s="248">
        <f>IFERROR(('Sim_MIP_Of_(IxI)'!CH72/'MIP(IxI)_TFEVP'!CH72-1)*100,0)</f>
        <v>-1.7763568394002505E-13</v>
      </c>
      <c r="CI72" s="279">
        <f>IFERROR(('Sim_MIP_Of_(IxI)'!CI72/'MIP(IxI)_TFEVP'!CI72-1)*100,0)</f>
        <v>1.7763568394002505E-13</v>
      </c>
    </row>
    <row r="73" spans="1:87" ht="19.2" x14ac:dyDescent="0.3">
      <c r="A73" s="30"/>
      <c r="B73" s="42" t="s">
        <v>566</v>
      </c>
      <c r="C73" s="43" t="s">
        <v>567</v>
      </c>
      <c r="D73" s="246">
        <f>IFERROR(('Sim_MIP_Of_(IxI)'!D73/'MIP(IxI)_TFEVP'!D73-1)*100,0)</f>
        <v>-2.6645352591003757E-13</v>
      </c>
      <c r="E73" s="247">
        <f>IFERROR(('Sim_MIP_Of_(IxI)'!E73/'MIP(IxI)_TFEVP'!E73-1)*100,0)</f>
        <v>-5.5511151231257827E-13</v>
      </c>
      <c r="F73" s="247">
        <f>IFERROR(('Sim_MIP_Of_(IxI)'!F73/'MIP(IxI)_TFEVP'!F73-1)*100,0)</f>
        <v>-6.106226635438361E-13</v>
      </c>
      <c r="G73" s="247">
        <f>IFERROR(('Sim_MIP_Of_(IxI)'!G73/'MIP(IxI)_TFEVP'!G73-1)*100,0)</f>
        <v>-4.4408920985006262E-14</v>
      </c>
      <c r="H73" s="247">
        <f>IFERROR(('Sim_MIP_Of_(IxI)'!H73/'MIP(IxI)_TFEVP'!H73-1)*100,0)</f>
        <v>1.1102230246251565E-13</v>
      </c>
      <c r="I73" s="247">
        <f>IFERROR(('Sim_MIP_Of_(IxI)'!I73/'MIP(IxI)_TFEVP'!I73-1)*100,0)</f>
        <v>-2.4424906541753444E-13</v>
      </c>
      <c r="J73" s="247">
        <f>IFERROR(('Sim_MIP_Of_(IxI)'!J73/'MIP(IxI)_TFEVP'!J73-1)*100,0)</f>
        <v>-7.7715611723760958E-14</v>
      </c>
      <c r="K73" s="247">
        <f>IFERROR(('Sim_MIP_Of_(IxI)'!K73/'MIP(IxI)_TFEVP'!K73-1)*100,0)</f>
        <v>-1.7763568394002505E-13</v>
      </c>
      <c r="L73" s="247">
        <f>IFERROR(('Sim_MIP_Of_(IxI)'!L73/'MIP(IxI)_TFEVP'!L73-1)*100,0)</f>
        <v>-9.9920072216264089E-14</v>
      </c>
      <c r="M73" s="247">
        <f>IFERROR(('Sim_MIP_Of_(IxI)'!M73/'MIP(IxI)_TFEVP'!M73-1)*100,0)</f>
        <v>-1.2212453270876722E-13</v>
      </c>
      <c r="N73" s="247">
        <f>IFERROR(('Sim_MIP_Of_(IxI)'!N73/'MIP(IxI)_TFEVP'!N73-1)*100,0)</f>
        <v>8.8817841970012523E-14</v>
      </c>
      <c r="O73" s="247">
        <f>IFERROR(('Sim_MIP_Of_(IxI)'!O73/'MIP(IxI)_TFEVP'!O73-1)*100,0)</f>
        <v>2.2204460492503131E-13</v>
      </c>
      <c r="P73" s="247">
        <f>IFERROR(('Sim_MIP_Of_(IxI)'!P73/'MIP(IxI)_TFEVP'!P73-1)*100,0)</f>
        <v>-3.8857805861880479E-13</v>
      </c>
      <c r="Q73" s="247">
        <f>IFERROR(('Sim_MIP_Of_(IxI)'!Q73/'MIP(IxI)_TFEVP'!Q73-1)*100,0)</f>
        <v>6.6613381477509392E-14</v>
      </c>
      <c r="R73" s="247">
        <f>IFERROR(('Sim_MIP_Of_(IxI)'!R73/'MIP(IxI)_TFEVP'!R73-1)*100,0)</f>
        <v>-5.5511151231257827E-14</v>
      </c>
      <c r="S73" s="247">
        <f>IFERROR(('Sim_MIP_Of_(IxI)'!S73/'MIP(IxI)_TFEVP'!S73-1)*100,0)</f>
        <v>-2.2204460492503131E-13</v>
      </c>
      <c r="T73" s="247">
        <f>IFERROR(('Sim_MIP_Of_(IxI)'!T73/'MIP(IxI)_TFEVP'!T73-1)*100,0)</f>
        <v>-9.9920072216264089E-14</v>
      </c>
      <c r="U73" s="247">
        <f>IFERROR(('Sim_MIP_Of_(IxI)'!U73/'MIP(IxI)_TFEVP'!U73-1)*100,0)</f>
        <v>-1.7763568394002505E-13</v>
      </c>
      <c r="V73" s="247">
        <f>IFERROR(('Sim_MIP_Of_(IxI)'!V73/'MIP(IxI)_TFEVP'!V73-1)*100,0)</f>
        <v>-3.4416913763379853E-13</v>
      </c>
      <c r="W73" s="247">
        <f>IFERROR(('Sim_MIP_Of_(IxI)'!W73/'MIP(IxI)_TFEVP'!W73-1)*100,0)</f>
        <v>-9.9920072216264089E-14</v>
      </c>
      <c r="X73" s="247">
        <f>IFERROR(('Sim_MIP_Of_(IxI)'!X73/'MIP(IxI)_TFEVP'!X73-1)*100,0)</f>
        <v>-5.9952043329758453E-13</v>
      </c>
      <c r="Y73" s="247">
        <f>IFERROR(('Sim_MIP_Of_(IxI)'!Y73/'MIP(IxI)_TFEVP'!Y73-1)*100,0)</f>
        <v>-8.8817841970012523E-14</v>
      </c>
      <c r="Z73" s="247">
        <f>IFERROR(('Sim_MIP_Of_(IxI)'!Z73/'MIP(IxI)_TFEVP'!Z73-1)*100,0)</f>
        <v>-2.7755575615628914E-13</v>
      </c>
      <c r="AA73" s="247">
        <f>IFERROR(('Sim_MIP_Of_(IxI)'!AA73/'MIP(IxI)_TFEVP'!AA73-1)*100,0)</f>
        <v>-3.3306690738754696E-13</v>
      </c>
      <c r="AB73" s="247">
        <f>IFERROR(('Sim_MIP_Of_(IxI)'!AB73/'MIP(IxI)_TFEVP'!AB73-1)*100,0)</f>
        <v>-5.5511151231257827E-14</v>
      </c>
      <c r="AC73" s="247">
        <f>IFERROR(('Sim_MIP_Of_(IxI)'!AC73/'MIP(IxI)_TFEVP'!AC73-1)*100,0)</f>
        <v>-5.5511151231257827E-14</v>
      </c>
      <c r="AD73" s="247">
        <f>IFERROR(('Sim_MIP_Of_(IxI)'!AD73/'MIP(IxI)_TFEVP'!AD73-1)*100,0)</f>
        <v>-2.4424906541753444E-13</v>
      </c>
      <c r="AE73" s="247">
        <f>IFERROR(('Sim_MIP_Of_(IxI)'!AE73/'MIP(IxI)_TFEVP'!AE73-1)*100,0)</f>
        <v>-2.55351295663786E-13</v>
      </c>
      <c r="AF73" s="247">
        <f>IFERROR(('Sim_MIP_Of_(IxI)'!AF73/'MIP(IxI)_TFEVP'!AF73-1)*100,0)</f>
        <v>-3.4416913763379853E-13</v>
      </c>
      <c r="AG73" s="247">
        <f>IFERROR(('Sim_MIP_Of_(IxI)'!AG73/'MIP(IxI)_TFEVP'!AG73-1)*100,0)</f>
        <v>-9.9920072216264089E-14</v>
      </c>
      <c r="AH73" s="247">
        <f>IFERROR(('Sim_MIP_Of_(IxI)'!AH73/'MIP(IxI)_TFEVP'!AH73-1)*100,0)</f>
        <v>-2.7755575615628914E-13</v>
      </c>
      <c r="AI73" s="247">
        <f>IFERROR(('Sim_MIP_Of_(IxI)'!AI73/'MIP(IxI)_TFEVP'!AI73-1)*100,0)</f>
        <v>4.4408920985006262E-14</v>
      </c>
      <c r="AJ73" s="247">
        <f>IFERROR(('Sim_MIP_Of_(IxI)'!AJ73/'MIP(IxI)_TFEVP'!AJ73-1)*100,0)</f>
        <v>0</v>
      </c>
      <c r="AK73" s="247">
        <f>IFERROR(('Sim_MIP_Of_(IxI)'!AK73/'MIP(IxI)_TFEVP'!AK73-1)*100,0)</f>
        <v>1.5543122344752192E-13</v>
      </c>
      <c r="AL73" s="247">
        <f>IFERROR(('Sim_MIP_Of_(IxI)'!AL73/'MIP(IxI)_TFEVP'!AL73-1)*100,0)</f>
        <v>-2.9976021664879227E-13</v>
      </c>
      <c r="AM73" s="247">
        <f>IFERROR(('Sim_MIP_Of_(IxI)'!AM73/'MIP(IxI)_TFEVP'!AM73-1)*100,0)</f>
        <v>-1.1102230246251565E-13</v>
      </c>
      <c r="AN73" s="247">
        <f>IFERROR(('Sim_MIP_Of_(IxI)'!AN73/'MIP(IxI)_TFEVP'!AN73-1)*100,0)</f>
        <v>-6.6613381477509392E-14</v>
      </c>
      <c r="AO73" s="247">
        <f>IFERROR(('Sim_MIP_Of_(IxI)'!AO73/'MIP(IxI)_TFEVP'!AO73-1)*100,0)</f>
        <v>2.4424906541753444E-13</v>
      </c>
      <c r="AP73" s="247">
        <f>IFERROR(('Sim_MIP_Of_(IxI)'!AP73/'MIP(IxI)_TFEVP'!AP73-1)*100,0)</f>
        <v>0</v>
      </c>
      <c r="AQ73" s="247">
        <f>IFERROR(('Sim_MIP_Of_(IxI)'!AQ73/'MIP(IxI)_TFEVP'!AQ73-1)*100,0)</f>
        <v>-3.3306690738754696E-14</v>
      </c>
      <c r="AR73" s="247">
        <f>IFERROR(('Sim_MIP_Of_(IxI)'!AR73/'MIP(IxI)_TFEVP'!AR73-1)*100,0)</f>
        <v>-1.8873791418627661E-13</v>
      </c>
      <c r="AS73" s="247">
        <f>IFERROR(('Sim_MIP_Of_(IxI)'!AS73/'MIP(IxI)_TFEVP'!AS73-1)*100,0)</f>
        <v>2.2204460492503131E-13</v>
      </c>
      <c r="AT73" s="247">
        <f>IFERROR(('Sim_MIP_Of_(IxI)'!AT73/'MIP(IxI)_TFEVP'!AT73-1)*100,0)</f>
        <v>-9.9920072216264089E-14</v>
      </c>
      <c r="AU73" s="247">
        <f>IFERROR(('Sim_MIP_Of_(IxI)'!AU73/'MIP(IxI)_TFEVP'!AU73-1)*100,0)</f>
        <v>-9.9920072216264089E-14</v>
      </c>
      <c r="AV73" s="247">
        <f>IFERROR(('Sim_MIP_Of_(IxI)'!AV73/'MIP(IxI)_TFEVP'!AV73-1)*100,0)</f>
        <v>-5.5511151231257827E-14</v>
      </c>
      <c r="AW73" s="247">
        <f>IFERROR(('Sim_MIP_Of_(IxI)'!AW73/'MIP(IxI)_TFEVP'!AW73-1)*100,0)</f>
        <v>6.6613381477509392E-14</v>
      </c>
      <c r="AX73" s="247">
        <f>IFERROR(('Sim_MIP_Of_(IxI)'!AX73/'MIP(IxI)_TFEVP'!AX73-1)*100,0)</f>
        <v>-5.2180482157382357E-13</v>
      </c>
      <c r="AY73" s="247">
        <f>IFERROR(('Sim_MIP_Of_(IxI)'!AY73/'MIP(IxI)_TFEVP'!AY73-1)*100,0)</f>
        <v>-2.4424906541753444E-13</v>
      </c>
      <c r="AZ73" s="247">
        <f>IFERROR(('Sim_MIP_Of_(IxI)'!AZ73/'MIP(IxI)_TFEVP'!AZ73-1)*100,0)</f>
        <v>-2.886579864025407E-13</v>
      </c>
      <c r="BA73" s="247">
        <f>IFERROR(('Sim_MIP_Of_(IxI)'!BA73/'MIP(IxI)_TFEVP'!BA73-1)*100,0)</f>
        <v>-4.3298697960381105E-13</v>
      </c>
      <c r="BB73" s="247">
        <f>IFERROR(('Sim_MIP_Of_(IxI)'!BB73/'MIP(IxI)_TFEVP'!BB73-1)*100,0)</f>
        <v>2.6645352591003757E-13</v>
      </c>
      <c r="BC73" s="247">
        <f>IFERROR(('Sim_MIP_Of_(IxI)'!BC73/'MIP(IxI)_TFEVP'!BC73-1)*100,0)</f>
        <v>-1.9984014443252818E-13</v>
      </c>
      <c r="BD73" s="247">
        <f>IFERROR(('Sim_MIP_Of_(IxI)'!BD73/'MIP(IxI)_TFEVP'!BD73-1)*100,0)</f>
        <v>1.5543122344752192E-13</v>
      </c>
      <c r="BE73" s="247">
        <f>IFERROR(('Sim_MIP_Of_(IxI)'!BE73/'MIP(IxI)_TFEVP'!BE73-1)*100,0)</f>
        <v>-8.8817841970012523E-14</v>
      </c>
      <c r="BF73" s="247">
        <f>IFERROR(('Sim_MIP_Of_(IxI)'!BF73/'MIP(IxI)_TFEVP'!BF73-1)*100,0)</f>
        <v>-3.219646771412954E-13</v>
      </c>
      <c r="BG73" s="247">
        <f>IFERROR(('Sim_MIP_Of_(IxI)'!BG73/'MIP(IxI)_TFEVP'!BG73-1)*100,0)</f>
        <v>-6.3282712403633923E-13</v>
      </c>
      <c r="BH73" s="247">
        <f>IFERROR(('Sim_MIP_Of_(IxI)'!BH73/'MIP(IxI)_TFEVP'!BH73-1)*100,0)</f>
        <v>-1.1102230246251565E-13</v>
      </c>
      <c r="BI73" s="247">
        <f>IFERROR(('Sim_MIP_Of_(IxI)'!BI73/'MIP(IxI)_TFEVP'!BI73-1)*100,0)</f>
        <v>3.3306690738754696E-13</v>
      </c>
      <c r="BJ73" s="247">
        <f>IFERROR(('Sim_MIP_Of_(IxI)'!BJ73/'MIP(IxI)_TFEVP'!BJ73-1)*100,0)</f>
        <v>-6.2172489379008766E-13</v>
      </c>
      <c r="BK73" s="247">
        <f>IFERROR(('Sim_MIP_Of_(IxI)'!BK73/'MIP(IxI)_TFEVP'!BK73-1)*100,0)</f>
        <v>2.2204460492503131E-14</v>
      </c>
      <c r="BL73" s="247">
        <f>IFERROR(('Sim_MIP_Of_(IxI)'!BL73/'MIP(IxI)_TFEVP'!BL73-1)*100,0)</f>
        <v>-1.5543122344752192E-13</v>
      </c>
      <c r="BM73" s="247">
        <f>IFERROR(('Sim_MIP_Of_(IxI)'!BM73/'MIP(IxI)_TFEVP'!BM73-1)*100,0)</f>
        <v>-1.9984014443252818E-13</v>
      </c>
      <c r="BN73" s="247">
        <f>IFERROR(('Sim_MIP_Of_(IxI)'!BN73/'MIP(IxI)_TFEVP'!BN73-1)*100,0)</f>
        <v>-2.3314683517128287E-13</v>
      </c>
      <c r="BO73" s="247">
        <f>IFERROR(('Sim_MIP_Of_(IxI)'!BO73/'MIP(IxI)_TFEVP'!BO73-1)*100,0)</f>
        <v>-6.6613381477509392E-14</v>
      </c>
      <c r="BP73" s="247">
        <f>IFERROR(('Sim_MIP_Of_(IxI)'!BP73/'MIP(IxI)_TFEVP'!BP73-1)*100,0)</f>
        <v>-8.8817841970012523E-14</v>
      </c>
      <c r="BQ73" s="247">
        <f>IFERROR(('Sim_MIP_Of_(IxI)'!BQ73/'MIP(IxI)_TFEVP'!BQ73-1)*100,0)</f>
        <v>-4.1078251911130792E-13</v>
      </c>
      <c r="BR73" s="247">
        <f>IFERROR(('Sim_MIP_Of_(IxI)'!BR73/'MIP(IxI)_TFEVP'!BR73-1)*100,0)</f>
        <v>-1.5543122344752192E-13</v>
      </c>
      <c r="BS73" s="247">
        <f>IFERROR(('Sim_MIP_Of_(IxI)'!BS73/'MIP(IxI)_TFEVP'!BS73-1)*100,0)</f>
        <v>-6.6613381477509392E-14</v>
      </c>
      <c r="BT73" s="247">
        <f>IFERROR(('Sim_MIP_Of_(IxI)'!BT73/'MIP(IxI)_TFEVP'!BT73-1)*100,0)</f>
        <v>-9.9920072216264089E-14</v>
      </c>
      <c r="BU73" s="247">
        <f>IFERROR(('Sim_MIP_Of_(IxI)'!BU73/'MIP(IxI)_TFEVP'!BU73-1)*100,0)</f>
        <v>-2.2204460492503131E-14</v>
      </c>
      <c r="BV73" s="247">
        <f>IFERROR(('Sim_MIP_Of_(IxI)'!BV73/'MIP(IxI)_TFEVP'!BV73-1)*100,0)</f>
        <v>-9.9920072216264089E-14</v>
      </c>
      <c r="BW73" s="247">
        <f>IFERROR(('Sim_MIP_Of_(IxI)'!BW73/'MIP(IxI)_TFEVP'!BW73-1)*100,0)</f>
        <v>-4.4408920985006262E-14</v>
      </c>
      <c r="BX73" s="247">
        <f>IFERROR(('Sim_MIP_Of_(IxI)'!BX73/'MIP(IxI)_TFEVP'!BX73-1)*100,0)</f>
        <v>-7.7715611723760958E-14</v>
      </c>
      <c r="BY73" s="247">
        <f>IFERROR(('Sim_MIP_Of_(IxI)'!BY73/'MIP(IxI)_TFEVP'!BY73-1)*100,0)</f>
        <v>-3.1086244689504383E-13</v>
      </c>
      <c r="BZ73" s="247">
        <f>IFERROR(('Sim_MIP_Of_(IxI)'!BZ73/'MIP(IxI)_TFEVP'!BZ73-1)*100,0)</f>
        <v>-1.3322676295501878E-13</v>
      </c>
      <c r="CA73" s="265">
        <f>IFERROR(('Sim_MIP_Of_(IxI)'!CA73/'MIP(IxI)_TFEVP'!CA73-1)*100,0)</f>
        <v>0</v>
      </c>
      <c r="CB73" s="256">
        <f>IFERROR(('Sim_MIP_Of_(IxI)'!CB73/'MIP(IxI)_TFEVP'!CB73-1)*100,0)</f>
        <v>-1.2212453270876722E-13</v>
      </c>
      <c r="CC73" s="246">
        <f>IFERROR(('Sim_MIP_Of_(IxI)'!CC73/'MIP(IxI)_TFEVP'!CC73-1)*100,0)</f>
        <v>-9.9920072216264089E-14</v>
      </c>
      <c r="CD73" s="247">
        <f>IFERROR(('Sim_MIP_Of_(IxI)'!CD73/'MIP(IxI)_TFEVP'!CD73-1)*100,0)</f>
        <v>0</v>
      </c>
      <c r="CE73" s="247">
        <f>IFERROR(('Sim_MIP_Of_(IxI)'!CE73/'MIP(IxI)_TFEVP'!CE73-1)*100,0)</f>
        <v>0</v>
      </c>
      <c r="CF73" s="247">
        <f>IFERROR(('Sim_MIP_Of_(IxI)'!CF73/'MIP(IxI)_TFEVP'!CF73-1)*100,0)</f>
        <v>-1.9984014443252818E-13</v>
      </c>
      <c r="CG73" s="247">
        <f>IFERROR(('Sim_MIP_Of_(IxI)'!CG73/'MIP(IxI)_TFEVP'!CG73-1)*100,0)</f>
        <v>6.6613381477509392E-14</v>
      </c>
      <c r="CH73" s="248">
        <f>IFERROR(('Sim_MIP_Of_(IxI)'!CH73/'MIP(IxI)_TFEVP'!CH73-1)*100,0)</f>
        <v>-1.3322676295501878E-13</v>
      </c>
      <c r="CI73" s="279">
        <f>IFERROR(('Sim_MIP_Of_(IxI)'!CI73/'MIP(IxI)_TFEVP'!CI73-1)*100,0)</f>
        <v>-5.5511151231257827E-14</v>
      </c>
    </row>
    <row r="74" spans="1:87" ht="19.2" x14ac:dyDescent="0.3">
      <c r="A74" s="30"/>
      <c r="B74" s="42" t="s">
        <v>576</v>
      </c>
      <c r="C74" s="43" t="s">
        <v>577</v>
      </c>
      <c r="D74" s="246">
        <f>IFERROR(('Sim_MIP_Of_(IxI)'!D74/'MIP(IxI)_TFEVP'!D74-1)*100,0)</f>
        <v>-4.4408920985006262E-14</v>
      </c>
      <c r="E74" s="247">
        <f>IFERROR(('Sim_MIP_Of_(IxI)'!E74/'MIP(IxI)_TFEVP'!E74-1)*100,0)</f>
        <v>2.2204460492503131E-13</v>
      </c>
      <c r="F74" s="247">
        <f>IFERROR(('Sim_MIP_Of_(IxI)'!F74/'MIP(IxI)_TFEVP'!F74-1)*100,0)</f>
        <v>1.5543122344752192E-13</v>
      </c>
      <c r="G74" s="247">
        <f>IFERROR(('Sim_MIP_Of_(IxI)'!G74/'MIP(IxI)_TFEVP'!G74-1)*100,0)</f>
        <v>2.6645352591003757E-13</v>
      </c>
      <c r="H74" s="247">
        <f>IFERROR(('Sim_MIP_Of_(IxI)'!H74/'MIP(IxI)_TFEVP'!H74-1)*100,0)</f>
        <v>-3.4416913763379853E-13</v>
      </c>
      <c r="I74" s="247">
        <f>IFERROR(('Sim_MIP_Of_(IxI)'!I74/'MIP(IxI)_TFEVP'!I74-1)*100,0)</f>
        <v>-4.1078251911130792E-13</v>
      </c>
      <c r="J74" s="247">
        <f>IFERROR(('Sim_MIP_Of_(IxI)'!J74/'MIP(IxI)_TFEVP'!J74-1)*100,0)</f>
        <v>1.5543122344752192E-13</v>
      </c>
      <c r="K74" s="247">
        <f>IFERROR(('Sim_MIP_Of_(IxI)'!K74/'MIP(IxI)_TFEVP'!K74-1)*100,0)</f>
        <v>-9.9920072216264089E-14</v>
      </c>
      <c r="L74" s="247">
        <f>IFERROR(('Sim_MIP_Of_(IxI)'!L74/'MIP(IxI)_TFEVP'!L74-1)*100,0)</f>
        <v>4.4408920985006262E-13</v>
      </c>
      <c r="M74" s="247">
        <f>IFERROR(('Sim_MIP_Of_(IxI)'!M74/'MIP(IxI)_TFEVP'!M74-1)*100,0)</f>
        <v>-1.6653345369377348E-13</v>
      </c>
      <c r="N74" s="247">
        <f>IFERROR(('Sim_MIP_Of_(IxI)'!N74/'MIP(IxI)_TFEVP'!N74-1)*100,0)</f>
        <v>6.6613381477509392E-14</v>
      </c>
      <c r="O74" s="247">
        <f>IFERROR(('Sim_MIP_Of_(IxI)'!O74/'MIP(IxI)_TFEVP'!O74-1)*100,0)</f>
        <v>-2.2204460492503131E-13</v>
      </c>
      <c r="P74" s="247">
        <f>IFERROR(('Sim_MIP_Of_(IxI)'!P74/'MIP(IxI)_TFEVP'!P74-1)*100,0)</f>
        <v>-4.2188474935755949E-13</v>
      </c>
      <c r="Q74" s="247">
        <f>IFERROR(('Sim_MIP_Of_(IxI)'!Q74/'MIP(IxI)_TFEVP'!Q74-1)*100,0)</f>
        <v>2.886579864025407E-13</v>
      </c>
      <c r="R74" s="247">
        <f>IFERROR(('Sim_MIP_Of_(IxI)'!R74/'MIP(IxI)_TFEVP'!R74-1)*100,0)</f>
        <v>-1.1102230246251565E-14</v>
      </c>
      <c r="S74" s="247">
        <f>IFERROR(('Sim_MIP_Of_(IxI)'!S74/'MIP(IxI)_TFEVP'!S74-1)*100,0)</f>
        <v>8.8817841970012523E-14</v>
      </c>
      <c r="T74" s="247">
        <f>IFERROR(('Sim_MIP_Of_(IxI)'!T74/'MIP(IxI)_TFEVP'!T74-1)*100,0)</f>
        <v>-1.9984014443252818E-13</v>
      </c>
      <c r="U74" s="247">
        <f>IFERROR(('Sim_MIP_Of_(IxI)'!U74/'MIP(IxI)_TFEVP'!U74-1)*100,0)</f>
        <v>-3.3306690738754696E-14</v>
      </c>
      <c r="V74" s="247">
        <f>IFERROR(('Sim_MIP_Of_(IxI)'!V74/'MIP(IxI)_TFEVP'!V74-1)*100,0)</f>
        <v>2.2204460492503131E-14</v>
      </c>
      <c r="W74" s="247">
        <f>IFERROR(('Sim_MIP_Of_(IxI)'!W74/'MIP(IxI)_TFEVP'!W74-1)*100,0)</f>
        <v>-5.5511151231257827E-14</v>
      </c>
      <c r="X74" s="247">
        <f>IFERROR(('Sim_MIP_Of_(IxI)'!X74/'MIP(IxI)_TFEVP'!X74-1)*100,0)</f>
        <v>-6.6613381477509392E-14</v>
      </c>
      <c r="Y74" s="247">
        <f>IFERROR(('Sim_MIP_Of_(IxI)'!Y74/'MIP(IxI)_TFEVP'!Y74-1)*100,0)</f>
        <v>6.6613381477509392E-14</v>
      </c>
      <c r="Z74" s="247">
        <f>IFERROR(('Sim_MIP_Of_(IxI)'!Z74/'MIP(IxI)_TFEVP'!Z74-1)*100,0)</f>
        <v>-2.886579864025407E-13</v>
      </c>
      <c r="AA74" s="247">
        <f>IFERROR(('Sim_MIP_Of_(IxI)'!AA74/'MIP(IxI)_TFEVP'!AA74-1)*100,0)</f>
        <v>-1.3322676295501878E-13</v>
      </c>
      <c r="AB74" s="247">
        <f>IFERROR(('Sim_MIP_Of_(IxI)'!AB74/'MIP(IxI)_TFEVP'!AB74-1)*100,0)</f>
        <v>-1.1102230246251565E-14</v>
      </c>
      <c r="AC74" s="247">
        <f>IFERROR(('Sim_MIP_Of_(IxI)'!AC74/'MIP(IxI)_TFEVP'!AC74-1)*100,0)</f>
        <v>2.2204460492503131E-14</v>
      </c>
      <c r="AD74" s="247">
        <f>IFERROR(('Sim_MIP_Of_(IxI)'!AD74/'MIP(IxI)_TFEVP'!AD74-1)*100,0)</f>
        <v>2.6645352591003757E-13</v>
      </c>
      <c r="AE74" s="247">
        <f>IFERROR(('Sim_MIP_Of_(IxI)'!AE74/'MIP(IxI)_TFEVP'!AE74-1)*100,0)</f>
        <v>8.8817841970012523E-14</v>
      </c>
      <c r="AF74" s="247">
        <f>IFERROR(('Sim_MIP_Of_(IxI)'!AF74/'MIP(IxI)_TFEVP'!AF74-1)*100,0)</f>
        <v>-9.9920072216264089E-14</v>
      </c>
      <c r="AG74" s="247">
        <f>IFERROR(('Sim_MIP_Of_(IxI)'!AG74/'MIP(IxI)_TFEVP'!AG74-1)*100,0)</f>
        <v>-6.6613381477509392E-14</v>
      </c>
      <c r="AH74" s="247">
        <f>IFERROR(('Sim_MIP_Of_(IxI)'!AH74/'MIP(IxI)_TFEVP'!AH74-1)*100,0)</f>
        <v>-1.9984014443252818E-13</v>
      </c>
      <c r="AI74" s="247">
        <f>IFERROR(('Sim_MIP_Of_(IxI)'!AI74/'MIP(IxI)_TFEVP'!AI74-1)*100,0)</f>
        <v>8.8817841970012523E-14</v>
      </c>
      <c r="AJ74" s="247">
        <f>IFERROR(('Sim_MIP_Of_(IxI)'!AJ74/'MIP(IxI)_TFEVP'!AJ74-1)*100,0)</f>
        <v>0</v>
      </c>
      <c r="AK74" s="247">
        <f>IFERROR(('Sim_MIP_Of_(IxI)'!AK74/'MIP(IxI)_TFEVP'!AK74-1)*100,0)</f>
        <v>-9.9920072216264089E-14</v>
      </c>
      <c r="AL74" s="247">
        <f>IFERROR(('Sim_MIP_Of_(IxI)'!AL74/'MIP(IxI)_TFEVP'!AL74-1)*100,0)</f>
        <v>1.9984014443252818E-13</v>
      </c>
      <c r="AM74" s="247">
        <f>IFERROR(('Sim_MIP_Of_(IxI)'!AM74/'MIP(IxI)_TFEVP'!AM74-1)*100,0)</f>
        <v>1.1102230246251565E-13</v>
      </c>
      <c r="AN74" s="247">
        <f>IFERROR(('Sim_MIP_Of_(IxI)'!AN74/'MIP(IxI)_TFEVP'!AN74-1)*100,0)</f>
        <v>-3.5527136788005009E-13</v>
      </c>
      <c r="AO74" s="247">
        <f>IFERROR(('Sim_MIP_Of_(IxI)'!AO74/'MIP(IxI)_TFEVP'!AO74-1)*100,0)</f>
        <v>-3.5527136788005009E-13</v>
      </c>
      <c r="AP74" s="247">
        <f>IFERROR(('Sim_MIP_Of_(IxI)'!AP74/'MIP(IxI)_TFEVP'!AP74-1)*100,0)</f>
        <v>-2.4424906541753444E-13</v>
      </c>
      <c r="AQ74" s="247">
        <f>IFERROR(('Sim_MIP_Of_(IxI)'!AQ74/'MIP(IxI)_TFEVP'!AQ74-1)*100,0)</f>
        <v>-7.7715611723760958E-14</v>
      </c>
      <c r="AR74" s="247">
        <f>IFERROR(('Sim_MIP_Of_(IxI)'!AR74/'MIP(IxI)_TFEVP'!AR74-1)*100,0)</f>
        <v>1.1102230246251565E-13</v>
      </c>
      <c r="AS74" s="247">
        <f>IFERROR(('Sim_MIP_Of_(IxI)'!AS74/'MIP(IxI)_TFEVP'!AS74-1)*100,0)</f>
        <v>-3.6637359812630166E-13</v>
      </c>
      <c r="AT74" s="247">
        <f>IFERROR(('Sim_MIP_Of_(IxI)'!AT74/'MIP(IxI)_TFEVP'!AT74-1)*100,0)</f>
        <v>-1.3322676295501878E-13</v>
      </c>
      <c r="AU74" s="247">
        <f>IFERROR(('Sim_MIP_Of_(IxI)'!AU74/'MIP(IxI)_TFEVP'!AU74-1)*100,0)</f>
        <v>-1.1102230246251565E-13</v>
      </c>
      <c r="AV74" s="247">
        <f>IFERROR(('Sim_MIP_Of_(IxI)'!AV74/'MIP(IxI)_TFEVP'!AV74-1)*100,0)</f>
        <v>1.1102230246251565E-13</v>
      </c>
      <c r="AW74" s="247">
        <f>IFERROR(('Sim_MIP_Of_(IxI)'!AW74/'MIP(IxI)_TFEVP'!AW74-1)*100,0)</f>
        <v>2.6645352591003757E-13</v>
      </c>
      <c r="AX74" s="247">
        <f>IFERROR(('Sim_MIP_Of_(IxI)'!AX74/'MIP(IxI)_TFEVP'!AX74-1)*100,0)</f>
        <v>8.8817841970012523E-14</v>
      </c>
      <c r="AY74" s="247">
        <f>IFERROR(('Sim_MIP_Of_(IxI)'!AY74/'MIP(IxI)_TFEVP'!AY74-1)*100,0)</f>
        <v>-2.3314683517128287E-13</v>
      </c>
      <c r="AZ74" s="247">
        <f>IFERROR(('Sim_MIP_Of_(IxI)'!AZ74/'MIP(IxI)_TFEVP'!AZ74-1)*100,0)</f>
        <v>-1.1102230246251565E-14</v>
      </c>
      <c r="BA74" s="247">
        <f>IFERROR(('Sim_MIP_Of_(IxI)'!BA74/'MIP(IxI)_TFEVP'!BA74-1)*100,0)</f>
        <v>-3.219646771412954E-13</v>
      </c>
      <c r="BB74" s="247">
        <f>IFERROR(('Sim_MIP_Of_(IxI)'!BB74/'MIP(IxI)_TFEVP'!BB74-1)*100,0)</f>
        <v>-1.2212453270876722E-13</v>
      </c>
      <c r="BC74" s="247">
        <f>IFERROR(('Sim_MIP_Of_(IxI)'!BC74/'MIP(IxI)_TFEVP'!BC74-1)*100,0)</f>
        <v>8.8817841970012523E-14</v>
      </c>
      <c r="BD74" s="247">
        <f>IFERROR(('Sim_MIP_Of_(IxI)'!BD74/'MIP(IxI)_TFEVP'!BD74-1)*100,0)</f>
        <v>-1.4432899320127035E-13</v>
      </c>
      <c r="BE74" s="247">
        <f>IFERROR(('Sim_MIP_Of_(IxI)'!BE74/'MIP(IxI)_TFEVP'!BE74-1)*100,0)</f>
        <v>-2.9976021664879227E-13</v>
      </c>
      <c r="BF74" s="247">
        <f>IFERROR(('Sim_MIP_Of_(IxI)'!BF74/'MIP(IxI)_TFEVP'!BF74-1)*100,0)</f>
        <v>4.4408920985006262E-14</v>
      </c>
      <c r="BG74" s="247">
        <f>IFERROR(('Sim_MIP_Of_(IxI)'!BG74/'MIP(IxI)_TFEVP'!BG74-1)*100,0)</f>
        <v>-2.1094237467877974E-13</v>
      </c>
      <c r="BH74" s="247">
        <f>IFERROR(('Sim_MIP_Of_(IxI)'!BH74/'MIP(IxI)_TFEVP'!BH74-1)*100,0)</f>
        <v>-7.7715611723760958E-14</v>
      </c>
      <c r="BI74" s="247">
        <f>IFERROR(('Sim_MIP_Of_(IxI)'!BI74/'MIP(IxI)_TFEVP'!BI74-1)*100,0)</f>
        <v>-2.6645352591003757E-13</v>
      </c>
      <c r="BJ74" s="247">
        <f>IFERROR(('Sim_MIP_Of_(IxI)'!BJ74/'MIP(IxI)_TFEVP'!BJ74-1)*100,0)</f>
        <v>-6.6613381477509392E-14</v>
      </c>
      <c r="BK74" s="247">
        <f>IFERROR(('Sim_MIP_Of_(IxI)'!BK74/'MIP(IxI)_TFEVP'!BK74-1)*100,0)</f>
        <v>-2.3314683517128287E-13</v>
      </c>
      <c r="BL74" s="247">
        <f>IFERROR(('Sim_MIP_Of_(IxI)'!BL74/'MIP(IxI)_TFEVP'!BL74-1)*100,0)</f>
        <v>1.9984014443252818E-13</v>
      </c>
      <c r="BM74" s="247">
        <f>IFERROR(('Sim_MIP_Of_(IxI)'!BM74/'MIP(IxI)_TFEVP'!BM74-1)*100,0)</f>
        <v>1.7763568394002505E-13</v>
      </c>
      <c r="BN74" s="247">
        <f>IFERROR(('Sim_MIP_Of_(IxI)'!BN74/'MIP(IxI)_TFEVP'!BN74-1)*100,0)</f>
        <v>-2.2204460492503131E-14</v>
      </c>
      <c r="BO74" s="247">
        <f>IFERROR(('Sim_MIP_Of_(IxI)'!BO74/'MIP(IxI)_TFEVP'!BO74-1)*100,0)</f>
        <v>-1.1102230246251565E-13</v>
      </c>
      <c r="BP74" s="247">
        <f>IFERROR(('Sim_MIP_Of_(IxI)'!BP74/'MIP(IxI)_TFEVP'!BP74-1)*100,0)</f>
        <v>4.4408920985006262E-14</v>
      </c>
      <c r="BQ74" s="247">
        <f>IFERROR(('Sim_MIP_Of_(IxI)'!BQ74/'MIP(IxI)_TFEVP'!BQ74-1)*100,0)</f>
        <v>-1.4432899320127035E-13</v>
      </c>
      <c r="BR74" s="247">
        <f>IFERROR(('Sim_MIP_Of_(IxI)'!BR74/'MIP(IxI)_TFEVP'!BR74-1)*100,0)</f>
        <v>6.6613381477509392E-14</v>
      </c>
      <c r="BS74" s="247">
        <f>IFERROR(('Sim_MIP_Of_(IxI)'!BS74/'MIP(IxI)_TFEVP'!BS74-1)*100,0)</f>
        <v>4.4408920985006262E-14</v>
      </c>
      <c r="BT74" s="247">
        <f>IFERROR(('Sim_MIP_Of_(IxI)'!BT74/'MIP(IxI)_TFEVP'!BT74-1)*100,0)</f>
        <v>2.886579864025407E-13</v>
      </c>
      <c r="BU74" s="247">
        <f>IFERROR(('Sim_MIP_Of_(IxI)'!BU74/'MIP(IxI)_TFEVP'!BU74-1)*100,0)</f>
        <v>-3.6637359812630166E-13</v>
      </c>
      <c r="BV74" s="247">
        <f>IFERROR(('Sim_MIP_Of_(IxI)'!BV74/'MIP(IxI)_TFEVP'!BV74-1)*100,0)</f>
        <v>-4.4408920985006262E-14</v>
      </c>
      <c r="BW74" s="247">
        <f>IFERROR(('Sim_MIP_Of_(IxI)'!BW74/'MIP(IxI)_TFEVP'!BW74-1)*100,0)</f>
        <v>-2.2204460492503131E-13</v>
      </c>
      <c r="BX74" s="247">
        <f>IFERROR(('Sim_MIP_Of_(IxI)'!BX74/'MIP(IxI)_TFEVP'!BX74-1)*100,0)</f>
        <v>-3.6637359812630166E-13</v>
      </c>
      <c r="BY74" s="247">
        <f>IFERROR(('Sim_MIP_Of_(IxI)'!BY74/'MIP(IxI)_TFEVP'!BY74-1)*100,0)</f>
        <v>-5.5511151231257827E-14</v>
      </c>
      <c r="BZ74" s="247">
        <f>IFERROR(('Sim_MIP_Of_(IxI)'!BZ74/'MIP(IxI)_TFEVP'!BZ74-1)*100,0)</f>
        <v>4.4408920985006262E-14</v>
      </c>
      <c r="CA74" s="265">
        <f>IFERROR(('Sim_MIP_Of_(IxI)'!CA74/'MIP(IxI)_TFEVP'!CA74-1)*100,0)</f>
        <v>0</v>
      </c>
      <c r="CB74" s="256">
        <f>IFERROR(('Sim_MIP_Of_(IxI)'!CB74/'MIP(IxI)_TFEVP'!CB74-1)*100,0)</f>
        <v>-2.4424906541753444E-13</v>
      </c>
      <c r="CC74" s="246">
        <f>IFERROR(('Sim_MIP_Of_(IxI)'!CC74/'MIP(IxI)_TFEVP'!CC74-1)*100,0)</f>
        <v>-1.1102230246251565E-14</v>
      </c>
      <c r="CD74" s="247">
        <f>IFERROR(('Sim_MIP_Of_(IxI)'!CD74/'MIP(IxI)_TFEVP'!CD74-1)*100,0)</f>
        <v>0</v>
      </c>
      <c r="CE74" s="247">
        <f>IFERROR(('Sim_MIP_Of_(IxI)'!CE74/'MIP(IxI)_TFEVP'!CE74-1)*100,0)</f>
        <v>0</v>
      </c>
      <c r="CF74" s="247">
        <f>IFERROR(('Sim_MIP_Of_(IxI)'!CF74/'MIP(IxI)_TFEVP'!CF74-1)*100,0)</f>
        <v>0</v>
      </c>
      <c r="CG74" s="247">
        <f>IFERROR(('Sim_MIP_Of_(IxI)'!CG74/'MIP(IxI)_TFEVP'!CG74-1)*100,0)</f>
        <v>0</v>
      </c>
      <c r="CH74" s="248">
        <f>IFERROR(('Sim_MIP_Of_(IxI)'!CH74/'MIP(IxI)_TFEVP'!CH74-1)*100,0)</f>
        <v>0</v>
      </c>
      <c r="CI74" s="279">
        <f>IFERROR(('Sim_MIP_Of_(IxI)'!CI74/'MIP(IxI)_TFEVP'!CI74-1)*100,0)</f>
        <v>-1.1102230246251565E-14</v>
      </c>
    </row>
    <row r="75" spans="1:87" ht="19.2" x14ac:dyDescent="0.3">
      <c r="A75" s="30"/>
      <c r="B75" s="42" t="s">
        <v>586</v>
      </c>
      <c r="C75" s="43" t="s">
        <v>587</v>
      </c>
      <c r="D75" s="246">
        <f>IFERROR(('Sim_MIP_Of_(IxI)'!D75/'MIP(IxI)_TFEVP'!D75-1)*100,0)</f>
        <v>1.5543122344752192E-13</v>
      </c>
      <c r="E75" s="247">
        <f>IFERROR(('Sim_MIP_Of_(IxI)'!E75/'MIP(IxI)_TFEVP'!E75-1)*100,0)</f>
        <v>-3.219646771412954E-13</v>
      </c>
      <c r="F75" s="247">
        <f>IFERROR(('Sim_MIP_Of_(IxI)'!F75/'MIP(IxI)_TFEVP'!F75-1)*100,0)</f>
        <v>-1.9984014443252818E-13</v>
      </c>
      <c r="G75" s="247">
        <f>IFERROR(('Sim_MIP_Of_(IxI)'!G75/'MIP(IxI)_TFEVP'!G75-1)*100,0)</f>
        <v>-3.3306690738754696E-14</v>
      </c>
      <c r="H75" s="247">
        <f>IFERROR(('Sim_MIP_Of_(IxI)'!H75/'MIP(IxI)_TFEVP'!H75-1)*100,0)</f>
        <v>-2.2204460492503131E-14</v>
      </c>
      <c r="I75" s="247">
        <f>IFERROR(('Sim_MIP_Of_(IxI)'!I75/'MIP(IxI)_TFEVP'!I75-1)*100,0)</f>
        <v>-9.9920072216264089E-14</v>
      </c>
      <c r="J75" s="247">
        <f>IFERROR(('Sim_MIP_Of_(IxI)'!J75/'MIP(IxI)_TFEVP'!J75-1)*100,0)</f>
        <v>-1.3322676295501878E-13</v>
      </c>
      <c r="K75" s="247">
        <f>IFERROR(('Sim_MIP_Of_(IxI)'!K75/'MIP(IxI)_TFEVP'!K75-1)*100,0)</f>
        <v>1.1102230246251565E-13</v>
      </c>
      <c r="L75" s="247">
        <f>IFERROR(('Sim_MIP_Of_(IxI)'!L75/'MIP(IxI)_TFEVP'!L75-1)*100,0)</f>
        <v>2.2204460492503131E-13</v>
      </c>
      <c r="M75" s="247">
        <f>IFERROR(('Sim_MIP_Of_(IxI)'!M75/'MIP(IxI)_TFEVP'!M75-1)*100,0)</f>
        <v>3.1086244689504383E-13</v>
      </c>
      <c r="N75" s="247">
        <f>IFERROR(('Sim_MIP_Of_(IxI)'!N75/'MIP(IxI)_TFEVP'!N75-1)*100,0)</f>
        <v>-3.1086244689504383E-13</v>
      </c>
      <c r="O75" s="247">
        <f>IFERROR(('Sim_MIP_Of_(IxI)'!O75/'MIP(IxI)_TFEVP'!O75-1)*100,0)</f>
        <v>6.6613381477509392E-14</v>
      </c>
      <c r="P75" s="247">
        <f>IFERROR(('Sim_MIP_Of_(IxI)'!P75/'MIP(IxI)_TFEVP'!P75-1)*100,0)</f>
        <v>0</v>
      </c>
      <c r="Q75" s="247">
        <f>IFERROR(('Sim_MIP_Of_(IxI)'!Q75/'MIP(IxI)_TFEVP'!Q75-1)*100,0)</f>
        <v>0</v>
      </c>
      <c r="R75" s="247">
        <f>IFERROR(('Sim_MIP_Of_(IxI)'!R75/'MIP(IxI)_TFEVP'!R75-1)*100,0)</f>
        <v>6.6613381477509392E-14</v>
      </c>
      <c r="S75" s="247">
        <f>IFERROR(('Sim_MIP_Of_(IxI)'!S75/'MIP(IxI)_TFEVP'!S75-1)*100,0)</f>
        <v>4.4408920985006262E-14</v>
      </c>
      <c r="T75" s="247">
        <f>IFERROR(('Sim_MIP_Of_(IxI)'!T75/'MIP(IxI)_TFEVP'!T75-1)*100,0)</f>
        <v>4.4408920985006262E-14</v>
      </c>
      <c r="U75" s="247">
        <f>IFERROR(('Sim_MIP_Of_(IxI)'!U75/'MIP(IxI)_TFEVP'!U75-1)*100,0)</f>
        <v>-1.6653345369377348E-13</v>
      </c>
      <c r="V75" s="247">
        <f>IFERROR(('Sim_MIP_Of_(IxI)'!V75/'MIP(IxI)_TFEVP'!V75-1)*100,0)</f>
        <v>1.5543122344752192E-13</v>
      </c>
      <c r="W75" s="247">
        <f>IFERROR(('Sim_MIP_Of_(IxI)'!W75/'MIP(IxI)_TFEVP'!W75-1)*100,0)</f>
        <v>5.3290705182007514E-13</v>
      </c>
      <c r="X75" s="247">
        <f>IFERROR(('Sim_MIP_Of_(IxI)'!X75/'MIP(IxI)_TFEVP'!X75-1)*100,0)</f>
        <v>1.1102230246251565E-13</v>
      </c>
      <c r="Y75" s="247">
        <f>IFERROR(('Sim_MIP_Of_(IxI)'!Y75/'MIP(IxI)_TFEVP'!Y75-1)*100,0)</f>
        <v>6.6613381477509392E-14</v>
      </c>
      <c r="Z75" s="247">
        <f>IFERROR(('Sim_MIP_Of_(IxI)'!Z75/'MIP(IxI)_TFEVP'!Z75-1)*100,0)</f>
        <v>-1.9984014443252818E-13</v>
      </c>
      <c r="AA75" s="247">
        <f>IFERROR(('Sim_MIP_Of_(IxI)'!AA75/'MIP(IxI)_TFEVP'!AA75-1)*100,0)</f>
        <v>4.4408920985006262E-14</v>
      </c>
      <c r="AB75" s="247">
        <f>IFERROR(('Sim_MIP_Of_(IxI)'!AB75/'MIP(IxI)_TFEVP'!AB75-1)*100,0)</f>
        <v>1.3322676295501878E-13</v>
      </c>
      <c r="AC75" s="247">
        <f>IFERROR(('Sim_MIP_Of_(IxI)'!AC75/'MIP(IxI)_TFEVP'!AC75-1)*100,0)</f>
        <v>2.2204460492503131E-13</v>
      </c>
      <c r="AD75" s="247">
        <f>IFERROR(('Sim_MIP_Of_(IxI)'!AD75/'MIP(IxI)_TFEVP'!AD75-1)*100,0)</f>
        <v>-1.3322676295501878E-13</v>
      </c>
      <c r="AE75" s="247">
        <f>IFERROR(('Sim_MIP_Of_(IxI)'!AE75/'MIP(IxI)_TFEVP'!AE75-1)*100,0)</f>
        <v>1.7763568394002505E-13</v>
      </c>
      <c r="AF75" s="247">
        <f>IFERROR(('Sim_MIP_Of_(IxI)'!AF75/'MIP(IxI)_TFEVP'!AF75-1)*100,0)</f>
        <v>2.2204460492503131E-14</v>
      </c>
      <c r="AG75" s="247">
        <f>IFERROR(('Sim_MIP_Of_(IxI)'!AG75/'MIP(IxI)_TFEVP'!AG75-1)*100,0)</f>
        <v>2.4424906541753444E-13</v>
      </c>
      <c r="AH75" s="247">
        <f>IFERROR(('Sim_MIP_Of_(IxI)'!AH75/'MIP(IxI)_TFEVP'!AH75-1)*100,0)</f>
        <v>6.6613381477509392E-14</v>
      </c>
      <c r="AI75" s="247">
        <f>IFERROR(('Sim_MIP_Of_(IxI)'!AI75/'MIP(IxI)_TFEVP'!AI75-1)*100,0)</f>
        <v>1.3322676295501878E-13</v>
      </c>
      <c r="AJ75" s="247">
        <f>IFERROR(('Sim_MIP_Of_(IxI)'!AJ75/'MIP(IxI)_TFEVP'!AJ75-1)*100,0)</f>
        <v>0</v>
      </c>
      <c r="AK75" s="247">
        <f>IFERROR(('Sim_MIP_Of_(IxI)'!AK75/'MIP(IxI)_TFEVP'!AK75-1)*100,0)</f>
        <v>2.4424906541753444E-13</v>
      </c>
      <c r="AL75" s="247">
        <f>IFERROR(('Sim_MIP_Of_(IxI)'!AL75/'MIP(IxI)_TFEVP'!AL75-1)*100,0)</f>
        <v>3.5527136788005009E-13</v>
      </c>
      <c r="AM75" s="247">
        <f>IFERROR(('Sim_MIP_Of_(IxI)'!AM75/'MIP(IxI)_TFEVP'!AM75-1)*100,0)</f>
        <v>5.773159728050814E-13</v>
      </c>
      <c r="AN75" s="247">
        <f>IFERROR(('Sim_MIP_Of_(IxI)'!AN75/'MIP(IxI)_TFEVP'!AN75-1)*100,0)</f>
        <v>1.9984014443252818E-13</v>
      </c>
      <c r="AO75" s="247">
        <f>IFERROR(('Sim_MIP_Of_(IxI)'!AO75/'MIP(IxI)_TFEVP'!AO75-1)*100,0)</f>
        <v>4.4408920985006262E-14</v>
      </c>
      <c r="AP75" s="247">
        <f>IFERROR(('Sim_MIP_Of_(IxI)'!AP75/'MIP(IxI)_TFEVP'!AP75-1)*100,0)</f>
        <v>1.5543122344752192E-13</v>
      </c>
      <c r="AQ75" s="247">
        <f>IFERROR(('Sim_MIP_Of_(IxI)'!AQ75/'MIP(IxI)_TFEVP'!AQ75-1)*100,0)</f>
        <v>0</v>
      </c>
      <c r="AR75" s="247">
        <f>IFERROR(('Sim_MIP_Of_(IxI)'!AR75/'MIP(IxI)_TFEVP'!AR75-1)*100,0)</f>
        <v>-9.9920072216264089E-14</v>
      </c>
      <c r="AS75" s="247">
        <f>IFERROR(('Sim_MIP_Of_(IxI)'!AS75/'MIP(IxI)_TFEVP'!AS75-1)*100,0)</f>
        <v>7.5495165674510645E-13</v>
      </c>
      <c r="AT75" s="247">
        <f>IFERROR(('Sim_MIP_Of_(IxI)'!AT75/'MIP(IxI)_TFEVP'!AT75-1)*100,0)</f>
        <v>-1.6653345369377348E-13</v>
      </c>
      <c r="AU75" s="247">
        <f>IFERROR(('Sim_MIP_Of_(IxI)'!AU75/'MIP(IxI)_TFEVP'!AU75-1)*100,0)</f>
        <v>2.886579864025407E-13</v>
      </c>
      <c r="AV75" s="247">
        <f>IFERROR(('Sim_MIP_Of_(IxI)'!AV75/'MIP(IxI)_TFEVP'!AV75-1)*100,0)</f>
        <v>2.4424906541753444E-13</v>
      </c>
      <c r="AW75" s="247">
        <f>IFERROR(('Sim_MIP_Of_(IxI)'!AW75/'MIP(IxI)_TFEVP'!AW75-1)*100,0)</f>
        <v>4.4408920985006262E-14</v>
      </c>
      <c r="AX75" s="247">
        <f>IFERROR(('Sim_MIP_Of_(IxI)'!AX75/'MIP(IxI)_TFEVP'!AX75-1)*100,0)</f>
        <v>1.7763568394002505E-13</v>
      </c>
      <c r="AY75" s="247">
        <f>IFERROR(('Sim_MIP_Of_(IxI)'!AY75/'MIP(IxI)_TFEVP'!AY75-1)*100,0)</f>
        <v>4.8849813083506888E-13</v>
      </c>
      <c r="AZ75" s="247">
        <f>IFERROR(('Sim_MIP_Of_(IxI)'!AZ75/'MIP(IxI)_TFEVP'!AZ75-1)*100,0)</f>
        <v>0</v>
      </c>
      <c r="BA75" s="247">
        <f>IFERROR(('Sim_MIP_Of_(IxI)'!BA75/'MIP(IxI)_TFEVP'!BA75-1)*100,0)</f>
        <v>0</v>
      </c>
      <c r="BB75" s="247">
        <f>IFERROR(('Sim_MIP_Of_(IxI)'!BB75/'MIP(IxI)_TFEVP'!BB75-1)*100,0)</f>
        <v>0</v>
      </c>
      <c r="BC75" s="247">
        <f>IFERROR(('Sim_MIP_Of_(IxI)'!BC75/'MIP(IxI)_TFEVP'!BC75-1)*100,0)</f>
        <v>4.4408920985006262E-13</v>
      </c>
      <c r="BD75" s="247">
        <f>IFERROR(('Sim_MIP_Of_(IxI)'!BD75/'MIP(IxI)_TFEVP'!BD75-1)*100,0)</f>
        <v>-2.2204460492503131E-14</v>
      </c>
      <c r="BE75" s="247">
        <f>IFERROR(('Sim_MIP_Of_(IxI)'!BE75/'MIP(IxI)_TFEVP'!BE75-1)*100,0)</f>
        <v>1.9984014443252818E-13</v>
      </c>
      <c r="BF75" s="247">
        <f>IFERROR(('Sim_MIP_Of_(IxI)'!BF75/'MIP(IxI)_TFEVP'!BF75-1)*100,0)</f>
        <v>-2.1094237467877974E-13</v>
      </c>
      <c r="BG75" s="247">
        <f>IFERROR(('Sim_MIP_Of_(IxI)'!BG75/'MIP(IxI)_TFEVP'!BG75-1)*100,0)</f>
        <v>1.5543122344752192E-13</v>
      </c>
      <c r="BH75" s="247">
        <f>IFERROR(('Sim_MIP_Of_(IxI)'!BH75/'MIP(IxI)_TFEVP'!BH75-1)*100,0)</f>
        <v>-1.4432899320127035E-13</v>
      </c>
      <c r="BI75" s="247">
        <f>IFERROR(('Sim_MIP_Of_(IxI)'!BI75/'MIP(IxI)_TFEVP'!BI75-1)*100,0)</f>
        <v>1.3322676295501878E-13</v>
      </c>
      <c r="BJ75" s="247">
        <f>IFERROR(('Sim_MIP_Of_(IxI)'!BJ75/'MIP(IxI)_TFEVP'!BJ75-1)*100,0)</f>
        <v>1.1102230246251565E-13</v>
      </c>
      <c r="BK75" s="247">
        <f>IFERROR(('Sim_MIP_Of_(IxI)'!BK75/'MIP(IxI)_TFEVP'!BK75-1)*100,0)</f>
        <v>1.1102230246251565E-13</v>
      </c>
      <c r="BL75" s="247">
        <f>IFERROR(('Sim_MIP_Of_(IxI)'!BL75/'MIP(IxI)_TFEVP'!BL75-1)*100,0)</f>
        <v>6.6613381477509392E-14</v>
      </c>
      <c r="BM75" s="247">
        <f>IFERROR(('Sim_MIP_Of_(IxI)'!BM75/'MIP(IxI)_TFEVP'!BM75-1)*100,0)</f>
        <v>5.1070259132757201E-13</v>
      </c>
      <c r="BN75" s="247">
        <f>IFERROR(('Sim_MIP_Of_(IxI)'!BN75/'MIP(IxI)_TFEVP'!BN75-1)*100,0)</f>
        <v>3.7747582837255322E-13</v>
      </c>
      <c r="BO75" s="247">
        <f>IFERROR(('Sim_MIP_Of_(IxI)'!BO75/'MIP(IxI)_TFEVP'!BO75-1)*100,0)</f>
        <v>6.6613381477509392E-14</v>
      </c>
      <c r="BP75" s="247">
        <f>IFERROR(('Sim_MIP_Of_(IxI)'!BP75/'MIP(IxI)_TFEVP'!BP75-1)*100,0)</f>
        <v>1.1102230246251565E-13</v>
      </c>
      <c r="BQ75" s="247">
        <f>IFERROR(('Sim_MIP_Of_(IxI)'!BQ75/'MIP(IxI)_TFEVP'!BQ75-1)*100,0)</f>
        <v>-8.8817841970012523E-14</v>
      </c>
      <c r="BR75" s="247">
        <f>IFERROR(('Sim_MIP_Of_(IxI)'!BR75/'MIP(IxI)_TFEVP'!BR75-1)*100,0)</f>
        <v>-3.3306690738754696E-14</v>
      </c>
      <c r="BS75" s="247">
        <f>IFERROR(('Sim_MIP_Of_(IxI)'!BS75/'MIP(IxI)_TFEVP'!BS75-1)*100,0)</f>
        <v>1.7763568394002505E-13</v>
      </c>
      <c r="BT75" s="247">
        <f>IFERROR(('Sim_MIP_Of_(IxI)'!BT75/'MIP(IxI)_TFEVP'!BT75-1)*100,0)</f>
        <v>2.2204460492503131E-14</v>
      </c>
      <c r="BU75" s="247">
        <f>IFERROR(('Sim_MIP_Of_(IxI)'!BU75/'MIP(IxI)_TFEVP'!BU75-1)*100,0)</f>
        <v>0</v>
      </c>
      <c r="BV75" s="247">
        <f>IFERROR(('Sim_MIP_Of_(IxI)'!BV75/'MIP(IxI)_TFEVP'!BV75-1)*100,0)</f>
        <v>4.4408920985006262E-14</v>
      </c>
      <c r="BW75" s="247">
        <f>IFERROR(('Sim_MIP_Of_(IxI)'!BW75/'MIP(IxI)_TFEVP'!BW75-1)*100,0)</f>
        <v>0</v>
      </c>
      <c r="BX75" s="247">
        <f>IFERROR(('Sim_MIP_Of_(IxI)'!BX75/'MIP(IxI)_TFEVP'!BX75-1)*100,0)</f>
        <v>-2.2204460492503131E-14</v>
      </c>
      <c r="BY75" s="247">
        <f>IFERROR(('Sim_MIP_Of_(IxI)'!BY75/'MIP(IxI)_TFEVP'!BY75-1)*100,0)</f>
        <v>0</v>
      </c>
      <c r="BZ75" s="247">
        <f>IFERROR(('Sim_MIP_Of_(IxI)'!BZ75/'MIP(IxI)_TFEVP'!BZ75-1)*100,0)</f>
        <v>2.2204460492503131E-14</v>
      </c>
      <c r="CA75" s="265">
        <f>IFERROR(('Sim_MIP_Of_(IxI)'!CA75/'MIP(IxI)_TFEVP'!CA75-1)*100,0)</f>
        <v>0</v>
      </c>
      <c r="CB75" s="256">
        <f>IFERROR(('Sim_MIP_Of_(IxI)'!CB75/'MIP(IxI)_TFEVP'!CB75-1)*100,0)</f>
        <v>0</v>
      </c>
      <c r="CC75" s="246">
        <f>IFERROR(('Sim_MIP_Of_(IxI)'!CC75/'MIP(IxI)_TFEVP'!CC75-1)*100,0)</f>
        <v>1.5543122344752192E-13</v>
      </c>
      <c r="CD75" s="247">
        <f>IFERROR(('Sim_MIP_Of_(IxI)'!CD75/'MIP(IxI)_TFEVP'!CD75-1)*100,0)</f>
        <v>0</v>
      </c>
      <c r="CE75" s="247">
        <f>IFERROR(('Sim_MIP_Of_(IxI)'!CE75/'MIP(IxI)_TFEVP'!CE75-1)*100,0)</f>
        <v>0</v>
      </c>
      <c r="CF75" s="247">
        <f>IFERROR(('Sim_MIP_Of_(IxI)'!CF75/'MIP(IxI)_TFEVP'!CF75-1)*100,0)</f>
        <v>0</v>
      </c>
      <c r="CG75" s="247">
        <f>IFERROR(('Sim_MIP_Of_(IxI)'!CG75/'MIP(IxI)_TFEVP'!CG75-1)*100,0)</f>
        <v>0</v>
      </c>
      <c r="CH75" s="248">
        <f>IFERROR(('Sim_MIP_Of_(IxI)'!CH75/'MIP(IxI)_TFEVP'!CH75-1)*100,0)</f>
        <v>0</v>
      </c>
      <c r="CI75" s="279">
        <f>IFERROR(('Sim_MIP_Of_(IxI)'!CI75/'MIP(IxI)_TFEVP'!CI75-1)*100,0)</f>
        <v>2.2204460492503131E-14</v>
      </c>
    </row>
    <row r="76" spans="1:87" ht="19.2" x14ac:dyDescent="0.3">
      <c r="A76" s="30"/>
      <c r="B76" s="42" t="s">
        <v>592</v>
      </c>
      <c r="C76" s="43" t="s">
        <v>593</v>
      </c>
      <c r="D76" s="246">
        <f>IFERROR(('Sim_MIP_Of_(IxI)'!D76/'MIP(IxI)_TFEVP'!D76-1)*100,0)</f>
        <v>-1.9984014443252818E-13</v>
      </c>
      <c r="E76" s="247">
        <f>IFERROR(('Sim_MIP_Of_(IxI)'!E76/'MIP(IxI)_TFEVP'!E76-1)*100,0)</f>
        <v>1.1102230246251565E-13</v>
      </c>
      <c r="F76" s="247">
        <f>IFERROR(('Sim_MIP_Of_(IxI)'!F76/'MIP(IxI)_TFEVP'!F76-1)*100,0)</f>
        <v>-9.9920072216264089E-14</v>
      </c>
      <c r="G76" s="247">
        <f>IFERROR(('Sim_MIP_Of_(IxI)'!G76/'MIP(IxI)_TFEVP'!G76-1)*100,0)</f>
        <v>2.2204460492503131E-14</v>
      </c>
      <c r="H76" s="247">
        <f>IFERROR(('Sim_MIP_Of_(IxI)'!H76/'MIP(IxI)_TFEVP'!H76-1)*100,0)</f>
        <v>-1.5543122344752192E-13</v>
      </c>
      <c r="I76" s="247">
        <f>IFERROR(('Sim_MIP_Of_(IxI)'!I76/'MIP(IxI)_TFEVP'!I76-1)*100,0)</f>
        <v>-3.3306690738754696E-14</v>
      </c>
      <c r="J76" s="247">
        <f>IFERROR(('Sim_MIP_Of_(IxI)'!J76/'MIP(IxI)_TFEVP'!J76-1)*100,0)</f>
        <v>-2.55351295663786E-13</v>
      </c>
      <c r="K76" s="247">
        <f>IFERROR(('Sim_MIP_Of_(IxI)'!K76/'MIP(IxI)_TFEVP'!K76-1)*100,0)</f>
        <v>6.6613381477509392E-14</v>
      </c>
      <c r="L76" s="247">
        <f>IFERROR(('Sim_MIP_Of_(IxI)'!L76/'MIP(IxI)_TFEVP'!L76-1)*100,0)</f>
        <v>-3.6637359812630166E-13</v>
      </c>
      <c r="M76" s="247">
        <f>IFERROR(('Sim_MIP_Of_(IxI)'!M76/'MIP(IxI)_TFEVP'!M76-1)*100,0)</f>
        <v>-1.1102230246251565E-14</v>
      </c>
      <c r="N76" s="247">
        <f>IFERROR(('Sim_MIP_Of_(IxI)'!N76/'MIP(IxI)_TFEVP'!N76-1)*100,0)</f>
        <v>8.8817841970012523E-14</v>
      </c>
      <c r="O76" s="247">
        <f>IFERROR(('Sim_MIP_Of_(IxI)'!O76/'MIP(IxI)_TFEVP'!O76-1)*100,0)</f>
        <v>1.1102230246251565E-13</v>
      </c>
      <c r="P76" s="247">
        <f>IFERROR(('Sim_MIP_Of_(IxI)'!P76/'MIP(IxI)_TFEVP'!P76-1)*100,0)</f>
        <v>-8.8817841970012523E-14</v>
      </c>
      <c r="Q76" s="247">
        <f>IFERROR(('Sim_MIP_Of_(IxI)'!Q76/'MIP(IxI)_TFEVP'!Q76-1)*100,0)</f>
        <v>-3.3306690738754696E-14</v>
      </c>
      <c r="R76" s="247">
        <f>IFERROR(('Sim_MIP_Of_(IxI)'!R76/'MIP(IxI)_TFEVP'!R76-1)*100,0)</f>
        <v>-2.7755575615628914E-13</v>
      </c>
      <c r="S76" s="247">
        <f>IFERROR(('Sim_MIP_Of_(IxI)'!S76/'MIP(IxI)_TFEVP'!S76-1)*100,0)</f>
        <v>-2.3314683517128287E-13</v>
      </c>
      <c r="T76" s="247">
        <f>IFERROR(('Sim_MIP_Of_(IxI)'!T76/'MIP(IxI)_TFEVP'!T76-1)*100,0)</f>
        <v>0</v>
      </c>
      <c r="U76" s="247">
        <f>IFERROR(('Sim_MIP_Of_(IxI)'!U76/'MIP(IxI)_TFEVP'!U76-1)*100,0)</f>
        <v>4.4408920985006262E-14</v>
      </c>
      <c r="V76" s="247">
        <f>IFERROR(('Sim_MIP_Of_(IxI)'!V76/'MIP(IxI)_TFEVP'!V76-1)*100,0)</f>
        <v>-1.4432899320127035E-13</v>
      </c>
      <c r="W76" s="247">
        <f>IFERROR(('Sim_MIP_Of_(IxI)'!W76/'MIP(IxI)_TFEVP'!W76-1)*100,0)</f>
        <v>-2.2204460492503131E-14</v>
      </c>
      <c r="X76" s="247">
        <f>IFERROR(('Sim_MIP_Of_(IxI)'!X76/'MIP(IxI)_TFEVP'!X76-1)*100,0)</f>
        <v>2.2204460492503131E-14</v>
      </c>
      <c r="Y76" s="247">
        <f>IFERROR(('Sim_MIP_Of_(IxI)'!Y76/'MIP(IxI)_TFEVP'!Y76-1)*100,0)</f>
        <v>2.886579864025407E-13</v>
      </c>
      <c r="Z76" s="247">
        <f>IFERROR(('Sim_MIP_Of_(IxI)'!Z76/'MIP(IxI)_TFEVP'!Z76-1)*100,0)</f>
        <v>-1.5543122344752192E-13</v>
      </c>
      <c r="AA76" s="247">
        <f>IFERROR(('Sim_MIP_Of_(IxI)'!AA76/'MIP(IxI)_TFEVP'!AA76-1)*100,0)</f>
        <v>0</v>
      </c>
      <c r="AB76" s="247">
        <f>IFERROR(('Sim_MIP_Of_(IxI)'!AB76/'MIP(IxI)_TFEVP'!AB76-1)*100,0)</f>
        <v>6.6613381477509392E-14</v>
      </c>
      <c r="AC76" s="247">
        <f>IFERROR(('Sim_MIP_Of_(IxI)'!AC76/'MIP(IxI)_TFEVP'!AC76-1)*100,0)</f>
        <v>-1.1102230246251565E-13</v>
      </c>
      <c r="AD76" s="247">
        <f>IFERROR(('Sim_MIP_Of_(IxI)'!AD76/'MIP(IxI)_TFEVP'!AD76-1)*100,0)</f>
        <v>1.5543122344752192E-13</v>
      </c>
      <c r="AE76" s="247">
        <f>IFERROR(('Sim_MIP_Of_(IxI)'!AE76/'MIP(IxI)_TFEVP'!AE76-1)*100,0)</f>
        <v>-8.8817841970012523E-14</v>
      </c>
      <c r="AF76" s="247">
        <f>IFERROR(('Sim_MIP_Of_(IxI)'!AF76/'MIP(IxI)_TFEVP'!AF76-1)*100,0)</f>
        <v>-8.8817841970012523E-14</v>
      </c>
      <c r="AG76" s="247">
        <f>IFERROR(('Sim_MIP_Of_(IxI)'!AG76/'MIP(IxI)_TFEVP'!AG76-1)*100,0)</f>
        <v>-2.2204460492503131E-14</v>
      </c>
      <c r="AH76" s="247">
        <f>IFERROR(('Sim_MIP_Of_(IxI)'!AH76/'MIP(IxI)_TFEVP'!AH76-1)*100,0)</f>
        <v>6.6613381477509392E-14</v>
      </c>
      <c r="AI76" s="247">
        <f>IFERROR(('Sim_MIP_Of_(IxI)'!AI76/'MIP(IxI)_TFEVP'!AI76-1)*100,0)</f>
        <v>2.886579864025407E-13</v>
      </c>
      <c r="AJ76" s="247">
        <f>IFERROR(('Sim_MIP_Of_(IxI)'!AJ76/'MIP(IxI)_TFEVP'!AJ76-1)*100,0)</f>
        <v>0</v>
      </c>
      <c r="AK76" s="247">
        <f>IFERROR(('Sim_MIP_Of_(IxI)'!AK76/'MIP(IxI)_TFEVP'!AK76-1)*100,0)</f>
        <v>-3.3306690738754696E-14</v>
      </c>
      <c r="AL76" s="247">
        <f>IFERROR(('Sim_MIP_Of_(IxI)'!AL76/'MIP(IxI)_TFEVP'!AL76-1)*100,0)</f>
        <v>1.1102230246251565E-13</v>
      </c>
      <c r="AM76" s="247">
        <f>IFERROR(('Sim_MIP_Of_(IxI)'!AM76/'MIP(IxI)_TFEVP'!AM76-1)*100,0)</f>
        <v>-3.6637359812630166E-13</v>
      </c>
      <c r="AN76" s="247">
        <f>IFERROR(('Sim_MIP_Of_(IxI)'!AN76/'MIP(IxI)_TFEVP'!AN76-1)*100,0)</f>
        <v>8.8817841970012523E-14</v>
      </c>
      <c r="AO76" s="247">
        <f>IFERROR(('Sim_MIP_Of_(IxI)'!AO76/'MIP(IxI)_TFEVP'!AO76-1)*100,0)</f>
        <v>6.6613381477509392E-14</v>
      </c>
      <c r="AP76" s="247">
        <f>IFERROR(('Sim_MIP_Of_(IxI)'!AP76/'MIP(IxI)_TFEVP'!AP76-1)*100,0)</f>
        <v>1.1102230246251565E-13</v>
      </c>
      <c r="AQ76" s="247">
        <f>IFERROR(('Sim_MIP_Of_(IxI)'!AQ76/'MIP(IxI)_TFEVP'!AQ76-1)*100,0)</f>
        <v>-2.1094237467877974E-13</v>
      </c>
      <c r="AR76" s="247">
        <f>IFERROR(('Sim_MIP_Of_(IxI)'!AR76/'MIP(IxI)_TFEVP'!AR76-1)*100,0)</f>
        <v>4.4408920985006262E-14</v>
      </c>
      <c r="AS76" s="247">
        <f>IFERROR(('Sim_MIP_Of_(IxI)'!AS76/'MIP(IxI)_TFEVP'!AS76-1)*100,0)</f>
        <v>4.4408920985006262E-14</v>
      </c>
      <c r="AT76" s="247">
        <f>IFERROR(('Sim_MIP_Of_(IxI)'!AT76/'MIP(IxI)_TFEVP'!AT76-1)*100,0)</f>
        <v>3.1086244689504383E-13</v>
      </c>
      <c r="AU76" s="247">
        <f>IFERROR(('Sim_MIP_Of_(IxI)'!AU76/'MIP(IxI)_TFEVP'!AU76-1)*100,0)</f>
        <v>-8.8817841970012523E-14</v>
      </c>
      <c r="AV76" s="247">
        <f>IFERROR(('Sim_MIP_Of_(IxI)'!AV76/'MIP(IxI)_TFEVP'!AV76-1)*100,0)</f>
        <v>1.1102230246251565E-13</v>
      </c>
      <c r="AW76" s="247">
        <f>IFERROR(('Sim_MIP_Of_(IxI)'!AW76/'MIP(IxI)_TFEVP'!AW76-1)*100,0)</f>
        <v>-3.3306690738754696E-14</v>
      </c>
      <c r="AX76" s="247">
        <f>IFERROR(('Sim_MIP_Of_(IxI)'!AX76/'MIP(IxI)_TFEVP'!AX76-1)*100,0)</f>
        <v>2.2204460492503131E-14</v>
      </c>
      <c r="AY76" s="247">
        <f>IFERROR(('Sim_MIP_Of_(IxI)'!AY76/'MIP(IxI)_TFEVP'!AY76-1)*100,0)</f>
        <v>1.1102230246251565E-13</v>
      </c>
      <c r="AZ76" s="247">
        <f>IFERROR(('Sim_MIP_Of_(IxI)'!AZ76/'MIP(IxI)_TFEVP'!AZ76-1)*100,0)</f>
        <v>2.2204460492503131E-14</v>
      </c>
      <c r="BA76" s="247">
        <f>IFERROR(('Sim_MIP_Of_(IxI)'!BA76/'MIP(IxI)_TFEVP'!BA76-1)*100,0)</f>
        <v>-8.8817841970012523E-14</v>
      </c>
      <c r="BB76" s="247">
        <f>IFERROR(('Sim_MIP_Of_(IxI)'!BB76/'MIP(IxI)_TFEVP'!BB76-1)*100,0)</f>
        <v>6.6613381477509392E-14</v>
      </c>
      <c r="BC76" s="247">
        <f>IFERROR(('Sim_MIP_Of_(IxI)'!BC76/'MIP(IxI)_TFEVP'!BC76-1)*100,0)</f>
        <v>1.7763568394002505E-13</v>
      </c>
      <c r="BD76" s="247">
        <f>IFERROR(('Sim_MIP_Of_(IxI)'!BD76/'MIP(IxI)_TFEVP'!BD76-1)*100,0)</f>
        <v>-1.4432899320127035E-13</v>
      </c>
      <c r="BE76" s="247">
        <f>IFERROR(('Sim_MIP_Of_(IxI)'!BE76/'MIP(IxI)_TFEVP'!BE76-1)*100,0)</f>
        <v>-1.1102230246251565E-13</v>
      </c>
      <c r="BF76" s="247">
        <f>IFERROR(('Sim_MIP_Of_(IxI)'!BF76/'MIP(IxI)_TFEVP'!BF76-1)*100,0)</f>
        <v>-4.4408920985006262E-14</v>
      </c>
      <c r="BG76" s="247">
        <f>IFERROR(('Sim_MIP_Of_(IxI)'!BG76/'MIP(IxI)_TFEVP'!BG76-1)*100,0)</f>
        <v>4.4408920985006262E-14</v>
      </c>
      <c r="BH76" s="247">
        <f>IFERROR(('Sim_MIP_Of_(IxI)'!BH76/'MIP(IxI)_TFEVP'!BH76-1)*100,0)</f>
        <v>4.4408920985006262E-14</v>
      </c>
      <c r="BI76" s="247">
        <f>IFERROR(('Sim_MIP_Of_(IxI)'!BI76/'MIP(IxI)_TFEVP'!BI76-1)*100,0)</f>
        <v>-4.5519144009631418E-13</v>
      </c>
      <c r="BJ76" s="247">
        <f>IFERROR(('Sim_MIP_Of_(IxI)'!BJ76/'MIP(IxI)_TFEVP'!BJ76-1)*100,0)</f>
        <v>-5.5511151231257827E-14</v>
      </c>
      <c r="BK76" s="247">
        <f>IFERROR(('Sim_MIP_Of_(IxI)'!BK76/'MIP(IxI)_TFEVP'!BK76-1)*100,0)</f>
        <v>8.8817841970012523E-14</v>
      </c>
      <c r="BL76" s="247">
        <f>IFERROR(('Sim_MIP_Of_(IxI)'!BL76/'MIP(IxI)_TFEVP'!BL76-1)*100,0)</f>
        <v>-3.3306690738754696E-14</v>
      </c>
      <c r="BM76" s="247">
        <f>IFERROR(('Sim_MIP_Of_(IxI)'!BM76/'MIP(IxI)_TFEVP'!BM76-1)*100,0)</f>
        <v>-2.2204460492503131E-13</v>
      </c>
      <c r="BN76" s="247">
        <f>IFERROR(('Sim_MIP_Of_(IxI)'!BN76/'MIP(IxI)_TFEVP'!BN76-1)*100,0)</f>
        <v>8.8817841970012523E-14</v>
      </c>
      <c r="BO76" s="247">
        <f>IFERROR(('Sim_MIP_Of_(IxI)'!BO76/'MIP(IxI)_TFEVP'!BO76-1)*100,0)</f>
        <v>2.6645352591003757E-13</v>
      </c>
      <c r="BP76" s="247">
        <f>IFERROR(('Sim_MIP_Of_(IxI)'!BP76/'MIP(IxI)_TFEVP'!BP76-1)*100,0)</f>
        <v>1.1102230246251565E-13</v>
      </c>
      <c r="BQ76" s="247">
        <f>IFERROR(('Sim_MIP_Of_(IxI)'!BQ76/'MIP(IxI)_TFEVP'!BQ76-1)*100,0)</f>
        <v>4.4408920985006262E-14</v>
      </c>
      <c r="BR76" s="247">
        <f>IFERROR(('Sim_MIP_Of_(IxI)'!BR76/'MIP(IxI)_TFEVP'!BR76-1)*100,0)</f>
        <v>-8.8817841970012523E-14</v>
      </c>
      <c r="BS76" s="247">
        <f>IFERROR(('Sim_MIP_Of_(IxI)'!BS76/'MIP(IxI)_TFEVP'!BS76-1)*100,0)</f>
        <v>6.6613381477509392E-14</v>
      </c>
      <c r="BT76" s="247">
        <f>IFERROR(('Sim_MIP_Of_(IxI)'!BT76/'MIP(IxI)_TFEVP'!BT76-1)*100,0)</f>
        <v>-9.9920072216264089E-14</v>
      </c>
      <c r="BU76" s="247">
        <f>IFERROR(('Sim_MIP_Of_(IxI)'!BU76/'MIP(IxI)_TFEVP'!BU76-1)*100,0)</f>
        <v>-9.9920072216264089E-14</v>
      </c>
      <c r="BV76" s="247">
        <f>IFERROR(('Sim_MIP_Of_(IxI)'!BV76/'MIP(IxI)_TFEVP'!BV76-1)*100,0)</f>
        <v>-1.1102230246251565E-13</v>
      </c>
      <c r="BW76" s="247">
        <f>IFERROR(('Sim_MIP_Of_(IxI)'!BW76/'MIP(IxI)_TFEVP'!BW76-1)*100,0)</f>
        <v>-9.9920072216264089E-14</v>
      </c>
      <c r="BX76" s="247">
        <f>IFERROR(('Sim_MIP_Of_(IxI)'!BX76/'MIP(IxI)_TFEVP'!BX76-1)*100,0)</f>
        <v>0</v>
      </c>
      <c r="BY76" s="247">
        <f>IFERROR(('Sim_MIP_Of_(IxI)'!BY76/'MIP(IxI)_TFEVP'!BY76-1)*100,0)</f>
        <v>3.1086244689504383E-13</v>
      </c>
      <c r="BZ76" s="247">
        <f>IFERROR(('Sim_MIP_Of_(IxI)'!BZ76/'MIP(IxI)_TFEVP'!BZ76-1)*100,0)</f>
        <v>1.9984014443252818E-13</v>
      </c>
      <c r="CA76" s="265">
        <f>IFERROR(('Sim_MIP_Of_(IxI)'!CA76/'MIP(IxI)_TFEVP'!CA76-1)*100,0)</f>
        <v>0</v>
      </c>
      <c r="CB76" s="256">
        <f>IFERROR(('Sim_MIP_Of_(IxI)'!CB76/'MIP(IxI)_TFEVP'!CB76-1)*100,0)</f>
        <v>-8.8817841970012523E-14</v>
      </c>
      <c r="CC76" s="246">
        <f>IFERROR(('Sim_MIP_Of_(IxI)'!CC76/'MIP(IxI)_TFEVP'!CC76-1)*100,0)</f>
        <v>0</v>
      </c>
      <c r="CD76" s="247">
        <f>IFERROR(('Sim_MIP_Of_(IxI)'!CD76/'MIP(IxI)_TFEVP'!CD76-1)*100,0)</f>
        <v>0</v>
      </c>
      <c r="CE76" s="247">
        <f>IFERROR(('Sim_MIP_Of_(IxI)'!CE76/'MIP(IxI)_TFEVP'!CE76-1)*100,0)</f>
        <v>0</v>
      </c>
      <c r="CF76" s="247">
        <f>IFERROR(('Sim_MIP_Of_(IxI)'!CF76/'MIP(IxI)_TFEVP'!CF76-1)*100,0)</f>
        <v>-1.1102230246251565E-14</v>
      </c>
      <c r="CG76" s="247">
        <f>IFERROR(('Sim_MIP_Of_(IxI)'!CG76/'MIP(IxI)_TFEVP'!CG76-1)*100,0)</f>
        <v>0</v>
      </c>
      <c r="CH76" s="248">
        <f>IFERROR(('Sim_MIP_Of_(IxI)'!CH76/'MIP(IxI)_TFEVP'!CH76-1)*100,0)</f>
        <v>-7.7715611723760958E-14</v>
      </c>
      <c r="CI76" s="279">
        <f>IFERROR(('Sim_MIP_Of_(IxI)'!CI76/'MIP(IxI)_TFEVP'!CI76-1)*100,0)</f>
        <v>0</v>
      </c>
    </row>
    <row r="77" spans="1:87" ht="19.2" x14ac:dyDescent="0.3">
      <c r="A77" s="30"/>
      <c r="B77" s="42" t="s">
        <v>600</v>
      </c>
      <c r="C77" s="43" t="s">
        <v>601</v>
      </c>
      <c r="D77" s="246">
        <f>IFERROR(('Sim_MIP_Of_(IxI)'!D77/'MIP(IxI)_TFEVP'!D77-1)*100,0)</f>
        <v>3.7747582837255322E-13</v>
      </c>
      <c r="E77" s="247">
        <f>IFERROR(('Sim_MIP_Of_(IxI)'!E77/'MIP(IxI)_TFEVP'!E77-1)*100,0)</f>
        <v>2.4424906541753444E-13</v>
      </c>
      <c r="F77" s="247">
        <f>IFERROR(('Sim_MIP_Of_(IxI)'!F77/'MIP(IxI)_TFEVP'!F77-1)*100,0)</f>
        <v>3.7747582837255322E-13</v>
      </c>
      <c r="G77" s="247">
        <f>IFERROR(('Sim_MIP_Of_(IxI)'!G77/'MIP(IxI)_TFEVP'!G77-1)*100,0)</f>
        <v>3.7747582837255322E-13</v>
      </c>
      <c r="H77" s="247">
        <f>IFERROR(('Sim_MIP_Of_(IxI)'!H77/'MIP(IxI)_TFEVP'!H77-1)*100,0)</f>
        <v>3.5527136788005009E-13</v>
      </c>
      <c r="I77" s="247">
        <f>IFERROR(('Sim_MIP_Of_(IxI)'!I77/'MIP(IxI)_TFEVP'!I77-1)*100,0)</f>
        <v>6.2172489379008766E-13</v>
      </c>
      <c r="J77" s="247">
        <f>IFERROR(('Sim_MIP_Of_(IxI)'!J77/'MIP(IxI)_TFEVP'!J77-1)*100,0)</f>
        <v>4.4408920985006262E-13</v>
      </c>
      <c r="K77" s="247">
        <f>IFERROR(('Sim_MIP_Of_(IxI)'!K77/'MIP(IxI)_TFEVP'!K77-1)*100,0)</f>
        <v>4.4408920985006262E-13</v>
      </c>
      <c r="L77" s="247">
        <f>IFERROR(('Sim_MIP_Of_(IxI)'!L77/'MIP(IxI)_TFEVP'!L77-1)*100,0)</f>
        <v>6.6613381477509392E-13</v>
      </c>
      <c r="M77" s="247">
        <f>IFERROR(('Sim_MIP_Of_(IxI)'!M77/'MIP(IxI)_TFEVP'!M77-1)*100,0)</f>
        <v>4.6629367034256575E-13</v>
      </c>
      <c r="N77" s="247">
        <f>IFERROR(('Sim_MIP_Of_(IxI)'!N77/'MIP(IxI)_TFEVP'!N77-1)*100,0)</f>
        <v>1.3322676295501878E-13</v>
      </c>
      <c r="O77" s="247">
        <f>IFERROR(('Sim_MIP_Of_(IxI)'!O77/'MIP(IxI)_TFEVP'!O77-1)*100,0)</f>
        <v>2.6645352591003757E-13</v>
      </c>
      <c r="P77" s="247">
        <f>IFERROR(('Sim_MIP_Of_(IxI)'!P77/'MIP(IxI)_TFEVP'!P77-1)*100,0)</f>
        <v>2.2204460492503131E-14</v>
      </c>
      <c r="Q77" s="247">
        <f>IFERROR(('Sim_MIP_Of_(IxI)'!Q77/'MIP(IxI)_TFEVP'!Q77-1)*100,0)</f>
        <v>1.5543122344752192E-13</v>
      </c>
      <c r="R77" s="247">
        <f>IFERROR(('Sim_MIP_Of_(IxI)'!R77/'MIP(IxI)_TFEVP'!R77-1)*100,0)</f>
        <v>3.1086244689504383E-13</v>
      </c>
      <c r="S77" s="247">
        <f>IFERROR(('Sim_MIP_Of_(IxI)'!S77/'MIP(IxI)_TFEVP'!S77-1)*100,0)</f>
        <v>2.6645352591003757E-13</v>
      </c>
      <c r="T77" s="247">
        <f>IFERROR(('Sim_MIP_Of_(IxI)'!T77/'MIP(IxI)_TFEVP'!T77-1)*100,0)</f>
        <v>4.4408920985006262E-13</v>
      </c>
      <c r="U77" s="247">
        <f>IFERROR(('Sim_MIP_Of_(IxI)'!U77/'MIP(IxI)_TFEVP'!U77-1)*100,0)</f>
        <v>7.3274719625260332E-13</v>
      </c>
      <c r="V77" s="247">
        <f>IFERROR(('Sim_MIP_Of_(IxI)'!V77/'MIP(IxI)_TFEVP'!V77-1)*100,0)</f>
        <v>1.1102230246251565E-13</v>
      </c>
      <c r="W77" s="247">
        <f>IFERROR(('Sim_MIP_Of_(IxI)'!W77/'MIP(IxI)_TFEVP'!W77-1)*100,0)</f>
        <v>3.3306690738754696E-13</v>
      </c>
      <c r="X77" s="247">
        <f>IFERROR(('Sim_MIP_Of_(IxI)'!X77/'MIP(IxI)_TFEVP'!X77-1)*100,0)</f>
        <v>4.2188474935755949E-13</v>
      </c>
      <c r="Y77" s="247">
        <f>IFERROR(('Sim_MIP_Of_(IxI)'!Y77/'MIP(IxI)_TFEVP'!Y77-1)*100,0)</f>
        <v>-4.4408920985006262E-14</v>
      </c>
      <c r="Z77" s="247">
        <f>IFERROR(('Sim_MIP_Of_(IxI)'!Z77/'MIP(IxI)_TFEVP'!Z77-1)*100,0)</f>
        <v>2.2204460492503131E-13</v>
      </c>
      <c r="AA77" s="247">
        <f>IFERROR(('Sim_MIP_Of_(IxI)'!AA77/'MIP(IxI)_TFEVP'!AA77-1)*100,0)</f>
        <v>5.1070259132757201E-13</v>
      </c>
      <c r="AB77" s="247">
        <f>IFERROR(('Sim_MIP_Of_(IxI)'!AB77/'MIP(IxI)_TFEVP'!AB77-1)*100,0)</f>
        <v>4.6629367034256575E-13</v>
      </c>
      <c r="AC77" s="247">
        <f>IFERROR(('Sim_MIP_Of_(IxI)'!AC77/'MIP(IxI)_TFEVP'!AC77-1)*100,0)</f>
        <v>4.2188474935755949E-13</v>
      </c>
      <c r="AD77" s="247">
        <f>IFERROR(('Sim_MIP_Of_(IxI)'!AD77/'MIP(IxI)_TFEVP'!AD77-1)*100,0)</f>
        <v>4.2188474935755949E-13</v>
      </c>
      <c r="AE77" s="247">
        <f>IFERROR(('Sim_MIP_Of_(IxI)'!AE77/'MIP(IxI)_TFEVP'!AE77-1)*100,0)</f>
        <v>1.9984014443252818E-13</v>
      </c>
      <c r="AF77" s="247">
        <f>IFERROR(('Sim_MIP_Of_(IxI)'!AF77/'MIP(IxI)_TFEVP'!AF77-1)*100,0)</f>
        <v>6.2172489379008766E-13</v>
      </c>
      <c r="AG77" s="247">
        <f>IFERROR(('Sim_MIP_Of_(IxI)'!AG77/'MIP(IxI)_TFEVP'!AG77-1)*100,0)</f>
        <v>3.9968028886505635E-13</v>
      </c>
      <c r="AH77" s="247">
        <f>IFERROR(('Sim_MIP_Of_(IxI)'!AH77/'MIP(IxI)_TFEVP'!AH77-1)*100,0)</f>
        <v>-1.4432899320127035E-13</v>
      </c>
      <c r="AI77" s="247">
        <f>IFERROR(('Sim_MIP_Of_(IxI)'!AI77/'MIP(IxI)_TFEVP'!AI77-1)*100,0)</f>
        <v>1.7763568394002505E-13</v>
      </c>
      <c r="AJ77" s="247">
        <f>IFERROR(('Sim_MIP_Of_(IxI)'!AJ77/'MIP(IxI)_TFEVP'!AJ77-1)*100,0)</f>
        <v>0</v>
      </c>
      <c r="AK77" s="247">
        <f>IFERROR(('Sim_MIP_Of_(IxI)'!AK77/'MIP(IxI)_TFEVP'!AK77-1)*100,0)</f>
        <v>6.2172489379008766E-13</v>
      </c>
      <c r="AL77" s="247">
        <f>IFERROR(('Sim_MIP_Of_(IxI)'!AL77/'MIP(IxI)_TFEVP'!AL77-1)*100,0)</f>
        <v>4.2188474935755949E-13</v>
      </c>
      <c r="AM77" s="247">
        <f>IFERROR(('Sim_MIP_Of_(IxI)'!AM77/'MIP(IxI)_TFEVP'!AM77-1)*100,0)</f>
        <v>3.5527136788005009E-13</v>
      </c>
      <c r="AN77" s="247">
        <f>IFERROR(('Sim_MIP_Of_(IxI)'!AN77/'MIP(IxI)_TFEVP'!AN77-1)*100,0)</f>
        <v>7.1054273576010019E-13</v>
      </c>
      <c r="AO77" s="247">
        <f>IFERROR(('Sim_MIP_Of_(IxI)'!AO77/'MIP(IxI)_TFEVP'!AO77-1)*100,0)</f>
        <v>3.1086244689504383E-13</v>
      </c>
      <c r="AP77" s="247">
        <f>IFERROR(('Sim_MIP_Of_(IxI)'!AP77/'MIP(IxI)_TFEVP'!AP77-1)*100,0)</f>
        <v>3.3306690738754696E-13</v>
      </c>
      <c r="AQ77" s="247">
        <f>IFERROR(('Sim_MIP_Of_(IxI)'!AQ77/'MIP(IxI)_TFEVP'!AQ77-1)*100,0)</f>
        <v>3.1086244689504383E-13</v>
      </c>
      <c r="AR77" s="247">
        <f>IFERROR(('Sim_MIP_Of_(IxI)'!AR77/'MIP(IxI)_TFEVP'!AR77-1)*100,0)</f>
        <v>5.9952043329758453E-13</v>
      </c>
      <c r="AS77" s="247">
        <f>IFERROR(('Sim_MIP_Of_(IxI)'!AS77/'MIP(IxI)_TFEVP'!AS77-1)*100,0)</f>
        <v>4.2188474935755949E-13</v>
      </c>
      <c r="AT77" s="247">
        <f>IFERROR(('Sim_MIP_Of_(IxI)'!AT77/'MIP(IxI)_TFEVP'!AT77-1)*100,0)</f>
        <v>1.7763568394002505E-13</v>
      </c>
      <c r="AU77" s="247">
        <f>IFERROR(('Sim_MIP_Of_(IxI)'!AU77/'MIP(IxI)_TFEVP'!AU77-1)*100,0)</f>
        <v>2.886579864025407E-13</v>
      </c>
      <c r="AV77" s="247">
        <f>IFERROR(('Sim_MIP_Of_(IxI)'!AV77/'MIP(IxI)_TFEVP'!AV77-1)*100,0)</f>
        <v>5.1070259132757201E-13</v>
      </c>
      <c r="AW77" s="247">
        <f>IFERROR(('Sim_MIP_Of_(IxI)'!AW77/'MIP(IxI)_TFEVP'!AW77-1)*100,0)</f>
        <v>5.9952043329758453E-13</v>
      </c>
      <c r="AX77" s="247">
        <f>IFERROR(('Sim_MIP_Of_(IxI)'!AX77/'MIP(IxI)_TFEVP'!AX77-1)*100,0)</f>
        <v>3.9968028886505635E-13</v>
      </c>
      <c r="AY77" s="247">
        <f>IFERROR(('Sim_MIP_Of_(IxI)'!AY77/'MIP(IxI)_TFEVP'!AY77-1)*100,0)</f>
        <v>4.4408920985006262E-13</v>
      </c>
      <c r="AZ77" s="247">
        <f>IFERROR(('Sim_MIP_Of_(IxI)'!AZ77/'MIP(IxI)_TFEVP'!AZ77-1)*100,0)</f>
        <v>2.886579864025407E-13</v>
      </c>
      <c r="BA77" s="247">
        <f>IFERROR(('Sim_MIP_Of_(IxI)'!BA77/'MIP(IxI)_TFEVP'!BA77-1)*100,0)</f>
        <v>4.6629367034256575E-13</v>
      </c>
      <c r="BB77" s="247">
        <f>IFERROR(('Sim_MIP_Of_(IxI)'!BB77/'MIP(IxI)_TFEVP'!BB77-1)*100,0)</f>
        <v>3.9968028886505635E-13</v>
      </c>
      <c r="BC77" s="247">
        <f>IFERROR(('Sim_MIP_Of_(IxI)'!BC77/'MIP(IxI)_TFEVP'!BC77-1)*100,0)</f>
        <v>2.886579864025407E-13</v>
      </c>
      <c r="BD77" s="247">
        <f>IFERROR(('Sim_MIP_Of_(IxI)'!BD77/'MIP(IxI)_TFEVP'!BD77-1)*100,0)</f>
        <v>3.7747582837255322E-13</v>
      </c>
      <c r="BE77" s="247">
        <f>IFERROR(('Sim_MIP_Of_(IxI)'!BE77/'MIP(IxI)_TFEVP'!BE77-1)*100,0)</f>
        <v>5.1070259132757201E-13</v>
      </c>
      <c r="BF77" s="247">
        <f>IFERROR(('Sim_MIP_Of_(IxI)'!BF77/'MIP(IxI)_TFEVP'!BF77-1)*100,0)</f>
        <v>3.5527136788005009E-13</v>
      </c>
      <c r="BG77" s="247">
        <f>IFERROR(('Sim_MIP_Of_(IxI)'!BG77/'MIP(IxI)_TFEVP'!BG77-1)*100,0)</f>
        <v>4.8849813083506888E-13</v>
      </c>
      <c r="BH77" s="247">
        <f>IFERROR(('Sim_MIP_Of_(IxI)'!BH77/'MIP(IxI)_TFEVP'!BH77-1)*100,0)</f>
        <v>-4.4408920985006262E-14</v>
      </c>
      <c r="BI77" s="247">
        <f>IFERROR(('Sim_MIP_Of_(IxI)'!BI77/'MIP(IxI)_TFEVP'!BI77-1)*100,0)</f>
        <v>1.7763568394002505E-13</v>
      </c>
      <c r="BJ77" s="247">
        <f>IFERROR(('Sim_MIP_Of_(IxI)'!BJ77/'MIP(IxI)_TFEVP'!BJ77-1)*100,0)</f>
        <v>2.4424906541753444E-13</v>
      </c>
      <c r="BK77" s="247">
        <f>IFERROR(('Sim_MIP_Of_(IxI)'!BK77/'MIP(IxI)_TFEVP'!BK77-1)*100,0)</f>
        <v>3.7747582837255322E-13</v>
      </c>
      <c r="BL77" s="247">
        <f>IFERROR(('Sim_MIP_Of_(IxI)'!BL77/'MIP(IxI)_TFEVP'!BL77-1)*100,0)</f>
        <v>1.3322676295501878E-13</v>
      </c>
      <c r="BM77" s="247">
        <f>IFERROR(('Sim_MIP_Of_(IxI)'!BM77/'MIP(IxI)_TFEVP'!BM77-1)*100,0)</f>
        <v>3.7747582837255322E-13</v>
      </c>
      <c r="BN77" s="247">
        <f>IFERROR(('Sim_MIP_Of_(IxI)'!BN77/'MIP(IxI)_TFEVP'!BN77-1)*100,0)</f>
        <v>3.3306690738754696E-13</v>
      </c>
      <c r="BO77" s="247">
        <f>IFERROR(('Sim_MIP_Of_(IxI)'!BO77/'MIP(IxI)_TFEVP'!BO77-1)*100,0)</f>
        <v>3.7747582837255322E-13</v>
      </c>
      <c r="BP77" s="247">
        <f>IFERROR(('Sim_MIP_Of_(IxI)'!BP77/'MIP(IxI)_TFEVP'!BP77-1)*100,0)</f>
        <v>1.7763568394002505E-13</v>
      </c>
      <c r="BQ77" s="247">
        <f>IFERROR(('Sim_MIP_Of_(IxI)'!BQ77/'MIP(IxI)_TFEVP'!BQ77-1)*100,0)</f>
        <v>-2.1094237467877974E-13</v>
      </c>
      <c r="BR77" s="247">
        <f>IFERROR(('Sim_MIP_Of_(IxI)'!BR77/'MIP(IxI)_TFEVP'!BR77-1)*100,0)</f>
        <v>3.3306690738754696E-13</v>
      </c>
      <c r="BS77" s="247">
        <f>IFERROR(('Sim_MIP_Of_(IxI)'!BS77/'MIP(IxI)_TFEVP'!BS77-1)*100,0)</f>
        <v>5.1070259132757201E-13</v>
      </c>
      <c r="BT77" s="247">
        <f>IFERROR(('Sim_MIP_Of_(IxI)'!BT77/'MIP(IxI)_TFEVP'!BT77-1)*100,0)</f>
        <v>2.4424906541753444E-13</v>
      </c>
      <c r="BU77" s="247">
        <f>IFERROR(('Sim_MIP_Of_(IxI)'!BU77/'MIP(IxI)_TFEVP'!BU77-1)*100,0)</f>
        <v>2.2204460492503131E-13</v>
      </c>
      <c r="BV77" s="247">
        <f>IFERROR(('Sim_MIP_Of_(IxI)'!BV77/'MIP(IxI)_TFEVP'!BV77-1)*100,0)</f>
        <v>3.5527136788005009E-13</v>
      </c>
      <c r="BW77" s="247">
        <f>IFERROR(('Sim_MIP_Of_(IxI)'!BW77/'MIP(IxI)_TFEVP'!BW77-1)*100,0)</f>
        <v>-1.3322676295501878E-13</v>
      </c>
      <c r="BX77" s="247">
        <f>IFERROR(('Sim_MIP_Of_(IxI)'!BX77/'MIP(IxI)_TFEVP'!BX77-1)*100,0)</f>
        <v>3.3306690738754696E-13</v>
      </c>
      <c r="BY77" s="247">
        <f>IFERROR(('Sim_MIP_Of_(IxI)'!BY77/'MIP(IxI)_TFEVP'!BY77-1)*100,0)</f>
        <v>2.886579864025407E-13</v>
      </c>
      <c r="BZ77" s="247">
        <f>IFERROR(('Sim_MIP_Of_(IxI)'!BZ77/'MIP(IxI)_TFEVP'!BZ77-1)*100,0)</f>
        <v>2.4424906541753444E-13</v>
      </c>
      <c r="CA77" s="265">
        <f>IFERROR(('Sim_MIP_Of_(IxI)'!CA77/'MIP(IxI)_TFEVP'!CA77-1)*100,0)</f>
        <v>0</v>
      </c>
      <c r="CB77" s="256">
        <f>IFERROR(('Sim_MIP_Of_(IxI)'!CB77/'MIP(IxI)_TFEVP'!CB77-1)*100,0)</f>
        <v>1.7763568394002505E-13</v>
      </c>
      <c r="CC77" s="246">
        <f>IFERROR(('Sim_MIP_Of_(IxI)'!CC77/'MIP(IxI)_TFEVP'!CC77-1)*100,0)</f>
        <v>2.4424906541753444E-13</v>
      </c>
      <c r="CD77" s="247">
        <f>IFERROR(('Sim_MIP_Of_(IxI)'!CD77/'MIP(IxI)_TFEVP'!CD77-1)*100,0)</f>
        <v>0</v>
      </c>
      <c r="CE77" s="247">
        <f>IFERROR(('Sim_MIP_Of_(IxI)'!CE77/'MIP(IxI)_TFEVP'!CE77-1)*100,0)</f>
        <v>2.4424906541753444E-13</v>
      </c>
      <c r="CF77" s="247">
        <f>IFERROR(('Sim_MIP_Of_(IxI)'!CF77/'MIP(IxI)_TFEVP'!CF77-1)*100,0)</f>
        <v>3.9968028886505635E-13</v>
      </c>
      <c r="CG77" s="247">
        <f>IFERROR(('Sim_MIP_Of_(IxI)'!CG77/'MIP(IxI)_TFEVP'!CG77-1)*100,0)</f>
        <v>3.5527136788005009E-13</v>
      </c>
      <c r="CH77" s="248">
        <f>IFERROR(('Sim_MIP_Of_(IxI)'!CH77/'MIP(IxI)_TFEVP'!CH77-1)*100,0)</f>
        <v>2.4424906541753444E-13</v>
      </c>
      <c r="CI77" s="279">
        <f>IFERROR(('Sim_MIP_Of_(IxI)'!CI77/'MIP(IxI)_TFEVP'!CI77-1)*100,0)</f>
        <v>2.6645352591003757E-13</v>
      </c>
    </row>
    <row r="78" spans="1:87" ht="19.2" x14ac:dyDescent="0.3">
      <c r="A78" s="30"/>
      <c r="B78" s="42" t="s">
        <v>650</v>
      </c>
      <c r="C78" s="43" t="s">
        <v>651</v>
      </c>
      <c r="D78" s="246">
        <f>IFERROR(('Sim_MIP_Of_(IxI)'!D78/'MIP(IxI)_TFEVP'!D78-1)*100,0)</f>
        <v>-3.3306690738754696E-14</v>
      </c>
      <c r="E78" s="247">
        <f>IFERROR(('Sim_MIP_Of_(IxI)'!E78/'MIP(IxI)_TFEVP'!E78-1)*100,0)</f>
        <v>4.6629367034256575E-13</v>
      </c>
      <c r="F78" s="247">
        <f>IFERROR(('Sim_MIP_Of_(IxI)'!F78/'MIP(IxI)_TFEVP'!F78-1)*100,0)</f>
        <v>1.7763568394002505E-13</v>
      </c>
      <c r="G78" s="247">
        <f>IFERROR(('Sim_MIP_Of_(IxI)'!G78/'MIP(IxI)_TFEVP'!G78-1)*100,0)</f>
        <v>-4.4408920985006262E-14</v>
      </c>
      <c r="H78" s="247">
        <f>IFERROR(('Sim_MIP_Of_(IxI)'!H78/'MIP(IxI)_TFEVP'!H78-1)*100,0)</f>
        <v>-7.7715611723760958E-14</v>
      </c>
      <c r="I78" s="247">
        <f>IFERROR(('Sim_MIP_Of_(IxI)'!I78/'MIP(IxI)_TFEVP'!I78-1)*100,0)</f>
        <v>1.1102230246251565E-13</v>
      </c>
      <c r="J78" s="247">
        <f>IFERROR(('Sim_MIP_Of_(IxI)'!J78/'MIP(IxI)_TFEVP'!J78-1)*100,0)</f>
        <v>4.4408920985006262E-13</v>
      </c>
      <c r="K78" s="247">
        <f>IFERROR(('Sim_MIP_Of_(IxI)'!K78/'MIP(IxI)_TFEVP'!K78-1)*100,0)</f>
        <v>1.1102230246251565E-13</v>
      </c>
      <c r="L78" s="247">
        <f>IFERROR(('Sim_MIP_Of_(IxI)'!L78/'MIP(IxI)_TFEVP'!L78-1)*100,0)</f>
        <v>1.3322676295501878E-13</v>
      </c>
      <c r="M78" s="247">
        <f>IFERROR(('Sim_MIP_Of_(IxI)'!M78/'MIP(IxI)_TFEVP'!M78-1)*100,0)</f>
        <v>-2.9976021664879227E-13</v>
      </c>
      <c r="N78" s="247">
        <f>IFERROR(('Sim_MIP_Of_(IxI)'!N78/'MIP(IxI)_TFEVP'!N78-1)*100,0)</f>
        <v>3.3306690738754696E-13</v>
      </c>
      <c r="O78" s="247">
        <f>IFERROR(('Sim_MIP_Of_(IxI)'!O78/'MIP(IxI)_TFEVP'!O78-1)*100,0)</f>
        <v>4.4408920985006262E-14</v>
      </c>
      <c r="P78" s="247">
        <f>IFERROR(('Sim_MIP_Of_(IxI)'!P78/'MIP(IxI)_TFEVP'!P78-1)*100,0)</f>
        <v>-5.5511151231257827E-14</v>
      </c>
      <c r="Q78" s="247">
        <f>IFERROR(('Sim_MIP_Of_(IxI)'!Q78/'MIP(IxI)_TFEVP'!Q78-1)*100,0)</f>
        <v>1.5543122344752192E-13</v>
      </c>
      <c r="R78" s="247">
        <f>IFERROR(('Sim_MIP_Of_(IxI)'!R78/'MIP(IxI)_TFEVP'!R78-1)*100,0)</f>
        <v>2.6645352591003757E-13</v>
      </c>
      <c r="S78" s="247">
        <f>IFERROR(('Sim_MIP_Of_(IxI)'!S78/'MIP(IxI)_TFEVP'!S78-1)*100,0)</f>
        <v>-2.6645352591003757E-13</v>
      </c>
      <c r="T78" s="247">
        <f>IFERROR(('Sim_MIP_Of_(IxI)'!T78/'MIP(IxI)_TFEVP'!T78-1)*100,0)</f>
        <v>-3.3306690738754696E-14</v>
      </c>
      <c r="U78" s="247">
        <f>IFERROR(('Sim_MIP_Of_(IxI)'!U78/'MIP(IxI)_TFEVP'!U78-1)*100,0)</f>
        <v>6.6613381477509392E-14</v>
      </c>
      <c r="V78" s="247">
        <f>IFERROR(('Sim_MIP_Of_(IxI)'!V78/'MIP(IxI)_TFEVP'!V78-1)*100,0)</f>
        <v>8.8817841970012523E-14</v>
      </c>
      <c r="W78" s="247">
        <f>IFERROR(('Sim_MIP_Of_(IxI)'!W78/'MIP(IxI)_TFEVP'!W78-1)*100,0)</f>
        <v>8.8817841970012523E-14</v>
      </c>
      <c r="X78" s="247">
        <f>IFERROR(('Sim_MIP_Of_(IxI)'!X78/'MIP(IxI)_TFEVP'!X78-1)*100,0)</f>
        <v>4.4408920985006262E-14</v>
      </c>
      <c r="Y78" s="247">
        <f>IFERROR(('Sim_MIP_Of_(IxI)'!Y78/'MIP(IxI)_TFEVP'!Y78-1)*100,0)</f>
        <v>-1.7763568394002505E-13</v>
      </c>
      <c r="Z78" s="247">
        <f>IFERROR(('Sim_MIP_Of_(IxI)'!Z78/'MIP(IxI)_TFEVP'!Z78-1)*100,0)</f>
        <v>1.7763568394002505E-13</v>
      </c>
      <c r="AA78" s="247">
        <f>IFERROR(('Sim_MIP_Of_(IxI)'!AA78/'MIP(IxI)_TFEVP'!AA78-1)*100,0)</f>
        <v>6.6613381477509392E-14</v>
      </c>
      <c r="AB78" s="247">
        <f>IFERROR(('Sim_MIP_Of_(IxI)'!AB78/'MIP(IxI)_TFEVP'!AB78-1)*100,0)</f>
        <v>-2.6645352591003757E-13</v>
      </c>
      <c r="AC78" s="247">
        <f>IFERROR(('Sim_MIP_Of_(IxI)'!AC78/'MIP(IxI)_TFEVP'!AC78-1)*100,0)</f>
        <v>-4.4408920985006262E-14</v>
      </c>
      <c r="AD78" s="247">
        <f>IFERROR(('Sim_MIP_Of_(IxI)'!AD78/'MIP(IxI)_TFEVP'!AD78-1)*100,0)</f>
        <v>-3.3306690738754696E-14</v>
      </c>
      <c r="AE78" s="247">
        <f>IFERROR(('Sim_MIP_Of_(IxI)'!AE78/'MIP(IxI)_TFEVP'!AE78-1)*100,0)</f>
        <v>5.5511151231257827E-13</v>
      </c>
      <c r="AF78" s="247">
        <f>IFERROR(('Sim_MIP_Of_(IxI)'!AF78/'MIP(IxI)_TFEVP'!AF78-1)*100,0)</f>
        <v>-9.9920072216264089E-14</v>
      </c>
      <c r="AG78" s="247">
        <f>IFERROR(('Sim_MIP_Of_(IxI)'!AG78/'MIP(IxI)_TFEVP'!AG78-1)*100,0)</f>
        <v>2.886579864025407E-13</v>
      </c>
      <c r="AH78" s="247">
        <f>IFERROR(('Sim_MIP_Of_(IxI)'!AH78/'MIP(IxI)_TFEVP'!AH78-1)*100,0)</f>
        <v>-2.2204460492503131E-14</v>
      </c>
      <c r="AI78" s="247">
        <f>IFERROR(('Sim_MIP_Of_(IxI)'!AI78/'MIP(IxI)_TFEVP'!AI78-1)*100,0)</f>
        <v>1.5543122344752192E-13</v>
      </c>
      <c r="AJ78" s="247">
        <f>IFERROR(('Sim_MIP_Of_(IxI)'!AJ78/'MIP(IxI)_TFEVP'!AJ78-1)*100,0)</f>
        <v>0</v>
      </c>
      <c r="AK78" s="247">
        <f>IFERROR(('Sim_MIP_Of_(IxI)'!AK78/'MIP(IxI)_TFEVP'!AK78-1)*100,0)</f>
        <v>-4.4408920985006262E-14</v>
      </c>
      <c r="AL78" s="247">
        <f>IFERROR(('Sim_MIP_Of_(IxI)'!AL78/'MIP(IxI)_TFEVP'!AL78-1)*100,0)</f>
        <v>-8.8817841970012523E-14</v>
      </c>
      <c r="AM78" s="247">
        <f>IFERROR(('Sim_MIP_Of_(IxI)'!AM78/'MIP(IxI)_TFEVP'!AM78-1)*100,0)</f>
        <v>3.1086244689504383E-13</v>
      </c>
      <c r="AN78" s="247">
        <f>IFERROR(('Sim_MIP_Of_(IxI)'!AN78/'MIP(IxI)_TFEVP'!AN78-1)*100,0)</f>
        <v>4.4408920985006262E-14</v>
      </c>
      <c r="AO78" s="247">
        <f>IFERROR(('Sim_MIP_Of_(IxI)'!AO78/'MIP(IxI)_TFEVP'!AO78-1)*100,0)</f>
        <v>-5.5511151231257827E-13</v>
      </c>
      <c r="AP78" s="247">
        <f>IFERROR(('Sim_MIP_Of_(IxI)'!AP78/'MIP(IxI)_TFEVP'!AP78-1)*100,0)</f>
        <v>8.8817841970012523E-14</v>
      </c>
      <c r="AQ78" s="247">
        <f>IFERROR(('Sim_MIP_Of_(IxI)'!AQ78/'MIP(IxI)_TFEVP'!AQ78-1)*100,0)</f>
        <v>-1.2212453270876722E-13</v>
      </c>
      <c r="AR78" s="247">
        <f>IFERROR(('Sim_MIP_Of_(IxI)'!AR78/'MIP(IxI)_TFEVP'!AR78-1)*100,0)</f>
        <v>-4.4408920985006262E-14</v>
      </c>
      <c r="AS78" s="247">
        <f>IFERROR(('Sim_MIP_Of_(IxI)'!AS78/'MIP(IxI)_TFEVP'!AS78-1)*100,0)</f>
        <v>-6.6613381477509392E-14</v>
      </c>
      <c r="AT78" s="247">
        <f>IFERROR(('Sim_MIP_Of_(IxI)'!AT78/'MIP(IxI)_TFEVP'!AT78-1)*100,0)</f>
        <v>2.2204460492503131E-13</v>
      </c>
      <c r="AU78" s="247">
        <f>IFERROR(('Sim_MIP_Of_(IxI)'!AU78/'MIP(IxI)_TFEVP'!AU78-1)*100,0)</f>
        <v>6.6613381477509392E-14</v>
      </c>
      <c r="AV78" s="247">
        <f>IFERROR(('Sim_MIP_Of_(IxI)'!AV78/'MIP(IxI)_TFEVP'!AV78-1)*100,0)</f>
        <v>6.6613381477509392E-14</v>
      </c>
      <c r="AW78" s="247">
        <f>IFERROR(('Sim_MIP_Of_(IxI)'!AW78/'MIP(IxI)_TFEVP'!AW78-1)*100,0)</f>
        <v>6.6613381477509392E-14</v>
      </c>
      <c r="AX78" s="247">
        <f>IFERROR(('Sim_MIP_Of_(IxI)'!AX78/'MIP(IxI)_TFEVP'!AX78-1)*100,0)</f>
        <v>1.1102230246251565E-13</v>
      </c>
      <c r="AY78" s="247">
        <f>IFERROR(('Sim_MIP_Of_(IxI)'!AY78/'MIP(IxI)_TFEVP'!AY78-1)*100,0)</f>
        <v>8.8817841970012523E-14</v>
      </c>
      <c r="AZ78" s="247">
        <f>IFERROR(('Sim_MIP_Of_(IxI)'!AZ78/'MIP(IxI)_TFEVP'!AZ78-1)*100,0)</f>
        <v>-2.9976021664879227E-13</v>
      </c>
      <c r="BA78" s="247">
        <f>IFERROR(('Sim_MIP_Of_(IxI)'!BA78/'MIP(IxI)_TFEVP'!BA78-1)*100,0)</f>
        <v>2.2204460492503131E-14</v>
      </c>
      <c r="BB78" s="247">
        <f>IFERROR(('Sim_MIP_Of_(IxI)'!BB78/'MIP(IxI)_TFEVP'!BB78-1)*100,0)</f>
        <v>2.2204460492503131E-14</v>
      </c>
      <c r="BC78" s="247">
        <f>IFERROR(('Sim_MIP_Of_(IxI)'!BC78/'MIP(IxI)_TFEVP'!BC78-1)*100,0)</f>
        <v>1.3322676295501878E-13</v>
      </c>
      <c r="BD78" s="247">
        <f>IFERROR(('Sim_MIP_Of_(IxI)'!BD78/'MIP(IxI)_TFEVP'!BD78-1)*100,0)</f>
        <v>6.6613381477509392E-14</v>
      </c>
      <c r="BE78" s="247">
        <f>IFERROR(('Sim_MIP_Of_(IxI)'!BE78/'MIP(IxI)_TFEVP'!BE78-1)*100,0)</f>
        <v>4.4408920985006262E-14</v>
      </c>
      <c r="BF78" s="247">
        <f>IFERROR(('Sim_MIP_Of_(IxI)'!BF78/'MIP(IxI)_TFEVP'!BF78-1)*100,0)</f>
        <v>-1.5543122344752192E-13</v>
      </c>
      <c r="BG78" s="247">
        <f>IFERROR(('Sim_MIP_Of_(IxI)'!BG78/'MIP(IxI)_TFEVP'!BG78-1)*100,0)</f>
        <v>6.6613381477509392E-14</v>
      </c>
      <c r="BH78" s="247">
        <f>IFERROR(('Sim_MIP_Of_(IxI)'!BH78/'MIP(IxI)_TFEVP'!BH78-1)*100,0)</f>
        <v>8.8817841970012523E-14</v>
      </c>
      <c r="BI78" s="247">
        <f>IFERROR(('Sim_MIP_Of_(IxI)'!BI78/'MIP(IxI)_TFEVP'!BI78-1)*100,0)</f>
        <v>3.1086244689504383E-13</v>
      </c>
      <c r="BJ78" s="247">
        <f>IFERROR(('Sim_MIP_Of_(IxI)'!BJ78/'MIP(IxI)_TFEVP'!BJ78-1)*100,0)</f>
        <v>2.2204460492503131E-14</v>
      </c>
      <c r="BK78" s="247">
        <f>IFERROR(('Sim_MIP_Of_(IxI)'!BK78/'MIP(IxI)_TFEVP'!BK78-1)*100,0)</f>
        <v>6.6613381477509392E-14</v>
      </c>
      <c r="BL78" s="247">
        <f>IFERROR(('Sim_MIP_Of_(IxI)'!BL78/'MIP(IxI)_TFEVP'!BL78-1)*100,0)</f>
        <v>-2.2204460492503131E-14</v>
      </c>
      <c r="BM78" s="247">
        <f>IFERROR(('Sim_MIP_Of_(IxI)'!BM78/'MIP(IxI)_TFEVP'!BM78-1)*100,0)</f>
        <v>-3.3306690738754696E-14</v>
      </c>
      <c r="BN78" s="247">
        <f>IFERROR(('Sim_MIP_Of_(IxI)'!BN78/'MIP(IxI)_TFEVP'!BN78-1)*100,0)</f>
        <v>1.3322676295501878E-13</v>
      </c>
      <c r="BO78" s="247">
        <f>IFERROR(('Sim_MIP_Of_(IxI)'!BO78/'MIP(IxI)_TFEVP'!BO78-1)*100,0)</f>
        <v>-6.6613381477509392E-14</v>
      </c>
      <c r="BP78" s="247">
        <f>IFERROR(('Sim_MIP_Of_(IxI)'!BP78/'MIP(IxI)_TFEVP'!BP78-1)*100,0)</f>
        <v>7.9936057773011271E-13</v>
      </c>
      <c r="BQ78" s="247">
        <f>IFERROR(('Sim_MIP_Of_(IxI)'!BQ78/'MIP(IxI)_TFEVP'!BQ78-1)*100,0)</f>
        <v>-3.219646771412954E-13</v>
      </c>
      <c r="BR78" s="247">
        <f>IFERROR(('Sim_MIP_Of_(IxI)'!BR78/'MIP(IxI)_TFEVP'!BR78-1)*100,0)</f>
        <v>-3.3306690738754696E-13</v>
      </c>
      <c r="BS78" s="247">
        <f>IFERROR(('Sim_MIP_Of_(IxI)'!BS78/'MIP(IxI)_TFEVP'!BS78-1)*100,0)</f>
        <v>1.5543122344752192E-13</v>
      </c>
      <c r="BT78" s="247">
        <f>IFERROR(('Sim_MIP_Of_(IxI)'!BT78/'MIP(IxI)_TFEVP'!BT78-1)*100,0)</f>
        <v>4.4408920985006262E-14</v>
      </c>
      <c r="BU78" s="247">
        <f>IFERROR(('Sim_MIP_Of_(IxI)'!BU78/'MIP(IxI)_TFEVP'!BU78-1)*100,0)</f>
        <v>2.4424906541753444E-13</v>
      </c>
      <c r="BV78" s="247">
        <f>IFERROR(('Sim_MIP_Of_(IxI)'!BV78/'MIP(IxI)_TFEVP'!BV78-1)*100,0)</f>
        <v>-5.5511151231257827E-14</v>
      </c>
      <c r="BW78" s="247">
        <f>IFERROR(('Sim_MIP_Of_(IxI)'!BW78/'MIP(IxI)_TFEVP'!BW78-1)*100,0)</f>
        <v>-2.2204460492503131E-14</v>
      </c>
      <c r="BX78" s="247">
        <f>IFERROR(('Sim_MIP_Of_(IxI)'!BX78/'MIP(IxI)_TFEVP'!BX78-1)*100,0)</f>
        <v>2.4424906541753444E-13</v>
      </c>
      <c r="BY78" s="247">
        <f>IFERROR(('Sim_MIP_Of_(IxI)'!BY78/'MIP(IxI)_TFEVP'!BY78-1)*100,0)</f>
        <v>8.8817841970012523E-14</v>
      </c>
      <c r="BZ78" s="247">
        <f>IFERROR(('Sim_MIP_Of_(IxI)'!BZ78/'MIP(IxI)_TFEVP'!BZ78-1)*100,0)</f>
        <v>6.6613381477509392E-14</v>
      </c>
      <c r="CA78" s="265">
        <f>IFERROR(('Sim_MIP_Of_(IxI)'!CA78/'MIP(IxI)_TFEVP'!CA78-1)*100,0)</f>
        <v>0</v>
      </c>
      <c r="CB78" s="256">
        <f>IFERROR(('Sim_MIP_Of_(IxI)'!CB78/'MIP(IxI)_TFEVP'!CB78-1)*100,0)</f>
        <v>4.4408920985006262E-14</v>
      </c>
      <c r="CC78" s="246">
        <f>IFERROR(('Sim_MIP_Of_(IxI)'!CC78/'MIP(IxI)_TFEVP'!CC78-1)*100,0)</f>
        <v>6.6613381477509392E-14</v>
      </c>
      <c r="CD78" s="247">
        <f>IFERROR(('Sim_MIP_Of_(IxI)'!CD78/'MIP(IxI)_TFEVP'!CD78-1)*100,0)</f>
        <v>2.2204460492503131E-14</v>
      </c>
      <c r="CE78" s="247">
        <f>IFERROR(('Sim_MIP_Of_(IxI)'!CE78/'MIP(IxI)_TFEVP'!CE78-1)*100,0)</f>
        <v>4.2188474935755949E-13</v>
      </c>
      <c r="CF78" s="247">
        <f>IFERROR(('Sim_MIP_Of_(IxI)'!CF78/'MIP(IxI)_TFEVP'!CF78-1)*100,0)</f>
        <v>-3.3306690738754696E-14</v>
      </c>
      <c r="CG78" s="247">
        <f>IFERROR(('Sim_MIP_Of_(IxI)'!CG78/'MIP(IxI)_TFEVP'!CG78-1)*100,0)</f>
        <v>0</v>
      </c>
      <c r="CH78" s="248">
        <f>IFERROR(('Sim_MIP_Of_(IxI)'!CH78/'MIP(IxI)_TFEVP'!CH78-1)*100,0)</f>
        <v>4.4408920985006262E-14</v>
      </c>
      <c r="CI78" s="279">
        <f>IFERROR(('Sim_MIP_Of_(IxI)'!CI78/'MIP(IxI)_TFEVP'!CI78-1)*100,0)</f>
        <v>0</v>
      </c>
    </row>
    <row r="79" spans="1:87" ht="19.2" x14ac:dyDescent="0.3">
      <c r="A79" s="30"/>
      <c r="B79" s="42" t="s">
        <v>656</v>
      </c>
      <c r="C79" s="43" t="s">
        <v>657</v>
      </c>
      <c r="D79" s="246">
        <f>IFERROR(('Sim_MIP_Of_(IxI)'!D79/'MIP(IxI)_TFEVP'!D79-1)*100,0)</f>
        <v>-1.7763568394002505E-13</v>
      </c>
      <c r="E79" s="247">
        <f>IFERROR(('Sim_MIP_Of_(IxI)'!E79/'MIP(IxI)_TFEVP'!E79-1)*100,0)</f>
        <v>-9.9920072216264089E-14</v>
      </c>
      <c r="F79" s="247">
        <f>IFERROR(('Sim_MIP_Of_(IxI)'!F79/'MIP(IxI)_TFEVP'!F79-1)*100,0)</f>
        <v>0</v>
      </c>
      <c r="G79" s="247">
        <f>IFERROR(('Sim_MIP_Of_(IxI)'!G79/'MIP(IxI)_TFEVP'!G79-1)*100,0)</f>
        <v>0</v>
      </c>
      <c r="H79" s="247">
        <f>IFERROR(('Sim_MIP_Of_(IxI)'!H79/'MIP(IxI)_TFEVP'!H79-1)*100,0)</f>
        <v>-1.2212453270876722E-13</v>
      </c>
      <c r="I79" s="247">
        <f>IFERROR(('Sim_MIP_Of_(IxI)'!I79/'MIP(IxI)_TFEVP'!I79-1)*100,0)</f>
        <v>3.3306690738754696E-13</v>
      </c>
      <c r="J79" s="247">
        <f>IFERROR(('Sim_MIP_Of_(IxI)'!J79/'MIP(IxI)_TFEVP'!J79-1)*100,0)</f>
        <v>0</v>
      </c>
      <c r="K79" s="247">
        <f>IFERROR(('Sim_MIP_Of_(IxI)'!K79/'MIP(IxI)_TFEVP'!K79-1)*100,0)</f>
        <v>4.4408920985006262E-14</v>
      </c>
      <c r="L79" s="247">
        <f>IFERROR(('Sim_MIP_Of_(IxI)'!L79/'MIP(IxI)_TFEVP'!L79-1)*100,0)</f>
        <v>-1.8873791418627661E-13</v>
      </c>
      <c r="M79" s="247">
        <f>IFERROR(('Sim_MIP_Of_(IxI)'!M79/'MIP(IxI)_TFEVP'!M79-1)*100,0)</f>
        <v>-2.9976021664879227E-13</v>
      </c>
      <c r="N79" s="247">
        <f>IFERROR(('Sim_MIP_Of_(IxI)'!N79/'MIP(IxI)_TFEVP'!N79-1)*100,0)</f>
        <v>-1.7763568394002505E-13</v>
      </c>
      <c r="O79" s="247">
        <f>IFERROR(('Sim_MIP_Of_(IxI)'!O79/'MIP(IxI)_TFEVP'!O79-1)*100,0)</f>
        <v>8.8817841970012523E-14</v>
      </c>
      <c r="P79" s="247">
        <f>IFERROR(('Sim_MIP_Of_(IxI)'!P79/'MIP(IxI)_TFEVP'!P79-1)*100,0)</f>
        <v>-2.6645352591003757E-13</v>
      </c>
      <c r="Q79" s="247">
        <f>IFERROR(('Sim_MIP_Of_(IxI)'!Q79/'MIP(IxI)_TFEVP'!Q79-1)*100,0)</f>
        <v>8.8817841970012523E-14</v>
      </c>
      <c r="R79" s="247">
        <f>IFERROR(('Sim_MIP_Of_(IxI)'!R79/'MIP(IxI)_TFEVP'!R79-1)*100,0)</f>
        <v>-1.2212453270876722E-13</v>
      </c>
      <c r="S79" s="247">
        <f>IFERROR(('Sim_MIP_Of_(IxI)'!S79/'MIP(IxI)_TFEVP'!S79-1)*100,0)</f>
        <v>-1.9984014443252818E-13</v>
      </c>
      <c r="T79" s="247">
        <f>IFERROR(('Sim_MIP_Of_(IxI)'!T79/'MIP(IxI)_TFEVP'!T79-1)*100,0)</f>
        <v>8.8817841970012523E-14</v>
      </c>
      <c r="U79" s="247">
        <f>IFERROR(('Sim_MIP_Of_(IxI)'!U79/'MIP(IxI)_TFEVP'!U79-1)*100,0)</f>
        <v>2.2204460492503131E-13</v>
      </c>
      <c r="V79" s="247">
        <f>IFERROR(('Sim_MIP_Of_(IxI)'!V79/'MIP(IxI)_TFEVP'!V79-1)*100,0)</f>
        <v>2.2204460492503131E-14</v>
      </c>
      <c r="W79" s="247">
        <f>IFERROR(('Sim_MIP_Of_(IxI)'!W79/'MIP(IxI)_TFEVP'!W79-1)*100,0)</f>
        <v>-2.1094237467877974E-13</v>
      </c>
      <c r="X79" s="247">
        <f>IFERROR(('Sim_MIP_Of_(IxI)'!X79/'MIP(IxI)_TFEVP'!X79-1)*100,0)</f>
        <v>8.8817841970012523E-14</v>
      </c>
      <c r="Y79" s="247">
        <f>IFERROR(('Sim_MIP_Of_(IxI)'!Y79/'MIP(IxI)_TFEVP'!Y79-1)*100,0)</f>
        <v>-3.3306690738754696E-14</v>
      </c>
      <c r="Z79" s="247">
        <f>IFERROR(('Sim_MIP_Of_(IxI)'!Z79/'MIP(IxI)_TFEVP'!Z79-1)*100,0)</f>
        <v>-1.8873791418627661E-13</v>
      </c>
      <c r="AA79" s="247">
        <f>IFERROR(('Sim_MIP_Of_(IxI)'!AA79/'MIP(IxI)_TFEVP'!AA79-1)*100,0)</f>
        <v>-1.7763568394002505E-13</v>
      </c>
      <c r="AB79" s="247">
        <f>IFERROR(('Sim_MIP_Of_(IxI)'!AB79/'MIP(IxI)_TFEVP'!AB79-1)*100,0)</f>
        <v>3.3306690738754696E-13</v>
      </c>
      <c r="AC79" s="247">
        <f>IFERROR(('Sim_MIP_Of_(IxI)'!AC79/'MIP(IxI)_TFEVP'!AC79-1)*100,0)</f>
        <v>-2.2204460492503131E-13</v>
      </c>
      <c r="AD79" s="247">
        <f>IFERROR(('Sim_MIP_Of_(IxI)'!AD79/'MIP(IxI)_TFEVP'!AD79-1)*100,0)</f>
        <v>6.6613381477509392E-14</v>
      </c>
      <c r="AE79" s="247">
        <f>IFERROR(('Sim_MIP_Of_(IxI)'!AE79/'MIP(IxI)_TFEVP'!AE79-1)*100,0)</f>
        <v>2.2204460492503131E-14</v>
      </c>
      <c r="AF79" s="247">
        <f>IFERROR(('Sim_MIP_Of_(IxI)'!AF79/'MIP(IxI)_TFEVP'!AF79-1)*100,0)</f>
        <v>1.1102230246251565E-13</v>
      </c>
      <c r="AG79" s="247">
        <f>IFERROR(('Sim_MIP_Of_(IxI)'!AG79/'MIP(IxI)_TFEVP'!AG79-1)*100,0)</f>
        <v>1.1102230246251565E-13</v>
      </c>
      <c r="AH79" s="247">
        <f>IFERROR(('Sim_MIP_Of_(IxI)'!AH79/'MIP(IxI)_TFEVP'!AH79-1)*100,0)</f>
        <v>6.6613381477509392E-14</v>
      </c>
      <c r="AI79" s="247">
        <f>IFERROR(('Sim_MIP_Of_(IxI)'!AI79/'MIP(IxI)_TFEVP'!AI79-1)*100,0)</f>
        <v>1.3322676295501878E-13</v>
      </c>
      <c r="AJ79" s="247">
        <f>IFERROR(('Sim_MIP_Of_(IxI)'!AJ79/'MIP(IxI)_TFEVP'!AJ79-1)*100,0)</f>
        <v>0</v>
      </c>
      <c r="AK79" s="247">
        <f>IFERROR(('Sim_MIP_Of_(IxI)'!AK79/'MIP(IxI)_TFEVP'!AK79-1)*100,0)</f>
        <v>-5.1070259132757201E-13</v>
      </c>
      <c r="AL79" s="247">
        <f>IFERROR(('Sim_MIP_Of_(IxI)'!AL79/'MIP(IxI)_TFEVP'!AL79-1)*100,0)</f>
        <v>1.5543122344752192E-13</v>
      </c>
      <c r="AM79" s="247">
        <f>IFERROR(('Sim_MIP_Of_(IxI)'!AM79/'MIP(IxI)_TFEVP'!AM79-1)*100,0)</f>
        <v>-1.9984014443252818E-13</v>
      </c>
      <c r="AN79" s="247">
        <f>IFERROR(('Sim_MIP_Of_(IxI)'!AN79/'MIP(IxI)_TFEVP'!AN79-1)*100,0)</f>
        <v>3.1086244689504383E-13</v>
      </c>
      <c r="AO79" s="247">
        <f>IFERROR(('Sim_MIP_Of_(IxI)'!AO79/'MIP(IxI)_TFEVP'!AO79-1)*100,0)</f>
        <v>-2.1094237467877974E-13</v>
      </c>
      <c r="AP79" s="247">
        <f>IFERROR(('Sim_MIP_Of_(IxI)'!AP79/'MIP(IxI)_TFEVP'!AP79-1)*100,0)</f>
        <v>-1.2212453270876722E-13</v>
      </c>
      <c r="AQ79" s="247">
        <f>IFERROR(('Sim_MIP_Of_(IxI)'!AQ79/'MIP(IxI)_TFEVP'!AQ79-1)*100,0)</f>
        <v>2.2204460492503131E-14</v>
      </c>
      <c r="AR79" s="247">
        <f>IFERROR(('Sim_MIP_Of_(IxI)'!AR79/'MIP(IxI)_TFEVP'!AR79-1)*100,0)</f>
        <v>-1.1102230246251565E-14</v>
      </c>
      <c r="AS79" s="247">
        <f>IFERROR(('Sim_MIP_Of_(IxI)'!AS79/'MIP(IxI)_TFEVP'!AS79-1)*100,0)</f>
        <v>-1.1102230246251565E-14</v>
      </c>
      <c r="AT79" s="247">
        <f>IFERROR(('Sim_MIP_Of_(IxI)'!AT79/'MIP(IxI)_TFEVP'!AT79-1)*100,0)</f>
        <v>-2.55351295663786E-13</v>
      </c>
      <c r="AU79" s="247">
        <f>IFERROR(('Sim_MIP_Of_(IxI)'!AU79/'MIP(IxI)_TFEVP'!AU79-1)*100,0)</f>
        <v>2.6645352591003757E-13</v>
      </c>
      <c r="AV79" s="247">
        <f>IFERROR(('Sim_MIP_Of_(IxI)'!AV79/'MIP(IxI)_TFEVP'!AV79-1)*100,0)</f>
        <v>-7.7715611723760958E-14</v>
      </c>
      <c r="AW79" s="247">
        <f>IFERROR(('Sim_MIP_Of_(IxI)'!AW79/'MIP(IxI)_TFEVP'!AW79-1)*100,0)</f>
        <v>-2.1094237467877974E-13</v>
      </c>
      <c r="AX79" s="247">
        <f>IFERROR(('Sim_MIP_Of_(IxI)'!AX79/'MIP(IxI)_TFEVP'!AX79-1)*100,0)</f>
        <v>8.8817841970012523E-14</v>
      </c>
      <c r="AY79" s="247">
        <f>IFERROR(('Sim_MIP_Of_(IxI)'!AY79/'MIP(IxI)_TFEVP'!AY79-1)*100,0)</f>
        <v>1.3322676295501878E-13</v>
      </c>
      <c r="AZ79" s="247">
        <f>IFERROR(('Sim_MIP_Of_(IxI)'!AZ79/'MIP(IxI)_TFEVP'!AZ79-1)*100,0)</f>
        <v>1.3322676295501878E-13</v>
      </c>
      <c r="BA79" s="247">
        <f>IFERROR(('Sim_MIP_Of_(IxI)'!BA79/'MIP(IxI)_TFEVP'!BA79-1)*100,0)</f>
        <v>4.4408920985006262E-14</v>
      </c>
      <c r="BB79" s="247">
        <f>IFERROR(('Sim_MIP_Of_(IxI)'!BB79/'MIP(IxI)_TFEVP'!BB79-1)*100,0)</f>
        <v>8.8817841970012523E-14</v>
      </c>
      <c r="BC79" s="247">
        <f>IFERROR(('Sim_MIP_Of_(IxI)'!BC79/'MIP(IxI)_TFEVP'!BC79-1)*100,0)</f>
        <v>-1.1102230246251565E-13</v>
      </c>
      <c r="BD79" s="247">
        <f>IFERROR(('Sim_MIP_Of_(IxI)'!BD79/'MIP(IxI)_TFEVP'!BD79-1)*100,0)</f>
        <v>-2.3314683517128287E-13</v>
      </c>
      <c r="BE79" s="247">
        <f>IFERROR(('Sim_MIP_Of_(IxI)'!BE79/'MIP(IxI)_TFEVP'!BE79-1)*100,0)</f>
        <v>-1.1102230246251565E-14</v>
      </c>
      <c r="BF79" s="247">
        <f>IFERROR(('Sim_MIP_Of_(IxI)'!BF79/'MIP(IxI)_TFEVP'!BF79-1)*100,0)</f>
        <v>-2.9976021664879227E-13</v>
      </c>
      <c r="BG79" s="247">
        <f>IFERROR(('Sim_MIP_Of_(IxI)'!BG79/'MIP(IxI)_TFEVP'!BG79-1)*100,0)</f>
        <v>-2.4424906541753444E-13</v>
      </c>
      <c r="BH79" s="247">
        <f>IFERROR(('Sim_MIP_Of_(IxI)'!BH79/'MIP(IxI)_TFEVP'!BH79-1)*100,0)</f>
        <v>0</v>
      </c>
      <c r="BI79" s="247">
        <f>IFERROR(('Sim_MIP_Of_(IxI)'!BI79/'MIP(IxI)_TFEVP'!BI79-1)*100,0)</f>
        <v>2.886579864025407E-13</v>
      </c>
      <c r="BJ79" s="247">
        <f>IFERROR(('Sim_MIP_Of_(IxI)'!BJ79/'MIP(IxI)_TFEVP'!BJ79-1)*100,0)</f>
        <v>-1.2212453270876722E-13</v>
      </c>
      <c r="BK79" s="247">
        <f>IFERROR(('Sim_MIP_Of_(IxI)'!BK79/'MIP(IxI)_TFEVP'!BK79-1)*100,0)</f>
        <v>-1.4432899320127035E-13</v>
      </c>
      <c r="BL79" s="247">
        <f>IFERROR(('Sim_MIP_Of_(IxI)'!BL79/'MIP(IxI)_TFEVP'!BL79-1)*100,0)</f>
        <v>-1.2212453270876722E-13</v>
      </c>
      <c r="BM79" s="247">
        <f>IFERROR(('Sim_MIP_Of_(IxI)'!BM79/'MIP(IxI)_TFEVP'!BM79-1)*100,0)</f>
        <v>1.5543122344752192E-13</v>
      </c>
      <c r="BN79" s="247">
        <f>IFERROR(('Sim_MIP_Of_(IxI)'!BN79/'MIP(IxI)_TFEVP'!BN79-1)*100,0)</f>
        <v>-6.6613381477509392E-14</v>
      </c>
      <c r="BO79" s="247">
        <f>IFERROR(('Sim_MIP_Of_(IxI)'!BO79/'MIP(IxI)_TFEVP'!BO79-1)*100,0)</f>
        <v>-2.4424906541753444E-13</v>
      </c>
      <c r="BP79" s="247">
        <f>IFERROR(('Sim_MIP_Of_(IxI)'!BP79/'MIP(IxI)_TFEVP'!BP79-1)*100,0)</f>
        <v>-7.7715611723760958E-14</v>
      </c>
      <c r="BQ79" s="247">
        <f>IFERROR(('Sim_MIP_Of_(IxI)'!BQ79/'MIP(IxI)_TFEVP'!BQ79-1)*100,0)</f>
        <v>-4.4408920985006262E-14</v>
      </c>
      <c r="BR79" s="247">
        <f>IFERROR(('Sim_MIP_Of_(IxI)'!BR79/'MIP(IxI)_TFEVP'!BR79-1)*100,0)</f>
        <v>8.8817841970012523E-14</v>
      </c>
      <c r="BS79" s="247">
        <f>IFERROR(('Sim_MIP_Of_(IxI)'!BS79/'MIP(IxI)_TFEVP'!BS79-1)*100,0)</f>
        <v>-1.1102230246251565E-14</v>
      </c>
      <c r="BT79" s="247">
        <f>IFERROR(('Sim_MIP_Of_(IxI)'!BT79/'MIP(IxI)_TFEVP'!BT79-1)*100,0)</f>
        <v>-1.1102230246251565E-13</v>
      </c>
      <c r="BU79" s="247">
        <f>IFERROR(('Sim_MIP_Of_(IxI)'!BU79/'MIP(IxI)_TFEVP'!BU79-1)*100,0)</f>
        <v>-3.3306690738754696E-14</v>
      </c>
      <c r="BV79" s="247">
        <f>IFERROR(('Sim_MIP_Of_(IxI)'!BV79/'MIP(IxI)_TFEVP'!BV79-1)*100,0)</f>
        <v>-2.2204460492503131E-14</v>
      </c>
      <c r="BW79" s="247">
        <f>IFERROR(('Sim_MIP_Of_(IxI)'!BW79/'MIP(IxI)_TFEVP'!BW79-1)*100,0)</f>
        <v>-2.4424906541753444E-13</v>
      </c>
      <c r="BX79" s="247">
        <f>IFERROR(('Sim_MIP_Of_(IxI)'!BX79/'MIP(IxI)_TFEVP'!BX79-1)*100,0)</f>
        <v>-1.1102230246251565E-13</v>
      </c>
      <c r="BY79" s="247">
        <f>IFERROR(('Sim_MIP_Of_(IxI)'!BY79/'MIP(IxI)_TFEVP'!BY79-1)*100,0)</f>
        <v>-9.9920072216264089E-14</v>
      </c>
      <c r="BZ79" s="247">
        <f>IFERROR(('Sim_MIP_Of_(IxI)'!BZ79/'MIP(IxI)_TFEVP'!BZ79-1)*100,0)</f>
        <v>-4.4408920985006262E-13</v>
      </c>
      <c r="CA79" s="265">
        <f>IFERROR(('Sim_MIP_Of_(IxI)'!CA79/'MIP(IxI)_TFEVP'!CA79-1)*100,0)</f>
        <v>0</v>
      </c>
      <c r="CB79" s="256">
        <f>IFERROR(('Sim_MIP_Of_(IxI)'!CB79/'MIP(IxI)_TFEVP'!CB79-1)*100,0)</f>
        <v>0</v>
      </c>
      <c r="CC79" s="246">
        <f>IFERROR(('Sim_MIP_Of_(IxI)'!CC79/'MIP(IxI)_TFEVP'!CC79-1)*100,0)</f>
        <v>-5.5511151231257827E-14</v>
      </c>
      <c r="CD79" s="247">
        <f>IFERROR(('Sim_MIP_Of_(IxI)'!CD79/'MIP(IxI)_TFEVP'!CD79-1)*100,0)</f>
        <v>0</v>
      </c>
      <c r="CE79" s="247">
        <f>IFERROR(('Sim_MIP_Of_(IxI)'!CE79/'MIP(IxI)_TFEVP'!CE79-1)*100,0)</f>
        <v>2.2204460492503131E-14</v>
      </c>
      <c r="CF79" s="247">
        <f>IFERROR(('Sim_MIP_Of_(IxI)'!CF79/'MIP(IxI)_TFEVP'!CF79-1)*100,0)</f>
        <v>2.2204460492503131E-14</v>
      </c>
      <c r="CG79" s="247">
        <f>IFERROR(('Sim_MIP_Of_(IxI)'!CG79/'MIP(IxI)_TFEVP'!CG79-1)*100,0)</f>
        <v>0</v>
      </c>
      <c r="CH79" s="248">
        <f>IFERROR(('Sim_MIP_Of_(IxI)'!CH79/'MIP(IxI)_TFEVP'!CH79-1)*100,0)</f>
        <v>2.2204460492503131E-13</v>
      </c>
      <c r="CI79" s="279">
        <f>IFERROR(('Sim_MIP_Of_(IxI)'!CI79/'MIP(IxI)_TFEVP'!CI79-1)*100,0)</f>
        <v>4.4408920985006262E-14</v>
      </c>
    </row>
    <row r="80" spans="1:87" ht="19.2" x14ac:dyDescent="0.3">
      <c r="B80" s="42" t="s">
        <v>660</v>
      </c>
      <c r="C80" s="43" t="s">
        <v>661</v>
      </c>
      <c r="D80" s="246">
        <f>IFERROR(('Sim_MIP_Of_(IxI)'!D80/'MIP(IxI)_TFEVP'!D80-1)*100,0)</f>
        <v>0</v>
      </c>
      <c r="E80" s="247">
        <f>IFERROR(('Sim_MIP_Of_(IxI)'!E80/'MIP(IxI)_TFEVP'!E80-1)*100,0)</f>
        <v>0</v>
      </c>
      <c r="F80" s="247">
        <f>IFERROR(('Sim_MIP_Of_(IxI)'!F80/'MIP(IxI)_TFEVP'!F80-1)*100,0)</f>
        <v>0</v>
      </c>
      <c r="G80" s="247">
        <f>IFERROR(('Sim_MIP_Of_(IxI)'!G80/'MIP(IxI)_TFEVP'!G80-1)*100,0)</f>
        <v>0</v>
      </c>
      <c r="H80" s="247">
        <f>IFERROR(('Sim_MIP_Of_(IxI)'!H80/'MIP(IxI)_TFEVP'!H80-1)*100,0)</f>
        <v>0</v>
      </c>
      <c r="I80" s="247">
        <f>IFERROR(('Sim_MIP_Of_(IxI)'!I80/'MIP(IxI)_TFEVP'!I80-1)*100,0)</f>
        <v>0</v>
      </c>
      <c r="J80" s="247">
        <f>IFERROR(('Sim_MIP_Of_(IxI)'!J80/'MIP(IxI)_TFEVP'!J80-1)*100,0)</f>
        <v>0</v>
      </c>
      <c r="K80" s="247">
        <f>IFERROR(('Sim_MIP_Of_(IxI)'!K80/'MIP(IxI)_TFEVP'!K80-1)*100,0)</f>
        <v>0</v>
      </c>
      <c r="L80" s="247">
        <f>IFERROR(('Sim_MIP_Of_(IxI)'!L80/'MIP(IxI)_TFEVP'!L80-1)*100,0)</f>
        <v>0</v>
      </c>
      <c r="M80" s="247">
        <f>IFERROR(('Sim_MIP_Of_(IxI)'!M80/'MIP(IxI)_TFEVP'!M80-1)*100,0)</f>
        <v>0</v>
      </c>
      <c r="N80" s="247">
        <f>IFERROR(('Sim_MIP_Of_(IxI)'!N80/'MIP(IxI)_TFEVP'!N80-1)*100,0)</f>
        <v>0</v>
      </c>
      <c r="O80" s="247">
        <f>IFERROR(('Sim_MIP_Of_(IxI)'!O80/'MIP(IxI)_TFEVP'!O80-1)*100,0)</f>
        <v>0</v>
      </c>
      <c r="P80" s="247">
        <f>IFERROR(('Sim_MIP_Of_(IxI)'!P80/'MIP(IxI)_TFEVP'!P80-1)*100,0)</f>
        <v>0</v>
      </c>
      <c r="Q80" s="247">
        <f>IFERROR(('Sim_MIP_Of_(IxI)'!Q80/'MIP(IxI)_TFEVP'!Q80-1)*100,0)</f>
        <v>0</v>
      </c>
      <c r="R80" s="247">
        <f>IFERROR(('Sim_MIP_Of_(IxI)'!R80/'MIP(IxI)_TFEVP'!R80-1)*100,0)</f>
        <v>0</v>
      </c>
      <c r="S80" s="247">
        <f>IFERROR(('Sim_MIP_Of_(IxI)'!S80/'MIP(IxI)_TFEVP'!S80-1)*100,0)</f>
        <v>0</v>
      </c>
      <c r="T80" s="247">
        <f>IFERROR(('Sim_MIP_Of_(IxI)'!T80/'MIP(IxI)_TFEVP'!T80-1)*100,0)</f>
        <v>0</v>
      </c>
      <c r="U80" s="247">
        <f>IFERROR(('Sim_MIP_Of_(IxI)'!U80/'MIP(IxI)_TFEVP'!U80-1)*100,0)</f>
        <v>0</v>
      </c>
      <c r="V80" s="247">
        <f>IFERROR(('Sim_MIP_Of_(IxI)'!V80/'MIP(IxI)_TFEVP'!V80-1)*100,0)</f>
        <v>0</v>
      </c>
      <c r="W80" s="247">
        <f>IFERROR(('Sim_MIP_Of_(IxI)'!W80/'MIP(IxI)_TFEVP'!W80-1)*100,0)</f>
        <v>0</v>
      </c>
      <c r="X80" s="247">
        <f>IFERROR(('Sim_MIP_Of_(IxI)'!X80/'MIP(IxI)_TFEVP'!X80-1)*100,0)</f>
        <v>0</v>
      </c>
      <c r="Y80" s="247">
        <f>IFERROR(('Sim_MIP_Of_(IxI)'!Y80/'MIP(IxI)_TFEVP'!Y80-1)*100,0)</f>
        <v>0</v>
      </c>
      <c r="Z80" s="247">
        <f>IFERROR(('Sim_MIP_Of_(IxI)'!Z80/'MIP(IxI)_TFEVP'!Z80-1)*100,0)</f>
        <v>0</v>
      </c>
      <c r="AA80" s="247">
        <f>IFERROR(('Sim_MIP_Of_(IxI)'!AA80/'MIP(IxI)_TFEVP'!AA80-1)*100,0)</f>
        <v>0</v>
      </c>
      <c r="AB80" s="247">
        <f>IFERROR(('Sim_MIP_Of_(IxI)'!AB80/'MIP(IxI)_TFEVP'!AB80-1)*100,0)</f>
        <v>0</v>
      </c>
      <c r="AC80" s="247">
        <f>IFERROR(('Sim_MIP_Of_(IxI)'!AC80/'MIP(IxI)_TFEVP'!AC80-1)*100,0)</f>
        <v>0</v>
      </c>
      <c r="AD80" s="247">
        <f>IFERROR(('Sim_MIP_Of_(IxI)'!AD80/'MIP(IxI)_TFEVP'!AD80-1)*100,0)</f>
        <v>0</v>
      </c>
      <c r="AE80" s="247">
        <f>IFERROR(('Sim_MIP_Of_(IxI)'!AE80/'MIP(IxI)_TFEVP'!AE80-1)*100,0)</f>
        <v>0</v>
      </c>
      <c r="AF80" s="247">
        <f>IFERROR(('Sim_MIP_Of_(IxI)'!AF80/'MIP(IxI)_TFEVP'!AF80-1)*100,0)</f>
        <v>0</v>
      </c>
      <c r="AG80" s="247">
        <f>IFERROR(('Sim_MIP_Of_(IxI)'!AG80/'MIP(IxI)_TFEVP'!AG80-1)*100,0)</f>
        <v>0</v>
      </c>
      <c r="AH80" s="247">
        <f>IFERROR(('Sim_MIP_Of_(IxI)'!AH80/'MIP(IxI)_TFEVP'!AH80-1)*100,0)</f>
        <v>0</v>
      </c>
      <c r="AI80" s="247">
        <f>IFERROR(('Sim_MIP_Of_(IxI)'!AI80/'MIP(IxI)_TFEVP'!AI80-1)*100,0)</f>
        <v>0</v>
      </c>
      <c r="AJ80" s="247">
        <f>IFERROR(('Sim_MIP_Of_(IxI)'!AJ80/'MIP(IxI)_TFEVP'!AJ80-1)*100,0)</f>
        <v>0</v>
      </c>
      <c r="AK80" s="247">
        <f>IFERROR(('Sim_MIP_Of_(IxI)'!AK80/'MIP(IxI)_TFEVP'!AK80-1)*100,0)</f>
        <v>0</v>
      </c>
      <c r="AL80" s="247">
        <f>IFERROR(('Sim_MIP_Of_(IxI)'!AL80/'MIP(IxI)_TFEVP'!AL80-1)*100,0)</f>
        <v>0</v>
      </c>
      <c r="AM80" s="247">
        <f>IFERROR(('Sim_MIP_Of_(IxI)'!AM80/'MIP(IxI)_TFEVP'!AM80-1)*100,0)</f>
        <v>0</v>
      </c>
      <c r="AN80" s="247">
        <f>IFERROR(('Sim_MIP_Of_(IxI)'!AN80/'MIP(IxI)_TFEVP'!AN80-1)*100,0)</f>
        <v>0</v>
      </c>
      <c r="AO80" s="247">
        <f>IFERROR(('Sim_MIP_Of_(IxI)'!AO80/'MIP(IxI)_TFEVP'!AO80-1)*100,0)</f>
        <v>0</v>
      </c>
      <c r="AP80" s="247">
        <f>IFERROR(('Sim_MIP_Of_(IxI)'!AP80/'MIP(IxI)_TFEVP'!AP80-1)*100,0)</f>
        <v>0</v>
      </c>
      <c r="AQ80" s="247">
        <f>IFERROR(('Sim_MIP_Of_(IxI)'!AQ80/'MIP(IxI)_TFEVP'!AQ80-1)*100,0)</f>
        <v>0</v>
      </c>
      <c r="AR80" s="247">
        <f>IFERROR(('Sim_MIP_Of_(IxI)'!AR80/'MIP(IxI)_TFEVP'!AR80-1)*100,0)</f>
        <v>0</v>
      </c>
      <c r="AS80" s="247">
        <f>IFERROR(('Sim_MIP_Of_(IxI)'!AS80/'MIP(IxI)_TFEVP'!AS80-1)*100,0)</f>
        <v>0</v>
      </c>
      <c r="AT80" s="247">
        <f>IFERROR(('Sim_MIP_Of_(IxI)'!AT80/'MIP(IxI)_TFEVP'!AT80-1)*100,0)</f>
        <v>0</v>
      </c>
      <c r="AU80" s="247">
        <f>IFERROR(('Sim_MIP_Of_(IxI)'!AU80/'MIP(IxI)_TFEVP'!AU80-1)*100,0)</f>
        <v>0</v>
      </c>
      <c r="AV80" s="247">
        <f>IFERROR(('Sim_MIP_Of_(IxI)'!AV80/'MIP(IxI)_TFEVP'!AV80-1)*100,0)</f>
        <v>0</v>
      </c>
      <c r="AW80" s="247">
        <f>IFERROR(('Sim_MIP_Of_(IxI)'!AW80/'MIP(IxI)_TFEVP'!AW80-1)*100,0)</f>
        <v>0</v>
      </c>
      <c r="AX80" s="247">
        <f>IFERROR(('Sim_MIP_Of_(IxI)'!AX80/'MIP(IxI)_TFEVP'!AX80-1)*100,0)</f>
        <v>0</v>
      </c>
      <c r="AY80" s="247">
        <f>IFERROR(('Sim_MIP_Of_(IxI)'!AY80/'MIP(IxI)_TFEVP'!AY80-1)*100,0)</f>
        <v>0</v>
      </c>
      <c r="AZ80" s="247">
        <f>IFERROR(('Sim_MIP_Of_(IxI)'!AZ80/'MIP(IxI)_TFEVP'!AZ80-1)*100,0)</f>
        <v>0</v>
      </c>
      <c r="BA80" s="247">
        <f>IFERROR(('Sim_MIP_Of_(IxI)'!BA80/'MIP(IxI)_TFEVP'!BA80-1)*100,0)</f>
        <v>0</v>
      </c>
      <c r="BB80" s="247">
        <f>IFERROR(('Sim_MIP_Of_(IxI)'!BB80/'MIP(IxI)_TFEVP'!BB80-1)*100,0)</f>
        <v>0</v>
      </c>
      <c r="BC80" s="247">
        <f>IFERROR(('Sim_MIP_Of_(IxI)'!BC80/'MIP(IxI)_TFEVP'!BC80-1)*100,0)</f>
        <v>0</v>
      </c>
      <c r="BD80" s="247">
        <f>IFERROR(('Sim_MIP_Of_(IxI)'!BD80/'MIP(IxI)_TFEVP'!BD80-1)*100,0)</f>
        <v>0</v>
      </c>
      <c r="BE80" s="247">
        <f>IFERROR(('Sim_MIP_Of_(IxI)'!BE80/'MIP(IxI)_TFEVP'!BE80-1)*100,0)</f>
        <v>0</v>
      </c>
      <c r="BF80" s="247">
        <f>IFERROR(('Sim_MIP_Of_(IxI)'!BF80/'MIP(IxI)_TFEVP'!BF80-1)*100,0)</f>
        <v>0</v>
      </c>
      <c r="BG80" s="247">
        <f>IFERROR(('Sim_MIP_Of_(IxI)'!BG80/'MIP(IxI)_TFEVP'!BG80-1)*100,0)</f>
        <v>0</v>
      </c>
      <c r="BH80" s="247">
        <f>IFERROR(('Sim_MIP_Of_(IxI)'!BH80/'MIP(IxI)_TFEVP'!BH80-1)*100,0)</f>
        <v>0</v>
      </c>
      <c r="BI80" s="247">
        <f>IFERROR(('Sim_MIP_Of_(IxI)'!BI80/'MIP(IxI)_TFEVP'!BI80-1)*100,0)</f>
        <v>0</v>
      </c>
      <c r="BJ80" s="247">
        <f>IFERROR(('Sim_MIP_Of_(IxI)'!BJ80/'MIP(IxI)_TFEVP'!BJ80-1)*100,0)</f>
        <v>0</v>
      </c>
      <c r="BK80" s="247">
        <f>IFERROR(('Sim_MIP_Of_(IxI)'!BK80/'MIP(IxI)_TFEVP'!BK80-1)*100,0)</f>
        <v>0</v>
      </c>
      <c r="BL80" s="247">
        <f>IFERROR(('Sim_MIP_Of_(IxI)'!BL80/'MIP(IxI)_TFEVP'!BL80-1)*100,0)</f>
        <v>0</v>
      </c>
      <c r="BM80" s="247">
        <f>IFERROR(('Sim_MIP_Of_(IxI)'!BM80/'MIP(IxI)_TFEVP'!BM80-1)*100,0)</f>
        <v>0</v>
      </c>
      <c r="BN80" s="247">
        <f>IFERROR(('Sim_MIP_Of_(IxI)'!BN80/'MIP(IxI)_TFEVP'!BN80-1)*100,0)</f>
        <v>0</v>
      </c>
      <c r="BO80" s="247">
        <f>IFERROR(('Sim_MIP_Of_(IxI)'!BO80/'MIP(IxI)_TFEVP'!BO80-1)*100,0)</f>
        <v>0</v>
      </c>
      <c r="BP80" s="247">
        <f>IFERROR(('Sim_MIP_Of_(IxI)'!BP80/'MIP(IxI)_TFEVP'!BP80-1)*100,0)</f>
        <v>0</v>
      </c>
      <c r="BQ80" s="247">
        <f>IFERROR(('Sim_MIP_Of_(IxI)'!BQ80/'MIP(IxI)_TFEVP'!BQ80-1)*100,0)</f>
        <v>0</v>
      </c>
      <c r="BR80" s="247">
        <f>IFERROR(('Sim_MIP_Of_(IxI)'!BR80/'MIP(IxI)_TFEVP'!BR80-1)*100,0)</f>
        <v>0</v>
      </c>
      <c r="BS80" s="247">
        <f>IFERROR(('Sim_MIP_Of_(IxI)'!BS80/'MIP(IxI)_TFEVP'!BS80-1)*100,0)</f>
        <v>0</v>
      </c>
      <c r="BT80" s="247">
        <f>IFERROR(('Sim_MIP_Of_(IxI)'!BT80/'MIP(IxI)_TFEVP'!BT80-1)*100,0)</f>
        <v>0</v>
      </c>
      <c r="BU80" s="247">
        <f>IFERROR(('Sim_MIP_Of_(IxI)'!BU80/'MIP(IxI)_TFEVP'!BU80-1)*100,0)</f>
        <v>0</v>
      </c>
      <c r="BV80" s="247">
        <f>IFERROR(('Sim_MIP_Of_(IxI)'!BV80/'MIP(IxI)_TFEVP'!BV80-1)*100,0)</f>
        <v>0</v>
      </c>
      <c r="BW80" s="247">
        <f>IFERROR(('Sim_MIP_Of_(IxI)'!BW80/'MIP(IxI)_TFEVP'!BW80-1)*100,0)</f>
        <v>0</v>
      </c>
      <c r="BX80" s="247">
        <f>IFERROR(('Sim_MIP_Of_(IxI)'!BX80/'MIP(IxI)_TFEVP'!BX80-1)*100,0)</f>
        <v>0</v>
      </c>
      <c r="BY80" s="247">
        <f>IFERROR(('Sim_MIP_Of_(IxI)'!BY80/'MIP(IxI)_TFEVP'!BY80-1)*100,0)</f>
        <v>0</v>
      </c>
      <c r="BZ80" s="247">
        <f>IFERROR(('Sim_MIP_Of_(IxI)'!BZ80/'MIP(IxI)_TFEVP'!BZ80-1)*100,0)</f>
        <v>0</v>
      </c>
      <c r="CA80" s="265">
        <f>IFERROR(('Sim_MIP_Of_(IxI)'!CA80/'MIP(IxI)_TFEVP'!CA80-1)*100,0)</f>
        <v>0</v>
      </c>
      <c r="CB80" s="256">
        <f>IFERROR(('Sim_MIP_Of_(IxI)'!CB80/'MIP(IxI)_TFEVP'!CB80-1)*100,0)</f>
        <v>0</v>
      </c>
      <c r="CC80" s="246">
        <f>IFERROR(('Sim_MIP_Of_(IxI)'!CC80/'MIP(IxI)_TFEVP'!CC80-1)*100,0)</f>
        <v>1.9984014443252818E-13</v>
      </c>
      <c r="CD80" s="247">
        <f>IFERROR(('Sim_MIP_Of_(IxI)'!CD80/'MIP(IxI)_TFEVP'!CD80-1)*100,0)</f>
        <v>-4.4408920985006262E-14</v>
      </c>
      <c r="CE80" s="247">
        <f>IFERROR(('Sim_MIP_Of_(IxI)'!CE80/'MIP(IxI)_TFEVP'!CE80-1)*100,0)</f>
        <v>0</v>
      </c>
      <c r="CF80" s="247">
        <f>IFERROR(('Sim_MIP_Of_(IxI)'!CF80/'MIP(IxI)_TFEVP'!CF80-1)*100,0)</f>
        <v>0</v>
      </c>
      <c r="CG80" s="247">
        <f>IFERROR(('Sim_MIP_Of_(IxI)'!CG80/'MIP(IxI)_TFEVP'!CG80-1)*100,0)</f>
        <v>0</v>
      </c>
      <c r="CH80" s="248">
        <f>IFERROR(('Sim_MIP_Of_(IxI)'!CH80/'MIP(IxI)_TFEVP'!CH80-1)*100,0)</f>
        <v>0</v>
      </c>
      <c r="CI80" s="279">
        <f>IFERROR(('Sim_MIP_Of_(IxI)'!CI80/'MIP(IxI)_TFEVP'!CI80-1)*100,0)</f>
        <v>-4.4408920985006262E-14</v>
      </c>
    </row>
    <row r="81" spans="1:90" ht="19.2" x14ac:dyDescent="0.3">
      <c r="B81" s="42" t="s">
        <v>676</v>
      </c>
      <c r="C81" s="43" t="s">
        <v>677</v>
      </c>
      <c r="D81" s="246">
        <f>IFERROR(('Sim_MIP_Of_(IxI)'!D81/'MIP(IxI)_TFEVP'!D81-1)*100,0)</f>
        <v>-2.9976021664879227E-13</v>
      </c>
      <c r="E81" s="247">
        <f>IFERROR(('Sim_MIP_Of_(IxI)'!E81/'MIP(IxI)_TFEVP'!E81-1)*100,0)</f>
        <v>-4.4408920985006262E-14</v>
      </c>
      <c r="F81" s="247">
        <f>IFERROR(('Sim_MIP_Of_(IxI)'!F81/'MIP(IxI)_TFEVP'!F81-1)*100,0)</f>
        <v>-3.5527136788005009E-13</v>
      </c>
      <c r="G81" s="247">
        <f>IFERROR(('Sim_MIP_Of_(IxI)'!G81/'MIP(IxI)_TFEVP'!G81-1)*100,0)</f>
        <v>-2.7755575615628914E-13</v>
      </c>
      <c r="H81" s="247">
        <f>IFERROR(('Sim_MIP_Of_(IxI)'!H81/'MIP(IxI)_TFEVP'!H81-1)*100,0)</f>
        <v>8.8817841970012523E-14</v>
      </c>
      <c r="I81" s="247">
        <f>IFERROR(('Sim_MIP_Of_(IxI)'!I81/'MIP(IxI)_TFEVP'!I81-1)*100,0)</f>
        <v>-3.9968028886505635E-13</v>
      </c>
      <c r="J81" s="247">
        <f>IFERROR(('Sim_MIP_Of_(IxI)'!J81/'MIP(IxI)_TFEVP'!J81-1)*100,0)</f>
        <v>-8.8817841970012523E-14</v>
      </c>
      <c r="K81" s="247">
        <f>IFERROR(('Sim_MIP_Of_(IxI)'!K81/'MIP(IxI)_TFEVP'!K81-1)*100,0)</f>
        <v>-1.8873791418627661E-13</v>
      </c>
      <c r="L81" s="247">
        <f>IFERROR(('Sim_MIP_Of_(IxI)'!L81/'MIP(IxI)_TFEVP'!L81-1)*100,0)</f>
        <v>-4.8849813083506888E-13</v>
      </c>
      <c r="M81" s="247">
        <f>IFERROR(('Sim_MIP_Of_(IxI)'!M81/'MIP(IxI)_TFEVP'!M81-1)*100,0)</f>
        <v>-1.5543122344752192E-13</v>
      </c>
      <c r="N81" s="247">
        <f>IFERROR(('Sim_MIP_Of_(IxI)'!N81/'MIP(IxI)_TFEVP'!N81-1)*100,0)</f>
        <v>-9.9920072216264089E-14</v>
      </c>
      <c r="O81" s="247">
        <f>IFERROR(('Sim_MIP_Of_(IxI)'!O81/'MIP(IxI)_TFEVP'!O81-1)*100,0)</f>
        <v>-1.2212453270876722E-13</v>
      </c>
      <c r="P81" s="247">
        <f>IFERROR(('Sim_MIP_Of_(IxI)'!P81/'MIP(IxI)_TFEVP'!P81-1)*100,0)</f>
        <v>-1.1102230246251565E-13</v>
      </c>
      <c r="Q81" s="247">
        <f>IFERROR(('Sim_MIP_Of_(IxI)'!Q81/'MIP(IxI)_TFEVP'!Q81-1)*100,0)</f>
        <v>-3.9968028886505635E-13</v>
      </c>
      <c r="R81" s="247">
        <f>IFERROR(('Sim_MIP_Of_(IxI)'!R81/'MIP(IxI)_TFEVP'!R81-1)*100,0)</f>
        <v>-3.6637359812630166E-13</v>
      </c>
      <c r="S81" s="247">
        <f>IFERROR(('Sim_MIP_Of_(IxI)'!S81/'MIP(IxI)_TFEVP'!S81-1)*100,0)</f>
        <v>-2.1094237467877974E-13</v>
      </c>
      <c r="T81" s="247">
        <f>IFERROR(('Sim_MIP_Of_(IxI)'!T81/'MIP(IxI)_TFEVP'!T81-1)*100,0)</f>
        <v>-2.2204460492503131E-14</v>
      </c>
      <c r="U81" s="247">
        <f>IFERROR(('Sim_MIP_Of_(IxI)'!U81/'MIP(IxI)_TFEVP'!U81-1)*100,0)</f>
        <v>-7.7715611723760958E-14</v>
      </c>
      <c r="V81" s="247">
        <f>IFERROR(('Sim_MIP_Of_(IxI)'!V81/'MIP(IxI)_TFEVP'!V81-1)*100,0)</f>
        <v>-3.3306690738754696E-13</v>
      </c>
      <c r="W81" s="247">
        <f>IFERROR(('Sim_MIP_Of_(IxI)'!W81/'MIP(IxI)_TFEVP'!W81-1)*100,0)</f>
        <v>-4.3298697960381105E-13</v>
      </c>
      <c r="X81" s="247">
        <f>IFERROR(('Sim_MIP_Of_(IxI)'!X81/'MIP(IxI)_TFEVP'!X81-1)*100,0)</f>
        <v>-4.5519144009631418E-13</v>
      </c>
      <c r="Y81" s="247">
        <f>IFERROR(('Sim_MIP_Of_(IxI)'!Y81/'MIP(IxI)_TFEVP'!Y81-1)*100,0)</f>
        <v>-1.8873791418627661E-13</v>
      </c>
      <c r="Z81" s="247">
        <f>IFERROR(('Sim_MIP_Of_(IxI)'!Z81/'MIP(IxI)_TFEVP'!Z81-1)*100,0)</f>
        <v>-2.1094237467877974E-13</v>
      </c>
      <c r="AA81" s="247">
        <f>IFERROR(('Sim_MIP_Of_(IxI)'!AA81/'MIP(IxI)_TFEVP'!AA81-1)*100,0)</f>
        <v>-3.3306690738754696E-13</v>
      </c>
      <c r="AB81" s="247">
        <f>IFERROR(('Sim_MIP_Of_(IxI)'!AB81/'MIP(IxI)_TFEVP'!AB81-1)*100,0)</f>
        <v>-4.1078251911130792E-13</v>
      </c>
      <c r="AC81" s="247">
        <f>IFERROR(('Sim_MIP_Of_(IxI)'!AC81/'MIP(IxI)_TFEVP'!AC81-1)*100,0)</f>
        <v>-6.7723604502134549E-13</v>
      </c>
      <c r="AD81" s="247">
        <f>IFERROR(('Sim_MIP_Of_(IxI)'!AD81/'MIP(IxI)_TFEVP'!AD81-1)*100,0)</f>
        <v>-4.9960036108132044E-13</v>
      </c>
      <c r="AE81" s="247">
        <f>IFERROR(('Sim_MIP_Of_(IxI)'!AE81/'MIP(IxI)_TFEVP'!AE81-1)*100,0)</f>
        <v>-3.4416913763379853E-13</v>
      </c>
      <c r="AF81" s="247">
        <f>IFERROR(('Sim_MIP_Of_(IxI)'!AF81/'MIP(IxI)_TFEVP'!AF81-1)*100,0)</f>
        <v>-4.8849813083506888E-13</v>
      </c>
      <c r="AG81" s="247">
        <f>IFERROR(('Sim_MIP_Of_(IxI)'!AG81/'MIP(IxI)_TFEVP'!AG81-1)*100,0)</f>
        <v>1.1102230246251565E-13</v>
      </c>
      <c r="AH81" s="247">
        <f>IFERROR(('Sim_MIP_Of_(IxI)'!AH81/'MIP(IxI)_TFEVP'!AH81-1)*100,0)</f>
        <v>-4.1078251911130792E-13</v>
      </c>
      <c r="AI81" s="247">
        <f>IFERROR(('Sim_MIP_Of_(IxI)'!AI81/'MIP(IxI)_TFEVP'!AI81-1)*100,0)</f>
        <v>-3.6637359812630166E-13</v>
      </c>
      <c r="AJ81" s="247">
        <f>IFERROR(('Sim_MIP_Of_(IxI)'!AJ81/'MIP(IxI)_TFEVP'!AJ81-1)*100,0)</f>
        <v>0</v>
      </c>
      <c r="AK81" s="247">
        <f>IFERROR(('Sim_MIP_Of_(IxI)'!AK81/'MIP(IxI)_TFEVP'!AK81-1)*100,0)</f>
        <v>-3.6637359812630166E-13</v>
      </c>
      <c r="AL81" s="247">
        <f>IFERROR(('Sim_MIP_Of_(IxI)'!AL81/'MIP(IxI)_TFEVP'!AL81-1)*100,0)</f>
        <v>-3.7747582837255322E-13</v>
      </c>
      <c r="AM81" s="247">
        <f>IFERROR(('Sim_MIP_Of_(IxI)'!AM81/'MIP(IxI)_TFEVP'!AM81-1)*100,0)</f>
        <v>-5.5511151231257827E-14</v>
      </c>
      <c r="AN81" s="247">
        <f>IFERROR(('Sim_MIP_Of_(IxI)'!AN81/'MIP(IxI)_TFEVP'!AN81-1)*100,0)</f>
        <v>-1.9984014443252818E-13</v>
      </c>
      <c r="AO81" s="247">
        <f>IFERROR(('Sim_MIP_Of_(IxI)'!AO81/'MIP(IxI)_TFEVP'!AO81-1)*100,0)</f>
        <v>0</v>
      </c>
      <c r="AP81" s="247">
        <f>IFERROR(('Sim_MIP_Of_(IxI)'!AP81/'MIP(IxI)_TFEVP'!AP81-1)*100,0)</f>
        <v>-5.1070259132757201E-13</v>
      </c>
      <c r="AQ81" s="247">
        <f>IFERROR(('Sim_MIP_Of_(IxI)'!AQ81/'MIP(IxI)_TFEVP'!AQ81-1)*100,0)</f>
        <v>-3.1086244689504383E-13</v>
      </c>
      <c r="AR81" s="247">
        <f>IFERROR(('Sim_MIP_Of_(IxI)'!AR81/'MIP(IxI)_TFEVP'!AR81-1)*100,0)</f>
        <v>-1.1102230246251565E-13</v>
      </c>
      <c r="AS81" s="247">
        <f>IFERROR(('Sim_MIP_Of_(IxI)'!AS81/'MIP(IxI)_TFEVP'!AS81-1)*100,0)</f>
        <v>-7.7715611723760958E-14</v>
      </c>
      <c r="AT81" s="247">
        <f>IFERROR(('Sim_MIP_Of_(IxI)'!AT81/'MIP(IxI)_TFEVP'!AT81-1)*100,0)</f>
        <v>-4.9960036108132044E-13</v>
      </c>
      <c r="AU81" s="247">
        <f>IFERROR(('Sim_MIP_Of_(IxI)'!AU81/'MIP(IxI)_TFEVP'!AU81-1)*100,0)</f>
        <v>-3.219646771412954E-13</v>
      </c>
      <c r="AV81" s="247">
        <f>IFERROR(('Sim_MIP_Of_(IxI)'!AV81/'MIP(IxI)_TFEVP'!AV81-1)*100,0)</f>
        <v>-1.6653345369377348E-13</v>
      </c>
      <c r="AW81" s="247">
        <f>IFERROR(('Sim_MIP_Of_(IxI)'!AW81/'MIP(IxI)_TFEVP'!AW81-1)*100,0)</f>
        <v>-2.3314683517128287E-13</v>
      </c>
      <c r="AX81" s="247">
        <f>IFERROR(('Sim_MIP_Of_(IxI)'!AX81/'MIP(IxI)_TFEVP'!AX81-1)*100,0)</f>
        <v>-5.5511151231257827E-14</v>
      </c>
      <c r="AY81" s="247">
        <f>IFERROR(('Sim_MIP_Of_(IxI)'!AY81/'MIP(IxI)_TFEVP'!AY81-1)*100,0)</f>
        <v>-2.6645352591003757E-13</v>
      </c>
      <c r="AZ81" s="247">
        <f>IFERROR(('Sim_MIP_Of_(IxI)'!AZ81/'MIP(IxI)_TFEVP'!AZ81-1)*100,0)</f>
        <v>-2.2204460492503131E-13</v>
      </c>
      <c r="BA81" s="247">
        <f>IFERROR(('Sim_MIP_Of_(IxI)'!BA81/'MIP(IxI)_TFEVP'!BA81-1)*100,0)</f>
        <v>-3.1086244689504383E-13</v>
      </c>
      <c r="BB81" s="247">
        <f>IFERROR(('Sim_MIP_Of_(IxI)'!BB81/'MIP(IxI)_TFEVP'!BB81-1)*100,0)</f>
        <v>-4.8849813083506888E-13</v>
      </c>
      <c r="BC81" s="247">
        <f>IFERROR(('Sim_MIP_Of_(IxI)'!BC81/'MIP(IxI)_TFEVP'!BC81-1)*100,0)</f>
        <v>-1.4432899320127035E-13</v>
      </c>
      <c r="BD81" s="247">
        <f>IFERROR(('Sim_MIP_Of_(IxI)'!BD81/'MIP(IxI)_TFEVP'!BD81-1)*100,0)</f>
        <v>-1.8873791418627661E-13</v>
      </c>
      <c r="BE81" s="247">
        <f>IFERROR(('Sim_MIP_Of_(IxI)'!BE81/'MIP(IxI)_TFEVP'!BE81-1)*100,0)</f>
        <v>-3.219646771412954E-13</v>
      </c>
      <c r="BF81" s="247">
        <f>IFERROR(('Sim_MIP_Of_(IxI)'!BF81/'MIP(IxI)_TFEVP'!BF81-1)*100,0)</f>
        <v>-2.55351295663786E-13</v>
      </c>
      <c r="BG81" s="247">
        <f>IFERROR(('Sim_MIP_Of_(IxI)'!BG81/'MIP(IxI)_TFEVP'!BG81-1)*100,0)</f>
        <v>-2.3314683517128287E-13</v>
      </c>
      <c r="BH81" s="247">
        <f>IFERROR(('Sim_MIP_Of_(IxI)'!BH81/'MIP(IxI)_TFEVP'!BH81-1)*100,0)</f>
        <v>-4.4408920985006262E-14</v>
      </c>
      <c r="BI81" s="247">
        <f>IFERROR(('Sim_MIP_Of_(IxI)'!BI81/'MIP(IxI)_TFEVP'!BI81-1)*100,0)</f>
        <v>-2.4424906541753444E-13</v>
      </c>
      <c r="BJ81" s="247">
        <f>IFERROR(('Sim_MIP_Of_(IxI)'!BJ81/'MIP(IxI)_TFEVP'!BJ81-1)*100,0)</f>
        <v>-6.106226635438361E-13</v>
      </c>
      <c r="BK81" s="247">
        <f>IFERROR(('Sim_MIP_Of_(IxI)'!BK81/'MIP(IxI)_TFEVP'!BK81-1)*100,0)</f>
        <v>-4.6629367034256575E-13</v>
      </c>
      <c r="BL81" s="247">
        <f>IFERROR(('Sim_MIP_Of_(IxI)'!BL81/'MIP(IxI)_TFEVP'!BL81-1)*100,0)</f>
        <v>-9.9920072216264089E-14</v>
      </c>
      <c r="BM81" s="247">
        <f>IFERROR(('Sim_MIP_Of_(IxI)'!BM81/'MIP(IxI)_TFEVP'!BM81-1)*100,0)</f>
        <v>-8.8817841970012523E-14</v>
      </c>
      <c r="BN81" s="247">
        <f>IFERROR(('Sim_MIP_Of_(IxI)'!BN81/'MIP(IxI)_TFEVP'!BN81-1)*100,0)</f>
        <v>-2.7755575615628914E-13</v>
      </c>
      <c r="BO81" s="247">
        <f>IFERROR(('Sim_MIP_Of_(IxI)'!BO81/'MIP(IxI)_TFEVP'!BO81-1)*100,0)</f>
        <v>-7.7715611723760958E-14</v>
      </c>
      <c r="BP81" s="247">
        <f>IFERROR(('Sim_MIP_Of_(IxI)'!BP81/'MIP(IxI)_TFEVP'!BP81-1)*100,0)</f>
        <v>-2.1094237467877974E-13</v>
      </c>
      <c r="BQ81" s="247">
        <f>IFERROR(('Sim_MIP_Of_(IxI)'!BQ81/'MIP(IxI)_TFEVP'!BQ81-1)*100,0)</f>
        <v>-4.7739590058881731E-13</v>
      </c>
      <c r="BR81" s="247">
        <f>IFERROR(('Sim_MIP_Of_(IxI)'!BR81/'MIP(IxI)_TFEVP'!BR81-1)*100,0)</f>
        <v>-1.4432899320127035E-13</v>
      </c>
      <c r="BS81" s="247">
        <f>IFERROR(('Sim_MIP_Of_(IxI)'!BS81/'MIP(IxI)_TFEVP'!BS81-1)*100,0)</f>
        <v>-2.886579864025407E-13</v>
      </c>
      <c r="BT81" s="247">
        <f>IFERROR(('Sim_MIP_Of_(IxI)'!BT81/'MIP(IxI)_TFEVP'!BT81-1)*100,0)</f>
        <v>-9.9920072216264089E-14</v>
      </c>
      <c r="BU81" s="247">
        <f>IFERROR(('Sim_MIP_Of_(IxI)'!BU81/'MIP(IxI)_TFEVP'!BU81-1)*100,0)</f>
        <v>-3.219646771412954E-13</v>
      </c>
      <c r="BV81" s="247">
        <f>IFERROR(('Sim_MIP_Of_(IxI)'!BV81/'MIP(IxI)_TFEVP'!BV81-1)*100,0)</f>
        <v>-2.886579864025407E-13</v>
      </c>
      <c r="BW81" s="247">
        <f>IFERROR(('Sim_MIP_Of_(IxI)'!BW81/'MIP(IxI)_TFEVP'!BW81-1)*100,0)</f>
        <v>2.2204460492503131E-14</v>
      </c>
      <c r="BX81" s="247">
        <f>IFERROR(('Sim_MIP_Of_(IxI)'!BX81/'MIP(IxI)_TFEVP'!BX81-1)*100,0)</f>
        <v>-3.3306690738754696E-13</v>
      </c>
      <c r="BY81" s="247">
        <f>IFERROR(('Sim_MIP_Of_(IxI)'!BY81/'MIP(IxI)_TFEVP'!BY81-1)*100,0)</f>
        <v>-5.773159728050814E-13</v>
      </c>
      <c r="BZ81" s="247">
        <f>IFERROR(('Sim_MIP_Of_(IxI)'!BZ81/'MIP(IxI)_TFEVP'!BZ81-1)*100,0)</f>
        <v>2.2204460492503131E-14</v>
      </c>
      <c r="CA81" s="265">
        <f>IFERROR(('Sim_MIP_Of_(IxI)'!CA81/'MIP(IxI)_TFEVP'!CA81-1)*100,0)</f>
        <v>0</v>
      </c>
      <c r="CB81" s="256">
        <f>IFERROR(('Sim_MIP_Of_(IxI)'!CB81/'MIP(IxI)_TFEVP'!CB81-1)*100,0)</f>
        <v>-3.1086244689504383E-13</v>
      </c>
      <c r="CC81" s="246">
        <f>IFERROR(('Sim_MIP_Of_(IxI)'!CC81/'MIP(IxI)_TFEVP'!CC81-1)*100,0)</f>
        <v>-2.9976021664879227E-13</v>
      </c>
      <c r="CD81" s="247">
        <f>IFERROR(('Sim_MIP_Of_(IxI)'!CD81/'MIP(IxI)_TFEVP'!CD81-1)*100,0)</f>
        <v>0</v>
      </c>
      <c r="CE81" s="247">
        <f>IFERROR(('Sim_MIP_Of_(IxI)'!CE81/'MIP(IxI)_TFEVP'!CE81-1)*100,0)</f>
        <v>-4.5519144009631418E-13</v>
      </c>
      <c r="CF81" s="247">
        <f>IFERROR(('Sim_MIP_Of_(IxI)'!CF81/'MIP(IxI)_TFEVP'!CF81-1)*100,0)</f>
        <v>2.2204460492503131E-14</v>
      </c>
      <c r="CG81" s="247">
        <f>IFERROR(('Sim_MIP_Of_(IxI)'!CG81/'MIP(IxI)_TFEVP'!CG81-1)*100,0)</f>
        <v>0</v>
      </c>
      <c r="CH81" s="248">
        <f>IFERROR(('Sim_MIP_Of_(IxI)'!CH81/'MIP(IxI)_TFEVP'!CH81-1)*100,0)</f>
        <v>-1.2212453270876722E-13</v>
      </c>
      <c r="CI81" s="279">
        <f>IFERROR(('Sim_MIP_Of_(IxI)'!CI81/'MIP(IxI)_TFEVP'!CI81-1)*100,0)</f>
        <v>-2.6645352591003757E-13</v>
      </c>
    </row>
    <row r="82" spans="1:90" ht="19.2" x14ac:dyDescent="0.3">
      <c r="B82" s="42" t="s">
        <v>680</v>
      </c>
      <c r="C82" s="43" t="s">
        <v>681</v>
      </c>
      <c r="D82" s="246">
        <f>IFERROR(('Sim_MIP_Of_(IxI)'!D82/'MIP(IxI)_TFEVP'!D82-1)*100,0)</f>
        <v>0</v>
      </c>
      <c r="E82" s="247">
        <f>IFERROR(('Sim_MIP_Of_(IxI)'!E82/'MIP(IxI)_TFEVP'!E82-1)*100,0)</f>
        <v>0</v>
      </c>
      <c r="F82" s="247">
        <f>IFERROR(('Sim_MIP_Of_(IxI)'!F82/'MIP(IxI)_TFEVP'!F82-1)*100,0)</f>
        <v>0</v>
      </c>
      <c r="G82" s="247">
        <f>IFERROR(('Sim_MIP_Of_(IxI)'!G82/'MIP(IxI)_TFEVP'!G82-1)*100,0)</f>
        <v>0</v>
      </c>
      <c r="H82" s="247">
        <f>IFERROR(('Sim_MIP_Of_(IxI)'!H82/'MIP(IxI)_TFEVP'!H82-1)*100,0)</f>
        <v>0</v>
      </c>
      <c r="I82" s="247">
        <f>IFERROR(('Sim_MIP_Of_(IxI)'!I82/'MIP(IxI)_TFEVP'!I82-1)*100,0)</f>
        <v>0</v>
      </c>
      <c r="J82" s="247">
        <f>IFERROR(('Sim_MIP_Of_(IxI)'!J82/'MIP(IxI)_TFEVP'!J82-1)*100,0)</f>
        <v>0</v>
      </c>
      <c r="K82" s="247">
        <f>IFERROR(('Sim_MIP_Of_(IxI)'!K82/'MIP(IxI)_TFEVP'!K82-1)*100,0)</f>
        <v>0</v>
      </c>
      <c r="L82" s="247">
        <f>IFERROR(('Sim_MIP_Of_(IxI)'!L82/'MIP(IxI)_TFEVP'!L82-1)*100,0)</f>
        <v>0</v>
      </c>
      <c r="M82" s="247">
        <f>IFERROR(('Sim_MIP_Of_(IxI)'!M82/'MIP(IxI)_TFEVP'!M82-1)*100,0)</f>
        <v>0</v>
      </c>
      <c r="N82" s="247">
        <f>IFERROR(('Sim_MIP_Of_(IxI)'!N82/'MIP(IxI)_TFEVP'!N82-1)*100,0)</f>
        <v>0</v>
      </c>
      <c r="O82" s="247">
        <f>IFERROR(('Sim_MIP_Of_(IxI)'!O82/'MIP(IxI)_TFEVP'!O82-1)*100,0)</f>
        <v>0</v>
      </c>
      <c r="P82" s="247">
        <f>IFERROR(('Sim_MIP_Of_(IxI)'!P82/'MIP(IxI)_TFEVP'!P82-1)*100,0)</f>
        <v>0</v>
      </c>
      <c r="Q82" s="247">
        <f>IFERROR(('Sim_MIP_Of_(IxI)'!Q82/'MIP(IxI)_TFEVP'!Q82-1)*100,0)</f>
        <v>0</v>
      </c>
      <c r="R82" s="247">
        <f>IFERROR(('Sim_MIP_Of_(IxI)'!R82/'MIP(IxI)_TFEVP'!R82-1)*100,0)</f>
        <v>0</v>
      </c>
      <c r="S82" s="247">
        <f>IFERROR(('Sim_MIP_Of_(IxI)'!S82/'MIP(IxI)_TFEVP'!S82-1)*100,0)</f>
        <v>0</v>
      </c>
      <c r="T82" s="247">
        <f>IFERROR(('Sim_MIP_Of_(IxI)'!T82/'MIP(IxI)_TFEVP'!T82-1)*100,0)</f>
        <v>0</v>
      </c>
      <c r="U82" s="247">
        <f>IFERROR(('Sim_MIP_Of_(IxI)'!U82/'MIP(IxI)_TFEVP'!U82-1)*100,0)</f>
        <v>0</v>
      </c>
      <c r="V82" s="247">
        <f>IFERROR(('Sim_MIP_Of_(IxI)'!V82/'MIP(IxI)_TFEVP'!V82-1)*100,0)</f>
        <v>0</v>
      </c>
      <c r="W82" s="247">
        <f>IFERROR(('Sim_MIP_Of_(IxI)'!W82/'MIP(IxI)_TFEVP'!W82-1)*100,0)</f>
        <v>0</v>
      </c>
      <c r="X82" s="247">
        <f>IFERROR(('Sim_MIP_Of_(IxI)'!X82/'MIP(IxI)_TFEVP'!X82-1)*100,0)</f>
        <v>0</v>
      </c>
      <c r="Y82" s="247">
        <f>IFERROR(('Sim_MIP_Of_(IxI)'!Y82/'MIP(IxI)_TFEVP'!Y82-1)*100,0)</f>
        <v>0</v>
      </c>
      <c r="Z82" s="247">
        <f>IFERROR(('Sim_MIP_Of_(IxI)'!Z82/'MIP(IxI)_TFEVP'!Z82-1)*100,0)</f>
        <v>0</v>
      </c>
      <c r="AA82" s="247">
        <f>IFERROR(('Sim_MIP_Of_(IxI)'!AA82/'MIP(IxI)_TFEVP'!AA82-1)*100,0)</f>
        <v>0</v>
      </c>
      <c r="AB82" s="247">
        <f>IFERROR(('Sim_MIP_Of_(IxI)'!AB82/'MIP(IxI)_TFEVP'!AB82-1)*100,0)</f>
        <v>0</v>
      </c>
      <c r="AC82" s="247">
        <f>IFERROR(('Sim_MIP_Of_(IxI)'!AC82/'MIP(IxI)_TFEVP'!AC82-1)*100,0)</f>
        <v>0</v>
      </c>
      <c r="AD82" s="247">
        <f>IFERROR(('Sim_MIP_Of_(IxI)'!AD82/'MIP(IxI)_TFEVP'!AD82-1)*100,0)</f>
        <v>0</v>
      </c>
      <c r="AE82" s="247">
        <f>IFERROR(('Sim_MIP_Of_(IxI)'!AE82/'MIP(IxI)_TFEVP'!AE82-1)*100,0)</f>
        <v>0</v>
      </c>
      <c r="AF82" s="247">
        <f>IFERROR(('Sim_MIP_Of_(IxI)'!AF82/'MIP(IxI)_TFEVP'!AF82-1)*100,0)</f>
        <v>0</v>
      </c>
      <c r="AG82" s="247">
        <f>IFERROR(('Sim_MIP_Of_(IxI)'!AG82/'MIP(IxI)_TFEVP'!AG82-1)*100,0)</f>
        <v>0</v>
      </c>
      <c r="AH82" s="247">
        <f>IFERROR(('Sim_MIP_Of_(IxI)'!AH82/'MIP(IxI)_TFEVP'!AH82-1)*100,0)</f>
        <v>0</v>
      </c>
      <c r="AI82" s="247">
        <f>IFERROR(('Sim_MIP_Of_(IxI)'!AI82/'MIP(IxI)_TFEVP'!AI82-1)*100,0)</f>
        <v>0</v>
      </c>
      <c r="AJ82" s="247">
        <f>IFERROR(('Sim_MIP_Of_(IxI)'!AJ82/'MIP(IxI)_TFEVP'!AJ82-1)*100,0)</f>
        <v>0</v>
      </c>
      <c r="AK82" s="247">
        <f>IFERROR(('Sim_MIP_Of_(IxI)'!AK82/'MIP(IxI)_TFEVP'!AK82-1)*100,0)</f>
        <v>0</v>
      </c>
      <c r="AL82" s="247">
        <f>IFERROR(('Sim_MIP_Of_(IxI)'!AL82/'MIP(IxI)_TFEVP'!AL82-1)*100,0)</f>
        <v>0</v>
      </c>
      <c r="AM82" s="247">
        <f>IFERROR(('Sim_MIP_Of_(IxI)'!AM82/'MIP(IxI)_TFEVP'!AM82-1)*100,0)</f>
        <v>0</v>
      </c>
      <c r="AN82" s="247">
        <f>IFERROR(('Sim_MIP_Of_(IxI)'!AN82/'MIP(IxI)_TFEVP'!AN82-1)*100,0)</f>
        <v>0</v>
      </c>
      <c r="AO82" s="247">
        <f>IFERROR(('Sim_MIP_Of_(IxI)'!AO82/'MIP(IxI)_TFEVP'!AO82-1)*100,0)</f>
        <v>0</v>
      </c>
      <c r="AP82" s="247">
        <f>IFERROR(('Sim_MIP_Of_(IxI)'!AP82/'MIP(IxI)_TFEVP'!AP82-1)*100,0)</f>
        <v>0</v>
      </c>
      <c r="AQ82" s="247">
        <f>IFERROR(('Sim_MIP_Of_(IxI)'!AQ82/'MIP(IxI)_TFEVP'!AQ82-1)*100,0)</f>
        <v>0</v>
      </c>
      <c r="AR82" s="247">
        <f>IFERROR(('Sim_MIP_Of_(IxI)'!AR82/'MIP(IxI)_TFEVP'!AR82-1)*100,0)</f>
        <v>0</v>
      </c>
      <c r="AS82" s="247">
        <f>IFERROR(('Sim_MIP_Of_(IxI)'!AS82/'MIP(IxI)_TFEVP'!AS82-1)*100,0)</f>
        <v>0</v>
      </c>
      <c r="AT82" s="247">
        <f>IFERROR(('Sim_MIP_Of_(IxI)'!AT82/'MIP(IxI)_TFEVP'!AT82-1)*100,0)</f>
        <v>0</v>
      </c>
      <c r="AU82" s="247">
        <f>IFERROR(('Sim_MIP_Of_(IxI)'!AU82/'MIP(IxI)_TFEVP'!AU82-1)*100,0)</f>
        <v>0</v>
      </c>
      <c r="AV82" s="247">
        <f>IFERROR(('Sim_MIP_Of_(IxI)'!AV82/'MIP(IxI)_TFEVP'!AV82-1)*100,0)</f>
        <v>0</v>
      </c>
      <c r="AW82" s="247">
        <f>IFERROR(('Sim_MIP_Of_(IxI)'!AW82/'MIP(IxI)_TFEVP'!AW82-1)*100,0)</f>
        <v>0</v>
      </c>
      <c r="AX82" s="247">
        <f>IFERROR(('Sim_MIP_Of_(IxI)'!AX82/'MIP(IxI)_TFEVP'!AX82-1)*100,0)</f>
        <v>0</v>
      </c>
      <c r="AY82" s="247">
        <f>IFERROR(('Sim_MIP_Of_(IxI)'!AY82/'MIP(IxI)_TFEVP'!AY82-1)*100,0)</f>
        <v>0</v>
      </c>
      <c r="AZ82" s="247">
        <f>IFERROR(('Sim_MIP_Of_(IxI)'!AZ82/'MIP(IxI)_TFEVP'!AZ82-1)*100,0)</f>
        <v>0</v>
      </c>
      <c r="BA82" s="247">
        <f>IFERROR(('Sim_MIP_Of_(IxI)'!BA82/'MIP(IxI)_TFEVP'!BA82-1)*100,0)</f>
        <v>0</v>
      </c>
      <c r="BB82" s="247">
        <f>IFERROR(('Sim_MIP_Of_(IxI)'!BB82/'MIP(IxI)_TFEVP'!BB82-1)*100,0)</f>
        <v>0</v>
      </c>
      <c r="BC82" s="247">
        <f>IFERROR(('Sim_MIP_Of_(IxI)'!BC82/'MIP(IxI)_TFEVP'!BC82-1)*100,0)</f>
        <v>0</v>
      </c>
      <c r="BD82" s="247">
        <f>IFERROR(('Sim_MIP_Of_(IxI)'!BD82/'MIP(IxI)_TFEVP'!BD82-1)*100,0)</f>
        <v>0</v>
      </c>
      <c r="BE82" s="247">
        <f>IFERROR(('Sim_MIP_Of_(IxI)'!BE82/'MIP(IxI)_TFEVP'!BE82-1)*100,0)</f>
        <v>0</v>
      </c>
      <c r="BF82" s="247">
        <f>IFERROR(('Sim_MIP_Of_(IxI)'!BF82/'MIP(IxI)_TFEVP'!BF82-1)*100,0)</f>
        <v>0</v>
      </c>
      <c r="BG82" s="247">
        <f>IFERROR(('Sim_MIP_Of_(IxI)'!BG82/'MIP(IxI)_TFEVP'!BG82-1)*100,0)</f>
        <v>0</v>
      </c>
      <c r="BH82" s="247">
        <f>IFERROR(('Sim_MIP_Of_(IxI)'!BH82/'MIP(IxI)_TFEVP'!BH82-1)*100,0)</f>
        <v>0</v>
      </c>
      <c r="BI82" s="247">
        <f>IFERROR(('Sim_MIP_Of_(IxI)'!BI82/'MIP(IxI)_TFEVP'!BI82-1)*100,0)</f>
        <v>0</v>
      </c>
      <c r="BJ82" s="247">
        <f>IFERROR(('Sim_MIP_Of_(IxI)'!BJ82/'MIP(IxI)_TFEVP'!BJ82-1)*100,0)</f>
        <v>0</v>
      </c>
      <c r="BK82" s="247">
        <f>IFERROR(('Sim_MIP_Of_(IxI)'!BK82/'MIP(IxI)_TFEVP'!BK82-1)*100,0)</f>
        <v>0</v>
      </c>
      <c r="BL82" s="247">
        <f>IFERROR(('Sim_MIP_Of_(IxI)'!BL82/'MIP(IxI)_TFEVP'!BL82-1)*100,0)</f>
        <v>0</v>
      </c>
      <c r="BM82" s="247">
        <f>IFERROR(('Sim_MIP_Of_(IxI)'!BM82/'MIP(IxI)_TFEVP'!BM82-1)*100,0)</f>
        <v>0</v>
      </c>
      <c r="BN82" s="247">
        <f>IFERROR(('Sim_MIP_Of_(IxI)'!BN82/'MIP(IxI)_TFEVP'!BN82-1)*100,0)</f>
        <v>0</v>
      </c>
      <c r="BO82" s="247">
        <f>IFERROR(('Sim_MIP_Of_(IxI)'!BO82/'MIP(IxI)_TFEVP'!BO82-1)*100,0)</f>
        <v>0</v>
      </c>
      <c r="BP82" s="247">
        <f>IFERROR(('Sim_MIP_Of_(IxI)'!BP82/'MIP(IxI)_TFEVP'!BP82-1)*100,0)</f>
        <v>0</v>
      </c>
      <c r="BQ82" s="247">
        <f>IFERROR(('Sim_MIP_Of_(IxI)'!BQ82/'MIP(IxI)_TFEVP'!BQ82-1)*100,0)</f>
        <v>0</v>
      </c>
      <c r="BR82" s="247">
        <f>IFERROR(('Sim_MIP_Of_(IxI)'!BR82/'MIP(IxI)_TFEVP'!BR82-1)*100,0)</f>
        <v>0</v>
      </c>
      <c r="BS82" s="247">
        <f>IFERROR(('Sim_MIP_Of_(IxI)'!BS82/'MIP(IxI)_TFEVP'!BS82-1)*100,0)</f>
        <v>0</v>
      </c>
      <c r="BT82" s="247">
        <f>IFERROR(('Sim_MIP_Of_(IxI)'!BT82/'MIP(IxI)_TFEVP'!BT82-1)*100,0)</f>
        <v>0</v>
      </c>
      <c r="BU82" s="247">
        <f>IFERROR(('Sim_MIP_Of_(IxI)'!BU82/'MIP(IxI)_TFEVP'!BU82-1)*100,0)</f>
        <v>0</v>
      </c>
      <c r="BV82" s="247">
        <f>IFERROR(('Sim_MIP_Of_(IxI)'!BV82/'MIP(IxI)_TFEVP'!BV82-1)*100,0)</f>
        <v>0</v>
      </c>
      <c r="BW82" s="247">
        <f>IFERROR(('Sim_MIP_Of_(IxI)'!BW82/'MIP(IxI)_TFEVP'!BW82-1)*100,0)</f>
        <v>0</v>
      </c>
      <c r="BX82" s="247">
        <f>IFERROR(('Sim_MIP_Of_(IxI)'!BX82/'MIP(IxI)_TFEVP'!BX82-1)*100,0)</f>
        <v>0</v>
      </c>
      <c r="BY82" s="247">
        <f>IFERROR(('Sim_MIP_Of_(IxI)'!BY82/'MIP(IxI)_TFEVP'!BY82-1)*100,0)</f>
        <v>0</v>
      </c>
      <c r="BZ82" s="247">
        <f>IFERROR(('Sim_MIP_Of_(IxI)'!BZ82/'MIP(IxI)_TFEVP'!BZ82-1)*100,0)</f>
        <v>0</v>
      </c>
      <c r="CA82" s="265">
        <f>IFERROR(('Sim_MIP_Of_(IxI)'!CA82/'MIP(IxI)_TFEVP'!CA82-1)*100,0)</f>
        <v>0</v>
      </c>
      <c r="CB82" s="256">
        <f>IFERROR(('Sim_MIP_Of_(IxI)'!CB82/'MIP(IxI)_TFEVP'!CB82-1)*100,0)</f>
        <v>0</v>
      </c>
      <c r="CC82" s="246">
        <f>IFERROR(('Sim_MIP_Of_(IxI)'!CC82/'MIP(IxI)_TFEVP'!CC82-1)*100,0)</f>
        <v>1.9984014443252818E-13</v>
      </c>
      <c r="CD82" s="247">
        <f>IFERROR(('Sim_MIP_Of_(IxI)'!CD82/'MIP(IxI)_TFEVP'!CD82-1)*100,0)</f>
        <v>2.2204460492503131E-14</v>
      </c>
      <c r="CE82" s="247">
        <f>IFERROR(('Sim_MIP_Of_(IxI)'!CE82/'MIP(IxI)_TFEVP'!CE82-1)*100,0)</f>
        <v>0</v>
      </c>
      <c r="CF82" s="247">
        <f>IFERROR(('Sim_MIP_Of_(IxI)'!CF82/'MIP(IxI)_TFEVP'!CF82-1)*100,0)</f>
        <v>0</v>
      </c>
      <c r="CG82" s="247">
        <f>IFERROR(('Sim_MIP_Of_(IxI)'!CG82/'MIP(IxI)_TFEVP'!CG82-1)*100,0)</f>
        <v>0</v>
      </c>
      <c r="CH82" s="248">
        <f>IFERROR(('Sim_MIP_Of_(IxI)'!CH82/'MIP(IxI)_TFEVP'!CH82-1)*100,0)</f>
        <v>0</v>
      </c>
      <c r="CI82" s="279">
        <f>IFERROR(('Sim_MIP_Of_(IxI)'!CI82/'MIP(IxI)_TFEVP'!CI82-1)*100,0)</f>
        <v>2.2204460492503131E-14</v>
      </c>
    </row>
    <row r="83" spans="1:90" ht="19.2" x14ac:dyDescent="0.3">
      <c r="B83" s="56" t="s">
        <v>628</v>
      </c>
      <c r="C83" s="43" t="s">
        <v>629</v>
      </c>
      <c r="D83" s="246">
        <f>IFERROR(('Sim_MIP_Of_(IxI)'!D83/'MIP(IxI)_TFEVP'!D83-1)*100,0)</f>
        <v>-3.3306690738754696E-14</v>
      </c>
      <c r="E83" s="247">
        <f>IFERROR(('Sim_MIP_Of_(IxI)'!E83/'MIP(IxI)_TFEVP'!E83-1)*100,0)</f>
        <v>-2.55351295663786E-13</v>
      </c>
      <c r="F83" s="247">
        <f>IFERROR(('Sim_MIP_Of_(IxI)'!F83/'MIP(IxI)_TFEVP'!F83-1)*100,0)</f>
        <v>-1.1102230246251565E-13</v>
      </c>
      <c r="G83" s="247">
        <f>IFERROR(('Sim_MIP_Of_(IxI)'!G83/'MIP(IxI)_TFEVP'!G83-1)*100,0)</f>
        <v>-8.8817841970012523E-14</v>
      </c>
      <c r="H83" s="247">
        <f>IFERROR(('Sim_MIP_Of_(IxI)'!H83/'MIP(IxI)_TFEVP'!H83-1)*100,0)</f>
        <v>-4.2188474935755949E-13</v>
      </c>
      <c r="I83" s="247">
        <f>IFERROR(('Sim_MIP_Of_(IxI)'!I83/'MIP(IxI)_TFEVP'!I83-1)*100,0)</f>
        <v>-4.4408920985006262E-13</v>
      </c>
      <c r="J83" s="247">
        <f>IFERROR(('Sim_MIP_Of_(IxI)'!J83/'MIP(IxI)_TFEVP'!J83-1)*100,0)</f>
        <v>-2.1094237467877974E-13</v>
      </c>
      <c r="K83" s="247">
        <f>IFERROR(('Sim_MIP_Of_(IxI)'!K83/'MIP(IxI)_TFEVP'!K83-1)*100,0)</f>
        <v>8.8817841970012523E-14</v>
      </c>
      <c r="L83" s="247">
        <f>IFERROR(('Sim_MIP_Of_(IxI)'!L83/'MIP(IxI)_TFEVP'!L83-1)*100,0)</f>
        <v>-3.5527136788005009E-13</v>
      </c>
      <c r="M83" s="247">
        <f>IFERROR(('Sim_MIP_Of_(IxI)'!M83/'MIP(IxI)_TFEVP'!M83-1)*100,0)</f>
        <v>4.4408920985006262E-14</v>
      </c>
      <c r="N83" s="247">
        <f>IFERROR(('Sim_MIP_Of_(IxI)'!N83/'MIP(IxI)_TFEVP'!N83-1)*100,0)</f>
        <v>-3.7747582837255322E-13</v>
      </c>
      <c r="O83" s="247">
        <f>IFERROR(('Sim_MIP_Of_(IxI)'!O83/'MIP(IxI)_TFEVP'!O83-1)*100,0)</f>
        <v>-3.8857805861880479E-13</v>
      </c>
      <c r="P83" s="247">
        <f>IFERROR(('Sim_MIP_Of_(IxI)'!P83/'MIP(IxI)_TFEVP'!P83-1)*100,0)</f>
        <v>6.6613381477509392E-14</v>
      </c>
      <c r="Q83" s="247">
        <f>IFERROR(('Sim_MIP_Of_(IxI)'!Q83/'MIP(IxI)_TFEVP'!Q83-1)*100,0)</f>
        <v>0</v>
      </c>
      <c r="R83" s="247">
        <f>IFERROR(('Sim_MIP_Of_(IxI)'!R83/'MIP(IxI)_TFEVP'!R83-1)*100,0)</f>
        <v>-2.1094237467877974E-13</v>
      </c>
      <c r="S83" s="247">
        <f>IFERROR(('Sim_MIP_Of_(IxI)'!S83/'MIP(IxI)_TFEVP'!S83-1)*100,0)</f>
        <v>1.1102230246251565E-13</v>
      </c>
      <c r="T83" s="247">
        <f>IFERROR(('Sim_MIP_Of_(IxI)'!T83/'MIP(IxI)_TFEVP'!T83-1)*100,0)</f>
        <v>-1.9984014443252818E-13</v>
      </c>
      <c r="U83" s="247">
        <f>IFERROR(('Sim_MIP_Of_(IxI)'!U83/'MIP(IxI)_TFEVP'!U83-1)*100,0)</f>
        <v>-1.9984014443252818E-13</v>
      </c>
      <c r="V83" s="247">
        <f>IFERROR(('Sim_MIP_Of_(IxI)'!V83/'MIP(IxI)_TFEVP'!V83-1)*100,0)</f>
        <v>-1.8873791418627661E-13</v>
      </c>
      <c r="W83" s="247">
        <f>IFERROR(('Sim_MIP_Of_(IxI)'!W83/'MIP(IxI)_TFEVP'!W83-1)*100,0)</f>
        <v>1.3322676295501878E-13</v>
      </c>
      <c r="X83" s="247">
        <f>IFERROR(('Sim_MIP_Of_(IxI)'!X83/'MIP(IxI)_TFEVP'!X83-1)*100,0)</f>
        <v>3.3306690738754696E-13</v>
      </c>
      <c r="Y83" s="247">
        <f>IFERROR(('Sim_MIP_Of_(IxI)'!Y83/'MIP(IxI)_TFEVP'!Y83-1)*100,0)</f>
        <v>-2.2204460492503131E-13</v>
      </c>
      <c r="Z83" s="247">
        <f>IFERROR(('Sim_MIP_Of_(IxI)'!Z83/'MIP(IxI)_TFEVP'!Z83-1)*100,0)</f>
        <v>-2.55351295663786E-13</v>
      </c>
      <c r="AA83" s="247">
        <f>IFERROR(('Sim_MIP_Of_(IxI)'!AA83/'MIP(IxI)_TFEVP'!AA83-1)*100,0)</f>
        <v>-6.6613381477509392E-14</v>
      </c>
      <c r="AB83" s="247">
        <f>IFERROR(('Sim_MIP_Of_(IxI)'!AB83/'MIP(IxI)_TFEVP'!AB83-1)*100,0)</f>
        <v>-6.6613381477509392E-14</v>
      </c>
      <c r="AC83" s="247">
        <f>IFERROR(('Sim_MIP_Of_(IxI)'!AC83/'MIP(IxI)_TFEVP'!AC83-1)*100,0)</f>
        <v>-4.4408920985006262E-14</v>
      </c>
      <c r="AD83" s="247">
        <f>IFERROR(('Sim_MIP_Of_(IxI)'!AD83/'MIP(IxI)_TFEVP'!AD83-1)*100,0)</f>
        <v>-5.5511151231257827E-14</v>
      </c>
      <c r="AE83" s="247">
        <f>IFERROR(('Sim_MIP_Of_(IxI)'!AE83/'MIP(IxI)_TFEVP'!AE83-1)*100,0)</f>
        <v>2.2204460492503131E-14</v>
      </c>
      <c r="AF83" s="247">
        <f>IFERROR(('Sim_MIP_Of_(IxI)'!AF83/'MIP(IxI)_TFEVP'!AF83-1)*100,0)</f>
        <v>-7.7715611723760958E-14</v>
      </c>
      <c r="AG83" s="247">
        <f>IFERROR(('Sim_MIP_Of_(IxI)'!AG83/'MIP(IxI)_TFEVP'!AG83-1)*100,0)</f>
        <v>6.6613381477509392E-14</v>
      </c>
      <c r="AH83" s="247">
        <f>IFERROR(('Sim_MIP_Of_(IxI)'!AH83/'MIP(IxI)_TFEVP'!AH83-1)*100,0)</f>
        <v>0</v>
      </c>
      <c r="AI83" s="247">
        <f>IFERROR(('Sim_MIP_Of_(IxI)'!AI83/'MIP(IxI)_TFEVP'!AI83-1)*100,0)</f>
        <v>1.1102230246251565E-13</v>
      </c>
      <c r="AJ83" s="247">
        <f>IFERROR(('Sim_MIP_Of_(IxI)'!AJ83/'MIP(IxI)_TFEVP'!AJ83-1)*100,0)</f>
        <v>0</v>
      </c>
      <c r="AK83" s="247">
        <f>IFERROR(('Sim_MIP_Of_(IxI)'!AK83/'MIP(IxI)_TFEVP'!AK83-1)*100,0)</f>
        <v>-2.2204460492503131E-13</v>
      </c>
      <c r="AL83" s="247">
        <f>IFERROR(('Sim_MIP_Of_(IxI)'!AL83/'MIP(IxI)_TFEVP'!AL83-1)*100,0)</f>
        <v>-1.1102230246251565E-13</v>
      </c>
      <c r="AM83" s="247">
        <f>IFERROR(('Sim_MIP_Of_(IxI)'!AM83/'MIP(IxI)_TFEVP'!AM83-1)*100,0)</f>
        <v>-3.6637359812630166E-13</v>
      </c>
      <c r="AN83" s="247">
        <f>IFERROR(('Sim_MIP_Of_(IxI)'!AN83/'MIP(IxI)_TFEVP'!AN83-1)*100,0)</f>
        <v>-3.3306690738754696E-13</v>
      </c>
      <c r="AO83" s="247">
        <f>IFERROR(('Sim_MIP_Of_(IxI)'!AO83/'MIP(IxI)_TFEVP'!AO83-1)*100,0)</f>
        <v>1.7763568394002505E-13</v>
      </c>
      <c r="AP83" s="247">
        <f>IFERROR(('Sim_MIP_Of_(IxI)'!AP83/'MIP(IxI)_TFEVP'!AP83-1)*100,0)</f>
        <v>-5.3290705182007514E-13</v>
      </c>
      <c r="AQ83" s="247">
        <f>IFERROR(('Sim_MIP_Of_(IxI)'!AQ83/'MIP(IxI)_TFEVP'!AQ83-1)*100,0)</f>
        <v>-3.219646771412954E-13</v>
      </c>
      <c r="AR83" s="247">
        <f>IFERROR(('Sim_MIP_Of_(IxI)'!AR83/'MIP(IxI)_TFEVP'!AR83-1)*100,0)</f>
        <v>1.3322676295501878E-13</v>
      </c>
      <c r="AS83" s="247">
        <f>IFERROR(('Sim_MIP_Of_(IxI)'!AS83/'MIP(IxI)_TFEVP'!AS83-1)*100,0)</f>
        <v>-1.2212453270876722E-13</v>
      </c>
      <c r="AT83" s="247">
        <f>IFERROR(('Sim_MIP_Of_(IxI)'!AT83/'MIP(IxI)_TFEVP'!AT83-1)*100,0)</f>
        <v>-1.2212453270876722E-13</v>
      </c>
      <c r="AU83" s="247">
        <f>IFERROR(('Sim_MIP_Of_(IxI)'!AU83/'MIP(IxI)_TFEVP'!AU83-1)*100,0)</f>
        <v>-2.55351295663786E-13</v>
      </c>
      <c r="AV83" s="247">
        <f>IFERROR(('Sim_MIP_Of_(IxI)'!AV83/'MIP(IxI)_TFEVP'!AV83-1)*100,0)</f>
        <v>-5.440092820663267E-13</v>
      </c>
      <c r="AW83" s="247">
        <f>IFERROR(('Sim_MIP_Of_(IxI)'!AW83/'MIP(IxI)_TFEVP'!AW83-1)*100,0)</f>
        <v>-2.3314683517128287E-13</v>
      </c>
      <c r="AX83" s="247">
        <f>IFERROR(('Sim_MIP_Of_(IxI)'!AX83/'MIP(IxI)_TFEVP'!AX83-1)*100,0)</f>
        <v>-1.7763568394002505E-13</v>
      </c>
      <c r="AY83" s="247">
        <f>IFERROR(('Sim_MIP_Of_(IxI)'!AY83/'MIP(IxI)_TFEVP'!AY83-1)*100,0)</f>
        <v>-2.3314683517128287E-13</v>
      </c>
      <c r="AZ83" s="247">
        <f>IFERROR(('Sim_MIP_Of_(IxI)'!AZ83/'MIP(IxI)_TFEVP'!AZ83-1)*100,0)</f>
        <v>-2.2204460492503131E-14</v>
      </c>
      <c r="BA83" s="247">
        <f>IFERROR(('Sim_MIP_Of_(IxI)'!BA83/'MIP(IxI)_TFEVP'!BA83-1)*100,0)</f>
        <v>-1.9984014443252818E-13</v>
      </c>
      <c r="BB83" s="247">
        <f>IFERROR(('Sim_MIP_Of_(IxI)'!BB83/'MIP(IxI)_TFEVP'!BB83-1)*100,0)</f>
        <v>6.6613381477509392E-14</v>
      </c>
      <c r="BC83" s="247">
        <f>IFERROR(('Sim_MIP_Of_(IxI)'!BC83/'MIP(IxI)_TFEVP'!BC83-1)*100,0)</f>
        <v>-2.9976021664879227E-13</v>
      </c>
      <c r="BD83" s="247">
        <f>IFERROR(('Sim_MIP_Of_(IxI)'!BD83/'MIP(IxI)_TFEVP'!BD83-1)*100,0)</f>
        <v>-1.1102230246251565E-13</v>
      </c>
      <c r="BE83" s="247">
        <f>IFERROR(('Sim_MIP_Of_(IxI)'!BE83/'MIP(IxI)_TFEVP'!BE83-1)*100,0)</f>
        <v>-4.8849813083506888E-13</v>
      </c>
      <c r="BF83" s="247">
        <f>IFERROR(('Sim_MIP_Of_(IxI)'!BF83/'MIP(IxI)_TFEVP'!BF83-1)*100,0)</f>
        <v>-2.1094237467877974E-13</v>
      </c>
      <c r="BG83" s="247">
        <f>IFERROR(('Sim_MIP_Of_(IxI)'!BG83/'MIP(IxI)_TFEVP'!BG83-1)*100,0)</f>
        <v>-3.6637359812630166E-13</v>
      </c>
      <c r="BH83" s="247">
        <f>IFERROR(('Sim_MIP_Of_(IxI)'!BH83/'MIP(IxI)_TFEVP'!BH83-1)*100,0)</f>
        <v>-2.4424906541753444E-13</v>
      </c>
      <c r="BI83" s="247">
        <f>IFERROR(('Sim_MIP_Of_(IxI)'!BI83/'MIP(IxI)_TFEVP'!BI83-1)*100,0)</f>
        <v>0</v>
      </c>
      <c r="BJ83" s="247">
        <f>IFERROR(('Sim_MIP_Of_(IxI)'!BJ83/'MIP(IxI)_TFEVP'!BJ83-1)*100,0)</f>
        <v>-3.6637359812630166E-13</v>
      </c>
      <c r="BK83" s="247">
        <f>IFERROR(('Sim_MIP_Of_(IxI)'!BK83/'MIP(IxI)_TFEVP'!BK83-1)*100,0)</f>
        <v>2.2204460492503131E-14</v>
      </c>
      <c r="BL83" s="247">
        <f>IFERROR(('Sim_MIP_Of_(IxI)'!BL83/'MIP(IxI)_TFEVP'!BL83-1)*100,0)</f>
        <v>-2.886579864025407E-13</v>
      </c>
      <c r="BM83" s="247">
        <f>IFERROR(('Sim_MIP_Of_(IxI)'!BM83/'MIP(IxI)_TFEVP'!BM83-1)*100,0)</f>
        <v>-6.6613381477509392E-14</v>
      </c>
      <c r="BN83" s="247">
        <f>IFERROR(('Sim_MIP_Of_(IxI)'!BN83/'MIP(IxI)_TFEVP'!BN83-1)*100,0)</f>
        <v>-6.6613381477509392E-14</v>
      </c>
      <c r="BO83" s="247">
        <f>IFERROR(('Sim_MIP_Of_(IxI)'!BO83/'MIP(IxI)_TFEVP'!BO83-1)*100,0)</f>
        <v>-2.1094237467877974E-13</v>
      </c>
      <c r="BP83" s="247">
        <f>IFERROR(('Sim_MIP_Of_(IxI)'!BP83/'MIP(IxI)_TFEVP'!BP83-1)*100,0)</f>
        <v>-2.886579864025407E-13</v>
      </c>
      <c r="BQ83" s="247">
        <f>IFERROR(('Sim_MIP_Of_(IxI)'!BQ83/'MIP(IxI)_TFEVP'!BQ83-1)*100,0)</f>
        <v>2.2204460492503131E-14</v>
      </c>
      <c r="BR83" s="247">
        <f>IFERROR(('Sim_MIP_Of_(IxI)'!BR83/'MIP(IxI)_TFEVP'!BR83-1)*100,0)</f>
        <v>-1.1102230246251565E-13</v>
      </c>
      <c r="BS83" s="247">
        <f>IFERROR(('Sim_MIP_Of_(IxI)'!BS83/'MIP(IxI)_TFEVP'!BS83-1)*100,0)</f>
        <v>6.6613381477509392E-14</v>
      </c>
      <c r="BT83" s="247">
        <f>IFERROR(('Sim_MIP_Of_(IxI)'!BT83/'MIP(IxI)_TFEVP'!BT83-1)*100,0)</f>
        <v>-4.2188474935755949E-13</v>
      </c>
      <c r="BU83" s="247">
        <f>IFERROR(('Sim_MIP_Of_(IxI)'!BU83/'MIP(IxI)_TFEVP'!BU83-1)*100,0)</f>
        <v>-1.9984014443252818E-13</v>
      </c>
      <c r="BV83" s="247">
        <f>IFERROR(('Sim_MIP_Of_(IxI)'!BV83/'MIP(IxI)_TFEVP'!BV83-1)*100,0)</f>
        <v>4.4408920985006262E-14</v>
      </c>
      <c r="BW83" s="247">
        <f>IFERROR(('Sim_MIP_Of_(IxI)'!BW83/'MIP(IxI)_TFEVP'!BW83-1)*100,0)</f>
        <v>-3.8857805861880479E-13</v>
      </c>
      <c r="BX83" s="247">
        <f>IFERROR(('Sim_MIP_Of_(IxI)'!BX83/'MIP(IxI)_TFEVP'!BX83-1)*100,0)</f>
        <v>2.4424906541753444E-13</v>
      </c>
      <c r="BY83" s="247">
        <f>IFERROR(('Sim_MIP_Of_(IxI)'!BY83/'MIP(IxI)_TFEVP'!BY83-1)*100,0)</f>
        <v>-3.3306690738754696E-13</v>
      </c>
      <c r="BZ83" s="247">
        <f>IFERROR(('Sim_MIP_Of_(IxI)'!BZ83/'MIP(IxI)_TFEVP'!BZ83-1)*100,0)</f>
        <v>-1.4432899320127035E-13</v>
      </c>
      <c r="CA83" s="265">
        <f>IFERROR(('Sim_MIP_Of_(IxI)'!CA83/'MIP(IxI)_TFEVP'!CA83-1)*100,0)</f>
        <v>0</v>
      </c>
      <c r="CB83" s="256">
        <f>IFERROR(('Sim_MIP_Of_(IxI)'!CB83/'MIP(IxI)_TFEVP'!CB83-1)*100,0)</f>
        <v>-9.9920072216264089E-14</v>
      </c>
      <c r="CC83" s="246">
        <f>IFERROR(('Sim_MIP_Of_(IxI)'!CC83/'MIP(IxI)_TFEVP'!CC83-1)*100,0)</f>
        <v>-2.2204460492503131E-14</v>
      </c>
      <c r="CD83" s="247">
        <f>IFERROR(('Sim_MIP_Of_(IxI)'!CD83/'MIP(IxI)_TFEVP'!CD83-1)*100,0)</f>
        <v>0</v>
      </c>
      <c r="CE83" s="247">
        <f>IFERROR(('Sim_MIP_Of_(IxI)'!CE83/'MIP(IxI)_TFEVP'!CE83-1)*100,0)</f>
        <v>-2.9976021664879227E-13</v>
      </c>
      <c r="CF83" s="247">
        <f>IFERROR(('Sim_MIP_Of_(IxI)'!CF83/'MIP(IxI)_TFEVP'!CF83-1)*100,0)</f>
        <v>-3.219646771412954E-13</v>
      </c>
      <c r="CG83" s="247">
        <f>IFERROR(('Sim_MIP_Of_(IxI)'!CG83/'MIP(IxI)_TFEVP'!CG83-1)*100,0)</f>
        <v>0</v>
      </c>
      <c r="CH83" s="248">
        <f>IFERROR(('Sim_MIP_Of_(IxI)'!CH83/'MIP(IxI)_TFEVP'!CH83-1)*100,0)</f>
        <v>-4.1078251911130792E-13</v>
      </c>
      <c r="CI83" s="279">
        <f>IFERROR(('Sim_MIP_Of_(IxI)'!CI83/'MIP(IxI)_TFEVP'!CI83-1)*100,0)</f>
        <v>-1.6653345369377348E-13</v>
      </c>
    </row>
    <row r="84" spans="1:90" ht="19.2" x14ac:dyDescent="0.3">
      <c r="B84" s="56" t="s">
        <v>692</v>
      </c>
      <c r="C84" s="43" t="s">
        <v>693</v>
      </c>
      <c r="D84" s="246">
        <f>IFERROR(('Sim_MIP_Of_(IxI)'!D84/'MIP(IxI)_TFEVP'!D84-1)*100,0)</f>
        <v>0</v>
      </c>
      <c r="E84" s="247">
        <f>IFERROR(('Sim_MIP_Of_(IxI)'!E84/'MIP(IxI)_TFEVP'!E84-1)*100,0)</f>
        <v>0</v>
      </c>
      <c r="F84" s="247">
        <f>IFERROR(('Sim_MIP_Of_(IxI)'!F84/'MIP(IxI)_TFEVP'!F84-1)*100,0)</f>
        <v>0</v>
      </c>
      <c r="G84" s="247">
        <f>IFERROR(('Sim_MIP_Of_(IxI)'!G84/'MIP(IxI)_TFEVP'!G84-1)*100,0)</f>
        <v>0</v>
      </c>
      <c r="H84" s="247">
        <f>IFERROR(('Sim_MIP_Of_(IxI)'!H84/'MIP(IxI)_TFEVP'!H84-1)*100,0)</f>
        <v>0</v>
      </c>
      <c r="I84" s="247">
        <f>IFERROR(('Sim_MIP_Of_(IxI)'!I84/'MIP(IxI)_TFEVP'!I84-1)*100,0)</f>
        <v>0</v>
      </c>
      <c r="J84" s="247">
        <f>IFERROR(('Sim_MIP_Of_(IxI)'!J84/'MIP(IxI)_TFEVP'!J84-1)*100,0)</f>
        <v>0</v>
      </c>
      <c r="K84" s="247">
        <f>IFERROR(('Sim_MIP_Of_(IxI)'!K84/'MIP(IxI)_TFEVP'!K84-1)*100,0)</f>
        <v>0</v>
      </c>
      <c r="L84" s="247">
        <f>IFERROR(('Sim_MIP_Of_(IxI)'!L84/'MIP(IxI)_TFEVP'!L84-1)*100,0)</f>
        <v>0</v>
      </c>
      <c r="M84" s="247">
        <f>IFERROR(('Sim_MIP_Of_(IxI)'!M84/'MIP(IxI)_TFEVP'!M84-1)*100,0)</f>
        <v>0</v>
      </c>
      <c r="N84" s="247">
        <f>IFERROR(('Sim_MIP_Of_(IxI)'!N84/'MIP(IxI)_TFEVP'!N84-1)*100,0)</f>
        <v>0</v>
      </c>
      <c r="O84" s="247">
        <f>IFERROR(('Sim_MIP_Of_(IxI)'!O84/'MIP(IxI)_TFEVP'!O84-1)*100,0)</f>
        <v>0</v>
      </c>
      <c r="P84" s="247">
        <f>IFERROR(('Sim_MIP_Of_(IxI)'!P84/'MIP(IxI)_TFEVP'!P84-1)*100,0)</f>
        <v>0</v>
      </c>
      <c r="Q84" s="247">
        <f>IFERROR(('Sim_MIP_Of_(IxI)'!Q84/'MIP(IxI)_TFEVP'!Q84-1)*100,0)</f>
        <v>0</v>
      </c>
      <c r="R84" s="247">
        <f>IFERROR(('Sim_MIP_Of_(IxI)'!R84/'MIP(IxI)_TFEVP'!R84-1)*100,0)</f>
        <v>0</v>
      </c>
      <c r="S84" s="247">
        <f>IFERROR(('Sim_MIP_Of_(IxI)'!S84/'MIP(IxI)_TFEVP'!S84-1)*100,0)</f>
        <v>0</v>
      </c>
      <c r="T84" s="247">
        <f>IFERROR(('Sim_MIP_Of_(IxI)'!T84/'MIP(IxI)_TFEVP'!T84-1)*100,0)</f>
        <v>0</v>
      </c>
      <c r="U84" s="247">
        <f>IFERROR(('Sim_MIP_Of_(IxI)'!U84/'MIP(IxI)_TFEVP'!U84-1)*100,0)</f>
        <v>0</v>
      </c>
      <c r="V84" s="247">
        <f>IFERROR(('Sim_MIP_Of_(IxI)'!V84/'MIP(IxI)_TFEVP'!V84-1)*100,0)</f>
        <v>0</v>
      </c>
      <c r="W84" s="247">
        <f>IFERROR(('Sim_MIP_Of_(IxI)'!W84/'MIP(IxI)_TFEVP'!W84-1)*100,0)</f>
        <v>0</v>
      </c>
      <c r="X84" s="247">
        <f>IFERROR(('Sim_MIP_Of_(IxI)'!X84/'MIP(IxI)_TFEVP'!X84-1)*100,0)</f>
        <v>0</v>
      </c>
      <c r="Y84" s="247">
        <f>IFERROR(('Sim_MIP_Of_(IxI)'!Y84/'MIP(IxI)_TFEVP'!Y84-1)*100,0)</f>
        <v>0</v>
      </c>
      <c r="Z84" s="247">
        <f>IFERROR(('Sim_MIP_Of_(IxI)'!Z84/'MIP(IxI)_TFEVP'!Z84-1)*100,0)</f>
        <v>0</v>
      </c>
      <c r="AA84" s="247">
        <f>IFERROR(('Sim_MIP_Of_(IxI)'!AA84/'MIP(IxI)_TFEVP'!AA84-1)*100,0)</f>
        <v>0</v>
      </c>
      <c r="AB84" s="247">
        <f>IFERROR(('Sim_MIP_Of_(IxI)'!AB84/'MIP(IxI)_TFEVP'!AB84-1)*100,0)</f>
        <v>0</v>
      </c>
      <c r="AC84" s="247">
        <f>IFERROR(('Sim_MIP_Of_(IxI)'!AC84/'MIP(IxI)_TFEVP'!AC84-1)*100,0)</f>
        <v>0</v>
      </c>
      <c r="AD84" s="247">
        <f>IFERROR(('Sim_MIP_Of_(IxI)'!AD84/'MIP(IxI)_TFEVP'!AD84-1)*100,0)</f>
        <v>0</v>
      </c>
      <c r="AE84" s="247">
        <f>IFERROR(('Sim_MIP_Of_(IxI)'!AE84/'MIP(IxI)_TFEVP'!AE84-1)*100,0)</f>
        <v>0</v>
      </c>
      <c r="AF84" s="247">
        <f>IFERROR(('Sim_MIP_Of_(IxI)'!AF84/'MIP(IxI)_TFEVP'!AF84-1)*100,0)</f>
        <v>0</v>
      </c>
      <c r="AG84" s="247">
        <f>IFERROR(('Sim_MIP_Of_(IxI)'!AG84/'MIP(IxI)_TFEVP'!AG84-1)*100,0)</f>
        <v>0</v>
      </c>
      <c r="AH84" s="247">
        <f>IFERROR(('Sim_MIP_Of_(IxI)'!AH84/'MIP(IxI)_TFEVP'!AH84-1)*100,0)</f>
        <v>0</v>
      </c>
      <c r="AI84" s="247">
        <f>IFERROR(('Sim_MIP_Of_(IxI)'!AI84/'MIP(IxI)_TFEVP'!AI84-1)*100,0)</f>
        <v>0</v>
      </c>
      <c r="AJ84" s="247">
        <f>IFERROR(('Sim_MIP_Of_(IxI)'!AJ84/'MIP(IxI)_TFEVP'!AJ84-1)*100,0)</f>
        <v>0</v>
      </c>
      <c r="AK84" s="247">
        <f>IFERROR(('Sim_MIP_Of_(IxI)'!AK84/'MIP(IxI)_TFEVP'!AK84-1)*100,0)</f>
        <v>0</v>
      </c>
      <c r="AL84" s="247">
        <f>IFERROR(('Sim_MIP_Of_(IxI)'!AL84/'MIP(IxI)_TFEVP'!AL84-1)*100,0)</f>
        <v>0</v>
      </c>
      <c r="AM84" s="247">
        <f>IFERROR(('Sim_MIP_Of_(IxI)'!AM84/'MIP(IxI)_TFEVP'!AM84-1)*100,0)</f>
        <v>0</v>
      </c>
      <c r="AN84" s="247">
        <f>IFERROR(('Sim_MIP_Of_(IxI)'!AN84/'MIP(IxI)_TFEVP'!AN84-1)*100,0)</f>
        <v>0</v>
      </c>
      <c r="AO84" s="247">
        <f>IFERROR(('Sim_MIP_Of_(IxI)'!AO84/'MIP(IxI)_TFEVP'!AO84-1)*100,0)</f>
        <v>0</v>
      </c>
      <c r="AP84" s="247">
        <f>IFERROR(('Sim_MIP_Of_(IxI)'!AP84/'MIP(IxI)_TFEVP'!AP84-1)*100,0)</f>
        <v>0</v>
      </c>
      <c r="AQ84" s="247">
        <f>IFERROR(('Sim_MIP_Of_(IxI)'!AQ84/'MIP(IxI)_TFEVP'!AQ84-1)*100,0)</f>
        <v>0</v>
      </c>
      <c r="AR84" s="247">
        <f>IFERROR(('Sim_MIP_Of_(IxI)'!AR84/'MIP(IxI)_TFEVP'!AR84-1)*100,0)</f>
        <v>0</v>
      </c>
      <c r="AS84" s="247">
        <f>IFERROR(('Sim_MIP_Of_(IxI)'!AS84/'MIP(IxI)_TFEVP'!AS84-1)*100,0)</f>
        <v>0</v>
      </c>
      <c r="AT84" s="247">
        <f>IFERROR(('Sim_MIP_Of_(IxI)'!AT84/'MIP(IxI)_TFEVP'!AT84-1)*100,0)</f>
        <v>0</v>
      </c>
      <c r="AU84" s="247">
        <f>IFERROR(('Sim_MIP_Of_(IxI)'!AU84/'MIP(IxI)_TFEVP'!AU84-1)*100,0)</f>
        <v>0</v>
      </c>
      <c r="AV84" s="247">
        <f>IFERROR(('Sim_MIP_Of_(IxI)'!AV84/'MIP(IxI)_TFEVP'!AV84-1)*100,0)</f>
        <v>0</v>
      </c>
      <c r="AW84" s="247">
        <f>IFERROR(('Sim_MIP_Of_(IxI)'!AW84/'MIP(IxI)_TFEVP'!AW84-1)*100,0)</f>
        <v>0</v>
      </c>
      <c r="AX84" s="247">
        <f>IFERROR(('Sim_MIP_Of_(IxI)'!AX84/'MIP(IxI)_TFEVP'!AX84-1)*100,0)</f>
        <v>0</v>
      </c>
      <c r="AY84" s="247">
        <f>IFERROR(('Sim_MIP_Of_(IxI)'!AY84/'MIP(IxI)_TFEVP'!AY84-1)*100,0)</f>
        <v>0</v>
      </c>
      <c r="AZ84" s="247">
        <f>IFERROR(('Sim_MIP_Of_(IxI)'!AZ84/'MIP(IxI)_TFEVP'!AZ84-1)*100,0)</f>
        <v>0</v>
      </c>
      <c r="BA84" s="247">
        <f>IFERROR(('Sim_MIP_Of_(IxI)'!BA84/'MIP(IxI)_TFEVP'!BA84-1)*100,0)</f>
        <v>0</v>
      </c>
      <c r="BB84" s="247">
        <f>IFERROR(('Sim_MIP_Of_(IxI)'!BB84/'MIP(IxI)_TFEVP'!BB84-1)*100,0)</f>
        <v>0</v>
      </c>
      <c r="BC84" s="247">
        <f>IFERROR(('Sim_MIP_Of_(IxI)'!BC84/'MIP(IxI)_TFEVP'!BC84-1)*100,0)</f>
        <v>0</v>
      </c>
      <c r="BD84" s="247">
        <f>IFERROR(('Sim_MIP_Of_(IxI)'!BD84/'MIP(IxI)_TFEVP'!BD84-1)*100,0)</f>
        <v>0</v>
      </c>
      <c r="BE84" s="247">
        <f>IFERROR(('Sim_MIP_Of_(IxI)'!BE84/'MIP(IxI)_TFEVP'!BE84-1)*100,0)</f>
        <v>0</v>
      </c>
      <c r="BF84" s="247">
        <f>IFERROR(('Sim_MIP_Of_(IxI)'!BF84/'MIP(IxI)_TFEVP'!BF84-1)*100,0)</f>
        <v>0</v>
      </c>
      <c r="BG84" s="247">
        <f>IFERROR(('Sim_MIP_Of_(IxI)'!BG84/'MIP(IxI)_TFEVP'!BG84-1)*100,0)</f>
        <v>0</v>
      </c>
      <c r="BH84" s="247">
        <f>IFERROR(('Sim_MIP_Of_(IxI)'!BH84/'MIP(IxI)_TFEVP'!BH84-1)*100,0)</f>
        <v>0</v>
      </c>
      <c r="BI84" s="247">
        <f>IFERROR(('Sim_MIP_Of_(IxI)'!BI84/'MIP(IxI)_TFEVP'!BI84-1)*100,0)</f>
        <v>0</v>
      </c>
      <c r="BJ84" s="247">
        <f>IFERROR(('Sim_MIP_Of_(IxI)'!BJ84/'MIP(IxI)_TFEVP'!BJ84-1)*100,0)</f>
        <v>0</v>
      </c>
      <c r="BK84" s="247">
        <f>IFERROR(('Sim_MIP_Of_(IxI)'!BK84/'MIP(IxI)_TFEVP'!BK84-1)*100,0)</f>
        <v>0</v>
      </c>
      <c r="BL84" s="247">
        <f>IFERROR(('Sim_MIP_Of_(IxI)'!BL84/'MIP(IxI)_TFEVP'!BL84-1)*100,0)</f>
        <v>0</v>
      </c>
      <c r="BM84" s="247">
        <f>IFERROR(('Sim_MIP_Of_(IxI)'!BM84/'MIP(IxI)_TFEVP'!BM84-1)*100,0)</f>
        <v>0</v>
      </c>
      <c r="BN84" s="247">
        <f>IFERROR(('Sim_MIP_Of_(IxI)'!BN84/'MIP(IxI)_TFEVP'!BN84-1)*100,0)</f>
        <v>0</v>
      </c>
      <c r="BO84" s="247">
        <f>IFERROR(('Sim_MIP_Of_(IxI)'!BO84/'MIP(IxI)_TFEVP'!BO84-1)*100,0)</f>
        <v>0</v>
      </c>
      <c r="BP84" s="247">
        <f>IFERROR(('Sim_MIP_Of_(IxI)'!BP84/'MIP(IxI)_TFEVP'!BP84-1)*100,0)</f>
        <v>0</v>
      </c>
      <c r="BQ84" s="247">
        <f>IFERROR(('Sim_MIP_Of_(IxI)'!BQ84/'MIP(IxI)_TFEVP'!BQ84-1)*100,0)</f>
        <v>0</v>
      </c>
      <c r="BR84" s="247">
        <f>IFERROR(('Sim_MIP_Of_(IxI)'!BR84/'MIP(IxI)_TFEVP'!BR84-1)*100,0)</f>
        <v>0</v>
      </c>
      <c r="BS84" s="247">
        <f>IFERROR(('Sim_MIP_Of_(IxI)'!BS84/'MIP(IxI)_TFEVP'!BS84-1)*100,0)</f>
        <v>0</v>
      </c>
      <c r="BT84" s="247">
        <f>IFERROR(('Sim_MIP_Of_(IxI)'!BT84/'MIP(IxI)_TFEVP'!BT84-1)*100,0)</f>
        <v>0</v>
      </c>
      <c r="BU84" s="247">
        <f>IFERROR(('Sim_MIP_Of_(IxI)'!BU84/'MIP(IxI)_TFEVP'!BU84-1)*100,0)</f>
        <v>0</v>
      </c>
      <c r="BV84" s="247">
        <f>IFERROR(('Sim_MIP_Of_(IxI)'!BV84/'MIP(IxI)_TFEVP'!BV84-1)*100,0)</f>
        <v>0</v>
      </c>
      <c r="BW84" s="247">
        <f>IFERROR(('Sim_MIP_Of_(IxI)'!BW84/'MIP(IxI)_TFEVP'!BW84-1)*100,0)</f>
        <v>0</v>
      </c>
      <c r="BX84" s="247">
        <f>IFERROR(('Sim_MIP_Of_(IxI)'!BX84/'MIP(IxI)_TFEVP'!BX84-1)*100,0)</f>
        <v>0</v>
      </c>
      <c r="BY84" s="247">
        <f>IFERROR(('Sim_MIP_Of_(IxI)'!BY84/'MIP(IxI)_TFEVP'!BY84-1)*100,0)</f>
        <v>0</v>
      </c>
      <c r="BZ84" s="247">
        <f>IFERROR(('Sim_MIP_Of_(IxI)'!BZ84/'MIP(IxI)_TFEVP'!BZ84-1)*100,0)</f>
        <v>0</v>
      </c>
      <c r="CA84" s="265">
        <f>IFERROR(('Sim_MIP_Of_(IxI)'!CA84/'MIP(IxI)_TFEVP'!CA84-1)*100,0)</f>
        <v>0</v>
      </c>
      <c r="CB84" s="256">
        <f>IFERROR(('Sim_MIP_Of_(IxI)'!CB84/'MIP(IxI)_TFEVP'!CB84-1)*100,0)</f>
        <v>0</v>
      </c>
      <c r="CC84" s="246">
        <f>IFERROR(('Sim_MIP_Of_(IxI)'!CC84/'MIP(IxI)_TFEVP'!CC84-1)*100,0)</f>
        <v>0</v>
      </c>
      <c r="CD84" s="247">
        <f>IFERROR(('Sim_MIP_Of_(IxI)'!CD84/'MIP(IxI)_TFEVP'!CD84-1)*100,0)</f>
        <v>0</v>
      </c>
      <c r="CE84" s="247">
        <f>IFERROR(('Sim_MIP_Of_(IxI)'!CE84/'MIP(IxI)_TFEVP'!CE84-1)*100,0)</f>
        <v>0</v>
      </c>
      <c r="CF84" s="247">
        <f>IFERROR(('Sim_MIP_Of_(IxI)'!CF84/'MIP(IxI)_TFEVP'!CF84-1)*100,0)</f>
        <v>0</v>
      </c>
      <c r="CG84" s="247">
        <f>IFERROR(('Sim_MIP_Of_(IxI)'!CG84/'MIP(IxI)_TFEVP'!CG84-1)*100,0)</f>
        <v>0</v>
      </c>
      <c r="CH84" s="248">
        <f>IFERROR(('Sim_MIP_Of_(IxI)'!CH84/'MIP(IxI)_TFEVP'!CH84-1)*100,0)</f>
        <v>0</v>
      </c>
      <c r="CI84" s="279">
        <f>IFERROR(('Sim_MIP_Of_(IxI)'!CI84/'MIP(IxI)_TFEVP'!CI84-1)*100,0)</f>
        <v>0</v>
      </c>
    </row>
    <row r="85" spans="1:90" ht="19.2" x14ac:dyDescent="0.3">
      <c r="A85" s="28"/>
      <c r="B85" s="57" t="s">
        <v>698</v>
      </c>
      <c r="C85" s="46" t="s">
        <v>697</v>
      </c>
      <c r="D85" s="274">
        <f>IFERROR(('Sim_MIP_Of_(IxI)'!D85/'MIP(IxI)_TFEVP'!D85-1)*100,0)</f>
        <v>0</v>
      </c>
      <c r="E85" s="275">
        <f>IFERROR(('Sim_MIP_Of_(IxI)'!E85/'MIP(IxI)_TFEVP'!E85-1)*100,0)</f>
        <v>0</v>
      </c>
      <c r="F85" s="275">
        <f>IFERROR(('Sim_MIP_Of_(IxI)'!F85/'MIP(IxI)_TFEVP'!F85-1)*100,0)</f>
        <v>0</v>
      </c>
      <c r="G85" s="275">
        <f>IFERROR(('Sim_MIP_Of_(IxI)'!G85/'MIP(IxI)_TFEVP'!G85-1)*100,0)</f>
        <v>0</v>
      </c>
      <c r="H85" s="275">
        <f>IFERROR(('Sim_MIP_Of_(IxI)'!H85/'MIP(IxI)_TFEVP'!H85-1)*100,0)</f>
        <v>0</v>
      </c>
      <c r="I85" s="275">
        <f>IFERROR(('Sim_MIP_Of_(IxI)'!I85/'MIP(IxI)_TFEVP'!I85-1)*100,0)</f>
        <v>0</v>
      </c>
      <c r="J85" s="275">
        <f>IFERROR(('Sim_MIP_Of_(IxI)'!J85/'MIP(IxI)_TFEVP'!J85-1)*100,0)</f>
        <v>0</v>
      </c>
      <c r="K85" s="275">
        <f>IFERROR(('Sim_MIP_Of_(IxI)'!K85/'MIP(IxI)_TFEVP'!K85-1)*100,0)</f>
        <v>0</v>
      </c>
      <c r="L85" s="275">
        <f>IFERROR(('Sim_MIP_Of_(IxI)'!L85/'MIP(IxI)_TFEVP'!L85-1)*100,0)</f>
        <v>0</v>
      </c>
      <c r="M85" s="275">
        <f>IFERROR(('Sim_MIP_Of_(IxI)'!M85/'MIP(IxI)_TFEVP'!M85-1)*100,0)</f>
        <v>0</v>
      </c>
      <c r="N85" s="275">
        <f>IFERROR(('Sim_MIP_Of_(IxI)'!N85/'MIP(IxI)_TFEVP'!N85-1)*100,0)</f>
        <v>0</v>
      </c>
      <c r="O85" s="275">
        <f>IFERROR(('Sim_MIP_Of_(IxI)'!O85/'MIP(IxI)_TFEVP'!O85-1)*100,0)</f>
        <v>0</v>
      </c>
      <c r="P85" s="275">
        <f>IFERROR(('Sim_MIP_Of_(IxI)'!P85/'MIP(IxI)_TFEVP'!P85-1)*100,0)</f>
        <v>0</v>
      </c>
      <c r="Q85" s="275">
        <f>IFERROR(('Sim_MIP_Of_(IxI)'!Q85/'MIP(IxI)_TFEVP'!Q85-1)*100,0)</f>
        <v>0</v>
      </c>
      <c r="R85" s="275">
        <f>IFERROR(('Sim_MIP_Of_(IxI)'!R85/'MIP(IxI)_TFEVP'!R85-1)*100,0)</f>
        <v>0</v>
      </c>
      <c r="S85" s="275">
        <f>IFERROR(('Sim_MIP_Of_(IxI)'!S85/'MIP(IxI)_TFEVP'!S85-1)*100,0)</f>
        <v>0</v>
      </c>
      <c r="T85" s="275">
        <f>IFERROR(('Sim_MIP_Of_(IxI)'!T85/'MIP(IxI)_TFEVP'!T85-1)*100,0)</f>
        <v>0</v>
      </c>
      <c r="U85" s="275">
        <f>IFERROR(('Sim_MIP_Of_(IxI)'!U85/'MIP(IxI)_TFEVP'!U85-1)*100,0)</f>
        <v>0</v>
      </c>
      <c r="V85" s="275">
        <f>IFERROR(('Sim_MIP_Of_(IxI)'!V85/'MIP(IxI)_TFEVP'!V85-1)*100,0)</f>
        <v>0</v>
      </c>
      <c r="W85" s="275">
        <f>IFERROR(('Sim_MIP_Of_(IxI)'!W85/'MIP(IxI)_TFEVP'!W85-1)*100,0)</f>
        <v>0</v>
      </c>
      <c r="X85" s="275">
        <f>IFERROR(('Sim_MIP_Of_(IxI)'!X85/'MIP(IxI)_TFEVP'!X85-1)*100,0)</f>
        <v>0</v>
      </c>
      <c r="Y85" s="275">
        <f>IFERROR(('Sim_MIP_Of_(IxI)'!Y85/'MIP(IxI)_TFEVP'!Y85-1)*100,0)</f>
        <v>0</v>
      </c>
      <c r="Z85" s="275">
        <f>IFERROR(('Sim_MIP_Of_(IxI)'!Z85/'MIP(IxI)_TFEVP'!Z85-1)*100,0)</f>
        <v>0</v>
      </c>
      <c r="AA85" s="275">
        <f>IFERROR(('Sim_MIP_Of_(IxI)'!AA85/'MIP(IxI)_TFEVP'!AA85-1)*100,0)</f>
        <v>0</v>
      </c>
      <c r="AB85" s="275">
        <f>IFERROR(('Sim_MIP_Of_(IxI)'!AB85/'MIP(IxI)_TFEVP'!AB85-1)*100,0)</f>
        <v>0</v>
      </c>
      <c r="AC85" s="275">
        <f>IFERROR(('Sim_MIP_Of_(IxI)'!AC85/'MIP(IxI)_TFEVP'!AC85-1)*100,0)</f>
        <v>0</v>
      </c>
      <c r="AD85" s="275">
        <f>IFERROR(('Sim_MIP_Of_(IxI)'!AD85/'MIP(IxI)_TFEVP'!AD85-1)*100,0)</f>
        <v>0</v>
      </c>
      <c r="AE85" s="275">
        <f>IFERROR(('Sim_MIP_Of_(IxI)'!AE85/'MIP(IxI)_TFEVP'!AE85-1)*100,0)</f>
        <v>0</v>
      </c>
      <c r="AF85" s="275">
        <f>IFERROR(('Sim_MIP_Of_(IxI)'!AF85/'MIP(IxI)_TFEVP'!AF85-1)*100,0)</f>
        <v>0</v>
      </c>
      <c r="AG85" s="275">
        <f>IFERROR(('Sim_MIP_Of_(IxI)'!AG85/'MIP(IxI)_TFEVP'!AG85-1)*100,0)</f>
        <v>0</v>
      </c>
      <c r="AH85" s="275">
        <f>IFERROR(('Sim_MIP_Of_(IxI)'!AH85/'MIP(IxI)_TFEVP'!AH85-1)*100,0)</f>
        <v>0</v>
      </c>
      <c r="AI85" s="275">
        <f>IFERROR(('Sim_MIP_Of_(IxI)'!AI85/'MIP(IxI)_TFEVP'!AI85-1)*100,0)</f>
        <v>0</v>
      </c>
      <c r="AJ85" s="275">
        <f>IFERROR(('Sim_MIP_Of_(IxI)'!AJ85/'MIP(IxI)_TFEVP'!AJ85-1)*100,0)</f>
        <v>0</v>
      </c>
      <c r="AK85" s="275">
        <f>IFERROR(('Sim_MIP_Of_(IxI)'!AK85/'MIP(IxI)_TFEVP'!AK85-1)*100,0)</f>
        <v>0</v>
      </c>
      <c r="AL85" s="275">
        <f>IFERROR(('Sim_MIP_Of_(IxI)'!AL85/'MIP(IxI)_TFEVP'!AL85-1)*100,0)</f>
        <v>0</v>
      </c>
      <c r="AM85" s="275">
        <f>IFERROR(('Sim_MIP_Of_(IxI)'!AM85/'MIP(IxI)_TFEVP'!AM85-1)*100,0)</f>
        <v>0</v>
      </c>
      <c r="AN85" s="275">
        <f>IFERROR(('Sim_MIP_Of_(IxI)'!AN85/'MIP(IxI)_TFEVP'!AN85-1)*100,0)</f>
        <v>0</v>
      </c>
      <c r="AO85" s="275">
        <f>IFERROR(('Sim_MIP_Of_(IxI)'!AO85/'MIP(IxI)_TFEVP'!AO85-1)*100,0)</f>
        <v>0</v>
      </c>
      <c r="AP85" s="275">
        <f>IFERROR(('Sim_MIP_Of_(IxI)'!AP85/'MIP(IxI)_TFEVP'!AP85-1)*100,0)</f>
        <v>0</v>
      </c>
      <c r="AQ85" s="275">
        <f>IFERROR(('Sim_MIP_Of_(IxI)'!AQ85/'MIP(IxI)_TFEVP'!AQ85-1)*100,0)</f>
        <v>0</v>
      </c>
      <c r="AR85" s="275">
        <f>IFERROR(('Sim_MIP_Of_(IxI)'!AR85/'MIP(IxI)_TFEVP'!AR85-1)*100,0)</f>
        <v>0</v>
      </c>
      <c r="AS85" s="275">
        <f>IFERROR(('Sim_MIP_Of_(IxI)'!AS85/'MIP(IxI)_TFEVP'!AS85-1)*100,0)</f>
        <v>0</v>
      </c>
      <c r="AT85" s="275">
        <f>IFERROR(('Sim_MIP_Of_(IxI)'!AT85/'MIP(IxI)_TFEVP'!AT85-1)*100,0)</f>
        <v>0</v>
      </c>
      <c r="AU85" s="275">
        <f>IFERROR(('Sim_MIP_Of_(IxI)'!AU85/'MIP(IxI)_TFEVP'!AU85-1)*100,0)</f>
        <v>0</v>
      </c>
      <c r="AV85" s="275">
        <f>IFERROR(('Sim_MIP_Of_(IxI)'!AV85/'MIP(IxI)_TFEVP'!AV85-1)*100,0)</f>
        <v>0</v>
      </c>
      <c r="AW85" s="275">
        <f>IFERROR(('Sim_MIP_Of_(IxI)'!AW85/'MIP(IxI)_TFEVP'!AW85-1)*100,0)</f>
        <v>0</v>
      </c>
      <c r="AX85" s="275">
        <f>IFERROR(('Sim_MIP_Of_(IxI)'!AX85/'MIP(IxI)_TFEVP'!AX85-1)*100,0)</f>
        <v>0</v>
      </c>
      <c r="AY85" s="275">
        <f>IFERROR(('Sim_MIP_Of_(IxI)'!AY85/'MIP(IxI)_TFEVP'!AY85-1)*100,0)</f>
        <v>0</v>
      </c>
      <c r="AZ85" s="275">
        <f>IFERROR(('Sim_MIP_Of_(IxI)'!AZ85/'MIP(IxI)_TFEVP'!AZ85-1)*100,0)</f>
        <v>0</v>
      </c>
      <c r="BA85" s="275">
        <f>IFERROR(('Sim_MIP_Of_(IxI)'!BA85/'MIP(IxI)_TFEVP'!BA85-1)*100,0)</f>
        <v>0</v>
      </c>
      <c r="BB85" s="275">
        <f>IFERROR(('Sim_MIP_Of_(IxI)'!BB85/'MIP(IxI)_TFEVP'!BB85-1)*100,0)</f>
        <v>0</v>
      </c>
      <c r="BC85" s="275">
        <f>IFERROR(('Sim_MIP_Of_(IxI)'!BC85/'MIP(IxI)_TFEVP'!BC85-1)*100,0)</f>
        <v>0</v>
      </c>
      <c r="BD85" s="275">
        <f>IFERROR(('Sim_MIP_Of_(IxI)'!BD85/'MIP(IxI)_TFEVP'!BD85-1)*100,0)</f>
        <v>0</v>
      </c>
      <c r="BE85" s="275">
        <f>IFERROR(('Sim_MIP_Of_(IxI)'!BE85/'MIP(IxI)_TFEVP'!BE85-1)*100,0)</f>
        <v>0</v>
      </c>
      <c r="BF85" s="275">
        <f>IFERROR(('Sim_MIP_Of_(IxI)'!BF85/'MIP(IxI)_TFEVP'!BF85-1)*100,0)</f>
        <v>0</v>
      </c>
      <c r="BG85" s="275">
        <f>IFERROR(('Sim_MIP_Of_(IxI)'!BG85/'MIP(IxI)_TFEVP'!BG85-1)*100,0)</f>
        <v>0</v>
      </c>
      <c r="BH85" s="275">
        <f>IFERROR(('Sim_MIP_Of_(IxI)'!BH85/'MIP(IxI)_TFEVP'!BH85-1)*100,0)</f>
        <v>0</v>
      </c>
      <c r="BI85" s="275">
        <f>IFERROR(('Sim_MIP_Of_(IxI)'!BI85/'MIP(IxI)_TFEVP'!BI85-1)*100,0)</f>
        <v>0</v>
      </c>
      <c r="BJ85" s="275">
        <f>IFERROR(('Sim_MIP_Of_(IxI)'!BJ85/'MIP(IxI)_TFEVP'!BJ85-1)*100,0)</f>
        <v>0</v>
      </c>
      <c r="BK85" s="275">
        <f>IFERROR(('Sim_MIP_Of_(IxI)'!BK85/'MIP(IxI)_TFEVP'!BK85-1)*100,0)</f>
        <v>0</v>
      </c>
      <c r="BL85" s="275">
        <f>IFERROR(('Sim_MIP_Of_(IxI)'!BL85/'MIP(IxI)_TFEVP'!BL85-1)*100,0)</f>
        <v>0</v>
      </c>
      <c r="BM85" s="275">
        <f>IFERROR(('Sim_MIP_Of_(IxI)'!BM85/'MIP(IxI)_TFEVP'!BM85-1)*100,0)</f>
        <v>0</v>
      </c>
      <c r="BN85" s="275">
        <f>IFERROR(('Sim_MIP_Of_(IxI)'!BN85/'MIP(IxI)_TFEVP'!BN85-1)*100,0)</f>
        <v>0</v>
      </c>
      <c r="BO85" s="275">
        <f>IFERROR(('Sim_MIP_Of_(IxI)'!BO85/'MIP(IxI)_TFEVP'!BO85-1)*100,0)</f>
        <v>0</v>
      </c>
      <c r="BP85" s="275">
        <f>IFERROR(('Sim_MIP_Of_(IxI)'!BP85/'MIP(IxI)_TFEVP'!BP85-1)*100,0)</f>
        <v>0</v>
      </c>
      <c r="BQ85" s="275">
        <f>IFERROR(('Sim_MIP_Of_(IxI)'!BQ85/'MIP(IxI)_TFEVP'!BQ85-1)*100,0)</f>
        <v>0</v>
      </c>
      <c r="BR85" s="275">
        <f>IFERROR(('Sim_MIP_Of_(IxI)'!BR85/'MIP(IxI)_TFEVP'!BR85-1)*100,0)</f>
        <v>0</v>
      </c>
      <c r="BS85" s="275">
        <f>IFERROR(('Sim_MIP_Of_(IxI)'!BS85/'MIP(IxI)_TFEVP'!BS85-1)*100,0)</f>
        <v>0</v>
      </c>
      <c r="BT85" s="275">
        <f>IFERROR(('Sim_MIP_Of_(IxI)'!BT85/'MIP(IxI)_TFEVP'!BT85-1)*100,0)</f>
        <v>0</v>
      </c>
      <c r="BU85" s="275">
        <f>IFERROR(('Sim_MIP_Of_(IxI)'!BU85/'MIP(IxI)_TFEVP'!BU85-1)*100,0)</f>
        <v>0</v>
      </c>
      <c r="BV85" s="275">
        <f>IFERROR(('Sim_MIP_Of_(IxI)'!BV85/'MIP(IxI)_TFEVP'!BV85-1)*100,0)</f>
        <v>0</v>
      </c>
      <c r="BW85" s="275">
        <f>IFERROR(('Sim_MIP_Of_(IxI)'!BW85/'MIP(IxI)_TFEVP'!BW85-1)*100,0)</f>
        <v>0</v>
      </c>
      <c r="BX85" s="275">
        <f>IFERROR(('Sim_MIP_Of_(IxI)'!BX85/'MIP(IxI)_TFEVP'!BX85-1)*100,0)</f>
        <v>0</v>
      </c>
      <c r="BY85" s="275">
        <f>IFERROR(('Sim_MIP_Of_(IxI)'!BY85/'MIP(IxI)_TFEVP'!BY85-1)*100,0)</f>
        <v>0</v>
      </c>
      <c r="BZ85" s="275">
        <f>IFERROR(('Sim_MIP_Of_(IxI)'!BZ85/'MIP(IxI)_TFEVP'!BZ85-1)*100,0)</f>
        <v>0</v>
      </c>
      <c r="CA85" s="276">
        <f>IFERROR(('Sim_MIP_Of_(IxI)'!CA85/'MIP(IxI)_TFEVP'!CA85-1)*100,0)</f>
        <v>0</v>
      </c>
      <c r="CB85" s="260">
        <f>IFERROR(('Sim_MIP_Of_(IxI)'!CB85/'MIP(IxI)_TFEVP'!CB85-1)*100,0)</f>
        <v>0</v>
      </c>
      <c r="CC85" s="283">
        <f>IFERROR(('Sim_MIP_Of_(IxI)'!CC85/'MIP(IxI)_TFEVP'!CC85-1)*100,0)</f>
        <v>0</v>
      </c>
      <c r="CD85" s="269">
        <f>IFERROR(('Sim_MIP_Of_(IxI)'!CD85/'MIP(IxI)_TFEVP'!CD85-1)*100,0)</f>
        <v>0</v>
      </c>
      <c r="CE85" s="269">
        <f>IFERROR(('Sim_MIP_Of_(IxI)'!CE85/'MIP(IxI)_TFEVP'!CE85-1)*100,0)</f>
        <v>0</v>
      </c>
      <c r="CF85" s="269">
        <f>IFERROR(('Sim_MIP_Of_(IxI)'!CF85/'MIP(IxI)_TFEVP'!CF85-1)*100,0)</f>
        <v>0</v>
      </c>
      <c r="CG85" s="269">
        <f>IFERROR(('Sim_MIP_Of_(IxI)'!CG85/'MIP(IxI)_TFEVP'!CG85-1)*100,0)</f>
        <v>0</v>
      </c>
      <c r="CH85" s="284">
        <f>IFERROR(('Sim_MIP_Of_(IxI)'!CH85/'MIP(IxI)_TFEVP'!CH85-1)*100,0)</f>
        <v>0</v>
      </c>
      <c r="CI85" s="280">
        <f>IFERROR(('Sim_MIP_Of_(IxI)'!CI85/'MIP(IxI)_TFEVP'!CI85-1)*100,0)</f>
        <v>0</v>
      </c>
    </row>
    <row r="86" spans="1:90" x14ac:dyDescent="0.3">
      <c r="C86" s="125" t="s">
        <v>890</v>
      </c>
      <c r="D86" s="261">
        <f>IFERROR(('Sim_MIP_Of_(IxI)'!D86/'MIP(IxI)_TFEVP'!D86-1)*100,0)</f>
        <v>-5.5511151231257827E-14</v>
      </c>
      <c r="E86" s="262">
        <f>IFERROR(('Sim_MIP_Of_(IxI)'!E86/'MIP(IxI)_TFEVP'!E86-1)*100,0)</f>
        <v>-1.4432899320127035E-13</v>
      </c>
      <c r="F86" s="262">
        <f>IFERROR(('Sim_MIP_Of_(IxI)'!F86/'MIP(IxI)_TFEVP'!F86-1)*100,0)</f>
        <v>-6.6613381477509392E-14</v>
      </c>
      <c r="G86" s="262">
        <f>IFERROR(('Sim_MIP_Of_(IxI)'!G86/'MIP(IxI)_TFEVP'!G86-1)*100,0)</f>
        <v>6.6613381477509392E-14</v>
      </c>
      <c r="H86" s="262">
        <f>IFERROR(('Sim_MIP_Of_(IxI)'!H86/'MIP(IxI)_TFEVP'!H86-1)*100,0)</f>
        <v>1.5543122344752192E-13</v>
      </c>
      <c r="I86" s="262">
        <f>IFERROR(('Sim_MIP_Of_(IxI)'!I86/'MIP(IxI)_TFEVP'!I86-1)*100,0)</f>
        <v>2.2204460492503131E-14</v>
      </c>
      <c r="J86" s="262">
        <f>IFERROR(('Sim_MIP_Of_(IxI)'!J86/'MIP(IxI)_TFEVP'!J86-1)*100,0)</f>
        <v>1.9984014443252818E-13</v>
      </c>
      <c r="K86" s="262">
        <f>IFERROR(('Sim_MIP_Of_(IxI)'!K86/'MIP(IxI)_TFEVP'!K86-1)*100,0)</f>
        <v>-9.9920072216264089E-14</v>
      </c>
      <c r="L86" s="262">
        <f>IFERROR(('Sim_MIP_Of_(IxI)'!L86/'MIP(IxI)_TFEVP'!L86-1)*100,0)</f>
        <v>6.6613381477509392E-14</v>
      </c>
      <c r="M86" s="262">
        <f>IFERROR(('Sim_MIP_Of_(IxI)'!M86/'MIP(IxI)_TFEVP'!M86-1)*100,0)</f>
        <v>-1.3322676295501878E-13</v>
      </c>
      <c r="N86" s="262">
        <f>IFERROR(('Sim_MIP_Of_(IxI)'!N86/'MIP(IxI)_TFEVP'!N86-1)*100,0)</f>
        <v>-3.5527136788005009E-13</v>
      </c>
      <c r="O86" s="262">
        <f>IFERROR(('Sim_MIP_Of_(IxI)'!O86/'MIP(IxI)_TFEVP'!O86-1)*100,0)</f>
        <v>6.6613381477509392E-14</v>
      </c>
      <c r="P86" s="262">
        <f>IFERROR(('Sim_MIP_Of_(IxI)'!P86/'MIP(IxI)_TFEVP'!P86-1)*100,0)</f>
        <v>-1.4432899320127035E-13</v>
      </c>
      <c r="Q86" s="262">
        <f>IFERROR(('Sim_MIP_Of_(IxI)'!Q86/'MIP(IxI)_TFEVP'!Q86-1)*100,0)</f>
        <v>2.2204460492503131E-14</v>
      </c>
      <c r="R86" s="262">
        <f>IFERROR(('Sim_MIP_Of_(IxI)'!R86/'MIP(IxI)_TFEVP'!R86-1)*100,0)</f>
        <v>3.1086244689504383E-13</v>
      </c>
      <c r="S86" s="262">
        <f>IFERROR(('Sim_MIP_Of_(IxI)'!S86/'MIP(IxI)_TFEVP'!S86-1)*100,0)</f>
        <v>2.4424906541753444E-13</v>
      </c>
      <c r="T86" s="262">
        <f>IFERROR(('Sim_MIP_Of_(IxI)'!T86/'MIP(IxI)_TFEVP'!T86-1)*100,0)</f>
        <v>2.886579864025407E-13</v>
      </c>
      <c r="U86" s="262">
        <f>IFERROR(('Sim_MIP_Of_(IxI)'!U86/'MIP(IxI)_TFEVP'!U86-1)*100,0)</f>
        <v>8.8817841970012523E-14</v>
      </c>
      <c r="V86" s="262">
        <f>IFERROR(('Sim_MIP_Of_(IxI)'!V86/'MIP(IxI)_TFEVP'!V86-1)*100,0)</f>
        <v>-1.2212453270876722E-13</v>
      </c>
      <c r="W86" s="262">
        <f>IFERROR(('Sim_MIP_Of_(IxI)'!W86/'MIP(IxI)_TFEVP'!W86-1)*100,0)</f>
        <v>1.1102230246251565E-13</v>
      </c>
      <c r="X86" s="262">
        <f>IFERROR(('Sim_MIP_Of_(IxI)'!X86/'MIP(IxI)_TFEVP'!X86-1)*100,0)</f>
        <v>4.4408920985006262E-13</v>
      </c>
      <c r="Y86" s="262">
        <f>IFERROR(('Sim_MIP_Of_(IxI)'!Y86/'MIP(IxI)_TFEVP'!Y86-1)*100,0)</f>
        <v>-7.7715611723760958E-14</v>
      </c>
      <c r="Z86" s="262">
        <f>IFERROR(('Sim_MIP_Of_(IxI)'!Z86/'MIP(IxI)_TFEVP'!Z86-1)*100,0)</f>
        <v>0</v>
      </c>
      <c r="AA86" s="262">
        <f>IFERROR(('Sim_MIP_Of_(IxI)'!AA86/'MIP(IxI)_TFEVP'!AA86-1)*100,0)</f>
        <v>2.2204460492503131E-14</v>
      </c>
      <c r="AB86" s="262">
        <f>IFERROR(('Sim_MIP_Of_(IxI)'!AB86/'MIP(IxI)_TFEVP'!AB86-1)*100,0)</f>
        <v>1.5543122344752192E-13</v>
      </c>
      <c r="AC86" s="262">
        <f>IFERROR(('Sim_MIP_Of_(IxI)'!AC86/'MIP(IxI)_TFEVP'!AC86-1)*100,0)</f>
        <v>3.1086244689504383E-13</v>
      </c>
      <c r="AD86" s="262">
        <f>IFERROR(('Sim_MIP_Of_(IxI)'!AD86/'MIP(IxI)_TFEVP'!AD86-1)*100,0)</f>
        <v>-1.1102230246251565E-14</v>
      </c>
      <c r="AE86" s="262">
        <f>IFERROR(('Sim_MIP_Of_(IxI)'!AE86/'MIP(IxI)_TFEVP'!AE86-1)*100,0)</f>
        <v>-2.2204460492503131E-13</v>
      </c>
      <c r="AF86" s="262">
        <f>IFERROR(('Sim_MIP_Of_(IxI)'!AF86/'MIP(IxI)_TFEVP'!AF86-1)*100,0)</f>
        <v>1.3322676295501878E-13</v>
      </c>
      <c r="AG86" s="262">
        <f>IFERROR(('Sim_MIP_Of_(IxI)'!AG86/'MIP(IxI)_TFEVP'!AG86-1)*100,0)</f>
        <v>-2.4424906541753444E-13</v>
      </c>
      <c r="AH86" s="262">
        <f>IFERROR(('Sim_MIP_Of_(IxI)'!AH86/'MIP(IxI)_TFEVP'!AH86-1)*100,0)</f>
        <v>1.9984014443252818E-13</v>
      </c>
      <c r="AI86" s="262">
        <f>IFERROR(('Sim_MIP_Of_(IxI)'!AI86/'MIP(IxI)_TFEVP'!AI86-1)*100,0)</f>
        <v>8.8817841970012523E-14</v>
      </c>
      <c r="AJ86" s="262">
        <f>IFERROR(('Sim_MIP_Of_(IxI)'!AJ86/'MIP(IxI)_TFEVP'!AJ86-1)*100,0)</f>
        <v>0</v>
      </c>
      <c r="AK86" s="262">
        <f>IFERROR(('Sim_MIP_Of_(IxI)'!AK86/'MIP(IxI)_TFEVP'!AK86-1)*100,0)</f>
        <v>-4.4408920985006262E-14</v>
      </c>
      <c r="AL86" s="262">
        <f>IFERROR(('Sim_MIP_Of_(IxI)'!AL86/'MIP(IxI)_TFEVP'!AL86-1)*100,0)</f>
        <v>2.2204460492503131E-14</v>
      </c>
      <c r="AM86" s="262">
        <f>IFERROR(('Sim_MIP_Of_(IxI)'!AM86/'MIP(IxI)_TFEVP'!AM86-1)*100,0)</f>
        <v>1.7763568394002505E-13</v>
      </c>
      <c r="AN86" s="262">
        <f>IFERROR(('Sim_MIP_Of_(IxI)'!AN86/'MIP(IxI)_TFEVP'!AN86-1)*100,0)</f>
        <v>-1.1102230246251565E-13</v>
      </c>
      <c r="AO86" s="262">
        <f>IFERROR(('Sim_MIP_Of_(IxI)'!AO86/'MIP(IxI)_TFEVP'!AO86-1)*100,0)</f>
        <v>5.1070259132757201E-13</v>
      </c>
      <c r="AP86" s="262">
        <f>IFERROR(('Sim_MIP_Of_(IxI)'!AP86/'MIP(IxI)_TFEVP'!AP86-1)*100,0)</f>
        <v>-6.6613381477509392E-14</v>
      </c>
      <c r="AQ86" s="262">
        <f>IFERROR(('Sim_MIP_Of_(IxI)'!AQ86/'MIP(IxI)_TFEVP'!AQ86-1)*100,0)</f>
        <v>1.3322676295501878E-13</v>
      </c>
      <c r="AR86" s="262">
        <f>IFERROR(('Sim_MIP_Of_(IxI)'!AR86/'MIP(IxI)_TFEVP'!AR86-1)*100,0)</f>
        <v>-4.4408920985006262E-14</v>
      </c>
      <c r="AS86" s="262">
        <f>IFERROR(('Sim_MIP_Of_(IxI)'!AS86/'MIP(IxI)_TFEVP'!AS86-1)*100,0)</f>
        <v>6.6613381477509392E-14</v>
      </c>
      <c r="AT86" s="262">
        <f>IFERROR(('Sim_MIP_Of_(IxI)'!AT86/'MIP(IxI)_TFEVP'!AT86-1)*100,0)</f>
        <v>1.1102230246251565E-13</v>
      </c>
      <c r="AU86" s="262">
        <f>IFERROR(('Sim_MIP_Of_(IxI)'!AU86/'MIP(IxI)_TFEVP'!AU86-1)*100,0)</f>
        <v>1.9984014443252818E-13</v>
      </c>
      <c r="AV86" s="262">
        <f>IFERROR(('Sim_MIP_Of_(IxI)'!AV86/'MIP(IxI)_TFEVP'!AV86-1)*100,0)</f>
        <v>-1.1102230246251565E-14</v>
      </c>
      <c r="AW86" s="262">
        <f>IFERROR(('Sim_MIP_Of_(IxI)'!AW86/'MIP(IxI)_TFEVP'!AW86-1)*100,0)</f>
        <v>2.886579864025407E-13</v>
      </c>
      <c r="AX86" s="262">
        <f>IFERROR(('Sim_MIP_Of_(IxI)'!AX86/'MIP(IxI)_TFEVP'!AX86-1)*100,0)</f>
        <v>0</v>
      </c>
      <c r="AY86" s="262">
        <f>IFERROR(('Sim_MIP_Of_(IxI)'!AY86/'MIP(IxI)_TFEVP'!AY86-1)*100,0)</f>
        <v>8.8817841970012523E-14</v>
      </c>
      <c r="AZ86" s="262">
        <f>IFERROR(('Sim_MIP_Of_(IxI)'!AZ86/'MIP(IxI)_TFEVP'!AZ86-1)*100,0)</f>
        <v>1.9984014443252818E-13</v>
      </c>
      <c r="BA86" s="262">
        <f>IFERROR(('Sim_MIP_Of_(IxI)'!BA86/'MIP(IxI)_TFEVP'!BA86-1)*100,0)</f>
        <v>-2.2204460492503131E-14</v>
      </c>
      <c r="BB86" s="262">
        <f>IFERROR(('Sim_MIP_Of_(IxI)'!BB86/'MIP(IxI)_TFEVP'!BB86-1)*100,0)</f>
        <v>6.6613381477509392E-14</v>
      </c>
      <c r="BC86" s="262">
        <f>IFERROR(('Sim_MIP_Of_(IxI)'!BC86/'MIP(IxI)_TFEVP'!BC86-1)*100,0)</f>
        <v>1.5543122344752192E-13</v>
      </c>
      <c r="BD86" s="262">
        <f>IFERROR(('Sim_MIP_Of_(IxI)'!BD86/'MIP(IxI)_TFEVP'!BD86-1)*100,0)</f>
        <v>1.7763568394002505E-13</v>
      </c>
      <c r="BE86" s="262">
        <f>IFERROR(('Sim_MIP_Of_(IxI)'!BE86/'MIP(IxI)_TFEVP'!BE86-1)*100,0)</f>
        <v>3.5527136788005009E-13</v>
      </c>
      <c r="BF86" s="262">
        <f>IFERROR(('Sim_MIP_Of_(IxI)'!BF86/'MIP(IxI)_TFEVP'!BF86-1)*100,0)</f>
        <v>2.4424906541753444E-13</v>
      </c>
      <c r="BG86" s="262">
        <f>IFERROR(('Sim_MIP_Of_(IxI)'!BG86/'MIP(IxI)_TFEVP'!BG86-1)*100,0)</f>
        <v>3.5527136788005009E-13</v>
      </c>
      <c r="BH86" s="262">
        <f>IFERROR(('Sim_MIP_Of_(IxI)'!BH86/'MIP(IxI)_TFEVP'!BH86-1)*100,0)</f>
        <v>0</v>
      </c>
      <c r="BI86" s="262">
        <f>IFERROR(('Sim_MIP_Of_(IxI)'!BI86/'MIP(IxI)_TFEVP'!BI86-1)*100,0)</f>
        <v>0</v>
      </c>
      <c r="BJ86" s="262">
        <f>IFERROR(('Sim_MIP_Of_(IxI)'!BJ86/'MIP(IxI)_TFEVP'!BJ86-1)*100,0)</f>
        <v>2.2204460492503131E-14</v>
      </c>
      <c r="BK86" s="262">
        <f>IFERROR(('Sim_MIP_Of_(IxI)'!BK86/'MIP(IxI)_TFEVP'!BK86-1)*100,0)</f>
        <v>4.4408920985006262E-14</v>
      </c>
      <c r="BL86" s="262">
        <f>IFERROR(('Sim_MIP_Of_(IxI)'!BL86/'MIP(IxI)_TFEVP'!BL86-1)*100,0)</f>
        <v>-4.4408920985006262E-14</v>
      </c>
      <c r="BM86" s="262">
        <f>IFERROR(('Sim_MIP_Of_(IxI)'!BM86/'MIP(IxI)_TFEVP'!BM86-1)*100,0)</f>
        <v>8.8817841970012523E-14</v>
      </c>
      <c r="BN86" s="262">
        <f>IFERROR(('Sim_MIP_Of_(IxI)'!BN86/'MIP(IxI)_TFEVP'!BN86-1)*100,0)</f>
        <v>-9.9920072216264089E-14</v>
      </c>
      <c r="BO86" s="262">
        <f>IFERROR(('Sim_MIP_Of_(IxI)'!BO86/'MIP(IxI)_TFEVP'!BO86-1)*100,0)</f>
        <v>0</v>
      </c>
      <c r="BP86" s="262">
        <f>IFERROR(('Sim_MIP_Of_(IxI)'!BP86/'MIP(IxI)_TFEVP'!BP86-1)*100,0)</f>
        <v>2.4424906541753444E-13</v>
      </c>
      <c r="BQ86" s="262">
        <f>IFERROR(('Sim_MIP_Of_(IxI)'!BQ86/'MIP(IxI)_TFEVP'!BQ86-1)*100,0)</f>
        <v>-2.55351295663786E-13</v>
      </c>
      <c r="BR86" s="262">
        <f>IFERROR(('Sim_MIP_Of_(IxI)'!BR86/'MIP(IxI)_TFEVP'!BR86-1)*100,0)</f>
        <v>4.4408920985006262E-14</v>
      </c>
      <c r="BS86" s="262">
        <f>IFERROR(('Sim_MIP_Of_(IxI)'!BS86/'MIP(IxI)_TFEVP'!BS86-1)*100,0)</f>
        <v>2.4424906541753444E-13</v>
      </c>
      <c r="BT86" s="262">
        <f>IFERROR(('Sim_MIP_Of_(IxI)'!BT86/'MIP(IxI)_TFEVP'!BT86-1)*100,0)</f>
        <v>2.2204460492503131E-13</v>
      </c>
      <c r="BU86" s="262">
        <f>IFERROR(('Sim_MIP_Of_(IxI)'!BU86/'MIP(IxI)_TFEVP'!BU86-1)*100,0)</f>
        <v>0</v>
      </c>
      <c r="BV86" s="262">
        <f>IFERROR(('Sim_MIP_Of_(IxI)'!BV86/'MIP(IxI)_TFEVP'!BV86-1)*100,0)</f>
        <v>6.6613381477509392E-14</v>
      </c>
      <c r="BW86" s="262">
        <f>IFERROR(('Sim_MIP_Of_(IxI)'!BW86/'MIP(IxI)_TFEVP'!BW86-1)*100,0)</f>
        <v>2.2204460492503131E-14</v>
      </c>
      <c r="BX86" s="262">
        <f>IFERROR(('Sim_MIP_Of_(IxI)'!BX86/'MIP(IxI)_TFEVP'!BX86-1)*100,0)</f>
        <v>-8.8817841970012523E-14</v>
      </c>
      <c r="BY86" s="262">
        <f>IFERROR(('Sim_MIP_Of_(IxI)'!BY86/'MIP(IxI)_TFEVP'!BY86-1)*100,0)</f>
        <v>0</v>
      </c>
      <c r="BZ86" s="262">
        <f>IFERROR(('Sim_MIP_Of_(IxI)'!BZ86/'MIP(IxI)_TFEVP'!BZ86-1)*100,0)</f>
        <v>-2.55351295663786E-13</v>
      </c>
      <c r="CA86" s="263">
        <f>IFERROR(('Sim_MIP_Of_(IxI)'!CA86/'MIP(IxI)_TFEVP'!CA86-1)*100,0)</f>
        <v>0</v>
      </c>
      <c r="CB86" s="253">
        <f>IFERROR(('Sim_MIP_Of_(IxI)'!CB86/'MIP(IxI)_TFEVP'!CB86-1)*100,0)</f>
        <v>8.8817841970012523E-14</v>
      </c>
      <c r="CC86" s="285">
        <f>IFERROR(('Sim_MIP_Of_(IxI)'!CC86/'MIP(IxI)_TFEVP'!CC86-1)*100,0)</f>
        <v>-2.2204460492503131E-14</v>
      </c>
      <c r="CD86" s="262">
        <f>IFERROR(('Sim_MIP_Of_(IxI)'!CD86/'MIP(IxI)_TFEVP'!CD86-1)*100,0)</f>
        <v>0</v>
      </c>
      <c r="CE86" s="262">
        <f>IFERROR(('Sim_MIP_Of_(IxI)'!CE86/'MIP(IxI)_TFEVP'!CE86-1)*100,0)</f>
        <v>-2.6645352591003757E-13</v>
      </c>
      <c r="CF86" s="262">
        <f>IFERROR(('Sim_MIP_Of_(IxI)'!CF86/'MIP(IxI)_TFEVP'!CF86-1)*100,0)</f>
        <v>-3.3306690738754696E-14</v>
      </c>
      <c r="CG86" s="262">
        <f>IFERROR(('Sim_MIP_Of_(IxI)'!CG86/'MIP(IxI)_TFEVP'!CG86-1)*100,0)</f>
        <v>-1.9984014443252818E-13</v>
      </c>
      <c r="CH86" s="264">
        <f>IFERROR(('Sim_MIP_Of_(IxI)'!CH86/'MIP(IxI)_TFEVP'!CH86-1)*100,0)</f>
        <v>1.1102230246251565E-13</v>
      </c>
      <c r="CI86" s="278">
        <f>IFERROR(('Sim_MIP_Of_(IxI)'!CI86/'MIP(IxI)_TFEVP'!CI86-1)*100,0)</f>
        <v>4.4408920985006262E-14</v>
      </c>
      <c r="CK86" s="180"/>
      <c r="CL86" s="241"/>
    </row>
    <row r="87" spans="1:90" x14ac:dyDescent="0.3">
      <c r="C87" s="181" t="s">
        <v>870</v>
      </c>
      <c r="D87" s="257">
        <f>IFERROR(('Sim_MIP_Of_(IxI)'!D87/'MIP(IxI)_TFEVP'!D87-1)*100,0)</f>
        <v>0</v>
      </c>
      <c r="E87" s="247">
        <f>IFERROR(('Sim_MIP_Of_(IxI)'!E87/'MIP(IxI)_TFEVP'!E87-1)*100,0)</f>
        <v>0</v>
      </c>
      <c r="F87" s="247">
        <f>IFERROR(('Sim_MIP_Of_(IxI)'!F87/'MIP(IxI)_TFEVP'!F87-1)*100,0)</f>
        <v>0</v>
      </c>
      <c r="G87" s="247">
        <f>IFERROR(('Sim_MIP_Of_(IxI)'!G87/'MIP(IxI)_TFEVP'!G87-1)*100,0)</f>
        <v>0</v>
      </c>
      <c r="H87" s="247">
        <f>IFERROR(('Sim_MIP_Of_(IxI)'!H87/'MIP(IxI)_TFEVP'!H87-1)*100,0)</f>
        <v>0</v>
      </c>
      <c r="I87" s="247">
        <f>IFERROR(('Sim_MIP_Of_(IxI)'!I87/'MIP(IxI)_TFEVP'!I87-1)*100,0)</f>
        <v>0</v>
      </c>
      <c r="J87" s="247">
        <f>IFERROR(('Sim_MIP_Of_(IxI)'!J87/'MIP(IxI)_TFEVP'!J87-1)*100,0)</f>
        <v>0</v>
      </c>
      <c r="K87" s="247">
        <f>IFERROR(('Sim_MIP_Of_(IxI)'!K87/'MIP(IxI)_TFEVP'!K87-1)*100,0)</f>
        <v>0</v>
      </c>
      <c r="L87" s="247">
        <f>IFERROR(('Sim_MIP_Of_(IxI)'!L87/'MIP(IxI)_TFEVP'!L87-1)*100,0)</f>
        <v>0</v>
      </c>
      <c r="M87" s="247">
        <f>IFERROR(('Sim_MIP_Of_(IxI)'!M87/'MIP(IxI)_TFEVP'!M87-1)*100,0)</f>
        <v>0</v>
      </c>
      <c r="N87" s="247">
        <f>IFERROR(('Sim_MIP_Of_(IxI)'!N87/'MIP(IxI)_TFEVP'!N87-1)*100,0)</f>
        <v>0</v>
      </c>
      <c r="O87" s="247">
        <f>IFERROR(('Sim_MIP_Of_(IxI)'!O87/'MIP(IxI)_TFEVP'!O87-1)*100,0)</f>
        <v>0</v>
      </c>
      <c r="P87" s="247">
        <f>IFERROR(('Sim_MIP_Of_(IxI)'!P87/'MIP(IxI)_TFEVP'!P87-1)*100,0)</f>
        <v>0</v>
      </c>
      <c r="Q87" s="247">
        <f>IFERROR(('Sim_MIP_Of_(IxI)'!Q87/'MIP(IxI)_TFEVP'!Q87-1)*100,0)</f>
        <v>0</v>
      </c>
      <c r="R87" s="247">
        <f>IFERROR(('Sim_MIP_Of_(IxI)'!R87/'MIP(IxI)_TFEVP'!R87-1)*100,0)</f>
        <v>0</v>
      </c>
      <c r="S87" s="247">
        <f>IFERROR(('Sim_MIP_Of_(IxI)'!S87/'MIP(IxI)_TFEVP'!S87-1)*100,0)</f>
        <v>0</v>
      </c>
      <c r="T87" s="247">
        <f>IFERROR(('Sim_MIP_Of_(IxI)'!T87/'MIP(IxI)_TFEVP'!T87-1)*100,0)</f>
        <v>0</v>
      </c>
      <c r="U87" s="247">
        <f>IFERROR(('Sim_MIP_Of_(IxI)'!U87/'MIP(IxI)_TFEVP'!U87-1)*100,0)</f>
        <v>0</v>
      </c>
      <c r="V87" s="247">
        <f>IFERROR(('Sim_MIP_Of_(IxI)'!V87/'MIP(IxI)_TFEVP'!V87-1)*100,0)</f>
        <v>0</v>
      </c>
      <c r="W87" s="247">
        <f>IFERROR(('Sim_MIP_Of_(IxI)'!W87/'MIP(IxI)_TFEVP'!W87-1)*100,0)</f>
        <v>0</v>
      </c>
      <c r="X87" s="247">
        <f>IFERROR(('Sim_MIP_Of_(IxI)'!X87/'MIP(IxI)_TFEVP'!X87-1)*100,0)</f>
        <v>0</v>
      </c>
      <c r="Y87" s="247">
        <f>IFERROR(('Sim_MIP_Of_(IxI)'!Y87/'MIP(IxI)_TFEVP'!Y87-1)*100,0)</f>
        <v>0</v>
      </c>
      <c r="Z87" s="247">
        <f>IFERROR(('Sim_MIP_Of_(IxI)'!Z87/'MIP(IxI)_TFEVP'!Z87-1)*100,0)</f>
        <v>0</v>
      </c>
      <c r="AA87" s="247">
        <f>IFERROR(('Sim_MIP_Of_(IxI)'!AA87/'MIP(IxI)_TFEVP'!AA87-1)*100,0)</f>
        <v>0</v>
      </c>
      <c r="AB87" s="247">
        <f>IFERROR(('Sim_MIP_Of_(IxI)'!AB87/'MIP(IxI)_TFEVP'!AB87-1)*100,0)</f>
        <v>0</v>
      </c>
      <c r="AC87" s="247">
        <f>IFERROR(('Sim_MIP_Of_(IxI)'!AC87/'MIP(IxI)_TFEVP'!AC87-1)*100,0)</f>
        <v>0</v>
      </c>
      <c r="AD87" s="247">
        <f>IFERROR(('Sim_MIP_Of_(IxI)'!AD87/'MIP(IxI)_TFEVP'!AD87-1)*100,0)</f>
        <v>0</v>
      </c>
      <c r="AE87" s="247">
        <f>IFERROR(('Sim_MIP_Of_(IxI)'!AE87/'MIP(IxI)_TFEVP'!AE87-1)*100,0)</f>
        <v>0</v>
      </c>
      <c r="AF87" s="247">
        <f>IFERROR(('Sim_MIP_Of_(IxI)'!AF87/'MIP(IxI)_TFEVP'!AF87-1)*100,0)</f>
        <v>0</v>
      </c>
      <c r="AG87" s="247">
        <f>IFERROR(('Sim_MIP_Of_(IxI)'!AG87/'MIP(IxI)_TFEVP'!AG87-1)*100,0)</f>
        <v>0</v>
      </c>
      <c r="AH87" s="247">
        <f>IFERROR(('Sim_MIP_Of_(IxI)'!AH87/'MIP(IxI)_TFEVP'!AH87-1)*100,0)</f>
        <v>0</v>
      </c>
      <c r="AI87" s="247">
        <f>IFERROR(('Sim_MIP_Of_(IxI)'!AI87/'MIP(IxI)_TFEVP'!AI87-1)*100,0)</f>
        <v>0</v>
      </c>
      <c r="AJ87" s="247">
        <f>IFERROR(('Sim_MIP_Of_(IxI)'!AJ87/'MIP(IxI)_TFEVP'!AJ87-1)*100,0)</f>
        <v>0</v>
      </c>
      <c r="AK87" s="247">
        <f>IFERROR(('Sim_MIP_Of_(IxI)'!AK87/'MIP(IxI)_TFEVP'!AK87-1)*100,0)</f>
        <v>0</v>
      </c>
      <c r="AL87" s="247">
        <f>IFERROR(('Sim_MIP_Of_(IxI)'!AL87/'MIP(IxI)_TFEVP'!AL87-1)*100,0)</f>
        <v>0</v>
      </c>
      <c r="AM87" s="247">
        <f>IFERROR(('Sim_MIP_Of_(IxI)'!AM87/'MIP(IxI)_TFEVP'!AM87-1)*100,0)</f>
        <v>0</v>
      </c>
      <c r="AN87" s="247">
        <f>IFERROR(('Sim_MIP_Of_(IxI)'!AN87/'MIP(IxI)_TFEVP'!AN87-1)*100,0)</f>
        <v>0</v>
      </c>
      <c r="AO87" s="247">
        <f>IFERROR(('Sim_MIP_Of_(IxI)'!AO87/'MIP(IxI)_TFEVP'!AO87-1)*100,0)</f>
        <v>0</v>
      </c>
      <c r="AP87" s="247">
        <f>IFERROR(('Sim_MIP_Of_(IxI)'!AP87/'MIP(IxI)_TFEVP'!AP87-1)*100,0)</f>
        <v>0</v>
      </c>
      <c r="AQ87" s="247">
        <f>IFERROR(('Sim_MIP_Of_(IxI)'!AQ87/'MIP(IxI)_TFEVP'!AQ87-1)*100,0)</f>
        <v>0</v>
      </c>
      <c r="AR87" s="247">
        <f>IFERROR(('Sim_MIP_Of_(IxI)'!AR87/'MIP(IxI)_TFEVP'!AR87-1)*100,0)</f>
        <v>0</v>
      </c>
      <c r="AS87" s="247">
        <f>IFERROR(('Sim_MIP_Of_(IxI)'!AS87/'MIP(IxI)_TFEVP'!AS87-1)*100,0)</f>
        <v>0</v>
      </c>
      <c r="AT87" s="247">
        <f>IFERROR(('Sim_MIP_Of_(IxI)'!AT87/'MIP(IxI)_TFEVP'!AT87-1)*100,0)</f>
        <v>0</v>
      </c>
      <c r="AU87" s="247">
        <f>IFERROR(('Sim_MIP_Of_(IxI)'!AU87/'MIP(IxI)_TFEVP'!AU87-1)*100,0)</f>
        <v>0</v>
      </c>
      <c r="AV87" s="247">
        <f>IFERROR(('Sim_MIP_Of_(IxI)'!AV87/'MIP(IxI)_TFEVP'!AV87-1)*100,0)</f>
        <v>0</v>
      </c>
      <c r="AW87" s="247">
        <f>IFERROR(('Sim_MIP_Of_(IxI)'!AW87/'MIP(IxI)_TFEVP'!AW87-1)*100,0)</f>
        <v>0</v>
      </c>
      <c r="AX87" s="247">
        <f>IFERROR(('Sim_MIP_Of_(IxI)'!AX87/'MIP(IxI)_TFEVP'!AX87-1)*100,0)</f>
        <v>0</v>
      </c>
      <c r="AY87" s="247">
        <f>IFERROR(('Sim_MIP_Of_(IxI)'!AY87/'MIP(IxI)_TFEVP'!AY87-1)*100,0)</f>
        <v>0</v>
      </c>
      <c r="AZ87" s="247">
        <f>IFERROR(('Sim_MIP_Of_(IxI)'!AZ87/'MIP(IxI)_TFEVP'!AZ87-1)*100,0)</f>
        <v>0</v>
      </c>
      <c r="BA87" s="247">
        <f>IFERROR(('Sim_MIP_Of_(IxI)'!BA87/'MIP(IxI)_TFEVP'!BA87-1)*100,0)</f>
        <v>0</v>
      </c>
      <c r="BB87" s="247">
        <f>IFERROR(('Sim_MIP_Of_(IxI)'!BB87/'MIP(IxI)_TFEVP'!BB87-1)*100,0)</f>
        <v>0</v>
      </c>
      <c r="BC87" s="247">
        <f>IFERROR(('Sim_MIP_Of_(IxI)'!BC87/'MIP(IxI)_TFEVP'!BC87-1)*100,0)</f>
        <v>0</v>
      </c>
      <c r="BD87" s="247">
        <f>IFERROR(('Sim_MIP_Of_(IxI)'!BD87/'MIP(IxI)_TFEVP'!BD87-1)*100,0)</f>
        <v>0</v>
      </c>
      <c r="BE87" s="247">
        <f>IFERROR(('Sim_MIP_Of_(IxI)'!BE87/'MIP(IxI)_TFEVP'!BE87-1)*100,0)</f>
        <v>0</v>
      </c>
      <c r="BF87" s="247">
        <f>IFERROR(('Sim_MIP_Of_(IxI)'!BF87/'MIP(IxI)_TFEVP'!BF87-1)*100,0)</f>
        <v>0</v>
      </c>
      <c r="BG87" s="247">
        <f>IFERROR(('Sim_MIP_Of_(IxI)'!BG87/'MIP(IxI)_TFEVP'!BG87-1)*100,0)</f>
        <v>0</v>
      </c>
      <c r="BH87" s="247">
        <f>IFERROR(('Sim_MIP_Of_(IxI)'!BH87/'MIP(IxI)_TFEVP'!BH87-1)*100,0)</f>
        <v>0</v>
      </c>
      <c r="BI87" s="247">
        <f>IFERROR(('Sim_MIP_Of_(IxI)'!BI87/'MIP(IxI)_TFEVP'!BI87-1)*100,0)</f>
        <v>0</v>
      </c>
      <c r="BJ87" s="247">
        <f>IFERROR(('Sim_MIP_Of_(IxI)'!BJ87/'MIP(IxI)_TFEVP'!BJ87-1)*100,0)</f>
        <v>0</v>
      </c>
      <c r="BK87" s="247">
        <f>IFERROR(('Sim_MIP_Of_(IxI)'!BK87/'MIP(IxI)_TFEVP'!BK87-1)*100,0)</f>
        <v>0</v>
      </c>
      <c r="BL87" s="247">
        <f>IFERROR(('Sim_MIP_Of_(IxI)'!BL87/'MIP(IxI)_TFEVP'!BL87-1)*100,0)</f>
        <v>0</v>
      </c>
      <c r="BM87" s="247">
        <f>IFERROR(('Sim_MIP_Of_(IxI)'!BM87/'MIP(IxI)_TFEVP'!BM87-1)*100,0)</f>
        <v>0</v>
      </c>
      <c r="BN87" s="247">
        <f>IFERROR(('Sim_MIP_Of_(IxI)'!BN87/'MIP(IxI)_TFEVP'!BN87-1)*100,0)</f>
        <v>0</v>
      </c>
      <c r="BO87" s="247">
        <f>IFERROR(('Sim_MIP_Of_(IxI)'!BO87/'MIP(IxI)_TFEVP'!BO87-1)*100,0)</f>
        <v>0</v>
      </c>
      <c r="BP87" s="247">
        <f>IFERROR(('Sim_MIP_Of_(IxI)'!BP87/'MIP(IxI)_TFEVP'!BP87-1)*100,0)</f>
        <v>0</v>
      </c>
      <c r="BQ87" s="247">
        <f>IFERROR(('Sim_MIP_Of_(IxI)'!BQ87/'MIP(IxI)_TFEVP'!BQ87-1)*100,0)</f>
        <v>0</v>
      </c>
      <c r="BR87" s="247">
        <f>IFERROR(('Sim_MIP_Of_(IxI)'!BR87/'MIP(IxI)_TFEVP'!BR87-1)*100,0)</f>
        <v>0</v>
      </c>
      <c r="BS87" s="247">
        <f>IFERROR(('Sim_MIP_Of_(IxI)'!BS87/'MIP(IxI)_TFEVP'!BS87-1)*100,0)</f>
        <v>0</v>
      </c>
      <c r="BT87" s="247">
        <f>IFERROR(('Sim_MIP_Of_(IxI)'!BT87/'MIP(IxI)_TFEVP'!BT87-1)*100,0)</f>
        <v>0</v>
      </c>
      <c r="BU87" s="247">
        <f>IFERROR(('Sim_MIP_Of_(IxI)'!BU87/'MIP(IxI)_TFEVP'!BU87-1)*100,0)</f>
        <v>0</v>
      </c>
      <c r="BV87" s="247">
        <f>IFERROR(('Sim_MIP_Of_(IxI)'!BV87/'MIP(IxI)_TFEVP'!BV87-1)*100,0)</f>
        <v>0</v>
      </c>
      <c r="BW87" s="247">
        <f>IFERROR(('Sim_MIP_Of_(IxI)'!BW87/'MIP(IxI)_TFEVP'!BW87-1)*100,0)</f>
        <v>0</v>
      </c>
      <c r="BX87" s="247">
        <f>IFERROR(('Sim_MIP_Of_(IxI)'!BX87/'MIP(IxI)_TFEVP'!BX87-1)*100,0)</f>
        <v>0</v>
      </c>
      <c r="BY87" s="247">
        <f>IFERROR(('Sim_MIP_Of_(IxI)'!BY87/'MIP(IxI)_TFEVP'!BY87-1)*100,0)</f>
        <v>0</v>
      </c>
      <c r="BZ87" s="247">
        <f>IFERROR(('Sim_MIP_Of_(IxI)'!BZ87/'MIP(IxI)_TFEVP'!BZ87-1)*100,0)</f>
        <v>0</v>
      </c>
      <c r="CA87" s="265">
        <f>IFERROR(('Sim_MIP_Of_(IxI)'!CA87/'MIP(IxI)_TFEVP'!CA87-1)*100,0)</f>
        <v>0</v>
      </c>
      <c r="CB87" s="256">
        <f>IFERROR(('Sim_MIP_Of_(IxI)'!CB87/'MIP(IxI)_TFEVP'!CB87-1)*100,0)</f>
        <v>-2.2204460492503131E-14</v>
      </c>
      <c r="CC87" s="246">
        <f>IFERROR(('Sim_MIP_Of_(IxI)'!CC87/'MIP(IxI)_TFEVP'!CC87-1)*100,0)</f>
        <v>0</v>
      </c>
      <c r="CD87" s="247">
        <f>IFERROR(('Sim_MIP_Of_(IxI)'!CD87/'MIP(IxI)_TFEVP'!CD87-1)*100,0)</f>
        <v>0</v>
      </c>
      <c r="CE87" s="247">
        <f>IFERROR(('Sim_MIP_Of_(IxI)'!CE87/'MIP(IxI)_TFEVP'!CE87-1)*100,0)</f>
        <v>0</v>
      </c>
      <c r="CF87" s="247">
        <f>IFERROR(('Sim_MIP_Of_(IxI)'!CF87/'MIP(IxI)_TFEVP'!CF87-1)*100,0)</f>
        <v>0</v>
      </c>
      <c r="CG87" s="247">
        <f>IFERROR(('Sim_MIP_Of_(IxI)'!CG87/'MIP(IxI)_TFEVP'!CG87-1)*100,0)</f>
        <v>0</v>
      </c>
      <c r="CH87" s="248">
        <f>IFERROR(('Sim_MIP_Of_(IxI)'!CH87/'MIP(IxI)_TFEVP'!CH87-1)*100,0)</f>
        <v>0</v>
      </c>
      <c r="CI87" s="281">
        <f>IFERROR(('Sim_MIP_Of_(IxI)'!CI87/'MIP(IxI)_TFEVP'!CI87-1)*100,0)</f>
        <v>0</v>
      </c>
      <c r="CK87" s="180"/>
      <c r="CL87" s="182"/>
    </row>
    <row r="88" spans="1:90" x14ac:dyDescent="0.3">
      <c r="C88" s="183" t="s">
        <v>871</v>
      </c>
      <c r="D88" s="258">
        <f>IFERROR(('Sim_MIP_Of_(IxI)'!D88/'MIP(IxI)_TFEVP'!D88-1)*100,0)</f>
        <v>2.2204460492503131E-13</v>
      </c>
      <c r="E88" s="249">
        <f>IFERROR(('Sim_MIP_Of_(IxI)'!E88/'MIP(IxI)_TFEVP'!E88-1)*100,0)</f>
        <v>-3.3306690738754696E-14</v>
      </c>
      <c r="F88" s="249">
        <f>IFERROR(('Sim_MIP_Of_(IxI)'!F88/'MIP(IxI)_TFEVP'!F88-1)*100,0)</f>
        <v>-1.9984014443252818E-13</v>
      </c>
      <c r="G88" s="249">
        <f>IFERROR(('Sim_MIP_Of_(IxI)'!G88/'MIP(IxI)_TFEVP'!G88-1)*100,0)</f>
        <v>-7.7715611723760958E-14</v>
      </c>
      <c r="H88" s="249">
        <f>IFERROR(('Sim_MIP_Of_(IxI)'!H88/'MIP(IxI)_TFEVP'!H88-1)*100,0)</f>
        <v>-1.4432899320127035E-13</v>
      </c>
      <c r="I88" s="249">
        <f>IFERROR(('Sim_MIP_Of_(IxI)'!I88/'MIP(IxI)_TFEVP'!I88-1)*100,0)</f>
        <v>-3.3306690738754696E-14</v>
      </c>
      <c r="J88" s="249">
        <f>IFERROR(('Sim_MIP_Of_(IxI)'!J88/'MIP(IxI)_TFEVP'!J88-1)*100,0)</f>
        <v>-5.5511151231257827E-14</v>
      </c>
      <c r="K88" s="249">
        <f>IFERROR(('Sim_MIP_Of_(IxI)'!K88/'MIP(IxI)_TFEVP'!K88-1)*100,0)</f>
        <v>4.4408920985006262E-14</v>
      </c>
      <c r="L88" s="249">
        <f>IFERROR(('Sim_MIP_Of_(IxI)'!L88/'MIP(IxI)_TFEVP'!L88-1)*100,0)</f>
        <v>1.1102230246251565E-13</v>
      </c>
      <c r="M88" s="249">
        <f>IFERROR(('Sim_MIP_Of_(IxI)'!M88/'MIP(IxI)_TFEVP'!M88-1)*100,0)</f>
        <v>1.7763568394002505E-13</v>
      </c>
      <c r="N88" s="249">
        <f>IFERROR(('Sim_MIP_Of_(IxI)'!N88/'MIP(IxI)_TFEVP'!N88-1)*100,0)</f>
        <v>2.886579864025407E-13</v>
      </c>
      <c r="O88" s="249">
        <f>IFERROR(('Sim_MIP_Of_(IxI)'!O88/'MIP(IxI)_TFEVP'!O88-1)*100,0)</f>
        <v>0</v>
      </c>
      <c r="P88" s="249">
        <f>IFERROR(('Sim_MIP_Of_(IxI)'!P88/'MIP(IxI)_TFEVP'!P88-1)*100,0)</f>
        <v>2.4424906541753444E-13</v>
      </c>
      <c r="Q88" s="249">
        <f>IFERROR(('Sim_MIP_Of_(IxI)'!Q88/'MIP(IxI)_TFEVP'!Q88-1)*100,0)</f>
        <v>-5.5511151231257827E-14</v>
      </c>
      <c r="R88" s="249">
        <f>IFERROR(('Sim_MIP_Of_(IxI)'!R88/'MIP(IxI)_TFEVP'!R88-1)*100,0)</f>
        <v>2.2204460492503131E-13</v>
      </c>
      <c r="S88" s="249">
        <f>IFERROR(('Sim_MIP_Of_(IxI)'!S88/'MIP(IxI)_TFEVP'!S88-1)*100,0)</f>
        <v>-9.9920072216264089E-14</v>
      </c>
      <c r="T88" s="249">
        <f>IFERROR(('Sim_MIP_Of_(IxI)'!T88/'MIP(IxI)_TFEVP'!T88-1)*100,0)</f>
        <v>1.1102230246251565E-13</v>
      </c>
      <c r="U88" s="249">
        <f>IFERROR(('Sim_MIP_Of_(IxI)'!U88/'MIP(IxI)_TFEVP'!U88-1)*100,0)</f>
        <v>-4.4408920985006262E-14</v>
      </c>
      <c r="V88" s="249">
        <f>IFERROR(('Sim_MIP_Of_(IxI)'!V88/'MIP(IxI)_TFEVP'!V88-1)*100,0)</f>
        <v>-9.9920072216264089E-14</v>
      </c>
      <c r="W88" s="249">
        <f>IFERROR(('Sim_MIP_Of_(IxI)'!W88/'MIP(IxI)_TFEVP'!W88-1)*100,0)</f>
        <v>2.6645352591003757E-13</v>
      </c>
      <c r="X88" s="249">
        <f>IFERROR(('Sim_MIP_Of_(IxI)'!X88/'MIP(IxI)_TFEVP'!X88-1)*100,0)</f>
        <v>3.7747582837255322E-13</v>
      </c>
      <c r="Y88" s="249">
        <f>IFERROR(('Sim_MIP_Of_(IxI)'!Y88/'MIP(IxI)_TFEVP'!Y88-1)*100,0)</f>
        <v>-1.6653345369377348E-13</v>
      </c>
      <c r="Z88" s="249">
        <f>IFERROR(('Sim_MIP_Of_(IxI)'!Z88/'MIP(IxI)_TFEVP'!Z88-1)*100,0)</f>
        <v>-2.9976021664879227E-13</v>
      </c>
      <c r="AA88" s="249">
        <f>IFERROR(('Sim_MIP_Of_(IxI)'!AA88/'MIP(IxI)_TFEVP'!AA88-1)*100,0)</f>
        <v>1.7763568394002505E-13</v>
      </c>
      <c r="AB88" s="249">
        <f>IFERROR(('Sim_MIP_Of_(IxI)'!AB88/'MIP(IxI)_TFEVP'!AB88-1)*100,0)</f>
        <v>-5.5511151231257827E-14</v>
      </c>
      <c r="AC88" s="249">
        <f>IFERROR(('Sim_MIP_Of_(IxI)'!AC88/'MIP(IxI)_TFEVP'!AC88-1)*100,0)</f>
        <v>1.5543122344752192E-13</v>
      </c>
      <c r="AD88" s="249">
        <f>IFERROR(('Sim_MIP_Of_(IxI)'!AD88/'MIP(IxI)_TFEVP'!AD88-1)*100,0)</f>
        <v>-1.9984014443252818E-13</v>
      </c>
      <c r="AE88" s="249">
        <f>IFERROR(('Sim_MIP_Of_(IxI)'!AE88/'MIP(IxI)_TFEVP'!AE88-1)*100,0)</f>
        <v>-1.2212453270876722E-13</v>
      </c>
      <c r="AF88" s="249">
        <f>IFERROR(('Sim_MIP_Of_(IxI)'!AF88/'MIP(IxI)_TFEVP'!AF88-1)*100,0)</f>
        <v>1.1102230246251565E-13</v>
      </c>
      <c r="AG88" s="249">
        <f>IFERROR(('Sim_MIP_Of_(IxI)'!AG88/'MIP(IxI)_TFEVP'!AG88-1)*100,0)</f>
        <v>-2.2204460492503131E-14</v>
      </c>
      <c r="AH88" s="249">
        <f>IFERROR(('Sim_MIP_Of_(IxI)'!AH88/'MIP(IxI)_TFEVP'!AH88-1)*100,0)</f>
        <v>1.5543122344752192E-13</v>
      </c>
      <c r="AI88" s="249">
        <f>IFERROR(('Sim_MIP_Of_(IxI)'!AI88/'MIP(IxI)_TFEVP'!AI88-1)*100,0)</f>
        <v>0</v>
      </c>
      <c r="AJ88" s="249">
        <f>IFERROR(('Sim_MIP_Of_(IxI)'!AJ88/'MIP(IxI)_TFEVP'!AJ88-1)*100,0)</f>
        <v>0</v>
      </c>
      <c r="AK88" s="249">
        <f>IFERROR(('Sim_MIP_Of_(IxI)'!AK88/'MIP(IxI)_TFEVP'!AK88-1)*100,0)</f>
        <v>-3.3306690738754696E-14</v>
      </c>
      <c r="AL88" s="249">
        <f>IFERROR(('Sim_MIP_Of_(IxI)'!AL88/'MIP(IxI)_TFEVP'!AL88-1)*100,0)</f>
        <v>2.2204460492503131E-14</v>
      </c>
      <c r="AM88" s="249">
        <f>IFERROR(('Sim_MIP_Of_(IxI)'!AM88/'MIP(IxI)_TFEVP'!AM88-1)*100,0)</f>
        <v>1.3322676295501878E-13</v>
      </c>
      <c r="AN88" s="249">
        <f>IFERROR(('Sim_MIP_Of_(IxI)'!AN88/'MIP(IxI)_TFEVP'!AN88-1)*100,0)</f>
        <v>0</v>
      </c>
      <c r="AO88" s="249">
        <f>IFERROR(('Sim_MIP_Of_(IxI)'!AO88/'MIP(IxI)_TFEVP'!AO88-1)*100,0)</f>
        <v>2.2204460492503131E-13</v>
      </c>
      <c r="AP88" s="249">
        <f>IFERROR(('Sim_MIP_Of_(IxI)'!AP88/'MIP(IxI)_TFEVP'!AP88-1)*100,0)</f>
        <v>6.6613381477509392E-14</v>
      </c>
      <c r="AQ88" s="249">
        <f>IFERROR(('Sim_MIP_Of_(IxI)'!AQ88/'MIP(IxI)_TFEVP'!AQ88-1)*100,0)</f>
        <v>-1.3322676295501878E-13</v>
      </c>
      <c r="AR88" s="249">
        <f>IFERROR(('Sim_MIP_Of_(IxI)'!AR88/'MIP(IxI)_TFEVP'!AR88-1)*100,0)</f>
        <v>-1.1102230246251565E-14</v>
      </c>
      <c r="AS88" s="249">
        <f>IFERROR(('Sim_MIP_Of_(IxI)'!AS88/'MIP(IxI)_TFEVP'!AS88-1)*100,0)</f>
        <v>4.4408920985006262E-14</v>
      </c>
      <c r="AT88" s="249">
        <f>IFERROR(('Sim_MIP_Of_(IxI)'!AT88/'MIP(IxI)_TFEVP'!AT88-1)*100,0)</f>
        <v>6.6613381477509392E-14</v>
      </c>
      <c r="AU88" s="249">
        <f>IFERROR(('Sim_MIP_Of_(IxI)'!AU88/'MIP(IxI)_TFEVP'!AU88-1)*100,0)</f>
        <v>2.4424906541753444E-13</v>
      </c>
      <c r="AV88" s="249">
        <f>IFERROR(('Sim_MIP_Of_(IxI)'!AV88/'MIP(IxI)_TFEVP'!AV88-1)*100,0)</f>
        <v>1.9984014443252818E-13</v>
      </c>
      <c r="AW88" s="249">
        <f>IFERROR(('Sim_MIP_Of_(IxI)'!AW88/'MIP(IxI)_TFEVP'!AW88-1)*100,0)</f>
        <v>1.3322676295501878E-13</v>
      </c>
      <c r="AX88" s="249">
        <f>IFERROR(('Sim_MIP_Of_(IxI)'!AX88/'MIP(IxI)_TFEVP'!AX88-1)*100,0)</f>
        <v>4.4408920985006262E-14</v>
      </c>
      <c r="AY88" s="249">
        <f>IFERROR(('Sim_MIP_Of_(IxI)'!AY88/'MIP(IxI)_TFEVP'!AY88-1)*100,0)</f>
        <v>6.6613381477509392E-14</v>
      </c>
      <c r="AZ88" s="249">
        <f>IFERROR(('Sim_MIP_Of_(IxI)'!AZ88/'MIP(IxI)_TFEVP'!AZ88-1)*100,0)</f>
        <v>1.3322676295501878E-13</v>
      </c>
      <c r="BA88" s="249">
        <f>IFERROR(('Sim_MIP_Of_(IxI)'!BA88/'MIP(IxI)_TFEVP'!BA88-1)*100,0)</f>
        <v>6.6613381477509392E-14</v>
      </c>
      <c r="BB88" s="249">
        <f>IFERROR(('Sim_MIP_Of_(IxI)'!BB88/'MIP(IxI)_TFEVP'!BB88-1)*100,0)</f>
        <v>1.7763568394002505E-13</v>
      </c>
      <c r="BC88" s="249">
        <f>IFERROR(('Sim_MIP_Of_(IxI)'!BC88/'MIP(IxI)_TFEVP'!BC88-1)*100,0)</f>
        <v>1.5543122344752192E-13</v>
      </c>
      <c r="BD88" s="249">
        <f>IFERROR(('Sim_MIP_Of_(IxI)'!BD88/'MIP(IxI)_TFEVP'!BD88-1)*100,0)</f>
        <v>6.6613381477509392E-14</v>
      </c>
      <c r="BE88" s="249">
        <f>IFERROR(('Sim_MIP_Of_(IxI)'!BE88/'MIP(IxI)_TFEVP'!BE88-1)*100,0)</f>
        <v>2.6645352591003757E-13</v>
      </c>
      <c r="BF88" s="249">
        <f>IFERROR(('Sim_MIP_Of_(IxI)'!BF88/'MIP(IxI)_TFEVP'!BF88-1)*100,0)</f>
        <v>1.5543122344752192E-13</v>
      </c>
      <c r="BG88" s="249">
        <f>IFERROR(('Sim_MIP_Of_(IxI)'!BG88/'MIP(IxI)_TFEVP'!BG88-1)*100,0)</f>
        <v>2.4424906541753444E-13</v>
      </c>
      <c r="BH88" s="249">
        <f>IFERROR(('Sim_MIP_Of_(IxI)'!BH88/'MIP(IxI)_TFEVP'!BH88-1)*100,0)</f>
        <v>1.5543122344752192E-13</v>
      </c>
      <c r="BI88" s="249">
        <f>IFERROR(('Sim_MIP_Of_(IxI)'!BI88/'MIP(IxI)_TFEVP'!BI88-1)*100,0)</f>
        <v>8.8817841970012523E-14</v>
      </c>
      <c r="BJ88" s="249">
        <f>IFERROR(('Sim_MIP_Of_(IxI)'!BJ88/'MIP(IxI)_TFEVP'!BJ88-1)*100,0)</f>
        <v>-1.5543122344752192E-13</v>
      </c>
      <c r="BK88" s="249">
        <f>IFERROR(('Sim_MIP_Of_(IxI)'!BK88/'MIP(IxI)_TFEVP'!BK88-1)*100,0)</f>
        <v>1.5543122344752192E-13</v>
      </c>
      <c r="BL88" s="249">
        <f>IFERROR(('Sim_MIP_Of_(IxI)'!BL88/'MIP(IxI)_TFEVP'!BL88-1)*100,0)</f>
        <v>-1.2212453270876722E-13</v>
      </c>
      <c r="BM88" s="249">
        <f>IFERROR(('Sim_MIP_Of_(IxI)'!BM88/'MIP(IxI)_TFEVP'!BM88-1)*100,0)</f>
        <v>1.9984014443252818E-13</v>
      </c>
      <c r="BN88" s="249">
        <f>IFERROR(('Sim_MIP_Of_(IxI)'!BN88/'MIP(IxI)_TFEVP'!BN88-1)*100,0)</f>
        <v>1.9984014443252818E-13</v>
      </c>
      <c r="BO88" s="249">
        <f>IFERROR(('Sim_MIP_Of_(IxI)'!BO88/'MIP(IxI)_TFEVP'!BO88-1)*100,0)</f>
        <v>1.7763568394002505E-13</v>
      </c>
      <c r="BP88" s="249">
        <f>IFERROR(('Sim_MIP_Of_(IxI)'!BP88/'MIP(IxI)_TFEVP'!BP88-1)*100,0)</f>
        <v>1.3322676295501878E-13</v>
      </c>
      <c r="BQ88" s="249">
        <f>IFERROR(('Sim_MIP_Of_(IxI)'!BQ88/'MIP(IxI)_TFEVP'!BQ88-1)*100,0)</f>
        <v>8.8817841970012523E-14</v>
      </c>
      <c r="BR88" s="249">
        <f>IFERROR(('Sim_MIP_Of_(IxI)'!BR88/'MIP(IxI)_TFEVP'!BR88-1)*100,0)</f>
        <v>1.9984014443252818E-13</v>
      </c>
      <c r="BS88" s="249">
        <f>IFERROR(('Sim_MIP_Of_(IxI)'!BS88/'MIP(IxI)_TFEVP'!BS88-1)*100,0)</f>
        <v>-2.2204460492503131E-14</v>
      </c>
      <c r="BT88" s="249">
        <f>IFERROR(('Sim_MIP_Of_(IxI)'!BT88/'MIP(IxI)_TFEVP'!BT88-1)*100,0)</f>
        <v>1.1102230246251565E-13</v>
      </c>
      <c r="BU88" s="249">
        <f>IFERROR(('Sim_MIP_Of_(IxI)'!BU88/'MIP(IxI)_TFEVP'!BU88-1)*100,0)</f>
        <v>2.2204460492503131E-13</v>
      </c>
      <c r="BV88" s="249">
        <f>IFERROR(('Sim_MIP_Of_(IxI)'!BV88/'MIP(IxI)_TFEVP'!BV88-1)*100,0)</f>
        <v>5.1070259132757201E-13</v>
      </c>
      <c r="BW88" s="249">
        <f>IFERROR(('Sim_MIP_Of_(IxI)'!BW88/'MIP(IxI)_TFEVP'!BW88-1)*100,0)</f>
        <v>-1.1102230246251565E-14</v>
      </c>
      <c r="BX88" s="249">
        <f>IFERROR(('Sim_MIP_Of_(IxI)'!BX88/'MIP(IxI)_TFEVP'!BX88-1)*100,0)</f>
        <v>-8.8817841970012523E-14</v>
      </c>
      <c r="BY88" s="249">
        <f>IFERROR(('Sim_MIP_Of_(IxI)'!BY88/'MIP(IxI)_TFEVP'!BY88-1)*100,0)</f>
        <v>-2.2204460492503131E-14</v>
      </c>
      <c r="BZ88" s="249">
        <f>IFERROR(('Sim_MIP_Of_(IxI)'!BZ88/'MIP(IxI)_TFEVP'!BZ88-1)*100,0)</f>
        <v>-3.1086244689504383E-13</v>
      </c>
      <c r="CA88" s="266">
        <f>IFERROR(('Sim_MIP_Of_(IxI)'!CA88/'MIP(IxI)_TFEVP'!CA88-1)*100,0)</f>
        <v>0</v>
      </c>
      <c r="CB88" s="256">
        <f>IFERROR(('Sim_MIP_Of_(IxI)'!CB88/'MIP(IxI)_TFEVP'!CB88-1)*100,0)</f>
        <v>6.6613381477509392E-14</v>
      </c>
      <c r="CC88" s="286">
        <f>IFERROR(('Sim_MIP_Of_(IxI)'!CC88/'MIP(IxI)_TFEVP'!CC88-1)*100,0)</f>
        <v>-2.2204460492503131E-14</v>
      </c>
      <c r="CD88" s="249">
        <f>IFERROR(('Sim_MIP_Of_(IxI)'!CD88/'MIP(IxI)_TFEVP'!CD88-1)*100,0)</f>
        <v>0</v>
      </c>
      <c r="CE88" s="249">
        <f>IFERROR(('Sim_MIP_Of_(IxI)'!CE88/'MIP(IxI)_TFEVP'!CE88-1)*100,0)</f>
        <v>-2.6645352591003757E-13</v>
      </c>
      <c r="CF88" s="249">
        <f>IFERROR(('Sim_MIP_Of_(IxI)'!CF88/'MIP(IxI)_TFEVP'!CF88-1)*100,0)</f>
        <v>-3.3306690738754696E-14</v>
      </c>
      <c r="CG88" s="249">
        <f>IFERROR(('Sim_MIP_Of_(IxI)'!CG88/'MIP(IxI)_TFEVP'!CG88-1)*100,0)</f>
        <v>-1.4432899320127035E-13</v>
      </c>
      <c r="CH88" s="250">
        <f>IFERROR(('Sim_MIP_Of_(IxI)'!CH88/'MIP(IxI)_TFEVP'!CH88-1)*100,0)</f>
        <v>1.1102230246251565E-13</v>
      </c>
      <c r="CI88" s="279">
        <f>IFERROR(('Sim_MIP_Of_(IxI)'!CI88/'MIP(IxI)_TFEVP'!CI88-1)*100,0)</f>
        <v>4.4408920985006262E-14</v>
      </c>
      <c r="CK88" s="180"/>
      <c r="CL88" s="182"/>
    </row>
    <row r="89" spans="1:90" x14ac:dyDescent="0.3">
      <c r="C89" s="181" t="s">
        <v>872</v>
      </c>
      <c r="D89" s="257">
        <f>IFERROR(('Sim_MIP_Of_(IxI)'!D89/'MIP(IxI)_TFEVP'!D89-1)*100,0)</f>
        <v>0</v>
      </c>
      <c r="E89" s="247">
        <f>IFERROR(('Sim_MIP_Of_(IxI)'!E89/'MIP(IxI)_TFEVP'!E89-1)*100,0)</f>
        <v>0</v>
      </c>
      <c r="F89" s="247">
        <f>IFERROR(('Sim_MIP_Of_(IxI)'!F89/'MIP(IxI)_TFEVP'!F89-1)*100,0)</f>
        <v>0</v>
      </c>
      <c r="G89" s="247">
        <f>IFERROR(('Sim_MIP_Of_(IxI)'!G89/'MIP(IxI)_TFEVP'!G89-1)*100,0)</f>
        <v>0</v>
      </c>
      <c r="H89" s="247">
        <f>IFERROR(('Sim_MIP_Of_(IxI)'!H89/'MIP(IxI)_TFEVP'!H89-1)*100,0)</f>
        <v>0</v>
      </c>
      <c r="I89" s="247">
        <f>IFERROR(('Sim_MIP_Of_(IxI)'!I89/'MIP(IxI)_TFEVP'!I89-1)*100,0)</f>
        <v>0</v>
      </c>
      <c r="J89" s="247">
        <f>IFERROR(('Sim_MIP_Of_(IxI)'!J89/'MIP(IxI)_TFEVP'!J89-1)*100,0)</f>
        <v>0</v>
      </c>
      <c r="K89" s="247">
        <f>IFERROR(('Sim_MIP_Of_(IxI)'!K89/'MIP(IxI)_TFEVP'!K89-1)*100,0)</f>
        <v>0</v>
      </c>
      <c r="L89" s="247">
        <f>IFERROR(('Sim_MIP_Of_(IxI)'!L89/'MIP(IxI)_TFEVP'!L89-1)*100,0)</f>
        <v>0</v>
      </c>
      <c r="M89" s="247">
        <f>IFERROR(('Sim_MIP_Of_(IxI)'!M89/'MIP(IxI)_TFEVP'!M89-1)*100,0)</f>
        <v>0</v>
      </c>
      <c r="N89" s="247">
        <f>IFERROR(('Sim_MIP_Of_(IxI)'!N89/'MIP(IxI)_TFEVP'!N89-1)*100,0)</f>
        <v>0</v>
      </c>
      <c r="O89" s="247">
        <f>IFERROR(('Sim_MIP_Of_(IxI)'!O89/'MIP(IxI)_TFEVP'!O89-1)*100,0)</f>
        <v>0</v>
      </c>
      <c r="P89" s="247">
        <f>IFERROR(('Sim_MIP_Of_(IxI)'!P89/'MIP(IxI)_TFEVP'!P89-1)*100,0)</f>
        <v>0</v>
      </c>
      <c r="Q89" s="247">
        <f>IFERROR(('Sim_MIP_Of_(IxI)'!Q89/'MIP(IxI)_TFEVP'!Q89-1)*100,0)</f>
        <v>0</v>
      </c>
      <c r="R89" s="247">
        <f>IFERROR(('Sim_MIP_Of_(IxI)'!R89/'MIP(IxI)_TFEVP'!R89-1)*100,0)</f>
        <v>0</v>
      </c>
      <c r="S89" s="247">
        <f>IFERROR(('Sim_MIP_Of_(IxI)'!S89/'MIP(IxI)_TFEVP'!S89-1)*100,0)</f>
        <v>0</v>
      </c>
      <c r="T89" s="247">
        <f>IFERROR(('Sim_MIP_Of_(IxI)'!T89/'MIP(IxI)_TFEVP'!T89-1)*100,0)</f>
        <v>0</v>
      </c>
      <c r="U89" s="247">
        <f>IFERROR(('Sim_MIP_Of_(IxI)'!U89/'MIP(IxI)_TFEVP'!U89-1)*100,0)</f>
        <v>0</v>
      </c>
      <c r="V89" s="247">
        <f>IFERROR(('Sim_MIP_Of_(IxI)'!V89/'MIP(IxI)_TFEVP'!V89-1)*100,0)</f>
        <v>0</v>
      </c>
      <c r="W89" s="247">
        <f>IFERROR(('Sim_MIP_Of_(IxI)'!W89/'MIP(IxI)_TFEVP'!W89-1)*100,0)</f>
        <v>0</v>
      </c>
      <c r="X89" s="247">
        <f>IFERROR(('Sim_MIP_Of_(IxI)'!X89/'MIP(IxI)_TFEVP'!X89-1)*100,0)</f>
        <v>0</v>
      </c>
      <c r="Y89" s="247">
        <f>IFERROR(('Sim_MIP_Of_(IxI)'!Y89/'MIP(IxI)_TFEVP'!Y89-1)*100,0)</f>
        <v>0</v>
      </c>
      <c r="Z89" s="247">
        <f>IFERROR(('Sim_MIP_Of_(IxI)'!Z89/'MIP(IxI)_TFEVP'!Z89-1)*100,0)</f>
        <v>0</v>
      </c>
      <c r="AA89" s="247">
        <f>IFERROR(('Sim_MIP_Of_(IxI)'!AA89/'MIP(IxI)_TFEVP'!AA89-1)*100,0)</f>
        <v>0</v>
      </c>
      <c r="AB89" s="247">
        <f>IFERROR(('Sim_MIP_Of_(IxI)'!AB89/'MIP(IxI)_TFEVP'!AB89-1)*100,0)</f>
        <v>0</v>
      </c>
      <c r="AC89" s="247">
        <f>IFERROR(('Sim_MIP_Of_(IxI)'!AC89/'MIP(IxI)_TFEVP'!AC89-1)*100,0)</f>
        <v>0</v>
      </c>
      <c r="AD89" s="247">
        <f>IFERROR(('Sim_MIP_Of_(IxI)'!AD89/'MIP(IxI)_TFEVP'!AD89-1)*100,0)</f>
        <v>0</v>
      </c>
      <c r="AE89" s="247">
        <f>IFERROR(('Sim_MIP_Of_(IxI)'!AE89/'MIP(IxI)_TFEVP'!AE89-1)*100,0)</f>
        <v>0</v>
      </c>
      <c r="AF89" s="247">
        <f>IFERROR(('Sim_MIP_Of_(IxI)'!AF89/'MIP(IxI)_TFEVP'!AF89-1)*100,0)</f>
        <v>0</v>
      </c>
      <c r="AG89" s="247">
        <f>IFERROR(('Sim_MIP_Of_(IxI)'!AG89/'MIP(IxI)_TFEVP'!AG89-1)*100,0)</f>
        <v>0</v>
      </c>
      <c r="AH89" s="247">
        <f>IFERROR(('Sim_MIP_Of_(IxI)'!AH89/'MIP(IxI)_TFEVP'!AH89-1)*100,0)</f>
        <v>0</v>
      </c>
      <c r="AI89" s="247">
        <f>IFERROR(('Sim_MIP_Of_(IxI)'!AI89/'MIP(IxI)_TFEVP'!AI89-1)*100,0)</f>
        <v>0</v>
      </c>
      <c r="AJ89" s="247">
        <f>IFERROR(('Sim_MIP_Of_(IxI)'!AJ89/'MIP(IxI)_TFEVP'!AJ89-1)*100,0)</f>
        <v>0</v>
      </c>
      <c r="AK89" s="247">
        <f>IFERROR(('Sim_MIP_Of_(IxI)'!AK89/'MIP(IxI)_TFEVP'!AK89-1)*100,0)</f>
        <v>0</v>
      </c>
      <c r="AL89" s="247">
        <f>IFERROR(('Sim_MIP_Of_(IxI)'!AL89/'MIP(IxI)_TFEVP'!AL89-1)*100,0)</f>
        <v>0</v>
      </c>
      <c r="AM89" s="247">
        <f>IFERROR(('Sim_MIP_Of_(IxI)'!AM89/'MIP(IxI)_TFEVP'!AM89-1)*100,0)</f>
        <v>0</v>
      </c>
      <c r="AN89" s="247">
        <f>IFERROR(('Sim_MIP_Of_(IxI)'!AN89/'MIP(IxI)_TFEVP'!AN89-1)*100,0)</f>
        <v>0</v>
      </c>
      <c r="AO89" s="247">
        <f>IFERROR(('Sim_MIP_Of_(IxI)'!AO89/'MIP(IxI)_TFEVP'!AO89-1)*100,0)</f>
        <v>0</v>
      </c>
      <c r="AP89" s="247">
        <f>IFERROR(('Sim_MIP_Of_(IxI)'!AP89/'MIP(IxI)_TFEVP'!AP89-1)*100,0)</f>
        <v>0</v>
      </c>
      <c r="AQ89" s="247">
        <f>IFERROR(('Sim_MIP_Of_(IxI)'!AQ89/'MIP(IxI)_TFEVP'!AQ89-1)*100,0)</f>
        <v>0</v>
      </c>
      <c r="AR89" s="247">
        <f>IFERROR(('Sim_MIP_Of_(IxI)'!AR89/'MIP(IxI)_TFEVP'!AR89-1)*100,0)</f>
        <v>0</v>
      </c>
      <c r="AS89" s="247">
        <f>IFERROR(('Sim_MIP_Of_(IxI)'!AS89/'MIP(IxI)_TFEVP'!AS89-1)*100,0)</f>
        <v>0</v>
      </c>
      <c r="AT89" s="247">
        <f>IFERROR(('Sim_MIP_Of_(IxI)'!AT89/'MIP(IxI)_TFEVP'!AT89-1)*100,0)</f>
        <v>0</v>
      </c>
      <c r="AU89" s="247">
        <f>IFERROR(('Sim_MIP_Of_(IxI)'!AU89/'MIP(IxI)_TFEVP'!AU89-1)*100,0)</f>
        <v>0</v>
      </c>
      <c r="AV89" s="247">
        <f>IFERROR(('Sim_MIP_Of_(IxI)'!AV89/'MIP(IxI)_TFEVP'!AV89-1)*100,0)</f>
        <v>0</v>
      </c>
      <c r="AW89" s="247">
        <f>IFERROR(('Sim_MIP_Of_(IxI)'!AW89/'MIP(IxI)_TFEVP'!AW89-1)*100,0)</f>
        <v>0</v>
      </c>
      <c r="AX89" s="247">
        <f>IFERROR(('Sim_MIP_Of_(IxI)'!AX89/'MIP(IxI)_TFEVP'!AX89-1)*100,0)</f>
        <v>0</v>
      </c>
      <c r="AY89" s="247">
        <f>IFERROR(('Sim_MIP_Of_(IxI)'!AY89/'MIP(IxI)_TFEVP'!AY89-1)*100,0)</f>
        <v>0</v>
      </c>
      <c r="AZ89" s="247">
        <f>IFERROR(('Sim_MIP_Of_(IxI)'!AZ89/'MIP(IxI)_TFEVP'!AZ89-1)*100,0)</f>
        <v>0</v>
      </c>
      <c r="BA89" s="247">
        <f>IFERROR(('Sim_MIP_Of_(IxI)'!BA89/'MIP(IxI)_TFEVP'!BA89-1)*100,0)</f>
        <v>0</v>
      </c>
      <c r="BB89" s="247">
        <f>IFERROR(('Sim_MIP_Of_(IxI)'!BB89/'MIP(IxI)_TFEVP'!BB89-1)*100,0)</f>
        <v>0</v>
      </c>
      <c r="BC89" s="247">
        <f>IFERROR(('Sim_MIP_Of_(IxI)'!BC89/'MIP(IxI)_TFEVP'!BC89-1)*100,0)</f>
        <v>0</v>
      </c>
      <c r="BD89" s="247">
        <f>IFERROR(('Sim_MIP_Of_(IxI)'!BD89/'MIP(IxI)_TFEVP'!BD89-1)*100,0)</f>
        <v>0</v>
      </c>
      <c r="BE89" s="247">
        <f>IFERROR(('Sim_MIP_Of_(IxI)'!BE89/'MIP(IxI)_TFEVP'!BE89-1)*100,0)</f>
        <v>0</v>
      </c>
      <c r="BF89" s="247">
        <f>IFERROR(('Sim_MIP_Of_(IxI)'!BF89/'MIP(IxI)_TFEVP'!BF89-1)*100,0)</f>
        <v>0</v>
      </c>
      <c r="BG89" s="247">
        <f>IFERROR(('Sim_MIP_Of_(IxI)'!BG89/'MIP(IxI)_TFEVP'!BG89-1)*100,0)</f>
        <v>0</v>
      </c>
      <c r="BH89" s="247">
        <f>IFERROR(('Sim_MIP_Of_(IxI)'!BH89/'MIP(IxI)_TFEVP'!BH89-1)*100,0)</f>
        <v>0</v>
      </c>
      <c r="BI89" s="247">
        <f>IFERROR(('Sim_MIP_Of_(IxI)'!BI89/'MIP(IxI)_TFEVP'!BI89-1)*100,0)</f>
        <v>0</v>
      </c>
      <c r="BJ89" s="247">
        <f>IFERROR(('Sim_MIP_Of_(IxI)'!BJ89/'MIP(IxI)_TFEVP'!BJ89-1)*100,0)</f>
        <v>0</v>
      </c>
      <c r="BK89" s="247">
        <f>IFERROR(('Sim_MIP_Of_(IxI)'!BK89/'MIP(IxI)_TFEVP'!BK89-1)*100,0)</f>
        <v>0</v>
      </c>
      <c r="BL89" s="247">
        <f>IFERROR(('Sim_MIP_Of_(IxI)'!BL89/'MIP(IxI)_TFEVP'!BL89-1)*100,0)</f>
        <v>0</v>
      </c>
      <c r="BM89" s="247">
        <f>IFERROR(('Sim_MIP_Of_(IxI)'!BM89/'MIP(IxI)_TFEVP'!BM89-1)*100,0)</f>
        <v>0</v>
      </c>
      <c r="BN89" s="247">
        <f>IFERROR(('Sim_MIP_Of_(IxI)'!BN89/'MIP(IxI)_TFEVP'!BN89-1)*100,0)</f>
        <v>0</v>
      </c>
      <c r="BO89" s="247">
        <f>IFERROR(('Sim_MIP_Of_(IxI)'!BO89/'MIP(IxI)_TFEVP'!BO89-1)*100,0)</f>
        <v>0</v>
      </c>
      <c r="BP89" s="247">
        <f>IFERROR(('Sim_MIP_Of_(IxI)'!BP89/'MIP(IxI)_TFEVP'!BP89-1)*100,0)</f>
        <v>0</v>
      </c>
      <c r="BQ89" s="247">
        <f>IFERROR(('Sim_MIP_Of_(IxI)'!BQ89/'MIP(IxI)_TFEVP'!BQ89-1)*100,0)</f>
        <v>0</v>
      </c>
      <c r="BR89" s="247">
        <f>IFERROR(('Sim_MIP_Of_(IxI)'!BR89/'MIP(IxI)_TFEVP'!BR89-1)*100,0)</f>
        <v>0</v>
      </c>
      <c r="BS89" s="247">
        <f>IFERROR(('Sim_MIP_Of_(IxI)'!BS89/'MIP(IxI)_TFEVP'!BS89-1)*100,0)</f>
        <v>0</v>
      </c>
      <c r="BT89" s="247">
        <f>IFERROR(('Sim_MIP_Of_(IxI)'!BT89/'MIP(IxI)_TFEVP'!BT89-1)*100,0)</f>
        <v>0</v>
      </c>
      <c r="BU89" s="247">
        <f>IFERROR(('Sim_MIP_Of_(IxI)'!BU89/'MIP(IxI)_TFEVP'!BU89-1)*100,0)</f>
        <v>0</v>
      </c>
      <c r="BV89" s="247">
        <f>IFERROR(('Sim_MIP_Of_(IxI)'!BV89/'MIP(IxI)_TFEVP'!BV89-1)*100,0)</f>
        <v>0</v>
      </c>
      <c r="BW89" s="247">
        <f>IFERROR(('Sim_MIP_Of_(IxI)'!BW89/'MIP(IxI)_TFEVP'!BW89-1)*100,0)</f>
        <v>0</v>
      </c>
      <c r="BX89" s="247">
        <f>IFERROR(('Sim_MIP_Of_(IxI)'!BX89/'MIP(IxI)_TFEVP'!BX89-1)*100,0)</f>
        <v>0</v>
      </c>
      <c r="BY89" s="247">
        <f>IFERROR(('Sim_MIP_Of_(IxI)'!BY89/'MIP(IxI)_TFEVP'!BY89-1)*100,0)</f>
        <v>0</v>
      </c>
      <c r="BZ89" s="247">
        <f>IFERROR(('Sim_MIP_Of_(IxI)'!BZ89/'MIP(IxI)_TFEVP'!BZ89-1)*100,0)</f>
        <v>0</v>
      </c>
      <c r="CA89" s="265">
        <f>IFERROR(('Sim_MIP_Of_(IxI)'!CA89/'MIP(IxI)_TFEVP'!CA89-1)*100,0)</f>
        <v>0</v>
      </c>
      <c r="CB89" s="256">
        <f>IFERROR(('Sim_MIP_Of_(IxI)'!CB89/'MIP(IxI)_TFEVP'!CB89-1)*100,0)</f>
        <v>-1.1102230246251565E-14</v>
      </c>
      <c r="CC89" s="246">
        <f>IFERROR(('Sim_MIP_Of_(IxI)'!CC89/'MIP(IxI)_TFEVP'!CC89-1)*100,0)</f>
        <v>0</v>
      </c>
      <c r="CD89" s="247">
        <f>IFERROR(('Sim_MIP_Of_(IxI)'!CD89/'MIP(IxI)_TFEVP'!CD89-1)*100,0)</f>
        <v>0</v>
      </c>
      <c r="CE89" s="247">
        <f>IFERROR(('Sim_MIP_Of_(IxI)'!CE89/'MIP(IxI)_TFEVP'!CE89-1)*100,0)</f>
        <v>0</v>
      </c>
      <c r="CF89" s="247">
        <f>IFERROR(('Sim_MIP_Of_(IxI)'!CF89/'MIP(IxI)_TFEVP'!CF89-1)*100,0)</f>
        <v>0</v>
      </c>
      <c r="CG89" s="247">
        <f>IFERROR(('Sim_MIP_Of_(IxI)'!CG89/'MIP(IxI)_TFEVP'!CG89-1)*100,0)</f>
        <v>0</v>
      </c>
      <c r="CH89" s="248">
        <f>IFERROR(('Sim_MIP_Of_(IxI)'!CH89/'MIP(IxI)_TFEVP'!CH89-1)*100,0)</f>
        <v>0</v>
      </c>
      <c r="CI89" s="281">
        <f>IFERROR(('Sim_MIP_Of_(IxI)'!CI89/'MIP(IxI)_TFEVP'!CI89-1)*100,0)</f>
        <v>0</v>
      </c>
      <c r="CK89" s="180"/>
      <c r="CL89" s="182"/>
    </row>
    <row r="90" spans="1:90" x14ac:dyDescent="0.3">
      <c r="C90" s="115" t="s">
        <v>873</v>
      </c>
      <c r="D90" s="259">
        <f>IFERROR(('Sim_MIP_Of_(IxI)'!D90/'MIP(IxI)_TFEVP'!D90-1)*100,0)</f>
        <v>6.6613381477509392E-14</v>
      </c>
      <c r="E90" s="251">
        <f>IFERROR(('Sim_MIP_Of_(IxI)'!E90/'MIP(IxI)_TFEVP'!E90-1)*100,0)</f>
        <v>8.8817841970012523E-14</v>
      </c>
      <c r="F90" s="251">
        <f>IFERROR(('Sim_MIP_Of_(IxI)'!F90/'MIP(IxI)_TFEVP'!F90-1)*100,0)</f>
        <v>-8.8817841970012523E-14</v>
      </c>
      <c r="G90" s="251">
        <f>IFERROR(('Sim_MIP_Of_(IxI)'!G90/'MIP(IxI)_TFEVP'!G90-1)*100,0)</f>
        <v>4.4408920985006262E-14</v>
      </c>
      <c r="H90" s="251">
        <f>IFERROR(('Sim_MIP_Of_(IxI)'!H90/'MIP(IxI)_TFEVP'!H90-1)*100,0)</f>
        <v>0</v>
      </c>
      <c r="I90" s="251">
        <f>IFERROR(('Sim_MIP_Of_(IxI)'!I90/'MIP(IxI)_TFEVP'!I90-1)*100,0)</f>
        <v>0</v>
      </c>
      <c r="J90" s="251">
        <f>IFERROR(('Sim_MIP_Of_(IxI)'!J90/'MIP(IxI)_TFEVP'!J90-1)*100,0)</f>
        <v>1.1102230246251565E-13</v>
      </c>
      <c r="K90" s="251">
        <f>IFERROR(('Sim_MIP_Of_(IxI)'!K90/'MIP(IxI)_TFEVP'!K90-1)*100,0)</f>
        <v>-2.2204460492503131E-14</v>
      </c>
      <c r="L90" s="251">
        <f>IFERROR(('Sim_MIP_Of_(IxI)'!L90/'MIP(IxI)_TFEVP'!L90-1)*100,0)</f>
        <v>6.6613381477509392E-14</v>
      </c>
      <c r="M90" s="251">
        <f>IFERROR(('Sim_MIP_Of_(IxI)'!M90/'MIP(IxI)_TFEVP'!M90-1)*100,0)</f>
        <v>-4.4408920985006262E-14</v>
      </c>
      <c r="N90" s="251">
        <f>IFERROR(('Sim_MIP_Of_(IxI)'!N90/'MIP(IxI)_TFEVP'!N90-1)*100,0)</f>
        <v>-3.3306690738754696E-14</v>
      </c>
      <c r="O90" s="251">
        <f>IFERROR(('Sim_MIP_Of_(IxI)'!O90/'MIP(IxI)_TFEVP'!O90-1)*100,0)</f>
        <v>6.6613381477509392E-14</v>
      </c>
      <c r="P90" s="251">
        <f>IFERROR(('Sim_MIP_Of_(IxI)'!P90/'MIP(IxI)_TFEVP'!P90-1)*100,0)</f>
        <v>1.1102230246251565E-13</v>
      </c>
      <c r="Q90" s="251">
        <f>IFERROR(('Sim_MIP_Of_(IxI)'!Q90/'MIP(IxI)_TFEVP'!Q90-1)*100,0)</f>
        <v>8.8817841970012523E-14</v>
      </c>
      <c r="R90" s="251">
        <f>IFERROR(('Sim_MIP_Of_(IxI)'!R90/'MIP(IxI)_TFEVP'!R90-1)*100,0)</f>
        <v>1.3322676295501878E-13</v>
      </c>
      <c r="S90" s="251">
        <f>IFERROR(('Sim_MIP_Of_(IxI)'!S90/'MIP(IxI)_TFEVP'!S90-1)*100,0)</f>
        <v>1.1102230246251565E-13</v>
      </c>
      <c r="T90" s="251">
        <f>IFERROR(('Sim_MIP_Of_(IxI)'!T90/'MIP(IxI)_TFEVP'!T90-1)*100,0)</f>
        <v>-1.1102230246251565E-14</v>
      </c>
      <c r="U90" s="251">
        <f>IFERROR(('Sim_MIP_Of_(IxI)'!U90/'MIP(IxI)_TFEVP'!U90-1)*100,0)</f>
        <v>-9.9920072216264089E-14</v>
      </c>
      <c r="V90" s="251">
        <f>IFERROR(('Sim_MIP_Of_(IxI)'!V90/'MIP(IxI)_TFEVP'!V90-1)*100,0)</f>
        <v>-6.6613381477509392E-14</v>
      </c>
      <c r="W90" s="251">
        <f>IFERROR(('Sim_MIP_Of_(IxI)'!W90/'MIP(IxI)_TFEVP'!W90-1)*100,0)</f>
        <v>1.3322676295501878E-13</v>
      </c>
      <c r="X90" s="251">
        <f>IFERROR(('Sim_MIP_Of_(IxI)'!X90/'MIP(IxI)_TFEVP'!X90-1)*100,0)</f>
        <v>6.6613381477509392E-14</v>
      </c>
      <c r="Y90" s="251">
        <f>IFERROR(('Sim_MIP_Of_(IxI)'!Y90/'MIP(IxI)_TFEVP'!Y90-1)*100,0)</f>
        <v>-7.7715611723760958E-14</v>
      </c>
      <c r="Z90" s="251">
        <f>IFERROR(('Sim_MIP_Of_(IxI)'!Z90/'MIP(IxI)_TFEVP'!Z90-1)*100,0)</f>
        <v>-3.3306690738754696E-14</v>
      </c>
      <c r="AA90" s="251">
        <f>IFERROR(('Sim_MIP_Of_(IxI)'!AA90/'MIP(IxI)_TFEVP'!AA90-1)*100,0)</f>
        <v>6.6613381477509392E-14</v>
      </c>
      <c r="AB90" s="251">
        <f>IFERROR(('Sim_MIP_Of_(IxI)'!AB90/'MIP(IxI)_TFEVP'!AB90-1)*100,0)</f>
        <v>8.8817841970012523E-14</v>
      </c>
      <c r="AC90" s="251">
        <f>IFERROR(('Sim_MIP_Of_(IxI)'!AC90/'MIP(IxI)_TFEVP'!AC90-1)*100,0)</f>
        <v>0</v>
      </c>
      <c r="AD90" s="251">
        <f>IFERROR(('Sim_MIP_Of_(IxI)'!AD90/'MIP(IxI)_TFEVP'!AD90-1)*100,0)</f>
        <v>-6.6613381477509392E-14</v>
      </c>
      <c r="AE90" s="251">
        <f>IFERROR(('Sim_MIP_Of_(IxI)'!AE90/'MIP(IxI)_TFEVP'!AE90-1)*100,0)</f>
        <v>0</v>
      </c>
      <c r="AF90" s="251">
        <f>IFERROR(('Sim_MIP_Of_(IxI)'!AF90/'MIP(IxI)_TFEVP'!AF90-1)*100,0)</f>
        <v>6.6613381477509392E-14</v>
      </c>
      <c r="AG90" s="251">
        <f>IFERROR(('Sim_MIP_Of_(IxI)'!AG90/'MIP(IxI)_TFEVP'!AG90-1)*100,0)</f>
        <v>1.5543122344752192E-13</v>
      </c>
      <c r="AH90" s="251">
        <f>IFERROR(('Sim_MIP_Of_(IxI)'!AH90/'MIP(IxI)_TFEVP'!AH90-1)*100,0)</f>
        <v>1.3322676295501878E-13</v>
      </c>
      <c r="AI90" s="251">
        <f>IFERROR(('Sim_MIP_Of_(IxI)'!AI90/'MIP(IxI)_TFEVP'!AI90-1)*100,0)</f>
        <v>-2.2204460492503131E-14</v>
      </c>
      <c r="AJ90" s="251">
        <f>IFERROR(('Sim_MIP_Of_(IxI)'!AJ90/'MIP(IxI)_TFEVP'!AJ90-1)*100,0)</f>
        <v>0</v>
      </c>
      <c r="AK90" s="251">
        <f>IFERROR(('Sim_MIP_Of_(IxI)'!AK90/'MIP(IxI)_TFEVP'!AK90-1)*100,0)</f>
        <v>6.6613381477509392E-14</v>
      </c>
      <c r="AL90" s="251">
        <f>IFERROR(('Sim_MIP_Of_(IxI)'!AL90/'MIP(IxI)_TFEVP'!AL90-1)*100,0)</f>
        <v>8.8817841970012523E-14</v>
      </c>
      <c r="AM90" s="251">
        <f>IFERROR(('Sim_MIP_Of_(IxI)'!AM90/'MIP(IxI)_TFEVP'!AM90-1)*100,0)</f>
        <v>6.6613381477509392E-14</v>
      </c>
      <c r="AN90" s="251">
        <f>IFERROR(('Sim_MIP_Of_(IxI)'!AN90/'MIP(IxI)_TFEVP'!AN90-1)*100,0)</f>
        <v>-7.7715611723760958E-14</v>
      </c>
      <c r="AO90" s="251">
        <f>IFERROR(('Sim_MIP_Of_(IxI)'!AO90/'MIP(IxI)_TFEVP'!AO90-1)*100,0)</f>
        <v>8.8817841970012523E-14</v>
      </c>
      <c r="AP90" s="251">
        <f>IFERROR(('Sim_MIP_Of_(IxI)'!AP90/'MIP(IxI)_TFEVP'!AP90-1)*100,0)</f>
        <v>6.6613381477509392E-14</v>
      </c>
      <c r="AQ90" s="251">
        <f>IFERROR(('Sim_MIP_Of_(IxI)'!AQ90/'MIP(IxI)_TFEVP'!AQ90-1)*100,0)</f>
        <v>-7.7715611723760958E-14</v>
      </c>
      <c r="AR90" s="251">
        <f>IFERROR(('Sim_MIP_Of_(IxI)'!AR90/'MIP(IxI)_TFEVP'!AR90-1)*100,0)</f>
        <v>-2.2204460492503131E-14</v>
      </c>
      <c r="AS90" s="251">
        <f>IFERROR(('Sim_MIP_Of_(IxI)'!AS90/'MIP(IxI)_TFEVP'!AS90-1)*100,0)</f>
        <v>4.4408920985006262E-14</v>
      </c>
      <c r="AT90" s="251">
        <f>IFERROR(('Sim_MIP_Of_(IxI)'!AT90/'MIP(IxI)_TFEVP'!AT90-1)*100,0)</f>
        <v>6.6613381477509392E-14</v>
      </c>
      <c r="AU90" s="251">
        <f>IFERROR(('Sim_MIP_Of_(IxI)'!AU90/'MIP(IxI)_TFEVP'!AU90-1)*100,0)</f>
        <v>4.4408920985006262E-14</v>
      </c>
      <c r="AV90" s="251">
        <f>IFERROR(('Sim_MIP_Of_(IxI)'!AV90/'MIP(IxI)_TFEVP'!AV90-1)*100,0)</f>
        <v>0</v>
      </c>
      <c r="AW90" s="251">
        <f>IFERROR(('Sim_MIP_Of_(IxI)'!AW90/'MIP(IxI)_TFEVP'!AW90-1)*100,0)</f>
        <v>4.4408920985006262E-14</v>
      </c>
      <c r="AX90" s="251">
        <f>IFERROR(('Sim_MIP_Of_(IxI)'!AX90/'MIP(IxI)_TFEVP'!AX90-1)*100,0)</f>
        <v>4.4408920985006262E-14</v>
      </c>
      <c r="AY90" s="251">
        <f>IFERROR(('Sim_MIP_Of_(IxI)'!AY90/'MIP(IxI)_TFEVP'!AY90-1)*100,0)</f>
        <v>4.4408920985006262E-14</v>
      </c>
      <c r="AZ90" s="251">
        <f>IFERROR(('Sim_MIP_Of_(IxI)'!AZ90/'MIP(IxI)_TFEVP'!AZ90-1)*100,0)</f>
        <v>6.6613381477509392E-14</v>
      </c>
      <c r="BA90" s="251">
        <f>IFERROR(('Sim_MIP_Of_(IxI)'!BA90/'MIP(IxI)_TFEVP'!BA90-1)*100,0)</f>
        <v>-2.2204460492503131E-14</v>
      </c>
      <c r="BB90" s="251">
        <f>IFERROR(('Sim_MIP_Of_(IxI)'!BB90/'MIP(IxI)_TFEVP'!BB90-1)*100,0)</f>
        <v>1.1102230246251565E-13</v>
      </c>
      <c r="BC90" s="251">
        <f>IFERROR(('Sim_MIP_Of_(IxI)'!BC90/'MIP(IxI)_TFEVP'!BC90-1)*100,0)</f>
        <v>8.8817841970012523E-14</v>
      </c>
      <c r="BD90" s="251">
        <f>IFERROR(('Sim_MIP_Of_(IxI)'!BD90/'MIP(IxI)_TFEVP'!BD90-1)*100,0)</f>
        <v>2.2204460492503131E-14</v>
      </c>
      <c r="BE90" s="251">
        <f>IFERROR(('Sim_MIP_Of_(IxI)'!BE90/'MIP(IxI)_TFEVP'!BE90-1)*100,0)</f>
        <v>1.7763568394002505E-13</v>
      </c>
      <c r="BF90" s="251">
        <f>IFERROR(('Sim_MIP_Of_(IxI)'!BF90/'MIP(IxI)_TFEVP'!BF90-1)*100,0)</f>
        <v>1.3322676295501878E-13</v>
      </c>
      <c r="BG90" s="251">
        <f>IFERROR(('Sim_MIP_Of_(IxI)'!BG90/'MIP(IxI)_TFEVP'!BG90-1)*100,0)</f>
        <v>1.1102230246251565E-13</v>
      </c>
      <c r="BH90" s="251">
        <f>IFERROR(('Sim_MIP_Of_(IxI)'!BH90/'MIP(IxI)_TFEVP'!BH90-1)*100,0)</f>
        <v>1.1102230246251565E-13</v>
      </c>
      <c r="BI90" s="251">
        <f>IFERROR(('Sim_MIP_Of_(IxI)'!BI90/'MIP(IxI)_TFEVP'!BI90-1)*100,0)</f>
        <v>6.6613381477509392E-14</v>
      </c>
      <c r="BJ90" s="251">
        <f>IFERROR(('Sim_MIP_Of_(IxI)'!BJ90/'MIP(IxI)_TFEVP'!BJ90-1)*100,0)</f>
        <v>4.4408920985006262E-14</v>
      </c>
      <c r="BK90" s="251">
        <f>IFERROR(('Sim_MIP_Of_(IxI)'!BK90/'MIP(IxI)_TFEVP'!BK90-1)*100,0)</f>
        <v>1.1102230246251565E-13</v>
      </c>
      <c r="BL90" s="251">
        <f>IFERROR(('Sim_MIP_Of_(IxI)'!BL90/'MIP(IxI)_TFEVP'!BL90-1)*100,0)</f>
        <v>8.8817841970012523E-14</v>
      </c>
      <c r="BM90" s="251">
        <f>IFERROR(('Sim_MIP_Of_(IxI)'!BM90/'MIP(IxI)_TFEVP'!BM90-1)*100,0)</f>
        <v>8.8817841970012523E-14</v>
      </c>
      <c r="BN90" s="251">
        <f>IFERROR(('Sim_MIP_Of_(IxI)'!BN90/'MIP(IxI)_TFEVP'!BN90-1)*100,0)</f>
        <v>4.4408920985006262E-14</v>
      </c>
      <c r="BO90" s="251">
        <f>IFERROR(('Sim_MIP_Of_(IxI)'!BO90/'MIP(IxI)_TFEVP'!BO90-1)*100,0)</f>
        <v>1.7763568394002505E-13</v>
      </c>
      <c r="BP90" s="251">
        <f>IFERROR(('Sim_MIP_Of_(IxI)'!BP90/'MIP(IxI)_TFEVP'!BP90-1)*100,0)</f>
        <v>6.6613381477509392E-14</v>
      </c>
      <c r="BQ90" s="251">
        <f>IFERROR(('Sim_MIP_Of_(IxI)'!BQ90/'MIP(IxI)_TFEVP'!BQ90-1)*100,0)</f>
        <v>-2.2204460492503131E-14</v>
      </c>
      <c r="BR90" s="251">
        <f>IFERROR(('Sim_MIP_Of_(IxI)'!BR90/'MIP(IxI)_TFEVP'!BR90-1)*100,0)</f>
        <v>8.8817841970012523E-14</v>
      </c>
      <c r="BS90" s="251">
        <f>IFERROR(('Sim_MIP_Of_(IxI)'!BS90/'MIP(IxI)_TFEVP'!BS90-1)*100,0)</f>
        <v>1.5543122344752192E-13</v>
      </c>
      <c r="BT90" s="251">
        <f>IFERROR(('Sim_MIP_Of_(IxI)'!BT90/'MIP(IxI)_TFEVP'!BT90-1)*100,0)</f>
        <v>1.7763568394002505E-13</v>
      </c>
      <c r="BU90" s="251">
        <f>IFERROR(('Sim_MIP_Of_(IxI)'!BU90/'MIP(IxI)_TFEVP'!BU90-1)*100,0)</f>
        <v>6.6613381477509392E-14</v>
      </c>
      <c r="BV90" s="251">
        <f>IFERROR(('Sim_MIP_Of_(IxI)'!BV90/'MIP(IxI)_TFEVP'!BV90-1)*100,0)</f>
        <v>1.5543122344752192E-13</v>
      </c>
      <c r="BW90" s="251">
        <f>IFERROR(('Sim_MIP_Of_(IxI)'!BW90/'MIP(IxI)_TFEVP'!BW90-1)*100,0)</f>
        <v>6.6613381477509392E-14</v>
      </c>
      <c r="BX90" s="251">
        <f>IFERROR(('Sim_MIP_Of_(IxI)'!BX90/'MIP(IxI)_TFEVP'!BX90-1)*100,0)</f>
        <v>-1.2212453270876722E-13</v>
      </c>
      <c r="BY90" s="251">
        <f>IFERROR(('Sim_MIP_Of_(IxI)'!BY90/'MIP(IxI)_TFEVP'!BY90-1)*100,0)</f>
        <v>0</v>
      </c>
      <c r="BZ90" s="251">
        <f>IFERROR(('Sim_MIP_Of_(IxI)'!BZ90/'MIP(IxI)_TFEVP'!BZ90-1)*100,0)</f>
        <v>2.2204460492503131E-14</v>
      </c>
      <c r="CA90" s="267">
        <f>IFERROR(('Sim_MIP_Of_(IxI)'!CA90/'MIP(IxI)_TFEVP'!CA90-1)*100,0)</f>
        <v>0</v>
      </c>
      <c r="CB90" s="260">
        <f>IFERROR(('Sim_MIP_Of_(IxI)'!CB90/'MIP(IxI)_TFEVP'!CB90-1)*100,0)</f>
        <v>2.2204460492503131E-14</v>
      </c>
      <c r="CC90" s="287">
        <f>IFERROR(('Sim_MIP_Of_(IxI)'!CC90/'MIP(IxI)_TFEVP'!CC90-1)*100,0)</f>
        <v>-2.2204460492503131E-14</v>
      </c>
      <c r="CD90" s="251">
        <f>IFERROR(('Sim_MIP_Of_(IxI)'!CD90/'MIP(IxI)_TFEVP'!CD90-1)*100,0)</f>
        <v>0</v>
      </c>
      <c r="CE90" s="251">
        <f>IFERROR(('Sim_MIP_Of_(IxI)'!CE90/'MIP(IxI)_TFEVP'!CE90-1)*100,0)</f>
        <v>-2.6645352591003757E-13</v>
      </c>
      <c r="CF90" s="251">
        <f>IFERROR(('Sim_MIP_Of_(IxI)'!CF90/'MIP(IxI)_TFEVP'!CF90-1)*100,0)</f>
        <v>-3.3306690738754696E-14</v>
      </c>
      <c r="CG90" s="251">
        <f>IFERROR(('Sim_MIP_Of_(IxI)'!CG90/'MIP(IxI)_TFEVP'!CG90-1)*100,0)</f>
        <v>-1.4432899320127035E-13</v>
      </c>
      <c r="CH90" s="252">
        <f>IFERROR(('Sim_MIP_Of_(IxI)'!CH90/'MIP(IxI)_TFEVP'!CH90-1)*100,0)</f>
        <v>1.1102230246251565E-13</v>
      </c>
      <c r="CI90" s="280">
        <f>IFERROR(('Sim_MIP_Of_(IxI)'!CI90/'MIP(IxI)_TFEVP'!CI90-1)*100,0)</f>
        <v>4.4408920985006262E-14</v>
      </c>
      <c r="CK90" s="180"/>
      <c r="CL90" s="182"/>
    </row>
    <row r="91" spans="1:90" x14ac:dyDescent="0.3">
      <c r="C91" s="125" t="s">
        <v>874</v>
      </c>
      <c r="D91" s="261">
        <f>IFERROR(('Sim_MIP_Of_(IxI)'!D91/'MIP(IxI)_TFEVP'!D91-1)*100,0)</f>
        <v>0</v>
      </c>
      <c r="E91" s="262">
        <f>IFERROR(('Sim_MIP_Of_(IxI)'!E91/'MIP(IxI)_TFEVP'!E91-1)*100,0)</f>
        <v>0</v>
      </c>
      <c r="F91" s="262">
        <f>IFERROR(('Sim_MIP_Of_(IxI)'!F91/'MIP(IxI)_TFEVP'!F91-1)*100,0)</f>
        <v>0</v>
      </c>
      <c r="G91" s="262">
        <f>IFERROR(('Sim_MIP_Of_(IxI)'!G91/'MIP(IxI)_TFEVP'!G91-1)*100,0)</f>
        <v>0</v>
      </c>
      <c r="H91" s="262">
        <f>IFERROR(('Sim_MIP_Of_(IxI)'!H91/'MIP(IxI)_TFEVP'!H91-1)*100,0)</f>
        <v>0</v>
      </c>
      <c r="I91" s="262">
        <f>IFERROR(('Sim_MIP_Of_(IxI)'!I91/'MIP(IxI)_TFEVP'!I91-1)*100,0)</f>
        <v>0</v>
      </c>
      <c r="J91" s="262">
        <f>IFERROR(('Sim_MIP_Of_(IxI)'!J91/'MIP(IxI)_TFEVP'!J91-1)*100,0)</f>
        <v>0</v>
      </c>
      <c r="K91" s="262">
        <f>IFERROR(('Sim_MIP_Of_(IxI)'!K91/'MIP(IxI)_TFEVP'!K91-1)*100,0)</f>
        <v>0</v>
      </c>
      <c r="L91" s="262">
        <f>IFERROR(('Sim_MIP_Of_(IxI)'!L91/'MIP(IxI)_TFEVP'!L91-1)*100,0)</f>
        <v>0</v>
      </c>
      <c r="M91" s="262">
        <f>IFERROR(('Sim_MIP_Of_(IxI)'!M91/'MIP(IxI)_TFEVP'!M91-1)*100,0)</f>
        <v>0</v>
      </c>
      <c r="N91" s="262">
        <f>IFERROR(('Sim_MIP_Of_(IxI)'!N91/'MIP(IxI)_TFEVP'!N91-1)*100,0)</f>
        <v>0</v>
      </c>
      <c r="O91" s="262">
        <f>IFERROR(('Sim_MIP_Of_(IxI)'!O91/'MIP(IxI)_TFEVP'!O91-1)*100,0)</f>
        <v>0</v>
      </c>
      <c r="P91" s="262">
        <f>IFERROR(('Sim_MIP_Of_(IxI)'!P91/'MIP(IxI)_TFEVP'!P91-1)*100,0)</f>
        <v>0</v>
      </c>
      <c r="Q91" s="262">
        <f>IFERROR(('Sim_MIP_Of_(IxI)'!Q91/'MIP(IxI)_TFEVP'!Q91-1)*100,0)</f>
        <v>0</v>
      </c>
      <c r="R91" s="262">
        <f>IFERROR(('Sim_MIP_Of_(IxI)'!R91/'MIP(IxI)_TFEVP'!R91-1)*100,0)</f>
        <v>0</v>
      </c>
      <c r="S91" s="262">
        <f>IFERROR(('Sim_MIP_Of_(IxI)'!S91/'MIP(IxI)_TFEVP'!S91-1)*100,0)</f>
        <v>0</v>
      </c>
      <c r="T91" s="262">
        <f>IFERROR(('Sim_MIP_Of_(IxI)'!T91/'MIP(IxI)_TFEVP'!T91-1)*100,0)</f>
        <v>0</v>
      </c>
      <c r="U91" s="262">
        <f>IFERROR(('Sim_MIP_Of_(IxI)'!U91/'MIP(IxI)_TFEVP'!U91-1)*100,0)</f>
        <v>0</v>
      </c>
      <c r="V91" s="262">
        <f>IFERROR(('Sim_MIP_Of_(IxI)'!V91/'MIP(IxI)_TFEVP'!V91-1)*100,0)</f>
        <v>0</v>
      </c>
      <c r="W91" s="262">
        <f>IFERROR(('Sim_MIP_Of_(IxI)'!W91/'MIP(IxI)_TFEVP'!W91-1)*100,0)</f>
        <v>0</v>
      </c>
      <c r="X91" s="262">
        <f>IFERROR(('Sim_MIP_Of_(IxI)'!X91/'MIP(IxI)_TFEVP'!X91-1)*100,0)</f>
        <v>0</v>
      </c>
      <c r="Y91" s="262">
        <f>IFERROR(('Sim_MIP_Of_(IxI)'!Y91/'MIP(IxI)_TFEVP'!Y91-1)*100,0)</f>
        <v>0</v>
      </c>
      <c r="Z91" s="262">
        <f>IFERROR(('Sim_MIP_Of_(IxI)'!Z91/'MIP(IxI)_TFEVP'!Z91-1)*100,0)</f>
        <v>0</v>
      </c>
      <c r="AA91" s="262">
        <f>IFERROR(('Sim_MIP_Of_(IxI)'!AA91/'MIP(IxI)_TFEVP'!AA91-1)*100,0)</f>
        <v>0</v>
      </c>
      <c r="AB91" s="262">
        <f>IFERROR(('Sim_MIP_Of_(IxI)'!AB91/'MIP(IxI)_TFEVP'!AB91-1)*100,0)</f>
        <v>0</v>
      </c>
      <c r="AC91" s="262">
        <f>IFERROR(('Sim_MIP_Of_(IxI)'!AC91/'MIP(IxI)_TFEVP'!AC91-1)*100,0)</f>
        <v>0</v>
      </c>
      <c r="AD91" s="262">
        <f>IFERROR(('Sim_MIP_Of_(IxI)'!AD91/'MIP(IxI)_TFEVP'!AD91-1)*100,0)</f>
        <v>0</v>
      </c>
      <c r="AE91" s="262">
        <f>IFERROR(('Sim_MIP_Of_(IxI)'!AE91/'MIP(IxI)_TFEVP'!AE91-1)*100,0)</f>
        <v>0</v>
      </c>
      <c r="AF91" s="262">
        <f>IFERROR(('Sim_MIP_Of_(IxI)'!AF91/'MIP(IxI)_TFEVP'!AF91-1)*100,0)</f>
        <v>0</v>
      </c>
      <c r="AG91" s="262">
        <f>IFERROR(('Sim_MIP_Of_(IxI)'!AG91/'MIP(IxI)_TFEVP'!AG91-1)*100,0)</f>
        <v>0</v>
      </c>
      <c r="AH91" s="262">
        <f>IFERROR(('Sim_MIP_Of_(IxI)'!AH91/'MIP(IxI)_TFEVP'!AH91-1)*100,0)</f>
        <v>0</v>
      </c>
      <c r="AI91" s="262">
        <f>IFERROR(('Sim_MIP_Of_(IxI)'!AI91/'MIP(IxI)_TFEVP'!AI91-1)*100,0)</f>
        <v>0</v>
      </c>
      <c r="AJ91" s="262">
        <f>IFERROR(('Sim_MIP_Of_(IxI)'!AJ91/'MIP(IxI)_TFEVP'!AJ91-1)*100,0)</f>
        <v>0</v>
      </c>
      <c r="AK91" s="262">
        <f>IFERROR(('Sim_MIP_Of_(IxI)'!AK91/'MIP(IxI)_TFEVP'!AK91-1)*100,0)</f>
        <v>0</v>
      </c>
      <c r="AL91" s="262">
        <f>IFERROR(('Sim_MIP_Of_(IxI)'!AL91/'MIP(IxI)_TFEVP'!AL91-1)*100,0)</f>
        <v>0</v>
      </c>
      <c r="AM91" s="262">
        <f>IFERROR(('Sim_MIP_Of_(IxI)'!AM91/'MIP(IxI)_TFEVP'!AM91-1)*100,0)</f>
        <v>0</v>
      </c>
      <c r="AN91" s="262">
        <f>IFERROR(('Sim_MIP_Of_(IxI)'!AN91/'MIP(IxI)_TFEVP'!AN91-1)*100,0)</f>
        <v>0</v>
      </c>
      <c r="AO91" s="262">
        <f>IFERROR(('Sim_MIP_Of_(IxI)'!AO91/'MIP(IxI)_TFEVP'!AO91-1)*100,0)</f>
        <v>0</v>
      </c>
      <c r="AP91" s="262">
        <f>IFERROR(('Sim_MIP_Of_(IxI)'!AP91/'MIP(IxI)_TFEVP'!AP91-1)*100,0)</f>
        <v>0</v>
      </c>
      <c r="AQ91" s="262">
        <f>IFERROR(('Sim_MIP_Of_(IxI)'!AQ91/'MIP(IxI)_TFEVP'!AQ91-1)*100,0)</f>
        <v>0</v>
      </c>
      <c r="AR91" s="262">
        <f>IFERROR(('Sim_MIP_Of_(IxI)'!AR91/'MIP(IxI)_TFEVP'!AR91-1)*100,0)</f>
        <v>0</v>
      </c>
      <c r="AS91" s="262">
        <f>IFERROR(('Sim_MIP_Of_(IxI)'!AS91/'MIP(IxI)_TFEVP'!AS91-1)*100,0)</f>
        <v>0</v>
      </c>
      <c r="AT91" s="262">
        <f>IFERROR(('Sim_MIP_Of_(IxI)'!AT91/'MIP(IxI)_TFEVP'!AT91-1)*100,0)</f>
        <v>0</v>
      </c>
      <c r="AU91" s="262">
        <f>IFERROR(('Sim_MIP_Of_(IxI)'!AU91/'MIP(IxI)_TFEVP'!AU91-1)*100,0)</f>
        <v>0</v>
      </c>
      <c r="AV91" s="262">
        <f>IFERROR(('Sim_MIP_Of_(IxI)'!AV91/'MIP(IxI)_TFEVP'!AV91-1)*100,0)</f>
        <v>0</v>
      </c>
      <c r="AW91" s="262">
        <f>IFERROR(('Sim_MIP_Of_(IxI)'!AW91/'MIP(IxI)_TFEVP'!AW91-1)*100,0)</f>
        <v>0</v>
      </c>
      <c r="AX91" s="262">
        <f>IFERROR(('Sim_MIP_Of_(IxI)'!AX91/'MIP(IxI)_TFEVP'!AX91-1)*100,0)</f>
        <v>0</v>
      </c>
      <c r="AY91" s="262">
        <f>IFERROR(('Sim_MIP_Of_(IxI)'!AY91/'MIP(IxI)_TFEVP'!AY91-1)*100,0)</f>
        <v>0</v>
      </c>
      <c r="AZ91" s="262">
        <f>IFERROR(('Sim_MIP_Of_(IxI)'!AZ91/'MIP(IxI)_TFEVP'!AZ91-1)*100,0)</f>
        <v>0</v>
      </c>
      <c r="BA91" s="262">
        <f>IFERROR(('Sim_MIP_Of_(IxI)'!BA91/'MIP(IxI)_TFEVP'!BA91-1)*100,0)</f>
        <v>0</v>
      </c>
      <c r="BB91" s="262">
        <f>IFERROR(('Sim_MIP_Of_(IxI)'!BB91/'MIP(IxI)_TFEVP'!BB91-1)*100,0)</f>
        <v>0</v>
      </c>
      <c r="BC91" s="262">
        <f>IFERROR(('Sim_MIP_Of_(IxI)'!BC91/'MIP(IxI)_TFEVP'!BC91-1)*100,0)</f>
        <v>0</v>
      </c>
      <c r="BD91" s="262">
        <f>IFERROR(('Sim_MIP_Of_(IxI)'!BD91/'MIP(IxI)_TFEVP'!BD91-1)*100,0)</f>
        <v>0</v>
      </c>
      <c r="BE91" s="262">
        <f>IFERROR(('Sim_MIP_Of_(IxI)'!BE91/'MIP(IxI)_TFEVP'!BE91-1)*100,0)</f>
        <v>0</v>
      </c>
      <c r="BF91" s="262">
        <f>IFERROR(('Sim_MIP_Of_(IxI)'!BF91/'MIP(IxI)_TFEVP'!BF91-1)*100,0)</f>
        <v>0</v>
      </c>
      <c r="BG91" s="262">
        <f>IFERROR(('Sim_MIP_Of_(IxI)'!BG91/'MIP(IxI)_TFEVP'!BG91-1)*100,0)</f>
        <v>0</v>
      </c>
      <c r="BH91" s="262">
        <f>IFERROR(('Sim_MIP_Of_(IxI)'!BH91/'MIP(IxI)_TFEVP'!BH91-1)*100,0)</f>
        <v>0</v>
      </c>
      <c r="BI91" s="262">
        <f>IFERROR(('Sim_MIP_Of_(IxI)'!BI91/'MIP(IxI)_TFEVP'!BI91-1)*100,0)</f>
        <v>0</v>
      </c>
      <c r="BJ91" s="262">
        <f>IFERROR(('Sim_MIP_Of_(IxI)'!BJ91/'MIP(IxI)_TFEVP'!BJ91-1)*100,0)</f>
        <v>0</v>
      </c>
      <c r="BK91" s="262">
        <f>IFERROR(('Sim_MIP_Of_(IxI)'!BK91/'MIP(IxI)_TFEVP'!BK91-1)*100,0)</f>
        <v>0</v>
      </c>
      <c r="BL91" s="262">
        <f>IFERROR(('Sim_MIP_Of_(IxI)'!BL91/'MIP(IxI)_TFEVP'!BL91-1)*100,0)</f>
        <v>0</v>
      </c>
      <c r="BM91" s="262">
        <f>IFERROR(('Sim_MIP_Of_(IxI)'!BM91/'MIP(IxI)_TFEVP'!BM91-1)*100,0)</f>
        <v>0</v>
      </c>
      <c r="BN91" s="262">
        <f>IFERROR(('Sim_MIP_Of_(IxI)'!BN91/'MIP(IxI)_TFEVP'!BN91-1)*100,0)</f>
        <v>0</v>
      </c>
      <c r="BO91" s="262">
        <f>IFERROR(('Sim_MIP_Of_(IxI)'!BO91/'MIP(IxI)_TFEVP'!BO91-1)*100,0)</f>
        <v>0</v>
      </c>
      <c r="BP91" s="262">
        <f>IFERROR(('Sim_MIP_Of_(IxI)'!BP91/'MIP(IxI)_TFEVP'!BP91-1)*100,0)</f>
        <v>0</v>
      </c>
      <c r="BQ91" s="262">
        <f>IFERROR(('Sim_MIP_Of_(IxI)'!BQ91/'MIP(IxI)_TFEVP'!BQ91-1)*100,0)</f>
        <v>0</v>
      </c>
      <c r="BR91" s="262">
        <f>IFERROR(('Sim_MIP_Of_(IxI)'!BR91/'MIP(IxI)_TFEVP'!BR91-1)*100,0)</f>
        <v>0</v>
      </c>
      <c r="BS91" s="262">
        <f>IFERROR(('Sim_MIP_Of_(IxI)'!BS91/'MIP(IxI)_TFEVP'!BS91-1)*100,0)</f>
        <v>0</v>
      </c>
      <c r="BT91" s="262">
        <f>IFERROR(('Sim_MIP_Of_(IxI)'!BT91/'MIP(IxI)_TFEVP'!BT91-1)*100,0)</f>
        <v>0</v>
      </c>
      <c r="BU91" s="262">
        <f>IFERROR(('Sim_MIP_Of_(IxI)'!BU91/'MIP(IxI)_TFEVP'!BU91-1)*100,0)</f>
        <v>0</v>
      </c>
      <c r="BV91" s="262">
        <f>IFERROR(('Sim_MIP_Of_(IxI)'!BV91/'MIP(IxI)_TFEVP'!BV91-1)*100,0)</f>
        <v>0</v>
      </c>
      <c r="BW91" s="262">
        <f>IFERROR(('Sim_MIP_Of_(IxI)'!BW91/'MIP(IxI)_TFEVP'!BW91-1)*100,0)</f>
        <v>0</v>
      </c>
      <c r="BX91" s="262">
        <f>IFERROR(('Sim_MIP_Of_(IxI)'!BX91/'MIP(IxI)_TFEVP'!BX91-1)*100,0)</f>
        <v>0</v>
      </c>
      <c r="BY91" s="262">
        <f>IFERROR(('Sim_MIP_Of_(IxI)'!BY91/'MIP(IxI)_TFEVP'!BY91-1)*100,0)</f>
        <v>0</v>
      </c>
      <c r="BZ91" s="262">
        <f>IFERROR(('Sim_MIP_Of_(IxI)'!BZ91/'MIP(IxI)_TFEVP'!BZ91-1)*100,0)</f>
        <v>0</v>
      </c>
      <c r="CA91" s="263">
        <f>IFERROR(('Sim_MIP_Of_(IxI)'!CA91/'MIP(IxI)_TFEVP'!CA91-1)*100,0)</f>
        <v>0</v>
      </c>
      <c r="CB91" s="253">
        <f>IFERROR(('Sim_MIP_Of_(IxI)'!CB91/'MIP(IxI)_TFEVP'!CB91-1)*100,0)</f>
        <v>0</v>
      </c>
      <c r="CC91" s="254"/>
      <c r="CD91" s="254"/>
      <c r="CE91" s="254"/>
      <c r="CF91" s="254"/>
      <c r="CG91" s="254"/>
      <c r="CH91" s="254"/>
      <c r="CI91" s="254"/>
    </row>
    <row r="92" spans="1:90" x14ac:dyDescent="0.3">
      <c r="C92" s="181" t="s">
        <v>875</v>
      </c>
      <c r="D92" s="257">
        <f>IFERROR(('Sim_MIP_Of_(IxI)'!D92/'MIP(IxI)_TFEVP'!D92-1)*100,0)</f>
        <v>0</v>
      </c>
      <c r="E92" s="247">
        <f>IFERROR(('Sim_MIP_Of_(IxI)'!E92/'MIP(IxI)_TFEVP'!E92-1)*100,0)</f>
        <v>0</v>
      </c>
      <c r="F92" s="247">
        <f>IFERROR(('Sim_MIP_Of_(IxI)'!F92/'MIP(IxI)_TFEVP'!F92-1)*100,0)</f>
        <v>0</v>
      </c>
      <c r="G92" s="247">
        <f>IFERROR(('Sim_MIP_Of_(IxI)'!G92/'MIP(IxI)_TFEVP'!G92-1)*100,0)</f>
        <v>0</v>
      </c>
      <c r="H92" s="247">
        <f>IFERROR(('Sim_MIP_Of_(IxI)'!H92/'MIP(IxI)_TFEVP'!H92-1)*100,0)</f>
        <v>0</v>
      </c>
      <c r="I92" s="247">
        <f>IFERROR(('Sim_MIP_Of_(IxI)'!I92/'MIP(IxI)_TFEVP'!I92-1)*100,0)</f>
        <v>0</v>
      </c>
      <c r="J92" s="247">
        <f>IFERROR(('Sim_MIP_Of_(IxI)'!J92/'MIP(IxI)_TFEVP'!J92-1)*100,0)</f>
        <v>0</v>
      </c>
      <c r="K92" s="247">
        <f>IFERROR(('Sim_MIP_Of_(IxI)'!K92/'MIP(IxI)_TFEVP'!K92-1)*100,0)</f>
        <v>0</v>
      </c>
      <c r="L92" s="247">
        <f>IFERROR(('Sim_MIP_Of_(IxI)'!L92/'MIP(IxI)_TFEVP'!L92-1)*100,0)</f>
        <v>0</v>
      </c>
      <c r="M92" s="247">
        <f>IFERROR(('Sim_MIP_Of_(IxI)'!M92/'MIP(IxI)_TFEVP'!M92-1)*100,0)</f>
        <v>0</v>
      </c>
      <c r="N92" s="247">
        <f>IFERROR(('Sim_MIP_Of_(IxI)'!N92/'MIP(IxI)_TFEVP'!N92-1)*100,0)</f>
        <v>0</v>
      </c>
      <c r="O92" s="247">
        <f>IFERROR(('Sim_MIP_Of_(IxI)'!O92/'MIP(IxI)_TFEVP'!O92-1)*100,0)</f>
        <v>0</v>
      </c>
      <c r="P92" s="247">
        <f>IFERROR(('Sim_MIP_Of_(IxI)'!P92/'MIP(IxI)_TFEVP'!P92-1)*100,0)</f>
        <v>0</v>
      </c>
      <c r="Q92" s="247">
        <f>IFERROR(('Sim_MIP_Of_(IxI)'!Q92/'MIP(IxI)_TFEVP'!Q92-1)*100,0)</f>
        <v>0</v>
      </c>
      <c r="R92" s="247">
        <f>IFERROR(('Sim_MIP_Of_(IxI)'!R92/'MIP(IxI)_TFEVP'!R92-1)*100,0)</f>
        <v>0</v>
      </c>
      <c r="S92" s="247">
        <f>IFERROR(('Sim_MIP_Of_(IxI)'!S92/'MIP(IxI)_TFEVP'!S92-1)*100,0)</f>
        <v>0</v>
      </c>
      <c r="T92" s="247">
        <f>IFERROR(('Sim_MIP_Of_(IxI)'!T92/'MIP(IxI)_TFEVP'!T92-1)*100,0)</f>
        <v>0</v>
      </c>
      <c r="U92" s="247">
        <f>IFERROR(('Sim_MIP_Of_(IxI)'!U92/'MIP(IxI)_TFEVP'!U92-1)*100,0)</f>
        <v>0</v>
      </c>
      <c r="V92" s="247">
        <f>IFERROR(('Sim_MIP_Of_(IxI)'!V92/'MIP(IxI)_TFEVP'!V92-1)*100,0)</f>
        <v>0</v>
      </c>
      <c r="W92" s="247">
        <f>IFERROR(('Sim_MIP_Of_(IxI)'!W92/'MIP(IxI)_TFEVP'!W92-1)*100,0)</f>
        <v>0</v>
      </c>
      <c r="X92" s="247">
        <f>IFERROR(('Sim_MIP_Of_(IxI)'!X92/'MIP(IxI)_TFEVP'!X92-1)*100,0)</f>
        <v>0</v>
      </c>
      <c r="Y92" s="247">
        <f>IFERROR(('Sim_MIP_Of_(IxI)'!Y92/'MIP(IxI)_TFEVP'!Y92-1)*100,0)</f>
        <v>0</v>
      </c>
      <c r="Z92" s="247">
        <f>IFERROR(('Sim_MIP_Of_(IxI)'!Z92/'MIP(IxI)_TFEVP'!Z92-1)*100,0)</f>
        <v>0</v>
      </c>
      <c r="AA92" s="247">
        <f>IFERROR(('Sim_MIP_Of_(IxI)'!AA92/'MIP(IxI)_TFEVP'!AA92-1)*100,0)</f>
        <v>0</v>
      </c>
      <c r="AB92" s="247">
        <f>IFERROR(('Sim_MIP_Of_(IxI)'!AB92/'MIP(IxI)_TFEVP'!AB92-1)*100,0)</f>
        <v>0</v>
      </c>
      <c r="AC92" s="247">
        <f>IFERROR(('Sim_MIP_Of_(IxI)'!AC92/'MIP(IxI)_TFEVP'!AC92-1)*100,0)</f>
        <v>0</v>
      </c>
      <c r="AD92" s="247">
        <f>IFERROR(('Sim_MIP_Of_(IxI)'!AD92/'MIP(IxI)_TFEVP'!AD92-1)*100,0)</f>
        <v>0</v>
      </c>
      <c r="AE92" s="247">
        <f>IFERROR(('Sim_MIP_Of_(IxI)'!AE92/'MIP(IxI)_TFEVP'!AE92-1)*100,0)</f>
        <v>0</v>
      </c>
      <c r="AF92" s="247">
        <f>IFERROR(('Sim_MIP_Of_(IxI)'!AF92/'MIP(IxI)_TFEVP'!AF92-1)*100,0)</f>
        <v>0</v>
      </c>
      <c r="AG92" s="247">
        <f>IFERROR(('Sim_MIP_Of_(IxI)'!AG92/'MIP(IxI)_TFEVP'!AG92-1)*100,0)</f>
        <v>0</v>
      </c>
      <c r="AH92" s="247">
        <f>IFERROR(('Sim_MIP_Of_(IxI)'!AH92/'MIP(IxI)_TFEVP'!AH92-1)*100,0)</f>
        <v>0</v>
      </c>
      <c r="AI92" s="247">
        <f>IFERROR(('Sim_MIP_Of_(IxI)'!AI92/'MIP(IxI)_TFEVP'!AI92-1)*100,0)</f>
        <v>0</v>
      </c>
      <c r="AJ92" s="247">
        <f>IFERROR(('Sim_MIP_Of_(IxI)'!AJ92/'MIP(IxI)_TFEVP'!AJ92-1)*100,0)</f>
        <v>0</v>
      </c>
      <c r="AK92" s="247">
        <f>IFERROR(('Sim_MIP_Of_(IxI)'!AK92/'MIP(IxI)_TFEVP'!AK92-1)*100,0)</f>
        <v>0</v>
      </c>
      <c r="AL92" s="247">
        <f>IFERROR(('Sim_MIP_Of_(IxI)'!AL92/'MIP(IxI)_TFEVP'!AL92-1)*100,0)</f>
        <v>0</v>
      </c>
      <c r="AM92" s="247">
        <f>IFERROR(('Sim_MIP_Of_(IxI)'!AM92/'MIP(IxI)_TFEVP'!AM92-1)*100,0)</f>
        <v>0</v>
      </c>
      <c r="AN92" s="247">
        <f>IFERROR(('Sim_MIP_Of_(IxI)'!AN92/'MIP(IxI)_TFEVP'!AN92-1)*100,0)</f>
        <v>0</v>
      </c>
      <c r="AO92" s="247">
        <f>IFERROR(('Sim_MIP_Of_(IxI)'!AO92/'MIP(IxI)_TFEVP'!AO92-1)*100,0)</f>
        <v>0</v>
      </c>
      <c r="AP92" s="247">
        <f>IFERROR(('Sim_MIP_Of_(IxI)'!AP92/'MIP(IxI)_TFEVP'!AP92-1)*100,0)</f>
        <v>0</v>
      </c>
      <c r="AQ92" s="247">
        <f>IFERROR(('Sim_MIP_Of_(IxI)'!AQ92/'MIP(IxI)_TFEVP'!AQ92-1)*100,0)</f>
        <v>0</v>
      </c>
      <c r="AR92" s="247">
        <f>IFERROR(('Sim_MIP_Of_(IxI)'!AR92/'MIP(IxI)_TFEVP'!AR92-1)*100,0)</f>
        <v>0</v>
      </c>
      <c r="AS92" s="247">
        <f>IFERROR(('Sim_MIP_Of_(IxI)'!AS92/'MIP(IxI)_TFEVP'!AS92-1)*100,0)</f>
        <v>0</v>
      </c>
      <c r="AT92" s="247">
        <f>IFERROR(('Sim_MIP_Of_(IxI)'!AT92/'MIP(IxI)_TFEVP'!AT92-1)*100,0)</f>
        <v>0</v>
      </c>
      <c r="AU92" s="247">
        <f>IFERROR(('Sim_MIP_Of_(IxI)'!AU92/'MIP(IxI)_TFEVP'!AU92-1)*100,0)</f>
        <v>0</v>
      </c>
      <c r="AV92" s="247">
        <f>IFERROR(('Sim_MIP_Of_(IxI)'!AV92/'MIP(IxI)_TFEVP'!AV92-1)*100,0)</f>
        <v>0</v>
      </c>
      <c r="AW92" s="247">
        <f>IFERROR(('Sim_MIP_Of_(IxI)'!AW92/'MIP(IxI)_TFEVP'!AW92-1)*100,0)</f>
        <v>0</v>
      </c>
      <c r="AX92" s="247">
        <f>IFERROR(('Sim_MIP_Of_(IxI)'!AX92/'MIP(IxI)_TFEVP'!AX92-1)*100,0)</f>
        <v>0</v>
      </c>
      <c r="AY92" s="247">
        <f>IFERROR(('Sim_MIP_Of_(IxI)'!AY92/'MIP(IxI)_TFEVP'!AY92-1)*100,0)</f>
        <v>0</v>
      </c>
      <c r="AZ92" s="247">
        <f>IFERROR(('Sim_MIP_Of_(IxI)'!AZ92/'MIP(IxI)_TFEVP'!AZ92-1)*100,0)</f>
        <v>0</v>
      </c>
      <c r="BA92" s="247">
        <f>IFERROR(('Sim_MIP_Of_(IxI)'!BA92/'MIP(IxI)_TFEVP'!BA92-1)*100,0)</f>
        <v>0</v>
      </c>
      <c r="BB92" s="247">
        <f>IFERROR(('Sim_MIP_Of_(IxI)'!BB92/'MIP(IxI)_TFEVP'!BB92-1)*100,0)</f>
        <v>0</v>
      </c>
      <c r="BC92" s="247">
        <f>IFERROR(('Sim_MIP_Of_(IxI)'!BC92/'MIP(IxI)_TFEVP'!BC92-1)*100,0)</f>
        <v>0</v>
      </c>
      <c r="BD92" s="247">
        <f>IFERROR(('Sim_MIP_Of_(IxI)'!BD92/'MIP(IxI)_TFEVP'!BD92-1)*100,0)</f>
        <v>0</v>
      </c>
      <c r="BE92" s="247">
        <f>IFERROR(('Sim_MIP_Of_(IxI)'!BE92/'MIP(IxI)_TFEVP'!BE92-1)*100,0)</f>
        <v>0</v>
      </c>
      <c r="BF92" s="247">
        <f>IFERROR(('Sim_MIP_Of_(IxI)'!BF92/'MIP(IxI)_TFEVP'!BF92-1)*100,0)</f>
        <v>0</v>
      </c>
      <c r="BG92" s="247">
        <f>IFERROR(('Sim_MIP_Of_(IxI)'!BG92/'MIP(IxI)_TFEVP'!BG92-1)*100,0)</f>
        <v>0</v>
      </c>
      <c r="BH92" s="247">
        <f>IFERROR(('Sim_MIP_Of_(IxI)'!BH92/'MIP(IxI)_TFEVP'!BH92-1)*100,0)</f>
        <v>0</v>
      </c>
      <c r="BI92" s="247">
        <f>IFERROR(('Sim_MIP_Of_(IxI)'!BI92/'MIP(IxI)_TFEVP'!BI92-1)*100,0)</f>
        <v>0</v>
      </c>
      <c r="BJ92" s="247">
        <f>IFERROR(('Sim_MIP_Of_(IxI)'!BJ92/'MIP(IxI)_TFEVP'!BJ92-1)*100,0)</f>
        <v>0</v>
      </c>
      <c r="BK92" s="247">
        <f>IFERROR(('Sim_MIP_Of_(IxI)'!BK92/'MIP(IxI)_TFEVP'!BK92-1)*100,0)</f>
        <v>0</v>
      </c>
      <c r="BL92" s="247">
        <f>IFERROR(('Sim_MIP_Of_(IxI)'!BL92/'MIP(IxI)_TFEVP'!BL92-1)*100,0)</f>
        <v>0</v>
      </c>
      <c r="BM92" s="247">
        <f>IFERROR(('Sim_MIP_Of_(IxI)'!BM92/'MIP(IxI)_TFEVP'!BM92-1)*100,0)</f>
        <v>0</v>
      </c>
      <c r="BN92" s="247">
        <f>IFERROR(('Sim_MIP_Of_(IxI)'!BN92/'MIP(IxI)_TFEVP'!BN92-1)*100,0)</f>
        <v>0</v>
      </c>
      <c r="BO92" s="247">
        <f>IFERROR(('Sim_MIP_Of_(IxI)'!BO92/'MIP(IxI)_TFEVP'!BO92-1)*100,0)</f>
        <v>0</v>
      </c>
      <c r="BP92" s="247">
        <f>IFERROR(('Sim_MIP_Of_(IxI)'!BP92/'MIP(IxI)_TFEVP'!BP92-1)*100,0)</f>
        <v>0</v>
      </c>
      <c r="BQ92" s="247">
        <f>IFERROR(('Sim_MIP_Of_(IxI)'!BQ92/'MIP(IxI)_TFEVP'!BQ92-1)*100,0)</f>
        <v>0</v>
      </c>
      <c r="BR92" s="247">
        <f>IFERROR(('Sim_MIP_Of_(IxI)'!BR92/'MIP(IxI)_TFEVP'!BR92-1)*100,0)</f>
        <v>0</v>
      </c>
      <c r="BS92" s="247">
        <f>IFERROR(('Sim_MIP_Of_(IxI)'!BS92/'MIP(IxI)_TFEVP'!BS92-1)*100,0)</f>
        <v>0</v>
      </c>
      <c r="BT92" s="247">
        <f>IFERROR(('Sim_MIP_Of_(IxI)'!BT92/'MIP(IxI)_TFEVP'!BT92-1)*100,0)</f>
        <v>0</v>
      </c>
      <c r="BU92" s="247">
        <f>IFERROR(('Sim_MIP_Of_(IxI)'!BU92/'MIP(IxI)_TFEVP'!BU92-1)*100,0)</f>
        <v>0</v>
      </c>
      <c r="BV92" s="247">
        <f>IFERROR(('Sim_MIP_Of_(IxI)'!BV92/'MIP(IxI)_TFEVP'!BV92-1)*100,0)</f>
        <v>0</v>
      </c>
      <c r="BW92" s="247">
        <f>IFERROR(('Sim_MIP_Of_(IxI)'!BW92/'MIP(IxI)_TFEVP'!BW92-1)*100,0)</f>
        <v>0</v>
      </c>
      <c r="BX92" s="247">
        <f>IFERROR(('Sim_MIP_Of_(IxI)'!BX92/'MIP(IxI)_TFEVP'!BX92-1)*100,0)</f>
        <v>0</v>
      </c>
      <c r="BY92" s="247">
        <f>IFERROR(('Sim_MIP_Of_(IxI)'!BY92/'MIP(IxI)_TFEVP'!BY92-1)*100,0)</f>
        <v>0</v>
      </c>
      <c r="BZ92" s="247">
        <f>IFERROR(('Sim_MIP_Of_(IxI)'!BZ92/'MIP(IxI)_TFEVP'!BZ92-1)*100,0)</f>
        <v>0</v>
      </c>
      <c r="CA92" s="265">
        <f>IFERROR(('Sim_MIP_Of_(IxI)'!CA92/'MIP(IxI)_TFEVP'!CA92-1)*100,0)</f>
        <v>0</v>
      </c>
      <c r="CB92" s="256">
        <f>IFERROR(('Sim_MIP_Of_(IxI)'!CB92/'MIP(IxI)_TFEVP'!CB92-1)*100,0)</f>
        <v>0</v>
      </c>
      <c r="CC92" s="255"/>
      <c r="CD92" s="255"/>
      <c r="CE92" s="255"/>
      <c r="CF92" s="255"/>
      <c r="CG92" s="255"/>
      <c r="CH92" s="255"/>
      <c r="CI92" s="255"/>
    </row>
    <row r="93" spans="1:90" x14ac:dyDescent="0.3">
      <c r="C93" s="181" t="s">
        <v>876</v>
      </c>
      <c r="D93" s="257">
        <f>IFERROR(('Sim_MIP_Of_(IxI)'!D93/'MIP(IxI)_TFEVP'!D93-1)*100,0)</f>
        <v>0</v>
      </c>
      <c r="E93" s="247">
        <f>IFERROR(('Sim_MIP_Of_(IxI)'!E93/'MIP(IxI)_TFEVP'!E93-1)*100,0)</f>
        <v>0</v>
      </c>
      <c r="F93" s="247">
        <f>IFERROR(('Sim_MIP_Of_(IxI)'!F93/'MIP(IxI)_TFEVP'!F93-1)*100,0)</f>
        <v>0</v>
      </c>
      <c r="G93" s="247">
        <f>IFERROR(('Sim_MIP_Of_(IxI)'!G93/'MIP(IxI)_TFEVP'!G93-1)*100,0)</f>
        <v>0</v>
      </c>
      <c r="H93" s="247">
        <f>IFERROR(('Sim_MIP_Of_(IxI)'!H93/'MIP(IxI)_TFEVP'!H93-1)*100,0)</f>
        <v>0</v>
      </c>
      <c r="I93" s="247">
        <f>IFERROR(('Sim_MIP_Of_(IxI)'!I93/'MIP(IxI)_TFEVP'!I93-1)*100,0)</f>
        <v>0</v>
      </c>
      <c r="J93" s="247">
        <f>IFERROR(('Sim_MIP_Of_(IxI)'!J93/'MIP(IxI)_TFEVP'!J93-1)*100,0)</f>
        <v>0</v>
      </c>
      <c r="K93" s="247">
        <f>IFERROR(('Sim_MIP_Of_(IxI)'!K93/'MIP(IxI)_TFEVP'!K93-1)*100,0)</f>
        <v>0</v>
      </c>
      <c r="L93" s="247">
        <f>IFERROR(('Sim_MIP_Of_(IxI)'!L93/'MIP(IxI)_TFEVP'!L93-1)*100,0)</f>
        <v>0</v>
      </c>
      <c r="M93" s="247">
        <f>IFERROR(('Sim_MIP_Of_(IxI)'!M93/'MIP(IxI)_TFEVP'!M93-1)*100,0)</f>
        <v>0</v>
      </c>
      <c r="N93" s="247">
        <f>IFERROR(('Sim_MIP_Of_(IxI)'!N93/'MIP(IxI)_TFEVP'!N93-1)*100,0)</f>
        <v>0</v>
      </c>
      <c r="O93" s="247">
        <f>IFERROR(('Sim_MIP_Of_(IxI)'!O93/'MIP(IxI)_TFEVP'!O93-1)*100,0)</f>
        <v>0</v>
      </c>
      <c r="P93" s="247">
        <f>IFERROR(('Sim_MIP_Of_(IxI)'!P93/'MIP(IxI)_TFEVP'!P93-1)*100,0)</f>
        <v>0</v>
      </c>
      <c r="Q93" s="247">
        <f>IFERROR(('Sim_MIP_Of_(IxI)'!Q93/'MIP(IxI)_TFEVP'!Q93-1)*100,0)</f>
        <v>0</v>
      </c>
      <c r="R93" s="247">
        <f>IFERROR(('Sim_MIP_Of_(IxI)'!R93/'MIP(IxI)_TFEVP'!R93-1)*100,0)</f>
        <v>0</v>
      </c>
      <c r="S93" s="247">
        <f>IFERROR(('Sim_MIP_Of_(IxI)'!S93/'MIP(IxI)_TFEVP'!S93-1)*100,0)</f>
        <v>0</v>
      </c>
      <c r="T93" s="247">
        <f>IFERROR(('Sim_MIP_Of_(IxI)'!T93/'MIP(IxI)_TFEVP'!T93-1)*100,0)</f>
        <v>0</v>
      </c>
      <c r="U93" s="247">
        <f>IFERROR(('Sim_MIP_Of_(IxI)'!U93/'MIP(IxI)_TFEVP'!U93-1)*100,0)</f>
        <v>0</v>
      </c>
      <c r="V93" s="247">
        <f>IFERROR(('Sim_MIP_Of_(IxI)'!V93/'MIP(IxI)_TFEVP'!V93-1)*100,0)</f>
        <v>0</v>
      </c>
      <c r="W93" s="247">
        <f>IFERROR(('Sim_MIP_Of_(IxI)'!W93/'MIP(IxI)_TFEVP'!W93-1)*100,0)</f>
        <v>0</v>
      </c>
      <c r="X93" s="247">
        <f>IFERROR(('Sim_MIP_Of_(IxI)'!X93/'MIP(IxI)_TFEVP'!X93-1)*100,0)</f>
        <v>0</v>
      </c>
      <c r="Y93" s="247">
        <f>IFERROR(('Sim_MIP_Of_(IxI)'!Y93/'MIP(IxI)_TFEVP'!Y93-1)*100,0)</f>
        <v>0</v>
      </c>
      <c r="Z93" s="247">
        <f>IFERROR(('Sim_MIP_Of_(IxI)'!Z93/'MIP(IxI)_TFEVP'!Z93-1)*100,0)</f>
        <v>0</v>
      </c>
      <c r="AA93" s="247">
        <f>IFERROR(('Sim_MIP_Of_(IxI)'!AA93/'MIP(IxI)_TFEVP'!AA93-1)*100,0)</f>
        <v>0</v>
      </c>
      <c r="AB93" s="247">
        <f>IFERROR(('Sim_MIP_Of_(IxI)'!AB93/'MIP(IxI)_TFEVP'!AB93-1)*100,0)</f>
        <v>0</v>
      </c>
      <c r="AC93" s="247">
        <f>IFERROR(('Sim_MIP_Of_(IxI)'!AC93/'MIP(IxI)_TFEVP'!AC93-1)*100,0)</f>
        <v>0</v>
      </c>
      <c r="AD93" s="247">
        <f>IFERROR(('Sim_MIP_Of_(IxI)'!AD93/'MIP(IxI)_TFEVP'!AD93-1)*100,0)</f>
        <v>0</v>
      </c>
      <c r="AE93" s="247">
        <f>IFERROR(('Sim_MIP_Of_(IxI)'!AE93/'MIP(IxI)_TFEVP'!AE93-1)*100,0)</f>
        <v>0</v>
      </c>
      <c r="AF93" s="247">
        <f>IFERROR(('Sim_MIP_Of_(IxI)'!AF93/'MIP(IxI)_TFEVP'!AF93-1)*100,0)</f>
        <v>0</v>
      </c>
      <c r="AG93" s="247">
        <f>IFERROR(('Sim_MIP_Of_(IxI)'!AG93/'MIP(IxI)_TFEVP'!AG93-1)*100,0)</f>
        <v>0</v>
      </c>
      <c r="AH93" s="247">
        <f>IFERROR(('Sim_MIP_Of_(IxI)'!AH93/'MIP(IxI)_TFEVP'!AH93-1)*100,0)</f>
        <v>0</v>
      </c>
      <c r="AI93" s="247">
        <f>IFERROR(('Sim_MIP_Of_(IxI)'!AI93/'MIP(IxI)_TFEVP'!AI93-1)*100,0)</f>
        <v>0</v>
      </c>
      <c r="AJ93" s="247">
        <f>IFERROR(('Sim_MIP_Of_(IxI)'!AJ93/'MIP(IxI)_TFEVP'!AJ93-1)*100,0)</f>
        <v>0</v>
      </c>
      <c r="AK93" s="247">
        <f>IFERROR(('Sim_MIP_Of_(IxI)'!AK93/'MIP(IxI)_TFEVP'!AK93-1)*100,0)</f>
        <v>0</v>
      </c>
      <c r="AL93" s="247">
        <f>IFERROR(('Sim_MIP_Of_(IxI)'!AL93/'MIP(IxI)_TFEVP'!AL93-1)*100,0)</f>
        <v>0</v>
      </c>
      <c r="AM93" s="247">
        <f>IFERROR(('Sim_MIP_Of_(IxI)'!AM93/'MIP(IxI)_TFEVP'!AM93-1)*100,0)</f>
        <v>0</v>
      </c>
      <c r="AN93" s="247">
        <f>IFERROR(('Sim_MIP_Of_(IxI)'!AN93/'MIP(IxI)_TFEVP'!AN93-1)*100,0)</f>
        <v>0</v>
      </c>
      <c r="AO93" s="247">
        <f>IFERROR(('Sim_MIP_Of_(IxI)'!AO93/'MIP(IxI)_TFEVP'!AO93-1)*100,0)</f>
        <v>0</v>
      </c>
      <c r="AP93" s="247">
        <f>IFERROR(('Sim_MIP_Of_(IxI)'!AP93/'MIP(IxI)_TFEVP'!AP93-1)*100,0)</f>
        <v>0</v>
      </c>
      <c r="AQ93" s="247">
        <f>IFERROR(('Sim_MIP_Of_(IxI)'!AQ93/'MIP(IxI)_TFEVP'!AQ93-1)*100,0)</f>
        <v>0</v>
      </c>
      <c r="AR93" s="247">
        <f>IFERROR(('Sim_MIP_Of_(IxI)'!AR93/'MIP(IxI)_TFEVP'!AR93-1)*100,0)</f>
        <v>0</v>
      </c>
      <c r="AS93" s="247">
        <f>IFERROR(('Sim_MIP_Of_(IxI)'!AS93/'MIP(IxI)_TFEVP'!AS93-1)*100,0)</f>
        <v>0</v>
      </c>
      <c r="AT93" s="247">
        <f>IFERROR(('Sim_MIP_Of_(IxI)'!AT93/'MIP(IxI)_TFEVP'!AT93-1)*100,0)</f>
        <v>0</v>
      </c>
      <c r="AU93" s="247">
        <f>IFERROR(('Sim_MIP_Of_(IxI)'!AU93/'MIP(IxI)_TFEVP'!AU93-1)*100,0)</f>
        <v>0</v>
      </c>
      <c r="AV93" s="247">
        <f>IFERROR(('Sim_MIP_Of_(IxI)'!AV93/'MIP(IxI)_TFEVP'!AV93-1)*100,0)</f>
        <v>0</v>
      </c>
      <c r="AW93" s="247">
        <f>IFERROR(('Sim_MIP_Of_(IxI)'!AW93/'MIP(IxI)_TFEVP'!AW93-1)*100,0)</f>
        <v>0</v>
      </c>
      <c r="AX93" s="247">
        <f>IFERROR(('Sim_MIP_Of_(IxI)'!AX93/'MIP(IxI)_TFEVP'!AX93-1)*100,0)</f>
        <v>0</v>
      </c>
      <c r="AY93" s="247">
        <f>IFERROR(('Sim_MIP_Of_(IxI)'!AY93/'MIP(IxI)_TFEVP'!AY93-1)*100,0)</f>
        <v>0</v>
      </c>
      <c r="AZ93" s="247">
        <f>IFERROR(('Sim_MIP_Of_(IxI)'!AZ93/'MIP(IxI)_TFEVP'!AZ93-1)*100,0)</f>
        <v>0</v>
      </c>
      <c r="BA93" s="247">
        <f>IFERROR(('Sim_MIP_Of_(IxI)'!BA93/'MIP(IxI)_TFEVP'!BA93-1)*100,0)</f>
        <v>0</v>
      </c>
      <c r="BB93" s="247">
        <f>IFERROR(('Sim_MIP_Of_(IxI)'!BB93/'MIP(IxI)_TFEVP'!BB93-1)*100,0)</f>
        <v>0</v>
      </c>
      <c r="BC93" s="247">
        <f>IFERROR(('Sim_MIP_Of_(IxI)'!BC93/'MIP(IxI)_TFEVP'!BC93-1)*100,0)</f>
        <v>0</v>
      </c>
      <c r="BD93" s="247">
        <f>IFERROR(('Sim_MIP_Of_(IxI)'!BD93/'MIP(IxI)_TFEVP'!BD93-1)*100,0)</f>
        <v>0</v>
      </c>
      <c r="BE93" s="247">
        <f>IFERROR(('Sim_MIP_Of_(IxI)'!BE93/'MIP(IxI)_TFEVP'!BE93-1)*100,0)</f>
        <v>0</v>
      </c>
      <c r="BF93" s="247">
        <f>IFERROR(('Sim_MIP_Of_(IxI)'!BF93/'MIP(IxI)_TFEVP'!BF93-1)*100,0)</f>
        <v>0</v>
      </c>
      <c r="BG93" s="247">
        <f>IFERROR(('Sim_MIP_Of_(IxI)'!BG93/'MIP(IxI)_TFEVP'!BG93-1)*100,0)</f>
        <v>0</v>
      </c>
      <c r="BH93" s="247">
        <f>IFERROR(('Sim_MIP_Of_(IxI)'!BH93/'MIP(IxI)_TFEVP'!BH93-1)*100,0)</f>
        <v>0</v>
      </c>
      <c r="BI93" s="247">
        <f>IFERROR(('Sim_MIP_Of_(IxI)'!BI93/'MIP(IxI)_TFEVP'!BI93-1)*100,0)</f>
        <v>0</v>
      </c>
      <c r="BJ93" s="247">
        <f>IFERROR(('Sim_MIP_Of_(IxI)'!BJ93/'MIP(IxI)_TFEVP'!BJ93-1)*100,0)</f>
        <v>0</v>
      </c>
      <c r="BK93" s="247">
        <f>IFERROR(('Sim_MIP_Of_(IxI)'!BK93/'MIP(IxI)_TFEVP'!BK93-1)*100,0)</f>
        <v>0</v>
      </c>
      <c r="BL93" s="247">
        <f>IFERROR(('Sim_MIP_Of_(IxI)'!BL93/'MIP(IxI)_TFEVP'!BL93-1)*100,0)</f>
        <v>0</v>
      </c>
      <c r="BM93" s="247">
        <f>IFERROR(('Sim_MIP_Of_(IxI)'!BM93/'MIP(IxI)_TFEVP'!BM93-1)*100,0)</f>
        <v>0</v>
      </c>
      <c r="BN93" s="247">
        <f>IFERROR(('Sim_MIP_Of_(IxI)'!BN93/'MIP(IxI)_TFEVP'!BN93-1)*100,0)</f>
        <v>0</v>
      </c>
      <c r="BO93" s="247">
        <f>IFERROR(('Sim_MIP_Of_(IxI)'!BO93/'MIP(IxI)_TFEVP'!BO93-1)*100,0)</f>
        <v>0</v>
      </c>
      <c r="BP93" s="247">
        <f>IFERROR(('Sim_MIP_Of_(IxI)'!BP93/'MIP(IxI)_TFEVP'!BP93-1)*100,0)</f>
        <v>0</v>
      </c>
      <c r="BQ93" s="247">
        <f>IFERROR(('Sim_MIP_Of_(IxI)'!BQ93/'MIP(IxI)_TFEVP'!BQ93-1)*100,0)</f>
        <v>0</v>
      </c>
      <c r="BR93" s="247">
        <f>IFERROR(('Sim_MIP_Of_(IxI)'!BR93/'MIP(IxI)_TFEVP'!BR93-1)*100,0)</f>
        <v>0</v>
      </c>
      <c r="BS93" s="247">
        <f>IFERROR(('Sim_MIP_Of_(IxI)'!BS93/'MIP(IxI)_TFEVP'!BS93-1)*100,0)</f>
        <v>0</v>
      </c>
      <c r="BT93" s="247">
        <f>IFERROR(('Sim_MIP_Of_(IxI)'!BT93/'MIP(IxI)_TFEVP'!BT93-1)*100,0)</f>
        <v>0</v>
      </c>
      <c r="BU93" s="247">
        <f>IFERROR(('Sim_MIP_Of_(IxI)'!BU93/'MIP(IxI)_TFEVP'!BU93-1)*100,0)</f>
        <v>0</v>
      </c>
      <c r="BV93" s="247">
        <f>IFERROR(('Sim_MIP_Of_(IxI)'!BV93/'MIP(IxI)_TFEVP'!BV93-1)*100,0)</f>
        <v>0</v>
      </c>
      <c r="BW93" s="247">
        <f>IFERROR(('Sim_MIP_Of_(IxI)'!BW93/'MIP(IxI)_TFEVP'!BW93-1)*100,0)</f>
        <v>0</v>
      </c>
      <c r="BX93" s="247">
        <f>IFERROR(('Sim_MIP_Of_(IxI)'!BX93/'MIP(IxI)_TFEVP'!BX93-1)*100,0)</f>
        <v>0</v>
      </c>
      <c r="BY93" s="247">
        <f>IFERROR(('Sim_MIP_Of_(IxI)'!BY93/'MIP(IxI)_TFEVP'!BY93-1)*100,0)</f>
        <v>0</v>
      </c>
      <c r="BZ93" s="247">
        <f>IFERROR(('Sim_MIP_Of_(IxI)'!BZ93/'MIP(IxI)_TFEVP'!BZ93-1)*100,0)</f>
        <v>0</v>
      </c>
      <c r="CA93" s="265">
        <f>IFERROR(('Sim_MIP_Of_(IxI)'!CA93/'MIP(IxI)_TFEVP'!CA93-1)*100,0)</f>
        <v>0</v>
      </c>
      <c r="CB93" s="256">
        <f>IFERROR(('Sim_MIP_Of_(IxI)'!CB93/'MIP(IxI)_TFEVP'!CB93-1)*100,0)</f>
        <v>0</v>
      </c>
      <c r="CC93" s="255"/>
      <c r="CD93" s="255"/>
      <c r="CE93" s="255"/>
      <c r="CF93" s="255"/>
      <c r="CG93" s="255"/>
      <c r="CH93" s="255"/>
      <c r="CI93" s="255"/>
    </row>
    <row r="94" spans="1:90" x14ac:dyDescent="0.3">
      <c r="C94" s="181" t="s">
        <v>877</v>
      </c>
      <c r="D94" s="257">
        <f>IFERROR(('Sim_MIP_Of_(IxI)'!D94/'MIP(IxI)_TFEVP'!D94-1)*100,0)</f>
        <v>0</v>
      </c>
      <c r="E94" s="247">
        <f>IFERROR(('Sim_MIP_Of_(IxI)'!E94/'MIP(IxI)_TFEVP'!E94-1)*100,0)</f>
        <v>0</v>
      </c>
      <c r="F94" s="247">
        <f>IFERROR(('Sim_MIP_Of_(IxI)'!F94/'MIP(IxI)_TFEVP'!F94-1)*100,0)</f>
        <v>0</v>
      </c>
      <c r="G94" s="247">
        <f>IFERROR(('Sim_MIP_Of_(IxI)'!G94/'MIP(IxI)_TFEVP'!G94-1)*100,0)</f>
        <v>0</v>
      </c>
      <c r="H94" s="247">
        <f>IFERROR(('Sim_MIP_Of_(IxI)'!H94/'MIP(IxI)_TFEVP'!H94-1)*100,0)</f>
        <v>0</v>
      </c>
      <c r="I94" s="247">
        <f>IFERROR(('Sim_MIP_Of_(IxI)'!I94/'MIP(IxI)_TFEVP'!I94-1)*100,0)</f>
        <v>0</v>
      </c>
      <c r="J94" s="247">
        <f>IFERROR(('Sim_MIP_Of_(IxI)'!J94/'MIP(IxI)_TFEVP'!J94-1)*100,0)</f>
        <v>0</v>
      </c>
      <c r="K94" s="247">
        <f>IFERROR(('Sim_MIP_Of_(IxI)'!K94/'MIP(IxI)_TFEVP'!K94-1)*100,0)</f>
        <v>0</v>
      </c>
      <c r="L94" s="247">
        <f>IFERROR(('Sim_MIP_Of_(IxI)'!L94/'MIP(IxI)_TFEVP'!L94-1)*100,0)</f>
        <v>0</v>
      </c>
      <c r="M94" s="247">
        <f>IFERROR(('Sim_MIP_Of_(IxI)'!M94/'MIP(IxI)_TFEVP'!M94-1)*100,0)</f>
        <v>0</v>
      </c>
      <c r="N94" s="247">
        <f>IFERROR(('Sim_MIP_Of_(IxI)'!N94/'MIP(IxI)_TFEVP'!N94-1)*100,0)</f>
        <v>0</v>
      </c>
      <c r="O94" s="247">
        <f>IFERROR(('Sim_MIP_Of_(IxI)'!O94/'MIP(IxI)_TFEVP'!O94-1)*100,0)</f>
        <v>0</v>
      </c>
      <c r="P94" s="247">
        <f>IFERROR(('Sim_MIP_Of_(IxI)'!P94/'MIP(IxI)_TFEVP'!P94-1)*100,0)</f>
        <v>0</v>
      </c>
      <c r="Q94" s="247">
        <f>IFERROR(('Sim_MIP_Of_(IxI)'!Q94/'MIP(IxI)_TFEVP'!Q94-1)*100,0)</f>
        <v>0</v>
      </c>
      <c r="R94" s="247">
        <f>IFERROR(('Sim_MIP_Of_(IxI)'!R94/'MIP(IxI)_TFEVP'!R94-1)*100,0)</f>
        <v>0</v>
      </c>
      <c r="S94" s="247">
        <f>IFERROR(('Sim_MIP_Of_(IxI)'!S94/'MIP(IxI)_TFEVP'!S94-1)*100,0)</f>
        <v>0</v>
      </c>
      <c r="T94" s="247">
        <f>IFERROR(('Sim_MIP_Of_(IxI)'!T94/'MIP(IxI)_TFEVP'!T94-1)*100,0)</f>
        <v>0</v>
      </c>
      <c r="U94" s="247">
        <f>IFERROR(('Sim_MIP_Of_(IxI)'!U94/'MIP(IxI)_TFEVP'!U94-1)*100,0)</f>
        <v>0</v>
      </c>
      <c r="V94" s="247">
        <f>IFERROR(('Sim_MIP_Of_(IxI)'!V94/'MIP(IxI)_TFEVP'!V94-1)*100,0)</f>
        <v>0</v>
      </c>
      <c r="W94" s="247">
        <f>IFERROR(('Sim_MIP_Of_(IxI)'!W94/'MIP(IxI)_TFEVP'!W94-1)*100,0)</f>
        <v>0</v>
      </c>
      <c r="X94" s="247">
        <f>IFERROR(('Sim_MIP_Of_(IxI)'!X94/'MIP(IxI)_TFEVP'!X94-1)*100,0)</f>
        <v>0</v>
      </c>
      <c r="Y94" s="247">
        <f>IFERROR(('Sim_MIP_Of_(IxI)'!Y94/'MIP(IxI)_TFEVP'!Y94-1)*100,0)</f>
        <v>0</v>
      </c>
      <c r="Z94" s="247">
        <f>IFERROR(('Sim_MIP_Of_(IxI)'!Z94/'MIP(IxI)_TFEVP'!Z94-1)*100,0)</f>
        <v>0</v>
      </c>
      <c r="AA94" s="247">
        <f>IFERROR(('Sim_MIP_Of_(IxI)'!AA94/'MIP(IxI)_TFEVP'!AA94-1)*100,0)</f>
        <v>0</v>
      </c>
      <c r="AB94" s="247">
        <f>IFERROR(('Sim_MIP_Of_(IxI)'!AB94/'MIP(IxI)_TFEVP'!AB94-1)*100,0)</f>
        <v>0</v>
      </c>
      <c r="AC94" s="247">
        <f>IFERROR(('Sim_MIP_Of_(IxI)'!AC94/'MIP(IxI)_TFEVP'!AC94-1)*100,0)</f>
        <v>0</v>
      </c>
      <c r="AD94" s="247">
        <f>IFERROR(('Sim_MIP_Of_(IxI)'!AD94/'MIP(IxI)_TFEVP'!AD94-1)*100,0)</f>
        <v>0</v>
      </c>
      <c r="AE94" s="247">
        <f>IFERROR(('Sim_MIP_Of_(IxI)'!AE94/'MIP(IxI)_TFEVP'!AE94-1)*100,0)</f>
        <v>0</v>
      </c>
      <c r="AF94" s="247">
        <f>IFERROR(('Sim_MIP_Of_(IxI)'!AF94/'MIP(IxI)_TFEVP'!AF94-1)*100,0)</f>
        <v>0</v>
      </c>
      <c r="AG94" s="247">
        <f>IFERROR(('Sim_MIP_Of_(IxI)'!AG94/'MIP(IxI)_TFEVP'!AG94-1)*100,0)</f>
        <v>0</v>
      </c>
      <c r="AH94" s="247">
        <f>IFERROR(('Sim_MIP_Of_(IxI)'!AH94/'MIP(IxI)_TFEVP'!AH94-1)*100,0)</f>
        <v>0</v>
      </c>
      <c r="AI94" s="247">
        <f>IFERROR(('Sim_MIP_Of_(IxI)'!AI94/'MIP(IxI)_TFEVP'!AI94-1)*100,0)</f>
        <v>0</v>
      </c>
      <c r="AJ94" s="247">
        <f>IFERROR(('Sim_MIP_Of_(IxI)'!AJ94/'MIP(IxI)_TFEVP'!AJ94-1)*100,0)</f>
        <v>0</v>
      </c>
      <c r="AK94" s="247">
        <f>IFERROR(('Sim_MIP_Of_(IxI)'!AK94/'MIP(IxI)_TFEVP'!AK94-1)*100,0)</f>
        <v>0</v>
      </c>
      <c r="AL94" s="247">
        <f>IFERROR(('Sim_MIP_Of_(IxI)'!AL94/'MIP(IxI)_TFEVP'!AL94-1)*100,0)</f>
        <v>0</v>
      </c>
      <c r="AM94" s="247">
        <f>IFERROR(('Sim_MIP_Of_(IxI)'!AM94/'MIP(IxI)_TFEVP'!AM94-1)*100,0)</f>
        <v>0</v>
      </c>
      <c r="AN94" s="247">
        <f>IFERROR(('Sim_MIP_Of_(IxI)'!AN94/'MIP(IxI)_TFEVP'!AN94-1)*100,0)</f>
        <v>0</v>
      </c>
      <c r="AO94" s="247">
        <f>IFERROR(('Sim_MIP_Of_(IxI)'!AO94/'MIP(IxI)_TFEVP'!AO94-1)*100,0)</f>
        <v>0</v>
      </c>
      <c r="AP94" s="247">
        <f>IFERROR(('Sim_MIP_Of_(IxI)'!AP94/'MIP(IxI)_TFEVP'!AP94-1)*100,0)</f>
        <v>0</v>
      </c>
      <c r="AQ94" s="247">
        <f>IFERROR(('Sim_MIP_Of_(IxI)'!AQ94/'MIP(IxI)_TFEVP'!AQ94-1)*100,0)</f>
        <v>0</v>
      </c>
      <c r="AR94" s="247">
        <f>IFERROR(('Sim_MIP_Of_(IxI)'!AR94/'MIP(IxI)_TFEVP'!AR94-1)*100,0)</f>
        <v>0</v>
      </c>
      <c r="AS94" s="247">
        <f>IFERROR(('Sim_MIP_Of_(IxI)'!AS94/'MIP(IxI)_TFEVP'!AS94-1)*100,0)</f>
        <v>0</v>
      </c>
      <c r="AT94" s="247">
        <f>IFERROR(('Sim_MIP_Of_(IxI)'!AT94/'MIP(IxI)_TFEVP'!AT94-1)*100,0)</f>
        <v>0</v>
      </c>
      <c r="AU94" s="247">
        <f>IFERROR(('Sim_MIP_Of_(IxI)'!AU94/'MIP(IxI)_TFEVP'!AU94-1)*100,0)</f>
        <v>0</v>
      </c>
      <c r="AV94" s="247">
        <f>IFERROR(('Sim_MIP_Of_(IxI)'!AV94/'MIP(IxI)_TFEVP'!AV94-1)*100,0)</f>
        <v>0</v>
      </c>
      <c r="AW94" s="247">
        <f>IFERROR(('Sim_MIP_Of_(IxI)'!AW94/'MIP(IxI)_TFEVP'!AW94-1)*100,0)</f>
        <v>0</v>
      </c>
      <c r="AX94" s="247">
        <f>IFERROR(('Sim_MIP_Of_(IxI)'!AX94/'MIP(IxI)_TFEVP'!AX94-1)*100,0)</f>
        <v>0</v>
      </c>
      <c r="AY94" s="247">
        <f>IFERROR(('Sim_MIP_Of_(IxI)'!AY94/'MIP(IxI)_TFEVP'!AY94-1)*100,0)</f>
        <v>0</v>
      </c>
      <c r="AZ94" s="247">
        <f>IFERROR(('Sim_MIP_Of_(IxI)'!AZ94/'MIP(IxI)_TFEVP'!AZ94-1)*100,0)</f>
        <v>0</v>
      </c>
      <c r="BA94" s="247">
        <f>IFERROR(('Sim_MIP_Of_(IxI)'!BA94/'MIP(IxI)_TFEVP'!BA94-1)*100,0)</f>
        <v>0</v>
      </c>
      <c r="BB94" s="247">
        <f>IFERROR(('Sim_MIP_Of_(IxI)'!BB94/'MIP(IxI)_TFEVP'!BB94-1)*100,0)</f>
        <v>0</v>
      </c>
      <c r="BC94" s="247">
        <f>IFERROR(('Sim_MIP_Of_(IxI)'!BC94/'MIP(IxI)_TFEVP'!BC94-1)*100,0)</f>
        <v>0</v>
      </c>
      <c r="BD94" s="247">
        <f>IFERROR(('Sim_MIP_Of_(IxI)'!BD94/'MIP(IxI)_TFEVP'!BD94-1)*100,0)</f>
        <v>0</v>
      </c>
      <c r="BE94" s="247">
        <f>IFERROR(('Sim_MIP_Of_(IxI)'!BE94/'MIP(IxI)_TFEVP'!BE94-1)*100,0)</f>
        <v>0</v>
      </c>
      <c r="BF94" s="247">
        <f>IFERROR(('Sim_MIP_Of_(IxI)'!BF94/'MIP(IxI)_TFEVP'!BF94-1)*100,0)</f>
        <v>0</v>
      </c>
      <c r="BG94" s="247">
        <f>IFERROR(('Sim_MIP_Of_(IxI)'!BG94/'MIP(IxI)_TFEVP'!BG94-1)*100,0)</f>
        <v>0</v>
      </c>
      <c r="BH94" s="247">
        <f>IFERROR(('Sim_MIP_Of_(IxI)'!BH94/'MIP(IxI)_TFEVP'!BH94-1)*100,0)</f>
        <v>0</v>
      </c>
      <c r="BI94" s="247">
        <f>IFERROR(('Sim_MIP_Of_(IxI)'!BI94/'MIP(IxI)_TFEVP'!BI94-1)*100,0)</f>
        <v>0</v>
      </c>
      <c r="BJ94" s="247">
        <f>IFERROR(('Sim_MIP_Of_(IxI)'!BJ94/'MIP(IxI)_TFEVP'!BJ94-1)*100,0)</f>
        <v>0</v>
      </c>
      <c r="BK94" s="247">
        <f>IFERROR(('Sim_MIP_Of_(IxI)'!BK94/'MIP(IxI)_TFEVP'!BK94-1)*100,0)</f>
        <v>0</v>
      </c>
      <c r="BL94" s="247">
        <f>IFERROR(('Sim_MIP_Of_(IxI)'!BL94/'MIP(IxI)_TFEVP'!BL94-1)*100,0)</f>
        <v>0</v>
      </c>
      <c r="BM94" s="247">
        <f>IFERROR(('Sim_MIP_Of_(IxI)'!BM94/'MIP(IxI)_TFEVP'!BM94-1)*100,0)</f>
        <v>0</v>
      </c>
      <c r="BN94" s="247">
        <f>IFERROR(('Sim_MIP_Of_(IxI)'!BN94/'MIP(IxI)_TFEVP'!BN94-1)*100,0)</f>
        <v>0</v>
      </c>
      <c r="BO94" s="247">
        <f>IFERROR(('Sim_MIP_Of_(IxI)'!BO94/'MIP(IxI)_TFEVP'!BO94-1)*100,0)</f>
        <v>0</v>
      </c>
      <c r="BP94" s="247">
        <f>IFERROR(('Sim_MIP_Of_(IxI)'!BP94/'MIP(IxI)_TFEVP'!BP94-1)*100,0)</f>
        <v>0</v>
      </c>
      <c r="BQ94" s="247">
        <f>IFERROR(('Sim_MIP_Of_(IxI)'!BQ94/'MIP(IxI)_TFEVP'!BQ94-1)*100,0)</f>
        <v>0</v>
      </c>
      <c r="BR94" s="247">
        <f>IFERROR(('Sim_MIP_Of_(IxI)'!BR94/'MIP(IxI)_TFEVP'!BR94-1)*100,0)</f>
        <v>0</v>
      </c>
      <c r="BS94" s="247">
        <f>IFERROR(('Sim_MIP_Of_(IxI)'!BS94/'MIP(IxI)_TFEVP'!BS94-1)*100,0)</f>
        <v>0</v>
      </c>
      <c r="BT94" s="247">
        <f>IFERROR(('Sim_MIP_Of_(IxI)'!BT94/'MIP(IxI)_TFEVP'!BT94-1)*100,0)</f>
        <v>0</v>
      </c>
      <c r="BU94" s="247">
        <f>IFERROR(('Sim_MIP_Of_(IxI)'!BU94/'MIP(IxI)_TFEVP'!BU94-1)*100,0)</f>
        <v>0</v>
      </c>
      <c r="BV94" s="247">
        <f>IFERROR(('Sim_MIP_Of_(IxI)'!BV94/'MIP(IxI)_TFEVP'!BV94-1)*100,0)</f>
        <v>0</v>
      </c>
      <c r="BW94" s="247">
        <f>IFERROR(('Sim_MIP_Of_(IxI)'!BW94/'MIP(IxI)_TFEVP'!BW94-1)*100,0)</f>
        <v>0</v>
      </c>
      <c r="BX94" s="247">
        <f>IFERROR(('Sim_MIP_Of_(IxI)'!BX94/'MIP(IxI)_TFEVP'!BX94-1)*100,0)</f>
        <v>0</v>
      </c>
      <c r="BY94" s="247">
        <f>IFERROR(('Sim_MIP_Of_(IxI)'!BY94/'MIP(IxI)_TFEVP'!BY94-1)*100,0)</f>
        <v>0</v>
      </c>
      <c r="BZ94" s="247">
        <f>IFERROR(('Sim_MIP_Of_(IxI)'!BZ94/'MIP(IxI)_TFEVP'!BZ94-1)*100,0)</f>
        <v>0</v>
      </c>
      <c r="CA94" s="265">
        <f>IFERROR(('Sim_MIP_Of_(IxI)'!CA94/'MIP(IxI)_TFEVP'!CA94-1)*100,0)</f>
        <v>0</v>
      </c>
      <c r="CB94" s="256">
        <f>IFERROR(('Sim_MIP_Of_(IxI)'!CB94/'MIP(IxI)_TFEVP'!CB94-1)*100,0)</f>
        <v>0</v>
      </c>
      <c r="CC94" s="255"/>
      <c r="CD94" s="255"/>
      <c r="CE94" s="255"/>
      <c r="CF94" s="255"/>
      <c r="CG94" s="255"/>
      <c r="CH94" s="255"/>
      <c r="CI94" s="255"/>
    </row>
    <row r="95" spans="1:90" x14ac:dyDescent="0.3">
      <c r="C95" s="183" t="s">
        <v>878</v>
      </c>
      <c r="D95" s="258">
        <f>IFERROR(('Sim_MIP_Of_(IxI)'!D95/'MIP(IxI)_TFEVP'!D95-1)*100,0)</f>
        <v>2.2204460492503131E-14</v>
      </c>
      <c r="E95" s="249">
        <f>IFERROR(('Sim_MIP_Of_(IxI)'!E95/'MIP(IxI)_TFEVP'!E95-1)*100,0)</f>
        <v>6.6613381477509392E-14</v>
      </c>
      <c r="F95" s="249">
        <f>IFERROR(('Sim_MIP_Of_(IxI)'!F95/'MIP(IxI)_TFEVP'!F95-1)*100,0)</f>
        <v>-3.3306690738754696E-14</v>
      </c>
      <c r="G95" s="249">
        <f>IFERROR(('Sim_MIP_Of_(IxI)'!G95/'MIP(IxI)_TFEVP'!G95-1)*100,0)</f>
        <v>2.2204460492503131E-14</v>
      </c>
      <c r="H95" s="249">
        <f>IFERROR(('Sim_MIP_Of_(IxI)'!H95/'MIP(IxI)_TFEVP'!H95-1)*100,0)</f>
        <v>0</v>
      </c>
      <c r="I95" s="249">
        <f>IFERROR(('Sim_MIP_Of_(IxI)'!I95/'MIP(IxI)_TFEVP'!I95-1)*100,0)</f>
        <v>0</v>
      </c>
      <c r="J95" s="249">
        <f>IFERROR(('Sim_MIP_Of_(IxI)'!J95/'MIP(IxI)_TFEVP'!J95-1)*100,0)</f>
        <v>4.4408920985006262E-14</v>
      </c>
      <c r="K95" s="249">
        <f>IFERROR(('Sim_MIP_Of_(IxI)'!K95/'MIP(IxI)_TFEVP'!K95-1)*100,0)</f>
        <v>0</v>
      </c>
      <c r="L95" s="249">
        <f>IFERROR(('Sim_MIP_Of_(IxI)'!L95/'MIP(IxI)_TFEVP'!L95-1)*100,0)</f>
        <v>4.4408920985006262E-14</v>
      </c>
      <c r="M95" s="249">
        <f>IFERROR(('Sim_MIP_Of_(IxI)'!M95/'MIP(IxI)_TFEVP'!M95-1)*100,0)</f>
        <v>-3.3306690738754696E-14</v>
      </c>
      <c r="N95" s="249">
        <f>IFERROR(('Sim_MIP_Of_(IxI)'!N95/'MIP(IxI)_TFEVP'!N95-1)*100,0)</f>
        <v>-1.1102230246251565E-14</v>
      </c>
      <c r="O95" s="249">
        <f>IFERROR(('Sim_MIP_Of_(IxI)'!O95/'MIP(IxI)_TFEVP'!O95-1)*100,0)</f>
        <v>4.4408920985006262E-14</v>
      </c>
      <c r="P95" s="249">
        <f>IFERROR(('Sim_MIP_Of_(IxI)'!P95/'MIP(IxI)_TFEVP'!P95-1)*100,0)</f>
        <v>4.4408920985006262E-14</v>
      </c>
      <c r="Q95" s="249">
        <f>IFERROR(('Sim_MIP_Of_(IxI)'!Q95/'MIP(IxI)_TFEVP'!Q95-1)*100,0)</f>
        <v>4.4408920985006262E-14</v>
      </c>
      <c r="R95" s="249">
        <f>IFERROR(('Sim_MIP_Of_(IxI)'!R95/'MIP(IxI)_TFEVP'!R95-1)*100,0)</f>
        <v>6.6613381477509392E-14</v>
      </c>
      <c r="S95" s="249">
        <f>IFERROR(('Sim_MIP_Of_(IxI)'!S95/'MIP(IxI)_TFEVP'!S95-1)*100,0)</f>
        <v>6.6613381477509392E-14</v>
      </c>
      <c r="T95" s="249">
        <f>IFERROR(('Sim_MIP_Of_(IxI)'!T95/'MIP(IxI)_TFEVP'!T95-1)*100,0)</f>
        <v>0</v>
      </c>
      <c r="U95" s="249">
        <f>IFERROR(('Sim_MIP_Of_(IxI)'!U95/'MIP(IxI)_TFEVP'!U95-1)*100,0)</f>
        <v>-7.7715611723760958E-14</v>
      </c>
      <c r="V95" s="249">
        <f>IFERROR(('Sim_MIP_Of_(IxI)'!V95/'MIP(IxI)_TFEVP'!V95-1)*100,0)</f>
        <v>-3.3306690738754696E-14</v>
      </c>
      <c r="W95" s="249">
        <f>IFERROR(('Sim_MIP_Of_(IxI)'!W95/'MIP(IxI)_TFEVP'!W95-1)*100,0)</f>
        <v>1.1102230246251565E-13</v>
      </c>
      <c r="X95" s="249">
        <f>IFERROR(('Sim_MIP_Of_(IxI)'!X95/'MIP(IxI)_TFEVP'!X95-1)*100,0)</f>
        <v>4.4408920985006262E-14</v>
      </c>
      <c r="Y95" s="249">
        <f>IFERROR(('Sim_MIP_Of_(IxI)'!Y95/'MIP(IxI)_TFEVP'!Y95-1)*100,0)</f>
        <v>-5.5511151231257827E-14</v>
      </c>
      <c r="Z95" s="249">
        <f>IFERROR(('Sim_MIP_Of_(IxI)'!Z95/'MIP(IxI)_TFEVP'!Z95-1)*100,0)</f>
        <v>-2.2204460492503131E-14</v>
      </c>
      <c r="AA95" s="249">
        <f>IFERROR(('Sim_MIP_Of_(IxI)'!AA95/'MIP(IxI)_TFEVP'!AA95-1)*100,0)</f>
        <v>4.4408920985006262E-14</v>
      </c>
      <c r="AB95" s="249">
        <f>IFERROR(('Sim_MIP_Of_(IxI)'!AB95/'MIP(IxI)_TFEVP'!AB95-1)*100,0)</f>
        <v>6.6613381477509392E-14</v>
      </c>
      <c r="AC95" s="249">
        <f>IFERROR(('Sim_MIP_Of_(IxI)'!AC95/'MIP(IxI)_TFEVP'!AC95-1)*100,0)</f>
        <v>0</v>
      </c>
      <c r="AD95" s="249">
        <f>IFERROR(('Sim_MIP_Of_(IxI)'!AD95/'MIP(IxI)_TFEVP'!AD95-1)*100,0)</f>
        <v>-4.4408920985006262E-14</v>
      </c>
      <c r="AE95" s="249">
        <f>IFERROR(('Sim_MIP_Of_(IxI)'!AE95/'MIP(IxI)_TFEVP'!AE95-1)*100,0)</f>
        <v>0</v>
      </c>
      <c r="AF95" s="249">
        <f>IFERROR(('Sim_MIP_Of_(IxI)'!AF95/'MIP(IxI)_TFEVP'!AF95-1)*100,0)</f>
        <v>4.4408920985006262E-14</v>
      </c>
      <c r="AG95" s="249">
        <f>IFERROR(('Sim_MIP_Of_(IxI)'!AG95/'MIP(IxI)_TFEVP'!AG95-1)*100,0)</f>
        <v>1.1102230246251565E-13</v>
      </c>
      <c r="AH95" s="249">
        <f>IFERROR(('Sim_MIP_Of_(IxI)'!AH95/'MIP(IxI)_TFEVP'!AH95-1)*100,0)</f>
        <v>8.8817841970012523E-14</v>
      </c>
      <c r="AI95" s="249">
        <f>IFERROR(('Sim_MIP_Of_(IxI)'!AI95/'MIP(IxI)_TFEVP'!AI95-1)*100,0)</f>
        <v>-2.2204460492503131E-14</v>
      </c>
      <c r="AJ95" s="249">
        <f>IFERROR(('Sim_MIP_Of_(IxI)'!AJ95/'MIP(IxI)_TFEVP'!AJ95-1)*100,0)</f>
        <v>0</v>
      </c>
      <c r="AK95" s="249">
        <f>IFERROR(('Sim_MIP_Of_(IxI)'!AK95/'MIP(IxI)_TFEVP'!AK95-1)*100,0)</f>
        <v>4.4408920985006262E-14</v>
      </c>
      <c r="AL95" s="249">
        <f>IFERROR(('Sim_MIP_Of_(IxI)'!AL95/'MIP(IxI)_TFEVP'!AL95-1)*100,0)</f>
        <v>4.4408920985006262E-14</v>
      </c>
      <c r="AM95" s="249">
        <f>IFERROR(('Sim_MIP_Of_(IxI)'!AM95/'MIP(IxI)_TFEVP'!AM95-1)*100,0)</f>
        <v>4.4408920985006262E-14</v>
      </c>
      <c r="AN95" s="249">
        <f>IFERROR(('Sim_MIP_Of_(IxI)'!AN95/'MIP(IxI)_TFEVP'!AN95-1)*100,0)</f>
        <v>-4.4408920985006262E-14</v>
      </c>
      <c r="AO95" s="249">
        <f>IFERROR(('Sim_MIP_Of_(IxI)'!AO95/'MIP(IxI)_TFEVP'!AO95-1)*100,0)</f>
        <v>6.6613381477509392E-14</v>
      </c>
      <c r="AP95" s="249">
        <f>IFERROR(('Sim_MIP_Of_(IxI)'!AP95/'MIP(IxI)_TFEVP'!AP95-1)*100,0)</f>
        <v>4.4408920985006262E-14</v>
      </c>
      <c r="AQ95" s="249">
        <f>IFERROR(('Sim_MIP_Of_(IxI)'!AQ95/'MIP(IxI)_TFEVP'!AQ95-1)*100,0)</f>
        <v>-7.7715611723760958E-14</v>
      </c>
      <c r="AR95" s="249">
        <f>IFERROR(('Sim_MIP_Of_(IxI)'!AR95/'MIP(IxI)_TFEVP'!AR95-1)*100,0)</f>
        <v>-2.2204460492503131E-14</v>
      </c>
      <c r="AS95" s="249">
        <f>IFERROR(('Sim_MIP_Of_(IxI)'!AS95/'MIP(IxI)_TFEVP'!AS95-1)*100,0)</f>
        <v>4.4408920985006262E-14</v>
      </c>
      <c r="AT95" s="249">
        <f>IFERROR(('Sim_MIP_Of_(IxI)'!AT95/'MIP(IxI)_TFEVP'!AT95-1)*100,0)</f>
        <v>4.4408920985006262E-14</v>
      </c>
      <c r="AU95" s="249">
        <f>IFERROR(('Sim_MIP_Of_(IxI)'!AU95/'MIP(IxI)_TFEVP'!AU95-1)*100,0)</f>
        <v>2.2204460492503131E-14</v>
      </c>
      <c r="AV95" s="249">
        <f>IFERROR(('Sim_MIP_Of_(IxI)'!AV95/'MIP(IxI)_TFEVP'!AV95-1)*100,0)</f>
        <v>0</v>
      </c>
      <c r="AW95" s="249">
        <f>IFERROR(('Sim_MIP_Of_(IxI)'!AW95/'MIP(IxI)_TFEVP'!AW95-1)*100,0)</f>
        <v>2.2204460492503131E-14</v>
      </c>
      <c r="AX95" s="249">
        <f>IFERROR(('Sim_MIP_Of_(IxI)'!AX95/'MIP(IxI)_TFEVP'!AX95-1)*100,0)</f>
        <v>2.2204460492503131E-14</v>
      </c>
      <c r="AY95" s="249">
        <f>IFERROR(('Sim_MIP_Of_(IxI)'!AY95/'MIP(IxI)_TFEVP'!AY95-1)*100,0)</f>
        <v>2.2204460492503131E-14</v>
      </c>
      <c r="AZ95" s="249">
        <f>IFERROR(('Sim_MIP_Of_(IxI)'!AZ95/'MIP(IxI)_TFEVP'!AZ95-1)*100,0)</f>
        <v>4.4408920985006262E-14</v>
      </c>
      <c r="BA95" s="249">
        <f>IFERROR(('Sim_MIP_Of_(IxI)'!BA95/'MIP(IxI)_TFEVP'!BA95-1)*100,0)</f>
        <v>0</v>
      </c>
      <c r="BB95" s="249">
        <f>IFERROR(('Sim_MIP_Of_(IxI)'!BB95/'MIP(IxI)_TFEVP'!BB95-1)*100,0)</f>
        <v>8.8817841970012523E-14</v>
      </c>
      <c r="BC95" s="249">
        <f>IFERROR(('Sim_MIP_Of_(IxI)'!BC95/'MIP(IxI)_TFEVP'!BC95-1)*100,0)</f>
        <v>4.4408920985006262E-14</v>
      </c>
      <c r="BD95" s="249">
        <f>IFERROR(('Sim_MIP_Of_(IxI)'!BD95/'MIP(IxI)_TFEVP'!BD95-1)*100,0)</f>
        <v>2.2204460492503131E-14</v>
      </c>
      <c r="BE95" s="249">
        <f>IFERROR(('Sim_MIP_Of_(IxI)'!BE95/'MIP(IxI)_TFEVP'!BE95-1)*100,0)</f>
        <v>8.8817841970012523E-14</v>
      </c>
      <c r="BF95" s="249">
        <f>IFERROR(('Sim_MIP_Of_(IxI)'!BF95/'MIP(IxI)_TFEVP'!BF95-1)*100,0)</f>
        <v>6.6613381477509392E-14</v>
      </c>
      <c r="BG95" s="249">
        <f>IFERROR(('Sim_MIP_Of_(IxI)'!BG95/'MIP(IxI)_TFEVP'!BG95-1)*100,0)</f>
        <v>6.6613381477509392E-14</v>
      </c>
      <c r="BH95" s="249">
        <f>IFERROR(('Sim_MIP_Of_(IxI)'!BH95/'MIP(IxI)_TFEVP'!BH95-1)*100,0)</f>
        <v>6.6613381477509392E-14</v>
      </c>
      <c r="BI95" s="249">
        <f>IFERROR(('Sim_MIP_Of_(IxI)'!BI95/'MIP(IxI)_TFEVP'!BI95-1)*100,0)</f>
        <v>2.2204460492503131E-14</v>
      </c>
      <c r="BJ95" s="249">
        <f>IFERROR(('Sim_MIP_Of_(IxI)'!BJ95/'MIP(IxI)_TFEVP'!BJ95-1)*100,0)</f>
        <v>2.2204460492503131E-14</v>
      </c>
      <c r="BK95" s="249">
        <f>IFERROR(('Sim_MIP_Of_(IxI)'!BK95/'MIP(IxI)_TFEVP'!BK95-1)*100,0)</f>
        <v>6.6613381477509392E-14</v>
      </c>
      <c r="BL95" s="249">
        <f>IFERROR(('Sim_MIP_Of_(IxI)'!BL95/'MIP(IxI)_TFEVP'!BL95-1)*100,0)</f>
        <v>4.4408920985006262E-14</v>
      </c>
      <c r="BM95" s="249">
        <f>IFERROR(('Sim_MIP_Of_(IxI)'!BM95/'MIP(IxI)_TFEVP'!BM95-1)*100,0)</f>
        <v>4.4408920985006262E-14</v>
      </c>
      <c r="BN95" s="249">
        <f>IFERROR(('Sim_MIP_Of_(IxI)'!BN95/'MIP(IxI)_TFEVP'!BN95-1)*100,0)</f>
        <v>4.4408920985006262E-14</v>
      </c>
      <c r="BO95" s="249">
        <f>IFERROR(('Sim_MIP_Of_(IxI)'!BO95/'MIP(IxI)_TFEVP'!BO95-1)*100,0)</f>
        <v>6.6613381477509392E-14</v>
      </c>
      <c r="BP95" s="249">
        <f>IFERROR(('Sim_MIP_Of_(IxI)'!BP95/'MIP(IxI)_TFEVP'!BP95-1)*100,0)</f>
        <v>2.2204460492503131E-14</v>
      </c>
      <c r="BQ95" s="249">
        <f>IFERROR(('Sim_MIP_Of_(IxI)'!BQ95/'MIP(IxI)_TFEVP'!BQ95-1)*100,0)</f>
        <v>-1.1102230246251565E-14</v>
      </c>
      <c r="BR95" s="249">
        <f>IFERROR(('Sim_MIP_Of_(IxI)'!BR95/'MIP(IxI)_TFEVP'!BR95-1)*100,0)</f>
        <v>4.4408920985006262E-14</v>
      </c>
      <c r="BS95" s="249">
        <f>IFERROR(('Sim_MIP_Of_(IxI)'!BS95/'MIP(IxI)_TFEVP'!BS95-1)*100,0)</f>
        <v>4.4408920985006262E-14</v>
      </c>
      <c r="BT95" s="249">
        <f>IFERROR(('Sim_MIP_Of_(IxI)'!BT95/'MIP(IxI)_TFEVP'!BT95-1)*100,0)</f>
        <v>6.6613381477509392E-14</v>
      </c>
      <c r="BU95" s="249">
        <f>IFERROR(('Sim_MIP_Of_(IxI)'!BU95/'MIP(IxI)_TFEVP'!BU95-1)*100,0)</f>
        <v>0</v>
      </c>
      <c r="BV95" s="249">
        <f>IFERROR(('Sim_MIP_Of_(IxI)'!BV95/'MIP(IxI)_TFEVP'!BV95-1)*100,0)</f>
        <v>6.6613381477509392E-14</v>
      </c>
      <c r="BW95" s="249">
        <f>IFERROR(('Sim_MIP_Of_(IxI)'!BW95/'MIP(IxI)_TFEVP'!BW95-1)*100,0)</f>
        <v>0</v>
      </c>
      <c r="BX95" s="249">
        <f>IFERROR(('Sim_MIP_Of_(IxI)'!BX95/'MIP(IxI)_TFEVP'!BX95-1)*100,0)</f>
        <v>-6.6613381477509392E-14</v>
      </c>
      <c r="BY95" s="249">
        <f>IFERROR(('Sim_MIP_Of_(IxI)'!BY95/'MIP(IxI)_TFEVP'!BY95-1)*100,0)</f>
        <v>0</v>
      </c>
      <c r="BZ95" s="249">
        <f>IFERROR(('Sim_MIP_Of_(IxI)'!BZ95/'MIP(IxI)_TFEVP'!BZ95-1)*100,0)</f>
        <v>0</v>
      </c>
      <c r="CA95" s="266">
        <f>IFERROR(('Sim_MIP_Of_(IxI)'!CA95/'MIP(IxI)_TFEVP'!CA95-1)*100,0)</f>
        <v>0</v>
      </c>
      <c r="CB95" s="256">
        <f>IFERROR(('Sim_MIP_Of_(IxI)'!CB95/'MIP(IxI)_TFEVP'!CB95-1)*100,0)</f>
        <v>2.2204460492503131E-14</v>
      </c>
      <c r="CC95" s="255"/>
      <c r="CD95" s="255"/>
      <c r="CE95" s="255"/>
      <c r="CF95" s="255"/>
      <c r="CG95" s="255"/>
      <c r="CH95" s="255"/>
      <c r="CI95" s="255"/>
    </row>
    <row r="96" spans="1:90" x14ac:dyDescent="0.3">
      <c r="C96" s="188" t="s">
        <v>891</v>
      </c>
      <c r="D96" s="268">
        <f>IFERROR(('Sim_MIP_Of_(IxI)'!D96/'MIP(IxI)_TFEVP'!D96-1)*100,0)</f>
        <v>0</v>
      </c>
      <c r="E96" s="269">
        <f>IFERROR(('Sim_MIP_Of_(IxI)'!E96/'MIP(IxI)_TFEVP'!E96-1)*100,0)</f>
        <v>0</v>
      </c>
      <c r="F96" s="269">
        <f>IFERROR(('Sim_MIP_Of_(IxI)'!F96/'MIP(IxI)_TFEVP'!F96-1)*100,0)</f>
        <v>0</v>
      </c>
      <c r="G96" s="269">
        <f>IFERROR(('Sim_MIP_Of_(IxI)'!G96/'MIP(IxI)_TFEVP'!G96-1)*100,0)</f>
        <v>0</v>
      </c>
      <c r="H96" s="269">
        <f>IFERROR(('Sim_MIP_Of_(IxI)'!H96/'MIP(IxI)_TFEVP'!H96-1)*100,0)</f>
        <v>0</v>
      </c>
      <c r="I96" s="269">
        <f>IFERROR(('Sim_MIP_Of_(IxI)'!I96/'MIP(IxI)_TFEVP'!I96-1)*100,0)</f>
        <v>0</v>
      </c>
      <c r="J96" s="269">
        <f>IFERROR(('Sim_MIP_Of_(IxI)'!J96/'MIP(IxI)_TFEVP'!J96-1)*100,0)</f>
        <v>0</v>
      </c>
      <c r="K96" s="269">
        <f>IFERROR(('Sim_MIP_Of_(IxI)'!K96/'MIP(IxI)_TFEVP'!K96-1)*100,0)</f>
        <v>0</v>
      </c>
      <c r="L96" s="269">
        <f>IFERROR(('Sim_MIP_Of_(IxI)'!L96/'MIP(IxI)_TFEVP'!L96-1)*100,0)</f>
        <v>0</v>
      </c>
      <c r="M96" s="269">
        <f>IFERROR(('Sim_MIP_Of_(IxI)'!M96/'MIP(IxI)_TFEVP'!M96-1)*100,0)</f>
        <v>0</v>
      </c>
      <c r="N96" s="269">
        <f>IFERROR(('Sim_MIP_Of_(IxI)'!N96/'MIP(IxI)_TFEVP'!N96-1)*100,0)</f>
        <v>0</v>
      </c>
      <c r="O96" s="269">
        <f>IFERROR(('Sim_MIP_Of_(IxI)'!O96/'MIP(IxI)_TFEVP'!O96-1)*100,0)</f>
        <v>0</v>
      </c>
      <c r="P96" s="269">
        <f>IFERROR(('Sim_MIP_Of_(IxI)'!P96/'MIP(IxI)_TFEVP'!P96-1)*100,0)</f>
        <v>0</v>
      </c>
      <c r="Q96" s="269">
        <f>IFERROR(('Sim_MIP_Of_(IxI)'!Q96/'MIP(IxI)_TFEVP'!Q96-1)*100,0)</f>
        <v>0</v>
      </c>
      <c r="R96" s="269">
        <f>IFERROR(('Sim_MIP_Of_(IxI)'!R96/'MIP(IxI)_TFEVP'!R96-1)*100,0)</f>
        <v>0</v>
      </c>
      <c r="S96" s="269">
        <f>IFERROR(('Sim_MIP_Of_(IxI)'!S96/'MIP(IxI)_TFEVP'!S96-1)*100,0)</f>
        <v>0</v>
      </c>
      <c r="T96" s="269">
        <f>IFERROR(('Sim_MIP_Of_(IxI)'!T96/'MIP(IxI)_TFEVP'!T96-1)*100,0)</f>
        <v>0</v>
      </c>
      <c r="U96" s="269">
        <f>IFERROR(('Sim_MIP_Of_(IxI)'!U96/'MIP(IxI)_TFEVP'!U96-1)*100,0)</f>
        <v>0</v>
      </c>
      <c r="V96" s="269">
        <f>IFERROR(('Sim_MIP_Of_(IxI)'!V96/'MIP(IxI)_TFEVP'!V96-1)*100,0)</f>
        <v>0</v>
      </c>
      <c r="W96" s="269">
        <f>IFERROR(('Sim_MIP_Of_(IxI)'!W96/'MIP(IxI)_TFEVP'!W96-1)*100,0)</f>
        <v>0</v>
      </c>
      <c r="X96" s="269">
        <f>IFERROR(('Sim_MIP_Of_(IxI)'!X96/'MIP(IxI)_TFEVP'!X96-1)*100,0)</f>
        <v>0</v>
      </c>
      <c r="Y96" s="269">
        <f>IFERROR(('Sim_MIP_Of_(IxI)'!Y96/'MIP(IxI)_TFEVP'!Y96-1)*100,0)</f>
        <v>0</v>
      </c>
      <c r="Z96" s="269">
        <f>IFERROR(('Sim_MIP_Of_(IxI)'!Z96/'MIP(IxI)_TFEVP'!Z96-1)*100,0)</f>
        <v>0</v>
      </c>
      <c r="AA96" s="269">
        <f>IFERROR(('Sim_MIP_Of_(IxI)'!AA96/'MIP(IxI)_TFEVP'!AA96-1)*100,0)</f>
        <v>0</v>
      </c>
      <c r="AB96" s="269">
        <f>IFERROR(('Sim_MIP_Of_(IxI)'!AB96/'MIP(IxI)_TFEVP'!AB96-1)*100,0)</f>
        <v>0</v>
      </c>
      <c r="AC96" s="269">
        <f>IFERROR(('Sim_MIP_Of_(IxI)'!AC96/'MIP(IxI)_TFEVP'!AC96-1)*100,0)</f>
        <v>0</v>
      </c>
      <c r="AD96" s="269">
        <f>IFERROR(('Sim_MIP_Of_(IxI)'!AD96/'MIP(IxI)_TFEVP'!AD96-1)*100,0)</f>
        <v>0</v>
      </c>
      <c r="AE96" s="269">
        <f>IFERROR(('Sim_MIP_Of_(IxI)'!AE96/'MIP(IxI)_TFEVP'!AE96-1)*100,0)</f>
        <v>0</v>
      </c>
      <c r="AF96" s="269">
        <f>IFERROR(('Sim_MIP_Of_(IxI)'!AF96/'MIP(IxI)_TFEVP'!AF96-1)*100,0)</f>
        <v>0</v>
      </c>
      <c r="AG96" s="269">
        <f>IFERROR(('Sim_MIP_Of_(IxI)'!AG96/'MIP(IxI)_TFEVP'!AG96-1)*100,0)</f>
        <v>0</v>
      </c>
      <c r="AH96" s="269">
        <f>IFERROR(('Sim_MIP_Of_(IxI)'!AH96/'MIP(IxI)_TFEVP'!AH96-1)*100,0)</f>
        <v>0</v>
      </c>
      <c r="AI96" s="269">
        <f>IFERROR(('Sim_MIP_Of_(IxI)'!AI96/'MIP(IxI)_TFEVP'!AI96-1)*100,0)</f>
        <v>0</v>
      </c>
      <c r="AJ96" s="269">
        <f>IFERROR(('Sim_MIP_Of_(IxI)'!AJ96/'MIP(IxI)_TFEVP'!AJ96-1)*100,0)</f>
        <v>0</v>
      </c>
      <c r="AK96" s="269">
        <f>IFERROR(('Sim_MIP_Of_(IxI)'!AK96/'MIP(IxI)_TFEVP'!AK96-1)*100,0)</f>
        <v>0</v>
      </c>
      <c r="AL96" s="269">
        <f>IFERROR(('Sim_MIP_Of_(IxI)'!AL96/'MIP(IxI)_TFEVP'!AL96-1)*100,0)</f>
        <v>0</v>
      </c>
      <c r="AM96" s="269">
        <f>IFERROR(('Sim_MIP_Of_(IxI)'!AM96/'MIP(IxI)_TFEVP'!AM96-1)*100,0)</f>
        <v>0</v>
      </c>
      <c r="AN96" s="269">
        <f>IFERROR(('Sim_MIP_Of_(IxI)'!AN96/'MIP(IxI)_TFEVP'!AN96-1)*100,0)</f>
        <v>0</v>
      </c>
      <c r="AO96" s="269">
        <f>IFERROR(('Sim_MIP_Of_(IxI)'!AO96/'MIP(IxI)_TFEVP'!AO96-1)*100,0)</f>
        <v>0</v>
      </c>
      <c r="AP96" s="269">
        <f>IFERROR(('Sim_MIP_Of_(IxI)'!AP96/'MIP(IxI)_TFEVP'!AP96-1)*100,0)</f>
        <v>0</v>
      </c>
      <c r="AQ96" s="269">
        <f>IFERROR(('Sim_MIP_Of_(IxI)'!AQ96/'MIP(IxI)_TFEVP'!AQ96-1)*100,0)</f>
        <v>0</v>
      </c>
      <c r="AR96" s="269">
        <f>IFERROR(('Sim_MIP_Of_(IxI)'!AR96/'MIP(IxI)_TFEVP'!AR96-1)*100,0)</f>
        <v>0</v>
      </c>
      <c r="AS96" s="269">
        <f>IFERROR(('Sim_MIP_Of_(IxI)'!AS96/'MIP(IxI)_TFEVP'!AS96-1)*100,0)</f>
        <v>0</v>
      </c>
      <c r="AT96" s="269">
        <f>IFERROR(('Sim_MIP_Of_(IxI)'!AT96/'MIP(IxI)_TFEVP'!AT96-1)*100,0)</f>
        <v>0</v>
      </c>
      <c r="AU96" s="269">
        <f>IFERROR(('Sim_MIP_Of_(IxI)'!AU96/'MIP(IxI)_TFEVP'!AU96-1)*100,0)</f>
        <v>0</v>
      </c>
      <c r="AV96" s="269">
        <f>IFERROR(('Sim_MIP_Of_(IxI)'!AV96/'MIP(IxI)_TFEVP'!AV96-1)*100,0)</f>
        <v>0</v>
      </c>
      <c r="AW96" s="269">
        <f>IFERROR(('Sim_MIP_Of_(IxI)'!AW96/'MIP(IxI)_TFEVP'!AW96-1)*100,0)</f>
        <v>0</v>
      </c>
      <c r="AX96" s="269">
        <f>IFERROR(('Sim_MIP_Of_(IxI)'!AX96/'MIP(IxI)_TFEVP'!AX96-1)*100,0)</f>
        <v>0</v>
      </c>
      <c r="AY96" s="269">
        <f>IFERROR(('Sim_MIP_Of_(IxI)'!AY96/'MIP(IxI)_TFEVP'!AY96-1)*100,0)</f>
        <v>0</v>
      </c>
      <c r="AZ96" s="269">
        <f>IFERROR(('Sim_MIP_Of_(IxI)'!AZ96/'MIP(IxI)_TFEVP'!AZ96-1)*100,0)</f>
        <v>0</v>
      </c>
      <c r="BA96" s="269">
        <f>IFERROR(('Sim_MIP_Of_(IxI)'!BA96/'MIP(IxI)_TFEVP'!BA96-1)*100,0)</f>
        <v>0</v>
      </c>
      <c r="BB96" s="269">
        <f>IFERROR(('Sim_MIP_Of_(IxI)'!BB96/'MIP(IxI)_TFEVP'!BB96-1)*100,0)</f>
        <v>0</v>
      </c>
      <c r="BC96" s="269">
        <f>IFERROR(('Sim_MIP_Of_(IxI)'!BC96/'MIP(IxI)_TFEVP'!BC96-1)*100,0)</f>
        <v>0</v>
      </c>
      <c r="BD96" s="269">
        <f>IFERROR(('Sim_MIP_Of_(IxI)'!BD96/'MIP(IxI)_TFEVP'!BD96-1)*100,0)</f>
        <v>0</v>
      </c>
      <c r="BE96" s="269">
        <f>IFERROR(('Sim_MIP_Of_(IxI)'!BE96/'MIP(IxI)_TFEVP'!BE96-1)*100,0)</f>
        <v>0</v>
      </c>
      <c r="BF96" s="269">
        <f>IFERROR(('Sim_MIP_Of_(IxI)'!BF96/'MIP(IxI)_TFEVP'!BF96-1)*100,0)</f>
        <v>0</v>
      </c>
      <c r="BG96" s="269">
        <f>IFERROR(('Sim_MIP_Of_(IxI)'!BG96/'MIP(IxI)_TFEVP'!BG96-1)*100,0)</f>
        <v>0</v>
      </c>
      <c r="BH96" s="269">
        <f>IFERROR(('Sim_MIP_Of_(IxI)'!BH96/'MIP(IxI)_TFEVP'!BH96-1)*100,0)</f>
        <v>0</v>
      </c>
      <c r="BI96" s="269">
        <f>IFERROR(('Sim_MIP_Of_(IxI)'!BI96/'MIP(IxI)_TFEVP'!BI96-1)*100,0)</f>
        <v>0</v>
      </c>
      <c r="BJ96" s="269">
        <f>IFERROR(('Sim_MIP_Of_(IxI)'!BJ96/'MIP(IxI)_TFEVP'!BJ96-1)*100,0)</f>
        <v>0</v>
      </c>
      <c r="BK96" s="269">
        <f>IFERROR(('Sim_MIP_Of_(IxI)'!BK96/'MIP(IxI)_TFEVP'!BK96-1)*100,0)</f>
        <v>0</v>
      </c>
      <c r="BL96" s="269">
        <f>IFERROR(('Sim_MIP_Of_(IxI)'!BL96/'MIP(IxI)_TFEVP'!BL96-1)*100,0)</f>
        <v>0</v>
      </c>
      <c r="BM96" s="269">
        <f>IFERROR(('Sim_MIP_Of_(IxI)'!BM96/'MIP(IxI)_TFEVP'!BM96-1)*100,0)</f>
        <v>0</v>
      </c>
      <c r="BN96" s="269">
        <f>IFERROR(('Sim_MIP_Of_(IxI)'!BN96/'MIP(IxI)_TFEVP'!BN96-1)*100,0)</f>
        <v>0</v>
      </c>
      <c r="BO96" s="269">
        <f>IFERROR(('Sim_MIP_Of_(IxI)'!BO96/'MIP(IxI)_TFEVP'!BO96-1)*100,0)</f>
        <v>0</v>
      </c>
      <c r="BP96" s="269">
        <f>IFERROR(('Sim_MIP_Of_(IxI)'!BP96/'MIP(IxI)_TFEVP'!BP96-1)*100,0)</f>
        <v>0</v>
      </c>
      <c r="BQ96" s="269">
        <f>IFERROR(('Sim_MIP_Of_(IxI)'!BQ96/'MIP(IxI)_TFEVP'!BQ96-1)*100,0)</f>
        <v>0</v>
      </c>
      <c r="BR96" s="269">
        <f>IFERROR(('Sim_MIP_Of_(IxI)'!BR96/'MIP(IxI)_TFEVP'!BR96-1)*100,0)</f>
        <v>0</v>
      </c>
      <c r="BS96" s="269">
        <f>IFERROR(('Sim_MIP_Of_(IxI)'!BS96/'MIP(IxI)_TFEVP'!BS96-1)*100,0)</f>
        <v>0</v>
      </c>
      <c r="BT96" s="269">
        <f>IFERROR(('Sim_MIP_Of_(IxI)'!BT96/'MIP(IxI)_TFEVP'!BT96-1)*100,0)</f>
        <v>0</v>
      </c>
      <c r="BU96" s="269">
        <f>IFERROR(('Sim_MIP_Of_(IxI)'!BU96/'MIP(IxI)_TFEVP'!BU96-1)*100,0)</f>
        <v>0</v>
      </c>
      <c r="BV96" s="269">
        <f>IFERROR(('Sim_MIP_Of_(IxI)'!BV96/'MIP(IxI)_TFEVP'!BV96-1)*100,0)</f>
        <v>0</v>
      </c>
      <c r="BW96" s="269">
        <f>IFERROR(('Sim_MIP_Of_(IxI)'!BW96/'MIP(IxI)_TFEVP'!BW96-1)*100,0)</f>
        <v>0</v>
      </c>
      <c r="BX96" s="269">
        <f>IFERROR(('Sim_MIP_Of_(IxI)'!BX96/'MIP(IxI)_TFEVP'!BX96-1)*100,0)</f>
        <v>0</v>
      </c>
      <c r="BY96" s="269">
        <f>IFERROR(('Sim_MIP_Of_(IxI)'!BY96/'MIP(IxI)_TFEVP'!BY96-1)*100,0)</f>
        <v>0</v>
      </c>
      <c r="BZ96" s="269">
        <f>IFERROR(('Sim_MIP_Of_(IxI)'!BZ96/'MIP(IxI)_TFEVP'!BZ96-1)*100,0)</f>
        <v>0</v>
      </c>
      <c r="CA96" s="270">
        <f>IFERROR(('Sim_MIP_Of_(IxI)'!CA96/'MIP(IxI)_TFEVP'!CA96-1)*100,0)</f>
        <v>0</v>
      </c>
      <c r="CB96" s="277">
        <f>IFERROR(('Sim_MIP_Of_(IxI)'!CB96/'MIP(IxI)_TFEVP'!CB96-1)*100,0)</f>
        <v>0</v>
      </c>
      <c r="CC96" s="255"/>
      <c r="CD96" s="255"/>
      <c r="CE96" s="255"/>
      <c r="CF96" s="255"/>
      <c r="CG96" s="255"/>
      <c r="CH96" s="255"/>
      <c r="CI96" s="255"/>
    </row>
    <row r="97" spans="2:87" x14ac:dyDescent="0.3">
      <c r="C97" s="156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81"/>
      <c r="CD97" s="81"/>
      <c r="CE97" s="81"/>
      <c r="CF97" s="81"/>
      <c r="CG97" s="81"/>
      <c r="CH97" s="81"/>
      <c r="CI97" s="81"/>
    </row>
    <row r="98" spans="2:87" x14ac:dyDescent="0.3">
      <c r="B98" s="9" t="s">
        <v>702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</row>
    <row r="100" spans="2:87" x14ac:dyDescent="0.3">
      <c r="D100" s="245"/>
    </row>
    <row r="102" spans="2:87" x14ac:dyDescent="0.3"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</row>
    <row r="103" spans="2:87" x14ac:dyDescent="0.3"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</row>
    <row r="104" spans="2:87" x14ac:dyDescent="0.3"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</row>
    <row r="105" spans="2:87" x14ac:dyDescent="0.3"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</row>
    <row r="106" spans="2:87" x14ac:dyDescent="0.3"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</row>
    <row r="107" spans="2:87" x14ac:dyDescent="0.3"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</row>
    <row r="108" spans="2:87" x14ac:dyDescent="0.3"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</row>
    <row r="109" spans="2:87" x14ac:dyDescent="0.3"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</row>
    <row r="110" spans="2:87" x14ac:dyDescent="0.3"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</row>
    <row r="111" spans="2:87" x14ac:dyDescent="0.3"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</row>
    <row r="112" spans="2:87" x14ac:dyDescent="0.3"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</row>
    <row r="113" spans="4:87" x14ac:dyDescent="0.3"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</row>
  </sheetData>
  <sheetProtection password="B653" sheet="1" formatColumns="0" formatRows="0"/>
  <autoFilter ref="A8:CO8" xr:uid="{00000000-0001-0000-47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</mergeCells>
  <conditionalFormatting sqref="B7">
    <cfRule type="cellIs" dxfId="185" priority="14" operator="lessThan">
      <formula>0</formula>
    </cfRule>
  </conditionalFormatting>
  <conditionalFormatting sqref="B9:C85">
    <cfRule type="cellIs" dxfId="184" priority="13" operator="lessThan">
      <formula>0</formula>
    </cfRule>
  </conditionalFormatting>
  <conditionalFormatting sqref="C86:C98">
    <cfRule type="cellIs" dxfId="183" priority="7" operator="lessThan">
      <formula>0</formula>
    </cfRule>
  </conditionalFormatting>
  <conditionalFormatting sqref="C7:CA8">
    <cfRule type="cellIs" dxfId="182" priority="1" operator="lessThan">
      <formula>0</formula>
    </cfRule>
  </conditionalFormatting>
  <conditionalFormatting sqref="D97:CI98">
    <cfRule type="cellIs" dxfId="181" priority="6" operator="lessThan">
      <formula>0</formula>
    </cfRule>
  </conditionalFormatting>
  <conditionalFormatting sqref="D102:CI113">
    <cfRule type="cellIs" dxfId="180" priority="5" operator="notEqual">
      <formula>0</formula>
    </cfRule>
  </conditionalFormatting>
  <conditionalFormatting sqref="CB7:CI7">
    <cfRule type="cellIs" dxfId="179" priority="2" operator="lessThan">
      <formula>0</formula>
    </cfRule>
  </conditionalFormatting>
  <conditionalFormatting sqref="CJ7:XFD8">
    <cfRule type="cellIs" dxfId="178" priority="10" operator="lessThan">
      <formula>0</formula>
    </cfRule>
  </conditionalFormatting>
  <conditionalFormatting sqref="CL9:CL86">
    <cfRule type="cellIs" dxfId="177" priority="8" operator="lessThan">
      <formula>-0.05</formula>
    </cfRule>
    <cfRule type="cellIs" dxfId="176" priority="9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B9:AN93"/>
  <sheetViews>
    <sheetView showGridLines="0" zoomScale="60" zoomScaleNormal="60" workbookViewId="0">
      <pane xSplit="4" ySplit="12" topLeftCell="E13" activePane="bottomRight" state="frozen"/>
      <selection pane="topRight" activeCell="J23" sqref="J23:J24"/>
      <selection pane="bottomLeft" activeCell="J23" sqref="J23:J24"/>
      <selection pane="bottomRight" activeCell="L10" sqref="L10:Q10"/>
    </sheetView>
  </sheetViews>
  <sheetFormatPr baseColWidth="10" defaultColWidth="11.44140625" defaultRowHeight="14.4" x14ac:dyDescent="0.3"/>
  <cols>
    <col min="1" max="1" width="4.109375" customWidth="1"/>
    <col min="2" max="2" width="14.88671875" customWidth="1"/>
    <col min="3" max="4" width="55.44140625" customWidth="1"/>
    <col min="5" max="11" width="16" customWidth="1"/>
    <col min="12" max="14" width="16.33203125" customWidth="1"/>
    <col min="15" max="15" width="19.33203125" customWidth="1"/>
    <col min="16" max="17" width="16.33203125" customWidth="1"/>
    <col min="18" max="38" width="24.88671875" customWidth="1"/>
    <col min="39" max="39" width="13.33203125" hidden="1" customWidth="1"/>
  </cols>
  <sheetData>
    <row r="9" spans="2:40" ht="22.8" x14ac:dyDescent="0.3">
      <c r="B9" s="418" t="s">
        <v>896</v>
      </c>
      <c r="C9" s="418"/>
      <c r="D9" s="206" t="s">
        <v>922</v>
      </c>
    </row>
    <row r="10" spans="2:40" x14ac:dyDescent="0.3">
      <c r="E10" s="489" t="s">
        <v>923</v>
      </c>
      <c r="F10" s="490"/>
      <c r="G10" s="490"/>
      <c r="H10" s="490"/>
      <c r="I10" s="490"/>
      <c r="J10" s="490"/>
      <c r="K10" s="491"/>
      <c r="L10" s="445" t="s">
        <v>924</v>
      </c>
      <c r="M10" s="446">
        <v>0</v>
      </c>
      <c r="N10" s="446">
        <v>0</v>
      </c>
      <c r="O10" s="446">
        <v>0</v>
      </c>
      <c r="P10" s="446">
        <v>0</v>
      </c>
      <c r="Q10" s="447">
        <v>0</v>
      </c>
      <c r="R10" s="448" t="s">
        <v>925</v>
      </c>
      <c r="S10" s="448">
        <v>0</v>
      </c>
      <c r="T10" s="448">
        <v>0</v>
      </c>
      <c r="U10" s="449" t="s">
        <v>926</v>
      </c>
      <c r="V10" s="450">
        <v>0</v>
      </c>
      <c r="W10" s="450">
        <v>0</v>
      </c>
      <c r="X10" s="481" t="s">
        <v>927</v>
      </c>
      <c r="Y10" s="482">
        <v>0</v>
      </c>
      <c r="Z10" s="482">
        <v>0</v>
      </c>
      <c r="AA10" s="483" t="s">
        <v>928</v>
      </c>
      <c r="AB10" s="484">
        <v>0</v>
      </c>
      <c r="AC10" s="484">
        <v>0</v>
      </c>
      <c r="AD10" s="485" t="s">
        <v>929</v>
      </c>
      <c r="AE10" s="486">
        <v>0</v>
      </c>
      <c r="AF10" s="486">
        <v>0</v>
      </c>
      <c r="AG10" s="487" t="s">
        <v>930</v>
      </c>
      <c r="AH10" s="488">
        <v>0</v>
      </c>
      <c r="AI10" s="488">
        <v>0</v>
      </c>
      <c r="AJ10" s="467" t="s">
        <v>877</v>
      </c>
      <c r="AK10" s="468">
        <v>0</v>
      </c>
      <c r="AL10" s="469">
        <v>0</v>
      </c>
    </row>
    <row r="11" spans="2:40" x14ac:dyDescent="0.3">
      <c r="B11" s="439" t="s">
        <v>739</v>
      </c>
      <c r="C11" s="471" t="s">
        <v>931</v>
      </c>
      <c r="D11" s="472"/>
      <c r="E11" s="479" t="s">
        <v>932</v>
      </c>
      <c r="F11" s="457" t="s">
        <v>933</v>
      </c>
      <c r="G11" s="457" t="s">
        <v>934</v>
      </c>
      <c r="H11" s="457" t="s">
        <v>935</v>
      </c>
      <c r="I11" s="457" t="s">
        <v>929</v>
      </c>
      <c r="J11" s="457" t="s">
        <v>930</v>
      </c>
      <c r="K11" s="475" t="s">
        <v>877</v>
      </c>
      <c r="L11" s="477" t="s">
        <v>936</v>
      </c>
      <c r="M11" s="451" t="s">
        <v>870</v>
      </c>
      <c r="N11" s="451" t="s">
        <v>872</v>
      </c>
      <c r="O11" s="451" t="s">
        <v>875</v>
      </c>
      <c r="P11" s="451" t="s">
        <v>876</v>
      </c>
      <c r="Q11" s="453" t="s">
        <v>877</v>
      </c>
      <c r="R11" s="455" t="s">
        <v>937</v>
      </c>
      <c r="S11" s="459" t="s">
        <v>938</v>
      </c>
      <c r="T11" s="461" t="s">
        <v>939</v>
      </c>
      <c r="U11" s="463" t="s">
        <v>940</v>
      </c>
      <c r="V11" s="459" t="s">
        <v>941</v>
      </c>
      <c r="W11" s="461" t="s">
        <v>942</v>
      </c>
      <c r="X11" s="463" t="s">
        <v>943</v>
      </c>
      <c r="Y11" s="459" t="s">
        <v>944</v>
      </c>
      <c r="Z11" s="461" t="s">
        <v>945</v>
      </c>
      <c r="AA11" s="463" t="s">
        <v>946</v>
      </c>
      <c r="AB11" s="459" t="s">
        <v>947</v>
      </c>
      <c r="AC11" s="461" t="s">
        <v>948</v>
      </c>
      <c r="AD11" s="463" t="s">
        <v>949</v>
      </c>
      <c r="AE11" s="459" t="s">
        <v>950</v>
      </c>
      <c r="AF11" s="461" t="s">
        <v>945</v>
      </c>
      <c r="AG11" s="463" t="s">
        <v>951</v>
      </c>
      <c r="AH11" s="459" t="s">
        <v>952</v>
      </c>
      <c r="AI11" s="461" t="s">
        <v>953</v>
      </c>
      <c r="AJ11" s="455" t="s">
        <v>954</v>
      </c>
      <c r="AK11" s="459" t="s">
        <v>955</v>
      </c>
      <c r="AL11" s="461" t="s">
        <v>956</v>
      </c>
      <c r="AM11" s="309"/>
    </row>
    <row r="12" spans="2:40" x14ac:dyDescent="0.3">
      <c r="B12" s="470">
        <v>0</v>
      </c>
      <c r="C12" s="473">
        <v>0</v>
      </c>
      <c r="D12" s="474"/>
      <c r="E12" s="480">
        <v>0</v>
      </c>
      <c r="F12" s="458">
        <v>0</v>
      </c>
      <c r="G12" s="458"/>
      <c r="H12" s="458"/>
      <c r="I12" s="458"/>
      <c r="J12" s="458"/>
      <c r="K12" s="476">
        <v>19</v>
      </c>
      <c r="L12" s="478">
        <v>0</v>
      </c>
      <c r="M12" s="452">
        <v>0</v>
      </c>
      <c r="N12" s="452">
        <v>0</v>
      </c>
      <c r="O12" s="452">
        <v>0</v>
      </c>
      <c r="P12" s="452">
        <v>0</v>
      </c>
      <c r="Q12" s="454">
        <v>0</v>
      </c>
      <c r="R12" s="456"/>
      <c r="S12" s="460">
        <v>0</v>
      </c>
      <c r="T12" s="462">
        <v>0</v>
      </c>
      <c r="U12" s="464"/>
      <c r="V12" s="460">
        <v>0</v>
      </c>
      <c r="W12" s="462">
        <v>0</v>
      </c>
      <c r="X12" s="464"/>
      <c r="Y12" s="460"/>
      <c r="Z12" s="462"/>
      <c r="AA12" s="464">
        <v>0</v>
      </c>
      <c r="AB12" s="460">
        <v>0</v>
      </c>
      <c r="AC12" s="462">
        <v>0</v>
      </c>
      <c r="AD12" s="464">
        <v>0</v>
      </c>
      <c r="AE12" s="460">
        <v>0</v>
      </c>
      <c r="AF12" s="462">
        <v>0</v>
      </c>
      <c r="AG12" s="464">
        <v>0</v>
      </c>
      <c r="AH12" s="460">
        <v>0</v>
      </c>
      <c r="AI12" s="462">
        <v>0</v>
      </c>
      <c r="AJ12" s="456">
        <v>0</v>
      </c>
      <c r="AK12" s="460">
        <v>0</v>
      </c>
      <c r="AL12" s="462">
        <v>0</v>
      </c>
      <c r="AM12" s="310" t="s">
        <v>957</v>
      </c>
    </row>
    <row r="13" spans="2:40" x14ac:dyDescent="0.3">
      <c r="B13" s="290" t="s">
        <v>42</v>
      </c>
      <c r="C13" s="492" t="s">
        <v>43</v>
      </c>
      <c r="D13" s="493"/>
      <c r="E13" s="52">
        <f>+'MIP(IxI)_TFEVP'!CI9</f>
        <v>769238</v>
      </c>
      <c r="F13" s="53">
        <f t="array" ref="F13:F88">+TRANSPOSE('MIP(IxI)_TFEVP'!$D$96:$CA$96)</f>
        <v>105814</v>
      </c>
      <c r="G13" s="53">
        <f t="array" ref="G13:G88">+TRANSPOSE('MIP(IxI)_TFEVP'!$D$87:$CA$87)</f>
        <v>54219.840916381698</v>
      </c>
      <c r="H13" s="53">
        <f t="array" ref="H13:H88">+TRANSPOSE('MIP(IxI)_TFEVP'!$D$91:$CA$91)</f>
        <v>477309</v>
      </c>
      <c r="I13" s="53">
        <f t="array" ref="I13:I88">+TRANSPOSE('MIP(IxI)_TFEVP'!$D$92:$CA$92)</f>
        <v>91618</v>
      </c>
      <c r="J13" s="53">
        <f t="array" ref="J13:J88">+TRANSPOSE('MIP(IxI)_TFEVP'!$D$93:$CA$93)</f>
        <v>1038</v>
      </c>
      <c r="K13" s="54">
        <f t="array" ref="K13:K88">+TRANSPOSE('MIP(IxI)_TFEVP'!$D$94:$CA$94)</f>
        <v>384653</v>
      </c>
      <c r="L13" s="52">
        <f t="shared" ref="L13:L44" si="0">+SUM(M13:Q13)</f>
        <v>559525.76384414232</v>
      </c>
      <c r="M13" s="53">
        <f>+'Sim_Vt_Of(IxI)'!B3</f>
        <v>54219.840916381698</v>
      </c>
      <c r="N13" s="53">
        <f>+'Sim_Vt_Of(IxI)'!C3</f>
        <v>27996.922927760599</v>
      </c>
      <c r="O13" s="53">
        <f>+'Sim_Vt_Of(IxI)'!D3</f>
        <v>91618</v>
      </c>
      <c r="P13" s="53">
        <f>+'Sim_Vt_Of(IxI)'!E3</f>
        <v>1038</v>
      </c>
      <c r="Q13" s="242">
        <f>+'Sim_Vt_Of(IxI)'!F3</f>
        <v>384653</v>
      </c>
      <c r="R13" s="66">
        <f t="array" ref="R13:R88">+TRANSPOSE('Sim_MIP_Of_(IxI)'!$D$95:$CA$95)</f>
        <v>769238.00000000023</v>
      </c>
      <c r="S13" s="53">
        <f t="shared" ref="S13:S44" si="1">+R13-E13</f>
        <v>0</v>
      </c>
      <c r="T13" s="291">
        <f t="shared" ref="T13:T44" si="2">+IFERROR(((R13/E13)-1),0)</f>
        <v>2.2204460492503131E-16</v>
      </c>
      <c r="U13" s="66">
        <f t="array" ref="U13:U88">+TRANSPOSE('Sim_MIP_Of_(IxI)'!$D$96:$CA$96)</f>
        <v>105814</v>
      </c>
      <c r="V13" s="53">
        <f t="shared" ref="V13:V44" si="3">+U13-F13</f>
        <v>0</v>
      </c>
      <c r="W13" s="291">
        <f t="shared" ref="W13:W44" si="4">+IFERROR(((U13/F13)-1),0)</f>
        <v>0</v>
      </c>
      <c r="X13" s="66">
        <f t="array" ref="X13:X88">+TRANSPOSE('Sim_MIP_Of_(IxI)'!$D$87:$CA$87)</f>
        <v>54219.840916381698</v>
      </c>
      <c r="Y13" s="53">
        <f t="shared" ref="Y13:Y44" si="5">+X13-G13</f>
        <v>0</v>
      </c>
      <c r="Z13" s="291">
        <f t="shared" ref="Z13:Z44" si="6">+IFERROR(((X13/G13)-1),0)</f>
        <v>0</v>
      </c>
      <c r="AA13" s="52">
        <f t="array" ref="AA13:AA88">+TRANSPOSE('Sim_MIP_Of_(IxI)'!$D$91:$CA$91)</f>
        <v>477309</v>
      </c>
      <c r="AB13" s="53">
        <f t="shared" ref="AB13:AB44" si="7">AA13-H13</f>
        <v>0</v>
      </c>
      <c r="AC13" s="291">
        <f t="shared" ref="AC13:AC44" si="8">+IFERROR(((AA13/H13)-1),0)</f>
        <v>0</v>
      </c>
      <c r="AD13" s="66">
        <f t="array" ref="AD13:AD88">+TRANSPOSE('Sim_MIP_Of_(IxI)'!$D$92:$CA$92)</f>
        <v>91618</v>
      </c>
      <c r="AE13" s="53">
        <f t="shared" ref="AE13:AE44" si="9">+AD13-I13</f>
        <v>0</v>
      </c>
      <c r="AF13" s="291">
        <f t="shared" ref="AF13:AF44" si="10">+IFERROR(((AD13/I13)-1),0)</f>
        <v>0</v>
      </c>
      <c r="AG13" s="52">
        <f t="array" ref="AG13:AG88">+TRANSPOSE('Sim_MIP_Of_(IxI)'!$D$93:$CA$93)</f>
        <v>1038</v>
      </c>
      <c r="AH13" s="53">
        <f t="shared" ref="AH13:AH44" si="11">+AG13-J13</f>
        <v>0</v>
      </c>
      <c r="AI13" s="291">
        <f t="shared" ref="AI13:AI44" si="12">+IFERROR(((AG13/J13)-1),0)</f>
        <v>0</v>
      </c>
      <c r="AJ13" s="66">
        <f t="array" ref="AJ13:AJ88">+TRANSPOSE('Sim_MIP_Of_(IxI)'!$D$94:$CA$94)</f>
        <v>384653</v>
      </c>
      <c r="AK13" s="53">
        <f t="shared" ref="AK13:AK44" si="13">+AJ13-K13</f>
        <v>0</v>
      </c>
      <c r="AL13" s="291">
        <f t="shared" ref="AL13:AL44" si="14">+IFERROR(((AJ13/K13)-1),0)</f>
        <v>0</v>
      </c>
      <c r="AM13" s="311">
        <f>+'Sim_Vt_Of(IxI)'!S3</f>
        <v>559525.76384414232</v>
      </c>
      <c r="AN13" s="307"/>
    </row>
    <row r="14" spans="2:40" x14ac:dyDescent="0.3">
      <c r="B14" s="292" t="s">
        <v>38</v>
      </c>
      <c r="C14" s="494" t="s">
        <v>39</v>
      </c>
      <c r="D14" s="466"/>
      <c r="E14" s="51">
        <f>+'MIP(IxI)_TFEVP'!CI10</f>
        <v>396760</v>
      </c>
      <c r="F14" s="48">
        <v>21822</v>
      </c>
      <c r="G14" s="48">
        <v>21688.5048406762</v>
      </c>
      <c r="H14" s="48">
        <v>162028</v>
      </c>
      <c r="I14" s="48">
        <v>44285</v>
      </c>
      <c r="J14" s="48">
        <v>1412</v>
      </c>
      <c r="K14" s="55">
        <v>116331</v>
      </c>
      <c r="L14" s="51">
        <f t="shared" si="0"/>
        <v>192897.25751109049</v>
      </c>
      <c r="M14" s="48">
        <f>+'Sim_Vt_Of(IxI)'!B4</f>
        <v>21688.5048406762</v>
      </c>
      <c r="N14" s="48">
        <f>+'Sim_Vt_Of(IxI)'!C4</f>
        <v>9180.7526704142801</v>
      </c>
      <c r="O14" s="48">
        <f>+'Sim_Vt_Of(IxI)'!D4</f>
        <v>44285</v>
      </c>
      <c r="P14" s="48">
        <f>+'Sim_Vt_Of(IxI)'!E4</f>
        <v>1412</v>
      </c>
      <c r="Q14" s="82">
        <f>+'Sim_Vt_Of(IxI)'!F4</f>
        <v>116331</v>
      </c>
      <c r="R14" s="61">
        <v>396760.00000000023</v>
      </c>
      <c r="S14" s="48">
        <f t="shared" si="1"/>
        <v>0</v>
      </c>
      <c r="T14" s="293">
        <f t="shared" si="2"/>
        <v>6.6613381477509392E-16</v>
      </c>
      <c r="U14" s="61">
        <v>21822</v>
      </c>
      <c r="V14" s="48">
        <f t="shared" si="3"/>
        <v>0</v>
      </c>
      <c r="W14" s="293">
        <f t="shared" si="4"/>
        <v>0</v>
      </c>
      <c r="X14" s="61">
        <v>21688.5048406762</v>
      </c>
      <c r="Y14" s="48">
        <f t="shared" si="5"/>
        <v>0</v>
      </c>
      <c r="Z14" s="293">
        <f t="shared" si="6"/>
        <v>0</v>
      </c>
      <c r="AA14" s="51">
        <v>162028</v>
      </c>
      <c r="AB14" s="48">
        <f t="shared" si="7"/>
        <v>0</v>
      </c>
      <c r="AC14" s="293">
        <f t="shared" si="8"/>
        <v>0</v>
      </c>
      <c r="AD14" s="61">
        <v>44285</v>
      </c>
      <c r="AE14" s="48">
        <f t="shared" si="9"/>
        <v>0</v>
      </c>
      <c r="AF14" s="293">
        <f t="shared" si="10"/>
        <v>0</v>
      </c>
      <c r="AG14" s="51">
        <v>1412</v>
      </c>
      <c r="AH14" s="48">
        <f t="shared" si="11"/>
        <v>0</v>
      </c>
      <c r="AI14" s="293">
        <f t="shared" si="12"/>
        <v>0</v>
      </c>
      <c r="AJ14" s="61">
        <v>116331</v>
      </c>
      <c r="AK14" s="48">
        <f t="shared" si="13"/>
        <v>0</v>
      </c>
      <c r="AL14" s="293">
        <f t="shared" si="14"/>
        <v>0</v>
      </c>
      <c r="AM14" s="311">
        <f>+'Sim_Vt_Of(IxI)'!S4</f>
        <v>192897.25751109049</v>
      </c>
      <c r="AN14" s="308"/>
    </row>
    <row r="15" spans="2:40" x14ac:dyDescent="0.3">
      <c r="B15" s="292" t="s">
        <v>58</v>
      </c>
      <c r="C15" s="465" t="s">
        <v>59</v>
      </c>
      <c r="D15" s="466"/>
      <c r="E15" s="51">
        <f>+'MIP(IxI)_TFEVP'!CI11</f>
        <v>913666</v>
      </c>
      <c r="F15" s="48">
        <v>86854</v>
      </c>
      <c r="G15" s="48">
        <v>27240.4413546945</v>
      </c>
      <c r="H15" s="48">
        <v>539878</v>
      </c>
      <c r="I15" s="48">
        <v>93322</v>
      </c>
      <c r="J15" s="48">
        <v>492</v>
      </c>
      <c r="K15" s="55">
        <v>446064</v>
      </c>
      <c r="L15" s="51">
        <f t="shared" si="0"/>
        <v>589529.03372947092</v>
      </c>
      <c r="M15" s="48">
        <f>+'Sim_Vt_Of(IxI)'!B5</f>
        <v>27240.4413546945</v>
      </c>
      <c r="N15" s="48">
        <f>+'Sim_Vt_Of(IxI)'!C5</f>
        <v>22410.592374776399</v>
      </c>
      <c r="O15" s="48">
        <f>+'Sim_Vt_Of(IxI)'!D5</f>
        <v>93322</v>
      </c>
      <c r="P15" s="48">
        <f>+'Sim_Vt_Of(IxI)'!E5</f>
        <v>492</v>
      </c>
      <c r="Q15" s="82">
        <f>+'Sim_Vt_Of(IxI)'!F5</f>
        <v>446064</v>
      </c>
      <c r="R15" s="61">
        <v>913665.99999999965</v>
      </c>
      <c r="S15" s="48">
        <f t="shared" si="1"/>
        <v>0</v>
      </c>
      <c r="T15" s="293">
        <f t="shared" si="2"/>
        <v>-3.3306690738754696E-16</v>
      </c>
      <c r="U15" s="61">
        <v>86854</v>
      </c>
      <c r="V15" s="48">
        <f t="shared" si="3"/>
        <v>0</v>
      </c>
      <c r="W15" s="293">
        <f t="shared" si="4"/>
        <v>0</v>
      </c>
      <c r="X15" s="61">
        <v>27240.4413546945</v>
      </c>
      <c r="Y15" s="48">
        <f t="shared" si="5"/>
        <v>0</v>
      </c>
      <c r="Z15" s="293">
        <f t="shared" si="6"/>
        <v>0</v>
      </c>
      <c r="AA15" s="51">
        <v>539878</v>
      </c>
      <c r="AB15" s="48">
        <f t="shared" si="7"/>
        <v>0</v>
      </c>
      <c r="AC15" s="293">
        <f t="shared" si="8"/>
        <v>0</v>
      </c>
      <c r="AD15" s="61">
        <v>93322</v>
      </c>
      <c r="AE15" s="48">
        <f t="shared" si="9"/>
        <v>0</v>
      </c>
      <c r="AF15" s="293">
        <f t="shared" si="10"/>
        <v>0</v>
      </c>
      <c r="AG15" s="51">
        <v>492</v>
      </c>
      <c r="AH15" s="48">
        <f t="shared" si="11"/>
        <v>0</v>
      </c>
      <c r="AI15" s="293">
        <f t="shared" si="12"/>
        <v>0</v>
      </c>
      <c r="AJ15" s="61">
        <v>446064</v>
      </c>
      <c r="AK15" s="48">
        <f t="shared" si="13"/>
        <v>0</v>
      </c>
      <c r="AL15" s="293">
        <f t="shared" si="14"/>
        <v>0</v>
      </c>
      <c r="AM15" s="311">
        <f>+'Sim_Vt_Of(IxI)'!S5</f>
        <v>589529.03372947092</v>
      </c>
      <c r="AN15" s="308"/>
    </row>
    <row r="16" spans="2:40" x14ac:dyDescent="0.3">
      <c r="B16" s="292" t="s">
        <v>128</v>
      </c>
      <c r="C16" s="465" t="s">
        <v>129</v>
      </c>
      <c r="D16" s="466"/>
      <c r="E16" s="51">
        <f>+'MIP(IxI)_TFEVP'!CI12</f>
        <v>243028</v>
      </c>
      <c r="F16" s="48">
        <v>5844</v>
      </c>
      <c r="G16" s="48">
        <v>10835.5006114468</v>
      </c>
      <c r="H16" s="48">
        <v>88155</v>
      </c>
      <c r="I16" s="48">
        <v>30289</v>
      </c>
      <c r="J16" s="48">
        <v>1084</v>
      </c>
      <c r="K16" s="55">
        <v>56782</v>
      </c>
      <c r="L16" s="51">
        <f t="shared" si="0"/>
        <v>110146.440542621</v>
      </c>
      <c r="M16" s="48">
        <f>+'Sim_Vt_Of(IxI)'!B6</f>
        <v>10835.5006114468</v>
      </c>
      <c r="N16" s="48">
        <f>+'Sim_Vt_Of(IxI)'!C6</f>
        <v>11155.9399311742</v>
      </c>
      <c r="O16" s="48">
        <f>+'Sim_Vt_Of(IxI)'!D6</f>
        <v>30289</v>
      </c>
      <c r="P16" s="48">
        <f>+'Sim_Vt_Of(IxI)'!E6</f>
        <v>1084</v>
      </c>
      <c r="Q16" s="82">
        <f>+'Sim_Vt_Of(IxI)'!F6</f>
        <v>56782</v>
      </c>
      <c r="R16" s="61">
        <v>243028.00000000006</v>
      </c>
      <c r="S16" s="48">
        <f t="shared" si="1"/>
        <v>0</v>
      </c>
      <c r="T16" s="293">
        <f t="shared" si="2"/>
        <v>2.2204460492503131E-16</v>
      </c>
      <c r="U16" s="61">
        <v>5844</v>
      </c>
      <c r="V16" s="48">
        <f t="shared" si="3"/>
        <v>0</v>
      </c>
      <c r="W16" s="293">
        <f t="shared" si="4"/>
        <v>0</v>
      </c>
      <c r="X16" s="61">
        <v>10835.5006114468</v>
      </c>
      <c r="Y16" s="48">
        <f t="shared" si="5"/>
        <v>0</v>
      </c>
      <c r="Z16" s="293">
        <f t="shared" si="6"/>
        <v>0</v>
      </c>
      <c r="AA16" s="51">
        <v>88155</v>
      </c>
      <c r="AB16" s="48">
        <f t="shared" si="7"/>
        <v>0</v>
      </c>
      <c r="AC16" s="293">
        <f t="shared" si="8"/>
        <v>0</v>
      </c>
      <c r="AD16" s="61">
        <v>30289</v>
      </c>
      <c r="AE16" s="48">
        <f t="shared" si="9"/>
        <v>0</v>
      </c>
      <c r="AF16" s="293">
        <f t="shared" si="10"/>
        <v>0</v>
      </c>
      <c r="AG16" s="51">
        <v>1084</v>
      </c>
      <c r="AH16" s="48">
        <f t="shared" si="11"/>
        <v>0</v>
      </c>
      <c r="AI16" s="293">
        <f t="shared" si="12"/>
        <v>0</v>
      </c>
      <c r="AJ16" s="61">
        <v>56782</v>
      </c>
      <c r="AK16" s="48">
        <f t="shared" si="13"/>
        <v>0</v>
      </c>
      <c r="AL16" s="293">
        <f t="shared" si="14"/>
        <v>0</v>
      </c>
      <c r="AM16" s="311">
        <f>+'Sim_Vt_Of(IxI)'!S6</f>
        <v>110146.440542621</v>
      </c>
      <c r="AN16" s="308"/>
    </row>
    <row r="17" spans="2:40" x14ac:dyDescent="0.3">
      <c r="B17" s="292" t="s">
        <v>74</v>
      </c>
      <c r="C17" s="465" t="s">
        <v>75</v>
      </c>
      <c r="D17" s="466"/>
      <c r="E17" s="51">
        <f>+'MIP(IxI)_TFEVP'!CI13</f>
        <v>5978186</v>
      </c>
      <c r="F17" s="48">
        <v>255830</v>
      </c>
      <c r="G17" s="48">
        <v>615723.14984019299</v>
      </c>
      <c r="H17" s="48">
        <v>3095126</v>
      </c>
      <c r="I17" s="48">
        <v>997454</v>
      </c>
      <c r="J17" s="48">
        <v>10130</v>
      </c>
      <c r="K17" s="55">
        <v>2087542</v>
      </c>
      <c r="L17" s="51">
        <f t="shared" si="0"/>
        <v>3968193.5516521167</v>
      </c>
      <c r="M17" s="48">
        <f>+'Sim_Vt_Of(IxI)'!B7</f>
        <v>615723.14984019299</v>
      </c>
      <c r="N17" s="48">
        <f>+'Sim_Vt_Of(IxI)'!C7</f>
        <v>257344.40181192401</v>
      </c>
      <c r="O17" s="48">
        <f>+'Sim_Vt_Of(IxI)'!D7</f>
        <v>997454</v>
      </c>
      <c r="P17" s="48">
        <f>+'Sim_Vt_Of(IxI)'!E7</f>
        <v>10130</v>
      </c>
      <c r="Q17" s="82">
        <f>+'Sim_Vt_Of(IxI)'!F7</f>
        <v>2087542</v>
      </c>
      <c r="R17" s="61">
        <v>5978186</v>
      </c>
      <c r="S17" s="48">
        <f t="shared" si="1"/>
        <v>0</v>
      </c>
      <c r="T17" s="293">
        <f t="shared" si="2"/>
        <v>0</v>
      </c>
      <c r="U17" s="61">
        <v>255830</v>
      </c>
      <c r="V17" s="48">
        <f t="shared" si="3"/>
        <v>0</v>
      </c>
      <c r="W17" s="293">
        <f t="shared" si="4"/>
        <v>0</v>
      </c>
      <c r="X17" s="61">
        <v>615723.14984019299</v>
      </c>
      <c r="Y17" s="48">
        <f t="shared" si="5"/>
        <v>0</v>
      </c>
      <c r="Z17" s="293">
        <f t="shared" si="6"/>
        <v>0</v>
      </c>
      <c r="AA17" s="51">
        <v>3095126</v>
      </c>
      <c r="AB17" s="48">
        <f t="shared" si="7"/>
        <v>0</v>
      </c>
      <c r="AC17" s="293">
        <f t="shared" si="8"/>
        <v>0</v>
      </c>
      <c r="AD17" s="61">
        <v>997454</v>
      </c>
      <c r="AE17" s="48">
        <f t="shared" si="9"/>
        <v>0</v>
      </c>
      <c r="AF17" s="293">
        <f t="shared" si="10"/>
        <v>0</v>
      </c>
      <c r="AG17" s="51">
        <v>10130</v>
      </c>
      <c r="AH17" s="48">
        <f t="shared" si="11"/>
        <v>0</v>
      </c>
      <c r="AI17" s="293">
        <f t="shared" si="12"/>
        <v>0</v>
      </c>
      <c r="AJ17" s="61">
        <v>2087542</v>
      </c>
      <c r="AK17" s="48">
        <f t="shared" si="13"/>
        <v>0</v>
      </c>
      <c r="AL17" s="293">
        <f t="shared" si="14"/>
        <v>0</v>
      </c>
      <c r="AM17" s="311">
        <f>+'Sim_Vt_Of(IxI)'!S7</f>
        <v>3968193.5516521167</v>
      </c>
      <c r="AN17" s="308"/>
    </row>
    <row r="18" spans="2:40" x14ac:dyDescent="0.3">
      <c r="B18" s="292" t="s">
        <v>132</v>
      </c>
      <c r="C18" s="465" t="s">
        <v>133</v>
      </c>
      <c r="D18" s="466"/>
      <c r="E18" s="51">
        <f>+'MIP(IxI)_TFEVP'!CI14</f>
        <v>1518915</v>
      </c>
      <c r="F18" s="48">
        <v>93169</v>
      </c>
      <c r="G18" s="48">
        <v>21180.6546007416</v>
      </c>
      <c r="H18" s="48">
        <v>839447</v>
      </c>
      <c r="I18" s="48">
        <v>597014</v>
      </c>
      <c r="J18" s="48">
        <v>5162</v>
      </c>
      <c r="K18" s="55">
        <v>237271</v>
      </c>
      <c r="L18" s="51">
        <f t="shared" si="0"/>
        <v>924404.47827229195</v>
      </c>
      <c r="M18" s="48">
        <f>+'Sim_Vt_Of(IxI)'!B8</f>
        <v>21180.6546007416</v>
      </c>
      <c r="N18" s="48">
        <f>+'Sim_Vt_Of(IxI)'!C8</f>
        <v>63776.823671550301</v>
      </c>
      <c r="O18" s="48">
        <f>+'Sim_Vt_Of(IxI)'!D8</f>
        <v>597014</v>
      </c>
      <c r="P18" s="48">
        <f>+'Sim_Vt_Of(IxI)'!E8</f>
        <v>5162</v>
      </c>
      <c r="Q18" s="82">
        <f>+'Sim_Vt_Of(IxI)'!F8</f>
        <v>237271</v>
      </c>
      <c r="R18" s="61">
        <v>1518915</v>
      </c>
      <c r="S18" s="48">
        <f t="shared" si="1"/>
        <v>0</v>
      </c>
      <c r="T18" s="293">
        <f t="shared" si="2"/>
        <v>0</v>
      </c>
      <c r="U18" s="61">
        <v>93169</v>
      </c>
      <c r="V18" s="48">
        <f t="shared" si="3"/>
        <v>0</v>
      </c>
      <c r="W18" s="293">
        <f t="shared" si="4"/>
        <v>0</v>
      </c>
      <c r="X18" s="61">
        <v>21180.6546007416</v>
      </c>
      <c r="Y18" s="48">
        <f t="shared" si="5"/>
        <v>0</v>
      </c>
      <c r="Z18" s="293">
        <f t="shared" si="6"/>
        <v>0</v>
      </c>
      <c r="AA18" s="51">
        <v>839447</v>
      </c>
      <c r="AB18" s="48">
        <f t="shared" si="7"/>
        <v>0</v>
      </c>
      <c r="AC18" s="293">
        <f t="shared" si="8"/>
        <v>0</v>
      </c>
      <c r="AD18" s="61">
        <v>597014</v>
      </c>
      <c r="AE18" s="48">
        <f t="shared" si="9"/>
        <v>0</v>
      </c>
      <c r="AF18" s="293">
        <f t="shared" si="10"/>
        <v>0</v>
      </c>
      <c r="AG18" s="51">
        <v>5162</v>
      </c>
      <c r="AH18" s="48">
        <f t="shared" si="11"/>
        <v>0</v>
      </c>
      <c r="AI18" s="293">
        <f t="shared" si="12"/>
        <v>0</v>
      </c>
      <c r="AJ18" s="61">
        <v>237271</v>
      </c>
      <c r="AK18" s="48">
        <f t="shared" si="13"/>
        <v>0</v>
      </c>
      <c r="AL18" s="293">
        <f t="shared" si="14"/>
        <v>0</v>
      </c>
      <c r="AM18" s="311">
        <f>+'Sim_Vt_Of(IxI)'!S8</f>
        <v>924404.47827229195</v>
      </c>
      <c r="AN18" s="308"/>
    </row>
    <row r="19" spans="2:40" x14ac:dyDescent="0.3">
      <c r="B19" s="292" t="s">
        <v>98</v>
      </c>
      <c r="C19" s="465" t="s">
        <v>99</v>
      </c>
      <c r="D19" s="466"/>
      <c r="E19" s="51">
        <f>+'MIP(IxI)_TFEVP'!CI15</f>
        <v>481455</v>
      </c>
      <c r="F19" s="48">
        <v>14048</v>
      </c>
      <c r="G19" s="48">
        <v>53813.375063084502</v>
      </c>
      <c r="H19" s="48">
        <v>228719</v>
      </c>
      <c r="I19" s="48">
        <v>93039</v>
      </c>
      <c r="J19" s="48">
        <v>1531</v>
      </c>
      <c r="K19" s="55">
        <v>134149</v>
      </c>
      <c r="L19" s="51">
        <f t="shared" si="0"/>
        <v>295735.05148530193</v>
      </c>
      <c r="M19" s="48">
        <f>+'Sim_Vt_Of(IxI)'!B9</f>
        <v>53813.375063084502</v>
      </c>
      <c r="N19" s="48">
        <f>+'Sim_Vt_Of(IxI)'!C9</f>
        <v>13202.676422217401</v>
      </c>
      <c r="O19" s="48">
        <f>+'Sim_Vt_Of(IxI)'!D9</f>
        <v>93039</v>
      </c>
      <c r="P19" s="48">
        <f>+'Sim_Vt_Of(IxI)'!E9</f>
        <v>1531</v>
      </c>
      <c r="Q19" s="82">
        <f>+'Sim_Vt_Of(IxI)'!F9</f>
        <v>134149</v>
      </c>
      <c r="R19" s="61">
        <v>481455.00000000023</v>
      </c>
      <c r="S19" s="48">
        <f t="shared" si="1"/>
        <v>0</v>
      </c>
      <c r="T19" s="293">
        <f t="shared" si="2"/>
        <v>4.4408920985006262E-16</v>
      </c>
      <c r="U19" s="61">
        <v>14048</v>
      </c>
      <c r="V19" s="48">
        <f t="shared" si="3"/>
        <v>0</v>
      </c>
      <c r="W19" s="293">
        <f t="shared" si="4"/>
        <v>0</v>
      </c>
      <c r="X19" s="61">
        <v>53813.375063084502</v>
      </c>
      <c r="Y19" s="48">
        <f t="shared" si="5"/>
        <v>0</v>
      </c>
      <c r="Z19" s="293">
        <f t="shared" si="6"/>
        <v>0</v>
      </c>
      <c r="AA19" s="51">
        <v>228719</v>
      </c>
      <c r="AB19" s="48">
        <f t="shared" si="7"/>
        <v>0</v>
      </c>
      <c r="AC19" s="293">
        <f t="shared" si="8"/>
        <v>0</v>
      </c>
      <c r="AD19" s="61">
        <v>93039</v>
      </c>
      <c r="AE19" s="48">
        <f t="shared" si="9"/>
        <v>0</v>
      </c>
      <c r="AF19" s="293">
        <f t="shared" si="10"/>
        <v>0</v>
      </c>
      <c r="AG19" s="51">
        <v>1531</v>
      </c>
      <c r="AH19" s="48">
        <f t="shared" si="11"/>
        <v>0</v>
      </c>
      <c r="AI19" s="293">
        <f t="shared" si="12"/>
        <v>0</v>
      </c>
      <c r="AJ19" s="61">
        <v>134149</v>
      </c>
      <c r="AK19" s="48">
        <f t="shared" si="13"/>
        <v>0</v>
      </c>
      <c r="AL19" s="293">
        <f t="shared" si="14"/>
        <v>0</v>
      </c>
      <c r="AM19" s="311">
        <f>+'Sim_Vt_Of(IxI)'!S9</f>
        <v>295735.05148530193</v>
      </c>
      <c r="AN19" s="308"/>
    </row>
    <row r="20" spans="2:40" x14ac:dyDescent="0.3">
      <c r="B20" s="292" t="s">
        <v>116</v>
      </c>
      <c r="C20" s="465" t="s">
        <v>117</v>
      </c>
      <c r="D20" s="466"/>
      <c r="E20" s="51">
        <f>+'MIP(IxI)_TFEVP'!CI16</f>
        <v>1452447</v>
      </c>
      <c r="F20" s="48">
        <v>146108</v>
      </c>
      <c r="G20" s="48">
        <v>86385.910948655597</v>
      </c>
      <c r="H20" s="48">
        <v>926109</v>
      </c>
      <c r="I20" s="48">
        <v>143329</v>
      </c>
      <c r="J20" s="48">
        <v>2144</v>
      </c>
      <c r="K20" s="55">
        <v>780636</v>
      </c>
      <c r="L20" s="51">
        <f t="shared" si="0"/>
        <v>1045856.8451982533</v>
      </c>
      <c r="M20" s="48">
        <f>+'Sim_Vt_Of(IxI)'!B10</f>
        <v>86385.910948655597</v>
      </c>
      <c r="N20" s="48">
        <f>+'Sim_Vt_Of(IxI)'!C10</f>
        <v>33361.934249597703</v>
      </c>
      <c r="O20" s="48">
        <f>+'Sim_Vt_Of(IxI)'!D10</f>
        <v>143329</v>
      </c>
      <c r="P20" s="48">
        <f>+'Sim_Vt_Of(IxI)'!E10</f>
        <v>2144</v>
      </c>
      <c r="Q20" s="82">
        <f>+'Sim_Vt_Of(IxI)'!F10</f>
        <v>780636</v>
      </c>
      <c r="R20" s="61">
        <v>1452447</v>
      </c>
      <c r="S20" s="48">
        <f t="shared" si="1"/>
        <v>0</v>
      </c>
      <c r="T20" s="293">
        <f t="shared" si="2"/>
        <v>0</v>
      </c>
      <c r="U20" s="61">
        <v>146108</v>
      </c>
      <c r="V20" s="48">
        <f t="shared" si="3"/>
        <v>0</v>
      </c>
      <c r="W20" s="293">
        <f t="shared" si="4"/>
        <v>0</v>
      </c>
      <c r="X20" s="61">
        <v>86385.910948655597</v>
      </c>
      <c r="Y20" s="48">
        <f t="shared" si="5"/>
        <v>0</v>
      </c>
      <c r="Z20" s="293">
        <f t="shared" si="6"/>
        <v>0</v>
      </c>
      <c r="AA20" s="51">
        <v>926109</v>
      </c>
      <c r="AB20" s="48">
        <f t="shared" si="7"/>
        <v>0</v>
      </c>
      <c r="AC20" s="293">
        <f t="shared" si="8"/>
        <v>0</v>
      </c>
      <c r="AD20" s="61">
        <v>143329</v>
      </c>
      <c r="AE20" s="48">
        <f t="shared" si="9"/>
        <v>0</v>
      </c>
      <c r="AF20" s="293">
        <f t="shared" si="10"/>
        <v>0</v>
      </c>
      <c r="AG20" s="51">
        <v>2144</v>
      </c>
      <c r="AH20" s="48">
        <f t="shared" si="11"/>
        <v>0</v>
      </c>
      <c r="AI20" s="293">
        <f t="shared" si="12"/>
        <v>0</v>
      </c>
      <c r="AJ20" s="61">
        <v>780636</v>
      </c>
      <c r="AK20" s="48">
        <f t="shared" si="13"/>
        <v>0</v>
      </c>
      <c r="AL20" s="293">
        <f t="shared" si="14"/>
        <v>0</v>
      </c>
      <c r="AM20" s="311">
        <f>+'Sim_Vt_Of(IxI)'!S10</f>
        <v>1045856.8451982533</v>
      </c>
      <c r="AN20" s="308"/>
    </row>
    <row r="21" spans="2:40" x14ac:dyDescent="0.3">
      <c r="B21" s="292" t="s">
        <v>640</v>
      </c>
      <c r="C21" s="465" t="s">
        <v>641</v>
      </c>
      <c r="D21" s="466"/>
      <c r="E21" s="51">
        <f>+'MIP(IxI)_TFEVP'!CI17</f>
        <v>643208</v>
      </c>
      <c r="F21" s="48">
        <v>27876</v>
      </c>
      <c r="G21" s="48">
        <v>2396.02383934312</v>
      </c>
      <c r="H21" s="48">
        <v>377081</v>
      </c>
      <c r="I21" s="48">
        <v>93614</v>
      </c>
      <c r="J21" s="48">
        <v>1779</v>
      </c>
      <c r="K21" s="55">
        <v>281688</v>
      </c>
      <c r="L21" s="51">
        <f t="shared" si="0"/>
        <v>394736.862460937</v>
      </c>
      <c r="M21" s="48">
        <f>+'Sim_Vt_Of(IxI)'!B11</f>
        <v>2396.02383934312</v>
      </c>
      <c r="N21" s="48">
        <f>+'Sim_Vt_Of(IxI)'!C11</f>
        <v>15259.838621593901</v>
      </c>
      <c r="O21" s="48">
        <f>+'Sim_Vt_Of(IxI)'!D11</f>
        <v>93614</v>
      </c>
      <c r="P21" s="48">
        <f>+'Sim_Vt_Of(IxI)'!E11</f>
        <v>1779</v>
      </c>
      <c r="Q21" s="82">
        <f>+'Sim_Vt_Of(IxI)'!F11</f>
        <v>281688</v>
      </c>
      <c r="R21" s="61">
        <v>643208.00000000023</v>
      </c>
      <c r="S21" s="48">
        <f t="shared" si="1"/>
        <v>0</v>
      </c>
      <c r="T21" s="293">
        <f t="shared" si="2"/>
        <v>4.4408920985006262E-16</v>
      </c>
      <c r="U21" s="61">
        <v>27876</v>
      </c>
      <c r="V21" s="48">
        <f t="shared" si="3"/>
        <v>0</v>
      </c>
      <c r="W21" s="293">
        <f t="shared" si="4"/>
        <v>0</v>
      </c>
      <c r="X21" s="61">
        <v>2396.02383934312</v>
      </c>
      <c r="Y21" s="48">
        <f t="shared" si="5"/>
        <v>0</v>
      </c>
      <c r="Z21" s="293">
        <f t="shared" si="6"/>
        <v>0</v>
      </c>
      <c r="AA21" s="51">
        <v>377081</v>
      </c>
      <c r="AB21" s="48">
        <f t="shared" si="7"/>
        <v>0</v>
      </c>
      <c r="AC21" s="293">
        <f t="shared" si="8"/>
        <v>0</v>
      </c>
      <c r="AD21" s="61">
        <v>93614</v>
      </c>
      <c r="AE21" s="48">
        <f t="shared" si="9"/>
        <v>0</v>
      </c>
      <c r="AF21" s="293">
        <f t="shared" si="10"/>
        <v>0</v>
      </c>
      <c r="AG21" s="51">
        <v>1779</v>
      </c>
      <c r="AH21" s="48">
        <f t="shared" si="11"/>
        <v>0</v>
      </c>
      <c r="AI21" s="293">
        <f t="shared" si="12"/>
        <v>0</v>
      </c>
      <c r="AJ21" s="61">
        <v>281688</v>
      </c>
      <c r="AK21" s="48">
        <f t="shared" si="13"/>
        <v>0</v>
      </c>
      <c r="AL21" s="293">
        <f t="shared" si="14"/>
        <v>0</v>
      </c>
      <c r="AM21" s="311">
        <f>+'Sim_Vt_Of(IxI)'!S11</f>
        <v>394736.862460937</v>
      </c>
      <c r="AN21" s="307"/>
    </row>
    <row r="22" spans="2:40" x14ac:dyDescent="0.3">
      <c r="B22" s="292" t="s">
        <v>164</v>
      </c>
      <c r="C22" s="465" t="s">
        <v>165</v>
      </c>
      <c r="D22" s="466"/>
      <c r="E22" s="51">
        <f>+'MIP(IxI)_TFEVP'!CI18</f>
        <v>2946947</v>
      </c>
      <c r="F22" s="48">
        <v>1477030</v>
      </c>
      <c r="G22" s="48">
        <v>38213.572821755202</v>
      </c>
      <c r="H22" s="48">
        <v>1269668</v>
      </c>
      <c r="I22" s="48">
        <v>351318</v>
      </c>
      <c r="J22" s="48">
        <v>8185</v>
      </c>
      <c r="K22" s="55">
        <v>910165</v>
      </c>
      <c r="L22" s="51">
        <f t="shared" si="0"/>
        <v>1354132.8877192414</v>
      </c>
      <c r="M22" s="48">
        <f>+'Sim_Vt_Of(IxI)'!B12</f>
        <v>38213.572821755202</v>
      </c>
      <c r="N22" s="48">
        <f>+'Sim_Vt_Of(IxI)'!C12</f>
        <v>46251.314897486198</v>
      </c>
      <c r="O22" s="48">
        <f>+'Sim_Vt_Of(IxI)'!D12</f>
        <v>351318</v>
      </c>
      <c r="P22" s="48">
        <f>+'Sim_Vt_Of(IxI)'!E12</f>
        <v>8185</v>
      </c>
      <c r="Q22" s="82">
        <f>+'Sim_Vt_Of(IxI)'!F12</f>
        <v>910165</v>
      </c>
      <c r="R22" s="61">
        <v>2946946.9999999991</v>
      </c>
      <c r="S22" s="48">
        <f t="shared" si="1"/>
        <v>0</v>
      </c>
      <c r="T22" s="293">
        <f t="shared" si="2"/>
        <v>-3.3306690738754696E-16</v>
      </c>
      <c r="U22" s="61">
        <v>1477030</v>
      </c>
      <c r="V22" s="48">
        <f t="shared" si="3"/>
        <v>0</v>
      </c>
      <c r="W22" s="293">
        <f t="shared" si="4"/>
        <v>0</v>
      </c>
      <c r="X22" s="61">
        <v>38213.572821755202</v>
      </c>
      <c r="Y22" s="48">
        <f t="shared" si="5"/>
        <v>0</v>
      </c>
      <c r="Z22" s="293">
        <f t="shared" si="6"/>
        <v>0</v>
      </c>
      <c r="AA22" s="51">
        <v>1269668</v>
      </c>
      <c r="AB22" s="48">
        <f t="shared" si="7"/>
        <v>0</v>
      </c>
      <c r="AC22" s="293">
        <f t="shared" si="8"/>
        <v>0</v>
      </c>
      <c r="AD22" s="61">
        <v>351318</v>
      </c>
      <c r="AE22" s="48">
        <f t="shared" si="9"/>
        <v>0</v>
      </c>
      <c r="AF22" s="293">
        <f t="shared" si="10"/>
        <v>0</v>
      </c>
      <c r="AG22" s="51">
        <v>8185</v>
      </c>
      <c r="AH22" s="48">
        <f t="shared" si="11"/>
        <v>0</v>
      </c>
      <c r="AI22" s="293">
        <f t="shared" si="12"/>
        <v>0</v>
      </c>
      <c r="AJ22" s="61">
        <v>910165</v>
      </c>
      <c r="AK22" s="48">
        <f t="shared" si="13"/>
        <v>0</v>
      </c>
      <c r="AL22" s="293">
        <f t="shared" si="14"/>
        <v>0</v>
      </c>
      <c r="AM22" s="311">
        <f>+'Sim_Vt_Of(IxI)'!S12</f>
        <v>1354132.8877192414</v>
      </c>
      <c r="AN22" s="307"/>
    </row>
    <row r="23" spans="2:40" x14ac:dyDescent="0.3">
      <c r="B23" s="292" t="s">
        <v>184</v>
      </c>
      <c r="C23" s="465" t="s">
        <v>185</v>
      </c>
      <c r="D23" s="466"/>
      <c r="E23" s="51">
        <f>+'MIP(IxI)_TFEVP'!CI19</f>
        <v>439927</v>
      </c>
      <c r="F23" s="48">
        <v>18327</v>
      </c>
      <c r="G23" s="48">
        <v>25019.595587088901</v>
      </c>
      <c r="H23" s="48">
        <v>270397</v>
      </c>
      <c r="I23" s="48">
        <v>45692</v>
      </c>
      <c r="J23" s="48">
        <v>782</v>
      </c>
      <c r="K23" s="55">
        <v>223923</v>
      </c>
      <c r="L23" s="51">
        <f t="shared" si="0"/>
        <v>308308.46638999938</v>
      </c>
      <c r="M23" s="48">
        <f>+'Sim_Vt_Of(IxI)'!B13</f>
        <v>25019.595587088901</v>
      </c>
      <c r="N23" s="48">
        <f>+'Sim_Vt_Of(IxI)'!C13</f>
        <v>12891.8708029105</v>
      </c>
      <c r="O23" s="48">
        <f>+'Sim_Vt_Of(IxI)'!D13</f>
        <v>45692</v>
      </c>
      <c r="P23" s="48">
        <f>+'Sim_Vt_Of(IxI)'!E13</f>
        <v>782</v>
      </c>
      <c r="Q23" s="82">
        <f>+'Sim_Vt_Of(IxI)'!F13</f>
        <v>223923</v>
      </c>
      <c r="R23" s="61">
        <v>439926.99999999994</v>
      </c>
      <c r="S23" s="48">
        <f t="shared" si="1"/>
        <v>0</v>
      </c>
      <c r="T23" s="293">
        <f t="shared" si="2"/>
        <v>-1.1102230246251565E-16</v>
      </c>
      <c r="U23" s="61">
        <v>18327</v>
      </c>
      <c r="V23" s="48">
        <f t="shared" si="3"/>
        <v>0</v>
      </c>
      <c r="W23" s="293">
        <f t="shared" si="4"/>
        <v>0</v>
      </c>
      <c r="X23" s="61">
        <v>25019.595587088901</v>
      </c>
      <c r="Y23" s="48">
        <f t="shared" si="5"/>
        <v>0</v>
      </c>
      <c r="Z23" s="293">
        <f t="shared" si="6"/>
        <v>0</v>
      </c>
      <c r="AA23" s="51">
        <v>270397</v>
      </c>
      <c r="AB23" s="48">
        <f t="shared" si="7"/>
        <v>0</v>
      </c>
      <c r="AC23" s="293">
        <f t="shared" si="8"/>
        <v>0</v>
      </c>
      <c r="AD23" s="61">
        <v>45692</v>
      </c>
      <c r="AE23" s="48">
        <f t="shared" si="9"/>
        <v>0</v>
      </c>
      <c r="AF23" s="293">
        <f t="shared" si="10"/>
        <v>0</v>
      </c>
      <c r="AG23" s="51">
        <v>782</v>
      </c>
      <c r="AH23" s="48">
        <f t="shared" si="11"/>
        <v>0</v>
      </c>
      <c r="AI23" s="293">
        <f t="shared" si="12"/>
        <v>0</v>
      </c>
      <c r="AJ23" s="61">
        <v>223923</v>
      </c>
      <c r="AK23" s="48">
        <f t="shared" si="13"/>
        <v>0</v>
      </c>
      <c r="AL23" s="293">
        <f t="shared" si="14"/>
        <v>0</v>
      </c>
      <c r="AM23" s="311">
        <f>+'Sim_Vt_Of(IxI)'!S13</f>
        <v>308308.46638999938</v>
      </c>
      <c r="AN23" s="307"/>
    </row>
    <row r="24" spans="2:40" x14ac:dyDescent="0.3">
      <c r="B24" s="292" t="s">
        <v>190</v>
      </c>
      <c r="C24" s="465" t="s">
        <v>191</v>
      </c>
      <c r="D24" s="466"/>
      <c r="E24" s="51">
        <f>+'MIP(IxI)_TFEVP'!CI20</f>
        <v>6339301</v>
      </c>
      <c r="F24" s="48">
        <v>128994</v>
      </c>
      <c r="G24" s="48">
        <v>944611.43890986696</v>
      </c>
      <c r="H24" s="48">
        <v>1412364</v>
      </c>
      <c r="I24" s="48">
        <v>755102</v>
      </c>
      <c r="J24" s="48">
        <v>19656</v>
      </c>
      <c r="K24" s="55">
        <v>637606</v>
      </c>
      <c r="L24" s="51">
        <f t="shared" si="0"/>
        <v>2190225.4195383601</v>
      </c>
      <c r="M24" s="48">
        <f>+'Sim_Vt_Of(IxI)'!B14</f>
        <v>944611.43890986696</v>
      </c>
      <c r="N24" s="48">
        <f>+'Sim_Vt_Of(IxI)'!C14</f>
        <v>-166750.01937150699</v>
      </c>
      <c r="O24" s="48">
        <f>+'Sim_Vt_Of(IxI)'!D14</f>
        <v>755102</v>
      </c>
      <c r="P24" s="48">
        <f>+'Sim_Vt_Of(IxI)'!E14</f>
        <v>19656</v>
      </c>
      <c r="Q24" s="82">
        <f>+'Sim_Vt_Of(IxI)'!F14</f>
        <v>637606</v>
      </c>
      <c r="R24" s="61">
        <v>6339301.0000000028</v>
      </c>
      <c r="S24" s="48">
        <f t="shared" si="1"/>
        <v>0</v>
      </c>
      <c r="T24" s="293">
        <f t="shared" si="2"/>
        <v>4.4408920985006262E-16</v>
      </c>
      <c r="U24" s="61">
        <v>128994</v>
      </c>
      <c r="V24" s="48">
        <f t="shared" si="3"/>
        <v>0</v>
      </c>
      <c r="W24" s="293">
        <f t="shared" si="4"/>
        <v>0</v>
      </c>
      <c r="X24" s="61">
        <v>944611.43890986696</v>
      </c>
      <c r="Y24" s="48">
        <f t="shared" si="5"/>
        <v>0</v>
      </c>
      <c r="Z24" s="293">
        <f t="shared" si="6"/>
        <v>0</v>
      </c>
      <c r="AA24" s="51">
        <v>1412364</v>
      </c>
      <c r="AB24" s="48">
        <f t="shared" si="7"/>
        <v>0</v>
      </c>
      <c r="AC24" s="293">
        <f t="shared" si="8"/>
        <v>0</v>
      </c>
      <c r="AD24" s="61">
        <v>755102</v>
      </c>
      <c r="AE24" s="48">
        <f t="shared" si="9"/>
        <v>0</v>
      </c>
      <c r="AF24" s="293">
        <f t="shared" si="10"/>
        <v>0</v>
      </c>
      <c r="AG24" s="51">
        <v>19656</v>
      </c>
      <c r="AH24" s="48">
        <f t="shared" si="11"/>
        <v>0</v>
      </c>
      <c r="AI24" s="293">
        <f t="shared" si="12"/>
        <v>0</v>
      </c>
      <c r="AJ24" s="61">
        <v>637606</v>
      </c>
      <c r="AK24" s="48">
        <f t="shared" si="13"/>
        <v>0</v>
      </c>
      <c r="AL24" s="293">
        <f t="shared" si="14"/>
        <v>0</v>
      </c>
      <c r="AM24" s="311">
        <f>+'Sim_Vt_Of(IxI)'!S14</f>
        <v>2190225.4195383601</v>
      </c>
      <c r="AN24" s="307"/>
    </row>
    <row r="25" spans="2:40" x14ac:dyDescent="0.3">
      <c r="B25" s="292" t="s">
        <v>208</v>
      </c>
      <c r="C25" s="465" t="s">
        <v>209</v>
      </c>
      <c r="D25" s="466"/>
      <c r="E25" s="51">
        <f>+'MIP(IxI)_TFEVP'!CI21</f>
        <v>4062895</v>
      </c>
      <c r="F25" s="48">
        <v>25643</v>
      </c>
      <c r="G25" s="48">
        <v>23505.089201375202</v>
      </c>
      <c r="H25" s="48">
        <v>2680461</v>
      </c>
      <c r="I25" s="48">
        <v>583657</v>
      </c>
      <c r="J25" s="48">
        <v>120833</v>
      </c>
      <c r="K25" s="55">
        <v>1975971</v>
      </c>
      <c r="L25" s="51">
        <f t="shared" si="0"/>
        <v>2764874.3887520432</v>
      </c>
      <c r="M25" s="48">
        <f>+'Sim_Vt_Of(IxI)'!B15</f>
        <v>23505.089201375202</v>
      </c>
      <c r="N25" s="48">
        <f>+'Sim_Vt_Of(IxI)'!C15</f>
        <v>60908.2995506683</v>
      </c>
      <c r="O25" s="48">
        <f>+'Sim_Vt_Of(IxI)'!D15</f>
        <v>583657</v>
      </c>
      <c r="P25" s="48">
        <f>+'Sim_Vt_Of(IxI)'!E15</f>
        <v>120833</v>
      </c>
      <c r="Q25" s="82">
        <f>+'Sim_Vt_Of(IxI)'!F15</f>
        <v>1975971</v>
      </c>
      <c r="R25" s="61">
        <v>4062895.0000000019</v>
      </c>
      <c r="S25" s="48">
        <f t="shared" si="1"/>
        <v>0</v>
      </c>
      <c r="T25" s="293">
        <f t="shared" si="2"/>
        <v>4.4408920985006262E-16</v>
      </c>
      <c r="U25" s="61">
        <v>25643</v>
      </c>
      <c r="V25" s="48">
        <f t="shared" si="3"/>
        <v>0</v>
      </c>
      <c r="W25" s="293">
        <f t="shared" si="4"/>
        <v>0</v>
      </c>
      <c r="X25" s="61">
        <v>23505.089201375202</v>
      </c>
      <c r="Y25" s="48">
        <f t="shared" si="5"/>
        <v>0</v>
      </c>
      <c r="Z25" s="293">
        <f t="shared" si="6"/>
        <v>0</v>
      </c>
      <c r="AA25" s="51">
        <v>2680461</v>
      </c>
      <c r="AB25" s="48">
        <f t="shared" si="7"/>
        <v>0</v>
      </c>
      <c r="AC25" s="293">
        <f t="shared" si="8"/>
        <v>0</v>
      </c>
      <c r="AD25" s="61">
        <v>583657</v>
      </c>
      <c r="AE25" s="48">
        <f t="shared" si="9"/>
        <v>0</v>
      </c>
      <c r="AF25" s="293">
        <f t="shared" si="10"/>
        <v>0</v>
      </c>
      <c r="AG25" s="51">
        <v>120833</v>
      </c>
      <c r="AH25" s="48">
        <f t="shared" si="11"/>
        <v>0</v>
      </c>
      <c r="AI25" s="293">
        <f t="shared" si="12"/>
        <v>0</v>
      </c>
      <c r="AJ25" s="61">
        <v>1975971</v>
      </c>
      <c r="AK25" s="48">
        <f t="shared" si="13"/>
        <v>0</v>
      </c>
      <c r="AL25" s="293">
        <f t="shared" si="14"/>
        <v>0</v>
      </c>
      <c r="AM25" s="311">
        <f>+'Sim_Vt_Of(IxI)'!S15</f>
        <v>2764874.3887520432</v>
      </c>
      <c r="AN25" s="307"/>
    </row>
    <row r="26" spans="2:40" x14ac:dyDescent="0.3">
      <c r="B26" s="292" t="s">
        <v>212</v>
      </c>
      <c r="C26" s="465" t="s">
        <v>213</v>
      </c>
      <c r="D26" s="466"/>
      <c r="E26" s="51">
        <f>+'MIP(IxI)_TFEVP'!CI22</f>
        <v>9058381</v>
      </c>
      <c r="F26" s="48">
        <v>7631</v>
      </c>
      <c r="G26" s="48">
        <v>19407.252340257</v>
      </c>
      <c r="H26" s="48">
        <v>5332472</v>
      </c>
      <c r="I26" s="48">
        <v>139036</v>
      </c>
      <c r="J26" s="48">
        <v>7584</v>
      </c>
      <c r="K26" s="55">
        <v>5185852</v>
      </c>
      <c r="L26" s="51">
        <f t="shared" si="0"/>
        <v>5567992.1339526922</v>
      </c>
      <c r="M26" s="48">
        <f>+'Sim_Vt_Of(IxI)'!B16</f>
        <v>19407.252340257</v>
      </c>
      <c r="N26" s="48">
        <f>+'Sim_Vt_Of(IxI)'!C16</f>
        <v>216112.88161243501</v>
      </c>
      <c r="O26" s="48">
        <f>+'Sim_Vt_Of(IxI)'!D16</f>
        <v>139036</v>
      </c>
      <c r="P26" s="48">
        <f>+'Sim_Vt_Of(IxI)'!E16</f>
        <v>7584</v>
      </c>
      <c r="Q26" s="82">
        <f>+'Sim_Vt_Of(IxI)'!F16</f>
        <v>5185852</v>
      </c>
      <c r="R26" s="61">
        <v>9058381.0000000037</v>
      </c>
      <c r="S26" s="48">
        <f t="shared" si="1"/>
        <v>0</v>
      </c>
      <c r="T26" s="293">
        <f t="shared" si="2"/>
        <v>4.4408920985006262E-16</v>
      </c>
      <c r="U26" s="61">
        <v>7631</v>
      </c>
      <c r="V26" s="48">
        <f t="shared" si="3"/>
        <v>0</v>
      </c>
      <c r="W26" s="293">
        <f t="shared" si="4"/>
        <v>0</v>
      </c>
      <c r="X26" s="61">
        <v>19407.252340257</v>
      </c>
      <c r="Y26" s="48">
        <f t="shared" si="5"/>
        <v>0</v>
      </c>
      <c r="Z26" s="293">
        <f t="shared" si="6"/>
        <v>0</v>
      </c>
      <c r="AA26" s="51">
        <v>5332472</v>
      </c>
      <c r="AB26" s="48">
        <f t="shared" si="7"/>
        <v>0</v>
      </c>
      <c r="AC26" s="293">
        <f t="shared" si="8"/>
        <v>0</v>
      </c>
      <c r="AD26" s="61">
        <v>139036</v>
      </c>
      <c r="AE26" s="48">
        <f t="shared" si="9"/>
        <v>0</v>
      </c>
      <c r="AF26" s="293">
        <f t="shared" si="10"/>
        <v>0</v>
      </c>
      <c r="AG26" s="51">
        <v>7584</v>
      </c>
      <c r="AH26" s="48">
        <f t="shared" si="11"/>
        <v>0</v>
      </c>
      <c r="AI26" s="293">
        <f t="shared" si="12"/>
        <v>0</v>
      </c>
      <c r="AJ26" s="61">
        <v>5185852</v>
      </c>
      <c r="AK26" s="48">
        <f t="shared" si="13"/>
        <v>0</v>
      </c>
      <c r="AL26" s="293">
        <f t="shared" si="14"/>
        <v>0</v>
      </c>
      <c r="AM26" s="311">
        <f>+'Sim_Vt_Of(IxI)'!S16</f>
        <v>5567992.1339526922</v>
      </c>
      <c r="AN26" s="307"/>
    </row>
    <row r="27" spans="2:40" x14ac:dyDescent="0.3">
      <c r="B27" s="292" t="s">
        <v>218</v>
      </c>
      <c r="C27" s="465" t="s">
        <v>219</v>
      </c>
      <c r="D27" s="466"/>
      <c r="E27" s="51">
        <f>+'MIP(IxI)_TFEVP'!CI23</f>
        <v>3686795</v>
      </c>
      <c r="F27" s="48">
        <v>55331</v>
      </c>
      <c r="G27" s="48">
        <v>62206.216800088798</v>
      </c>
      <c r="H27" s="48">
        <v>1963998</v>
      </c>
      <c r="I27" s="48">
        <v>378823</v>
      </c>
      <c r="J27" s="48">
        <v>76698</v>
      </c>
      <c r="K27" s="55">
        <v>1508477</v>
      </c>
      <c r="L27" s="51">
        <f t="shared" si="0"/>
        <v>2089967.4272664574</v>
      </c>
      <c r="M27" s="48">
        <f>+'Sim_Vt_Of(IxI)'!B17</f>
        <v>62206.216800088798</v>
      </c>
      <c r="N27" s="48">
        <f>+'Sim_Vt_Of(IxI)'!C17</f>
        <v>63763.210466368502</v>
      </c>
      <c r="O27" s="48">
        <f>+'Sim_Vt_Of(IxI)'!D17</f>
        <v>378823</v>
      </c>
      <c r="P27" s="48">
        <f>+'Sim_Vt_Of(IxI)'!E17</f>
        <v>76698</v>
      </c>
      <c r="Q27" s="82">
        <f>+'Sim_Vt_Of(IxI)'!F17</f>
        <v>1508477</v>
      </c>
      <c r="R27" s="61">
        <v>3686795.0000000023</v>
      </c>
      <c r="S27" s="48">
        <f t="shared" si="1"/>
        <v>0</v>
      </c>
      <c r="T27" s="293">
        <f t="shared" si="2"/>
        <v>6.6613381477509392E-16</v>
      </c>
      <c r="U27" s="61">
        <v>55331</v>
      </c>
      <c r="V27" s="48">
        <f t="shared" si="3"/>
        <v>0</v>
      </c>
      <c r="W27" s="293">
        <f t="shared" si="4"/>
        <v>0</v>
      </c>
      <c r="X27" s="61">
        <v>62206.216800088798</v>
      </c>
      <c r="Y27" s="48">
        <f t="shared" si="5"/>
        <v>0</v>
      </c>
      <c r="Z27" s="293">
        <f t="shared" si="6"/>
        <v>0</v>
      </c>
      <c r="AA27" s="51">
        <v>1963998</v>
      </c>
      <c r="AB27" s="48">
        <f t="shared" si="7"/>
        <v>0</v>
      </c>
      <c r="AC27" s="293">
        <f t="shared" si="8"/>
        <v>0</v>
      </c>
      <c r="AD27" s="61">
        <v>378823</v>
      </c>
      <c r="AE27" s="48">
        <f t="shared" si="9"/>
        <v>0</v>
      </c>
      <c r="AF27" s="293">
        <f t="shared" si="10"/>
        <v>0</v>
      </c>
      <c r="AG27" s="51">
        <v>76698</v>
      </c>
      <c r="AH27" s="48">
        <f t="shared" si="11"/>
        <v>0</v>
      </c>
      <c r="AI27" s="293">
        <f t="shared" si="12"/>
        <v>0</v>
      </c>
      <c r="AJ27" s="61">
        <v>1508477</v>
      </c>
      <c r="AK27" s="48">
        <f t="shared" si="13"/>
        <v>0</v>
      </c>
      <c r="AL27" s="293">
        <f t="shared" si="14"/>
        <v>0</v>
      </c>
      <c r="AM27" s="311">
        <f>+'Sim_Vt_Of(IxI)'!S17</f>
        <v>2089967.4272664574</v>
      </c>
      <c r="AN27" s="307"/>
    </row>
    <row r="28" spans="2:40" x14ac:dyDescent="0.3">
      <c r="B28" s="292" t="s">
        <v>222</v>
      </c>
      <c r="C28" s="465" t="s">
        <v>223</v>
      </c>
      <c r="D28" s="466"/>
      <c r="E28" s="51">
        <f>+'MIP(IxI)_TFEVP'!CI24</f>
        <v>308469</v>
      </c>
      <c r="F28" s="48">
        <v>6098</v>
      </c>
      <c r="G28" s="48">
        <v>4508.5911009063902</v>
      </c>
      <c r="H28" s="48">
        <v>128282</v>
      </c>
      <c r="I28" s="48">
        <v>50870</v>
      </c>
      <c r="J28" s="48">
        <v>7847</v>
      </c>
      <c r="K28" s="55">
        <v>69565</v>
      </c>
      <c r="L28" s="51">
        <f t="shared" si="0"/>
        <v>143391.42380393579</v>
      </c>
      <c r="M28" s="48">
        <f>+'Sim_Vt_Of(IxI)'!B18</f>
        <v>4508.5911009063902</v>
      </c>
      <c r="N28" s="48">
        <f>+'Sim_Vt_Of(IxI)'!C18</f>
        <v>10600.8327030294</v>
      </c>
      <c r="O28" s="48">
        <f>+'Sim_Vt_Of(IxI)'!D18</f>
        <v>50870</v>
      </c>
      <c r="P28" s="48">
        <f>+'Sim_Vt_Of(IxI)'!E18</f>
        <v>7847</v>
      </c>
      <c r="Q28" s="82">
        <f>+'Sim_Vt_Of(IxI)'!F18</f>
        <v>69565</v>
      </c>
      <c r="R28" s="61">
        <v>308469.00000000023</v>
      </c>
      <c r="S28" s="48">
        <f t="shared" si="1"/>
        <v>0</v>
      </c>
      <c r="T28" s="293">
        <f t="shared" si="2"/>
        <v>6.6613381477509392E-16</v>
      </c>
      <c r="U28" s="61">
        <v>6098</v>
      </c>
      <c r="V28" s="48">
        <f t="shared" si="3"/>
        <v>0</v>
      </c>
      <c r="W28" s="293">
        <f t="shared" si="4"/>
        <v>0</v>
      </c>
      <c r="X28" s="61">
        <v>4508.5911009063902</v>
      </c>
      <c r="Y28" s="48">
        <f t="shared" si="5"/>
        <v>0</v>
      </c>
      <c r="Z28" s="293">
        <f t="shared" si="6"/>
        <v>0</v>
      </c>
      <c r="AA28" s="51">
        <v>128282</v>
      </c>
      <c r="AB28" s="48">
        <f t="shared" si="7"/>
        <v>0</v>
      </c>
      <c r="AC28" s="293">
        <f t="shared" si="8"/>
        <v>0</v>
      </c>
      <c r="AD28" s="61">
        <v>50870</v>
      </c>
      <c r="AE28" s="48">
        <f t="shared" si="9"/>
        <v>0</v>
      </c>
      <c r="AF28" s="293">
        <f t="shared" si="10"/>
        <v>0</v>
      </c>
      <c r="AG28" s="51">
        <v>7847</v>
      </c>
      <c r="AH28" s="48">
        <f t="shared" si="11"/>
        <v>0</v>
      </c>
      <c r="AI28" s="293">
        <f t="shared" si="12"/>
        <v>0</v>
      </c>
      <c r="AJ28" s="61">
        <v>69565</v>
      </c>
      <c r="AK28" s="48">
        <f t="shared" si="13"/>
        <v>0</v>
      </c>
      <c r="AL28" s="293">
        <f t="shared" si="14"/>
        <v>0</v>
      </c>
      <c r="AM28" s="311">
        <f>+'Sim_Vt_Of(IxI)'!S18</f>
        <v>143391.42380393579</v>
      </c>
      <c r="AN28" s="307"/>
    </row>
    <row r="29" spans="2:40" x14ac:dyDescent="0.3">
      <c r="B29" s="292" t="s">
        <v>240</v>
      </c>
      <c r="C29" s="465" t="s">
        <v>241</v>
      </c>
      <c r="D29" s="466"/>
      <c r="E29" s="51">
        <f>+'MIP(IxI)_TFEVP'!CI25</f>
        <v>2925416</v>
      </c>
      <c r="F29" s="48">
        <v>76640</v>
      </c>
      <c r="G29" s="48">
        <v>169846.668112657</v>
      </c>
      <c r="H29" s="48">
        <v>1107333</v>
      </c>
      <c r="I29" s="48">
        <v>428248</v>
      </c>
      <c r="J29" s="48">
        <v>5457</v>
      </c>
      <c r="K29" s="55">
        <v>673628</v>
      </c>
      <c r="L29" s="51">
        <f t="shared" si="0"/>
        <v>1290657.7862229953</v>
      </c>
      <c r="M29" s="48">
        <f>+'Sim_Vt_Of(IxI)'!B19</f>
        <v>169846.668112657</v>
      </c>
      <c r="N29" s="48">
        <f>+'Sim_Vt_Of(IxI)'!C19</f>
        <v>13478.1181103381</v>
      </c>
      <c r="O29" s="48">
        <f>+'Sim_Vt_Of(IxI)'!D19</f>
        <v>428248</v>
      </c>
      <c r="P29" s="48">
        <f>+'Sim_Vt_Of(IxI)'!E19</f>
        <v>5457</v>
      </c>
      <c r="Q29" s="82">
        <f>+'Sim_Vt_Of(IxI)'!F19</f>
        <v>673628</v>
      </c>
      <c r="R29" s="61">
        <v>2925416</v>
      </c>
      <c r="S29" s="48">
        <f t="shared" si="1"/>
        <v>0</v>
      </c>
      <c r="T29" s="293">
        <f t="shared" si="2"/>
        <v>0</v>
      </c>
      <c r="U29" s="61">
        <v>76640</v>
      </c>
      <c r="V29" s="48">
        <f t="shared" si="3"/>
        <v>0</v>
      </c>
      <c r="W29" s="293">
        <f t="shared" si="4"/>
        <v>0</v>
      </c>
      <c r="X29" s="61">
        <v>169846.668112657</v>
      </c>
      <c r="Y29" s="48">
        <f t="shared" si="5"/>
        <v>0</v>
      </c>
      <c r="Z29" s="293">
        <f t="shared" si="6"/>
        <v>0</v>
      </c>
      <c r="AA29" s="51">
        <v>1107333</v>
      </c>
      <c r="AB29" s="48">
        <f t="shared" si="7"/>
        <v>0</v>
      </c>
      <c r="AC29" s="293">
        <f t="shared" si="8"/>
        <v>0</v>
      </c>
      <c r="AD29" s="61">
        <v>428248</v>
      </c>
      <c r="AE29" s="48">
        <f t="shared" si="9"/>
        <v>0</v>
      </c>
      <c r="AF29" s="293">
        <f t="shared" si="10"/>
        <v>0</v>
      </c>
      <c r="AG29" s="51">
        <v>5457</v>
      </c>
      <c r="AH29" s="48">
        <f t="shared" si="11"/>
        <v>0</v>
      </c>
      <c r="AI29" s="293">
        <f t="shared" si="12"/>
        <v>0</v>
      </c>
      <c r="AJ29" s="61">
        <v>673628</v>
      </c>
      <c r="AK29" s="48">
        <f t="shared" si="13"/>
        <v>0</v>
      </c>
      <c r="AL29" s="293">
        <f t="shared" si="14"/>
        <v>0</v>
      </c>
      <c r="AM29" s="311">
        <f>+'Sim_Vt_Of(IxI)'!S19</f>
        <v>1290657.7862229953</v>
      </c>
      <c r="AN29" s="307"/>
    </row>
    <row r="30" spans="2:40" x14ac:dyDescent="0.3">
      <c r="B30" s="292" t="s">
        <v>260</v>
      </c>
      <c r="C30" s="465" t="s">
        <v>261</v>
      </c>
      <c r="D30" s="466"/>
      <c r="E30" s="51">
        <f>+'MIP(IxI)_TFEVP'!CI26</f>
        <v>2955915</v>
      </c>
      <c r="F30" s="48">
        <v>103330</v>
      </c>
      <c r="G30" s="48">
        <v>109921.74761718699</v>
      </c>
      <c r="H30" s="48">
        <v>622150</v>
      </c>
      <c r="I30" s="48">
        <v>403975</v>
      </c>
      <c r="J30" s="48">
        <v>11175</v>
      </c>
      <c r="K30" s="55">
        <v>207000</v>
      </c>
      <c r="L30" s="51">
        <f t="shared" si="0"/>
        <v>760891.70985997573</v>
      </c>
      <c r="M30" s="48">
        <f>+'Sim_Vt_Of(IxI)'!B20</f>
        <v>109921.74761718699</v>
      </c>
      <c r="N30" s="48">
        <f>+'Sim_Vt_Of(IxI)'!C20</f>
        <v>28819.962242788701</v>
      </c>
      <c r="O30" s="48">
        <f>+'Sim_Vt_Of(IxI)'!D20</f>
        <v>403975</v>
      </c>
      <c r="P30" s="48">
        <f>+'Sim_Vt_Of(IxI)'!E20</f>
        <v>11175</v>
      </c>
      <c r="Q30" s="82">
        <f>+'Sim_Vt_Of(IxI)'!F20</f>
        <v>207000</v>
      </c>
      <c r="R30" s="61">
        <v>2955914.9999999977</v>
      </c>
      <c r="S30" s="48">
        <f t="shared" si="1"/>
        <v>0</v>
      </c>
      <c r="T30" s="293">
        <f t="shared" si="2"/>
        <v>-7.7715611723760958E-16</v>
      </c>
      <c r="U30" s="61">
        <v>103330</v>
      </c>
      <c r="V30" s="48">
        <f t="shared" si="3"/>
        <v>0</v>
      </c>
      <c r="W30" s="293">
        <f t="shared" si="4"/>
        <v>0</v>
      </c>
      <c r="X30" s="61">
        <v>109921.74761718699</v>
      </c>
      <c r="Y30" s="48">
        <f t="shared" si="5"/>
        <v>0</v>
      </c>
      <c r="Z30" s="293">
        <f t="shared" si="6"/>
        <v>0</v>
      </c>
      <c r="AA30" s="51">
        <v>622150</v>
      </c>
      <c r="AB30" s="48">
        <f t="shared" si="7"/>
        <v>0</v>
      </c>
      <c r="AC30" s="293">
        <f t="shared" si="8"/>
        <v>0</v>
      </c>
      <c r="AD30" s="61">
        <v>403975</v>
      </c>
      <c r="AE30" s="48">
        <f t="shared" si="9"/>
        <v>0</v>
      </c>
      <c r="AF30" s="293">
        <f t="shared" si="10"/>
        <v>0</v>
      </c>
      <c r="AG30" s="51">
        <v>11175</v>
      </c>
      <c r="AH30" s="48">
        <f t="shared" si="11"/>
        <v>0</v>
      </c>
      <c r="AI30" s="293">
        <f t="shared" si="12"/>
        <v>0</v>
      </c>
      <c r="AJ30" s="61">
        <v>207000</v>
      </c>
      <c r="AK30" s="48">
        <f t="shared" si="13"/>
        <v>0</v>
      </c>
      <c r="AL30" s="293">
        <f t="shared" si="14"/>
        <v>0</v>
      </c>
      <c r="AM30" s="311">
        <f>+'Sim_Vt_Of(IxI)'!S20</f>
        <v>760891.70985997573</v>
      </c>
      <c r="AN30" s="307"/>
    </row>
    <row r="31" spans="2:40" x14ac:dyDescent="0.3">
      <c r="B31" s="292" t="s">
        <v>264</v>
      </c>
      <c r="C31" s="465" t="s">
        <v>265</v>
      </c>
      <c r="D31" s="466"/>
      <c r="E31" s="51">
        <f>+'MIP(IxI)_TFEVP'!CI27</f>
        <v>7421203</v>
      </c>
      <c r="F31" s="48">
        <v>150123</v>
      </c>
      <c r="G31" s="48">
        <v>14476.744547640899</v>
      </c>
      <c r="H31" s="48">
        <v>2994151</v>
      </c>
      <c r="I31" s="48">
        <v>513484</v>
      </c>
      <c r="J31" s="48">
        <v>4864</v>
      </c>
      <c r="K31" s="55">
        <v>2475803</v>
      </c>
      <c r="L31" s="51">
        <f t="shared" si="0"/>
        <v>3017793.888315652</v>
      </c>
      <c r="M31" s="48">
        <f>+'Sim_Vt_Of(IxI)'!B21</f>
        <v>14476.744547640899</v>
      </c>
      <c r="N31" s="48">
        <f>+'Sim_Vt_Of(IxI)'!C21</f>
        <v>9166.1437680112194</v>
      </c>
      <c r="O31" s="48">
        <f>+'Sim_Vt_Of(IxI)'!D21</f>
        <v>513484</v>
      </c>
      <c r="P31" s="48">
        <f>+'Sim_Vt_Of(IxI)'!E21</f>
        <v>4864</v>
      </c>
      <c r="Q31" s="82">
        <f>+'Sim_Vt_Of(IxI)'!F21</f>
        <v>2475803</v>
      </c>
      <c r="R31" s="61">
        <v>7421202.9999999972</v>
      </c>
      <c r="S31" s="48">
        <f t="shared" si="1"/>
        <v>0</v>
      </c>
      <c r="T31" s="293">
        <f t="shared" si="2"/>
        <v>-3.3306690738754696E-16</v>
      </c>
      <c r="U31" s="61">
        <v>150123</v>
      </c>
      <c r="V31" s="48">
        <f t="shared" si="3"/>
        <v>0</v>
      </c>
      <c r="W31" s="293">
        <f t="shared" si="4"/>
        <v>0</v>
      </c>
      <c r="X31" s="61">
        <v>14476.744547640899</v>
      </c>
      <c r="Y31" s="48">
        <f t="shared" si="5"/>
        <v>0</v>
      </c>
      <c r="Z31" s="293">
        <f t="shared" si="6"/>
        <v>0</v>
      </c>
      <c r="AA31" s="51">
        <v>2994151</v>
      </c>
      <c r="AB31" s="48">
        <f t="shared" si="7"/>
        <v>0</v>
      </c>
      <c r="AC31" s="293">
        <f t="shared" si="8"/>
        <v>0</v>
      </c>
      <c r="AD31" s="61">
        <v>513484</v>
      </c>
      <c r="AE31" s="48">
        <f t="shared" si="9"/>
        <v>0</v>
      </c>
      <c r="AF31" s="293">
        <f t="shared" si="10"/>
        <v>0</v>
      </c>
      <c r="AG31" s="51">
        <v>4864</v>
      </c>
      <c r="AH31" s="48">
        <f t="shared" si="11"/>
        <v>0</v>
      </c>
      <c r="AI31" s="293">
        <f t="shared" si="12"/>
        <v>0</v>
      </c>
      <c r="AJ31" s="61">
        <v>2475803</v>
      </c>
      <c r="AK31" s="48">
        <f t="shared" si="13"/>
        <v>0</v>
      </c>
      <c r="AL31" s="293">
        <f t="shared" si="14"/>
        <v>0</v>
      </c>
      <c r="AM31" s="311">
        <f>+'Sim_Vt_Of(IxI)'!S21</f>
        <v>3017793.888315652</v>
      </c>
      <c r="AN31" s="307"/>
    </row>
    <row r="32" spans="2:40" x14ac:dyDescent="0.3">
      <c r="B32" s="292" t="s">
        <v>282</v>
      </c>
      <c r="C32" s="465" t="s">
        <v>283</v>
      </c>
      <c r="D32" s="466"/>
      <c r="E32" s="51">
        <f>+'MIP(IxI)_TFEVP'!CI28</f>
        <v>1726777</v>
      </c>
      <c r="F32" s="48">
        <v>34629</v>
      </c>
      <c r="G32" s="48">
        <v>179755.05851273201</v>
      </c>
      <c r="H32" s="48">
        <v>388181</v>
      </c>
      <c r="I32" s="48">
        <v>156164</v>
      </c>
      <c r="J32" s="48">
        <v>7833</v>
      </c>
      <c r="K32" s="55">
        <v>224184</v>
      </c>
      <c r="L32" s="51">
        <f t="shared" si="0"/>
        <v>571722.45369379036</v>
      </c>
      <c r="M32" s="48">
        <f>+'Sim_Vt_Of(IxI)'!B22</f>
        <v>179755.05851273201</v>
      </c>
      <c r="N32" s="48">
        <f>+'Sim_Vt_Of(IxI)'!C22</f>
        <v>3786.3951810583599</v>
      </c>
      <c r="O32" s="48">
        <f>+'Sim_Vt_Of(IxI)'!D22</f>
        <v>156164</v>
      </c>
      <c r="P32" s="48">
        <f>+'Sim_Vt_Of(IxI)'!E22</f>
        <v>7833</v>
      </c>
      <c r="Q32" s="82">
        <f>+'Sim_Vt_Of(IxI)'!F22</f>
        <v>224184</v>
      </c>
      <c r="R32" s="61">
        <v>1726777.0000000019</v>
      </c>
      <c r="S32" s="48">
        <f t="shared" si="1"/>
        <v>1.862645149230957E-9</v>
      </c>
      <c r="T32" s="293">
        <f t="shared" si="2"/>
        <v>1.1102230246251565E-15</v>
      </c>
      <c r="U32" s="61">
        <v>34629</v>
      </c>
      <c r="V32" s="48">
        <f t="shared" si="3"/>
        <v>0</v>
      </c>
      <c r="W32" s="293">
        <f t="shared" si="4"/>
        <v>0</v>
      </c>
      <c r="X32" s="61">
        <v>179755.05851273201</v>
      </c>
      <c r="Y32" s="48">
        <f t="shared" si="5"/>
        <v>0</v>
      </c>
      <c r="Z32" s="293">
        <f t="shared" si="6"/>
        <v>0</v>
      </c>
      <c r="AA32" s="51">
        <v>388181</v>
      </c>
      <c r="AB32" s="48">
        <f t="shared" si="7"/>
        <v>0</v>
      </c>
      <c r="AC32" s="293">
        <f t="shared" si="8"/>
        <v>0</v>
      </c>
      <c r="AD32" s="61">
        <v>156164</v>
      </c>
      <c r="AE32" s="48">
        <f t="shared" si="9"/>
        <v>0</v>
      </c>
      <c r="AF32" s="293">
        <f t="shared" si="10"/>
        <v>0</v>
      </c>
      <c r="AG32" s="51">
        <v>7833</v>
      </c>
      <c r="AH32" s="48">
        <f t="shared" si="11"/>
        <v>0</v>
      </c>
      <c r="AI32" s="293">
        <f t="shared" si="12"/>
        <v>0</v>
      </c>
      <c r="AJ32" s="61">
        <v>224184</v>
      </c>
      <c r="AK32" s="48">
        <f t="shared" si="13"/>
        <v>0</v>
      </c>
      <c r="AL32" s="293">
        <f t="shared" si="14"/>
        <v>0</v>
      </c>
      <c r="AM32" s="311">
        <f>+'Sim_Vt_Of(IxI)'!S22</f>
        <v>571722.45369379036</v>
      </c>
      <c r="AN32" s="307"/>
    </row>
    <row r="33" spans="2:40" x14ac:dyDescent="0.3">
      <c r="B33" s="292" t="s">
        <v>294</v>
      </c>
      <c r="C33" s="465" t="s">
        <v>295</v>
      </c>
      <c r="D33" s="466"/>
      <c r="E33" s="51">
        <f>+'MIP(IxI)_TFEVP'!CI29</f>
        <v>1881091</v>
      </c>
      <c r="F33" s="48">
        <v>46675</v>
      </c>
      <c r="G33" s="48">
        <v>18264.593088629201</v>
      </c>
      <c r="H33" s="48">
        <v>635847</v>
      </c>
      <c r="I33" s="48">
        <v>195089</v>
      </c>
      <c r="J33" s="48">
        <v>3258</v>
      </c>
      <c r="K33" s="55">
        <v>437500</v>
      </c>
      <c r="L33" s="51">
        <f t="shared" si="0"/>
        <v>673899.88506970531</v>
      </c>
      <c r="M33" s="48">
        <f>+'Sim_Vt_Of(IxI)'!B23</f>
        <v>18264.593088629201</v>
      </c>
      <c r="N33" s="48">
        <f>+'Sim_Vt_Of(IxI)'!C23</f>
        <v>19788.291981076101</v>
      </c>
      <c r="O33" s="48">
        <f>+'Sim_Vt_Of(IxI)'!D23</f>
        <v>195089</v>
      </c>
      <c r="P33" s="48">
        <f>+'Sim_Vt_Of(IxI)'!E23</f>
        <v>3258</v>
      </c>
      <c r="Q33" s="82">
        <f>+'Sim_Vt_Of(IxI)'!F23</f>
        <v>437500</v>
      </c>
      <c r="R33" s="61">
        <v>1881091.0000000007</v>
      </c>
      <c r="S33" s="48">
        <f t="shared" si="1"/>
        <v>0</v>
      </c>
      <c r="T33" s="293">
        <f t="shared" si="2"/>
        <v>4.4408920985006262E-16</v>
      </c>
      <c r="U33" s="61">
        <v>46675</v>
      </c>
      <c r="V33" s="48">
        <f t="shared" si="3"/>
        <v>0</v>
      </c>
      <c r="W33" s="293">
        <f t="shared" si="4"/>
        <v>0</v>
      </c>
      <c r="X33" s="61">
        <v>18264.593088629201</v>
      </c>
      <c r="Y33" s="48">
        <f t="shared" si="5"/>
        <v>0</v>
      </c>
      <c r="Z33" s="293">
        <f t="shared" si="6"/>
        <v>0</v>
      </c>
      <c r="AA33" s="51">
        <v>635847</v>
      </c>
      <c r="AB33" s="48">
        <f t="shared" si="7"/>
        <v>0</v>
      </c>
      <c r="AC33" s="293">
        <f t="shared" si="8"/>
        <v>0</v>
      </c>
      <c r="AD33" s="61">
        <v>195089</v>
      </c>
      <c r="AE33" s="48">
        <f t="shared" si="9"/>
        <v>0</v>
      </c>
      <c r="AF33" s="293">
        <f t="shared" si="10"/>
        <v>0</v>
      </c>
      <c r="AG33" s="51">
        <v>3258</v>
      </c>
      <c r="AH33" s="48">
        <f t="shared" si="11"/>
        <v>0</v>
      </c>
      <c r="AI33" s="293">
        <f t="shared" si="12"/>
        <v>0</v>
      </c>
      <c r="AJ33" s="61">
        <v>437500</v>
      </c>
      <c r="AK33" s="48">
        <f t="shared" si="13"/>
        <v>0</v>
      </c>
      <c r="AL33" s="293">
        <f t="shared" si="14"/>
        <v>0</v>
      </c>
      <c r="AM33" s="311">
        <f>+'Sim_Vt_Of(IxI)'!S23</f>
        <v>673899.88506970531</v>
      </c>
      <c r="AN33" s="307"/>
    </row>
    <row r="34" spans="2:40" x14ac:dyDescent="0.3">
      <c r="B34" s="292" t="s">
        <v>316</v>
      </c>
      <c r="C34" s="465" t="s">
        <v>317</v>
      </c>
      <c r="D34" s="466"/>
      <c r="E34" s="51">
        <f>+'MIP(IxI)_TFEVP'!CI30</f>
        <v>872375</v>
      </c>
      <c r="F34" s="48">
        <v>63024</v>
      </c>
      <c r="G34" s="48">
        <v>16831.380794880501</v>
      </c>
      <c r="H34" s="48">
        <v>370827</v>
      </c>
      <c r="I34" s="48">
        <v>161861</v>
      </c>
      <c r="J34" s="48">
        <v>1631</v>
      </c>
      <c r="K34" s="55">
        <v>207335</v>
      </c>
      <c r="L34" s="51">
        <f t="shared" si="0"/>
        <v>392552.52095695894</v>
      </c>
      <c r="M34" s="48">
        <f>+'Sim_Vt_Of(IxI)'!B24</f>
        <v>16831.380794880501</v>
      </c>
      <c r="N34" s="48">
        <f>+'Sim_Vt_Of(IxI)'!C24</f>
        <v>4894.14016207845</v>
      </c>
      <c r="O34" s="48">
        <f>+'Sim_Vt_Of(IxI)'!D24</f>
        <v>161861</v>
      </c>
      <c r="P34" s="48">
        <f>+'Sim_Vt_Of(IxI)'!E24</f>
        <v>1631</v>
      </c>
      <c r="Q34" s="82">
        <f>+'Sim_Vt_Of(IxI)'!F24</f>
        <v>207335</v>
      </c>
      <c r="R34" s="61">
        <v>872374.99999999953</v>
      </c>
      <c r="S34" s="48">
        <f t="shared" si="1"/>
        <v>0</v>
      </c>
      <c r="T34" s="293">
        <f t="shared" si="2"/>
        <v>-5.5511151231257827E-16</v>
      </c>
      <c r="U34" s="61">
        <v>63024</v>
      </c>
      <c r="V34" s="48">
        <f t="shared" si="3"/>
        <v>0</v>
      </c>
      <c r="W34" s="293">
        <f t="shared" si="4"/>
        <v>0</v>
      </c>
      <c r="X34" s="61">
        <v>16831.380794880501</v>
      </c>
      <c r="Y34" s="48">
        <f t="shared" si="5"/>
        <v>0</v>
      </c>
      <c r="Z34" s="293">
        <f t="shared" si="6"/>
        <v>0</v>
      </c>
      <c r="AA34" s="51">
        <v>370827</v>
      </c>
      <c r="AB34" s="48">
        <f t="shared" si="7"/>
        <v>0</v>
      </c>
      <c r="AC34" s="293">
        <f t="shared" si="8"/>
        <v>0</v>
      </c>
      <c r="AD34" s="61">
        <v>161861</v>
      </c>
      <c r="AE34" s="48">
        <f t="shared" si="9"/>
        <v>0</v>
      </c>
      <c r="AF34" s="293">
        <f t="shared" si="10"/>
        <v>0</v>
      </c>
      <c r="AG34" s="51">
        <v>1631</v>
      </c>
      <c r="AH34" s="48">
        <f t="shared" si="11"/>
        <v>0</v>
      </c>
      <c r="AI34" s="293">
        <f t="shared" si="12"/>
        <v>0</v>
      </c>
      <c r="AJ34" s="61">
        <v>207335</v>
      </c>
      <c r="AK34" s="48">
        <f t="shared" si="13"/>
        <v>0</v>
      </c>
      <c r="AL34" s="293">
        <f t="shared" si="14"/>
        <v>0</v>
      </c>
      <c r="AM34" s="311">
        <f>+'Sim_Vt_Of(IxI)'!S24</f>
        <v>392552.52095695894</v>
      </c>
      <c r="AN34" s="307"/>
    </row>
    <row r="35" spans="2:40" x14ac:dyDescent="0.3">
      <c r="B35" s="292" t="s">
        <v>302</v>
      </c>
      <c r="C35" s="465" t="s">
        <v>303</v>
      </c>
      <c r="D35" s="466"/>
      <c r="E35" s="51">
        <f>+'MIP(IxI)_TFEVP'!CI31</f>
        <v>2076770</v>
      </c>
      <c r="F35" s="48">
        <v>50768</v>
      </c>
      <c r="G35" s="48">
        <v>353418.95717344998</v>
      </c>
      <c r="H35" s="48">
        <v>732876</v>
      </c>
      <c r="I35" s="48">
        <v>184766</v>
      </c>
      <c r="J35" s="48">
        <v>4150</v>
      </c>
      <c r="K35" s="55">
        <v>543960</v>
      </c>
      <c r="L35" s="51">
        <f t="shared" si="0"/>
        <v>1126529.6927056534</v>
      </c>
      <c r="M35" s="48">
        <f>+'Sim_Vt_Of(IxI)'!B25</f>
        <v>353418.95717344998</v>
      </c>
      <c r="N35" s="48">
        <f>+'Sim_Vt_Of(IxI)'!C25</f>
        <v>40234.735532203398</v>
      </c>
      <c r="O35" s="48">
        <f>+'Sim_Vt_Of(IxI)'!D25</f>
        <v>184766</v>
      </c>
      <c r="P35" s="48">
        <f>+'Sim_Vt_Of(IxI)'!E25</f>
        <v>4150</v>
      </c>
      <c r="Q35" s="82">
        <f>+'Sim_Vt_Of(IxI)'!F25</f>
        <v>543960</v>
      </c>
      <c r="R35" s="61">
        <v>2076769.9999999995</v>
      </c>
      <c r="S35" s="48">
        <f t="shared" si="1"/>
        <v>0</v>
      </c>
      <c r="T35" s="293">
        <f t="shared" si="2"/>
        <v>-2.2204460492503131E-16</v>
      </c>
      <c r="U35" s="61">
        <v>50768</v>
      </c>
      <c r="V35" s="48">
        <f t="shared" si="3"/>
        <v>0</v>
      </c>
      <c r="W35" s="293">
        <f t="shared" si="4"/>
        <v>0</v>
      </c>
      <c r="X35" s="61">
        <v>353418.95717344998</v>
      </c>
      <c r="Y35" s="48">
        <f t="shared" si="5"/>
        <v>0</v>
      </c>
      <c r="Z35" s="293">
        <f t="shared" si="6"/>
        <v>0</v>
      </c>
      <c r="AA35" s="51">
        <v>732876</v>
      </c>
      <c r="AB35" s="48">
        <f t="shared" si="7"/>
        <v>0</v>
      </c>
      <c r="AC35" s="293">
        <f t="shared" si="8"/>
        <v>0</v>
      </c>
      <c r="AD35" s="61">
        <v>184766</v>
      </c>
      <c r="AE35" s="48">
        <f t="shared" si="9"/>
        <v>0</v>
      </c>
      <c r="AF35" s="293">
        <f t="shared" si="10"/>
        <v>0</v>
      </c>
      <c r="AG35" s="51">
        <v>4150</v>
      </c>
      <c r="AH35" s="48">
        <f t="shared" si="11"/>
        <v>0</v>
      </c>
      <c r="AI35" s="293">
        <f t="shared" si="12"/>
        <v>0</v>
      </c>
      <c r="AJ35" s="61">
        <v>543960</v>
      </c>
      <c r="AK35" s="48">
        <f t="shared" si="13"/>
        <v>0</v>
      </c>
      <c r="AL35" s="293">
        <f t="shared" si="14"/>
        <v>0</v>
      </c>
      <c r="AM35" s="311">
        <f>+'Sim_Vt_Of(IxI)'!S25</f>
        <v>1126529.6927056534</v>
      </c>
      <c r="AN35" s="307"/>
    </row>
    <row r="36" spans="2:40" x14ac:dyDescent="0.3">
      <c r="B36" s="292" t="s">
        <v>320</v>
      </c>
      <c r="C36" s="465" t="s">
        <v>321</v>
      </c>
      <c r="D36" s="466"/>
      <c r="E36" s="51">
        <f>+'MIP(IxI)_TFEVP'!CI32</f>
        <v>580286</v>
      </c>
      <c r="F36" s="48">
        <v>16627</v>
      </c>
      <c r="G36" s="48">
        <v>2327.4602932914399</v>
      </c>
      <c r="H36" s="48">
        <v>278514</v>
      </c>
      <c r="I36" s="48">
        <v>142899</v>
      </c>
      <c r="J36" s="48">
        <v>3341</v>
      </c>
      <c r="K36" s="55">
        <v>132274</v>
      </c>
      <c r="L36" s="51">
        <f t="shared" si="0"/>
        <v>281782.20113554411</v>
      </c>
      <c r="M36" s="48">
        <f>+'Sim_Vt_Of(IxI)'!B26</f>
        <v>2327.4602932914399</v>
      </c>
      <c r="N36" s="48">
        <f>+'Sim_Vt_Of(IxI)'!C26</f>
        <v>940.74084225269803</v>
      </c>
      <c r="O36" s="48">
        <f>+'Sim_Vt_Of(IxI)'!D26</f>
        <v>142899</v>
      </c>
      <c r="P36" s="48">
        <f>+'Sim_Vt_Of(IxI)'!E26</f>
        <v>3341</v>
      </c>
      <c r="Q36" s="82">
        <f>+'Sim_Vt_Of(IxI)'!F26</f>
        <v>132274</v>
      </c>
      <c r="R36" s="61">
        <v>580286.00000000023</v>
      </c>
      <c r="S36" s="48">
        <f t="shared" si="1"/>
        <v>0</v>
      </c>
      <c r="T36" s="293">
        <f t="shared" si="2"/>
        <v>4.4408920985006262E-16</v>
      </c>
      <c r="U36" s="61">
        <v>16627</v>
      </c>
      <c r="V36" s="48">
        <f t="shared" si="3"/>
        <v>0</v>
      </c>
      <c r="W36" s="293">
        <f t="shared" si="4"/>
        <v>0</v>
      </c>
      <c r="X36" s="61">
        <v>2327.4602932914399</v>
      </c>
      <c r="Y36" s="48">
        <f t="shared" si="5"/>
        <v>0</v>
      </c>
      <c r="Z36" s="293">
        <f t="shared" si="6"/>
        <v>0</v>
      </c>
      <c r="AA36" s="51">
        <v>278514</v>
      </c>
      <c r="AB36" s="48">
        <f t="shared" si="7"/>
        <v>0</v>
      </c>
      <c r="AC36" s="293">
        <f t="shared" si="8"/>
        <v>0</v>
      </c>
      <c r="AD36" s="61">
        <v>142899</v>
      </c>
      <c r="AE36" s="48">
        <f t="shared" si="9"/>
        <v>0</v>
      </c>
      <c r="AF36" s="293">
        <f t="shared" si="10"/>
        <v>0</v>
      </c>
      <c r="AG36" s="51">
        <v>3341</v>
      </c>
      <c r="AH36" s="48">
        <f t="shared" si="11"/>
        <v>0</v>
      </c>
      <c r="AI36" s="293">
        <f t="shared" si="12"/>
        <v>0</v>
      </c>
      <c r="AJ36" s="61">
        <v>132274</v>
      </c>
      <c r="AK36" s="48">
        <f t="shared" si="13"/>
        <v>0</v>
      </c>
      <c r="AL36" s="293">
        <f t="shared" si="14"/>
        <v>0</v>
      </c>
      <c r="AM36" s="311">
        <f>+'Sim_Vt_Of(IxI)'!S26</f>
        <v>281782.20113554411</v>
      </c>
      <c r="AN36" s="307"/>
    </row>
    <row r="37" spans="2:40" x14ac:dyDescent="0.3">
      <c r="B37" s="292" t="s">
        <v>324</v>
      </c>
      <c r="C37" s="465" t="s">
        <v>325</v>
      </c>
      <c r="D37" s="466"/>
      <c r="E37" s="51">
        <f>+'MIP(IxI)_TFEVP'!CI33</f>
        <v>410427</v>
      </c>
      <c r="F37" s="48">
        <v>16314</v>
      </c>
      <c r="G37" s="48">
        <v>25778.407119216401</v>
      </c>
      <c r="H37" s="48">
        <v>114202</v>
      </c>
      <c r="I37" s="48">
        <v>65723</v>
      </c>
      <c r="J37" s="48">
        <v>1529</v>
      </c>
      <c r="K37" s="55">
        <v>46950</v>
      </c>
      <c r="L37" s="51">
        <f t="shared" si="0"/>
        <v>146640.85275974881</v>
      </c>
      <c r="M37" s="48">
        <f>+'Sim_Vt_Of(IxI)'!B27</f>
        <v>25778.407119216401</v>
      </c>
      <c r="N37" s="48">
        <f>+'Sim_Vt_Of(IxI)'!C27</f>
        <v>6660.4456405324099</v>
      </c>
      <c r="O37" s="48">
        <f>+'Sim_Vt_Of(IxI)'!D27</f>
        <v>65723</v>
      </c>
      <c r="P37" s="48">
        <f>+'Sim_Vt_Of(IxI)'!E27</f>
        <v>1529</v>
      </c>
      <c r="Q37" s="82">
        <f>+'Sim_Vt_Of(IxI)'!F27</f>
        <v>46950</v>
      </c>
      <c r="R37" s="61">
        <v>410427.00000000023</v>
      </c>
      <c r="S37" s="48">
        <f t="shared" si="1"/>
        <v>0</v>
      </c>
      <c r="T37" s="293">
        <f t="shared" si="2"/>
        <v>6.6613381477509392E-16</v>
      </c>
      <c r="U37" s="61">
        <v>16314</v>
      </c>
      <c r="V37" s="48">
        <f t="shared" si="3"/>
        <v>0</v>
      </c>
      <c r="W37" s="293">
        <f t="shared" si="4"/>
        <v>0</v>
      </c>
      <c r="X37" s="61">
        <v>25778.407119216401</v>
      </c>
      <c r="Y37" s="48">
        <f t="shared" si="5"/>
        <v>0</v>
      </c>
      <c r="Z37" s="293">
        <f t="shared" si="6"/>
        <v>0</v>
      </c>
      <c r="AA37" s="51">
        <v>114202</v>
      </c>
      <c r="AB37" s="48">
        <f t="shared" si="7"/>
        <v>0</v>
      </c>
      <c r="AC37" s="293">
        <f t="shared" si="8"/>
        <v>0</v>
      </c>
      <c r="AD37" s="61">
        <v>65723</v>
      </c>
      <c r="AE37" s="48">
        <f t="shared" si="9"/>
        <v>0</v>
      </c>
      <c r="AF37" s="293">
        <f t="shared" si="10"/>
        <v>0</v>
      </c>
      <c r="AG37" s="51">
        <v>1529</v>
      </c>
      <c r="AH37" s="48">
        <f t="shared" si="11"/>
        <v>0</v>
      </c>
      <c r="AI37" s="293">
        <f t="shared" si="12"/>
        <v>0</v>
      </c>
      <c r="AJ37" s="61">
        <v>46950</v>
      </c>
      <c r="AK37" s="48">
        <f t="shared" si="13"/>
        <v>0</v>
      </c>
      <c r="AL37" s="293">
        <f t="shared" si="14"/>
        <v>0</v>
      </c>
      <c r="AM37" s="311">
        <f>+'Sim_Vt_Of(IxI)'!S27</f>
        <v>146640.85275974881</v>
      </c>
      <c r="AN37" s="307"/>
    </row>
    <row r="38" spans="2:40" x14ac:dyDescent="0.3">
      <c r="B38" s="292" t="s">
        <v>332</v>
      </c>
      <c r="C38" s="465" t="s">
        <v>333</v>
      </c>
      <c r="D38" s="466"/>
      <c r="E38" s="51">
        <f>+'MIP(IxI)_TFEVP'!CI34</f>
        <v>301977</v>
      </c>
      <c r="F38" s="48">
        <v>6618</v>
      </c>
      <c r="G38" s="48">
        <v>37474.131624113797</v>
      </c>
      <c r="H38" s="48">
        <v>103818</v>
      </c>
      <c r="I38" s="48">
        <v>65855</v>
      </c>
      <c r="J38" s="48">
        <v>986</v>
      </c>
      <c r="K38" s="55">
        <v>36977</v>
      </c>
      <c r="L38" s="51">
        <f t="shared" si="0"/>
        <v>145706.79298364552</v>
      </c>
      <c r="M38" s="48">
        <f>+'Sim_Vt_Of(IxI)'!B28</f>
        <v>37474.131624113797</v>
      </c>
      <c r="N38" s="48">
        <f>+'Sim_Vt_Of(IxI)'!C28</f>
        <v>4414.6613595317203</v>
      </c>
      <c r="O38" s="48">
        <f>+'Sim_Vt_Of(IxI)'!D28</f>
        <v>65855</v>
      </c>
      <c r="P38" s="48">
        <f>+'Sim_Vt_Of(IxI)'!E28</f>
        <v>986</v>
      </c>
      <c r="Q38" s="82">
        <f>+'Sim_Vt_Of(IxI)'!F28</f>
        <v>36977</v>
      </c>
      <c r="R38" s="61">
        <v>301977</v>
      </c>
      <c r="S38" s="48">
        <f t="shared" si="1"/>
        <v>0</v>
      </c>
      <c r="T38" s="293">
        <f t="shared" si="2"/>
        <v>0</v>
      </c>
      <c r="U38" s="61">
        <v>6618</v>
      </c>
      <c r="V38" s="48">
        <f t="shared" si="3"/>
        <v>0</v>
      </c>
      <c r="W38" s="293">
        <f t="shared" si="4"/>
        <v>0</v>
      </c>
      <c r="X38" s="61">
        <v>37474.131624113797</v>
      </c>
      <c r="Y38" s="48">
        <f t="shared" si="5"/>
        <v>0</v>
      </c>
      <c r="Z38" s="293">
        <f t="shared" si="6"/>
        <v>0</v>
      </c>
      <c r="AA38" s="51">
        <v>103818</v>
      </c>
      <c r="AB38" s="48">
        <f t="shared" si="7"/>
        <v>0</v>
      </c>
      <c r="AC38" s="293">
        <f t="shared" si="8"/>
        <v>0</v>
      </c>
      <c r="AD38" s="61">
        <v>65855</v>
      </c>
      <c r="AE38" s="48">
        <f t="shared" si="9"/>
        <v>0</v>
      </c>
      <c r="AF38" s="293">
        <f t="shared" si="10"/>
        <v>0</v>
      </c>
      <c r="AG38" s="51">
        <v>986</v>
      </c>
      <c r="AH38" s="48">
        <f t="shared" si="11"/>
        <v>0</v>
      </c>
      <c r="AI38" s="293">
        <f t="shared" si="12"/>
        <v>0</v>
      </c>
      <c r="AJ38" s="61">
        <v>36977</v>
      </c>
      <c r="AK38" s="48">
        <f t="shared" si="13"/>
        <v>0</v>
      </c>
      <c r="AL38" s="293">
        <f t="shared" si="14"/>
        <v>0</v>
      </c>
      <c r="AM38" s="311">
        <f>+'Sim_Vt_Of(IxI)'!S28</f>
        <v>145706.79298364552</v>
      </c>
      <c r="AN38" s="307"/>
    </row>
    <row r="39" spans="2:40" x14ac:dyDescent="0.3">
      <c r="B39" s="292" t="s">
        <v>336</v>
      </c>
      <c r="C39" s="465" t="s">
        <v>337</v>
      </c>
      <c r="D39" s="466"/>
      <c r="E39" s="51">
        <f>+'MIP(IxI)_TFEVP'!CI35</f>
        <v>270822</v>
      </c>
      <c r="F39" s="48">
        <v>22056</v>
      </c>
      <c r="G39" s="48">
        <v>5046.1383270016404</v>
      </c>
      <c r="H39" s="48">
        <v>84924</v>
      </c>
      <c r="I39" s="48">
        <v>27285</v>
      </c>
      <c r="J39" s="48">
        <v>488</v>
      </c>
      <c r="K39" s="55">
        <v>57151</v>
      </c>
      <c r="L39" s="51">
        <f t="shared" si="0"/>
        <v>91581.25999581092</v>
      </c>
      <c r="M39" s="48">
        <f>+'Sim_Vt_Of(IxI)'!B29</f>
        <v>5046.1383270016404</v>
      </c>
      <c r="N39" s="48">
        <f>+'Sim_Vt_Of(IxI)'!C29</f>
        <v>1611.12166880928</v>
      </c>
      <c r="O39" s="48">
        <f>+'Sim_Vt_Of(IxI)'!D29</f>
        <v>27285</v>
      </c>
      <c r="P39" s="48">
        <f>+'Sim_Vt_Of(IxI)'!E29</f>
        <v>488</v>
      </c>
      <c r="Q39" s="82">
        <f>+'Sim_Vt_Of(IxI)'!F29</f>
        <v>57151</v>
      </c>
      <c r="R39" s="61">
        <v>270821.99999999988</v>
      </c>
      <c r="S39" s="48">
        <f t="shared" si="1"/>
        <v>0</v>
      </c>
      <c r="T39" s="293">
        <f t="shared" si="2"/>
        <v>-4.4408920985006262E-16</v>
      </c>
      <c r="U39" s="61">
        <v>22056</v>
      </c>
      <c r="V39" s="48">
        <f t="shared" si="3"/>
        <v>0</v>
      </c>
      <c r="W39" s="293">
        <f t="shared" si="4"/>
        <v>0</v>
      </c>
      <c r="X39" s="61">
        <v>5046.1383270016404</v>
      </c>
      <c r="Y39" s="48">
        <f t="shared" si="5"/>
        <v>0</v>
      </c>
      <c r="Z39" s="293">
        <f t="shared" si="6"/>
        <v>0</v>
      </c>
      <c r="AA39" s="51">
        <v>84924</v>
      </c>
      <c r="AB39" s="48">
        <f t="shared" si="7"/>
        <v>0</v>
      </c>
      <c r="AC39" s="293">
        <f t="shared" si="8"/>
        <v>0</v>
      </c>
      <c r="AD39" s="61">
        <v>27285</v>
      </c>
      <c r="AE39" s="48">
        <f t="shared" si="9"/>
        <v>0</v>
      </c>
      <c r="AF39" s="293">
        <f t="shared" si="10"/>
        <v>0</v>
      </c>
      <c r="AG39" s="51">
        <v>488</v>
      </c>
      <c r="AH39" s="48">
        <f t="shared" si="11"/>
        <v>0</v>
      </c>
      <c r="AI39" s="293">
        <f t="shared" si="12"/>
        <v>0</v>
      </c>
      <c r="AJ39" s="61">
        <v>57151</v>
      </c>
      <c r="AK39" s="48">
        <f t="shared" si="13"/>
        <v>0</v>
      </c>
      <c r="AL39" s="293">
        <f t="shared" si="14"/>
        <v>0</v>
      </c>
      <c r="AM39" s="311">
        <f>+'Sim_Vt_Of(IxI)'!S29</f>
        <v>91581.25999581092</v>
      </c>
      <c r="AN39" s="307"/>
    </row>
    <row r="40" spans="2:40" x14ac:dyDescent="0.3">
      <c r="B40" s="292" t="s">
        <v>312</v>
      </c>
      <c r="C40" s="465" t="s">
        <v>313</v>
      </c>
      <c r="D40" s="466"/>
      <c r="E40" s="51">
        <f>+'MIP(IxI)_TFEVP'!CI36</f>
        <v>3265150</v>
      </c>
      <c r="F40" s="48">
        <v>14292</v>
      </c>
      <c r="G40" s="48">
        <v>1298967.1331239401</v>
      </c>
      <c r="H40" s="48">
        <v>475537</v>
      </c>
      <c r="I40" s="48">
        <v>179578</v>
      </c>
      <c r="J40" s="48">
        <v>8167</v>
      </c>
      <c r="K40" s="55">
        <v>287792</v>
      </c>
      <c r="L40" s="51">
        <f t="shared" si="0"/>
        <v>1820409.7253546335</v>
      </c>
      <c r="M40" s="48">
        <f>+'Sim_Vt_Of(IxI)'!B30</f>
        <v>1298967.1331239401</v>
      </c>
      <c r="N40" s="48">
        <f>+'Sim_Vt_Of(IxI)'!C30</f>
        <v>45905.592230693503</v>
      </c>
      <c r="O40" s="48">
        <f>+'Sim_Vt_Of(IxI)'!D30</f>
        <v>179578</v>
      </c>
      <c r="P40" s="48">
        <f>+'Sim_Vt_Of(IxI)'!E30</f>
        <v>8167</v>
      </c>
      <c r="Q40" s="82">
        <f>+'Sim_Vt_Of(IxI)'!F30</f>
        <v>287792</v>
      </c>
      <c r="R40" s="61">
        <v>3265150</v>
      </c>
      <c r="S40" s="48">
        <f t="shared" si="1"/>
        <v>0</v>
      </c>
      <c r="T40" s="293">
        <f t="shared" si="2"/>
        <v>0</v>
      </c>
      <c r="U40" s="61">
        <v>14292</v>
      </c>
      <c r="V40" s="48">
        <f t="shared" si="3"/>
        <v>0</v>
      </c>
      <c r="W40" s="293">
        <f t="shared" si="4"/>
        <v>0</v>
      </c>
      <c r="X40" s="61">
        <v>1298967.1331239401</v>
      </c>
      <c r="Y40" s="48">
        <f t="shared" si="5"/>
        <v>0</v>
      </c>
      <c r="Z40" s="293">
        <f t="shared" si="6"/>
        <v>0</v>
      </c>
      <c r="AA40" s="51">
        <v>475537</v>
      </c>
      <c r="AB40" s="48">
        <f t="shared" si="7"/>
        <v>0</v>
      </c>
      <c r="AC40" s="293">
        <f t="shared" si="8"/>
        <v>0</v>
      </c>
      <c r="AD40" s="61">
        <v>179578</v>
      </c>
      <c r="AE40" s="48">
        <f t="shared" si="9"/>
        <v>0</v>
      </c>
      <c r="AF40" s="293">
        <f t="shared" si="10"/>
        <v>0</v>
      </c>
      <c r="AG40" s="51">
        <v>8167</v>
      </c>
      <c r="AH40" s="48">
        <f t="shared" si="11"/>
        <v>0</v>
      </c>
      <c r="AI40" s="293">
        <f t="shared" si="12"/>
        <v>0</v>
      </c>
      <c r="AJ40" s="61">
        <v>287792</v>
      </c>
      <c r="AK40" s="48">
        <f t="shared" si="13"/>
        <v>0</v>
      </c>
      <c r="AL40" s="293">
        <f t="shared" si="14"/>
        <v>0</v>
      </c>
      <c r="AM40" s="311">
        <f>+'Sim_Vt_Of(IxI)'!S30</f>
        <v>1820409.7253546335</v>
      </c>
      <c r="AN40" s="307"/>
    </row>
    <row r="41" spans="2:40" x14ac:dyDescent="0.3">
      <c r="B41" s="292" t="s">
        <v>256</v>
      </c>
      <c r="C41" s="465" t="s">
        <v>257</v>
      </c>
      <c r="D41" s="466"/>
      <c r="E41" s="51">
        <f>+'MIP(IxI)_TFEVP'!CI37</f>
        <v>1236786</v>
      </c>
      <c r="F41" s="48">
        <v>34905</v>
      </c>
      <c r="G41" s="48">
        <v>102497.384370372</v>
      </c>
      <c r="H41" s="48">
        <v>498062</v>
      </c>
      <c r="I41" s="48">
        <v>250105</v>
      </c>
      <c r="J41" s="48">
        <v>3892</v>
      </c>
      <c r="K41" s="55">
        <v>244065</v>
      </c>
      <c r="L41" s="51">
        <f t="shared" si="0"/>
        <v>628005.56917496957</v>
      </c>
      <c r="M41" s="48">
        <f>+'Sim_Vt_Of(IxI)'!B31</f>
        <v>102497.384370372</v>
      </c>
      <c r="N41" s="48">
        <f>+'Sim_Vt_Of(IxI)'!C31</f>
        <v>27446.1848045976</v>
      </c>
      <c r="O41" s="48">
        <f>+'Sim_Vt_Of(IxI)'!D31</f>
        <v>250105</v>
      </c>
      <c r="P41" s="48">
        <f>+'Sim_Vt_Of(IxI)'!E31</f>
        <v>3892</v>
      </c>
      <c r="Q41" s="82">
        <f>+'Sim_Vt_Of(IxI)'!F31</f>
        <v>244065</v>
      </c>
      <c r="R41" s="61">
        <v>1236786.0000000005</v>
      </c>
      <c r="S41" s="48">
        <f t="shared" si="1"/>
        <v>0</v>
      </c>
      <c r="T41" s="293">
        <f t="shared" si="2"/>
        <v>4.4408920985006262E-16</v>
      </c>
      <c r="U41" s="61">
        <v>34905</v>
      </c>
      <c r="V41" s="48">
        <f t="shared" si="3"/>
        <v>0</v>
      </c>
      <c r="W41" s="293">
        <f t="shared" si="4"/>
        <v>0</v>
      </c>
      <c r="X41" s="61">
        <v>102497.384370372</v>
      </c>
      <c r="Y41" s="48">
        <f t="shared" si="5"/>
        <v>0</v>
      </c>
      <c r="Z41" s="293">
        <f t="shared" si="6"/>
        <v>0</v>
      </c>
      <c r="AA41" s="51">
        <v>498062</v>
      </c>
      <c r="AB41" s="48">
        <f t="shared" si="7"/>
        <v>0</v>
      </c>
      <c r="AC41" s="293">
        <f t="shared" si="8"/>
        <v>0</v>
      </c>
      <c r="AD41" s="61">
        <v>250105</v>
      </c>
      <c r="AE41" s="48">
        <f t="shared" si="9"/>
        <v>0</v>
      </c>
      <c r="AF41" s="293">
        <f t="shared" si="10"/>
        <v>0</v>
      </c>
      <c r="AG41" s="51">
        <v>3892</v>
      </c>
      <c r="AH41" s="48">
        <f t="shared" si="11"/>
        <v>0</v>
      </c>
      <c r="AI41" s="293">
        <f t="shared" si="12"/>
        <v>0</v>
      </c>
      <c r="AJ41" s="61">
        <v>244065</v>
      </c>
      <c r="AK41" s="48">
        <f t="shared" si="13"/>
        <v>0</v>
      </c>
      <c r="AL41" s="293">
        <f t="shared" si="14"/>
        <v>0</v>
      </c>
      <c r="AM41" s="311">
        <f>+'Sim_Vt_Of(IxI)'!S31</f>
        <v>628005.56917496957</v>
      </c>
      <c r="AN41" s="307"/>
    </row>
    <row r="42" spans="2:40" x14ac:dyDescent="0.3">
      <c r="B42" s="292" t="s">
        <v>278</v>
      </c>
      <c r="C42" s="465" t="s">
        <v>279</v>
      </c>
      <c r="D42" s="466"/>
      <c r="E42" s="51">
        <f>+'MIP(IxI)_TFEVP'!CI38</f>
        <v>149165</v>
      </c>
      <c r="F42" s="48">
        <v>40176</v>
      </c>
      <c r="G42" s="48">
        <v>1091.8842421772299</v>
      </c>
      <c r="H42" s="48">
        <v>40949</v>
      </c>
      <c r="I42" s="48">
        <v>17022</v>
      </c>
      <c r="J42" s="48">
        <v>386</v>
      </c>
      <c r="K42" s="55">
        <v>23541</v>
      </c>
      <c r="L42" s="51">
        <f t="shared" si="0"/>
        <v>43242.643946495431</v>
      </c>
      <c r="M42" s="48">
        <f>+'Sim_Vt_Of(IxI)'!B32</f>
        <v>1091.8842421772299</v>
      </c>
      <c r="N42" s="48">
        <f>+'Sim_Vt_Of(IxI)'!C32</f>
        <v>1201.7597043182</v>
      </c>
      <c r="O42" s="48">
        <f>+'Sim_Vt_Of(IxI)'!D32</f>
        <v>17022</v>
      </c>
      <c r="P42" s="48">
        <f>+'Sim_Vt_Of(IxI)'!E32</f>
        <v>386</v>
      </c>
      <c r="Q42" s="82">
        <f>+'Sim_Vt_Of(IxI)'!F32</f>
        <v>23541</v>
      </c>
      <c r="R42" s="61">
        <v>149165.00000000017</v>
      </c>
      <c r="S42" s="48">
        <f t="shared" si="1"/>
        <v>0</v>
      </c>
      <c r="T42" s="293">
        <f t="shared" si="2"/>
        <v>1.1102230246251565E-15</v>
      </c>
      <c r="U42" s="61">
        <v>40176</v>
      </c>
      <c r="V42" s="48">
        <f t="shared" si="3"/>
        <v>0</v>
      </c>
      <c r="W42" s="293">
        <f t="shared" si="4"/>
        <v>0</v>
      </c>
      <c r="X42" s="61">
        <v>1091.8842421772299</v>
      </c>
      <c r="Y42" s="48">
        <f t="shared" si="5"/>
        <v>0</v>
      </c>
      <c r="Z42" s="293">
        <f t="shared" si="6"/>
        <v>0</v>
      </c>
      <c r="AA42" s="51">
        <v>40949</v>
      </c>
      <c r="AB42" s="48">
        <f t="shared" si="7"/>
        <v>0</v>
      </c>
      <c r="AC42" s="293">
        <f t="shared" si="8"/>
        <v>0</v>
      </c>
      <c r="AD42" s="61">
        <v>17022</v>
      </c>
      <c r="AE42" s="48">
        <f t="shared" si="9"/>
        <v>0</v>
      </c>
      <c r="AF42" s="293">
        <f t="shared" si="10"/>
        <v>0</v>
      </c>
      <c r="AG42" s="51">
        <v>386</v>
      </c>
      <c r="AH42" s="48">
        <f t="shared" si="11"/>
        <v>0</v>
      </c>
      <c r="AI42" s="293">
        <f t="shared" si="12"/>
        <v>0</v>
      </c>
      <c r="AJ42" s="61">
        <v>23541</v>
      </c>
      <c r="AK42" s="48">
        <f t="shared" si="13"/>
        <v>0</v>
      </c>
      <c r="AL42" s="293">
        <f t="shared" si="14"/>
        <v>0</v>
      </c>
      <c r="AM42" s="311">
        <f>+'Sim_Vt_Of(IxI)'!S32</f>
        <v>43242.643946495431</v>
      </c>
      <c r="AN42" s="307"/>
    </row>
    <row r="43" spans="2:40" x14ac:dyDescent="0.3">
      <c r="B43" s="292" t="s">
        <v>348</v>
      </c>
      <c r="C43" s="465" t="s">
        <v>349</v>
      </c>
      <c r="D43" s="466"/>
      <c r="E43" s="51">
        <f>+'MIP(IxI)_TFEVP'!CI39</f>
        <v>914889</v>
      </c>
      <c r="F43" s="48">
        <v>15219</v>
      </c>
      <c r="G43" s="48">
        <v>163908.743950915</v>
      </c>
      <c r="H43" s="48">
        <v>248395</v>
      </c>
      <c r="I43" s="48">
        <v>134902</v>
      </c>
      <c r="J43" s="48">
        <v>4152</v>
      </c>
      <c r="K43" s="55">
        <v>109341</v>
      </c>
      <c r="L43" s="51">
        <f t="shared" si="0"/>
        <v>436872.69160014682</v>
      </c>
      <c r="M43" s="48">
        <f>+'Sim_Vt_Of(IxI)'!B33</f>
        <v>163908.743950915</v>
      </c>
      <c r="N43" s="48">
        <f>+'Sim_Vt_Of(IxI)'!C33</f>
        <v>24568.947649231799</v>
      </c>
      <c r="O43" s="48">
        <f>+'Sim_Vt_Of(IxI)'!D33</f>
        <v>134902</v>
      </c>
      <c r="P43" s="48">
        <f>+'Sim_Vt_Of(IxI)'!E33</f>
        <v>4152</v>
      </c>
      <c r="Q43" s="82">
        <f>+'Sim_Vt_Of(IxI)'!F33</f>
        <v>109341</v>
      </c>
      <c r="R43" s="61">
        <v>914889.00000000081</v>
      </c>
      <c r="S43" s="48">
        <f t="shared" si="1"/>
        <v>0</v>
      </c>
      <c r="T43" s="293">
        <f t="shared" si="2"/>
        <v>8.8817841970012523E-16</v>
      </c>
      <c r="U43" s="61">
        <v>15219</v>
      </c>
      <c r="V43" s="48">
        <f t="shared" si="3"/>
        <v>0</v>
      </c>
      <c r="W43" s="293">
        <f t="shared" si="4"/>
        <v>0</v>
      </c>
      <c r="X43" s="61">
        <v>163908.743950915</v>
      </c>
      <c r="Y43" s="48">
        <f t="shared" si="5"/>
        <v>0</v>
      </c>
      <c r="Z43" s="293">
        <f t="shared" si="6"/>
        <v>0</v>
      </c>
      <c r="AA43" s="51">
        <v>248395</v>
      </c>
      <c r="AB43" s="48">
        <f t="shared" si="7"/>
        <v>0</v>
      </c>
      <c r="AC43" s="293">
        <f t="shared" si="8"/>
        <v>0</v>
      </c>
      <c r="AD43" s="61">
        <v>134902</v>
      </c>
      <c r="AE43" s="48">
        <f t="shared" si="9"/>
        <v>0</v>
      </c>
      <c r="AF43" s="293">
        <f t="shared" si="10"/>
        <v>0</v>
      </c>
      <c r="AG43" s="51">
        <v>4152</v>
      </c>
      <c r="AH43" s="48">
        <f t="shared" si="11"/>
        <v>0</v>
      </c>
      <c r="AI43" s="293">
        <f t="shared" si="12"/>
        <v>0</v>
      </c>
      <c r="AJ43" s="61">
        <v>109341</v>
      </c>
      <c r="AK43" s="48">
        <f t="shared" si="13"/>
        <v>0</v>
      </c>
      <c r="AL43" s="293">
        <f t="shared" si="14"/>
        <v>0</v>
      </c>
      <c r="AM43" s="311">
        <f>+'Sim_Vt_Of(IxI)'!S33</f>
        <v>436872.69160014682</v>
      </c>
      <c r="AN43" s="307"/>
    </row>
    <row r="44" spans="2:40" x14ac:dyDescent="0.3">
      <c r="B44" s="292" t="s">
        <v>342</v>
      </c>
      <c r="C44" s="465" t="s">
        <v>343</v>
      </c>
      <c r="D44" s="466"/>
      <c r="E44" s="51">
        <f>+'MIP(IxI)_TFEVP'!CI40</f>
        <v>691000</v>
      </c>
      <c r="F44" s="48">
        <v>22662</v>
      </c>
      <c r="G44" s="48">
        <v>83313.975175954707</v>
      </c>
      <c r="H44" s="48">
        <v>270153</v>
      </c>
      <c r="I44" s="48">
        <v>67826</v>
      </c>
      <c r="J44" s="48">
        <v>2604</v>
      </c>
      <c r="K44" s="55">
        <v>199723</v>
      </c>
      <c r="L44" s="51">
        <f t="shared" si="0"/>
        <v>381465.47945550364</v>
      </c>
      <c r="M44" s="48">
        <f>+'Sim_Vt_Of(IxI)'!B34</f>
        <v>83313.975175954707</v>
      </c>
      <c r="N44" s="48">
        <f>+'Sim_Vt_Of(IxI)'!C34</f>
        <v>27998.504279548899</v>
      </c>
      <c r="O44" s="48">
        <f>+'Sim_Vt_Of(IxI)'!D34</f>
        <v>67826</v>
      </c>
      <c r="P44" s="48">
        <f>+'Sim_Vt_Of(IxI)'!E34</f>
        <v>2604</v>
      </c>
      <c r="Q44" s="82">
        <f>+'Sim_Vt_Of(IxI)'!F34</f>
        <v>199723</v>
      </c>
      <c r="R44" s="61">
        <v>690999.99999999988</v>
      </c>
      <c r="S44" s="48">
        <f t="shared" si="1"/>
        <v>0</v>
      </c>
      <c r="T44" s="293">
        <f t="shared" si="2"/>
        <v>-2.2204460492503131E-16</v>
      </c>
      <c r="U44" s="61">
        <v>22662</v>
      </c>
      <c r="V44" s="48">
        <f t="shared" si="3"/>
        <v>0</v>
      </c>
      <c r="W44" s="293">
        <f t="shared" si="4"/>
        <v>0</v>
      </c>
      <c r="X44" s="61">
        <v>83313.975175954707</v>
      </c>
      <c r="Y44" s="48">
        <f t="shared" si="5"/>
        <v>0</v>
      </c>
      <c r="Z44" s="293">
        <f t="shared" si="6"/>
        <v>0</v>
      </c>
      <c r="AA44" s="51">
        <v>270153</v>
      </c>
      <c r="AB44" s="48">
        <f t="shared" si="7"/>
        <v>0</v>
      </c>
      <c r="AC44" s="293">
        <f t="shared" si="8"/>
        <v>0</v>
      </c>
      <c r="AD44" s="61">
        <v>67826</v>
      </c>
      <c r="AE44" s="48">
        <f t="shared" si="9"/>
        <v>0</v>
      </c>
      <c r="AF44" s="293">
        <f t="shared" si="10"/>
        <v>0</v>
      </c>
      <c r="AG44" s="51">
        <v>2604</v>
      </c>
      <c r="AH44" s="48">
        <f t="shared" si="11"/>
        <v>0</v>
      </c>
      <c r="AI44" s="293">
        <f t="shared" si="12"/>
        <v>0</v>
      </c>
      <c r="AJ44" s="61">
        <v>199723</v>
      </c>
      <c r="AK44" s="48">
        <f t="shared" si="13"/>
        <v>0</v>
      </c>
      <c r="AL44" s="293">
        <f t="shared" si="14"/>
        <v>0</v>
      </c>
      <c r="AM44" s="311">
        <f>+'Sim_Vt_Of(IxI)'!S34</f>
        <v>381465.47945550364</v>
      </c>
      <c r="AN44" s="307"/>
    </row>
    <row r="45" spans="2:40" x14ac:dyDescent="0.3">
      <c r="B45" s="292" t="s">
        <v>352</v>
      </c>
      <c r="C45" s="465" t="s">
        <v>353</v>
      </c>
      <c r="D45" s="466"/>
      <c r="E45" s="51">
        <f>+'MIP(IxI)_TFEVP'!CI41</f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55">
        <v>0</v>
      </c>
      <c r="L45" s="51">
        <f t="shared" ref="L45:L76" si="15">+SUM(M45:Q45)</f>
        <v>0</v>
      </c>
      <c r="M45" s="48">
        <f>+'Sim_Vt_Of(IxI)'!B35</f>
        <v>0</v>
      </c>
      <c r="N45" s="48">
        <f>+'Sim_Vt_Of(IxI)'!C35</f>
        <v>0</v>
      </c>
      <c r="O45" s="48">
        <f>+'Sim_Vt_Of(IxI)'!D35</f>
        <v>0</v>
      </c>
      <c r="P45" s="48">
        <f>+'Sim_Vt_Of(IxI)'!E35</f>
        <v>0</v>
      </c>
      <c r="Q45" s="82">
        <f>+'Sim_Vt_Of(IxI)'!F35</f>
        <v>0</v>
      </c>
      <c r="R45" s="61">
        <v>0</v>
      </c>
      <c r="S45" s="48">
        <f t="shared" ref="S45:S76" si="16">+R45-E45</f>
        <v>0</v>
      </c>
      <c r="T45" s="293">
        <f t="shared" ref="T45:T76" si="17">+IFERROR(((R45/E45)-1),0)</f>
        <v>0</v>
      </c>
      <c r="U45" s="61">
        <v>0</v>
      </c>
      <c r="V45" s="48">
        <f t="shared" ref="V45:V76" si="18">+U45-F45</f>
        <v>0</v>
      </c>
      <c r="W45" s="293">
        <f t="shared" ref="W45:W76" si="19">+IFERROR(((U45/F45)-1),0)</f>
        <v>0</v>
      </c>
      <c r="X45" s="61">
        <v>0</v>
      </c>
      <c r="Y45" s="48">
        <f t="shared" ref="Y45:Y76" si="20">+X45-G45</f>
        <v>0</v>
      </c>
      <c r="Z45" s="293">
        <f t="shared" ref="Z45:Z76" si="21">+IFERROR(((X45/G45)-1),0)</f>
        <v>0</v>
      </c>
      <c r="AA45" s="51">
        <v>0</v>
      </c>
      <c r="AB45" s="48">
        <f t="shared" ref="AB45:AB76" si="22">AA45-H45</f>
        <v>0</v>
      </c>
      <c r="AC45" s="293">
        <f t="shared" ref="AC45:AC76" si="23">+IFERROR(((AA45/H45)-1),0)</f>
        <v>0</v>
      </c>
      <c r="AD45" s="61">
        <v>0</v>
      </c>
      <c r="AE45" s="48">
        <f t="shared" ref="AE45:AE76" si="24">+AD45-I45</f>
        <v>0</v>
      </c>
      <c r="AF45" s="293">
        <f t="shared" ref="AF45:AF76" si="25">+IFERROR(((AD45/I45)-1),0)</f>
        <v>0</v>
      </c>
      <c r="AG45" s="51">
        <v>0</v>
      </c>
      <c r="AH45" s="48">
        <f t="shared" ref="AH45:AH76" si="26">+AG45-J45</f>
        <v>0</v>
      </c>
      <c r="AI45" s="293">
        <f t="shared" ref="AI45:AI76" si="27">+IFERROR(((AG45/J45)-1),0)</f>
        <v>0</v>
      </c>
      <c r="AJ45" s="61">
        <v>0</v>
      </c>
      <c r="AK45" s="48">
        <f t="shared" ref="AK45:AK76" si="28">+AJ45-K45</f>
        <v>0</v>
      </c>
      <c r="AL45" s="293">
        <f t="shared" ref="AL45:AL76" si="29">+IFERROR(((AJ45/K45)-1),0)</f>
        <v>0</v>
      </c>
      <c r="AM45" s="311">
        <f>+'Sim_Vt_Of(IxI)'!S35</f>
        <v>0</v>
      </c>
      <c r="AN45" s="307"/>
    </row>
    <row r="46" spans="2:40" x14ac:dyDescent="0.3">
      <c r="B46" s="292" t="s">
        <v>356</v>
      </c>
      <c r="C46" s="465" t="s">
        <v>357</v>
      </c>
      <c r="D46" s="466"/>
      <c r="E46" s="51">
        <f>+'MIP(IxI)_TFEVP'!CI42</f>
        <v>546072</v>
      </c>
      <c r="F46" s="48">
        <v>23239</v>
      </c>
      <c r="G46" s="48">
        <v>143017.89718751999</v>
      </c>
      <c r="H46" s="48">
        <v>196249</v>
      </c>
      <c r="I46" s="48">
        <v>120609</v>
      </c>
      <c r="J46" s="48">
        <v>4858</v>
      </c>
      <c r="K46" s="55">
        <v>70782</v>
      </c>
      <c r="L46" s="51">
        <f t="shared" si="15"/>
        <v>353861.96919398126</v>
      </c>
      <c r="M46" s="48">
        <f>+'Sim_Vt_Of(IxI)'!B36</f>
        <v>143017.89718751999</v>
      </c>
      <c r="N46" s="48">
        <f>+'Sim_Vt_Of(IxI)'!C36</f>
        <v>14595.0720064613</v>
      </c>
      <c r="O46" s="48">
        <f>+'Sim_Vt_Of(IxI)'!D36</f>
        <v>120609</v>
      </c>
      <c r="P46" s="48">
        <f>+'Sim_Vt_Of(IxI)'!E36</f>
        <v>4858</v>
      </c>
      <c r="Q46" s="82">
        <f>+'Sim_Vt_Of(IxI)'!F36</f>
        <v>70782</v>
      </c>
      <c r="R46" s="61">
        <v>546072.00000000023</v>
      </c>
      <c r="S46" s="48">
        <f t="shared" si="16"/>
        <v>0</v>
      </c>
      <c r="T46" s="293">
        <f t="shared" si="17"/>
        <v>4.4408920985006262E-16</v>
      </c>
      <c r="U46" s="61">
        <v>23239</v>
      </c>
      <c r="V46" s="48">
        <f t="shared" si="18"/>
        <v>0</v>
      </c>
      <c r="W46" s="293">
        <f t="shared" si="19"/>
        <v>0</v>
      </c>
      <c r="X46" s="61">
        <v>143017.89718751999</v>
      </c>
      <c r="Y46" s="48">
        <f t="shared" si="20"/>
        <v>0</v>
      </c>
      <c r="Z46" s="293">
        <f t="shared" si="21"/>
        <v>0</v>
      </c>
      <c r="AA46" s="51">
        <v>196249</v>
      </c>
      <c r="AB46" s="48">
        <f t="shared" si="22"/>
        <v>0</v>
      </c>
      <c r="AC46" s="293">
        <f t="shared" si="23"/>
        <v>0</v>
      </c>
      <c r="AD46" s="61">
        <v>120609</v>
      </c>
      <c r="AE46" s="48">
        <f t="shared" si="24"/>
        <v>0</v>
      </c>
      <c r="AF46" s="293">
        <f t="shared" si="25"/>
        <v>0</v>
      </c>
      <c r="AG46" s="51">
        <v>4858</v>
      </c>
      <c r="AH46" s="48">
        <f t="shared" si="26"/>
        <v>0</v>
      </c>
      <c r="AI46" s="293">
        <f t="shared" si="27"/>
        <v>0</v>
      </c>
      <c r="AJ46" s="61">
        <v>70782</v>
      </c>
      <c r="AK46" s="48">
        <f t="shared" si="28"/>
        <v>0</v>
      </c>
      <c r="AL46" s="293">
        <f t="shared" si="29"/>
        <v>0</v>
      </c>
      <c r="AM46" s="311">
        <f>+'Sim_Vt_Of(IxI)'!S36</f>
        <v>353861.96919398126</v>
      </c>
      <c r="AN46" s="307"/>
    </row>
    <row r="47" spans="2:40" x14ac:dyDescent="0.3">
      <c r="B47" s="292" t="s">
        <v>364</v>
      </c>
      <c r="C47" s="465" t="s">
        <v>365</v>
      </c>
      <c r="D47" s="466"/>
      <c r="E47" s="51">
        <f>+'MIP(IxI)_TFEVP'!CI43</f>
        <v>1101221</v>
      </c>
      <c r="F47" s="48">
        <v>109732</v>
      </c>
      <c r="G47" s="48">
        <v>183234.22349129099</v>
      </c>
      <c r="H47" s="48">
        <v>505355</v>
      </c>
      <c r="I47" s="48">
        <v>223295</v>
      </c>
      <c r="J47" s="48">
        <v>3370</v>
      </c>
      <c r="K47" s="55">
        <v>278690</v>
      </c>
      <c r="L47" s="51">
        <f t="shared" si="15"/>
        <v>734736.33272646926</v>
      </c>
      <c r="M47" s="48">
        <f>+'Sim_Vt_Of(IxI)'!B37</f>
        <v>183234.22349129099</v>
      </c>
      <c r="N47" s="48">
        <f>+'Sim_Vt_Of(IxI)'!C37</f>
        <v>46147.109235178301</v>
      </c>
      <c r="O47" s="48">
        <f>+'Sim_Vt_Of(IxI)'!D37</f>
        <v>223295</v>
      </c>
      <c r="P47" s="48">
        <f>+'Sim_Vt_Of(IxI)'!E37</f>
        <v>3370</v>
      </c>
      <c r="Q47" s="82">
        <f>+'Sim_Vt_Of(IxI)'!F37</f>
        <v>278690</v>
      </c>
      <c r="R47" s="61">
        <v>1101221.0000000005</v>
      </c>
      <c r="S47" s="48">
        <f t="shared" si="16"/>
        <v>0</v>
      </c>
      <c r="T47" s="293">
        <f t="shared" si="17"/>
        <v>4.4408920985006262E-16</v>
      </c>
      <c r="U47" s="61">
        <v>109732</v>
      </c>
      <c r="V47" s="48">
        <f t="shared" si="18"/>
        <v>0</v>
      </c>
      <c r="W47" s="293">
        <f t="shared" si="19"/>
        <v>0</v>
      </c>
      <c r="X47" s="61">
        <v>183234.22349129099</v>
      </c>
      <c r="Y47" s="48">
        <f t="shared" si="20"/>
        <v>0</v>
      </c>
      <c r="Z47" s="293">
        <f t="shared" si="21"/>
        <v>0</v>
      </c>
      <c r="AA47" s="51">
        <v>505355</v>
      </c>
      <c r="AB47" s="48">
        <f t="shared" si="22"/>
        <v>0</v>
      </c>
      <c r="AC47" s="293">
        <f t="shared" si="23"/>
        <v>0</v>
      </c>
      <c r="AD47" s="61">
        <v>223295</v>
      </c>
      <c r="AE47" s="48">
        <f t="shared" si="24"/>
        <v>0</v>
      </c>
      <c r="AF47" s="293">
        <f t="shared" si="25"/>
        <v>0</v>
      </c>
      <c r="AG47" s="51">
        <v>3370</v>
      </c>
      <c r="AH47" s="48">
        <f t="shared" si="26"/>
        <v>0</v>
      </c>
      <c r="AI47" s="293">
        <f t="shared" si="27"/>
        <v>0</v>
      </c>
      <c r="AJ47" s="61">
        <v>278690</v>
      </c>
      <c r="AK47" s="48">
        <f t="shared" si="28"/>
        <v>0</v>
      </c>
      <c r="AL47" s="293">
        <f t="shared" si="29"/>
        <v>0</v>
      </c>
      <c r="AM47" s="311">
        <f>+'Sim_Vt_Of(IxI)'!S37</f>
        <v>734736.33272646926</v>
      </c>
      <c r="AN47" s="307"/>
    </row>
    <row r="48" spans="2:40" x14ac:dyDescent="0.3">
      <c r="B48" s="292" t="s">
        <v>368</v>
      </c>
      <c r="C48" s="465" t="s">
        <v>369</v>
      </c>
      <c r="D48" s="466"/>
      <c r="E48" s="51">
        <f>+'MIP(IxI)_TFEVP'!CI44</f>
        <v>314052</v>
      </c>
      <c r="F48" s="48">
        <v>19038</v>
      </c>
      <c r="G48" s="48">
        <v>37084.840389343997</v>
      </c>
      <c r="H48" s="48">
        <v>118106</v>
      </c>
      <c r="I48" s="48">
        <v>61598</v>
      </c>
      <c r="J48" s="48">
        <v>1109</v>
      </c>
      <c r="K48" s="55">
        <v>55399</v>
      </c>
      <c r="L48" s="51">
        <f t="shared" si="15"/>
        <v>161579.99060058288</v>
      </c>
      <c r="M48" s="48">
        <f>+'Sim_Vt_Of(IxI)'!B38</f>
        <v>37084.840389343997</v>
      </c>
      <c r="N48" s="48">
        <f>+'Sim_Vt_Of(IxI)'!C38</f>
        <v>6389.1502112388798</v>
      </c>
      <c r="O48" s="48">
        <f>+'Sim_Vt_Of(IxI)'!D38</f>
        <v>61598</v>
      </c>
      <c r="P48" s="48">
        <f>+'Sim_Vt_Of(IxI)'!E38</f>
        <v>1109</v>
      </c>
      <c r="Q48" s="82">
        <f>+'Sim_Vt_Of(IxI)'!F38</f>
        <v>55399</v>
      </c>
      <c r="R48" s="61">
        <v>314052.00000000012</v>
      </c>
      <c r="S48" s="48">
        <f t="shared" si="16"/>
        <v>0</v>
      </c>
      <c r="T48" s="293">
        <f t="shared" si="17"/>
        <v>4.4408920985006262E-16</v>
      </c>
      <c r="U48" s="61">
        <v>19038</v>
      </c>
      <c r="V48" s="48">
        <f t="shared" si="18"/>
        <v>0</v>
      </c>
      <c r="W48" s="293">
        <f t="shared" si="19"/>
        <v>0</v>
      </c>
      <c r="X48" s="61">
        <v>37084.840389343997</v>
      </c>
      <c r="Y48" s="48">
        <f t="shared" si="20"/>
        <v>0</v>
      </c>
      <c r="Z48" s="293">
        <f t="shared" si="21"/>
        <v>0</v>
      </c>
      <c r="AA48" s="51">
        <v>118106</v>
      </c>
      <c r="AB48" s="48">
        <f t="shared" si="22"/>
        <v>0</v>
      </c>
      <c r="AC48" s="293">
        <f t="shared" si="23"/>
        <v>0</v>
      </c>
      <c r="AD48" s="61">
        <v>61598</v>
      </c>
      <c r="AE48" s="48">
        <f t="shared" si="24"/>
        <v>0</v>
      </c>
      <c r="AF48" s="293">
        <f t="shared" si="25"/>
        <v>0</v>
      </c>
      <c r="AG48" s="51">
        <v>1109</v>
      </c>
      <c r="AH48" s="48">
        <f t="shared" si="26"/>
        <v>0</v>
      </c>
      <c r="AI48" s="293">
        <f t="shared" si="27"/>
        <v>0</v>
      </c>
      <c r="AJ48" s="61">
        <v>55399</v>
      </c>
      <c r="AK48" s="48">
        <f t="shared" si="28"/>
        <v>0</v>
      </c>
      <c r="AL48" s="293">
        <f t="shared" si="29"/>
        <v>0</v>
      </c>
      <c r="AM48" s="311">
        <f>+'Sim_Vt_Of(IxI)'!S38</f>
        <v>161579.99060058288</v>
      </c>
      <c r="AN48" s="307"/>
    </row>
    <row r="49" spans="2:40" x14ac:dyDescent="0.3">
      <c r="B49" s="292" t="s">
        <v>374</v>
      </c>
      <c r="C49" s="465" t="s">
        <v>375</v>
      </c>
      <c r="D49" s="466"/>
      <c r="E49" s="51">
        <f>+'MIP(IxI)_TFEVP'!CI45</f>
        <v>1022837</v>
      </c>
      <c r="F49" s="48">
        <v>37683</v>
      </c>
      <c r="G49" s="48">
        <v>73749.942207673594</v>
      </c>
      <c r="H49" s="48">
        <v>402342</v>
      </c>
      <c r="I49" s="48">
        <v>148040</v>
      </c>
      <c r="J49" s="48">
        <v>3669</v>
      </c>
      <c r="K49" s="55">
        <v>250633</v>
      </c>
      <c r="L49" s="51">
        <f t="shared" si="15"/>
        <v>491445.82572016021</v>
      </c>
      <c r="M49" s="48">
        <f>+'Sim_Vt_Of(IxI)'!B39</f>
        <v>73749.942207673594</v>
      </c>
      <c r="N49" s="48">
        <f>+'Sim_Vt_Of(IxI)'!C39</f>
        <v>15353.8835124866</v>
      </c>
      <c r="O49" s="48">
        <f>+'Sim_Vt_Of(IxI)'!D39</f>
        <v>148040</v>
      </c>
      <c r="P49" s="48">
        <f>+'Sim_Vt_Of(IxI)'!E39</f>
        <v>3669</v>
      </c>
      <c r="Q49" s="82">
        <f>+'Sim_Vt_Of(IxI)'!F39</f>
        <v>250633</v>
      </c>
      <c r="R49" s="61">
        <v>1022836.9999999995</v>
      </c>
      <c r="S49" s="48">
        <f t="shared" si="16"/>
        <v>0</v>
      </c>
      <c r="T49" s="293">
        <f t="shared" si="17"/>
        <v>-4.4408920985006262E-16</v>
      </c>
      <c r="U49" s="61">
        <v>37683</v>
      </c>
      <c r="V49" s="48">
        <f t="shared" si="18"/>
        <v>0</v>
      </c>
      <c r="W49" s="293">
        <f t="shared" si="19"/>
        <v>0</v>
      </c>
      <c r="X49" s="61">
        <v>73749.942207673594</v>
      </c>
      <c r="Y49" s="48">
        <f t="shared" si="20"/>
        <v>0</v>
      </c>
      <c r="Z49" s="293">
        <f t="shared" si="21"/>
        <v>0</v>
      </c>
      <c r="AA49" s="51">
        <v>402342</v>
      </c>
      <c r="AB49" s="48">
        <f t="shared" si="22"/>
        <v>0</v>
      </c>
      <c r="AC49" s="293">
        <f t="shared" si="23"/>
        <v>0</v>
      </c>
      <c r="AD49" s="61">
        <v>148040</v>
      </c>
      <c r="AE49" s="48">
        <f t="shared" si="24"/>
        <v>0</v>
      </c>
      <c r="AF49" s="293">
        <f t="shared" si="25"/>
        <v>0</v>
      </c>
      <c r="AG49" s="51">
        <v>3669</v>
      </c>
      <c r="AH49" s="48">
        <f t="shared" si="26"/>
        <v>0</v>
      </c>
      <c r="AI49" s="293">
        <f t="shared" si="27"/>
        <v>0</v>
      </c>
      <c r="AJ49" s="61">
        <v>250633</v>
      </c>
      <c r="AK49" s="48">
        <f t="shared" si="28"/>
        <v>0</v>
      </c>
      <c r="AL49" s="293">
        <f t="shared" si="29"/>
        <v>0</v>
      </c>
      <c r="AM49" s="311">
        <f>+'Sim_Vt_Of(IxI)'!S39</f>
        <v>491445.82572016021</v>
      </c>
      <c r="AN49" s="307"/>
    </row>
    <row r="50" spans="2:40" x14ac:dyDescent="0.3">
      <c r="B50" s="292" t="s">
        <v>384</v>
      </c>
      <c r="C50" s="465" t="s">
        <v>385</v>
      </c>
      <c r="D50" s="466"/>
      <c r="E50" s="51">
        <f>+'MIP(IxI)_TFEVP'!CI46</f>
        <v>2014756</v>
      </c>
      <c r="F50" s="48">
        <v>25527</v>
      </c>
      <c r="G50" s="48">
        <v>397791.85399219801</v>
      </c>
      <c r="H50" s="48">
        <v>525451</v>
      </c>
      <c r="I50" s="48">
        <v>225705</v>
      </c>
      <c r="J50" s="48">
        <v>8327</v>
      </c>
      <c r="K50" s="55">
        <v>291419</v>
      </c>
      <c r="L50" s="51">
        <f t="shared" si="15"/>
        <v>956445.82889022585</v>
      </c>
      <c r="M50" s="48">
        <f>+'Sim_Vt_Of(IxI)'!B40</f>
        <v>397791.85399219801</v>
      </c>
      <c r="N50" s="48">
        <f>+'Sim_Vt_Of(IxI)'!C40</f>
        <v>33202.974898027896</v>
      </c>
      <c r="O50" s="48">
        <f>+'Sim_Vt_Of(IxI)'!D40</f>
        <v>225705</v>
      </c>
      <c r="P50" s="48">
        <f>+'Sim_Vt_Of(IxI)'!E40</f>
        <v>8327</v>
      </c>
      <c r="Q50" s="82">
        <f>+'Sim_Vt_Of(IxI)'!F40</f>
        <v>291419</v>
      </c>
      <c r="R50" s="61">
        <v>2014756.0000000012</v>
      </c>
      <c r="S50" s="48">
        <f t="shared" si="16"/>
        <v>0</v>
      </c>
      <c r="T50" s="293">
        <f t="shared" si="17"/>
        <v>6.6613381477509392E-16</v>
      </c>
      <c r="U50" s="61">
        <v>25527</v>
      </c>
      <c r="V50" s="48">
        <f t="shared" si="18"/>
        <v>0</v>
      </c>
      <c r="W50" s="293">
        <f t="shared" si="19"/>
        <v>0</v>
      </c>
      <c r="X50" s="61">
        <v>397791.85399219801</v>
      </c>
      <c r="Y50" s="48">
        <f t="shared" si="20"/>
        <v>0</v>
      </c>
      <c r="Z50" s="293">
        <f t="shared" si="21"/>
        <v>0</v>
      </c>
      <c r="AA50" s="51">
        <v>525451</v>
      </c>
      <c r="AB50" s="48">
        <f t="shared" si="22"/>
        <v>0</v>
      </c>
      <c r="AC50" s="293">
        <f t="shared" si="23"/>
        <v>0</v>
      </c>
      <c r="AD50" s="61">
        <v>225705</v>
      </c>
      <c r="AE50" s="48">
        <f t="shared" si="24"/>
        <v>0</v>
      </c>
      <c r="AF50" s="293">
        <f t="shared" si="25"/>
        <v>0</v>
      </c>
      <c r="AG50" s="51">
        <v>8327</v>
      </c>
      <c r="AH50" s="48">
        <f t="shared" si="26"/>
        <v>0</v>
      </c>
      <c r="AI50" s="293">
        <f t="shared" si="27"/>
        <v>0</v>
      </c>
      <c r="AJ50" s="61">
        <v>291419</v>
      </c>
      <c r="AK50" s="48">
        <f t="shared" si="28"/>
        <v>0</v>
      </c>
      <c r="AL50" s="293">
        <f t="shared" si="29"/>
        <v>0</v>
      </c>
      <c r="AM50" s="311">
        <f>+'Sim_Vt_Of(IxI)'!S40</f>
        <v>956445.82889022585</v>
      </c>
      <c r="AN50" s="307"/>
    </row>
    <row r="51" spans="2:40" x14ac:dyDescent="0.3">
      <c r="B51" s="292" t="s">
        <v>392</v>
      </c>
      <c r="C51" s="465" t="s">
        <v>393</v>
      </c>
      <c r="D51" s="466"/>
      <c r="E51" s="51">
        <f>+'MIP(IxI)_TFEVP'!CI47</f>
        <v>691004</v>
      </c>
      <c r="F51" s="48">
        <v>12938</v>
      </c>
      <c r="G51" s="48">
        <v>99153.748150317406</v>
      </c>
      <c r="H51" s="48">
        <v>308672</v>
      </c>
      <c r="I51" s="48">
        <v>107134</v>
      </c>
      <c r="J51" s="48">
        <v>3785</v>
      </c>
      <c r="K51" s="55">
        <v>197753</v>
      </c>
      <c r="L51" s="51">
        <f t="shared" si="15"/>
        <v>426651.5730075934</v>
      </c>
      <c r="M51" s="48">
        <f>+'Sim_Vt_Of(IxI)'!B41</f>
        <v>99153.748150317406</v>
      </c>
      <c r="N51" s="48">
        <f>+'Sim_Vt_Of(IxI)'!C41</f>
        <v>18825.824857275999</v>
      </c>
      <c r="O51" s="48">
        <f>+'Sim_Vt_Of(IxI)'!D41</f>
        <v>107134</v>
      </c>
      <c r="P51" s="48">
        <f>+'Sim_Vt_Of(IxI)'!E41</f>
        <v>3785</v>
      </c>
      <c r="Q51" s="82">
        <f>+'Sim_Vt_Of(IxI)'!F41</f>
        <v>197753</v>
      </c>
      <c r="R51" s="61">
        <v>691004.00000000023</v>
      </c>
      <c r="S51" s="48">
        <f t="shared" si="16"/>
        <v>0</v>
      </c>
      <c r="T51" s="293">
        <f t="shared" si="17"/>
        <v>4.4408920985006262E-16</v>
      </c>
      <c r="U51" s="61">
        <v>12938</v>
      </c>
      <c r="V51" s="48">
        <f t="shared" si="18"/>
        <v>0</v>
      </c>
      <c r="W51" s="293">
        <f t="shared" si="19"/>
        <v>0</v>
      </c>
      <c r="X51" s="61">
        <v>99153.748150317406</v>
      </c>
      <c r="Y51" s="48">
        <f t="shared" si="20"/>
        <v>0</v>
      </c>
      <c r="Z51" s="293">
        <f t="shared" si="21"/>
        <v>0</v>
      </c>
      <c r="AA51" s="51">
        <v>308672</v>
      </c>
      <c r="AB51" s="48">
        <f t="shared" si="22"/>
        <v>0</v>
      </c>
      <c r="AC51" s="293">
        <f t="shared" si="23"/>
        <v>0</v>
      </c>
      <c r="AD51" s="61">
        <v>107134</v>
      </c>
      <c r="AE51" s="48">
        <f t="shared" si="24"/>
        <v>0</v>
      </c>
      <c r="AF51" s="293">
        <f t="shared" si="25"/>
        <v>0</v>
      </c>
      <c r="AG51" s="51">
        <v>3785</v>
      </c>
      <c r="AH51" s="48">
        <f t="shared" si="26"/>
        <v>0</v>
      </c>
      <c r="AI51" s="293">
        <f t="shared" si="27"/>
        <v>0</v>
      </c>
      <c r="AJ51" s="61">
        <v>197753</v>
      </c>
      <c r="AK51" s="48">
        <f t="shared" si="28"/>
        <v>0</v>
      </c>
      <c r="AL51" s="293">
        <f t="shared" si="29"/>
        <v>0</v>
      </c>
      <c r="AM51" s="311">
        <f>+'Sim_Vt_Of(IxI)'!S41</f>
        <v>426651.5730075934</v>
      </c>
      <c r="AN51" s="307"/>
    </row>
    <row r="52" spans="2:40" x14ac:dyDescent="0.3">
      <c r="B52" s="292" t="s">
        <v>396</v>
      </c>
      <c r="C52" s="465" t="s">
        <v>397</v>
      </c>
      <c r="D52" s="466"/>
      <c r="E52" s="51">
        <f>+'MIP(IxI)_TFEVP'!CI48</f>
        <v>5116923</v>
      </c>
      <c r="F52" s="48">
        <v>4008</v>
      </c>
      <c r="G52" s="48">
        <v>3176750.9406394698</v>
      </c>
      <c r="H52" s="48">
        <v>633610</v>
      </c>
      <c r="I52" s="48">
        <v>90615</v>
      </c>
      <c r="J52" s="48">
        <v>2394</v>
      </c>
      <c r="K52" s="55">
        <v>540601</v>
      </c>
      <c r="L52" s="51">
        <f t="shared" si="15"/>
        <v>2881833.9146243036</v>
      </c>
      <c r="M52" s="48">
        <f>+'Sim_Vt_Of(IxI)'!B42</f>
        <v>3176750.9406394698</v>
      </c>
      <c r="N52" s="48">
        <f>+'Sim_Vt_Of(IxI)'!C42</f>
        <v>-928527.02601516596</v>
      </c>
      <c r="O52" s="48">
        <f>+'Sim_Vt_Of(IxI)'!D42</f>
        <v>90615</v>
      </c>
      <c r="P52" s="48">
        <f>+'Sim_Vt_Of(IxI)'!E42</f>
        <v>2394</v>
      </c>
      <c r="Q52" s="82">
        <f>+'Sim_Vt_Of(IxI)'!F42</f>
        <v>540601</v>
      </c>
      <c r="R52" s="61">
        <v>5116922.9999999963</v>
      </c>
      <c r="S52" s="48">
        <f t="shared" si="16"/>
        <v>0</v>
      </c>
      <c r="T52" s="293">
        <f t="shared" si="17"/>
        <v>-7.7715611723760958E-16</v>
      </c>
      <c r="U52" s="61">
        <v>4008</v>
      </c>
      <c r="V52" s="48">
        <f t="shared" si="18"/>
        <v>0</v>
      </c>
      <c r="W52" s="293">
        <f t="shared" si="19"/>
        <v>0</v>
      </c>
      <c r="X52" s="61">
        <v>3176750.9406394698</v>
      </c>
      <c r="Y52" s="48">
        <f t="shared" si="20"/>
        <v>0</v>
      </c>
      <c r="Z52" s="293">
        <f t="shared" si="21"/>
        <v>0</v>
      </c>
      <c r="AA52" s="51">
        <v>633610</v>
      </c>
      <c r="AB52" s="48">
        <f t="shared" si="22"/>
        <v>0</v>
      </c>
      <c r="AC52" s="293">
        <f t="shared" si="23"/>
        <v>0</v>
      </c>
      <c r="AD52" s="61">
        <v>90615</v>
      </c>
      <c r="AE52" s="48">
        <f t="shared" si="24"/>
        <v>0</v>
      </c>
      <c r="AF52" s="293">
        <f t="shared" si="25"/>
        <v>0</v>
      </c>
      <c r="AG52" s="51">
        <v>2394</v>
      </c>
      <c r="AH52" s="48">
        <f t="shared" si="26"/>
        <v>0</v>
      </c>
      <c r="AI52" s="293">
        <f t="shared" si="27"/>
        <v>0</v>
      </c>
      <c r="AJ52" s="61">
        <v>540601</v>
      </c>
      <c r="AK52" s="48">
        <f t="shared" si="28"/>
        <v>0</v>
      </c>
      <c r="AL52" s="293">
        <f t="shared" si="29"/>
        <v>0</v>
      </c>
      <c r="AM52" s="311">
        <f>+'Sim_Vt_Of(IxI)'!S42</f>
        <v>2881833.9146243036</v>
      </c>
      <c r="AN52" s="307"/>
    </row>
    <row r="53" spans="2:40" x14ac:dyDescent="0.3">
      <c r="B53" s="292" t="s">
        <v>412</v>
      </c>
      <c r="C53" s="465" t="s">
        <v>413</v>
      </c>
      <c r="D53" s="466"/>
      <c r="E53" s="51">
        <f>+'MIP(IxI)_TFEVP'!CI49</f>
        <v>684397</v>
      </c>
      <c r="F53" s="48">
        <v>14124</v>
      </c>
      <c r="G53" s="48">
        <v>216622.29275939101</v>
      </c>
      <c r="H53" s="48">
        <v>233398</v>
      </c>
      <c r="I53" s="48">
        <v>107859</v>
      </c>
      <c r="J53" s="48">
        <v>4220</v>
      </c>
      <c r="K53" s="55">
        <v>121319</v>
      </c>
      <c r="L53" s="51">
        <f t="shared" si="15"/>
        <v>467957.26210460893</v>
      </c>
      <c r="M53" s="48">
        <f>+'Sim_Vt_Of(IxI)'!B43</f>
        <v>216622.29275939101</v>
      </c>
      <c r="N53" s="48">
        <f>+'Sim_Vt_Of(IxI)'!C43</f>
        <v>17936.969345217902</v>
      </c>
      <c r="O53" s="48">
        <f>+'Sim_Vt_Of(IxI)'!D43</f>
        <v>107859</v>
      </c>
      <c r="P53" s="48">
        <f>+'Sim_Vt_Of(IxI)'!E43</f>
        <v>4220</v>
      </c>
      <c r="Q53" s="82">
        <f>+'Sim_Vt_Of(IxI)'!F43</f>
        <v>121319</v>
      </c>
      <c r="R53" s="61">
        <v>684396.99999999988</v>
      </c>
      <c r="S53" s="48">
        <f t="shared" si="16"/>
        <v>0</v>
      </c>
      <c r="T53" s="293">
        <f t="shared" si="17"/>
        <v>-2.2204460492503131E-16</v>
      </c>
      <c r="U53" s="61">
        <v>14124</v>
      </c>
      <c r="V53" s="48">
        <f t="shared" si="18"/>
        <v>0</v>
      </c>
      <c r="W53" s="293">
        <f t="shared" si="19"/>
        <v>0</v>
      </c>
      <c r="X53" s="61">
        <v>216622.29275939101</v>
      </c>
      <c r="Y53" s="48">
        <f t="shared" si="20"/>
        <v>0</v>
      </c>
      <c r="Z53" s="293">
        <f t="shared" si="21"/>
        <v>0</v>
      </c>
      <c r="AA53" s="51">
        <v>233398</v>
      </c>
      <c r="AB53" s="48">
        <f t="shared" si="22"/>
        <v>0</v>
      </c>
      <c r="AC53" s="293">
        <f t="shared" si="23"/>
        <v>0</v>
      </c>
      <c r="AD53" s="61">
        <v>107859</v>
      </c>
      <c r="AE53" s="48">
        <f t="shared" si="24"/>
        <v>0</v>
      </c>
      <c r="AF53" s="293">
        <f t="shared" si="25"/>
        <v>0</v>
      </c>
      <c r="AG53" s="51">
        <v>4220</v>
      </c>
      <c r="AH53" s="48">
        <f t="shared" si="26"/>
        <v>0</v>
      </c>
      <c r="AI53" s="293">
        <f t="shared" si="27"/>
        <v>0</v>
      </c>
      <c r="AJ53" s="61">
        <v>121319</v>
      </c>
      <c r="AK53" s="48">
        <f t="shared" si="28"/>
        <v>0</v>
      </c>
      <c r="AL53" s="293">
        <f t="shared" si="29"/>
        <v>0</v>
      </c>
      <c r="AM53" s="311">
        <f>+'Sim_Vt_Of(IxI)'!S43</f>
        <v>467957.26210460893</v>
      </c>
      <c r="AN53" s="307"/>
    </row>
    <row r="54" spans="2:40" x14ac:dyDescent="0.3">
      <c r="B54" s="292" t="s">
        <v>420</v>
      </c>
      <c r="C54" s="465" t="s">
        <v>421</v>
      </c>
      <c r="D54" s="466"/>
      <c r="E54" s="51">
        <f>+'MIP(IxI)_TFEVP'!CI50</f>
        <v>1270847</v>
      </c>
      <c r="F54" s="48">
        <v>26196</v>
      </c>
      <c r="G54" s="48">
        <v>333035.59364112798</v>
      </c>
      <c r="H54" s="48">
        <v>423137</v>
      </c>
      <c r="I54" s="48">
        <v>202403</v>
      </c>
      <c r="J54" s="48">
        <v>4599</v>
      </c>
      <c r="K54" s="55">
        <v>216135</v>
      </c>
      <c r="L54" s="51">
        <f t="shared" si="15"/>
        <v>780814.42934753001</v>
      </c>
      <c r="M54" s="48">
        <f>+'Sim_Vt_Of(IxI)'!B44</f>
        <v>333035.59364112798</v>
      </c>
      <c r="N54" s="48">
        <f>+'Sim_Vt_Of(IxI)'!C44</f>
        <v>24641.835706401998</v>
      </c>
      <c r="O54" s="48">
        <f>+'Sim_Vt_Of(IxI)'!D44</f>
        <v>202403</v>
      </c>
      <c r="P54" s="48">
        <f>+'Sim_Vt_Of(IxI)'!E44</f>
        <v>4599</v>
      </c>
      <c r="Q54" s="82">
        <f>+'Sim_Vt_Of(IxI)'!F44</f>
        <v>216135</v>
      </c>
      <c r="R54" s="61">
        <v>1270847.0000000005</v>
      </c>
      <c r="S54" s="48">
        <f t="shared" si="16"/>
        <v>0</v>
      </c>
      <c r="T54" s="293">
        <f t="shared" si="17"/>
        <v>4.4408920985006262E-16</v>
      </c>
      <c r="U54" s="61">
        <v>26196</v>
      </c>
      <c r="V54" s="48">
        <f t="shared" si="18"/>
        <v>0</v>
      </c>
      <c r="W54" s="293">
        <f t="shared" si="19"/>
        <v>0</v>
      </c>
      <c r="X54" s="61">
        <v>333035.59364112798</v>
      </c>
      <c r="Y54" s="48">
        <f t="shared" si="20"/>
        <v>0</v>
      </c>
      <c r="Z54" s="293">
        <f t="shared" si="21"/>
        <v>0</v>
      </c>
      <c r="AA54" s="51">
        <v>423137</v>
      </c>
      <c r="AB54" s="48">
        <f t="shared" si="22"/>
        <v>0</v>
      </c>
      <c r="AC54" s="293">
        <f t="shared" si="23"/>
        <v>0</v>
      </c>
      <c r="AD54" s="61">
        <v>202403</v>
      </c>
      <c r="AE54" s="48">
        <f t="shared" si="24"/>
        <v>0</v>
      </c>
      <c r="AF54" s="293">
        <f t="shared" si="25"/>
        <v>0</v>
      </c>
      <c r="AG54" s="51">
        <v>4599</v>
      </c>
      <c r="AH54" s="48">
        <f t="shared" si="26"/>
        <v>0</v>
      </c>
      <c r="AI54" s="293">
        <f t="shared" si="27"/>
        <v>0</v>
      </c>
      <c r="AJ54" s="61">
        <v>216135</v>
      </c>
      <c r="AK54" s="48">
        <f t="shared" si="28"/>
        <v>0</v>
      </c>
      <c r="AL54" s="293">
        <f t="shared" si="29"/>
        <v>0</v>
      </c>
      <c r="AM54" s="311">
        <f>+'Sim_Vt_Of(IxI)'!S44</f>
        <v>780814.42934753001</v>
      </c>
      <c r="AN54" s="307"/>
    </row>
    <row r="55" spans="2:40" x14ac:dyDescent="0.3">
      <c r="B55" s="292" t="s">
        <v>424</v>
      </c>
      <c r="C55" s="465" t="s">
        <v>425</v>
      </c>
      <c r="D55" s="466"/>
      <c r="E55" s="51">
        <f>+'MIP(IxI)_TFEVP'!CI51</f>
        <v>617758</v>
      </c>
      <c r="F55" s="48">
        <v>9246</v>
      </c>
      <c r="G55" s="48">
        <v>183832.24803586301</v>
      </c>
      <c r="H55" s="48">
        <v>242881</v>
      </c>
      <c r="I55" s="48">
        <v>141877</v>
      </c>
      <c r="J55" s="48">
        <v>3780</v>
      </c>
      <c r="K55" s="55">
        <v>97224</v>
      </c>
      <c r="L55" s="51">
        <f t="shared" si="15"/>
        <v>443194.70278104302</v>
      </c>
      <c r="M55" s="48">
        <f>+'Sim_Vt_Of(IxI)'!B45</f>
        <v>183832.24803586301</v>
      </c>
      <c r="N55" s="48">
        <f>+'Sim_Vt_Of(IxI)'!C45</f>
        <v>16481.454745179999</v>
      </c>
      <c r="O55" s="48">
        <f>+'Sim_Vt_Of(IxI)'!D45</f>
        <v>141877</v>
      </c>
      <c r="P55" s="48">
        <f>+'Sim_Vt_Of(IxI)'!E45</f>
        <v>3780</v>
      </c>
      <c r="Q55" s="82">
        <f>+'Sim_Vt_Of(IxI)'!F45</f>
        <v>97224</v>
      </c>
      <c r="R55" s="61">
        <v>617758.00000000023</v>
      </c>
      <c r="S55" s="48">
        <f t="shared" si="16"/>
        <v>0</v>
      </c>
      <c r="T55" s="293">
        <f t="shared" si="17"/>
        <v>4.4408920985006262E-16</v>
      </c>
      <c r="U55" s="61">
        <v>9246</v>
      </c>
      <c r="V55" s="48">
        <f t="shared" si="18"/>
        <v>0</v>
      </c>
      <c r="W55" s="293">
        <f t="shared" si="19"/>
        <v>0</v>
      </c>
      <c r="X55" s="61">
        <v>183832.24803586301</v>
      </c>
      <c r="Y55" s="48">
        <f t="shared" si="20"/>
        <v>0</v>
      </c>
      <c r="Z55" s="293">
        <f t="shared" si="21"/>
        <v>0</v>
      </c>
      <c r="AA55" s="51">
        <v>242881</v>
      </c>
      <c r="AB55" s="48">
        <f t="shared" si="22"/>
        <v>0</v>
      </c>
      <c r="AC55" s="293">
        <f t="shared" si="23"/>
        <v>0</v>
      </c>
      <c r="AD55" s="61">
        <v>141877</v>
      </c>
      <c r="AE55" s="48">
        <f t="shared" si="24"/>
        <v>0</v>
      </c>
      <c r="AF55" s="293">
        <f t="shared" si="25"/>
        <v>0</v>
      </c>
      <c r="AG55" s="51">
        <v>3780</v>
      </c>
      <c r="AH55" s="48">
        <f t="shared" si="26"/>
        <v>0</v>
      </c>
      <c r="AI55" s="293">
        <f t="shared" si="27"/>
        <v>0</v>
      </c>
      <c r="AJ55" s="61">
        <v>97224</v>
      </c>
      <c r="AK55" s="48">
        <f t="shared" si="28"/>
        <v>0</v>
      </c>
      <c r="AL55" s="293">
        <f t="shared" si="29"/>
        <v>0</v>
      </c>
      <c r="AM55" s="311">
        <f>+'Sim_Vt_Of(IxI)'!S45</f>
        <v>443194.70278104302</v>
      </c>
      <c r="AN55" s="307"/>
    </row>
    <row r="56" spans="2:40" x14ac:dyDescent="0.3">
      <c r="B56" s="292" t="s">
        <v>438</v>
      </c>
      <c r="C56" s="465" t="s">
        <v>439</v>
      </c>
      <c r="D56" s="466"/>
      <c r="E56" s="51">
        <f>+'MIP(IxI)_TFEVP'!CI52</f>
        <v>234465</v>
      </c>
      <c r="F56" s="48">
        <v>4253</v>
      </c>
      <c r="G56" s="48">
        <v>70303.470764492304</v>
      </c>
      <c r="H56" s="48">
        <v>87902</v>
      </c>
      <c r="I56" s="48">
        <v>45714</v>
      </c>
      <c r="J56" s="48">
        <v>562</v>
      </c>
      <c r="K56" s="55">
        <v>41626</v>
      </c>
      <c r="L56" s="51">
        <f t="shared" si="15"/>
        <v>164518.097937743</v>
      </c>
      <c r="M56" s="48">
        <f>+'Sim_Vt_Of(IxI)'!B46</f>
        <v>70303.470764492304</v>
      </c>
      <c r="N56" s="48">
        <f>+'Sim_Vt_Of(IxI)'!C46</f>
        <v>6312.6271732507203</v>
      </c>
      <c r="O56" s="48">
        <f>+'Sim_Vt_Of(IxI)'!D46</f>
        <v>45714</v>
      </c>
      <c r="P56" s="48">
        <f>+'Sim_Vt_Of(IxI)'!E46</f>
        <v>562</v>
      </c>
      <c r="Q56" s="82">
        <f>+'Sim_Vt_Of(IxI)'!F46</f>
        <v>41626</v>
      </c>
      <c r="R56" s="61">
        <v>234465.00000000006</v>
      </c>
      <c r="S56" s="48">
        <f t="shared" si="16"/>
        <v>0</v>
      </c>
      <c r="T56" s="293">
        <f t="shared" si="17"/>
        <v>2.2204460492503131E-16</v>
      </c>
      <c r="U56" s="61">
        <v>4253</v>
      </c>
      <c r="V56" s="48">
        <f t="shared" si="18"/>
        <v>0</v>
      </c>
      <c r="W56" s="293">
        <f t="shared" si="19"/>
        <v>0</v>
      </c>
      <c r="X56" s="61">
        <v>70303.470764492304</v>
      </c>
      <c r="Y56" s="48">
        <f t="shared" si="20"/>
        <v>0</v>
      </c>
      <c r="Z56" s="293">
        <f t="shared" si="21"/>
        <v>0</v>
      </c>
      <c r="AA56" s="51">
        <v>87902</v>
      </c>
      <c r="AB56" s="48">
        <f t="shared" si="22"/>
        <v>0</v>
      </c>
      <c r="AC56" s="293">
        <f t="shared" si="23"/>
        <v>0</v>
      </c>
      <c r="AD56" s="61">
        <v>45714</v>
      </c>
      <c r="AE56" s="48">
        <f t="shared" si="24"/>
        <v>0</v>
      </c>
      <c r="AF56" s="293">
        <f t="shared" si="25"/>
        <v>0</v>
      </c>
      <c r="AG56" s="51">
        <v>562</v>
      </c>
      <c r="AH56" s="48">
        <f t="shared" si="26"/>
        <v>0</v>
      </c>
      <c r="AI56" s="293">
        <f t="shared" si="27"/>
        <v>0</v>
      </c>
      <c r="AJ56" s="61">
        <v>41626</v>
      </c>
      <c r="AK56" s="48">
        <f t="shared" si="28"/>
        <v>0</v>
      </c>
      <c r="AL56" s="293">
        <f t="shared" si="29"/>
        <v>0</v>
      </c>
      <c r="AM56" s="311">
        <f>+'Sim_Vt_Of(IxI)'!S46</f>
        <v>164518.097937743</v>
      </c>
      <c r="AN56" s="307"/>
    </row>
    <row r="57" spans="2:40" x14ac:dyDescent="0.3">
      <c r="B57" s="292" t="s">
        <v>444</v>
      </c>
      <c r="C57" s="465" t="s">
        <v>445</v>
      </c>
      <c r="D57" s="466"/>
      <c r="E57" s="51">
        <f>+'MIP(IxI)_TFEVP'!CI53</f>
        <v>1589848</v>
      </c>
      <c r="F57" s="48">
        <v>23958</v>
      </c>
      <c r="G57" s="48">
        <v>511152.227767609</v>
      </c>
      <c r="H57" s="48">
        <v>541253</v>
      </c>
      <c r="I57" s="48">
        <v>267772</v>
      </c>
      <c r="J57" s="48">
        <v>7534</v>
      </c>
      <c r="K57" s="55">
        <v>265947</v>
      </c>
      <c r="L57" s="51">
        <f t="shared" si="15"/>
        <v>1095759.073909997</v>
      </c>
      <c r="M57" s="48">
        <f>+'Sim_Vt_Of(IxI)'!B47</f>
        <v>511152.227767609</v>
      </c>
      <c r="N57" s="48">
        <f>+'Sim_Vt_Of(IxI)'!C47</f>
        <v>43353.846142388</v>
      </c>
      <c r="O57" s="48">
        <f>+'Sim_Vt_Of(IxI)'!D47</f>
        <v>267772</v>
      </c>
      <c r="P57" s="48">
        <f>+'Sim_Vt_Of(IxI)'!E47</f>
        <v>7534</v>
      </c>
      <c r="Q57" s="82">
        <f>+'Sim_Vt_Of(IxI)'!F47</f>
        <v>265947</v>
      </c>
      <c r="R57" s="61">
        <v>1589848</v>
      </c>
      <c r="S57" s="48">
        <f t="shared" si="16"/>
        <v>0</v>
      </c>
      <c r="T57" s="293">
        <f t="shared" si="17"/>
        <v>0</v>
      </c>
      <c r="U57" s="61">
        <v>23958</v>
      </c>
      <c r="V57" s="48">
        <f t="shared" si="18"/>
        <v>0</v>
      </c>
      <c r="W57" s="293">
        <f t="shared" si="19"/>
        <v>0</v>
      </c>
      <c r="X57" s="61">
        <v>511152.227767609</v>
      </c>
      <c r="Y57" s="48">
        <f t="shared" si="20"/>
        <v>0</v>
      </c>
      <c r="Z57" s="293">
        <f t="shared" si="21"/>
        <v>0</v>
      </c>
      <c r="AA57" s="51">
        <v>541253</v>
      </c>
      <c r="AB57" s="48">
        <f t="shared" si="22"/>
        <v>0</v>
      </c>
      <c r="AC57" s="293">
        <f t="shared" si="23"/>
        <v>0</v>
      </c>
      <c r="AD57" s="61">
        <v>267772</v>
      </c>
      <c r="AE57" s="48">
        <f t="shared" si="24"/>
        <v>0</v>
      </c>
      <c r="AF57" s="293">
        <f t="shared" si="25"/>
        <v>0</v>
      </c>
      <c r="AG57" s="51">
        <v>7534</v>
      </c>
      <c r="AH57" s="48">
        <f t="shared" si="26"/>
        <v>0</v>
      </c>
      <c r="AI57" s="293">
        <f t="shared" si="27"/>
        <v>0</v>
      </c>
      <c r="AJ57" s="61">
        <v>265947</v>
      </c>
      <c r="AK57" s="48">
        <f t="shared" si="28"/>
        <v>0</v>
      </c>
      <c r="AL57" s="293">
        <f t="shared" si="29"/>
        <v>0</v>
      </c>
      <c r="AM57" s="311">
        <f>+'Sim_Vt_Of(IxI)'!S47</f>
        <v>1095759.073909997</v>
      </c>
      <c r="AN57" s="307"/>
    </row>
    <row r="58" spans="2:40" x14ac:dyDescent="0.3">
      <c r="B58" s="292" t="s">
        <v>448</v>
      </c>
      <c r="C58" s="465" t="s">
        <v>449</v>
      </c>
      <c r="D58" s="466"/>
      <c r="E58" s="51">
        <f>+'MIP(IxI)_TFEVP'!CI54</f>
        <v>390841</v>
      </c>
      <c r="F58" s="48">
        <v>16216</v>
      </c>
      <c r="G58" s="48">
        <v>70695.479838731801</v>
      </c>
      <c r="H58" s="48">
        <v>138703</v>
      </c>
      <c r="I58" s="48">
        <v>80404</v>
      </c>
      <c r="J58" s="48">
        <v>2018</v>
      </c>
      <c r="K58" s="55">
        <v>56281</v>
      </c>
      <c r="L58" s="51">
        <f t="shared" si="15"/>
        <v>214475.25742998254</v>
      </c>
      <c r="M58" s="48">
        <f>+'Sim_Vt_Of(IxI)'!B48</f>
        <v>70695.479838731801</v>
      </c>
      <c r="N58" s="48">
        <f>+'Sim_Vt_Of(IxI)'!C48</f>
        <v>5076.7775912507404</v>
      </c>
      <c r="O58" s="48">
        <f>+'Sim_Vt_Of(IxI)'!D48</f>
        <v>80404</v>
      </c>
      <c r="P58" s="48">
        <f>+'Sim_Vt_Of(IxI)'!E48</f>
        <v>2018</v>
      </c>
      <c r="Q58" s="82">
        <f>+'Sim_Vt_Of(IxI)'!F48</f>
        <v>56281</v>
      </c>
      <c r="R58" s="61">
        <v>390841.00000000012</v>
      </c>
      <c r="S58" s="48">
        <f t="shared" si="16"/>
        <v>0</v>
      </c>
      <c r="T58" s="293">
        <f t="shared" si="17"/>
        <v>2.2204460492503131E-16</v>
      </c>
      <c r="U58" s="61">
        <v>16216</v>
      </c>
      <c r="V58" s="48">
        <f t="shared" si="18"/>
        <v>0</v>
      </c>
      <c r="W58" s="293">
        <f t="shared" si="19"/>
        <v>0</v>
      </c>
      <c r="X58" s="61">
        <v>70695.479838731801</v>
      </c>
      <c r="Y58" s="48">
        <f t="shared" si="20"/>
        <v>0</v>
      </c>
      <c r="Z58" s="293">
        <f t="shared" si="21"/>
        <v>0</v>
      </c>
      <c r="AA58" s="51">
        <v>138703</v>
      </c>
      <c r="AB58" s="48">
        <f t="shared" si="22"/>
        <v>0</v>
      </c>
      <c r="AC58" s="293">
        <f t="shared" si="23"/>
        <v>0</v>
      </c>
      <c r="AD58" s="61">
        <v>80404</v>
      </c>
      <c r="AE58" s="48">
        <f t="shared" si="24"/>
        <v>0</v>
      </c>
      <c r="AF58" s="293">
        <f t="shared" si="25"/>
        <v>0</v>
      </c>
      <c r="AG58" s="51">
        <v>2018</v>
      </c>
      <c r="AH58" s="48">
        <f t="shared" si="26"/>
        <v>0</v>
      </c>
      <c r="AI58" s="293">
        <f t="shared" si="27"/>
        <v>0</v>
      </c>
      <c r="AJ58" s="61">
        <v>56281</v>
      </c>
      <c r="AK58" s="48">
        <f t="shared" si="28"/>
        <v>0</v>
      </c>
      <c r="AL58" s="293">
        <f t="shared" si="29"/>
        <v>0</v>
      </c>
      <c r="AM58" s="311">
        <f>+'Sim_Vt_Of(IxI)'!S48</f>
        <v>214475.25742998254</v>
      </c>
      <c r="AN58" s="307"/>
    </row>
    <row r="59" spans="2:40" x14ac:dyDescent="0.3">
      <c r="B59" s="292" t="s">
        <v>456</v>
      </c>
      <c r="C59" s="465" t="s">
        <v>457</v>
      </c>
      <c r="D59" s="466"/>
      <c r="E59" s="51">
        <f>+'MIP(IxI)_TFEVP'!CI55</f>
        <v>1076292</v>
      </c>
      <c r="F59" s="48">
        <v>21096</v>
      </c>
      <c r="G59" s="48">
        <v>98011.849159356207</v>
      </c>
      <c r="H59" s="48">
        <v>429889</v>
      </c>
      <c r="I59" s="48">
        <v>140444</v>
      </c>
      <c r="J59" s="48">
        <v>9648</v>
      </c>
      <c r="K59" s="55">
        <v>279797</v>
      </c>
      <c r="L59" s="51">
        <f t="shared" si="15"/>
        <v>542430.92190868419</v>
      </c>
      <c r="M59" s="48">
        <f>+'Sim_Vt_Of(IxI)'!B49</f>
        <v>98011.849159356207</v>
      </c>
      <c r="N59" s="48">
        <f>+'Sim_Vt_Of(IxI)'!C49</f>
        <v>14530.072749327999</v>
      </c>
      <c r="O59" s="48">
        <f>+'Sim_Vt_Of(IxI)'!D49</f>
        <v>140444</v>
      </c>
      <c r="P59" s="48">
        <f>+'Sim_Vt_Of(IxI)'!E49</f>
        <v>9648</v>
      </c>
      <c r="Q59" s="82">
        <f>+'Sim_Vt_Of(IxI)'!F49</f>
        <v>279797</v>
      </c>
      <c r="R59" s="61">
        <v>1076292.0000000002</v>
      </c>
      <c r="S59" s="48">
        <f t="shared" si="16"/>
        <v>0</v>
      </c>
      <c r="T59" s="293">
        <f t="shared" si="17"/>
        <v>2.2204460492503131E-16</v>
      </c>
      <c r="U59" s="61">
        <v>21096</v>
      </c>
      <c r="V59" s="48">
        <f t="shared" si="18"/>
        <v>0</v>
      </c>
      <c r="W59" s="293">
        <f t="shared" si="19"/>
        <v>0</v>
      </c>
      <c r="X59" s="61">
        <v>98011.849159356207</v>
      </c>
      <c r="Y59" s="48">
        <f t="shared" si="20"/>
        <v>0</v>
      </c>
      <c r="Z59" s="293">
        <f t="shared" si="21"/>
        <v>0</v>
      </c>
      <c r="AA59" s="51">
        <v>429889</v>
      </c>
      <c r="AB59" s="48">
        <f t="shared" si="22"/>
        <v>0</v>
      </c>
      <c r="AC59" s="293">
        <f t="shared" si="23"/>
        <v>0</v>
      </c>
      <c r="AD59" s="61">
        <v>140444</v>
      </c>
      <c r="AE59" s="48">
        <f t="shared" si="24"/>
        <v>0</v>
      </c>
      <c r="AF59" s="293">
        <f t="shared" si="25"/>
        <v>0</v>
      </c>
      <c r="AG59" s="51">
        <v>9648</v>
      </c>
      <c r="AH59" s="48">
        <f t="shared" si="26"/>
        <v>0</v>
      </c>
      <c r="AI59" s="293">
        <f t="shared" si="27"/>
        <v>0</v>
      </c>
      <c r="AJ59" s="61">
        <v>279797</v>
      </c>
      <c r="AK59" s="48">
        <f t="shared" si="28"/>
        <v>0</v>
      </c>
      <c r="AL59" s="293">
        <f t="shared" si="29"/>
        <v>0</v>
      </c>
      <c r="AM59" s="311">
        <f>+'Sim_Vt_Of(IxI)'!S49</f>
        <v>542430.92190868419</v>
      </c>
      <c r="AN59" s="307"/>
    </row>
    <row r="60" spans="2:40" x14ac:dyDescent="0.3">
      <c r="B60" s="292" t="s">
        <v>476</v>
      </c>
      <c r="C60" s="465" t="s">
        <v>477</v>
      </c>
      <c r="D60" s="466"/>
      <c r="E60" s="51">
        <f>+'MIP(IxI)_TFEVP'!CI56</f>
        <v>1718200</v>
      </c>
      <c r="F60" s="48">
        <v>18603</v>
      </c>
      <c r="G60" s="48">
        <v>385165.14542590099</v>
      </c>
      <c r="H60" s="48">
        <v>418149</v>
      </c>
      <c r="I60" s="48">
        <v>160403</v>
      </c>
      <c r="J60" s="48">
        <v>5202</v>
      </c>
      <c r="K60" s="55">
        <v>252544</v>
      </c>
      <c r="L60" s="51">
        <f t="shared" si="15"/>
        <v>848422.47815580072</v>
      </c>
      <c r="M60" s="48">
        <f>+'Sim_Vt_Of(IxI)'!B50</f>
        <v>385165.14542590099</v>
      </c>
      <c r="N60" s="48">
        <f>+'Sim_Vt_Of(IxI)'!C50</f>
        <v>45108.332729899703</v>
      </c>
      <c r="O60" s="48">
        <f>+'Sim_Vt_Of(IxI)'!D50</f>
        <v>160403</v>
      </c>
      <c r="P60" s="48">
        <f>+'Sim_Vt_Of(IxI)'!E50</f>
        <v>5202</v>
      </c>
      <c r="Q60" s="82">
        <f>+'Sim_Vt_Of(IxI)'!F50</f>
        <v>252544</v>
      </c>
      <c r="R60" s="61">
        <v>1718200.0000000005</v>
      </c>
      <c r="S60" s="48">
        <f t="shared" si="16"/>
        <v>0</v>
      </c>
      <c r="T60" s="293">
        <f t="shared" si="17"/>
        <v>2.2204460492503131E-16</v>
      </c>
      <c r="U60" s="61">
        <v>18603</v>
      </c>
      <c r="V60" s="48">
        <f t="shared" si="18"/>
        <v>0</v>
      </c>
      <c r="W60" s="293">
        <f t="shared" si="19"/>
        <v>0</v>
      </c>
      <c r="X60" s="61">
        <v>385165.14542590099</v>
      </c>
      <c r="Y60" s="48">
        <f t="shared" si="20"/>
        <v>0</v>
      </c>
      <c r="Z60" s="293">
        <f t="shared" si="21"/>
        <v>0</v>
      </c>
      <c r="AA60" s="51">
        <v>418149</v>
      </c>
      <c r="AB60" s="48">
        <f t="shared" si="22"/>
        <v>0</v>
      </c>
      <c r="AC60" s="293">
        <f t="shared" si="23"/>
        <v>0</v>
      </c>
      <c r="AD60" s="61">
        <v>160403</v>
      </c>
      <c r="AE60" s="48">
        <f t="shared" si="24"/>
        <v>0</v>
      </c>
      <c r="AF60" s="293">
        <f t="shared" si="25"/>
        <v>0</v>
      </c>
      <c r="AG60" s="51">
        <v>5202</v>
      </c>
      <c r="AH60" s="48">
        <f t="shared" si="26"/>
        <v>0</v>
      </c>
      <c r="AI60" s="293">
        <f t="shared" si="27"/>
        <v>0</v>
      </c>
      <c r="AJ60" s="61">
        <v>252544</v>
      </c>
      <c r="AK60" s="48">
        <f t="shared" si="28"/>
        <v>0</v>
      </c>
      <c r="AL60" s="293">
        <f t="shared" si="29"/>
        <v>0</v>
      </c>
      <c r="AM60" s="311">
        <f>+'Sim_Vt_Of(IxI)'!S50</f>
        <v>848422.47815580072</v>
      </c>
      <c r="AN60" s="307"/>
    </row>
    <row r="61" spans="2:40" x14ac:dyDescent="0.3">
      <c r="B61" s="292" t="s">
        <v>486</v>
      </c>
      <c r="C61" s="465" t="s">
        <v>487</v>
      </c>
      <c r="D61" s="466"/>
      <c r="E61" s="51">
        <f>+'MIP(IxI)_TFEVP'!CI57</f>
        <v>1240554</v>
      </c>
      <c r="F61" s="48">
        <v>64171</v>
      </c>
      <c r="G61" s="48">
        <v>265305.65212942101</v>
      </c>
      <c r="H61" s="48">
        <v>510883</v>
      </c>
      <c r="I61" s="48">
        <v>206840</v>
      </c>
      <c r="J61" s="48">
        <v>5237</v>
      </c>
      <c r="K61" s="55">
        <v>298806</v>
      </c>
      <c r="L61" s="51">
        <f t="shared" si="15"/>
        <v>815113.9090724336</v>
      </c>
      <c r="M61" s="48">
        <f>+'Sim_Vt_Of(IxI)'!B51</f>
        <v>265305.65212942101</v>
      </c>
      <c r="N61" s="48">
        <f>+'Sim_Vt_Of(IxI)'!C51</f>
        <v>38925.256943012602</v>
      </c>
      <c r="O61" s="48">
        <f>+'Sim_Vt_Of(IxI)'!D51</f>
        <v>206840</v>
      </c>
      <c r="P61" s="48">
        <f>+'Sim_Vt_Of(IxI)'!E51</f>
        <v>5237</v>
      </c>
      <c r="Q61" s="82">
        <f>+'Sim_Vt_Of(IxI)'!F51</f>
        <v>298806</v>
      </c>
      <c r="R61" s="61">
        <v>1240554.0000000005</v>
      </c>
      <c r="S61" s="48">
        <f t="shared" si="16"/>
        <v>0</v>
      </c>
      <c r="T61" s="293">
        <f t="shared" si="17"/>
        <v>4.4408920985006262E-16</v>
      </c>
      <c r="U61" s="61">
        <v>64171</v>
      </c>
      <c r="V61" s="48">
        <f t="shared" si="18"/>
        <v>0</v>
      </c>
      <c r="W61" s="293">
        <f t="shared" si="19"/>
        <v>0</v>
      </c>
      <c r="X61" s="61">
        <v>265305.65212942101</v>
      </c>
      <c r="Y61" s="48">
        <f t="shared" si="20"/>
        <v>0</v>
      </c>
      <c r="Z61" s="293">
        <f t="shared" si="21"/>
        <v>0</v>
      </c>
      <c r="AA61" s="51">
        <v>510883</v>
      </c>
      <c r="AB61" s="48">
        <f t="shared" si="22"/>
        <v>0</v>
      </c>
      <c r="AC61" s="293">
        <f t="shared" si="23"/>
        <v>0</v>
      </c>
      <c r="AD61" s="61">
        <v>206840</v>
      </c>
      <c r="AE61" s="48">
        <f t="shared" si="24"/>
        <v>0</v>
      </c>
      <c r="AF61" s="293">
        <f t="shared" si="25"/>
        <v>0</v>
      </c>
      <c r="AG61" s="51">
        <v>5237</v>
      </c>
      <c r="AH61" s="48">
        <f t="shared" si="26"/>
        <v>0</v>
      </c>
      <c r="AI61" s="293">
        <f t="shared" si="27"/>
        <v>0</v>
      </c>
      <c r="AJ61" s="61">
        <v>298806</v>
      </c>
      <c r="AK61" s="48">
        <f t="shared" si="28"/>
        <v>0</v>
      </c>
      <c r="AL61" s="293">
        <f t="shared" si="29"/>
        <v>0</v>
      </c>
      <c r="AM61" s="311">
        <f>+'Sim_Vt_Of(IxI)'!S51</f>
        <v>815113.9090724336</v>
      </c>
      <c r="AN61" s="307"/>
    </row>
    <row r="62" spans="2:40" x14ac:dyDescent="0.3">
      <c r="B62" s="292" t="s">
        <v>504</v>
      </c>
      <c r="C62" s="465" t="s">
        <v>505</v>
      </c>
      <c r="D62" s="466"/>
      <c r="E62" s="51">
        <f>+'MIP(IxI)_TFEVP'!CI58</f>
        <v>287218</v>
      </c>
      <c r="F62" s="48">
        <v>8701</v>
      </c>
      <c r="G62" s="48">
        <v>64773.204952292203</v>
      </c>
      <c r="H62" s="48">
        <v>136535</v>
      </c>
      <c r="I62" s="48">
        <v>35839</v>
      </c>
      <c r="J62" s="48">
        <v>3014</v>
      </c>
      <c r="K62" s="55">
        <v>97682</v>
      </c>
      <c r="L62" s="51">
        <f t="shared" si="15"/>
        <v>210381.63709164408</v>
      </c>
      <c r="M62" s="48">
        <f>+'Sim_Vt_Of(IxI)'!B52</f>
        <v>64773.204952292203</v>
      </c>
      <c r="N62" s="48">
        <f>+'Sim_Vt_Of(IxI)'!C52</f>
        <v>9073.4321393518803</v>
      </c>
      <c r="O62" s="48">
        <f>+'Sim_Vt_Of(IxI)'!D52</f>
        <v>35839</v>
      </c>
      <c r="P62" s="48">
        <f>+'Sim_Vt_Of(IxI)'!E52</f>
        <v>3014</v>
      </c>
      <c r="Q62" s="82">
        <f>+'Sim_Vt_Of(IxI)'!F52</f>
        <v>97682</v>
      </c>
      <c r="R62" s="61">
        <v>287218</v>
      </c>
      <c r="S62" s="48">
        <f t="shared" si="16"/>
        <v>0</v>
      </c>
      <c r="T62" s="293">
        <f t="shared" si="17"/>
        <v>0</v>
      </c>
      <c r="U62" s="61">
        <v>8701</v>
      </c>
      <c r="V62" s="48">
        <f t="shared" si="18"/>
        <v>0</v>
      </c>
      <c r="W62" s="293">
        <f t="shared" si="19"/>
        <v>0</v>
      </c>
      <c r="X62" s="61">
        <v>64773.204952292203</v>
      </c>
      <c r="Y62" s="48">
        <f t="shared" si="20"/>
        <v>0</v>
      </c>
      <c r="Z62" s="293">
        <f t="shared" si="21"/>
        <v>0</v>
      </c>
      <c r="AA62" s="51">
        <v>136535</v>
      </c>
      <c r="AB62" s="48">
        <f t="shared" si="22"/>
        <v>0</v>
      </c>
      <c r="AC62" s="293">
        <f t="shared" si="23"/>
        <v>0</v>
      </c>
      <c r="AD62" s="61">
        <v>35839</v>
      </c>
      <c r="AE62" s="48">
        <f t="shared" si="24"/>
        <v>0</v>
      </c>
      <c r="AF62" s="293">
        <f t="shared" si="25"/>
        <v>0</v>
      </c>
      <c r="AG62" s="51">
        <v>3014</v>
      </c>
      <c r="AH62" s="48">
        <f t="shared" si="26"/>
        <v>0</v>
      </c>
      <c r="AI62" s="293">
        <f t="shared" si="27"/>
        <v>0</v>
      </c>
      <c r="AJ62" s="61">
        <v>97682</v>
      </c>
      <c r="AK62" s="48">
        <f t="shared" si="28"/>
        <v>0</v>
      </c>
      <c r="AL62" s="293">
        <f t="shared" si="29"/>
        <v>0</v>
      </c>
      <c r="AM62" s="311">
        <f>+'Sim_Vt_Of(IxI)'!S52</f>
        <v>210381.63709164408</v>
      </c>
      <c r="AN62" s="307"/>
    </row>
    <row r="63" spans="2:40" x14ac:dyDescent="0.3">
      <c r="B63" s="292" t="s">
        <v>500</v>
      </c>
      <c r="C63" s="465" t="s">
        <v>501</v>
      </c>
      <c r="D63" s="466"/>
      <c r="E63" s="51">
        <f>+'MIP(IxI)_TFEVP'!CI59</f>
        <v>850714</v>
      </c>
      <c r="F63" s="48">
        <v>15335</v>
      </c>
      <c r="G63" s="48">
        <v>274502.47116178798</v>
      </c>
      <c r="H63" s="48">
        <v>253498</v>
      </c>
      <c r="I63" s="48">
        <v>112224</v>
      </c>
      <c r="J63" s="48">
        <v>3372</v>
      </c>
      <c r="K63" s="55">
        <v>137902</v>
      </c>
      <c r="L63" s="51">
        <f t="shared" si="15"/>
        <v>559834.43383545859</v>
      </c>
      <c r="M63" s="48">
        <f>+'Sim_Vt_Of(IxI)'!B53</f>
        <v>274502.47116178798</v>
      </c>
      <c r="N63" s="48">
        <f>+'Sim_Vt_Of(IxI)'!C53</f>
        <v>31833.962673670601</v>
      </c>
      <c r="O63" s="48">
        <f>+'Sim_Vt_Of(IxI)'!D53</f>
        <v>112224</v>
      </c>
      <c r="P63" s="48">
        <f>+'Sim_Vt_Of(IxI)'!E53</f>
        <v>3372</v>
      </c>
      <c r="Q63" s="82">
        <f>+'Sim_Vt_Of(IxI)'!F53</f>
        <v>137902</v>
      </c>
      <c r="R63" s="61">
        <v>850714.0000000007</v>
      </c>
      <c r="S63" s="48">
        <f t="shared" si="16"/>
        <v>0</v>
      </c>
      <c r="T63" s="293">
        <f t="shared" si="17"/>
        <v>8.8817841970012523E-16</v>
      </c>
      <c r="U63" s="61">
        <v>15335</v>
      </c>
      <c r="V63" s="48">
        <f t="shared" si="18"/>
        <v>0</v>
      </c>
      <c r="W63" s="293">
        <f t="shared" si="19"/>
        <v>0</v>
      </c>
      <c r="X63" s="61">
        <v>274502.47116178798</v>
      </c>
      <c r="Y63" s="48">
        <f t="shared" si="20"/>
        <v>0</v>
      </c>
      <c r="Z63" s="293">
        <f t="shared" si="21"/>
        <v>0</v>
      </c>
      <c r="AA63" s="51">
        <v>253498</v>
      </c>
      <c r="AB63" s="48">
        <f t="shared" si="22"/>
        <v>0</v>
      </c>
      <c r="AC63" s="293">
        <f t="shared" si="23"/>
        <v>0</v>
      </c>
      <c r="AD63" s="61">
        <v>112224</v>
      </c>
      <c r="AE63" s="48">
        <f t="shared" si="24"/>
        <v>0</v>
      </c>
      <c r="AF63" s="293">
        <f t="shared" si="25"/>
        <v>0</v>
      </c>
      <c r="AG63" s="51">
        <v>3372</v>
      </c>
      <c r="AH63" s="48">
        <f t="shared" si="26"/>
        <v>0</v>
      </c>
      <c r="AI63" s="293">
        <f t="shared" si="27"/>
        <v>0</v>
      </c>
      <c r="AJ63" s="61">
        <v>137902</v>
      </c>
      <c r="AK63" s="48">
        <f t="shared" si="28"/>
        <v>0</v>
      </c>
      <c r="AL63" s="293">
        <f t="shared" si="29"/>
        <v>0</v>
      </c>
      <c r="AM63" s="311">
        <f>+'Sim_Vt_Of(IxI)'!S53</f>
        <v>559834.43383545859</v>
      </c>
      <c r="AN63" s="307"/>
    </row>
    <row r="64" spans="2:40" x14ac:dyDescent="0.3">
      <c r="B64" s="292" t="s">
        <v>494</v>
      </c>
      <c r="C64" s="465" t="s">
        <v>495</v>
      </c>
      <c r="D64" s="466"/>
      <c r="E64" s="51">
        <f>+'MIP(IxI)_TFEVP'!CI60</f>
        <v>283049</v>
      </c>
      <c r="F64" s="48">
        <v>8226</v>
      </c>
      <c r="G64" s="48">
        <v>52075.617362132201</v>
      </c>
      <c r="H64" s="48">
        <v>134720</v>
      </c>
      <c r="I64" s="48">
        <v>62631</v>
      </c>
      <c r="J64" s="48">
        <v>1676</v>
      </c>
      <c r="K64" s="55">
        <v>70413</v>
      </c>
      <c r="L64" s="51">
        <f t="shared" si="15"/>
        <v>195223.28333034308</v>
      </c>
      <c r="M64" s="48">
        <f>+'Sim_Vt_Of(IxI)'!B54</f>
        <v>52075.617362132201</v>
      </c>
      <c r="N64" s="48">
        <f>+'Sim_Vt_Of(IxI)'!C54</f>
        <v>8427.6659682108693</v>
      </c>
      <c r="O64" s="48">
        <f>+'Sim_Vt_Of(IxI)'!D54</f>
        <v>62631</v>
      </c>
      <c r="P64" s="48">
        <f>+'Sim_Vt_Of(IxI)'!E54</f>
        <v>1676</v>
      </c>
      <c r="Q64" s="82">
        <f>+'Sim_Vt_Of(IxI)'!F54</f>
        <v>70413</v>
      </c>
      <c r="R64" s="61">
        <v>283049.00000000012</v>
      </c>
      <c r="S64" s="48">
        <f t="shared" si="16"/>
        <v>0</v>
      </c>
      <c r="T64" s="293">
        <f t="shared" si="17"/>
        <v>4.4408920985006262E-16</v>
      </c>
      <c r="U64" s="61">
        <v>8226</v>
      </c>
      <c r="V64" s="48">
        <f t="shared" si="18"/>
        <v>0</v>
      </c>
      <c r="W64" s="293">
        <f t="shared" si="19"/>
        <v>0</v>
      </c>
      <c r="X64" s="61">
        <v>52075.617362132201</v>
      </c>
      <c r="Y64" s="48">
        <f t="shared" si="20"/>
        <v>0</v>
      </c>
      <c r="Z64" s="293">
        <f t="shared" si="21"/>
        <v>0</v>
      </c>
      <c r="AA64" s="51">
        <v>134720</v>
      </c>
      <c r="AB64" s="48">
        <f t="shared" si="22"/>
        <v>0</v>
      </c>
      <c r="AC64" s="293">
        <f t="shared" si="23"/>
        <v>0</v>
      </c>
      <c r="AD64" s="61">
        <v>62631</v>
      </c>
      <c r="AE64" s="48">
        <f t="shared" si="24"/>
        <v>0</v>
      </c>
      <c r="AF64" s="293">
        <f t="shared" si="25"/>
        <v>0</v>
      </c>
      <c r="AG64" s="51">
        <v>1676</v>
      </c>
      <c r="AH64" s="48">
        <f t="shared" si="26"/>
        <v>0</v>
      </c>
      <c r="AI64" s="293">
        <f t="shared" si="27"/>
        <v>0</v>
      </c>
      <c r="AJ64" s="61">
        <v>70413</v>
      </c>
      <c r="AK64" s="48">
        <f t="shared" si="28"/>
        <v>0</v>
      </c>
      <c r="AL64" s="293">
        <f t="shared" si="29"/>
        <v>0</v>
      </c>
      <c r="AM64" s="311">
        <f>+'Sim_Vt_Of(IxI)'!S54</f>
        <v>195223.28333034308</v>
      </c>
      <c r="AN64" s="307"/>
    </row>
    <row r="65" spans="2:40" x14ac:dyDescent="0.3">
      <c r="B65" s="292" t="s">
        <v>514</v>
      </c>
      <c r="C65" s="465" t="s">
        <v>515</v>
      </c>
      <c r="D65" s="466"/>
      <c r="E65" s="51">
        <f>+'MIP(IxI)_TFEVP'!CI61</f>
        <v>771873</v>
      </c>
      <c r="F65" s="48">
        <v>8187</v>
      </c>
      <c r="G65" s="48">
        <v>330336.34006497997</v>
      </c>
      <c r="H65" s="48">
        <v>168042</v>
      </c>
      <c r="I65" s="48">
        <v>94522</v>
      </c>
      <c r="J65" s="48">
        <v>3157</v>
      </c>
      <c r="K65" s="55">
        <v>70363</v>
      </c>
      <c r="L65" s="51">
        <f t="shared" si="15"/>
        <v>591006.61638377479</v>
      </c>
      <c r="M65" s="48">
        <f>+'Sim_Vt_Of(IxI)'!B55</f>
        <v>330336.34006497997</v>
      </c>
      <c r="N65" s="48">
        <f>+'Sim_Vt_Of(IxI)'!C55</f>
        <v>92628.2763187948</v>
      </c>
      <c r="O65" s="48">
        <f>+'Sim_Vt_Of(IxI)'!D55</f>
        <v>94522</v>
      </c>
      <c r="P65" s="48">
        <f>+'Sim_Vt_Of(IxI)'!E55</f>
        <v>3157</v>
      </c>
      <c r="Q65" s="82">
        <f>+'Sim_Vt_Of(IxI)'!F55</f>
        <v>70363</v>
      </c>
      <c r="R65" s="61">
        <v>771873.00000000012</v>
      </c>
      <c r="S65" s="48">
        <f t="shared" si="16"/>
        <v>0</v>
      </c>
      <c r="T65" s="293">
        <f t="shared" si="17"/>
        <v>2.2204460492503131E-16</v>
      </c>
      <c r="U65" s="61">
        <v>8187</v>
      </c>
      <c r="V65" s="48">
        <f t="shared" si="18"/>
        <v>0</v>
      </c>
      <c r="W65" s="293">
        <f t="shared" si="19"/>
        <v>0</v>
      </c>
      <c r="X65" s="61">
        <v>330336.34006497997</v>
      </c>
      <c r="Y65" s="48">
        <f t="shared" si="20"/>
        <v>0</v>
      </c>
      <c r="Z65" s="293">
        <f t="shared" si="21"/>
        <v>0</v>
      </c>
      <c r="AA65" s="51">
        <v>168042</v>
      </c>
      <c r="AB65" s="48">
        <f t="shared" si="22"/>
        <v>0</v>
      </c>
      <c r="AC65" s="293">
        <f t="shared" si="23"/>
        <v>0</v>
      </c>
      <c r="AD65" s="61">
        <v>94522</v>
      </c>
      <c r="AE65" s="48">
        <f t="shared" si="24"/>
        <v>0</v>
      </c>
      <c r="AF65" s="293">
        <f t="shared" si="25"/>
        <v>0</v>
      </c>
      <c r="AG65" s="51">
        <v>3157</v>
      </c>
      <c r="AH65" s="48">
        <f t="shared" si="26"/>
        <v>0</v>
      </c>
      <c r="AI65" s="293">
        <f t="shared" si="27"/>
        <v>0</v>
      </c>
      <c r="AJ65" s="61">
        <v>70363</v>
      </c>
      <c r="AK65" s="48">
        <f t="shared" si="28"/>
        <v>0</v>
      </c>
      <c r="AL65" s="293">
        <f t="shared" si="29"/>
        <v>0</v>
      </c>
      <c r="AM65" s="311">
        <f>+'Sim_Vt_Of(IxI)'!S55</f>
        <v>591006.61638377479</v>
      </c>
      <c r="AN65" s="307"/>
    </row>
    <row r="66" spans="2:40" x14ac:dyDescent="0.3">
      <c r="B66" s="292" t="s">
        <v>464</v>
      </c>
      <c r="C66" s="465" t="s">
        <v>465</v>
      </c>
      <c r="D66" s="466"/>
      <c r="E66" s="51">
        <f>+'MIP(IxI)_TFEVP'!CI62</f>
        <v>737544</v>
      </c>
      <c r="F66" s="48">
        <v>41060</v>
      </c>
      <c r="G66" s="48">
        <v>112213.90515075299</v>
      </c>
      <c r="H66" s="48">
        <v>312260</v>
      </c>
      <c r="I66" s="48">
        <v>127213</v>
      </c>
      <c r="J66" s="48">
        <v>2793</v>
      </c>
      <c r="K66" s="55">
        <v>182254</v>
      </c>
      <c r="L66" s="51">
        <f t="shared" si="15"/>
        <v>443753.29028537968</v>
      </c>
      <c r="M66" s="48">
        <f>+'Sim_Vt_Of(IxI)'!B56</f>
        <v>112213.90515075299</v>
      </c>
      <c r="N66" s="48">
        <f>+'Sim_Vt_Of(IxI)'!C56</f>
        <v>19279.3851346267</v>
      </c>
      <c r="O66" s="48">
        <f>+'Sim_Vt_Of(IxI)'!D56</f>
        <v>127213</v>
      </c>
      <c r="P66" s="48">
        <f>+'Sim_Vt_Of(IxI)'!E56</f>
        <v>2793</v>
      </c>
      <c r="Q66" s="82">
        <f>+'Sim_Vt_Of(IxI)'!F56</f>
        <v>182254</v>
      </c>
      <c r="R66" s="61">
        <v>737544.0000000007</v>
      </c>
      <c r="S66" s="48">
        <f t="shared" si="16"/>
        <v>0</v>
      </c>
      <c r="T66" s="293">
        <f t="shared" si="17"/>
        <v>8.8817841970012523E-16</v>
      </c>
      <c r="U66" s="61">
        <v>41060</v>
      </c>
      <c r="V66" s="48">
        <f t="shared" si="18"/>
        <v>0</v>
      </c>
      <c r="W66" s="293">
        <f t="shared" si="19"/>
        <v>0</v>
      </c>
      <c r="X66" s="61">
        <v>112213.90515075299</v>
      </c>
      <c r="Y66" s="48">
        <f t="shared" si="20"/>
        <v>0</v>
      </c>
      <c r="Z66" s="293">
        <f t="shared" si="21"/>
        <v>0</v>
      </c>
      <c r="AA66" s="51">
        <v>312260</v>
      </c>
      <c r="AB66" s="48">
        <f t="shared" si="22"/>
        <v>0</v>
      </c>
      <c r="AC66" s="293">
        <f t="shared" si="23"/>
        <v>0</v>
      </c>
      <c r="AD66" s="61">
        <v>127213</v>
      </c>
      <c r="AE66" s="48">
        <f t="shared" si="24"/>
        <v>0</v>
      </c>
      <c r="AF66" s="293">
        <f t="shared" si="25"/>
        <v>0</v>
      </c>
      <c r="AG66" s="51">
        <v>2793</v>
      </c>
      <c r="AH66" s="48">
        <f t="shared" si="26"/>
        <v>0</v>
      </c>
      <c r="AI66" s="293">
        <f t="shared" si="27"/>
        <v>0</v>
      </c>
      <c r="AJ66" s="61">
        <v>182254</v>
      </c>
      <c r="AK66" s="48">
        <f t="shared" si="28"/>
        <v>0</v>
      </c>
      <c r="AL66" s="293">
        <f t="shared" si="29"/>
        <v>0</v>
      </c>
      <c r="AM66" s="311">
        <f>+'Sim_Vt_Of(IxI)'!S56</f>
        <v>443753.29028537968</v>
      </c>
      <c r="AN66" s="307"/>
    </row>
    <row r="67" spans="2:40" x14ac:dyDescent="0.3">
      <c r="B67" s="292" t="s">
        <v>468</v>
      </c>
      <c r="C67" s="465" t="s">
        <v>469</v>
      </c>
      <c r="D67" s="466"/>
      <c r="E67" s="51">
        <f>+'MIP(IxI)_TFEVP'!CI63</f>
        <v>791359</v>
      </c>
      <c r="F67" s="48">
        <v>46771</v>
      </c>
      <c r="G67" s="48">
        <v>52871.080967565802</v>
      </c>
      <c r="H67" s="48">
        <v>424964</v>
      </c>
      <c r="I67" s="48">
        <v>197615</v>
      </c>
      <c r="J67" s="48">
        <v>4913</v>
      </c>
      <c r="K67" s="55">
        <v>222436</v>
      </c>
      <c r="L67" s="51">
        <f t="shared" si="15"/>
        <v>484733.9093230677</v>
      </c>
      <c r="M67" s="48">
        <f>+'Sim_Vt_Of(IxI)'!B57</f>
        <v>52871.080967565802</v>
      </c>
      <c r="N67" s="48">
        <f>+'Sim_Vt_Of(IxI)'!C57</f>
        <v>6898.8283555018998</v>
      </c>
      <c r="O67" s="48">
        <f>+'Sim_Vt_Of(IxI)'!D57</f>
        <v>197615</v>
      </c>
      <c r="P67" s="48">
        <f>+'Sim_Vt_Of(IxI)'!E57</f>
        <v>4913</v>
      </c>
      <c r="Q67" s="82">
        <f>+'Sim_Vt_Of(IxI)'!F57</f>
        <v>222436</v>
      </c>
      <c r="R67" s="61">
        <v>791359.00000000047</v>
      </c>
      <c r="S67" s="48">
        <f t="shared" si="16"/>
        <v>0</v>
      </c>
      <c r="T67" s="293">
        <f t="shared" si="17"/>
        <v>6.6613381477509392E-16</v>
      </c>
      <c r="U67" s="61">
        <v>46771</v>
      </c>
      <c r="V67" s="48">
        <f t="shared" si="18"/>
        <v>0</v>
      </c>
      <c r="W67" s="293">
        <f t="shared" si="19"/>
        <v>0</v>
      </c>
      <c r="X67" s="61">
        <v>52871.080967565802</v>
      </c>
      <c r="Y67" s="48">
        <f t="shared" si="20"/>
        <v>0</v>
      </c>
      <c r="Z67" s="293">
        <f t="shared" si="21"/>
        <v>0</v>
      </c>
      <c r="AA67" s="51">
        <v>424964</v>
      </c>
      <c r="AB67" s="48">
        <f t="shared" si="22"/>
        <v>0</v>
      </c>
      <c r="AC67" s="293">
        <f t="shared" si="23"/>
        <v>0</v>
      </c>
      <c r="AD67" s="61">
        <v>197615</v>
      </c>
      <c r="AE67" s="48">
        <f t="shared" si="24"/>
        <v>0</v>
      </c>
      <c r="AF67" s="293">
        <f t="shared" si="25"/>
        <v>0</v>
      </c>
      <c r="AG67" s="51">
        <v>4913</v>
      </c>
      <c r="AH67" s="48">
        <f t="shared" si="26"/>
        <v>0</v>
      </c>
      <c r="AI67" s="293">
        <f t="shared" si="27"/>
        <v>0</v>
      </c>
      <c r="AJ67" s="61">
        <v>222436</v>
      </c>
      <c r="AK67" s="48">
        <f t="shared" si="28"/>
        <v>0</v>
      </c>
      <c r="AL67" s="293">
        <f t="shared" si="29"/>
        <v>0</v>
      </c>
      <c r="AM67" s="311">
        <f>+'Sim_Vt_Of(IxI)'!S57</f>
        <v>484733.9093230677</v>
      </c>
      <c r="AN67" s="307"/>
    </row>
    <row r="68" spans="2:40" x14ac:dyDescent="0.3">
      <c r="B68" s="292" t="s">
        <v>228</v>
      </c>
      <c r="C68" s="465" t="s">
        <v>229</v>
      </c>
      <c r="D68" s="466"/>
      <c r="E68" s="51">
        <f>+'MIP(IxI)_TFEVP'!CI64</f>
        <v>3671449</v>
      </c>
      <c r="F68" s="48">
        <v>42917</v>
      </c>
      <c r="G68" s="48">
        <v>313781.38680940901</v>
      </c>
      <c r="H68" s="48">
        <v>1549030</v>
      </c>
      <c r="I68" s="48">
        <v>726561</v>
      </c>
      <c r="J68" s="48">
        <v>24936</v>
      </c>
      <c r="K68" s="55">
        <v>797533</v>
      </c>
      <c r="L68" s="51">
        <f t="shared" si="15"/>
        <v>1852073.8924131864</v>
      </c>
      <c r="M68" s="48">
        <f>+'Sim_Vt_Of(IxI)'!B58</f>
        <v>313781.38680940901</v>
      </c>
      <c r="N68" s="48">
        <f>+'Sim_Vt_Of(IxI)'!C58</f>
        <v>-10737.494396222601</v>
      </c>
      <c r="O68" s="48">
        <f>+'Sim_Vt_Of(IxI)'!D58</f>
        <v>726561</v>
      </c>
      <c r="P68" s="48">
        <f>+'Sim_Vt_Of(IxI)'!E58</f>
        <v>24936</v>
      </c>
      <c r="Q68" s="82">
        <f>+'Sim_Vt_Of(IxI)'!F58</f>
        <v>797533</v>
      </c>
      <c r="R68" s="61">
        <v>3671449.0000000023</v>
      </c>
      <c r="S68" s="48">
        <f t="shared" si="16"/>
        <v>0</v>
      </c>
      <c r="T68" s="293">
        <f t="shared" si="17"/>
        <v>6.6613381477509392E-16</v>
      </c>
      <c r="U68" s="61">
        <v>42917</v>
      </c>
      <c r="V68" s="48">
        <f t="shared" si="18"/>
        <v>0</v>
      </c>
      <c r="W68" s="293">
        <f t="shared" si="19"/>
        <v>0</v>
      </c>
      <c r="X68" s="61">
        <v>313781.38680940901</v>
      </c>
      <c r="Y68" s="48">
        <f t="shared" si="20"/>
        <v>0</v>
      </c>
      <c r="Z68" s="293">
        <f t="shared" si="21"/>
        <v>0</v>
      </c>
      <c r="AA68" s="51">
        <v>1549030</v>
      </c>
      <c r="AB68" s="48">
        <f t="shared" si="22"/>
        <v>0</v>
      </c>
      <c r="AC68" s="293">
        <f t="shared" si="23"/>
        <v>0</v>
      </c>
      <c r="AD68" s="61">
        <v>726561</v>
      </c>
      <c r="AE68" s="48">
        <f t="shared" si="24"/>
        <v>0</v>
      </c>
      <c r="AF68" s="293">
        <f t="shared" si="25"/>
        <v>0</v>
      </c>
      <c r="AG68" s="51">
        <v>24936</v>
      </c>
      <c r="AH68" s="48">
        <f t="shared" si="26"/>
        <v>0</v>
      </c>
      <c r="AI68" s="293">
        <f t="shared" si="27"/>
        <v>0</v>
      </c>
      <c r="AJ68" s="61">
        <v>797533</v>
      </c>
      <c r="AK68" s="48">
        <f t="shared" si="28"/>
        <v>0</v>
      </c>
      <c r="AL68" s="293">
        <f t="shared" si="29"/>
        <v>0</v>
      </c>
      <c r="AM68" s="311">
        <f>+'Sim_Vt_Of(IxI)'!S58</f>
        <v>1852073.8924131864</v>
      </c>
      <c r="AN68" s="307"/>
    </row>
    <row r="69" spans="2:40" x14ac:dyDescent="0.3">
      <c r="B69" s="292" t="s">
        <v>234</v>
      </c>
      <c r="C69" s="465" t="s">
        <v>235</v>
      </c>
      <c r="D69" s="466"/>
      <c r="E69" s="51">
        <f>+'MIP(IxI)_TFEVP'!CI65</f>
        <v>1034224</v>
      </c>
      <c r="F69" s="48">
        <v>26638</v>
      </c>
      <c r="G69" s="48">
        <v>4079.0977612597098</v>
      </c>
      <c r="H69" s="48">
        <v>494079</v>
      </c>
      <c r="I69" s="48">
        <v>277075</v>
      </c>
      <c r="J69" s="48">
        <v>5922</v>
      </c>
      <c r="K69" s="55">
        <v>211082</v>
      </c>
      <c r="L69" s="51">
        <f t="shared" si="15"/>
        <v>500597.09145034547</v>
      </c>
      <c r="M69" s="48">
        <f>+'Sim_Vt_Of(IxI)'!B59</f>
        <v>4079.0977612597098</v>
      </c>
      <c r="N69" s="48">
        <f>+'Sim_Vt_Of(IxI)'!C59</f>
        <v>2438.9936890857798</v>
      </c>
      <c r="O69" s="48">
        <f>+'Sim_Vt_Of(IxI)'!D59</f>
        <v>277075</v>
      </c>
      <c r="P69" s="48">
        <f>+'Sim_Vt_Of(IxI)'!E59</f>
        <v>5922</v>
      </c>
      <c r="Q69" s="82">
        <f>+'Sim_Vt_Of(IxI)'!F59</f>
        <v>211082</v>
      </c>
      <c r="R69" s="61">
        <v>1034224.0000000006</v>
      </c>
      <c r="S69" s="48">
        <f t="shared" si="16"/>
        <v>0</v>
      </c>
      <c r="T69" s="293">
        <f t="shared" si="17"/>
        <v>6.6613381477509392E-16</v>
      </c>
      <c r="U69" s="61">
        <v>26638</v>
      </c>
      <c r="V69" s="48">
        <f t="shared" si="18"/>
        <v>0</v>
      </c>
      <c r="W69" s="293">
        <f t="shared" si="19"/>
        <v>0</v>
      </c>
      <c r="X69" s="61">
        <v>4079.0977612597098</v>
      </c>
      <c r="Y69" s="48">
        <f t="shared" si="20"/>
        <v>0</v>
      </c>
      <c r="Z69" s="293">
        <f t="shared" si="21"/>
        <v>0</v>
      </c>
      <c r="AA69" s="51">
        <v>494079</v>
      </c>
      <c r="AB69" s="48">
        <f t="shared" si="22"/>
        <v>0</v>
      </c>
      <c r="AC69" s="293">
        <f t="shared" si="23"/>
        <v>0</v>
      </c>
      <c r="AD69" s="61">
        <v>277075</v>
      </c>
      <c r="AE69" s="48">
        <f t="shared" si="24"/>
        <v>0</v>
      </c>
      <c r="AF69" s="293">
        <f t="shared" si="25"/>
        <v>0</v>
      </c>
      <c r="AG69" s="51">
        <v>5922</v>
      </c>
      <c r="AH69" s="48">
        <f t="shared" si="26"/>
        <v>0</v>
      </c>
      <c r="AI69" s="293">
        <f t="shared" si="27"/>
        <v>0</v>
      </c>
      <c r="AJ69" s="61">
        <v>211082</v>
      </c>
      <c r="AK69" s="48">
        <f t="shared" si="28"/>
        <v>0</v>
      </c>
      <c r="AL69" s="293">
        <f t="shared" si="29"/>
        <v>0</v>
      </c>
      <c r="AM69" s="311">
        <f>+'Sim_Vt_Of(IxI)'!S59</f>
        <v>500597.09145034547</v>
      </c>
      <c r="AN69" s="307"/>
    </row>
    <row r="70" spans="2:40" x14ac:dyDescent="0.3">
      <c r="B70" s="292" t="s">
        <v>472</v>
      </c>
      <c r="C70" s="465" t="s">
        <v>473</v>
      </c>
      <c r="D70" s="466"/>
      <c r="E70" s="51">
        <f>+'MIP(IxI)_TFEVP'!CI66</f>
        <v>11644021</v>
      </c>
      <c r="F70" s="48">
        <v>361868</v>
      </c>
      <c r="G70" s="48">
        <v>796085.89326533396</v>
      </c>
      <c r="H70" s="48">
        <v>5146577</v>
      </c>
      <c r="I70" s="48">
        <v>1786337</v>
      </c>
      <c r="J70" s="48">
        <v>50560</v>
      </c>
      <c r="K70" s="55">
        <v>3309680</v>
      </c>
      <c r="L70" s="51">
        <f t="shared" si="15"/>
        <v>6601127.1801743824</v>
      </c>
      <c r="M70" s="48">
        <f>+'Sim_Vt_Of(IxI)'!B60</f>
        <v>796085.89326533396</v>
      </c>
      <c r="N70" s="48">
        <f>+'Sim_Vt_Of(IxI)'!C60</f>
        <v>658464.28690904903</v>
      </c>
      <c r="O70" s="48">
        <f>+'Sim_Vt_Of(IxI)'!D60</f>
        <v>1786337</v>
      </c>
      <c r="P70" s="48">
        <f>+'Sim_Vt_Of(IxI)'!E60</f>
        <v>50560</v>
      </c>
      <c r="Q70" s="82">
        <f>+'Sim_Vt_Of(IxI)'!F60</f>
        <v>3309680</v>
      </c>
      <c r="R70" s="61">
        <v>11644021.000000004</v>
      </c>
      <c r="S70" s="48">
        <f t="shared" si="16"/>
        <v>0</v>
      </c>
      <c r="T70" s="293">
        <f t="shared" si="17"/>
        <v>2.2204460492503131E-16</v>
      </c>
      <c r="U70" s="61">
        <v>361868</v>
      </c>
      <c r="V70" s="48">
        <f t="shared" si="18"/>
        <v>0</v>
      </c>
      <c r="W70" s="293">
        <f t="shared" si="19"/>
        <v>0</v>
      </c>
      <c r="X70" s="61">
        <v>796085.89326533396</v>
      </c>
      <c r="Y70" s="48">
        <f t="shared" si="20"/>
        <v>0</v>
      </c>
      <c r="Z70" s="293">
        <f t="shared" si="21"/>
        <v>0</v>
      </c>
      <c r="AA70" s="51">
        <v>5146577</v>
      </c>
      <c r="AB70" s="48">
        <f t="shared" si="22"/>
        <v>0</v>
      </c>
      <c r="AC70" s="293">
        <f t="shared" si="23"/>
        <v>0</v>
      </c>
      <c r="AD70" s="61">
        <v>1786337</v>
      </c>
      <c r="AE70" s="48">
        <f t="shared" si="24"/>
        <v>0</v>
      </c>
      <c r="AF70" s="293">
        <f t="shared" si="25"/>
        <v>0</v>
      </c>
      <c r="AG70" s="51">
        <v>50560</v>
      </c>
      <c r="AH70" s="48">
        <f t="shared" si="26"/>
        <v>0</v>
      </c>
      <c r="AI70" s="293">
        <f t="shared" si="27"/>
        <v>0</v>
      </c>
      <c r="AJ70" s="61">
        <v>3309680</v>
      </c>
      <c r="AK70" s="48">
        <f t="shared" si="28"/>
        <v>0</v>
      </c>
      <c r="AL70" s="293">
        <f t="shared" si="29"/>
        <v>0</v>
      </c>
      <c r="AM70" s="311">
        <f>+'Sim_Vt_Of(IxI)'!S60</f>
        <v>6601127.1801743824</v>
      </c>
      <c r="AN70" s="307"/>
    </row>
    <row r="71" spans="2:40" x14ac:dyDescent="0.3">
      <c r="B71" s="292" t="s">
        <v>530</v>
      </c>
      <c r="C71" s="465" t="s">
        <v>531</v>
      </c>
      <c r="D71" s="466"/>
      <c r="E71" s="51">
        <f>+'MIP(IxI)_TFEVP'!CI67</f>
        <v>29347370</v>
      </c>
      <c r="F71" s="48">
        <v>1469969</v>
      </c>
      <c r="G71" s="48">
        <v>674437.53299897199</v>
      </c>
      <c r="H71" s="48">
        <v>18620261</v>
      </c>
      <c r="I71" s="48">
        <v>7304154</v>
      </c>
      <c r="J71" s="48">
        <v>253343</v>
      </c>
      <c r="K71" s="55">
        <v>11062764</v>
      </c>
      <c r="L71" s="51">
        <f t="shared" si="15"/>
        <v>19510305.238618392</v>
      </c>
      <c r="M71" s="48">
        <f>+'Sim_Vt_Of(IxI)'!B61</f>
        <v>674437.53299897199</v>
      </c>
      <c r="N71" s="48">
        <f>+'Sim_Vt_Of(IxI)'!C61</f>
        <v>215606.705619421</v>
      </c>
      <c r="O71" s="48">
        <f>+'Sim_Vt_Of(IxI)'!D61</f>
        <v>7304154</v>
      </c>
      <c r="P71" s="48">
        <f>+'Sim_Vt_Of(IxI)'!E61</f>
        <v>253343</v>
      </c>
      <c r="Q71" s="82">
        <f>+'Sim_Vt_Of(IxI)'!F61</f>
        <v>11062764</v>
      </c>
      <c r="R71" s="61">
        <v>29347370.000000004</v>
      </c>
      <c r="S71" s="48">
        <f t="shared" si="16"/>
        <v>0</v>
      </c>
      <c r="T71" s="293">
        <f t="shared" si="17"/>
        <v>2.2204460492503131E-16</v>
      </c>
      <c r="U71" s="61">
        <v>1469969</v>
      </c>
      <c r="V71" s="48">
        <f t="shared" si="18"/>
        <v>0</v>
      </c>
      <c r="W71" s="293">
        <f t="shared" si="19"/>
        <v>0</v>
      </c>
      <c r="X71" s="61">
        <v>674437.53299897199</v>
      </c>
      <c r="Y71" s="48">
        <f t="shared" si="20"/>
        <v>0</v>
      </c>
      <c r="Z71" s="293">
        <f t="shared" si="21"/>
        <v>0</v>
      </c>
      <c r="AA71" s="51">
        <v>18620261</v>
      </c>
      <c r="AB71" s="48">
        <f t="shared" si="22"/>
        <v>0</v>
      </c>
      <c r="AC71" s="293">
        <f t="shared" si="23"/>
        <v>0</v>
      </c>
      <c r="AD71" s="61">
        <v>7304154</v>
      </c>
      <c r="AE71" s="48">
        <f t="shared" si="24"/>
        <v>0</v>
      </c>
      <c r="AF71" s="293">
        <f t="shared" si="25"/>
        <v>0</v>
      </c>
      <c r="AG71" s="51">
        <v>253343</v>
      </c>
      <c r="AH71" s="48">
        <f t="shared" si="26"/>
        <v>0</v>
      </c>
      <c r="AI71" s="293">
        <f t="shared" si="27"/>
        <v>0</v>
      </c>
      <c r="AJ71" s="61">
        <v>11062764</v>
      </c>
      <c r="AK71" s="48">
        <f t="shared" si="28"/>
        <v>0</v>
      </c>
      <c r="AL71" s="293">
        <f t="shared" si="29"/>
        <v>0</v>
      </c>
      <c r="AM71" s="311">
        <f>+'Sim_Vt_Of(IxI)'!S61</f>
        <v>19510305.238618392</v>
      </c>
      <c r="AN71" s="307"/>
    </row>
    <row r="72" spans="2:40" x14ac:dyDescent="0.3">
      <c r="B72" s="292" t="s">
        <v>542</v>
      </c>
      <c r="C72" s="465" t="s">
        <v>543</v>
      </c>
      <c r="D72" s="466"/>
      <c r="E72" s="51">
        <f>+'MIP(IxI)_TFEVP'!CI68</f>
        <v>13146895</v>
      </c>
      <c r="F72" s="48">
        <v>442902</v>
      </c>
      <c r="G72" s="48">
        <v>2500173.8408455998</v>
      </c>
      <c r="H72" s="48">
        <v>5474649</v>
      </c>
      <c r="I72" s="48">
        <v>1529816</v>
      </c>
      <c r="J72" s="48">
        <v>91603</v>
      </c>
      <c r="K72" s="55">
        <v>3853230</v>
      </c>
      <c r="L72" s="51">
        <f t="shared" si="15"/>
        <v>7469345.2355764769</v>
      </c>
      <c r="M72" s="48">
        <f>+'Sim_Vt_Of(IxI)'!B62</f>
        <v>2500173.8408455998</v>
      </c>
      <c r="N72" s="48">
        <f>+'Sim_Vt_Of(IxI)'!C62</f>
        <v>-505477.60526912299</v>
      </c>
      <c r="O72" s="48">
        <f>+'Sim_Vt_Of(IxI)'!D62</f>
        <v>1529816</v>
      </c>
      <c r="P72" s="48">
        <f>+'Sim_Vt_Of(IxI)'!E62</f>
        <v>91603</v>
      </c>
      <c r="Q72" s="82">
        <f>+'Sim_Vt_Of(IxI)'!F62</f>
        <v>3853230</v>
      </c>
      <c r="R72" s="61">
        <v>13146895.000000009</v>
      </c>
      <c r="S72" s="48">
        <f t="shared" si="16"/>
        <v>0</v>
      </c>
      <c r="T72" s="293">
        <f t="shared" si="17"/>
        <v>6.6613381477509392E-16</v>
      </c>
      <c r="U72" s="61">
        <v>442902</v>
      </c>
      <c r="V72" s="48">
        <f t="shared" si="18"/>
        <v>0</v>
      </c>
      <c r="W72" s="293">
        <f t="shared" si="19"/>
        <v>0</v>
      </c>
      <c r="X72" s="61">
        <v>2500173.8408455998</v>
      </c>
      <c r="Y72" s="48">
        <f t="shared" si="20"/>
        <v>0</v>
      </c>
      <c r="Z72" s="293">
        <f t="shared" si="21"/>
        <v>0</v>
      </c>
      <c r="AA72" s="51">
        <v>5474649</v>
      </c>
      <c r="AB72" s="48">
        <f t="shared" si="22"/>
        <v>0</v>
      </c>
      <c r="AC72" s="293">
        <f t="shared" si="23"/>
        <v>0</v>
      </c>
      <c r="AD72" s="61">
        <v>1529816</v>
      </c>
      <c r="AE72" s="48">
        <f t="shared" si="24"/>
        <v>0</v>
      </c>
      <c r="AF72" s="293">
        <f t="shared" si="25"/>
        <v>0</v>
      </c>
      <c r="AG72" s="51">
        <v>91603</v>
      </c>
      <c r="AH72" s="48">
        <f t="shared" si="26"/>
        <v>0</v>
      </c>
      <c r="AI72" s="293">
        <f t="shared" si="27"/>
        <v>0</v>
      </c>
      <c r="AJ72" s="61">
        <v>3853230</v>
      </c>
      <c r="AK72" s="48">
        <f t="shared" si="28"/>
        <v>0</v>
      </c>
      <c r="AL72" s="293">
        <f t="shared" si="29"/>
        <v>0</v>
      </c>
      <c r="AM72" s="311">
        <f>+'Sim_Vt_Of(IxI)'!S62</f>
        <v>7469345.2355764769</v>
      </c>
      <c r="AN72" s="307"/>
    </row>
    <row r="73" spans="2:40" x14ac:dyDescent="0.3">
      <c r="B73" s="292" t="s">
        <v>562</v>
      </c>
      <c r="C73" s="465" t="s">
        <v>563</v>
      </c>
      <c r="D73" s="466"/>
      <c r="E73" s="51">
        <f>+'MIP(IxI)_TFEVP'!CI69</f>
        <v>369771</v>
      </c>
      <c r="F73" s="48">
        <v>28777</v>
      </c>
      <c r="G73" s="48">
        <v>362.70432607387801</v>
      </c>
      <c r="H73" s="48">
        <v>158789</v>
      </c>
      <c r="I73" s="48">
        <v>83347</v>
      </c>
      <c r="J73" s="48">
        <v>3105</v>
      </c>
      <c r="K73" s="55">
        <v>72337</v>
      </c>
      <c r="L73" s="51">
        <f t="shared" si="15"/>
        <v>175825.1692637743</v>
      </c>
      <c r="M73" s="48">
        <f>+'Sim_Vt_Of(IxI)'!B63</f>
        <v>362.70432607387801</v>
      </c>
      <c r="N73" s="48">
        <f>+'Sim_Vt_Of(IxI)'!C63</f>
        <v>16673.464937700399</v>
      </c>
      <c r="O73" s="48">
        <f>+'Sim_Vt_Of(IxI)'!D63</f>
        <v>83347</v>
      </c>
      <c r="P73" s="48">
        <f>+'Sim_Vt_Of(IxI)'!E63</f>
        <v>3105</v>
      </c>
      <c r="Q73" s="82">
        <f>+'Sim_Vt_Of(IxI)'!F63</f>
        <v>72337</v>
      </c>
      <c r="R73" s="61">
        <v>369771.00000000017</v>
      </c>
      <c r="S73" s="48">
        <f t="shared" si="16"/>
        <v>0</v>
      </c>
      <c r="T73" s="293">
        <f t="shared" si="17"/>
        <v>4.4408920985006262E-16</v>
      </c>
      <c r="U73" s="61">
        <v>28777</v>
      </c>
      <c r="V73" s="48">
        <f t="shared" si="18"/>
        <v>0</v>
      </c>
      <c r="W73" s="293">
        <f t="shared" si="19"/>
        <v>0</v>
      </c>
      <c r="X73" s="61">
        <v>362.70432607387801</v>
      </c>
      <c r="Y73" s="48">
        <f t="shared" si="20"/>
        <v>0</v>
      </c>
      <c r="Z73" s="293">
        <f t="shared" si="21"/>
        <v>0</v>
      </c>
      <c r="AA73" s="51">
        <v>158789</v>
      </c>
      <c r="AB73" s="48">
        <f t="shared" si="22"/>
        <v>0</v>
      </c>
      <c r="AC73" s="293">
        <f t="shared" si="23"/>
        <v>0</v>
      </c>
      <c r="AD73" s="61">
        <v>83347</v>
      </c>
      <c r="AE73" s="48">
        <f t="shared" si="24"/>
        <v>0</v>
      </c>
      <c r="AF73" s="293">
        <f t="shared" si="25"/>
        <v>0</v>
      </c>
      <c r="AG73" s="51">
        <v>3105</v>
      </c>
      <c r="AH73" s="48">
        <f t="shared" si="26"/>
        <v>0</v>
      </c>
      <c r="AI73" s="293">
        <f t="shared" si="27"/>
        <v>0</v>
      </c>
      <c r="AJ73" s="61">
        <v>72337</v>
      </c>
      <c r="AK73" s="48">
        <f t="shared" si="28"/>
        <v>0</v>
      </c>
      <c r="AL73" s="293">
        <f t="shared" si="29"/>
        <v>0</v>
      </c>
      <c r="AM73" s="311">
        <f>+'Sim_Vt_Of(IxI)'!S63</f>
        <v>175825.1692637743</v>
      </c>
      <c r="AN73" s="307"/>
    </row>
    <row r="74" spans="2:40" x14ac:dyDescent="0.3">
      <c r="B74" s="292" t="s">
        <v>534</v>
      </c>
      <c r="C74" s="465" t="s">
        <v>535</v>
      </c>
      <c r="D74" s="466"/>
      <c r="E74" s="51">
        <f>+'MIP(IxI)_TFEVP'!CI70</f>
        <v>674125</v>
      </c>
      <c r="F74" s="48">
        <v>22414</v>
      </c>
      <c r="G74" s="48">
        <v>16984.037681415401</v>
      </c>
      <c r="H74" s="48">
        <v>350709</v>
      </c>
      <c r="I74" s="48">
        <v>184696</v>
      </c>
      <c r="J74" s="48">
        <v>6220</v>
      </c>
      <c r="K74" s="55">
        <v>159793</v>
      </c>
      <c r="L74" s="51">
        <f t="shared" si="15"/>
        <v>372252.50040211808</v>
      </c>
      <c r="M74" s="48">
        <f>+'Sim_Vt_Of(IxI)'!B64</f>
        <v>16984.037681415401</v>
      </c>
      <c r="N74" s="48">
        <f>+'Sim_Vt_Of(IxI)'!C64</f>
        <v>4559.4627207026597</v>
      </c>
      <c r="O74" s="48">
        <f>+'Sim_Vt_Of(IxI)'!D64</f>
        <v>184696</v>
      </c>
      <c r="P74" s="48">
        <f>+'Sim_Vt_Of(IxI)'!E64</f>
        <v>6220</v>
      </c>
      <c r="Q74" s="82">
        <f>+'Sim_Vt_Of(IxI)'!F64</f>
        <v>159793</v>
      </c>
      <c r="R74" s="61">
        <v>674125.00000000023</v>
      </c>
      <c r="S74" s="48">
        <f t="shared" si="16"/>
        <v>0</v>
      </c>
      <c r="T74" s="293">
        <f t="shared" si="17"/>
        <v>4.4408920985006262E-16</v>
      </c>
      <c r="U74" s="61">
        <v>22414</v>
      </c>
      <c r="V74" s="48">
        <f t="shared" si="18"/>
        <v>0</v>
      </c>
      <c r="W74" s="293">
        <f t="shared" si="19"/>
        <v>0</v>
      </c>
      <c r="X74" s="61">
        <v>16984.037681415401</v>
      </c>
      <c r="Y74" s="48">
        <f t="shared" si="20"/>
        <v>0</v>
      </c>
      <c r="Z74" s="293">
        <f t="shared" si="21"/>
        <v>0</v>
      </c>
      <c r="AA74" s="51">
        <v>350709</v>
      </c>
      <c r="AB74" s="48">
        <f t="shared" si="22"/>
        <v>0</v>
      </c>
      <c r="AC74" s="293">
        <f t="shared" si="23"/>
        <v>0</v>
      </c>
      <c r="AD74" s="61">
        <v>184696</v>
      </c>
      <c r="AE74" s="48">
        <f t="shared" si="24"/>
        <v>0</v>
      </c>
      <c r="AF74" s="293">
        <f t="shared" si="25"/>
        <v>0</v>
      </c>
      <c r="AG74" s="51">
        <v>6220</v>
      </c>
      <c r="AH74" s="48">
        <f t="shared" si="26"/>
        <v>0</v>
      </c>
      <c r="AI74" s="293">
        <f t="shared" si="27"/>
        <v>0</v>
      </c>
      <c r="AJ74" s="61">
        <v>159793</v>
      </c>
      <c r="AK74" s="48">
        <f t="shared" si="28"/>
        <v>0</v>
      </c>
      <c r="AL74" s="293">
        <f t="shared" si="29"/>
        <v>0</v>
      </c>
      <c r="AM74" s="311">
        <f>+'Sim_Vt_Of(IxI)'!S64</f>
        <v>372252.50040211808</v>
      </c>
      <c r="AN74" s="307"/>
    </row>
    <row r="75" spans="2:40" x14ac:dyDescent="0.3">
      <c r="B75" s="292" t="s">
        <v>538</v>
      </c>
      <c r="C75" s="465" t="s">
        <v>539</v>
      </c>
      <c r="D75" s="466"/>
      <c r="E75" s="51">
        <f>+'MIP(IxI)_TFEVP'!CI71</f>
        <v>2721560</v>
      </c>
      <c r="F75" s="48">
        <v>380219</v>
      </c>
      <c r="G75" s="48">
        <v>374910.99585900398</v>
      </c>
      <c r="H75" s="48">
        <v>1242711</v>
      </c>
      <c r="I75" s="48">
        <v>655893</v>
      </c>
      <c r="J75" s="48">
        <v>12010</v>
      </c>
      <c r="K75" s="55">
        <v>574808</v>
      </c>
      <c r="L75" s="51">
        <f t="shared" si="15"/>
        <v>1585663.2388908619</v>
      </c>
      <c r="M75" s="48">
        <f>+'Sim_Vt_Of(IxI)'!B65</f>
        <v>374910.99585900398</v>
      </c>
      <c r="N75" s="48">
        <f>+'Sim_Vt_Of(IxI)'!C65</f>
        <v>-31958.756968142199</v>
      </c>
      <c r="O75" s="48">
        <f>+'Sim_Vt_Of(IxI)'!D65</f>
        <v>655893</v>
      </c>
      <c r="P75" s="48">
        <f>+'Sim_Vt_Of(IxI)'!E65</f>
        <v>12010</v>
      </c>
      <c r="Q75" s="82">
        <f>+'Sim_Vt_Of(IxI)'!F65</f>
        <v>574808</v>
      </c>
      <c r="R75" s="61">
        <v>2721560.0000000009</v>
      </c>
      <c r="S75" s="48">
        <f t="shared" si="16"/>
        <v>0</v>
      </c>
      <c r="T75" s="293">
        <f t="shared" si="17"/>
        <v>4.4408920985006262E-16</v>
      </c>
      <c r="U75" s="61">
        <v>380219</v>
      </c>
      <c r="V75" s="48">
        <f t="shared" si="18"/>
        <v>0</v>
      </c>
      <c r="W75" s="293">
        <f t="shared" si="19"/>
        <v>0</v>
      </c>
      <c r="X75" s="61">
        <v>374910.99585900398</v>
      </c>
      <c r="Y75" s="48">
        <f t="shared" si="20"/>
        <v>0</v>
      </c>
      <c r="Z75" s="293">
        <f t="shared" si="21"/>
        <v>0</v>
      </c>
      <c r="AA75" s="51">
        <v>1242711</v>
      </c>
      <c r="AB75" s="48">
        <f t="shared" si="22"/>
        <v>0</v>
      </c>
      <c r="AC75" s="293">
        <f t="shared" si="23"/>
        <v>0</v>
      </c>
      <c r="AD75" s="61">
        <v>655893</v>
      </c>
      <c r="AE75" s="48">
        <f t="shared" si="24"/>
        <v>0</v>
      </c>
      <c r="AF75" s="293">
        <f t="shared" si="25"/>
        <v>0</v>
      </c>
      <c r="AG75" s="51">
        <v>12010</v>
      </c>
      <c r="AH75" s="48">
        <f t="shared" si="26"/>
        <v>0</v>
      </c>
      <c r="AI75" s="293">
        <f t="shared" si="27"/>
        <v>0</v>
      </c>
      <c r="AJ75" s="61">
        <v>574808</v>
      </c>
      <c r="AK75" s="48">
        <f t="shared" si="28"/>
        <v>0</v>
      </c>
      <c r="AL75" s="293">
        <f t="shared" si="29"/>
        <v>0</v>
      </c>
      <c r="AM75" s="311">
        <f>+'Sim_Vt_Of(IxI)'!S65</f>
        <v>1585663.2388908619</v>
      </c>
      <c r="AN75" s="307"/>
    </row>
    <row r="76" spans="2:40" x14ac:dyDescent="0.3">
      <c r="B76" s="292" t="s">
        <v>616</v>
      </c>
      <c r="C76" s="465" t="s">
        <v>617</v>
      </c>
      <c r="D76" s="466"/>
      <c r="E76" s="51">
        <f>+'MIP(IxI)_TFEVP'!CI72</f>
        <v>4966526</v>
      </c>
      <c r="F76" s="48">
        <v>84385</v>
      </c>
      <c r="G76" s="48">
        <v>160267.10363249399</v>
      </c>
      <c r="H76" s="48">
        <v>2469601</v>
      </c>
      <c r="I76" s="48">
        <v>1114580</v>
      </c>
      <c r="J76" s="48">
        <v>67536</v>
      </c>
      <c r="K76" s="55">
        <v>1287485</v>
      </c>
      <c r="L76" s="51">
        <f t="shared" si="15"/>
        <v>2662839.6133531844</v>
      </c>
      <c r="M76" s="48">
        <f>+'Sim_Vt_Of(IxI)'!B66</f>
        <v>160267.10363249399</v>
      </c>
      <c r="N76" s="48">
        <f>+'Sim_Vt_Of(IxI)'!C66</f>
        <v>32971.509720690301</v>
      </c>
      <c r="O76" s="48">
        <f>+'Sim_Vt_Of(IxI)'!D66</f>
        <v>1114580</v>
      </c>
      <c r="P76" s="48">
        <f>+'Sim_Vt_Of(IxI)'!E66</f>
        <v>67536</v>
      </c>
      <c r="Q76" s="82">
        <f>+'Sim_Vt_Of(IxI)'!F66</f>
        <v>1287485</v>
      </c>
      <c r="R76" s="61">
        <v>4966526.0000000037</v>
      </c>
      <c r="S76" s="48">
        <f t="shared" si="16"/>
        <v>0</v>
      </c>
      <c r="T76" s="293">
        <f t="shared" si="17"/>
        <v>6.6613381477509392E-16</v>
      </c>
      <c r="U76" s="61">
        <v>84385</v>
      </c>
      <c r="V76" s="48">
        <f t="shared" si="18"/>
        <v>0</v>
      </c>
      <c r="W76" s="293">
        <f t="shared" si="19"/>
        <v>0</v>
      </c>
      <c r="X76" s="61">
        <v>160267.10363249399</v>
      </c>
      <c r="Y76" s="48">
        <f t="shared" si="20"/>
        <v>0</v>
      </c>
      <c r="Z76" s="293">
        <f t="shared" si="21"/>
        <v>0</v>
      </c>
      <c r="AA76" s="51">
        <v>2469601</v>
      </c>
      <c r="AB76" s="48">
        <f t="shared" si="22"/>
        <v>0</v>
      </c>
      <c r="AC76" s="293">
        <f t="shared" si="23"/>
        <v>0</v>
      </c>
      <c r="AD76" s="61">
        <v>1114580</v>
      </c>
      <c r="AE76" s="48">
        <f t="shared" si="24"/>
        <v>0</v>
      </c>
      <c r="AF76" s="293">
        <f t="shared" si="25"/>
        <v>0</v>
      </c>
      <c r="AG76" s="51">
        <v>67536</v>
      </c>
      <c r="AH76" s="48">
        <f t="shared" si="26"/>
        <v>0</v>
      </c>
      <c r="AI76" s="293">
        <f t="shared" si="27"/>
        <v>0</v>
      </c>
      <c r="AJ76" s="61">
        <v>1287485</v>
      </c>
      <c r="AK76" s="48">
        <f t="shared" si="28"/>
        <v>0</v>
      </c>
      <c r="AL76" s="293">
        <f t="shared" si="29"/>
        <v>0</v>
      </c>
      <c r="AM76" s="311">
        <f>+'Sim_Vt_Of(IxI)'!S66</f>
        <v>2662839.6133531844</v>
      </c>
      <c r="AN76" s="307"/>
    </row>
    <row r="77" spans="2:40" x14ac:dyDescent="0.3">
      <c r="B77" s="292" t="s">
        <v>566</v>
      </c>
      <c r="C77" s="465" t="s">
        <v>567</v>
      </c>
      <c r="D77" s="466"/>
      <c r="E77" s="51">
        <f>+'MIP(IxI)_TFEVP'!CI73</f>
        <v>6788273</v>
      </c>
      <c r="F77" s="48">
        <v>141433</v>
      </c>
      <c r="G77" s="48">
        <v>143943.02187972801</v>
      </c>
      <c r="H77" s="48">
        <v>4657255</v>
      </c>
      <c r="I77" s="48">
        <v>1502559</v>
      </c>
      <c r="J77" s="48">
        <v>245279</v>
      </c>
      <c r="K77" s="55">
        <v>2909417</v>
      </c>
      <c r="L77" s="51">
        <f t="shared" ref="L77:L88" si="30">+SUM(M77:Q77)</f>
        <v>4880648.0076452568</v>
      </c>
      <c r="M77" s="48">
        <f>+'Sim_Vt_Of(IxI)'!B67</f>
        <v>143943.02187972801</v>
      </c>
      <c r="N77" s="48">
        <f>+'Sim_Vt_Of(IxI)'!C67</f>
        <v>79449.985765528996</v>
      </c>
      <c r="O77" s="48">
        <f>+'Sim_Vt_Of(IxI)'!D67</f>
        <v>1502559</v>
      </c>
      <c r="P77" s="48">
        <f>+'Sim_Vt_Of(IxI)'!E67</f>
        <v>245279</v>
      </c>
      <c r="Q77" s="82">
        <f>+'Sim_Vt_Of(IxI)'!F67</f>
        <v>2909417</v>
      </c>
      <c r="R77" s="61">
        <v>6788273.0000000019</v>
      </c>
      <c r="S77" s="48">
        <f t="shared" ref="S77:S88" si="31">+R77-E77</f>
        <v>0</v>
      </c>
      <c r="T77" s="293">
        <f t="shared" ref="T77:T88" si="32">+IFERROR(((R77/E77)-1),0)</f>
        <v>2.2204460492503131E-16</v>
      </c>
      <c r="U77" s="61">
        <v>141433</v>
      </c>
      <c r="V77" s="48">
        <f t="shared" ref="V77:V88" si="33">+U77-F77</f>
        <v>0</v>
      </c>
      <c r="W77" s="293">
        <f t="shared" ref="W77:W88" si="34">+IFERROR(((U77/F77)-1),0)</f>
        <v>0</v>
      </c>
      <c r="X77" s="61">
        <v>143943.02187972801</v>
      </c>
      <c r="Y77" s="48">
        <f t="shared" ref="Y77:Y88" si="35">+X77-G77</f>
        <v>0</v>
      </c>
      <c r="Z77" s="293">
        <f t="shared" ref="Z77:Z88" si="36">+IFERROR(((X77/G77)-1),0)</f>
        <v>0</v>
      </c>
      <c r="AA77" s="51">
        <v>4657255</v>
      </c>
      <c r="AB77" s="48">
        <f t="shared" ref="AB77:AB88" si="37">AA77-H77</f>
        <v>0</v>
      </c>
      <c r="AC77" s="293">
        <f t="shared" ref="AC77:AC88" si="38">+IFERROR(((AA77/H77)-1),0)</f>
        <v>0</v>
      </c>
      <c r="AD77" s="61">
        <v>1502559</v>
      </c>
      <c r="AE77" s="48">
        <f t="shared" ref="AE77:AE88" si="39">+AD77-I77</f>
        <v>0</v>
      </c>
      <c r="AF77" s="293">
        <f t="shared" ref="AF77:AF88" si="40">+IFERROR(((AD77/I77)-1),0)</f>
        <v>0</v>
      </c>
      <c r="AG77" s="51">
        <v>245279</v>
      </c>
      <c r="AH77" s="48">
        <f t="shared" ref="AH77:AH88" si="41">+AG77-J77</f>
        <v>0</v>
      </c>
      <c r="AI77" s="293">
        <f t="shared" ref="AI77:AI88" si="42">+IFERROR(((AG77/J77)-1),0)</f>
        <v>0</v>
      </c>
      <c r="AJ77" s="61">
        <v>2909417</v>
      </c>
      <c r="AK77" s="48">
        <f t="shared" ref="AK77:AK88" si="43">+AJ77-K77</f>
        <v>0</v>
      </c>
      <c r="AL77" s="293">
        <f t="shared" ref="AL77:AL88" si="44">+IFERROR(((AJ77/K77)-1),0)</f>
        <v>0</v>
      </c>
      <c r="AM77" s="311">
        <f>+'Sim_Vt_Of(IxI)'!S67</f>
        <v>4880648.0076452568</v>
      </c>
      <c r="AN77" s="307"/>
    </row>
    <row r="78" spans="2:40" x14ac:dyDescent="0.3">
      <c r="B78" s="292" t="s">
        <v>576</v>
      </c>
      <c r="C78" s="465" t="s">
        <v>577</v>
      </c>
      <c r="D78" s="466"/>
      <c r="E78" s="51">
        <f>+'MIP(IxI)_TFEVP'!CI74</f>
        <v>1799848</v>
      </c>
      <c r="F78" s="48">
        <v>15774</v>
      </c>
      <c r="G78" s="48">
        <v>218747.36957930401</v>
      </c>
      <c r="H78" s="48">
        <v>471320</v>
      </c>
      <c r="I78" s="48">
        <v>236847</v>
      </c>
      <c r="J78" s="48">
        <v>82703</v>
      </c>
      <c r="K78" s="55">
        <v>151770</v>
      </c>
      <c r="L78" s="51">
        <f t="shared" si="30"/>
        <v>723760.42122455267</v>
      </c>
      <c r="M78" s="48">
        <f>+'Sim_Vt_Of(IxI)'!B68</f>
        <v>218747.36957930401</v>
      </c>
      <c r="N78" s="48">
        <f>+'Sim_Vt_Of(IxI)'!C68</f>
        <v>33693.051645248597</v>
      </c>
      <c r="O78" s="48">
        <f>+'Sim_Vt_Of(IxI)'!D68</f>
        <v>236847</v>
      </c>
      <c r="P78" s="48">
        <f>+'Sim_Vt_Of(IxI)'!E68</f>
        <v>82703</v>
      </c>
      <c r="Q78" s="82">
        <f>+'Sim_Vt_Of(IxI)'!F68</f>
        <v>151770</v>
      </c>
      <c r="R78" s="61">
        <v>1799847.9999999998</v>
      </c>
      <c r="S78" s="48">
        <f t="shared" si="31"/>
        <v>0</v>
      </c>
      <c r="T78" s="293">
        <f t="shared" si="32"/>
        <v>-1.1102230246251565E-16</v>
      </c>
      <c r="U78" s="61">
        <v>15774</v>
      </c>
      <c r="V78" s="48">
        <f t="shared" si="33"/>
        <v>0</v>
      </c>
      <c r="W78" s="293">
        <f t="shared" si="34"/>
        <v>0</v>
      </c>
      <c r="X78" s="61">
        <v>218747.36957930401</v>
      </c>
      <c r="Y78" s="48">
        <f t="shared" si="35"/>
        <v>0</v>
      </c>
      <c r="Z78" s="293">
        <f t="shared" si="36"/>
        <v>0</v>
      </c>
      <c r="AA78" s="51">
        <v>471320</v>
      </c>
      <c r="AB78" s="48">
        <f t="shared" si="37"/>
        <v>0</v>
      </c>
      <c r="AC78" s="293">
        <f t="shared" si="38"/>
        <v>0</v>
      </c>
      <c r="AD78" s="61">
        <v>236847</v>
      </c>
      <c r="AE78" s="48">
        <f t="shared" si="39"/>
        <v>0</v>
      </c>
      <c r="AF78" s="293">
        <f t="shared" si="40"/>
        <v>0</v>
      </c>
      <c r="AG78" s="51">
        <v>82703</v>
      </c>
      <c r="AH78" s="48">
        <f t="shared" si="41"/>
        <v>0</v>
      </c>
      <c r="AI78" s="293">
        <f t="shared" si="42"/>
        <v>0</v>
      </c>
      <c r="AJ78" s="61">
        <v>151770</v>
      </c>
      <c r="AK78" s="48">
        <f t="shared" si="43"/>
        <v>0</v>
      </c>
      <c r="AL78" s="293">
        <f t="shared" si="44"/>
        <v>0</v>
      </c>
      <c r="AM78" s="311">
        <f>+'Sim_Vt_Of(IxI)'!S68</f>
        <v>723760.42122455267</v>
      </c>
      <c r="AN78" s="307"/>
    </row>
    <row r="79" spans="2:40" x14ac:dyDescent="0.3">
      <c r="B79" s="292" t="s">
        <v>586</v>
      </c>
      <c r="C79" s="465" t="s">
        <v>587</v>
      </c>
      <c r="D79" s="466"/>
      <c r="E79" s="51">
        <f>+'MIP(IxI)_TFEVP'!CI75</f>
        <v>661751</v>
      </c>
      <c r="F79" s="48">
        <v>12639</v>
      </c>
      <c r="G79" s="48">
        <v>148.013961043633</v>
      </c>
      <c r="H79" s="48">
        <v>306912</v>
      </c>
      <c r="I79" s="48">
        <v>220064</v>
      </c>
      <c r="J79" s="48">
        <v>12609</v>
      </c>
      <c r="K79" s="55">
        <v>74239</v>
      </c>
      <c r="L79" s="51">
        <f t="shared" si="30"/>
        <v>325097.42286985024</v>
      </c>
      <c r="M79" s="48">
        <f>+'Sim_Vt_Of(IxI)'!B69</f>
        <v>148.013961043633</v>
      </c>
      <c r="N79" s="48">
        <f>+'Sim_Vt_Of(IxI)'!C69</f>
        <v>18037.408908806599</v>
      </c>
      <c r="O79" s="48">
        <f>+'Sim_Vt_Of(IxI)'!D69</f>
        <v>220064</v>
      </c>
      <c r="P79" s="48">
        <f>+'Sim_Vt_Of(IxI)'!E69</f>
        <v>12609</v>
      </c>
      <c r="Q79" s="82">
        <f>+'Sim_Vt_Of(IxI)'!F69</f>
        <v>74239</v>
      </c>
      <c r="R79" s="61">
        <v>661751.00000000035</v>
      </c>
      <c r="S79" s="48">
        <f t="shared" si="31"/>
        <v>0</v>
      </c>
      <c r="T79" s="293">
        <f t="shared" si="32"/>
        <v>4.4408920985006262E-16</v>
      </c>
      <c r="U79" s="61">
        <v>12639</v>
      </c>
      <c r="V79" s="48">
        <f t="shared" si="33"/>
        <v>0</v>
      </c>
      <c r="W79" s="293">
        <f t="shared" si="34"/>
        <v>0</v>
      </c>
      <c r="X79" s="61">
        <v>148.013961043633</v>
      </c>
      <c r="Y79" s="48">
        <f t="shared" si="35"/>
        <v>0</v>
      </c>
      <c r="Z79" s="293">
        <f t="shared" si="36"/>
        <v>0</v>
      </c>
      <c r="AA79" s="51">
        <v>306912</v>
      </c>
      <c r="AB79" s="48">
        <f t="shared" si="37"/>
        <v>0</v>
      </c>
      <c r="AC79" s="293">
        <f t="shared" si="38"/>
        <v>0</v>
      </c>
      <c r="AD79" s="61">
        <v>220064</v>
      </c>
      <c r="AE79" s="48">
        <f t="shared" si="39"/>
        <v>0</v>
      </c>
      <c r="AF79" s="293">
        <f t="shared" si="40"/>
        <v>0</v>
      </c>
      <c r="AG79" s="51">
        <v>12609</v>
      </c>
      <c r="AH79" s="48">
        <f t="shared" si="41"/>
        <v>0</v>
      </c>
      <c r="AI79" s="293">
        <f t="shared" si="42"/>
        <v>0</v>
      </c>
      <c r="AJ79" s="61">
        <v>74239</v>
      </c>
      <c r="AK79" s="48">
        <f t="shared" si="43"/>
        <v>0</v>
      </c>
      <c r="AL79" s="293">
        <f t="shared" si="44"/>
        <v>0</v>
      </c>
      <c r="AM79" s="311">
        <f>+'Sim_Vt_Of(IxI)'!S69</f>
        <v>325097.42286985024</v>
      </c>
      <c r="AN79" s="307"/>
    </row>
    <row r="80" spans="2:40" x14ac:dyDescent="0.3">
      <c r="B80" s="292" t="s">
        <v>592</v>
      </c>
      <c r="C80" s="465" t="s">
        <v>593</v>
      </c>
      <c r="D80" s="466"/>
      <c r="E80" s="51">
        <f>+'MIP(IxI)_TFEVP'!CI76</f>
        <v>10884749</v>
      </c>
      <c r="F80" s="48">
        <v>25406</v>
      </c>
      <c r="G80" s="48">
        <v>10051.5447121131</v>
      </c>
      <c r="H80" s="48">
        <v>7847895</v>
      </c>
      <c r="I80" s="48">
        <v>306585</v>
      </c>
      <c r="J80" s="48">
        <v>93428</v>
      </c>
      <c r="K80" s="55">
        <v>7447882</v>
      </c>
      <c r="L80" s="51">
        <f t="shared" si="30"/>
        <v>8147246.0467460677</v>
      </c>
      <c r="M80" s="48">
        <f>+'Sim_Vt_Of(IxI)'!B70</f>
        <v>10051.5447121131</v>
      </c>
      <c r="N80" s="48">
        <f>+'Sim_Vt_Of(IxI)'!C70</f>
        <v>289299.50203395501</v>
      </c>
      <c r="O80" s="48">
        <f>+'Sim_Vt_Of(IxI)'!D70</f>
        <v>306585</v>
      </c>
      <c r="P80" s="48">
        <f>+'Sim_Vt_Of(IxI)'!E70</f>
        <v>93428</v>
      </c>
      <c r="Q80" s="82">
        <f>+'Sim_Vt_Of(IxI)'!F70</f>
        <v>7447882</v>
      </c>
      <c r="R80" s="61">
        <v>10884749.000000004</v>
      </c>
      <c r="S80" s="48">
        <f t="shared" si="31"/>
        <v>0</v>
      </c>
      <c r="T80" s="293">
        <f t="shared" si="32"/>
        <v>4.4408920985006262E-16</v>
      </c>
      <c r="U80" s="61">
        <v>25406</v>
      </c>
      <c r="V80" s="48">
        <f t="shared" si="33"/>
        <v>0</v>
      </c>
      <c r="W80" s="293">
        <f t="shared" si="34"/>
        <v>0</v>
      </c>
      <c r="X80" s="61">
        <v>10051.5447121131</v>
      </c>
      <c r="Y80" s="48">
        <f t="shared" si="35"/>
        <v>0</v>
      </c>
      <c r="Z80" s="293">
        <f t="shared" si="36"/>
        <v>0</v>
      </c>
      <c r="AA80" s="51">
        <v>7847895</v>
      </c>
      <c r="AB80" s="48">
        <f t="shared" si="37"/>
        <v>0</v>
      </c>
      <c r="AC80" s="293">
        <f t="shared" si="38"/>
        <v>0</v>
      </c>
      <c r="AD80" s="61">
        <v>306585</v>
      </c>
      <c r="AE80" s="48">
        <f t="shared" si="39"/>
        <v>0</v>
      </c>
      <c r="AF80" s="293">
        <f t="shared" si="40"/>
        <v>0</v>
      </c>
      <c r="AG80" s="51">
        <v>93428</v>
      </c>
      <c r="AH80" s="48">
        <f t="shared" si="41"/>
        <v>0</v>
      </c>
      <c r="AI80" s="293">
        <f t="shared" si="42"/>
        <v>0</v>
      </c>
      <c r="AJ80" s="61">
        <v>7447882</v>
      </c>
      <c r="AK80" s="48">
        <f t="shared" si="43"/>
        <v>0</v>
      </c>
      <c r="AL80" s="293">
        <f t="shared" si="44"/>
        <v>0</v>
      </c>
      <c r="AM80" s="311">
        <f>+'Sim_Vt_Of(IxI)'!S70</f>
        <v>8147246.0467460677</v>
      </c>
      <c r="AN80" s="307"/>
    </row>
    <row r="81" spans="2:40" x14ac:dyDescent="0.3">
      <c r="B81" s="292" t="s">
        <v>600</v>
      </c>
      <c r="C81" s="465" t="s">
        <v>601</v>
      </c>
      <c r="D81" s="466"/>
      <c r="E81" s="51">
        <f>+'MIP(IxI)_TFEVP'!CI77</f>
        <v>14381519</v>
      </c>
      <c r="F81" s="48">
        <v>506576</v>
      </c>
      <c r="G81" s="48">
        <v>457360.73367662501</v>
      </c>
      <c r="H81" s="48">
        <v>8589012</v>
      </c>
      <c r="I81" s="48">
        <v>3377464</v>
      </c>
      <c r="J81" s="48">
        <v>83140</v>
      </c>
      <c r="K81" s="55">
        <v>5128408</v>
      </c>
      <c r="L81" s="51">
        <f t="shared" si="30"/>
        <v>9322097.9554105885</v>
      </c>
      <c r="M81" s="48">
        <f>+'Sim_Vt_Of(IxI)'!B71</f>
        <v>457360.73367662501</v>
      </c>
      <c r="N81" s="48">
        <f>+'Sim_Vt_Of(IxI)'!C71</f>
        <v>275725.22173396399</v>
      </c>
      <c r="O81" s="48">
        <f>+'Sim_Vt_Of(IxI)'!D71</f>
        <v>3377464</v>
      </c>
      <c r="P81" s="48">
        <f>+'Sim_Vt_Of(IxI)'!E71</f>
        <v>83140</v>
      </c>
      <c r="Q81" s="82">
        <f>+'Sim_Vt_Of(IxI)'!F71</f>
        <v>5128408</v>
      </c>
      <c r="R81" s="61">
        <v>14381519.000000011</v>
      </c>
      <c r="S81" s="48">
        <f t="shared" si="31"/>
        <v>0</v>
      </c>
      <c r="T81" s="293">
        <f t="shared" si="32"/>
        <v>6.6613381477509392E-16</v>
      </c>
      <c r="U81" s="61">
        <v>506576</v>
      </c>
      <c r="V81" s="48">
        <f t="shared" si="33"/>
        <v>0</v>
      </c>
      <c r="W81" s="293">
        <f t="shared" si="34"/>
        <v>0</v>
      </c>
      <c r="X81" s="61">
        <v>457360.73367662501</v>
      </c>
      <c r="Y81" s="48">
        <f t="shared" si="35"/>
        <v>0</v>
      </c>
      <c r="Z81" s="293">
        <f t="shared" si="36"/>
        <v>0</v>
      </c>
      <c r="AA81" s="51">
        <v>8589012</v>
      </c>
      <c r="AB81" s="48">
        <f t="shared" si="37"/>
        <v>0</v>
      </c>
      <c r="AC81" s="293">
        <f t="shared" si="38"/>
        <v>0</v>
      </c>
      <c r="AD81" s="61">
        <v>3377464</v>
      </c>
      <c r="AE81" s="48">
        <f t="shared" si="39"/>
        <v>0</v>
      </c>
      <c r="AF81" s="293">
        <f t="shared" si="40"/>
        <v>0</v>
      </c>
      <c r="AG81" s="51">
        <v>83140</v>
      </c>
      <c r="AH81" s="48">
        <f t="shared" si="41"/>
        <v>0</v>
      </c>
      <c r="AI81" s="293">
        <f t="shared" si="42"/>
        <v>0</v>
      </c>
      <c r="AJ81" s="61">
        <v>5128408</v>
      </c>
      <c r="AK81" s="48">
        <f t="shared" si="43"/>
        <v>0</v>
      </c>
      <c r="AL81" s="293">
        <f t="shared" si="44"/>
        <v>0</v>
      </c>
      <c r="AM81" s="311">
        <f>+'Sim_Vt_Of(IxI)'!S71</f>
        <v>9322097.9554105885</v>
      </c>
      <c r="AN81" s="307"/>
    </row>
    <row r="82" spans="2:40" x14ac:dyDescent="0.3">
      <c r="B82" s="292" t="s">
        <v>650</v>
      </c>
      <c r="C82" s="465" t="s">
        <v>651</v>
      </c>
      <c r="D82" s="466"/>
      <c r="E82" s="51">
        <f>+'MIP(IxI)_TFEVP'!CI78</f>
        <v>9999914</v>
      </c>
      <c r="F82" s="48">
        <v>195221</v>
      </c>
      <c r="G82" s="48">
        <v>141998.992237603</v>
      </c>
      <c r="H82" s="48">
        <v>8468214</v>
      </c>
      <c r="I82" s="48">
        <v>6162448</v>
      </c>
      <c r="J82" s="48">
        <v>6713</v>
      </c>
      <c r="K82" s="55">
        <v>2299053</v>
      </c>
      <c r="L82" s="51">
        <f t="shared" si="30"/>
        <v>8710992.9260250218</v>
      </c>
      <c r="M82" s="48">
        <f>+'Sim_Vt_Of(IxI)'!B72</f>
        <v>141998.992237603</v>
      </c>
      <c r="N82" s="48">
        <f>+'Sim_Vt_Of(IxI)'!C72</f>
        <v>100779.93378741801</v>
      </c>
      <c r="O82" s="48">
        <f>+'Sim_Vt_Of(IxI)'!D72</f>
        <v>6162448</v>
      </c>
      <c r="P82" s="48">
        <f>+'Sim_Vt_Of(IxI)'!E72</f>
        <v>6713</v>
      </c>
      <c r="Q82" s="82">
        <f>+'Sim_Vt_Of(IxI)'!F72</f>
        <v>2299053</v>
      </c>
      <c r="R82" s="61">
        <v>9999914</v>
      </c>
      <c r="S82" s="48">
        <f t="shared" si="31"/>
        <v>0</v>
      </c>
      <c r="T82" s="293">
        <f t="shared" si="32"/>
        <v>0</v>
      </c>
      <c r="U82" s="61">
        <v>195221</v>
      </c>
      <c r="V82" s="48">
        <f t="shared" si="33"/>
        <v>0</v>
      </c>
      <c r="W82" s="293">
        <f t="shared" si="34"/>
        <v>0</v>
      </c>
      <c r="X82" s="61">
        <v>141998.992237603</v>
      </c>
      <c r="Y82" s="48">
        <f t="shared" si="35"/>
        <v>0</v>
      </c>
      <c r="Z82" s="293">
        <f t="shared" si="36"/>
        <v>0</v>
      </c>
      <c r="AA82" s="51">
        <v>8468214</v>
      </c>
      <c r="AB82" s="48">
        <f t="shared" si="37"/>
        <v>0</v>
      </c>
      <c r="AC82" s="293">
        <f t="shared" si="38"/>
        <v>0</v>
      </c>
      <c r="AD82" s="61">
        <v>6162448</v>
      </c>
      <c r="AE82" s="48">
        <f t="shared" si="39"/>
        <v>0</v>
      </c>
      <c r="AF82" s="293">
        <f t="shared" si="40"/>
        <v>0</v>
      </c>
      <c r="AG82" s="51">
        <v>6713</v>
      </c>
      <c r="AH82" s="48">
        <f t="shared" si="41"/>
        <v>0</v>
      </c>
      <c r="AI82" s="293">
        <f t="shared" si="42"/>
        <v>0</v>
      </c>
      <c r="AJ82" s="61">
        <v>2299053</v>
      </c>
      <c r="AK82" s="48">
        <f t="shared" si="43"/>
        <v>0</v>
      </c>
      <c r="AL82" s="293">
        <f t="shared" si="44"/>
        <v>0</v>
      </c>
      <c r="AM82" s="311">
        <f>+'Sim_Vt_Of(IxI)'!S72</f>
        <v>8710992.9260250218</v>
      </c>
      <c r="AN82" s="307"/>
    </row>
    <row r="83" spans="2:40" x14ac:dyDescent="0.3">
      <c r="B83" s="292" t="s">
        <v>656</v>
      </c>
      <c r="C83" s="465" t="s">
        <v>657</v>
      </c>
      <c r="D83" s="466"/>
      <c r="E83" s="51">
        <f>+'MIP(IxI)_TFEVP'!CI79</f>
        <v>2857399</v>
      </c>
      <c r="F83" s="48">
        <v>139970</v>
      </c>
      <c r="G83" s="48">
        <v>6270.8933501949004</v>
      </c>
      <c r="H83" s="48">
        <v>1740171</v>
      </c>
      <c r="I83" s="48">
        <v>1371275</v>
      </c>
      <c r="J83" s="48">
        <v>26196</v>
      </c>
      <c r="K83" s="55">
        <v>342700</v>
      </c>
      <c r="L83" s="51">
        <f t="shared" si="30"/>
        <v>1773773.9571631609</v>
      </c>
      <c r="M83" s="48">
        <f>+'Sim_Vt_Of(IxI)'!B73</f>
        <v>6270.8933501949004</v>
      </c>
      <c r="N83" s="48">
        <f>+'Sim_Vt_Of(IxI)'!C73</f>
        <v>27332.063812965898</v>
      </c>
      <c r="O83" s="48">
        <f>+'Sim_Vt_Of(IxI)'!D73</f>
        <v>1371275</v>
      </c>
      <c r="P83" s="48">
        <f>+'Sim_Vt_Of(IxI)'!E73</f>
        <v>26196</v>
      </c>
      <c r="Q83" s="82">
        <f>+'Sim_Vt_Of(IxI)'!F73</f>
        <v>342700</v>
      </c>
      <c r="R83" s="61">
        <v>2857399.0000000019</v>
      </c>
      <c r="S83" s="48">
        <f t="shared" si="31"/>
        <v>0</v>
      </c>
      <c r="T83" s="293">
        <f t="shared" si="32"/>
        <v>6.6613381477509392E-16</v>
      </c>
      <c r="U83" s="61">
        <v>139970</v>
      </c>
      <c r="V83" s="48">
        <f t="shared" si="33"/>
        <v>0</v>
      </c>
      <c r="W83" s="293">
        <f t="shared" si="34"/>
        <v>0</v>
      </c>
      <c r="X83" s="61">
        <v>6270.8933501949004</v>
      </c>
      <c r="Y83" s="48">
        <f t="shared" si="35"/>
        <v>0</v>
      </c>
      <c r="Z83" s="293">
        <f t="shared" si="36"/>
        <v>0</v>
      </c>
      <c r="AA83" s="51">
        <v>1740171</v>
      </c>
      <c r="AB83" s="48">
        <f t="shared" si="37"/>
        <v>0</v>
      </c>
      <c r="AC83" s="293">
        <f t="shared" si="38"/>
        <v>0</v>
      </c>
      <c r="AD83" s="61">
        <v>1371275</v>
      </c>
      <c r="AE83" s="48">
        <f t="shared" si="39"/>
        <v>0</v>
      </c>
      <c r="AF83" s="293">
        <f t="shared" si="40"/>
        <v>0</v>
      </c>
      <c r="AG83" s="51">
        <v>26196</v>
      </c>
      <c r="AH83" s="48">
        <f t="shared" si="41"/>
        <v>0</v>
      </c>
      <c r="AI83" s="293">
        <f t="shared" si="42"/>
        <v>0</v>
      </c>
      <c r="AJ83" s="61">
        <v>342700</v>
      </c>
      <c r="AK83" s="48">
        <f t="shared" si="43"/>
        <v>0</v>
      </c>
      <c r="AL83" s="293">
        <f t="shared" si="44"/>
        <v>0</v>
      </c>
      <c r="AM83" s="311">
        <f>+'Sim_Vt_Of(IxI)'!S73</f>
        <v>1773773.9571631609</v>
      </c>
      <c r="AN83" s="307"/>
    </row>
    <row r="84" spans="2:40" x14ac:dyDescent="0.3">
      <c r="B84" s="292" t="s">
        <v>660</v>
      </c>
      <c r="C84" s="465" t="s">
        <v>661</v>
      </c>
      <c r="D84" s="466"/>
      <c r="E84" s="51">
        <f>+'MIP(IxI)_TFEVP'!CI80</f>
        <v>4490257</v>
      </c>
      <c r="F84" s="48">
        <v>220658</v>
      </c>
      <c r="G84" s="48">
        <v>4700.1370282018597</v>
      </c>
      <c r="H84" s="48">
        <v>3983189</v>
      </c>
      <c r="I84" s="48">
        <v>3594489</v>
      </c>
      <c r="J84" s="48">
        <v>204</v>
      </c>
      <c r="K84" s="55">
        <v>388496</v>
      </c>
      <c r="L84" s="51">
        <f t="shared" si="30"/>
        <v>4025342.0047203801</v>
      </c>
      <c r="M84" s="48">
        <f>+'Sim_Vt_Of(IxI)'!B74</f>
        <v>4700.1370282018597</v>
      </c>
      <c r="N84" s="48">
        <f>+'Sim_Vt_Of(IxI)'!C74</f>
        <v>37452.867692178399</v>
      </c>
      <c r="O84" s="48">
        <f>+'Sim_Vt_Of(IxI)'!D74</f>
        <v>3594489</v>
      </c>
      <c r="P84" s="48">
        <f>+'Sim_Vt_Of(IxI)'!E74</f>
        <v>204</v>
      </c>
      <c r="Q84" s="82">
        <f>+'Sim_Vt_Of(IxI)'!F74</f>
        <v>388496</v>
      </c>
      <c r="R84" s="61">
        <v>4490257</v>
      </c>
      <c r="S84" s="48">
        <f t="shared" si="31"/>
        <v>0</v>
      </c>
      <c r="T84" s="293">
        <f t="shared" si="32"/>
        <v>0</v>
      </c>
      <c r="U84" s="61">
        <v>220658</v>
      </c>
      <c r="V84" s="48">
        <f t="shared" si="33"/>
        <v>0</v>
      </c>
      <c r="W84" s="293">
        <f t="shared" si="34"/>
        <v>0</v>
      </c>
      <c r="X84" s="61">
        <v>4700.1370282018597</v>
      </c>
      <c r="Y84" s="48">
        <f t="shared" si="35"/>
        <v>0</v>
      </c>
      <c r="Z84" s="293">
        <f t="shared" si="36"/>
        <v>0</v>
      </c>
      <c r="AA84" s="51">
        <v>3983189</v>
      </c>
      <c r="AB84" s="48">
        <f t="shared" si="37"/>
        <v>0</v>
      </c>
      <c r="AC84" s="293">
        <f t="shared" si="38"/>
        <v>0</v>
      </c>
      <c r="AD84" s="61">
        <v>3594489</v>
      </c>
      <c r="AE84" s="48">
        <f t="shared" si="39"/>
        <v>0</v>
      </c>
      <c r="AF84" s="293">
        <f t="shared" si="40"/>
        <v>0</v>
      </c>
      <c r="AG84" s="51">
        <v>204</v>
      </c>
      <c r="AH84" s="48">
        <f t="shared" si="41"/>
        <v>0</v>
      </c>
      <c r="AI84" s="293">
        <f t="shared" si="42"/>
        <v>0</v>
      </c>
      <c r="AJ84" s="61">
        <v>388496</v>
      </c>
      <c r="AK84" s="48">
        <f t="shared" si="43"/>
        <v>0</v>
      </c>
      <c r="AL84" s="293">
        <f t="shared" si="44"/>
        <v>0</v>
      </c>
      <c r="AM84" s="311">
        <f>+'Sim_Vt_Of(IxI)'!S74</f>
        <v>4025342.0047203801</v>
      </c>
      <c r="AN84" s="307"/>
    </row>
    <row r="85" spans="2:40" x14ac:dyDescent="0.3">
      <c r="B85" s="292" t="s">
        <v>676</v>
      </c>
      <c r="C85" s="465" t="s">
        <v>677</v>
      </c>
      <c r="D85" s="466"/>
      <c r="E85" s="51">
        <f>+'MIP(IxI)_TFEVP'!CI81</f>
        <v>4136043</v>
      </c>
      <c r="F85" s="48">
        <v>132408</v>
      </c>
      <c r="G85" s="48">
        <v>150752.81848618001</v>
      </c>
      <c r="H85" s="48">
        <v>1929138</v>
      </c>
      <c r="I85" s="48">
        <v>1107798</v>
      </c>
      <c r="J85" s="48">
        <v>22442</v>
      </c>
      <c r="K85" s="55">
        <v>798898</v>
      </c>
      <c r="L85" s="51">
        <f t="shared" si="30"/>
        <v>2098787.9601663188</v>
      </c>
      <c r="M85" s="48">
        <f>+'Sim_Vt_Of(IxI)'!B75</f>
        <v>150752.81848618001</v>
      </c>
      <c r="N85" s="48">
        <f>+'Sim_Vt_Of(IxI)'!C75</f>
        <v>18897.141680138899</v>
      </c>
      <c r="O85" s="48">
        <f>+'Sim_Vt_Of(IxI)'!D75</f>
        <v>1107798</v>
      </c>
      <c r="P85" s="48">
        <f>+'Sim_Vt_Of(IxI)'!E75</f>
        <v>22442</v>
      </c>
      <c r="Q85" s="82">
        <f>+'Sim_Vt_Of(IxI)'!F75</f>
        <v>798898</v>
      </c>
      <c r="R85" s="61">
        <v>4136042.9999999972</v>
      </c>
      <c r="S85" s="48">
        <f t="shared" si="31"/>
        <v>0</v>
      </c>
      <c r="T85" s="293">
        <f t="shared" si="32"/>
        <v>-6.6613381477509392E-16</v>
      </c>
      <c r="U85" s="61">
        <v>132408</v>
      </c>
      <c r="V85" s="48">
        <f t="shared" si="33"/>
        <v>0</v>
      </c>
      <c r="W85" s="293">
        <f t="shared" si="34"/>
        <v>0</v>
      </c>
      <c r="X85" s="61">
        <v>150752.81848618001</v>
      </c>
      <c r="Y85" s="48">
        <f t="shared" si="35"/>
        <v>0</v>
      </c>
      <c r="Z85" s="293">
        <f t="shared" si="36"/>
        <v>0</v>
      </c>
      <c r="AA85" s="51">
        <v>1929138</v>
      </c>
      <c r="AB85" s="48">
        <f t="shared" si="37"/>
        <v>0</v>
      </c>
      <c r="AC85" s="293">
        <f t="shared" si="38"/>
        <v>0</v>
      </c>
      <c r="AD85" s="61">
        <v>1107798</v>
      </c>
      <c r="AE85" s="48">
        <f t="shared" si="39"/>
        <v>0</v>
      </c>
      <c r="AF85" s="293">
        <f t="shared" si="40"/>
        <v>0</v>
      </c>
      <c r="AG85" s="51">
        <v>22442</v>
      </c>
      <c r="AH85" s="48">
        <f t="shared" si="41"/>
        <v>0</v>
      </c>
      <c r="AI85" s="293">
        <f t="shared" si="42"/>
        <v>0</v>
      </c>
      <c r="AJ85" s="61">
        <v>798898</v>
      </c>
      <c r="AK85" s="48">
        <f t="shared" si="43"/>
        <v>0</v>
      </c>
      <c r="AL85" s="293">
        <f t="shared" si="44"/>
        <v>0</v>
      </c>
      <c r="AM85" s="311">
        <f>+'Sim_Vt_Of(IxI)'!S75</f>
        <v>2098787.9601663188</v>
      </c>
      <c r="AN85" s="307"/>
    </row>
    <row r="86" spans="2:40" x14ac:dyDescent="0.3">
      <c r="B86" s="292" t="s">
        <v>680</v>
      </c>
      <c r="C86" s="465" t="s">
        <v>681</v>
      </c>
      <c r="D86" s="466"/>
      <c r="E86" s="51">
        <f>+'MIP(IxI)_TFEVP'!CI82</f>
        <v>4065409</v>
      </c>
      <c r="F86" s="48">
        <v>87100</v>
      </c>
      <c r="G86" s="48">
        <v>566635.24038033304</v>
      </c>
      <c r="H86" s="48">
        <v>2715781</v>
      </c>
      <c r="I86" s="48">
        <v>2456412</v>
      </c>
      <c r="J86" s="48">
        <v>13</v>
      </c>
      <c r="K86" s="55">
        <v>259356</v>
      </c>
      <c r="L86" s="51">
        <f t="shared" si="30"/>
        <v>3349799.5269154734</v>
      </c>
      <c r="M86" s="48">
        <f>+'Sim_Vt_Of(IxI)'!B76</f>
        <v>566635.24038033304</v>
      </c>
      <c r="N86" s="48">
        <f>+'Sim_Vt_Of(IxI)'!C76</f>
        <v>67383.2865351402</v>
      </c>
      <c r="O86" s="48">
        <f>+'Sim_Vt_Of(IxI)'!D76</f>
        <v>2456412</v>
      </c>
      <c r="P86" s="48">
        <f>+'Sim_Vt_Of(IxI)'!E76</f>
        <v>13</v>
      </c>
      <c r="Q86" s="82">
        <f>+'Sim_Vt_Of(IxI)'!F76</f>
        <v>259356</v>
      </c>
      <c r="R86" s="61">
        <v>4065409</v>
      </c>
      <c r="S86" s="48">
        <f t="shared" si="31"/>
        <v>0</v>
      </c>
      <c r="T86" s="293">
        <f t="shared" si="32"/>
        <v>0</v>
      </c>
      <c r="U86" s="61">
        <v>87100</v>
      </c>
      <c r="V86" s="48">
        <f t="shared" si="33"/>
        <v>0</v>
      </c>
      <c r="W86" s="293">
        <f t="shared" si="34"/>
        <v>0</v>
      </c>
      <c r="X86" s="61">
        <v>566635.24038033304</v>
      </c>
      <c r="Y86" s="48">
        <f t="shared" si="35"/>
        <v>0</v>
      </c>
      <c r="Z86" s="293">
        <f t="shared" si="36"/>
        <v>0</v>
      </c>
      <c r="AA86" s="51">
        <v>2715781</v>
      </c>
      <c r="AB86" s="48">
        <f t="shared" si="37"/>
        <v>0</v>
      </c>
      <c r="AC86" s="293">
        <f t="shared" si="38"/>
        <v>0</v>
      </c>
      <c r="AD86" s="61">
        <v>2456412</v>
      </c>
      <c r="AE86" s="48">
        <f t="shared" si="39"/>
        <v>0</v>
      </c>
      <c r="AF86" s="293">
        <f t="shared" si="40"/>
        <v>0</v>
      </c>
      <c r="AG86" s="51">
        <v>13</v>
      </c>
      <c r="AH86" s="48">
        <f t="shared" si="41"/>
        <v>0</v>
      </c>
      <c r="AI86" s="293">
        <f t="shared" si="42"/>
        <v>0</v>
      </c>
      <c r="AJ86" s="61">
        <v>259356</v>
      </c>
      <c r="AK86" s="48">
        <f t="shared" si="43"/>
        <v>0</v>
      </c>
      <c r="AL86" s="293">
        <f t="shared" si="44"/>
        <v>0</v>
      </c>
      <c r="AM86" s="311">
        <f>+'Sim_Vt_Of(IxI)'!S76</f>
        <v>3349799.5269154734</v>
      </c>
      <c r="AN86" s="307"/>
    </row>
    <row r="87" spans="2:40" x14ac:dyDescent="0.3">
      <c r="B87" s="292" t="s">
        <v>628</v>
      </c>
      <c r="C87" s="465" t="s">
        <v>629</v>
      </c>
      <c r="D87" s="466"/>
      <c r="E87" s="51">
        <f>+'MIP(IxI)_TFEVP'!CI83</f>
        <v>2471166</v>
      </c>
      <c r="F87" s="48">
        <v>268456</v>
      </c>
      <c r="G87" s="48">
        <v>14424.0494391794</v>
      </c>
      <c r="H87" s="48">
        <v>1160198</v>
      </c>
      <c r="I87" s="48">
        <v>575791</v>
      </c>
      <c r="J87" s="48">
        <v>37167</v>
      </c>
      <c r="K87" s="55">
        <v>547240</v>
      </c>
      <c r="L87" s="51">
        <f t="shared" si="30"/>
        <v>1217664.2879596136</v>
      </c>
      <c r="M87" s="48">
        <f>+'Sim_Vt_Of(IxI)'!B77</f>
        <v>14424.0494391794</v>
      </c>
      <c r="N87" s="48">
        <f>+'Sim_Vt_Of(IxI)'!C77</f>
        <v>43042.238520434199</v>
      </c>
      <c r="O87" s="48">
        <f>+'Sim_Vt_Of(IxI)'!D77</f>
        <v>575791</v>
      </c>
      <c r="P87" s="48">
        <f>+'Sim_Vt_Of(IxI)'!E77</f>
        <v>37167</v>
      </c>
      <c r="Q87" s="82">
        <f>+'Sim_Vt_Of(IxI)'!F77</f>
        <v>547240</v>
      </c>
      <c r="R87" s="61">
        <v>2471166</v>
      </c>
      <c r="S87" s="48">
        <f t="shared" si="31"/>
        <v>0</v>
      </c>
      <c r="T87" s="293">
        <f t="shared" si="32"/>
        <v>0</v>
      </c>
      <c r="U87" s="61">
        <v>268456</v>
      </c>
      <c r="V87" s="48">
        <f t="shared" si="33"/>
        <v>0</v>
      </c>
      <c r="W87" s="293">
        <f t="shared" si="34"/>
        <v>0</v>
      </c>
      <c r="X87" s="61">
        <v>14424.0494391794</v>
      </c>
      <c r="Y87" s="48">
        <f t="shared" si="35"/>
        <v>0</v>
      </c>
      <c r="Z87" s="293">
        <f t="shared" si="36"/>
        <v>0</v>
      </c>
      <c r="AA87" s="51">
        <v>1160198</v>
      </c>
      <c r="AB87" s="48">
        <f t="shared" si="37"/>
        <v>0</v>
      </c>
      <c r="AC87" s="293">
        <f t="shared" si="38"/>
        <v>0</v>
      </c>
      <c r="AD87" s="61">
        <v>575791</v>
      </c>
      <c r="AE87" s="48">
        <f t="shared" si="39"/>
        <v>0</v>
      </c>
      <c r="AF87" s="293">
        <f t="shared" si="40"/>
        <v>0</v>
      </c>
      <c r="AG87" s="51">
        <v>37167</v>
      </c>
      <c r="AH87" s="48">
        <f t="shared" si="41"/>
        <v>0</v>
      </c>
      <c r="AI87" s="293">
        <f t="shared" si="42"/>
        <v>0</v>
      </c>
      <c r="AJ87" s="61">
        <v>547240</v>
      </c>
      <c r="AK87" s="48">
        <f t="shared" si="43"/>
        <v>0</v>
      </c>
      <c r="AL87" s="293">
        <f t="shared" si="44"/>
        <v>0</v>
      </c>
      <c r="AM87" s="311">
        <f>+'Sim_Vt_Of(IxI)'!S77</f>
        <v>1217664.2879596136</v>
      </c>
      <c r="AN87" s="307"/>
    </row>
    <row r="88" spans="2:40" x14ac:dyDescent="0.3">
      <c r="B88" s="292" t="s">
        <v>692</v>
      </c>
      <c r="C88" s="465" t="s">
        <v>693</v>
      </c>
      <c r="D88" s="466"/>
      <c r="E88" s="51">
        <f>+'MIP(IxI)_TFEVP'!CI84</f>
        <v>832526</v>
      </c>
      <c r="F88" s="48">
        <v>215261</v>
      </c>
      <c r="G88" s="48">
        <v>0</v>
      </c>
      <c r="H88" s="48">
        <v>832526</v>
      </c>
      <c r="I88" s="48">
        <v>832526</v>
      </c>
      <c r="J88" s="48">
        <v>0</v>
      </c>
      <c r="K88" s="55">
        <v>0</v>
      </c>
      <c r="L88" s="51">
        <f t="shared" si="30"/>
        <v>832526</v>
      </c>
      <c r="M88" s="48">
        <f>+'Sim_Vt_Of(IxI)'!B78</f>
        <v>0</v>
      </c>
      <c r="N88" s="48">
        <f>+'Sim_Vt_Of(IxI)'!C78</f>
        <v>0</v>
      </c>
      <c r="O88" s="48">
        <f>+'Sim_Vt_Of(IxI)'!D78</f>
        <v>832526</v>
      </c>
      <c r="P88" s="48">
        <f>+'Sim_Vt_Of(IxI)'!E78</f>
        <v>0</v>
      </c>
      <c r="Q88" s="82">
        <f>+'Sim_Vt_Of(IxI)'!F78</f>
        <v>0</v>
      </c>
      <c r="R88" s="61">
        <v>832526</v>
      </c>
      <c r="S88" s="48">
        <f t="shared" si="31"/>
        <v>0</v>
      </c>
      <c r="T88" s="293">
        <f t="shared" si="32"/>
        <v>0</v>
      </c>
      <c r="U88" s="61">
        <v>215261</v>
      </c>
      <c r="V88" s="48">
        <f t="shared" si="33"/>
        <v>0</v>
      </c>
      <c r="W88" s="293">
        <f t="shared" si="34"/>
        <v>0</v>
      </c>
      <c r="X88" s="61">
        <v>0</v>
      </c>
      <c r="Y88" s="48">
        <f t="shared" si="35"/>
        <v>0</v>
      </c>
      <c r="Z88" s="293">
        <f t="shared" si="36"/>
        <v>0</v>
      </c>
      <c r="AA88" s="51">
        <v>832526</v>
      </c>
      <c r="AB88" s="48">
        <f t="shared" si="37"/>
        <v>0</v>
      </c>
      <c r="AC88" s="293">
        <f t="shared" si="38"/>
        <v>0</v>
      </c>
      <c r="AD88" s="61">
        <v>832526</v>
      </c>
      <c r="AE88" s="48">
        <f t="shared" si="39"/>
        <v>0</v>
      </c>
      <c r="AF88" s="293">
        <f t="shared" si="40"/>
        <v>0</v>
      </c>
      <c r="AG88" s="51">
        <v>0</v>
      </c>
      <c r="AH88" s="48">
        <f t="shared" si="41"/>
        <v>0</v>
      </c>
      <c r="AI88" s="293">
        <f t="shared" si="42"/>
        <v>0</v>
      </c>
      <c r="AJ88" s="61">
        <v>0</v>
      </c>
      <c r="AK88" s="48">
        <f t="shared" si="43"/>
        <v>0</v>
      </c>
      <c r="AL88" s="293">
        <f t="shared" si="44"/>
        <v>0</v>
      </c>
      <c r="AM88" s="311">
        <f>+'Sim_Vt_Of(IxI)'!S78</f>
        <v>832526</v>
      </c>
      <c r="AN88" s="307"/>
    </row>
    <row r="89" spans="2:40" x14ac:dyDescent="0.3">
      <c r="B89" s="295"/>
      <c r="C89" s="302"/>
      <c r="D89" s="303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>
        <f>+'Sim_Vt_Of(IxI)'!S79</f>
        <v>0</v>
      </c>
      <c r="AN89" s="307"/>
    </row>
    <row r="90" spans="2:40" x14ac:dyDescent="0.3">
      <c r="B90" s="294" t="s">
        <v>698</v>
      </c>
      <c r="C90" s="495" t="s">
        <v>697</v>
      </c>
      <c r="D90" s="496"/>
      <c r="E90" s="58">
        <f>+'MIP(IxI)_TFEVP'!CI85</f>
        <v>0</v>
      </c>
      <c r="F90" s="59">
        <v>0</v>
      </c>
      <c r="G90" s="59">
        <v>0</v>
      </c>
      <c r="H90" s="59">
        <v>0</v>
      </c>
      <c r="I90" s="59">
        <v>0</v>
      </c>
      <c r="J90" s="59">
        <v>0</v>
      </c>
      <c r="K90" s="60">
        <v>0</v>
      </c>
      <c r="L90" s="78">
        <f>+SUM(M90:Q90)</f>
        <v>0</v>
      </c>
      <c r="M90" s="75">
        <f>+'Sim_F(IxI)'!B79</f>
        <v>0</v>
      </c>
      <c r="N90" s="75">
        <f>+'Sim_F(IxI)'!C79</f>
        <v>0</v>
      </c>
      <c r="O90" s="75">
        <f>+'Sim_F(IxI)'!D79</f>
        <v>0</v>
      </c>
      <c r="P90" s="75">
        <f>+'Sim_F(IxI)'!E79</f>
        <v>0</v>
      </c>
      <c r="Q90" s="98">
        <f>+'Sim_F(IxI)'!F79</f>
        <v>0</v>
      </c>
      <c r="R90" s="297">
        <v>0</v>
      </c>
      <c r="S90" s="59">
        <f>+R90-E90</f>
        <v>0</v>
      </c>
      <c r="T90" s="296">
        <f>+IFERROR(((R90/E90)-1),0)</f>
        <v>0</v>
      </c>
      <c r="U90" s="297">
        <v>0</v>
      </c>
      <c r="V90" s="59">
        <f>+U90-F90</f>
        <v>0</v>
      </c>
      <c r="W90" s="296">
        <f>+IFERROR(((U90/F90)-1),0)</f>
        <v>0</v>
      </c>
      <c r="X90" s="297">
        <v>0</v>
      </c>
      <c r="Y90" s="59">
        <f>+X90-G90</f>
        <v>0</v>
      </c>
      <c r="Z90" s="296">
        <f>+IFERROR(((X90/G90)-1),0)</f>
        <v>0</v>
      </c>
      <c r="AA90" s="295">
        <v>0</v>
      </c>
      <c r="AB90" s="59">
        <f>AA90-H90</f>
        <v>0</v>
      </c>
      <c r="AC90" s="296">
        <f>+IFERROR(((AA90/H90)-1),0)</f>
        <v>0</v>
      </c>
      <c r="AD90" s="297">
        <v>0</v>
      </c>
      <c r="AE90" s="59">
        <f>+AD90-I90</f>
        <v>0</v>
      </c>
      <c r="AF90" s="296">
        <f>+IFERROR(((AD90/I90)-1),0)</f>
        <v>0</v>
      </c>
      <c r="AG90" s="295">
        <v>0</v>
      </c>
      <c r="AH90" s="59">
        <f>+AG90-J90</f>
        <v>0</v>
      </c>
      <c r="AI90" s="296">
        <f>+IFERROR(((AG90/J90)-1),0)</f>
        <v>0</v>
      </c>
      <c r="AJ90" s="297">
        <v>0</v>
      </c>
      <c r="AK90" s="59">
        <f>+AJ90-K90</f>
        <v>0</v>
      </c>
      <c r="AL90" s="296">
        <f>+IFERROR(((AJ90/K90)-1),0)</f>
        <v>0</v>
      </c>
      <c r="AM90" s="311">
        <f>+'Sim_Vt_Of(IxI)'!S80</f>
        <v>0</v>
      </c>
      <c r="AN90" s="307"/>
    </row>
    <row r="91" spans="2:40" ht="19.2" x14ac:dyDescent="0.3">
      <c r="B91" s="289"/>
      <c r="C91" s="497" t="s">
        <v>958</v>
      </c>
      <c r="D91" s="498"/>
      <c r="E91" s="299">
        <f t="shared" ref="E91:Y91" si="45">+SUM(E13:E90)</f>
        <v>221216286</v>
      </c>
      <c r="F91" s="298">
        <f t="shared" si="45"/>
        <v>8569776</v>
      </c>
      <c r="G91" s="298">
        <f t="shared" si="45"/>
        <v>18281670.999999996</v>
      </c>
      <c r="H91" s="298">
        <f t="shared" si="45"/>
        <v>114111429</v>
      </c>
      <c r="I91" s="298">
        <f t="shared" si="45"/>
        <v>45850717</v>
      </c>
      <c r="J91" s="298">
        <f t="shared" si="45"/>
        <v>1544636</v>
      </c>
      <c r="K91" s="300">
        <f t="shared" si="45"/>
        <v>66716076</v>
      </c>
      <c r="L91" s="304">
        <f t="shared" si="45"/>
        <v>134311613</v>
      </c>
      <c r="M91" s="305">
        <f t="shared" si="45"/>
        <v>18281670.999999996</v>
      </c>
      <c r="N91" s="305">
        <f t="shared" si="45"/>
        <v>1918512.9999999998</v>
      </c>
      <c r="O91" s="305">
        <f t="shared" si="45"/>
        <v>45850717</v>
      </c>
      <c r="P91" s="305">
        <f t="shared" si="45"/>
        <v>1544636</v>
      </c>
      <c r="Q91" s="306">
        <f t="shared" si="45"/>
        <v>66716076</v>
      </c>
      <c r="R91" s="299">
        <f t="shared" si="45"/>
        <v>221216286.00000003</v>
      </c>
      <c r="S91" s="298">
        <f t="shared" si="45"/>
        <v>1.862645149230957E-9</v>
      </c>
      <c r="T91" s="312">
        <f>+IFERROR(((R91/E91)-1),0)</f>
        <v>2.2204460492503131E-16</v>
      </c>
      <c r="U91" s="299">
        <f t="shared" si="45"/>
        <v>8569776</v>
      </c>
      <c r="V91" s="298">
        <f t="shared" si="45"/>
        <v>0</v>
      </c>
      <c r="W91" s="312">
        <f>+IFERROR(((U91/F91)-1),0)</f>
        <v>0</v>
      </c>
      <c r="X91" s="299">
        <f t="shared" si="45"/>
        <v>18281670.999999996</v>
      </c>
      <c r="Y91" s="298">
        <f t="shared" si="45"/>
        <v>0</v>
      </c>
      <c r="Z91" s="312">
        <f>+IFERROR(((X91/G91)-1),0)</f>
        <v>0</v>
      </c>
      <c r="AA91" s="301">
        <f t="shared" ref="AA91:AK91" si="46">+SUM(AA13:AA90)</f>
        <v>114111429</v>
      </c>
      <c r="AB91" s="298">
        <f t="shared" si="46"/>
        <v>0</v>
      </c>
      <c r="AC91" s="312">
        <f>+IFERROR(((AA91/H91)-1),0)</f>
        <v>0</v>
      </c>
      <c r="AD91" s="299">
        <f t="shared" si="46"/>
        <v>45850717</v>
      </c>
      <c r="AE91" s="298">
        <f t="shared" si="46"/>
        <v>0</v>
      </c>
      <c r="AF91" s="312">
        <f>+IFERROR(((AD91/I91)-1),0)</f>
        <v>0</v>
      </c>
      <c r="AG91" s="301">
        <f t="shared" si="46"/>
        <v>1544636</v>
      </c>
      <c r="AH91" s="298">
        <f t="shared" si="46"/>
        <v>0</v>
      </c>
      <c r="AI91" s="312">
        <f>+IFERROR(((AG91/J91)-1),0)</f>
        <v>0</v>
      </c>
      <c r="AJ91" s="299">
        <f t="shared" si="46"/>
        <v>66716076</v>
      </c>
      <c r="AK91" s="298">
        <f t="shared" si="46"/>
        <v>0</v>
      </c>
      <c r="AL91" s="312">
        <f>+IFERROR(((AJ91/K91)-1),0)</f>
        <v>0</v>
      </c>
    </row>
    <row r="93" spans="2:40" x14ac:dyDescent="0.3">
      <c r="B93" s="9" t="s">
        <v>702</v>
      </c>
    </row>
  </sheetData>
  <sheetProtection password="AE53" sheet="1" formatColumns="0" formatRows="0"/>
  <mergeCells count="124"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AJ11:AJ12"/>
    <mergeCell ref="AK11:AK12"/>
    <mergeCell ref="AL11:AL12"/>
    <mergeCell ref="C13:D13"/>
    <mergeCell ref="C14:D14"/>
    <mergeCell ref="C15:D15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  <mergeCell ref="N11:N12"/>
    <mergeCell ref="C16:D16"/>
    <mergeCell ref="C17:D17"/>
    <mergeCell ref="AJ10:AL10"/>
    <mergeCell ref="B11:B12"/>
    <mergeCell ref="C11:D12"/>
    <mergeCell ref="H11:H12"/>
    <mergeCell ref="I11:I12"/>
    <mergeCell ref="J11:J12"/>
    <mergeCell ref="K11:K12"/>
    <mergeCell ref="L11:L12"/>
    <mergeCell ref="M11:M12"/>
    <mergeCell ref="E11:E12"/>
    <mergeCell ref="X10:Z10"/>
    <mergeCell ref="AA10:AC10"/>
    <mergeCell ref="AD10:AF10"/>
    <mergeCell ref="AG10:AI10"/>
    <mergeCell ref="E10:K10"/>
    <mergeCell ref="B9:C9"/>
    <mergeCell ref="L10:Q10"/>
    <mergeCell ref="R10:T10"/>
    <mergeCell ref="U10:W10"/>
    <mergeCell ref="O11:O12"/>
    <mergeCell ref="P11:P12"/>
    <mergeCell ref="Q11:Q12"/>
    <mergeCell ref="R11:R12"/>
    <mergeCell ref="F11:F12"/>
    <mergeCell ref="G11:G12"/>
    <mergeCell ref="S11:S12"/>
    <mergeCell ref="T11:T12"/>
    <mergeCell ref="U11:U12"/>
    <mergeCell ref="V11:V12"/>
    <mergeCell ref="W11:W12"/>
  </mergeCells>
  <conditionalFormatting sqref="B13:AL88">
    <cfRule type="expression" dxfId="175" priority="3363">
      <formula>$AM13&lt;&gt;$L13</formula>
    </cfRule>
  </conditionalFormatting>
  <conditionalFormatting sqref="T11:T12">
    <cfRule type="expression" dxfId="174" priority="20">
      <formula>T$91&lt;0</formula>
    </cfRule>
    <cfRule type="expression" dxfId="173" priority="19">
      <formula>T$91&gt;=0</formula>
    </cfRule>
  </conditionalFormatting>
  <conditionalFormatting sqref="T91">
    <cfRule type="cellIs" dxfId="172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171" priority="1" operator="lessThan">
      <formula>0</formula>
    </cfRule>
  </conditionalFormatting>
  <conditionalFormatting sqref="W11:W12">
    <cfRule type="expression" dxfId="170" priority="21">
      <formula>W$91&gt;=0</formula>
    </cfRule>
    <cfRule type="expression" dxfId="169" priority="22">
      <formula>W$91&lt;0</formula>
    </cfRule>
  </conditionalFormatting>
  <conditionalFormatting sqref="W91">
    <cfRule type="cellIs" dxfId="168" priority="4" operator="lessThan">
      <formula>0</formula>
    </cfRule>
    <cfRule type="cellIs" dxfId="167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66" priority="23">
      <formula>Z$91&gt;=0</formula>
    </cfRule>
    <cfRule type="expression" dxfId="165" priority="24">
      <formula>Z$91&lt;0</formula>
    </cfRule>
  </conditionalFormatting>
  <conditionalFormatting sqref="Z91">
    <cfRule type="cellIs" dxfId="164" priority="7" operator="lessThan">
      <formula>0</formula>
    </cfRule>
    <cfRule type="cellIs" dxfId="163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62" priority="25">
      <formula>AC$91&gt;=0</formula>
    </cfRule>
    <cfRule type="expression" dxfId="161" priority="26">
      <formula>AC$91&lt;0</formula>
    </cfRule>
  </conditionalFormatting>
  <conditionalFormatting sqref="AC91">
    <cfRule type="cellIs" dxfId="160" priority="10" operator="lessThan">
      <formula>0</formula>
    </cfRule>
    <cfRule type="cellIs" dxfId="159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11:AF12">
    <cfRule type="expression" dxfId="158" priority="27">
      <formula>AF$91&gt;=0</formula>
    </cfRule>
    <cfRule type="expression" dxfId="157" priority="28">
      <formula>AF$91&lt;0</formula>
    </cfRule>
  </conditionalFormatting>
  <conditionalFormatting sqref="AF91">
    <cfRule type="cellIs" dxfId="156" priority="13" operator="lessThan">
      <formula>0</formula>
    </cfRule>
    <cfRule type="cellIs" dxfId="155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54" priority="29">
      <formula>AI$91&gt;=0</formula>
    </cfRule>
    <cfRule type="expression" dxfId="153" priority="30">
      <formula>AI$91&lt;0</formula>
    </cfRule>
  </conditionalFormatting>
  <conditionalFormatting sqref="AI91">
    <cfRule type="cellIs" dxfId="152" priority="16" operator="lessThan">
      <formula>0</formula>
    </cfRule>
    <cfRule type="cellIs" dxfId="151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L11:AL12">
    <cfRule type="expression" dxfId="150" priority="34">
      <formula>AL$91&gt;=0</formula>
    </cfRule>
    <cfRule type="expression" dxfId="149" priority="35">
      <formula>AL$91&lt;0</formula>
    </cfRule>
  </conditionalFormatting>
  <conditionalFormatting sqref="AL91">
    <cfRule type="cellIs" dxfId="148" priority="31" operator="lessThan">
      <formula>0</formula>
    </cfRule>
    <cfRule type="cellIs" dxfId="147" priority="32" operator="greaterThanOrEqual">
      <formula>0</formula>
    </cfRule>
    <cfRule type="colorScale" priority="33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B9:AN93"/>
  <sheetViews>
    <sheetView showGridLines="0" zoomScale="60" zoomScaleNormal="60" workbookViewId="0">
      <pane xSplit="4" ySplit="12" topLeftCell="E13" activePane="bottomRight" state="frozen"/>
      <selection pane="topRight" activeCell="J23" sqref="J23:J24"/>
      <selection pane="bottomLeft" activeCell="J23" sqref="J23:J24"/>
      <selection pane="bottomRight"/>
    </sheetView>
  </sheetViews>
  <sheetFormatPr baseColWidth="10" defaultColWidth="11.44140625" defaultRowHeight="14.4" x14ac:dyDescent="0.3"/>
  <cols>
    <col min="1" max="1" width="4.109375" customWidth="1"/>
    <col min="2" max="2" width="14.88671875" customWidth="1"/>
    <col min="3" max="4" width="55.44140625" customWidth="1"/>
    <col min="5" max="11" width="16" customWidth="1"/>
    <col min="12" max="14" width="16.33203125" customWidth="1"/>
    <col min="15" max="15" width="19.33203125" customWidth="1"/>
    <col min="16" max="17" width="16.33203125" customWidth="1"/>
    <col min="18" max="38" width="24.88671875" customWidth="1"/>
    <col min="39" max="39" width="13.33203125" hidden="1" customWidth="1"/>
  </cols>
  <sheetData>
    <row r="9" spans="2:40" ht="30" customHeight="1" x14ac:dyDescent="0.3">
      <c r="B9" s="418" t="s">
        <v>896</v>
      </c>
      <c r="C9" s="418"/>
      <c r="D9" s="206" t="s">
        <v>959</v>
      </c>
    </row>
    <row r="10" spans="2:40" ht="35.1" customHeight="1" x14ac:dyDescent="0.3">
      <c r="E10" s="489" t="s">
        <v>923</v>
      </c>
      <c r="F10" s="490"/>
      <c r="G10" s="490"/>
      <c r="H10" s="490"/>
      <c r="I10" s="490"/>
      <c r="J10" s="490"/>
      <c r="K10" s="491"/>
      <c r="L10" s="445" t="s">
        <v>924</v>
      </c>
      <c r="M10" s="446">
        <v>0</v>
      </c>
      <c r="N10" s="446">
        <v>0</v>
      </c>
      <c r="O10" s="446">
        <v>0</v>
      </c>
      <c r="P10" s="446">
        <v>0</v>
      </c>
      <c r="Q10" s="447">
        <v>0</v>
      </c>
      <c r="R10" s="448" t="s">
        <v>925</v>
      </c>
      <c r="S10" s="448">
        <v>0</v>
      </c>
      <c r="T10" s="448">
        <v>0</v>
      </c>
      <c r="U10" s="449" t="s">
        <v>926</v>
      </c>
      <c r="V10" s="450">
        <v>0</v>
      </c>
      <c r="W10" s="450">
        <v>0</v>
      </c>
      <c r="X10" s="481" t="s">
        <v>927</v>
      </c>
      <c r="Y10" s="482">
        <v>0</v>
      </c>
      <c r="Z10" s="482">
        <v>0</v>
      </c>
      <c r="AA10" s="483" t="s">
        <v>928</v>
      </c>
      <c r="AB10" s="484">
        <v>0</v>
      </c>
      <c r="AC10" s="484">
        <v>0</v>
      </c>
      <c r="AD10" s="485" t="s">
        <v>929</v>
      </c>
      <c r="AE10" s="486">
        <v>0</v>
      </c>
      <c r="AF10" s="486">
        <v>0</v>
      </c>
      <c r="AG10" s="487" t="s">
        <v>930</v>
      </c>
      <c r="AH10" s="488">
        <v>0</v>
      </c>
      <c r="AI10" s="488">
        <v>0</v>
      </c>
      <c r="AJ10" s="467" t="s">
        <v>877</v>
      </c>
      <c r="AK10" s="468">
        <v>0</v>
      </c>
      <c r="AL10" s="469">
        <v>0</v>
      </c>
    </row>
    <row r="11" spans="2:40" x14ac:dyDescent="0.3">
      <c r="B11" s="439" t="str">
        <f>+'Resumen_Sim_Of int'!B11:B12</f>
        <v>Código</v>
      </c>
      <c r="C11" s="471" t="str">
        <f>+'Resumen_Sim_Of int'!C11:D12</f>
        <v>Industrias</v>
      </c>
      <c r="D11" s="472"/>
      <c r="E11" s="479" t="str">
        <f>+'Resumen_Sim_Of int'!E11:E12</f>
        <v>VALOR INICIAL DE LA PRODUCCIÓN</v>
      </c>
      <c r="F11" s="457" t="str">
        <f>+'Resumen_Sim_Of int'!F11:F12</f>
        <v>EMPLEO SITUACIÓN INICIAL</v>
      </c>
      <c r="G11" s="457" t="str">
        <f>+'Resumen_Sim_Of int'!G11:G12</f>
        <v>CI IMPORTADO</v>
      </c>
      <c r="H11" s="457" t="str">
        <f>+'Resumen_Sim_Of int'!H11:H12</f>
        <v>VAB</v>
      </c>
      <c r="I11" s="457" t="str">
        <f>+'Resumen_Sim_Of int'!I11:I12</f>
        <v>REMUNERACIONES</v>
      </c>
      <c r="J11" s="457" t="str">
        <f>+'Resumen_Sim_Of int'!J11:J12</f>
        <v>IMPUESTOS A LA PRODUCCIÓN</v>
      </c>
      <c r="K11" s="475" t="str">
        <f>+'Resumen_Sim_Of int'!K11:K12</f>
        <v>EBE / IMB</v>
      </c>
      <c r="L11" s="477" t="str">
        <f>+'Resumen_Sim_Of int'!L11:L12</f>
        <v>EFECTO DIRECTO TOTAL EN LA OFERTA</v>
      </c>
      <c r="M11" s="451" t="str">
        <f>+'Resumen_Sim_Of int'!M11:M12</f>
        <v>Importaciones (pb)</v>
      </c>
      <c r="N11" s="451" t="str">
        <f>+'Resumen_Sim_Of int'!N11:N12</f>
        <v>Impuestos netos sobre productos</v>
      </c>
      <c r="O11" s="451" t="str">
        <f>+'Resumen_Sim_Of int'!O11:O12</f>
        <v>Remuneraciones</v>
      </c>
      <c r="P11" s="451" t="str">
        <f>+'Resumen_Sim_Of int'!P11:P12</f>
        <v>Impuestos netos sobre la producción</v>
      </c>
      <c r="Q11" s="453" t="str">
        <f>+'Resumen_Sim_Of int'!Q11:Q12</f>
        <v>EBE / IMB</v>
      </c>
      <c r="R11" s="455" t="str">
        <f>+'Resumen_Sim_Of int'!R11:R12</f>
        <v>VALOR FINAL DE LA PRODUCCIÓN</v>
      </c>
      <c r="S11" s="459" t="str">
        <f>+'Resumen_Sim_Of int'!S11:S12</f>
        <v>VARIACIÓN ABSOLUTA DEL VALOR DE LA PRODUCCIÓN</v>
      </c>
      <c r="T11" s="461" t="str">
        <f>+'Resumen_Sim_Of int'!T11:T12</f>
        <v>TASA DE CRECIMIENTO DE LA PRODUCCIÓN</v>
      </c>
      <c r="U11" s="463" t="str">
        <f>+'Resumen_Sim_Of int'!U11:U12</f>
        <v>EMPLEO SITUACION FINAL</v>
      </c>
      <c r="V11" s="459" t="str">
        <f>+'Resumen_Sim_Of int'!V11:V12</f>
        <v>VARIACIÓN ABSOLUTA DEL EMPLEO</v>
      </c>
      <c r="W11" s="461" t="str">
        <f>+'Resumen_Sim_Of int'!W11:W12</f>
        <v>TASA DE CRECIMIENTO DEL EMPLEO</v>
      </c>
      <c r="X11" s="463" t="str">
        <f>+'Resumen_Sim_Of int'!X11:X12</f>
        <v>CI IMPORTADO 
SITUACIÓN FINAL</v>
      </c>
      <c r="Y11" s="459" t="str">
        <f>+'Resumen_Sim_Of int'!Y11:Y12</f>
        <v>VARIACIÓN ABSOLUTA DEL CI IMPORTADO</v>
      </c>
      <c r="Z11" s="461" t="str">
        <f>+'Resumen_Sim_Of int'!Z11:Z12</f>
        <v>TASA DE CRECIMIENTO DEL CI IMPORTADO</v>
      </c>
      <c r="AA11" s="463" t="str">
        <f>+'Resumen_Sim_Of int'!AA11:AA12</f>
        <v>VAB 
SITUACIÓN FINAL</v>
      </c>
      <c r="AB11" s="459" t="str">
        <f>+'Resumen_Sim_Of int'!AB11:AB12</f>
        <v>VARIACIÓN ABSOLUTA DEL VAB DEBIDO A:</v>
      </c>
      <c r="AC11" s="461" t="str">
        <f>+'Resumen_Sim_Of int'!AC11:AC12</f>
        <v>TASA DE CRECIMIENTO DEL VAB</v>
      </c>
      <c r="AD11" s="463" t="str">
        <f>+'Resumen_Sim_Of int'!AD11:AD12</f>
        <v>REMUNERACIONES
SITUACIÓN FINAL</v>
      </c>
      <c r="AE11" s="459" t="str">
        <f>+'Resumen_Sim_Of int'!AE11:AE12</f>
        <v>VARIACIÓN ABSOLUTA DE LAS REMUNERACIONES</v>
      </c>
      <c r="AF11" s="499" t="str">
        <f>+'Resumen_Sim_Of int'!AF11:AF12</f>
        <v>TASA DE CRECIMIENTO DEL CI IMPORTADO</v>
      </c>
      <c r="AG11" s="463" t="str">
        <f>+'Resumen_Sim_Of int'!AG11:AG12</f>
        <v>IMPUESTOS A LA PRODUCCIÓN
SITUACIÓN FINAL</v>
      </c>
      <c r="AH11" s="459" t="str">
        <f>+'Resumen_Sim_Of int'!AH11:AH12</f>
        <v>VARIACIÓN ABSOLUTA DE LOS IMPUESTOS A LA PRODUCCIÓN</v>
      </c>
      <c r="AI11" s="461" t="str">
        <f>+'Resumen_Sim_Of int'!AI11:AI12</f>
        <v>TASA DE CRECIMIENTO DE LOS IMPUESTOS A LA PRODUCCIÓN</v>
      </c>
      <c r="AJ11" s="463" t="str">
        <f>+'Resumen_Sim_Of int'!AJ11:AJ12</f>
        <v>EBE
SITUACIÓN FINAL</v>
      </c>
      <c r="AK11" s="459" t="str">
        <f>+'Resumen_Sim_Of int'!AK11:AK12</f>
        <v>VARIACIÓN ABSOLUTA DEL EBE / IMB</v>
      </c>
      <c r="AL11" s="461" t="str">
        <f>+'Resumen_Sim_Of int'!AL11:AL12</f>
        <v>TASA DE CRECIMIENTO DEL EBE / IMB</v>
      </c>
      <c r="AM11" s="309"/>
    </row>
    <row r="12" spans="2:40" ht="69.900000000000006" customHeight="1" x14ac:dyDescent="0.3">
      <c r="B12" s="470">
        <v>0</v>
      </c>
      <c r="C12" s="473">
        <v>0</v>
      </c>
      <c r="D12" s="474"/>
      <c r="E12" s="480">
        <v>7</v>
      </c>
      <c r="F12" s="458">
        <v>8</v>
      </c>
      <c r="G12" s="458">
        <v>9</v>
      </c>
      <c r="H12" s="458">
        <v>10</v>
      </c>
      <c r="I12" s="458">
        <v>11</v>
      </c>
      <c r="J12" s="458">
        <v>12</v>
      </c>
      <c r="K12" s="476">
        <v>13</v>
      </c>
      <c r="L12" s="478">
        <v>14</v>
      </c>
      <c r="M12" s="452">
        <v>15</v>
      </c>
      <c r="N12" s="452">
        <v>16</v>
      </c>
      <c r="O12" s="452">
        <v>17</v>
      </c>
      <c r="P12" s="452">
        <v>18</v>
      </c>
      <c r="Q12" s="454">
        <v>19</v>
      </c>
      <c r="R12" s="456">
        <v>21</v>
      </c>
      <c r="S12" s="460">
        <v>22</v>
      </c>
      <c r="T12" s="462">
        <v>23</v>
      </c>
      <c r="U12" s="464">
        <v>24</v>
      </c>
      <c r="V12" s="460">
        <v>25</v>
      </c>
      <c r="W12" s="462">
        <v>26</v>
      </c>
      <c r="X12" s="464">
        <v>27</v>
      </c>
      <c r="Y12" s="460">
        <v>28</v>
      </c>
      <c r="Z12" s="462">
        <v>29</v>
      </c>
      <c r="AA12" s="464">
        <v>30</v>
      </c>
      <c r="AB12" s="460">
        <v>31</v>
      </c>
      <c r="AC12" s="462">
        <v>32</v>
      </c>
      <c r="AD12" s="464">
        <v>33</v>
      </c>
      <c r="AE12" s="460">
        <v>34</v>
      </c>
      <c r="AF12" s="500">
        <v>36</v>
      </c>
      <c r="AG12" s="464">
        <v>37</v>
      </c>
      <c r="AH12" s="460">
        <v>38</v>
      </c>
      <c r="AI12" s="462">
        <v>39</v>
      </c>
      <c r="AJ12" s="464">
        <v>40</v>
      </c>
      <c r="AK12" s="460">
        <v>41</v>
      </c>
      <c r="AL12" s="462">
        <v>42</v>
      </c>
      <c r="AM12" s="310" t="s">
        <v>957</v>
      </c>
    </row>
    <row r="13" spans="2:40" x14ac:dyDescent="0.3">
      <c r="B13" s="290" t="str">
        <f>+'Resumen_Sim_Of int'!B13</f>
        <v>01</v>
      </c>
      <c r="C13" s="313" t="s">
        <v>43</v>
      </c>
      <c r="D13" s="314"/>
      <c r="E13" s="52">
        <f>+'Resumen_Sim_Of int'!E13</f>
        <v>769238</v>
      </c>
      <c r="F13" s="53">
        <f>+'Resumen_Sim_Of int'!F13</f>
        <v>105814</v>
      </c>
      <c r="G13" s="53">
        <f>+'Resumen_Sim_Of int'!G13</f>
        <v>54219.840916381698</v>
      </c>
      <c r="H13" s="53">
        <f>+'Resumen_Sim_Of int'!H13</f>
        <v>477309</v>
      </c>
      <c r="I13" s="53">
        <f>+'Resumen_Sim_Of int'!I13</f>
        <v>91618</v>
      </c>
      <c r="J13" s="53">
        <f>+'Resumen_Sim_Of int'!J13</f>
        <v>1038</v>
      </c>
      <c r="K13" s="54">
        <f>+'Resumen_Sim_Of int'!K13</f>
        <v>384653</v>
      </c>
      <c r="L13" s="52">
        <f>+'Resumen_Sim_Of int'!L13</f>
        <v>559525.76384414232</v>
      </c>
      <c r="M13" s="53">
        <f>+'Resumen_Sim_Of int'!M13</f>
        <v>54219.840916381698</v>
      </c>
      <c r="N13" s="53">
        <f>+'Resumen_Sim_Of int'!N13</f>
        <v>27996.922927760599</v>
      </c>
      <c r="O13" s="53">
        <f>+'Resumen_Sim_Of int'!O13</f>
        <v>91618</v>
      </c>
      <c r="P13" s="53">
        <f>+'Resumen_Sim_Of int'!P13</f>
        <v>1038</v>
      </c>
      <c r="Q13" s="242">
        <f>+'Resumen_Sim_Of int'!Q13</f>
        <v>384653</v>
      </c>
      <c r="R13" s="66">
        <f>+'Resumen_Sim_Of int'!R13</f>
        <v>769238.00000000023</v>
      </c>
      <c r="S13" s="88">
        <f>+ROUND('Resumen_Sim_Of int'!S13,5)</f>
        <v>0</v>
      </c>
      <c r="T13" s="291">
        <f>+'Resumen_Sim_Of int'!T13</f>
        <v>2.2204460492503131E-16</v>
      </c>
      <c r="U13" s="66">
        <f>+'Resumen_Sim_Of int'!U13</f>
        <v>105814</v>
      </c>
      <c r="V13" s="88">
        <f>+ROUND('Resumen_Sim_Of int'!V13,5)</f>
        <v>0</v>
      </c>
      <c r="W13" s="291">
        <f>+'Resumen_Sim_Of int'!W13</f>
        <v>0</v>
      </c>
      <c r="X13" s="66">
        <f>+'Resumen_Sim_Of int'!X13</f>
        <v>54219.840916381698</v>
      </c>
      <c r="Y13" s="88">
        <f>+ROUND('Resumen_Sim_Of int'!Y13,5)</f>
        <v>0</v>
      </c>
      <c r="Z13" s="291">
        <f>+'Resumen_Sim_Of int'!Z13</f>
        <v>0</v>
      </c>
      <c r="AA13" s="52">
        <f>+'Resumen_Sim_Of int'!AA13</f>
        <v>477309</v>
      </c>
      <c r="AB13" s="88">
        <f>+ROUND('Resumen_Sim_Of int'!AB13,5)</f>
        <v>0</v>
      </c>
      <c r="AC13" s="291">
        <f>+'Resumen_Sim_Of int'!AC13</f>
        <v>0</v>
      </c>
      <c r="AD13" s="66">
        <f>+'Resumen_Sim_Of int'!AD13</f>
        <v>91618</v>
      </c>
      <c r="AE13" s="88">
        <f>+ROUND('Resumen_Sim_Of int'!AE13,5)</f>
        <v>0</v>
      </c>
      <c r="AF13" s="291">
        <f>+'Resumen_Sim_Of int'!AF13</f>
        <v>0</v>
      </c>
      <c r="AG13" s="52">
        <f>+'Resumen_Sim_Of int'!AG13</f>
        <v>1038</v>
      </c>
      <c r="AH13" s="88">
        <f>+ROUND('Resumen_Sim_Of int'!AH13,5)</f>
        <v>0</v>
      </c>
      <c r="AI13" s="291">
        <f>+'Resumen_Sim_Of int'!AI13</f>
        <v>0</v>
      </c>
      <c r="AJ13" s="321">
        <f>+'Resumen_Sim_Of int'!AJ13</f>
        <v>384653</v>
      </c>
      <c r="AK13" s="88">
        <f>+ROUND('Resumen_Sim_Of int'!AK13,5)</f>
        <v>0</v>
      </c>
      <c r="AL13" s="322">
        <f>+'Resumen_Sim_Of int'!AL13</f>
        <v>0</v>
      </c>
      <c r="AM13" s="311">
        <f>+'Resumen_Sim_Of int'!AM13</f>
        <v>559525.76384414232</v>
      </c>
      <c r="AN13" s="307"/>
    </row>
    <row r="14" spans="2:40" x14ac:dyDescent="0.3">
      <c r="B14" s="292" t="str">
        <f>+'Resumen_Sim_Of int'!B14</f>
        <v>02</v>
      </c>
      <c r="C14" s="315" t="s">
        <v>39</v>
      </c>
      <c r="D14" s="316"/>
      <c r="E14" s="51">
        <f>+'Resumen_Sim_Of int'!E14</f>
        <v>396760</v>
      </c>
      <c r="F14" s="48">
        <f>+'Resumen_Sim_Of int'!F14</f>
        <v>21822</v>
      </c>
      <c r="G14" s="48">
        <f>+'Resumen_Sim_Of int'!G14</f>
        <v>21688.5048406762</v>
      </c>
      <c r="H14" s="48">
        <f>+'Resumen_Sim_Of int'!H14</f>
        <v>162028</v>
      </c>
      <c r="I14" s="48">
        <f>+'Resumen_Sim_Of int'!I14</f>
        <v>44285</v>
      </c>
      <c r="J14" s="48">
        <f>+'Resumen_Sim_Of int'!J14</f>
        <v>1412</v>
      </c>
      <c r="K14" s="55">
        <f>+'Resumen_Sim_Of int'!K14</f>
        <v>116331</v>
      </c>
      <c r="L14" s="51">
        <f>+'Resumen_Sim_Of int'!L14</f>
        <v>192897.25751109049</v>
      </c>
      <c r="M14" s="48">
        <f>+'Resumen_Sim_Of int'!M14</f>
        <v>21688.5048406762</v>
      </c>
      <c r="N14" s="48">
        <f>+'Resumen_Sim_Of int'!N14</f>
        <v>9180.7526704142801</v>
      </c>
      <c r="O14" s="48">
        <f>+'Resumen_Sim_Of int'!O14</f>
        <v>44285</v>
      </c>
      <c r="P14" s="48">
        <f>+'Resumen_Sim_Of int'!P14</f>
        <v>1412</v>
      </c>
      <c r="Q14" s="82">
        <f>+'Resumen_Sim_Of int'!Q14</f>
        <v>116331</v>
      </c>
      <c r="R14" s="61">
        <f>+'Resumen_Sim_Of int'!R14</f>
        <v>396760.00000000023</v>
      </c>
      <c r="S14" s="48">
        <f>+ROUND('Resumen_Sim_Of int'!S14,5)</f>
        <v>0</v>
      </c>
      <c r="T14" s="293">
        <f>+'Resumen_Sim_Of int'!T14</f>
        <v>6.6613381477509392E-16</v>
      </c>
      <c r="U14" s="61">
        <f>+'Resumen_Sim_Of int'!U14</f>
        <v>21822</v>
      </c>
      <c r="V14" s="48">
        <f>+ROUND('Resumen_Sim_Of int'!V14,5)</f>
        <v>0</v>
      </c>
      <c r="W14" s="293">
        <f>+'Resumen_Sim_Of int'!W14</f>
        <v>0</v>
      </c>
      <c r="X14" s="61">
        <f>+'Resumen_Sim_Of int'!X14</f>
        <v>21688.5048406762</v>
      </c>
      <c r="Y14" s="48">
        <f>+ROUND('Resumen_Sim_Of int'!Y14,5)</f>
        <v>0</v>
      </c>
      <c r="Z14" s="293">
        <f>+'Resumen_Sim_Of int'!Z14</f>
        <v>0</v>
      </c>
      <c r="AA14" s="51">
        <f>+'Resumen_Sim_Of int'!AA14</f>
        <v>162028</v>
      </c>
      <c r="AB14" s="48">
        <f>+ROUND('Resumen_Sim_Of int'!AB14,5)</f>
        <v>0</v>
      </c>
      <c r="AC14" s="293">
        <f>+'Resumen_Sim_Of int'!AC14</f>
        <v>0</v>
      </c>
      <c r="AD14" s="61">
        <f>+'Resumen_Sim_Of int'!AD14</f>
        <v>44285</v>
      </c>
      <c r="AE14" s="48">
        <f>+ROUND('Resumen_Sim_Of int'!AE14,5)</f>
        <v>0</v>
      </c>
      <c r="AF14" s="293">
        <f>+'Resumen_Sim_Of int'!AF14</f>
        <v>0</v>
      </c>
      <c r="AG14" s="51">
        <f>+'Resumen_Sim_Of int'!AG14</f>
        <v>1412</v>
      </c>
      <c r="AH14" s="48">
        <f>+ROUND('Resumen_Sim_Of int'!AH14,5)</f>
        <v>0</v>
      </c>
      <c r="AI14" s="293">
        <f>+'Resumen_Sim_Of int'!AI14</f>
        <v>0</v>
      </c>
      <c r="AJ14" s="61">
        <f>+'Resumen_Sim_Of int'!AJ14</f>
        <v>116331</v>
      </c>
      <c r="AK14" s="48">
        <f>+ROUND('Resumen_Sim_Of int'!AK14,5)</f>
        <v>0</v>
      </c>
      <c r="AL14" s="293">
        <f>+'Resumen_Sim_Of int'!AL14</f>
        <v>0</v>
      </c>
      <c r="AM14" s="311">
        <f>+'Resumen_Sim_Of int'!AM14</f>
        <v>192897.25751109049</v>
      </c>
      <c r="AN14" s="308"/>
    </row>
    <row r="15" spans="2:40" x14ac:dyDescent="0.3">
      <c r="B15" s="292" t="str">
        <f>+'Resumen_Sim_Of int'!B15</f>
        <v>03</v>
      </c>
      <c r="C15" s="317" t="s">
        <v>59</v>
      </c>
      <c r="D15" s="316"/>
      <c r="E15" s="51">
        <f>+'Resumen_Sim_Of int'!E15</f>
        <v>913666</v>
      </c>
      <c r="F15" s="48">
        <f>+'Resumen_Sim_Of int'!F15</f>
        <v>86854</v>
      </c>
      <c r="G15" s="48">
        <f>+'Resumen_Sim_Of int'!G15</f>
        <v>27240.4413546945</v>
      </c>
      <c r="H15" s="48">
        <f>+'Resumen_Sim_Of int'!H15</f>
        <v>539878</v>
      </c>
      <c r="I15" s="48">
        <f>+'Resumen_Sim_Of int'!I15</f>
        <v>93322</v>
      </c>
      <c r="J15" s="48">
        <f>+'Resumen_Sim_Of int'!J15</f>
        <v>492</v>
      </c>
      <c r="K15" s="55">
        <f>+'Resumen_Sim_Of int'!K15</f>
        <v>446064</v>
      </c>
      <c r="L15" s="51">
        <f>+'Resumen_Sim_Of int'!L15</f>
        <v>589529.03372947092</v>
      </c>
      <c r="M15" s="48">
        <f>+'Resumen_Sim_Of int'!M15</f>
        <v>27240.4413546945</v>
      </c>
      <c r="N15" s="48">
        <f>+'Resumen_Sim_Of int'!N15</f>
        <v>22410.592374776399</v>
      </c>
      <c r="O15" s="48">
        <f>+'Resumen_Sim_Of int'!O15</f>
        <v>93322</v>
      </c>
      <c r="P15" s="48">
        <f>+'Resumen_Sim_Of int'!P15</f>
        <v>492</v>
      </c>
      <c r="Q15" s="82">
        <f>+'Resumen_Sim_Of int'!Q15</f>
        <v>446064</v>
      </c>
      <c r="R15" s="61">
        <f>+'Resumen_Sim_Of int'!R15</f>
        <v>913665.99999999965</v>
      </c>
      <c r="S15" s="48">
        <f>+ROUND('Resumen_Sim_Of int'!S15,5)</f>
        <v>0</v>
      </c>
      <c r="T15" s="293">
        <f>+'Resumen_Sim_Of int'!T15</f>
        <v>-3.3306690738754696E-16</v>
      </c>
      <c r="U15" s="61">
        <f>+'Resumen_Sim_Of int'!U15</f>
        <v>86854</v>
      </c>
      <c r="V15" s="48">
        <f>+ROUND('Resumen_Sim_Of int'!V15,5)</f>
        <v>0</v>
      </c>
      <c r="W15" s="293">
        <f>+'Resumen_Sim_Of int'!W15</f>
        <v>0</v>
      </c>
      <c r="X15" s="61">
        <f>+'Resumen_Sim_Of int'!X15</f>
        <v>27240.4413546945</v>
      </c>
      <c r="Y15" s="48">
        <f>+ROUND('Resumen_Sim_Of int'!Y15,5)</f>
        <v>0</v>
      </c>
      <c r="Z15" s="293">
        <f>+'Resumen_Sim_Of int'!Z15</f>
        <v>0</v>
      </c>
      <c r="AA15" s="51">
        <f>+'Resumen_Sim_Of int'!AA15</f>
        <v>539878</v>
      </c>
      <c r="AB15" s="48">
        <f>+ROUND('Resumen_Sim_Of int'!AB15,5)</f>
        <v>0</v>
      </c>
      <c r="AC15" s="293">
        <f>+'Resumen_Sim_Of int'!AC15</f>
        <v>0</v>
      </c>
      <c r="AD15" s="61">
        <f>+'Resumen_Sim_Of int'!AD15</f>
        <v>93322</v>
      </c>
      <c r="AE15" s="48">
        <f>+ROUND('Resumen_Sim_Of int'!AE15,5)</f>
        <v>0</v>
      </c>
      <c r="AF15" s="293">
        <f>+'Resumen_Sim_Of int'!AF15</f>
        <v>0</v>
      </c>
      <c r="AG15" s="51">
        <f>+'Resumen_Sim_Of int'!AG15</f>
        <v>492</v>
      </c>
      <c r="AH15" s="48">
        <f>+ROUND('Resumen_Sim_Of int'!AH15,5)</f>
        <v>0</v>
      </c>
      <c r="AI15" s="293">
        <f>+'Resumen_Sim_Of int'!AI15</f>
        <v>0</v>
      </c>
      <c r="AJ15" s="61">
        <f>+'Resumen_Sim_Of int'!AJ15</f>
        <v>446064</v>
      </c>
      <c r="AK15" s="48">
        <f>+ROUND('Resumen_Sim_Of int'!AK15,5)</f>
        <v>0</v>
      </c>
      <c r="AL15" s="293">
        <f>+'Resumen_Sim_Of int'!AL15</f>
        <v>0</v>
      </c>
      <c r="AM15" s="311">
        <f>+'Resumen_Sim_Of int'!AM15</f>
        <v>589529.03372947092</v>
      </c>
      <c r="AN15" s="308"/>
    </row>
    <row r="16" spans="2:40" x14ac:dyDescent="0.3">
      <c r="B16" s="292" t="str">
        <f>+'Resumen_Sim_Of int'!B16</f>
        <v>04</v>
      </c>
      <c r="C16" s="317" t="s">
        <v>129</v>
      </c>
      <c r="D16" s="316"/>
      <c r="E16" s="51">
        <f>+'Resumen_Sim_Of int'!E16</f>
        <v>243028</v>
      </c>
      <c r="F16" s="48">
        <f>+'Resumen_Sim_Of int'!F16</f>
        <v>5844</v>
      </c>
      <c r="G16" s="48">
        <f>+'Resumen_Sim_Of int'!G16</f>
        <v>10835.5006114468</v>
      </c>
      <c r="H16" s="48">
        <f>+'Resumen_Sim_Of int'!H16</f>
        <v>88155</v>
      </c>
      <c r="I16" s="48">
        <f>+'Resumen_Sim_Of int'!I16</f>
        <v>30289</v>
      </c>
      <c r="J16" s="48">
        <f>+'Resumen_Sim_Of int'!J16</f>
        <v>1084</v>
      </c>
      <c r="K16" s="55">
        <f>+'Resumen_Sim_Of int'!K16</f>
        <v>56782</v>
      </c>
      <c r="L16" s="51">
        <f>+'Resumen_Sim_Of int'!L16</f>
        <v>110146.440542621</v>
      </c>
      <c r="M16" s="48">
        <f>+'Resumen_Sim_Of int'!M16</f>
        <v>10835.5006114468</v>
      </c>
      <c r="N16" s="48">
        <f>+'Resumen_Sim_Of int'!N16</f>
        <v>11155.9399311742</v>
      </c>
      <c r="O16" s="48">
        <f>+'Resumen_Sim_Of int'!O16</f>
        <v>30289</v>
      </c>
      <c r="P16" s="48">
        <f>+'Resumen_Sim_Of int'!P16</f>
        <v>1084</v>
      </c>
      <c r="Q16" s="82">
        <f>+'Resumen_Sim_Of int'!Q16</f>
        <v>56782</v>
      </c>
      <c r="R16" s="61">
        <f>+'Resumen_Sim_Of int'!R16</f>
        <v>243028.00000000006</v>
      </c>
      <c r="S16" s="48">
        <f>+ROUND('Resumen_Sim_Of int'!S16,5)</f>
        <v>0</v>
      </c>
      <c r="T16" s="293">
        <f>+'Resumen_Sim_Of int'!T16</f>
        <v>2.2204460492503131E-16</v>
      </c>
      <c r="U16" s="61">
        <f>+'Resumen_Sim_Of int'!U16</f>
        <v>5844</v>
      </c>
      <c r="V16" s="48">
        <f>+ROUND('Resumen_Sim_Of int'!V16,5)</f>
        <v>0</v>
      </c>
      <c r="W16" s="293">
        <f>+'Resumen_Sim_Of int'!W16</f>
        <v>0</v>
      </c>
      <c r="X16" s="61">
        <f>+'Resumen_Sim_Of int'!X16</f>
        <v>10835.5006114468</v>
      </c>
      <c r="Y16" s="48">
        <f>+ROUND('Resumen_Sim_Of int'!Y16,5)</f>
        <v>0</v>
      </c>
      <c r="Z16" s="293">
        <f>+'Resumen_Sim_Of int'!Z16</f>
        <v>0</v>
      </c>
      <c r="AA16" s="51">
        <f>+'Resumen_Sim_Of int'!AA16</f>
        <v>88155</v>
      </c>
      <c r="AB16" s="48">
        <f>+ROUND('Resumen_Sim_Of int'!AB16,5)</f>
        <v>0</v>
      </c>
      <c r="AC16" s="293">
        <f>+'Resumen_Sim_Of int'!AC16</f>
        <v>0</v>
      </c>
      <c r="AD16" s="61">
        <f>+'Resumen_Sim_Of int'!AD16</f>
        <v>30289</v>
      </c>
      <c r="AE16" s="48">
        <f>+ROUND('Resumen_Sim_Of int'!AE16,5)</f>
        <v>0</v>
      </c>
      <c r="AF16" s="293">
        <f>+'Resumen_Sim_Of int'!AF16</f>
        <v>0</v>
      </c>
      <c r="AG16" s="51">
        <f>+'Resumen_Sim_Of int'!AG16</f>
        <v>1084</v>
      </c>
      <c r="AH16" s="48">
        <f>+ROUND('Resumen_Sim_Of int'!AH16,5)</f>
        <v>0</v>
      </c>
      <c r="AI16" s="293">
        <f>+'Resumen_Sim_Of int'!AI16</f>
        <v>0</v>
      </c>
      <c r="AJ16" s="61">
        <f>+'Resumen_Sim_Of int'!AJ16</f>
        <v>56782</v>
      </c>
      <c r="AK16" s="48">
        <f>+ROUND('Resumen_Sim_Of int'!AK16,5)</f>
        <v>0</v>
      </c>
      <c r="AL16" s="293">
        <f>+'Resumen_Sim_Of int'!AL16</f>
        <v>0</v>
      </c>
      <c r="AM16" s="311">
        <f>+'Resumen_Sim_Of int'!AM16</f>
        <v>110146.440542621</v>
      </c>
      <c r="AN16" s="308"/>
    </row>
    <row r="17" spans="2:40" x14ac:dyDescent="0.3">
      <c r="B17" s="292" t="str">
        <f>+'Resumen_Sim_Of int'!B17</f>
        <v>05</v>
      </c>
      <c r="C17" s="317" t="s">
        <v>75</v>
      </c>
      <c r="D17" s="316"/>
      <c r="E17" s="51">
        <f>+'Resumen_Sim_Of int'!E17</f>
        <v>5978186</v>
      </c>
      <c r="F17" s="48">
        <f>+'Resumen_Sim_Of int'!F17</f>
        <v>255830</v>
      </c>
      <c r="G17" s="48">
        <f>+'Resumen_Sim_Of int'!G17</f>
        <v>615723.14984019299</v>
      </c>
      <c r="H17" s="48">
        <f>+'Resumen_Sim_Of int'!H17</f>
        <v>3095126</v>
      </c>
      <c r="I17" s="48">
        <f>+'Resumen_Sim_Of int'!I17</f>
        <v>997454</v>
      </c>
      <c r="J17" s="48">
        <f>+'Resumen_Sim_Of int'!J17</f>
        <v>10130</v>
      </c>
      <c r="K17" s="55">
        <f>+'Resumen_Sim_Of int'!K17</f>
        <v>2087542</v>
      </c>
      <c r="L17" s="51">
        <f>+'Resumen_Sim_Of int'!L17</f>
        <v>3968193.5516521167</v>
      </c>
      <c r="M17" s="48">
        <f>+'Resumen_Sim_Of int'!M17</f>
        <v>615723.14984019299</v>
      </c>
      <c r="N17" s="48">
        <f>+'Resumen_Sim_Of int'!N17</f>
        <v>257344.40181192401</v>
      </c>
      <c r="O17" s="48">
        <f>+'Resumen_Sim_Of int'!O17</f>
        <v>997454</v>
      </c>
      <c r="P17" s="48">
        <f>+'Resumen_Sim_Of int'!P17</f>
        <v>10130</v>
      </c>
      <c r="Q17" s="82">
        <f>+'Resumen_Sim_Of int'!Q17</f>
        <v>2087542</v>
      </c>
      <c r="R17" s="61">
        <f>+'Resumen_Sim_Of int'!R17</f>
        <v>5978186</v>
      </c>
      <c r="S17" s="48">
        <f>+ROUND('Resumen_Sim_Of int'!S17,5)</f>
        <v>0</v>
      </c>
      <c r="T17" s="293">
        <f>+'Resumen_Sim_Of int'!T17</f>
        <v>0</v>
      </c>
      <c r="U17" s="61">
        <f>+'Resumen_Sim_Of int'!U17</f>
        <v>255830</v>
      </c>
      <c r="V17" s="48">
        <f>+ROUND('Resumen_Sim_Of int'!V17,5)</f>
        <v>0</v>
      </c>
      <c r="W17" s="293">
        <f>+'Resumen_Sim_Of int'!W17</f>
        <v>0</v>
      </c>
      <c r="X17" s="61">
        <f>+'Resumen_Sim_Of int'!X17</f>
        <v>615723.14984019299</v>
      </c>
      <c r="Y17" s="48">
        <f>+ROUND('Resumen_Sim_Of int'!Y17,5)</f>
        <v>0</v>
      </c>
      <c r="Z17" s="293">
        <f>+'Resumen_Sim_Of int'!Z17</f>
        <v>0</v>
      </c>
      <c r="AA17" s="51">
        <f>+'Resumen_Sim_Of int'!AA17</f>
        <v>3095126</v>
      </c>
      <c r="AB17" s="48">
        <f>+ROUND('Resumen_Sim_Of int'!AB17,5)</f>
        <v>0</v>
      </c>
      <c r="AC17" s="293">
        <f>+'Resumen_Sim_Of int'!AC17</f>
        <v>0</v>
      </c>
      <c r="AD17" s="61">
        <f>+'Resumen_Sim_Of int'!AD17</f>
        <v>997454</v>
      </c>
      <c r="AE17" s="48">
        <f>+ROUND('Resumen_Sim_Of int'!AE17,5)</f>
        <v>0</v>
      </c>
      <c r="AF17" s="293">
        <f>+'Resumen_Sim_Of int'!AF17</f>
        <v>0</v>
      </c>
      <c r="AG17" s="51">
        <f>+'Resumen_Sim_Of int'!AG17</f>
        <v>10130</v>
      </c>
      <c r="AH17" s="48">
        <f>+ROUND('Resumen_Sim_Of int'!AH17,5)</f>
        <v>0</v>
      </c>
      <c r="AI17" s="293">
        <f>+'Resumen_Sim_Of int'!AI17</f>
        <v>0</v>
      </c>
      <c r="AJ17" s="61">
        <f>+'Resumen_Sim_Of int'!AJ17</f>
        <v>2087542</v>
      </c>
      <c r="AK17" s="48">
        <f>+ROUND('Resumen_Sim_Of int'!AK17,5)</f>
        <v>0</v>
      </c>
      <c r="AL17" s="293">
        <f>+'Resumen_Sim_Of int'!AL17</f>
        <v>0</v>
      </c>
      <c r="AM17" s="311">
        <f>+'Resumen_Sim_Of int'!AM17</f>
        <v>3968193.5516521167</v>
      </c>
      <c r="AN17" s="308"/>
    </row>
    <row r="18" spans="2:40" x14ac:dyDescent="0.3">
      <c r="B18" s="292" t="str">
        <f>+'Resumen_Sim_Of int'!B18</f>
        <v>06</v>
      </c>
      <c r="C18" s="317" t="s">
        <v>133</v>
      </c>
      <c r="D18" s="316"/>
      <c r="E18" s="51">
        <f>+'Resumen_Sim_Of int'!E18</f>
        <v>1518915</v>
      </c>
      <c r="F18" s="48">
        <f>+'Resumen_Sim_Of int'!F18</f>
        <v>93169</v>
      </c>
      <c r="G18" s="48">
        <f>+'Resumen_Sim_Of int'!G18</f>
        <v>21180.6546007416</v>
      </c>
      <c r="H18" s="48">
        <f>+'Resumen_Sim_Of int'!H18</f>
        <v>839447</v>
      </c>
      <c r="I18" s="48">
        <f>+'Resumen_Sim_Of int'!I18</f>
        <v>597014</v>
      </c>
      <c r="J18" s="48">
        <f>+'Resumen_Sim_Of int'!J18</f>
        <v>5162</v>
      </c>
      <c r="K18" s="55">
        <f>+'Resumen_Sim_Of int'!K18</f>
        <v>237271</v>
      </c>
      <c r="L18" s="51">
        <f>+'Resumen_Sim_Of int'!L18</f>
        <v>924404.47827229195</v>
      </c>
      <c r="M18" s="48">
        <f>+'Resumen_Sim_Of int'!M18</f>
        <v>21180.6546007416</v>
      </c>
      <c r="N18" s="48">
        <f>+'Resumen_Sim_Of int'!N18</f>
        <v>63776.823671550301</v>
      </c>
      <c r="O18" s="48">
        <f>+'Resumen_Sim_Of int'!O18</f>
        <v>597014</v>
      </c>
      <c r="P18" s="48">
        <f>+'Resumen_Sim_Of int'!P18</f>
        <v>5162</v>
      </c>
      <c r="Q18" s="82">
        <f>+'Resumen_Sim_Of int'!Q18</f>
        <v>237271</v>
      </c>
      <c r="R18" s="61">
        <f>+'Resumen_Sim_Of int'!R18</f>
        <v>1518915</v>
      </c>
      <c r="S18" s="48">
        <f>+ROUND('Resumen_Sim_Of int'!S18,5)</f>
        <v>0</v>
      </c>
      <c r="T18" s="293">
        <f>+'Resumen_Sim_Of int'!T18</f>
        <v>0</v>
      </c>
      <c r="U18" s="61">
        <f>+'Resumen_Sim_Of int'!U18</f>
        <v>93169</v>
      </c>
      <c r="V18" s="48">
        <f>+ROUND('Resumen_Sim_Of int'!V18,5)</f>
        <v>0</v>
      </c>
      <c r="W18" s="293">
        <f>+'Resumen_Sim_Of int'!W18</f>
        <v>0</v>
      </c>
      <c r="X18" s="61">
        <f>+'Resumen_Sim_Of int'!X18</f>
        <v>21180.6546007416</v>
      </c>
      <c r="Y18" s="48">
        <f>+ROUND('Resumen_Sim_Of int'!Y18,5)</f>
        <v>0</v>
      </c>
      <c r="Z18" s="293">
        <f>+'Resumen_Sim_Of int'!Z18</f>
        <v>0</v>
      </c>
      <c r="AA18" s="51">
        <f>+'Resumen_Sim_Of int'!AA18</f>
        <v>839447</v>
      </c>
      <c r="AB18" s="48">
        <f>+ROUND('Resumen_Sim_Of int'!AB18,5)</f>
        <v>0</v>
      </c>
      <c r="AC18" s="293">
        <f>+'Resumen_Sim_Of int'!AC18</f>
        <v>0</v>
      </c>
      <c r="AD18" s="61">
        <f>+'Resumen_Sim_Of int'!AD18</f>
        <v>597014</v>
      </c>
      <c r="AE18" s="48">
        <f>+ROUND('Resumen_Sim_Of int'!AE18,5)</f>
        <v>0</v>
      </c>
      <c r="AF18" s="293">
        <f>+'Resumen_Sim_Of int'!AF18</f>
        <v>0</v>
      </c>
      <c r="AG18" s="51">
        <f>+'Resumen_Sim_Of int'!AG18</f>
        <v>5162</v>
      </c>
      <c r="AH18" s="48">
        <f>+ROUND('Resumen_Sim_Of int'!AH18,5)</f>
        <v>0</v>
      </c>
      <c r="AI18" s="293">
        <f>+'Resumen_Sim_Of int'!AI18</f>
        <v>0</v>
      </c>
      <c r="AJ18" s="61">
        <f>+'Resumen_Sim_Of int'!AJ18</f>
        <v>237271</v>
      </c>
      <c r="AK18" s="48">
        <f>+ROUND('Resumen_Sim_Of int'!AK18,5)</f>
        <v>0</v>
      </c>
      <c r="AL18" s="293">
        <f>+'Resumen_Sim_Of int'!AL18</f>
        <v>0</v>
      </c>
      <c r="AM18" s="311">
        <f>+'Resumen_Sim_Of int'!AM18</f>
        <v>924404.47827229195</v>
      </c>
      <c r="AN18" s="308"/>
    </row>
    <row r="19" spans="2:40" x14ac:dyDescent="0.3">
      <c r="B19" s="292" t="str">
        <f>+'Resumen_Sim_Of int'!B19</f>
        <v>07</v>
      </c>
      <c r="C19" s="317" t="s">
        <v>99</v>
      </c>
      <c r="D19" s="316"/>
      <c r="E19" s="51">
        <f>+'Resumen_Sim_Of int'!E19</f>
        <v>481455</v>
      </c>
      <c r="F19" s="48">
        <f>+'Resumen_Sim_Of int'!F19</f>
        <v>14048</v>
      </c>
      <c r="G19" s="48">
        <f>+'Resumen_Sim_Of int'!G19</f>
        <v>53813.375063084502</v>
      </c>
      <c r="H19" s="48">
        <f>+'Resumen_Sim_Of int'!H19</f>
        <v>228719</v>
      </c>
      <c r="I19" s="48">
        <f>+'Resumen_Sim_Of int'!I19</f>
        <v>93039</v>
      </c>
      <c r="J19" s="48">
        <f>+'Resumen_Sim_Of int'!J19</f>
        <v>1531</v>
      </c>
      <c r="K19" s="55">
        <f>+'Resumen_Sim_Of int'!K19</f>
        <v>134149</v>
      </c>
      <c r="L19" s="51">
        <f>+'Resumen_Sim_Of int'!L19</f>
        <v>295735.05148530193</v>
      </c>
      <c r="M19" s="48">
        <f>+'Resumen_Sim_Of int'!M19</f>
        <v>53813.375063084502</v>
      </c>
      <c r="N19" s="48">
        <f>+'Resumen_Sim_Of int'!N19</f>
        <v>13202.676422217401</v>
      </c>
      <c r="O19" s="48">
        <f>+'Resumen_Sim_Of int'!O19</f>
        <v>93039</v>
      </c>
      <c r="P19" s="48">
        <f>+'Resumen_Sim_Of int'!P19</f>
        <v>1531</v>
      </c>
      <c r="Q19" s="82">
        <f>+'Resumen_Sim_Of int'!Q19</f>
        <v>134149</v>
      </c>
      <c r="R19" s="61">
        <f>+'Resumen_Sim_Of int'!R19</f>
        <v>481455.00000000023</v>
      </c>
      <c r="S19" s="48">
        <f>+ROUND('Resumen_Sim_Of int'!S19,5)</f>
        <v>0</v>
      </c>
      <c r="T19" s="293">
        <f>+'Resumen_Sim_Of int'!T19</f>
        <v>4.4408920985006262E-16</v>
      </c>
      <c r="U19" s="61">
        <f>+'Resumen_Sim_Of int'!U19</f>
        <v>14048</v>
      </c>
      <c r="V19" s="48">
        <f>+ROUND('Resumen_Sim_Of int'!V19,5)</f>
        <v>0</v>
      </c>
      <c r="W19" s="293">
        <f>+'Resumen_Sim_Of int'!W19</f>
        <v>0</v>
      </c>
      <c r="X19" s="61">
        <f>+'Resumen_Sim_Of int'!X19</f>
        <v>53813.375063084502</v>
      </c>
      <c r="Y19" s="48">
        <f>+ROUND('Resumen_Sim_Of int'!Y19,5)</f>
        <v>0</v>
      </c>
      <c r="Z19" s="293">
        <f>+'Resumen_Sim_Of int'!Z19</f>
        <v>0</v>
      </c>
      <c r="AA19" s="51">
        <f>+'Resumen_Sim_Of int'!AA19</f>
        <v>228719</v>
      </c>
      <c r="AB19" s="48">
        <f>+ROUND('Resumen_Sim_Of int'!AB19,5)</f>
        <v>0</v>
      </c>
      <c r="AC19" s="293">
        <f>+'Resumen_Sim_Of int'!AC19</f>
        <v>0</v>
      </c>
      <c r="AD19" s="61">
        <f>+'Resumen_Sim_Of int'!AD19</f>
        <v>93039</v>
      </c>
      <c r="AE19" s="48">
        <f>+ROUND('Resumen_Sim_Of int'!AE19,5)</f>
        <v>0</v>
      </c>
      <c r="AF19" s="293">
        <f>+'Resumen_Sim_Of int'!AF19</f>
        <v>0</v>
      </c>
      <c r="AG19" s="51">
        <f>+'Resumen_Sim_Of int'!AG19</f>
        <v>1531</v>
      </c>
      <c r="AH19" s="48">
        <f>+ROUND('Resumen_Sim_Of int'!AH19,5)</f>
        <v>0</v>
      </c>
      <c r="AI19" s="293">
        <f>+'Resumen_Sim_Of int'!AI19</f>
        <v>0</v>
      </c>
      <c r="AJ19" s="61">
        <f>+'Resumen_Sim_Of int'!AJ19</f>
        <v>134149</v>
      </c>
      <c r="AK19" s="48">
        <f>+ROUND('Resumen_Sim_Of int'!AK19,5)</f>
        <v>0</v>
      </c>
      <c r="AL19" s="293">
        <f>+'Resumen_Sim_Of int'!AL19</f>
        <v>0</v>
      </c>
      <c r="AM19" s="311">
        <f>+'Resumen_Sim_Of int'!AM19</f>
        <v>295735.05148530193</v>
      </c>
      <c r="AN19" s="308"/>
    </row>
    <row r="20" spans="2:40" x14ac:dyDescent="0.3">
      <c r="B20" s="292" t="str">
        <f>+'Resumen_Sim_Of int'!B20</f>
        <v>08</v>
      </c>
      <c r="C20" s="317" t="s">
        <v>117</v>
      </c>
      <c r="D20" s="316"/>
      <c r="E20" s="51">
        <f>+'Resumen_Sim_Of int'!E20</f>
        <v>1452447</v>
      </c>
      <c r="F20" s="48">
        <f>+'Resumen_Sim_Of int'!F20</f>
        <v>146108</v>
      </c>
      <c r="G20" s="48">
        <f>+'Resumen_Sim_Of int'!G20</f>
        <v>86385.910948655597</v>
      </c>
      <c r="H20" s="48">
        <f>+'Resumen_Sim_Of int'!H20</f>
        <v>926109</v>
      </c>
      <c r="I20" s="48">
        <f>+'Resumen_Sim_Of int'!I20</f>
        <v>143329</v>
      </c>
      <c r="J20" s="48">
        <f>+'Resumen_Sim_Of int'!J20</f>
        <v>2144</v>
      </c>
      <c r="K20" s="55">
        <f>+'Resumen_Sim_Of int'!K20</f>
        <v>780636</v>
      </c>
      <c r="L20" s="51">
        <f>+'Resumen_Sim_Of int'!L20</f>
        <v>1045856.8451982533</v>
      </c>
      <c r="M20" s="48">
        <f>+'Resumen_Sim_Of int'!M20</f>
        <v>86385.910948655597</v>
      </c>
      <c r="N20" s="48">
        <f>+'Resumen_Sim_Of int'!N20</f>
        <v>33361.934249597703</v>
      </c>
      <c r="O20" s="48">
        <f>+'Resumen_Sim_Of int'!O20</f>
        <v>143329</v>
      </c>
      <c r="P20" s="48">
        <f>+'Resumen_Sim_Of int'!P20</f>
        <v>2144</v>
      </c>
      <c r="Q20" s="82">
        <f>+'Resumen_Sim_Of int'!Q20</f>
        <v>780636</v>
      </c>
      <c r="R20" s="61">
        <f>+'Resumen_Sim_Of int'!R20</f>
        <v>1452447</v>
      </c>
      <c r="S20" s="48">
        <f>+ROUND('Resumen_Sim_Of int'!S20,5)</f>
        <v>0</v>
      </c>
      <c r="T20" s="293">
        <f>+'Resumen_Sim_Of int'!T20</f>
        <v>0</v>
      </c>
      <c r="U20" s="61">
        <f>+'Resumen_Sim_Of int'!U20</f>
        <v>146108</v>
      </c>
      <c r="V20" s="48">
        <f>+ROUND('Resumen_Sim_Of int'!V20,5)</f>
        <v>0</v>
      </c>
      <c r="W20" s="293">
        <f>+'Resumen_Sim_Of int'!W20</f>
        <v>0</v>
      </c>
      <c r="X20" s="61">
        <f>+'Resumen_Sim_Of int'!X20</f>
        <v>86385.910948655597</v>
      </c>
      <c r="Y20" s="48">
        <f>+ROUND('Resumen_Sim_Of int'!Y20,5)</f>
        <v>0</v>
      </c>
      <c r="Z20" s="293">
        <f>+'Resumen_Sim_Of int'!Z20</f>
        <v>0</v>
      </c>
      <c r="AA20" s="51">
        <f>+'Resumen_Sim_Of int'!AA20</f>
        <v>926109</v>
      </c>
      <c r="AB20" s="48">
        <f>+ROUND('Resumen_Sim_Of int'!AB20,5)</f>
        <v>0</v>
      </c>
      <c r="AC20" s="293">
        <f>+'Resumen_Sim_Of int'!AC20</f>
        <v>0</v>
      </c>
      <c r="AD20" s="61">
        <f>+'Resumen_Sim_Of int'!AD20</f>
        <v>143329</v>
      </c>
      <c r="AE20" s="48">
        <f>+ROUND('Resumen_Sim_Of int'!AE20,5)</f>
        <v>0</v>
      </c>
      <c r="AF20" s="293">
        <f>+'Resumen_Sim_Of int'!AF20</f>
        <v>0</v>
      </c>
      <c r="AG20" s="51">
        <f>+'Resumen_Sim_Of int'!AG20</f>
        <v>2144</v>
      </c>
      <c r="AH20" s="48">
        <f>+ROUND('Resumen_Sim_Of int'!AH20,5)</f>
        <v>0</v>
      </c>
      <c r="AI20" s="293">
        <f>+'Resumen_Sim_Of int'!AI20</f>
        <v>0</v>
      </c>
      <c r="AJ20" s="61">
        <f>+'Resumen_Sim_Of int'!AJ20</f>
        <v>780636</v>
      </c>
      <c r="AK20" s="48">
        <f>+ROUND('Resumen_Sim_Of int'!AK20,5)</f>
        <v>0</v>
      </c>
      <c r="AL20" s="293">
        <f>+'Resumen_Sim_Of int'!AL20</f>
        <v>0</v>
      </c>
      <c r="AM20" s="311">
        <f>+'Resumen_Sim_Of int'!AM20</f>
        <v>1045856.8451982533</v>
      </c>
      <c r="AN20" s="308"/>
    </row>
    <row r="21" spans="2:40" x14ac:dyDescent="0.3">
      <c r="B21" s="292" t="str">
        <f>+'Resumen_Sim_Of int'!B21</f>
        <v>09</v>
      </c>
      <c r="C21" s="317" t="s">
        <v>641</v>
      </c>
      <c r="D21" s="316"/>
      <c r="E21" s="51">
        <f>+'Resumen_Sim_Of int'!E21</f>
        <v>643208</v>
      </c>
      <c r="F21" s="48">
        <f>+'Resumen_Sim_Of int'!F21</f>
        <v>27876</v>
      </c>
      <c r="G21" s="48">
        <f>+'Resumen_Sim_Of int'!G21</f>
        <v>2396.02383934312</v>
      </c>
      <c r="H21" s="48">
        <f>+'Resumen_Sim_Of int'!H21</f>
        <v>377081</v>
      </c>
      <c r="I21" s="48">
        <f>+'Resumen_Sim_Of int'!I21</f>
        <v>93614</v>
      </c>
      <c r="J21" s="48">
        <f>+'Resumen_Sim_Of int'!J21</f>
        <v>1779</v>
      </c>
      <c r="K21" s="55">
        <f>+'Resumen_Sim_Of int'!K21</f>
        <v>281688</v>
      </c>
      <c r="L21" s="51">
        <f>+'Resumen_Sim_Of int'!L21</f>
        <v>394736.862460937</v>
      </c>
      <c r="M21" s="48">
        <f>+'Resumen_Sim_Of int'!M21</f>
        <v>2396.02383934312</v>
      </c>
      <c r="N21" s="48">
        <f>+'Resumen_Sim_Of int'!N21</f>
        <v>15259.838621593901</v>
      </c>
      <c r="O21" s="48">
        <f>+'Resumen_Sim_Of int'!O21</f>
        <v>93614</v>
      </c>
      <c r="P21" s="48">
        <f>+'Resumen_Sim_Of int'!P21</f>
        <v>1779</v>
      </c>
      <c r="Q21" s="82">
        <f>+'Resumen_Sim_Of int'!Q21</f>
        <v>281688</v>
      </c>
      <c r="R21" s="61">
        <f>+'Resumen_Sim_Of int'!R21</f>
        <v>643208.00000000023</v>
      </c>
      <c r="S21" s="48">
        <f>+ROUND('Resumen_Sim_Of int'!S21,5)</f>
        <v>0</v>
      </c>
      <c r="T21" s="293">
        <f>+'Resumen_Sim_Of int'!T21</f>
        <v>4.4408920985006262E-16</v>
      </c>
      <c r="U21" s="61">
        <f>+'Resumen_Sim_Of int'!U21</f>
        <v>27876</v>
      </c>
      <c r="V21" s="48">
        <f>+ROUND('Resumen_Sim_Of int'!V21,5)</f>
        <v>0</v>
      </c>
      <c r="W21" s="293">
        <f>+'Resumen_Sim_Of int'!W21</f>
        <v>0</v>
      </c>
      <c r="X21" s="61">
        <f>+'Resumen_Sim_Of int'!X21</f>
        <v>2396.02383934312</v>
      </c>
      <c r="Y21" s="48">
        <f>+ROUND('Resumen_Sim_Of int'!Y21,5)</f>
        <v>0</v>
      </c>
      <c r="Z21" s="293">
        <f>+'Resumen_Sim_Of int'!Z21</f>
        <v>0</v>
      </c>
      <c r="AA21" s="51">
        <f>+'Resumen_Sim_Of int'!AA21</f>
        <v>377081</v>
      </c>
      <c r="AB21" s="48">
        <f>+ROUND('Resumen_Sim_Of int'!AB21,5)</f>
        <v>0</v>
      </c>
      <c r="AC21" s="293">
        <f>+'Resumen_Sim_Of int'!AC21</f>
        <v>0</v>
      </c>
      <c r="AD21" s="61">
        <f>+'Resumen_Sim_Of int'!AD21</f>
        <v>93614</v>
      </c>
      <c r="AE21" s="48">
        <f>+ROUND('Resumen_Sim_Of int'!AE21,5)</f>
        <v>0</v>
      </c>
      <c r="AF21" s="293">
        <f>+'Resumen_Sim_Of int'!AF21</f>
        <v>0</v>
      </c>
      <c r="AG21" s="51">
        <f>+'Resumen_Sim_Of int'!AG21</f>
        <v>1779</v>
      </c>
      <c r="AH21" s="48">
        <f>+ROUND('Resumen_Sim_Of int'!AH21,5)</f>
        <v>0</v>
      </c>
      <c r="AI21" s="293">
        <f>+'Resumen_Sim_Of int'!AI21</f>
        <v>0</v>
      </c>
      <c r="AJ21" s="61">
        <f>+'Resumen_Sim_Of int'!AJ21</f>
        <v>281688</v>
      </c>
      <c r="AK21" s="48">
        <f>+ROUND('Resumen_Sim_Of int'!AK21,5)</f>
        <v>0</v>
      </c>
      <c r="AL21" s="293">
        <f>+'Resumen_Sim_Of int'!AL21</f>
        <v>0</v>
      </c>
      <c r="AM21" s="311">
        <f>+'Resumen_Sim_Of int'!AM21</f>
        <v>394736.862460937</v>
      </c>
      <c r="AN21" s="307"/>
    </row>
    <row r="22" spans="2:40" x14ac:dyDescent="0.3">
      <c r="B22" s="292" t="str">
        <f>+'Resumen_Sim_Of int'!B22</f>
        <v>10</v>
      </c>
      <c r="C22" s="317" t="s">
        <v>165</v>
      </c>
      <c r="D22" s="316"/>
      <c r="E22" s="51">
        <f>+'Resumen_Sim_Of int'!E22</f>
        <v>2946947</v>
      </c>
      <c r="F22" s="48">
        <f>+'Resumen_Sim_Of int'!F22</f>
        <v>1477030</v>
      </c>
      <c r="G22" s="48">
        <f>+'Resumen_Sim_Of int'!G22</f>
        <v>38213.572821755202</v>
      </c>
      <c r="H22" s="48">
        <f>+'Resumen_Sim_Of int'!H22</f>
        <v>1269668</v>
      </c>
      <c r="I22" s="48">
        <f>+'Resumen_Sim_Of int'!I22</f>
        <v>351318</v>
      </c>
      <c r="J22" s="48">
        <f>+'Resumen_Sim_Of int'!J22</f>
        <v>8185</v>
      </c>
      <c r="K22" s="55">
        <f>+'Resumen_Sim_Of int'!K22</f>
        <v>910165</v>
      </c>
      <c r="L22" s="51">
        <f>+'Resumen_Sim_Of int'!L22</f>
        <v>1354132.8877192414</v>
      </c>
      <c r="M22" s="48">
        <f>+'Resumen_Sim_Of int'!M22</f>
        <v>38213.572821755202</v>
      </c>
      <c r="N22" s="48">
        <f>+'Resumen_Sim_Of int'!N22</f>
        <v>46251.314897486198</v>
      </c>
      <c r="O22" s="48">
        <f>+'Resumen_Sim_Of int'!O22</f>
        <v>351318</v>
      </c>
      <c r="P22" s="48">
        <f>+'Resumen_Sim_Of int'!P22</f>
        <v>8185</v>
      </c>
      <c r="Q22" s="82">
        <f>+'Resumen_Sim_Of int'!Q22</f>
        <v>910165</v>
      </c>
      <c r="R22" s="61">
        <f>+'Resumen_Sim_Of int'!R22</f>
        <v>2946946.9999999991</v>
      </c>
      <c r="S22" s="48">
        <f>+ROUND('Resumen_Sim_Of int'!S22,5)</f>
        <v>0</v>
      </c>
      <c r="T22" s="293">
        <f>+'Resumen_Sim_Of int'!T22</f>
        <v>-3.3306690738754696E-16</v>
      </c>
      <c r="U22" s="61">
        <f>+'Resumen_Sim_Of int'!U22</f>
        <v>1477030</v>
      </c>
      <c r="V22" s="48">
        <f>+ROUND('Resumen_Sim_Of int'!V22,5)</f>
        <v>0</v>
      </c>
      <c r="W22" s="293">
        <f>+'Resumen_Sim_Of int'!W22</f>
        <v>0</v>
      </c>
      <c r="X22" s="61">
        <f>+'Resumen_Sim_Of int'!X22</f>
        <v>38213.572821755202</v>
      </c>
      <c r="Y22" s="48">
        <f>+ROUND('Resumen_Sim_Of int'!Y22,5)</f>
        <v>0</v>
      </c>
      <c r="Z22" s="293">
        <f>+'Resumen_Sim_Of int'!Z22</f>
        <v>0</v>
      </c>
      <c r="AA22" s="51">
        <f>+'Resumen_Sim_Of int'!AA22</f>
        <v>1269668</v>
      </c>
      <c r="AB22" s="48">
        <f>+ROUND('Resumen_Sim_Of int'!AB22,5)</f>
        <v>0</v>
      </c>
      <c r="AC22" s="293">
        <f>+'Resumen_Sim_Of int'!AC22</f>
        <v>0</v>
      </c>
      <c r="AD22" s="61">
        <f>+'Resumen_Sim_Of int'!AD22</f>
        <v>351318</v>
      </c>
      <c r="AE22" s="48">
        <f>+ROUND('Resumen_Sim_Of int'!AE22,5)</f>
        <v>0</v>
      </c>
      <c r="AF22" s="293">
        <f>+'Resumen_Sim_Of int'!AF22</f>
        <v>0</v>
      </c>
      <c r="AG22" s="51">
        <f>+'Resumen_Sim_Of int'!AG22</f>
        <v>8185</v>
      </c>
      <c r="AH22" s="48">
        <f>+ROUND('Resumen_Sim_Of int'!AH22,5)</f>
        <v>0</v>
      </c>
      <c r="AI22" s="293">
        <f>+'Resumen_Sim_Of int'!AI22</f>
        <v>0</v>
      </c>
      <c r="AJ22" s="61">
        <f>+'Resumen_Sim_Of int'!AJ22</f>
        <v>910165</v>
      </c>
      <c r="AK22" s="48">
        <f>+ROUND('Resumen_Sim_Of int'!AK22,5)</f>
        <v>0</v>
      </c>
      <c r="AL22" s="293">
        <f>+'Resumen_Sim_Of int'!AL22</f>
        <v>0</v>
      </c>
      <c r="AM22" s="311">
        <f>+'Resumen_Sim_Of int'!AM22</f>
        <v>1354132.8877192414</v>
      </c>
      <c r="AN22" s="307"/>
    </row>
    <row r="23" spans="2:40" x14ac:dyDescent="0.3">
      <c r="B23" s="292" t="str">
        <f>+'Resumen_Sim_Of int'!B23</f>
        <v>11</v>
      </c>
      <c r="C23" s="317" t="s">
        <v>185</v>
      </c>
      <c r="D23" s="316"/>
      <c r="E23" s="51">
        <f>+'Resumen_Sim_Of int'!E23</f>
        <v>439927</v>
      </c>
      <c r="F23" s="48">
        <f>+'Resumen_Sim_Of int'!F23</f>
        <v>18327</v>
      </c>
      <c r="G23" s="48">
        <f>+'Resumen_Sim_Of int'!G23</f>
        <v>25019.595587088901</v>
      </c>
      <c r="H23" s="48">
        <f>+'Resumen_Sim_Of int'!H23</f>
        <v>270397</v>
      </c>
      <c r="I23" s="48">
        <f>+'Resumen_Sim_Of int'!I23</f>
        <v>45692</v>
      </c>
      <c r="J23" s="48">
        <f>+'Resumen_Sim_Of int'!J23</f>
        <v>782</v>
      </c>
      <c r="K23" s="55">
        <f>+'Resumen_Sim_Of int'!K23</f>
        <v>223923</v>
      </c>
      <c r="L23" s="51">
        <f>+'Resumen_Sim_Of int'!L23</f>
        <v>308308.46638999938</v>
      </c>
      <c r="M23" s="48">
        <f>+'Resumen_Sim_Of int'!M23</f>
        <v>25019.595587088901</v>
      </c>
      <c r="N23" s="48">
        <f>+'Resumen_Sim_Of int'!N23</f>
        <v>12891.8708029105</v>
      </c>
      <c r="O23" s="48">
        <f>+'Resumen_Sim_Of int'!O23</f>
        <v>45692</v>
      </c>
      <c r="P23" s="48">
        <f>+'Resumen_Sim_Of int'!P23</f>
        <v>782</v>
      </c>
      <c r="Q23" s="82">
        <f>+'Resumen_Sim_Of int'!Q23</f>
        <v>223923</v>
      </c>
      <c r="R23" s="61">
        <f>+'Resumen_Sim_Of int'!R23</f>
        <v>439926.99999999994</v>
      </c>
      <c r="S23" s="48">
        <f>+ROUND('Resumen_Sim_Of int'!S23,5)</f>
        <v>0</v>
      </c>
      <c r="T23" s="293">
        <f>+'Resumen_Sim_Of int'!T23</f>
        <v>-1.1102230246251565E-16</v>
      </c>
      <c r="U23" s="61">
        <f>+'Resumen_Sim_Of int'!U23</f>
        <v>18327</v>
      </c>
      <c r="V23" s="48">
        <f>+ROUND('Resumen_Sim_Of int'!V23,5)</f>
        <v>0</v>
      </c>
      <c r="W23" s="293">
        <f>+'Resumen_Sim_Of int'!W23</f>
        <v>0</v>
      </c>
      <c r="X23" s="61">
        <f>+'Resumen_Sim_Of int'!X23</f>
        <v>25019.595587088901</v>
      </c>
      <c r="Y23" s="48">
        <f>+ROUND('Resumen_Sim_Of int'!Y23,5)</f>
        <v>0</v>
      </c>
      <c r="Z23" s="293">
        <f>+'Resumen_Sim_Of int'!Z23</f>
        <v>0</v>
      </c>
      <c r="AA23" s="51">
        <f>+'Resumen_Sim_Of int'!AA23</f>
        <v>270397</v>
      </c>
      <c r="AB23" s="48">
        <f>+ROUND('Resumen_Sim_Of int'!AB23,5)</f>
        <v>0</v>
      </c>
      <c r="AC23" s="293">
        <f>+'Resumen_Sim_Of int'!AC23</f>
        <v>0</v>
      </c>
      <c r="AD23" s="61">
        <f>+'Resumen_Sim_Of int'!AD23</f>
        <v>45692</v>
      </c>
      <c r="AE23" s="48">
        <f>+ROUND('Resumen_Sim_Of int'!AE23,5)</f>
        <v>0</v>
      </c>
      <c r="AF23" s="293">
        <f>+'Resumen_Sim_Of int'!AF23</f>
        <v>0</v>
      </c>
      <c r="AG23" s="51">
        <f>+'Resumen_Sim_Of int'!AG23</f>
        <v>782</v>
      </c>
      <c r="AH23" s="48">
        <f>+ROUND('Resumen_Sim_Of int'!AH23,5)</f>
        <v>0</v>
      </c>
      <c r="AI23" s="293">
        <f>+'Resumen_Sim_Of int'!AI23</f>
        <v>0</v>
      </c>
      <c r="AJ23" s="61">
        <f>+'Resumen_Sim_Of int'!AJ23</f>
        <v>223923</v>
      </c>
      <c r="AK23" s="48">
        <f>+ROUND('Resumen_Sim_Of int'!AK23,5)</f>
        <v>0</v>
      </c>
      <c r="AL23" s="293">
        <f>+'Resumen_Sim_Of int'!AL23</f>
        <v>0</v>
      </c>
      <c r="AM23" s="311">
        <f>+'Resumen_Sim_Of int'!AM23</f>
        <v>308308.46638999938</v>
      </c>
      <c r="AN23" s="307"/>
    </row>
    <row r="24" spans="2:40" x14ac:dyDescent="0.3">
      <c r="B24" s="292" t="str">
        <f>+'Resumen_Sim_Of int'!B24</f>
        <v>12</v>
      </c>
      <c r="C24" s="317" t="s">
        <v>191</v>
      </c>
      <c r="D24" s="316"/>
      <c r="E24" s="51">
        <f>+'Resumen_Sim_Of int'!E24</f>
        <v>6339301</v>
      </c>
      <c r="F24" s="48">
        <f>+'Resumen_Sim_Of int'!F24</f>
        <v>128994</v>
      </c>
      <c r="G24" s="48">
        <f>+'Resumen_Sim_Of int'!G24</f>
        <v>944611.43890986696</v>
      </c>
      <c r="H24" s="48">
        <f>+'Resumen_Sim_Of int'!H24</f>
        <v>1412364</v>
      </c>
      <c r="I24" s="48">
        <f>+'Resumen_Sim_Of int'!I24</f>
        <v>755102</v>
      </c>
      <c r="J24" s="48">
        <f>+'Resumen_Sim_Of int'!J24</f>
        <v>19656</v>
      </c>
      <c r="K24" s="55">
        <f>+'Resumen_Sim_Of int'!K24</f>
        <v>637606</v>
      </c>
      <c r="L24" s="51">
        <f>+'Resumen_Sim_Of int'!L24</f>
        <v>2190225.4195383601</v>
      </c>
      <c r="M24" s="48">
        <f>+'Resumen_Sim_Of int'!M24</f>
        <v>944611.43890986696</v>
      </c>
      <c r="N24" s="48">
        <f>+'Resumen_Sim_Of int'!N24</f>
        <v>-166750.01937150699</v>
      </c>
      <c r="O24" s="48">
        <f>+'Resumen_Sim_Of int'!O24</f>
        <v>755102</v>
      </c>
      <c r="P24" s="48">
        <f>+'Resumen_Sim_Of int'!P24</f>
        <v>19656</v>
      </c>
      <c r="Q24" s="82">
        <f>+'Resumen_Sim_Of int'!Q24</f>
        <v>637606</v>
      </c>
      <c r="R24" s="61">
        <f>+'Resumen_Sim_Of int'!R24</f>
        <v>6339301.0000000028</v>
      </c>
      <c r="S24" s="48">
        <f>+ROUND('Resumen_Sim_Of int'!S24,5)</f>
        <v>0</v>
      </c>
      <c r="T24" s="293">
        <f>+'Resumen_Sim_Of int'!T24</f>
        <v>4.4408920985006262E-16</v>
      </c>
      <c r="U24" s="61">
        <f>+'Resumen_Sim_Of int'!U24</f>
        <v>128994</v>
      </c>
      <c r="V24" s="48">
        <f>+ROUND('Resumen_Sim_Of int'!V24,5)</f>
        <v>0</v>
      </c>
      <c r="W24" s="293">
        <f>+'Resumen_Sim_Of int'!W24</f>
        <v>0</v>
      </c>
      <c r="X24" s="61">
        <f>+'Resumen_Sim_Of int'!X24</f>
        <v>944611.43890986696</v>
      </c>
      <c r="Y24" s="48">
        <f>+ROUND('Resumen_Sim_Of int'!Y24,5)</f>
        <v>0</v>
      </c>
      <c r="Z24" s="293">
        <f>+'Resumen_Sim_Of int'!Z24</f>
        <v>0</v>
      </c>
      <c r="AA24" s="51">
        <f>+'Resumen_Sim_Of int'!AA24</f>
        <v>1412364</v>
      </c>
      <c r="AB24" s="48">
        <f>+ROUND('Resumen_Sim_Of int'!AB24,5)</f>
        <v>0</v>
      </c>
      <c r="AC24" s="293">
        <f>+'Resumen_Sim_Of int'!AC24</f>
        <v>0</v>
      </c>
      <c r="AD24" s="61">
        <f>+'Resumen_Sim_Of int'!AD24</f>
        <v>755102</v>
      </c>
      <c r="AE24" s="48">
        <f>+ROUND('Resumen_Sim_Of int'!AE24,5)</f>
        <v>0</v>
      </c>
      <c r="AF24" s="293">
        <f>+'Resumen_Sim_Of int'!AF24</f>
        <v>0</v>
      </c>
      <c r="AG24" s="51">
        <f>+'Resumen_Sim_Of int'!AG24</f>
        <v>19656</v>
      </c>
      <c r="AH24" s="48">
        <f>+ROUND('Resumen_Sim_Of int'!AH24,5)</f>
        <v>0</v>
      </c>
      <c r="AI24" s="293">
        <f>+'Resumen_Sim_Of int'!AI24</f>
        <v>0</v>
      </c>
      <c r="AJ24" s="61">
        <f>+'Resumen_Sim_Of int'!AJ24</f>
        <v>637606</v>
      </c>
      <c r="AK24" s="48">
        <f>+ROUND('Resumen_Sim_Of int'!AK24,5)</f>
        <v>0</v>
      </c>
      <c r="AL24" s="293">
        <f>+'Resumen_Sim_Of int'!AL24</f>
        <v>0</v>
      </c>
      <c r="AM24" s="311">
        <f>+'Resumen_Sim_Of int'!AM24</f>
        <v>2190225.4195383601</v>
      </c>
      <c r="AN24" s="307"/>
    </row>
    <row r="25" spans="2:40" x14ac:dyDescent="0.3">
      <c r="B25" s="292" t="str">
        <f>+'Resumen_Sim_Of int'!B25</f>
        <v>13</v>
      </c>
      <c r="C25" s="317" t="s">
        <v>209</v>
      </c>
      <c r="D25" s="316"/>
      <c r="E25" s="51">
        <f>+'Resumen_Sim_Of int'!E25</f>
        <v>4062895</v>
      </c>
      <c r="F25" s="48">
        <f>+'Resumen_Sim_Of int'!F25</f>
        <v>25643</v>
      </c>
      <c r="G25" s="48">
        <f>+'Resumen_Sim_Of int'!G25</f>
        <v>23505.089201375202</v>
      </c>
      <c r="H25" s="48">
        <f>+'Resumen_Sim_Of int'!H25</f>
        <v>2680461</v>
      </c>
      <c r="I25" s="48">
        <f>+'Resumen_Sim_Of int'!I25</f>
        <v>583657</v>
      </c>
      <c r="J25" s="48">
        <f>+'Resumen_Sim_Of int'!J25</f>
        <v>120833</v>
      </c>
      <c r="K25" s="55">
        <f>+'Resumen_Sim_Of int'!K25</f>
        <v>1975971</v>
      </c>
      <c r="L25" s="51">
        <f>+'Resumen_Sim_Of int'!L25</f>
        <v>2764874.3887520432</v>
      </c>
      <c r="M25" s="48">
        <f>+'Resumen_Sim_Of int'!M25</f>
        <v>23505.089201375202</v>
      </c>
      <c r="N25" s="48">
        <f>+'Resumen_Sim_Of int'!N25</f>
        <v>60908.2995506683</v>
      </c>
      <c r="O25" s="48">
        <f>+'Resumen_Sim_Of int'!O25</f>
        <v>583657</v>
      </c>
      <c r="P25" s="48">
        <f>+'Resumen_Sim_Of int'!P25</f>
        <v>120833</v>
      </c>
      <c r="Q25" s="82">
        <f>+'Resumen_Sim_Of int'!Q25</f>
        <v>1975971</v>
      </c>
      <c r="R25" s="61">
        <f>+'Resumen_Sim_Of int'!R25</f>
        <v>4062895.0000000019</v>
      </c>
      <c r="S25" s="48">
        <f>+ROUND('Resumen_Sim_Of int'!S25,5)</f>
        <v>0</v>
      </c>
      <c r="T25" s="293">
        <f>+'Resumen_Sim_Of int'!T25</f>
        <v>4.4408920985006262E-16</v>
      </c>
      <c r="U25" s="61">
        <f>+'Resumen_Sim_Of int'!U25</f>
        <v>25643</v>
      </c>
      <c r="V25" s="48">
        <f>+ROUND('Resumen_Sim_Of int'!V25,5)</f>
        <v>0</v>
      </c>
      <c r="W25" s="293">
        <f>+'Resumen_Sim_Of int'!W25</f>
        <v>0</v>
      </c>
      <c r="X25" s="61">
        <f>+'Resumen_Sim_Of int'!X25</f>
        <v>23505.089201375202</v>
      </c>
      <c r="Y25" s="48">
        <f>+ROUND('Resumen_Sim_Of int'!Y25,5)</f>
        <v>0</v>
      </c>
      <c r="Z25" s="293">
        <f>+'Resumen_Sim_Of int'!Z25</f>
        <v>0</v>
      </c>
      <c r="AA25" s="51">
        <f>+'Resumen_Sim_Of int'!AA25</f>
        <v>2680461</v>
      </c>
      <c r="AB25" s="48">
        <f>+ROUND('Resumen_Sim_Of int'!AB25,5)</f>
        <v>0</v>
      </c>
      <c r="AC25" s="293">
        <f>+'Resumen_Sim_Of int'!AC25</f>
        <v>0</v>
      </c>
      <c r="AD25" s="61">
        <f>+'Resumen_Sim_Of int'!AD25</f>
        <v>583657</v>
      </c>
      <c r="AE25" s="48">
        <f>+ROUND('Resumen_Sim_Of int'!AE25,5)</f>
        <v>0</v>
      </c>
      <c r="AF25" s="293">
        <f>+'Resumen_Sim_Of int'!AF25</f>
        <v>0</v>
      </c>
      <c r="AG25" s="51">
        <f>+'Resumen_Sim_Of int'!AG25</f>
        <v>120833</v>
      </c>
      <c r="AH25" s="48">
        <f>+ROUND('Resumen_Sim_Of int'!AH25,5)</f>
        <v>0</v>
      </c>
      <c r="AI25" s="293">
        <f>+'Resumen_Sim_Of int'!AI25</f>
        <v>0</v>
      </c>
      <c r="AJ25" s="61">
        <f>+'Resumen_Sim_Of int'!AJ25</f>
        <v>1975971</v>
      </c>
      <c r="AK25" s="48">
        <f>+ROUND('Resumen_Sim_Of int'!AK25,5)</f>
        <v>0</v>
      </c>
      <c r="AL25" s="293">
        <f>+'Resumen_Sim_Of int'!AL25</f>
        <v>0</v>
      </c>
      <c r="AM25" s="311">
        <f>+'Resumen_Sim_Of int'!AM25</f>
        <v>2764874.3887520432</v>
      </c>
      <c r="AN25" s="307"/>
    </row>
    <row r="26" spans="2:40" x14ac:dyDescent="0.3">
      <c r="B26" s="292" t="str">
        <f>+'Resumen_Sim_Of int'!B26</f>
        <v>14</v>
      </c>
      <c r="C26" s="317" t="s">
        <v>213</v>
      </c>
      <c r="D26" s="316"/>
      <c r="E26" s="51">
        <f>+'Resumen_Sim_Of int'!E26</f>
        <v>9058381</v>
      </c>
      <c r="F26" s="48">
        <f>+'Resumen_Sim_Of int'!F26</f>
        <v>7631</v>
      </c>
      <c r="G26" s="48">
        <f>+'Resumen_Sim_Of int'!G26</f>
        <v>19407.252340257</v>
      </c>
      <c r="H26" s="48">
        <f>+'Resumen_Sim_Of int'!H26</f>
        <v>5332472</v>
      </c>
      <c r="I26" s="48">
        <f>+'Resumen_Sim_Of int'!I26</f>
        <v>139036</v>
      </c>
      <c r="J26" s="48">
        <f>+'Resumen_Sim_Of int'!J26</f>
        <v>7584</v>
      </c>
      <c r="K26" s="55">
        <f>+'Resumen_Sim_Of int'!K26</f>
        <v>5185852</v>
      </c>
      <c r="L26" s="51">
        <f>+'Resumen_Sim_Of int'!L26</f>
        <v>5567992.1339526922</v>
      </c>
      <c r="M26" s="48">
        <f>+'Resumen_Sim_Of int'!M26</f>
        <v>19407.252340257</v>
      </c>
      <c r="N26" s="48">
        <f>+'Resumen_Sim_Of int'!N26</f>
        <v>216112.88161243501</v>
      </c>
      <c r="O26" s="48">
        <f>+'Resumen_Sim_Of int'!O26</f>
        <v>139036</v>
      </c>
      <c r="P26" s="48">
        <f>+'Resumen_Sim_Of int'!P26</f>
        <v>7584</v>
      </c>
      <c r="Q26" s="82">
        <f>+'Resumen_Sim_Of int'!Q26</f>
        <v>5185852</v>
      </c>
      <c r="R26" s="61">
        <f>+'Resumen_Sim_Of int'!R26</f>
        <v>9058381.0000000037</v>
      </c>
      <c r="S26" s="48">
        <f>+ROUND('Resumen_Sim_Of int'!S26,5)</f>
        <v>0</v>
      </c>
      <c r="T26" s="293">
        <f>+'Resumen_Sim_Of int'!T26</f>
        <v>4.4408920985006262E-16</v>
      </c>
      <c r="U26" s="61">
        <f>+'Resumen_Sim_Of int'!U26</f>
        <v>7631</v>
      </c>
      <c r="V26" s="48">
        <f>+ROUND('Resumen_Sim_Of int'!V26,5)</f>
        <v>0</v>
      </c>
      <c r="W26" s="293">
        <f>+'Resumen_Sim_Of int'!W26</f>
        <v>0</v>
      </c>
      <c r="X26" s="61">
        <f>+'Resumen_Sim_Of int'!X26</f>
        <v>19407.252340257</v>
      </c>
      <c r="Y26" s="48">
        <f>+ROUND('Resumen_Sim_Of int'!Y26,5)</f>
        <v>0</v>
      </c>
      <c r="Z26" s="293">
        <f>+'Resumen_Sim_Of int'!Z26</f>
        <v>0</v>
      </c>
      <c r="AA26" s="51">
        <f>+'Resumen_Sim_Of int'!AA26</f>
        <v>5332472</v>
      </c>
      <c r="AB26" s="48">
        <f>+ROUND('Resumen_Sim_Of int'!AB26,5)</f>
        <v>0</v>
      </c>
      <c r="AC26" s="293">
        <f>+'Resumen_Sim_Of int'!AC26</f>
        <v>0</v>
      </c>
      <c r="AD26" s="61">
        <f>+'Resumen_Sim_Of int'!AD26</f>
        <v>139036</v>
      </c>
      <c r="AE26" s="48">
        <f>+ROUND('Resumen_Sim_Of int'!AE26,5)</f>
        <v>0</v>
      </c>
      <c r="AF26" s="293">
        <f>+'Resumen_Sim_Of int'!AF26</f>
        <v>0</v>
      </c>
      <c r="AG26" s="51">
        <f>+'Resumen_Sim_Of int'!AG26</f>
        <v>7584</v>
      </c>
      <c r="AH26" s="48">
        <f>+ROUND('Resumen_Sim_Of int'!AH26,5)</f>
        <v>0</v>
      </c>
      <c r="AI26" s="293">
        <f>+'Resumen_Sim_Of int'!AI26</f>
        <v>0</v>
      </c>
      <c r="AJ26" s="61">
        <f>+'Resumen_Sim_Of int'!AJ26</f>
        <v>5185852</v>
      </c>
      <c r="AK26" s="48">
        <f>+ROUND('Resumen_Sim_Of int'!AK26,5)</f>
        <v>0</v>
      </c>
      <c r="AL26" s="293">
        <f>+'Resumen_Sim_Of int'!AL26</f>
        <v>0</v>
      </c>
      <c r="AM26" s="311">
        <f>+'Resumen_Sim_Of int'!AM26</f>
        <v>5567992.1339526922</v>
      </c>
      <c r="AN26" s="307"/>
    </row>
    <row r="27" spans="2:40" x14ac:dyDescent="0.3">
      <c r="B27" s="292" t="str">
        <f>+'Resumen_Sim_Of int'!B27</f>
        <v>15</v>
      </c>
      <c r="C27" s="317" t="s">
        <v>219</v>
      </c>
      <c r="D27" s="316"/>
      <c r="E27" s="51">
        <f>+'Resumen_Sim_Of int'!E27</f>
        <v>3686795</v>
      </c>
      <c r="F27" s="48">
        <f>+'Resumen_Sim_Of int'!F27</f>
        <v>55331</v>
      </c>
      <c r="G27" s="48">
        <f>+'Resumen_Sim_Of int'!G27</f>
        <v>62206.216800088798</v>
      </c>
      <c r="H27" s="48">
        <f>+'Resumen_Sim_Of int'!H27</f>
        <v>1963998</v>
      </c>
      <c r="I27" s="48">
        <f>+'Resumen_Sim_Of int'!I27</f>
        <v>378823</v>
      </c>
      <c r="J27" s="48">
        <f>+'Resumen_Sim_Of int'!J27</f>
        <v>76698</v>
      </c>
      <c r="K27" s="55">
        <f>+'Resumen_Sim_Of int'!K27</f>
        <v>1508477</v>
      </c>
      <c r="L27" s="51">
        <f>+'Resumen_Sim_Of int'!L27</f>
        <v>2089967.4272664574</v>
      </c>
      <c r="M27" s="48">
        <f>+'Resumen_Sim_Of int'!M27</f>
        <v>62206.216800088798</v>
      </c>
      <c r="N27" s="48">
        <f>+'Resumen_Sim_Of int'!N27</f>
        <v>63763.210466368502</v>
      </c>
      <c r="O27" s="48">
        <f>+'Resumen_Sim_Of int'!O27</f>
        <v>378823</v>
      </c>
      <c r="P27" s="48">
        <f>+'Resumen_Sim_Of int'!P27</f>
        <v>76698</v>
      </c>
      <c r="Q27" s="82">
        <f>+'Resumen_Sim_Of int'!Q27</f>
        <v>1508477</v>
      </c>
      <c r="R27" s="61">
        <f>+'Resumen_Sim_Of int'!R27</f>
        <v>3686795.0000000023</v>
      </c>
      <c r="S27" s="48">
        <f>+ROUND('Resumen_Sim_Of int'!S27,5)</f>
        <v>0</v>
      </c>
      <c r="T27" s="293">
        <f>+'Resumen_Sim_Of int'!T27</f>
        <v>6.6613381477509392E-16</v>
      </c>
      <c r="U27" s="61">
        <f>+'Resumen_Sim_Of int'!U27</f>
        <v>55331</v>
      </c>
      <c r="V27" s="48">
        <f>+ROUND('Resumen_Sim_Of int'!V27,5)</f>
        <v>0</v>
      </c>
      <c r="W27" s="293">
        <f>+'Resumen_Sim_Of int'!W27</f>
        <v>0</v>
      </c>
      <c r="X27" s="61">
        <f>+'Resumen_Sim_Of int'!X27</f>
        <v>62206.216800088798</v>
      </c>
      <c r="Y27" s="48">
        <f>+ROUND('Resumen_Sim_Of int'!Y27,5)</f>
        <v>0</v>
      </c>
      <c r="Z27" s="293">
        <f>+'Resumen_Sim_Of int'!Z27</f>
        <v>0</v>
      </c>
      <c r="AA27" s="51">
        <f>+'Resumen_Sim_Of int'!AA27</f>
        <v>1963998</v>
      </c>
      <c r="AB27" s="48">
        <f>+ROUND('Resumen_Sim_Of int'!AB27,5)</f>
        <v>0</v>
      </c>
      <c r="AC27" s="293">
        <f>+'Resumen_Sim_Of int'!AC27</f>
        <v>0</v>
      </c>
      <c r="AD27" s="61">
        <f>+'Resumen_Sim_Of int'!AD27</f>
        <v>378823</v>
      </c>
      <c r="AE27" s="48">
        <f>+ROUND('Resumen_Sim_Of int'!AE27,5)</f>
        <v>0</v>
      </c>
      <c r="AF27" s="293">
        <f>+'Resumen_Sim_Of int'!AF27</f>
        <v>0</v>
      </c>
      <c r="AG27" s="51">
        <f>+'Resumen_Sim_Of int'!AG27</f>
        <v>76698</v>
      </c>
      <c r="AH27" s="48">
        <f>+ROUND('Resumen_Sim_Of int'!AH27,5)</f>
        <v>0</v>
      </c>
      <c r="AI27" s="293">
        <f>+'Resumen_Sim_Of int'!AI27</f>
        <v>0</v>
      </c>
      <c r="AJ27" s="61">
        <f>+'Resumen_Sim_Of int'!AJ27</f>
        <v>1508477</v>
      </c>
      <c r="AK27" s="48">
        <f>+ROUND('Resumen_Sim_Of int'!AK27,5)</f>
        <v>0</v>
      </c>
      <c r="AL27" s="293">
        <f>+'Resumen_Sim_Of int'!AL27</f>
        <v>0</v>
      </c>
      <c r="AM27" s="311">
        <f>+'Resumen_Sim_Of int'!AM27</f>
        <v>2089967.4272664574</v>
      </c>
      <c r="AN27" s="307"/>
    </row>
    <row r="28" spans="2:40" x14ac:dyDescent="0.3">
      <c r="B28" s="292" t="str">
        <f>+'Resumen_Sim_Of int'!B28</f>
        <v>16</v>
      </c>
      <c r="C28" s="317" t="s">
        <v>223</v>
      </c>
      <c r="D28" s="316"/>
      <c r="E28" s="51">
        <f>+'Resumen_Sim_Of int'!E28</f>
        <v>308469</v>
      </c>
      <c r="F28" s="48">
        <f>+'Resumen_Sim_Of int'!F28</f>
        <v>6098</v>
      </c>
      <c r="G28" s="48">
        <f>+'Resumen_Sim_Of int'!G28</f>
        <v>4508.5911009063902</v>
      </c>
      <c r="H28" s="48">
        <f>+'Resumen_Sim_Of int'!H28</f>
        <v>128282</v>
      </c>
      <c r="I28" s="48">
        <f>+'Resumen_Sim_Of int'!I28</f>
        <v>50870</v>
      </c>
      <c r="J28" s="48">
        <f>+'Resumen_Sim_Of int'!J28</f>
        <v>7847</v>
      </c>
      <c r="K28" s="55">
        <f>+'Resumen_Sim_Of int'!K28</f>
        <v>69565</v>
      </c>
      <c r="L28" s="51">
        <f>+'Resumen_Sim_Of int'!L28</f>
        <v>143391.42380393579</v>
      </c>
      <c r="M28" s="48">
        <f>+'Resumen_Sim_Of int'!M28</f>
        <v>4508.5911009063902</v>
      </c>
      <c r="N28" s="48">
        <f>+'Resumen_Sim_Of int'!N28</f>
        <v>10600.8327030294</v>
      </c>
      <c r="O28" s="48">
        <f>+'Resumen_Sim_Of int'!O28</f>
        <v>50870</v>
      </c>
      <c r="P28" s="48">
        <f>+'Resumen_Sim_Of int'!P28</f>
        <v>7847</v>
      </c>
      <c r="Q28" s="82">
        <f>+'Resumen_Sim_Of int'!Q28</f>
        <v>69565</v>
      </c>
      <c r="R28" s="61">
        <f>+'Resumen_Sim_Of int'!R28</f>
        <v>308469.00000000023</v>
      </c>
      <c r="S28" s="48">
        <f>+ROUND('Resumen_Sim_Of int'!S28,5)</f>
        <v>0</v>
      </c>
      <c r="T28" s="293">
        <f>+'Resumen_Sim_Of int'!T28</f>
        <v>6.6613381477509392E-16</v>
      </c>
      <c r="U28" s="61">
        <f>+'Resumen_Sim_Of int'!U28</f>
        <v>6098</v>
      </c>
      <c r="V28" s="48">
        <f>+ROUND('Resumen_Sim_Of int'!V28,5)</f>
        <v>0</v>
      </c>
      <c r="W28" s="293">
        <f>+'Resumen_Sim_Of int'!W28</f>
        <v>0</v>
      </c>
      <c r="X28" s="61">
        <f>+'Resumen_Sim_Of int'!X28</f>
        <v>4508.5911009063902</v>
      </c>
      <c r="Y28" s="48">
        <f>+ROUND('Resumen_Sim_Of int'!Y28,5)</f>
        <v>0</v>
      </c>
      <c r="Z28" s="293">
        <f>+'Resumen_Sim_Of int'!Z28</f>
        <v>0</v>
      </c>
      <c r="AA28" s="51">
        <f>+'Resumen_Sim_Of int'!AA28</f>
        <v>128282</v>
      </c>
      <c r="AB28" s="48">
        <f>+ROUND('Resumen_Sim_Of int'!AB28,5)</f>
        <v>0</v>
      </c>
      <c r="AC28" s="293">
        <f>+'Resumen_Sim_Of int'!AC28</f>
        <v>0</v>
      </c>
      <c r="AD28" s="61">
        <f>+'Resumen_Sim_Of int'!AD28</f>
        <v>50870</v>
      </c>
      <c r="AE28" s="48">
        <f>+ROUND('Resumen_Sim_Of int'!AE28,5)</f>
        <v>0</v>
      </c>
      <c r="AF28" s="293">
        <f>+'Resumen_Sim_Of int'!AF28</f>
        <v>0</v>
      </c>
      <c r="AG28" s="51">
        <f>+'Resumen_Sim_Of int'!AG28</f>
        <v>7847</v>
      </c>
      <c r="AH28" s="48">
        <f>+ROUND('Resumen_Sim_Of int'!AH28,5)</f>
        <v>0</v>
      </c>
      <c r="AI28" s="293">
        <f>+'Resumen_Sim_Of int'!AI28</f>
        <v>0</v>
      </c>
      <c r="AJ28" s="61">
        <f>+'Resumen_Sim_Of int'!AJ28</f>
        <v>69565</v>
      </c>
      <c r="AK28" s="48">
        <f>+ROUND('Resumen_Sim_Of int'!AK28,5)</f>
        <v>0</v>
      </c>
      <c r="AL28" s="293">
        <f>+'Resumen_Sim_Of int'!AL28</f>
        <v>0</v>
      </c>
      <c r="AM28" s="311">
        <f>+'Resumen_Sim_Of int'!AM28</f>
        <v>143391.42380393579</v>
      </c>
      <c r="AN28" s="307"/>
    </row>
    <row r="29" spans="2:40" x14ac:dyDescent="0.3">
      <c r="B29" s="292" t="str">
        <f>+'Resumen_Sim_Of int'!B29</f>
        <v>17</v>
      </c>
      <c r="C29" s="317" t="s">
        <v>241</v>
      </c>
      <c r="D29" s="316"/>
      <c r="E29" s="51">
        <f>+'Resumen_Sim_Of int'!E29</f>
        <v>2925416</v>
      </c>
      <c r="F29" s="48">
        <f>+'Resumen_Sim_Of int'!F29</f>
        <v>76640</v>
      </c>
      <c r="G29" s="48">
        <f>+'Resumen_Sim_Of int'!G29</f>
        <v>169846.668112657</v>
      </c>
      <c r="H29" s="48">
        <f>+'Resumen_Sim_Of int'!H29</f>
        <v>1107333</v>
      </c>
      <c r="I29" s="48">
        <f>+'Resumen_Sim_Of int'!I29</f>
        <v>428248</v>
      </c>
      <c r="J29" s="48">
        <f>+'Resumen_Sim_Of int'!J29</f>
        <v>5457</v>
      </c>
      <c r="K29" s="55">
        <f>+'Resumen_Sim_Of int'!K29</f>
        <v>673628</v>
      </c>
      <c r="L29" s="51">
        <f>+'Resumen_Sim_Of int'!L29</f>
        <v>1290657.7862229953</v>
      </c>
      <c r="M29" s="48">
        <f>+'Resumen_Sim_Of int'!M29</f>
        <v>169846.668112657</v>
      </c>
      <c r="N29" s="48">
        <f>+'Resumen_Sim_Of int'!N29</f>
        <v>13478.1181103381</v>
      </c>
      <c r="O29" s="48">
        <f>+'Resumen_Sim_Of int'!O29</f>
        <v>428248</v>
      </c>
      <c r="P29" s="48">
        <f>+'Resumen_Sim_Of int'!P29</f>
        <v>5457</v>
      </c>
      <c r="Q29" s="82">
        <f>+'Resumen_Sim_Of int'!Q29</f>
        <v>673628</v>
      </c>
      <c r="R29" s="61">
        <f>+'Resumen_Sim_Of int'!R29</f>
        <v>2925416</v>
      </c>
      <c r="S29" s="48">
        <f>+ROUND('Resumen_Sim_Of int'!S29,5)</f>
        <v>0</v>
      </c>
      <c r="T29" s="293">
        <f>+'Resumen_Sim_Of int'!T29</f>
        <v>0</v>
      </c>
      <c r="U29" s="61">
        <f>+'Resumen_Sim_Of int'!U29</f>
        <v>76640</v>
      </c>
      <c r="V29" s="48">
        <f>+ROUND('Resumen_Sim_Of int'!V29,5)</f>
        <v>0</v>
      </c>
      <c r="W29" s="293">
        <f>+'Resumen_Sim_Of int'!W29</f>
        <v>0</v>
      </c>
      <c r="X29" s="61">
        <f>+'Resumen_Sim_Of int'!X29</f>
        <v>169846.668112657</v>
      </c>
      <c r="Y29" s="48">
        <f>+ROUND('Resumen_Sim_Of int'!Y29,5)</f>
        <v>0</v>
      </c>
      <c r="Z29" s="293">
        <f>+'Resumen_Sim_Of int'!Z29</f>
        <v>0</v>
      </c>
      <c r="AA29" s="51">
        <f>+'Resumen_Sim_Of int'!AA29</f>
        <v>1107333</v>
      </c>
      <c r="AB29" s="48">
        <f>+ROUND('Resumen_Sim_Of int'!AB29,5)</f>
        <v>0</v>
      </c>
      <c r="AC29" s="293">
        <f>+'Resumen_Sim_Of int'!AC29</f>
        <v>0</v>
      </c>
      <c r="AD29" s="61">
        <f>+'Resumen_Sim_Of int'!AD29</f>
        <v>428248</v>
      </c>
      <c r="AE29" s="48">
        <f>+ROUND('Resumen_Sim_Of int'!AE29,5)</f>
        <v>0</v>
      </c>
      <c r="AF29" s="293">
        <f>+'Resumen_Sim_Of int'!AF29</f>
        <v>0</v>
      </c>
      <c r="AG29" s="51">
        <f>+'Resumen_Sim_Of int'!AG29</f>
        <v>5457</v>
      </c>
      <c r="AH29" s="48">
        <f>+ROUND('Resumen_Sim_Of int'!AH29,5)</f>
        <v>0</v>
      </c>
      <c r="AI29" s="293">
        <f>+'Resumen_Sim_Of int'!AI29</f>
        <v>0</v>
      </c>
      <c r="AJ29" s="61">
        <f>+'Resumen_Sim_Of int'!AJ29</f>
        <v>673628</v>
      </c>
      <c r="AK29" s="48">
        <f>+ROUND('Resumen_Sim_Of int'!AK29,5)</f>
        <v>0</v>
      </c>
      <c r="AL29" s="293">
        <f>+'Resumen_Sim_Of int'!AL29</f>
        <v>0</v>
      </c>
      <c r="AM29" s="311">
        <f>+'Resumen_Sim_Of int'!AM29</f>
        <v>1290657.7862229953</v>
      </c>
      <c r="AN29" s="307"/>
    </row>
    <row r="30" spans="2:40" x14ac:dyDescent="0.3">
      <c r="B30" s="292" t="str">
        <f>+'Resumen_Sim_Of int'!B30</f>
        <v>18</v>
      </c>
      <c r="C30" s="317" t="s">
        <v>261</v>
      </c>
      <c r="D30" s="316"/>
      <c r="E30" s="51">
        <f>+'Resumen_Sim_Of int'!E30</f>
        <v>2955915</v>
      </c>
      <c r="F30" s="48">
        <f>+'Resumen_Sim_Of int'!F30</f>
        <v>103330</v>
      </c>
      <c r="G30" s="48">
        <f>+'Resumen_Sim_Of int'!G30</f>
        <v>109921.74761718699</v>
      </c>
      <c r="H30" s="48">
        <f>+'Resumen_Sim_Of int'!H30</f>
        <v>622150</v>
      </c>
      <c r="I30" s="48">
        <f>+'Resumen_Sim_Of int'!I30</f>
        <v>403975</v>
      </c>
      <c r="J30" s="48">
        <f>+'Resumen_Sim_Of int'!J30</f>
        <v>11175</v>
      </c>
      <c r="K30" s="55">
        <f>+'Resumen_Sim_Of int'!K30</f>
        <v>207000</v>
      </c>
      <c r="L30" s="51">
        <f>+'Resumen_Sim_Of int'!L30</f>
        <v>760891.70985997573</v>
      </c>
      <c r="M30" s="48">
        <f>+'Resumen_Sim_Of int'!M30</f>
        <v>109921.74761718699</v>
      </c>
      <c r="N30" s="48">
        <f>+'Resumen_Sim_Of int'!N30</f>
        <v>28819.962242788701</v>
      </c>
      <c r="O30" s="48">
        <f>+'Resumen_Sim_Of int'!O30</f>
        <v>403975</v>
      </c>
      <c r="P30" s="48">
        <f>+'Resumen_Sim_Of int'!P30</f>
        <v>11175</v>
      </c>
      <c r="Q30" s="82">
        <f>+'Resumen_Sim_Of int'!Q30</f>
        <v>207000</v>
      </c>
      <c r="R30" s="61">
        <f>+'Resumen_Sim_Of int'!R30</f>
        <v>2955914.9999999977</v>
      </c>
      <c r="S30" s="48">
        <f>+ROUND('Resumen_Sim_Of int'!S30,5)</f>
        <v>0</v>
      </c>
      <c r="T30" s="293">
        <f>+'Resumen_Sim_Of int'!T30</f>
        <v>-7.7715611723760958E-16</v>
      </c>
      <c r="U30" s="61">
        <f>+'Resumen_Sim_Of int'!U30</f>
        <v>103330</v>
      </c>
      <c r="V30" s="48">
        <f>+ROUND('Resumen_Sim_Of int'!V30,5)</f>
        <v>0</v>
      </c>
      <c r="W30" s="293">
        <f>+'Resumen_Sim_Of int'!W30</f>
        <v>0</v>
      </c>
      <c r="X30" s="61">
        <f>+'Resumen_Sim_Of int'!X30</f>
        <v>109921.74761718699</v>
      </c>
      <c r="Y30" s="48">
        <f>+ROUND('Resumen_Sim_Of int'!Y30,5)</f>
        <v>0</v>
      </c>
      <c r="Z30" s="293">
        <f>+'Resumen_Sim_Of int'!Z30</f>
        <v>0</v>
      </c>
      <c r="AA30" s="51">
        <f>+'Resumen_Sim_Of int'!AA30</f>
        <v>622150</v>
      </c>
      <c r="AB30" s="48">
        <f>+ROUND('Resumen_Sim_Of int'!AB30,5)</f>
        <v>0</v>
      </c>
      <c r="AC30" s="293">
        <f>+'Resumen_Sim_Of int'!AC30</f>
        <v>0</v>
      </c>
      <c r="AD30" s="61">
        <f>+'Resumen_Sim_Of int'!AD30</f>
        <v>403975</v>
      </c>
      <c r="AE30" s="48">
        <f>+ROUND('Resumen_Sim_Of int'!AE30,5)</f>
        <v>0</v>
      </c>
      <c r="AF30" s="293">
        <f>+'Resumen_Sim_Of int'!AF30</f>
        <v>0</v>
      </c>
      <c r="AG30" s="51">
        <f>+'Resumen_Sim_Of int'!AG30</f>
        <v>11175</v>
      </c>
      <c r="AH30" s="48">
        <f>+ROUND('Resumen_Sim_Of int'!AH30,5)</f>
        <v>0</v>
      </c>
      <c r="AI30" s="293">
        <f>+'Resumen_Sim_Of int'!AI30</f>
        <v>0</v>
      </c>
      <c r="AJ30" s="61">
        <f>+'Resumen_Sim_Of int'!AJ30</f>
        <v>207000</v>
      </c>
      <c r="AK30" s="48">
        <f>+ROUND('Resumen_Sim_Of int'!AK30,5)</f>
        <v>0</v>
      </c>
      <c r="AL30" s="293">
        <f>+'Resumen_Sim_Of int'!AL30</f>
        <v>0</v>
      </c>
      <c r="AM30" s="311">
        <f>+'Resumen_Sim_Of int'!AM30</f>
        <v>760891.70985997573</v>
      </c>
      <c r="AN30" s="307"/>
    </row>
    <row r="31" spans="2:40" x14ac:dyDescent="0.3">
      <c r="B31" s="292" t="str">
        <f>+'Resumen_Sim_Of int'!B31</f>
        <v>19</v>
      </c>
      <c r="C31" s="317" t="s">
        <v>265</v>
      </c>
      <c r="D31" s="316"/>
      <c r="E31" s="51">
        <f>+'Resumen_Sim_Of int'!E31</f>
        <v>7421203</v>
      </c>
      <c r="F31" s="48">
        <f>+'Resumen_Sim_Of int'!F31</f>
        <v>150123</v>
      </c>
      <c r="G31" s="48">
        <f>+'Resumen_Sim_Of int'!G31</f>
        <v>14476.744547640899</v>
      </c>
      <c r="H31" s="48">
        <f>+'Resumen_Sim_Of int'!H31</f>
        <v>2994151</v>
      </c>
      <c r="I31" s="48">
        <f>+'Resumen_Sim_Of int'!I31</f>
        <v>513484</v>
      </c>
      <c r="J31" s="48">
        <f>+'Resumen_Sim_Of int'!J31</f>
        <v>4864</v>
      </c>
      <c r="K31" s="55">
        <f>+'Resumen_Sim_Of int'!K31</f>
        <v>2475803</v>
      </c>
      <c r="L31" s="51">
        <f>+'Resumen_Sim_Of int'!L31</f>
        <v>3017793.888315652</v>
      </c>
      <c r="M31" s="48">
        <f>+'Resumen_Sim_Of int'!M31</f>
        <v>14476.744547640899</v>
      </c>
      <c r="N31" s="48">
        <f>+'Resumen_Sim_Of int'!N31</f>
        <v>9166.1437680112194</v>
      </c>
      <c r="O31" s="48">
        <f>+'Resumen_Sim_Of int'!O31</f>
        <v>513484</v>
      </c>
      <c r="P31" s="48">
        <f>+'Resumen_Sim_Of int'!P31</f>
        <v>4864</v>
      </c>
      <c r="Q31" s="82">
        <f>+'Resumen_Sim_Of int'!Q31</f>
        <v>2475803</v>
      </c>
      <c r="R31" s="61">
        <f>+'Resumen_Sim_Of int'!R31</f>
        <v>7421202.9999999972</v>
      </c>
      <c r="S31" s="48">
        <f>+ROUND('Resumen_Sim_Of int'!S31,5)</f>
        <v>0</v>
      </c>
      <c r="T31" s="293">
        <f>+'Resumen_Sim_Of int'!T31</f>
        <v>-3.3306690738754696E-16</v>
      </c>
      <c r="U31" s="61">
        <f>+'Resumen_Sim_Of int'!U31</f>
        <v>150123</v>
      </c>
      <c r="V31" s="48">
        <f>+ROUND('Resumen_Sim_Of int'!V31,5)</f>
        <v>0</v>
      </c>
      <c r="W31" s="293">
        <f>+'Resumen_Sim_Of int'!W31</f>
        <v>0</v>
      </c>
      <c r="X31" s="61">
        <f>+'Resumen_Sim_Of int'!X31</f>
        <v>14476.744547640899</v>
      </c>
      <c r="Y31" s="48">
        <f>+ROUND('Resumen_Sim_Of int'!Y31,5)</f>
        <v>0</v>
      </c>
      <c r="Z31" s="293">
        <f>+'Resumen_Sim_Of int'!Z31</f>
        <v>0</v>
      </c>
      <c r="AA31" s="51">
        <f>+'Resumen_Sim_Of int'!AA31</f>
        <v>2994151</v>
      </c>
      <c r="AB31" s="48">
        <f>+ROUND('Resumen_Sim_Of int'!AB31,5)</f>
        <v>0</v>
      </c>
      <c r="AC31" s="293">
        <f>+'Resumen_Sim_Of int'!AC31</f>
        <v>0</v>
      </c>
      <c r="AD31" s="61">
        <f>+'Resumen_Sim_Of int'!AD31</f>
        <v>513484</v>
      </c>
      <c r="AE31" s="48">
        <f>+ROUND('Resumen_Sim_Of int'!AE31,5)</f>
        <v>0</v>
      </c>
      <c r="AF31" s="293">
        <f>+'Resumen_Sim_Of int'!AF31</f>
        <v>0</v>
      </c>
      <c r="AG31" s="51">
        <f>+'Resumen_Sim_Of int'!AG31</f>
        <v>4864</v>
      </c>
      <c r="AH31" s="48">
        <f>+ROUND('Resumen_Sim_Of int'!AH31,5)</f>
        <v>0</v>
      </c>
      <c r="AI31" s="293">
        <f>+'Resumen_Sim_Of int'!AI31</f>
        <v>0</v>
      </c>
      <c r="AJ31" s="61">
        <f>+'Resumen_Sim_Of int'!AJ31</f>
        <v>2475803</v>
      </c>
      <c r="AK31" s="48">
        <f>+ROUND('Resumen_Sim_Of int'!AK31,5)</f>
        <v>0</v>
      </c>
      <c r="AL31" s="293">
        <f>+'Resumen_Sim_Of int'!AL31</f>
        <v>0</v>
      </c>
      <c r="AM31" s="311">
        <f>+'Resumen_Sim_Of int'!AM31</f>
        <v>3017793.888315652</v>
      </c>
      <c r="AN31" s="307"/>
    </row>
    <row r="32" spans="2:40" x14ac:dyDescent="0.3">
      <c r="B32" s="292" t="str">
        <f>+'Resumen_Sim_Of int'!B32</f>
        <v>20</v>
      </c>
      <c r="C32" s="317" t="s">
        <v>283</v>
      </c>
      <c r="D32" s="316"/>
      <c r="E32" s="51">
        <f>+'Resumen_Sim_Of int'!E32</f>
        <v>1726777</v>
      </c>
      <c r="F32" s="48">
        <f>+'Resumen_Sim_Of int'!F32</f>
        <v>34629</v>
      </c>
      <c r="G32" s="48">
        <f>+'Resumen_Sim_Of int'!G32</f>
        <v>179755.05851273201</v>
      </c>
      <c r="H32" s="48">
        <f>+'Resumen_Sim_Of int'!H32</f>
        <v>388181</v>
      </c>
      <c r="I32" s="48">
        <f>+'Resumen_Sim_Of int'!I32</f>
        <v>156164</v>
      </c>
      <c r="J32" s="48">
        <f>+'Resumen_Sim_Of int'!J32</f>
        <v>7833</v>
      </c>
      <c r="K32" s="55">
        <f>+'Resumen_Sim_Of int'!K32</f>
        <v>224184</v>
      </c>
      <c r="L32" s="51">
        <f>+'Resumen_Sim_Of int'!L32</f>
        <v>571722.45369379036</v>
      </c>
      <c r="M32" s="48">
        <f>+'Resumen_Sim_Of int'!M32</f>
        <v>179755.05851273201</v>
      </c>
      <c r="N32" s="48">
        <f>+'Resumen_Sim_Of int'!N32</f>
        <v>3786.3951810583599</v>
      </c>
      <c r="O32" s="48">
        <f>+'Resumen_Sim_Of int'!O32</f>
        <v>156164</v>
      </c>
      <c r="P32" s="48">
        <f>+'Resumen_Sim_Of int'!P32</f>
        <v>7833</v>
      </c>
      <c r="Q32" s="82">
        <f>+'Resumen_Sim_Of int'!Q32</f>
        <v>224184</v>
      </c>
      <c r="R32" s="61">
        <f>+'Resumen_Sim_Of int'!R32</f>
        <v>1726777.0000000019</v>
      </c>
      <c r="S32" s="48">
        <f>+ROUND('Resumen_Sim_Of int'!S32,5)</f>
        <v>0</v>
      </c>
      <c r="T32" s="293">
        <f>+'Resumen_Sim_Of int'!T32</f>
        <v>1.1102230246251565E-15</v>
      </c>
      <c r="U32" s="61">
        <f>+'Resumen_Sim_Of int'!U32</f>
        <v>34629</v>
      </c>
      <c r="V32" s="48">
        <f>+ROUND('Resumen_Sim_Of int'!V32,5)</f>
        <v>0</v>
      </c>
      <c r="W32" s="293">
        <f>+'Resumen_Sim_Of int'!W32</f>
        <v>0</v>
      </c>
      <c r="X32" s="61">
        <f>+'Resumen_Sim_Of int'!X32</f>
        <v>179755.05851273201</v>
      </c>
      <c r="Y32" s="48">
        <f>+ROUND('Resumen_Sim_Of int'!Y32,5)</f>
        <v>0</v>
      </c>
      <c r="Z32" s="293">
        <f>+'Resumen_Sim_Of int'!Z32</f>
        <v>0</v>
      </c>
      <c r="AA32" s="51">
        <f>+'Resumen_Sim_Of int'!AA32</f>
        <v>388181</v>
      </c>
      <c r="AB32" s="48">
        <f>+ROUND('Resumen_Sim_Of int'!AB32,5)</f>
        <v>0</v>
      </c>
      <c r="AC32" s="293">
        <f>+'Resumen_Sim_Of int'!AC32</f>
        <v>0</v>
      </c>
      <c r="AD32" s="61">
        <f>+'Resumen_Sim_Of int'!AD32</f>
        <v>156164</v>
      </c>
      <c r="AE32" s="48">
        <f>+ROUND('Resumen_Sim_Of int'!AE32,5)</f>
        <v>0</v>
      </c>
      <c r="AF32" s="293">
        <f>+'Resumen_Sim_Of int'!AF32</f>
        <v>0</v>
      </c>
      <c r="AG32" s="51">
        <f>+'Resumen_Sim_Of int'!AG32</f>
        <v>7833</v>
      </c>
      <c r="AH32" s="48">
        <f>+ROUND('Resumen_Sim_Of int'!AH32,5)</f>
        <v>0</v>
      </c>
      <c r="AI32" s="293">
        <f>+'Resumen_Sim_Of int'!AI32</f>
        <v>0</v>
      </c>
      <c r="AJ32" s="61">
        <f>+'Resumen_Sim_Of int'!AJ32</f>
        <v>224184</v>
      </c>
      <c r="AK32" s="48">
        <f>+ROUND('Resumen_Sim_Of int'!AK32,5)</f>
        <v>0</v>
      </c>
      <c r="AL32" s="293">
        <f>+'Resumen_Sim_Of int'!AL32</f>
        <v>0</v>
      </c>
      <c r="AM32" s="311">
        <f>+'Resumen_Sim_Of int'!AM32</f>
        <v>571722.45369379036</v>
      </c>
      <c r="AN32" s="307"/>
    </row>
    <row r="33" spans="2:40" x14ac:dyDescent="0.3">
      <c r="B33" s="292" t="str">
        <f>+'Resumen_Sim_Of int'!B33</f>
        <v>21</v>
      </c>
      <c r="C33" s="317" t="s">
        <v>295</v>
      </c>
      <c r="D33" s="316"/>
      <c r="E33" s="51">
        <f>+'Resumen_Sim_Of int'!E33</f>
        <v>1881091</v>
      </c>
      <c r="F33" s="48">
        <f>+'Resumen_Sim_Of int'!F33</f>
        <v>46675</v>
      </c>
      <c r="G33" s="48">
        <f>+'Resumen_Sim_Of int'!G33</f>
        <v>18264.593088629201</v>
      </c>
      <c r="H33" s="48">
        <f>+'Resumen_Sim_Of int'!H33</f>
        <v>635847</v>
      </c>
      <c r="I33" s="48">
        <f>+'Resumen_Sim_Of int'!I33</f>
        <v>195089</v>
      </c>
      <c r="J33" s="48">
        <f>+'Resumen_Sim_Of int'!J33</f>
        <v>3258</v>
      </c>
      <c r="K33" s="55">
        <f>+'Resumen_Sim_Of int'!K33</f>
        <v>437500</v>
      </c>
      <c r="L33" s="51">
        <f>+'Resumen_Sim_Of int'!L33</f>
        <v>673899.88506970531</v>
      </c>
      <c r="M33" s="48">
        <f>+'Resumen_Sim_Of int'!M33</f>
        <v>18264.593088629201</v>
      </c>
      <c r="N33" s="48">
        <f>+'Resumen_Sim_Of int'!N33</f>
        <v>19788.291981076101</v>
      </c>
      <c r="O33" s="48">
        <f>+'Resumen_Sim_Of int'!O33</f>
        <v>195089</v>
      </c>
      <c r="P33" s="48">
        <f>+'Resumen_Sim_Of int'!P33</f>
        <v>3258</v>
      </c>
      <c r="Q33" s="82">
        <f>+'Resumen_Sim_Of int'!Q33</f>
        <v>437500</v>
      </c>
      <c r="R33" s="61">
        <f>+'Resumen_Sim_Of int'!R33</f>
        <v>1881091.0000000007</v>
      </c>
      <c r="S33" s="48">
        <f>+ROUND('Resumen_Sim_Of int'!S33,5)</f>
        <v>0</v>
      </c>
      <c r="T33" s="293">
        <f>+'Resumen_Sim_Of int'!T33</f>
        <v>4.4408920985006262E-16</v>
      </c>
      <c r="U33" s="61">
        <f>+'Resumen_Sim_Of int'!U33</f>
        <v>46675</v>
      </c>
      <c r="V33" s="48">
        <f>+ROUND('Resumen_Sim_Of int'!V33,5)</f>
        <v>0</v>
      </c>
      <c r="W33" s="293">
        <f>+'Resumen_Sim_Of int'!W33</f>
        <v>0</v>
      </c>
      <c r="X33" s="61">
        <f>+'Resumen_Sim_Of int'!X33</f>
        <v>18264.593088629201</v>
      </c>
      <c r="Y33" s="48">
        <f>+ROUND('Resumen_Sim_Of int'!Y33,5)</f>
        <v>0</v>
      </c>
      <c r="Z33" s="293">
        <f>+'Resumen_Sim_Of int'!Z33</f>
        <v>0</v>
      </c>
      <c r="AA33" s="51">
        <f>+'Resumen_Sim_Of int'!AA33</f>
        <v>635847</v>
      </c>
      <c r="AB33" s="48">
        <f>+ROUND('Resumen_Sim_Of int'!AB33,5)</f>
        <v>0</v>
      </c>
      <c r="AC33" s="293">
        <f>+'Resumen_Sim_Of int'!AC33</f>
        <v>0</v>
      </c>
      <c r="AD33" s="61">
        <f>+'Resumen_Sim_Of int'!AD33</f>
        <v>195089</v>
      </c>
      <c r="AE33" s="48">
        <f>+ROUND('Resumen_Sim_Of int'!AE33,5)</f>
        <v>0</v>
      </c>
      <c r="AF33" s="293">
        <f>+'Resumen_Sim_Of int'!AF33</f>
        <v>0</v>
      </c>
      <c r="AG33" s="51">
        <f>+'Resumen_Sim_Of int'!AG33</f>
        <v>3258</v>
      </c>
      <c r="AH33" s="48">
        <f>+ROUND('Resumen_Sim_Of int'!AH33,5)</f>
        <v>0</v>
      </c>
      <c r="AI33" s="293">
        <f>+'Resumen_Sim_Of int'!AI33</f>
        <v>0</v>
      </c>
      <c r="AJ33" s="61">
        <f>+'Resumen_Sim_Of int'!AJ33</f>
        <v>437500</v>
      </c>
      <c r="AK33" s="48">
        <f>+ROUND('Resumen_Sim_Of int'!AK33,5)</f>
        <v>0</v>
      </c>
      <c r="AL33" s="293">
        <f>+'Resumen_Sim_Of int'!AL33</f>
        <v>0</v>
      </c>
      <c r="AM33" s="311">
        <f>+'Resumen_Sim_Of int'!AM33</f>
        <v>673899.88506970531</v>
      </c>
      <c r="AN33" s="307"/>
    </row>
    <row r="34" spans="2:40" x14ac:dyDescent="0.3">
      <c r="B34" s="292" t="str">
        <f>+'Resumen_Sim_Of int'!B34</f>
        <v>22</v>
      </c>
      <c r="C34" s="317" t="s">
        <v>317</v>
      </c>
      <c r="D34" s="316"/>
      <c r="E34" s="51">
        <f>+'Resumen_Sim_Of int'!E34</f>
        <v>872375</v>
      </c>
      <c r="F34" s="48">
        <f>+'Resumen_Sim_Of int'!F34</f>
        <v>63024</v>
      </c>
      <c r="G34" s="48">
        <f>+'Resumen_Sim_Of int'!G34</f>
        <v>16831.380794880501</v>
      </c>
      <c r="H34" s="48">
        <f>+'Resumen_Sim_Of int'!H34</f>
        <v>370827</v>
      </c>
      <c r="I34" s="48">
        <f>+'Resumen_Sim_Of int'!I34</f>
        <v>161861</v>
      </c>
      <c r="J34" s="48">
        <f>+'Resumen_Sim_Of int'!J34</f>
        <v>1631</v>
      </c>
      <c r="K34" s="55">
        <f>+'Resumen_Sim_Of int'!K34</f>
        <v>207335</v>
      </c>
      <c r="L34" s="51">
        <f>+'Resumen_Sim_Of int'!L34</f>
        <v>392552.52095695894</v>
      </c>
      <c r="M34" s="48">
        <f>+'Resumen_Sim_Of int'!M34</f>
        <v>16831.380794880501</v>
      </c>
      <c r="N34" s="48">
        <f>+'Resumen_Sim_Of int'!N34</f>
        <v>4894.14016207845</v>
      </c>
      <c r="O34" s="48">
        <f>+'Resumen_Sim_Of int'!O34</f>
        <v>161861</v>
      </c>
      <c r="P34" s="48">
        <f>+'Resumen_Sim_Of int'!P34</f>
        <v>1631</v>
      </c>
      <c r="Q34" s="82">
        <f>+'Resumen_Sim_Of int'!Q34</f>
        <v>207335</v>
      </c>
      <c r="R34" s="61">
        <f>+'Resumen_Sim_Of int'!R34</f>
        <v>872374.99999999953</v>
      </c>
      <c r="S34" s="48">
        <f>+ROUND('Resumen_Sim_Of int'!S34,5)</f>
        <v>0</v>
      </c>
      <c r="T34" s="293">
        <f>+'Resumen_Sim_Of int'!T34</f>
        <v>-5.5511151231257827E-16</v>
      </c>
      <c r="U34" s="61">
        <f>+'Resumen_Sim_Of int'!U34</f>
        <v>63024</v>
      </c>
      <c r="V34" s="48">
        <f>+ROUND('Resumen_Sim_Of int'!V34,5)</f>
        <v>0</v>
      </c>
      <c r="W34" s="293">
        <f>+'Resumen_Sim_Of int'!W34</f>
        <v>0</v>
      </c>
      <c r="X34" s="61">
        <f>+'Resumen_Sim_Of int'!X34</f>
        <v>16831.380794880501</v>
      </c>
      <c r="Y34" s="48">
        <f>+ROUND('Resumen_Sim_Of int'!Y34,5)</f>
        <v>0</v>
      </c>
      <c r="Z34" s="293">
        <f>+'Resumen_Sim_Of int'!Z34</f>
        <v>0</v>
      </c>
      <c r="AA34" s="51">
        <f>+'Resumen_Sim_Of int'!AA34</f>
        <v>370827</v>
      </c>
      <c r="AB34" s="48">
        <f>+ROUND('Resumen_Sim_Of int'!AB34,5)</f>
        <v>0</v>
      </c>
      <c r="AC34" s="293">
        <f>+'Resumen_Sim_Of int'!AC34</f>
        <v>0</v>
      </c>
      <c r="AD34" s="61">
        <f>+'Resumen_Sim_Of int'!AD34</f>
        <v>161861</v>
      </c>
      <c r="AE34" s="48">
        <f>+ROUND('Resumen_Sim_Of int'!AE34,5)</f>
        <v>0</v>
      </c>
      <c r="AF34" s="293">
        <f>+'Resumen_Sim_Of int'!AF34</f>
        <v>0</v>
      </c>
      <c r="AG34" s="51">
        <f>+'Resumen_Sim_Of int'!AG34</f>
        <v>1631</v>
      </c>
      <c r="AH34" s="48">
        <f>+ROUND('Resumen_Sim_Of int'!AH34,5)</f>
        <v>0</v>
      </c>
      <c r="AI34" s="293">
        <f>+'Resumen_Sim_Of int'!AI34</f>
        <v>0</v>
      </c>
      <c r="AJ34" s="61">
        <f>+'Resumen_Sim_Of int'!AJ34</f>
        <v>207335</v>
      </c>
      <c r="AK34" s="48">
        <f>+ROUND('Resumen_Sim_Of int'!AK34,5)</f>
        <v>0</v>
      </c>
      <c r="AL34" s="293">
        <f>+'Resumen_Sim_Of int'!AL34</f>
        <v>0</v>
      </c>
      <c r="AM34" s="311">
        <f>+'Resumen_Sim_Of int'!AM34</f>
        <v>392552.52095695894</v>
      </c>
      <c r="AN34" s="307"/>
    </row>
    <row r="35" spans="2:40" x14ac:dyDescent="0.3">
      <c r="B35" s="292" t="str">
        <f>+'Resumen_Sim_Of int'!B35</f>
        <v>23</v>
      </c>
      <c r="C35" s="317" t="s">
        <v>303</v>
      </c>
      <c r="D35" s="316"/>
      <c r="E35" s="51">
        <f>+'Resumen_Sim_Of int'!E35</f>
        <v>2076770</v>
      </c>
      <c r="F35" s="48">
        <f>+'Resumen_Sim_Of int'!F35</f>
        <v>50768</v>
      </c>
      <c r="G35" s="48">
        <f>+'Resumen_Sim_Of int'!G35</f>
        <v>353418.95717344998</v>
      </c>
      <c r="H35" s="48">
        <f>+'Resumen_Sim_Of int'!H35</f>
        <v>732876</v>
      </c>
      <c r="I35" s="48">
        <f>+'Resumen_Sim_Of int'!I35</f>
        <v>184766</v>
      </c>
      <c r="J35" s="48">
        <f>+'Resumen_Sim_Of int'!J35</f>
        <v>4150</v>
      </c>
      <c r="K35" s="55">
        <f>+'Resumen_Sim_Of int'!K35</f>
        <v>543960</v>
      </c>
      <c r="L35" s="51">
        <f>+'Resumen_Sim_Of int'!L35</f>
        <v>1126529.6927056534</v>
      </c>
      <c r="M35" s="48">
        <f>+'Resumen_Sim_Of int'!M35</f>
        <v>353418.95717344998</v>
      </c>
      <c r="N35" s="48">
        <f>+'Resumen_Sim_Of int'!N35</f>
        <v>40234.735532203398</v>
      </c>
      <c r="O35" s="48">
        <f>+'Resumen_Sim_Of int'!O35</f>
        <v>184766</v>
      </c>
      <c r="P35" s="48">
        <f>+'Resumen_Sim_Of int'!P35</f>
        <v>4150</v>
      </c>
      <c r="Q35" s="82">
        <f>+'Resumen_Sim_Of int'!Q35</f>
        <v>543960</v>
      </c>
      <c r="R35" s="61">
        <f>+'Resumen_Sim_Of int'!R35</f>
        <v>2076769.9999999995</v>
      </c>
      <c r="S35" s="48">
        <f>+ROUND('Resumen_Sim_Of int'!S35,5)</f>
        <v>0</v>
      </c>
      <c r="T35" s="293">
        <f>+'Resumen_Sim_Of int'!T35</f>
        <v>-2.2204460492503131E-16</v>
      </c>
      <c r="U35" s="61">
        <f>+'Resumen_Sim_Of int'!U35</f>
        <v>50768</v>
      </c>
      <c r="V35" s="48">
        <f>+ROUND('Resumen_Sim_Of int'!V35,5)</f>
        <v>0</v>
      </c>
      <c r="W35" s="293">
        <f>+'Resumen_Sim_Of int'!W35</f>
        <v>0</v>
      </c>
      <c r="X35" s="61">
        <f>+'Resumen_Sim_Of int'!X35</f>
        <v>353418.95717344998</v>
      </c>
      <c r="Y35" s="48">
        <f>+ROUND('Resumen_Sim_Of int'!Y35,5)</f>
        <v>0</v>
      </c>
      <c r="Z35" s="293">
        <f>+'Resumen_Sim_Of int'!Z35</f>
        <v>0</v>
      </c>
      <c r="AA35" s="51">
        <f>+'Resumen_Sim_Of int'!AA35</f>
        <v>732876</v>
      </c>
      <c r="AB35" s="48">
        <f>+ROUND('Resumen_Sim_Of int'!AB35,5)</f>
        <v>0</v>
      </c>
      <c r="AC35" s="293">
        <f>+'Resumen_Sim_Of int'!AC35</f>
        <v>0</v>
      </c>
      <c r="AD35" s="61">
        <f>+'Resumen_Sim_Of int'!AD35</f>
        <v>184766</v>
      </c>
      <c r="AE35" s="48">
        <f>+ROUND('Resumen_Sim_Of int'!AE35,5)</f>
        <v>0</v>
      </c>
      <c r="AF35" s="293">
        <f>+'Resumen_Sim_Of int'!AF35</f>
        <v>0</v>
      </c>
      <c r="AG35" s="51">
        <f>+'Resumen_Sim_Of int'!AG35</f>
        <v>4150</v>
      </c>
      <c r="AH35" s="48">
        <f>+ROUND('Resumen_Sim_Of int'!AH35,5)</f>
        <v>0</v>
      </c>
      <c r="AI35" s="293">
        <f>+'Resumen_Sim_Of int'!AI35</f>
        <v>0</v>
      </c>
      <c r="AJ35" s="61">
        <f>+'Resumen_Sim_Of int'!AJ35</f>
        <v>543960</v>
      </c>
      <c r="AK35" s="48">
        <f>+ROUND('Resumen_Sim_Of int'!AK35,5)</f>
        <v>0</v>
      </c>
      <c r="AL35" s="293">
        <f>+'Resumen_Sim_Of int'!AL35</f>
        <v>0</v>
      </c>
      <c r="AM35" s="311">
        <f>+'Resumen_Sim_Of int'!AM35</f>
        <v>1126529.6927056534</v>
      </c>
      <c r="AN35" s="307"/>
    </row>
    <row r="36" spans="2:40" x14ac:dyDescent="0.3">
      <c r="B36" s="292" t="str">
        <f>+'Resumen_Sim_Of int'!B36</f>
        <v>24</v>
      </c>
      <c r="C36" s="317" t="s">
        <v>321</v>
      </c>
      <c r="D36" s="316"/>
      <c r="E36" s="51">
        <f>+'Resumen_Sim_Of int'!E36</f>
        <v>580286</v>
      </c>
      <c r="F36" s="48">
        <f>+'Resumen_Sim_Of int'!F36</f>
        <v>16627</v>
      </c>
      <c r="G36" s="48">
        <f>+'Resumen_Sim_Of int'!G36</f>
        <v>2327.4602932914399</v>
      </c>
      <c r="H36" s="48">
        <f>+'Resumen_Sim_Of int'!H36</f>
        <v>278514</v>
      </c>
      <c r="I36" s="48">
        <f>+'Resumen_Sim_Of int'!I36</f>
        <v>142899</v>
      </c>
      <c r="J36" s="48">
        <f>+'Resumen_Sim_Of int'!J36</f>
        <v>3341</v>
      </c>
      <c r="K36" s="55">
        <f>+'Resumen_Sim_Of int'!K36</f>
        <v>132274</v>
      </c>
      <c r="L36" s="51">
        <f>+'Resumen_Sim_Of int'!L36</f>
        <v>281782.20113554411</v>
      </c>
      <c r="M36" s="48">
        <f>+'Resumen_Sim_Of int'!M36</f>
        <v>2327.4602932914399</v>
      </c>
      <c r="N36" s="48">
        <f>+'Resumen_Sim_Of int'!N36</f>
        <v>940.74084225269803</v>
      </c>
      <c r="O36" s="48">
        <f>+'Resumen_Sim_Of int'!O36</f>
        <v>142899</v>
      </c>
      <c r="P36" s="48">
        <f>+'Resumen_Sim_Of int'!P36</f>
        <v>3341</v>
      </c>
      <c r="Q36" s="82">
        <f>+'Resumen_Sim_Of int'!Q36</f>
        <v>132274</v>
      </c>
      <c r="R36" s="61">
        <f>+'Resumen_Sim_Of int'!R36</f>
        <v>580286.00000000023</v>
      </c>
      <c r="S36" s="48">
        <f>+ROUND('Resumen_Sim_Of int'!S36,5)</f>
        <v>0</v>
      </c>
      <c r="T36" s="293">
        <f>+'Resumen_Sim_Of int'!T36</f>
        <v>4.4408920985006262E-16</v>
      </c>
      <c r="U36" s="61">
        <f>+'Resumen_Sim_Of int'!U36</f>
        <v>16627</v>
      </c>
      <c r="V36" s="48">
        <f>+ROUND('Resumen_Sim_Of int'!V36,5)</f>
        <v>0</v>
      </c>
      <c r="W36" s="293">
        <f>+'Resumen_Sim_Of int'!W36</f>
        <v>0</v>
      </c>
      <c r="X36" s="61">
        <f>+'Resumen_Sim_Of int'!X36</f>
        <v>2327.4602932914399</v>
      </c>
      <c r="Y36" s="48">
        <f>+ROUND('Resumen_Sim_Of int'!Y36,5)</f>
        <v>0</v>
      </c>
      <c r="Z36" s="293">
        <f>+'Resumen_Sim_Of int'!Z36</f>
        <v>0</v>
      </c>
      <c r="AA36" s="51">
        <f>+'Resumen_Sim_Of int'!AA36</f>
        <v>278514</v>
      </c>
      <c r="AB36" s="48">
        <f>+ROUND('Resumen_Sim_Of int'!AB36,5)</f>
        <v>0</v>
      </c>
      <c r="AC36" s="293">
        <f>+'Resumen_Sim_Of int'!AC36</f>
        <v>0</v>
      </c>
      <c r="AD36" s="61">
        <f>+'Resumen_Sim_Of int'!AD36</f>
        <v>142899</v>
      </c>
      <c r="AE36" s="48">
        <f>+ROUND('Resumen_Sim_Of int'!AE36,5)</f>
        <v>0</v>
      </c>
      <c r="AF36" s="293">
        <f>+'Resumen_Sim_Of int'!AF36</f>
        <v>0</v>
      </c>
      <c r="AG36" s="51">
        <f>+'Resumen_Sim_Of int'!AG36</f>
        <v>3341</v>
      </c>
      <c r="AH36" s="48">
        <f>+ROUND('Resumen_Sim_Of int'!AH36,5)</f>
        <v>0</v>
      </c>
      <c r="AI36" s="293">
        <f>+'Resumen_Sim_Of int'!AI36</f>
        <v>0</v>
      </c>
      <c r="AJ36" s="61">
        <f>+'Resumen_Sim_Of int'!AJ36</f>
        <v>132274</v>
      </c>
      <c r="AK36" s="48">
        <f>+ROUND('Resumen_Sim_Of int'!AK36,5)</f>
        <v>0</v>
      </c>
      <c r="AL36" s="293">
        <f>+'Resumen_Sim_Of int'!AL36</f>
        <v>0</v>
      </c>
      <c r="AM36" s="311">
        <f>+'Resumen_Sim_Of int'!AM36</f>
        <v>281782.20113554411</v>
      </c>
      <c r="AN36" s="307"/>
    </row>
    <row r="37" spans="2:40" x14ac:dyDescent="0.3">
      <c r="B37" s="292" t="str">
        <f>+'Resumen_Sim_Of int'!B37</f>
        <v>25</v>
      </c>
      <c r="C37" s="317" t="s">
        <v>325</v>
      </c>
      <c r="D37" s="316"/>
      <c r="E37" s="51">
        <f>+'Resumen_Sim_Of int'!E37</f>
        <v>410427</v>
      </c>
      <c r="F37" s="48">
        <f>+'Resumen_Sim_Of int'!F37</f>
        <v>16314</v>
      </c>
      <c r="G37" s="48">
        <f>+'Resumen_Sim_Of int'!G37</f>
        <v>25778.407119216401</v>
      </c>
      <c r="H37" s="48">
        <f>+'Resumen_Sim_Of int'!H37</f>
        <v>114202</v>
      </c>
      <c r="I37" s="48">
        <f>+'Resumen_Sim_Of int'!I37</f>
        <v>65723</v>
      </c>
      <c r="J37" s="48">
        <f>+'Resumen_Sim_Of int'!J37</f>
        <v>1529</v>
      </c>
      <c r="K37" s="55">
        <f>+'Resumen_Sim_Of int'!K37</f>
        <v>46950</v>
      </c>
      <c r="L37" s="51">
        <f>+'Resumen_Sim_Of int'!L37</f>
        <v>146640.85275974881</v>
      </c>
      <c r="M37" s="48">
        <f>+'Resumen_Sim_Of int'!M37</f>
        <v>25778.407119216401</v>
      </c>
      <c r="N37" s="48">
        <f>+'Resumen_Sim_Of int'!N37</f>
        <v>6660.4456405324099</v>
      </c>
      <c r="O37" s="48">
        <f>+'Resumen_Sim_Of int'!O37</f>
        <v>65723</v>
      </c>
      <c r="P37" s="48">
        <f>+'Resumen_Sim_Of int'!P37</f>
        <v>1529</v>
      </c>
      <c r="Q37" s="82">
        <f>+'Resumen_Sim_Of int'!Q37</f>
        <v>46950</v>
      </c>
      <c r="R37" s="61">
        <f>+'Resumen_Sim_Of int'!R37</f>
        <v>410427.00000000023</v>
      </c>
      <c r="S37" s="48">
        <f>+ROUND('Resumen_Sim_Of int'!S37,5)</f>
        <v>0</v>
      </c>
      <c r="T37" s="293">
        <f>+'Resumen_Sim_Of int'!T37</f>
        <v>6.6613381477509392E-16</v>
      </c>
      <c r="U37" s="61">
        <f>+'Resumen_Sim_Of int'!U37</f>
        <v>16314</v>
      </c>
      <c r="V37" s="48">
        <f>+ROUND('Resumen_Sim_Of int'!V37,5)</f>
        <v>0</v>
      </c>
      <c r="W37" s="293">
        <f>+'Resumen_Sim_Of int'!W37</f>
        <v>0</v>
      </c>
      <c r="X37" s="61">
        <f>+'Resumen_Sim_Of int'!X37</f>
        <v>25778.407119216401</v>
      </c>
      <c r="Y37" s="48">
        <f>+ROUND('Resumen_Sim_Of int'!Y37,5)</f>
        <v>0</v>
      </c>
      <c r="Z37" s="293">
        <f>+'Resumen_Sim_Of int'!Z37</f>
        <v>0</v>
      </c>
      <c r="AA37" s="51">
        <f>+'Resumen_Sim_Of int'!AA37</f>
        <v>114202</v>
      </c>
      <c r="AB37" s="48">
        <f>+ROUND('Resumen_Sim_Of int'!AB37,5)</f>
        <v>0</v>
      </c>
      <c r="AC37" s="293">
        <f>+'Resumen_Sim_Of int'!AC37</f>
        <v>0</v>
      </c>
      <c r="AD37" s="61">
        <f>+'Resumen_Sim_Of int'!AD37</f>
        <v>65723</v>
      </c>
      <c r="AE37" s="48">
        <f>+ROUND('Resumen_Sim_Of int'!AE37,5)</f>
        <v>0</v>
      </c>
      <c r="AF37" s="293">
        <f>+'Resumen_Sim_Of int'!AF37</f>
        <v>0</v>
      </c>
      <c r="AG37" s="51">
        <f>+'Resumen_Sim_Of int'!AG37</f>
        <v>1529</v>
      </c>
      <c r="AH37" s="48">
        <f>+ROUND('Resumen_Sim_Of int'!AH37,5)</f>
        <v>0</v>
      </c>
      <c r="AI37" s="293">
        <f>+'Resumen_Sim_Of int'!AI37</f>
        <v>0</v>
      </c>
      <c r="AJ37" s="61">
        <f>+'Resumen_Sim_Of int'!AJ37</f>
        <v>46950</v>
      </c>
      <c r="AK37" s="48">
        <f>+ROUND('Resumen_Sim_Of int'!AK37,5)</f>
        <v>0</v>
      </c>
      <c r="AL37" s="293">
        <f>+'Resumen_Sim_Of int'!AL37</f>
        <v>0</v>
      </c>
      <c r="AM37" s="311">
        <f>+'Resumen_Sim_Of int'!AM37</f>
        <v>146640.85275974881</v>
      </c>
      <c r="AN37" s="307"/>
    </row>
    <row r="38" spans="2:40" x14ac:dyDescent="0.3">
      <c r="B38" s="292" t="str">
        <f>+'Resumen_Sim_Of int'!B38</f>
        <v>26</v>
      </c>
      <c r="C38" s="317" t="s">
        <v>333</v>
      </c>
      <c r="D38" s="316"/>
      <c r="E38" s="51">
        <f>+'Resumen_Sim_Of int'!E38</f>
        <v>301977</v>
      </c>
      <c r="F38" s="48">
        <f>+'Resumen_Sim_Of int'!F38</f>
        <v>6618</v>
      </c>
      <c r="G38" s="48">
        <f>+'Resumen_Sim_Of int'!G38</f>
        <v>37474.131624113797</v>
      </c>
      <c r="H38" s="48">
        <f>+'Resumen_Sim_Of int'!H38</f>
        <v>103818</v>
      </c>
      <c r="I38" s="48">
        <f>+'Resumen_Sim_Of int'!I38</f>
        <v>65855</v>
      </c>
      <c r="J38" s="48">
        <f>+'Resumen_Sim_Of int'!J38</f>
        <v>986</v>
      </c>
      <c r="K38" s="55">
        <f>+'Resumen_Sim_Of int'!K38</f>
        <v>36977</v>
      </c>
      <c r="L38" s="51">
        <f>+'Resumen_Sim_Of int'!L38</f>
        <v>145706.79298364552</v>
      </c>
      <c r="M38" s="48">
        <f>+'Resumen_Sim_Of int'!M38</f>
        <v>37474.131624113797</v>
      </c>
      <c r="N38" s="48">
        <f>+'Resumen_Sim_Of int'!N38</f>
        <v>4414.6613595317203</v>
      </c>
      <c r="O38" s="48">
        <f>+'Resumen_Sim_Of int'!O38</f>
        <v>65855</v>
      </c>
      <c r="P38" s="48">
        <f>+'Resumen_Sim_Of int'!P38</f>
        <v>986</v>
      </c>
      <c r="Q38" s="82">
        <f>+'Resumen_Sim_Of int'!Q38</f>
        <v>36977</v>
      </c>
      <c r="R38" s="61">
        <f>+'Resumen_Sim_Of int'!R38</f>
        <v>301977</v>
      </c>
      <c r="S38" s="48">
        <f>+ROUND('Resumen_Sim_Of int'!S38,5)</f>
        <v>0</v>
      </c>
      <c r="T38" s="293">
        <f>+'Resumen_Sim_Of int'!T38</f>
        <v>0</v>
      </c>
      <c r="U38" s="61">
        <f>+'Resumen_Sim_Of int'!U38</f>
        <v>6618</v>
      </c>
      <c r="V38" s="48">
        <f>+ROUND('Resumen_Sim_Of int'!V38,5)</f>
        <v>0</v>
      </c>
      <c r="W38" s="293">
        <f>+'Resumen_Sim_Of int'!W38</f>
        <v>0</v>
      </c>
      <c r="X38" s="61">
        <f>+'Resumen_Sim_Of int'!X38</f>
        <v>37474.131624113797</v>
      </c>
      <c r="Y38" s="48">
        <f>+ROUND('Resumen_Sim_Of int'!Y38,5)</f>
        <v>0</v>
      </c>
      <c r="Z38" s="293">
        <f>+'Resumen_Sim_Of int'!Z38</f>
        <v>0</v>
      </c>
      <c r="AA38" s="51">
        <f>+'Resumen_Sim_Of int'!AA38</f>
        <v>103818</v>
      </c>
      <c r="AB38" s="48">
        <f>+ROUND('Resumen_Sim_Of int'!AB38,5)</f>
        <v>0</v>
      </c>
      <c r="AC38" s="293">
        <f>+'Resumen_Sim_Of int'!AC38</f>
        <v>0</v>
      </c>
      <c r="AD38" s="61">
        <f>+'Resumen_Sim_Of int'!AD38</f>
        <v>65855</v>
      </c>
      <c r="AE38" s="48">
        <f>+ROUND('Resumen_Sim_Of int'!AE38,5)</f>
        <v>0</v>
      </c>
      <c r="AF38" s="293">
        <f>+'Resumen_Sim_Of int'!AF38</f>
        <v>0</v>
      </c>
      <c r="AG38" s="51">
        <f>+'Resumen_Sim_Of int'!AG38</f>
        <v>986</v>
      </c>
      <c r="AH38" s="48">
        <f>+ROUND('Resumen_Sim_Of int'!AH38,5)</f>
        <v>0</v>
      </c>
      <c r="AI38" s="293">
        <f>+'Resumen_Sim_Of int'!AI38</f>
        <v>0</v>
      </c>
      <c r="AJ38" s="61">
        <f>+'Resumen_Sim_Of int'!AJ38</f>
        <v>36977</v>
      </c>
      <c r="AK38" s="48">
        <f>+ROUND('Resumen_Sim_Of int'!AK38,5)</f>
        <v>0</v>
      </c>
      <c r="AL38" s="293">
        <f>+'Resumen_Sim_Of int'!AL38</f>
        <v>0</v>
      </c>
      <c r="AM38" s="311">
        <f>+'Resumen_Sim_Of int'!AM38</f>
        <v>145706.79298364552</v>
      </c>
      <c r="AN38" s="307"/>
    </row>
    <row r="39" spans="2:40" x14ac:dyDescent="0.3">
      <c r="B39" s="292" t="str">
        <f>+'Resumen_Sim_Of int'!B39</f>
        <v>27</v>
      </c>
      <c r="C39" s="317" t="s">
        <v>337</v>
      </c>
      <c r="D39" s="316"/>
      <c r="E39" s="51">
        <f>+'Resumen_Sim_Of int'!E39</f>
        <v>270822</v>
      </c>
      <c r="F39" s="48">
        <f>+'Resumen_Sim_Of int'!F39</f>
        <v>22056</v>
      </c>
      <c r="G39" s="48">
        <f>+'Resumen_Sim_Of int'!G39</f>
        <v>5046.1383270016404</v>
      </c>
      <c r="H39" s="48">
        <f>+'Resumen_Sim_Of int'!H39</f>
        <v>84924</v>
      </c>
      <c r="I39" s="48">
        <f>+'Resumen_Sim_Of int'!I39</f>
        <v>27285</v>
      </c>
      <c r="J39" s="48">
        <f>+'Resumen_Sim_Of int'!J39</f>
        <v>488</v>
      </c>
      <c r="K39" s="55">
        <f>+'Resumen_Sim_Of int'!K39</f>
        <v>57151</v>
      </c>
      <c r="L39" s="51">
        <f>+'Resumen_Sim_Of int'!L39</f>
        <v>91581.25999581092</v>
      </c>
      <c r="M39" s="48">
        <f>+'Resumen_Sim_Of int'!M39</f>
        <v>5046.1383270016404</v>
      </c>
      <c r="N39" s="48">
        <f>+'Resumen_Sim_Of int'!N39</f>
        <v>1611.12166880928</v>
      </c>
      <c r="O39" s="48">
        <f>+'Resumen_Sim_Of int'!O39</f>
        <v>27285</v>
      </c>
      <c r="P39" s="48">
        <f>+'Resumen_Sim_Of int'!P39</f>
        <v>488</v>
      </c>
      <c r="Q39" s="82">
        <f>+'Resumen_Sim_Of int'!Q39</f>
        <v>57151</v>
      </c>
      <c r="R39" s="61">
        <f>+'Resumen_Sim_Of int'!R39</f>
        <v>270821.99999999988</v>
      </c>
      <c r="S39" s="48">
        <f>+ROUND('Resumen_Sim_Of int'!S39,5)</f>
        <v>0</v>
      </c>
      <c r="T39" s="293">
        <f>+'Resumen_Sim_Of int'!T39</f>
        <v>-4.4408920985006262E-16</v>
      </c>
      <c r="U39" s="61">
        <f>+'Resumen_Sim_Of int'!U39</f>
        <v>22056</v>
      </c>
      <c r="V39" s="48">
        <f>+ROUND('Resumen_Sim_Of int'!V39,5)</f>
        <v>0</v>
      </c>
      <c r="W39" s="293">
        <f>+'Resumen_Sim_Of int'!W39</f>
        <v>0</v>
      </c>
      <c r="X39" s="61">
        <f>+'Resumen_Sim_Of int'!X39</f>
        <v>5046.1383270016404</v>
      </c>
      <c r="Y39" s="48">
        <f>+ROUND('Resumen_Sim_Of int'!Y39,5)</f>
        <v>0</v>
      </c>
      <c r="Z39" s="293">
        <f>+'Resumen_Sim_Of int'!Z39</f>
        <v>0</v>
      </c>
      <c r="AA39" s="51">
        <f>+'Resumen_Sim_Of int'!AA39</f>
        <v>84924</v>
      </c>
      <c r="AB39" s="48">
        <f>+ROUND('Resumen_Sim_Of int'!AB39,5)</f>
        <v>0</v>
      </c>
      <c r="AC39" s="293">
        <f>+'Resumen_Sim_Of int'!AC39</f>
        <v>0</v>
      </c>
      <c r="AD39" s="61">
        <f>+'Resumen_Sim_Of int'!AD39</f>
        <v>27285</v>
      </c>
      <c r="AE39" s="48">
        <f>+ROUND('Resumen_Sim_Of int'!AE39,5)</f>
        <v>0</v>
      </c>
      <c r="AF39" s="293">
        <f>+'Resumen_Sim_Of int'!AF39</f>
        <v>0</v>
      </c>
      <c r="AG39" s="51">
        <f>+'Resumen_Sim_Of int'!AG39</f>
        <v>488</v>
      </c>
      <c r="AH39" s="48">
        <f>+ROUND('Resumen_Sim_Of int'!AH39,5)</f>
        <v>0</v>
      </c>
      <c r="AI39" s="293">
        <f>+'Resumen_Sim_Of int'!AI39</f>
        <v>0</v>
      </c>
      <c r="AJ39" s="61">
        <f>+'Resumen_Sim_Of int'!AJ39</f>
        <v>57151</v>
      </c>
      <c r="AK39" s="48">
        <f>+ROUND('Resumen_Sim_Of int'!AK39,5)</f>
        <v>0</v>
      </c>
      <c r="AL39" s="293">
        <f>+'Resumen_Sim_Of int'!AL39</f>
        <v>0</v>
      </c>
      <c r="AM39" s="311">
        <f>+'Resumen_Sim_Of int'!AM39</f>
        <v>91581.25999581092</v>
      </c>
      <c r="AN39" s="307"/>
    </row>
    <row r="40" spans="2:40" x14ac:dyDescent="0.3">
      <c r="B40" s="292" t="str">
        <f>+'Resumen_Sim_Of int'!B40</f>
        <v>28</v>
      </c>
      <c r="C40" s="317" t="s">
        <v>313</v>
      </c>
      <c r="D40" s="316"/>
      <c r="E40" s="51">
        <f>+'Resumen_Sim_Of int'!E40</f>
        <v>3265150</v>
      </c>
      <c r="F40" s="48">
        <f>+'Resumen_Sim_Of int'!F40</f>
        <v>14292</v>
      </c>
      <c r="G40" s="48">
        <f>+'Resumen_Sim_Of int'!G40</f>
        <v>1298967.1331239401</v>
      </c>
      <c r="H40" s="48">
        <f>+'Resumen_Sim_Of int'!H40</f>
        <v>475537</v>
      </c>
      <c r="I40" s="48">
        <f>+'Resumen_Sim_Of int'!I40</f>
        <v>179578</v>
      </c>
      <c r="J40" s="48">
        <f>+'Resumen_Sim_Of int'!J40</f>
        <v>8167</v>
      </c>
      <c r="K40" s="55">
        <f>+'Resumen_Sim_Of int'!K40</f>
        <v>287792</v>
      </c>
      <c r="L40" s="51">
        <f>+'Resumen_Sim_Of int'!L40</f>
        <v>1820409.7253546335</v>
      </c>
      <c r="M40" s="48">
        <f>+'Resumen_Sim_Of int'!M40</f>
        <v>1298967.1331239401</v>
      </c>
      <c r="N40" s="48">
        <f>+'Resumen_Sim_Of int'!N40</f>
        <v>45905.592230693503</v>
      </c>
      <c r="O40" s="48">
        <f>+'Resumen_Sim_Of int'!O40</f>
        <v>179578</v>
      </c>
      <c r="P40" s="48">
        <f>+'Resumen_Sim_Of int'!P40</f>
        <v>8167</v>
      </c>
      <c r="Q40" s="82">
        <f>+'Resumen_Sim_Of int'!Q40</f>
        <v>287792</v>
      </c>
      <c r="R40" s="61">
        <f>+'Resumen_Sim_Of int'!R40</f>
        <v>3265150</v>
      </c>
      <c r="S40" s="48">
        <f>+ROUND('Resumen_Sim_Of int'!S40,5)</f>
        <v>0</v>
      </c>
      <c r="T40" s="293">
        <f>+'Resumen_Sim_Of int'!T40</f>
        <v>0</v>
      </c>
      <c r="U40" s="61">
        <f>+'Resumen_Sim_Of int'!U40</f>
        <v>14292</v>
      </c>
      <c r="V40" s="48">
        <f>+ROUND('Resumen_Sim_Of int'!V40,5)</f>
        <v>0</v>
      </c>
      <c r="W40" s="293">
        <f>+'Resumen_Sim_Of int'!W40</f>
        <v>0</v>
      </c>
      <c r="X40" s="61">
        <f>+'Resumen_Sim_Of int'!X40</f>
        <v>1298967.1331239401</v>
      </c>
      <c r="Y40" s="48">
        <f>+ROUND('Resumen_Sim_Of int'!Y40,5)</f>
        <v>0</v>
      </c>
      <c r="Z40" s="293">
        <f>+'Resumen_Sim_Of int'!Z40</f>
        <v>0</v>
      </c>
      <c r="AA40" s="51">
        <f>+'Resumen_Sim_Of int'!AA40</f>
        <v>475537</v>
      </c>
      <c r="AB40" s="48">
        <f>+ROUND('Resumen_Sim_Of int'!AB40,5)</f>
        <v>0</v>
      </c>
      <c r="AC40" s="293">
        <f>+'Resumen_Sim_Of int'!AC40</f>
        <v>0</v>
      </c>
      <c r="AD40" s="61">
        <f>+'Resumen_Sim_Of int'!AD40</f>
        <v>179578</v>
      </c>
      <c r="AE40" s="48">
        <f>+ROUND('Resumen_Sim_Of int'!AE40,5)</f>
        <v>0</v>
      </c>
      <c r="AF40" s="293">
        <f>+'Resumen_Sim_Of int'!AF40</f>
        <v>0</v>
      </c>
      <c r="AG40" s="51">
        <f>+'Resumen_Sim_Of int'!AG40</f>
        <v>8167</v>
      </c>
      <c r="AH40" s="48">
        <f>+ROUND('Resumen_Sim_Of int'!AH40,5)</f>
        <v>0</v>
      </c>
      <c r="AI40" s="293">
        <f>+'Resumen_Sim_Of int'!AI40</f>
        <v>0</v>
      </c>
      <c r="AJ40" s="61">
        <f>+'Resumen_Sim_Of int'!AJ40</f>
        <v>287792</v>
      </c>
      <c r="AK40" s="48">
        <f>+ROUND('Resumen_Sim_Of int'!AK40,5)</f>
        <v>0</v>
      </c>
      <c r="AL40" s="293">
        <f>+'Resumen_Sim_Of int'!AL40</f>
        <v>0</v>
      </c>
      <c r="AM40" s="311">
        <f>+'Resumen_Sim_Of int'!AM40</f>
        <v>1820409.7253546335</v>
      </c>
      <c r="AN40" s="307"/>
    </row>
    <row r="41" spans="2:40" x14ac:dyDescent="0.3">
      <c r="B41" s="292" t="str">
        <f>+'Resumen_Sim_Of int'!B41</f>
        <v>29</v>
      </c>
      <c r="C41" s="317" t="s">
        <v>257</v>
      </c>
      <c r="D41" s="316"/>
      <c r="E41" s="51">
        <f>+'Resumen_Sim_Of int'!E41</f>
        <v>1236786</v>
      </c>
      <c r="F41" s="48">
        <f>+'Resumen_Sim_Of int'!F41</f>
        <v>34905</v>
      </c>
      <c r="G41" s="48">
        <f>+'Resumen_Sim_Of int'!G41</f>
        <v>102497.384370372</v>
      </c>
      <c r="H41" s="48">
        <f>+'Resumen_Sim_Of int'!H41</f>
        <v>498062</v>
      </c>
      <c r="I41" s="48">
        <f>+'Resumen_Sim_Of int'!I41</f>
        <v>250105</v>
      </c>
      <c r="J41" s="48">
        <f>+'Resumen_Sim_Of int'!J41</f>
        <v>3892</v>
      </c>
      <c r="K41" s="55">
        <f>+'Resumen_Sim_Of int'!K41</f>
        <v>244065</v>
      </c>
      <c r="L41" s="51">
        <f>+'Resumen_Sim_Of int'!L41</f>
        <v>628005.56917496957</v>
      </c>
      <c r="M41" s="48">
        <f>+'Resumen_Sim_Of int'!M41</f>
        <v>102497.384370372</v>
      </c>
      <c r="N41" s="48">
        <f>+'Resumen_Sim_Of int'!N41</f>
        <v>27446.1848045976</v>
      </c>
      <c r="O41" s="48">
        <f>+'Resumen_Sim_Of int'!O41</f>
        <v>250105</v>
      </c>
      <c r="P41" s="48">
        <f>+'Resumen_Sim_Of int'!P41</f>
        <v>3892</v>
      </c>
      <c r="Q41" s="82">
        <f>+'Resumen_Sim_Of int'!Q41</f>
        <v>244065</v>
      </c>
      <c r="R41" s="61">
        <f>+'Resumen_Sim_Of int'!R41</f>
        <v>1236786.0000000005</v>
      </c>
      <c r="S41" s="48">
        <f>+ROUND('Resumen_Sim_Of int'!S41,5)</f>
        <v>0</v>
      </c>
      <c r="T41" s="293">
        <f>+'Resumen_Sim_Of int'!T41</f>
        <v>4.4408920985006262E-16</v>
      </c>
      <c r="U41" s="61">
        <f>+'Resumen_Sim_Of int'!U41</f>
        <v>34905</v>
      </c>
      <c r="V41" s="48">
        <f>+ROUND('Resumen_Sim_Of int'!V41,5)</f>
        <v>0</v>
      </c>
      <c r="W41" s="293">
        <f>+'Resumen_Sim_Of int'!W41</f>
        <v>0</v>
      </c>
      <c r="X41" s="61">
        <f>+'Resumen_Sim_Of int'!X41</f>
        <v>102497.384370372</v>
      </c>
      <c r="Y41" s="48">
        <f>+ROUND('Resumen_Sim_Of int'!Y41,5)</f>
        <v>0</v>
      </c>
      <c r="Z41" s="293">
        <f>+'Resumen_Sim_Of int'!Z41</f>
        <v>0</v>
      </c>
      <c r="AA41" s="51">
        <f>+'Resumen_Sim_Of int'!AA41</f>
        <v>498062</v>
      </c>
      <c r="AB41" s="48">
        <f>+ROUND('Resumen_Sim_Of int'!AB41,5)</f>
        <v>0</v>
      </c>
      <c r="AC41" s="293">
        <f>+'Resumen_Sim_Of int'!AC41</f>
        <v>0</v>
      </c>
      <c r="AD41" s="61">
        <f>+'Resumen_Sim_Of int'!AD41</f>
        <v>250105</v>
      </c>
      <c r="AE41" s="48">
        <f>+ROUND('Resumen_Sim_Of int'!AE41,5)</f>
        <v>0</v>
      </c>
      <c r="AF41" s="293">
        <f>+'Resumen_Sim_Of int'!AF41</f>
        <v>0</v>
      </c>
      <c r="AG41" s="51">
        <f>+'Resumen_Sim_Of int'!AG41</f>
        <v>3892</v>
      </c>
      <c r="AH41" s="48">
        <f>+ROUND('Resumen_Sim_Of int'!AH41,5)</f>
        <v>0</v>
      </c>
      <c r="AI41" s="293">
        <f>+'Resumen_Sim_Of int'!AI41</f>
        <v>0</v>
      </c>
      <c r="AJ41" s="61">
        <f>+'Resumen_Sim_Of int'!AJ41</f>
        <v>244065</v>
      </c>
      <c r="AK41" s="48">
        <f>+ROUND('Resumen_Sim_Of int'!AK41,5)</f>
        <v>0</v>
      </c>
      <c r="AL41" s="293">
        <f>+'Resumen_Sim_Of int'!AL41</f>
        <v>0</v>
      </c>
      <c r="AM41" s="311">
        <f>+'Resumen_Sim_Of int'!AM41</f>
        <v>628005.56917496957</v>
      </c>
      <c r="AN41" s="307"/>
    </row>
    <row r="42" spans="2:40" x14ac:dyDescent="0.3">
      <c r="B42" s="292" t="str">
        <f>+'Resumen_Sim_Of int'!B42</f>
        <v>30</v>
      </c>
      <c r="C42" s="317" t="s">
        <v>279</v>
      </c>
      <c r="D42" s="316"/>
      <c r="E42" s="51">
        <f>+'Resumen_Sim_Of int'!E42</f>
        <v>149165</v>
      </c>
      <c r="F42" s="48">
        <f>+'Resumen_Sim_Of int'!F42</f>
        <v>40176</v>
      </c>
      <c r="G42" s="48">
        <f>+'Resumen_Sim_Of int'!G42</f>
        <v>1091.8842421772299</v>
      </c>
      <c r="H42" s="48">
        <f>+'Resumen_Sim_Of int'!H42</f>
        <v>40949</v>
      </c>
      <c r="I42" s="48">
        <f>+'Resumen_Sim_Of int'!I42</f>
        <v>17022</v>
      </c>
      <c r="J42" s="48">
        <f>+'Resumen_Sim_Of int'!J42</f>
        <v>386</v>
      </c>
      <c r="K42" s="55">
        <f>+'Resumen_Sim_Of int'!K42</f>
        <v>23541</v>
      </c>
      <c r="L42" s="51">
        <f>+'Resumen_Sim_Of int'!L42</f>
        <v>43242.643946495431</v>
      </c>
      <c r="M42" s="48">
        <f>+'Resumen_Sim_Of int'!M42</f>
        <v>1091.8842421772299</v>
      </c>
      <c r="N42" s="48">
        <f>+'Resumen_Sim_Of int'!N42</f>
        <v>1201.7597043182</v>
      </c>
      <c r="O42" s="48">
        <f>+'Resumen_Sim_Of int'!O42</f>
        <v>17022</v>
      </c>
      <c r="P42" s="48">
        <f>+'Resumen_Sim_Of int'!P42</f>
        <v>386</v>
      </c>
      <c r="Q42" s="82">
        <f>+'Resumen_Sim_Of int'!Q42</f>
        <v>23541</v>
      </c>
      <c r="R42" s="61">
        <f>+'Resumen_Sim_Of int'!R42</f>
        <v>149165.00000000017</v>
      </c>
      <c r="S42" s="48">
        <f>+ROUND('Resumen_Sim_Of int'!S42,5)</f>
        <v>0</v>
      </c>
      <c r="T42" s="293">
        <f>+'Resumen_Sim_Of int'!T42</f>
        <v>1.1102230246251565E-15</v>
      </c>
      <c r="U42" s="61">
        <f>+'Resumen_Sim_Of int'!U42</f>
        <v>40176</v>
      </c>
      <c r="V42" s="48">
        <f>+ROUND('Resumen_Sim_Of int'!V42,5)</f>
        <v>0</v>
      </c>
      <c r="W42" s="293">
        <f>+'Resumen_Sim_Of int'!W42</f>
        <v>0</v>
      </c>
      <c r="X42" s="61">
        <f>+'Resumen_Sim_Of int'!X42</f>
        <v>1091.8842421772299</v>
      </c>
      <c r="Y42" s="48">
        <f>+ROUND('Resumen_Sim_Of int'!Y42,5)</f>
        <v>0</v>
      </c>
      <c r="Z42" s="293">
        <f>+'Resumen_Sim_Of int'!Z42</f>
        <v>0</v>
      </c>
      <c r="AA42" s="51">
        <f>+'Resumen_Sim_Of int'!AA42</f>
        <v>40949</v>
      </c>
      <c r="AB42" s="48">
        <f>+ROUND('Resumen_Sim_Of int'!AB42,5)</f>
        <v>0</v>
      </c>
      <c r="AC42" s="293">
        <f>+'Resumen_Sim_Of int'!AC42</f>
        <v>0</v>
      </c>
      <c r="AD42" s="61">
        <f>+'Resumen_Sim_Of int'!AD42</f>
        <v>17022</v>
      </c>
      <c r="AE42" s="48">
        <f>+ROUND('Resumen_Sim_Of int'!AE42,5)</f>
        <v>0</v>
      </c>
      <c r="AF42" s="293">
        <f>+'Resumen_Sim_Of int'!AF42</f>
        <v>0</v>
      </c>
      <c r="AG42" s="51">
        <f>+'Resumen_Sim_Of int'!AG42</f>
        <v>386</v>
      </c>
      <c r="AH42" s="48">
        <f>+ROUND('Resumen_Sim_Of int'!AH42,5)</f>
        <v>0</v>
      </c>
      <c r="AI42" s="293">
        <f>+'Resumen_Sim_Of int'!AI42</f>
        <v>0</v>
      </c>
      <c r="AJ42" s="61">
        <f>+'Resumen_Sim_Of int'!AJ42</f>
        <v>23541</v>
      </c>
      <c r="AK42" s="48">
        <f>+ROUND('Resumen_Sim_Of int'!AK42,5)</f>
        <v>0</v>
      </c>
      <c r="AL42" s="293">
        <f>+'Resumen_Sim_Of int'!AL42</f>
        <v>0</v>
      </c>
      <c r="AM42" s="311">
        <f>+'Resumen_Sim_Of int'!AM42</f>
        <v>43242.643946495431</v>
      </c>
      <c r="AN42" s="307"/>
    </row>
    <row r="43" spans="2:40" x14ac:dyDescent="0.3">
      <c r="B43" s="292" t="str">
        <f>+'Resumen_Sim_Of int'!B43</f>
        <v>31</v>
      </c>
      <c r="C43" s="317" t="s">
        <v>349</v>
      </c>
      <c r="D43" s="316"/>
      <c r="E43" s="51">
        <f>+'Resumen_Sim_Of int'!E43</f>
        <v>914889</v>
      </c>
      <c r="F43" s="48">
        <f>+'Resumen_Sim_Of int'!F43</f>
        <v>15219</v>
      </c>
      <c r="G43" s="48">
        <f>+'Resumen_Sim_Of int'!G43</f>
        <v>163908.743950915</v>
      </c>
      <c r="H43" s="48">
        <f>+'Resumen_Sim_Of int'!H43</f>
        <v>248395</v>
      </c>
      <c r="I43" s="48">
        <f>+'Resumen_Sim_Of int'!I43</f>
        <v>134902</v>
      </c>
      <c r="J43" s="48">
        <f>+'Resumen_Sim_Of int'!J43</f>
        <v>4152</v>
      </c>
      <c r="K43" s="55">
        <f>+'Resumen_Sim_Of int'!K43</f>
        <v>109341</v>
      </c>
      <c r="L43" s="51">
        <f>+'Resumen_Sim_Of int'!L43</f>
        <v>436872.69160014682</v>
      </c>
      <c r="M43" s="48">
        <f>+'Resumen_Sim_Of int'!M43</f>
        <v>163908.743950915</v>
      </c>
      <c r="N43" s="48">
        <f>+'Resumen_Sim_Of int'!N43</f>
        <v>24568.947649231799</v>
      </c>
      <c r="O43" s="48">
        <f>+'Resumen_Sim_Of int'!O43</f>
        <v>134902</v>
      </c>
      <c r="P43" s="48">
        <f>+'Resumen_Sim_Of int'!P43</f>
        <v>4152</v>
      </c>
      <c r="Q43" s="82">
        <f>+'Resumen_Sim_Of int'!Q43</f>
        <v>109341</v>
      </c>
      <c r="R43" s="61">
        <f>+'Resumen_Sim_Of int'!R43</f>
        <v>914889.00000000081</v>
      </c>
      <c r="S43" s="48">
        <f>+ROUND('Resumen_Sim_Of int'!S43,5)</f>
        <v>0</v>
      </c>
      <c r="T43" s="293">
        <f>+'Resumen_Sim_Of int'!T43</f>
        <v>8.8817841970012523E-16</v>
      </c>
      <c r="U43" s="61">
        <f>+'Resumen_Sim_Of int'!U43</f>
        <v>15219</v>
      </c>
      <c r="V43" s="48">
        <f>+ROUND('Resumen_Sim_Of int'!V43,5)</f>
        <v>0</v>
      </c>
      <c r="W43" s="293">
        <f>+'Resumen_Sim_Of int'!W43</f>
        <v>0</v>
      </c>
      <c r="X43" s="61">
        <f>+'Resumen_Sim_Of int'!X43</f>
        <v>163908.743950915</v>
      </c>
      <c r="Y43" s="48">
        <f>+ROUND('Resumen_Sim_Of int'!Y43,5)</f>
        <v>0</v>
      </c>
      <c r="Z43" s="293">
        <f>+'Resumen_Sim_Of int'!Z43</f>
        <v>0</v>
      </c>
      <c r="AA43" s="51">
        <f>+'Resumen_Sim_Of int'!AA43</f>
        <v>248395</v>
      </c>
      <c r="AB43" s="48">
        <f>+ROUND('Resumen_Sim_Of int'!AB43,5)</f>
        <v>0</v>
      </c>
      <c r="AC43" s="293">
        <f>+'Resumen_Sim_Of int'!AC43</f>
        <v>0</v>
      </c>
      <c r="AD43" s="61">
        <f>+'Resumen_Sim_Of int'!AD43</f>
        <v>134902</v>
      </c>
      <c r="AE43" s="48">
        <f>+ROUND('Resumen_Sim_Of int'!AE43,5)</f>
        <v>0</v>
      </c>
      <c r="AF43" s="293">
        <f>+'Resumen_Sim_Of int'!AF43</f>
        <v>0</v>
      </c>
      <c r="AG43" s="51">
        <f>+'Resumen_Sim_Of int'!AG43</f>
        <v>4152</v>
      </c>
      <c r="AH43" s="48">
        <f>+ROUND('Resumen_Sim_Of int'!AH43,5)</f>
        <v>0</v>
      </c>
      <c r="AI43" s="293">
        <f>+'Resumen_Sim_Of int'!AI43</f>
        <v>0</v>
      </c>
      <c r="AJ43" s="61">
        <f>+'Resumen_Sim_Of int'!AJ43</f>
        <v>109341</v>
      </c>
      <c r="AK43" s="48">
        <f>+ROUND('Resumen_Sim_Of int'!AK43,5)</f>
        <v>0</v>
      </c>
      <c r="AL43" s="293">
        <f>+'Resumen_Sim_Of int'!AL43</f>
        <v>0</v>
      </c>
      <c r="AM43" s="311">
        <f>+'Resumen_Sim_Of int'!AM43</f>
        <v>436872.69160014682</v>
      </c>
      <c r="AN43" s="307"/>
    </row>
    <row r="44" spans="2:40" x14ac:dyDescent="0.3">
      <c r="B44" s="292" t="str">
        <f>+'Resumen_Sim_Of int'!B44</f>
        <v>32</v>
      </c>
      <c r="C44" s="317" t="s">
        <v>343</v>
      </c>
      <c r="D44" s="316"/>
      <c r="E44" s="51">
        <f>+'Resumen_Sim_Of int'!E44</f>
        <v>691000</v>
      </c>
      <c r="F44" s="48">
        <f>+'Resumen_Sim_Of int'!F44</f>
        <v>22662</v>
      </c>
      <c r="G44" s="48">
        <f>+'Resumen_Sim_Of int'!G44</f>
        <v>83313.975175954707</v>
      </c>
      <c r="H44" s="48">
        <f>+'Resumen_Sim_Of int'!H44</f>
        <v>270153</v>
      </c>
      <c r="I44" s="48">
        <f>+'Resumen_Sim_Of int'!I44</f>
        <v>67826</v>
      </c>
      <c r="J44" s="48">
        <f>+'Resumen_Sim_Of int'!J44</f>
        <v>2604</v>
      </c>
      <c r="K44" s="55">
        <f>+'Resumen_Sim_Of int'!K44</f>
        <v>199723</v>
      </c>
      <c r="L44" s="51">
        <f>+'Resumen_Sim_Of int'!L44</f>
        <v>381465.47945550364</v>
      </c>
      <c r="M44" s="48">
        <f>+'Resumen_Sim_Of int'!M44</f>
        <v>83313.975175954707</v>
      </c>
      <c r="N44" s="48">
        <f>+'Resumen_Sim_Of int'!N44</f>
        <v>27998.504279548899</v>
      </c>
      <c r="O44" s="48">
        <f>+'Resumen_Sim_Of int'!O44</f>
        <v>67826</v>
      </c>
      <c r="P44" s="48">
        <f>+'Resumen_Sim_Of int'!P44</f>
        <v>2604</v>
      </c>
      <c r="Q44" s="82">
        <f>+'Resumen_Sim_Of int'!Q44</f>
        <v>199723</v>
      </c>
      <c r="R44" s="61">
        <f>+'Resumen_Sim_Of int'!R44</f>
        <v>690999.99999999988</v>
      </c>
      <c r="S44" s="48">
        <f>+ROUND('Resumen_Sim_Of int'!S44,5)</f>
        <v>0</v>
      </c>
      <c r="T44" s="293">
        <f>+'Resumen_Sim_Of int'!T44</f>
        <v>-2.2204460492503131E-16</v>
      </c>
      <c r="U44" s="61">
        <f>+'Resumen_Sim_Of int'!U44</f>
        <v>22662</v>
      </c>
      <c r="V44" s="48">
        <f>+ROUND('Resumen_Sim_Of int'!V44,5)</f>
        <v>0</v>
      </c>
      <c r="W44" s="293">
        <f>+'Resumen_Sim_Of int'!W44</f>
        <v>0</v>
      </c>
      <c r="X44" s="61">
        <f>+'Resumen_Sim_Of int'!X44</f>
        <v>83313.975175954707</v>
      </c>
      <c r="Y44" s="48">
        <f>+ROUND('Resumen_Sim_Of int'!Y44,5)</f>
        <v>0</v>
      </c>
      <c r="Z44" s="293">
        <f>+'Resumen_Sim_Of int'!Z44</f>
        <v>0</v>
      </c>
      <c r="AA44" s="51">
        <f>+'Resumen_Sim_Of int'!AA44</f>
        <v>270153</v>
      </c>
      <c r="AB44" s="48">
        <f>+ROUND('Resumen_Sim_Of int'!AB44,5)</f>
        <v>0</v>
      </c>
      <c r="AC44" s="293">
        <f>+'Resumen_Sim_Of int'!AC44</f>
        <v>0</v>
      </c>
      <c r="AD44" s="61">
        <f>+'Resumen_Sim_Of int'!AD44</f>
        <v>67826</v>
      </c>
      <c r="AE44" s="48">
        <f>+ROUND('Resumen_Sim_Of int'!AE44,5)</f>
        <v>0</v>
      </c>
      <c r="AF44" s="293">
        <f>+'Resumen_Sim_Of int'!AF44</f>
        <v>0</v>
      </c>
      <c r="AG44" s="51">
        <f>+'Resumen_Sim_Of int'!AG44</f>
        <v>2604</v>
      </c>
      <c r="AH44" s="48">
        <f>+ROUND('Resumen_Sim_Of int'!AH44,5)</f>
        <v>0</v>
      </c>
      <c r="AI44" s="293">
        <f>+'Resumen_Sim_Of int'!AI44</f>
        <v>0</v>
      </c>
      <c r="AJ44" s="61">
        <f>+'Resumen_Sim_Of int'!AJ44</f>
        <v>199723</v>
      </c>
      <c r="AK44" s="48">
        <f>+ROUND('Resumen_Sim_Of int'!AK44,5)</f>
        <v>0</v>
      </c>
      <c r="AL44" s="293">
        <f>+'Resumen_Sim_Of int'!AL44</f>
        <v>0</v>
      </c>
      <c r="AM44" s="311">
        <f>+'Resumen_Sim_Of int'!AM44</f>
        <v>381465.47945550364</v>
      </c>
      <c r="AN44" s="307"/>
    </row>
    <row r="45" spans="2:40" x14ac:dyDescent="0.3">
      <c r="B45" s="292" t="str">
        <f>+'Resumen_Sim_Of int'!B45</f>
        <v>33</v>
      </c>
      <c r="C45" s="317" t="s">
        <v>353</v>
      </c>
      <c r="D45" s="316"/>
      <c r="E45" s="51">
        <f>+'Resumen_Sim_Of int'!E45</f>
        <v>0</v>
      </c>
      <c r="F45" s="48">
        <f>+'Resumen_Sim_Of int'!F45</f>
        <v>0</v>
      </c>
      <c r="G45" s="48">
        <f>+'Resumen_Sim_Of int'!G45</f>
        <v>0</v>
      </c>
      <c r="H45" s="48">
        <f>+'Resumen_Sim_Of int'!H45</f>
        <v>0</v>
      </c>
      <c r="I45" s="48">
        <f>+'Resumen_Sim_Of int'!I45</f>
        <v>0</v>
      </c>
      <c r="J45" s="48">
        <f>+'Resumen_Sim_Of int'!J45</f>
        <v>0</v>
      </c>
      <c r="K45" s="55">
        <f>+'Resumen_Sim_Of int'!K45</f>
        <v>0</v>
      </c>
      <c r="L45" s="51">
        <f>+'Resumen_Sim_Of int'!L45</f>
        <v>0</v>
      </c>
      <c r="M45" s="48">
        <f>+'Resumen_Sim_Of int'!M45</f>
        <v>0</v>
      </c>
      <c r="N45" s="48">
        <f>+'Resumen_Sim_Of int'!N45</f>
        <v>0</v>
      </c>
      <c r="O45" s="48">
        <f>+'Resumen_Sim_Of int'!O45</f>
        <v>0</v>
      </c>
      <c r="P45" s="48">
        <f>+'Resumen_Sim_Of int'!P45</f>
        <v>0</v>
      </c>
      <c r="Q45" s="82">
        <f>+'Resumen_Sim_Of int'!Q45</f>
        <v>0</v>
      </c>
      <c r="R45" s="61">
        <f>+'Resumen_Sim_Of int'!R45</f>
        <v>0</v>
      </c>
      <c r="S45" s="48">
        <f>+ROUND('Resumen_Sim_Of int'!S45,5)</f>
        <v>0</v>
      </c>
      <c r="T45" s="293">
        <f>+'Resumen_Sim_Of int'!T45</f>
        <v>0</v>
      </c>
      <c r="U45" s="61">
        <f>+'Resumen_Sim_Of int'!U45</f>
        <v>0</v>
      </c>
      <c r="V45" s="48">
        <f>+ROUND('Resumen_Sim_Of int'!V45,5)</f>
        <v>0</v>
      </c>
      <c r="W45" s="293">
        <f>+'Resumen_Sim_Of int'!W45</f>
        <v>0</v>
      </c>
      <c r="X45" s="61">
        <f>+'Resumen_Sim_Of int'!X45</f>
        <v>0</v>
      </c>
      <c r="Y45" s="48">
        <f>+ROUND('Resumen_Sim_Of int'!Y45,5)</f>
        <v>0</v>
      </c>
      <c r="Z45" s="293">
        <f>+'Resumen_Sim_Of int'!Z45</f>
        <v>0</v>
      </c>
      <c r="AA45" s="51">
        <f>+'Resumen_Sim_Of int'!AA45</f>
        <v>0</v>
      </c>
      <c r="AB45" s="48">
        <f>+ROUND('Resumen_Sim_Of int'!AB45,5)</f>
        <v>0</v>
      </c>
      <c r="AC45" s="293">
        <f>+'Resumen_Sim_Of int'!AC45</f>
        <v>0</v>
      </c>
      <c r="AD45" s="61">
        <f>+'Resumen_Sim_Of int'!AD45</f>
        <v>0</v>
      </c>
      <c r="AE45" s="48">
        <f>+ROUND('Resumen_Sim_Of int'!AE45,5)</f>
        <v>0</v>
      </c>
      <c r="AF45" s="293">
        <f>+'Resumen_Sim_Of int'!AF45</f>
        <v>0</v>
      </c>
      <c r="AG45" s="51">
        <f>+'Resumen_Sim_Of int'!AG45</f>
        <v>0</v>
      </c>
      <c r="AH45" s="48">
        <f>+ROUND('Resumen_Sim_Of int'!AH45,5)</f>
        <v>0</v>
      </c>
      <c r="AI45" s="293">
        <f>+'Resumen_Sim_Of int'!AI45</f>
        <v>0</v>
      </c>
      <c r="AJ45" s="61">
        <f>+'Resumen_Sim_Of int'!AJ45</f>
        <v>0</v>
      </c>
      <c r="AK45" s="48">
        <f>+ROUND('Resumen_Sim_Of int'!AK45,5)</f>
        <v>0</v>
      </c>
      <c r="AL45" s="293">
        <f>+'Resumen_Sim_Of int'!AL45</f>
        <v>0</v>
      </c>
      <c r="AM45" s="311">
        <f>+'Resumen_Sim_Of int'!AM45</f>
        <v>0</v>
      </c>
      <c r="AN45" s="307"/>
    </row>
    <row r="46" spans="2:40" x14ac:dyDescent="0.3">
      <c r="B46" s="292" t="str">
        <f>+'Resumen_Sim_Of int'!B46</f>
        <v>34</v>
      </c>
      <c r="C46" s="317" t="s">
        <v>357</v>
      </c>
      <c r="D46" s="316"/>
      <c r="E46" s="51">
        <f>+'Resumen_Sim_Of int'!E46</f>
        <v>546072</v>
      </c>
      <c r="F46" s="48">
        <f>+'Resumen_Sim_Of int'!F46</f>
        <v>23239</v>
      </c>
      <c r="G46" s="48">
        <f>+'Resumen_Sim_Of int'!G46</f>
        <v>143017.89718751999</v>
      </c>
      <c r="H46" s="48">
        <f>+'Resumen_Sim_Of int'!H46</f>
        <v>196249</v>
      </c>
      <c r="I46" s="48">
        <f>+'Resumen_Sim_Of int'!I46</f>
        <v>120609</v>
      </c>
      <c r="J46" s="48">
        <f>+'Resumen_Sim_Of int'!J46</f>
        <v>4858</v>
      </c>
      <c r="K46" s="55">
        <f>+'Resumen_Sim_Of int'!K46</f>
        <v>70782</v>
      </c>
      <c r="L46" s="51">
        <f>+'Resumen_Sim_Of int'!L46</f>
        <v>353861.96919398126</v>
      </c>
      <c r="M46" s="48">
        <f>+'Resumen_Sim_Of int'!M46</f>
        <v>143017.89718751999</v>
      </c>
      <c r="N46" s="48">
        <f>+'Resumen_Sim_Of int'!N46</f>
        <v>14595.0720064613</v>
      </c>
      <c r="O46" s="48">
        <f>+'Resumen_Sim_Of int'!O46</f>
        <v>120609</v>
      </c>
      <c r="P46" s="48">
        <f>+'Resumen_Sim_Of int'!P46</f>
        <v>4858</v>
      </c>
      <c r="Q46" s="82">
        <f>+'Resumen_Sim_Of int'!Q46</f>
        <v>70782</v>
      </c>
      <c r="R46" s="61">
        <f>+'Resumen_Sim_Of int'!R46</f>
        <v>546072.00000000023</v>
      </c>
      <c r="S46" s="48">
        <f>+ROUND('Resumen_Sim_Of int'!S46,5)</f>
        <v>0</v>
      </c>
      <c r="T46" s="293">
        <f>+'Resumen_Sim_Of int'!T46</f>
        <v>4.4408920985006262E-16</v>
      </c>
      <c r="U46" s="61">
        <f>+'Resumen_Sim_Of int'!U46</f>
        <v>23239</v>
      </c>
      <c r="V46" s="48">
        <f>+ROUND('Resumen_Sim_Of int'!V46,5)</f>
        <v>0</v>
      </c>
      <c r="W46" s="293">
        <f>+'Resumen_Sim_Of int'!W46</f>
        <v>0</v>
      </c>
      <c r="X46" s="61">
        <f>+'Resumen_Sim_Of int'!X46</f>
        <v>143017.89718751999</v>
      </c>
      <c r="Y46" s="48">
        <f>+ROUND('Resumen_Sim_Of int'!Y46,5)</f>
        <v>0</v>
      </c>
      <c r="Z46" s="293">
        <f>+'Resumen_Sim_Of int'!Z46</f>
        <v>0</v>
      </c>
      <c r="AA46" s="51">
        <f>+'Resumen_Sim_Of int'!AA46</f>
        <v>196249</v>
      </c>
      <c r="AB46" s="48">
        <f>+ROUND('Resumen_Sim_Of int'!AB46,5)</f>
        <v>0</v>
      </c>
      <c r="AC46" s="293">
        <f>+'Resumen_Sim_Of int'!AC46</f>
        <v>0</v>
      </c>
      <c r="AD46" s="61">
        <f>+'Resumen_Sim_Of int'!AD46</f>
        <v>120609</v>
      </c>
      <c r="AE46" s="48">
        <f>+ROUND('Resumen_Sim_Of int'!AE46,5)</f>
        <v>0</v>
      </c>
      <c r="AF46" s="293">
        <f>+'Resumen_Sim_Of int'!AF46</f>
        <v>0</v>
      </c>
      <c r="AG46" s="51">
        <f>+'Resumen_Sim_Of int'!AG46</f>
        <v>4858</v>
      </c>
      <c r="AH46" s="48">
        <f>+ROUND('Resumen_Sim_Of int'!AH46,5)</f>
        <v>0</v>
      </c>
      <c r="AI46" s="293">
        <f>+'Resumen_Sim_Of int'!AI46</f>
        <v>0</v>
      </c>
      <c r="AJ46" s="61">
        <f>+'Resumen_Sim_Of int'!AJ46</f>
        <v>70782</v>
      </c>
      <c r="AK46" s="48">
        <f>+ROUND('Resumen_Sim_Of int'!AK46,5)</f>
        <v>0</v>
      </c>
      <c r="AL46" s="293">
        <f>+'Resumen_Sim_Of int'!AL46</f>
        <v>0</v>
      </c>
      <c r="AM46" s="311">
        <f>+'Resumen_Sim_Of int'!AM46</f>
        <v>353861.96919398126</v>
      </c>
      <c r="AN46" s="307"/>
    </row>
    <row r="47" spans="2:40" x14ac:dyDescent="0.3">
      <c r="B47" s="292" t="str">
        <f>+'Resumen_Sim_Of int'!B47</f>
        <v>35</v>
      </c>
      <c r="C47" s="317" t="s">
        <v>365</v>
      </c>
      <c r="D47" s="316"/>
      <c r="E47" s="51">
        <f>+'Resumen_Sim_Of int'!E47</f>
        <v>1101221</v>
      </c>
      <c r="F47" s="48">
        <f>+'Resumen_Sim_Of int'!F47</f>
        <v>109732</v>
      </c>
      <c r="G47" s="48">
        <f>+'Resumen_Sim_Of int'!G47</f>
        <v>183234.22349129099</v>
      </c>
      <c r="H47" s="48">
        <f>+'Resumen_Sim_Of int'!H47</f>
        <v>505355</v>
      </c>
      <c r="I47" s="48">
        <f>+'Resumen_Sim_Of int'!I47</f>
        <v>223295</v>
      </c>
      <c r="J47" s="48">
        <f>+'Resumen_Sim_Of int'!J47</f>
        <v>3370</v>
      </c>
      <c r="K47" s="55">
        <f>+'Resumen_Sim_Of int'!K47</f>
        <v>278690</v>
      </c>
      <c r="L47" s="51">
        <f>+'Resumen_Sim_Of int'!L47</f>
        <v>734736.33272646926</v>
      </c>
      <c r="M47" s="48">
        <f>+'Resumen_Sim_Of int'!M47</f>
        <v>183234.22349129099</v>
      </c>
      <c r="N47" s="48">
        <f>+'Resumen_Sim_Of int'!N47</f>
        <v>46147.109235178301</v>
      </c>
      <c r="O47" s="48">
        <f>+'Resumen_Sim_Of int'!O47</f>
        <v>223295</v>
      </c>
      <c r="P47" s="48">
        <f>+'Resumen_Sim_Of int'!P47</f>
        <v>3370</v>
      </c>
      <c r="Q47" s="82">
        <f>+'Resumen_Sim_Of int'!Q47</f>
        <v>278690</v>
      </c>
      <c r="R47" s="61">
        <f>+'Resumen_Sim_Of int'!R47</f>
        <v>1101221.0000000005</v>
      </c>
      <c r="S47" s="48">
        <f>+ROUND('Resumen_Sim_Of int'!S47,5)</f>
        <v>0</v>
      </c>
      <c r="T47" s="293">
        <f>+'Resumen_Sim_Of int'!T47</f>
        <v>4.4408920985006262E-16</v>
      </c>
      <c r="U47" s="61">
        <f>+'Resumen_Sim_Of int'!U47</f>
        <v>109732</v>
      </c>
      <c r="V47" s="48">
        <f>+ROUND('Resumen_Sim_Of int'!V47,5)</f>
        <v>0</v>
      </c>
      <c r="W47" s="293">
        <f>+'Resumen_Sim_Of int'!W47</f>
        <v>0</v>
      </c>
      <c r="X47" s="61">
        <f>+'Resumen_Sim_Of int'!X47</f>
        <v>183234.22349129099</v>
      </c>
      <c r="Y47" s="48">
        <f>+ROUND('Resumen_Sim_Of int'!Y47,5)</f>
        <v>0</v>
      </c>
      <c r="Z47" s="293">
        <f>+'Resumen_Sim_Of int'!Z47</f>
        <v>0</v>
      </c>
      <c r="AA47" s="51">
        <f>+'Resumen_Sim_Of int'!AA47</f>
        <v>505355</v>
      </c>
      <c r="AB47" s="48">
        <f>+ROUND('Resumen_Sim_Of int'!AB47,5)</f>
        <v>0</v>
      </c>
      <c r="AC47" s="293">
        <f>+'Resumen_Sim_Of int'!AC47</f>
        <v>0</v>
      </c>
      <c r="AD47" s="61">
        <f>+'Resumen_Sim_Of int'!AD47</f>
        <v>223295</v>
      </c>
      <c r="AE47" s="48">
        <f>+ROUND('Resumen_Sim_Of int'!AE47,5)</f>
        <v>0</v>
      </c>
      <c r="AF47" s="293">
        <f>+'Resumen_Sim_Of int'!AF47</f>
        <v>0</v>
      </c>
      <c r="AG47" s="51">
        <f>+'Resumen_Sim_Of int'!AG47</f>
        <v>3370</v>
      </c>
      <c r="AH47" s="48">
        <f>+ROUND('Resumen_Sim_Of int'!AH47,5)</f>
        <v>0</v>
      </c>
      <c r="AI47" s="293">
        <f>+'Resumen_Sim_Of int'!AI47</f>
        <v>0</v>
      </c>
      <c r="AJ47" s="61">
        <f>+'Resumen_Sim_Of int'!AJ47</f>
        <v>278690</v>
      </c>
      <c r="AK47" s="48">
        <f>+ROUND('Resumen_Sim_Of int'!AK47,5)</f>
        <v>0</v>
      </c>
      <c r="AL47" s="293">
        <f>+'Resumen_Sim_Of int'!AL47</f>
        <v>0</v>
      </c>
      <c r="AM47" s="311">
        <f>+'Resumen_Sim_Of int'!AM47</f>
        <v>734736.33272646926</v>
      </c>
      <c r="AN47" s="307"/>
    </row>
    <row r="48" spans="2:40" x14ac:dyDescent="0.3">
      <c r="B48" s="292" t="str">
        <f>+'Resumen_Sim_Of int'!B48</f>
        <v>36</v>
      </c>
      <c r="C48" s="317" t="s">
        <v>369</v>
      </c>
      <c r="D48" s="316"/>
      <c r="E48" s="51">
        <f>+'Resumen_Sim_Of int'!E48</f>
        <v>314052</v>
      </c>
      <c r="F48" s="48">
        <f>+'Resumen_Sim_Of int'!F48</f>
        <v>19038</v>
      </c>
      <c r="G48" s="48">
        <f>+'Resumen_Sim_Of int'!G48</f>
        <v>37084.840389343997</v>
      </c>
      <c r="H48" s="48">
        <f>+'Resumen_Sim_Of int'!H48</f>
        <v>118106</v>
      </c>
      <c r="I48" s="48">
        <f>+'Resumen_Sim_Of int'!I48</f>
        <v>61598</v>
      </c>
      <c r="J48" s="48">
        <f>+'Resumen_Sim_Of int'!J48</f>
        <v>1109</v>
      </c>
      <c r="K48" s="55">
        <f>+'Resumen_Sim_Of int'!K48</f>
        <v>55399</v>
      </c>
      <c r="L48" s="51">
        <f>+'Resumen_Sim_Of int'!L48</f>
        <v>161579.99060058288</v>
      </c>
      <c r="M48" s="48">
        <f>+'Resumen_Sim_Of int'!M48</f>
        <v>37084.840389343997</v>
      </c>
      <c r="N48" s="48">
        <f>+'Resumen_Sim_Of int'!N48</f>
        <v>6389.1502112388798</v>
      </c>
      <c r="O48" s="48">
        <f>+'Resumen_Sim_Of int'!O48</f>
        <v>61598</v>
      </c>
      <c r="P48" s="48">
        <f>+'Resumen_Sim_Of int'!P48</f>
        <v>1109</v>
      </c>
      <c r="Q48" s="82">
        <f>+'Resumen_Sim_Of int'!Q48</f>
        <v>55399</v>
      </c>
      <c r="R48" s="61">
        <f>+'Resumen_Sim_Of int'!R48</f>
        <v>314052.00000000012</v>
      </c>
      <c r="S48" s="48">
        <f>+ROUND('Resumen_Sim_Of int'!S48,5)</f>
        <v>0</v>
      </c>
      <c r="T48" s="293">
        <f>+'Resumen_Sim_Of int'!T48</f>
        <v>4.4408920985006262E-16</v>
      </c>
      <c r="U48" s="61">
        <f>+'Resumen_Sim_Of int'!U48</f>
        <v>19038</v>
      </c>
      <c r="V48" s="48">
        <f>+ROUND('Resumen_Sim_Of int'!V48,5)</f>
        <v>0</v>
      </c>
      <c r="W48" s="293">
        <f>+'Resumen_Sim_Of int'!W48</f>
        <v>0</v>
      </c>
      <c r="X48" s="61">
        <f>+'Resumen_Sim_Of int'!X48</f>
        <v>37084.840389343997</v>
      </c>
      <c r="Y48" s="48">
        <f>+ROUND('Resumen_Sim_Of int'!Y48,5)</f>
        <v>0</v>
      </c>
      <c r="Z48" s="293">
        <f>+'Resumen_Sim_Of int'!Z48</f>
        <v>0</v>
      </c>
      <c r="AA48" s="51">
        <f>+'Resumen_Sim_Of int'!AA48</f>
        <v>118106</v>
      </c>
      <c r="AB48" s="48">
        <f>+ROUND('Resumen_Sim_Of int'!AB48,5)</f>
        <v>0</v>
      </c>
      <c r="AC48" s="293">
        <f>+'Resumen_Sim_Of int'!AC48</f>
        <v>0</v>
      </c>
      <c r="AD48" s="61">
        <f>+'Resumen_Sim_Of int'!AD48</f>
        <v>61598</v>
      </c>
      <c r="AE48" s="48">
        <f>+ROUND('Resumen_Sim_Of int'!AE48,5)</f>
        <v>0</v>
      </c>
      <c r="AF48" s="293">
        <f>+'Resumen_Sim_Of int'!AF48</f>
        <v>0</v>
      </c>
      <c r="AG48" s="51">
        <f>+'Resumen_Sim_Of int'!AG48</f>
        <v>1109</v>
      </c>
      <c r="AH48" s="48">
        <f>+ROUND('Resumen_Sim_Of int'!AH48,5)</f>
        <v>0</v>
      </c>
      <c r="AI48" s="293">
        <f>+'Resumen_Sim_Of int'!AI48</f>
        <v>0</v>
      </c>
      <c r="AJ48" s="61">
        <f>+'Resumen_Sim_Of int'!AJ48</f>
        <v>55399</v>
      </c>
      <c r="AK48" s="48">
        <f>+ROUND('Resumen_Sim_Of int'!AK48,5)</f>
        <v>0</v>
      </c>
      <c r="AL48" s="293">
        <f>+'Resumen_Sim_Of int'!AL48</f>
        <v>0</v>
      </c>
      <c r="AM48" s="311">
        <f>+'Resumen_Sim_Of int'!AM48</f>
        <v>161579.99060058288</v>
      </c>
      <c r="AN48" s="307"/>
    </row>
    <row r="49" spans="2:40" x14ac:dyDescent="0.3">
      <c r="B49" s="292" t="str">
        <f>+'Resumen_Sim_Of int'!B49</f>
        <v>37</v>
      </c>
      <c r="C49" s="317" t="s">
        <v>375</v>
      </c>
      <c r="D49" s="316"/>
      <c r="E49" s="51">
        <f>+'Resumen_Sim_Of int'!E49</f>
        <v>1022837</v>
      </c>
      <c r="F49" s="48">
        <f>+'Resumen_Sim_Of int'!F49</f>
        <v>37683</v>
      </c>
      <c r="G49" s="48">
        <f>+'Resumen_Sim_Of int'!G49</f>
        <v>73749.942207673594</v>
      </c>
      <c r="H49" s="48">
        <f>+'Resumen_Sim_Of int'!H49</f>
        <v>402342</v>
      </c>
      <c r="I49" s="48">
        <f>+'Resumen_Sim_Of int'!I49</f>
        <v>148040</v>
      </c>
      <c r="J49" s="48">
        <f>+'Resumen_Sim_Of int'!J49</f>
        <v>3669</v>
      </c>
      <c r="K49" s="55">
        <f>+'Resumen_Sim_Of int'!K49</f>
        <v>250633</v>
      </c>
      <c r="L49" s="51">
        <f>+'Resumen_Sim_Of int'!L49</f>
        <v>491445.82572016021</v>
      </c>
      <c r="M49" s="48">
        <f>+'Resumen_Sim_Of int'!M49</f>
        <v>73749.942207673594</v>
      </c>
      <c r="N49" s="48">
        <f>+'Resumen_Sim_Of int'!N49</f>
        <v>15353.8835124866</v>
      </c>
      <c r="O49" s="48">
        <f>+'Resumen_Sim_Of int'!O49</f>
        <v>148040</v>
      </c>
      <c r="P49" s="48">
        <f>+'Resumen_Sim_Of int'!P49</f>
        <v>3669</v>
      </c>
      <c r="Q49" s="82">
        <f>+'Resumen_Sim_Of int'!Q49</f>
        <v>250633</v>
      </c>
      <c r="R49" s="61">
        <f>+'Resumen_Sim_Of int'!R49</f>
        <v>1022836.9999999995</v>
      </c>
      <c r="S49" s="48">
        <f>+ROUND('Resumen_Sim_Of int'!S49,5)</f>
        <v>0</v>
      </c>
      <c r="T49" s="293">
        <f>+'Resumen_Sim_Of int'!T49</f>
        <v>-4.4408920985006262E-16</v>
      </c>
      <c r="U49" s="61">
        <f>+'Resumen_Sim_Of int'!U49</f>
        <v>37683</v>
      </c>
      <c r="V49" s="48">
        <f>+ROUND('Resumen_Sim_Of int'!V49,5)</f>
        <v>0</v>
      </c>
      <c r="W49" s="293">
        <f>+'Resumen_Sim_Of int'!W49</f>
        <v>0</v>
      </c>
      <c r="X49" s="61">
        <f>+'Resumen_Sim_Of int'!X49</f>
        <v>73749.942207673594</v>
      </c>
      <c r="Y49" s="48">
        <f>+ROUND('Resumen_Sim_Of int'!Y49,5)</f>
        <v>0</v>
      </c>
      <c r="Z49" s="293">
        <f>+'Resumen_Sim_Of int'!Z49</f>
        <v>0</v>
      </c>
      <c r="AA49" s="51">
        <f>+'Resumen_Sim_Of int'!AA49</f>
        <v>402342</v>
      </c>
      <c r="AB49" s="48">
        <f>+ROUND('Resumen_Sim_Of int'!AB49,5)</f>
        <v>0</v>
      </c>
      <c r="AC49" s="293">
        <f>+'Resumen_Sim_Of int'!AC49</f>
        <v>0</v>
      </c>
      <c r="AD49" s="61">
        <f>+'Resumen_Sim_Of int'!AD49</f>
        <v>148040</v>
      </c>
      <c r="AE49" s="48">
        <f>+ROUND('Resumen_Sim_Of int'!AE49,5)</f>
        <v>0</v>
      </c>
      <c r="AF49" s="293">
        <f>+'Resumen_Sim_Of int'!AF49</f>
        <v>0</v>
      </c>
      <c r="AG49" s="51">
        <f>+'Resumen_Sim_Of int'!AG49</f>
        <v>3669</v>
      </c>
      <c r="AH49" s="48">
        <f>+ROUND('Resumen_Sim_Of int'!AH49,5)</f>
        <v>0</v>
      </c>
      <c r="AI49" s="293">
        <f>+'Resumen_Sim_Of int'!AI49</f>
        <v>0</v>
      </c>
      <c r="AJ49" s="61">
        <f>+'Resumen_Sim_Of int'!AJ49</f>
        <v>250633</v>
      </c>
      <c r="AK49" s="48">
        <f>+ROUND('Resumen_Sim_Of int'!AK49,5)</f>
        <v>0</v>
      </c>
      <c r="AL49" s="293">
        <f>+'Resumen_Sim_Of int'!AL49</f>
        <v>0</v>
      </c>
      <c r="AM49" s="311">
        <f>+'Resumen_Sim_Of int'!AM49</f>
        <v>491445.82572016021</v>
      </c>
      <c r="AN49" s="307"/>
    </row>
    <row r="50" spans="2:40" x14ac:dyDescent="0.3">
      <c r="B50" s="292" t="str">
        <f>+'Resumen_Sim_Of int'!B50</f>
        <v>38</v>
      </c>
      <c r="C50" s="317" t="s">
        <v>385</v>
      </c>
      <c r="D50" s="316"/>
      <c r="E50" s="51">
        <f>+'Resumen_Sim_Of int'!E50</f>
        <v>2014756</v>
      </c>
      <c r="F50" s="48">
        <f>+'Resumen_Sim_Of int'!F50</f>
        <v>25527</v>
      </c>
      <c r="G50" s="48">
        <f>+'Resumen_Sim_Of int'!G50</f>
        <v>397791.85399219801</v>
      </c>
      <c r="H50" s="48">
        <f>+'Resumen_Sim_Of int'!H50</f>
        <v>525451</v>
      </c>
      <c r="I50" s="48">
        <f>+'Resumen_Sim_Of int'!I50</f>
        <v>225705</v>
      </c>
      <c r="J50" s="48">
        <f>+'Resumen_Sim_Of int'!J50</f>
        <v>8327</v>
      </c>
      <c r="K50" s="55">
        <f>+'Resumen_Sim_Of int'!K50</f>
        <v>291419</v>
      </c>
      <c r="L50" s="51">
        <f>+'Resumen_Sim_Of int'!L50</f>
        <v>956445.82889022585</v>
      </c>
      <c r="M50" s="48">
        <f>+'Resumen_Sim_Of int'!M50</f>
        <v>397791.85399219801</v>
      </c>
      <c r="N50" s="48">
        <f>+'Resumen_Sim_Of int'!N50</f>
        <v>33202.974898027896</v>
      </c>
      <c r="O50" s="48">
        <f>+'Resumen_Sim_Of int'!O50</f>
        <v>225705</v>
      </c>
      <c r="P50" s="48">
        <f>+'Resumen_Sim_Of int'!P50</f>
        <v>8327</v>
      </c>
      <c r="Q50" s="82">
        <f>+'Resumen_Sim_Of int'!Q50</f>
        <v>291419</v>
      </c>
      <c r="R50" s="61">
        <f>+'Resumen_Sim_Of int'!R50</f>
        <v>2014756.0000000012</v>
      </c>
      <c r="S50" s="48">
        <f>+ROUND('Resumen_Sim_Of int'!S50,5)</f>
        <v>0</v>
      </c>
      <c r="T50" s="293">
        <f>+'Resumen_Sim_Of int'!T50</f>
        <v>6.6613381477509392E-16</v>
      </c>
      <c r="U50" s="61">
        <f>+'Resumen_Sim_Of int'!U50</f>
        <v>25527</v>
      </c>
      <c r="V50" s="48">
        <f>+ROUND('Resumen_Sim_Of int'!V50,5)</f>
        <v>0</v>
      </c>
      <c r="W50" s="293">
        <f>+'Resumen_Sim_Of int'!W50</f>
        <v>0</v>
      </c>
      <c r="X50" s="61">
        <f>+'Resumen_Sim_Of int'!X50</f>
        <v>397791.85399219801</v>
      </c>
      <c r="Y50" s="48">
        <f>+ROUND('Resumen_Sim_Of int'!Y50,5)</f>
        <v>0</v>
      </c>
      <c r="Z50" s="293">
        <f>+'Resumen_Sim_Of int'!Z50</f>
        <v>0</v>
      </c>
      <c r="AA50" s="51">
        <f>+'Resumen_Sim_Of int'!AA50</f>
        <v>525451</v>
      </c>
      <c r="AB50" s="48">
        <f>+ROUND('Resumen_Sim_Of int'!AB50,5)</f>
        <v>0</v>
      </c>
      <c r="AC50" s="293">
        <f>+'Resumen_Sim_Of int'!AC50</f>
        <v>0</v>
      </c>
      <c r="AD50" s="61">
        <f>+'Resumen_Sim_Of int'!AD50</f>
        <v>225705</v>
      </c>
      <c r="AE50" s="48">
        <f>+ROUND('Resumen_Sim_Of int'!AE50,5)</f>
        <v>0</v>
      </c>
      <c r="AF50" s="293">
        <f>+'Resumen_Sim_Of int'!AF50</f>
        <v>0</v>
      </c>
      <c r="AG50" s="51">
        <f>+'Resumen_Sim_Of int'!AG50</f>
        <v>8327</v>
      </c>
      <c r="AH50" s="48">
        <f>+ROUND('Resumen_Sim_Of int'!AH50,5)</f>
        <v>0</v>
      </c>
      <c r="AI50" s="293">
        <f>+'Resumen_Sim_Of int'!AI50</f>
        <v>0</v>
      </c>
      <c r="AJ50" s="61">
        <f>+'Resumen_Sim_Of int'!AJ50</f>
        <v>291419</v>
      </c>
      <c r="AK50" s="48">
        <f>+ROUND('Resumen_Sim_Of int'!AK50,5)</f>
        <v>0</v>
      </c>
      <c r="AL50" s="293">
        <f>+'Resumen_Sim_Of int'!AL50</f>
        <v>0</v>
      </c>
      <c r="AM50" s="311">
        <f>+'Resumen_Sim_Of int'!AM50</f>
        <v>956445.82889022585</v>
      </c>
      <c r="AN50" s="307"/>
    </row>
    <row r="51" spans="2:40" x14ac:dyDescent="0.3">
      <c r="B51" s="292" t="str">
        <f>+'Resumen_Sim_Of int'!B51</f>
        <v>39</v>
      </c>
      <c r="C51" s="317" t="s">
        <v>393</v>
      </c>
      <c r="D51" s="316"/>
      <c r="E51" s="51">
        <f>+'Resumen_Sim_Of int'!E51</f>
        <v>691004</v>
      </c>
      <c r="F51" s="48">
        <f>+'Resumen_Sim_Of int'!F51</f>
        <v>12938</v>
      </c>
      <c r="G51" s="48">
        <f>+'Resumen_Sim_Of int'!G51</f>
        <v>99153.748150317406</v>
      </c>
      <c r="H51" s="48">
        <f>+'Resumen_Sim_Of int'!H51</f>
        <v>308672</v>
      </c>
      <c r="I51" s="48">
        <f>+'Resumen_Sim_Of int'!I51</f>
        <v>107134</v>
      </c>
      <c r="J51" s="48">
        <f>+'Resumen_Sim_Of int'!J51</f>
        <v>3785</v>
      </c>
      <c r="K51" s="55">
        <f>+'Resumen_Sim_Of int'!K51</f>
        <v>197753</v>
      </c>
      <c r="L51" s="51">
        <f>+'Resumen_Sim_Of int'!L51</f>
        <v>426651.5730075934</v>
      </c>
      <c r="M51" s="48">
        <f>+'Resumen_Sim_Of int'!M51</f>
        <v>99153.748150317406</v>
      </c>
      <c r="N51" s="48">
        <f>+'Resumen_Sim_Of int'!N51</f>
        <v>18825.824857275999</v>
      </c>
      <c r="O51" s="48">
        <f>+'Resumen_Sim_Of int'!O51</f>
        <v>107134</v>
      </c>
      <c r="P51" s="48">
        <f>+'Resumen_Sim_Of int'!P51</f>
        <v>3785</v>
      </c>
      <c r="Q51" s="82">
        <f>+'Resumen_Sim_Of int'!Q51</f>
        <v>197753</v>
      </c>
      <c r="R51" s="61">
        <f>+'Resumen_Sim_Of int'!R51</f>
        <v>691004.00000000023</v>
      </c>
      <c r="S51" s="48">
        <f>+ROUND('Resumen_Sim_Of int'!S51,5)</f>
        <v>0</v>
      </c>
      <c r="T51" s="293">
        <f>+'Resumen_Sim_Of int'!T51</f>
        <v>4.4408920985006262E-16</v>
      </c>
      <c r="U51" s="61">
        <f>+'Resumen_Sim_Of int'!U51</f>
        <v>12938</v>
      </c>
      <c r="V51" s="48">
        <f>+ROUND('Resumen_Sim_Of int'!V51,5)</f>
        <v>0</v>
      </c>
      <c r="W51" s="293">
        <f>+'Resumen_Sim_Of int'!W51</f>
        <v>0</v>
      </c>
      <c r="X51" s="61">
        <f>+'Resumen_Sim_Of int'!X51</f>
        <v>99153.748150317406</v>
      </c>
      <c r="Y51" s="48">
        <f>+ROUND('Resumen_Sim_Of int'!Y51,5)</f>
        <v>0</v>
      </c>
      <c r="Z51" s="293">
        <f>+'Resumen_Sim_Of int'!Z51</f>
        <v>0</v>
      </c>
      <c r="AA51" s="51">
        <f>+'Resumen_Sim_Of int'!AA51</f>
        <v>308672</v>
      </c>
      <c r="AB51" s="48">
        <f>+ROUND('Resumen_Sim_Of int'!AB51,5)</f>
        <v>0</v>
      </c>
      <c r="AC51" s="293">
        <f>+'Resumen_Sim_Of int'!AC51</f>
        <v>0</v>
      </c>
      <c r="AD51" s="61">
        <f>+'Resumen_Sim_Of int'!AD51</f>
        <v>107134</v>
      </c>
      <c r="AE51" s="48">
        <f>+ROUND('Resumen_Sim_Of int'!AE51,5)</f>
        <v>0</v>
      </c>
      <c r="AF51" s="293">
        <f>+'Resumen_Sim_Of int'!AF51</f>
        <v>0</v>
      </c>
      <c r="AG51" s="51">
        <f>+'Resumen_Sim_Of int'!AG51</f>
        <v>3785</v>
      </c>
      <c r="AH51" s="48">
        <f>+ROUND('Resumen_Sim_Of int'!AH51,5)</f>
        <v>0</v>
      </c>
      <c r="AI51" s="293">
        <f>+'Resumen_Sim_Of int'!AI51</f>
        <v>0</v>
      </c>
      <c r="AJ51" s="61">
        <f>+'Resumen_Sim_Of int'!AJ51</f>
        <v>197753</v>
      </c>
      <c r="AK51" s="48">
        <f>+ROUND('Resumen_Sim_Of int'!AK51,5)</f>
        <v>0</v>
      </c>
      <c r="AL51" s="293">
        <f>+'Resumen_Sim_Of int'!AL51</f>
        <v>0</v>
      </c>
      <c r="AM51" s="311">
        <f>+'Resumen_Sim_Of int'!AM51</f>
        <v>426651.5730075934</v>
      </c>
      <c r="AN51" s="307"/>
    </row>
    <row r="52" spans="2:40" x14ac:dyDescent="0.3">
      <c r="B52" s="292" t="str">
        <f>+'Resumen_Sim_Of int'!B52</f>
        <v>40</v>
      </c>
      <c r="C52" s="317" t="s">
        <v>397</v>
      </c>
      <c r="D52" s="316"/>
      <c r="E52" s="51">
        <f>+'Resumen_Sim_Of int'!E52</f>
        <v>5116923</v>
      </c>
      <c r="F52" s="48">
        <f>+'Resumen_Sim_Of int'!F52</f>
        <v>4008</v>
      </c>
      <c r="G52" s="48">
        <f>+'Resumen_Sim_Of int'!G52</f>
        <v>3176750.9406394698</v>
      </c>
      <c r="H52" s="48">
        <f>+'Resumen_Sim_Of int'!H52</f>
        <v>633610</v>
      </c>
      <c r="I52" s="48">
        <f>+'Resumen_Sim_Of int'!I52</f>
        <v>90615</v>
      </c>
      <c r="J52" s="48">
        <f>+'Resumen_Sim_Of int'!J52</f>
        <v>2394</v>
      </c>
      <c r="K52" s="55">
        <f>+'Resumen_Sim_Of int'!K52</f>
        <v>540601</v>
      </c>
      <c r="L52" s="51">
        <f>+'Resumen_Sim_Of int'!L52</f>
        <v>2881833.9146243036</v>
      </c>
      <c r="M52" s="48">
        <f>+'Resumen_Sim_Of int'!M52</f>
        <v>3176750.9406394698</v>
      </c>
      <c r="N52" s="48">
        <f>+'Resumen_Sim_Of int'!N52</f>
        <v>-928527.02601516596</v>
      </c>
      <c r="O52" s="48">
        <f>+'Resumen_Sim_Of int'!O52</f>
        <v>90615</v>
      </c>
      <c r="P52" s="48">
        <f>+'Resumen_Sim_Of int'!P52</f>
        <v>2394</v>
      </c>
      <c r="Q52" s="82">
        <f>+'Resumen_Sim_Of int'!Q52</f>
        <v>540601</v>
      </c>
      <c r="R52" s="61">
        <f>+'Resumen_Sim_Of int'!R52</f>
        <v>5116922.9999999963</v>
      </c>
      <c r="S52" s="48">
        <f>+ROUND('Resumen_Sim_Of int'!S52,5)</f>
        <v>0</v>
      </c>
      <c r="T52" s="293">
        <f>+'Resumen_Sim_Of int'!T52</f>
        <v>-7.7715611723760958E-16</v>
      </c>
      <c r="U52" s="61">
        <f>+'Resumen_Sim_Of int'!U52</f>
        <v>4008</v>
      </c>
      <c r="V52" s="48">
        <f>+ROUND('Resumen_Sim_Of int'!V52,5)</f>
        <v>0</v>
      </c>
      <c r="W52" s="293">
        <f>+'Resumen_Sim_Of int'!W52</f>
        <v>0</v>
      </c>
      <c r="X52" s="61">
        <f>+'Resumen_Sim_Of int'!X52</f>
        <v>3176750.9406394698</v>
      </c>
      <c r="Y52" s="48">
        <f>+ROUND('Resumen_Sim_Of int'!Y52,5)</f>
        <v>0</v>
      </c>
      <c r="Z52" s="293">
        <f>+'Resumen_Sim_Of int'!Z52</f>
        <v>0</v>
      </c>
      <c r="AA52" s="51">
        <f>+'Resumen_Sim_Of int'!AA52</f>
        <v>633610</v>
      </c>
      <c r="AB52" s="48">
        <f>+ROUND('Resumen_Sim_Of int'!AB52,5)</f>
        <v>0</v>
      </c>
      <c r="AC52" s="293">
        <f>+'Resumen_Sim_Of int'!AC52</f>
        <v>0</v>
      </c>
      <c r="AD52" s="61">
        <f>+'Resumen_Sim_Of int'!AD52</f>
        <v>90615</v>
      </c>
      <c r="AE52" s="48">
        <f>+ROUND('Resumen_Sim_Of int'!AE52,5)</f>
        <v>0</v>
      </c>
      <c r="AF52" s="293">
        <f>+'Resumen_Sim_Of int'!AF52</f>
        <v>0</v>
      </c>
      <c r="AG52" s="51">
        <f>+'Resumen_Sim_Of int'!AG52</f>
        <v>2394</v>
      </c>
      <c r="AH52" s="48">
        <f>+ROUND('Resumen_Sim_Of int'!AH52,5)</f>
        <v>0</v>
      </c>
      <c r="AI52" s="293">
        <f>+'Resumen_Sim_Of int'!AI52</f>
        <v>0</v>
      </c>
      <c r="AJ52" s="61">
        <f>+'Resumen_Sim_Of int'!AJ52</f>
        <v>540601</v>
      </c>
      <c r="AK52" s="48">
        <f>+ROUND('Resumen_Sim_Of int'!AK52,5)</f>
        <v>0</v>
      </c>
      <c r="AL52" s="293">
        <f>+'Resumen_Sim_Of int'!AL52</f>
        <v>0</v>
      </c>
      <c r="AM52" s="311">
        <f>+'Resumen_Sim_Of int'!AM52</f>
        <v>2881833.9146243036</v>
      </c>
      <c r="AN52" s="307"/>
    </row>
    <row r="53" spans="2:40" x14ac:dyDescent="0.3">
      <c r="B53" s="292" t="str">
        <f>+'Resumen_Sim_Of int'!B53</f>
        <v>41</v>
      </c>
      <c r="C53" s="317" t="s">
        <v>413</v>
      </c>
      <c r="D53" s="316"/>
      <c r="E53" s="51">
        <f>+'Resumen_Sim_Of int'!E53</f>
        <v>684397</v>
      </c>
      <c r="F53" s="48">
        <f>+'Resumen_Sim_Of int'!F53</f>
        <v>14124</v>
      </c>
      <c r="G53" s="48">
        <f>+'Resumen_Sim_Of int'!G53</f>
        <v>216622.29275939101</v>
      </c>
      <c r="H53" s="48">
        <f>+'Resumen_Sim_Of int'!H53</f>
        <v>233398</v>
      </c>
      <c r="I53" s="48">
        <f>+'Resumen_Sim_Of int'!I53</f>
        <v>107859</v>
      </c>
      <c r="J53" s="48">
        <f>+'Resumen_Sim_Of int'!J53</f>
        <v>4220</v>
      </c>
      <c r="K53" s="55">
        <f>+'Resumen_Sim_Of int'!K53</f>
        <v>121319</v>
      </c>
      <c r="L53" s="51">
        <f>+'Resumen_Sim_Of int'!L53</f>
        <v>467957.26210460893</v>
      </c>
      <c r="M53" s="48">
        <f>+'Resumen_Sim_Of int'!M53</f>
        <v>216622.29275939101</v>
      </c>
      <c r="N53" s="48">
        <f>+'Resumen_Sim_Of int'!N53</f>
        <v>17936.969345217902</v>
      </c>
      <c r="O53" s="48">
        <f>+'Resumen_Sim_Of int'!O53</f>
        <v>107859</v>
      </c>
      <c r="P53" s="48">
        <f>+'Resumen_Sim_Of int'!P53</f>
        <v>4220</v>
      </c>
      <c r="Q53" s="82">
        <f>+'Resumen_Sim_Of int'!Q53</f>
        <v>121319</v>
      </c>
      <c r="R53" s="61">
        <f>+'Resumen_Sim_Of int'!R53</f>
        <v>684396.99999999988</v>
      </c>
      <c r="S53" s="48">
        <f>+ROUND('Resumen_Sim_Of int'!S53,5)</f>
        <v>0</v>
      </c>
      <c r="T53" s="293">
        <f>+'Resumen_Sim_Of int'!T53</f>
        <v>-2.2204460492503131E-16</v>
      </c>
      <c r="U53" s="61">
        <f>+'Resumen_Sim_Of int'!U53</f>
        <v>14124</v>
      </c>
      <c r="V53" s="48">
        <f>+ROUND('Resumen_Sim_Of int'!V53,5)</f>
        <v>0</v>
      </c>
      <c r="W53" s="293">
        <f>+'Resumen_Sim_Of int'!W53</f>
        <v>0</v>
      </c>
      <c r="X53" s="61">
        <f>+'Resumen_Sim_Of int'!X53</f>
        <v>216622.29275939101</v>
      </c>
      <c r="Y53" s="48">
        <f>+ROUND('Resumen_Sim_Of int'!Y53,5)</f>
        <v>0</v>
      </c>
      <c r="Z53" s="293">
        <f>+'Resumen_Sim_Of int'!Z53</f>
        <v>0</v>
      </c>
      <c r="AA53" s="51">
        <f>+'Resumen_Sim_Of int'!AA53</f>
        <v>233398</v>
      </c>
      <c r="AB53" s="48">
        <f>+ROUND('Resumen_Sim_Of int'!AB53,5)</f>
        <v>0</v>
      </c>
      <c r="AC53" s="293">
        <f>+'Resumen_Sim_Of int'!AC53</f>
        <v>0</v>
      </c>
      <c r="AD53" s="61">
        <f>+'Resumen_Sim_Of int'!AD53</f>
        <v>107859</v>
      </c>
      <c r="AE53" s="48">
        <f>+ROUND('Resumen_Sim_Of int'!AE53,5)</f>
        <v>0</v>
      </c>
      <c r="AF53" s="293">
        <f>+'Resumen_Sim_Of int'!AF53</f>
        <v>0</v>
      </c>
      <c r="AG53" s="51">
        <f>+'Resumen_Sim_Of int'!AG53</f>
        <v>4220</v>
      </c>
      <c r="AH53" s="48">
        <f>+ROUND('Resumen_Sim_Of int'!AH53,5)</f>
        <v>0</v>
      </c>
      <c r="AI53" s="293">
        <f>+'Resumen_Sim_Of int'!AI53</f>
        <v>0</v>
      </c>
      <c r="AJ53" s="61">
        <f>+'Resumen_Sim_Of int'!AJ53</f>
        <v>121319</v>
      </c>
      <c r="AK53" s="48">
        <f>+ROUND('Resumen_Sim_Of int'!AK53,5)</f>
        <v>0</v>
      </c>
      <c r="AL53" s="293">
        <f>+'Resumen_Sim_Of int'!AL53</f>
        <v>0</v>
      </c>
      <c r="AM53" s="311">
        <f>+'Resumen_Sim_Of int'!AM53</f>
        <v>467957.26210460893</v>
      </c>
      <c r="AN53" s="307"/>
    </row>
    <row r="54" spans="2:40" x14ac:dyDescent="0.3">
      <c r="B54" s="292" t="str">
        <f>+'Resumen_Sim_Of int'!B54</f>
        <v>42</v>
      </c>
      <c r="C54" s="317" t="s">
        <v>421</v>
      </c>
      <c r="D54" s="316"/>
      <c r="E54" s="51">
        <f>+'Resumen_Sim_Of int'!E54</f>
        <v>1270847</v>
      </c>
      <c r="F54" s="48">
        <f>+'Resumen_Sim_Of int'!F54</f>
        <v>26196</v>
      </c>
      <c r="G54" s="48">
        <f>+'Resumen_Sim_Of int'!G54</f>
        <v>333035.59364112798</v>
      </c>
      <c r="H54" s="48">
        <f>+'Resumen_Sim_Of int'!H54</f>
        <v>423137</v>
      </c>
      <c r="I54" s="48">
        <f>+'Resumen_Sim_Of int'!I54</f>
        <v>202403</v>
      </c>
      <c r="J54" s="48">
        <f>+'Resumen_Sim_Of int'!J54</f>
        <v>4599</v>
      </c>
      <c r="K54" s="55">
        <f>+'Resumen_Sim_Of int'!K54</f>
        <v>216135</v>
      </c>
      <c r="L54" s="51">
        <f>+'Resumen_Sim_Of int'!L54</f>
        <v>780814.42934753001</v>
      </c>
      <c r="M54" s="48">
        <f>+'Resumen_Sim_Of int'!M54</f>
        <v>333035.59364112798</v>
      </c>
      <c r="N54" s="48">
        <f>+'Resumen_Sim_Of int'!N54</f>
        <v>24641.835706401998</v>
      </c>
      <c r="O54" s="48">
        <f>+'Resumen_Sim_Of int'!O54</f>
        <v>202403</v>
      </c>
      <c r="P54" s="48">
        <f>+'Resumen_Sim_Of int'!P54</f>
        <v>4599</v>
      </c>
      <c r="Q54" s="82">
        <f>+'Resumen_Sim_Of int'!Q54</f>
        <v>216135</v>
      </c>
      <c r="R54" s="61">
        <f>+'Resumen_Sim_Of int'!R54</f>
        <v>1270847.0000000005</v>
      </c>
      <c r="S54" s="48">
        <f>+ROUND('Resumen_Sim_Of int'!S54,5)</f>
        <v>0</v>
      </c>
      <c r="T54" s="293">
        <f>+'Resumen_Sim_Of int'!T54</f>
        <v>4.4408920985006262E-16</v>
      </c>
      <c r="U54" s="61">
        <f>+'Resumen_Sim_Of int'!U54</f>
        <v>26196</v>
      </c>
      <c r="V54" s="48">
        <f>+ROUND('Resumen_Sim_Of int'!V54,5)</f>
        <v>0</v>
      </c>
      <c r="W54" s="293">
        <f>+'Resumen_Sim_Of int'!W54</f>
        <v>0</v>
      </c>
      <c r="X54" s="61">
        <f>+'Resumen_Sim_Of int'!X54</f>
        <v>333035.59364112798</v>
      </c>
      <c r="Y54" s="48">
        <f>+ROUND('Resumen_Sim_Of int'!Y54,5)</f>
        <v>0</v>
      </c>
      <c r="Z54" s="293">
        <f>+'Resumen_Sim_Of int'!Z54</f>
        <v>0</v>
      </c>
      <c r="AA54" s="51">
        <f>+'Resumen_Sim_Of int'!AA54</f>
        <v>423137</v>
      </c>
      <c r="AB54" s="48">
        <f>+ROUND('Resumen_Sim_Of int'!AB54,5)</f>
        <v>0</v>
      </c>
      <c r="AC54" s="293">
        <f>+'Resumen_Sim_Of int'!AC54</f>
        <v>0</v>
      </c>
      <c r="AD54" s="61">
        <f>+'Resumen_Sim_Of int'!AD54</f>
        <v>202403</v>
      </c>
      <c r="AE54" s="48">
        <f>+ROUND('Resumen_Sim_Of int'!AE54,5)</f>
        <v>0</v>
      </c>
      <c r="AF54" s="293">
        <f>+'Resumen_Sim_Of int'!AF54</f>
        <v>0</v>
      </c>
      <c r="AG54" s="51">
        <f>+'Resumen_Sim_Of int'!AG54</f>
        <v>4599</v>
      </c>
      <c r="AH54" s="48">
        <f>+ROUND('Resumen_Sim_Of int'!AH54,5)</f>
        <v>0</v>
      </c>
      <c r="AI54" s="293">
        <f>+'Resumen_Sim_Of int'!AI54</f>
        <v>0</v>
      </c>
      <c r="AJ54" s="61">
        <f>+'Resumen_Sim_Of int'!AJ54</f>
        <v>216135</v>
      </c>
      <c r="AK54" s="48">
        <f>+ROUND('Resumen_Sim_Of int'!AK54,5)</f>
        <v>0</v>
      </c>
      <c r="AL54" s="293">
        <f>+'Resumen_Sim_Of int'!AL54</f>
        <v>0</v>
      </c>
      <c r="AM54" s="311">
        <f>+'Resumen_Sim_Of int'!AM54</f>
        <v>780814.42934753001</v>
      </c>
      <c r="AN54" s="307"/>
    </row>
    <row r="55" spans="2:40" x14ac:dyDescent="0.3">
      <c r="B55" s="292" t="str">
        <f>+'Resumen_Sim_Of int'!B55</f>
        <v>43</v>
      </c>
      <c r="C55" s="317" t="s">
        <v>425</v>
      </c>
      <c r="D55" s="316"/>
      <c r="E55" s="51">
        <f>+'Resumen_Sim_Of int'!E55</f>
        <v>617758</v>
      </c>
      <c r="F55" s="48">
        <f>+'Resumen_Sim_Of int'!F55</f>
        <v>9246</v>
      </c>
      <c r="G55" s="48">
        <f>+'Resumen_Sim_Of int'!G55</f>
        <v>183832.24803586301</v>
      </c>
      <c r="H55" s="48">
        <f>+'Resumen_Sim_Of int'!H55</f>
        <v>242881</v>
      </c>
      <c r="I55" s="48">
        <f>+'Resumen_Sim_Of int'!I55</f>
        <v>141877</v>
      </c>
      <c r="J55" s="48">
        <f>+'Resumen_Sim_Of int'!J55</f>
        <v>3780</v>
      </c>
      <c r="K55" s="55">
        <f>+'Resumen_Sim_Of int'!K55</f>
        <v>97224</v>
      </c>
      <c r="L55" s="51">
        <f>+'Resumen_Sim_Of int'!L55</f>
        <v>443194.70278104302</v>
      </c>
      <c r="M55" s="48">
        <f>+'Resumen_Sim_Of int'!M55</f>
        <v>183832.24803586301</v>
      </c>
      <c r="N55" s="48">
        <f>+'Resumen_Sim_Of int'!N55</f>
        <v>16481.454745179999</v>
      </c>
      <c r="O55" s="48">
        <f>+'Resumen_Sim_Of int'!O55</f>
        <v>141877</v>
      </c>
      <c r="P55" s="48">
        <f>+'Resumen_Sim_Of int'!P55</f>
        <v>3780</v>
      </c>
      <c r="Q55" s="82">
        <f>+'Resumen_Sim_Of int'!Q55</f>
        <v>97224</v>
      </c>
      <c r="R55" s="61">
        <f>+'Resumen_Sim_Of int'!R55</f>
        <v>617758.00000000023</v>
      </c>
      <c r="S55" s="48">
        <f>+ROUND('Resumen_Sim_Of int'!S55,5)</f>
        <v>0</v>
      </c>
      <c r="T55" s="293">
        <f>+'Resumen_Sim_Of int'!T55</f>
        <v>4.4408920985006262E-16</v>
      </c>
      <c r="U55" s="61">
        <f>+'Resumen_Sim_Of int'!U55</f>
        <v>9246</v>
      </c>
      <c r="V55" s="48">
        <f>+ROUND('Resumen_Sim_Of int'!V55,5)</f>
        <v>0</v>
      </c>
      <c r="W55" s="293">
        <f>+'Resumen_Sim_Of int'!W55</f>
        <v>0</v>
      </c>
      <c r="X55" s="61">
        <f>+'Resumen_Sim_Of int'!X55</f>
        <v>183832.24803586301</v>
      </c>
      <c r="Y55" s="48">
        <f>+ROUND('Resumen_Sim_Of int'!Y55,5)</f>
        <v>0</v>
      </c>
      <c r="Z55" s="293">
        <f>+'Resumen_Sim_Of int'!Z55</f>
        <v>0</v>
      </c>
      <c r="AA55" s="51">
        <f>+'Resumen_Sim_Of int'!AA55</f>
        <v>242881</v>
      </c>
      <c r="AB55" s="48">
        <f>+ROUND('Resumen_Sim_Of int'!AB55,5)</f>
        <v>0</v>
      </c>
      <c r="AC55" s="293">
        <f>+'Resumen_Sim_Of int'!AC55</f>
        <v>0</v>
      </c>
      <c r="AD55" s="61">
        <f>+'Resumen_Sim_Of int'!AD55</f>
        <v>141877</v>
      </c>
      <c r="AE55" s="48">
        <f>+ROUND('Resumen_Sim_Of int'!AE55,5)</f>
        <v>0</v>
      </c>
      <c r="AF55" s="293">
        <f>+'Resumen_Sim_Of int'!AF55</f>
        <v>0</v>
      </c>
      <c r="AG55" s="51">
        <f>+'Resumen_Sim_Of int'!AG55</f>
        <v>3780</v>
      </c>
      <c r="AH55" s="48">
        <f>+ROUND('Resumen_Sim_Of int'!AH55,5)</f>
        <v>0</v>
      </c>
      <c r="AI55" s="293">
        <f>+'Resumen_Sim_Of int'!AI55</f>
        <v>0</v>
      </c>
      <c r="AJ55" s="61">
        <f>+'Resumen_Sim_Of int'!AJ55</f>
        <v>97224</v>
      </c>
      <c r="AK55" s="48">
        <f>+ROUND('Resumen_Sim_Of int'!AK55,5)</f>
        <v>0</v>
      </c>
      <c r="AL55" s="293">
        <f>+'Resumen_Sim_Of int'!AL55</f>
        <v>0</v>
      </c>
      <c r="AM55" s="311">
        <f>+'Resumen_Sim_Of int'!AM55</f>
        <v>443194.70278104302</v>
      </c>
      <c r="AN55" s="307"/>
    </row>
    <row r="56" spans="2:40" x14ac:dyDescent="0.3">
      <c r="B56" s="292" t="str">
        <f>+'Resumen_Sim_Of int'!B56</f>
        <v>44</v>
      </c>
      <c r="C56" s="317" t="s">
        <v>439</v>
      </c>
      <c r="D56" s="316"/>
      <c r="E56" s="51">
        <f>+'Resumen_Sim_Of int'!E56</f>
        <v>234465</v>
      </c>
      <c r="F56" s="48">
        <f>+'Resumen_Sim_Of int'!F56</f>
        <v>4253</v>
      </c>
      <c r="G56" s="48">
        <f>+'Resumen_Sim_Of int'!G56</f>
        <v>70303.470764492304</v>
      </c>
      <c r="H56" s="48">
        <f>+'Resumen_Sim_Of int'!H56</f>
        <v>87902</v>
      </c>
      <c r="I56" s="48">
        <f>+'Resumen_Sim_Of int'!I56</f>
        <v>45714</v>
      </c>
      <c r="J56" s="48">
        <f>+'Resumen_Sim_Of int'!J56</f>
        <v>562</v>
      </c>
      <c r="K56" s="55">
        <f>+'Resumen_Sim_Of int'!K56</f>
        <v>41626</v>
      </c>
      <c r="L56" s="51">
        <f>+'Resumen_Sim_Of int'!L56</f>
        <v>164518.097937743</v>
      </c>
      <c r="M56" s="48">
        <f>+'Resumen_Sim_Of int'!M56</f>
        <v>70303.470764492304</v>
      </c>
      <c r="N56" s="48">
        <f>+'Resumen_Sim_Of int'!N56</f>
        <v>6312.6271732507203</v>
      </c>
      <c r="O56" s="48">
        <f>+'Resumen_Sim_Of int'!O56</f>
        <v>45714</v>
      </c>
      <c r="P56" s="48">
        <f>+'Resumen_Sim_Of int'!P56</f>
        <v>562</v>
      </c>
      <c r="Q56" s="82">
        <f>+'Resumen_Sim_Of int'!Q56</f>
        <v>41626</v>
      </c>
      <c r="R56" s="61">
        <f>+'Resumen_Sim_Of int'!R56</f>
        <v>234465.00000000006</v>
      </c>
      <c r="S56" s="48">
        <f>+ROUND('Resumen_Sim_Of int'!S56,5)</f>
        <v>0</v>
      </c>
      <c r="T56" s="293">
        <f>+'Resumen_Sim_Of int'!T56</f>
        <v>2.2204460492503131E-16</v>
      </c>
      <c r="U56" s="61">
        <f>+'Resumen_Sim_Of int'!U56</f>
        <v>4253</v>
      </c>
      <c r="V56" s="48">
        <f>+ROUND('Resumen_Sim_Of int'!V56,5)</f>
        <v>0</v>
      </c>
      <c r="W56" s="293">
        <f>+'Resumen_Sim_Of int'!W56</f>
        <v>0</v>
      </c>
      <c r="X56" s="61">
        <f>+'Resumen_Sim_Of int'!X56</f>
        <v>70303.470764492304</v>
      </c>
      <c r="Y56" s="48">
        <f>+ROUND('Resumen_Sim_Of int'!Y56,5)</f>
        <v>0</v>
      </c>
      <c r="Z56" s="293">
        <f>+'Resumen_Sim_Of int'!Z56</f>
        <v>0</v>
      </c>
      <c r="AA56" s="51">
        <f>+'Resumen_Sim_Of int'!AA56</f>
        <v>87902</v>
      </c>
      <c r="AB56" s="48">
        <f>+ROUND('Resumen_Sim_Of int'!AB56,5)</f>
        <v>0</v>
      </c>
      <c r="AC56" s="293">
        <f>+'Resumen_Sim_Of int'!AC56</f>
        <v>0</v>
      </c>
      <c r="AD56" s="61">
        <f>+'Resumen_Sim_Of int'!AD56</f>
        <v>45714</v>
      </c>
      <c r="AE56" s="48">
        <f>+ROUND('Resumen_Sim_Of int'!AE56,5)</f>
        <v>0</v>
      </c>
      <c r="AF56" s="293">
        <f>+'Resumen_Sim_Of int'!AF56</f>
        <v>0</v>
      </c>
      <c r="AG56" s="51">
        <f>+'Resumen_Sim_Of int'!AG56</f>
        <v>562</v>
      </c>
      <c r="AH56" s="48">
        <f>+ROUND('Resumen_Sim_Of int'!AH56,5)</f>
        <v>0</v>
      </c>
      <c r="AI56" s="293">
        <f>+'Resumen_Sim_Of int'!AI56</f>
        <v>0</v>
      </c>
      <c r="AJ56" s="61">
        <f>+'Resumen_Sim_Of int'!AJ56</f>
        <v>41626</v>
      </c>
      <c r="AK56" s="48">
        <f>+ROUND('Resumen_Sim_Of int'!AK56,5)</f>
        <v>0</v>
      </c>
      <c r="AL56" s="293">
        <f>+'Resumen_Sim_Of int'!AL56</f>
        <v>0</v>
      </c>
      <c r="AM56" s="311">
        <f>+'Resumen_Sim_Of int'!AM56</f>
        <v>164518.097937743</v>
      </c>
      <c r="AN56" s="307"/>
    </row>
    <row r="57" spans="2:40" x14ac:dyDescent="0.3">
      <c r="B57" s="292" t="str">
        <f>+'Resumen_Sim_Of int'!B57</f>
        <v>45</v>
      </c>
      <c r="C57" s="317" t="s">
        <v>445</v>
      </c>
      <c r="D57" s="316"/>
      <c r="E57" s="51">
        <f>+'Resumen_Sim_Of int'!E57</f>
        <v>1589848</v>
      </c>
      <c r="F57" s="48">
        <f>+'Resumen_Sim_Of int'!F57</f>
        <v>23958</v>
      </c>
      <c r="G57" s="48">
        <f>+'Resumen_Sim_Of int'!G57</f>
        <v>511152.227767609</v>
      </c>
      <c r="H57" s="48">
        <f>+'Resumen_Sim_Of int'!H57</f>
        <v>541253</v>
      </c>
      <c r="I57" s="48">
        <f>+'Resumen_Sim_Of int'!I57</f>
        <v>267772</v>
      </c>
      <c r="J57" s="48">
        <f>+'Resumen_Sim_Of int'!J57</f>
        <v>7534</v>
      </c>
      <c r="K57" s="55">
        <f>+'Resumen_Sim_Of int'!K57</f>
        <v>265947</v>
      </c>
      <c r="L57" s="51">
        <f>+'Resumen_Sim_Of int'!L57</f>
        <v>1095759.073909997</v>
      </c>
      <c r="M57" s="48">
        <f>+'Resumen_Sim_Of int'!M57</f>
        <v>511152.227767609</v>
      </c>
      <c r="N57" s="48">
        <f>+'Resumen_Sim_Of int'!N57</f>
        <v>43353.846142388</v>
      </c>
      <c r="O57" s="48">
        <f>+'Resumen_Sim_Of int'!O57</f>
        <v>267772</v>
      </c>
      <c r="P57" s="48">
        <f>+'Resumen_Sim_Of int'!P57</f>
        <v>7534</v>
      </c>
      <c r="Q57" s="82">
        <f>+'Resumen_Sim_Of int'!Q57</f>
        <v>265947</v>
      </c>
      <c r="R57" s="61">
        <f>+'Resumen_Sim_Of int'!R57</f>
        <v>1589848</v>
      </c>
      <c r="S57" s="48">
        <f>+ROUND('Resumen_Sim_Of int'!S57,5)</f>
        <v>0</v>
      </c>
      <c r="T57" s="293">
        <f>+'Resumen_Sim_Of int'!T57</f>
        <v>0</v>
      </c>
      <c r="U57" s="61">
        <f>+'Resumen_Sim_Of int'!U57</f>
        <v>23958</v>
      </c>
      <c r="V57" s="48">
        <f>+ROUND('Resumen_Sim_Of int'!V57,5)</f>
        <v>0</v>
      </c>
      <c r="W57" s="293">
        <f>+'Resumen_Sim_Of int'!W57</f>
        <v>0</v>
      </c>
      <c r="X57" s="61">
        <f>+'Resumen_Sim_Of int'!X57</f>
        <v>511152.227767609</v>
      </c>
      <c r="Y57" s="48">
        <f>+ROUND('Resumen_Sim_Of int'!Y57,5)</f>
        <v>0</v>
      </c>
      <c r="Z57" s="293">
        <f>+'Resumen_Sim_Of int'!Z57</f>
        <v>0</v>
      </c>
      <c r="AA57" s="51">
        <f>+'Resumen_Sim_Of int'!AA57</f>
        <v>541253</v>
      </c>
      <c r="AB57" s="48">
        <f>+ROUND('Resumen_Sim_Of int'!AB57,5)</f>
        <v>0</v>
      </c>
      <c r="AC57" s="293">
        <f>+'Resumen_Sim_Of int'!AC57</f>
        <v>0</v>
      </c>
      <c r="AD57" s="61">
        <f>+'Resumen_Sim_Of int'!AD57</f>
        <v>267772</v>
      </c>
      <c r="AE57" s="48">
        <f>+ROUND('Resumen_Sim_Of int'!AE57,5)</f>
        <v>0</v>
      </c>
      <c r="AF57" s="293">
        <f>+'Resumen_Sim_Of int'!AF57</f>
        <v>0</v>
      </c>
      <c r="AG57" s="51">
        <f>+'Resumen_Sim_Of int'!AG57</f>
        <v>7534</v>
      </c>
      <c r="AH57" s="48">
        <f>+ROUND('Resumen_Sim_Of int'!AH57,5)</f>
        <v>0</v>
      </c>
      <c r="AI57" s="293">
        <f>+'Resumen_Sim_Of int'!AI57</f>
        <v>0</v>
      </c>
      <c r="AJ57" s="61">
        <f>+'Resumen_Sim_Of int'!AJ57</f>
        <v>265947</v>
      </c>
      <c r="AK57" s="48">
        <f>+ROUND('Resumen_Sim_Of int'!AK57,5)</f>
        <v>0</v>
      </c>
      <c r="AL57" s="293">
        <f>+'Resumen_Sim_Of int'!AL57</f>
        <v>0</v>
      </c>
      <c r="AM57" s="311">
        <f>+'Resumen_Sim_Of int'!AM57</f>
        <v>1095759.073909997</v>
      </c>
      <c r="AN57" s="307"/>
    </row>
    <row r="58" spans="2:40" x14ac:dyDescent="0.3">
      <c r="B58" s="292" t="str">
        <f>+'Resumen_Sim_Of int'!B58</f>
        <v>46</v>
      </c>
      <c r="C58" s="317" t="s">
        <v>449</v>
      </c>
      <c r="D58" s="316"/>
      <c r="E58" s="51">
        <f>+'Resumen_Sim_Of int'!E58</f>
        <v>390841</v>
      </c>
      <c r="F58" s="48">
        <f>+'Resumen_Sim_Of int'!F58</f>
        <v>16216</v>
      </c>
      <c r="G58" s="48">
        <f>+'Resumen_Sim_Of int'!G58</f>
        <v>70695.479838731801</v>
      </c>
      <c r="H58" s="48">
        <f>+'Resumen_Sim_Of int'!H58</f>
        <v>138703</v>
      </c>
      <c r="I58" s="48">
        <f>+'Resumen_Sim_Of int'!I58</f>
        <v>80404</v>
      </c>
      <c r="J58" s="48">
        <f>+'Resumen_Sim_Of int'!J58</f>
        <v>2018</v>
      </c>
      <c r="K58" s="55">
        <f>+'Resumen_Sim_Of int'!K58</f>
        <v>56281</v>
      </c>
      <c r="L58" s="51">
        <f>+'Resumen_Sim_Of int'!L58</f>
        <v>214475.25742998254</v>
      </c>
      <c r="M58" s="48">
        <f>+'Resumen_Sim_Of int'!M58</f>
        <v>70695.479838731801</v>
      </c>
      <c r="N58" s="48">
        <f>+'Resumen_Sim_Of int'!N58</f>
        <v>5076.7775912507404</v>
      </c>
      <c r="O58" s="48">
        <f>+'Resumen_Sim_Of int'!O58</f>
        <v>80404</v>
      </c>
      <c r="P58" s="48">
        <f>+'Resumen_Sim_Of int'!P58</f>
        <v>2018</v>
      </c>
      <c r="Q58" s="82">
        <f>+'Resumen_Sim_Of int'!Q58</f>
        <v>56281</v>
      </c>
      <c r="R58" s="61">
        <f>+'Resumen_Sim_Of int'!R58</f>
        <v>390841.00000000012</v>
      </c>
      <c r="S58" s="48">
        <f>+ROUND('Resumen_Sim_Of int'!S58,5)</f>
        <v>0</v>
      </c>
      <c r="T58" s="293">
        <f>+'Resumen_Sim_Of int'!T58</f>
        <v>2.2204460492503131E-16</v>
      </c>
      <c r="U58" s="61">
        <f>+'Resumen_Sim_Of int'!U58</f>
        <v>16216</v>
      </c>
      <c r="V58" s="48">
        <f>+ROUND('Resumen_Sim_Of int'!V58,5)</f>
        <v>0</v>
      </c>
      <c r="W58" s="293">
        <f>+'Resumen_Sim_Of int'!W58</f>
        <v>0</v>
      </c>
      <c r="X58" s="61">
        <f>+'Resumen_Sim_Of int'!X58</f>
        <v>70695.479838731801</v>
      </c>
      <c r="Y58" s="48">
        <f>+ROUND('Resumen_Sim_Of int'!Y58,5)</f>
        <v>0</v>
      </c>
      <c r="Z58" s="293">
        <f>+'Resumen_Sim_Of int'!Z58</f>
        <v>0</v>
      </c>
      <c r="AA58" s="51">
        <f>+'Resumen_Sim_Of int'!AA58</f>
        <v>138703</v>
      </c>
      <c r="AB58" s="48">
        <f>+ROUND('Resumen_Sim_Of int'!AB58,5)</f>
        <v>0</v>
      </c>
      <c r="AC58" s="293">
        <f>+'Resumen_Sim_Of int'!AC58</f>
        <v>0</v>
      </c>
      <c r="AD58" s="61">
        <f>+'Resumen_Sim_Of int'!AD58</f>
        <v>80404</v>
      </c>
      <c r="AE58" s="48">
        <f>+ROUND('Resumen_Sim_Of int'!AE58,5)</f>
        <v>0</v>
      </c>
      <c r="AF58" s="293">
        <f>+'Resumen_Sim_Of int'!AF58</f>
        <v>0</v>
      </c>
      <c r="AG58" s="51">
        <f>+'Resumen_Sim_Of int'!AG58</f>
        <v>2018</v>
      </c>
      <c r="AH58" s="48">
        <f>+ROUND('Resumen_Sim_Of int'!AH58,5)</f>
        <v>0</v>
      </c>
      <c r="AI58" s="293">
        <f>+'Resumen_Sim_Of int'!AI58</f>
        <v>0</v>
      </c>
      <c r="AJ58" s="61">
        <f>+'Resumen_Sim_Of int'!AJ58</f>
        <v>56281</v>
      </c>
      <c r="AK58" s="48">
        <f>+ROUND('Resumen_Sim_Of int'!AK58,5)</f>
        <v>0</v>
      </c>
      <c r="AL58" s="293">
        <f>+'Resumen_Sim_Of int'!AL58</f>
        <v>0</v>
      </c>
      <c r="AM58" s="311">
        <f>+'Resumen_Sim_Of int'!AM58</f>
        <v>214475.25742998254</v>
      </c>
      <c r="AN58" s="307"/>
    </row>
    <row r="59" spans="2:40" x14ac:dyDescent="0.3">
      <c r="B59" s="292" t="str">
        <f>+'Resumen_Sim_Of int'!B59</f>
        <v>47</v>
      </c>
      <c r="C59" s="317" t="s">
        <v>457</v>
      </c>
      <c r="D59" s="316"/>
      <c r="E59" s="51">
        <f>+'Resumen_Sim_Of int'!E59</f>
        <v>1076292</v>
      </c>
      <c r="F59" s="48">
        <f>+'Resumen_Sim_Of int'!F59</f>
        <v>21096</v>
      </c>
      <c r="G59" s="48">
        <f>+'Resumen_Sim_Of int'!G59</f>
        <v>98011.849159356207</v>
      </c>
      <c r="H59" s="48">
        <f>+'Resumen_Sim_Of int'!H59</f>
        <v>429889</v>
      </c>
      <c r="I59" s="48">
        <f>+'Resumen_Sim_Of int'!I59</f>
        <v>140444</v>
      </c>
      <c r="J59" s="48">
        <f>+'Resumen_Sim_Of int'!J59</f>
        <v>9648</v>
      </c>
      <c r="K59" s="55">
        <f>+'Resumen_Sim_Of int'!K59</f>
        <v>279797</v>
      </c>
      <c r="L59" s="51">
        <f>+'Resumen_Sim_Of int'!L59</f>
        <v>542430.92190868419</v>
      </c>
      <c r="M59" s="48">
        <f>+'Resumen_Sim_Of int'!M59</f>
        <v>98011.849159356207</v>
      </c>
      <c r="N59" s="48">
        <f>+'Resumen_Sim_Of int'!N59</f>
        <v>14530.072749327999</v>
      </c>
      <c r="O59" s="48">
        <f>+'Resumen_Sim_Of int'!O59</f>
        <v>140444</v>
      </c>
      <c r="P59" s="48">
        <f>+'Resumen_Sim_Of int'!P59</f>
        <v>9648</v>
      </c>
      <c r="Q59" s="82">
        <f>+'Resumen_Sim_Of int'!Q59</f>
        <v>279797</v>
      </c>
      <c r="R59" s="61">
        <f>+'Resumen_Sim_Of int'!R59</f>
        <v>1076292.0000000002</v>
      </c>
      <c r="S59" s="48">
        <f>+ROUND('Resumen_Sim_Of int'!S59,5)</f>
        <v>0</v>
      </c>
      <c r="T59" s="293">
        <f>+'Resumen_Sim_Of int'!T59</f>
        <v>2.2204460492503131E-16</v>
      </c>
      <c r="U59" s="61">
        <f>+'Resumen_Sim_Of int'!U59</f>
        <v>21096</v>
      </c>
      <c r="V59" s="48">
        <f>+ROUND('Resumen_Sim_Of int'!V59,5)</f>
        <v>0</v>
      </c>
      <c r="W59" s="293">
        <f>+'Resumen_Sim_Of int'!W59</f>
        <v>0</v>
      </c>
      <c r="X59" s="61">
        <f>+'Resumen_Sim_Of int'!X59</f>
        <v>98011.849159356207</v>
      </c>
      <c r="Y59" s="48">
        <f>+ROUND('Resumen_Sim_Of int'!Y59,5)</f>
        <v>0</v>
      </c>
      <c r="Z59" s="293">
        <f>+'Resumen_Sim_Of int'!Z59</f>
        <v>0</v>
      </c>
      <c r="AA59" s="51">
        <f>+'Resumen_Sim_Of int'!AA59</f>
        <v>429889</v>
      </c>
      <c r="AB59" s="48">
        <f>+ROUND('Resumen_Sim_Of int'!AB59,5)</f>
        <v>0</v>
      </c>
      <c r="AC59" s="293">
        <f>+'Resumen_Sim_Of int'!AC59</f>
        <v>0</v>
      </c>
      <c r="AD59" s="61">
        <f>+'Resumen_Sim_Of int'!AD59</f>
        <v>140444</v>
      </c>
      <c r="AE59" s="48">
        <f>+ROUND('Resumen_Sim_Of int'!AE59,5)</f>
        <v>0</v>
      </c>
      <c r="AF59" s="293">
        <f>+'Resumen_Sim_Of int'!AF59</f>
        <v>0</v>
      </c>
      <c r="AG59" s="51">
        <f>+'Resumen_Sim_Of int'!AG59</f>
        <v>9648</v>
      </c>
      <c r="AH59" s="48">
        <f>+ROUND('Resumen_Sim_Of int'!AH59,5)</f>
        <v>0</v>
      </c>
      <c r="AI59" s="293">
        <f>+'Resumen_Sim_Of int'!AI59</f>
        <v>0</v>
      </c>
      <c r="AJ59" s="61">
        <f>+'Resumen_Sim_Of int'!AJ59</f>
        <v>279797</v>
      </c>
      <c r="AK59" s="48">
        <f>+ROUND('Resumen_Sim_Of int'!AK59,5)</f>
        <v>0</v>
      </c>
      <c r="AL59" s="293">
        <f>+'Resumen_Sim_Of int'!AL59</f>
        <v>0</v>
      </c>
      <c r="AM59" s="311">
        <f>+'Resumen_Sim_Of int'!AM59</f>
        <v>542430.92190868419</v>
      </c>
      <c r="AN59" s="307"/>
    </row>
    <row r="60" spans="2:40" x14ac:dyDescent="0.3">
      <c r="B60" s="292" t="str">
        <f>+'Resumen_Sim_Of int'!B60</f>
        <v>48</v>
      </c>
      <c r="C60" s="317" t="s">
        <v>477</v>
      </c>
      <c r="D60" s="316"/>
      <c r="E60" s="51">
        <f>+'Resumen_Sim_Of int'!E60</f>
        <v>1718200</v>
      </c>
      <c r="F60" s="48">
        <f>+'Resumen_Sim_Of int'!F60</f>
        <v>18603</v>
      </c>
      <c r="G60" s="48">
        <f>+'Resumen_Sim_Of int'!G60</f>
        <v>385165.14542590099</v>
      </c>
      <c r="H60" s="48">
        <f>+'Resumen_Sim_Of int'!H60</f>
        <v>418149</v>
      </c>
      <c r="I60" s="48">
        <f>+'Resumen_Sim_Of int'!I60</f>
        <v>160403</v>
      </c>
      <c r="J60" s="48">
        <f>+'Resumen_Sim_Of int'!J60</f>
        <v>5202</v>
      </c>
      <c r="K60" s="55">
        <f>+'Resumen_Sim_Of int'!K60</f>
        <v>252544</v>
      </c>
      <c r="L60" s="51">
        <f>+'Resumen_Sim_Of int'!L60</f>
        <v>848422.47815580072</v>
      </c>
      <c r="M60" s="48">
        <f>+'Resumen_Sim_Of int'!M60</f>
        <v>385165.14542590099</v>
      </c>
      <c r="N60" s="48">
        <f>+'Resumen_Sim_Of int'!N60</f>
        <v>45108.332729899703</v>
      </c>
      <c r="O60" s="48">
        <f>+'Resumen_Sim_Of int'!O60</f>
        <v>160403</v>
      </c>
      <c r="P60" s="48">
        <f>+'Resumen_Sim_Of int'!P60</f>
        <v>5202</v>
      </c>
      <c r="Q60" s="82">
        <f>+'Resumen_Sim_Of int'!Q60</f>
        <v>252544</v>
      </c>
      <c r="R60" s="61">
        <f>+'Resumen_Sim_Of int'!R60</f>
        <v>1718200.0000000005</v>
      </c>
      <c r="S60" s="48">
        <f>+ROUND('Resumen_Sim_Of int'!S60,5)</f>
        <v>0</v>
      </c>
      <c r="T60" s="293">
        <f>+'Resumen_Sim_Of int'!T60</f>
        <v>2.2204460492503131E-16</v>
      </c>
      <c r="U60" s="61">
        <f>+'Resumen_Sim_Of int'!U60</f>
        <v>18603</v>
      </c>
      <c r="V60" s="48">
        <f>+ROUND('Resumen_Sim_Of int'!V60,5)</f>
        <v>0</v>
      </c>
      <c r="W60" s="293">
        <f>+'Resumen_Sim_Of int'!W60</f>
        <v>0</v>
      </c>
      <c r="X60" s="61">
        <f>+'Resumen_Sim_Of int'!X60</f>
        <v>385165.14542590099</v>
      </c>
      <c r="Y60" s="48">
        <f>+ROUND('Resumen_Sim_Of int'!Y60,5)</f>
        <v>0</v>
      </c>
      <c r="Z60" s="293">
        <f>+'Resumen_Sim_Of int'!Z60</f>
        <v>0</v>
      </c>
      <c r="AA60" s="51">
        <f>+'Resumen_Sim_Of int'!AA60</f>
        <v>418149</v>
      </c>
      <c r="AB60" s="48">
        <f>+ROUND('Resumen_Sim_Of int'!AB60,5)</f>
        <v>0</v>
      </c>
      <c r="AC60" s="293">
        <f>+'Resumen_Sim_Of int'!AC60</f>
        <v>0</v>
      </c>
      <c r="AD60" s="61">
        <f>+'Resumen_Sim_Of int'!AD60</f>
        <v>160403</v>
      </c>
      <c r="AE60" s="48">
        <f>+ROUND('Resumen_Sim_Of int'!AE60,5)</f>
        <v>0</v>
      </c>
      <c r="AF60" s="293">
        <f>+'Resumen_Sim_Of int'!AF60</f>
        <v>0</v>
      </c>
      <c r="AG60" s="51">
        <f>+'Resumen_Sim_Of int'!AG60</f>
        <v>5202</v>
      </c>
      <c r="AH60" s="48">
        <f>+ROUND('Resumen_Sim_Of int'!AH60,5)</f>
        <v>0</v>
      </c>
      <c r="AI60" s="293">
        <f>+'Resumen_Sim_Of int'!AI60</f>
        <v>0</v>
      </c>
      <c r="AJ60" s="61">
        <f>+'Resumen_Sim_Of int'!AJ60</f>
        <v>252544</v>
      </c>
      <c r="AK60" s="48">
        <f>+ROUND('Resumen_Sim_Of int'!AK60,5)</f>
        <v>0</v>
      </c>
      <c r="AL60" s="293">
        <f>+'Resumen_Sim_Of int'!AL60</f>
        <v>0</v>
      </c>
      <c r="AM60" s="311">
        <f>+'Resumen_Sim_Of int'!AM60</f>
        <v>848422.47815580072</v>
      </c>
      <c r="AN60" s="307"/>
    </row>
    <row r="61" spans="2:40" x14ac:dyDescent="0.3">
      <c r="B61" s="292" t="str">
        <f>+'Resumen_Sim_Of int'!B61</f>
        <v>49</v>
      </c>
      <c r="C61" s="317" t="s">
        <v>487</v>
      </c>
      <c r="D61" s="316"/>
      <c r="E61" s="51">
        <f>+'Resumen_Sim_Of int'!E61</f>
        <v>1240554</v>
      </c>
      <c r="F61" s="48">
        <f>+'Resumen_Sim_Of int'!F61</f>
        <v>64171</v>
      </c>
      <c r="G61" s="48">
        <f>+'Resumen_Sim_Of int'!G61</f>
        <v>265305.65212942101</v>
      </c>
      <c r="H61" s="48">
        <f>+'Resumen_Sim_Of int'!H61</f>
        <v>510883</v>
      </c>
      <c r="I61" s="48">
        <f>+'Resumen_Sim_Of int'!I61</f>
        <v>206840</v>
      </c>
      <c r="J61" s="48">
        <f>+'Resumen_Sim_Of int'!J61</f>
        <v>5237</v>
      </c>
      <c r="K61" s="55">
        <f>+'Resumen_Sim_Of int'!K61</f>
        <v>298806</v>
      </c>
      <c r="L61" s="51">
        <f>+'Resumen_Sim_Of int'!L61</f>
        <v>815113.9090724336</v>
      </c>
      <c r="M61" s="48">
        <f>+'Resumen_Sim_Of int'!M61</f>
        <v>265305.65212942101</v>
      </c>
      <c r="N61" s="48">
        <f>+'Resumen_Sim_Of int'!N61</f>
        <v>38925.256943012602</v>
      </c>
      <c r="O61" s="48">
        <f>+'Resumen_Sim_Of int'!O61</f>
        <v>206840</v>
      </c>
      <c r="P61" s="48">
        <f>+'Resumen_Sim_Of int'!P61</f>
        <v>5237</v>
      </c>
      <c r="Q61" s="82">
        <f>+'Resumen_Sim_Of int'!Q61</f>
        <v>298806</v>
      </c>
      <c r="R61" s="61">
        <f>+'Resumen_Sim_Of int'!R61</f>
        <v>1240554.0000000005</v>
      </c>
      <c r="S61" s="48">
        <f>+ROUND('Resumen_Sim_Of int'!S61,5)</f>
        <v>0</v>
      </c>
      <c r="T61" s="293">
        <f>+'Resumen_Sim_Of int'!T61</f>
        <v>4.4408920985006262E-16</v>
      </c>
      <c r="U61" s="61">
        <f>+'Resumen_Sim_Of int'!U61</f>
        <v>64171</v>
      </c>
      <c r="V61" s="48">
        <f>+ROUND('Resumen_Sim_Of int'!V61,5)</f>
        <v>0</v>
      </c>
      <c r="W61" s="293">
        <f>+'Resumen_Sim_Of int'!W61</f>
        <v>0</v>
      </c>
      <c r="X61" s="61">
        <f>+'Resumen_Sim_Of int'!X61</f>
        <v>265305.65212942101</v>
      </c>
      <c r="Y61" s="48">
        <f>+ROUND('Resumen_Sim_Of int'!Y61,5)</f>
        <v>0</v>
      </c>
      <c r="Z61" s="293">
        <f>+'Resumen_Sim_Of int'!Z61</f>
        <v>0</v>
      </c>
      <c r="AA61" s="51">
        <f>+'Resumen_Sim_Of int'!AA61</f>
        <v>510883</v>
      </c>
      <c r="AB61" s="48">
        <f>+ROUND('Resumen_Sim_Of int'!AB61,5)</f>
        <v>0</v>
      </c>
      <c r="AC61" s="293">
        <f>+'Resumen_Sim_Of int'!AC61</f>
        <v>0</v>
      </c>
      <c r="AD61" s="61">
        <f>+'Resumen_Sim_Of int'!AD61</f>
        <v>206840</v>
      </c>
      <c r="AE61" s="48">
        <f>+ROUND('Resumen_Sim_Of int'!AE61,5)</f>
        <v>0</v>
      </c>
      <c r="AF61" s="293">
        <f>+'Resumen_Sim_Of int'!AF61</f>
        <v>0</v>
      </c>
      <c r="AG61" s="51">
        <f>+'Resumen_Sim_Of int'!AG61</f>
        <v>5237</v>
      </c>
      <c r="AH61" s="48">
        <f>+ROUND('Resumen_Sim_Of int'!AH61,5)</f>
        <v>0</v>
      </c>
      <c r="AI61" s="293">
        <f>+'Resumen_Sim_Of int'!AI61</f>
        <v>0</v>
      </c>
      <c r="AJ61" s="61">
        <f>+'Resumen_Sim_Of int'!AJ61</f>
        <v>298806</v>
      </c>
      <c r="AK61" s="48">
        <f>+ROUND('Resumen_Sim_Of int'!AK61,5)</f>
        <v>0</v>
      </c>
      <c r="AL61" s="293">
        <f>+'Resumen_Sim_Of int'!AL61</f>
        <v>0</v>
      </c>
      <c r="AM61" s="311">
        <f>+'Resumen_Sim_Of int'!AM61</f>
        <v>815113.9090724336</v>
      </c>
      <c r="AN61" s="307"/>
    </row>
    <row r="62" spans="2:40" x14ac:dyDescent="0.3">
      <c r="B62" s="292" t="str">
        <f>+'Resumen_Sim_Of int'!B62</f>
        <v>50</v>
      </c>
      <c r="C62" s="317" t="s">
        <v>505</v>
      </c>
      <c r="D62" s="316"/>
      <c r="E62" s="51">
        <f>+'Resumen_Sim_Of int'!E62</f>
        <v>287218</v>
      </c>
      <c r="F62" s="48">
        <f>+'Resumen_Sim_Of int'!F62</f>
        <v>8701</v>
      </c>
      <c r="G62" s="48">
        <f>+'Resumen_Sim_Of int'!G62</f>
        <v>64773.204952292203</v>
      </c>
      <c r="H62" s="48">
        <f>+'Resumen_Sim_Of int'!H62</f>
        <v>136535</v>
      </c>
      <c r="I62" s="48">
        <f>+'Resumen_Sim_Of int'!I62</f>
        <v>35839</v>
      </c>
      <c r="J62" s="48">
        <f>+'Resumen_Sim_Of int'!J62</f>
        <v>3014</v>
      </c>
      <c r="K62" s="55">
        <f>+'Resumen_Sim_Of int'!K62</f>
        <v>97682</v>
      </c>
      <c r="L62" s="51">
        <f>+'Resumen_Sim_Of int'!L62</f>
        <v>210381.63709164408</v>
      </c>
      <c r="M62" s="48">
        <f>+'Resumen_Sim_Of int'!M62</f>
        <v>64773.204952292203</v>
      </c>
      <c r="N62" s="48">
        <f>+'Resumen_Sim_Of int'!N62</f>
        <v>9073.4321393518803</v>
      </c>
      <c r="O62" s="48">
        <f>+'Resumen_Sim_Of int'!O62</f>
        <v>35839</v>
      </c>
      <c r="P62" s="48">
        <f>+'Resumen_Sim_Of int'!P62</f>
        <v>3014</v>
      </c>
      <c r="Q62" s="82">
        <f>+'Resumen_Sim_Of int'!Q62</f>
        <v>97682</v>
      </c>
      <c r="R62" s="61">
        <f>+'Resumen_Sim_Of int'!R62</f>
        <v>287218</v>
      </c>
      <c r="S62" s="48">
        <f>+ROUND('Resumen_Sim_Of int'!S62,5)</f>
        <v>0</v>
      </c>
      <c r="T62" s="293">
        <f>+'Resumen_Sim_Of int'!T62</f>
        <v>0</v>
      </c>
      <c r="U62" s="61">
        <f>+'Resumen_Sim_Of int'!U62</f>
        <v>8701</v>
      </c>
      <c r="V62" s="48">
        <f>+ROUND('Resumen_Sim_Of int'!V62,5)</f>
        <v>0</v>
      </c>
      <c r="W62" s="293">
        <f>+'Resumen_Sim_Of int'!W62</f>
        <v>0</v>
      </c>
      <c r="X62" s="61">
        <f>+'Resumen_Sim_Of int'!X62</f>
        <v>64773.204952292203</v>
      </c>
      <c r="Y62" s="48">
        <f>+ROUND('Resumen_Sim_Of int'!Y62,5)</f>
        <v>0</v>
      </c>
      <c r="Z62" s="293">
        <f>+'Resumen_Sim_Of int'!Z62</f>
        <v>0</v>
      </c>
      <c r="AA62" s="51">
        <f>+'Resumen_Sim_Of int'!AA62</f>
        <v>136535</v>
      </c>
      <c r="AB62" s="48">
        <f>+ROUND('Resumen_Sim_Of int'!AB62,5)</f>
        <v>0</v>
      </c>
      <c r="AC62" s="293">
        <f>+'Resumen_Sim_Of int'!AC62</f>
        <v>0</v>
      </c>
      <c r="AD62" s="61">
        <f>+'Resumen_Sim_Of int'!AD62</f>
        <v>35839</v>
      </c>
      <c r="AE62" s="48">
        <f>+ROUND('Resumen_Sim_Of int'!AE62,5)</f>
        <v>0</v>
      </c>
      <c r="AF62" s="293">
        <f>+'Resumen_Sim_Of int'!AF62</f>
        <v>0</v>
      </c>
      <c r="AG62" s="51">
        <f>+'Resumen_Sim_Of int'!AG62</f>
        <v>3014</v>
      </c>
      <c r="AH62" s="48">
        <f>+ROUND('Resumen_Sim_Of int'!AH62,5)</f>
        <v>0</v>
      </c>
      <c r="AI62" s="293">
        <f>+'Resumen_Sim_Of int'!AI62</f>
        <v>0</v>
      </c>
      <c r="AJ62" s="61">
        <f>+'Resumen_Sim_Of int'!AJ62</f>
        <v>97682</v>
      </c>
      <c r="AK62" s="48">
        <f>+ROUND('Resumen_Sim_Of int'!AK62,5)</f>
        <v>0</v>
      </c>
      <c r="AL62" s="293">
        <f>+'Resumen_Sim_Of int'!AL62</f>
        <v>0</v>
      </c>
      <c r="AM62" s="311">
        <f>+'Resumen_Sim_Of int'!AM62</f>
        <v>210381.63709164408</v>
      </c>
      <c r="AN62" s="307"/>
    </row>
    <row r="63" spans="2:40" x14ac:dyDescent="0.3">
      <c r="B63" s="292" t="str">
        <f>+'Resumen_Sim_Of int'!B63</f>
        <v>51</v>
      </c>
      <c r="C63" s="317" t="s">
        <v>501</v>
      </c>
      <c r="D63" s="316"/>
      <c r="E63" s="51">
        <f>+'Resumen_Sim_Of int'!E63</f>
        <v>850714</v>
      </c>
      <c r="F63" s="48">
        <f>+'Resumen_Sim_Of int'!F63</f>
        <v>15335</v>
      </c>
      <c r="G63" s="48">
        <f>+'Resumen_Sim_Of int'!G63</f>
        <v>274502.47116178798</v>
      </c>
      <c r="H63" s="48">
        <f>+'Resumen_Sim_Of int'!H63</f>
        <v>253498</v>
      </c>
      <c r="I63" s="48">
        <f>+'Resumen_Sim_Of int'!I63</f>
        <v>112224</v>
      </c>
      <c r="J63" s="48">
        <f>+'Resumen_Sim_Of int'!J63</f>
        <v>3372</v>
      </c>
      <c r="K63" s="55">
        <f>+'Resumen_Sim_Of int'!K63</f>
        <v>137902</v>
      </c>
      <c r="L63" s="51">
        <f>+'Resumen_Sim_Of int'!L63</f>
        <v>559834.43383545859</v>
      </c>
      <c r="M63" s="48">
        <f>+'Resumen_Sim_Of int'!M63</f>
        <v>274502.47116178798</v>
      </c>
      <c r="N63" s="48">
        <f>+'Resumen_Sim_Of int'!N63</f>
        <v>31833.962673670601</v>
      </c>
      <c r="O63" s="48">
        <f>+'Resumen_Sim_Of int'!O63</f>
        <v>112224</v>
      </c>
      <c r="P63" s="48">
        <f>+'Resumen_Sim_Of int'!P63</f>
        <v>3372</v>
      </c>
      <c r="Q63" s="82">
        <f>+'Resumen_Sim_Of int'!Q63</f>
        <v>137902</v>
      </c>
      <c r="R63" s="61">
        <f>+'Resumen_Sim_Of int'!R63</f>
        <v>850714.0000000007</v>
      </c>
      <c r="S63" s="48">
        <f>+ROUND('Resumen_Sim_Of int'!S63,5)</f>
        <v>0</v>
      </c>
      <c r="T63" s="293">
        <f>+'Resumen_Sim_Of int'!T63</f>
        <v>8.8817841970012523E-16</v>
      </c>
      <c r="U63" s="61">
        <f>+'Resumen_Sim_Of int'!U63</f>
        <v>15335</v>
      </c>
      <c r="V63" s="48">
        <f>+ROUND('Resumen_Sim_Of int'!V63,5)</f>
        <v>0</v>
      </c>
      <c r="W63" s="293">
        <f>+'Resumen_Sim_Of int'!W63</f>
        <v>0</v>
      </c>
      <c r="X63" s="61">
        <f>+'Resumen_Sim_Of int'!X63</f>
        <v>274502.47116178798</v>
      </c>
      <c r="Y63" s="48">
        <f>+ROUND('Resumen_Sim_Of int'!Y63,5)</f>
        <v>0</v>
      </c>
      <c r="Z63" s="293">
        <f>+'Resumen_Sim_Of int'!Z63</f>
        <v>0</v>
      </c>
      <c r="AA63" s="51">
        <f>+'Resumen_Sim_Of int'!AA63</f>
        <v>253498</v>
      </c>
      <c r="AB63" s="48">
        <f>+ROUND('Resumen_Sim_Of int'!AB63,5)</f>
        <v>0</v>
      </c>
      <c r="AC63" s="293">
        <f>+'Resumen_Sim_Of int'!AC63</f>
        <v>0</v>
      </c>
      <c r="AD63" s="61">
        <f>+'Resumen_Sim_Of int'!AD63</f>
        <v>112224</v>
      </c>
      <c r="AE63" s="48">
        <f>+ROUND('Resumen_Sim_Of int'!AE63,5)</f>
        <v>0</v>
      </c>
      <c r="AF63" s="293">
        <f>+'Resumen_Sim_Of int'!AF63</f>
        <v>0</v>
      </c>
      <c r="AG63" s="51">
        <f>+'Resumen_Sim_Of int'!AG63</f>
        <v>3372</v>
      </c>
      <c r="AH63" s="48">
        <f>+ROUND('Resumen_Sim_Of int'!AH63,5)</f>
        <v>0</v>
      </c>
      <c r="AI63" s="293">
        <f>+'Resumen_Sim_Of int'!AI63</f>
        <v>0</v>
      </c>
      <c r="AJ63" s="61">
        <f>+'Resumen_Sim_Of int'!AJ63</f>
        <v>137902</v>
      </c>
      <c r="AK63" s="48">
        <f>+ROUND('Resumen_Sim_Of int'!AK63,5)</f>
        <v>0</v>
      </c>
      <c r="AL63" s="293">
        <f>+'Resumen_Sim_Of int'!AL63</f>
        <v>0</v>
      </c>
      <c r="AM63" s="311">
        <f>+'Resumen_Sim_Of int'!AM63</f>
        <v>559834.43383545859</v>
      </c>
      <c r="AN63" s="307"/>
    </row>
    <row r="64" spans="2:40" x14ac:dyDescent="0.3">
      <c r="B64" s="292" t="str">
        <f>+'Resumen_Sim_Of int'!B64</f>
        <v>52</v>
      </c>
      <c r="C64" s="317" t="s">
        <v>495</v>
      </c>
      <c r="D64" s="316"/>
      <c r="E64" s="51">
        <f>+'Resumen_Sim_Of int'!E64</f>
        <v>283049</v>
      </c>
      <c r="F64" s="48">
        <f>+'Resumen_Sim_Of int'!F64</f>
        <v>8226</v>
      </c>
      <c r="G64" s="48">
        <f>+'Resumen_Sim_Of int'!G64</f>
        <v>52075.617362132201</v>
      </c>
      <c r="H64" s="48">
        <f>+'Resumen_Sim_Of int'!H64</f>
        <v>134720</v>
      </c>
      <c r="I64" s="48">
        <f>+'Resumen_Sim_Of int'!I64</f>
        <v>62631</v>
      </c>
      <c r="J64" s="48">
        <f>+'Resumen_Sim_Of int'!J64</f>
        <v>1676</v>
      </c>
      <c r="K64" s="55">
        <f>+'Resumen_Sim_Of int'!K64</f>
        <v>70413</v>
      </c>
      <c r="L64" s="51">
        <f>+'Resumen_Sim_Of int'!L64</f>
        <v>195223.28333034308</v>
      </c>
      <c r="M64" s="48">
        <f>+'Resumen_Sim_Of int'!M64</f>
        <v>52075.617362132201</v>
      </c>
      <c r="N64" s="48">
        <f>+'Resumen_Sim_Of int'!N64</f>
        <v>8427.6659682108693</v>
      </c>
      <c r="O64" s="48">
        <f>+'Resumen_Sim_Of int'!O64</f>
        <v>62631</v>
      </c>
      <c r="P64" s="48">
        <f>+'Resumen_Sim_Of int'!P64</f>
        <v>1676</v>
      </c>
      <c r="Q64" s="82">
        <f>+'Resumen_Sim_Of int'!Q64</f>
        <v>70413</v>
      </c>
      <c r="R64" s="61">
        <f>+'Resumen_Sim_Of int'!R64</f>
        <v>283049.00000000012</v>
      </c>
      <c r="S64" s="48">
        <f>+ROUND('Resumen_Sim_Of int'!S64,5)</f>
        <v>0</v>
      </c>
      <c r="T64" s="293">
        <f>+'Resumen_Sim_Of int'!T64</f>
        <v>4.4408920985006262E-16</v>
      </c>
      <c r="U64" s="61">
        <f>+'Resumen_Sim_Of int'!U64</f>
        <v>8226</v>
      </c>
      <c r="V64" s="48">
        <f>+ROUND('Resumen_Sim_Of int'!V64,5)</f>
        <v>0</v>
      </c>
      <c r="W64" s="293">
        <f>+'Resumen_Sim_Of int'!W64</f>
        <v>0</v>
      </c>
      <c r="X64" s="61">
        <f>+'Resumen_Sim_Of int'!X64</f>
        <v>52075.617362132201</v>
      </c>
      <c r="Y64" s="48">
        <f>+ROUND('Resumen_Sim_Of int'!Y64,5)</f>
        <v>0</v>
      </c>
      <c r="Z64" s="293">
        <f>+'Resumen_Sim_Of int'!Z64</f>
        <v>0</v>
      </c>
      <c r="AA64" s="51">
        <f>+'Resumen_Sim_Of int'!AA64</f>
        <v>134720</v>
      </c>
      <c r="AB64" s="48">
        <f>+ROUND('Resumen_Sim_Of int'!AB64,5)</f>
        <v>0</v>
      </c>
      <c r="AC64" s="293">
        <f>+'Resumen_Sim_Of int'!AC64</f>
        <v>0</v>
      </c>
      <c r="AD64" s="61">
        <f>+'Resumen_Sim_Of int'!AD64</f>
        <v>62631</v>
      </c>
      <c r="AE64" s="48">
        <f>+ROUND('Resumen_Sim_Of int'!AE64,5)</f>
        <v>0</v>
      </c>
      <c r="AF64" s="293">
        <f>+'Resumen_Sim_Of int'!AF64</f>
        <v>0</v>
      </c>
      <c r="AG64" s="51">
        <f>+'Resumen_Sim_Of int'!AG64</f>
        <v>1676</v>
      </c>
      <c r="AH64" s="48">
        <f>+ROUND('Resumen_Sim_Of int'!AH64,5)</f>
        <v>0</v>
      </c>
      <c r="AI64" s="293">
        <f>+'Resumen_Sim_Of int'!AI64</f>
        <v>0</v>
      </c>
      <c r="AJ64" s="61">
        <f>+'Resumen_Sim_Of int'!AJ64</f>
        <v>70413</v>
      </c>
      <c r="AK64" s="48">
        <f>+ROUND('Resumen_Sim_Of int'!AK64,5)</f>
        <v>0</v>
      </c>
      <c r="AL64" s="293">
        <f>+'Resumen_Sim_Of int'!AL64</f>
        <v>0</v>
      </c>
      <c r="AM64" s="311">
        <f>+'Resumen_Sim_Of int'!AM64</f>
        <v>195223.28333034308</v>
      </c>
      <c r="AN64" s="307"/>
    </row>
    <row r="65" spans="2:40" x14ac:dyDescent="0.3">
      <c r="B65" s="292" t="str">
        <f>+'Resumen_Sim_Of int'!B65</f>
        <v>53</v>
      </c>
      <c r="C65" s="317" t="s">
        <v>515</v>
      </c>
      <c r="D65" s="316"/>
      <c r="E65" s="51">
        <f>+'Resumen_Sim_Of int'!E65</f>
        <v>771873</v>
      </c>
      <c r="F65" s="48">
        <f>+'Resumen_Sim_Of int'!F65</f>
        <v>8187</v>
      </c>
      <c r="G65" s="48">
        <f>+'Resumen_Sim_Of int'!G65</f>
        <v>330336.34006497997</v>
      </c>
      <c r="H65" s="48">
        <f>+'Resumen_Sim_Of int'!H65</f>
        <v>168042</v>
      </c>
      <c r="I65" s="48">
        <f>+'Resumen_Sim_Of int'!I65</f>
        <v>94522</v>
      </c>
      <c r="J65" s="48">
        <f>+'Resumen_Sim_Of int'!J65</f>
        <v>3157</v>
      </c>
      <c r="K65" s="55">
        <f>+'Resumen_Sim_Of int'!K65</f>
        <v>70363</v>
      </c>
      <c r="L65" s="51">
        <f>+'Resumen_Sim_Of int'!L65</f>
        <v>591006.61638377479</v>
      </c>
      <c r="M65" s="48">
        <f>+'Resumen_Sim_Of int'!M65</f>
        <v>330336.34006497997</v>
      </c>
      <c r="N65" s="48">
        <f>+'Resumen_Sim_Of int'!N65</f>
        <v>92628.2763187948</v>
      </c>
      <c r="O65" s="48">
        <f>+'Resumen_Sim_Of int'!O65</f>
        <v>94522</v>
      </c>
      <c r="P65" s="48">
        <f>+'Resumen_Sim_Of int'!P65</f>
        <v>3157</v>
      </c>
      <c r="Q65" s="82">
        <f>+'Resumen_Sim_Of int'!Q65</f>
        <v>70363</v>
      </c>
      <c r="R65" s="61">
        <f>+'Resumen_Sim_Of int'!R65</f>
        <v>771873.00000000012</v>
      </c>
      <c r="S65" s="48">
        <f>+ROUND('Resumen_Sim_Of int'!S65,5)</f>
        <v>0</v>
      </c>
      <c r="T65" s="293">
        <f>+'Resumen_Sim_Of int'!T65</f>
        <v>2.2204460492503131E-16</v>
      </c>
      <c r="U65" s="61">
        <f>+'Resumen_Sim_Of int'!U65</f>
        <v>8187</v>
      </c>
      <c r="V65" s="48">
        <f>+ROUND('Resumen_Sim_Of int'!V65,5)</f>
        <v>0</v>
      </c>
      <c r="W65" s="293">
        <f>+'Resumen_Sim_Of int'!W65</f>
        <v>0</v>
      </c>
      <c r="X65" s="61">
        <f>+'Resumen_Sim_Of int'!X65</f>
        <v>330336.34006497997</v>
      </c>
      <c r="Y65" s="48">
        <f>+ROUND('Resumen_Sim_Of int'!Y65,5)</f>
        <v>0</v>
      </c>
      <c r="Z65" s="293">
        <f>+'Resumen_Sim_Of int'!Z65</f>
        <v>0</v>
      </c>
      <c r="AA65" s="51">
        <f>+'Resumen_Sim_Of int'!AA65</f>
        <v>168042</v>
      </c>
      <c r="AB65" s="48">
        <f>+ROUND('Resumen_Sim_Of int'!AB65,5)</f>
        <v>0</v>
      </c>
      <c r="AC65" s="293">
        <f>+'Resumen_Sim_Of int'!AC65</f>
        <v>0</v>
      </c>
      <c r="AD65" s="61">
        <f>+'Resumen_Sim_Of int'!AD65</f>
        <v>94522</v>
      </c>
      <c r="AE65" s="48">
        <f>+ROUND('Resumen_Sim_Of int'!AE65,5)</f>
        <v>0</v>
      </c>
      <c r="AF65" s="293">
        <f>+'Resumen_Sim_Of int'!AF65</f>
        <v>0</v>
      </c>
      <c r="AG65" s="51">
        <f>+'Resumen_Sim_Of int'!AG65</f>
        <v>3157</v>
      </c>
      <c r="AH65" s="48">
        <f>+ROUND('Resumen_Sim_Of int'!AH65,5)</f>
        <v>0</v>
      </c>
      <c r="AI65" s="293">
        <f>+'Resumen_Sim_Of int'!AI65</f>
        <v>0</v>
      </c>
      <c r="AJ65" s="61">
        <f>+'Resumen_Sim_Of int'!AJ65</f>
        <v>70363</v>
      </c>
      <c r="AK65" s="48">
        <f>+ROUND('Resumen_Sim_Of int'!AK65,5)</f>
        <v>0</v>
      </c>
      <c r="AL65" s="293">
        <f>+'Resumen_Sim_Of int'!AL65</f>
        <v>0</v>
      </c>
      <c r="AM65" s="311">
        <f>+'Resumen_Sim_Of int'!AM65</f>
        <v>591006.61638377479</v>
      </c>
      <c r="AN65" s="307"/>
    </row>
    <row r="66" spans="2:40" x14ac:dyDescent="0.3">
      <c r="B66" s="292" t="str">
        <f>+'Resumen_Sim_Of int'!B66</f>
        <v>54</v>
      </c>
      <c r="C66" s="317" t="s">
        <v>465</v>
      </c>
      <c r="D66" s="316"/>
      <c r="E66" s="51">
        <f>+'Resumen_Sim_Of int'!E66</f>
        <v>737544</v>
      </c>
      <c r="F66" s="48">
        <f>+'Resumen_Sim_Of int'!F66</f>
        <v>41060</v>
      </c>
      <c r="G66" s="48">
        <f>+'Resumen_Sim_Of int'!G66</f>
        <v>112213.90515075299</v>
      </c>
      <c r="H66" s="48">
        <f>+'Resumen_Sim_Of int'!H66</f>
        <v>312260</v>
      </c>
      <c r="I66" s="48">
        <f>+'Resumen_Sim_Of int'!I66</f>
        <v>127213</v>
      </c>
      <c r="J66" s="48">
        <f>+'Resumen_Sim_Of int'!J66</f>
        <v>2793</v>
      </c>
      <c r="K66" s="55">
        <f>+'Resumen_Sim_Of int'!K66</f>
        <v>182254</v>
      </c>
      <c r="L66" s="51">
        <f>+'Resumen_Sim_Of int'!L66</f>
        <v>443753.29028537968</v>
      </c>
      <c r="M66" s="48">
        <f>+'Resumen_Sim_Of int'!M66</f>
        <v>112213.90515075299</v>
      </c>
      <c r="N66" s="48">
        <f>+'Resumen_Sim_Of int'!N66</f>
        <v>19279.3851346267</v>
      </c>
      <c r="O66" s="48">
        <f>+'Resumen_Sim_Of int'!O66</f>
        <v>127213</v>
      </c>
      <c r="P66" s="48">
        <f>+'Resumen_Sim_Of int'!P66</f>
        <v>2793</v>
      </c>
      <c r="Q66" s="82">
        <f>+'Resumen_Sim_Of int'!Q66</f>
        <v>182254</v>
      </c>
      <c r="R66" s="61">
        <f>+'Resumen_Sim_Of int'!R66</f>
        <v>737544.0000000007</v>
      </c>
      <c r="S66" s="48">
        <f>+ROUND('Resumen_Sim_Of int'!S66,5)</f>
        <v>0</v>
      </c>
      <c r="T66" s="293">
        <f>+'Resumen_Sim_Of int'!T66</f>
        <v>8.8817841970012523E-16</v>
      </c>
      <c r="U66" s="61">
        <f>+'Resumen_Sim_Of int'!U66</f>
        <v>41060</v>
      </c>
      <c r="V66" s="48">
        <f>+ROUND('Resumen_Sim_Of int'!V66,5)</f>
        <v>0</v>
      </c>
      <c r="W66" s="293">
        <f>+'Resumen_Sim_Of int'!W66</f>
        <v>0</v>
      </c>
      <c r="X66" s="61">
        <f>+'Resumen_Sim_Of int'!X66</f>
        <v>112213.90515075299</v>
      </c>
      <c r="Y66" s="48">
        <f>+ROUND('Resumen_Sim_Of int'!Y66,5)</f>
        <v>0</v>
      </c>
      <c r="Z66" s="293">
        <f>+'Resumen_Sim_Of int'!Z66</f>
        <v>0</v>
      </c>
      <c r="AA66" s="51">
        <f>+'Resumen_Sim_Of int'!AA66</f>
        <v>312260</v>
      </c>
      <c r="AB66" s="48">
        <f>+ROUND('Resumen_Sim_Of int'!AB66,5)</f>
        <v>0</v>
      </c>
      <c r="AC66" s="293">
        <f>+'Resumen_Sim_Of int'!AC66</f>
        <v>0</v>
      </c>
      <c r="AD66" s="61">
        <f>+'Resumen_Sim_Of int'!AD66</f>
        <v>127213</v>
      </c>
      <c r="AE66" s="48">
        <f>+ROUND('Resumen_Sim_Of int'!AE66,5)</f>
        <v>0</v>
      </c>
      <c r="AF66" s="293">
        <f>+'Resumen_Sim_Of int'!AF66</f>
        <v>0</v>
      </c>
      <c r="AG66" s="51">
        <f>+'Resumen_Sim_Of int'!AG66</f>
        <v>2793</v>
      </c>
      <c r="AH66" s="48">
        <f>+ROUND('Resumen_Sim_Of int'!AH66,5)</f>
        <v>0</v>
      </c>
      <c r="AI66" s="293">
        <f>+'Resumen_Sim_Of int'!AI66</f>
        <v>0</v>
      </c>
      <c r="AJ66" s="61">
        <f>+'Resumen_Sim_Of int'!AJ66</f>
        <v>182254</v>
      </c>
      <c r="AK66" s="48">
        <f>+ROUND('Resumen_Sim_Of int'!AK66,5)</f>
        <v>0</v>
      </c>
      <c r="AL66" s="293">
        <f>+'Resumen_Sim_Of int'!AL66</f>
        <v>0</v>
      </c>
      <c r="AM66" s="311">
        <f>+'Resumen_Sim_Of int'!AM66</f>
        <v>443753.29028537968</v>
      </c>
      <c r="AN66" s="307"/>
    </row>
    <row r="67" spans="2:40" x14ac:dyDescent="0.3">
      <c r="B67" s="292" t="str">
        <f>+'Resumen_Sim_Of int'!B67</f>
        <v>55</v>
      </c>
      <c r="C67" s="317" t="s">
        <v>469</v>
      </c>
      <c r="D67" s="316"/>
      <c r="E67" s="51">
        <f>+'Resumen_Sim_Of int'!E67</f>
        <v>791359</v>
      </c>
      <c r="F67" s="48">
        <f>+'Resumen_Sim_Of int'!F67</f>
        <v>46771</v>
      </c>
      <c r="G67" s="48">
        <f>+'Resumen_Sim_Of int'!G67</f>
        <v>52871.080967565802</v>
      </c>
      <c r="H67" s="48">
        <f>+'Resumen_Sim_Of int'!H67</f>
        <v>424964</v>
      </c>
      <c r="I67" s="48">
        <f>+'Resumen_Sim_Of int'!I67</f>
        <v>197615</v>
      </c>
      <c r="J67" s="48">
        <f>+'Resumen_Sim_Of int'!J67</f>
        <v>4913</v>
      </c>
      <c r="K67" s="55">
        <f>+'Resumen_Sim_Of int'!K67</f>
        <v>222436</v>
      </c>
      <c r="L67" s="51">
        <f>+'Resumen_Sim_Of int'!L67</f>
        <v>484733.9093230677</v>
      </c>
      <c r="M67" s="48">
        <f>+'Resumen_Sim_Of int'!M67</f>
        <v>52871.080967565802</v>
      </c>
      <c r="N67" s="48">
        <f>+'Resumen_Sim_Of int'!N67</f>
        <v>6898.8283555018998</v>
      </c>
      <c r="O67" s="48">
        <f>+'Resumen_Sim_Of int'!O67</f>
        <v>197615</v>
      </c>
      <c r="P67" s="48">
        <f>+'Resumen_Sim_Of int'!P67</f>
        <v>4913</v>
      </c>
      <c r="Q67" s="82">
        <f>+'Resumen_Sim_Of int'!Q67</f>
        <v>222436</v>
      </c>
      <c r="R67" s="61">
        <f>+'Resumen_Sim_Of int'!R67</f>
        <v>791359.00000000047</v>
      </c>
      <c r="S67" s="48">
        <f>+ROUND('Resumen_Sim_Of int'!S67,5)</f>
        <v>0</v>
      </c>
      <c r="T67" s="293">
        <f>+'Resumen_Sim_Of int'!T67</f>
        <v>6.6613381477509392E-16</v>
      </c>
      <c r="U67" s="61">
        <f>+'Resumen_Sim_Of int'!U67</f>
        <v>46771</v>
      </c>
      <c r="V67" s="48">
        <f>+ROUND('Resumen_Sim_Of int'!V67,5)</f>
        <v>0</v>
      </c>
      <c r="W67" s="293">
        <f>+'Resumen_Sim_Of int'!W67</f>
        <v>0</v>
      </c>
      <c r="X67" s="61">
        <f>+'Resumen_Sim_Of int'!X67</f>
        <v>52871.080967565802</v>
      </c>
      <c r="Y67" s="48">
        <f>+ROUND('Resumen_Sim_Of int'!Y67,5)</f>
        <v>0</v>
      </c>
      <c r="Z67" s="293">
        <f>+'Resumen_Sim_Of int'!Z67</f>
        <v>0</v>
      </c>
      <c r="AA67" s="51">
        <f>+'Resumen_Sim_Of int'!AA67</f>
        <v>424964</v>
      </c>
      <c r="AB67" s="48">
        <f>+ROUND('Resumen_Sim_Of int'!AB67,5)</f>
        <v>0</v>
      </c>
      <c r="AC67" s="293">
        <f>+'Resumen_Sim_Of int'!AC67</f>
        <v>0</v>
      </c>
      <c r="AD67" s="61">
        <f>+'Resumen_Sim_Of int'!AD67</f>
        <v>197615</v>
      </c>
      <c r="AE67" s="48">
        <f>+ROUND('Resumen_Sim_Of int'!AE67,5)</f>
        <v>0</v>
      </c>
      <c r="AF67" s="293">
        <f>+'Resumen_Sim_Of int'!AF67</f>
        <v>0</v>
      </c>
      <c r="AG67" s="51">
        <f>+'Resumen_Sim_Of int'!AG67</f>
        <v>4913</v>
      </c>
      <c r="AH67" s="48">
        <f>+ROUND('Resumen_Sim_Of int'!AH67,5)</f>
        <v>0</v>
      </c>
      <c r="AI67" s="293">
        <f>+'Resumen_Sim_Of int'!AI67</f>
        <v>0</v>
      </c>
      <c r="AJ67" s="61">
        <f>+'Resumen_Sim_Of int'!AJ67</f>
        <v>222436</v>
      </c>
      <c r="AK67" s="48">
        <f>+ROUND('Resumen_Sim_Of int'!AK67,5)</f>
        <v>0</v>
      </c>
      <c r="AL67" s="293">
        <f>+'Resumen_Sim_Of int'!AL67</f>
        <v>0</v>
      </c>
      <c r="AM67" s="311">
        <f>+'Resumen_Sim_Of int'!AM67</f>
        <v>484733.9093230677</v>
      </c>
      <c r="AN67" s="307"/>
    </row>
    <row r="68" spans="2:40" x14ac:dyDescent="0.3">
      <c r="B68" s="292" t="str">
        <f>+'Resumen_Sim_Of int'!B68</f>
        <v>56</v>
      </c>
      <c r="C68" s="317" t="s">
        <v>229</v>
      </c>
      <c r="D68" s="316"/>
      <c r="E68" s="51">
        <f>+'Resumen_Sim_Of int'!E68</f>
        <v>3671449</v>
      </c>
      <c r="F68" s="48">
        <f>+'Resumen_Sim_Of int'!F68</f>
        <v>42917</v>
      </c>
      <c r="G68" s="48">
        <f>+'Resumen_Sim_Of int'!G68</f>
        <v>313781.38680940901</v>
      </c>
      <c r="H68" s="48">
        <f>+'Resumen_Sim_Of int'!H68</f>
        <v>1549030</v>
      </c>
      <c r="I68" s="48">
        <f>+'Resumen_Sim_Of int'!I68</f>
        <v>726561</v>
      </c>
      <c r="J68" s="48">
        <f>+'Resumen_Sim_Of int'!J68</f>
        <v>24936</v>
      </c>
      <c r="K68" s="55">
        <f>+'Resumen_Sim_Of int'!K68</f>
        <v>797533</v>
      </c>
      <c r="L68" s="51">
        <f>+'Resumen_Sim_Of int'!L68</f>
        <v>1852073.8924131864</v>
      </c>
      <c r="M68" s="48">
        <f>+'Resumen_Sim_Of int'!M68</f>
        <v>313781.38680940901</v>
      </c>
      <c r="N68" s="48">
        <f>+'Resumen_Sim_Of int'!N68</f>
        <v>-10737.494396222601</v>
      </c>
      <c r="O68" s="48">
        <f>+'Resumen_Sim_Of int'!O68</f>
        <v>726561</v>
      </c>
      <c r="P68" s="48">
        <f>+'Resumen_Sim_Of int'!P68</f>
        <v>24936</v>
      </c>
      <c r="Q68" s="82">
        <f>+'Resumen_Sim_Of int'!Q68</f>
        <v>797533</v>
      </c>
      <c r="R68" s="61">
        <f>+'Resumen_Sim_Of int'!R68</f>
        <v>3671449.0000000023</v>
      </c>
      <c r="S68" s="48">
        <f>+ROUND('Resumen_Sim_Of int'!S68,5)</f>
        <v>0</v>
      </c>
      <c r="T68" s="293">
        <f>+'Resumen_Sim_Of int'!T68</f>
        <v>6.6613381477509392E-16</v>
      </c>
      <c r="U68" s="61">
        <f>+'Resumen_Sim_Of int'!U68</f>
        <v>42917</v>
      </c>
      <c r="V68" s="48">
        <f>+ROUND('Resumen_Sim_Of int'!V68,5)</f>
        <v>0</v>
      </c>
      <c r="W68" s="293">
        <f>+'Resumen_Sim_Of int'!W68</f>
        <v>0</v>
      </c>
      <c r="X68" s="61">
        <f>+'Resumen_Sim_Of int'!X68</f>
        <v>313781.38680940901</v>
      </c>
      <c r="Y68" s="48">
        <f>+ROUND('Resumen_Sim_Of int'!Y68,5)</f>
        <v>0</v>
      </c>
      <c r="Z68" s="293">
        <f>+'Resumen_Sim_Of int'!Z68</f>
        <v>0</v>
      </c>
      <c r="AA68" s="51">
        <f>+'Resumen_Sim_Of int'!AA68</f>
        <v>1549030</v>
      </c>
      <c r="AB68" s="48">
        <f>+ROUND('Resumen_Sim_Of int'!AB68,5)</f>
        <v>0</v>
      </c>
      <c r="AC68" s="293">
        <f>+'Resumen_Sim_Of int'!AC68</f>
        <v>0</v>
      </c>
      <c r="AD68" s="61">
        <f>+'Resumen_Sim_Of int'!AD68</f>
        <v>726561</v>
      </c>
      <c r="AE68" s="48">
        <f>+ROUND('Resumen_Sim_Of int'!AE68,5)</f>
        <v>0</v>
      </c>
      <c r="AF68" s="293">
        <f>+'Resumen_Sim_Of int'!AF68</f>
        <v>0</v>
      </c>
      <c r="AG68" s="51">
        <f>+'Resumen_Sim_Of int'!AG68</f>
        <v>24936</v>
      </c>
      <c r="AH68" s="48">
        <f>+ROUND('Resumen_Sim_Of int'!AH68,5)</f>
        <v>0</v>
      </c>
      <c r="AI68" s="293">
        <f>+'Resumen_Sim_Of int'!AI68</f>
        <v>0</v>
      </c>
      <c r="AJ68" s="61">
        <f>+'Resumen_Sim_Of int'!AJ68</f>
        <v>797533</v>
      </c>
      <c r="AK68" s="48">
        <f>+ROUND('Resumen_Sim_Of int'!AK68,5)</f>
        <v>0</v>
      </c>
      <c r="AL68" s="293">
        <f>+'Resumen_Sim_Of int'!AL68</f>
        <v>0</v>
      </c>
      <c r="AM68" s="311">
        <f>+'Resumen_Sim_Of int'!AM68</f>
        <v>1852073.8924131864</v>
      </c>
      <c r="AN68" s="307"/>
    </row>
    <row r="69" spans="2:40" x14ac:dyDescent="0.3">
      <c r="B69" s="292" t="str">
        <f>+'Resumen_Sim_Of int'!B69</f>
        <v>57</v>
      </c>
      <c r="C69" s="317" t="s">
        <v>235</v>
      </c>
      <c r="D69" s="316"/>
      <c r="E69" s="51">
        <f>+'Resumen_Sim_Of int'!E69</f>
        <v>1034224</v>
      </c>
      <c r="F69" s="48">
        <f>+'Resumen_Sim_Of int'!F69</f>
        <v>26638</v>
      </c>
      <c r="G69" s="48">
        <f>+'Resumen_Sim_Of int'!G69</f>
        <v>4079.0977612597098</v>
      </c>
      <c r="H69" s="48">
        <f>+'Resumen_Sim_Of int'!H69</f>
        <v>494079</v>
      </c>
      <c r="I69" s="48">
        <f>+'Resumen_Sim_Of int'!I69</f>
        <v>277075</v>
      </c>
      <c r="J69" s="48">
        <f>+'Resumen_Sim_Of int'!J69</f>
        <v>5922</v>
      </c>
      <c r="K69" s="55">
        <f>+'Resumen_Sim_Of int'!K69</f>
        <v>211082</v>
      </c>
      <c r="L69" s="51">
        <f>+'Resumen_Sim_Of int'!L69</f>
        <v>500597.09145034547</v>
      </c>
      <c r="M69" s="48">
        <f>+'Resumen_Sim_Of int'!M69</f>
        <v>4079.0977612597098</v>
      </c>
      <c r="N69" s="48">
        <f>+'Resumen_Sim_Of int'!N69</f>
        <v>2438.9936890857798</v>
      </c>
      <c r="O69" s="48">
        <f>+'Resumen_Sim_Of int'!O69</f>
        <v>277075</v>
      </c>
      <c r="P69" s="48">
        <f>+'Resumen_Sim_Of int'!P69</f>
        <v>5922</v>
      </c>
      <c r="Q69" s="82">
        <f>+'Resumen_Sim_Of int'!Q69</f>
        <v>211082</v>
      </c>
      <c r="R69" s="61">
        <f>+'Resumen_Sim_Of int'!R69</f>
        <v>1034224.0000000006</v>
      </c>
      <c r="S69" s="48">
        <f>+ROUND('Resumen_Sim_Of int'!S69,5)</f>
        <v>0</v>
      </c>
      <c r="T69" s="293">
        <f>+'Resumen_Sim_Of int'!T69</f>
        <v>6.6613381477509392E-16</v>
      </c>
      <c r="U69" s="61">
        <f>+'Resumen_Sim_Of int'!U69</f>
        <v>26638</v>
      </c>
      <c r="V69" s="48">
        <f>+ROUND('Resumen_Sim_Of int'!V69,5)</f>
        <v>0</v>
      </c>
      <c r="W69" s="293">
        <f>+'Resumen_Sim_Of int'!W69</f>
        <v>0</v>
      </c>
      <c r="X69" s="61">
        <f>+'Resumen_Sim_Of int'!X69</f>
        <v>4079.0977612597098</v>
      </c>
      <c r="Y69" s="48">
        <f>+ROUND('Resumen_Sim_Of int'!Y69,5)</f>
        <v>0</v>
      </c>
      <c r="Z69" s="293">
        <f>+'Resumen_Sim_Of int'!Z69</f>
        <v>0</v>
      </c>
      <c r="AA69" s="51">
        <f>+'Resumen_Sim_Of int'!AA69</f>
        <v>494079</v>
      </c>
      <c r="AB69" s="48">
        <f>+ROUND('Resumen_Sim_Of int'!AB69,5)</f>
        <v>0</v>
      </c>
      <c r="AC69" s="293">
        <f>+'Resumen_Sim_Of int'!AC69</f>
        <v>0</v>
      </c>
      <c r="AD69" s="61">
        <f>+'Resumen_Sim_Of int'!AD69</f>
        <v>277075</v>
      </c>
      <c r="AE69" s="48">
        <f>+ROUND('Resumen_Sim_Of int'!AE69,5)</f>
        <v>0</v>
      </c>
      <c r="AF69" s="293">
        <f>+'Resumen_Sim_Of int'!AF69</f>
        <v>0</v>
      </c>
      <c r="AG69" s="51">
        <f>+'Resumen_Sim_Of int'!AG69</f>
        <v>5922</v>
      </c>
      <c r="AH69" s="48">
        <f>+ROUND('Resumen_Sim_Of int'!AH69,5)</f>
        <v>0</v>
      </c>
      <c r="AI69" s="293">
        <f>+'Resumen_Sim_Of int'!AI69</f>
        <v>0</v>
      </c>
      <c r="AJ69" s="61">
        <f>+'Resumen_Sim_Of int'!AJ69</f>
        <v>211082</v>
      </c>
      <c r="AK69" s="48">
        <f>+ROUND('Resumen_Sim_Of int'!AK69,5)</f>
        <v>0</v>
      </c>
      <c r="AL69" s="293">
        <f>+'Resumen_Sim_Of int'!AL69</f>
        <v>0</v>
      </c>
      <c r="AM69" s="311">
        <f>+'Resumen_Sim_Of int'!AM69</f>
        <v>500597.09145034547</v>
      </c>
      <c r="AN69" s="307"/>
    </row>
    <row r="70" spans="2:40" x14ac:dyDescent="0.3">
      <c r="B70" s="292" t="str">
        <f>+'Resumen_Sim_Of int'!B70</f>
        <v>58</v>
      </c>
      <c r="C70" s="317" t="s">
        <v>473</v>
      </c>
      <c r="D70" s="316"/>
      <c r="E70" s="51">
        <f>+'Resumen_Sim_Of int'!E70</f>
        <v>11644021</v>
      </c>
      <c r="F70" s="48">
        <f>+'Resumen_Sim_Of int'!F70</f>
        <v>361868</v>
      </c>
      <c r="G70" s="48">
        <f>+'Resumen_Sim_Of int'!G70</f>
        <v>796085.89326533396</v>
      </c>
      <c r="H70" s="48">
        <f>+'Resumen_Sim_Of int'!H70</f>
        <v>5146577</v>
      </c>
      <c r="I70" s="48">
        <f>+'Resumen_Sim_Of int'!I70</f>
        <v>1786337</v>
      </c>
      <c r="J70" s="48">
        <f>+'Resumen_Sim_Of int'!J70</f>
        <v>50560</v>
      </c>
      <c r="K70" s="55">
        <f>+'Resumen_Sim_Of int'!K70</f>
        <v>3309680</v>
      </c>
      <c r="L70" s="51">
        <f>+'Resumen_Sim_Of int'!L70</f>
        <v>6601127.1801743824</v>
      </c>
      <c r="M70" s="48">
        <f>+'Resumen_Sim_Of int'!M70</f>
        <v>796085.89326533396</v>
      </c>
      <c r="N70" s="48">
        <f>+'Resumen_Sim_Of int'!N70</f>
        <v>658464.28690904903</v>
      </c>
      <c r="O70" s="48">
        <f>+'Resumen_Sim_Of int'!O70</f>
        <v>1786337</v>
      </c>
      <c r="P70" s="48">
        <f>+'Resumen_Sim_Of int'!P70</f>
        <v>50560</v>
      </c>
      <c r="Q70" s="82">
        <f>+'Resumen_Sim_Of int'!Q70</f>
        <v>3309680</v>
      </c>
      <c r="R70" s="61">
        <f>+'Resumen_Sim_Of int'!R70</f>
        <v>11644021.000000004</v>
      </c>
      <c r="S70" s="48">
        <f>+ROUND('Resumen_Sim_Of int'!S70,5)</f>
        <v>0</v>
      </c>
      <c r="T70" s="293">
        <f>+'Resumen_Sim_Of int'!T70</f>
        <v>2.2204460492503131E-16</v>
      </c>
      <c r="U70" s="61">
        <f>+'Resumen_Sim_Of int'!U70</f>
        <v>361868</v>
      </c>
      <c r="V70" s="48">
        <f>+ROUND('Resumen_Sim_Of int'!V70,5)</f>
        <v>0</v>
      </c>
      <c r="W70" s="293">
        <f>+'Resumen_Sim_Of int'!W70</f>
        <v>0</v>
      </c>
      <c r="X70" s="61">
        <f>+'Resumen_Sim_Of int'!X70</f>
        <v>796085.89326533396</v>
      </c>
      <c r="Y70" s="48">
        <f>+ROUND('Resumen_Sim_Of int'!Y70,5)</f>
        <v>0</v>
      </c>
      <c r="Z70" s="293">
        <f>+'Resumen_Sim_Of int'!Z70</f>
        <v>0</v>
      </c>
      <c r="AA70" s="51">
        <f>+'Resumen_Sim_Of int'!AA70</f>
        <v>5146577</v>
      </c>
      <c r="AB70" s="48">
        <f>+ROUND('Resumen_Sim_Of int'!AB70,5)</f>
        <v>0</v>
      </c>
      <c r="AC70" s="293">
        <f>+'Resumen_Sim_Of int'!AC70</f>
        <v>0</v>
      </c>
      <c r="AD70" s="61">
        <f>+'Resumen_Sim_Of int'!AD70</f>
        <v>1786337</v>
      </c>
      <c r="AE70" s="48">
        <f>+ROUND('Resumen_Sim_Of int'!AE70,5)</f>
        <v>0</v>
      </c>
      <c r="AF70" s="293">
        <f>+'Resumen_Sim_Of int'!AF70</f>
        <v>0</v>
      </c>
      <c r="AG70" s="51">
        <f>+'Resumen_Sim_Of int'!AG70</f>
        <v>50560</v>
      </c>
      <c r="AH70" s="48">
        <f>+ROUND('Resumen_Sim_Of int'!AH70,5)</f>
        <v>0</v>
      </c>
      <c r="AI70" s="293">
        <f>+'Resumen_Sim_Of int'!AI70</f>
        <v>0</v>
      </c>
      <c r="AJ70" s="61">
        <f>+'Resumen_Sim_Of int'!AJ70</f>
        <v>3309680</v>
      </c>
      <c r="AK70" s="48">
        <f>+ROUND('Resumen_Sim_Of int'!AK70,5)</f>
        <v>0</v>
      </c>
      <c r="AL70" s="293">
        <f>+'Resumen_Sim_Of int'!AL70</f>
        <v>0</v>
      </c>
      <c r="AM70" s="311">
        <f>+'Resumen_Sim_Of int'!AM70</f>
        <v>6601127.1801743824</v>
      </c>
      <c r="AN70" s="307"/>
    </row>
    <row r="71" spans="2:40" x14ac:dyDescent="0.3">
      <c r="B71" s="292" t="str">
        <f>+'Resumen_Sim_Of int'!B71</f>
        <v>59</v>
      </c>
      <c r="C71" s="317" t="s">
        <v>531</v>
      </c>
      <c r="D71" s="316"/>
      <c r="E71" s="51">
        <f>+'Resumen_Sim_Of int'!E71</f>
        <v>29347370</v>
      </c>
      <c r="F71" s="48">
        <f>+'Resumen_Sim_Of int'!F71</f>
        <v>1469969</v>
      </c>
      <c r="G71" s="48">
        <f>+'Resumen_Sim_Of int'!G71</f>
        <v>674437.53299897199</v>
      </c>
      <c r="H71" s="48">
        <f>+'Resumen_Sim_Of int'!H71</f>
        <v>18620261</v>
      </c>
      <c r="I71" s="48">
        <f>+'Resumen_Sim_Of int'!I71</f>
        <v>7304154</v>
      </c>
      <c r="J71" s="48">
        <f>+'Resumen_Sim_Of int'!J71</f>
        <v>253343</v>
      </c>
      <c r="K71" s="55">
        <f>+'Resumen_Sim_Of int'!K71</f>
        <v>11062764</v>
      </c>
      <c r="L71" s="51">
        <f>+'Resumen_Sim_Of int'!L71</f>
        <v>19510305.238618392</v>
      </c>
      <c r="M71" s="48">
        <f>+'Resumen_Sim_Of int'!M71</f>
        <v>674437.53299897199</v>
      </c>
      <c r="N71" s="48">
        <f>+'Resumen_Sim_Of int'!N71</f>
        <v>215606.705619421</v>
      </c>
      <c r="O71" s="48">
        <f>+'Resumen_Sim_Of int'!O71</f>
        <v>7304154</v>
      </c>
      <c r="P71" s="48">
        <f>+'Resumen_Sim_Of int'!P71</f>
        <v>253343</v>
      </c>
      <c r="Q71" s="82">
        <f>+'Resumen_Sim_Of int'!Q71</f>
        <v>11062764</v>
      </c>
      <c r="R71" s="61">
        <f>+'Resumen_Sim_Of int'!R71</f>
        <v>29347370.000000004</v>
      </c>
      <c r="S71" s="48">
        <f>+ROUND('Resumen_Sim_Of int'!S71,5)</f>
        <v>0</v>
      </c>
      <c r="T71" s="293">
        <f>+'Resumen_Sim_Of int'!T71</f>
        <v>2.2204460492503131E-16</v>
      </c>
      <c r="U71" s="61">
        <f>+'Resumen_Sim_Of int'!U71</f>
        <v>1469969</v>
      </c>
      <c r="V71" s="48">
        <f>+ROUND('Resumen_Sim_Of int'!V71,5)</f>
        <v>0</v>
      </c>
      <c r="W71" s="293">
        <f>+'Resumen_Sim_Of int'!W71</f>
        <v>0</v>
      </c>
      <c r="X71" s="61">
        <f>+'Resumen_Sim_Of int'!X71</f>
        <v>674437.53299897199</v>
      </c>
      <c r="Y71" s="48">
        <f>+ROUND('Resumen_Sim_Of int'!Y71,5)</f>
        <v>0</v>
      </c>
      <c r="Z71" s="293">
        <f>+'Resumen_Sim_Of int'!Z71</f>
        <v>0</v>
      </c>
      <c r="AA71" s="51">
        <f>+'Resumen_Sim_Of int'!AA71</f>
        <v>18620261</v>
      </c>
      <c r="AB71" s="48">
        <f>+ROUND('Resumen_Sim_Of int'!AB71,5)</f>
        <v>0</v>
      </c>
      <c r="AC71" s="293">
        <f>+'Resumen_Sim_Of int'!AC71</f>
        <v>0</v>
      </c>
      <c r="AD71" s="61">
        <f>+'Resumen_Sim_Of int'!AD71</f>
        <v>7304154</v>
      </c>
      <c r="AE71" s="48">
        <f>+ROUND('Resumen_Sim_Of int'!AE71,5)</f>
        <v>0</v>
      </c>
      <c r="AF71" s="293">
        <f>+'Resumen_Sim_Of int'!AF71</f>
        <v>0</v>
      </c>
      <c r="AG71" s="51">
        <f>+'Resumen_Sim_Of int'!AG71</f>
        <v>253343</v>
      </c>
      <c r="AH71" s="48">
        <f>+ROUND('Resumen_Sim_Of int'!AH71,5)</f>
        <v>0</v>
      </c>
      <c r="AI71" s="293">
        <f>+'Resumen_Sim_Of int'!AI71</f>
        <v>0</v>
      </c>
      <c r="AJ71" s="61">
        <f>+'Resumen_Sim_Of int'!AJ71</f>
        <v>11062764</v>
      </c>
      <c r="AK71" s="48">
        <f>+ROUND('Resumen_Sim_Of int'!AK71,5)</f>
        <v>0</v>
      </c>
      <c r="AL71" s="293">
        <f>+'Resumen_Sim_Of int'!AL71</f>
        <v>0</v>
      </c>
      <c r="AM71" s="311">
        <f>+'Resumen_Sim_Of int'!AM71</f>
        <v>19510305.238618392</v>
      </c>
      <c r="AN71" s="307"/>
    </row>
    <row r="72" spans="2:40" x14ac:dyDescent="0.3">
      <c r="B72" s="292" t="str">
        <f>+'Resumen_Sim_Of int'!B72</f>
        <v>60</v>
      </c>
      <c r="C72" s="317" t="s">
        <v>543</v>
      </c>
      <c r="D72" s="316"/>
      <c r="E72" s="51">
        <f>+'Resumen_Sim_Of int'!E72</f>
        <v>13146895</v>
      </c>
      <c r="F72" s="48">
        <f>+'Resumen_Sim_Of int'!F72</f>
        <v>442902</v>
      </c>
      <c r="G72" s="48">
        <f>+'Resumen_Sim_Of int'!G72</f>
        <v>2500173.8408455998</v>
      </c>
      <c r="H72" s="48">
        <f>+'Resumen_Sim_Of int'!H72</f>
        <v>5474649</v>
      </c>
      <c r="I72" s="48">
        <f>+'Resumen_Sim_Of int'!I72</f>
        <v>1529816</v>
      </c>
      <c r="J72" s="48">
        <f>+'Resumen_Sim_Of int'!J72</f>
        <v>91603</v>
      </c>
      <c r="K72" s="55">
        <f>+'Resumen_Sim_Of int'!K72</f>
        <v>3853230</v>
      </c>
      <c r="L72" s="51">
        <f>+'Resumen_Sim_Of int'!L72</f>
        <v>7469345.2355764769</v>
      </c>
      <c r="M72" s="48">
        <f>+'Resumen_Sim_Of int'!M72</f>
        <v>2500173.8408455998</v>
      </c>
      <c r="N72" s="48">
        <f>+'Resumen_Sim_Of int'!N72</f>
        <v>-505477.60526912299</v>
      </c>
      <c r="O72" s="48">
        <f>+'Resumen_Sim_Of int'!O72</f>
        <v>1529816</v>
      </c>
      <c r="P72" s="48">
        <f>+'Resumen_Sim_Of int'!P72</f>
        <v>91603</v>
      </c>
      <c r="Q72" s="82">
        <f>+'Resumen_Sim_Of int'!Q72</f>
        <v>3853230</v>
      </c>
      <c r="R72" s="61">
        <f>+'Resumen_Sim_Of int'!R72</f>
        <v>13146895.000000009</v>
      </c>
      <c r="S72" s="48">
        <f>+ROUND('Resumen_Sim_Of int'!S72,5)</f>
        <v>0</v>
      </c>
      <c r="T72" s="293">
        <f>+'Resumen_Sim_Of int'!T72</f>
        <v>6.6613381477509392E-16</v>
      </c>
      <c r="U72" s="61">
        <f>+'Resumen_Sim_Of int'!U72</f>
        <v>442902</v>
      </c>
      <c r="V72" s="48">
        <f>+ROUND('Resumen_Sim_Of int'!V72,5)</f>
        <v>0</v>
      </c>
      <c r="W72" s="293">
        <f>+'Resumen_Sim_Of int'!W72</f>
        <v>0</v>
      </c>
      <c r="X72" s="61">
        <f>+'Resumen_Sim_Of int'!X72</f>
        <v>2500173.8408455998</v>
      </c>
      <c r="Y72" s="48">
        <f>+ROUND('Resumen_Sim_Of int'!Y72,5)</f>
        <v>0</v>
      </c>
      <c r="Z72" s="293">
        <f>+'Resumen_Sim_Of int'!Z72</f>
        <v>0</v>
      </c>
      <c r="AA72" s="51">
        <f>+'Resumen_Sim_Of int'!AA72</f>
        <v>5474649</v>
      </c>
      <c r="AB72" s="48">
        <f>+ROUND('Resumen_Sim_Of int'!AB72,5)</f>
        <v>0</v>
      </c>
      <c r="AC72" s="293">
        <f>+'Resumen_Sim_Of int'!AC72</f>
        <v>0</v>
      </c>
      <c r="AD72" s="61">
        <f>+'Resumen_Sim_Of int'!AD72</f>
        <v>1529816</v>
      </c>
      <c r="AE72" s="48">
        <f>+ROUND('Resumen_Sim_Of int'!AE72,5)</f>
        <v>0</v>
      </c>
      <c r="AF72" s="293">
        <f>+'Resumen_Sim_Of int'!AF72</f>
        <v>0</v>
      </c>
      <c r="AG72" s="51">
        <f>+'Resumen_Sim_Of int'!AG72</f>
        <v>91603</v>
      </c>
      <c r="AH72" s="48">
        <f>+ROUND('Resumen_Sim_Of int'!AH72,5)</f>
        <v>0</v>
      </c>
      <c r="AI72" s="293">
        <f>+'Resumen_Sim_Of int'!AI72</f>
        <v>0</v>
      </c>
      <c r="AJ72" s="61">
        <f>+'Resumen_Sim_Of int'!AJ72</f>
        <v>3853230</v>
      </c>
      <c r="AK72" s="48">
        <f>+ROUND('Resumen_Sim_Of int'!AK72,5)</f>
        <v>0</v>
      </c>
      <c r="AL72" s="293">
        <f>+'Resumen_Sim_Of int'!AL72</f>
        <v>0</v>
      </c>
      <c r="AM72" s="311">
        <f>+'Resumen_Sim_Of int'!AM72</f>
        <v>7469345.2355764769</v>
      </c>
      <c r="AN72" s="307"/>
    </row>
    <row r="73" spans="2:40" x14ac:dyDescent="0.3">
      <c r="B73" s="292" t="str">
        <f>+'Resumen_Sim_Of int'!B73</f>
        <v>61</v>
      </c>
      <c r="C73" s="317" t="s">
        <v>563</v>
      </c>
      <c r="D73" s="316"/>
      <c r="E73" s="51">
        <f>+'Resumen_Sim_Of int'!E73</f>
        <v>369771</v>
      </c>
      <c r="F73" s="48">
        <f>+'Resumen_Sim_Of int'!F73</f>
        <v>28777</v>
      </c>
      <c r="G73" s="48">
        <f>+'Resumen_Sim_Of int'!G73</f>
        <v>362.70432607387801</v>
      </c>
      <c r="H73" s="48">
        <f>+'Resumen_Sim_Of int'!H73</f>
        <v>158789</v>
      </c>
      <c r="I73" s="48">
        <f>+'Resumen_Sim_Of int'!I73</f>
        <v>83347</v>
      </c>
      <c r="J73" s="48">
        <f>+'Resumen_Sim_Of int'!J73</f>
        <v>3105</v>
      </c>
      <c r="K73" s="55">
        <f>+'Resumen_Sim_Of int'!K73</f>
        <v>72337</v>
      </c>
      <c r="L73" s="51">
        <f>+'Resumen_Sim_Of int'!L73</f>
        <v>175825.1692637743</v>
      </c>
      <c r="M73" s="48">
        <f>+'Resumen_Sim_Of int'!M73</f>
        <v>362.70432607387801</v>
      </c>
      <c r="N73" s="48">
        <f>+'Resumen_Sim_Of int'!N73</f>
        <v>16673.464937700399</v>
      </c>
      <c r="O73" s="48">
        <f>+'Resumen_Sim_Of int'!O73</f>
        <v>83347</v>
      </c>
      <c r="P73" s="48">
        <f>+'Resumen_Sim_Of int'!P73</f>
        <v>3105</v>
      </c>
      <c r="Q73" s="82">
        <f>+'Resumen_Sim_Of int'!Q73</f>
        <v>72337</v>
      </c>
      <c r="R73" s="61">
        <f>+'Resumen_Sim_Of int'!R73</f>
        <v>369771.00000000017</v>
      </c>
      <c r="S73" s="48">
        <f>+ROUND('Resumen_Sim_Of int'!S73,5)</f>
        <v>0</v>
      </c>
      <c r="T73" s="293">
        <f>+'Resumen_Sim_Of int'!T73</f>
        <v>4.4408920985006262E-16</v>
      </c>
      <c r="U73" s="61">
        <f>+'Resumen_Sim_Of int'!U73</f>
        <v>28777</v>
      </c>
      <c r="V73" s="48">
        <f>+ROUND('Resumen_Sim_Of int'!V73,5)</f>
        <v>0</v>
      </c>
      <c r="W73" s="293">
        <f>+'Resumen_Sim_Of int'!W73</f>
        <v>0</v>
      </c>
      <c r="X73" s="61">
        <f>+'Resumen_Sim_Of int'!X73</f>
        <v>362.70432607387801</v>
      </c>
      <c r="Y73" s="48">
        <f>+ROUND('Resumen_Sim_Of int'!Y73,5)</f>
        <v>0</v>
      </c>
      <c r="Z73" s="293">
        <f>+'Resumen_Sim_Of int'!Z73</f>
        <v>0</v>
      </c>
      <c r="AA73" s="51">
        <f>+'Resumen_Sim_Of int'!AA73</f>
        <v>158789</v>
      </c>
      <c r="AB73" s="48">
        <f>+ROUND('Resumen_Sim_Of int'!AB73,5)</f>
        <v>0</v>
      </c>
      <c r="AC73" s="293">
        <f>+'Resumen_Sim_Of int'!AC73</f>
        <v>0</v>
      </c>
      <c r="AD73" s="61">
        <f>+'Resumen_Sim_Of int'!AD73</f>
        <v>83347</v>
      </c>
      <c r="AE73" s="48">
        <f>+ROUND('Resumen_Sim_Of int'!AE73,5)</f>
        <v>0</v>
      </c>
      <c r="AF73" s="293">
        <f>+'Resumen_Sim_Of int'!AF73</f>
        <v>0</v>
      </c>
      <c r="AG73" s="51">
        <f>+'Resumen_Sim_Of int'!AG73</f>
        <v>3105</v>
      </c>
      <c r="AH73" s="48">
        <f>+ROUND('Resumen_Sim_Of int'!AH73,5)</f>
        <v>0</v>
      </c>
      <c r="AI73" s="293">
        <f>+'Resumen_Sim_Of int'!AI73</f>
        <v>0</v>
      </c>
      <c r="AJ73" s="61">
        <f>+'Resumen_Sim_Of int'!AJ73</f>
        <v>72337</v>
      </c>
      <c r="AK73" s="48">
        <f>+ROUND('Resumen_Sim_Of int'!AK73,5)</f>
        <v>0</v>
      </c>
      <c r="AL73" s="293">
        <f>+'Resumen_Sim_Of int'!AL73</f>
        <v>0</v>
      </c>
      <c r="AM73" s="311">
        <f>+'Resumen_Sim_Of int'!AM73</f>
        <v>175825.1692637743</v>
      </c>
      <c r="AN73" s="307"/>
    </row>
    <row r="74" spans="2:40" x14ac:dyDescent="0.3">
      <c r="B74" s="292" t="str">
        <f>+'Resumen_Sim_Of int'!B74</f>
        <v>62</v>
      </c>
      <c r="C74" s="317" t="s">
        <v>535</v>
      </c>
      <c r="D74" s="316"/>
      <c r="E74" s="51">
        <f>+'Resumen_Sim_Of int'!E74</f>
        <v>674125</v>
      </c>
      <c r="F74" s="48">
        <f>+'Resumen_Sim_Of int'!F74</f>
        <v>22414</v>
      </c>
      <c r="G74" s="48">
        <f>+'Resumen_Sim_Of int'!G74</f>
        <v>16984.037681415401</v>
      </c>
      <c r="H74" s="48">
        <f>+'Resumen_Sim_Of int'!H74</f>
        <v>350709</v>
      </c>
      <c r="I74" s="48">
        <f>+'Resumen_Sim_Of int'!I74</f>
        <v>184696</v>
      </c>
      <c r="J74" s="48">
        <f>+'Resumen_Sim_Of int'!J74</f>
        <v>6220</v>
      </c>
      <c r="K74" s="55">
        <f>+'Resumen_Sim_Of int'!K74</f>
        <v>159793</v>
      </c>
      <c r="L74" s="51">
        <f>+'Resumen_Sim_Of int'!L74</f>
        <v>372252.50040211808</v>
      </c>
      <c r="M74" s="48">
        <f>+'Resumen_Sim_Of int'!M74</f>
        <v>16984.037681415401</v>
      </c>
      <c r="N74" s="48">
        <f>+'Resumen_Sim_Of int'!N74</f>
        <v>4559.4627207026597</v>
      </c>
      <c r="O74" s="48">
        <f>+'Resumen_Sim_Of int'!O74</f>
        <v>184696</v>
      </c>
      <c r="P74" s="48">
        <f>+'Resumen_Sim_Of int'!P74</f>
        <v>6220</v>
      </c>
      <c r="Q74" s="82">
        <f>+'Resumen_Sim_Of int'!Q74</f>
        <v>159793</v>
      </c>
      <c r="R74" s="61">
        <f>+'Resumen_Sim_Of int'!R74</f>
        <v>674125.00000000023</v>
      </c>
      <c r="S74" s="48">
        <f>+ROUND('Resumen_Sim_Of int'!S74,5)</f>
        <v>0</v>
      </c>
      <c r="T74" s="293">
        <f>+'Resumen_Sim_Of int'!T74</f>
        <v>4.4408920985006262E-16</v>
      </c>
      <c r="U74" s="61">
        <f>+'Resumen_Sim_Of int'!U74</f>
        <v>22414</v>
      </c>
      <c r="V74" s="48">
        <f>+ROUND('Resumen_Sim_Of int'!V74,5)</f>
        <v>0</v>
      </c>
      <c r="W74" s="293">
        <f>+'Resumen_Sim_Of int'!W74</f>
        <v>0</v>
      </c>
      <c r="X74" s="61">
        <f>+'Resumen_Sim_Of int'!X74</f>
        <v>16984.037681415401</v>
      </c>
      <c r="Y74" s="48">
        <f>+ROUND('Resumen_Sim_Of int'!Y74,5)</f>
        <v>0</v>
      </c>
      <c r="Z74" s="293">
        <f>+'Resumen_Sim_Of int'!Z74</f>
        <v>0</v>
      </c>
      <c r="AA74" s="51">
        <f>+'Resumen_Sim_Of int'!AA74</f>
        <v>350709</v>
      </c>
      <c r="AB74" s="48">
        <f>+ROUND('Resumen_Sim_Of int'!AB74,5)</f>
        <v>0</v>
      </c>
      <c r="AC74" s="293">
        <f>+'Resumen_Sim_Of int'!AC74</f>
        <v>0</v>
      </c>
      <c r="AD74" s="61">
        <f>+'Resumen_Sim_Of int'!AD74</f>
        <v>184696</v>
      </c>
      <c r="AE74" s="48">
        <f>+ROUND('Resumen_Sim_Of int'!AE74,5)</f>
        <v>0</v>
      </c>
      <c r="AF74" s="293">
        <f>+'Resumen_Sim_Of int'!AF74</f>
        <v>0</v>
      </c>
      <c r="AG74" s="51">
        <f>+'Resumen_Sim_Of int'!AG74</f>
        <v>6220</v>
      </c>
      <c r="AH74" s="48">
        <f>+ROUND('Resumen_Sim_Of int'!AH74,5)</f>
        <v>0</v>
      </c>
      <c r="AI74" s="293">
        <f>+'Resumen_Sim_Of int'!AI74</f>
        <v>0</v>
      </c>
      <c r="AJ74" s="61">
        <f>+'Resumen_Sim_Of int'!AJ74</f>
        <v>159793</v>
      </c>
      <c r="AK74" s="48">
        <f>+ROUND('Resumen_Sim_Of int'!AK74,5)</f>
        <v>0</v>
      </c>
      <c r="AL74" s="293">
        <f>+'Resumen_Sim_Of int'!AL74</f>
        <v>0</v>
      </c>
      <c r="AM74" s="311">
        <f>+'Resumen_Sim_Of int'!AM74</f>
        <v>372252.50040211808</v>
      </c>
      <c r="AN74" s="307"/>
    </row>
    <row r="75" spans="2:40" x14ac:dyDescent="0.3">
      <c r="B75" s="292" t="str">
        <f>+'Resumen_Sim_Of int'!B75</f>
        <v>63</v>
      </c>
      <c r="C75" s="317" t="s">
        <v>539</v>
      </c>
      <c r="D75" s="316"/>
      <c r="E75" s="51">
        <f>+'Resumen_Sim_Of int'!E75</f>
        <v>2721560</v>
      </c>
      <c r="F75" s="48">
        <f>+'Resumen_Sim_Of int'!F75</f>
        <v>380219</v>
      </c>
      <c r="G75" s="48">
        <f>+'Resumen_Sim_Of int'!G75</f>
        <v>374910.99585900398</v>
      </c>
      <c r="H75" s="48">
        <f>+'Resumen_Sim_Of int'!H75</f>
        <v>1242711</v>
      </c>
      <c r="I75" s="48">
        <f>+'Resumen_Sim_Of int'!I75</f>
        <v>655893</v>
      </c>
      <c r="J75" s="48">
        <f>+'Resumen_Sim_Of int'!J75</f>
        <v>12010</v>
      </c>
      <c r="K75" s="55">
        <f>+'Resumen_Sim_Of int'!K75</f>
        <v>574808</v>
      </c>
      <c r="L75" s="51">
        <f>+'Resumen_Sim_Of int'!L75</f>
        <v>1585663.2388908619</v>
      </c>
      <c r="M75" s="48">
        <f>+'Resumen_Sim_Of int'!M75</f>
        <v>374910.99585900398</v>
      </c>
      <c r="N75" s="48">
        <f>+'Resumen_Sim_Of int'!N75</f>
        <v>-31958.756968142199</v>
      </c>
      <c r="O75" s="48">
        <f>+'Resumen_Sim_Of int'!O75</f>
        <v>655893</v>
      </c>
      <c r="P75" s="48">
        <f>+'Resumen_Sim_Of int'!P75</f>
        <v>12010</v>
      </c>
      <c r="Q75" s="82">
        <f>+'Resumen_Sim_Of int'!Q75</f>
        <v>574808</v>
      </c>
      <c r="R75" s="61">
        <f>+'Resumen_Sim_Of int'!R75</f>
        <v>2721560.0000000009</v>
      </c>
      <c r="S75" s="48">
        <f>+ROUND('Resumen_Sim_Of int'!S75,5)</f>
        <v>0</v>
      </c>
      <c r="T75" s="293">
        <f>+'Resumen_Sim_Of int'!T75</f>
        <v>4.4408920985006262E-16</v>
      </c>
      <c r="U75" s="61">
        <f>+'Resumen_Sim_Of int'!U75</f>
        <v>380219</v>
      </c>
      <c r="V75" s="48">
        <f>+ROUND('Resumen_Sim_Of int'!V75,5)</f>
        <v>0</v>
      </c>
      <c r="W75" s="293">
        <f>+'Resumen_Sim_Of int'!W75</f>
        <v>0</v>
      </c>
      <c r="X75" s="61">
        <f>+'Resumen_Sim_Of int'!X75</f>
        <v>374910.99585900398</v>
      </c>
      <c r="Y75" s="48">
        <f>+ROUND('Resumen_Sim_Of int'!Y75,5)</f>
        <v>0</v>
      </c>
      <c r="Z75" s="293">
        <f>+'Resumen_Sim_Of int'!Z75</f>
        <v>0</v>
      </c>
      <c r="AA75" s="51">
        <f>+'Resumen_Sim_Of int'!AA75</f>
        <v>1242711</v>
      </c>
      <c r="AB75" s="48">
        <f>+ROUND('Resumen_Sim_Of int'!AB75,5)</f>
        <v>0</v>
      </c>
      <c r="AC75" s="293">
        <f>+'Resumen_Sim_Of int'!AC75</f>
        <v>0</v>
      </c>
      <c r="AD75" s="61">
        <f>+'Resumen_Sim_Of int'!AD75</f>
        <v>655893</v>
      </c>
      <c r="AE75" s="48">
        <f>+ROUND('Resumen_Sim_Of int'!AE75,5)</f>
        <v>0</v>
      </c>
      <c r="AF75" s="293">
        <f>+'Resumen_Sim_Of int'!AF75</f>
        <v>0</v>
      </c>
      <c r="AG75" s="51">
        <f>+'Resumen_Sim_Of int'!AG75</f>
        <v>12010</v>
      </c>
      <c r="AH75" s="48">
        <f>+ROUND('Resumen_Sim_Of int'!AH75,5)</f>
        <v>0</v>
      </c>
      <c r="AI75" s="293">
        <f>+'Resumen_Sim_Of int'!AI75</f>
        <v>0</v>
      </c>
      <c r="AJ75" s="61">
        <f>+'Resumen_Sim_Of int'!AJ75</f>
        <v>574808</v>
      </c>
      <c r="AK75" s="48">
        <f>+ROUND('Resumen_Sim_Of int'!AK75,5)</f>
        <v>0</v>
      </c>
      <c r="AL75" s="293">
        <f>+'Resumen_Sim_Of int'!AL75</f>
        <v>0</v>
      </c>
      <c r="AM75" s="311">
        <f>+'Resumen_Sim_Of int'!AM75</f>
        <v>1585663.2388908619</v>
      </c>
      <c r="AN75" s="307"/>
    </row>
    <row r="76" spans="2:40" x14ac:dyDescent="0.3">
      <c r="B76" s="292" t="str">
        <f>+'Resumen_Sim_Of int'!B76</f>
        <v>64</v>
      </c>
      <c r="C76" s="317" t="s">
        <v>617</v>
      </c>
      <c r="D76" s="316"/>
      <c r="E76" s="51">
        <f>+'Resumen_Sim_Of int'!E76</f>
        <v>4966526</v>
      </c>
      <c r="F76" s="48">
        <f>+'Resumen_Sim_Of int'!F76</f>
        <v>84385</v>
      </c>
      <c r="G76" s="48">
        <f>+'Resumen_Sim_Of int'!G76</f>
        <v>160267.10363249399</v>
      </c>
      <c r="H76" s="48">
        <f>+'Resumen_Sim_Of int'!H76</f>
        <v>2469601</v>
      </c>
      <c r="I76" s="48">
        <f>+'Resumen_Sim_Of int'!I76</f>
        <v>1114580</v>
      </c>
      <c r="J76" s="48">
        <f>+'Resumen_Sim_Of int'!J76</f>
        <v>67536</v>
      </c>
      <c r="K76" s="55">
        <f>+'Resumen_Sim_Of int'!K76</f>
        <v>1287485</v>
      </c>
      <c r="L76" s="51">
        <f>+'Resumen_Sim_Of int'!L76</f>
        <v>2662839.6133531844</v>
      </c>
      <c r="M76" s="48">
        <f>+'Resumen_Sim_Of int'!M76</f>
        <v>160267.10363249399</v>
      </c>
      <c r="N76" s="48">
        <f>+'Resumen_Sim_Of int'!N76</f>
        <v>32971.509720690301</v>
      </c>
      <c r="O76" s="48">
        <f>+'Resumen_Sim_Of int'!O76</f>
        <v>1114580</v>
      </c>
      <c r="P76" s="48">
        <f>+'Resumen_Sim_Of int'!P76</f>
        <v>67536</v>
      </c>
      <c r="Q76" s="82">
        <f>+'Resumen_Sim_Of int'!Q76</f>
        <v>1287485</v>
      </c>
      <c r="R76" s="61">
        <f>+'Resumen_Sim_Of int'!R76</f>
        <v>4966526.0000000037</v>
      </c>
      <c r="S76" s="48">
        <f>+ROUND('Resumen_Sim_Of int'!S76,5)</f>
        <v>0</v>
      </c>
      <c r="T76" s="293">
        <f>+'Resumen_Sim_Of int'!T76</f>
        <v>6.6613381477509392E-16</v>
      </c>
      <c r="U76" s="61">
        <f>+'Resumen_Sim_Of int'!U76</f>
        <v>84385</v>
      </c>
      <c r="V76" s="48">
        <f>+ROUND('Resumen_Sim_Of int'!V76,5)</f>
        <v>0</v>
      </c>
      <c r="W76" s="293">
        <f>+'Resumen_Sim_Of int'!W76</f>
        <v>0</v>
      </c>
      <c r="X76" s="61">
        <f>+'Resumen_Sim_Of int'!X76</f>
        <v>160267.10363249399</v>
      </c>
      <c r="Y76" s="48">
        <f>+ROUND('Resumen_Sim_Of int'!Y76,5)</f>
        <v>0</v>
      </c>
      <c r="Z76" s="293">
        <f>+'Resumen_Sim_Of int'!Z76</f>
        <v>0</v>
      </c>
      <c r="AA76" s="51">
        <f>+'Resumen_Sim_Of int'!AA76</f>
        <v>2469601</v>
      </c>
      <c r="AB76" s="48">
        <f>+ROUND('Resumen_Sim_Of int'!AB76,5)</f>
        <v>0</v>
      </c>
      <c r="AC76" s="293">
        <f>+'Resumen_Sim_Of int'!AC76</f>
        <v>0</v>
      </c>
      <c r="AD76" s="61">
        <f>+'Resumen_Sim_Of int'!AD76</f>
        <v>1114580</v>
      </c>
      <c r="AE76" s="48">
        <f>+ROUND('Resumen_Sim_Of int'!AE76,5)</f>
        <v>0</v>
      </c>
      <c r="AF76" s="293">
        <f>+'Resumen_Sim_Of int'!AF76</f>
        <v>0</v>
      </c>
      <c r="AG76" s="51">
        <f>+'Resumen_Sim_Of int'!AG76</f>
        <v>67536</v>
      </c>
      <c r="AH76" s="48">
        <f>+ROUND('Resumen_Sim_Of int'!AH76,5)</f>
        <v>0</v>
      </c>
      <c r="AI76" s="293">
        <f>+'Resumen_Sim_Of int'!AI76</f>
        <v>0</v>
      </c>
      <c r="AJ76" s="61">
        <f>+'Resumen_Sim_Of int'!AJ76</f>
        <v>1287485</v>
      </c>
      <c r="AK76" s="48">
        <f>+ROUND('Resumen_Sim_Of int'!AK76,5)</f>
        <v>0</v>
      </c>
      <c r="AL76" s="293">
        <f>+'Resumen_Sim_Of int'!AL76</f>
        <v>0</v>
      </c>
      <c r="AM76" s="311">
        <f>+'Resumen_Sim_Of int'!AM76</f>
        <v>2662839.6133531844</v>
      </c>
      <c r="AN76" s="307"/>
    </row>
    <row r="77" spans="2:40" x14ac:dyDescent="0.3">
      <c r="B77" s="292" t="str">
        <f>+'Resumen_Sim_Of int'!B77</f>
        <v>65</v>
      </c>
      <c r="C77" s="317" t="s">
        <v>567</v>
      </c>
      <c r="D77" s="316"/>
      <c r="E77" s="51">
        <f>+'Resumen_Sim_Of int'!E77</f>
        <v>6788273</v>
      </c>
      <c r="F77" s="48">
        <f>+'Resumen_Sim_Of int'!F77</f>
        <v>141433</v>
      </c>
      <c r="G77" s="48">
        <f>+'Resumen_Sim_Of int'!G77</f>
        <v>143943.02187972801</v>
      </c>
      <c r="H77" s="48">
        <f>+'Resumen_Sim_Of int'!H77</f>
        <v>4657255</v>
      </c>
      <c r="I77" s="48">
        <f>+'Resumen_Sim_Of int'!I77</f>
        <v>1502559</v>
      </c>
      <c r="J77" s="48">
        <f>+'Resumen_Sim_Of int'!J77</f>
        <v>245279</v>
      </c>
      <c r="K77" s="55">
        <f>+'Resumen_Sim_Of int'!K77</f>
        <v>2909417</v>
      </c>
      <c r="L77" s="51">
        <f>+'Resumen_Sim_Of int'!L77</f>
        <v>4880648.0076452568</v>
      </c>
      <c r="M77" s="48">
        <f>+'Resumen_Sim_Of int'!M77</f>
        <v>143943.02187972801</v>
      </c>
      <c r="N77" s="48">
        <f>+'Resumen_Sim_Of int'!N77</f>
        <v>79449.985765528996</v>
      </c>
      <c r="O77" s="48">
        <f>+'Resumen_Sim_Of int'!O77</f>
        <v>1502559</v>
      </c>
      <c r="P77" s="48">
        <f>+'Resumen_Sim_Of int'!P77</f>
        <v>245279</v>
      </c>
      <c r="Q77" s="82">
        <f>+'Resumen_Sim_Of int'!Q77</f>
        <v>2909417</v>
      </c>
      <c r="R77" s="61">
        <f>+'Resumen_Sim_Of int'!R77</f>
        <v>6788273.0000000019</v>
      </c>
      <c r="S77" s="48">
        <f>+ROUND('Resumen_Sim_Of int'!S77,5)</f>
        <v>0</v>
      </c>
      <c r="T77" s="293">
        <f>+'Resumen_Sim_Of int'!T77</f>
        <v>2.2204460492503131E-16</v>
      </c>
      <c r="U77" s="61">
        <f>+'Resumen_Sim_Of int'!U77</f>
        <v>141433</v>
      </c>
      <c r="V77" s="48">
        <f>+ROUND('Resumen_Sim_Of int'!V77,5)</f>
        <v>0</v>
      </c>
      <c r="W77" s="293">
        <f>+'Resumen_Sim_Of int'!W77</f>
        <v>0</v>
      </c>
      <c r="X77" s="61">
        <f>+'Resumen_Sim_Of int'!X77</f>
        <v>143943.02187972801</v>
      </c>
      <c r="Y77" s="48">
        <f>+ROUND('Resumen_Sim_Of int'!Y77,5)</f>
        <v>0</v>
      </c>
      <c r="Z77" s="293">
        <f>+'Resumen_Sim_Of int'!Z77</f>
        <v>0</v>
      </c>
      <c r="AA77" s="51">
        <f>+'Resumen_Sim_Of int'!AA77</f>
        <v>4657255</v>
      </c>
      <c r="AB77" s="48">
        <f>+ROUND('Resumen_Sim_Of int'!AB77,5)</f>
        <v>0</v>
      </c>
      <c r="AC77" s="293">
        <f>+'Resumen_Sim_Of int'!AC77</f>
        <v>0</v>
      </c>
      <c r="AD77" s="61">
        <f>+'Resumen_Sim_Of int'!AD77</f>
        <v>1502559</v>
      </c>
      <c r="AE77" s="48">
        <f>+ROUND('Resumen_Sim_Of int'!AE77,5)</f>
        <v>0</v>
      </c>
      <c r="AF77" s="293">
        <f>+'Resumen_Sim_Of int'!AF77</f>
        <v>0</v>
      </c>
      <c r="AG77" s="51">
        <f>+'Resumen_Sim_Of int'!AG77</f>
        <v>245279</v>
      </c>
      <c r="AH77" s="48">
        <f>+ROUND('Resumen_Sim_Of int'!AH77,5)</f>
        <v>0</v>
      </c>
      <c r="AI77" s="293">
        <f>+'Resumen_Sim_Of int'!AI77</f>
        <v>0</v>
      </c>
      <c r="AJ77" s="61">
        <f>+'Resumen_Sim_Of int'!AJ77</f>
        <v>2909417</v>
      </c>
      <c r="AK77" s="48">
        <f>+ROUND('Resumen_Sim_Of int'!AK77,5)</f>
        <v>0</v>
      </c>
      <c r="AL77" s="293">
        <f>+'Resumen_Sim_Of int'!AL77</f>
        <v>0</v>
      </c>
      <c r="AM77" s="311">
        <f>+'Resumen_Sim_Of int'!AM77</f>
        <v>4880648.0076452568</v>
      </c>
      <c r="AN77" s="307"/>
    </row>
    <row r="78" spans="2:40" x14ac:dyDescent="0.3">
      <c r="B78" s="292" t="str">
        <f>+'Resumen_Sim_Of int'!B78</f>
        <v>66</v>
      </c>
      <c r="C78" s="317" t="s">
        <v>577</v>
      </c>
      <c r="D78" s="316"/>
      <c r="E78" s="51">
        <f>+'Resumen_Sim_Of int'!E78</f>
        <v>1799848</v>
      </c>
      <c r="F78" s="48">
        <f>+'Resumen_Sim_Of int'!F78</f>
        <v>15774</v>
      </c>
      <c r="G78" s="48">
        <f>+'Resumen_Sim_Of int'!G78</f>
        <v>218747.36957930401</v>
      </c>
      <c r="H78" s="48">
        <f>+'Resumen_Sim_Of int'!H78</f>
        <v>471320</v>
      </c>
      <c r="I78" s="48">
        <f>+'Resumen_Sim_Of int'!I78</f>
        <v>236847</v>
      </c>
      <c r="J78" s="48">
        <f>+'Resumen_Sim_Of int'!J78</f>
        <v>82703</v>
      </c>
      <c r="K78" s="55">
        <f>+'Resumen_Sim_Of int'!K78</f>
        <v>151770</v>
      </c>
      <c r="L78" s="51">
        <f>+'Resumen_Sim_Of int'!L78</f>
        <v>723760.42122455267</v>
      </c>
      <c r="M78" s="48">
        <f>+'Resumen_Sim_Of int'!M78</f>
        <v>218747.36957930401</v>
      </c>
      <c r="N78" s="48">
        <f>+'Resumen_Sim_Of int'!N78</f>
        <v>33693.051645248597</v>
      </c>
      <c r="O78" s="48">
        <f>+'Resumen_Sim_Of int'!O78</f>
        <v>236847</v>
      </c>
      <c r="P78" s="48">
        <f>+'Resumen_Sim_Of int'!P78</f>
        <v>82703</v>
      </c>
      <c r="Q78" s="82">
        <f>+'Resumen_Sim_Of int'!Q78</f>
        <v>151770</v>
      </c>
      <c r="R78" s="61">
        <f>+'Resumen_Sim_Of int'!R78</f>
        <v>1799847.9999999998</v>
      </c>
      <c r="S78" s="48">
        <f>+ROUND('Resumen_Sim_Of int'!S78,5)</f>
        <v>0</v>
      </c>
      <c r="T78" s="293">
        <f>+'Resumen_Sim_Of int'!T78</f>
        <v>-1.1102230246251565E-16</v>
      </c>
      <c r="U78" s="61">
        <f>+'Resumen_Sim_Of int'!U78</f>
        <v>15774</v>
      </c>
      <c r="V78" s="48">
        <f>+ROUND('Resumen_Sim_Of int'!V78,5)</f>
        <v>0</v>
      </c>
      <c r="W78" s="293">
        <f>+'Resumen_Sim_Of int'!W78</f>
        <v>0</v>
      </c>
      <c r="X78" s="61">
        <f>+'Resumen_Sim_Of int'!X78</f>
        <v>218747.36957930401</v>
      </c>
      <c r="Y78" s="48">
        <f>+ROUND('Resumen_Sim_Of int'!Y78,5)</f>
        <v>0</v>
      </c>
      <c r="Z78" s="293">
        <f>+'Resumen_Sim_Of int'!Z78</f>
        <v>0</v>
      </c>
      <c r="AA78" s="51">
        <f>+'Resumen_Sim_Of int'!AA78</f>
        <v>471320</v>
      </c>
      <c r="AB78" s="48">
        <f>+ROUND('Resumen_Sim_Of int'!AB78,5)</f>
        <v>0</v>
      </c>
      <c r="AC78" s="293">
        <f>+'Resumen_Sim_Of int'!AC78</f>
        <v>0</v>
      </c>
      <c r="AD78" s="61">
        <f>+'Resumen_Sim_Of int'!AD78</f>
        <v>236847</v>
      </c>
      <c r="AE78" s="48">
        <f>+ROUND('Resumen_Sim_Of int'!AE78,5)</f>
        <v>0</v>
      </c>
      <c r="AF78" s="293">
        <f>+'Resumen_Sim_Of int'!AF78</f>
        <v>0</v>
      </c>
      <c r="AG78" s="51">
        <f>+'Resumen_Sim_Of int'!AG78</f>
        <v>82703</v>
      </c>
      <c r="AH78" s="48">
        <f>+ROUND('Resumen_Sim_Of int'!AH78,5)</f>
        <v>0</v>
      </c>
      <c r="AI78" s="293">
        <f>+'Resumen_Sim_Of int'!AI78</f>
        <v>0</v>
      </c>
      <c r="AJ78" s="61">
        <f>+'Resumen_Sim_Of int'!AJ78</f>
        <v>151770</v>
      </c>
      <c r="AK78" s="48">
        <f>+ROUND('Resumen_Sim_Of int'!AK78,5)</f>
        <v>0</v>
      </c>
      <c r="AL78" s="293">
        <f>+'Resumen_Sim_Of int'!AL78</f>
        <v>0</v>
      </c>
      <c r="AM78" s="311">
        <f>+'Resumen_Sim_Of int'!AM78</f>
        <v>723760.42122455267</v>
      </c>
      <c r="AN78" s="307"/>
    </row>
    <row r="79" spans="2:40" x14ac:dyDescent="0.3">
      <c r="B79" s="292" t="str">
        <f>+'Resumen_Sim_Of int'!B79</f>
        <v>67</v>
      </c>
      <c r="C79" s="317" t="s">
        <v>587</v>
      </c>
      <c r="D79" s="316"/>
      <c r="E79" s="51">
        <f>+'Resumen_Sim_Of int'!E79</f>
        <v>661751</v>
      </c>
      <c r="F79" s="48">
        <f>+'Resumen_Sim_Of int'!F79</f>
        <v>12639</v>
      </c>
      <c r="G79" s="48">
        <f>+'Resumen_Sim_Of int'!G79</f>
        <v>148.013961043633</v>
      </c>
      <c r="H79" s="48">
        <f>+'Resumen_Sim_Of int'!H79</f>
        <v>306912</v>
      </c>
      <c r="I79" s="48">
        <f>+'Resumen_Sim_Of int'!I79</f>
        <v>220064</v>
      </c>
      <c r="J79" s="48">
        <f>+'Resumen_Sim_Of int'!J79</f>
        <v>12609</v>
      </c>
      <c r="K79" s="55">
        <f>+'Resumen_Sim_Of int'!K79</f>
        <v>74239</v>
      </c>
      <c r="L79" s="51">
        <f>+'Resumen_Sim_Of int'!L79</f>
        <v>325097.42286985024</v>
      </c>
      <c r="M79" s="48">
        <f>+'Resumen_Sim_Of int'!M79</f>
        <v>148.013961043633</v>
      </c>
      <c r="N79" s="48">
        <f>+'Resumen_Sim_Of int'!N79</f>
        <v>18037.408908806599</v>
      </c>
      <c r="O79" s="48">
        <f>+'Resumen_Sim_Of int'!O79</f>
        <v>220064</v>
      </c>
      <c r="P79" s="48">
        <f>+'Resumen_Sim_Of int'!P79</f>
        <v>12609</v>
      </c>
      <c r="Q79" s="82">
        <f>+'Resumen_Sim_Of int'!Q79</f>
        <v>74239</v>
      </c>
      <c r="R79" s="61">
        <f>+'Resumen_Sim_Of int'!R79</f>
        <v>661751.00000000035</v>
      </c>
      <c r="S79" s="48">
        <f>+ROUND('Resumen_Sim_Of int'!S79,5)</f>
        <v>0</v>
      </c>
      <c r="T79" s="293">
        <f>+'Resumen_Sim_Of int'!T79</f>
        <v>4.4408920985006262E-16</v>
      </c>
      <c r="U79" s="61">
        <f>+'Resumen_Sim_Of int'!U79</f>
        <v>12639</v>
      </c>
      <c r="V79" s="48">
        <f>+ROUND('Resumen_Sim_Of int'!V79,5)</f>
        <v>0</v>
      </c>
      <c r="W79" s="293">
        <f>+'Resumen_Sim_Of int'!W79</f>
        <v>0</v>
      </c>
      <c r="X79" s="61">
        <f>+'Resumen_Sim_Of int'!X79</f>
        <v>148.013961043633</v>
      </c>
      <c r="Y79" s="48">
        <f>+ROUND('Resumen_Sim_Of int'!Y79,5)</f>
        <v>0</v>
      </c>
      <c r="Z79" s="293">
        <f>+'Resumen_Sim_Of int'!Z79</f>
        <v>0</v>
      </c>
      <c r="AA79" s="51">
        <f>+'Resumen_Sim_Of int'!AA79</f>
        <v>306912</v>
      </c>
      <c r="AB79" s="48">
        <f>+ROUND('Resumen_Sim_Of int'!AB79,5)</f>
        <v>0</v>
      </c>
      <c r="AC79" s="293">
        <f>+'Resumen_Sim_Of int'!AC79</f>
        <v>0</v>
      </c>
      <c r="AD79" s="61">
        <f>+'Resumen_Sim_Of int'!AD79</f>
        <v>220064</v>
      </c>
      <c r="AE79" s="48">
        <f>+ROUND('Resumen_Sim_Of int'!AE79,5)</f>
        <v>0</v>
      </c>
      <c r="AF79" s="293">
        <f>+'Resumen_Sim_Of int'!AF79</f>
        <v>0</v>
      </c>
      <c r="AG79" s="51">
        <f>+'Resumen_Sim_Of int'!AG79</f>
        <v>12609</v>
      </c>
      <c r="AH79" s="48">
        <f>+ROUND('Resumen_Sim_Of int'!AH79,5)</f>
        <v>0</v>
      </c>
      <c r="AI79" s="293">
        <f>+'Resumen_Sim_Of int'!AI79</f>
        <v>0</v>
      </c>
      <c r="AJ79" s="61">
        <f>+'Resumen_Sim_Of int'!AJ79</f>
        <v>74239</v>
      </c>
      <c r="AK79" s="48">
        <f>+ROUND('Resumen_Sim_Of int'!AK79,5)</f>
        <v>0</v>
      </c>
      <c r="AL79" s="293">
        <f>+'Resumen_Sim_Of int'!AL79</f>
        <v>0</v>
      </c>
      <c r="AM79" s="311">
        <f>+'Resumen_Sim_Of int'!AM79</f>
        <v>325097.42286985024</v>
      </c>
      <c r="AN79" s="307"/>
    </row>
    <row r="80" spans="2:40" x14ac:dyDescent="0.3">
      <c r="B80" s="292" t="str">
        <f>+'Resumen_Sim_Of int'!B80</f>
        <v>68</v>
      </c>
      <c r="C80" s="317" t="s">
        <v>593</v>
      </c>
      <c r="D80" s="316"/>
      <c r="E80" s="51">
        <f>+'Resumen_Sim_Of int'!E80</f>
        <v>10884749</v>
      </c>
      <c r="F80" s="48">
        <f>+'Resumen_Sim_Of int'!F80</f>
        <v>25406</v>
      </c>
      <c r="G80" s="48">
        <f>+'Resumen_Sim_Of int'!G80</f>
        <v>10051.5447121131</v>
      </c>
      <c r="H80" s="48">
        <f>+'Resumen_Sim_Of int'!H80</f>
        <v>7847895</v>
      </c>
      <c r="I80" s="48">
        <f>+'Resumen_Sim_Of int'!I80</f>
        <v>306585</v>
      </c>
      <c r="J80" s="48">
        <f>+'Resumen_Sim_Of int'!J80</f>
        <v>93428</v>
      </c>
      <c r="K80" s="55">
        <f>+'Resumen_Sim_Of int'!K80</f>
        <v>7447882</v>
      </c>
      <c r="L80" s="51">
        <f>+'Resumen_Sim_Of int'!L80</f>
        <v>8147246.0467460677</v>
      </c>
      <c r="M80" s="48">
        <f>+'Resumen_Sim_Of int'!M80</f>
        <v>10051.5447121131</v>
      </c>
      <c r="N80" s="48">
        <f>+'Resumen_Sim_Of int'!N80</f>
        <v>289299.50203395501</v>
      </c>
      <c r="O80" s="48">
        <f>+'Resumen_Sim_Of int'!O80</f>
        <v>306585</v>
      </c>
      <c r="P80" s="48">
        <f>+'Resumen_Sim_Of int'!P80</f>
        <v>93428</v>
      </c>
      <c r="Q80" s="82">
        <f>+'Resumen_Sim_Of int'!Q80</f>
        <v>7447882</v>
      </c>
      <c r="R80" s="61">
        <f>+'Resumen_Sim_Of int'!R80</f>
        <v>10884749.000000004</v>
      </c>
      <c r="S80" s="48">
        <f>+ROUND('Resumen_Sim_Of int'!S80,5)</f>
        <v>0</v>
      </c>
      <c r="T80" s="293">
        <f>+'Resumen_Sim_Of int'!T80</f>
        <v>4.4408920985006262E-16</v>
      </c>
      <c r="U80" s="61">
        <f>+'Resumen_Sim_Of int'!U80</f>
        <v>25406</v>
      </c>
      <c r="V80" s="48">
        <f>+ROUND('Resumen_Sim_Of int'!V80,5)</f>
        <v>0</v>
      </c>
      <c r="W80" s="293">
        <f>+'Resumen_Sim_Of int'!W80</f>
        <v>0</v>
      </c>
      <c r="X80" s="61">
        <f>+'Resumen_Sim_Of int'!X80</f>
        <v>10051.5447121131</v>
      </c>
      <c r="Y80" s="48">
        <f>+ROUND('Resumen_Sim_Of int'!Y80,5)</f>
        <v>0</v>
      </c>
      <c r="Z80" s="293">
        <f>+'Resumen_Sim_Of int'!Z80</f>
        <v>0</v>
      </c>
      <c r="AA80" s="51">
        <f>+'Resumen_Sim_Of int'!AA80</f>
        <v>7847895</v>
      </c>
      <c r="AB80" s="48">
        <f>+ROUND('Resumen_Sim_Of int'!AB80,5)</f>
        <v>0</v>
      </c>
      <c r="AC80" s="293">
        <f>+'Resumen_Sim_Of int'!AC80</f>
        <v>0</v>
      </c>
      <c r="AD80" s="61">
        <f>+'Resumen_Sim_Of int'!AD80</f>
        <v>306585</v>
      </c>
      <c r="AE80" s="48">
        <f>+ROUND('Resumen_Sim_Of int'!AE80,5)</f>
        <v>0</v>
      </c>
      <c r="AF80" s="293">
        <f>+'Resumen_Sim_Of int'!AF80</f>
        <v>0</v>
      </c>
      <c r="AG80" s="51">
        <f>+'Resumen_Sim_Of int'!AG80</f>
        <v>93428</v>
      </c>
      <c r="AH80" s="48">
        <f>+ROUND('Resumen_Sim_Of int'!AH80,5)</f>
        <v>0</v>
      </c>
      <c r="AI80" s="293">
        <f>+'Resumen_Sim_Of int'!AI80</f>
        <v>0</v>
      </c>
      <c r="AJ80" s="61">
        <f>+'Resumen_Sim_Of int'!AJ80</f>
        <v>7447882</v>
      </c>
      <c r="AK80" s="48">
        <f>+ROUND('Resumen_Sim_Of int'!AK80,5)</f>
        <v>0</v>
      </c>
      <c r="AL80" s="293">
        <f>+'Resumen_Sim_Of int'!AL80</f>
        <v>0</v>
      </c>
      <c r="AM80" s="311">
        <f>+'Resumen_Sim_Of int'!AM80</f>
        <v>8147246.0467460677</v>
      </c>
      <c r="AN80" s="307"/>
    </row>
    <row r="81" spans="2:40" x14ac:dyDescent="0.3">
      <c r="B81" s="292" t="str">
        <f>+'Resumen_Sim_Of int'!B81</f>
        <v>69</v>
      </c>
      <c r="C81" s="317" t="s">
        <v>601</v>
      </c>
      <c r="D81" s="316"/>
      <c r="E81" s="51">
        <f>+'Resumen_Sim_Of int'!E81</f>
        <v>14381519</v>
      </c>
      <c r="F81" s="48">
        <f>+'Resumen_Sim_Of int'!F81</f>
        <v>506576</v>
      </c>
      <c r="G81" s="48">
        <f>+'Resumen_Sim_Of int'!G81</f>
        <v>457360.73367662501</v>
      </c>
      <c r="H81" s="48">
        <f>+'Resumen_Sim_Of int'!H81</f>
        <v>8589012</v>
      </c>
      <c r="I81" s="48">
        <f>+'Resumen_Sim_Of int'!I81</f>
        <v>3377464</v>
      </c>
      <c r="J81" s="48">
        <f>+'Resumen_Sim_Of int'!J81</f>
        <v>83140</v>
      </c>
      <c r="K81" s="55">
        <f>+'Resumen_Sim_Of int'!K81</f>
        <v>5128408</v>
      </c>
      <c r="L81" s="51">
        <f>+'Resumen_Sim_Of int'!L81</f>
        <v>9322097.9554105885</v>
      </c>
      <c r="M81" s="48">
        <f>+'Resumen_Sim_Of int'!M81</f>
        <v>457360.73367662501</v>
      </c>
      <c r="N81" s="48">
        <f>+'Resumen_Sim_Of int'!N81</f>
        <v>275725.22173396399</v>
      </c>
      <c r="O81" s="48">
        <f>+'Resumen_Sim_Of int'!O81</f>
        <v>3377464</v>
      </c>
      <c r="P81" s="48">
        <f>+'Resumen_Sim_Of int'!P81</f>
        <v>83140</v>
      </c>
      <c r="Q81" s="82">
        <f>+'Resumen_Sim_Of int'!Q81</f>
        <v>5128408</v>
      </c>
      <c r="R81" s="61">
        <f>+'Resumen_Sim_Of int'!R81</f>
        <v>14381519.000000011</v>
      </c>
      <c r="S81" s="48">
        <f>+ROUND('Resumen_Sim_Of int'!S81,5)</f>
        <v>0</v>
      </c>
      <c r="T81" s="293">
        <f>+'Resumen_Sim_Of int'!T81</f>
        <v>6.6613381477509392E-16</v>
      </c>
      <c r="U81" s="61">
        <f>+'Resumen_Sim_Of int'!U81</f>
        <v>506576</v>
      </c>
      <c r="V81" s="48">
        <f>+ROUND('Resumen_Sim_Of int'!V81,5)</f>
        <v>0</v>
      </c>
      <c r="W81" s="293">
        <f>+'Resumen_Sim_Of int'!W81</f>
        <v>0</v>
      </c>
      <c r="X81" s="61">
        <f>+'Resumen_Sim_Of int'!X81</f>
        <v>457360.73367662501</v>
      </c>
      <c r="Y81" s="48">
        <f>+ROUND('Resumen_Sim_Of int'!Y81,5)</f>
        <v>0</v>
      </c>
      <c r="Z81" s="293">
        <f>+'Resumen_Sim_Of int'!Z81</f>
        <v>0</v>
      </c>
      <c r="AA81" s="51">
        <f>+'Resumen_Sim_Of int'!AA81</f>
        <v>8589012</v>
      </c>
      <c r="AB81" s="48">
        <f>+ROUND('Resumen_Sim_Of int'!AB81,5)</f>
        <v>0</v>
      </c>
      <c r="AC81" s="293">
        <f>+'Resumen_Sim_Of int'!AC81</f>
        <v>0</v>
      </c>
      <c r="AD81" s="61">
        <f>+'Resumen_Sim_Of int'!AD81</f>
        <v>3377464</v>
      </c>
      <c r="AE81" s="48">
        <f>+ROUND('Resumen_Sim_Of int'!AE81,5)</f>
        <v>0</v>
      </c>
      <c r="AF81" s="293">
        <f>+'Resumen_Sim_Of int'!AF81</f>
        <v>0</v>
      </c>
      <c r="AG81" s="51">
        <f>+'Resumen_Sim_Of int'!AG81</f>
        <v>83140</v>
      </c>
      <c r="AH81" s="48">
        <f>+ROUND('Resumen_Sim_Of int'!AH81,5)</f>
        <v>0</v>
      </c>
      <c r="AI81" s="293">
        <f>+'Resumen_Sim_Of int'!AI81</f>
        <v>0</v>
      </c>
      <c r="AJ81" s="61">
        <f>+'Resumen_Sim_Of int'!AJ81</f>
        <v>5128408</v>
      </c>
      <c r="AK81" s="48">
        <f>+ROUND('Resumen_Sim_Of int'!AK81,5)</f>
        <v>0</v>
      </c>
      <c r="AL81" s="293">
        <f>+'Resumen_Sim_Of int'!AL81</f>
        <v>0</v>
      </c>
      <c r="AM81" s="311">
        <f>+'Resumen_Sim_Of int'!AM81</f>
        <v>9322097.9554105885</v>
      </c>
      <c r="AN81" s="307"/>
    </row>
    <row r="82" spans="2:40" x14ac:dyDescent="0.3">
      <c r="B82" s="292" t="str">
        <f>+'Resumen_Sim_Of int'!B82</f>
        <v>70</v>
      </c>
      <c r="C82" s="317" t="s">
        <v>651</v>
      </c>
      <c r="D82" s="316"/>
      <c r="E82" s="51">
        <f>+'Resumen_Sim_Of int'!E82</f>
        <v>9999914</v>
      </c>
      <c r="F82" s="48">
        <f>+'Resumen_Sim_Of int'!F82</f>
        <v>195221</v>
      </c>
      <c r="G82" s="48">
        <f>+'Resumen_Sim_Of int'!G82</f>
        <v>141998.992237603</v>
      </c>
      <c r="H82" s="48">
        <f>+'Resumen_Sim_Of int'!H82</f>
        <v>8468214</v>
      </c>
      <c r="I82" s="48">
        <f>+'Resumen_Sim_Of int'!I82</f>
        <v>6162448</v>
      </c>
      <c r="J82" s="48">
        <f>+'Resumen_Sim_Of int'!J82</f>
        <v>6713</v>
      </c>
      <c r="K82" s="55">
        <f>+'Resumen_Sim_Of int'!K82</f>
        <v>2299053</v>
      </c>
      <c r="L82" s="51">
        <f>+'Resumen_Sim_Of int'!L82</f>
        <v>8710992.9260250218</v>
      </c>
      <c r="M82" s="48">
        <f>+'Resumen_Sim_Of int'!M82</f>
        <v>141998.992237603</v>
      </c>
      <c r="N82" s="48">
        <f>+'Resumen_Sim_Of int'!N82</f>
        <v>100779.93378741801</v>
      </c>
      <c r="O82" s="48">
        <f>+'Resumen_Sim_Of int'!O82</f>
        <v>6162448</v>
      </c>
      <c r="P82" s="48">
        <f>+'Resumen_Sim_Of int'!P82</f>
        <v>6713</v>
      </c>
      <c r="Q82" s="82">
        <f>+'Resumen_Sim_Of int'!Q82</f>
        <v>2299053</v>
      </c>
      <c r="R82" s="61">
        <f>+'Resumen_Sim_Of int'!R82</f>
        <v>9999914</v>
      </c>
      <c r="S82" s="48">
        <f>+ROUND('Resumen_Sim_Of int'!S82,5)</f>
        <v>0</v>
      </c>
      <c r="T82" s="293">
        <f>+'Resumen_Sim_Of int'!T82</f>
        <v>0</v>
      </c>
      <c r="U82" s="61">
        <f>+'Resumen_Sim_Of int'!U82</f>
        <v>195221</v>
      </c>
      <c r="V82" s="48">
        <f>+ROUND('Resumen_Sim_Of int'!V82,5)</f>
        <v>0</v>
      </c>
      <c r="W82" s="293">
        <f>+'Resumen_Sim_Of int'!W82</f>
        <v>0</v>
      </c>
      <c r="X82" s="61">
        <f>+'Resumen_Sim_Of int'!X82</f>
        <v>141998.992237603</v>
      </c>
      <c r="Y82" s="48">
        <f>+ROUND('Resumen_Sim_Of int'!Y82,5)</f>
        <v>0</v>
      </c>
      <c r="Z82" s="293">
        <f>+'Resumen_Sim_Of int'!Z82</f>
        <v>0</v>
      </c>
      <c r="AA82" s="51">
        <f>+'Resumen_Sim_Of int'!AA82</f>
        <v>8468214</v>
      </c>
      <c r="AB82" s="48">
        <f>+ROUND('Resumen_Sim_Of int'!AB82,5)</f>
        <v>0</v>
      </c>
      <c r="AC82" s="293">
        <f>+'Resumen_Sim_Of int'!AC82</f>
        <v>0</v>
      </c>
      <c r="AD82" s="61">
        <f>+'Resumen_Sim_Of int'!AD82</f>
        <v>6162448</v>
      </c>
      <c r="AE82" s="48">
        <f>+ROUND('Resumen_Sim_Of int'!AE82,5)</f>
        <v>0</v>
      </c>
      <c r="AF82" s="293">
        <f>+'Resumen_Sim_Of int'!AF82</f>
        <v>0</v>
      </c>
      <c r="AG82" s="51">
        <f>+'Resumen_Sim_Of int'!AG82</f>
        <v>6713</v>
      </c>
      <c r="AH82" s="48">
        <f>+ROUND('Resumen_Sim_Of int'!AH82,5)</f>
        <v>0</v>
      </c>
      <c r="AI82" s="293">
        <f>+'Resumen_Sim_Of int'!AI82</f>
        <v>0</v>
      </c>
      <c r="AJ82" s="61">
        <f>+'Resumen_Sim_Of int'!AJ82</f>
        <v>2299053</v>
      </c>
      <c r="AK82" s="48">
        <f>+ROUND('Resumen_Sim_Of int'!AK82,5)</f>
        <v>0</v>
      </c>
      <c r="AL82" s="293">
        <f>+'Resumen_Sim_Of int'!AL82</f>
        <v>0</v>
      </c>
      <c r="AM82" s="311">
        <f>+'Resumen_Sim_Of int'!AM82</f>
        <v>8710992.9260250218</v>
      </c>
      <c r="AN82" s="307"/>
    </row>
    <row r="83" spans="2:40" x14ac:dyDescent="0.3">
      <c r="B83" s="292" t="str">
        <f>+'Resumen_Sim_Of int'!B83</f>
        <v>71</v>
      </c>
      <c r="C83" s="317" t="s">
        <v>657</v>
      </c>
      <c r="D83" s="316"/>
      <c r="E83" s="51">
        <f>+'Resumen_Sim_Of int'!E83</f>
        <v>2857399</v>
      </c>
      <c r="F83" s="48">
        <f>+'Resumen_Sim_Of int'!F83</f>
        <v>139970</v>
      </c>
      <c r="G83" s="48">
        <f>+'Resumen_Sim_Of int'!G83</f>
        <v>6270.8933501949004</v>
      </c>
      <c r="H83" s="48">
        <f>+'Resumen_Sim_Of int'!H83</f>
        <v>1740171</v>
      </c>
      <c r="I83" s="48">
        <f>+'Resumen_Sim_Of int'!I83</f>
        <v>1371275</v>
      </c>
      <c r="J83" s="48">
        <f>+'Resumen_Sim_Of int'!J83</f>
        <v>26196</v>
      </c>
      <c r="K83" s="55">
        <f>+'Resumen_Sim_Of int'!K83</f>
        <v>342700</v>
      </c>
      <c r="L83" s="51">
        <f>+'Resumen_Sim_Of int'!L83</f>
        <v>1773773.9571631609</v>
      </c>
      <c r="M83" s="48">
        <f>+'Resumen_Sim_Of int'!M83</f>
        <v>6270.8933501949004</v>
      </c>
      <c r="N83" s="48">
        <f>+'Resumen_Sim_Of int'!N83</f>
        <v>27332.063812965898</v>
      </c>
      <c r="O83" s="48">
        <f>+'Resumen_Sim_Of int'!O83</f>
        <v>1371275</v>
      </c>
      <c r="P83" s="48">
        <f>+'Resumen_Sim_Of int'!P83</f>
        <v>26196</v>
      </c>
      <c r="Q83" s="82">
        <f>+'Resumen_Sim_Of int'!Q83</f>
        <v>342700</v>
      </c>
      <c r="R83" s="61">
        <f>+'Resumen_Sim_Of int'!R83</f>
        <v>2857399.0000000019</v>
      </c>
      <c r="S83" s="48">
        <f>+ROUND('Resumen_Sim_Of int'!S83,5)</f>
        <v>0</v>
      </c>
      <c r="T83" s="293">
        <f>+'Resumen_Sim_Of int'!T83</f>
        <v>6.6613381477509392E-16</v>
      </c>
      <c r="U83" s="61">
        <f>+'Resumen_Sim_Of int'!U83</f>
        <v>139970</v>
      </c>
      <c r="V83" s="48">
        <f>+ROUND('Resumen_Sim_Of int'!V83,5)</f>
        <v>0</v>
      </c>
      <c r="W83" s="293">
        <f>+'Resumen_Sim_Of int'!W83</f>
        <v>0</v>
      </c>
      <c r="X83" s="61">
        <f>+'Resumen_Sim_Of int'!X83</f>
        <v>6270.8933501949004</v>
      </c>
      <c r="Y83" s="48">
        <f>+ROUND('Resumen_Sim_Of int'!Y83,5)</f>
        <v>0</v>
      </c>
      <c r="Z83" s="293">
        <f>+'Resumen_Sim_Of int'!Z83</f>
        <v>0</v>
      </c>
      <c r="AA83" s="51">
        <f>+'Resumen_Sim_Of int'!AA83</f>
        <v>1740171</v>
      </c>
      <c r="AB83" s="48">
        <f>+ROUND('Resumen_Sim_Of int'!AB83,5)</f>
        <v>0</v>
      </c>
      <c r="AC83" s="293">
        <f>+'Resumen_Sim_Of int'!AC83</f>
        <v>0</v>
      </c>
      <c r="AD83" s="61">
        <f>+'Resumen_Sim_Of int'!AD83</f>
        <v>1371275</v>
      </c>
      <c r="AE83" s="48">
        <f>+ROUND('Resumen_Sim_Of int'!AE83,5)</f>
        <v>0</v>
      </c>
      <c r="AF83" s="293">
        <f>+'Resumen_Sim_Of int'!AF83</f>
        <v>0</v>
      </c>
      <c r="AG83" s="51">
        <f>+'Resumen_Sim_Of int'!AG83</f>
        <v>26196</v>
      </c>
      <c r="AH83" s="48">
        <f>+ROUND('Resumen_Sim_Of int'!AH83,5)</f>
        <v>0</v>
      </c>
      <c r="AI83" s="293">
        <f>+'Resumen_Sim_Of int'!AI83</f>
        <v>0</v>
      </c>
      <c r="AJ83" s="61">
        <f>+'Resumen_Sim_Of int'!AJ83</f>
        <v>342700</v>
      </c>
      <c r="AK83" s="48">
        <f>+ROUND('Resumen_Sim_Of int'!AK83,5)</f>
        <v>0</v>
      </c>
      <c r="AL83" s="293">
        <f>+'Resumen_Sim_Of int'!AL83</f>
        <v>0</v>
      </c>
      <c r="AM83" s="311">
        <f>+'Resumen_Sim_Of int'!AM83</f>
        <v>1773773.9571631609</v>
      </c>
      <c r="AN83" s="307"/>
    </row>
    <row r="84" spans="2:40" x14ac:dyDescent="0.3">
      <c r="B84" s="292" t="str">
        <f>+'Resumen_Sim_Of int'!B84</f>
        <v>72</v>
      </c>
      <c r="C84" s="317" t="s">
        <v>661</v>
      </c>
      <c r="D84" s="316"/>
      <c r="E84" s="51">
        <f>+'Resumen_Sim_Of int'!E84</f>
        <v>4490257</v>
      </c>
      <c r="F84" s="48">
        <f>+'Resumen_Sim_Of int'!F84</f>
        <v>220658</v>
      </c>
      <c r="G84" s="48">
        <f>+'Resumen_Sim_Of int'!G84</f>
        <v>4700.1370282018597</v>
      </c>
      <c r="H84" s="48">
        <f>+'Resumen_Sim_Of int'!H84</f>
        <v>3983189</v>
      </c>
      <c r="I84" s="48">
        <f>+'Resumen_Sim_Of int'!I84</f>
        <v>3594489</v>
      </c>
      <c r="J84" s="48">
        <f>+'Resumen_Sim_Of int'!J84</f>
        <v>204</v>
      </c>
      <c r="K84" s="55">
        <f>+'Resumen_Sim_Of int'!K84</f>
        <v>388496</v>
      </c>
      <c r="L84" s="51">
        <f>+'Resumen_Sim_Of int'!L84</f>
        <v>4025342.0047203801</v>
      </c>
      <c r="M84" s="48">
        <f>+'Resumen_Sim_Of int'!M84</f>
        <v>4700.1370282018597</v>
      </c>
      <c r="N84" s="48">
        <f>+'Resumen_Sim_Of int'!N84</f>
        <v>37452.867692178399</v>
      </c>
      <c r="O84" s="48">
        <f>+'Resumen_Sim_Of int'!O84</f>
        <v>3594489</v>
      </c>
      <c r="P84" s="48">
        <f>+'Resumen_Sim_Of int'!P84</f>
        <v>204</v>
      </c>
      <c r="Q84" s="82">
        <f>+'Resumen_Sim_Of int'!Q84</f>
        <v>388496</v>
      </c>
      <c r="R84" s="61">
        <f>+'Resumen_Sim_Of int'!R84</f>
        <v>4490257</v>
      </c>
      <c r="S84" s="48">
        <f>+ROUND('Resumen_Sim_Of int'!S84,5)</f>
        <v>0</v>
      </c>
      <c r="T84" s="293">
        <f>+'Resumen_Sim_Of int'!T84</f>
        <v>0</v>
      </c>
      <c r="U84" s="61">
        <f>+'Resumen_Sim_Of int'!U84</f>
        <v>220658</v>
      </c>
      <c r="V84" s="48">
        <f>+ROUND('Resumen_Sim_Of int'!V84,5)</f>
        <v>0</v>
      </c>
      <c r="W84" s="293">
        <f>+'Resumen_Sim_Of int'!W84</f>
        <v>0</v>
      </c>
      <c r="X84" s="61">
        <f>+'Resumen_Sim_Of int'!X84</f>
        <v>4700.1370282018597</v>
      </c>
      <c r="Y84" s="48">
        <f>+ROUND('Resumen_Sim_Of int'!Y84,5)</f>
        <v>0</v>
      </c>
      <c r="Z84" s="293">
        <f>+'Resumen_Sim_Of int'!Z84</f>
        <v>0</v>
      </c>
      <c r="AA84" s="51">
        <f>+'Resumen_Sim_Of int'!AA84</f>
        <v>3983189</v>
      </c>
      <c r="AB84" s="48">
        <f>+ROUND('Resumen_Sim_Of int'!AB84,5)</f>
        <v>0</v>
      </c>
      <c r="AC84" s="293">
        <f>+'Resumen_Sim_Of int'!AC84</f>
        <v>0</v>
      </c>
      <c r="AD84" s="61">
        <f>+'Resumen_Sim_Of int'!AD84</f>
        <v>3594489</v>
      </c>
      <c r="AE84" s="48">
        <f>+ROUND('Resumen_Sim_Of int'!AE84,5)</f>
        <v>0</v>
      </c>
      <c r="AF84" s="293">
        <f>+'Resumen_Sim_Of int'!AF84</f>
        <v>0</v>
      </c>
      <c r="AG84" s="51">
        <f>+'Resumen_Sim_Of int'!AG84</f>
        <v>204</v>
      </c>
      <c r="AH84" s="48">
        <f>+ROUND('Resumen_Sim_Of int'!AH84,5)</f>
        <v>0</v>
      </c>
      <c r="AI84" s="293">
        <f>+'Resumen_Sim_Of int'!AI84</f>
        <v>0</v>
      </c>
      <c r="AJ84" s="61">
        <f>+'Resumen_Sim_Of int'!AJ84</f>
        <v>388496</v>
      </c>
      <c r="AK84" s="48">
        <f>+ROUND('Resumen_Sim_Of int'!AK84,5)</f>
        <v>0</v>
      </c>
      <c r="AL84" s="293">
        <f>+'Resumen_Sim_Of int'!AL84</f>
        <v>0</v>
      </c>
      <c r="AM84" s="311">
        <f>+'Resumen_Sim_Of int'!AM84</f>
        <v>4025342.0047203801</v>
      </c>
      <c r="AN84" s="307"/>
    </row>
    <row r="85" spans="2:40" x14ac:dyDescent="0.3">
      <c r="B85" s="292" t="str">
        <f>+'Resumen_Sim_Of int'!B85</f>
        <v>73</v>
      </c>
      <c r="C85" s="317" t="s">
        <v>677</v>
      </c>
      <c r="D85" s="316"/>
      <c r="E85" s="51">
        <f>+'Resumen_Sim_Of int'!E85</f>
        <v>4136043</v>
      </c>
      <c r="F85" s="48">
        <f>+'Resumen_Sim_Of int'!F85</f>
        <v>132408</v>
      </c>
      <c r="G85" s="48">
        <f>+'Resumen_Sim_Of int'!G85</f>
        <v>150752.81848618001</v>
      </c>
      <c r="H85" s="48">
        <f>+'Resumen_Sim_Of int'!H85</f>
        <v>1929138</v>
      </c>
      <c r="I85" s="48">
        <f>+'Resumen_Sim_Of int'!I85</f>
        <v>1107798</v>
      </c>
      <c r="J85" s="48">
        <f>+'Resumen_Sim_Of int'!J85</f>
        <v>22442</v>
      </c>
      <c r="K85" s="55">
        <f>+'Resumen_Sim_Of int'!K85</f>
        <v>798898</v>
      </c>
      <c r="L85" s="51">
        <f>+'Resumen_Sim_Of int'!L85</f>
        <v>2098787.9601663188</v>
      </c>
      <c r="M85" s="48">
        <f>+'Resumen_Sim_Of int'!M85</f>
        <v>150752.81848618001</v>
      </c>
      <c r="N85" s="48">
        <f>+'Resumen_Sim_Of int'!N85</f>
        <v>18897.141680138899</v>
      </c>
      <c r="O85" s="48">
        <f>+'Resumen_Sim_Of int'!O85</f>
        <v>1107798</v>
      </c>
      <c r="P85" s="48">
        <f>+'Resumen_Sim_Of int'!P85</f>
        <v>22442</v>
      </c>
      <c r="Q85" s="82">
        <f>+'Resumen_Sim_Of int'!Q85</f>
        <v>798898</v>
      </c>
      <c r="R85" s="61">
        <f>+'Resumen_Sim_Of int'!R85</f>
        <v>4136042.9999999972</v>
      </c>
      <c r="S85" s="48">
        <f>+ROUND('Resumen_Sim_Of int'!S85,5)</f>
        <v>0</v>
      </c>
      <c r="T85" s="293">
        <f>+'Resumen_Sim_Of int'!T85</f>
        <v>-6.6613381477509392E-16</v>
      </c>
      <c r="U85" s="61">
        <f>+'Resumen_Sim_Of int'!U85</f>
        <v>132408</v>
      </c>
      <c r="V85" s="48">
        <f>+ROUND('Resumen_Sim_Of int'!V85,5)</f>
        <v>0</v>
      </c>
      <c r="W85" s="293">
        <f>+'Resumen_Sim_Of int'!W85</f>
        <v>0</v>
      </c>
      <c r="X85" s="61">
        <f>+'Resumen_Sim_Of int'!X85</f>
        <v>150752.81848618001</v>
      </c>
      <c r="Y85" s="48">
        <f>+ROUND('Resumen_Sim_Of int'!Y85,5)</f>
        <v>0</v>
      </c>
      <c r="Z85" s="293">
        <f>+'Resumen_Sim_Of int'!Z85</f>
        <v>0</v>
      </c>
      <c r="AA85" s="51">
        <f>+'Resumen_Sim_Of int'!AA85</f>
        <v>1929138</v>
      </c>
      <c r="AB85" s="48">
        <f>+ROUND('Resumen_Sim_Of int'!AB85,5)</f>
        <v>0</v>
      </c>
      <c r="AC85" s="293">
        <f>+'Resumen_Sim_Of int'!AC85</f>
        <v>0</v>
      </c>
      <c r="AD85" s="61">
        <f>+'Resumen_Sim_Of int'!AD85</f>
        <v>1107798</v>
      </c>
      <c r="AE85" s="48">
        <f>+ROUND('Resumen_Sim_Of int'!AE85,5)</f>
        <v>0</v>
      </c>
      <c r="AF85" s="293">
        <f>+'Resumen_Sim_Of int'!AF85</f>
        <v>0</v>
      </c>
      <c r="AG85" s="51">
        <f>+'Resumen_Sim_Of int'!AG85</f>
        <v>22442</v>
      </c>
      <c r="AH85" s="48">
        <f>+ROUND('Resumen_Sim_Of int'!AH85,5)</f>
        <v>0</v>
      </c>
      <c r="AI85" s="293">
        <f>+'Resumen_Sim_Of int'!AI85</f>
        <v>0</v>
      </c>
      <c r="AJ85" s="61">
        <f>+'Resumen_Sim_Of int'!AJ85</f>
        <v>798898</v>
      </c>
      <c r="AK85" s="48">
        <f>+ROUND('Resumen_Sim_Of int'!AK85,5)</f>
        <v>0</v>
      </c>
      <c r="AL85" s="293">
        <f>+'Resumen_Sim_Of int'!AL85</f>
        <v>0</v>
      </c>
      <c r="AM85" s="311">
        <f>+'Resumen_Sim_Of int'!AM85</f>
        <v>2098787.9601663188</v>
      </c>
      <c r="AN85" s="307"/>
    </row>
    <row r="86" spans="2:40" x14ac:dyDescent="0.3">
      <c r="B86" s="292" t="str">
        <f>+'Resumen_Sim_Of int'!B86</f>
        <v>74</v>
      </c>
      <c r="C86" s="317" t="s">
        <v>681</v>
      </c>
      <c r="D86" s="316"/>
      <c r="E86" s="51">
        <f>+'Resumen_Sim_Of int'!E86</f>
        <v>4065409</v>
      </c>
      <c r="F86" s="48">
        <f>+'Resumen_Sim_Of int'!F86</f>
        <v>87100</v>
      </c>
      <c r="G86" s="48">
        <f>+'Resumen_Sim_Of int'!G86</f>
        <v>566635.24038033304</v>
      </c>
      <c r="H86" s="48">
        <f>+'Resumen_Sim_Of int'!H86</f>
        <v>2715781</v>
      </c>
      <c r="I86" s="48">
        <f>+'Resumen_Sim_Of int'!I86</f>
        <v>2456412</v>
      </c>
      <c r="J86" s="48">
        <f>+'Resumen_Sim_Of int'!J86</f>
        <v>13</v>
      </c>
      <c r="K86" s="55">
        <f>+'Resumen_Sim_Of int'!K86</f>
        <v>259356</v>
      </c>
      <c r="L86" s="51">
        <f>+'Resumen_Sim_Of int'!L86</f>
        <v>3349799.5269154734</v>
      </c>
      <c r="M86" s="48">
        <f>+'Resumen_Sim_Of int'!M86</f>
        <v>566635.24038033304</v>
      </c>
      <c r="N86" s="48">
        <f>+'Resumen_Sim_Of int'!N86</f>
        <v>67383.2865351402</v>
      </c>
      <c r="O86" s="48">
        <f>+'Resumen_Sim_Of int'!O86</f>
        <v>2456412</v>
      </c>
      <c r="P86" s="48">
        <f>+'Resumen_Sim_Of int'!P86</f>
        <v>13</v>
      </c>
      <c r="Q86" s="82">
        <f>+'Resumen_Sim_Of int'!Q86</f>
        <v>259356</v>
      </c>
      <c r="R86" s="61">
        <f>+'Resumen_Sim_Of int'!R86</f>
        <v>4065409</v>
      </c>
      <c r="S86" s="48">
        <f>+ROUND('Resumen_Sim_Of int'!S86,5)</f>
        <v>0</v>
      </c>
      <c r="T86" s="293">
        <f>+'Resumen_Sim_Of int'!T86</f>
        <v>0</v>
      </c>
      <c r="U86" s="61">
        <f>+'Resumen_Sim_Of int'!U86</f>
        <v>87100</v>
      </c>
      <c r="V86" s="48">
        <f>+ROUND('Resumen_Sim_Of int'!V86,5)</f>
        <v>0</v>
      </c>
      <c r="W86" s="293">
        <f>+'Resumen_Sim_Of int'!W86</f>
        <v>0</v>
      </c>
      <c r="X86" s="61">
        <f>+'Resumen_Sim_Of int'!X86</f>
        <v>566635.24038033304</v>
      </c>
      <c r="Y86" s="48">
        <f>+ROUND('Resumen_Sim_Of int'!Y86,5)</f>
        <v>0</v>
      </c>
      <c r="Z86" s="293">
        <f>+'Resumen_Sim_Of int'!Z86</f>
        <v>0</v>
      </c>
      <c r="AA86" s="51">
        <f>+'Resumen_Sim_Of int'!AA86</f>
        <v>2715781</v>
      </c>
      <c r="AB86" s="48">
        <f>+ROUND('Resumen_Sim_Of int'!AB86,5)</f>
        <v>0</v>
      </c>
      <c r="AC86" s="293">
        <f>+'Resumen_Sim_Of int'!AC86</f>
        <v>0</v>
      </c>
      <c r="AD86" s="61">
        <f>+'Resumen_Sim_Of int'!AD86</f>
        <v>2456412</v>
      </c>
      <c r="AE86" s="48">
        <f>+ROUND('Resumen_Sim_Of int'!AE86,5)</f>
        <v>0</v>
      </c>
      <c r="AF86" s="293">
        <f>+'Resumen_Sim_Of int'!AF86</f>
        <v>0</v>
      </c>
      <c r="AG86" s="51">
        <f>+'Resumen_Sim_Of int'!AG86</f>
        <v>13</v>
      </c>
      <c r="AH86" s="48">
        <f>+ROUND('Resumen_Sim_Of int'!AH86,5)</f>
        <v>0</v>
      </c>
      <c r="AI86" s="293">
        <f>+'Resumen_Sim_Of int'!AI86</f>
        <v>0</v>
      </c>
      <c r="AJ86" s="61">
        <f>+'Resumen_Sim_Of int'!AJ86</f>
        <v>259356</v>
      </c>
      <c r="AK86" s="48">
        <f>+ROUND('Resumen_Sim_Of int'!AK86,5)</f>
        <v>0</v>
      </c>
      <c r="AL86" s="293">
        <f>+'Resumen_Sim_Of int'!AL86</f>
        <v>0</v>
      </c>
      <c r="AM86" s="311">
        <f>+'Resumen_Sim_Of int'!AM86</f>
        <v>3349799.5269154734</v>
      </c>
      <c r="AN86" s="307"/>
    </row>
    <row r="87" spans="2:40" x14ac:dyDescent="0.3">
      <c r="B87" s="292" t="str">
        <f>+'Resumen_Sim_Of int'!B87</f>
        <v>75</v>
      </c>
      <c r="C87" s="317" t="s">
        <v>629</v>
      </c>
      <c r="D87" s="316"/>
      <c r="E87" s="51">
        <f>+'Resumen_Sim_Of int'!E87</f>
        <v>2471166</v>
      </c>
      <c r="F87" s="48">
        <f>+'Resumen_Sim_Of int'!F87</f>
        <v>268456</v>
      </c>
      <c r="G87" s="48">
        <f>+'Resumen_Sim_Of int'!G87</f>
        <v>14424.0494391794</v>
      </c>
      <c r="H87" s="48">
        <f>+'Resumen_Sim_Of int'!H87</f>
        <v>1160198</v>
      </c>
      <c r="I87" s="48">
        <f>+'Resumen_Sim_Of int'!I87</f>
        <v>575791</v>
      </c>
      <c r="J87" s="48">
        <f>+'Resumen_Sim_Of int'!J87</f>
        <v>37167</v>
      </c>
      <c r="K87" s="55">
        <f>+'Resumen_Sim_Of int'!K87</f>
        <v>547240</v>
      </c>
      <c r="L87" s="51">
        <f>+'Resumen_Sim_Of int'!L87</f>
        <v>1217664.2879596136</v>
      </c>
      <c r="M87" s="48">
        <f>+'Resumen_Sim_Of int'!M87</f>
        <v>14424.0494391794</v>
      </c>
      <c r="N87" s="48">
        <f>+'Resumen_Sim_Of int'!N87</f>
        <v>43042.238520434199</v>
      </c>
      <c r="O87" s="48">
        <f>+'Resumen_Sim_Of int'!O87</f>
        <v>575791</v>
      </c>
      <c r="P87" s="48">
        <f>+'Resumen_Sim_Of int'!P87</f>
        <v>37167</v>
      </c>
      <c r="Q87" s="82">
        <f>+'Resumen_Sim_Of int'!Q87</f>
        <v>547240</v>
      </c>
      <c r="R87" s="61">
        <f>+'Resumen_Sim_Of int'!R87</f>
        <v>2471166</v>
      </c>
      <c r="S87" s="48">
        <f>+ROUND('Resumen_Sim_Of int'!S87,5)</f>
        <v>0</v>
      </c>
      <c r="T87" s="293">
        <f>+'Resumen_Sim_Of int'!T87</f>
        <v>0</v>
      </c>
      <c r="U87" s="61">
        <f>+'Resumen_Sim_Of int'!U87</f>
        <v>268456</v>
      </c>
      <c r="V87" s="48">
        <f>+ROUND('Resumen_Sim_Of int'!V87,5)</f>
        <v>0</v>
      </c>
      <c r="W87" s="293">
        <f>+'Resumen_Sim_Of int'!W87</f>
        <v>0</v>
      </c>
      <c r="X87" s="61">
        <f>+'Resumen_Sim_Of int'!X87</f>
        <v>14424.0494391794</v>
      </c>
      <c r="Y87" s="48">
        <f>+ROUND('Resumen_Sim_Of int'!Y87,5)</f>
        <v>0</v>
      </c>
      <c r="Z87" s="293">
        <f>+'Resumen_Sim_Of int'!Z87</f>
        <v>0</v>
      </c>
      <c r="AA87" s="51">
        <f>+'Resumen_Sim_Of int'!AA87</f>
        <v>1160198</v>
      </c>
      <c r="AB87" s="48">
        <f>+ROUND('Resumen_Sim_Of int'!AB87,5)</f>
        <v>0</v>
      </c>
      <c r="AC87" s="293">
        <f>+'Resumen_Sim_Of int'!AC87</f>
        <v>0</v>
      </c>
      <c r="AD87" s="61">
        <f>+'Resumen_Sim_Of int'!AD87</f>
        <v>575791</v>
      </c>
      <c r="AE87" s="48">
        <f>+ROUND('Resumen_Sim_Of int'!AE87,5)</f>
        <v>0</v>
      </c>
      <c r="AF87" s="293">
        <f>+'Resumen_Sim_Of int'!AF87</f>
        <v>0</v>
      </c>
      <c r="AG87" s="51">
        <f>+'Resumen_Sim_Of int'!AG87</f>
        <v>37167</v>
      </c>
      <c r="AH87" s="48">
        <f>+ROUND('Resumen_Sim_Of int'!AH87,5)</f>
        <v>0</v>
      </c>
      <c r="AI87" s="293">
        <f>+'Resumen_Sim_Of int'!AI87</f>
        <v>0</v>
      </c>
      <c r="AJ87" s="61">
        <f>+'Resumen_Sim_Of int'!AJ87</f>
        <v>547240</v>
      </c>
      <c r="AK87" s="48">
        <f>+ROUND('Resumen_Sim_Of int'!AK87,5)</f>
        <v>0</v>
      </c>
      <c r="AL87" s="293">
        <f>+'Resumen_Sim_Of int'!AL87</f>
        <v>0</v>
      </c>
      <c r="AM87" s="311">
        <f>+'Resumen_Sim_Of int'!AM87</f>
        <v>1217664.2879596136</v>
      </c>
      <c r="AN87" s="307"/>
    </row>
    <row r="88" spans="2:40" x14ac:dyDescent="0.3">
      <c r="B88" s="292" t="str">
        <f>+'Resumen_Sim_Of int'!B88</f>
        <v>76</v>
      </c>
      <c r="C88" s="317" t="s">
        <v>693</v>
      </c>
      <c r="D88" s="316"/>
      <c r="E88" s="51">
        <f>+'Resumen_Sim_Of int'!E88</f>
        <v>832526</v>
      </c>
      <c r="F88" s="48">
        <f>+'Resumen_Sim_Of int'!F88</f>
        <v>215261</v>
      </c>
      <c r="G88" s="48">
        <f>+'Resumen_Sim_Of int'!G88</f>
        <v>0</v>
      </c>
      <c r="H88" s="48">
        <f>+'Resumen_Sim_Of int'!H88</f>
        <v>832526</v>
      </c>
      <c r="I88" s="48">
        <f>+'Resumen_Sim_Of int'!I88</f>
        <v>832526</v>
      </c>
      <c r="J88" s="48">
        <f>+'Resumen_Sim_Of int'!J88</f>
        <v>0</v>
      </c>
      <c r="K88" s="55">
        <f>+'Resumen_Sim_Of int'!K88</f>
        <v>0</v>
      </c>
      <c r="L88" s="51">
        <f>+'Resumen_Sim_Of int'!L88</f>
        <v>832526</v>
      </c>
      <c r="M88" s="48">
        <f>+'Resumen_Sim_Of int'!M88</f>
        <v>0</v>
      </c>
      <c r="N88" s="48">
        <f>+'Resumen_Sim_Of int'!N88</f>
        <v>0</v>
      </c>
      <c r="O88" s="48">
        <f>+'Resumen_Sim_Of int'!O88</f>
        <v>832526</v>
      </c>
      <c r="P88" s="48">
        <f>+'Resumen_Sim_Of int'!P88</f>
        <v>0</v>
      </c>
      <c r="Q88" s="82">
        <f>+'Resumen_Sim_Of int'!Q88</f>
        <v>0</v>
      </c>
      <c r="R88" s="61">
        <f>+'Resumen_Sim_Of int'!R88</f>
        <v>832526</v>
      </c>
      <c r="S88" s="48">
        <f>+ROUND('Resumen_Sim_Of int'!S88,5)</f>
        <v>0</v>
      </c>
      <c r="T88" s="293">
        <f>+'Resumen_Sim_Of int'!T88</f>
        <v>0</v>
      </c>
      <c r="U88" s="61">
        <f>+'Resumen_Sim_Of int'!U88</f>
        <v>215261</v>
      </c>
      <c r="V88" s="48">
        <f>+ROUND('Resumen_Sim_Of int'!V88,5)</f>
        <v>0</v>
      </c>
      <c r="W88" s="293">
        <f>+'Resumen_Sim_Of int'!W88</f>
        <v>0</v>
      </c>
      <c r="X88" s="61">
        <f>+'Resumen_Sim_Of int'!X88</f>
        <v>0</v>
      </c>
      <c r="Y88" s="48">
        <f>+ROUND('Resumen_Sim_Of int'!Y88,5)</f>
        <v>0</v>
      </c>
      <c r="Z88" s="293">
        <f>+'Resumen_Sim_Of int'!Z88</f>
        <v>0</v>
      </c>
      <c r="AA88" s="51">
        <f>+'Resumen_Sim_Of int'!AA88</f>
        <v>832526</v>
      </c>
      <c r="AB88" s="48">
        <f>+ROUND('Resumen_Sim_Of int'!AB88,5)</f>
        <v>0</v>
      </c>
      <c r="AC88" s="293">
        <f>+'Resumen_Sim_Of int'!AC88</f>
        <v>0</v>
      </c>
      <c r="AD88" s="61">
        <f>+'Resumen_Sim_Of int'!AD88</f>
        <v>832526</v>
      </c>
      <c r="AE88" s="48">
        <f>+ROUND('Resumen_Sim_Of int'!AE88,5)</f>
        <v>0</v>
      </c>
      <c r="AF88" s="293">
        <f>+'Resumen_Sim_Of int'!AF88</f>
        <v>0</v>
      </c>
      <c r="AG88" s="51">
        <f>+'Resumen_Sim_Of int'!AG88</f>
        <v>0</v>
      </c>
      <c r="AH88" s="48">
        <f>+ROUND('Resumen_Sim_Of int'!AH88,5)</f>
        <v>0</v>
      </c>
      <c r="AI88" s="293">
        <f>+'Resumen_Sim_Of int'!AI88</f>
        <v>0</v>
      </c>
      <c r="AJ88" s="61">
        <f>+'Resumen_Sim_Of int'!AJ88</f>
        <v>0</v>
      </c>
      <c r="AK88" s="48">
        <f>+ROUND('Resumen_Sim_Of int'!AK88,5)</f>
        <v>0</v>
      </c>
      <c r="AL88" s="293">
        <f>+'Resumen_Sim_Of int'!AL88</f>
        <v>0</v>
      </c>
      <c r="AM88" s="311">
        <f>+'Resumen_Sim_Of int'!AM88</f>
        <v>832526</v>
      </c>
      <c r="AN88" s="307"/>
    </row>
    <row r="89" spans="2:40" x14ac:dyDescent="0.3">
      <c r="B89" s="295"/>
      <c r="C89" s="318"/>
      <c r="D89" s="319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/>
      <c r="AN89" s="307"/>
    </row>
    <row r="90" spans="2:40" x14ac:dyDescent="0.3">
      <c r="B90" s="294" t="str">
        <f>+'Resumen_Sim_Of int'!B90</f>
        <v>77</v>
      </c>
      <c r="C90" s="195" t="s">
        <v>697</v>
      </c>
      <c r="D90" s="320"/>
      <c r="E90" s="58">
        <f>+'Resumen_Sim_Of int'!E90</f>
        <v>0</v>
      </c>
      <c r="F90" s="59">
        <f>+'Resumen_Sim_Of int'!F90</f>
        <v>0</v>
      </c>
      <c r="G90" s="59">
        <f>+'Resumen_Sim_Of int'!G90</f>
        <v>0</v>
      </c>
      <c r="H90" s="59">
        <f>+'Resumen_Sim_Of int'!H90</f>
        <v>0</v>
      </c>
      <c r="I90" s="59">
        <f>+'Resumen_Sim_Of int'!I90</f>
        <v>0</v>
      </c>
      <c r="J90" s="59">
        <f>+'Resumen_Sim_Of int'!J90</f>
        <v>0</v>
      </c>
      <c r="K90" s="60">
        <f>+'Resumen_Sim_Of int'!K90</f>
        <v>0</v>
      </c>
      <c r="L90" s="78">
        <f>+'Resumen_Sim_Of int'!L90</f>
        <v>0</v>
      </c>
      <c r="M90" s="75">
        <f>+'Resumen_Sim_Of int'!M90</f>
        <v>0</v>
      </c>
      <c r="N90" s="75">
        <f>+'Resumen_Sim_Of int'!N90</f>
        <v>0</v>
      </c>
      <c r="O90" s="75">
        <f>+'Resumen_Sim_Of int'!O90</f>
        <v>0</v>
      </c>
      <c r="P90" s="75">
        <f>+'Resumen_Sim_Of int'!P90</f>
        <v>0</v>
      </c>
      <c r="Q90" s="98">
        <f>+'Resumen_Sim_Of int'!Q90</f>
        <v>0</v>
      </c>
      <c r="R90" s="297">
        <f>+'Resumen_Sim_Of int'!R90</f>
        <v>0</v>
      </c>
      <c r="S90" s="59">
        <f>+'Resumen_Sim_Of int'!S90</f>
        <v>0</v>
      </c>
      <c r="T90" s="296">
        <f>+'Resumen_Sim_Of int'!T90</f>
        <v>0</v>
      </c>
      <c r="U90" s="297">
        <f>+'Resumen_Sim_Of int'!U90</f>
        <v>0</v>
      </c>
      <c r="V90" s="59">
        <f>+'Resumen_Sim_Of int'!V90</f>
        <v>0</v>
      </c>
      <c r="W90" s="296">
        <f>+'Resumen_Sim_Of int'!W90</f>
        <v>0</v>
      </c>
      <c r="X90" s="297">
        <f>+'Resumen_Sim_Of int'!X90</f>
        <v>0</v>
      </c>
      <c r="Y90" s="59">
        <f>+'Resumen_Sim_Of int'!Y90</f>
        <v>0</v>
      </c>
      <c r="Z90" s="296">
        <f>+'Resumen_Sim_Of int'!Z90</f>
        <v>0</v>
      </c>
      <c r="AA90" s="295">
        <f>+'Resumen_Sim_Of int'!AA90</f>
        <v>0</v>
      </c>
      <c r="AB90" s="59">
        <f>+'Resumen_Sim_Of int'!AB90</f>
        <v>0</v>
      </c>
      <c r="AC90" s="296">
        <f>+'Resumen_Sim_Of int'!AC90</f>
        <v>0</v>
      </c>
      <c r="AD90" s="297">
        <f>+'Resumen_Sim_Of int'!AD90</f>
        <v>0</v>
      </c>
      <c r="AE90" s="59">
        <f>+'Resumen_Sim_Of int'!AE90</f>
        <v>0</v>
      </c>
      <c r="AF90" s="296">
        <f>+'Resumen_Sim_Of int'!AF90</f>
        <v>0</v>
      </c>
      <c r="AG90" s="295">
        <f>+'Resumen_Sim_Of int'!AG90</f>
        <v>0</v>
      </c>
      <c r="AH90" s="59">
        <f>+'Resumen_Sim_Of int'!AH90</f>
        <v>0</v>
      </c>
      <c r="AI90" s="296">
        <f>+'Resumen_Sim_Of int'!AI90</f>
        <v>0</v>
      </c>
      <c r="AJ90" s="297">
        <f>+'Resumen_Sim_Of int'!AJ90</f>
        <v>0</v>
      </c>
      <c r="AK90" s="59">
        <f>+'Resumen_Sim_Of int'!AK90</f>
        <v>0</v>
      </c>
      <c r="AL90" s="296">
        <f>+'Resumen_Sim_Of int'!AL90</f>
        <v>0</v>
      </c>
      <c r="AM90" s="311">
        <f>+'Resumen_Sim_Of int'!AM90</f>
        <v>0</v>
      </c>
      <c r="AN90" s="307"/>
    </row>
    <row r="91" spans="2:40" ht="19.2" x14ac:dyDescent="0.3">
      <c r="B91" s="289"/>
      <c r="C91" s="497" t="s">
        <v>958</v>
      </c>
      <c r="D91" s="498"/>
      <c r="E91" s="299">
        <f>+'Resumen_Sim_Of int'!E91</f>
        <v>221216286</v>
      </c>
      <c r="F91" s="298">
        <f>+'Resumen_Sim_Of int'!F91</f>
        <v>8569776</v>
      </c>
      <c r="G91" s="298">
        <f>+'Resumen_Sim_Of int'!G91</f>
        <v>18281670.999999996</v>
      </c>
      <c r="H91" s="298">
        <f>+'Resumen_Sim_Of int'!H91</f>
        <v>114111429</v>
      </c>
      <c r="I91" s="298">
        <f>+'Resumen_Sim_Of int'!I91</f>
        <v>45850717</v>
      </c>
      <c r="J91" s="298">
        <f>+'Resumen_Sim_Of int'!J91</f>
        <v>1544636</v>
      </c>
      <c r="K91" s="300">
        <f>+'Resumen_Sim_Of int'!K91</f>
        <v>66716076</v>
      </c>
      <c r="L91" s="304">
        <f>+'Resumen_Sim_Of int'!L91</f>
        <v>134311613</v>
      </c>
      <c r="M91" s="305">
        <f>+'Resumen_Sim_Of int'!M91</f>
        <v>18281670.999999996</v>
      </c>
      <c r="N91" s="305">
        <f>+'Resumen_Sim_Of int'!N91</f>
        <v>1918512.9999999998</v>
      </c>
      <c r="O91" s="305">
        <f>+'Resumen_Sim_Of int'!O91</f>
        <v>45850717</v>
      </c>
      <c r="P91" s="305">
        <f>+'Resumen_Sim_Of int'!P91</f>
        <v>1544636</v>
      </c>
      <c r="Q91" s="306">
        <f>+'Resumen_Sim_Of int'!Q91</f>
        <v>66716076</v>
      </c>
      <c r="R91" s="299">
        <f>+'Resumen_Sim_Of int'!R91</f>
        <v>221216286.00000003</v>
      </c>
      <c r="S91" s="298">
        <f>+'Resumen_Sim_Of int'!S91</f>
        <v>1.862645149230957E-9</v>
      </c>
      <c r="T91" s="312">
        <f>+'Resumen_Sim_Of int'!T91</f>
        <v>2.2204460492503131E-16</v>
      </c>
      <c r="U91" s="299">
        <f>+'Resumen_Sim_Of int'!U91</f>
        <v>8569776</v>
      </c>
      <c r="V91" s="298">
        <f>+'Resumen_Sim_Of int'!V91</f>
        <v>0</v>
      </c>
      <c r="W91" s="312">
        <f>+'Resumen_Sim_Of int'!W91</f>
        <v>0</v>
      </c>
      <c r="X91" s="299">
        <f>+'Resumen_Sim_Of int'!X91</f>
        <v>18281670.999999996</v>
      </c>
      <c r="Y91" s="298">
        <f>+'Resumen_Sim_Of int'!Y91</f>
        <v>0</v>
      </c>
      <c r="Z91" s="312">
        <f>+'Resumen_Sim_Of int'!Z91</f>
        <v>0</v>
      </c>
      <c r="AA91" s="301">
        <f>+'Resumen_Sim_Of int'!AA91</f>
        <v>114111429</v>
      </c>
      <c r="AB91" s="298">
        <f>+'Resumen_Sim_Of int'!AB91</f>
        <v>0</v>
      </c>
      <c r="AC91" s="312">
        <f>+'Resumen_Sim_Of int'!AC91</f>
        <v>0</v>
      </c>
      <c r="AD91" s="299">
        <f>+'Resumen_Sim_Of int'!AD91</f>
        <v>45850717</v>
      </c>
      <c r="AE91" s="298">
        <f>+'Resumen_Sim_Of int'!AE91</f>
        <v>0</v>
      </c>
      <c r="AF91" s="312">
        <f>+'Resumen_Sim_Of int'!AF91</f>
        <v>0</v>
      </c>
      <c r="AG91" s="301">
        <f>+'Resumen_Sim_Of int'!AG91</f>
        <v>1544636</v>
      </c>
      <c r="AH91" s="298">
        <f>+'Resumen_Sim_Of int'!AH91</f>
        <v>0</v>
      </c>
      <c r="AI91" s="323">
        <f>+'Resumen_Sim_Of int'!AI91</f>
        <v>0</v>
      </c>
      <c r="AJ91" s="299">
        <f>+'Resumen_Sim_Of int'!AJ91</f>
        <v>66716076</v>
      </c>
      <c r="AK91" s="298">
        <f>+'Resumen_Sim_Of int'!AK91</f>
        <v>0</v>
      </c>
      <c r="AL91" s="312">
        <f>+'Resumen_Sim_Of int'!AL91</f>
        <v>0</v>
      </c>
      <c r="AM91" s="324">
        <f>+'Resumen_Sim_Of int'!AM91</f>
        <v>0</v>
      </c>
    </row>
    <row r="93" spans="2:40" x14ac:dyDescent="0.3">
      <c r="B93" s="9" t="s">
        <v>702</v>
      </c>
    </row>
  </sheetData>
  <sheetProtection password="800C" sheet="1" formatColumns="0" formatRows="0"/>
  <mergeCells count="47">
    <mergeCell ref="C91:D91"/>
    <mergeCell ref="AJ11:AJ12"/>
    <mergeCell ref="AK11:AK12"/>
    <mergeCell ref="AL11:AL12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  <mergeCell ref="N11:N12"/>
    <mergeCell ref="AJ10:AL10"/>
    <mergeCell ref="B11:B12"/>
    <mergeCell ref="C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X10:Z10"/>
    <mergeCell ref="AA10:AC10"/>
    <mergeCell ref="AD10:AF10"/>
    <mergeCell ref="AG10:AI10"/>
    <mergeCell ref="B9:C9"/>
    <mergeCell ref="E10:K10"/>
    <mergeCell ref="L10:Q10"/>
    <mergeCell ref="R10:T10"/>
    <mergeCell ref="U10:W10"/>
    <mergeCell ref="T11:T12"/>
    <mergeCell ref="U11:U12"/>
    <mergeCell ref="V11:V12"/>
    <mergeCell ref="W11:W12"/>
    <mergeCell ref="O11:O12"/>
    <mergeCell ref="P11:P12"/>
    <mergeCell ref="Q11:Q12"/>
    <mergeCell ref="R11:R12"/>
    <mergeCell ref="S11:S12"/>
  </mergeCells>
  <conditionalFormatting sqref="B13:AL88">
    <cfRule type="expression" dxfId="146" priority="31">
      <formula>$AM13&lt;&gt;$L13</formula>
    </cfRule>
  </conditionalFormatting>
  <conditionalFormatting sqref="T11:T12">
    <cfRule type="expression" dxfId="145" priority="1">
      <formula>T$91&gt;=0</formula>
    </cfRule>
    <cfRule type="expression" dxfId="144" priority="2">
      <formula>T$91&lt;0</formula>
    </cfRule>
  </conditionalFormatting>
  <conditionalFormatting sqref="T91">
    <cfRule type="cellIs" dxfId="143" priority="13" operator="lessThan">
      <formula>0</formula>
    </cfRule>
    <cfRule type="cellIs" dxfId="142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W11:W12">
    <cfRule type="expression" dxfId="141" priority="3">
      <formula>W$91&gt;=0</formula>
    </cfRule>
    <cfRule type="expression" dxfId="140" priority="4">
      <formula>W$91&lt;0</formula>
    </cfRule>
  </conditionalFormatting>
  <conditionalFormatting sqref="W91">
    <cfRule type="cellIs" dxfId="139" priority="16" operator="lessThan">
      <formula>0</formula>
    </cfRule>
    <cfRule type="cellIs" dxfId="138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37" priority="5">
      <formula>Z$91&gt;=0</formula>
    </cfRule>
    <cfRule type="expression" dxfId="136" priority="6">
      <formula>Z$91&lt;0</formula>
    </cfRule>
  </conditionalFormatting>
  <conditionalFormatting sqref="Z91">
    <cfRule type="cellIs" dxfId="135" priority="19" operator="lessThan">
      <formula>0</formula>
    </cfRule>
    <cfRule type="cellIs" dxfId="134" priority="20" operator="greaterThanOrEqual">
      <formula>0</formula>
    </cfRule>
    <cfRule type="colorScale" priority="21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33" priority="7">
      <formula>AC$91&gt;=0</formula>
    </cfRule>
    <cfRule type="expression" dxfId="132" priority="8">
      <formula>AC$91&lt;0</formula>
    </cfRule>
  </conditionalFormatting>
  <conditionalFormatting sqref="AC91">
    <cfRule type="cellIs" dxfId="131" priority="22" operator="lessThan">
      <formula>0</formula>
    </cfRule>
    <cfRule type="cellIs" dxfId="130" priority="23" operator="greaterThanOrEqual">
      <formula>0</formula>
    </cfRule>
    <cfRule type="colorScale" priority="24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91">
    <cfRule type="cellIs" dxfId="129" priority="25" operator="lessThan">
      <formula>0</formula>
    </cfRule>
    <cfRule type="cellIs" dxfId="128" priority="26" operator="greaterThanOrEqual">
      <formula>0</formula>
    </cfRule>
    <cfRule type="colorScale" priority="27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27" priority="9">
      <formula>AI$91&gt;=0</formula>
    </cfRule>
    <cfRule type="expression" dxfId="126" priority="10">
      <formula>AI$91&lt;0</formula>
    </cfRule>
  </conditionalFormatting>
  <conditionalFormatting sqref="AL11:AL12">
    <cfRule type="expression" dxfId="125" priority="11">
      <formula>AL$91&gt;=0</formula>
    </cfRule>
    <cfRule type="expression" dxfId="124" priority="12">
      <formula>AL$91&lt;0</formula>
    </cfRule>
  </conditionalFormatting>
  <conditionalFormatting sqref="AL91">
    <cfRule type="cellIs" dxfId="123" priority="28" operator="lessThan">
      <formula>0</formula>
    </cfRule>
    <cfRule type="cellIs" dxfId="122" priority="29" operator="greaterThanOrEqual">
      <formula>0</formula>
    </cfRule>
    <cfRule type="colorScale" priority="30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/>
  <dimension ref="A2:BY79"/>
  <sheetViews>
    <sheetView showGridLines="0" zoomScale="70" zoomScaleNormal="70" workbookViewId="0">
      <pane xSplit="1" ySplit="2" topLeftCell="B3" activePane="bottomRight" state="frozen"/>
      <selection pane="topRight" activeCell="AT1" sqref="AT1"/>
      <selection pane="bottomLeft" activeCell="AT1" sqref="AT1"/>
      <selection pane="bottomRight" activeCell="AT1" sqref="AT1"/>
    </sheetView>
  </sheetViews>
  <sheetFormatPr baseColWidth="10" defaultColWidth="11.44140625" defaultRowHeight="14.4" x14ac:dyDescent="0.3"/>
  <cols>
    <col min="2" max="3" width="11.5546875" customWidth="1"/>
    <col min="4" max="4" width="12.44140625" customWidth="1"/>
    <col min="5" max="12" width="11.5546875" customWidth="1"/>
    <col min="13" max="13" width="12.44140625" customWidth="1"/>
    <col min="14" max="23" width="11.5546875" customWidth="1"/>
    <col min="24" max="24" width="12.44140625" customWidth="1"/>
    <col min="25" max="28" width="11.5546875" customWidth="1"/>
    <col min="29" max="29" width="12.44140625" customWidth="1"/>
    <col min="30" max="45" width="11.5546875" customWidth="1"/>
    <col min="46" max="46" width="12.44140625" customWidth="1"/>
    <col min="47" max="56" width="11.5546875" customWidth="1"/>
    <col min="57" max="58" width="12.44140625" customWidth="1"/>
    <col min="59" max="64" width="11.5546875" customWidth="1"/>
    <col min="65" max="66" width="12.44140625" customWidth="1"/>
    <col min="67" max="70" width="11.5546875" customWidth="1"/>
    <col min="71" max="71" width="12.44140625" customWidth="1"/>
    <col min="72" max="77" width="11.5546875" customWidth="1"/>
  </cols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326">
        <f>IFERROR(I!A1*'Sim_MIP_Of_(IxI)'!D$102,0)</f>
        <v>0.62049586733884687</v>
      </c>
      <c r="C3" s="326">
        <f>IFERROR(I!B1*'Sim_MIP_Of_(IxI)'!E$102,0)</f>
        <v>0</v>
      </c>
      <c r="D3" s="326">
        <f>IFERROR(I!C1*'Sim_MIP_Of_(IxI)'!F$102,0)</f>
        <v>0</v>
      </c>
      <c r="E3" s="326">
        <f>IFERROR(I!D1*'Sim_MIP_Of_(IxI)'!G$102,0)</f>
        <v>0</v>
      </c>
      <c r="F3" s="326">
        <f>IFERROR(I!E1*'Sim_MIP_Of_(IxI)'!H$102,0)</f>
        <v>0</v>
      </c>
      <c r="G3" s="326">
        <f>IFERROR(I!F1*'Sim_MIP_Of_(IxI)'!I$102,0)</f>
        <v>0</v>
      </c>
      <c r="H3" s="326">
        <f>IFERROR(I!G1*'Sim_MIP_Of_(IxI)'!J$102,0)</f>
        <v>0</v>
      </c>
      <c r="I3" s="326">
        <f>IFERROR(I!H1*'Sim_MIP_Of_(IxI)'!K$102,0)</f>
        <v>0</v>
      </c>
      <c r="J3" s="326">
        <f>IFERROR(I!I1*'Sim_MIP_Of_(IxI)'!L$102,0)</f>
        <v>0</v>
      </c>
      <c r="K3" s="326">
        <f>IFERROR(I!J1*'Sim_MIP_Of_(IxI)'!M$102,0)</f>
        <v>0</v>
      </c>
      <c r="L3" s="326">
        <f>IFERROR(I!K1*'Sim_MIP_Of_(IxI)'!N$102,0)</f>
        <v>0</v>
      </c>
      <c r="M3" s="326">
        <f>IFERROR(I!L1*'Sim_MIP_Of_(IxI)'!O$102,0)</f>
        <v>0</v>
      </c>
      <c r="N3" s="326">
        <f>IFERROR(I!M1*'Sim_MIP_Of_(IxI)'!P$102,0)</f>
        <v>0</v>
      </c>
      <c r="O3" s="326">
        <f>IFERROR(I!N1*'Sim_MIP_Of_(IxI)'!Q$102,0)</f>
        <v>0</v>
      </c>
      <c r="P3" s="326">
        <f>IFERROR(I!O1*'Sim_MIP_Of_(IxI)'!R$102,0)</f>
        <v>0</v>
      </c>
      <c r="Q3" s="326">
        <f>IFERROR(I!P1*'Sim_MIP_Of_(IxI)'!S$102,0)</f>
        <v>0</v>
      </c>
      <c r="R3" s="326">
        <f>IFERROR(I!Q1*'Sim_MIP_Of_(IxI)'!T$102,0)</f>
        <v>0</v>
      </c>
      <c r="S3" s="326">
        <f>IFERROR(I!R1*'Sim_MIP_Of_(IxI)'!U$102,0)</f>
        <v>0</v>
      </c>
      <c r="T3" s="326">
        <f>IFERROR(I!S1*'Sim_MIP_Of_(IxI)'!V$102,0)</f>
        <v>0</v>
      </c>
      <c r="U3" s="326">
        <f>IFERROR(I!T1*'Sim_MIP_Of_(IxI)'!W$102,0)</f>
        <v>0</v>
      </c>
      <c r="V3" s="326">
        <f>IFERROR(I!U1*'Sim_MIP_Of_(IxI)'!X$102,0)</f>
        <v>0</v>
      </c>
      <c r="W3" s="326">
        <f>IFERROR(I!V1*'Sim_MIP_Of_(IxI)'!Y$102,0)</f>
        <v>0</v>
      </c>
      <c r="X3" s="326">
        <f>IFERROR(I!W1*'Sim_MIP_Of_(IxI)'!Z$102,0)</f>
        <v>0</v>
      </c>
      <c r="Y3" s="326">
        <f>IFERROR(I!X1*'Sim_MIP_Of_(IxI)'!AA$102,0)</f>
        <v>0</v>
      </c>
      <c r="Z3" s="326">
        <f>IFERROR(I!Y1*'Sim_MIP_Of_(IxI)'!AB$102,0)</f>
        <v>0</v>
      </c>
      <c r="AA3" s="326">
        <f>IFERROR(I!Z1*'Sim_MIP_Of_(IxI)'!AC$102,0)</f>
        <v>0</v>
      </c>
      <c r="AB3" s="326">
        <f>IFERROR(I!AA1*'Sim_MIP_Of_(IxI)'!AD$102,0)</f>
        <v>0</v>
      </c>
      <c r="AC3" s="326">
        <f>IFERROR(I!AB1*'Sim_MIP_Of_(IxI)'!AE$102,0)</f>
        <v>0</v>
      </c>
      <c r="AD3" s="326">
        <f>IFERROR(I!AC1*'Sim_MIP_Of_(IxI)'!AF$102,0)</f>
        <v>0</v>
      </c>
      <c r="AE3" s="326">
        <f>IFERROR(I!AD1*'Sim_MIP_Of_(IxI)'!AG$102,0)</f>
        <v>0</v>
      </c>
      <c r="AF3" s="326">
        <f>IFERROR(I!AE1*'Sim_MIP_Of_(IxI)'!AH$102,0)</f>
        <v>0</v>
      </c>
      <c r="AG3" s="326">
        <f>IFERROR(I!AF1*'Sim_MIP_Of_(IxI)'!AI$102,0)</f>
        <v>0</v>
      </c>
      <c r="AH3" s="326">
        <f>IFERROR(I!AG1*'Sim_MIP_Of_(IxI)'!AJ$102,0)</f>
        <v>0</v>
      </c>
      <c r="AI3" s="326">
        <f>IFERROR(I!AH1*'Sim_MIP_Of_(IxI)'!AK$102,0)</f>
        <v>0</v>
      </c>
      <c r="AJ3" s="326">
        <f>IFERROR(I!AI1*'Sim_MIP_Of_(IxI)'!AL$102,0)</f>
        <v>0</v>
      </c>
      <c r="AK3" s="326">
        <f>IFERROR(I!AJ1*'Sim_MIP_Of_(IxI)'!AM$102,0)</f>
        <v>0</v>
      </c>
      <c r="AL3" s="326">
        <f>IFERROR(I!AK1*'Sim_MIP_Of_(IxI)'!AN$102,0)</f>
        <v>0</v>
      </c>
      <c r="AM3" s="326">
        <f>IFERROR(I!AL1*'Sim_MIP_Of_(IxI)'!AO$102,0)</f>
        <v>0</v>
      </c>
      <c r="AN3" s="326">
        <f>IFERROR(I!AM1*'Sim_MIP_Of_(IxI)'!AP$102,0)</f>
        <v>0</v>
      </c>
      <c r="AO3" s="326">
        <f>IFERROR(I!AN1*'Sim_MIP_Of_(IxI)'!AQ$102,0)</f>
        <v>0</v>
      </c>
      <c r="AP3" s="326">
        <f>IFERROR(I!AO1*'Sim_MIP_Of_(IxI)'!AR$102,0)</f>
        <v>0</v>
      </c>
      <c r="AQ3" s="326">
        <f>IFERROR(I!AP1*'Sim_MIP_Of_(IxI)'!AS$102,0)</f>
        <v>0</v>
      </c>
      <c r="AR3" s="326">
        <f>IFERROR(I!AQ1*'Sim_MIP_Of_(IxI)'!AT$102,0)</f>
        <v>0</v>
      </c>
      <c r="AS3" s="326">
        <f>IFERROR(I!AR1*'Sim_MIP_Of_(IxI)'!AU$102,0)</f>
        <v>0</v>
      </c>
      <c r="AT3" s="326">
        <f>IFERROR(I!AS1*'Sim_MIP_Of_(IxI)'!AV$102,0)</f>
        <v>0</v>
      </c>
      <c r="AU3" s="326">
        <f>IFERROR(I!AT1*'Sim_MIP_Of_(IxI)'!AW$102,0)</f>
        <v>0</v>
      </c>
      <c r="AV3" s="326">
        <f>IFERROR(I!AU1*'Sim_MIP_Of_(IxI)'!AX$102,0)</f>
        <v>0</v>
      </c>
      <c r="AW3" s="326">
        <f>IFERROR(I!AV1*'Sim_MIP_Of_(IxI)'!AY$102,0)</f>
        <v>0</v>
      </c>
      <c r="AX3" s="326">
        <f>IFERROR(I!AW1*'Sim_MIP_Of_(IxI)'!AZ$102,0)</f>
        <v>0</v>
      </c>
      <c r="AY3" s="326">
        <f>IFERROR(I!AX1*'Sim_MIP_Of_(IxI)'!BA$102,0)</f>
        <v>0</v>
      </c>
      <c r="AZ3" s="326">
        <f>IFERROR(I!AY1*'Sim_MIP_Of_(IxI)'!BB$102,0)</f>
        <v>0</v>
      </c>
      <c r="BA3" s="326">
        <f>IFERROR(I!AZ1*'Sim_MIP_Of_(IxI)'!BC$102,0)</f>
        <v>0</v>
      </c>
      <c r="BB3" s="326">
        <f>IFERROR(I!BA1*'Sim_MIP_Of_(IxI)'!BD$102,0)</f>
        <v>0</v>
      </c>
      <c r="BC3" s="326">
        <f>IFERROR(I!BB1*'Sim_MIP_Of_(IxI)'!BE$102,0)</f>
        <v>0</v>
      </c>
      <c r="BD3" s="326">
        <f>IFERROR(I!BC1*'Sim_MIP_Of_(IxI)'!BF$102,0)</f>
        <v>0</v>
      </c>
      <c r="BE3" s="326">
        <f>IFERROR(I!BD1*'Sim_MIP_Of_(IxI)'!BG$102,0)</f>
        <v>0</v>
      </c>
      <c r="BF3" s="326">
        <f>IFERROR(I!BE1*'Sim_MIP_Of_(IxI)'!BH$102,0)</f>
        <v>0</v>
      </c>
      <c r="BG3" s="326">
        <f>IFERROR(I!BF1*'Sim_MIP_Of_(IxI)'!BI$102,0)</f>
        <v>0</v>
      </c>
      <c r="BH3" s="326">
        <f>IFERROR(I!BG1*'Sim_MIP_Of_(IxI)'!BJ$102,0)</f>
        <v>0</v>
      </c>
      <c r="BI3" s="326">
        <f>IFERROR(I!BH1*'Sim_MIP_Of_(IxI)'!BK$102,0)</f>
        <v>0</v>
      </c>
      <c r="BJ3" s="326">
        <f>IFERROR(I!BI1*'Sim_MIP_Of_(IxI)'!BL$102,0)</f>
        <v>0</v>
      </c>
      <c r="BK3" s="326">
        <f>IFERROR(I!BJ1*'Sim_MIP_Of_(IxI)'!BM$102,0)</f>
        <v>0</v>
      </c>
      <c r="BL3" s="326">
        <f>IFERROR(I!BK1*'Sim_MIP_Of_(IxI)'!BN$102,0)</f>
        <v>0</v>
      </c>
      <c r="BM3" s="326">
        <f>IFERROR(I!BL1*'Sim_MIP_Of_(IxI)'!BO$102,0)</f>
        <v>0</v>
      </c>
      <c r="BN3" s="326">
        <f>IFERROR(I!BM1*'Sim_MIP_Of_(IxI)'!BP$102,0)</f>
        <v>0</v>
      </c>
      <c r="BO3" s="326">
        <f>IFERROR(I!BN1*'Sim_MIP_Of_(IxI)'!BQ$102,0)</f>
        <v>0</v>
      </c>
      <c r="BP3" s="326">
        <f>IFERROR(I!BO1*'Sim_MIP_Of_(IxI)'!BR$102,0)</f>
        <v>0</v>
      </c>
      <c r="BQ3" s="326">
        <f>IFERROR(I!BP1*'Sim_MIP_Of_(IxI)'!BS$102,0)</f>
        <v>0</v>
      </c>
      <c r="BR3" s="326">
        <f>IFERROR(I!BQ1*'Sim_MIP_Of_(IxI)'!BT$102,0)</f>
        <v>0</v>
      </c>
      <c r="BS3" s="326">
        <f>IFERROR(I!BR1*'Sim_MIP_Of_(IxI)'!BU$102,0)</f>
        <v>0</v>
      </c>
      <c r="BT3" s="326">
        <f>IFERROR(I!BS1*'Sim_MIP_Of_(IxI)'!BV$102,0)</f>
        <v>0</v>
      </c>
      <c r="BU3" s="326">
        <f>IFERROR(I!BT1*'Sim_MIP_Of_(IxI)'!BW$102,0)</f>
        <v>0</v>
      </c>
      <c r="BV3" s="326">
        <f>IFERROR(I!BU1*'Sim_MIP_Of_(IxI)'!BX$102,0)</f>
        <v>0</v>
      </c>
      <c r="BW3" s="326">
        <f>IFERROR(I!BV1*'Sim_MIP_Of_(IxI)'!BY$102,0)</f>
        <v>0</v>
      </c>
      <c r="BX3" s="326">
        <f>IFERROR(I!BW1*'Sim_MIP_Of_(IxI)'!BZ$102,0)</f>
        <v>0</v>
      </c>
      <c r="BY3" s="326">
        <f>IFERROR(I!BX1*'Sim_MIP_Of_(IxI)'!CA$102,0)</f>
        <v>0</v>
      </c>
    </row>
    <row r="4" spans="1:77" x14ac:dyDescent="0.3">
      <c r="A4" s="105" t="s">
        <v>38</v>
      </c>
      <c r="B4" s="326">
        <f>IFERROR(I!A2*'Sim_MIP_Of_(IxI)'!D$102,0)</f>
        <v>0</v>
      </c>
      <c r="C4" s="326">
        <f>IFERROR(I!B2*'Sim_MIP_Of_(IxI)'!E$102,0)</f>
        <v>0.40837786067143839</v>
      </c>
      <c r="D4" s="326">
        <f>IFERROR(I!C2*'Sim_MIP_Of_(IxI)'!F$102,0)</f>
        <v>0</v>
      </c>
      <c r="E4" s="326">
        <f>IFERROR(I!D2*'Sim_MIP_Of_(IxI)'!G$102,0)</f>
        <v>0</v>
      </c>
      <c r="F4" s="326">
        <f>IFERROR(I!E2*'Sim_MIP_Of_(IxI)'!H$102,0)</f>
        <v>0</v>
      </c>
      <c r="G4" s="326">
        <f>IFERROR(I!F2*'Sim_MIP_Of_(IxI)'!I$102,0)</f>
        <v>0</v>
      </c>
      <c r="H4" s="326">
        <f>IFERROR(I!G2*'Sim_MIP_Of_(IxI)'!J$102,0)</f>
        <v>0</v>
      </c>
      <c r="I4" s="326">
        <f>IFERROR(I!H2*'Sim_MIP_Of_(IxI)'!K$102,0)</f>
        <v>0</v>
      </c>
      <c r="J4" s="326">
        <f>IFERROR(I!I2*'Sim_MIP_Of_(IxI)'!L$102,0)</f>
        <v>0</v>
      </c>
      <c r="K4" s="326">
        <f>IFERROR(I!J2*'Sim_MIP_Of_(IxI)'!M$102,0)</f>
        <v>0</v>
      </c>
      <c r="L4" s="326">
        <f>IFERROR(I!K2*'Sim_MIP_Of_(IxI)'!N$102,0)</f>
        <v>0</v>
      </c>
      <c r="M4" s="326">
        <f>IFERROR(I!L2*'Sim_MIP_Of_(IxI)'!O$102,0)</f>
        <v>0</v>
      </c>
      <c r="N4" s="326">
        <f>IFERROR(I!M2*'Sim_MIP_Of_(IxI)'!P$102,0)</f>
        <v>0</v>
      </c>
      <c r="O4" s="326">
        <f>IFERROR(I!N2*'Sim_MIP_Of_(IxI)'!Q$102,0)</f>
        <v>0</v>
      </c>
      <c r="P4" s="326">
        <f>IFERROR(I!O2*'Sim_MIP_Of_(IxI)'!R$102,0)</f>
        <v>0</v>
      </c>
      <c r="Q4" s="326">
        <f>IFERROR(I!P2*'Sim_MIP_Of_(IxI)'!S$102,0)</f>
        <v>0</v>
      </c>
      <c r="R4" s="326">
        <f>IFERROR(I!Q2*'Sim_MIP_Of_(IxI)'!T$102,0)</f>
        <v>0</v>
      </c>
      <c r="S4" s="326">
        <f>IFERROR(I!R2*'Sim_MIP_Of_(IxI)'!U$102,0)</f>
        <v>0</v>
      </c>
      <c r="T4" s="326">
        <f>IFERROR(I!S2*'Sim_MIP_Of_(IxI)'!V$102,0)</f>
        <v>0</v>
      </c>
      <c r="U4" s="326">
        <f>IFERROR(I!T2*'Sim_MIP_Of_(IxI)'!W$102,0)</f>
        <v>0</v>
      </c>
      <c r="V4" s="326">
        <f>IFERROR(I!U2*'Sim_MIP_Of_(IxI)'!X$102,0)</f>
        <v>0</v>
      </c>
      <c r="W4" s="326">
        <f>IFERROR(I!V2*'Sim_MIP_Of_(IxI)'!Y$102,0)</f>
        <v>0</v>
      </c>
      <c r="X4" s="326">
        <f>IFERROR(I!W2*'Sim_MIP_Of_(IxI)'!Z$102,0)</f>
        <v>0</v>
      </c>
      <c r="Y4" s="326">
        <f>IFERROR(I!X2*'Sim_MIP_Of_(IxI)'!AA$102,0)</f>
        <v>0</v>
      </c>
      <c r="Z4" s="326">
        <f>IFERROR(I!Y2*'Sim_MIP_Of_(IxI)'!AB$102,0)</f>
        <v>0</v>
      </c>
      <c r="AA4" s="326">
        <f>IFERROR(I!Z2*'Sim_MIP_Of_(IxI)'!AC$102,0)</f>
        <v>0</v>
      </c>
      <c r="AB4" s="326">
        <f>IFERROR(I!AA2*'Sim_MIP_Of_(IxI)'!AD$102,0)</f>
        <v>0</v>
      </c>
      <c r="AC4" s="326">
        <f>IFERROR(I!AB2*'Sim_MIP_Of_(IxI)'!AE$102,0)</f>
        <v>0</v>
      </c>
      <c r="AD4" s="326">
        <f>IFERROR(I!AC2*'Sim_MIP_Of_(IxI)'!AF$102,0)</f>
        <v>0</v>
      </c>
      <c r="AE4" s="326">
        <f>IFERROR(I!AD2*'Sim_MIP_Of_(IxI)'!AG$102,0)</f>
        <v>0</v>
      </c>
      <c r="AF4" s="326">
        <f>IFERROR(I!AE2*'Sim_MIP_Of_(IxI)'!AH$102,0)</f>
        <v>0</v>
      </c>
      <c r="AG4" s="326">
        <f>IFERROR(I!AF2*'Sim_MIP_Of_(IxI)'!AI$102,0)</f>
        <v>0</v>
      </c>
      <c r="AH4" s="326">
        <f>IFERROR(I!AG2*'Sim_MIP_Of_(IxI)'!AJ$102,0)</f>
        <v>0</v>
      </c>
      <c r="AI4" s="326">
        <f>IFERROR(I!AH2*'Sim_MIP_Of_(IxI)'!AK$102,0)</f>
        <v>0</v>
      </c>
      <c r="AJ4" s="326">
        <f>IFERROR(I!AI2*'Sim_MIP_Of_(IxI)'!AL$102,0)</f>
        <v>0</v>
      </c>
      <c r="AK4" s="326">
        <f>IFERROR(I!AJ2*'Sim_MIP_Of_(IxI)'!AM$102,0)</f>
        <v>0</v>
      </c>
      <c r="AL4" s="326">
        <f>IFERROR(I!AK2*'Sim_MIP_Of_(IxI)'!AN$102,0)</f>
        <v>0</v>
      </c>
      <c r="AM4" s="326">
        <f>IFERROR(I!AL2*'Sim_MIP_Of_(IxI)'!AO$102,0)</f>
        <v>0</v>
      </c>
      <c r="AN4" s="326">
        <f>IFERROR(I!AM2*'Sim_MIP_Of_(IxI)'!AP$102,0)</f>
        <v>0</v>
      </c>
      <c r="AO4" s="326">
        <f>IFERROR(I!AN2*'Sim_MIP_Of_(IxI)'!AQ$102,0)</f>
        <v>0</v>
      </c>
      <c r="AP4" s="326">
        <f>IFERROR(I!AO2*'Sim_MIP_Of_(IxI)'!AR$102,0)</f>
        <v>0</v>
      </c>
      <c r="AQ4" s="326">
        <f>IFERROR(I!AP2*'Sim_MIP_Of_(IxI)'!AS$102,0)</f>
        <v>0</v>
      </c>
      <c r="AR4" s="326">
        <f>IFERROR(I!AQ2*'Sim_MIP_Of_(IxI)'!AT$102,0)</f>
        <v>0</v>
      </c>
      <c r="AS4" s="326">
        <f>IFERROR(I!AR2*'Sim_MIP_Of_(IxI)'!AU$102,0)</f>
        <v>0</v>
      </c>
      <c r="AT4" s="326">
        <f>IFERROR(I!AS2*'Sim_MIP_Of_(IxI)'!AV$102,0)</f>
        <v>0</v>
      </c>
      <c r="AU4" s="326">
        <f>IFERROR(I!AT2*'Sim_MIP_Of_(IxI)'!AW$102,0)</f>
        <v>0</v>
      </c>
      <c r="AV4" s="326">
        <f>IFERROR(I!AU2*'Sim_MIP_Of_(IxI)'!AX$102,0)</f>
        <v>0</v>
      </c>
      <c r="AW4" s="326">
        <f>IFERROR(I!AV2*'Sim_MIP_Of_(IxI)'!AY$102,0)</f>
        <v>0</v>
      </c>
      <c r="AX4" s="326">
        <f>IFERROR(I!AW2*'Sim_MIP_Of_(IxI)'!AZ$102,0)</f>
        <v>0</v>
      </c>
      <c r="AY4" s="326">
        <f>IFERROR(I!AX2*'Sim_MIP_Of_(IxI)'!BA$102,0)</f>
        <v>0</v>
      </c>
      <c r="AZ4" s="326">
        <f>IFERROR(I!AY2*'Sim_MIP_Of_(IxI)'!BB$102,0)</f>
        <v>0</v>
      </c>
      <c r="BA4" s="326">
        <f>IFERROR(I!AZ2*'Sim_MIP_Of_(IxI)'!BC$102,0)</f>
        <v>0</v>
      </c>
      <c r="BB4" s="326">
        <f>IFERROR(I!BA2*'Sim_MIP_Of_(IxI)'!BD$102,0)</f>
        <v>0</v>
      </c>
      <c r="BC4" s="326">
        <f>IFERROR(I!BB2*'Sim_MIP_Of_(IxI)'!BE$102,0)</f>
        <v>0</v>
      </c>
      <c r="BD4" s="326">
        <f>IFERROR(I!BC2*'Sim_MIP_Of_(IxI)'!BF$102,0)</f>
        <v>0</v>
      </c>
      <c r="BE4" s="326">
        <f>IFERROR(I!BD2*'Sim_MIP_Of_(IxI)'!BG$102,0)</f>
        <v>0</v>
      </c>
      <c r="BF4" s="326">
        <f>IFERROR(I!BE2*'Sim_MIP_Of_(IxI)'!BH$102,0)</f>
        <v>0</v>
      </c>
      <c r="BG4" s="326">
        <f>IFERROR(I!BF2*'Sim_MIP_Of_(IxI)'!BI$102,0)</f>
        <v>0</v>
      </c>
      <c r="BH4" s="326">
        <f>IFERROR(I!BG2*'Sim_MIP_Of_(IxI)'!BJ$102,0)</f>
        <v>0</v>
      </c>
      <c r="BI4" s="326">
        <f>IFERROR(I!BH2*'Sim_MIP_Of_(IxI)'!BK$102,0)</f>
        <v>0</v>
      </c>
      <c r="BJ4" s="326">
        <f>IFERROR(I!BI2*'Sim_MIP_Of_(IxI)'!BL$102,0)</f>
        <v>0</v>
      </c>
      <c r="BK4" s="326">
        <f>IFERROR(I!BJ2*'Sim_MIP_Of_(IxI)'!BM$102,0)</f>
        <v>0</v>
      </c>
      <c r="BL4" s="326">
        <f>IFERROR(I!BK2*'Sim_MIP_Of_(IxI)'!BN$102,0)</f>
        <v>0</v>
      </c>
      <c r="BM4" s="326">
        <f>IFERROR(I!BL2*'Sim_MIP_Of_(IxI)'!BO$102,0)</f>
        <v>0</v>
      </c>
      <c r="BN4" s="326">
        <f>IFERROR(I!BM2*'Sim_MIP_Of_(IxI)'!BP$102,0)</f>
        <v>0</v>
      </c>
      <c r="BO4" s="326">
        <f>IFERROR(I!BN2*'Sim_MIP_Of_(IxI)'!BQ$102,0)</f>
        <v>0</v>
      </c>
      <c r="BP4" s="326">
        <f>IFERROR(I!BO2*'Sim_MIP_Of_(IxI)'!BR$102,0)</f>
        <v>0</v>
      </c>
      <c r="BQ4" s="326">
        <f>IFERROR(I!BP2*'Sim_MIP_Of_(IxI)'!BS$102,0)</f>
        <v>0</v>
      </c>
      <c r="BR4" s="326">
        <f>IFERROR(I!BQ2*'Sim_MIP_Of_(IxI)'!BT$102,0)</f>
        <v>0</v>
      </c>
      <c r="BS4" s="326">
        <f>IFERROR(I!BR2*'Sim_MIP_Of_(IxI)'!BU$102,0)</f>
        <v>0</v>
      </c>
      <c r="BT4" s="326">
        <f>IFERROR(I!BS2*'Sim_MIP_Of_(IxI)'!BV$102,0)</f>
        <v>0</v>
      </c>
      <c r="BU4" s="326">
        <f>IFERROR(I!BT2*'Sim_MIP_Of_(IxI)'!BW$102,0)</f>
        <v>0</v>
      </c>
      <c r="BV4" s="326">
        <f>IFERROR(I!BU2*'Sim_MIP_Of_(IxI)'!BX$102,0)</f>
        <v>0</v>
      </c>
      <c r="BW4" s="326">
        <f>IFERROR(I!BV2*'Sim_MIP_Of_(IxI)'!BY$102,0)</f>
        <v>0</v>
      </c>
      <c r="BX4" s="326">
        <f>IFERROR(I!BW2*'Sim_MIP_Of_(IxI)'!BZ$102,0)</f>
        <v>0</v>
      </c>
      <c r="BY4" s="326">
        <f>IFERROR(I!BX2*'Sim_MIP_Of_(IxI)'!CA$102,0)</f>
        <v>0</v>
      </c>
    </row>
    <row r="5" spans="1:77" x14ac:dyDescent="0.3">
      <c r="A5" s="105" t="s">
        <v>58</v>
      </c>
      <c r="B5" s="326">
        <f>IFERROR(I!A3*'Sim_MIP_Of_(IxI)'!D$102,0)</f>
        <v>0</v>
      </c>
      <c r="C5" s="326">
        <f>IFERROR(I!B3*'Sim_MIP_Of_(IxI)'!E$102,0)</f>
        <v>0</v>
      </c>
      <c r="D5" s="326">
        <f>IFERROR(I!C3*'Sim_MIP_Of_(IxI)'!F$102,0)</f>
        <v>0.59089207653562703</v>
      </c>
      <c r="E5" s="326">
        <f>IFERROR(I!D3*'Sim_MIP_Of_(IxI)'!G$102,0)</f>
        <v>0</v>
      </c>
      <c r="F5" s="326">
        <f>IFERROR(I!E3*'Sim_MIP_Of_(IxI)'!H$102,0)</f>
        <v>0</v>
      </c>
      <c r="G5" s="326">
        <f>IFERROR(I!F3*'Sim_MIP_Of_(IxI)'!I$102,0)</f>
        <v>0</v>
      </c>
      <c r="H5" s="326">
        <f>IFERROR(I!G3*'Sim_MIP_Of_(IxI)'!J$102,0)</f>
        <v>0</v>
      </c>
      <c r="I5" s="326">
        <f>IFERROR(I!H3*'Sim_MIP_Of_(IxI)'!K$102,0)</f>
        <v>0</v>
      </c>
      <c r="J5" s="326">
        <f>IFERROR(I!I3*'Sim_MIP_Of_(IxI)'!L$102,0)</f>
        <v>0</v>
      </c>
      <c r="K5" s="326">
        <f>IFERROR(I!J3*'Sim_MIP_Of_(IxI)'!M$102,0)</f>
        <v>0</v>
      </c>
      <c r="L5" s="326">
        <f>IFERROR(I!K3*'Sim_MIP_Of_(IxI)'!N$102,0)</f>
        <v>0</v>
      </c>
      <c r="M5" s="326">
        <f>IFERROR(I!L3*'Sim_MIP_Of_(IxI)'!O$102,0)</f>
        <v>0</v>
      </c>
      <c r="N5" s="326">
        <f>IFERROR(I!M3*'Sim_MIP_Of_(IxI)'!P$102,0)</f>
        <v>0</v>
      </c>
      <c r="O5" s="326">
        <f>IFERROR(I!N3*'Sim_MIP_Of_(IxI)'!Q$102,0)</f>
        <v>0</v>
      </c>
      <c r="P5" s="326">
        <f>IFERROR(I!O3*'Sim_MIP_Of_(IxI)'!R$102,0)</f>
        <v>0</v>
      </c>
      <c r="Q5" s="326">
        <f>IFERROR(I!P3*'Sim_MIP_Of_(IxI)'!S$102,0)</f>
        <v>0</v>
      </c>
      <c r="R5" s="326">
        <f>IFERROR(I!Q3*'Sim_MIP_Of_(IxI)'!T$102,0)</f>
        <v>0</v>
      </c>
      <c r="S5" s="326">
        <f>IFERROR(I!R3*'Sim_MIP_Of_(IxI)'!U$102,0)</f>
        <v>0</v>
      </c>
      <c r="T5" s="326">
        <f>IFERROR(I!S3*'Sim_MIP_Of_(IxI)'!V$102,0)</f>
        <v>0</v>
      </c>
      <c r="U5" s="326">
        <f>IFERROR(I!T3*'Sim_MIP_Of_(IxI)'!W$102,0)</f>
        <v>0</v>
      </c>
      <c r="V5" s="326">
        <f>IFERROR(I!U3*'Sim_MIP_Of_(IxI)'!X$102,0)</f>
        <v>0</v>
      </c>
      <c r="W5" s="326">
        <f>IFERROR(I!V3*'Sim_MIP_Of_(IxI)'!Y$102,0)</f>
        <v>0</v>
      </c>
      <c r="X5" s="326">
        <f>IFERROR(I!W3*'Sim_MIP_Of_(IxI)'!Z$102,0)</f>
        <v>0</v>
      </c>
      <c r="Y5" s="326">
        <f>IFERROR(I!X3*'Sim_MIP_Of_(IxI)'!AA$102,0)</f>
        <v>0</v>
      </c>
      <c r="Z5" s="326">
        <f>IFERROR(I!Y3*'Sim_MIP_Of_(IxI)'!AB$102,0)</f>
        <v>0</v>
      </c>
      <c r="AA5" s="326">
        <f>IFERROR(I!Z3*'Sim_MIP_Of_(IxI)'!AC$102,0)</f>
        <v>0</v>
      </c>
      <c r="AB5" s="326">
        <f>IFERROR(I!AA3*'Sim_MIP_Of_(IxI)'!AD$102,0)</f>
        <v>0</v>
      </c>
      <c r="AC5" s="326">
        <f>IFERROR(I!AB3*'Sim_MIP_Of_(IxI)'!AE$102,0)</f>
        <v>0</v>
      </c>
      <c r="AD5" s="326">
        <f>IFERROR(I!AC3*'Sim_MIP_Of_(IxI)'!AF$102,0)</f>
        <v>0</v>
      </c>
      <c r="AE5" s="326">
        <f>IFERROR(I!AD3*'Sim_MIP_Of_(IxI)'!AG$102,0)</f>
        <v>0</v>
      </c>
      <c r="AF5" s="326">
        <f>IFERROR(I!AE3*'Sim_MIP_Of_(IxI)'!AH$102,0)</f>
        <v>0</v>
      </c>
      <c r="AG5" s="326">
        <f>IFERROR(I!AF3*'Sim_MIP_Of_(IxI)'!AI$102,0)</f>
        <v>0</v>
      </c>
      <c r="AH5" s="326">
        <f>IFERROR(I!AG3*'Sim_MIP_Of_(IxI)'!AJ$102,0)</f>
        <v>0</v>
      </c>
      <c r="AI5" s="326">
        <f>IFERROR(I!AH3*'Sim_MIP_Of_(IxI)'!AK$102,0)</f>
        <v>0</v>
      </c>
      <c r="AJ5" s="326">
        <f>IFERROR(I!AI3*'Sim_MIP_Of_(IxI)'!AL$102,0)</f>
        <v>0</v>
      </c>
      <c r="AK5" s="326">
        <f>IFERROR(I!AJ3*'Sim_MIP_Of_(IxI)'!AM$102,0)</f>
        <v>0</v>
      </c>
      <c r="AL5" s="326">
        <f>IFERROR(I!AK3*'Sim_MIP_Of_(IxI)'!AN$102,0)</f>
        <v>0</v>
      </c>
      <c r="AM5" s="326">
        <f>IFERROR(I!AL3*'Sim_MIP_Of_(IxI)'!AO$102,0)</f>
        <v>0</v>
      </c>
      <c r="AN5" s="326">
        <f>IFERROR(I!AM3*'Sim_MIP_Of_(IxI)'!AP$102,0)</f>
        <v>0</v>
      </c>
      <c r="AO5" s="326">
        <f>IFERROR(I!AN3*'Sim_MIP_Of_(IxI)'!AQ$102,0)</f>
        <v>0</v>
      </c>
      <c r="AP5" s="326">
        <f>IFERROR(I!AO3*'Sim_MIP_Of_(IxI)'!AR$102,0)</f>
        <v>0</v>
      </c>
      <c r="AQ5" s="326">
        <f>IFERROR(I!AP3*'Sim_MIP_Of_(IxI)'!AS$102,0)</f>
        <v>0</v>
      </c>
      <c r="AR5" s="326">
        <f>IFERROR(I!AQ3*'Sim_MIP_Of_(IxI)'!AT$102,0)</f>
        <v>0</v>
      </c>
      <c r="AS5" s="326">
        <f>IFERROR(I!AR3*'Sim_MIP_Of_(IxI)'!AU$102,0)</f>
        <v>0</v>
      </c>
      <c r="AT5" s="326">
        <f>IFERROR(I!AS3*'Sim_MIP_Of_(IxI)'!AV$102,0)</f>
        <v>0</v>
      </c>
      <c r="AU5" s="326">
        <f>IFERROR(I!AT3*'Sim_MIP_Of_(IxI)'!AW$102,0)</f>
        <v>0</v>
      </c>
      <c r="AV5" s="326">
        <f>IFERROR(I!AU3*'Sim_MIP_Of_(IxI)'!AX$102,0)</f>
        <v>0</v>
      </c>
      <c r="AW5" s="326">
        <f>IFERROR(I!AV3*'Sim_MIP_Of_(IxI)'!AY$102,0)</f>
        <v>0</v>
      </c>
      <c r="AX5" s="326">
        <f>IFERROR(I!AW3*'Sim_MIP_Of_(IxI)'!AZ$102,0)</f>
        <v>0</v>
      </c>
      <c r="AY5" s="326">
        <f>IFERROR(I!AX3*'Sim_MIP_Of_(IxI)'!BA$102,0)</f>
        <v>0</v>
      </c>
      <c r="AZ5" s="326">
        <f>IFERROR(I!AY3*'Sim_MIP_Of_(IxI)'!BB$102,0)</f>
        <v>0</v>
      </c>
      <c r="BA5" s="326">
        <f>IFERROR(I!AZ3*'Sim_MIP_Of_(IxI)'!BC$102,0)</f>
        <v>0</v>
      </c>
      <c r="BB5" s="326">
        <f>IFERROR(I!BA3*'Sim_MIP_Of_(IxI)'!BD$102,0)</f>
        <v>0</v>
      </c>
      <c r="BC5" s="326">
        <f>IFERROR(I!BB3*'Sim_MIP_Of_(IxI)'!BE$102,0)</f>
        <v>0</v>
      </c>
      <c r="BD5" s="326">
        <f>IFERROR(I!BC3*'Sim_MIP_Of_(IxI)'!BF$102,0)</f>
        <v>0</v>
      </c>
      <c r="BE5" s="326">
        <f>IFERROR(I!BD3*'Sim_MIP_Of_(IxI)'!BG$102,0)</f>
        <v>0</v>
      </c>
      <c r="BF5" s="326">
        <f>IFERROR(I!BE3*'Sim_MIP_Of_(IxI)'!BH$102,0)</f>
        <v>0</v>
      </c>
      <c r="BG5" s="326">
        <f>IFERROR(I!BF3*'Sim_MIP_Of_(IxI)'!BI$102,0)</f>
        <v>0</v>
      </c>
      <c r="BH5" s="326">
        <f>IFERROR(I!BG3*'Sim_MIP_Of_(IxI)'!BJ$102,0)</f>
        <v>0</v>
      </c>
      <c r="BI5" s="326">
        <f>IFERROR(I!BH3*'Sim_MIP_Of_(IxI)'!BK$102,0)</f>
        <v>0</v>
      </c>
      <c r="BJ5" s="326">
        <f>IFERROR(I!BI3*'Sim_MIP_Of_(IxI)'!BL$102,0)</f>
        <v>0</v>
      </c>
      <c r="BK5" s="326">
        <f>IFERROR(I!BJ3*'Sim_MIP_Of_(IxI)'!BM$102,0)</f>
        <v>0</v>
      </c>
      <c r="BL5" s="326">
        <f>IFERROR(I!BK3*'Sim_MIP_Of_(IxI)'!BN$102,0)</f>
        <v>0</v>
      </c>
      <c r="BM5" s="326">
        <f>IFERROR(I!BL3*'Sim_MIP_Of_(IxI)'!BO$102,0)</f>
        <v>0</v>
      </c>
      <c r="BN5" s="326">
        <f>IFERROR(I!BM3*'Sim_MIP_Of_(IxI)'!BP$102,0)</f>
        <v>0</v>
      </c>
      <c r="BO5" s="326">
        <f>IFERROR(I!BN3*'Sim_MIP_Of_(IxI)'!BQ$102,0)</f>
        <v>0</v>
      </c>
      <c r="BP5" s="326">
        <f>IFERROR(I!BO3*'Sim_MIP_Of_(IxI)'!BR$102,0)</f>
        <v>0</v>
      </c>
      <c r="BQ5" s="326">
        <f>IFERROR(I!BP3*'Sim_MIP_Of_(IxI)'!BS$102,0)</f>
        <v>0</v>
      </c>
      <c r="BR5" s="326">
        <f>IFERROR(I!BQ3*'Sim_MIP_Of_(IxI)'!BT$102,0)</f>
        <v>0</v>
      </c>
      <c r="BS5" s="326">
        <f>IFERROR(I!BR3*'Sim_MIP_Of_(IxI)'!BU$102,0)</f>
        <v>0</v>
      </c>
      <c r="BT5" s="326">
        <f>IFERROR(I!BS3*'Sim_MIP_Of_(IxI)'!BV$102,0)</f>
        <v>0</v>
      </c>
      <c r="BU5" s="326">
        <f>IFERROR(I!BT3*'Sim_MIP_Of_(IxI)'!BW$102,0)</f>
        <v>0</v>
      </c>
      <c r="BV5" s="326">
        <f>IFERROR(I!BU3*'Sim_MIP_Of_(IxI)'!BX$102,0)</f>
        <v>0</v>
      </c>
      <c r="BW5" s="326">
        <f>IFERROR(I!BV3*'Sim_MIP_Of_(IxI)'!BY$102,0)</f>
        <v>0</v>
      </c>
      <c r="BX5" s="326">
        <f>IFERROR(I!BW3*'Sim_MIP_Of_(IxI)'!BZ$102,0)</f>
        <v>0</v>
      </c>
      <c r="BY5" s="326">
        <f>IFERROR(I!BX3*'Sim_MIP_Of_(IxI)'!CA$102,0)</f>
        <v>0</v>
      </c>
    </row>
    <row r="6" spans="1:77" x14ac:dyDescent="0.3">
      <c r="A6" s="105" t="s">
        <v>128</v>
      </c>
      <c r="B6" s="326">
        <f>IFERROR(I!A4*'Sim_MIP_Of_(IxI)'!D$102,0)</f>
        <v>0</v>
      </c>
      <c r="C6" s="326">
        <f>IFERROR(I!B4*'Sim_MIP_Of_(IxI)'!E$102,0)</f>
        <v>0</v>
      </c>
      <c r="D6" s="326">
        <f>IFERROR(I!C4*'Sim_MIP_Of_(IxI)'!F$102,0)</f>
        <v>0</v>
      </c>
      <c r="E6" s="326">
        <f>IFERROR(I!D4*'Sim_MIP_Of_(IxI)'!G$102,0)</f>
        <v>0.36273598103922172</v>
      </c>
      <c r="F6" s="326">
        <f>IFERROR(I!E4*'Sim_MIP_Of_(IxI)'!H$102,0)</f>
        <v>0</v>
      </c>
      <c r="G6" s="326">
        <f>IFERROR(I!F4*'Sim_MIP_Of_(IxI)'!I$102,0)</f>
        <v>0</v>
      </c>
      <c r="H6" s="326">
        <f>IFERROR(I!G4*'Sim_MIP_Of_(IxI)'!J$102,0)</f>
        <v>0</v>
      </c>
      <c r="I6" s="326">
        <f>IFERROR(I!H4*'Sim_MIP_Of_(IxI)'!K$102,0)</f>
        <v>0</v>
      </c>
      <c r="J6" s="326">
        <f>IFERROR(I!I4*'Sim_MIP_Of_(IxI)'!L$102,0)</f>
        <v>0</v>
      </c>
      <c r="K6" s="326">
        <f>IFERROR(I!J4*'Sim_MIP_Of_(IxI)'!M$102,0)</f>
        <v>0</v>
      </c>
      <c r="L6" s="326">
        <f>IFERROR(I!K4*'Sim_MIP_Of_(IxI)'!N$102,0)</f>
        <v>0</v>
      </c>
      <c r="M6" s="326">
        <f>IFERROR(I!L4*'Sim_MIP_Of_(IxI)'!O$102,0)</f>
        <v>0</v>
      </c>
      <c r="N6" s="326">
        <f>IFERROR(I!M4*'Sim_MIP_Of_(IxI)'!P$102,0)</f>
        <v>0</v>
      </c>
      <c r="O6" s="326">
        <f>IFERROR(I!N4*'Sim_MIP_Of_(IxI)'!Q$102,0)</f>
        <v>0</v>
      </c>
      <c r="P6" s="326">
        <f>IFERROR(I!O4*'Sim_MIP_Of_(IxI)'!R$102,0)</f>
        <v>0</v>
      </c>
      <c r="Q6" s="326">
        <f>IFERROR(I!P4*'Sim_MIP_Of_(IxI)'!S$102,0)</f>
        <v>0</v>
      </c>
      <c r="R6" s="326">
        <f>IFERROR(I!Q4*'Sim_MIP_Of_(IxI)'!T$102,0)</f>
        <v>0</v>
      </c>
      <c r="S6" s="326">
        <f>IFERROR(I!R4*'Sim_MIP_Of_(IxI)'!U$102,0)</f>
        <v>0</v>
      </c>
      <c r="T6" s="326">
        <f>IFERROR(I!S4*'Sim_MIP_Of_(IxI)'!V$102,0)</f>
        <v>0</v>
      </c>
      <c r="U6" s="326">
        <f>IFERROR(I!T4*'Sim_MIP_Of_(IxI)'!W$102,0)</f>
        <v>0</v>
      </c>
      <c r="V6" s="326">
        <f>IFERROR(I!U4*'Sim_MIP_Of_(IxI)'!X$102,0)</f>
        <v>0</v>
      </c>
      <c r="W6" s="326">
        <f>IFERROR(I!V4*'Sim_MIP_Of_(IxI)'!Y$102,0)</f>
        <v>0</v>
      </c>
      <c r="X6" s="326">
        <f>IFERROR(I!W4*'Sim_MIP_Of_(IxI)'!Z$102,0)</f>
        <v>0</v>
      </c>
      <c r="Y6" s="326">
        <f>IFERROR(I!X4*'Sim_MIP_Of_(IxI)'!AA$102,0)</f>
        <v>0</v>
      </c>
      <c r="Z6" s="326">
        <f>IFERROR(I!Y4*'Sim_MIP_Of_(IxI)'!AB$102,0)</f>
        <v>0</v>
      </c>
      <c r="AA6" s="326">
        <f>IFERROR(I!Z4*'Sim_MIP_Of_(IxI)'!AC$102,0)</f>
        <v>0</v>
      </c>
      <c r="AB6" s="326">
        <f>IFERROR(I!AA4*'Sim_MIP_Of_(IxI)'!AD$102,0)</f>
        <v>0</v>
      </c>
      <c r="AC6" s="326">
        <f>IFERROR(I!AB4*'Sim_MIP_Of_(IxI)'!AE$102,0)</f>
        <v>0</v>
      </c>
      <c r="AD6" s="326">
        <f>IFERROR(I!AC4*'Sim_MIP_Of_(IxI)'!AF$102,0)</f>
        <v>0</v>
      </c>
      <c r="AE6" s="326">
        <f>IFERROR(I!AD4*'Sim_MIP_Of_(IxI)'!AG$102,0)</f>
        <v>0</v>
      </c>
      <c r="AF6" s="326">
        <f>IFERROR(I!AE4*'Sim_MIP_Of_(IxI)'!AH$102,0)</f>
        <v>0</v>
      </c>
      <c r="AG6" s="326">
        <f>IFERROR(I!AF4*'Sim_MIP_Of_(IxI)'!AI$102,0)</f>
        <v>0</v>
      </c>
      <c r="AH6" s="326">
        <f>IFERROR(I!AG4*'Sim_MIP_Of_(IxI)'!AJ$102,0)</f>
        <v>0</v>
      </c>
      <c r="AI6" s="326">
        <f>IFERROR(I!AH4*'Sim_MIP_Of_(IxI)'!AK$102,0)</f>
        <v>0</v>
      </c>
      <c r="AJ6" s="326">
        <f>IFERROR(I!AI4*'Sim_MIP_Of_(IxI)'!AL$102,0)</f>
        <v>0</v>
      </c>
      <c r="AK6" s="326">
        <f>IFERROR(I!AJ4*'Sim_MIP_Of_(IxI)'!AM$102,0)</f>
        <v>0</v>
      </c>
      <c r="AL6" s="326">
        <f>IFERROR(I!AK4*'Sim_MIP_Of_(IxI)'!AN$102,0)</f>
        <v>0</v>
      </c>
      <c r="AM6" s="326">
        <f>IFERROR(I!AL4*'Sim_MIP_Of_(IxI)'!AO$102,0)</f>
        <v>0</v>
      </c>
      <c r="AN6" s="326">
        <f>IFERROR(I!AM4*'Sim_MIP_Of_(IxI)'!AP$102,0)</f>
        <v>0</v>
      </c>
      <c r="AO6" s="326">
        <f>IFERROR(I!AN4*'Sim_MIP_Of_(IxI)'!AQ$102,0)</f>
        <v>0</v>
      </c>
      <c r="AP6" s="326">
        <f>IFERROR(I!AO4*'Sim_MIP_Of_(IxI)'!AR$102,0)</f>
        <v>0</v>
      </c>
      <c r="AQ6" s="326">
        <f>IFERROR(I!AP4*'Sim_MIP_Of_(IxI)'!AS$102,0)</f>
        <v>0</v>
      </c>
      <c r="AR6" s="326">
        <f>IFERROR(I!AQ4*'Sim_MIP_Of_(IxI)'!AT$102,0)</f>
        <v>0</v>
      </c>
      <c r="AS6" s="326">
        <f>IFERROR(I!AR4*'Sim_MIP_Of_(IxI)'!AU$102,0)</f>
        <v>0</v>
      </c>
      <c r="AT6" s="326">
        <f>IFERROR(I!AS4*'Sim_MIP_Of_(IxI)'!AV$102,0)</f>
        <v>0</v>
      </c>
      <c r="AU6" s="326">
        <f>IFERROR(I!AT4*'Sim_MIP_Of_(IxI)'!AW$102,0)</f>
        <v>0</v>
      </c>
      <c r="AV6" s="326">
        <f>IFERROR(I!AU4*'Sim_MIP_Of_(IxI)'!AX$102,0)</f>
        <v>0</v>
      </c>
      <c r="AW6" s="326">
        <f>IFERROR(I!AV4*'Sim_MIP_Of_(IxI)'!AY$102,0)</f>
        <v>0</v>
      </c>
      <c r="AX6" s="326">
        <f>IFERROR(I!AW4*'Sim_MIP_Of_(IxI)'!AZ$102,0)</f>
        <v>0</v>
      </c>
      <c r="AY6" s="326">
        <f>IFERROR(I!AX4*'Sim_MIP_Of_(IxI)'!BA$102,0)</f>
        <v>0</v>
      </c>
      <c r="AZ6" s="326">
        <f>IFERROR(I!AY4*'Sim_MIP_Of_(IxI)'!BB$102,0)</f>
        <v>0</v>
      </c>
      <c r="BA6" s="326">
        <f>IFERROR(I!AZ4*'Sim_MIP_Of_(IxI)'!BC$102,0)</f>
        <v>0</v>
      </c>
      <c r="BB6" s="326">
        <f>IFERROR(I!BA4*'Sim_MIP_Of_(IxI)'!BD$102,0)</f>
        <v>0</v>
      </c>
      <c r="BC6" s="326">
        <f>IFERROR(I!BB4*'Sim_MIP_Of_(IxI)'!BE$102,0)</f>
        <v>0</v>
      </c>
      <c r="BD6" s="326">
        <f>IFERROR(I!BC4*'Sim_MIP_Of_(IxI)'!BF$102,0)</f>
        <v>0</v>
      </c>
      <c r="BE6" s="326">
        <f>IFERROR(I!BD4*'Sim_MIP_Of_(IxI)'!BG$102,0)</f>
        <v>0</v>
      </c>
      <c r="BF6" s="326">
        <f>IFERROR(I!BE4*'Sim_MIP_Of_(IxI)'!BH$102,0)</f>
        <v>0</v>
      </c>
      <c r="BG6" s="326">
        <f>IFERROR(I!BF4*'Sim_MIP_Of_(IxI)'!BI$102,0)</f>
        <v>0</v>
      </c>
      <c r="BH6" s="326">
        <f>IFERROR(I!BG4*'Sim_MIP_Of_(IxI)'!BJ$102,0)</f>
        <v>0</v>
      </c>
      <c r="BI6" s="326">
        <f>IFERROR(I!BH4*'Sim_MIP_Of_(IxI)'!BK$102,0)</f>
        <v>0</v>
      </c>
      <c r="BJ6" s="326">
        <f>IFERROR(I!BI4*'Sim_MIP_Of_(IxI)'!BL$102,0)</f>
        <v>0</v>
      </c>
      <c r="BK6" s="326">
        <f>IFERROR(I!BJ4*'Sim_MIP_Of_(IxI)'!BM$102,0)</f>
        <v>0</v>
      </c>
      <c r="BL6" s="326">
        <f>IFERROR(I!BK4*'Sim_MIP_Of_(IxI)'!BN$102,0)</f>
        <v>0</v>
      </c>
      <c r="BM6" s="326">
        <f>IFERROR(I!BL4*'Sim_MIP_Of_(IxI)'!BO$102,0)</f>
        <v>0</v>
      </c>
      <c r="BN6" s="326">
        <f>IFERROR(I!BM4*'Sim_MIP_Of_(IxI)'!BP$102,0)</f>
        <v>0</v>
      </c>
      <c r="BO6" s="326">
        <f>IFERROR(I!BN4*'Sim_MIP_Of_(IxI)'!BQ$102,0)</f>
        <v>0</v>
      </c>
      <c r="BP6" s="326">
        <f>IFERROR(I!BO4*'Sim_MIP_Of_(IxI)'!BR$102,0)</f>
        <v>0</v>
      </c>
      <c r="BQ6" s="326">
        <f>IFERROR(I!BP4*'Sim_MIP_Of_(IxI)'!BS$102,0)</f>
        <v>0</v>
      </c>
      <c r="BR6" s="326">
        <f>IFERROR(I!BQ4*'Sim_MIP_Of_(IxI)'!BT$102,0)</f>
        <v>0</v>
      </c>
      <c r="BS6" s="326">
        <f>IFERROR(I!BR4*'Sim_MIP_Of_(IxI)'!BU$102,0)</f>
        <v>0</v>
      </c>
      <c r="BT6" s="326">
        <f>IFERROR(I!BS4*'Sim_MIP_Of_(IxI)'!BV$102,0)</f>
        <v>0</v>
      </c>
      <c r="BU6" s="326">
        <f>IFERROR(I!BT4*'Sim_MIP_Of_(IxI)'!BW$102,0)</f>
        <v>0</v>
      </c>
      <c r="BV6" s="326">
        <f>IFERROR(I!BU4*'Sim_MIP_Of_(IxI)'!BX$102,0)</f>
        <v>0</v>
      </c>
      <c r="BW6" s="326">
        <f>IFERROR(I!BV4*'Sim_MIP_Of_(IxI)'!BY$102,0)</f>
        <v>0</v>
      </c>
      <c r="BX6" s="326">
        <f>IFERROR(I!BW4*'Sim_MIP_Of_(IxI)'!BZ$102,0)</f>
        <v>0</v>
      </c>
      <c r="BY6" s="326">
        <f>IFERROR(I!BX4*'Sim_MIP_Of_(IxI)'!CA$102,0)</f>
        <v>0</v>
      </c>
    </row>
    <row r="7" spans="1:77" x14ac:dyDescent="0.3">
      <c r="A7" s="105" t="s">
        <v>74</v>
      </c>
      <c r="B7" s="326">
        <f>IFERROR(I!A5*'Sim_MIP_Of_(IxI)'!D$102,0)</f>
        <v>0</v>
      </c>
      <c r="C7" s="326">
        <f>IFERROR(I!B5*'Sim_MIP_Of_(IxI)'!E$102,0)</f>
        <v>0</v>
      </c>
      <c r="D7" s="326">
        <f>IFERROR(I!C5*'Sim_MIP_Of_(IxI)'!F$102,0)</f>
        <v>0</v>
      </c>
      <c r="E7" s="326">
        <f>IFERROR(I!D5*'Sim_MIP_Of_(IxI)'!G$102,0)</f>
        <v>0</v>
      </c>
      <c r="F7" s="326">
        <f>IFERROR(I!E5*'Sim_MIP_Of_(IxI)'!H$102,0)</f>
        <v>0.51773665121827928</v>
      </c>
      <c r="G7" s="326">
        <f>IFERROR(I!F5*'Sim_MIP_Of_(IxI)'!I$102,0)</f>
        <v>0</v>
      </c>
      <c r="H7" s="326">
        <f>IFERROR(I!G5*'Sim_MIP_Of_(IxI)'!J$102,0)</f>
        <v>0</v>
      </c>
      <c r="I7" s="326">
        <f>IFERROR(I!H5*'Sim_MIP_Of_(IxI)'!K$102,0)</f>
        <v>0</v>
      </c>
      <c r="J7" s="326">
        <f>IFERROR(I!I5*'Sim_MIP_Of_(IxI)'!L$102,0)</f>
        <v>0</v>
      </c>
      <c r="K7" s="326">
        <f>IFERROR(I!J5*'Sim_MIP_Of_(IxI)'!M$102,0)</f>
        <v>0</v>
      </c>
      <c r="L7" s="326">
        <f>IFERROR(I!K5*'Sim_MIP_Of_(IxI)'!N$102,0)</f>
        <v>0</v>
      </c>
      <c r="M7" s="326">
        <f>IFERROR(I!L5*'Sim_MIP_Of_(IxI)'!O$102,0)</f>
        <v>0</v>
      </c>
      <c r="N7" s="326">
        <f>IFERROR(I!M5*'Sim_MIP_Of_(IxI)'!P$102,0)</f>
        <v>0</v>
      </c>
      <c r="O7" s="326">
        <f>IFERROR(I!N5*'Sim_MIP_Of_(IxI)'!Q$102,0)</f>
        <v>0</v>
      </c>
      <c r="P7" s="326">
        <f>IFERROR(I!O5*'Sim_MIP_Of_(IxI)'!R$102,0)</f>
        <v>0</v>
      </c>
      <c r="Q7" s="326">
        <f>IFERROR(I!P5*'Sim_MIP_Of_(IxI)'!S$102,0)</f>
        <v>0</v>
      </c>
      <c r="R7" s="326">
        <f>IFERROR(I!Q5*'Sim_MIP_Of_(IxI)'!T$102,0)</f>
        <v>0</v>
      </c>
      <c r="S7" s="326">
        <f>IFERROR(I!R5*'Sim_MIP_Of_(IxI)'!U$102,0)</f>
        <v>0</v>
      </c>
      <c r="T7" s="326">
        <f>IFERROR(I!S5*'Sim_MIP_Of_(IxI)'!V$102,0)</f>
        <v>0</v>
      </c>
      <c r="U7" s="326">
        <f>IFERROR(I!T5*'Sim_MIP_Of_(IxI)'!W$102,0)</f>
        <v>0</v>
      </c>
      <c r="V7" s="326">
        <f>IFERROR(I!U5*'Sim_MIP_Of_(IxI)'!X$102,0)</f>
        <v>0</v>
      </c>
      <c r="W7" s="326">
        <f>IFERROR(I!V5*'Sim_MIP_Of_(IxI)'!Y$102,0)</f>
        <v>0</v>
      </c>
      <c r="X7" s="326">
        <f>IFERROR(I!W5*'Sim_MIP_Of_(IxI)'!Z$102,0)</f>
        <v>0</v>
      </c>
      <c r="Y7" s="326">
        <f>IFERROR(I!X5*'Sim_MIP_Of_(IxI)'!AA$102,0)</f>
        <v>0</v>
      </c>
      <c r="Z7" s="326">
        <f>IFERROR(I!Y5*'Sim_MIP_Of_(IxI)'!AB$102,0)</f>
        <v>0</v>
      </c>
      <c r="AA7" s="326">
        <f>IFERROR(I!Z5*'Sim_MIP_Of_(IxI)'!AC$102,0)</f>
        <v>0</v>
      </c>
      <c r="AB7" s="326">
        <f>IFERROR(I!AA5*'Sim_MIP_Of_(IxI)'!AD$102,0)</f>
        <v>0</v>
      </c>
      <c r="AC7" s="326">
        <f>IFERROR(I!AB5*'Sim_MIP_Of_(IxI)'!AE$102,0)</f>
        <v>0</v>
      </c>
      <c r="AD7" s="326">
        <f>IFERROR(I!AC5*'Sim_MIP_Of_(IxI)'!AF$102,0)</f>
        <v>0</v>
      </c>
      <c r="AE7" s="326">
        <f>IFERROR(I!AD5*'Sim_MIP_Of_(IxI)'!AG$102,0)</f>
        <v>0</v>
      </c>
      <c r="AF7" s="326">
        <f>IFERROR(I!AE5*'Sim_MIP_Of_(IxI)'!AH$102,0)</f>
        <v>0</v>
      </c>
      <c r="AG7" s="326">
        <f>IFERROR(I!AF5*'Sim_MIP_Of_(IxI)'!AI$102,0)</f>
        <v>0</v>
      </c>
      <c r="AH7" s="326">
        <f>IFERROR(I!AG5*'Sim_MIP_Of_(IxI)'!AJ$102,0)</f>
        <v>0</v>
      </c>
      <c r="AI7" s="326">
        <f>IFERROR(I!AH5*'Sim_MIP_Of_(IxI)'!AK$102,0)</f>
        <v>0</v>
      </c>
      <c r="AJ7" s="326">
        <f>IFERROR(I!AI5*'Sim_MIP_Of_(IxI)'!AL$102,0)</f>
        <v>0</v>
      </c>
      <c r="AK7" s="326">
        <f>IFERROR(I!AJ5*'Sim_MIP_Of_(IxI)'!AM$102,0)</f>
        <v>0</v>
      </c>
      <c r="AL7" s="326">
        <f>IFERROR(I!AK5*'Sim_MIP_Of_(IxI)'!AN$102,0)</f>
        <v>0</v>
      </c>
      <c r="AM7" s="326">
        <f>IFERROR(I!AL5*'Sim_MIP_Of_(IxI)'!AO$102,0)</f>
        <v>0</v>
      </c>
      <c r="AN7" s="326">
        <f>IFERROR(I!AM5*'Sim_MIP_Of_(IxI)'!AP$102,0)</f>
        <v>0</v>
      </c>
      <c r="AO7" s="326">
        <f>IFERROR(I!AN5*'Sim_MIP_Of_(IxI)'!AQ$102,0)</f>
        <v>0</v>
      </c>
      <c r="AP7" s="326">
        <f>IFERROR(I!AO5*'Sim_MIP_Of_(IxI)'!AR$102,0)</f>
        <v>0</v>
      </c>
      <c r="AQ7" s="326">
        <f>IFERROR(I!AP5*'Sim_MIP_Of_(IxI)'!AS$102,0)</f>
        <v>0</v>
      </c>
      <c r="AR7" s="326">
        <f>IFERROR(I!AQ5*'Sim_MIP_Of_(IxI)'!AT$102,0)</f>
        <v>0</v>
      </c>
      <c r="AS7" s="326">
        <f>IFERROR(I!AR5*'Sim_MIP_Of_(IxI)'!AU$102,0)</f>
        <v>0</v>
      </c>
      <c r="AT7" s="326">
        <f>IFERROR(I!AS5*'Sim_MIP_Of_(IxI)'!AV$102,0)</f>
        <v>0</v>
      </c>
      <c r="AU7" s="326">
        <f>IFERROR(I!AT5*'Sim_MIP_Of_(IxI)'!AW$102,0)</f>
        <v>0</v>
      </c>
      <c r="AV7" s="326">
        <f>IFERROR(I!AU5*'Sim_MIP_Of_(IxI)'!AX$102,0)</f>
        <v>0</v>
      </c>
      <c r="AW7" s="326">
        <f>IFERROR(I!AV5*'Sim_MIP_Of_(IxI)'!AY$102,0)</f>
        <v>0</v>
      </c>
      <c r="AX7" s="326">
        <f>IFERROR(I!AW5*'Sim_MIP_Of_(IxI)'!AZ$102,0)</f>
        <v>0</v>
      </c>
      <c r="AY7" s="326">
        <f>IFERROR(I!AX5*'Sim_MIP_Of_(IxI)'!BA$102,0)</f>
        <v>0</v>
      </c>
      <c r="AZ7" s="326">
        <f>IFERROR(I!AY5*'Sim_MIP_Of_(IxI)'!BB$102,0)</f>
        <v>0</v>
      </c>
      <c r="BA7" s="326">
        <f>IFERROR(I!AZ5*'Sim_MIP_Of_(IxI)'!BC$102,0)</f>
        <v>0</v>
      </c>
      <c r="BB7" s="326">
        <f>IFERROR(I!BA5*'Sim_MIP_Of_(IxI)'!BD$102,0)</f>
        <v>0</v>
      </c>
      <c r="BC7" s="326">
        <f>IFERROR(I!BB5*'Sim_MIP_Of_(IxI)'!BE$102,0)</f>
        <v>0</v>
      </c>
      <c r="BD7" s="326">
        <f>IFERROR(I!BC5*'Sim_MIP_Of_(IxI)'!BF$102,0)</f>
        <v>0</v>
      </c>
      <c r="BE7" s="326">
        <f>IFERROR(I!BD5*'Sim_MIP_Of_(IxI)'!BG$102,0)</f>
        <v>0</v>
      </c>
      <c r="BF7" s="326">
        <f>IFERROR(I!BE5*'Sim_MIP_Of_(IxI)'!BH$102,0)</f>
        <v>0</v>
      </c>
      <c r="BG7" s="326">
        <f>IFERROR(I!BF5*'Sim_MIP_Of_(IxI)'!BI$102,0)</f>
        <v>0</v>
      </c>
      <c r="BH7" s="326">
        <f>IFERROR(I!BG5*'Sim_MIP_Of_(IxI)'!BJ$102,0)</f>
        <v>0</v>
      </c>
      <c r="BI7" s="326">
        <f>IFERROR(I!BH5*'Sim_MIP_Of_(IxI)'!BK$102,0)</f>
        <v>0</v>
      </c>
      <c r="BJ7" s="326">
        <f>IFERROR(I!BI5*'Sim_MIP_Of_(IxI)'!BL$102,0)</f>
        <v>0</v>
      </c>
      <c r="BK7" s="326">
        <f>IFERROR(I!BJ5*'Sim_MIP_Of_(IxI)'!BM$102,0)</f>
        <v>0</v>
      </c>
      <c r="BL7" s="326">
        <f>IFERROR(I!BK5*'Sim_MIP_Of_(IxI)'!BN$102,0)</f>
        <v>0</v>
      </c>
      <c r="BM7" s="326">
        <f>IFERROR(I!BL5*'Sim_MIP_Of_(IxI)'!BO$102,0)</f>
        <v>0</v>
      </c>
      <c r="BN7" s="326">
        <f>IFERROR(I!BM5*'Sim_MIP_Of_(IxI)'!BP$102,0)</f>
        <v>0</v>
      </c>
      <c r="BO7" s="326">
        <f>IFERROR(I!BN5*'Sim_MIP_Of_(IxI)'!BQ$102,0)</f>
        <v>0</v>
      </c>
      <c r="BP7" s="326">
        <f>IFERROR(I!BO5*'Sim_MIP_Of_(IxI)'!BR$102,0)</f>
        <v>0</v>
      </c>
      <c r="BQ7" s="326">
        <f>IFERROR(I!BP5*'Sim_MIP_Of_(IxI)'!BS$102,0)</f>
        <v>0</v>
      </c>
      <c r="BR7" s="326">
        <f>IFERROR(I!BQ5*'Sim_MIP_Of_(IxI)'!BT$102,0)</f>
        <v>0</v>
      </c>
      <c r="BS7" s="326">
        <f>IFERROR(I!BR5*'Sim_MIP_Of_(IxI)'!BU$102,0)</f>
        <v>0</v>
      </c>
      <c r="BT7" s="326">
        <f>IFERROR(I!BS5*'Sim_MIP_Of_(IxI)'!BV$102,0)</f>
        <v>0</v>
      </c>
      <c r="BU7" s="326">
        <f>IFERROR(I!BT5*'Sim_MIP_Of_(IxI)'!BW$102,0)</f>
        <v>0</v>
      </c>
      <c r="BV7" s="326">
        <f>IFERROR(I!BU5*'Sim_MIP_Of_(IxI)'!BX$102,0)</f>
        <v>0</v>
      </c>
      <c r="BW7" s="326">
        <f>IFERROR(I!BV5*'Sim_MIP_Of_(IxI)'!BY$102,0)</f>
        <v>0</v>
      </c>
      <c r="BX7" s="326">
        <f>IFERROR(I!BW5*'Sim_MIP_Of_(IxI)'!BZ$102,0)</f>
        <v>0</v>
      </c>
      <c r="BY7" s="326">
        <f>IFERROR(I!BX5*'Sim_MIP_Of_(IxI)'!CA$102,0)</f>
        <v>0</v>
      </c>
    </row>
    <row r="8" spans="1:77" x14ac:dyDescent="0.3">
      <c r="A8" s="105" t="s">
        <v>132</v>
      </c>
      <c r="B8" s="326">
        <f>IFERROR(I!A6*'Sim_MIP_Of_(IxI)'!D$102,0)</f>
        <v>0</v>
      </c>
      <c r="C8" s="326">
        <f>IFERROR(I!B6*'Sim_MIP_Of_(IxI)'!E$102,0)</f>
        <v>0</v>
      </c>
      <c r="D8" s="326">
        <f>IFERROR(I!C6*'Sim_MIP_Of_(IxI)'!F$102,0)</f>
        <v>0</v>
      </c>
      <c r="E8" s="326">
        <f>IFERROR(I!D6*'Sim_MIP_Of_(IxI)'!G$102,0)</f>
        <v>0</v>
      </c>
      <c r="F8" s="326">
        <f>IFERROR(I!E6*'Sim_MIP_Of_(IxI)'!H$102,0)</f>
        <v>0</v>
      </c>
      <c r="G8" s="326">
        <f>IFERROR(I!F6*'Sim_MIP_Of_(IxI)'!I$102,0)</f>
        <v>0.55266226220690429</v>
      </c>
      <c r="H8" s="326">
        <f>IFERROR(I!G6*'Sim_MIP_Of_(IxI)'!J$102,0)</f>
        <v>0</v>
      </c>
      <c r="I8" s="326">
        <f>IFERROR(I!H6*'Sim_MIP_Of_(IxI)'!K$102,0)</f>
        <v>0</v>
      </c>
      <c r="J8" s="326">
        <f>IFERROR(I!I6*'Sim_MIP_Of_(IxI)'!L$102,0)</f>
        <v>0</v>
      </c>
      <c r="K8" s="326">
        <f>IFERROR(I!J6*'Sim_MIP_Of_(IxI)'!M$102,0)</f>
        <v>0</v>
      </c>
      <c r="L8" s="326">
        <f>IFERROR(I!K6*'Sim_MIP_Of_(IxI)'!N$102,0)</f>
        <v>0</v>
      </c>
      <c r="M8" s="326">
        <f>IFERROR(I!L6*'Sim_MIP_Of_(IxI)'!O$102,0)</f>
        <v>0</v>
      </c>
      <c r="N8" s="326">
        <f>IFERROR(I!M6*'Sim_MIP_Of_(IxI)'!P$102,0)</f>
        <v>0</v>
      </c>
      <c r="O8" s="326">
        <f>IFERROR(I!N6*'Sim_MIP_Of_(IxI)'!Q$102,0)</f>
        <v>0</v>
      </c>
      <c r="P8" s="326">
        <f>IFERROR(I!O6*'Sim_MIP_Of_(IxI)'!R$102,0)</f>
        <v>0</v>
      </c>
      <c r="Q8" s="326">
        <f>IFERROR(I!P6*'Sim_MIP_Of_(IxI)'!S$102,0)</f>
        <v>0</v>
      </c>
      <c r="R8" s="326">
        <f>IFERROR(I!Q6*'Sim_MIP_Of_(IxI)'!T$102,0)</f>
        <v>0</v>
      </c>
      <c r="S8" s="326">
        <f>IFERROR(I!R6*'Sim_MIP_Of_(IxI)'!U$102,0)</f>
        <v>0</v>
      </c>
      <c r="T8" s="326">
        <f>IFERROR(I!S6*'Sim_MIP_Of_(IxI)'!V$102,0)</f>
        <v>0</v>
      </c>
      <c r="U8" s="326">
        <f>IFERROR(I!T6*'Sim_MIP_Of_(IxI)'!W$102,0)</f>
        <v>0</v>
      </c>
      <c r="V8" s="326">
        <f>IFERROR(I!U6*'Sim_MIP_Of_(IxI)'!X$102,0)</f>
        <v>0</v>
      </c>
      <c r="W8" s="326">
        <f>IFERROR(I!V6*'Sim_MIP_Of_(IxI)'!Y$102,0)</f>
        <v>0</v>
      </c>
      <c r="X8" s="326">
        <f>IFERROR(I!W6*'Sim_MIP_Of_(IxI)'!Z$102,0)</f>
        <v>0</v>
      </c>
      <c r="Y8" s="326">
        <f>IFERROR(I!X6*'Sim_MIP_Of_(IxI)'!AA$102,0)</f>
        <v>0</v>
      </c>
      <c r="Z8" s="326">
        <f>IFERROR(I!Y6*'Sim_MIP_Of_(IxI)'!AB$102,0)</f>
        <v>0</v>
      </c>
      <c r="AA8" s="326">
        <f>IFERROR(I!Z6*'Sim_MIP_Of_(IxI)'!AC$102,0)</f>
        <v>0</v>
      </c>
      <c r="AB8" s="326">
        <f>IFERROR(I!AA6*'Sim_MIP_Of_(IxI)'!AD$102,0)</f>
        <v>0</v>
      </c>
      <c r="AC8" s="326">
        <f>IFERROR(I!AB6*'Sim_MIP_Of_(IxI)'!AE$102,0)</f>
        <v>0</v>
      </c>
      <c r="AD8" s="326">
        <f>IFERROR(I!AC6*'Sim_MIP_Of_(IxI)'!AF$102,0)</f>
        <v>0</v>
      </c>
      <c r="AE8" s="326">
        <f>IFERROR(I!AD6*'Sim_MIP_Of_(IxI)'!AG$102,0)</f>
        <v>0</v>
      </c>
      <c r="AF8" s="326">
        <f>IFERROR(I!AE6*'Sim_MIP_Of_(IxI)'!AH$102,0)</f>
        <v>0</v>
      </c>
      <c r="AG8" s="326">
        <f>IFERROR(I!AF6*'Sim_MIP_Of_(IxI)'!AI$102,0)</f>
        <v>0</v>
      </c>
      <c r="AH8" s="326">
        <f>IFERROR(I!AG6*'Sim_MIP_Of_(IxI)'!AJ$102,0)</f>
        <v>0</v>
      </c>
      <c r="AI8" s="326">
        <f>IFERROR(I!AH6*'Sim_MIP_Of_(IxI)'!AK$102,0)</f>
        <v>0</v>
      </c>
      <c r="AJ8" s="326">
        <f>IFERROR(I!AI6*'Sim_MIP_Of_(IxI)'!AL$102,0)</f>
        <v>0</v>
      </c>
      <c r="AK8" s="326">
        <f>IFERROR(I!AJ6*'Sim_MIP_Of_(IxI)'!AM$102,0)</f>
        <v>0</v>
      </c>
      <c r="AL8" s="326">
        <f>IFERROR(I!AK6*'Sim_MIP_Of_(IxI)'!AN$102,0)</f>
        <v>0</v>
      </c>
      <c r="AM8" s="326">
        <f>IFERROR(I!AL6*'Sim_MIP_Of_(IxI)'!AO$102,0)</f>
        <v>0</v>
      </c>
      <c r="AN8" s="326">
        <f>IFERROR(I!AM6*'Sim_MIP_Of_(IxI)'!AP$102,0)</f>
        <v>0</v>
      </c>
      <c r="AO8" s="326">
        <f>IFERROR(I!AN6*'Sim_MIP_Of_(IxI)'!AQ$102,0)</f>
        <v>0</v>
      </c>
      <c r="AP8" s="326">
        <f>IFERROR(I!AO6*'Sim_MIP_Of_(IxI)'!AR$102,0)</f>
        <v>0</v>
      </c>
      <c r="AQ8" s="326">
        <f>IFERROR(I!AP6*'Sim_MIP_Of_(IxI)'!AS$102,0)</f>
        <v>0</v>
      </c>
      <c r="AR8" s="326">
        <f>IFERROR(I!AQ6*'Sim_MIP_Of_(IxI)'!AT$102,0)</f>
        <v>0</v>
      </c>
      <c r="AS8" s="326">
        <f>IFERROR(I!AR6*'Sim_MIP_Of_(IxI)'!AU$102,0)</f>
        <v>0</v>
      </c>
      <c r="AT8" s="326">
        <f>IFERROR(I!AS6*'Sim_MIP_Of_(IxI)'!AV$102,0)</f>
        <v>0</v>
      </c>
      <c r="AU8" s="326">
        <f>IFERROR(I!AT6*'Sim_MIP_Of_(IxI)'!AW$102,0)</f>
        <v>0</v>
      </c>
      <c r="AV8" s="326">
        <f>IFERROR(I!AU6*'Sim_MIP_Of_(IxI)'!AX$102,0)</f>
        <v>0</v>
      </c>
      <c r="AW8" s="326">
        <f>IFERROR(I!AV6*'Sim_MIP_Of_(IxI)'!AY$102,0)</f>
        <v>0</v>
      </c>
      <c r="AX8" s="326">
        <f>IFERROR(I!AW6*'Sim_MIP_Of_(IxI)'!AZ$102,0)</f>
        <v>0</v>
      </c>
      <c r="AY8" s="326">
        <f>IFERROR(I!AX6*'Sim_MIP_Of_(IxI)'!BA$102,0)</f>
        <v>0</v>
      </c>
      <c r="AZ8" s="326">
        <f>IFERROR(I!AY6*'Sim_MIP_Of_(IxI)'!BB$102,0)</f>
        <v>0</v>
      </c>
      <c r="BA8" s="326">
        <f>IFERROR(I!AZ6*'Sim_MIP_Of_(IxI)'!BC$102,0)</f>
        <v>0</v>
      </c>
      <c r="BB8" s="326">
        <f>IFERROR(I!BA6*'Sim_MIP_Of_(IxI)'!BD$102,0)</f>
        <v>0</v>
      </c>
      <c r="BC8" s="326">
        <f>IFERROR(I!BB6*'Sim_MIP_Of_(IxI)'!BE$102,0)</f>
        <v>0</v>
      </c>
      <c r="BD8" s="326">
        <f>IFERROR(I!BC6*'Sim_MIP_Of_(IxI)'!BF$102,0)</f>
        <v>0</v>
      </c>
      <c r="BE8" s="326">
        <f>IFERROR(I!BD6*'Sim_MIP_Of_(IxI)'!BG$102,0)</f>
        <v>0</v>
      </c>
      <c r="BF8" s="326">
        <f>IFERROR(I!BE6*'Sim_MIP_Of_(IxI)'!BH$102,0)</f>
        <v>0</v>
      </c>
      <c r="BG8" s="326">
        <f>IFERROR(I!BF6*'Sim_MIP_Of_(IxI)'!BI$102,0)</f>
        <v>0</v>
      </c>
      <c r="BH8" s="326">
        <f>IFERROR(I!BG6*'Sim_MIP_Of_(IxI)'!BJ$102,0)</f>
        <v>0</v>
      </c>
      <c r="BI8" s="326">
        <f>IFERROR(I!BH6*'Sim_MIP_Of_(IxI)'!BK$102,0)</f>
        <v>0</v>
      </c>
      <c r="BJ8" s="326">
        <f>IFERROR(I!BI6*'Sim_MIP_Of_(IxI)'!BL$102,0)</f>
        <v>0</v>
      </c>
      <c r="BK8" s="326">
        <f>IFERROR(I!BJ6*'Sim_MIP_Of_(IxI)'!BM$102,0)</f>
        <v>0</v>
      </c>
      <c r="BL8" s="326">
        <f>IFERROR(I!BK6*'Sim_MIP_Of_(IxI)'!BN$102,0)</f>
        <v>0</v>
      </c>
      <c r="BM8" s="326">
        <f>IFERROR(I!BL6*'Sim_MIP_Of_(IxI)'!BO$102,0)</f>
        <v>0</v>
      </c>
      <c r="BN8" s="326">
        <f>IFERROR(I!BM6*'Sim_MIP_Of_(IxI)'!BP$102,0)</f>
        <v>0</v>
      </c>
      <c r="BO8" s="326">
        <f>IFERROR(I!BN6*'Sim_MIP_Of_(IxI)'!BQ$102,0)</f>
        <v>0</v>
      </c>
      <c r="BP8" s="326">
        <f>IFERROR(I!BO6*'Sim_MIP_Of_(IxI)'!BR$102,0)</f>
        <v>0</v>
      </c>
      <c r="BQ8" s="326">
        <f>IFERROR(I!BP6*'Sim_MIP_Of_(IxI)'!BS$102,0)</f>
        <v>0</v>
      </c>
      <c r="BR8" s="326">
        <f>IFERROR(I!BQ6*'Sim_MIP_Of_(IxI)'!BT$102,0)</f>
        <v>0</v>
      </c>
      <c r="BS8" s="326">
        <f>IFERROR(I!BR6*'Sim_MIP_Of_(IxI)'!BU$102,0)</f>
        <v>0</v>
      </c>
      <c r="BT8" s="326">
        <f>IFERROR(I!BS6*'Sim_MIP_Of_(IxI)'!BV$102,0)</f>
        <v>0</v>
      </c>
      <c r="BU8" s="326">
        <f>IFERROR(I!BT6*'Sim_MIP_Of_(IxI)'!BW$102,0)</f>
        <v>0</v>
      </c>
      <c r="BV8" s="326">
        <f>IFERROR(I!BU6*'Sim_MIP_Of_(IxI)'!BX$102,0)</f>
        <v>0</v>
      </c>
      <c r="BW8" s="326">
        <f>IFERROR(I!BV6*'Sim_MIP_Of_(IxI)'!BY$102,0)</f>
        <v>0</v>
      </c>
      <c r="BX8" s="326">
        <f>IFERROR(I!BW6*'Sim_MIP_Of_(IxI)'!BZ$102,0)</f>
        <v>0</v>
      </c>
      <c r="BY8" s="326">
        <f>IFERROR(I!BX6*'Sim_MIP_Of_(IxI)'!CA$102,0)</f>
        <v>0</v>
      </c>
    </row>
    <row r="9" spans="1:77" x14ac:dyDescent="0.3">
      <c r="A9" s="105" t="s">
        <v>98</v>
      </c>
      <c r="B9" s="326">
        <f>IFERROR(I!A7*'Sim_MIP_Of_(IxI)'!D$102,0)</f>
        <v>0</v>
      </c>
      <c r="C9" s="326">
        <f>IFERROR(I!B7*'Sim_MIP_Of_(IxI)'!E$102,0)</f>
        <v>0</v>
      </c>
      <c r="D9" s="326">
        <f>IFERROR(I!C7*'Sim_MIP_Of_(IxI)'!F$102,0)</f>
        <v>0</v>
      </c>
      <c r="E9" s="326">
        <f>IFERROR(I!D7*'Sim_MIP_Of_(IxI)'!G$102,0)</f>
        <v>0</v>
      </c>
      <c r="F9" s="326">
        <f>IFERROR(I!E7*'Sim_MIP_Of_(IxI)'!H$102,0)</f>
        <v>0</v>
      </c>
      <c r="G9" s="326">
        <f>IFERROR(I!F7*'Sim_MIP_Of_(IxI)'!I$102,0)</f>
        <v>0</v>
      </c>
      <c r="H9" s="326">
        <f>IFERROR(I!G7*'Sim_MIP_Of_(IxI)'!J$102,0)</f>
        <v>0.47505789741512683</v>
      </c>
      <c r="I9" s="326">
        <f>IFERROR(I!H7*'Sim_MIP_Of_(IxI)'!K$102,0)</f>
        <v>0</v>
      </c>
      <c r="J9" s="326">
        <f>IFERROR(I!I7*'Sim_MIP_Of_(IxI)'!L$102,0)</f>
        <v>0</v>
      </c>
      <c r="K9" s="326">
        <f>IFERROR(I!J7*'Sim_MIP_Of_(IxI)'!M$102,0)</f>
        <v>0</v>
      </c>
      <c r="L9" s="326">
        <f>IFERROR(I!K7*'Sim_MIP_Of_(IxI)'!N$102,0)</f>
        <v>0</v>
      </c>
      <c r="M9" s="326">
        <f>IFERROR(I!L7*'Sim_MIP_Of_(IxI)'!O$102,0)</f>
        <v>0</v>
      </c>
      <c r="N9" s="326">
        <f>IFERROR(I!M7*'Sim_MIP_Of_(IxI)'!P$102,0)</f>
        <v>0</v>
      </c>
      <c r="O9" s="326">
        <f>IFERROR(I!N7*'Sim_MIP_Of_(IxI)'!Q$102,0)</f>
        <v>0</v>
      </c>
      <c r="P9" s="326">
        <f>IFERROR(I!O7*'Sim_MIP_Of_(IxI)'!R$102,0)</f>
        <v>0</v>
      </c>
      <c r="Q9" s="326">
        <f>IFERROR(I!P7*'Sim_MIP_Of_(IxI)'!S$102,0)</f>
        <v>0</v>
      </c>
      <c r="R9" s="326">
        <f>IFERROR(I!Q7*'Sim_MIP_Of_(IxI)'!T$102,0)</f>
        <v>0</v>
      </c>
      <c r="S9" s="326">
        <f>IFERROR(I!R7*'Sim_MIP_Of_(IxI)'!U$102,0)</f>
        <v>0</v>
      </c>
      <c r="T9" s="326">
        <f>IFERROR(I!S7*'Sim_MIP_Of_(IxI)'!V$102,0)</f>
        <v>0</v>
      </c>
      <c r="U9" s="326">
        <f>IFERROR(I!T7*'Sim_MIP_Of_(IxI)'!W$102,0)</f>
        <v>0</v>
      </c>
      <c r="V9" s="326">
        <f>IFERROR(I!U7*'Sim_MIP_Of_(IxI)'!X$102,0)</f>
        <v>0</v>
      </c>
      <c r="W9" s="326">
        <f>IFERROR(I!V7*'Sim_MIP_Of_(IxI)'!Y$102,0)</f>
        <v>0</v>
      </c>
      <c r="X9" s="326">
        <f>IFERROR(I!W7*'Sim_MIP_Of_(IxI)'!Z$102,0)</f>
        <v>0</v>
      </c>
      <c r="Y9" s="326">
        <f>IFERROR(I!X7*'Sim_MIP_Of_(IxI)'!AA$102,0)</f>
        <v>0</v>
      </c>
      <c r="Z9" s="326">
        <f>IFERROR(I!Y7*'Sim_MIP_Of_(IxI)'!AB$102,0)</f>
        <v>0</v>
      </c>
      <c r="AA9" s="326">
        <f>IFERROR(I!Z7*'Sim_MIP_Of_(IxI)'!AC$102,0)</f>
        <v>0</v>
      </c>
      <c r="AB9" s="326">
        <f>IFERROR(I!AA7*'Sim_MIP_Of_(IxI)'!AD$102,0)</f>
        <v>0</v>
      </c>
      <c r="AC9" s="326">
        <f>IFERROR(I!AB7*'Sim_MIP_Of_(IxI)'!AE$102,0)</f>
        <v>0</v>
      </c>
      <c r="AD9" s="326">
        <f>IFERROR(I!AC7*'Sim_MIP_Of_(IxI)'!AF$102,0)</f>
        <v>0</v>
      </c>
      <c r="AE9" s="326">
        <f>IFERROR(I!AD7*'Sim_MIP_Of_(IxI)'!AG$102,0)</f>
        <v>0</v>
      </c>
      <c r="AF9" s="326">
        <f>IFERROR(I!AE7*'Sim_MIP_Of_(IxI)'!AH$102,0)</f>
        <v>0</v>
      </c>
      <c r="AG9" s="326">
        <f>IFERROR(I!AF7*'Sim_MIP_Of_(IxI)'!AI$102,0)</f>
        <v>0</v>
      </c>
      <c r="AH9" s="326">
        <f>IFERROR(I!AG7*'Sim_MIP_Of_(IxI)'!AJ$102,0)</f>
        <v>0</v>
      </c>
      <c r="AI9" s="326">
        <f>IFERROR(I!AH7*'Sim_MIP_Of_(IxI)'!AK$102,0)</f>
        <v>0</v>
      </c>
      <c r="AJ9" s="326">
        <f>IFERROR(I!AI7*'Sim_MIP_Of_(IxI)'!AL$102,0)</f>
        <v>0</v>
      </c>
      <c r="AK9" s="326">
        <f>IFERROR(I!AJ7*'Sim_MIP_Of_(IxI)'!AM$102,0)</f>
        <v>0</v>
      </c>
      <c r="AL9" s="326">
        <f>IFERROR(I!AK7*'Sim_MIP_Of_(IxI)'!AN$102,0)</f>
        <v>0</v>
      </c>
      <c r="AM9" s="326">
        <f>IFERROR(I!AL7*'Sim_MIP_Of_(IxI)'!AO$102,0)</f>
        <v>0</v>
      </c>
      <c r="AN9" s="326">
        <f>IFERROR(I!AM7*'Sim_MIP_Of_(IxI)'!AP$102,0)</f>
        <v>0</v>
      </c>
      <c r="AO9" s="326">
        <f>IFERROR(I!AN7*'Sim_MIP_Of_(IxI)'!AQ$102,0)</f>
        <v>0</v>
      </c>
      <c r="AP9" s="326">
        <f>IFERROR(I!AO7*'Sim_MIP_Of_(IxI)'!AR$102,0)</f>
        <v>0</v>
      </c>
      <c r="AQ9" s="326">
        <f>IFERROR(I!AP7*'Sim_MIP_Of_(IxI)'!AS$102,0)</f>
        <v>0</v>
      </c>
      <c r="AR9" s="326">
        <f>IFERROR(I!AQ7*'Sim_MIP_Of_(IxI)'!AT$102,0)</f>
        <v>0</v>
      </c>
      <c r="AS9" s="326">
        <f>IFERROR(I!AR7*'Sim_MIP_Of_(IxI)'!AU$102,0)</f>
        <v>0</v>
      </c>
      <c r="AT9" s="326">
        <f>IFERROR(I!AS7*'Sim_MIP_Of_(IxI)'!AV$102,0)</f>
        <v>0</v>
      </c>
      <c r="AU9" s="326">
        <f>IFERROR(I!AT7*'Sim_MIP_Of_(IxI)'!AW$102,0)</f>
        <v>0</v>
      </c>
      <c r="AV9" s="326">
        <f>IFERROR(I!AU7*'Sim_MIP_Of_(IxI)'!AX$102,0)</f>
        <v>0</v>
      </c>
      <c r="AW9" s="326">
        <f>IFERROR(I!AV7*'Sim_MIP_Of_(IxI)'!AY$102,0)</f>
        <v>0</v>
      </c>
      <c r="AX9" s="326">
        <f>IFERROR(I!AW7*'Sim_MIP_Of_(IxI)'!AZ$102,0)</f>
        <v>0</v>
      </c>
      <c r="AY9" s="326">
        <f>IFERROR(I!AX7*'Sim_MIP_Of_(IxI)'!BA$102,0)</f>
        <v>0</v>
      </c>
      <c r="AZ9" s="326">
        <f>IFERROR(I!AY7*'Sim_MIP_Of_(IxI)'!BB$102,0)</f>
        <v>0</v>
      </c>
      <c r="BA9" s="326">
        <f>IFERROR(I!AZ7*'Sim_MIP_Of_(IxI)'!BC$102,0)</f>
        <v>0</v>
      </c>
      <c r="BB9" s="326">
        <f>IFERROR(I!BA7*'Sim_MIP_Of_(IxI)'!BD$102,0)</f>
        <v>0</v>
      </c>
      <c r="BC9" s="326">
        <f>IFERROR(I!BB7*'Sim_MIP_Of_(IxI)'!BE$102,0)</f>
        <v>0</v>
      </c>
      <c r="BD9" s="326">
        <f>IFERROR(I!BC7*'Sim_MIP_Of_(IxI)'!BF$102,0)</f>
        <v>0</v>
      </c>
      <c r="BE9" s="326">
        <f>IFERROR(I!BD7*'Sim_MIP_Of_(IxI)'!BG$102,0)</f>
        <v>0</v>
      </c>
      <c r="BF9" s="326">
        <f>IFERROR(I!BE7*'Sim_MIP_Of_(IxI)'!BH$102,0)</f>
        <v>0</v>
      </c>
      <c r="BG9" s="326">
        <f>IFERROR(I!BF7*'Sim_MIP_Of_(IxI)'!BI$102,0)</f>
        <v>0</v>
      </c>
      <c r="BH9" s="326">
        <f>IFERROR(I!BG7*'Sim_MIP_Of_(IxI)'!BJ$102,0)</f>
        <v>0</v>
      </c>
      <c r="BI9" s="326">
        <f>IFERROR(I!BH7*'Sim_MIP_Of_(IxI)'!BK$102,0)</f>
        <v>0</v>
      </c>
      <c r="BJ9" s="326">
        <f>IFERROR(I!BI7*'Sim_MIP_Of_(IxI)'!BL$102,0)</f>
        <v>0</v>
      </c>
      <c r="BK9" s="326">
        <f>IFERROR(I!BJ7*'Sim_MIP_Of_(IxI)'!BM$102,0)</f>
        <v>0</v>
      </c>
      <c r="BL9" s="326">
        <f>IFERROR(I!BK7*'Sim_MIP_Of_(IxI)'!BN$102,0)</f>
        <v>0</v>
      </c>
      <c r="BM9" s="326">
        <f>IFERROR(I!BL7*'Sim_MIP_Of_(IxI)'!BO$102,0)</f>
        <v>0</v>
      </c>
      <c r="BN9" s="326">
        <f>IFERROR(I!BM7*'Sim_MIP_Of_(IxI)'!BP$102,0)</f>
        <v>0</v>
      </c>
      <c r="BO9" s="326">
        <f>IFERROR(I!BN7*'Sim_MIP_Of_(IxI)'!BQ$102,0)</f>
        <v>0</v>
      </c>
      <c r="BP9" s="326">
        <f>IFERROR(I!BO7*'Sim_MIP_Of_(IxI)'!BR$102,0)</f>
        <v>0</v>
      </c>
      <c r="BQ9" s="326">
        <f>IFERROR(I!BP7*'Sim_MIP_Of_(IxI)'!BS$102,0)</f>
        <v>0</v>
      </c>
      <c r="BR9" s="326">
        <f>IFERROR(I!BQ7*'Sim_MIP_Of_(IxI)'!BT$102,0)</f>
        <v>0</v>
      </c>
      <c r="BS9" s="326">
        <f>IFERROR(I!BR7*'Sim_MIP_Of_(IxI)'!BU$102,0)</f>
        <v>0</v>
      </c>
      <c r="BT9" s="326">
        <f>IFERROR(I!BS7*'Sim_MIP_Of_(IxI)'!BV$102,0)</f>
        <v>0</v>
      </c>
      <c r="BU9" s="326">
        <f>IFERROR(I!BT7*'Sim_MIP_Of_(IxI)'!BW$102,0)</f>
        <v>0</v>
      </c>
      <c r="BV9" s="326">
        <f>IFERROR(I!BU7*'Sim_MIP_Of_(IxI)'!BX$102,0)</f>
        <v>0</v>
      </c>
      <c r="BW9" s="326">
        <f>IFERROR(I!BV7*'Sim_MIP_Of_(IxI)'!BY$102,0)</f>
        <v>0</v>
      </c>
      <c r="BX9" s="326">
        <f>IFERROR(I!BW7*'Sim_MIP_Of_(IxI)'!BZ$102,0)</f>
        <v>0</v>
      </c>
      <c r="BY9" s="326">
        <f>IFERROR(I!BX7*'Sim_MIP_Of_(IxI)'!CA$102,0)</f>
        <v>0</v>
      </c>
    </row>
    <row r="10" spans="1:77" x14ac:dyDescent="0.3">
      <c r="A10" s="105" t="s">
        <v>116</v>
      </c>
      <c r="B10" s="326">
        <f>IFERROR(I!A8*'Sim_MIP_Of_(IxI)'!D$102,0)</f>
        <v>0</v>
      </c>
      <c r="C10" s="326">
        <f>IFERROR(I!B8*'Sim_MIP_Of_(IxI)'!E$102,0)</f>
        <v>0</v>
      </c>
      <c r="D10" s="326">
        <f>IFERROR(I!C8*'Sim_MIP_Of_(IxI)'!F$102,0)</f>
        <v>0</v>
      </c>
      <c r="E10" s="326">
        <f>IFERROR(I!D8*'Sim_MIP_Of_(IxI)'!G$102,0)</f>
        <v>0</v>
      </c>
      <c r="F10" s="326">
        <f>IFERROR(I!E8*'Sim_MIP_Of_(IxI)'!H$102,0)</f>
        <v>0</v>
      </c>
      <c r="G10" s="326">
        <f>IFERROR(I!F8*'Sim_MIP_Of_(IxI)'!I$102,0)</f>
        <v>0</v>
      </c>
      <c r="H10" s="326">
        <f>IFERROR(I!G8*'Sim_MIP_Of_(IxI)'!J$102,0)</f>
        <v>0</v>
      </c>
      <c r="I10" s="326">
        <f>IFERROR(I!H8*'Sim_MIP_Of_(IxI)'!K$102,0)</f>
        <v>0.63761982364933112</v>
      </c>
      <c r="J10" s="326">
        <f>IFERROR(I!I8*'Sim_MIP_Of_(IxI)'!L$102,0)</f>
        <v>0</v>
      </c>
      <c r="K10" s="326">
        <f>IFERROR(I!J8*'Sim_MIP_Of_(IxI)'!M$102,0)</f>
        <v>0</v>
      </c>
      <c r="L10" s="326">
        <f>IFERROR(I!K8*'Sim_MIP_Of_(IxI)'!N$102,0)</f>
        <v>0</v>
      </c>
      <c r="M10" s="326">
        <f>IFERROR(I!L8*'Sim_MIP_Of_(IxI)'!O$102,0)</f>
        <v>0</v>
      </c>
      <c r="N10" s="326">
        <f>IFERROR(I!M8*'Sim_MIP_Of_(IxI)'!P$102,0)</f>
        <v>0</v>
      </c>
      <c r="O10" s="326">
        <f>IFERROR(I!N8*'Sim_MIP_Of_(IxI)'!Q$102,0)</f>
        <v>0</v>
      </c>
      <c r="P10" s="326">
        <f>IFERROR(I!O8*'Sim_MIP_Of_(IxI)'!R$102,0)</f>
        <v>0</v>
      </c>
      <c r="Q10" s="326">
        <f>IFERROR(I!P8*'Sim_MIP_Of_(IxI)'!S$102,0)</f>
        <v>0</v>
      </c>
      <c r="R10" s="326">
        <f>IFERROR(I!Q8*'Sim_MIP_Of_(IxI)'!T$102,0)</f>
        <v>0</v>
      </c>
      <c r="S10" s="326">
        <f>IFERROR(I!R8*'Sim_MIP_Of_(IxI)'!U$102,0)</f>
        <v>0</v>
      </c>
      <c r="T10" s="326">
        <f>IFERROR(I!S8*'Sim_MIP_Of_(IxI)'!V$102,0)</f>
        <v>0</v>
      </c>
      <c r="U10" s="326">
        <f>IFERROR(I!T8*'Sim_MIP_Of_(IxI)'!W$102,0)</f>
        <v>0</v>
      </c>
      <c r="V10" s="326">
        <f>IFERROR(I!U8*'Sim_MIP_Of_(IxI)'!X$102,0)</f>
        <v>0</v>
      </c>
      <c r="W10" s="326">
        <f>IFERROR(I!V8*'Sim_MIP_Of_(IxI)'!Y$102,0)</f>
        <v>0</v>
      </c>
      <c r="X10" s="326">
        <f>IFERROR(I!W8*'Sim_MIP_Of_(IxI)'!Z$102,0)</f>
        <v>0</v>
      </c>
      <c r="Y10" s="326">
        <f>IFERROR(I!X8*'Sim_MIP_Of_(IxI)'!AA$102,0)</f>
        <v>0</v>
      </c>
      <c r="Z10" s="326">
        <f>IFERROR(I!Y8*'Sim_MIP_Of_(IxI)'!AB$102,0)</f>
        <v>0</v>
      </c>
      <c r="AA10" s="326">
        <f>IFERROR(I!Z8*'Sim_MIP_Of_(IxI)'!AC$102,0)</f>
        <v>0</v>
      </c>
      <c r="AB10" s="326">
        <f>IFERROR(I!AA8*'Sim_MIP_Of_(IxI)'!AD$102,0)</f>
        <v>0</v>
      </c>
      <c r="AC10" s="326">
        <f>IFERROR(I!AB8*'Sim_MIP_Of_(IxI)'!AE$102,0)</f>
        <v>0</v>
      </c>
      <c r="AD10" s="326">
        <f>IFERROR(I!AC8*'Sim_MIP_Of_(IxI)'!AF$102,0)</f>
        <v>0</v>
      </c>
      <c r="AE10" s="326">
        <f>IFERROR(I!AD8*'Sim_MIP_Of_(IxI)'!AG$102,0)</f>
        <v>0</v>
      </c>
      <c r="AF10" s="326">
        <f>IFERROR(I!AE8*'Sim_MIP_Of_(IxI)'!AH$102,0)</f>
        <v>0</v>
      </c>
      <c r="AG10" s="326">
        <f>IFERROR(I!AF8*'Sim_MIP_Of_(IxI)'!AI$102,0)</f>
        <v>0</v>
      </c>
      <c r="AH10" s="326">
        <f>IFERROR(I!AG8*'Sim_MIP_Of_(IxI)'!AJ$102,0)</f>
        <v>0</v>
      </c>
      <c r="AI10" s="326">
        <f>IFERROR(I!AH8*'Sim_MIP_Of_(IxI)'!AK$102,0)</f>
        <v>0</v>
      </c>
      <c r="AJ10" s="326">
        <f>IFERROR(I!AI8*'Sim_MIP_Of_(IxI)'!AL$102,0)</f>
        <v>0</v>
      </c>
      <c r="AK10" s="326">
        <f>IFERROR(I!AJ8*'Sim_MIP_Of_(IxI)'!AM$102,0)</f>
        <v>0</v>
      </c>
      <c r="AL10" s="326">
        <f>IFERROR(I!AK8*'Sim_MIP_Of_(IxI)'!AN$102,0)</f>
        <v>0</v>
      </c>
      <c r="AM10" s="326">
        <f>IFERROR(I!AL8*'Sim_MIP_Of_(IxI)'!AO$102,0)</f>
        <v>0</v>
      </c>
      <c r="AN10" s="326">
        <f>IFERROR(I!AM8*'Sim_MIP_Of_(IxI)'!AP$102,0)</f>
        <v>0</v>
      </c>
      <c r="AO10" s="326">
        <f>IFERROR(I!AN8*'Sim_MIP_Of_(IxI)'!AQ$102,0)</f>
        <v>0</v>
      </c>
      <c r="AP10" s="326">
        <f>IFERROR(I!AO8*'Sim_MIP_Of_(IxI)'!AR$102,0)</f>
        <v>0</v>
      </c>
      <c r="AQ10" s="326">
        <f>IFERROR(I!AP8*'Sim_MIP_Of_(IxI)'!AS$102,0)</f>
        <v>0</v>
      </c>
      <c r="AR10" s="326">
        <f>IFERROR(I!AQ8*'Sim_MIP_Of_(IxI)'!AT$102,0)</f>
        <v>0</v>
      </c>
      <c r="AS10" s="326">
        <f>IFERROR(I!AR8*'Sim_MIP_Of_(IxI)'!AU$102,0)</f>
        <v>0</v>
      </c>
      <c r="AT10" s="326">
        <f>IFERROR(I!AS8*'Sim_MIP_Of_(IxI)'!AV$102,0)</f>
        <v>0</v>
      </c>
      <c r="AU10" s="326">
        <f>IFERROR(I!AT8*'Sim_MIP_Of_(IxI)'!AW$102,0)</f>
        <v>0</v>
      </c>
      <c r="AV10" s="326">
        <f>IFERROR(I!AU8*'Sim_MIP_Of_(IxI)'!AX$102,0)</f>
        <v>0</v>
      </c>
      <c r="AW10" s="326">
        <f>IFERROR(I!AV8*'Sim_MIP_Of_(IxI)'!AY$102,0)</f>
        <v>0</v>
      </c>
      <c r="AX10" s="326">
        <f>IFERROR(I!AW8*'Sim_MIP_Of_(IxI)'!AZ$102,0)</f>
        <v>0</v>
      </c>
      <c r="AY10" s="326">
        <f>IFERROR(I!AX8*'Sim_MIP_Of_(IxI)'!BA$102,0)</f>
        <v>0</v>
      </c>
      <c r="AZ10" s="326">
        <f>IFERROR(I!AY8*'Sim_MIP_Of_(IxI)'!BB$102,0)</f>
        <v>0</v>
      </c>
      <c r="BA10" s="326">
        <f>IFERROR(I!AZ8*'Sim_MIP_Of_(IxI)'!BC$102,0)</f>
        <v>0</v>
      </c>
      <c r="BB10" s="326">
        <f>IFERROR(I!BA8*'Sim_MIP_Of_(IxI)'!BD$102,0)</f>
        <v>0</v>
      </c>
      <c r="BC10" s="326">
        <f>IFERROR(I!BB8*'Sim_MIP_Of_(IxI)'!BE$102,0)</f>
        <v>0</v>
      </c>
      <c r="BD10" s="326">
        <f>IFERROR(I!BC8*'Sim_MIP_Of_(IxI)'!BF$102,0)</f>
        <v>0</v>
      </c>
      <c r="BE10" s="326">
        <f>IFERROR(I!BD8*'Sim_MIP_Of_(IxI)'!BG$102,0)</f>
        <v>0</v>
      </c>
      <c r="BF10" s="326">
        <f>IFERROR(I!BE8*'Sim_MIP_Of_(IxI)'!BH$102,0)</f>
        <v>0</v>
      </c>
      <c r="BG10" s="326">
        <f>IFERROR(I!BF8*'Sim_MIP_Of_(IxI)'!BI$102,0)</f>
        <v>0</v>
      </c>
      <c r="BH10" s="326">
        <f>IFERROR(I!BG8*'Sim_MIP_Of_(IxI)'!BJ$102,0)</f>
        <v>0</v>
      </c>
      <c r="BI10" s="326">
        <f>IFERROR(I!BH8*'Sim_MIP_Of_(IxI)'!BK$102,0)</f>
        <v>0</v>
      </c>
      <c r="BJ10" s="326">
        <f>IFERROR(I!BI8*'Sim_MIP_Of_(IxI)'!BL$102,0)</f>
        <v>0</v>
      </c>
      <c r="BK10" s="326">
        <f>IFERROR(I!BJ8*'Sim_MIP_Of_(IxI)'!BM$102,0)</f>
        <v>0</v>
      </c>
      <c r="BL10" s="326">
        <f>IFERROR(I!BK8*'Sim_MIP_Of_(IxI)'!BN$102,0)</f>
        <v>0</v>
      </c>
      <c r="BM10" s="326">
        <f>IFERROR(I!BL8*'Sim_MIP_Of_(IxI)'!BO$102,0)</f>
        <v>0</v>
      </c>
      <c r="BN10" s="326">
        <f>IFERROR(I!BM8*'Sim_MIP_Of_(IxI)'!BP$102,0)</f>
        <v>0</v>
      </c>
      <c r="BO10" s="326">
        <f>IFERROR(I!BN8*'Sim_MIP_Of_(IxI)'!BQ$102,0)</f>
        <v>0</v>
      </c>
      <c r="BP10" s="326">
        <f>IFERROR(I!BO8*'Sim_MIP_Of_(IxI)'!BR$102,0)</f>
        <v>0</v>
      </c>
      <c r="BQ10" s="326">
        <f>IFERROR(I!BP8*'Sim_MIP_Of_(IxI)'!BS$102,0)</f>
        <v>0</v>
      </c>
      <c r="BR10" s="326">
        <f>IFERROR(I!BQ8*'Sim_MIP_Of_(IxI)'!BT$102,0)</f>
        <v>0</v>
      </c>
      <c r="BS10" s="326">
        <f>IFERROR(I!BR8*'Sim_MIP_Of_(IxI)'!BU$102,0)</f>
        <v>0</v>
      </c>
      <c r="BT10" s="326">
        <f>IFERROR(I!BS8*'Sim_MIP_Of_(IxI)'!BV$102,0)</f>
        <v>0</v>
      </c>
      <c r="BU10" s="326">
        <f>IFERROR(I!BT8*'Sim_MIP_Of_(IxI)'!BW$102,0)</f>
        <v>0</v>
      </c>
      <c r="BV10" s="326">
        <f>IFERROR(I!BU8*'Sim_MIP_Of_(IxI)'!BX$102,0)</f>
        <v>0</v>
      </c>
      <c r="BW10" s="326">
        <f>IFERROR(I!BV8*'Sim_MIP_Of_(IxI)'!BY$102,0)</f>
        <v>0</v>
      </c>
      <c r="BX10" s="326">
        <f>IFERROR(I!BW8*'Sim_MIP_Of_(IxI)'!BZ$102,0)</f>
        <v>0</v>
      </c>
      <c r="BY10" s="326">
        <f>IFERROR(I!BX8*'Sim_MIP_Of_(IxI)'!CA$102,0)</f>
        <v>0</v>
      </c>
    </row>
    <row r="11" spans="1:77" x14ac:dyDescent="0.3">
      <c r="A11" s="105" t="s">
        <v>640</v>
      </c>
      <c r="B11" s="326">
        <f>IFERROR(I!A9*'Sim_MIP_Of_(IxI)'!D$102,0)</f>
        <v>0</v>
      </c>
      <c r="C11" s="326">
        <f>IFERROR(I!B9*'Sim_MIP_Of_(IxI)'!E$102,0)</f>
        <v>0</v>
      </c>
      <c r="D11" s="326">
        <f>IFERROR(I!C9*'Sim_MIP_Of_(IxI)'!F$102,0)</f>
        <v>0</v>
      </c>
      <c r="E11" s="326">
        <f>IFERROR(I!D9*'Sim_MIP_Of_(IxI)'!G$102,0)</f>
        <v>0</v>
      </c>
      <c r="F11" s="326">
        <f>IFERROR(I!E9*'Sim_MIP_Of_(IxI)'!H$102,0)</f>
        <v>0</v>
      </c>
      <c r="G11" s="326">
        <f>IFERROR(I!F9*'Sim_MIP_Of_(IxI)'!I$102,0)</f>
        <v>0</v>
      </c>
      <c r="H11" s="326">
        <f>IFERROR(I!G9*'Sim_MIP_Of_(IxI)'!J$102,0)</f>
        <v>0</v>
      </c>
      <c r="I11" s="326">
        <f>IFERROR(I!H9*'Sim_MIP_Of_(IxI)'!K$102,0)</f>
        <v>0</v>
      </c>
      <c r="J11" s="326">
        <f>IFERROR(I!I9*'Sim_MIP_Of_(IxI)'!L$102,0)</f>
        <v>0.58625048195917939</v>
      </c>
      <c r="K11" s="326">
        <f>IFERROR(I!J9*'Sim_MIP_Of_(IxI)'!M$102,0)</f>
        <v>0</v>
      </c>
      <c r="L11" s="326">
        <f>IFERROR(I!K9*'Sim_MIP_Of_(IxI)'!N$102,0)</f>
        <v>0</v>
      </c>
      <c r="M11" s="326">
        <f>IFERROR(I!L9*'Sim_MIP_Of_(IxI)'!O$102,0)</f>
        <v>0</v>
      </c>
      <c r="N11" s="326">
        <f>IFERROR(I!M9*'Sim_MIP_Of_(IxI)'!P$102,0)</f>
        <v>0</v>
      </c>
      <c r="O11" s="326">
        <f>IFERROR(I!N9*'Sim_MIP_Of_(IxI)'!Q$102,0)</f>
        <v>0</v>
      </c>
      <c r="P11" s="326">
        <f>IFERROR(I!O9*'Sim_MIP_Of_(IxI)'!R$102,0)</f>
        <v>0</v>
      </c>
      <c r="Q11" s="326">
        <f>IFERROR(I!P9*'Sim_MIP_Of_(IxI)'!S$102,0)</f>
        <v>0</v>
      </c>
      <c r="R11" s="326">
        <f>IFERROR(I!Q9*'Sim_MIP_Of_(IxI)'!T$102,0)</f>
        <v>0</v>
      </c>
      <c r="S11" s="326">
        <f>IFERROR(I!R9*'Sim_MIP_Of_(IxI)'!U$102,0)</f>
        <v>0</v>
      </c>
      <c r="T11" s="326">
        <f>IFERROR(I!S9*'Sim_MIP_Of_(IxI)'!V$102,0)</f>
        <v>0</v>
      </c>
      <c r="U11" s="326">
        <f>IFERROR(I!T9*'Sim_MIP_Of_(IxI)'!W$102,0)</f>
        <v>0</v>
      </c>
      <c r="V11" s="326">
        <f>IFERROR(I!U9*'Sim_MIP_Of_(IxI)'!X$102,0)</f>
        <v>0</v>
      </c>
      <c r="W11" s="326">
        <f>IFERROR(I!V9*'Sim_MIP_Of_(IxI)'!Y$102,0)</f>
        <v>0</v>
      </c>
      <c r="X11" s="326">
        <f>IFERROR(I!W9*'Sim_MIP_Of_(IxI)'!Z$102,0)</f>
        <v>0</v>
      </c>
      <c r="Y11" s="326">
        <f>IFERROR(I!X9*'Sim_MIP_Of_(IxI)'!AA$102,0)</f>
        <v>0</v>
      </c>
      <c r="Z11" s="326">
        <f>IFERROR(I!Y9*'Sim_MIP_Of_(IxI)'!AB$102,0)</f>
        <v>0</v>
      </c>
      <c r="AA11" s="326">
        <f>IFERROR(I!Z9*'Sim_MIP_Of_(IxI)'!AC$102,0)</f>
        <v>0</v>
      </c>
      <c r="AB11" s="326">
        <f>IFERROR(I!AA9*'Sim_MIP_Of_(IxI)'!AD$102,0)</f>
        <v>0</v>
      </c>
      <c r="AC11" s="326">
        <f>IFERROR(I!AB9*'Sim_MIP_Of_(IxI)'!AE$102,0)</f>
        <v>0</v>
      </c>
      <c r="AD11" s="326">
        <f>IFERROR(I!AC9*'Sim_MIP_Of_(IxI)'!AF$102,0)</f>
        <v>0</v>
      </c>
      <c r="AE11" s="326">
        <f>IFERROR(I!AD9*'Sim_MIP_Of_(IxI)'!AG$102,0)</f>
        <v>0</v>
      </c>
      <c r="AF11" s="326">
        <f>IFERROR(I!AE9*'Sim_MIP_Of_(IxI)'!AH$102,0)</f>
        <v>0</v>
      </c>
      <c r="AG11" s="326">
        <f>IFERROR(I!AF9*'Sim_MIP_Of_(IxI)'!AI$102,0)</f>
        <v>0</v>
      </c>
      <c r="AH11" s="326">
        <f>IFERROR(I!AG9*'Sim_MIP_Of_(IxI)'!AJ$102,0)</f>
        <v>0</v>
      </c>
      <c r="AI11" s="326">
        <f>IFERROR(I!AH9*'Sim_MIP_Of_(IxI)'!AK$102,0)</f>
        <v>0</v>
      </c>
      <c r="AJ11" s="326">
        <f>IFERROR(I!AI9*'Sim_MIP_Of_(IxI)'!AL$102,0)</f>
        <v>0</v>
      </c>
      <c r="AK11" s="326">
        <f>IFERROR(I!AJ9*'Sim_MIP_Of_(IxI)'!AM$102,0)</f>
        <v>0</v>
      </c>
      <c r="AL11" s="326">
        <f>IFERROR(I!AK9*'Sim_MIP_Of_(IxI)'!AN$102,0)</f>
        <v>0</v>
      </c>
      <c r="AM11" s="326">
        <f>IFERROR(I!AL9*'Sim_MIP_Of_(IxI)'!AO$102,0)</f>
        <v>0</v>
      </c>
      <c r="AN11" s="326">
        <f>IFERROR(I!AM9*'Sim_MIP_Of_(IxI)'!AP$102,0)</f>
        <v>0</v>
      </c>
      <c r="AO11" s="326">
        <f>IFERROR(I!AN9*'Sim_MIP_Of_(IxI)'!AQ$102,0)</f>
        <v>0</v>
      </c>
      <c r="AP11" s="326">
        <f>IFERROR(I!AO9*'Sim_MIP_Of_(IxI)'!AR$102,0)</f>
        <v>0</v>
      </c>
      <c r="AQ11" s="326">
        <f>IFERROR(I!AP9*'Sim_MIP_Of_(IxI)'!AS$102,0)</f>
        <v>0</v>
      </c>
      <c r="AR11" s="326">
        <f>IFERROR(I!AQ9*'Sim_MIP_Of_(IxI)'!AT$102,0)</f>
        <v>0</v>
      </c>
      <c r="AS11" s="326">
        <f>IFERROR(I!AR9*'Sim_MIP_Of_(IxI)'!AU$102,0)</f>
        <v>0</v>
      </c>
      <c r="AT11" s="326">
        <f>IFERROR(I!AS9*'Sim_MIP_Of_(IxI)'!AV$102,0)</f>
        <v>0</v>
      </c>
      <c r="AU11" s="326">
        <f>IFERROR(I!AT9*'Sim_MIP_Of_(IxI)'!AW$102,0)</f>
        <v>0</v>
      </c>
      <c r="AV11" s="326">
        <f>IFERROR(I!AU9*'Sim_MIP_Of_(IxI)'!AX$102,0)</f>
        <v>0</v>
      </c>
      <c r="AW11" s="326">
        <f>IFERROR(I!AV9*'Sim_MIP_Of_(IxI)'!AY$102,0)</f>
        <v>0</v>
      </c>
      <c r="AX11" s="326">
        <f>IFERROR(I!AW9*'Sim_MIP_Of_(IxI)'!AZ$102,0)</f>
        <v>0</v>
      </c>
      <c r="AY11" s="326">
        <f>IFERROR(I!AX9*'Sim_MIP_Of_(IxI)'!BA$102,0)</f>
        <v>0</v>
      </c>
      <c r="AZ11" s="326">
        <f>IFERROR(I!AY9*'Sim_MIP_Of_(IxI)'!BB$102,0)</f>
        <v>0</v>
      </c>
      <c r="BA11" s="326">
        <f>IFERROR(I!AZ9*'Sim_MIP_Of_(IxI)'!BC$102,0)</f>
        <v>0</v>
      </c>
      <c r="BB11" s="326">
        <f>IFERROR(I!BA9*'Sim_MIP_Of_(IxI)'!BD$102,0)</f>
        <v>0</v>
      </c>
      <c r="BC11" s="326">
        <f>IFERROR(I!BB9*'Sim_MIP_Of_(IxI)'!BE$102,0)</f>
        <v>0</v>
      </c>
      <c r="BD11" s="326">
        <f>IFERROR(I!BC9*'Sim_MIP_Of_(IxI)'!BF$102,0)</f>
        <v>0</v>
      </c>
      <c r="BE11" s="326">
        <f>IFERROR(I!BD9*'Sim_MIP_Of_(IxI)'!BG$102,0)</f>
        <v>0</v>
      </c>
      <c r="BF11" s="326">
        <f>IFERROR(I!BE9*'Sim_MIP_Of_(IxI)'!BH$102,0)</f>
        <v>0</v>
      </c>
      <c r="BG11" s="326">
        <f>IFERROR(I!BF9*'Sim_MIP_Of_(IxI)'!BI$102,0)</f>
        <v>0</v>
      </c>
      <c r="BH11" s="326">
        <f>IFERROR(I!BG9*'Sim_MIP_Of_(IxI)'!BJ$102,0)</f>
        <v>0</v>
      </c>
      <c r="BI11" s="326">
        <f>IFERROR(I!BH9*'Sim_MIP_Of_(IxI)'!BK$102,0)</f>
        <v>0</v>
      </c>
      <c r="BJ11" s="326">
        <f>IFERROR(I!BI9*'Sim_MIP_Of_(IxI)'!BL$102,0)</f>
        <v>0</v>
      </c>
      <c r="BK11" s="326">
        <f>IFERROR(I!BJ9*'Sim_MIP_Of_(IxI)'!BM$102,0)</f>
        <v>0</v>
      </c>
      <c r="BL11" s="326">
        <f>IFERROR(I!BK9*'Sim_MIP_Of_(IxI)'!BN$102,0)</f>
        <v>0</v>
      </c>
      <c r="BM11" s="326">
        <f>IFERROR(I!BL9*'Sim_MIP_Of_(IxI)'!BO$102,0)</f>
        <v>0</v>
      </c>
      <c r="BN11" s="326">
        <f>IFERROR(I!BM9*'Sim_MIP_Of_(IxI)'!BP$102,0)</f>
        <v>0</v>
      </c>
      <c r="BO11" s="326">
        <f>IFERROR(I!BN9*'Sim_MIP_Of_(IxI)'!BQ$102,0)</f>
        <v>0</v>
      </c>
      <c r="BP11" s="326">
        <f>IFERROR(I!BO9*'Sim_MIP_Of_(IxI)'!BR$102,0)</f>
        <v>0</v>
      </c>
      <c r="BQ11" s="326">
        <f>IFERROR(I!BP9*'Sim_MIP_Of_(IxI)'!BS$102,0)</f>
        <v>0</v>
      </c>
      <c r="BR11" s="326">
        <f>IFERROR(I!BQ9*'Sim_MIP_Of_(IxI)'!BT$102,0)</f>
        <v>0</v>
      </c>
      <c r="BS11" s="326">
        <f>IFERROR(I!BR9*'Sim_MIP_Of_(IxI)'!BU$102,0)</f>
        <v>0</v>
      </c>
      <c r="BT11" s="326">
        <f>IFERROR(I!BS9*'Sim_MIP_Of_(IxI)'!BV$102,0)</f>
        <v>0</v>
      </c>
      <c r="BU11" s="326">
        <f>IFERROR(I!BT9*'Sim_MIP_Of_(IxI)'!BW$102,0)</f>
        <v>0</v>
      </c>
      <c r="BV11" s="326">
        <f>IFERROR(I!BU9*'Sim_MIP_Of_(IxI)'!BX$102,0)</f>
        <v>0</v>
      </c>
      <c r="BW11" s="326">
        <f>IFERROR(I!BV9*'Sim_MIP_Of_(IxI)'!BY$102,0)</f>
        <v>0</v>
      </c>
      <c r="BX11" s="326">
        <f>IFERROR(I!BW9*'Sim_MIP_Of_(IxI)'!BZ$102,0)</f>
        <v>0</v>
      </c>
      <c r="BY11" s="326">
        <f>IFERROR(I!BX9*'Sim_MIP_Of_(IxI)'!CA$102,0)</f>
        <v>0</v>
      </c>
    </row>
    <row r="12" spans="1:77" x14ac:dyDescent="0.3">
      <c r="A12" s="105" t="s">
        <v>164</v>
      </c>
      <c r="B12" s="326">
        <f>IFERROR(I!A10*'Sim_MIP_Of_(IxI)'!D$102,0)</f>
        <v>0</v>
      </c>
      <c r="C12" s="326">
        <f>IFERROR(I!B10*'Sim_MIP_Of_(IxI)'!E$102,0)</f>
        <v>0</v>
      </c>
      <c r="D12" s="326">
        <f>IFERROR(I!C10*'Sim_MIP_Of_(IxI)'!F$102,0)</f>
        <v>0</v>
      </c>
      <c r="E12" s="326">
        <f>IFERROR(I!D10*'Sim_MIP_Of_(IxI)'!G$102,0)</f>
        <v>0</v>
      </c>
      <c r="F12" s="326">
        <f>IFERROR(I!E10*'Sim_MIP_Of_(IxI)'!H$102,0)</f>
        <v>0</v>
      </c>
      <c r="G12" s="326">
        <f>IFERROR(I!F10*'Sim_MIP_Of_(IxI)'!I$102,0)</f>
        <v>0</v>
      </c>
      <c r="H12" s="326">
        <f>IFERROR(I!G10*'Sim_MIP_Of_(IxI)'!J$102,0)</f>
        <v>0</v>
      </c>
      <c r="I12" s="326">
        <f>IFERROR(I!H10*'Sim_MIP_Of_(IxI)'!K$102,0)</f>
        <v>0</v>
      </c>
      <c r="J12" s="326">
        <f>IFERROR(I!I10*'Sim_MIP_Of_(IxI)'!L$102,0)</f>
        <v>0</v>
      </c>
      <c r="K12" s="326">
        <f>IFERROR(I!J10*'Sim_MIP_Of_(IxI)'!M$102,0)</f>
        <v>0.43084181697193752</v>
      </c>
      <c r="L12" s="326">
        <f>IFERROR(I!K10*'Sim_MIP_Of_(IxI)'!N$102,0)</f>
        <v>0</v>
      </c>
      <c r="M12" s="326">
        <f>IFERROR(I!L10*'Sim_MIP_Of_(IxI)'!O$102,0)</f>
        <v>0</v>
      </c>
      <c r="N12" s="326">
        <f>IFERROR(I!M10*'Sim_MIP_Of_(IxI)'!P$102,0)</f>
        <v>0</v>
      </c>
      <c r="O12" s="326">
        <f>IFERROR(I!N10*'Sim_MIP_Of_(IxI)'!Q$102,0)</f>
        <v>0</v>
      </c>
      <c r="P12" s="326">
        <f>IFERROR(I!O10*'Sim_MIP_Of_(IxI)'!R$102,0)</f>
        <v>0</v>
      </c>
      <c r="Q12" s="326">
        <f>IFERROR(I!P10*'Sim_MIP_Of_(IxI)'!S$102,0)</f>
        <v>0</v>
      </c>
      <c r="R12" s="326">
        <f>IFERROR(I!Q10*'Sim_MIP_Of_(IxI)'!T$102,0)</f>
        <v>0</v>
      </c>
      <c r="S12" s="326">
        <f>IFERROR(I!R10*'Sim_MIP_Of_(IxI)'!U$102,0)</f>
        <v>0</v>
      </c>
      <c r="T12" s="326">
        <f>IFERROR(I!S10*'Sim_MIP_Of_(IxI)'!V$102,0)</f>
        <v>0</v>
      </c>
      <c r="U12" s="326">
        <f>IFERROR(I!T10*'Sim_MIP_Of_(IxI)'!W$102,0)</f>
        <v>0</v>
      </c>
      <c r="V12" s="326">
        <f>IFERROR(I!U10*'Sim_MIP_Of_(IxI)'!X$102,0)</f>
        <v>0</v>
      </c>
      <c r="W12" s="326">
        <f>IFERROR(I!V10*'Sim_MIP_Of_(IxI)'!Y$102,0)</f>
        <v>0</v>
      </c>
      <c r="X12" s="326">
        <f>IFERROR(I!W10*'Sim_MIP_Of_(IxI)'!Z$102,0)</f>
        <v>0</v>
      </c>
      <c r="Y12" s="326">
        <f>IFERROR(I!X10*'Sim_MIP_Of_(IxI)'!AA$102,0)</f>
        <v>0</v>
      </c>
      <c r="Z12" s="326">
        <f>IFERROR(I!Y10*'Sim_MIP_Of_(IxI)'!AB$102,0)</f>
        <v>0</v>
      </c>
      <c r="AA12" s="326">
        <f>IFERROR(I!Z10*'Sim_MIP_Of_(IxI)'!AC$102,0)</f>
        <v>0</v>
      </c>
      <c r="AB12" s="326">
        <f>IFERROR(I!AA10*'Sim_MIP_Of_(IxI)'!AD$102,0)</f>
        <v>0</v>
      </c>
      <c r="AC12" s="326">
        <f>IFERROR(I!AB10*'Sim_MIP_Of_(IxI)'!AE$102,0)</f>
        <v>0</v>
      </c>
      <c r="AD12" s="326">
        <f>IFERROR(I!AC10*'Sim_MIP_Of_(IxI)'!AF$102,0)</f>
        <v>0</v>
      </c>
      <c r="AE12" s="326">
        <f>IFERROR(I!AD10*'Sim_MIP_Of_(IxI)'!AG$102,0)</f>
        <v>0</v>
      </c>
      <c r="AF12" s="326">
        <f>IFERROR(I!AE10*'Sim_MIP_Of_(IxI)'!AH$102,0)</f>
        <v>0</v>
      </c>
      <c r="AG12" s="326">
        <f>IFERROR(I!AF10*'Sim_MIP_Of_(IxI)'!AI$102,0)</f>
        <v>0</v>
      </c>
      <c r="AH12" s="326">
        <f>IFERROR(I!AG10*'Sim_MIP_Of_(IxI)'!AJ$102,0)</f>
        <v>0</v>
      </c>
      <c r="AI12" s="326">
        <f>IFERROR(I!AH10*'Sim_MIP_Of_(IxI)'!AK$102,0)</f>
        <v>0</v>
      </c>
      <c r="AJ12" s="326">
        <f>IFERROR(I!AI10*'Sim_MIP_Of_(IxI)'!AL$102,0)</f>
        <v>0</v>
      </c>
      <c r="AK12" s="326">
        <f>IFERROR(I!AJ10*'Sim_MIP_Of_(IxI)'!AM$102,0)</f>
        <v>0</v>
      </c>
      <c r="AL12" s="326">
        <f>IFERROR(I!AK10*'Sim_MIP_Of_(IxI)'!AN$102,0)</f>
        <v>0</v>
      </c>
      <c r="AM12" s="326">
        <f>IFERROR(I!AL10*'Sim_MIP_Of_(IxI)'!AO$102,0)</f>
        <v>0</v>
      </c>
      <c r="AN12" s="326">
        <f>IFERROR(I!AM10*'Sim_MIP_Of_(IxI)'!AP$102,0)</f>
        <v>0</v>
      </c>
      <c r="AO12" s="326">
        <f>IFERROR(I!AN10*'Sim_MIP_Of_(IxI)'!AQ$102,0)</f>
        <v>0</v>
      </c>
      <c r="AP12" s="326">
        <f>IFERROR(I!AO10*'Sim_MIP_Of_(IxI)'!AR$102,0)</f>
        <v>0</v>
      </c>
      <c r="AQ12" s="326">
        <f>IFERROR(I!AP10*'Sim_MIP_Of_(IxI)'!AS$102,0)</f>
        <v>0</v>
      </c>
      <c r="AR12" s="326">
        <f>IFERROR(I!AQ10*'Sim_MIP_Of_(IxI)'!AT$102,0)</f>
        <v>0</v>
      </c>
      <c r="AS12" s="326">
        <f>IFERROR(I!AR10*'Sim_MIP_Of_(IxI)'!AU$102,0)</f>
        <v>0</v>
      </c>
      <c r="AT12" s="326">
        <f>IFERROR(I!AS10*'Sim_MIP_Of_(IxI)'!AV$102,0)</f>
        <v>0</v>
      </c>
      <c r="AU12" s="326">
        <f>IFERROR(I!AT10*'Sim_MIP_Of_(IxI)'!AW$102,0)</f>
        <v>0</v>
      </c>
      <c r="AV12" s="326">
        <f>IFERROR(I!AU10*'Sim_MIP_Of_(IxI)'!AX$102,0)</f>
        <v>0</v>
      </c>
      <c r="AW12" s="326">
        <f>IFERROR(I!AV10*'Sim_MIP_Of_(IxI)'!AY$102,0)</f>
        <v>0</v>
      </c>
      <c r="AX12" s="326">
        <f>IFERROR(I!AW10*'Sim_MIP_Of_(IxI)'!AZ$102,0)</f>
        <v>0</v>
      </c>
      <c r="AY12" s="326">
        <f>IFERROR(I!AX10*'Sim_MIP_Of_(IxI)'!BA$102,0)</f>
        <v>0</v>
      </c>
      <c r="AZ12" s="326">
        <f>IFERROR(I!AY10*'Sim_MIP_Of_(IxI)'!BB$102,0)</f>
        <v>0</v>
      </c>
      <c r="BA12" s="326">
        <f>IFERROR(I!AZ10*'Sim_MIP_Of_(IxI)'!BC$102,0)</f>
        <v>0</v>
      </c>
      <c r="BB12" s="326">
        <f>IFERROR(I!BA10*'Sim_MIP_Of_(IxI)'!BD$102,0)</f>
        <v>0</v>
      </c>
      <c r="BC12" s="326">
        <f>IFERROR(I!BB10*'Sim_MIP_Of_(IxI)'!BE$102,0)</f>
        <v>0</v>
      </c>
      <c r="BD12" s="326">
        <f>IFERROR(I!BC10*'Sim_MIP_Of_(IxI)'!BF$102,0)</f>
        <v>0</v>
      </c>
      <c r="BE12" s="326">
        <f>IFERROR(I!BD10*'Sim_MIP_Of_(IxI)'!BG$102,0)</f>
        <v>0</v>
      </c>
      <c r="BF12" s="326">
        <f>IFERROR(I!BE10*'Sim_MIP_Of_(IxI)'!BH$102,0)</f>
        <v>0</v>
      </c>
      <c r="BG12" s="326">
        <f>IFERROR(I!BF10*'Sim_MIP_Of_(IxI)'!BI$102,0)</f>
        <v>0</v>
      </c>
      <c r="BH12" s="326">
        <f>IFERROR(I!BG10*'Sim_MIP_Of_(IxI)'!BJ$102,0)</f>
        <v>0</v>
      </c>
      <c r="BI12" s="326">
        <f>IFERROR(I!BH10*'Sim_MIP_Of_(IxI)'!BK$102,0)</f>
        <v>0</v>
      </c>
      <c r="BJ12" s="326">
        <f>IFERROR(I!BI10*'Sim_MIP_Of_(IxI)'!BL$102,0)</f>
        <v>0</v>
      </c>
      <c r="BK12" s="326">
        <f>IFERROR(I!BJ10*'Sim_MIP_Of_(IxI)'!BM$102,0)</f>
        <v>0</v>
      </c>
      <c r="BL12" s="326">
        <f>IFERROR(I!BK10*'Sim_MIP_Of_(IxI)'!BN$102,0)</f>
        <v>0</v>
      </c>
      <c r="BM12" s="326">
        <f>IFERROR(I!BL10*'Sim_MIP_Of_(IxI)'!BO$102,0)</f>
        <v>0</v>
      </c>
      <c r="BN12" s="326">
        <f>IFERROR(I!BM10*'Sim_MIP_Of_(IxI)'!BP$102,0)</f>
        <v>0</v>
      </c>
      <c r="BO12" s="326">
        <f>IFERROR(I!BN10*'Sim_MIP_Of_(IxI)'!BQ$102,0)</f>
        <v>0</v>
      </c>
      <c r="BP12" s="326">
        <f>IFERROR(I!BO10*'Sim_MIP_Of_(IxI)'!BR$102,0)</f>
        <v>0</v>
      </c>
      <c r="BQ12" s="326">
        <f>IFERROR(I!BP10*'Sim_MIP_Of_(IxI)'!BS$102,0)</f>
        <v>0</v>
      </c>
      <c r="BR12" s="326">
        <f>IFERROR(I!BQ10*'Sim_MIP_Of_(IxI)'!BT$102,0)</f>
        <v>0</v>
      </c>
      <c r="BS12" s="326">
        <f>IFERROR(I!BR10*'Sim_MIP_Of_(IxI)'!BU$102,0)</f>
        <v>0</v>
      </c>
      <c r="BT12" s="326">
        <f>IFERROR(I!BS10*'Sim_MIP_Of_(IxI)'!BV$102,0)</f>
        <v>0</v>
      </c>
      <c r="BU12" s="326">
        <f>IFERROR(I!BT10*'Sim_MIP_Of_(IxI)'!BW$102,0)</f>
        <v>0</v>
      </c>
      <c r="BV12" s="326">
        <f>IFERROR(I!BU10*'Sim_MIP_Of_(IxI)'!BX$102,0)</f>
        <v>0</v>
      </c>
      <c r="BW12" s="326">
        <f>IFERROR(I!BV10*'Sim_MIP_Of_(IxI)'!BY$102,0)</f>
        <v>0</v>
      </c>
      <c r="BX12" s="326">
        <f>IFERROR(I!BW10*'Sim_MIP_Of_(IxI)'!BZ$102,0)</f>
        <v>0</v>
      </c>
      <c r="BY12" s="326">
        <f>IFERROR(I!BX10*'Sim_MIP_Of_(IxI)'!CA$102,0)</f>
        <v>0</v>
      </c>
    </row>
    <row r="13" spans="1:77" x14ac:dyDescent="0.3">
      <c r="A13" s="105" t="s">
        <v>184</v>
      </c>
      <c r="B13" s="326">
        <f>IFERROR(I!A11*'Sim_MIP_Of_(IxI)'!D$102,0)</f>
        <v>0</v>
      </c>
      <c r="C13" s="326">
        <f>IFERROR(I!B11*'Sim_MIP_Of_(IxI)'!E$102,0)</f>
        <v>0</v>
      </c>
      <c r="D13" s="326">
        <f>IFERROR(I!C11*'Sim_MIP_Of_(IxI)'!F$102,0)</f>
        <v>0</v>
      </c>
      <c r="E13" s="326">
        <f>IFERROR(I!D11*'Sim_MIP_Of_(IxI)'!G$102,0)</f>
        <v>0</v>
      </c>
      <c r="F13" s="326">
        <f>IFERROR(I!E11*'Sim_MIP_Of_(IxI)'!H$102,0)</f>
        <v>0</v>
      </c>
      <c r="G13" s="326">
        <f>IFERROR(I!F11*'Sim_MIP_Of_(IxI)'!I$102,0)</f>
        <v>0</v>
      </c>
      <c r="H13" s="326">
        <f>IFERROR(I!G11*'Sim_MIP_Of_(IxI)'!J$102,0)</f>
        <v>0</v>
      </c>
      <c r="I13" s="326">
        <f>IFERROR(I!H11*'Sim_MIP_Of_(IxI)'!K$102,0)</f>
        <v>0</v>
      </c>
      <c r="J13" s="326">
        <f>IFERROR(I!I11*'Sim_MIP_Of_(IxI)'!L$102,0)</f>
        <v>0</v>
      </c>
      <c r="K13" s="326">
        <f>IFERROR(I!J11*'Sim_MIP_Of_(IxI)'!M$102,0)</f>
        <v>0</v>
      </c>
      <c r="L13" s="326">
        <f>IFERROR(I!K11*'Sim_MIP_Of_(IxI)'!N$102,0)</f>
        <v>0.61464061082861488</v>
      </c>
      <c r="M13" s="326">
        <f>IFERROR(I!L11*'Sim_MIP_Of_(IxI)'!O$102,0)</f>
        <v>0</v>
      </c>
      <c r="N13" s="326">
        <f>IFERROR(I!M11*'Sim_MIP_Of_(IxI)'!P$102,0)</f>
        <v>0</v>
      </c>
      <c r="O13" s="326">
        <f>IFERROR(I!N11*'Sim_MIP_Of_(IxI)'!Q$102,0)</f>
        <v>0</v>
      </c>
      <c r="P13" s="326">
        <f>IFERROR(I!O11*'Sim_MIP_Of_(IxI)'!R$102,0)</f>
        <v>0</v>
      </c>
      <c r="Q13" s="326">
        <f>IFERROR(I!P11*'Sim_MIP_Of_(IxI)'!S$102,0)</f>
        <v>0</v>
      </c>
      <c r="R13" s="326">
        <f>IFERROR(I!Q11*'Sim_MIP_Of_(IxI)'!T$102,0)</f>
        <v>0</v>
      </c>
      <c r="S13" s="326">
        <f>IFERROR(I!R11*'Sim_MIP_Of_(IxI)'!U$102,0)</f>
        <v>0</v>
      </c>
      <c r="T13" s="326">
        <f>IFERROR(I!S11*'Sim_MIP_Of_(IxI)'!V$102,0)</f>
        <v>0</v>
      </c>
      <c r="U13" s="326">
        <f>IFERROR(I!T11*'Sim_MIP_Of_(IxI)'!W$102,0)</f>
        <v>0</v>
      </c>
      <c r="V13" s="326">
        <f>IFERROR(I!U11*'Sim_MIP_Of_(IxI)'!X$102,0)</f>
        <v>0</v>
      </c>
      <c r="W13" s="326">
        <f>IFERROR(I!V11*'Sim_MIP_Of_(IxI)'!Y$102,0)</f>
        <v>0</v>
      </c>
      <c r="X13" s="326">
        <f>IFERROR(I!W11*'Sim_MIP_Of_(IxI)'!Z$102,0)</f>
        <v>0</v>
      </c>
      <c r="Y13" s="326">
        <f>IFERROR(I!X11*'Sim_MIP_Of_(IxI)'!AA$102,0)</f>
        <v>0</v>
      </c>
      <c r="Z13" s="326">
        <f>IFERROR(I!Y11*'Sim_MIP_Of_(IxI)'!AB$102,0)</f>
        <v>0</v>
      </c>
      <c r="AA13" s="326">
        <f>IFERROR(I!Z11*'Sim_MIP_Of_(IxI)'!AC$102,0)</f>
        <v>0</v>
      </c>
      <c r="AB13" s="326">
        <f>IFERROR(I!AA11*'Sim_MIP_Of_(IxI)'!AD$102,0)</f>
        <v>0</v>
      </c>
      <c r="AC13" s="326">
        <f>IFERROR(I!AB11*'Sim_MIP_Of_(IxI)'!AE$102,0)</f>
        <v>0</v>
      </c>
      <c r="AD13" s="326">
        <f>IFERROR(I!AC11*'Sim_MIP_Of_(IxI)'!AF$102,0)</f>
        <v>0</v>
      </c>
      <c r="AE13" s="326">
        <f>IFERROR(I!AD11*'Sim_MIP_Of_(IxI)'!AG$102,0)</f>
        <v>0</v>
      </c>
      <c r="AF13" s="326">
        <f>IFERROR(I!AE11*'Sim_MIP_Of_(IxI)'!AH$102,0)</f>
        <v>0</v>
      </c>
      <c r="AG13" s="326">
        <f>IFERROR(I!AF11*'Sim_MIP_Of_(IxI)'!AI$102,0)</f>
        <v>0</v>
      </c>
      <c r="AH13" s="326">
        <f>IFERROR(I!AG11*'Sim_MIP_Of_(IxI)'!AJ$102,0)</f>
        <v>0</v>
      </c>
      <c r="AI13" s="326">
        <f>IFERROR(I!AH11*'Sim_MIP_Of_(IxI)'!AK$102,0)</f>
        <v>0</v>
      </c>
      <c r="AJ13" s="326">
        <f>IFERROR(I!AI11*'Sim_MIP_Of_(IxI)'!AL$102,0)</f>
        <v>0</v>
      </c>
      <c r="AK13" s="326">
        <f>IFERROR(I!AJ11*'Sim_MIP_Of_(IxI)'!AM$102,0)</f>
        <v>0</v>
      </c>
      <c r="AL13" s="326">
        <f>IFERROR(I!AK11*'Sim_MIP_Of_(IxI)'!AN$102,0)</f>
        <v>0</v>
      </c>
      <c r="AM13" s="326">
        <f>IFERROR(I!AL11*'Sim_MIP_Of_(IxI)'!AO$102,0)</f>
        <v>0</v>
      </c>
      <c r="AN13" s="326">
        <f>IFERROR(I!AM11*'Sim_MIP_Of_(IxI)'!AP$102,0)</f>
        <v>0</v>
      </c>
      <c r="AO13" s="326">
        <f>IFERROR(I!AN11*'Sim_MIP_Of_(IxI)'!AQ$102,0)</f>
        <v>0</v>
      </c>
      <c r="AP13" s="326">
        <f>IFERROR(I!AO11*'Sim_MIP_Of_(IxI)'!AR$102,0)</f>
        <v>0</v>
      </c>
      <c r="AQ13" s="326">
        <f>IFERROR(I!AP11*'Sim_MIP_Of_(IxI)'!AS$102,0)</f>
        <v>0</v>
      </c>
      <c r="AR13" s="326">
        <f>IFERROR(I!AQ11*'Sim_MIP_Of_(IxI)'!AT$102,0)</f>
        <v>0</v>
      </c>
      <c r="AS13" s="326">
        <f>IFERROR(I!AR11*'Sim_MIP_Of_(IxI)'!AU$102,0)</f>
        <v>0</v>
      </c>
      <c r="AT13" s="326">
        <f>IFERROR(I!AS11*'Sim_MIP_Of_(IxI)'!AV$102,0)</f>
        <v>0</v>
      </c>
      <c r="AU13" s="326">
        <f>IFERROR(I!AT11*'Sim_MIP_Of_(IxI)'!AW$102,0)</f>
        <v>0</v>
      </c>
      <c r="AV13" s="326">
        <f>IFERROR(I!AU11*'Sim_MIP_Of_(IxI)'!AX$102,0)</f>
        <v>0</v>
      </c>
      <c r="AW13" s="326">
        <f>IFERROR(I!AV11*'Sim_MIP_Of_(IxI)'!AY$102,0)</f>
        <v>0</v>
      </c>
      <c r="AX13" s="326">
        <f>IFERROR(I!AW11*'Sim_MIP_Of_(IxI)'!AZ$102,0)</f>
        <v>0</v>
      </c>
      <c r="AY13" s="326">
        <f>IFERROR(I!AX11*'Sim_MIP_Of_(IxI)'!BA$102,0)</f>
        <v>0</v>
      </c>
      <c r="AZ13" s="326">
        <f>IFERROR(I!AY11*'Sim_MIP_Of_(IxI)'!BB$102,0)</f>
        <v>0</v>
      </c>
      <c r="BA13" s="326">
        <f>IFERROR(I!AZ11*'Sim_MIP_Of_(IxI)'!BC$102,0)</f>
        <v>0</v>
      </c>
      <c r="BB13" s="326">
        <f>IFERROR(I!BA11*'Sim_MIP_Of_(IxI)'!BD$102,0)</f>
        <v>0</v>
      </c>
      <c r="BC13" s="326">
        <f>IFERROR(I!BB11*'Sim_MIP_Of_(IxI)'!BE$102,0)</f>
        <v>0</v>
      </c>
      <c r="BD13" s="326">
        <f>IFERROR(I!BC11*'Sim_MIP_Of_(IxI)'!BF$102,0)</f>
        <v>0</v>
      </c>
      <c r="BE13" s="326">
        <f>IFERROR(I!BD11*'Sim_MIP_Of_(IxI)'!BG$102,0)</f>
        <v>0</v>
      </c>
      <c r="BF13" s="326">
        <f>IFERROR(I!BE11*'Sim_MIP_Of_(IxI)'!BH$102,0)</f>
        <v>0</v>
      </c>
      <c r="BG13" s="326">
        <f>IFERROR(I!BF11*'Sim_MIP_Of_(IxI)'!BI$102,0)</f>
        <v>0</v>
      </c>
      <c r="BH13" s="326">
        <f>IFERROR(I!BG11*'Sim_MIP_Of_(IxI)'!BJ$102,0)</f>
        <v>0</v>
      </c>
      <c r="BI13" s="326">
        <f>IFERROR(I!BH11*'Sim_MIP_Of_(IxI)'!BK$102,0)</f>
        <v>0</v>
      </c>
      <c r="BJ13" s="326">
        <f>IFERROR(I!BI11*'Sim_MIP_Of_(IxI)'!BL$102,0)</f>
        <v>0</v>
      </c>
      <c r="BK13" s="326">
        <f>IFERROR(I!BJ11*'Sim_MIP_Of_(IxI)'!BM$102,0)</f>
        <v>0</v>
      </c>
      <c r="BL13" s="326">
        <f>IFERROR(I!BK11*'Sim_MIP_Of_(IxI)'!BN$102,0)</f>
        <v>0</v>
      </c>
      <c r="BM13" s="326">
        <f>IFERROR(I!BL11*'Sim_MIP_Of_(IxI)'!BO$102,0)</f>
        <v>0</v>
      </c>
      <c r="BN13" s="326">
        <f>IFERROR(I!BM11*'Sim_MIP_Of_(IxI)'!BP$102,0)</f>
        <v>0</v>
      </c>
      <c r="BO13" s="326">
        <f>IFERROR(I!BN11*'Sim_MIP_Of_(IxI)'!BQ$102,0)</f>
        <v>0</v>
      </c>
      <c r="BP13" s="326">
        <f>IFERROR(I!BO11*'Sim_MIP_Of_(IxI)'!BR$102,0)</f>
        <v>0</v>
      </c>
      <c r="BQ13" s="326">
        <f>IFERROR(I!BP11*'Sim_MIP_Of_(IxI)'!BS$102,0)</f>
        <v>0</v>
      </c>
      <c r="BR13" s="326">
        <f>IFERROR(I!BQ11*'Sim_MIP_Of_(IxI)'!BT$102,0)</f>
        <v>0</v>
      </c>
      <c r="BS13" s="326">
        <f>IFERROR(I!BR11*'Sim_MIP_Of_(IxI)'!BU$102,0)</f>
        <v>0</v>
      </c>
      <c r="BT13" s="326">
        <f>IFERROR(I!BS11*'Sim_MIP_Of_(IxI)'!BV$102,0)</f>
        <v>0</v>
      </c>
      <c r="BU13" s="326">
        <f>IFERROR(I!BT11*'Sim_MIP_Of_(IxI)'!BW$102,0)</f>
        <v>0</v>
      </c>
      <c r="BV13" s="326">
        <f>IFERROR(I!BU11*'Sim_MIP_Of_(IxI)'!BX$102,0)</f>
        <v>0</v>
      </c>
      <c r="BW13" s="326">
        <f>IFERROR(I!BV11*'Sim_MIP_Of_(IxI)'!BY$102,0)</f>
        <v>0</v>
      </c>
      <c r="BX13" s="326">
        <f>IFERROR(I!BW11*'Sim_MIP_Of_(IxI)'!BZ$102,0)</f>
        <v>0</v>
      </c>
      <c r="BY13" s="326">
        <f>IFERROR(I!BX11*'Sim_MIP_Of_(IxI)'!CA$102,0)</f>
        <v>0</v>
      </c>
    </row>
    <row r="14" spans="1:77" x14ac:dyDescent="0.3">
      <c r="A14" s="105" t="s">
        <v>190</v>
      </c>
      <c r="B14" s="326">
        <f>IFERROR(I!A12*'Sim_MIP_Of_(IxI)'!D$102,0)</f>
        <v>0</v>
      </c>
      <c r="C14" s="326">
        <f>IFERROR(I!B12*'Sim_MIP_Of_(IxI)'!E$102,0)</f>
        <v>0</v>
      </c>
      <c r="D14" s="326">
        <f>IFERROR(I!C12*'Sim_MIP_Of_(IxI)'!F$102,0)</f>
        <v>0</v>
      </c>
      <c r="E14" s="326">
        <f>IFERROR(I!D12*'Sim_MIP_Of_(IxI)'!G$102,0)</f>
        <v>0</v>
      </c>
      <c r="F14" s="326">
        <f>IFERROR(I!E12*'Sim_MIP_Of_(IxI)'!H$102,0)</f>
        <v>0</v>
      </c>
      <c r="G14" s="326">
        <f>IFERROR(I!F12*'Sim_MIP_Of_(IxI)'!I$102,0)</f>
        <v>0</v>
      </c>
      <c r="H14" s="326">
        <f>IFERROR(I!G12*'Sim_MIP_Of_(IxI)'!J$102,0)</f>
        <v>0</v>
      </c>
      <c r="I14" s="326">
        <f>IFERROR(I!H12*'Sim_MIP_Of_(IxI)'!K$102,0)</f>
        <v>0</v>
      </c>
      <c r="J14" s="326">
        <f>IFERROR(I!I12*'Sim_MIP_Of_(IxI)'!L$102,0)</f>
        <v>0</v>
      </c>
      <c r="K14" s="326">
        <f>IFERROR(I!J12*'Sim_MIP_Of_(IxI)'!M$102,0)</f>
        <v>0</v>
      </c>
      <c r="L14" s="326">
        <f>IFERROR(I!K12*'Sim_MIP_Of_(IxI)'!N$102,0)</f>
        <v>0</v>
      </c>
      <c r="M14" s="326">
        <f>IFERROR(I!L12*'Sim_MIP_Of_(IxI)'!O$102,0)</f>
        <v>0.22279491066917304</v>
      </c>
      <c r="N14" s="326">
        <f>IFERROR(I!M12*'Sim_MIP_Of_(IxI)'!P$102,0)</f>
        <v>0</v>
      </c>
      <c r="O14" s="326">
        <f>IFERROR(I!N12*'Sim_MIP_Of_(IxI)'!Q$102,0)</f>
        <v>0</v>
      </c>
      <c r="P14" s="326">
        <f>IFERROR(I!O12*'Sim_MIP_Of_(IxI)'!R$102,0)</f>
        <v>0</v>
      </c>
      <c r="Q14" s="326">
        <f>IFERROR(I!P12*'Sim_MIP_Of_(IxI)'!S$102,0)</f>
        <v>0</v>
      </c>
      <c r="R14" s="326">
        <f>IFERROR(I!Q12*'Sim_MIP_Of_(IxI)'!T$102,0)</f>
        <v>0</v>
      </c>
      <c r="S14" s="326">
        <f>IFERROR(I!R12*'Sim_MIP_Of_(IxI)'!U$102,0)</f>
        <v>0</v>
      </c>
      <c r="T14" s="326">
        <f>IFERROR(I!S12*'Sim_MIP_Of_(IxI)'!V$102,0)</f>
        <v>0</v>
      </c>
      <c r="U14" s="326">
        <f>IFERROR(I!T12*'Sim_MIP_Of_(IxI)'!W$102,0)</f>
        <v>0</v>
      </c>
      <c r="V14" s="326">
        <f>IFERROR(I!U12*'Sim_MIP_Of_(IxI)'!X$102,0)</f>
        <v>0</v>
      </c>
      <c r="W14" s="326">
        <f>IFERROR(I!V12*'Sim_MIP_Of_(IxI)'!Y$102,0)</f>
        <v>0</v>
      </c>
      <c r="X14" s="326">
        <f>IFERROR(I!W12*'Sim_MIP_Of_(IxI)'!Z$102,0)</f>
        <v>0</v>
      </c>
      <c r="Y14" s="326">
        <f>IFERROR(I!X12*'Sim_MIP_Of_(IxI)'!AA$102,0)</f>
        <v>0</v>
      </c>
      <c r="Z14" s="326">
        <f>IFERROR(I!Y12*'Sim_MIP_Of_(IxI)'!AB$102,0)</f>
        <v>0</v>
      </c>
      <c r="AA14" s="326">
        <f>IFERROR(I!Z12*'Sim_MIP_Of_(IxI)'!AC$102,0)</f>
        <v>0</v>
      </c>
      <c r="AB14" s="326">
        <f>IFERROR(I!AA12*'Sim_MIP_Of_(IxI)'!AD$102,0)</f>
        <v>0</v>
      </c>
      <c r="AC14" s="326">
        <f>IFERROR(I!AB12*'Sim_MIP_Of_(IxI)'!AE$102,0)</f>
        <v>0</v>
      </c>
      <c r="AD14" s="326">
        <f>IFERROR(I!AC12*'Sim_MIP_Of_(IxI)'!AF$102,0)</f>
        <v>0</v>
      </c>
      <c r="AE14" s="326">
        <f>IFERROR(I!AD12*'Sim_MIP_Of_(IxI)'!AG$102,0)</f>
        <v>0</v>
      </c>
      <c r="AF14" s="326">
        <f>IFERROR(I!AE12*'Sim_MIP_Of_(IxI)'!AH$102,0)</f>
        <v>0</v>
      </c>
      <c r="AG14" s="326">
        <f>IFERROR(I!AF12*'Sim_MIP_Of_(IxI)'!AI$102,0)</f>
        <v>0</v>
      </c>
      <c r="AH14" s="326">
        <f>IFERROR(I!AG12*'Sim_MIP_Of_(IxI)'!AJ$102,0)</f>
        <v>0</v>
      </c>
      <c r="AI14" s="326">
        <f>IFERROR(I!AH12*'Sim_MIP_Of_(IxI)'!AK$102,0)</f>
        <v>0</v>
      </c>
      <c r="AJ14" s="326">
        <f>IFERROR(I!AI12*'Sim_MIP_Of_(IxI)'!AL$102,0)</f>
        <v>0</v>
      </c>
      <c r="AK14" s="326">
        <f>IFERROR(I!AJ12*'Sim_MIP_Of_(IxI)'!AM$102,0)</f>
        <v>0</v>
      </c>
      <c r="AL14" s="326">
        <f>IFERROR(I!AK12*'Sim_MIP_Of_(IxI)'!AN$102,0)</f>
        <v>0</v>
      </c>
      <c r="AM14" s="326">
        <f>IFERROR(I!AL12*'Sim_MIP_Of_(IxI)'!AO$102,0)</f>
        <v>0</v>
      </c>
      <c r="AN14" s="326">
        <f>IFERROR(I!AM12*'Sim_MIP_Of_(IxI)'!AP$102,0)</f>
        <v>0</v>
      </c>
      <c r="AO14" s="326">
        <f>IFERROR(I!AN12*'Sim_MIP_Of_(IxI)'!AQ$102,0)</f>
        <v>0</v>
      </c>
      <c r="AP14" s="326">
        <f>IFERROR(I!AO12*'Sim_MIP_Of_(IxI)'!AR$102,0)</f>
        <v>0</v>
      </c>
      <c r="AQ14" s="326">
        <f>IFERROR(I!AP12*'Sim_MIP_Of_(IxI)'!AS$102,0)</f>
        <v>0</v>
      </c>
      <c r="AR14" s="326">
        <f>IFERROR(I!AQ12*'Sim_MIP_Of_(IxI)'!AT$102,0)</f>
        <v>0</v>
      </c>
      <c r="AS14" s="326">
        <f>IFERROR(I!AR12*'Sim_MIP_Of_(IxI)'!AU$102,0)</f>
        <v>0</v>
      </c>
      <c r="AT14" s="326">
        <f>IFERROR(I!AS12*'Sim_MIP_Of_(IxI)'!AV$102,0)</f>
        <v>0</v>
      </c>
      <c r="AU14" s="326">
        <f>IFERROR(I!AT12*'Sim_MIP_Of_(IxI)'!AW$102,0)</f>
        <v>0</v>
      </c>
      <c r="AV14" s="326">
        <f>IFERROR(I!AU12*'Sim_MIP_Of_(IxI)'!AX$102,0)</f>
        <v>0</v>
      </c>
      <c r="AW14" s="326">
        <f>IFERROR(I!AV12*'Sim_MIP_Of_(IxI)'!AY$102,0)</f>
        <v>0</v>
      </c>
      <c r="AX14" s="326">
        <f>IFERROR(I!AW12*'Sim_MIP_Of_(IxI)'!AZ$102,0)</f>
        <v>0</v>
      </c>
      <c r="AY14" s="326">
        <f>IFERROR(I!AX12*'Sim_MIP_Of_(IxI)'!BA$102,0)</f>
        <v>0</v>
      </c>
      <c r="AZ14" s="326">
        <f>IFERROR(I!AY12*'Sim_MIP_Of_(IxI)'!BB$102,0)</f>
        <v>0</v>
      </c>
      <c r="BA14" s="326">
        <f>IFERROR(I!AZ12*'Sim_MIP_Of_(IxI)'!BC$102,0)</f>
        <v>0</v>
      </c>
      <c r="BB14" s="326">
        <f>IFERROR(I!BA12*'Sim_MIP_Of_(IxI)'!BD$102,0)</f>
        <v>0</v>
      </c>
      <c r="BC14" s="326">
        <f>IFERROR(I!BB12*'Sim_MIP_Of_(IxI)'!BE$102,0)</f>
        <v>0</v>
      </c>
      <c r="BD14" s="326">
        <f>IFERROR(I!BC12*'Sim_MIP_Of_(IxI)'!BF$102,0)</f>
        <v>0</v>
      </c>
      <c r="BE14" s="326">
        <f>IFERROR(I!BD12*'Sim_MIP_Of_(IxI)'!BG$102,0)</f>
        <v>0</v>
      </c>
      <c r="BF14" s="326">
        <f>IFERROR(I!BE12*'Sim_MIP_Of_(IxI)'!BH$102,0)</f>
        <v>0</v>
      </c>
      <c r="BG14" s="326">
        <f>IFERROR(I!BF12*'Sim_MIP_Of_(IxI)'!BI$102,0)</f>
        <v>0</v>
      </c>
      <c r="BH14" s="326">
        <f>IFERROR(I!BG12*'Sim_MIP_Of_(IxI)'!BJ$102,0)</f>
        <v>0</v>
      </c>
      <c r="BI14" s="326">
        <f>IFERROR(I!BH12*'Sim_MIP_Of_(IxI)'!BK$102,0)</f>
        <v>0</v>
      </c>
      <c r="BJ14" s="326">
        <f>IFERROR(I!BI12*'Sim_MIP_Of_(IxI)'!BL$102,0)</f>
        <v>0</v>
      </c>
      <c r="BK14" s="326">
        <f>IFERROR(I!BJ12*'Sim_MIP_Of_(IxI)'!BM$102,0)</f>
        <v>0</v>
      </c>
      <c r="BL14" s="326">
        <f>IFERROR(I!BK12*'Sim_MIP_Of_(IxI)'!BN$102,0)</f>
        <v>0</v>
      </c>
      <c r="BM14" s="326">
        <f>IFERROR(I!BL12*'Sim_MIP_Of_(IxI)'!BO$102,0)</f>
        <v>0</v>
      </c>
      <c r="BN14" s="326">
        <f>IFERROR(I!BM12*'Sim_MIP_Of_(IxI)'!BP$102,0)</f>
        <v>0</v>
      </c>
      <c r="BO14" s="326">
        <f>IFERROR(I!BN12*'Sim_MIP_Of_(IxI)'!BQ$102,0)</f>
        <v>0</v>
      </c>
      <c r="BP14" s="326">
        <f>IFERROR(I!BO12*'Sim_MIP_Of_(IxI)'!BR$102,0)</f>
        <v>0</v>
      </c>
      <c r="BQ14" s="326">
        <f>IFERROR(I!BP12*'Sim_MIP_Of_(IxI)'!BS$102,0)</f>
        <v>0</v>
      </c>
      <c r="BR14" s="326">
        <f>IFERROR(I!BQ12*'Sim_MIP_Of_(IxI)'!BT$102,0)</f>
        <v>0</v>
      </c>
      <c r="BS14" s="326">
        <f>IFERROR(I!BR12*'Sim_MIP_Of_(IxI)'!BU$102,0)</f>
        <v>0</v>
      </c>
      <c r="BT14" s="326">
        <f>IFERROR(I!BS12*'Sim_MIP_Of_(IxI)'!BV$102,0)</f>
        <v>0</v>
      </c>
      <c r="BU14" s="326">
        <f>IFERROR(I!BT12*'Sim_MIP_Of_(IxI)'!BW$102,0)</f>
        <v>0</v>
      </c>
      <c r="BV14" s="326">
        <f>IFERROR(I!BU12*'Sim_MIP_Of_(IxI)'!BX$102,0)</f>
        <v>0</v>
      </c>
      <c r="BW14" s="326">
        <f>IFERROR(I!BV12*'Sim_MIP_Of_(IxI)'!BY$102,0)</f>
        <v>0</v>
      </c>
      <c r="BX14" s="326">
        <f>IFERROR(I!BW12*'Sim_MIP_Of_(IxI)'!BZ$102,0)</f>
        <v>0</v>
      </c>
      <c r="BY14" s="326">
        <f>IFERROR(I!BX12*'Sim_MIP_Of_(IxI)'!CA$102,0)</f>
        <v>0</v>
      </c>
    </row>
    <row r="15" spans="1:77" x14ac:dyDescent="0.3">
      <c r="A15" s="105" t="s">
        <v>208</v>
      </c>
      <c r="B15" s="326">
        <f>IFERROR(I!A13*'Sim_MIP_Of_(IxI)'!D$102,0)</f>
        <v>0</v>
      </c>
      <c r="C15" s="326">
        <f>IFERROR(I!B13*'Sim_MIP_Of_(IxI)'!E$102,0)</f>
        <v>0</v>
      </c>
      <c r="D15" s="326">
        <f>IFERROR(I!C13*'Sim_MIP_Of_(IxI)'!F$102,0)</f>
        <v>0</v>
      </c>
      <c r="E15" s="326">
        <f>IFERROR(I!D13*'Sim_MIP_Of_(IxI)'!G$102,0)</f>
        <v>0</v>
      </c>
      <c r="F15" s="326">
        <f>IFERROR(I!E13*'Sim_MIP_Of_(IxI)'!H$102,0)</f>
        <v>0</v>
      </c>
      <c r="G15" s="326">
        <f>IFERROR(I!F13*'Sim_MIP_Of_(IxI)'!I$102,0)</f>
        <v>0</v>
      </c>
      <c r="H15" s="326">
        <f>IFERROR(I!G13*'Sim_MIP_Of_(IxI)'!J$102,0)</f>
        <v>0</v>
      </c>
      <c r="I15" s="326">
        <f>IFERROR(I!H13*'Sim_MIP_Of_(IxI)'!K$102,0)</f>
        <v>0</v>
      </c>
      <c r="J15" s="326">
        <f>IFERROR(I!I13*'Sim_MIP_Of_(IxI)'!L$102,0)</f>
        <v>0</v>
      </c>
      <c r="K15" s="326">
        <f>IFERROR(I!J13*'Sim_MIP_Of_(IxI)'!M$102,0)</f>
        <v>0</v>
      </c>
      <c r="L15" s="326">
        <f>IFERROR(I!K13*'Sim_MIP_Of_(IxI)'!N$102,0)</f>
        <v>0</v>
      </c>
      <c r="M15" s="326">
        <f>IFERROR(I!L13*'Sim_MIP_Of_(IxI)'!O$102,0)</f>
        <v>0</v>
      </c>
      <c r="N15" s="326">
        <f>IFERROR(I!M13*'Sim_MIP_Of_(IxI)'!P$102,0)</f>
        <v>0.65974163742848357</v>
      </c>
      <c r="O15" s="326">
        <f>IFERROR(I!N13*'Sim_MIP_Of_(IxI)'!Q$102,0)</f>
        <v>0</v>
      </c>
      <c r="P15" s="326">
        <f>IFERROR(I!O13*'Sim_MIP_Of_(IxI)'!R$102,0)</f>
        <v>0</v>
      </c>
      <c r="Q15" s="326">
        <f>IFERROR(I!P13*'Sim_MIP_Of_(IxI)'!S$102,0)</f>
        <v>0</v>
      </c>
      <c r="R15" s="326">
        <f>IFERROR(I!Q13*'Sim_MIP_Of_(IxI)'!T$102,0)</f>
        <v>0</v>
      </c>
      <c r="S15" s="326">
        <f>IFERROR(I!R13*'Sim_MIP_Of_(IxI)'!U$102,0)</f>
        <v>0</v>
      </c>
      <c r="T15" s="326">
        <f>IFERROR(I!S13*'Sim_MIP_Of_(IxI)'!V$102,0)</f>
        <v>0</v>
      </c>
      <c r="U15" s="326">
        <f>IFERROR(I!T13*'Sim_MIP_Of_(IxI)'!W$102,0)</f>
        <v>0</v>
      </c>
      <c r="V15" s="326">
        <f>IFERROR(I!U13*'Sim_MIP_Of_(IxI)'!X$102,0)</f>
        <v>0</v>
      </c>
      <c r="W15" s="326">
        <f>IFERROR(I!V13*'Sim_MIP_Of_(IxI)'!Y$102,0)</f>
        <v>0</v>
      </c>
      <c r="X15" s="326">
        <f>IFERROR(I!W13*'Sim_MIP_Of_(IxI)'!Z$102,0)</f>
        <v>0</v>
      </c>
      <c r="Y15" s="326">
        <f>IFERROR(I!X13*'Sim_MIP_Of_(IxI)'!AA$102,0)</f>
        <v>0</v>
      </c>
      <c r="Z15" s="326">
        <f>IFERROR(I!Y13*'Sim_MIP_Of_(IxI)'!AB$102,0)</f>
        <v>0</v>
      </c>
      <c r="AA15" s="326">
        <f>IFERROR(I!Z13*'Sim_MIP_Of_(IxI)'!AC$102,0)</f>
        <v>0</v>
      </c>
      <c r="AB15" s="326">
        <f>IFERROR(I!AA13*'Sim_MIP_Of_(IxI)'!AD$102,0)</f>
        <v>0</v>
      </c>
      <c r="AC15" s="326">
        <f>IFERROR(I!AB13*'Sim_MIP_Of_(IxI)'!AE$102,0)</f>
        <v>0</v>
      </c>
      <c r="AD15" s="326">
        <f>IFERROR(I!AC13*'Sim_MIP_Of_(IxI)'!AF$102,0)</f>
        <v>0</v>
      </c>
      <c r="AE15" s="326">
        <f>IFERROR(I!AD13*'Sim_MIP_Of_(IxI)'!AG$102,0)</f>
        <v>0</v>
      </c>
      <c r="AF15" s="326">
        <f>IFERROR(I!AE13*'Sim_MIP_Of_(IxI)'!AH$102,0)</f>
        <v>0</v>
      </c>
      <c r="AG15" s="326">
        <f>IFERROR(I!AF13*'Sim_MIP_Of_(IxI)'!AI$102,0)</f>
        <v>0</v>
      </c>
      <c r="AH15" s="326">
        <f>IFERROR(I!AG13*'Sim_MIP_Of_(IxI)'!AJ$102,0)</f>
        <v>0</v>
      </c>
      <c r="AI15" s="326">
        <f>IFERROR(I!AH13*'Sim_MIP_Of_(IxI)'!AK$102,0)</f>
        <v>0</v>
      </c>
      <c r="AJ15" s="326">
        <f>IFERROR(I!AI13*'Sim_MIP_Of_(IxI)'!AL$102,0)</f>
        <v>0</v>
      </c>
      <c r="AK15" s="326">
        <f>IFERROR(I!AJ13*'Sim_MIP_Of_(IxI)'!AM$102,0)</f>
        <v>0</v>
      </c>
      <c r="AL15" s="326">
        <f>IFERROR(I!AK13*'Sim_MIP_Of_(IxI)'!AN$102,0)</f>
        <v>0</v>
      </c>
      <c r="AM15" s="326">
        <f>IFERROR(I!AL13*'Sim_MIP_Of_(IxI)'!AO$102,0)</f>
        <v>0</v>
      </c>
      <c r="AN15" s="326">
        <f>IFERROR(I!AM13*'Sim_MIP_Of_(IxI)'!AP$102,0)</f>
        <v>0</v>
      </c>
      <c r="AO15" s="326">
        <f>IFERROR(I!AN13*'Sim_MIP_Of_(IxI)'!AQ$102,0)</f>
        <v>0</v>
      </c>
      <c r="AP15" s="326">
        <f>IFERROR(I!AO13*'Sim_MIP_Of_(IxI)'!AR$102,0)</f>
        <v>0</v>
      </c>
      <c r="AQ15" s="326">
        <f>IFERROR(I!AP13*'Sim_MIP_Of_(IxI)'!AS$102,0)</f>
        <v>0</v>
      </c>
      <c r="AR15" s="326">
        <f>IFERROR(I!AQ13*'Sim_MIP_Of_(IxI)'!AT$102,0)</f>
        <v>0</v>
      </c>
      <c r="AS15" s="326">
        <f>IFERROR(I!AR13*'Sim_MIP_Of_(IxI)'!AU$102,0)</f>
        <v>0</v>
      </c>
      <c r="AT15" s="326">
        <f>IFERROR(I!AS13*'Sim_MIP_Of_(IxI)'!AV$102,0)</f>
        <v>0</v>
      </c>
      <c r="AU15" s="326">
        <f>IFERROR(I!AT13*'Sim_MIP_Of_(IxI)'!AW$102,0)</f>
        <v>0</v>
      </c>
      <c r="AV15" s="326">
        <f>IFERROR(I!AU13*'Sim_MIP_Of_(IxI)'!AX$102,0)</f>
        <v>0</v>
      </c>
      <c r="AW15" s="326">
        <f>IFERROR(I!AV13*'Sim_MIP_Of_(IxI)'!AY$102,0)</f>
        <v>0</v>
      </c>
      <c r="AX15" s="326">
        <f>IFERROR(I!AW13*'Sim_MIP_Of_(IxI)'!AZ$102,0)</f>
        <v>0</v>
      </c>
      <c r="AY15" s="326">
        <f>IFERROR(I!AX13*'Sim_MIP_Of_(IxI)'!BA$102,0)</f>
        <v>0</v>
      </c>
      <c r="AZ15" s="326">
        <f>IFERROR(I!AY13*'Sim_MIP_Of_(IxI)'!BB$102,0)</f>
        <v>0</v>
      </c>
      <c r="BA15" s="326">
        <f>IFERROR(I!AZ13*'Sim_MIP_Of_(IxI)'!BC$102,0)</f>
        <v>0</v>
      </c>
      <c r="BB15" s="326">
        <f>IFERROR(I!BA13*'Sim_MIP_Of_(IxI)'!BD$102,0)</f>
        <v>0</v>
      </c>
      <c r="BC15" s="326">
        <f>IFERROR(I!BB13*'Sim_MIP_Of_(IxI)'!BE$102,0)</f>
        <v>0</v>
      </c>
      <c r="BD15" s="326">
        <f>IFERROR(I!BC13*'Sim_MIP_Of_(IxI)'!BF$102,0)</f>
        <v>0</v>
      </c>
      <c r="BE15" s="326">
        <f>IFERROR(I!BD13*'Sim_MIP_Of_(IxI)'!BG$102,0)</f>
        <v>0</v>
      </c>
      <c r="BF15" s="326">
        <f>IFERROR(I!BE13*'Sim_MIP_Of_(IxI)'!BH$102,0)</f>
        <v>0</v>
      </c>
      <c r="BG15" s="326">
        <f>IFERROR(I!BF13*'Sim_MIP_Of_(IxI)'!BI$102,0)</f>
        <v>0</v>
      </c>
      <c r="BH15" s="326">
        <f>IFERROR(I!BG13*'Sim_MIP_Of_(IxI)'!BJ$102,0)</f>
        <v>0</v>
      </c>
      <c r="BI15" s="326">
        <f>IFERROR(I!BH13*'Sim_MIP_Of_(IxI)'!BK$102,0)</f>
        <v>0</v>
      </c>
      <c r="BJ15" s="326">
        <f>IFERROR(I!BI13*'Sim_MIP_Of_(IxI)'!BL$102,0)</f>
        <v>0</v>
      </c>
      <c r="BK15" s="326">
        <f>IFERROR(I!BJ13*'Sim_MIP_Of_(IxI)'!BM$102,0)</f>
        <v>0</v>
      </c>
      <c r="BL15" s="326">
        <f>IFERROR(I!BK13*'Sim_MIP_Of_(IxI)'!BN$102,0)</f>
        <v>0</v>
      </c>
      <c r="BM15" s="326">
        <f>IFERROR(I!BL13*'Sim_MIP_Of_(IxI)'!BO$102,0)</f>
        <v>0</v>
      </c>
      <c r="BN15" s="326">
        <f>IFERROR(I!BM13*'Sim_MIP_Of_(IxI)'!BP$102,0)</f>
        <v>0</v>
      </c>
      <c r="BO15" s="326">
        <f>IFERROR(I!BN13*'Sim_MIP_Of_(IxI)'!BQ$102,0)</f>
        <v>0</v>
      </c>
      <c r="BP15" s="326">
        <f>IFERROR(I!BO13*'Sim_MIP_Of_(IxI)'!BR$102,0)</f>
        <v>0</v>
      </c>
      <c r="BQ15" s="326">
        <f>IFERROR(I!BP13*'Sim_MIP_Of_(IxI)'!BS$102,0)</f>
        <v>0</v>
      </c>
      <c r="BR15" s="326">
        <f>IFERROR(I!BQ13*'Sim_MIP_Of_(IxI)'!BT$102,0)</f>
        <v>0</v>
      </c>
      <c r="BS15" s="326">
        <f>IFERROR(I!BR13*'Sim_MIP_Of_(IxI)'!BU$102,0)</f>
        <v>0</v>
      </c>
      <c r="BT15" s="326">
        <f>IFERROR(I!BS13*'Sim_MIP_Of_(IxI)'!BV$102,0)</f>
        <v>0</v>
      </c>
      <c r="BU15" s="326">
        <f>IFERROR(I!BT13*'Sim_MIP_Of_(IxI)'!BW$102,0)</f>
        <v>0</v>
      </c>
      <c r="BV15" s="326">
        <f>IFERROR(I!BU13*'Sim_MIP_Of_(IxI)'!BX$102,0)</f>
        <v>0</v>
      </c>
      <c r="BW15" s="326">
        <f>IFERROR(I!BV13*'Sim_MIP_Of_(IxI)'!BY$102,0)</f>
        <v>0</v>
      </c>
      <c r="BX15" s="326">
        <f>IFERROR(I!BW13*'Sim_MIP_Of_(IxI)'!BZ$102,0)</f>
        <v>0</v>
      </c>
      <c r="BY15" s="326">
        <f>IFERROR(I!BX13*'Sim_MIP_Of_(IxI)'!CA$102,0)</f>
        <v>0</v>
      </c>
    </row>
    <row r="16" spans="1:77" x14ac:dyDescent="0.3">
      <c r="A16" s="105" t="s">
        <v>212</v>
      </c>
      <c r="B16" s="326">
        <f>IFERROR(I!A14*'Sim_MIP_Of_(IxI)'!D$102,0)</f>
        <v>0</v>
      </c>
      <c r="C16" s="326">
        <f>IFERROR(I!B14*'Sim_MIP_Of_(IxI)'!E$102,0)</f>
        <v>0</v>
      </c>
      <c r="D16" s="326">
        <f>IFERROR(I!C14*'Sim_MIP_Of_(IxI)'!F$102,0)</f>
        <v>0</v>
      </c>
      <c r="E16" s="326">
        <f>IFERROR(I!D14*'Sim_MIP_Of_(IxI)'!G$102,0)</f>
        <v>0</v>
      </c>
      <c r="F16" s="326">
        <f>IFERROR(I!E14*'Sim_MIP_Of_(IxI)'!H$102,0)</f>
        <v>0</v>
      </c>
      <c r="G16" s="326">
        <f>IFERROR(I!F14*'Sim_MIP_Of_(IxI)'!I$102,0)</f>
        <v>0</v>
      </c>
      <c r="H16" s="326">
        <f>IFERROR(I!G14*'Sim_MIP_Of_(IxI)'!J$102,0)</f>
        <v>0</v>
      </c>
      <c r="I16" s="326">
        <f>IFERROR(I!H14*'Sim_MIP_Of_(IxI)'!K$102,0)</f>
        <v>0</v>
      </c>
      <c r="J16" s="326">
        <f>IFERROR(I!I14*'Sim_MIP_Of_(IxI)'!L$102,0)</f>
        <v>0</v>
      </c>
      <c r="K16" s="326">
        <f>IFERROR(I!J14*'Sim_MIP_Of_(IxI)'!M$102,0)</f>
        <v>0</v>
      </c>
      <c r="L16" s="326">
        <f>IFERROR(I!K14*'Sim_MIP_Of_(IxI)'!N$102,0)</f>
        <v>0</v>
      </c>
      <c r="M16" s="326">
        <f>IFERROR(I!L14*'Sim_MIP_Of_(IxI)'!O$102,0)</f>
        <v>0</v>
      </c>
      <c r="N16" s="326">
        <f>IFERROR(I!M14*'Sim_MIP_Of_(IxI)'!P$102,0)</f>
        <v>0</v>
      </c>
      <c r="O16" s="326">
        <f>IFERROR(I!N14*'Sim_MIP_Of_(IxI)'!Q$102,0)</f>
        <v>0.58867826380895194</v>
      </c>
      <c r="P16" s="326">
        <f>IFERROR(I!O14*'Sim_MIP_Of_(IxI)'!R$102,0)</f>
        <v>0</v>
      </c>
      <c r="Q16" s="326">
        <f>IFERROR(I!P14*'Sim_MIP_Of_(IxI)'!S$102,0)</f>
        <v>0</v>
      </c>
      <c r="R16" s="326">
        <f>IFERROR(I!Q14*'Sim_MIP_Of_(IxI)'!T$102,0)</f>
        <v>0</v>
      </c>
      <c r="S16" s="326">
        <f>IFERROR(I!R14*'Sim_MIP_Of_(IxI)'!U$102,0)</f>
        <v>0</v>
      </c>
      <c r="T16" s="326">
        <f>IFERROR(I!S14*'Sim_MIP_Of_(IxI)'!V$102,0)</f>
        <v>0</v>
      </c>
      <c r="U16" s="326">
        <f>IFERROR(I!T14*'Sim_MIP_Of_(IxI)'!W$102,0)</f>
        <v>0</v>
      </c>
      <c r="V16" s="326">
        <f>IFERROR(I!U14*'Sim_MIP_Of_(IxI)'!X$102,0)</f>
        <v>0</v>
      </c>
      <c r="W16" s="326">
        <f>IFERROR(I!V14*'Sim_MIP_Of_(IxI)'!Y$102,0)</f>
        <v>0</v>
      </c>
      <c r="X16" s="326">
        <f>IFERROR(I!W14*'Sim_MIP_Of_(IxI)'!Z$102,0)</f>
        <v>0</v>
      </c>
      <c r="Y16" s="326">
        <f>IFERROR(I!X14*'Sim_MIP_Of_(IxI)'!AA$102,0)</f>
        <v>0</v>
      </c>
      <c r="Z16" s="326">
        <f>IFERROR(I!Y14*'Sim_MIP_Of_(IxI)'!AB$102,0)</f>
        <v>0</v>
      </c>
      <c r="AA16" s="326">
        <f>IFERROR(I!Z14*'Sim_MIP_Of_(IxI)'!AC$102,0)</f>
        <v>0</v>
      </c>
      <c r="AB16" s="326">
        <f>IFERROR(I!AA14*'Sim_MIP_Of_(IxI)'!AD$102,0)</f>
        <v>0</v>
      </c>
      <c r="AC16" s="326">
        <f>IFERROR(I!AB14*'Sim_MIP_Of_(IxI)'!AE$102,0)</f>
        <v>0</v>
      </c>
      <c r="AD16" s="326">
        <f>IFERROR(I!AC14*'Sim_MIP_Of_(IxI)'!AF$102,0)</f>
        <v>0</v>
      </c>
      <c r="AE16" s="326">
        <f>IFERROR(I!AD14*'Sim_MIP_Of_(IxI)'!AG$102,0)</f>
        <v>0</v>
      </c>
      <c r="AF16" s="326">
        <f>IFERROR(I!AE14*'Sim_MIP_Of_(IxI)'!AH$102,0)</f>
        <v>0</v>
      </c>
      <c r="AG16" s="326">
        <f>IFERROR(I!AF14*'Sim_MIP_Of_(IxI)'!AI$102,0)</f>
        <v>0</v>
      </c>
      <c r="AH16" s="326">
        <f>IFERROR(I!AG14*'Sim_MIP_Of_(IxI)'!AJ$102,0)</f>
        <v>0</v>
      </c>
      <c r="AI16" s="326">
        <f>IFERROR(I!AH14*'Sim_MIP_Of_(IxI)'!AK$102,0)</f>
        <v>0</v>
      </c>
      <c r="AJ16" s="326">
        <f>IFERROR(I!AI14*'Sim_MIP_Of_(IxI)'!AL$102,0)</f>
        <v>0</v>
      </c>
      <c r="AK16" s="326">
        <f>IFERROR(I!AJ14*'Sim_MIP_Of_(IxI)'!AM$102,0)</f>
        <v>0</v>
      </c>
      <c r="AL16" s="326">
        <f>IFERROR(I!AK14*'Sim_MIP_Of_(IxI)'!AN$102,0)</f>
        <v>0</v>
      </c>
      <c r="AM16" s="326">
        <f>IFERROR(I!AL14*'Sim_MIP_Of_(IxI)'!AO$102,0)</f>
        <v>0</v>
      </c>
      <c r="AN16" s="326">
        <f>IFERROR(I!AM14*'Sim_MIP_Of_(IxI)'!AP$102,0)</f>
        <v>0</v>
      </c>
      <c r="AO16" s="326">
        <f>IFERROR(I!AN14*'Sim_MIP_Of_(IxI)'!AQ$102,0)</f>
        <v>0</v>
      </c>
      <c r="AP16" s="326">
        <f>IFERROR(I!AO14*'Sim_MIP_Of_(IxI)'!AR$102,0)</f>
        <v>0</v>
      </c>
      <c r="AQ16" s="326">
        <f>IFERROR(I!AP14*'Sim_MIP_Of_(IxI)'!AS$102,0)</f>
        <v>0</v>
      </c>
      <c r="AR16" s="326">
        <f>IFERROR(I!AQ14*'Sim_MIP_Of_(IxI)'!AT$102,0)</f>
        <v>0</v>
      </c>
      <c r="AS16" s="326">
        <f>IFERROR(I!AR14*'Sim_MIP_Of_(IxI)'!AU$102,0)</f>
        <v>0</v>
      </c>
      <c r="AT16" s="326">
        <f>IFERROR(I!AS14*'Sim_MIP_Of_(IxI)'!AV$102,0)</f>
        <v>0</v>
      </c>
      <c r="AU16" s="326">
        <f>IFERROR(I!AT14*'Sim_MIP_Of_(IxI)'!AW$102,0)</f>
        <v>0</v>
      </c>
      <c r="AV16" s="326">
        <f>IFERROR(I!AU14*'Sim_MIP_Of_(IxI)'!AX$102,0)</f>
        <v>0</v>
      </c>
      <c r="AW16" s="326">
        <f>IFERROR(I!AV14*'Sim_MIP_Of_(IxI)'!AY$102,0)</f>
        <v>0</v>
      </c>
      <c r="AX16" s="326">
        <f>IFERROR(I!AW14*'Sim_MIP_Of_(IxI)'!AZ$102,0)</f>
        <v>0</v>
      </c>
      <c r="AY16" s="326">
        <f>IFERROR(I!AX14*'Sim_MIP_Of_(IxI)'!BA$102,0)</f>
        <v>0</v>
      </c>
      <c r="AZ16" s="326">
        <f>IFERROR(I!AY14*'Sim_MIP_Of_(IxI)'!BB$102,0)</f>
        <v>0</v>
      </c>
      <c r="BA16" s="326">
        <f>IFERROR(I!AZ14*'Sim_MIP_Of_(IxI)'!BC$102,0)</f>
        <v>0</v>
      </c>
      <c r="BB16" s="326">
        <f>IFERROR(I!BA14*'Sim_MIP_Of_(IxI)'!BD$102,0)</f>
        <v>0</v>
      </c>
      <c r="BC16" s="326">
        <f>IFERROR(I!BB14*'Sim_MIP_Of_(IxI)'!BE$102,0)</f>
        <v>0</v>
      </c>
      <c r="BD16" s="326">
        <f>IFERROR(I!BC14*'Sim_MIP_Of_(IxI)'!BF$102,0)</f>
        <v>0</v>
      </c>
      <c r="BE16" s="326">
        <f>IFERROR(I!BD14*'Sim_MIP_Of_(IxI)'!BG$102,0)</f>
        <v>0</v>
      </c>
      <c r="BF16" s="326">
        <f>IFERROR(I!BE14*'Sim_MIP_Of_(IxI)'!BH$102,0)</f>
        <v>0</v>
      </c>
      <c r="BG16" s="326">
        <f>IFERROR(I!BF14*'Sim_MIP_Of_(IxI)'!BI$102,0)</f>
        <v>0</v>
      </c>
      <c r="BH16" s="326">
        <f>IFERROR(I!BG14*'Sim_MIP_Of_(IxI)'!BJ$102,0)</f>
        <v>0</v>
      </c>
      <c r="BI16" s="326">
        <f>IFERROR(I!BH14*'Sim_MIP_Of_(IxI)'!BK$102,0)</f>
        <v>0</v>
      </c>
      <c r="BJ16" s="326">
        <f>IFERROR(I!BI14*'Sim_MIP_Of_(IxI)'!BL$102,0)</f>
        <v>0</v>
      </c>
      <c r="BK16" s="326">
        <f>IFERROR(I!BJ14*'Sim_MIP_Of_(IxI)'!BM$102,0)</f>
        <v>0</v>
      </c>
      <c r="BL16" s="326">
        <f>IFERROR(I!BK14*'Sim_MIP_Of_(IxI)'!BN$102,0)</f>
        <v>0</v>
      </c>
      <c r="BM16" s="326">
        <f>IFERROR(I!BL14*'Sim_MIP_Of_(IxI)'!BO$102,0)</f>
        <v>0</v>
      </c>
      <c r="BN16" s="326">
        <f>IFERROR(I!BM14*'Sim_MIP_Of_(IxI)'!BP$102,0)</f>
        <v>0</v>
      </c>
      <c r="BO16" s="326">
        <f>IFERROR(I!BN14*'Sim_MIP_Of_(IxI)'!BQ$102,0)</f>
        <v>0</v>
      </c>
      <c r="BP16" s="326">
        <f>IFERROR(I!BO14*'Sim_MIP_Of_(IxI)'!BR$102,0)</f>
        <v>0</v>
      </c>
      <c r="BQ16" s="326">
        <f>IFERROR(I!BP14*'Sim_MIP_Of_(IxI)'!BS$102,0)</f>
        <v>0</v>
      </c>
      <c r="BR16" s="326">
        <f>IFERROR(I!BQ14*'Sim_MIP_Of_(IxI)'!BT$102,0)</f>
        <v>0</v>
      </c>
      <c r="BS16" s="326">
        <f>IFERROR(I!BR14*'Sim_MIP_Of_(IxI)'!BU$102,0)</f>
        <v>0</v>
      </c>
      <c r="BT16" s="326">
        <f>IFERROR(I!BS14*'Sim_MIP_Of_(IxI)'!BV$102,0)</f>
        <v>0</v>
      </c>
      <c r="BU16" s="326">
        <f>IFERROR(I!BT14*'Sim_MIP_Of_(IxI)'!BW$102,0)</f>
        <v>0</v>
      </c>
      <c r="BV16" s="326">
        <f>IFERROR(I!BU14*'Sim_MIP_Of_(IxI)'!BX$102,0)</f>
        <v>0</v>
      </c>
      <c r="BW16" s="326">
        <f>IFERROR(I!BV14*'Sim_MIP_Of_(IxI)'!BY$102,0)</f>
        <v>0</v>
      </c>
      <c r="BX16" s="326">
        <f>IFERROR(I!BW14*'Sim_MIP_Of_(IxI)'!BZ$102,0)</f>
        <v>0</v>
      </c>
      <c r="BY16" s="326">
        <f>IFERROR(I!BX14*'Sim_MIP_Of_(IxI)'!CA$102,0)</f>
        <v>0</v>
      </c>
    </row>
    <row r="17" spans="1:77" x14ac:dyDescent="0.3">
      <c r="A17" s="105" t="s">
        <v>218</v>
      </c>
      <c r="B17" s="326">
        <f>IFERROR(I!A15*'Sim_MIP_Of_(IxI)'!D$102,0)</f>
        <v>0</v>
      </c>
      <c r="C17" s="326">
        <f>IFERROR(I!B15*'Sim_MIP_Of_(IxI)'!E$102,0)</f>
        <v>0</v>
      </c>
      <c r="D17" s="326">
        <f>IFERROR(I!C15*'Sim_MIP_Of_(IxI)'!F$102,0)</f>
        <v>0</v>
      </c>
      <c r="E17" s="326">
        <f>IFERROR(I!D15*'Sim_MIP_Of_(IxI)'!G$102,0)</f>
        <v>0</v>
      </c>
      <c r="F17" s="326">
        <f>IFERROR(I!E15*'Sim_MIP_Of_(IxI)'!H$102,0)</f>
        <v>0</v>
      </c>
      <c r="G17" s="326">
        <f>IFERROR(I!F15*'Sim_MIP_Of_(IxI)'!I$102,0)</f>
        <v>0</v>
      </c>
      <c r="H17" s="326">
        <f>IFERROR(I!G15*'Sim_MIP_Of_(IxI)'!J$102,0)</f>
        <v>0</v>
      </c>
      <c r="I17" s="326">
        <f>IFERROR(I!H15*'Sim_MIP_Of_(IxI)'!K$102,0)</f>
        <v>0</v>
      </c>
      <c r="J17" s="326">
        <f>IFERROR(I!I15*'Sim_MIP_Of_(IxI)'!L$102,0)</f>
        <v>0</v>
      </c>
      <c r="K17" s="326">
        <f>IFERROR(I!J15*'Sim_MIP_Of_(IxI)'!M$102,0)</f>
        <v>0</v>
      </c>
      <c r="L17" s="326">
        <f>IFERROR(I!K15*'Sim_MIP_Of_(IxI)'!N$102,0)</f>
        <v>0</v>
      </c>
      <c r="M17" s="326">
        <f>IFERROR(I!L15*'Sim_MIP_Of_(IxI)'!O$102,0)</f>
        <v>0</v>
      </c>
      <c r="N17" s="326">
        <f>IFERROR(I!M15*'Sim_MIP_Of_(IxI)'!P$102,0)</f>
        <v>0</v>
      </c>
      <c r="O17" s="326">
        <f>IFERROR(I!N15*'Sim_MIP_Of_(IxI)'!Q$102,0)</f>
        <v>0</v>
      </c>
      <c r="P17" s="326">
        <f>IFERROR(I!O15*'Sim_MIP_Of_(IxI)'!R$102,0)</f>
        <v>0.53271147432932908</v>
      </c>
      <c r="Q17" s="326">
        <f>IFERROR(I!P15*'Sim_MIP_Of_(IxI)'!S$102,0)</f>
        <v>0</v>
      </c>
      <c r="R17" s="326">
        <f>IFERROR(I!Q15*'Sim_MIP_Of_(IxI)'!T$102,0)</f>
        <v>0</v>
      </c>
      <c r="S17" s="326">
        <f>IFERROR(I!R15*'Sim_MIP_Of_(IxI)'!U$102,0)</f>
        <v>0</v>
      </c>
      <c r="T17" s="326">
        <f>IFERROR(I!S15*'Sim_MIP_Of_(IxI)'!V$102,0)</f>
        <v>0</v>
      </c>
      <c r="U17" s="326">
        <f>IFERROR(I!T15*'Sim_MIP_Of_(IxI)'!W$102,0)</f>
        <v>0</v>
      </c>
      <c r="V17" s="326">
        <f>IFERROR(I!U15*'Sim_MIP_Of_(IxI)'!X$102,0)</f>
        <v>0</v>
      </c>
      <c r="W17" s="326">
        <f>IFERROR(I!V15*'Sim_MIP_Of_(IxI)'!Y$102,0)</f>
        <v>0</v>
      </c>
      <c r="X17" s="326">
        <f>IFERROR(I!W15*'Sim_MIP_Of_(IxI)'!Z$102,0)</f>
        <v>0</v>
      </c>
      <c r="Y17" s="326">
        <f>IFERROR(I!X15*'Sim_MIP_Of_(IxI)'!AA$102,0)</f>
        <v>0</v>
      </c>
      <c r="Z17" s="326">
        <f>IFERROR(I!Y15*'Sim_MIP_Of_(IxI)'!AB$102,0)</f>
        <v>0</v>
      </c>
      <c r="AA17" s="326">
        <f>IFERROR(I!Z15*'Sim_MIP_Of_(IxI)'!AC$102,0)</f>
        <v>0</v>
      </c>
      <c r="AB17" s="326">
        <f>IFERROR(I!AA15*'Sim_MIP_Of_(IxI)'!AD$102,0)</f>
        <v>0</v>
      </c>
      <c r="AC17" s="326">
        <f>IFERROR(I!AB15*'Sim_MIP_Of_(IxI)'!AE$102,0)</f>
        <v>0</v>
      </c>
      <c r="AD17" s="326">
        <f>IFERROR(I!AC15*'Sim_MIP_Of_(IxI)'!AF$102,0)</f>
        <v>0</v>
      </c>
      <c r="AE17" s="326">
        <f>IFERROR(I!AD15*'Sim_MIP_Of_(IxI)'!AG$102,0)</f>
        <v>0</v>
      </c>
      <c r="AF17" s="326">
        <f>IFERROR(I!AE15*'Sim_MIP_Of_(IxI)'!AH$102,0)</f>
        <v>0</v>
      </c>
      <c r="AG17" s="326">
        <f>IFERROR(I!AF15*'Sim_MIP_Of_(IxI)'!AI$102,0)</f>
        <v>0</v>
      </c>
      <c r="AH17" s="326">
        <f>IFERROR(I!AG15*'Sim_MIP_Of_(IxI)'!AJ$102,0)</f>
        <v>0</v>
      </c>
      <c r="AI17" s="326">
        <f>IFERROR(I!AH15*'Sim_MIP_Of_(IxI)'!AK$102,0)</f>
        <v>0</v>
      </c>
      <c r="AJ17" s="326">
        <f>IFERROR(I!AI15*'Sim_MIP_Of_(IxI)'!AL$102,0)</f>
        <v>0</v>
      </c>
      <c r="AK17" s="326">
        <f>IFERROR(I!AJ15*'Sim_MIP_Of_(IxI)'!AM$102,0)</f>
        <v>0</v>
      </c>
      <c r="AL17" s="326">
        <f>IFERROR(I!AK15*'Sim_MIP_Of_(IxI)'!AN$102,0)</f>
        <v>0</v>
      </c>
      <c r="AM17" s="326">
        <f>IFERROR(I!AL15*'Sim_MIP_Of_(IxI)'!AO$102,0)</f>
        <v>0</v>
      </c>
      <c r="AN17" s="326">
        <f>IFERROR(I!AM15*'Sim_MIP_Of_(IxI)'!AP$102,0)</f>
        <v>0</v>
      </c>
      <c r="AO17" s="326">
        <f>IFERROR(I!AN15*'Sim_MIP_Of_(IxI)'!AQ$102,0)</f>
        <v>0</v>
      </c>
      <c r="AP17" s="326">
        <f>IFERROR(I!AO15*'Sim_MIP_Of_(IxI)'!AR$102,0)</f>
        <v>0</v>
      </c>
      <c r="AQ17" s="326">
        <f>IFERROR(I!AP15*'Sim_MIP_Of_(IxI)'!AS$102,0)</f>
        <v>0</v>
      </c>
      <c r="AR17" s="326">
        <f>IFERROR(I!AQ15*'Sim_MIP_Of_(IxI)'!AT$102,0)</f>
        <v>0</v>
      </c>
      <c r="AS17" s="326">
        <f>IFERROR(I!AR15*'Sim_MIP_Of_(IxI)'!AU$102,0)</f>
        <v>0</v>
      </c>
      <c r="AT17" s="326">
        <f>IFERROR(I!AS15*'Sim_MIP_Of_(IxI)'!AV$102,0)</f>
        <v>0</v>
      </c>
      <c r="AU17" s="326">
        <f>IFERROR(I!AT15*'Sim_MIP_Of_(IxI)'!AW$102,0)</f>
        <v>0</v>
      </c>
      <c r="AV17" s="326">
        <f>IFERROR(I!AU15*'Sim_MIP_Of_(IxI)'!AX$102,0)</f>
        <v>0</v>
      </c>
      <c r="AW17" s="326">
        <f>IFERROR(I!AV15*'Sim_MIP_Of_(IxI)'!AY$102,0)</f>
        <v>0</v>
      </c>
      <c r="AX17" s="326">
        <f>IFERROR(I!AW15*'Sim_MIP_Of_(IxI)'!AZ$102,0)</f>
        <v>0</v>
      </c>
      <c r="AY17" s="326">
        <f>IFERROR(I!AX15*'Sim_MIP_Of_(IxI)'!BA$102,0)</f>
        <v>0</v>
      </c>
      <c r="AZ17" s="326">
        <f>IFERROR(I!AY15*'Sim_MIP_Of_(IxI)'!BB$102,0)</f>
        <v>0</v>
      </c>
      <c r="BA17" s="326">
        <f>IFERROR(I!AZ15*'Sim_MIP_Of_(IxI)'!BC$102,0)</f>
        <v>0</v>
      </c>
      <c r="BB17" s="326">
        <f>IFERROR(I!BA15*'Sim_MIP_Of_(IxI)'!BD$102,0)</f>
        <v>0</v>
      </c>
      <c r="BC17" s="326">
        <f>IFERROR(I!BB15*'Sim_MIP_Of_(IxI)'!BE$102,0)</f>
        <v>0</v>
      </c>
      <c r="BD17" s="326">
        <f>IFERROR(I!BC15*'Sim_MIP_Of_(IxI)'!BF$102,0)</f>
        <v>0</v>
      </c>
      <c r="BE17" s="326">
        <f>IFERROR(I!BD15*'Sim_MIP_Of_(IxI)'!BG$102,0)</f>
        <v>0</v>
      </c>
      <c r="BF17" s="326">
        <f>IFERROR(I!BE15*'Sim_MIP_Of_(IxI)'!BH$102,0)</f>
        <v>0</v>
      </c>
      <c r="BG17" s="326">
        <f>IFERROR(I!BF15*'Sim_MIP_Of_(IxI)'!BI$102,0)</f>
        <v>0</v>
      </c>
      <c r="BH17" s="326">
        <f>IFERROR(I!BG15*'Sim_MIP_Of_(IxI)'!BJ$102,0)</f>
        <v>0</v>
      </c>
      <c r="BI17" s="326">
        <f>IFERROR(I!BH15*'Sim_MIP_Of_(IxI)'!BK$102,0)</f>
        <v>0</v>
      </c>
      <c r="BJ17" s="326">
        <f>IFERROR(I!BI15*'Sim_MIP_Of_(IxI)'!BL$102,0)</f>
        <v>0</v>
      </c>
      <c r="BK17" s="326">
        <f>IFERROR(I!BJ15*'Sim_MIP_Of_(IxI)'!BM$102,0)</f>
        <v>0</v>
      </c>
      <c r="BL17" s="326">
        <f>IFERROR(I!BK15*'Sim_MIP_Of_(IxI)'!BN$102,0)</f>
        <v>0</v>
      </c>
      <c r="BM17" s="326">
        <f>IFERROR(I!BL15*'Sim_MIP_Of_(IxI)'!BO$102,0)</f>
        <v>0</v>
      </c>
      <c r="BN17" s="326">
        <f>IFERROR(I!BM15*'Sim_MIP_Of_(IxI)'!BP$102,0)</f>
        <v>0</v>
      </c>
      <c r="BO17" s="326">
        <f>IFERROR(I!BN15*'Sim_MIP_Of_(IxI)'!BQ$102,0)</f>
        <v>0</v>
      </c>
      <c r="BP17" s="326">
        <f>IFERROR(I!BO15*'Sim_MIP_Of_(IxI)'!BR$102,0)</f>
        <v>0</v>
      </c>
      <c r="BQ17" s="326">
        <f>IFERROR(I!BP15*'Sim_MIP_Of_(IxI)'!BS$102,0)</f>
        <v>0</v>
      </c>
      <c r="BR17" s="326">
        <f>IFERROR(I!BQ15*'Sim_MIP_Of_(IxI)'!BT$102,0)</f>
        <v>0</v>
      </c>
      <c r="BS17" s="326">
        <f>IFERROR(I!BR15*'Sim_MIP_Of_(IxI)'!BU$102,0)</f>
        <v>0</v>
      </c>
      <c r="BT17" s="326">
        <f>IFERROR(I!BS15*'Sim_MIP_Of_(IxI)'!BV$102,0)</f>
        <v>0</v>
      </c>
      <c r="BU17" s="326">
        <f>IFERROR(I!BT15*'Sim_MIP_Of_(IxI)'!BW$102,0)</f>
        <v>0</v>
      </c>
      <c r="BV17" s="326">
        <f>IFERROR(I!BU15*'Sim_MIP_Of_(IxI)'!BX$102,0)</f>
        <v>0</v>
      </c>
      <c r="BW17" s="326">
        <f>IFERROR(I!BV15*'Sim_MIP_Of_(IxI)'!BY$102,0)</f>
        <v>0</v>
      </c>
      <c r="BX17" s="326">
        <f>IFERROR(I!BW15*'Sim_MIP_Of_(IxI)'!BZ$102,0)</f>
        <v>0</v>
      </c>
      <c r="BY17" s="326">
        <f>IFERROR(I!BX15*'Sim_MIP_Of_(IxI)'!CA$102,0)</f>
        <v>0</v>
      </c>
    </row>
    <row r="18" spans="1:77" x14ac:dyDescent="0.3">
      <c r="A18" s="105" t="s">
        <v>222</v>
      </c>
      <c r="B18" s="326">
        <f>IFERROR(I!A16*'Sim_MIP_Of_(IxI)'!D$102,0)</f>
        <v>0</v>
      </c>
      <c r="C18" s="326">
        <f>IFERROR(I!B16*'Sim_MIP_Of_(IxI)'!E$102,0)</f>
        <v>0</v>
      </c>
      <c r="D18" s="326">
        <f>IFERROR(I!C16*'Sim_MIP_Of_(IxI)'!F$102,0)</f>
        <v>0</v>
      </c>
      <c r="E18" s="326">
        <f>IFERROR(I!D16*'Sim_MIP_Of_(IxI)'!G$102,0)</f>
        <v>0</v>
      </c>
      <c r="F18" s="326">
        <f>IFERROR(I!E16*'Sim_MIP_Of_(IxI)'!H$102,0)</f>
        <v>0</v>
      </c>
      <c r="G18" s="326">
        <f>IFERROR(I!F16*'Sim_MIP_Of_(IxI)'!I$102,0)</f>
        <v>0</v>
      </c>
      <c r="H18" s="326">
        <f>IFERROR(I!G16*'Sim_MIP_Of_(IxI)'!J$102,0)</f>
        <v>0</v>
      </c>
      <c r="I18" s="326">
        <f>IFERROR(I!H16*'Sim_MIP_Of_(IxI)'!K$102,0)</f>
        <v>0</v>
      </c>
      <c r="J18" s="326">
        <f>IFERROR(I!I16*'Sim_MIP_Of_(IxI)'!L$102,0)</f>
        <v>0</v>
      </c>
      <c r="K18" s="326">
        <f>IFERROR(I!J16*'Sim_MIP_Of_(IxI)'!M$102,0)</f>
        <v>0</v>
      </c>
      <c r="L18" s="326">
        <f>IFERROR(I!K16*'Sim_MIP_Of_(IxI)'!N$102,0)</f>
        <v>0</v>
      </c>
      <c r="M18" s="326">
        <f>IFERROR(I!L16*'Sim_MIP_Of_(IxI)'!O$102,0)</f>
        <v>0</v>
      </c>
      <c r="N18" s="326">
        <f>IFERROR(I!M16*'Sim_MIP_Of_(IxI)'!P$102,0)</f>
        <v>0</v>
      </c>
      <c r="O18" s="326">
        <f>IFERROR(I!N16*'Sim_MIP_Of_(IxI)'!Q$102,0)</f>
        <v>0</v>
      </c>
      <c r="P18" s="326">
        <f>IFERROR(I!O16*'Sim_MIP_Of_(IxI)'!R$102,0)</f>
        <v>0</v>
      </c>
      <c r="Q18" s="326">
        <f>IFERROR(I!P16*'Sim_MIP_Of_(IxI)'!S$102,0)</f>
        <v>0.41586674836045084</v>
      </c>
      <c r="R18" s="326">
        <f>IFERROR(I!Q16*'Sim_MIP_Of_(IxI)'!T$102,0)</f>
        <v>0</v>
      </c>
      <c r="S18" s="326">
        <f>IFERROR(I!R16*'Sim_MIP_Of_(IxI)'!U$102,0)</f>
        <v>0</v>
      </c>
      <c r="T18" s="326">
        <f>IFERROR(I!S16*'Sim_MIP_Of_(IxI)'!V$102,0)</f>
        <v>0</v>
      </c>
      <c r="U18" s="326">
        <f>IFERROR(I!T16*'Sim_MIP_Of_(IxI)'!W$102,0)</f>
        <v>0</v>
      </c>
      <c r="V18" s="326">
        <f>IFERROR(I!U16*'Sim_MIP_Of_(IxI)'!X$102,0)</f>
        <v>0</v>
      </c>
      <c r="W18" s="326">
        <f>IFERROR(I!V16*'Sim_MIP_Of_(IxI)'!Y$102,0)</f>
        <v>0</v>
      </c>
      <c r="X18" s="326">
        <f>IFERROR(I!W16*'Sim_MIP_Of_(IxI)'!Z$102,0)</f>
        <v>0</v>
      </c>
      <c r="Y18" s="326">
        <f>IFERROR(I!X16*'Sim_MIP_Of_(IxI)'!AA$102,0)</f>
        <v>0</v>
      </c>
      <c r="Z18" s="326">
        <f>IFERROR(I!Y16*'Sim_MIP_Of_(IxI)'!AB$102,0)</f>
        <v>0</v>
      </c>
      <c r="AA18" s="326">
        <f>IFERROR(I!Z16*'Sim_MIP_Of_(IxI)'!AC$102,0)</f>
        <v>0</v>
      </c>
      <c r="AB18" s="326">
        <f>IFERROR(I!AA16*'Sim_MIP_Of_(IxI)'!AD$102,0)</f>
        <v>0</v>
      </c>
      <c r="AC18" s="326">
        <f>IFERROR(I!AB16*'Sim_MIP_Of_(IxI)'!AE$102,0)</f>
        <v>0</v>
      </c>
      <c r="AD18" s="326">
        <f>IFERROR(I!AC16*'Sim_MIP_Of_(IxI)'!AF$102,0)</f>
        <v>0</v>
      </c>
      <c r="AE18" s="326">
        <f>IFERROR(I!AD16*'Sim_MIP_Of_(IxI)'!AG$102,0)</f>
        <v>0</v>
      </c>
      <c r="AF18" s="326">
        <f>IFERROR(I!AE16*'Sim_MIP_Of_(IxI)'!AH$102,0)</f>
        <v>0</v>
      </c>
      <c r="AG18" s="326">
        <f>IFERROR(I!AF16*'Sim_MIP_Of_(IxI)'!AI$102,0)</f>
        <v>0</v>
      </c>
      <c r="AH18" s="326">
        <f>IFERROR(I!AG16*'Sim_MIP_Of_(IxI)'!AJ$102,0)</f>
        <v>0</v>
      </c>
      <c r="AI18" s="326">
        <f>IFERROR(I!AH16*'Sim_MIP_Of_(IxI)'!AK$102,0)</f>
        <v>0</v>
      </c>
      <c r="AJ18" s="326">
        <f>IFERROR(I!AI16*'Sim_MIP_Of_(IxI)'!AL$102,0)</f>
        <v>0</v>
      </c>
      <c r="AK18" s="326">
        <f>IFERROR(I!AJ16*'Sim_MIP_Of_(IxI)'!AM$102,0)</f>
        <v>0</v>
      </c>
      <c r="AL18" s="326">
        <f>IFERROR(I!AK16*'Sim_MIP_Of_(IxI)'!AN$102,0)</f>
        <v>0</v>
      </c>
      <c r="AM18" s="326">
        <f>IFERROR(I!AL16*'Sim_MIP_Of_(IxI)'!AO$102,0)</f>
        <v>0</v>
      </c>
      <c r="AN18" s="326">
        <f>IFERROR(I!AM16*'Sim_MIP_Of_(IxI)'!AP$102,0)</f>
        <v>0</v>
      </c>
      <c r="AO18" s="326">
        <f>IFERROR(I!AN16*'Sim_MIP_Of_(IxI)'!AQ$102,0)</f>
        <v>0</v>
      </c>
      <c r="AP18" s="326">
        <f>IFERROR(I!AO16*'Sim_MIP_Of_(IxI)'!AR$102,0)</f>
        <v>0</v>
      </c>
      <c r="AQ18" s="326">
        <f>IFERROR(I!AP16*'Sim_MIP_Of_(IxI)'!AS$102,0)</f>
        <v>0</v>
      </c>
      <c r="AR18" s="326">
        <f>IFERROR(I!AQ16*'Sim_MIP_Of_(IxI)'!AT$102,0)</f>
        <v>0</v>
      </c>
      <c r="AS18" s="326">
        <f>IFERROR(I!AR16*'Sim_MIP_Of_(IxI)'!AU$102,0)</f>
        <v>0</v>
      </c>
      <c r="AT18" s="326">
        <f>IFERROR(I!AS16*'Sim_MIP_Of_(IxI)'!AV$102,0)</f>
        <v>0</v>
      </c>
      <c r="AU18" s="326">
        <f>IFERROR(I!AT16*'Sim_MIP_Of_(IxI)'!AW$102,0)</f>
        <v>0</v>
      </c>
      <c r="AV18" s="326">
        <f>IFERROR(I!AU16*'Sim_MIP_Of_(IxI)'!AX$102,0)</f>
        <v>0</v>
      </c>
      <c r="AW18" s="326">
        <f>IFERROR(I!AV16*'Sim_MIP_Of_(IxI)'!AY$102,0)</f>
        <v>0</v>
      </c>
      <c r="AX18" s="326">
        <f>IFERROR(I!AW16*'Sim_MIP_Of_(IxI)'!AZ$102,0)</f>
        <v>0</v>
      </c>
      <c r="AY18" s="326">
        <f>IFERROR(I!AX16*'Sim_MIP_Of_(IxI)'!BA$102,0)</f>
        <v>0</v>
      </c>
      <c r="AZ18" s="326">
        <f>IFERROR(I!AY16*'Sim_MIP_Of_(IxI)'!BB$102,0)</f>
        <v>0</v>
      </c>
      <c r="BA18" s="326">
        <f>IFERROR(I!AZ16*'Sim_MIP_Of_(IxI)'!BC$102,0)</f>
        <v>0</v>
      </c>
      <c r="BB18" s="326">
        <f>IFERROR(I!BA16*'Sim_MIP_Of_(IxI)'!BD$102,0)</f>
        <v>0</v>
      </c>
      <c r="BC18" s="326">
        <f>IFERROR(I!BB16*'Sim_MIP_Of_(IxI)'!BE$102,0)</f>
        <v>0</v>
      </c>
      <c r="BD18" s="326">
        <f>IFERROR(I!BC16*'Sim_MIP_Of_(IxI)'!BF$102,0)</f>
        <v>0</v>
      </c>
      <c r="BE18" s="326">
        <f>IFERROR(I!BD16*'Sim_MIP_Of_(IxI)'!BG$102,0)</f>
        <v>0</v>
      </c>
      <c r="BF18" s="326">
        <f>IFERROR(I!BE16*'Sim_MIP_Of_(IxI)'!BH$102,0)</f>
        <v>0</v>
      </c>
      <c r="BG18" s="326">
        <f>IFERROR(I!BF16*'Sim_MIP_Of_(IxI)'!BI$102,0)</f>
        <v>0</v>
      </c>
      <c r="BH18" s="326">
        <f>IFERROR(I!BG16*'Sim_MIP_Of_(IxI)'!BJ$102,0)</f>
        <v>0</v>
      </c>
      <c r="BI18" s="326">
        <f>IFERROR(I!BH16*'Sim_MIP_Of_(IxI)'!BK$102,0)</f>
        <v>0</v>
      </c>
      <c r="BJ18" s="326">
        <f>IFERROR(I!BI16*'Sim_MIP_Of_(IxI)'!BL$102,0)</f>
        <v>0</v>
      </c>
      <c r="BK18" s="326">
        <f>IFERROR(I!BJ16*'Sim_MIP_Of_(IxI)'!BM$102,0)</f>
        <v>0</v>
      </c>
      <c r="BL18" s="326">
        <f>IFERROR(I!BK16*'Sim_MIP_Of_(IxI)'!BN$102,0)</f>
        <v>0</v>
      </c>
      <c r="BM18" s="326">
        <f>IFERROR(I!BL16*'Sim_MIP_Of_(IxI)'!BO$102,0)</f>
        <v>0</v>
      </c>
      <c r="BN18" s="326">
        <f>IFERROR(I!BM16*'Sim_MIP_Of_(IxI)'!BP$102,0)</f>
        <v>0</v>
      </c>
      <c r="BO18" s="326">
        <f>IFERROR(I!BN16*'Sim_MIP_Of_(IxI)'!BQ$102,0)</f>
        <v>0</v>
      </c>
      <c r="BP18" s="326">
        <f>IFERROR(I!BO16*'Sim_MIP_Of_(IxI)'!BR$102,0)</f>
        <v>0</v>
      </c>
      <c r="BQ18" s="326">
        <f>IFERROR(I!BP16*'Sim_MIP_Of_(IxI)'!BS$102,0)</f>
        <v>0</v>
      </c>
      <c r="BR18" s="326">
        <f>IFERROR(I!BQ16*'Sim_MIP_Of_(IxI)'!BT$102,0)</f>
        <v>0</v>
      </c>
      <c r="BS18" s="326">
        <f>IFERROR(I!BR16*'Sim_MIP_Of_(IxI)'!BU$102,0)</f>
        <v>0</v>
      </c>
      <c r="BT18" s="326">
        <f>IFERROR(I!BS16*'Sim_MIP_Of_(IxI)'!BV$102,0)</f>
        <v>0</v>
      </c>
      <c r="BU18" s="326">
        <f>IFERROR(I!BT16*'Sim_MIP_Of_(IxI)'!BW$102,0)</f>
        <v>0</v>
      </c>
      <c r="BV18" s="326">
        <f>IFERROR(I!BU16*'Sim_MIP_Of_(IxI)'!BX$102,0)</f>
        <v>0</v>
      </c>
      <c r="BW18" s="326">
        <f>IFERROR(I!BV16*'Sim_MIP_Of_(IxI)'!BY$102,0)</f>
        <v>0</v>
      </c>
      <c r="BX18" s="326">
        <f>IFERROR(I!BW16*'Sim_MIP_Of_(IxI)'!BZ$102,0)</f>
        <v>0</v>
      </c>
      <c r="BY18" s="326">
        <f>IFERROR(I!BX16*'Sim_MIP_Of_(IxI)'!CA$102,0)</f>
        <v>0</v>
      </c>
    </row>
    <row r="19" spans="1:77" x14ac:dyDescent="0.3">
      <c r="A19" s="105" t="s">
        <v>240</v>
      </c>
      <c r="B19" s="326">
        <f>IFERROR(I!A17*'Sim_MIP_Of_(IxI)'!D$102,0)</f>
        <v>0</v>
      </c>
      <c r="C19" s="326">
        <f>IFERROR(I!B17*'Sim_MIP_Of_(IxI)'!E$102,0)</f>
        <v>0</v>
      </c>
      <c r="D19" s="326">
        <f>IFERROR(I!C17*'Sim_MIP_Of_(IxI)'!F$102,0)</f>
        <v>0</v>
      </c>
      <c r="E19" s="326">
        <f>IFERROR(I!D17*'Sim_MIP_Of_(IxI)'!G$102,0)</f>
        <v>0</v>
      </c>
      <c r="F19" s="326">
        <f>IFERROR(I!E17*'Sim_MIP_Of_(IxI)'!H$102,0)</f>
        <v>0</v>
      </c>
      <c r="G19" s="326">
        <f>IFERROR(I!F17*'Sim_MIP_Of_(IxI)'!I$102,0)</f>
        <v>0</v>
      </c>
      <c r="H19" s="326">
        <f>IFERROR(I!G17*'Sim_MIP_Of_(IxI)'!J$102,0)</f>
        <v>0</v>
      </c>
      <c r="I19" s="326">
        <f>IFERROR(I!H17*'Sim_MIP_Of_(IxI)'!K$102,0)</f>
        <v>0</v>
      </c>
      <c r="J19" s="326">
        <f>IFERROR(I!I17*'Sim_MIP_Of_(IxI)'!L$102,0)</f>
        <v>0</v>
      </c>
      <c r="K19" s="326">
        <f>IFERROR(I!J17*'Sim_MIP_Of_(IxI)'!M$102,0)</f>
        <v>0</v>
      </c>
      <c r="L19" s="326">
        <f>IFERROR(I!K17*'Sim_MIP_Of_(IxI)'!N$102,0)</f>
        <v>0</v>
      </c>
      <c r="M19" s="326">
        <f>IFERROR(I!L17*'Sim_MIP_Of_(IxI)'!O$102,0)</f>
        <v>0</v>
      </c>
      <c r="N19" s="326">
        <f>IFERROR(I!M17*'Sim_MIP_Of_(IxI)'!P$102,0)</f>
        <v>0</v>
      </c>
      <c r="O19" s="326">
        <f>IFERROR(I!N17*'Sim_MIP_Of_(IxI)'!Q$102,0)</f>
        <v>0</v>
      </c>
      <c r="P19" s="326">
        <f>IFERROR(I!O17*'Sim_MIP_Of_(IxI)'!R$102,0)</f>
        <v>0</v>
      </c>
      <c r="Q19" s="326">
        <f>IFERROR(I!P17*'Sim_MIP_Of_(IxI)'!S$102,0)</f>
        <v>0</v>
      </c>
      <c r="R19" s="326">
        <f>IFERROR(I!Q17*'Sim_MIP_Of_(IxI)'!T$102,0)</f>
        <v>0.37852155043932212</v>
      </c>
      <c r="S19" s="326">
        <f>IFERROR(I!R17*'Sim_MIP_Of_(IxI)'!U$102,0)</f>
        <v>0</v>
      </c>
      <c r="T19" s="326">
        <f>IFERROR(I!S17*'Sim_MIP_Of_(IxI)'!V$102,0)</f>
        <v>0</v>
      </c>
      <c r="U19" s="326">
        <f>IFERROR(I!T17*'Sim_MIP_Of_(IxI)'!W$102,0)</f>
        <v>0</v>
      </c>
      <c r="V19" s="326">
        <f>IFERROR(I!U17*'Sim_MIP_Of_(IxI)'!X$102,0)</f>
        <v>0</v>
      </c>
      <c r="W19" s="326">
        <f>IFERROR(I!V17*'Sim_MIP_Of_(IxI)'!Y$102,0)</f>
        <v>0</v>
      </c>
      <c r="X19" s="326">
        <f>IFERROR(I!W17*'Sim_MIP_Of_(IxI)'!Z$102,0)</f>
        <v>0</v>
      </c>
      <c r="Y19" s="326">
        <f>IFERROR(I!X17*'Sim_MIP_Of_(IxI)'!AA$102,0)</f>
        <v>0</v>
      </c>
      <c r="Z19" s="326">
        <f>IFERROR(I!Y17*'Sim_MIP_Of_(IxI)'!AB$102,0)</f>
        <v>0</v>
      </c>
      <c r="AA19" s="326">
        <f>IFERROR(I!Z17*'Sim_MIP_Of_(IxI)'!AC$102,0)</f>
        <v>0</v>
      </c>
      <c r="AB19" s="326">
        <f>IFERROR(I!AA17*'Sim_MIP_Of_(IxI)'!AD$102,0)</f>
        <v>0</v>
      </c>
      <c r="AC19" s="326">
        <f>IFERROR(I!AB17*'Sim_MIP_Of_(IxI)'!AE$102,0)</f>
        <v>0</v>
      </c>
      <c r="AD19" s="326">
        <f>IFERROR(I!AC17*'Sim_MIP_Of_(IxI)'!AF$102,0)</f>
        <v>0</v>
      </c>
      <c r="AE19" s="326">
        <f>IFERROR(I!AD17*'Sim_MIP_Of_(IxI)'!AG$102,0)</f>
        <v>0</v>
      </c>
      <c r="AF19" s="326">
        <f>IFERROR(I!AE17*'Sim_MIP_Of_(IxI)'!AH$102,0)</f>
        <v>0</v>
      </c>
      <c r="AG19" s="326">
        <f>IFERROR(I!AF17*'Sim_MIP_Of_(IxI)'!AI$102,0)</f>
        <v>0</v>
      </c>
      <c r="AH19" s="326">
        <f>IFERROR(I!AG17*'Sim_MIP_Of_(IxI)'!AJ$102,0)</f>
        <v>0</v>
      </c>
      <c r="AI19" s="326">
        <f>IFERROR(I!AH17*'Sim_MIP_Of_(IxI)'!AK$102,0)</f>
        <v>0</v>
      </c>
      <c r="AJ19" s="326">
        <f>IFERROR(I!AI17*'Sim_MIP_Of_(IxI)'!AL$102,0)</f>
        <v>0</v>
      </c>
      <c r="AK19" s="326">
        <f>IFERROR(I!AJ17*'Sim_MIP_Of_(IxI)'!AM$102,0)</f>
        <v>0</v>
      </c>
      <c r="AL19" s="326">
        <f>IFERROR(I!AK17*'Sim_MIP_Of_(IxI)'!AN$102,0)</f>
        <v>0</v>
      </c>
      <c r="AM19" s="326">
        <f>IFERROR(I!AL17*'Sim_MIP_Of_(IxI)'!AO$102,0)</f>
        <v>0</v>
      </c>
      <c r="AN19" s="326">
        <f>IFERROR(I!AM17*'Sim_MIP_Of_(IxI)'!AP$102,0)</f>
        <v>0</v>
      </c>
      <c r="AO19" s="326">
        <f>IFERROR(I!AN17*'Sim_MIP_Of_(IxI)'!AQ$102,0)</f>
        <v>0</v>
      </c>
      <c r="AP19" s="326">
        <f>IFERROR(I!AO17*'Sim_MIP_Of_(IxI)'!AR$102,0)</f>
        <v>0</v>
      </c>
      <c r="AQ19" s="326">
        <f>IFERROR(I!AP17*'Sim_MIP_Of_(IxI)'!AS$102,0)</f>
        <v>0</v>
      </c>
      <c r="AR19" s="326">
        <f>IFERROR(I!AQ17*'Sim_MIP_Of_(IxI)'!AT$102,0)</f>
        <v>0</v>
      </c>
      <c r="AS19" s="326">
        <f>IFERROR(I!AR17*'Sim_MIP_Of_(IxI)'!AU$102,0)</f>
        <v>0</v>
      </c>
      <c r="AT19" s="326">
        <f>IFERROR(I!AS17*'Sim_MIP_Of_(IxI)'!AV$102,0)</f>
        <v>0</v>
      </c>
      <c r="AU19" s="326">
        <f>IFERROR(I!AT17*'Sim_MIP_Of_(IxI)'!AW$102,0)</f>
        <v>0</v>
      </c>
      <c r="AV19" s="326">
        <f>IFERROR(I!AU17*'Sim_MIP_Of_(IxI)'!AX$102,0)</f>
        <v>0</v>
      </c>
      <c r="AW19" s="326">
        <f>IFERROR(I!AV17*'Sim_MIP_Of_(IxI)'!AY$102,0)</f>
        <v>0</v>
      </c>
      <c r="AX19" s="326">
        <f>IFERROR(I!AW17*'Sim_MIP_Of_(IxI)'!AZ$102,0)</f>
        <v>0</v>
      </c>
      <c r="AY19" s="326">
        <f>IFERROR(I!AX17*'Sim_MIP_Of_(IxI)'!BA$102,0)</f>
        <v>0</v>
      </c>
      <c r="AZ19" s="326">
        <f>IFERROR(I!AY17*'Sim_MIP_Of_(IxI)'!BB$102,0)</f>
        <v>0</v>
      </c>
      <c r="BA19" s="326">
        <f>IFERROR(I!AZ17*'Sim_MIP_Of_(IxI)'!BC$102,0)</f>
        <v>0</v>
      </c>
      <c r="BB19" s="326">
        <f>IFERROR(I!BA17*'Sim_MIP_Of_(IxI)'!BD$102,0)</f>
        <v>0</v>
      </c>
      <c r="BC19" s="326">
        <f>IFERROR(I!BB17*'Sim_MIP_Of_(IxI)'!BE$102,0)</f>
        <v>0</v>
      </c>
      <c r="BD19" s="326">
        <f>IFERROR(I!BC17*'Sim_MIP_Of_(IxI)'!BF$102,0)</f>
        <v>0</v>
      </c>
      <c r="BE19" s="326">
        <f>IFERROR(I!BD17*'Sim_MIP_Of_(IxI)'!BG$102,0)</f>
        <v>0</v>
      </c>
      <c r="BF19" s="326">
        <f>IFERROR(I!BE17*'Sim_MIP_Of_(IxI)'!BH$102,0)</f>
        <v>0</v>
      </c>
      <c r="BG19" s="326">
        <f>IFERROR(I!BF17*'Sim_MIP_Of_(IxI)'!BI$102,0)</f>
        <v>0</v>
      </c>
      <c r="BH19" s="326">
        <f>IFERROR(I!BG17*'Sim_MIP_Of_(IxI)'!BJ$102,0)</f>
        <v>0</v>
      </c>
      <c r="BI19" s="326">
        <f>IFERROR(I!BH17*'Sim_MIP_Of_(IxI)'!BK$102,0)</f>
        <v>0</v>
      </c>
      <c r="BJ19" s="326">
        <f>IFERROR(I!BI17*'Sim_MIP_Of_(IxI)'!BL$102,0)</f>
        <v>0</v>
      </c>
      <c r="BK19" s="326">
        <f>IFERROR(I!BJ17*'Sim_MIP_Of_(IxI)'!BM$102,0)</f>
        <v>0</v>
      </c>
      <c r="BL19" s="326">
        <f>IFERROR(I!BK17*'Sim_MIP_Of_(IxI)'!BN$102,0)</f>
        <v>0</v>
      </c>
      <c r="BM19" s="326">
        <f>IFERROR(I!BL17*'Sim_MIP_Of_(IxI)'!BO$102,0)</f>
        <v>0</v>
      </c>
      <c r="BN19" s="326">
        <f>IFERROR(I!BM17*'Sim_MIP_Of_(IxI)'!BP$102,0)</f>
        <v>0</v>
      </c>
      <c r="BO19" s="326">
        <f>IFERROR(I!BN17*'Sim_MIP_Of_(IxI)'!BQ$102,0)</f>
        <v>0</v>
      </c>
      <c r="BP19" s="326">
        <f>IFERROR(I!BO17*'Sim_MIP_Of_(IxI)'!BR$102,0)</f>
        <v>0</v>
      </c>
      <c r="BQ19" s="326">
        <f>IFERROR(I!BP17*'Sim_MIP_Of_(IxI)'!BS$102,0)</f>
        <v>0</v>
      </c>
      <c r="BR19" s="326">
        <f>IFERROR(I!BQ17*'Sim_MIP_Of_(IxI)'!BT$102,0)</f>
        <v>0</v>
      </c>
      <c r="BS19" s="326">
        <f>IFERROR(I!BR17*'Sim_MIP_Of_(IxI)'!BU$102,0)</f>
        <v>0</v>
      </c>
      <c r="BT19" s="326">
        <f>IFERROR(I!BS17*'Sim_MIP_Of_(IxI)'!BV$102,0)</f>
        <v>0</v>
      </c>
      <c r="BU19" s="326">
        <f>IFERROR(I!BT17*'Sim_MIP_Of_(IxI)'!BW$102,0)</f>
        <v>0</v>
      </c>
      <c r="BV19" s="326">
        <f>IFERROR(I!BU17*'Sim_MIP_Of_(IxI)'!BX$102,0)</f>
        <v>0</v>
      </c>
      <c r="BW19" s="326">
        <f>IFERROR(I!BV17*'Sim_MIP_Of_(IxI)'!BY$102,0)</f>
        <v>0</v>
      </c>
      <c r="BX19" s="326">
        <f>IFERROR(I!BW17*'Sim_MIP_Of_(IxI)'!BZ$102,0)</f>
        <v>0</v>
      </c>
      <c r="BY19" s="326">
        <f>IFERROR(I!BX17*'Sim_MIP_Of_(IxI)'!CA$102,0)</f>
        <v>0</v>
      </c>
    </row>
    <row r="20" spans="1:77" x14ac:dyDescent="0.3">
      <c r="A20" s="105" t="s">
        <v>260</v>
      </c>
      <c r="B20" s="326">
        <f>IFERROR(I!A18*'Sim_MIP_Of_(IxI)'!D$102,0)</f>
        <v>0</v>
      </c>
      <c r="C20" s="326">
        <f>IFERROR(I!B18*'Sim_MIP_Of_(IxI)'!E$102,0)</f>
        <v>0</v>
      </c>
      <c r="D20" s="326">
        <f>IFERROR(I!C18*'Sim_MIP_Of_(IxI)'!F$102,0)</f>
        <v>0</v>
      </c>
      <c r="E20" s="326">
        <f>IFERROR(I!D18*'Sim_MIP_Of_(IxI)'!G$102,0)</f>
        <v>0</v>
      </c>
      <c r="F20" s="326">
        <f>IFERROR(I!E18*'Sim_MIP_Of_(IxI)'!H$102,0)</f>
        <v>0</v>
      </c>
      <c r="G20" s="326">
        <f>IFERROR(I!F18*'Sim_MIP_Of_(IxI)'!I$102,0)</f>
        <v>0</v>
      </c>
      <c r="H20" s="326">
        <f>IFERROR(I!G18*'Sim_MIP_Of_(IxI)'!J$102,0)</f>
        <v>0</v>
      </c>
      <c r="I20" s="326">
        <f>IFERROR(I!H18*'Sim_MIP_Of_(IxI)'!K$102,0)</f>
        <v>0</v>
      </c>
      <c r="J20" s="326">
        <f>IFERROR(I!I18*'Sim_MIP_Of_(IxI)'!L$102,0)</f>
        <v>0</v>
      </c>
      <c r="K20" s="326">
        <f>IFERROR(I!J18*'Sim_MIP_Of_(IxI)'!M$102,0)</f>
        <v>0</v>
      </c>
      <c r="L20" s="326">
        <f>IFERROR(I!K18*'Sim_MIP_Of_(IxI)'!N$102,0)</f>
        <v>0</v>
      </c>
      <c r="M20" s="326">
        <f>IFERROR(I!L18*'Sim_MIP_Of_(IxI)'!O$102,0)</f>
        <v>0</v>
      </c>
      <c r="N20" s="326">
        <f>IFERROR(I!M18*'Sim_MIP_Of_(IxI)'!P$102,0)</f>
        <v>0</v>
      </c>
      <c r="O20" s="326">
        <f>IFERROR(I!N18*'Sim_MIP_Of_(IxI)'!Q$102,0)</f>
        <v>0</v>
      </c>
      <c r="P20" s="326">
        <f>IFERROR(I!O18*'Sim_MIP_Of_(IxI)'!R$102,0)</f>
        <v>0</v>
      </c>
      <c r="Q20" s="326">
        <f>IFERROR(I!P18*'Sim_MIP_Of_(IxI)'!S$102,0)</f>
        <v>0</v>
      </c>
      <c r="R20" s="326">
        <f>IFERROR(I!Q18*'Sim_MIP_Of_(IxI)'!T$102,0)</f>
        <v>0</v>
      </c>
      <c r="S20" s="326">
        <f>IFERROR(I!R18*'Sim_MIP_Of_(IxI)'!U$102,0)</f>
        <v>0.21047628230175783</v>
      </c>
      <c r="T20" s="326">
        <f>IFERROR(I!S18*'Sim_MIP_Of_(IxI)'!V$102,0)</f>
        <v>0</v>
      </c>
      <c r="U20" s="326">
        <f>IFERROR(I!T18*'Sim_MIP_Of_(IxI)'!W$102,0)</f>
        <v>0</v>
      </c>
      <c r="V20" s="326">
        <f>IFERROR(I!U18*'Sim_MIP_Of_(IxI)'!X$102,0)</f>
        <v>0</v>
      </c>
      <c r="W20" s="326">
        <f>IFERROR(I!V18*'Sim_MIP_Of_(IxI)'!Y$102,0)</f>
        <v>0</v>
      </c>
      <c r="X20" s="326">
        <f>IFERROR(I!W18*'Sim_MIP_Of_(IxI)'!Z$102,0)</f>
        <v>0</v>
      </c>
      <c r="Y20" s="326">
        <f>IFERROR(I!X18*'Sim_MIP_Of_(IxI)'!AA$102,0)</f>
        <v>0</v>
      </c>
      <c r="Z20" s="326">
        <f>IFERROR(I!Y18*'Sim_MIP_Of_(IxI)'!AB$102,0)</f>
        <v>0</v>
      </c>
      <c r="AA20" s="326">
        <f>IFERROR(I!Z18*'Sim_MIP_Of_(IxI)'!AC$102,0)</f>
        <v>0</v>
      </c>
      <c r="AB20" s="326">
        <f>IFERROR(I!AA18*'Sim_MIP_Of_(IxI)'!AD$102,0)</f>
        <v>0</v>
      </c>
      <c r="AC20" s="326">
        <f>IFERROR(I!AB18*'Sim_MIP_Of_(IxI)'!AE$102,0)</f>
        <v>0</v>
      </c>
      <c r="AD20" s="326">
        <f>IFERROR(I!AC18*'Sim_MIP_Of_(IxI)'!AF$102,0)</f>
        <v>0</v>
      </c>
      <c r="AE20" s="326">
        <f>IFERROR(I!AD18*'Sim_MIP_Of_(IxI)'!AG$102,0)</f>
        <v>0</v>
      </c>
      <c r="AF20" s="326">
        <f>IFERROR(I!AE18*'Sim_MIP_Of_(IxI)'!AH$102,0)</f>
        <v>0</v>
      </c>
      <c r="AG20" s="326">
        <f>IFERROR(I!AF18*'Sim_MIP_Of_(IxI)'!AI$102,0)</f>
        <v>0</v>
      </c>
      <c r="AH20" s="326">
        <f>IFERROR(I!AG18*'Sim_MIP_Of_(IxI)'!AJ$102,0)</f>
        <v>0</v>
      </c>
      <c r="AI20" s="326">
        <f>IFERROR(I!AH18*'Sim_MIP_Of_(IxI)'!AK$102,0)</f>
        <v>0</v>
      </c>
      <c r="AJ20" s="326">
        <f>IFERROR(I!AI18*'Sim_MIP_Of_(IxI)'!AL$102,0)</f>
        <v>0</v>
      </c>
      <c r="AK20" s="326">
        <f>IFERROR(I!AJ18*'Sim_MIP_Of_(IxI)'!AM$102,0)</f>
        <v>0</v>
      </c>
      <c r="AL20" s="326">
        <f>IFERROR(I!AK18*'Sim_MIP_Of_(IxI)'!AN$102,0)</f>
        <v>0</v>
      </c>
      <c r="AM20" s="326">
        <f>IFERROR(I!AL18*'Sim_MIP_Of_(IxI)'!AO$102,0)</f>
        <v>0</v>
      </c>
      <c r="AN20" s="326">
        <f>IFERROR(I!AM18*'Sim_MIP_Of_(IxI)'!AP$102,0)</f>
        <v>0</v>
      </c>
      <c r="AO20" s="326">
        <f>IFERROR(I!AN18*'Sim_MIP_Of_(IxI)'!AQ$102,0)</f>
        <v>0</v>
      </c>
      <c r="AP20" s="326">
        <f>IFERROR(I!AO18*'Sim_MIP_Of_(IxI)'!AR$102,0)</f>
        <v>0</v>
      </c>
      <c r="AQ20" s="326">
        <f>IFERROR(I!AP18*'Sim_MIP_Of_(IxI)'!AS$102,0)</f>
        <v>0</v>
      </c>
      <c r="AR20" s="326">
        <f>IFERROR(I!AQ18*'Sim_MIP_Of_(IxI)'!AT$102,0)</f>
        <v>0</v>
      </c>
      <c r="AS20" s="326">
        <f>IFERROR(I!AR18*'Sim_MIP_Of_(IxI)'!AU$102,0)</f>
        <v>0</v>
      </c>
      <c r="AT20" s="326">
        <f>IFERROR(I!AS18*'Sim_MIP_Of_(IxI)'!AV$102,0)</f>
        <v>0</v>
      </c>
      <c r="AU20" s="326">
        <f>IFERROR(I!AT18*'Sim_MIP_Of_(IxI)'!AW$102,0)</f>
        <v>0</v>
      </c>
      <c r="AV20" s="326">
        <f>IFERROR(I!AU18*'Sim_MIP_Of_(IxI)'!AX$102,0)</f>
        <v>0</v>
      </c>
      <c r="AW20" s="326">
        <f>IFERROR(I!AV18*'Sim_MIP_Of_(IxI)'!AY$102,0)</f>
        <v>0</v>
      </c>
      <c r="AX20" s="326">
        <f>IFERROR(I!AW18*'Sim_MIP_Of_(IxI)'!AZ$102,0)</f>
        <v>0</v>
      </c>
      <c r="AY20" s="326">
        <f>IFERROR(I!AX18*'Sim_MIP_Of_(IxI)'!BA$102,0)</f>
        <v>0</v>
      </c>
      <c r="AZ20" s="326">
        <f>IFERROR(I!AY18*'Sim_MIP_Of_(IxI)'!BB$102,0)</f>
        <v>0</v>
      </c>
      <c r="BA20" s="326">
        <f>IFERROR(I!AZ18*'Sim_MIP_Of_(IxI)'!BC$102,0)</f>
        <v>0</v>
      </c>
      <c r="BB20" s="326">
        <f>IFERROR(I!BA18*'Sim_MIP_Of_(IxI)'!BD$102,0)</f>
        <v>0</v>
      </c>
      <c r="BC20" s="326">
        <f>IFERROR(I!BB18*'Sim_MIP_Of_(IxI)'!BE$102,0)</f>
        <v>0</v>
      </c>
      <c r="BD20" s="326">
        <f>IFERROR(I!BC18*'Sim_MIP_Of_(IxI)'!BF$102,0)</f>
        <v>0</v>
      </c>
      <c r="BE20" s="326">
        <f>IFERROR(I!BD18*'Sim_MIP_Of_(IxI)'!BG$102,0)</f>
        <v>0</v>
      </c>
      <c r="BF20" s="326">
        <f>IFERROR(I!BE18*'Sim_MIP_Of_(IxI)'!BH$102,0)</f>
        <v>0</v>
      </c>
      <c r="BG20" s="326">
        <f>IFERROR(I!BF18*'Sim_MIP_Of_(IxI)'!BI$102,0)</f>
        <v>0</v>
      </c>
      <c r="BH20" s="326">
        <f>IFERROR(I!BG18*'Sim_MIP_Of_(IxI)'!BJ$102,0)</f>
        <v>0</v>
      </c>
      <c r="BI20" s="326">
        <f>IFERROR(I!BH18*'Sim_MIP_Of_(IxI)'!BK$102,0)</f>
        <v>0</v>
      </c>
      <c r="BJ20" s="326">
        <f>IFERROR(I!BI18*'Sim_MIP_Of_(IxI)'!BL$102,0)</f>
        <v>0</v>
      </c>
      <c r="BK20" s="326">
        <f>IFERROR(I!BJ18*'Sim_MIP_Of_(IxI)'!BM$102,0)</f>
        <v>0</v>
      </c>
      <c r="BL20" s="326">
        <f>IFERROR(I!BK18*'Sim_MIP_Of_(IxI)'!BN$102,0)</f>
        <v>0</v>
      </c>
      <c r="BM20" s="326">
        <f>IFERROR(I!BL18*'Sim_MIP_Of_(IxI)'!BO$102,0)</f>
        <v>0</v>
      </c>
      <c r="BN20" s="326">
        <f>IFERROR(I!BM18*'Sim_MIP_Of_(IxI)'!BP$102,0)</f>
        <v>0</v>
      </c>
      <c r="BO20" s="326">
        <f>IFERROR(I!BN18*'Sim_MIP_Of_(IxI)'!BQ$102,0)</f>
        <v>0</v>
      </c>
      <c r="BP20" s="326">
        <f>IFERROR(I!BO18*'Sim_MIP_Of_(IxI)'!BR$102,0)</f>
        <v>0</v>
      </c>
      <c r="BQ20" s="326">
        <f>IFERROR(I!BP18*'Sim_MIP_Of_(IxI)'!BS$102,0)</f>
        <v>0</v>
      </c>
      <c r="BR20" s="326">
        <f>IFERROR(I!BQ18*'Sim_MIP_Of_(IxI)'!BT$102,0)</f>
        <v>0</v>
      </c>
      <c r="BS20" s="326">
        <f>IFERROR(I!BR18*'Sim_MIP_Of_(IxI)'!BU$102,0)</f>
        <v>0</v>
      </c>
      <c r="BT20" s="326">
        <f>IFERROR(I!BS18*'Sim_MIP_Of_(IxI)'!BV$102,0)</f>
        <v>0</v>
      </c>
      <c r="BU20" s="326">
        <f>IFERROR(I!BT18*'Sim_MIP_Of_(IxI)'!BW$102,0)</f>
        <v>0</v>
      </c>
      <c r="BV20" s="326">
        <f>IFERROR(I!BU18*'Sim_MIP_Of_(IxI)'!BX$102,0)</f>
        <v>0</v>
      </c>
      <c r="BW20" s="326">
        <f>IFERROR(I!BV18*'Sim_MIP_Of_(IxI)'!BY$102,0)</f>
        <v>0</v>
      </c>
      <c r="BX20" s="326">
        <f>IFERROR(I!BW18*'Sim_MIP_Of_(IxI)'!BZ$102,0)</f>
        <v>0</v>
      </c>
      <c r="BY20" s="326">
        <f>IFERROR(I!BX18*'Sim_MIP_Of_(IxI)'!CA$102,0)</f>
        <v>0</v>
      </c>
    </row>
    <row r="21" spans="1:77" x14ac:dyDescent="0.3">
      <c r="A21" s="105" t="s">
        <v>264</v>
      </c>
      <c r="B21" s="326">
        <f>IFERROR(I!A19*'Sim_MIP_Of_(IxI)'!D$102,0)</f>
        <v>0</v>
      </c>
      <c r="C21" s="326">
        <f>IFERROR(I!B19*'Sim_MIP_Of_(IxI)'!E$102,0)</f>
        <v>0</v>
      </c>
      <c r="D21" s="326">
        <f>IFERROR(I!C19*'Sim_MIP_Of_(IxI)'!F$102,0)</f>
        <v>0</v>
      </c>
      <c r="E21" s="326">
        <f>IFERROR(I!D19*'Sim_MIP_Of_(IxI)'!G$102,0)</f>
        <v>0</v>
      </c>
      <c r="F21" s="326">
        <f>IFERROR(I!E19*'Sim_MIP_Of_(IxI)'!H$102,0)</f>
        <v>0</v>
      </c>
      <c r="G21" s="326">
        <f>IFERROR(I!F19*'Sim_MIP_Of_(IxI)'!I$102,0)</f>
        <v>0</v>
      </c>
      <c r="H21" s="326">
        <f>IFERROR(I!G19*'Sim_MIP_Of_(IxI)'!J$102,0)</f>
        <v>0</v>
      </c>
      <c r="I21" s="326">
        <f>IFERROR(I!H19*'Sim_MIP_Of_(IxI)'!K$102,0)</f>
        <v>0</v>
      </c>
      <c r="J21" s="326">
        <f>IFERROR(I!I19*'Sim_MIP_Of_(IxI)'!L$102,0)</f>
        <v>0</v>
      </c>
      <c r="K21" s="326">
        <f>IFERROR(I!J19*'Sim_MIP_Of_(IxI)'!M$102,0)</f>
        <v>0</v>
      </c>
      <c r="L21" s="326">
        <f>IFERROR(I!K19*'Sim_MIP_Of_(IxI)'!N$102,0)</f>
        <v>0</v>
      </c>
      <c r="M21" s="326">
        <f>IFERROR(I!L19*'Sim_MIP_Of_(IxI)'!O$102,0)</f>
        <v>0</v>
      </c>
      <c r="N21" s="326">
        <f>IFERROR(I!M19*'Sim_MIP_Of_(IxI)'!P$102,0)</f>
        <v>0</v>
      </c>
      <c r="O21" s="326">
        <f>IFERROR(I!N19*'Sim_MIP_Of_(IxI)'!Q$102,0)</f>
        <v>0</v>
      </c>
      <c r="P21" s="326">
        <f>IFERROR(I!O19*'Sim_MIP_Of_(IxI)'!R$102,0)</f>
        <v>0</v>
      </c>
      <c r="Q21" s="326">
        <f>IFERROR(I!P19*'Sim_MIP_Of_(IxI)'!S$102,0)</f>
        <v>0</v>
      </c>
      <c r="R21" s="326">
        <f>IFERROR(I!Q19*'Sim_MIP_Of_(IxI)'!T$102,0)</f>
        <v>0</v>
      </c>
      <c r="S21" s="326">
        <f>IFERROR(I!R19*'Sim_MIP_Of_(IxI)'!U$102,0)</f>
        <v>0</v>
      </c>
      <c r="T21" s="326">
        <f>IFERROR(I!S19*'Sim_MIP_Of_(IxI)'!V$102,0)</f>
        <v>0.40345898097653454</v>
      </c>
      <c r="U21" s="326">
        <f>IFERROR(I!T19*'Sim_MIP_Of_(IxI)'!W$102,0)</f>
        <v>0</v>
      </c>
      <c r="V21" s="326">
        <f>IFERROR(I!U19*'Sim_MIP_Of_(IxI)'!X$102,0)</f>
        <v>0</v>
      </c>
      <c r="W21" s="326">
        <f>IFERROR(I!V19*'Sim_MIP_Of_(IxI)'!Y$102,0)</f>
        <v>0</v>
      </c>
      <c r="X21" s="326">
        <f>IFERROR(I!W19*'Sim_MIP_Of_(IxI)'!Z$102,0)</f>
        <v>0</v>
      </c>
      <c r="Y21" s="326">
        <f>IFERROR(I!X19*'Sim_MIP_Of_(IxI)'!AA$102,0)</f>
        <v>0</v>
      </c>
      <c r="Z21" s="326">
        <f>IFERROR(I!Y19*'Sim_MIP_Of_(IxI)'!AB$102,0)</f>
        <v>0</v>
      </c>
      <c r="AA21" s="326">
        <f>IFERROR(I!Z19*'Sim_MIP_Of_(IxI)'!AC$102,0)</f>
        <v>0</v>
      </c>
      <c r="AB21" s="326">
        <f>IFERROR(I!AA19*'Sim_MIP_Of_(IxI)'!AD$102,0)</f>
        <v>0</v>
      </c>
      <c r="AC21" s="326">
        <f>IFERROR(I!AB19*'Sim_MIP_Of_(IxI)'!AE$102,0)</f>
        <v>0</v>
      </c>
      <c r="AD21" s="326">
        <f>IFERROR(I!AC19*'Sim_MIP_Of_(IxI)'!AF$102,0)</f>
        <v>0</v>
      </c>
      <c r="AE21" s="326">
        <f>IFERROR(I!AD19*'Sim_MIP_Of_(IxI)'!AG$102,0)</f>
        <v>0</v>
      </c>
      <c r="AF21" s="326">
        <f>IFERROR(I!AE19*'Sim_MIP_Of_(IxI)'!AH$102,0)</f>
        <v>0</v>
      </c>
      <c r="AG21" s="326">
        <f>IFERROR(I!AF19*'Sim_MIP_Of_(IxI)'!AI$102,0)</f>
        <v>0</v>
      </c>
      <c r="AH21" s="326">
        <f>IFERROR(I!AG19*'Sim_MIP_Of_(IxI)'!AJ$102,0)</f>
        <v>0</v>
      </c>
      <c r="AI21" s="326">
        <f>IFERROR(I!AH19*'Sim_MIP_Of_(IxI)'!AK$102,0)</f>
        <v>0</v>
      </c>
      <c r="AJ21" s="326">
        <f>IFERROR(I!AI19*'Sim_MIP_Of_(IxI)'!AL$102,0)</f>
        <v>0</v>
      </c>
      <c r="AK21" s="326">
        <f>IFERROR(I!AJ19*'Sim_MIP_Of_(IxI)'!AM$102,0)</f>
        <v>0</v>
      </c>
      <c r="AL21" s="326">
        <f>IFERROR(I!AK19*'Sim_MIP_Of_(IxI)'!AN$102,0)</f>
        <v>0</v>
      </c>
      <c r="AM21" s="326">
        <f>IFERROR(I!AL19*'Sim_MIP_Of_(IxI)'!AO$102,0)</f>
        <v>0</v>
      </c>
      <c r="AN21" s="326">
        <f>IFERROR(I!AM19*'Sim_MIP_Of_(IxI)'!AP$102,0)</f>
        <v>0</v>
      </c>
      <c r="AO21" s="326">
        <f>IFERROR(I!AN19*'Sim_MIP_Of_(IxI)'!AQ$102,0)</f>
        <v>0</v>
      </c>
      <c r="AP21" s="326">
        <f>IFERROR(I!AO19*'Sim_MIP_Of_(IxI)'!AR$102,0)</f>
        <v>0</v>
      </c>
      <c r="AQ21" s="326">
        <f>IFERROR(I!AP19*'Sim_MIP_Of_(IxI)'!AS$102,0)</f>
        <v>0</v>
      </c>
      <c r="AR21" s="326">
        <f>IFERROR(I!AQ19*'Sim_MIP_Of_(IxI)'!AT$102,0)</f>
        <v>0</v>
      </c>
      <c r="AS21" s="326">
        <f>IFERROR(I!AR19*'Sim_MIP_Of_(IxI)'!AU$102,0)</f>
        <v>0</v>
      </c>
      <c r="AT21" s="326">
        <f>IFERROR(I!AS19*'Sim_MIP_Of_(IxI)'!AV$102,0)</f>
        <v>0</v>
      </c>
      <c r="AU21" s="326">
        <f>IFERROR(I!AT19*'Sim_MIP_Of_(IxI)'!AW$102,0)</f>
        <v>0</v>
      </c>
      <c r="AV21" s="326">
        <f>IFERROR(I!AU19*'Sim_MIP_Of_(IxI)'!AX$102,0)</f>
        <v>0</v>
      </c>
      <c r="AW21" s="326">
        <f>IFERROR(I!AV19*'Sim_MIP_Of_(IxI)'!AY$102,0)</f>
        <v>0</v>
      </c>
      <c r="AX21" s="326">
        <f>IFERROR(I!AW19*'Sim_MIP_Of_(IxI)'!AZ$102,0)</f>
        <v>0</v>
      </c>
      <c r="AY21" s="326">
        <f>IFERROR(I!AX19*'Sim_MIP_Of_(IxI)'!BA$102,0)</f>
        <v>0</v>
      </c>
      <c r="AZ21" s="326">
        <f>IFERROR(I!AY19*'Sim_MIP_Of_(IxI)'!BB$102,0)</f>
        <v>0</v>
      </c>
      <c r="BA21" s="326">
        <f>IFERROR(I!AZ19*'Sim_MIP_Of_(IxI)'!BC$102,0)</f>
        <v>0</v>
      </c>
      <c r="BB21" s="326">
        <f>IFERROR(I!BA19*'Sim_MIP_Of_(IxI)'!BD$102,0)</f>
        <v>0</v>
      </c>
      <c r="BC21" s="326">
        <f>IFERROR(I!BB19*'Sim_MIP_Of_(IxI)'!BE$102,0)</f>
        <v>0</v>
      </c>
      <c r="BD21" s="326">
        <f>IFERROR(I!BC19*'Sim_MIP_Of_(IxI)'!BF$102,0)</f>
        <v>0</v>
      </c>
      <c r="BE21" s="326">
        <f>IFERROR(I!BD19*'Sim_MIP_Of_(IxI)'!BG$102,0)</f>
        <v>0</v>
      </c>
      <c r="BF21" s="326">
        <f>IFERROR(I!BE19*'Sim_MIP_Of_(IxI)'!BH$102,0)</f>
        <v>0</v>
      </c>
      <c r="BG21" s="326">
        <f>IFERROR(I!BF19*'Sim_MIP_Of_(IxI)'!BI$102,0)</f>
        <v>0</v>
      </c>
      <c r="BH21" s="326">
        <f>IFERROR(I!BG19*'Sim_MIP_Of_(IxI)'!BJ$102,0)</f>
        <v>0</v>
      </c>
      <c r="BI21" s="326">
        <f>IFERROR(I!BH19*'Sim_MIP_Of_(IxI)'!BK$102,0)</f>
        <v>0</v>
      </c>
      <c r="BJ21" s="326">
        <f>IFERROR(I!BI19*'Sim_MIP_Of_(IxI)'!BL$102,0)</f>
        <v>0</v>
      </c>
      <c r="BK21" s="326">
        <f>IFERROR(I!BJ19*'Sim_MIP_Of_(IxI)'!BM$102,0)</f>
        <v>0</v>
      </c>
      <c r="BL21" s="326">
        <f>IFERROR(I!BK19*'Sim_MIP_Of_(IxI)'!BN$102,0)</f>
        <v>0</v>
      </c>
      <c r="BM21" s="326">
        <f>IFERROR(I!BL19*'Sim_MIP_Of_(IxI)'!BO$102,0)</f>
        <v>0</v>
      </c>
      <c r="BN21" s="326">
        <f>IFERROR(I!BM19*'Sim_MIP_Of_(IxI)'!BP$102,0)</f>
        <v>0</v>
      </c>
      <c r="BO21" s="326">
        <f>IFERROR(I!BN19*'Sim_MIP_Of_(IxI)'!BQ$102,0)</f>
        <v>0</v>
      </c>
      <c r="BP21" s="326">
        <f>IFERROR(I!BO19*'Sim_MIP_Of_(IxI)'!BR$102,0)</f>
        <v>0</v>
      </c>
      <c r="BQ21" s="326">
        <f>IFERROR(I!BP19*'Sim_MIP_Of_(IxI)'!BS$102,0)</f>
        <v>0</v>
      </c>
      <c r="BR21" s="326">
        <f>IFERROR(I!BQ19*'Sim_MIP_Of_(IxI)'!BT$102,0)</f>
        <v>0</v>
      </c>
      <c r="BS21" s="326">
        <f>IFERROR(I!BR19*'Sim_MIP_Of_(IxI)'!BU$102,0)</f>
        <v>0</v>
      </c>
      <c r="BT21" s="326">
        <f>IFERROR(I!BS19*'Sim_MIP_Of_(IxI)'!BV$102,0)</f>
        <v>0</v>
      </c>
      <c r="BU21" s="326">
        <f>IFERROR(I!BT19*'Sim_MIP_Of_(IxI)'!BW$102,0)</f>
        <v>0</v>
      </c>
      <c r="BV21" s="326">
        <f>IFERROR(I!BU19*'Sim_MIP_Of_(IxI)'!BX$102,0)</f>
        <v>0</v>
      </c>
      <c r="BW21" s="326">
        <f>IFERROR(I!BV19*'Sim_MIP_Of_(IxI)'!BY$102,0)</f>
        <v>0</v>
      </c>
      <c r="BX21" s="326">
        <f>IFERROR(I!BW19*'Sim_MIP_Of_(IxI)'!BZ$102,0)</f>
        <v>0</v>
      </c>
      <c r="BY21" s="326">
        <f>IFERROR(I!BX19*'Sim_MIP_Of_(IxI)'!CA$102,0)</f>
        <v>0</v>
      </c>
    </row>
    <row r="22" spans="1:77" x14ac:dyDescent="0.3">
      <c r="A22" s="105" t="s">
        <v>282</v>
      </c>
      <c r="B22" s="326">
        <f>IFERROR(I!A20*'Sim_MIP_Of_(IxI)'!D$102,0)</f>
        <v>0</v>
      </c>
      <c r="C22" s="326">
        <f>IFERROR(I!B20*'Sim_MIP_Of_(IxI)'!E$102,0)</f>
        <v>0</v>
      </c>
      <c r="D22" s="326">
        <f>IFERROR(I!C20*'Sim_MIP_Of_(IxI)'!F$102,0)</f>
        <v>0</v>
      </c>
      <c r="E22" s="326">
        <f>IFERROR(I!D20*'Sim_MIP_Of_(IxI)'!G$102,0)</f>
        <v>0</v>
      </c>
      <c r="F22" s="326">
        <f>IFERROR(I!E20*'Sim_MIP_Of_(IxI)'!H$102,0)</f>
        <v>0</v>
      </c>
      <c r="G22" s="326">
        <f>IFERROR(I!F20*'Sim_MIP_Of_(IxI)'!I$102,0)</f>
        <v>0</v>
      </c>
      <c r="H22" s="326">
        <f>IFERROR(I!G20*'Sim_MIP_Of_(IxI)'!J$102,0)</f>
        <v>0</v>
      </c>
      <c r="I22" s="326">
        <f>IFERROR(I!H20*'Sim_MIP_Of_(IxI)'!K$102,0)</f>
        <v>0</v>
      </c>
      <c r="J22" s="326">
        <f>IFERROR(I!I20*'Sim_MIP_Of_(IxI)'!L$102,0)</f>
        <v>0</v>
      </c>
      <c r="K22" s="326">
        <f>IFERROR(I!J20*'Sim_MIP_Of_(IxI)'!M$102,0)</f>
        <v>0</v>
      </c>
      <c r="L22" s="326">
        <f>IFERROR(I!K20*'Sim_MIP_Of_(IxI)'!N$102,0)</f>
        <v>0</v>
      </c>
      <c r="M22" s="326">
        <f>IFERROR(I!L20*'Sim_MIP_Of_(IxI)'!O$102,0)</f>
        <v>0</v>
      </c>
      <c r="N22" s="326">
        <f>IFERROR(I!M20*'Sim_MIP_Of_(IxI)'!P$102,0)</f>
        <v>0</v>
      </c>
      <c r="O22" s="326">
        <f>IFERROR(I!N20*'Sim_MIP_Of_(IxI)'!Q$102,0)</f>
        <v>0</v>
      </c>
      <c r="P22" s="326">
        <f>IFERROR(I!O20*'Sim_MIP_Of_(IxI)'!R$102,0)</f>
        <v>0</v>
      </c>
      <c r="Q22" s="326">
        <f>IFERROR(I!P20*'Sim_MIP_Of_(IxI)'!S$102,0)</f>
        <v>0</v>
      </c>
      <c r="R22" s="326">
        <f>IFERROR(I!Q20*'Sim_MIP_Of_(IxI)'!T$102,0)</f>
        <v>0</v>
      </c>
      <c r="S22" s="326">
        <f>IFERROR(I!R20*'Sim_MIP_Of_(IxI)'!U$102,0)</f>
        <v>0</v>
      </c>
      <c r="T22" s="326">
        <f>IFERROR(I!S20*'Sim_MIP_Of_(IxI)'!V$102,0)</f>
        <v>0</v>
      </c>
      <c r="U22" s="326">
        <f>IFERROR(I!T20*'Sim_MIP_Of_(IxI)'!W$102,0)</f>
        <v>0.22480088627541342</v>
      </c>
      <c r="V22" s="326">
        <f>IFERROR(I!U20*'Sim_MIP_Of_(IxI)'!X$102,0)</f>
        <v>0</v>
      </c>
      <c r="W22" s="326">
        <f>IFERROR(I!V20*'Sim_MIP_Of_(IxI)'!Y$102,0)</f>
        <v>0</v>
      </c>
      <c r="X22" s="326">
        <f>IFERROR(I!W20*'Sim_MIP_Of_(IxI)'!Z$102,0)</f>
        <v>0</v>
      </c>
      <c r="Y22" s="326">
        <f>IFERROR(I!X20*'Sim_MIP_Of_(IxI)'!AA$102,0)</f>
        <v>0</v>
      </c>
      <c r="Z22" s="326">
        <f>IFERROR(I!Y20*'Sim_MIP_Of_(IxI)'!AB$102,0)</f>
        <v>0</v>
      </c>
      <c r="AA22" s="326">
        <f>IFERROR(I!Z20*'Sim_MIP_Of_(IxI)'!AC$102,0)</f>
        <v>0</v>
      </c>
      <c r="AB22" s="326">
        <f>IFERROR(I!AA20*'Sim_MIP_Of_(IxI)'!AD$102,0)</f>
        <v>0</v>
      </c>
      <c r="AC22" s="326">
        <f>IFERROR(I!AB20*'Sim_MIP_Of_(IxI)'!AE$102,0)</f>
        <v>0</v>
      </c>
      <c r="AD22" s="326">
        <f>IFERROR(I!AC20*'Sim_MIP_Of_(IxI)'!AF$102,0)</f>
        <v>0</v>
      </c>
      <c r="AE22" s="326">
        <f>IFERROR(I!AD20*'Sim_MIP_Of_(IxI)'!AG$102,0)</f>
        <v>0</v>
      </c>
      <c r="AF22" s="326">
        <f>IFERROR(I!AE20*'Sim_MIP_Of_(IxI)'!AH$102,0)</f>
        <v>0</v>
      </c>
      <c r="AG22" s="326">
        <f>IFERROR(I!AF20*'Sim_MIP_Of_(IxI)'!AI$102,0)</f>
        <v>0</v>
      </c>
      <c r="AH22" s="326">
        <f>IFERROR(I!AG20*'Sim_MIP_Of_(IxI)'!AJ$102,0)</f>
        <v>0</v>
      </c>
      <c r="AI22" s="326">
        <f>IFERROR(I!AH20*'Sim_MIP_Of_(IxI)'!AK$102,0)</f>
        <v>0</v>
      </c>
      <c r="AJ22" s="326">
        <f>IFERROR(I!AI20*'Sim_MIP_Of_(IxI)'!AL$102,0)</f>
        <v>0</v>
      </c>
      <c r="AK22" s="326">
        <f>IFERROR(I!AJ20*'Sim_MIP_Of_(IxI)'!AM$102,0)</f>
        <v>0</v>
      </c>
      <c r="AL22" s="326">
        <f>IFERROR(I!AK20*'Sim_MIP_Of_(IxI)'!AN$102,0)</f>
        <v>0</v>
      </c>
      <c r="AM22" s="326">
        <f>IFERROR(I!AL20*'Sim_MIP_Of_(IxI)'!AO$102,0)</f>
        <v>0</v>
      </c>
      <c r="AN22" s="326">
        <f>IFERROR(I!AM20*'Sim_MIP_Of_(IxI)'!AP$102,0)</f>
        <v>0</v>
      </c>
      <c r="AO22" s="326">
        <f>IFERROR(I!AN20*'Sim_MIP_Of_(IxI)'!AQ$102,0)</f>
        <v>0</v>
      </c>
      <c r="AP22" s="326">
        <f>IFERROR(I!AO20*'Sim_MIP_Of_(IxI)'!AR$102,0)</f>
        <v>0</v>
      </c>
      <c r="AQ22" s="326">
        <f>IFERROR(I!AP20*'Sim_MIP_Of_(IxI)'!AS$102,0)</f>
        <v>0</v>
      </c>
      <c r="AR22" s="326">
        <f>IFERROR(I!AQ20*'Sim_MIP_Of_(IxI)'!AT$102,0)</f>
        <v>0</v>
      </c>
      <c r="AS22" s="326">
        <f>IFERROR(I!AR20*'Sim_MIP_Of_(IxI)'!AU$102,0)</f>
        <v>0</v>
      </c>
      <c r="AT22" s="326">
        <f>IFERROR(I!AS20*'Sim_MIP_Of_(IxI)'!AV$102,0)</f>
        <v>0</v>
      </c>
      <c r="AU22" s="326">
        <f>IFERROR(I!AT20*'Sim_MIP_Of_(IxI)'!AW$102,0)</f>
        <v>0</v>
      </c>
      <c r="AV22" s="326">
        <f>IFERROR(I!AU20*'Sim_MIP_Of_(IxI)'!AX$102,0)</f>
        <v>0</v>
      </c>
      <c r="AW22" s="326">
        <f>IFERROR(I!AV20*'Sim_MIP_Of_(IxI)'!AY$102,0)</f>
        <v>0</v>
      </c>
      <c r="AX22" s="326">
        <f>IFERROR(I!AW20*'Sim_MIP_Of_(IxI)'!AZ$102,0)</f>
        <v>0</v>
      </c>
      <c r="AY22" s="326">
        <f>IFERROR(I!AX20*'Sim_MIP_Of_(IxI)'!BA$102,0)</f>
        <v>0</v>
      </c>
      <c r="AZ22" s="326">
        <f>IFERROR(I!AY20*'Sim_MIP_Of_(IxI)'!BB$102,0)</f>
        <v>0</v>
      </c>
      <c r="BA22" s="326">
        <f>IFERROR(I!AZ20*'Sim_MIP_Of_(IxI)'!BC$102,0)</f>
        <v>0</v>
      </c>
      <c r="BB22" s="326">
        <f>IFERROR(I!BA20*'Sim_MIP_Of_(IxI)'!BD$102,0)</f>
        <v>0</v>
      </c>
      <c r="BC22" s="326">
        <f>IFERROR(I!BB20*'Sim_MIP_Of_(IxI)'!BE$102,0)</f>
        <v>0</v>
      </c>
      <c r="BD22" s="326">
        <f>IFERROR(I!BC20*'Sim_MIP_Of_(IxI)'!BF$102,0)</f>
        <v>0</v>
      </c>
      <c r="BE22" s="326">
        <f>IFERROR(I!BD20*'Sim_MIP_Of_(IxI)'!BG$102,0)</f>
        <v>0</v>
      </c>
      <c r="BF22" s="326">
        <f>IFERROR(I!BE20*'Sim_MIP_Of_(IxI)'!BH$102,0)</f>
        <v>0</v>
      </c>
      <c r="BG22" s="326">
        <f>IFERROR(I!BF20*'Sim_MIP_Of_(IxI)'!BI$102,0)</f>
        <v>0</v>
      </c>
      <c r="BH22" s="326">
        <f>IFERROR(I!BG20*'Sim_MIP_Of_(IxI)'!BJ$102,0)</f>
        <v>0</v>
      </c>
      <c r="BI22" s="326">
        <f>IFERROR(I!BH20*'Sim_MIP_Of_(IxI)'!BK$102,0)</f>
        <v>0</v>
      </c>
      <c r="BJ22" s="326">
        <f>IFERROR(I!BI20*'Sim_MIP_Of_(IxI)'!BL$102,0)</f>
        <v>0</v>
      </c>
      <c r="BK22" s="326">
        <f>IFERROR(I!BJ20*'Sim_MIP_Of_(IxI)'!BM$102,0)</f>
        <v>0</v>
      </c>
      <c r="BL22" s="326">
        <f>IFERROR(I!BK20*'Sim_MIP_Of_(IxI)'!BN$102,0)</f>
        <v>0</v>
      </c>
      <c r="BM22" s="326">
        <f>IFERROR(I!BL20*'Sim_MIP_Of_(IxI)'!BO$102,0)</f>
        <v>0</v>
      </c>
      <c r="BN22" s="326">
        <f>IFERROR(I!BM20*'Sim_MIP_Of_(IxI)'!BP$102,0)</f>
        <v>0</v>
      </c>
      <c r="BO22" s="326">
        <f>IFERROR(I!BN20*'Sim_MIP_Of_(IxI)'!BQ$102,0)</f>
        <v>0</v>
      </c>
      <c r="BP22" s="326">
        <f>IFERROR(I!BO20*'Sim_MIP_Of_(IxI)'!BR$102,0)</f>
        <v>0</v>
      </c>
      <c r="BQ22" s="326">
        <f>IFERROR(I!BP20*'Sim_MIP_Of_(IxI)'!BS$102,0)</f>
        <v>0</v>
      </c>
      <c r="BR22" s="326">
        <f>IFERROR(I!BQ20*'Sim_MIP_Of_(IxI)'!BT$102,0)</f>
        <v>0</v>
      </c>
      <c r="BS22" s="326">
        <f>IFERROR(I!BR20*'Sim_MIP_Of_(IxI)'!BU$102,0)</f>
        <v>0</v>
      </c>
      <c r="BT22" s="326">
        <f>IFERROR(I!BS20*'Sim_MIP_Of_(IxI)'!BV$102,0)</f>
        <v>0</v>
      </c>
      <c r="BU22" s="326">
        <f>IFERROR(I!BT20*'Sim_MIP_Of_(IxI)'!BW$102,0)</f>
        <v>0</v>
      </c>
      <c r="BV22" s="326">
        <f>IFERROR(I!BU20*'Sim_MIP_Of_(IxI)'!BX$102,0)</f>
        <v>0</v>
      </c>
      <c r="BW22" s="326">
        <f>IFERROR(I!BV20*'Sim_MIP_Of_(IxI)'!BY$102,0)</f>
        <v>0</v>
      </c>
      <c r="BX22" s="326">
        <f>IFERROR(I!BW20*'Sim_MIP_Of_(IxI)'!BZ$102,0)</f>
        <v>0</v>
      </c>
      <c r="BY22" s="326">
        <f>IFERROR(I!BX20*'Sim_MIP_Of_(IxI)'!CA$102,0)</f>
        <v>0</v>
      </c>
    </row>
    <row r="23" spans="1:77" x14ac:dyDescent="0.3">
      <c r="A23" s="105" t="s">
        <v>294</v>
      </c>
      <c r="B23" s="326">
        <f>IFERROR(I!A21*'Sim_MIP_Of_(IxI)'!D$102,0)</f>
        <v>0</v>
      </c>
      <c r="C23" s="326">
        <f>IFERROR(I!B21*'Sim_MIP_Of_(IxI)'!E$102,0)</f>
        <v>0</v>
      </c>
      <c r="D23" s="326">
        <f>IFERROR(I!C21*'Sim_MIP_Of_(IxI)'!F$102,0)</f>
        <v>0</v>
      </c>
      <c r="E23" s="326">
        <f>IFERROR(I!D21*'Sim_MIP_Of_(IxI)'!G$102,0)</f>
        <v>0</v>
      </c>
      <c r="F23" s="326">
        <f>IFERROR(I!E21*'Sim_MIP_Of_(IxI)'!H$102,0)</f>
        <v>0</v>
      </c>
      <c r="G23" s="326">
        <f>IFERROR(I!F21*'Sim_MIP_Of_(IxI)'!I$102,0)</f>
        <v>0</v>
      </c>
      <c r="H23" s="326">
        <f>IFERROR(I!G21*'Sim_MIP_Of_(IxI)'!J$102,0)</f>
        <v>0</v>
      </c>
      <c r="I23" s="326">
        <f>IFERROR(I!H21*'Sim_MIP_Of_(IxI)'!K$102,0)</f>
        <v>0</v>
      </c>
      <c r="J23" s="326">
        <f>IFERROR(I!I21*'Sim_MIP_Of_(IxI)'!L$102,0)</f>
        <v>0</v>
      </c>
      <c r="K23" s="326">
        <f>IFERROR(I!J21*'Sim_MIP_Of_(IxI)'!M$102,0)</f>
        <v>0</v>
      </c>
      <c r="L23" s="326">
        <f>IFERROR(I!K21*'Sim_MIP_Of_(IxI)'!N$102,0)</f>
        <v>0</v>
      </c>
      <c r="M23" s="326">
        <f>IFERROR(I!L21*'Sim_MIP_Of_(IxI)'!O$102,0)</f>
        <v>0</v>
      </c>
      <c r="N23" s="326">
        <f>IFERROR(I!M21*'Sim_MIP_Of_(IxI)'!P$102,0)</f>
        <v>0</v>
      </c>
      <c r="O23" s="326">
        <f>IFERROR(I!N21*'Sim_MIP_Of_(IxI)'!Q$102,0)</f>
        <v>0</v>
      </c>
      <c r="P23" s="326">
        <f>IFERROR(I!O21*'Sim_MIP_Of_(IxI)'!R$102,0)</f>
        <v>0</v>
      </c>
      <c r="Q23" s="326">
        <f>IFERROR(I!P21*'Sim_MIP_Of_(IxI)'!S$102,0)</f>
        <v>0</v>
      </c>
      <c r="R23" s="326">
        <f>IFERROR(I!Q21*'Sim_MIP_Of_(IxI)'!T$102,0)</f>
        <v>0</v>
      </c>
      <c r="S23" s="326">
        <f>IFERROR(I!R21*'Sim_MIP_Of_(IxI)'!U$102,0)</f>
        <v>0</v>
      </c>
      <c r="T23" s="326">
        <f>IFERROR(I!S21*'Sim_MIP_Of_(IxI)'!V$102,0)</f>
        <v>0</v>
      </c>
      <c r="U23" s="326">
        <f>IFERROR(I!T21*'Sim_MIP_Of_(IxI)'!W$102,0)</f>
        <v>0</v>
      </c>
      <c r="V23" s="326">
        <f>IFERROR(I!U21*'Sim_MIP_Of_(IxI)'!X$102,0)</f>
        <v>0.33802032969165224</v>
      </c>
      <c r="W23" s="326">
        <f>IFERROR(I!V21*'Sim_MIP_Of_(IxI)'!Y$102,0)</f>
        <v>0</v>
      </c>
      <c r="X23" s="326">
        <f>IFERROR(I!W21*'Sim_MIP_Of_(IxI)'!Z$102,0)</f>
        <v>0</v>
      </c>
      <c r="Y23" s="326">
        <f>IFERROR(I!X21*'Sim_MIP_Of_(IxI)'!AA$102,0)</f>
        <v>0</v>
      </c>
      <c r="Z23" s="326">
        <f>IFERROR(I!Y21*'Sim_MIP_Of_(IxI)'!AB$102,0)</f>
        <v>0</v>
      </c>
      <c r="AA23" s="326">
        <f>IFERROR(I!Z21*'Sim_MIP_Of_(IxI)'!AC$102,0)</f>
        <v>0</v>
      </c>
      <c r="AB23" s="326">
        <f>IFERROR(I!AA21*'Sim_MIP_Of_(IxI)'!AD$102,0)</f>
        <v>0</v>
      </c>
      <c r="AC23" s="326">
        <f>IFERROR(I!AB21*'Sim_MIP_Of_(IxI)'!AE$102,0)</f>
        <v>0</v>
      </c>
      <c r="AD23" s="326">
        <f>IFERROR(I!AC21*'Sim_MIP_Of_(IxI)'!AF$102,0)</f>
        <v>0</v>
      </c>
      <c r="AE23" s="326">
        <f>IFERROR(I!AD21*'Sim_MIP_Of_(IxI)'!AG$102,0)</f>
        <v>0</v>
      </c>
      <c r="AF23" s="326">
        <f>IFERROR(I!AE21*'Sim_MIP_Of_(IxI)'!AH$102,0)</f>
        <v>0</v>
      </c>
      <c r="AG23" s="326">
        <f>IFERROR(I!AF21*'Sim_MIP_Of_(IxI)'!AI$102,0)</f>
        <v>0</v>
      </c>
      <c r="AH23" s="326">
        <f>IFERROR(I!AG21*'Sim_MIP_Of_(IxI)'!AJ$102,0)</f>
        <v>0</v>
      </c>
      <c r="AI23" s="326">
        <f>IFERROR(I!AH21*'Sim_MIP_Of_(IxI)'!AK$102,0)</f>
        <v>0</v>
      </c>
      <c r="AJ23" s="326">
        <f>IFERROR(I!AI21*'Sim_MIP_Of_(IxI)'!AL$102,0)</f>
        <v>0</v>
      </c>
      <c r="AK23" s="326">
        <f>IFERROR(I!AJ21*'Sim_MIP_Of_(IxI)'!AM$102,0)</f>
        <v>0</v>
      </c>
      <c r="AL23" s="326">
        <f>IFERROR(I!AK21*'Sim_MIP_Of_(IxI)'!AN$102,0)</f>
        <v>0</v>
      </c>
      <c r="AM23" s="326">
        <f>IFERROR(I!AL21*'Sim_MIP_Of_(IxI)'!AO$102,0)</f>
        <v>0</v>
      </c>
      <c r="AN23" s="326">
        <f>IFERROR(I!AM21*'Sim_MIP_Of_(IxI)'!AP$102,0)</f>
        <v>0</v>
      </c>
      <c r="AO23" s="326">
        <f>IFERROR(I!AN21*'Sim_MIP_Of_(IxI)'!AQ$102,0)</f>
        <v>0</v>
      </c>
      <c r="AP23" s="326">
        <f>IFERROR(I!AO21*'Sim_MIP_Of_(IxI)'!AR$102,0)</f>
        <v>0</v>
      </c>
      <c r="AQ23" s="326">
        <f>IFERROR(I!AP21*'Sim_MIP_Of_(IxI)'!AS$102,0)</f>
        <v>0</v>
      </c>
      <c r="AR23" s="326">
        <f>IFERROR(I!AQ21*'Sim_MIP_Of_(IxI)'!AT$102,0)</f>
        <v>0</v>
      </c>
      <c r="AS23" s="326">
        <f>IFERROR(I!AR21*'Sim_MIP_Of_(IxI)'!AU$102,0)</f>
        <v>0</v>
      </c>
      <c r="AT23" s="326">
        <f>IFERROR(I!AS21*'Sim_MIP_Of_(IxI)'!AV$102,0)</f>
        <v>0</v>
      </c>
      <c r="AU23" s="326">
        <f>IFERROR(I!AT21*'Sim_MIP_Of_(IxI)'!AW$102,0)</f>
        <v>0</v>
      </c>
      <c r="AV23" s="326">
        <f>IFERROR(I!AU21*'Sim_MIP_Of_(IxI)'!AX$102,0)</f>
        <v>0</v>
      </c>
      <c r="AW23" s="326">
        <f>IFERROR(I!AV21*'Sim_MIP_Of_(IxI)'!AY$102,0)</f>
        <v>0</v>
      </c>
      <c r="AX23" s="326">
        <f>IFERROR(I!AW21*'Sim_MIP_Of_(IxI)'!AZ$102,0)</f>
        <v>0</v>
      </c>
      <c r="AY23" s="326">
        <f>IFERROR(I!AX21*'Sim_MIP_Of_(IxI)'!BA$102,0)</f>
        <v>0</v>
      </c>
      <c r="AZ23" s="326">
        <f>IFERROR(I!AY21*'Sim_MIP_Of_(IxI)'!BB$102,0)</f>
        <v>0</v>
      </c>
      <c r="BA23" s="326">
        <f>IFERROR(I!AZ21*'Sim_MIP_Of_(IxI)'!BC$102,0)</f>
        <v>0</v>
      </c>
      <c r="BB23" s="326">
        <f>IFERROR(I!BA21*'Sim_MIP_Of_(IxI)'!BD$102,0)</f>
        <v>0</v>
      </c>
      <c r="BC23" s="326">
        <f>IFERROR(I!BB21*'Sim_MIP_Of_(IxI)'!BE$102,0)</f>
        <v>0</v>
      </c>
      <c r="BD23" s="326">
        <f>IFERROR(I!BC21*'Sim_MIP_Of_(IxI)'!BF$102,0)</f>
        <v>0</v>
      </c>
      <c r="BE23" s="326">
        <f>IFERROR(I!BD21*'Sim_MIP_Of_(IxI)'!BG$102,0)</f>
        <v>0</v>
      </c>
      <c r="BF23" s="326">
        <f>IFERROR(I!BE21*'Sim_MIP_Of_(IxI)'!BH$102,0)</f>
        <v>0</v>
      </c>
      <c r="BG23" s="326">
        <f>IFERROR(I!BF21*'Sim_MIP_Of_(IxI)'!BI$102,0)</f>
        <v>0</v>
      </c>
      <c r="BH23" s="326">
        <f>IFERROR(I!BG21*'Sim_MIP_Of_(IxI)'!BJ$102,0)</f>
        <v>0</v>
      </c>
      <c r="BI23" s="326">
        <f>IFERROR(I!BH21*'Sim_MIP_Of_(IxI)'!BK$102,0)</f>
        <v>0</v>
      </c>
      <c r="BJ23" s="326">
        <f>IFERROR(I!BI21*'Sim_MIP_Of_(IxI)'!BL$102,0)</f>
        <v>0</v>
      </c>
      <c r="BK23" s="326">
        <f>IFERROR(I!BJ21*'Sim_MIP_Of_(IxI)'!BM$102,0)</f>
        <v>0</v>
      </c>
      <c r="BL23" s="326">
        <f>IFERROR(I!BK21*'Sim_MIP_Of_(IxI)'!BN$102,0)</f>
        <v>0</v>
      </c>
      <c r="BM23" s="326">
        <f>IFERROR(I!BL21*'Sim_MIP_Of_(IxI)'!BO$102,0)</f>
        <v>0</v>
      </c>
      <c r="BN23" s="326">
        <f>IFERROR(I!BM21*'Sim_MIP_Of_(IxI)'!BP$102,0)</f>
        <v>0</v>
      </c>
      <c r="BO23" s="326">
        <f>IFERROR(I!BN21*'Sim_MIP_Of_(IxI)'!BQ$102,0)</f>
        <v>0</v>
      </c>
      <c r="BP23" s="326">
        <f>IFERROR(I!BO21*'Sim_MIP_Of_(IxI)'!BR$102,0)</f>
        <v>0</v>
      </c>
      <c r="BQ23" s="326">
        <f>IFERROR(I!BP21*'Sim_MIP_Of_(IxI)'!BS$102,0)</f>
        <v>0</v>
      </c>
      <c r="BR23" s="326">
        <f>IFERROR(I!BQ21*'Sim_MIP_Of_(IxI)'!BT$102,0)</f>
        <v>0</v>
      </c>
      <c r="BS23" s="326">
        <f>IFERROR(I!BR21*'Sim_MIP_Of_(IxI)'!BU$102,0)</f>
        <v>0</v>
      </c>
      <c r="BT23" s="326">
        <f>IFERROR(I!BS21*'Sim_MIP_Of_(IxI)'!BV$102,0)</f>
        <v>0</v>
      </c>
      <c r="BU23" s="326">
        <f>IFERROR(I!BT21*'Sim_MIP_Of_(IxI)'!BW$102,0)</f>
        <v>0</v>
      </c>
      <c r="BV23" s="326">
        <f>IFERROR(I!BU21*'Sim_MIP_Of_(IxI)'!BX$102,0)</f>
        <v>0</v>
      </c>
      <c r="BW23" s="326">
        <f>IFERROR(I!BV21*'Sim_MIP_Of_(IxI)'!BY$102,0)</f>
        <v>0</v>
      </c>
      <c r="BX23" s="326">
        <f>IFERROR(I!BW21*'Sim_MIP_Of_(IxI)'!BZ$102,0)</f>
        <v>0</v>
      </c>
      <c r="BY23" s="326">
        <f>IFERROR(I!BX21*'Sim_MIP_Of_(IxI)'!CA$102,0)</f>
        <v>0</v>
      </c>
    </row>
    <row r="24" spans="1:77" x14ac:dyDescent="0.3">
      <c r="A24" s="105" t="s">
        <v>316</v>
      </c>
      <c r="B24" s="326">
        <f>IFERROR(I!A22*'Sim_MIP_Of_(IxI)'!D$102,0)</f>
        <v>0</v>
      </c>
      <c r="C24" s="326">
        <f>IFERROR(I!B22*'Sim_MIP_Of_(IxI)'!E$102,0)</f>
        <v>0</v>
      </c>
      <c r="D24" s="326">
        <f>IFERROR(I!C22*'Sim_MIP_Of_(IxI)'!F$102,0)</f>
        <v>0</v>
      </c>
      <c r="E24" s="326">
        <f>IFERROR(I!D22*'Sim_MIP_Of_(IxI)'!G$102,0)</f>
        <v>0</v>
      </c>
      <c r="F24" s="326">
        <f>IFERROR(I!E22*'Sim_MIP_Of_(IxI)'!H$102,0)</f>
        <v>0</v>
      </c>
      <c r="G24" s="326">
        <f>IFERROR(I!F22*'Sim_MIP_Of_(IxI)'!I$102,0)</f>
        <v>0</v>
      </c>
      <c r="H24" s="326">
        <f>IFERROR(I!G22*'Sim_MIP_Of_(IxI)'!J$102,0)</f>
        <v>0</v>
      </c>
      <c r="I24" s="326">
        <f>IFERROR(I!H22*'Sim_MIP_Of_(IxI)'!K$102,0)</f>
        <v>0</v>
      </c>
      <c r="J24" s="326">
        <f>IFERROR(I!I22*'Sim_MIP_Of_(IxI)'!L$102,0)</f>
        <v>0</v>
      </c>
      <c r="K24" s="326">
        <f>IFERROR(I!J22*'Sim_MIP_Of_(IxI)'!M$102,0)</f>
        <v>0</v>
      </c>
      <c r="L24" s="326">
        <f>IFERROR(I!K22*'Sim_MIP_Of_(IxI)'!N$102,0)</f>
        <v>0</v>
      </c>
      <c r="M24" s="326">
        <f>IFERROR(I!L22*'Sim_MIP_Of_(IxI)'!O$102,0)</f>
        <v>0</v>
      </c>
      <c r="N24" s="326">
        <f>IFERROR(I!M22*'Sim_MIP_Of_(IxI)'!P$102,0)</f>
        <v>0</v>
      </c>
      <c r="O24" s="326">
        <f>IFERROR(I!N22*'Sim_MIP_Of_(IxI)'!Q$102,0)</f>
        <v>0</v>
      </c>
      <c r="P24" s="326">
        <f>IFERROR(I!O22*'Sim_MIP_Of_(IxI)'!R$102,0)</f>
        <v>0</v>
      </c>
      <c r="Q24" s="326">
        <f>IFERROR(I!P22*'Sim_MIP_Of_(IxI)'!S$102,0)</f>
        <v>0</v>
      </c>
      <c r="R24" s="326">
        <f>IFERROR(I!Q22*'Sim_MIP_Of_(IxI)'!T$102,0)</f>
        <v>0</v>
      </c>
      <c r="S24" s="326">
        <f>IFERROR(I!R22*'Sim_MIP_Of_(IxI)'!U$102,0)</f>
        <v>0</v>
      </c>
      <c r="T24" s="326">
        <f>IFERROR(I!S22*'Sim_MIP_Of_(IxI)'!V$102,0)</f>
        <v>0</v>
      </c>
      <c r="U24" s="326">
        <f>IFERROR(I!T22*'Sim_MIP_Of_(IxI)'!W$102,0)</f>
        <v>0</v>
      </c>
      <c r="V24" s="326">
        <f>IFERROR(I!U22*'Sim_MIP_Of_(IxI)'!X$102,0)</f>
        <v>0</v>
      </c>
      <c r="W24" s="326">
        <f>IFERROR(I!V22*'Sim_MIP_Of_(IxI)'!Y$102,0)</f>
        <v>0.42507751826909324</v>
      </c>
      <c r="X24" s="326">
        <f>IFERROR(I!W22*'Sim_MIP_Of_(IxI)'!Z$102,0)</f>
        <v>0</v>
      </c>
      <c r="Y24" s="326">
        <f>IFERROR(I!X22*'Sim_MIP_Of_(IxI)'!AA$102,0)</f>
        <v>0</v>
      </c>
      <c r="Z24" s="326">
        <f>IFERROR(I!Y22*'Sim_MIP_Of_(IxI)'!AB$102,0)</f>
        <v>0</v>
      </c>
      <c r="AA24" s="326">
        <f>IFERROR(I!Z22*'Sim_MIP_Of_(IxI)'!AC$102,0)</f>
        <v>0</v>
      </c>
      <c r="AB24" s="326">
        <f>IFERROR(I!AA22*'Sim_MIP_Of_(IxI)'!AD$102,0)</f>
        <v>0</v>
      </c>
      <c r="AC24" s="326">
        <f>IFERROR(I!AB22*'Sim_MIP_Of_(IxI)'!AE$102,0)</f>
        <v>0</v>
      </c>
      <c r="AD24" s="326">
        <f>IFERROR(I!AC22*'Sim_MIP_Of_(IxI)'!AF$102,0)</f>
        <v>0</v>
      </c>
      <c r="AE24" s="326">
        <f>IFERROR(I!AD22*'Sim_MIP_Of_(IxI)'!AG$102,0)</f>
        <v>0</v>
      </c>
      <c r="AF24" s="326">
        <f>IFERROR(I!AE22*'Sim_MIP_Of_(IxI)'!AH$102,0)</f>
        <v>0</v>
      </c>
      <c r="AG24" s="326">
        <f>IFERROR(I!AF22*'Sim_MIP_Of_(IxI)'!AI$102,0)</f>
        <v>0</v>
      </c>
      <c r="AH24" s="326">
        <f>IFERROR(I!AG22*'Sim_MIP_Of_(IxI)'!AJ$102,0)</f>
        <v>0</v>
      </c>
      <c r="AI24" s="326">
        <f>IFERROR(I!AH22*'Sim_MIP_Of_(IxI)'!AK$102,0)</f>
        <v>0</v>
      </c>
      <c r="AJ24" s="326">
        <f>IFERROR(I!AI22*'Sim_MIP_Of_(IxI)'!AL$102,0)</f>
        <v>0</v>
      </c>
      <c r="AK24" s="326">
        <f>IFERROR(I!AJ22*'Sim_MIP_Of_(IxI)'!AM$102,0)</f>
        <v>0</v>
      </c>
      <c r="AL24" s="326">
        <f>IFERROR(I!AK22*'Sim_MIP_Of_(IxI)'!AN$102,0)</f>
        <v>0</v>
      </c>
      <c r="AM24" s="326">
        <f>IFERROR(I!AL22*'Sim_MIP_Of_(IxI)'!AO$102,0)</f>
        <v>0</v>
      </c>
      <c r="AN24" s="326">
        <f>IFERROR(I!AM22*'Sim_MIP_Of_(IxI)'!AP$102,0)</f>
        <v>0</v>
      </c>
      <c r="AO24" s="326">
        <f>IFERROR(I!AN22*'Sim_MIP_Of_(IxI)'!AQ$102,0)</f>
        <v>0</v>
      </c>
      <c r="AP24" s="326">
        <f>IFERROR(I!AO22*'Sim_MIP_Of_(IxI)'!AR$102,0)</f>
        <v>0</v>
      </c>
      <c r="AQ24" s="326">
        <f>IFERROR(I!AP22*'Sim_MIP_Of_(IxI)'!AS$102,0)</f>
        <v>0</v>
      </c>
      <c r="AR24" s="326">
        <f>IFERROR(I!AQ22*'Sim_MIP_Of_(IxI)'!AT$102,0)</f>
        <v>0</v>
      </c>
      <c r="AS24" s="326">
        <f>IFERROR(I!AR22*'Sim_MIP_Of_(IxI)'!AU$102,0)</f>
        <v>0</v>
      </c>
      <c r="AT24" s="326">
        <f>IFERROR(I!AS22*'Sim_MIP_Of_(IxI)'!AV$102,0)</f>
        <v>0</v>
      </c>
      <c r="AU24" s="326">
        <f>IFERROR(I!AT22*'Sim_MIP_Of_(IxI)'!AW$102,0)</f>
        <v>0</v>
      </c>
      <c r="AV24" s="326">
        <f>IFERROR(I!AU22*'Sim_MIP_Of_(IxI)'!AX$102,0)</f>
        <v>0</v>
      </c>
      <c r="AW24" s="326">
        <f>IFERROR(I!AV22*'Sim_MIP_Of_(IxI)'!AY$102,0)</f>
        <v>0</v>
      </c>
      <c r="AX24" s="326">
        <f>IFERROR(I!AW22*'Sim_MIP_Of_(IxI)'!AZ$102,0)</f>
        <v>0</v>
      </c>
      <c r="AY24" s="326">
        <f>IFERROR(I!AX22*'Sim_MIP_Of_(IxI)'!BA$102,0)</f>
        <v>0</v>
      </c>
      <c r="AZ24" s="326">
        <f>IFERROR(I!AY22*'Sim_MIP_Of_(IxI)'!BB$102,0)</f>
        <v>0</v>
      </c>
      <c r="BA24" s="326">
        <f>IFERROR(I!AZ22*'Sim_MIP_Of_(IxI)'!BC$102,0)</f>
        <v>0</v>
      </c>
      <c r="BB24" s="326">
        <f>IFERROR(I!BA22*'Sim_MIP_Of_(IxI)'!BD$102,0)</f>
        <v>0</v>
      </c>
      <c r="BC24" s="326">
        <f>IFERROR(I!BB22*'Sim_MIP_Of_(IxI)'!BE$102,0)</f>
        <v>0</v>
      </c>
      <c r="BD24" s="326">
        <f>IFERROR(I!BC22*'Sim_MIP_Of_(IxI)'!BF$102,0)</f>
        <v>0</v>
      </c>
      <c r="BE24" s="326">
        <f>IFERROR(I!BD22*'Sim_MIP_Of_(IxI)'!BG$102,0)</f>
        <v>0</v>
      </c>
      <c r="BF24" s="326">
        <f>IFERROR(I!BE22*'Sim_MIP_Of_(IxI)'!BH$102,0)</f>
        <v>0</v>
      </c>
      <c r="BG24" s="326">
        <f>IFERROR(I!BF22*'Sim_MIP_Of_(IxI)'!BI$102,0)</f>
        <v>0</v>
      </c>
      <c r="BH24" s="326">
        <f>IFERROR(I!BG22*'Sim_MIP_Of_(IxI)'!BJ$102,0)</f>
        <v>0</v>
      </c>
      <c r="BI24" s="326">
        <f>IFERROR(I!BH22*'Sim_MIP_Of_(IxI)'!BK$102,0)</f>
        <v>0</v>
      </c>
      <c r="BJ24" s="326">
        <f>IFERROR(I!BI22*'Sim_MIP_Of_(IxI)'!BL$102,0)</f>
        <v>0</v>
      </c>
      <c r="BK24" s="326">
        <f>IFERROR(I!BJ22*'Sim_MIP_Of_(IxI)'!BM$102,0)</f>
        <v>0</v>
      </c>
      <c r="BL24" s="326">
        <f>IFERROR(I!BK22*'Sim_MIP_Of_(IxI)'!BN$102,0)</f>
        <v>0</v>
      </c>
      <c r="BM24" s="326">
        <f>IFERROR(I!BL22*'Sim_MIP_Of_(IxI)'!BO$102,0)</f>
        <v>0</v>
      </c>
      <c r="BN24" s="326">
        <f>IFERROR(I!BM22*'Sim_MIP_Of_(IxI)'!BP$102,0)</f>
        <v>0</v>
      </c>
      <c r="BO24" s="326">
        <f>IFERROR(I!BN22*'Sim_MIP_Of_(IxI)'!BQ$102,0)</f>
        <v>0</v>
      </c>
      <c r="BP24" s="326">
        <f>IFERROR(I!BO22*'Sim_MIP_Of_(IxI)'!BR$102,0)</f>
        <v>0</v>
      </c>
      <c r="BQ24" s="326">
        <f>IFERROR(I!BP22*'Sim_MIP_Of_(IxI)'!BS$102,0)</f>
        <v>0</v>
      </c>
      <c r="BR24" s="326">
        <f>IFERROR(I!BQ22*'Sim_MIP_Of_(IxI)'!BT$102,0)</f>
        <v>0</v>
      </c>
      <c r="BS24" s="326">
        <f>IFERROR(I!BR22*'Sim_MIP_Of_(IxI)'!BU$102,0)</f>
        <v>0</v>
      </c>
      <c r="BT24" s="326">
        <f>IFERROR(I!BS22*'Sim_MIP_Of_(IxI)'!BV$102,0)</f>
        <v>0</v>
      </c>
      <c r="BU24" s="326">
        <f>IFERROR(I!BT22*'Sim_MIP_Of_(IxI)'!BW$102,0)</f>
        <v>0</v>
      </c>
      <c r="BV24" s="326">
        <f>IFERROR(I!BU22*'Sim_MIP_Of_(IxI)'!BX$102,0)</f>
        <v>0</v>
      </c>
      <c r="BW24" s="326">
        <f>IFERROR(I!BV22*'Sim_MIP_Of_(IxI)'!BY$102,0)</f>
        <v>0</v>
      </c>
      <c r="BX24" s="326">
        <f>IFERROR(I!BW22*'Sim_MIP_Of_(IxI)'!BZ$102,0)</f>
        <v>0</v>
      </c>
      <c r="BY24" s="326">
        <f>IFERROR(I!BX22*'Sim_MIP_Of_(IxI)'!CA$102,0)</f>
        <v>0</v>
      </c>
    </row>
    <row r="25" spans="1:77" x14ac:dyDescent="0.3">
      <c r="A25" s="105" t="s">
        <v>302</v>
      </c>
      <c r="B25" s="326">
        <f>IFERROR(I!A23*'Sim_MIP_Of_(IxI)'!D$102,0)</f>
        <v>0</v>
      </c>
      <c r="C25" s="326">
        <f>IFERROR(I!B23*'Sim_MIP_Of_(IxI)'!E$102,0)</f>
        <v>0</v>
      </c>
      <c r="D25" s="326">
        <f>IFERROR(I!C23*'Sim_MIP_Of_(IxI)'!F$102,0)</f>
        <v>0</v>
      </c>
      <c r="E25" s="326">
        <f>IFERROR(I!D23*'Sim_MIP_Of_(IxI)'!G$102,0)</f>
        <v>0</v>
      </c>
      <c r="F25" s="326">
        <f>IFERROR(I!E23*'Sim_MIP_Of_(IxI)'!H$102,0)</f>
        <v>0</v>
      </c>
      <c r="G25" s="326">
        <f>IFERROR(I!F23*'Sim_MIP_Of_(IxI)'!I$102,0)</f>
        <v>0</v>
      </c>
      <c r="H25" s="326">
        <f>IFERROR(I!G23*'Sim_MIP_Of_(IxI)'!J$102,0)</f>
        <v>0</v>
      </c>
      <c r="I25" s="326">
        <f>IFERROR(I!H23*'Sim_MIP_Of_(IxI)'!K$102,0)</f>
        <v>0</v>
      </c>
      <c r="J25" s="326">
        <f>IFERROR(I!I23*'Sim_MIP_Of_(IxI)'!L$102,0)</f>
        <v>0</v>
      </c>
      <c r="K25" s="326">
        <f>IFERROR(I!J23*'Sim_MIP_Of_(IxI)'!M$102,0)</f>
        <v>0</v>
      </c>
      <c r="L25" s="326">
        <f>IFERROR(I!K23*'Sim_MIP_Of_(IxI)'!N$102,0)</f>
        <v>0</v>
      </c>
      <c r="M25" s="326">
        <f>IFERROR(I!L23*'Sim_MIP_Of_(IxI)'!O$102,0)</f>
        <v>0</v>
      </c>
      <c r="N25" s="326">
        <f>IFERROR(I!M23*'Sim_MIP_Of_(IxI)'!P$102,0)</f>
        <v>0</v>
      </c>
      <c r="O25" s="326">
        <f>IFERROR(I!N23*'Sim_MIP_Of_(IxI)'!Q$102,0)</f>
        <v>0</v>
      </c>
      <c r="P25" s="326">
        <f>IFERROR(I!O23*'Sim_MIP_Of_(IxI)'!R$102,0)</f>
        <v>0</v>
      </c>
      <c r="Q25" s="326">
        <f>IFERROR(I!P23*'Sim_MIP_Of_(IxI)'!S$102,0)</f>
        <v>0</v>
      </c>
      <c r="R25" s="326">
        <f>IFERROR(I!Q23*'Sim_MIP_Of_(IxI)'!T$102,0)</f>
        <v>0</v>
      </c>
      <c r="S25" s="326">
        <f>IFERROR(I!R23*'Sim_MIP_Of_(IxI)'!U$102,0)</f>
        <v>0</v>
      </c>
      <c r="T25" s="326">
        <f>IFERROR(I!S23*'Sim_MIP_Of_(IxI)'!V$102,0)</f>
        <v>0</v>
      </c>
      <c r="U25" s="326">
        <f>IFERROR(I!T23*'Sim_MIP_Of_(IxI)'!W$102,0)</f>
        <v>0</v>
      </c>
      <c r="V25" s="326">
        <f>IFERROR(I!U23*'Sim_MIP_Of_(IxI)'!X$102,0)</f>
        <v>0</v>
      </c>
      <c r="W25" s="326">
        <f>IFERROR(I!V23*'Sim_MIP_Of_(IxI)'!Y$102,0)</f>
        <v>0</v>
      </c>
      <c r="X25" s="326">
        <f>IFERROR(I!W23*'Sim_MIP_Of_(IxI)'!Z$102,0)</f>
        <v>0.35289223168670586</v>
      </c>
      <c r="Y25" s="326">
        <f>IFERROR(I!X23*'Sim_MIP_Of_(IxI)'!AA$102,0)</f>
        <v>0</v>
      </c>
      <c r="Z25" s="326">
        <f>IFERROR(I!Y23*'Sim_MIP_Of_(IxI)'!AB$102,0)</f>
        <v>0</v>
      </c>
      <c r="AA25" s="326">
        <f>IFERROR(I!Z23*'Sim_MIP_Of_(IxI)'!AC$102,0)</f>
        <v>0</v>
      </c>
      <c r="AB25" s="326">
        <f>IFERROR(I!AA23*'Sim_MIP_Of_(IxI)'!AD$102,0)</f>
        <v>0</v>
      </c>
      <c r="AC25" s="326">
        <f>IFERROR(I!AB23*'Sim_MIP_Of_(IxI)'!AE$102,0)</f>
        <v>0</v>
      </c>
      <c r="AD25" s="326">
        <f>IFERROR(I!AC23*'Sim_MIP_Of_(IxI)'!AF$102,0)</f>
        <v>0</v>
      </c>
      <c r="AE25" s="326">
        <f>IFERROR(I!AD23*'Sim_MIP_Of_(IxI)'!AG$102,0)</f>
        <v>0</v>
      </c>
      <c r="AF25" s="326">
        <f>IFERROR(I!AE23*'Sim_MIP_Of_(IxI)'!AH$102,0)</f>
        <v>0</v>
      </c>
      <c r="AG25" s="326">
        <f>IFERROR(I!AF23*'Sim_MIP_Of_(IxI)'!AI$102,0)</f>
        <v>0</v>
      </c>
      <c r="AH25" s="326">
        <f>IFERROR(I!AG23*'Sim_MIP_Of_(IxI)'!AJ$102,0)</f>
        <v>0</v>
      </c>
      <c r="AI25" s="326">
        <f>IFERROR(I!AH23*'Sim_MIP_Of_(IxI)'!AK$102,0)</f>
        <v>0</v>
      </c>
      <c r="AJ25" s="326">
        <f>IFERROR(I!AI23*'Sim_MIP_Of_(IxI)'!AL$102,0)</f>
        <v>0</v>
      </c>
      <c r="AK25" s="326">
        <f>IFERROR(I!AJ23*'Sim_MIP_Of_(IxI)'!AM$102,0)</f>
        <v>0</v>
      </c>
      <c r="AL25" s="326">
        <f>IFERROR(I!AK23*'Sim_MIP_Of_(IxI)'!AN$102,0)</f>
        <v>0</v>
      </c>
      <c r="AM25" s="326">
        <f>IFERROR(I!AL23*'Sim_MIP_Of_(IxI)'!AO$102,0)</f>
        <v>0</v>
      </c>
      <c r="AN25" s="326">
        <f>IFERROR(I!AM23*'Sim_MIP_Of_(IxI)'!AP$102,0)</f>
        <v>0</v>
      </c>
      <c r="AO25" s="326">
        <f>IFERROR(I!AN23*'Sim_MIP_Of_(IxI)'!AQ$102,0)</f>
        <v>0</v>
      </c>
      <c r="AP25" s="326">
        <f>IFERROR(I!AO23*'Sim_MIP_Of_(IxI)'!AR$102,0)</f>
        <v>0</v>
      </c>
      <c r="AQ25" s="326">
        <f>IFERROR(I!AP23*'Sim_MIP_Of_(IxI)'!AS$102,0)</f>
        <v>0</v>
      </c>
      <c r="AR25" s="326">
        <f>IFERROR(I!AQ23*'Sim_MIP_Of_(IxI)'!AT$102,0)</f>
        <v>0</v>
      </c>
      <c r="AS25" s="326">
        <f>IFERROR(I!AR23*'Sim_MIP_Of_(IxI)'!AU$102,0)</f>
        <v>0</v>
      </c>
      <c r="AT25" s="326">
        <f>IFERROR(I!AS23*'Sim_MIP_Of_(IxI)'!AV$102,0)</f>
        <v>0</v>
      </c>
      <c r="AU25" s="326">
        <f>IFERROR(I!AT23*'Sim_MIP_Of_(IxI)'!AW$102,0)</f>
        <v>0</v>
      </c>
      <c r="AV25" s="326">
        <f>IFERROR(I!AU23*'Sim_MIP_Of_(IxI)'!AX$102,0)</f>
        <v>0</v>
      </c>
      <c r="AW25" s="326">
        <f>IFERROR(I!AV23*'Sim_MIP_Of_(IxI)'!AY$102,0)</f>
        <v>0</v>
      </c>
      <c r="AX25" s="326">
        <f>IFERROR(I!AW23*'Sim_MIP_Of_(IxI)'!AZ$102,0)</f>
        <v>0</v>
      </c>
      <c r="AY25" s="326">
        <f>IFERROR(I!AX23*'Sim_MIP_Of_(IxI)'!BA$102,0)</f>
        <v>0</v>
      </c>
      <c r="AZ25" s="326">
        <f>IFERROR(I!AY23*'Sim_MIP_Of_(IxI)'!BB$102,0)</f>
        <v>0</v>
      </c>
      <c r="BA25" s="326">
        <f>IFERROR(I!AZ23*'Sim_MIP_Of_(IxI)'!BC$102,0)</f>
        <v>0</v>
      </c>
      <c r="BB25" s="326">
        <f>IFERROR(I!BA23*'Sim_MIP_Of_(IxI)'!BD$102,0)</f>
        <v>0</v>
      </c>
      <c r="BC25" s="326">
        <f>IFERROR(I!BB23*'Sim_MIP_Of_(IxI)'!BE$102,0)</f>
        <v>0</v>
      </c>
      <c r="BD25" s="326">
        <f>IFERROR(I!BC23*'Sim_MIP_Of_(IxI)'!BF$102,0)</f>
        <v>0</v>
      </c>
      <c r="BE25" s="326">
        <f>IFERROR(I!BD23*'Sim_MIP_Of_(IxI)'!BG$102,0)</f>
        <v>0</v>
      </c>
      <c r="BF25" s="326">
        <f>IFERROR(I!BE23*'Sim_MIP_Of_(IxI)'!BH$102,0)</f>
        <v>0</v>
      </c>
      <c r="BG25" s="326">
        <f>IFERROR(I!BF23*'Sim_MIP_Of_(IxI)'!BI$102,0)</f>
        <v>0</v>
      </c>
      <c r="BH25" s="326">
        <f>IFERROR(I!BG23*'Sim_MIP_Of_(IxI)'!BJ$102,0)</f>
        <v>0</v>
      </c>
      <c r="BI25" s="326">
        <f>IFERROR(I!BH23*'Sim_MIP_Of_(IxI)'!BK$102,0)</f>
        <v>0</v>
      </c>
      <c r="BJ25" s="326">
        <f>IFERROR(I!BI23*'Sim_MIP_Of_(IxI)'!BL$102,0)</f>
        <v>0</v>
      </c>
      <c r="BK25" s="326">
        <f>IFERROR(I!BJ23*'Sim_MIP_Of_(IxI)'!BM$102,0)</f>
        <v>0</v>
      </c>
      <c r="BL25" s="326">
        <f>IFERROR(I!BK23*'Sim_MIP_Of_(IxI)'!BN$102,0)</f>
        <v>0</v>
      </c>
      <c r="BM25" s="326">
        <f>IFERROR(I!BL23*'Sim_MIP_Of_(IxI)'!BO$102,0)</f>
        <v>0</v>
      </c>
      <c r="BN25" s="326">
        <f>IFERROR(I!BM23*'Sim_MIP_Of_(IxI)'!BP$102,0)</f>
        <v>0</v>
      </c>
      <c r="BO25" s="326">
        <f>IFERROR(I!BN23*'Sim_MIP_Of_(IxI)'!BQ$102,0)</f>
        <v>0</v>
      </c>
      <c r="BP25" s="326">
        <f>IFERROR(I!BO23*'Sim_MIP_Of_(IxI)'!BR$102,0)</f>
        <v>0</v>
      </c>
      <c r="BQ25" s="326">
        <f>IFERROR(I!BP23*'Sim_MIP_Of_(IxI)'!BS$102,0)</f>
        <v>0</v>
      </c>
      <c r="BR25" s="326">
        <f>IFERROR(I!BQ23*'Sim_MIP_Of_(IxI)'!BT$102,0)</f>
        <v>0</v>
      </c>
      <c r="BS25" s="326">
        <f>IFERROR(I!BR23*'Sim_MIP_Of_(IxI)'!BU$102,0)</f>
        <v>0</v>
      </c>
      <c r="BT25" s="326">
        <f>IFERROR(I!BS23*'Sim_MIP_Of_(IxI)'!BV$102,0)</f>
        <v>0</v>
      </c>
      <c r="BU25" s="326">
        <f>IFERROR(I!BT23*'Sim_MIP_Of_(IxI)'!BW$102,0)</f>
        <v>0</v>
      </c>
      <c r="BV25" s="326">
        <f>IFERROR(I!BU23*'Sim_MIP_Of_(IxI)'!BX$102,0)</f>
        <v>0</v>
      </c>
      <c r="BW25" s="326">
        <f>IFERROR(I!BV23*'Sim_MIP_Of_(IxI)'!BY$102,0)</f>
        <v>0</v>
      </c>
      <c r="BX25" s="326">
        <f>IFERROR(I!BW23*'Sim_MIP_Of_(IxI)'!BZ$102,0)</f>
        <v>0</v>
      </c>
      <c r="BY25" s="326">
        <f>IFERROR(I!BX23*'Sim_MIP_Of_(IxI)'!CA$102,0)</f>
        <v>0</v>
      </c>
    </row>
    <row r="26" spans="1:77" x14ac:dyDescent="0.3">
      <c r="A26" s="105" t="s">
        <v>320</v>
      </c>
      <c r="B26" s="326">
        <f>IFERROR(I!A24*'Sim_MIP_Of_(IxI)'!D$102,0)</f>
        <v>0</v>
      </c>
      <c r="C26" s="326">
        <f>IFERROR(I!B24*'Sim_MIP_Of_(IxI)'!E$102,0)</f>
        <v>0</v>
      </c>
      <c r="D26" s="326">
        <f>IFERROR(I!C24*'Sim_MIP_Of_(IxI)'!F$102,0)</f>
        <v>0</v>
      </c>
      <c r="E26" s="326">
        <f>IFERROR(I!D24*'Sim_MIP_Of_(IxI)'!G$102,0)</f>
        <v>0</v>
      </c>
      <c r="F26" s="326">
        <f>IFERROR(I!E24*'Sim_MIP_Of_(IxI)'!H$102,0)</f>
        <v>0</v>
      </c>
      <c r="G26" s="326">
        <f>IFERROR(I!F24*'Sim_MIP_Of_(IxI)'!I$102,0)</f>
        <v>0</v>
      </c>
      <c r="H26" s="326">
        <f>IFERROR(I!G24*'Sim_MIP_Of_(IxI)'!J$102,0)</f>
        <v>0</v>
      </c>
      <c r="I26" s="326">
        <f>IFERROR(I!H24*'Sim_MIP_Of_(IxI)'!K$102,0)</f>
        <v>0</v>
      </c>
      <c r="J26" s="326">
        <f>IFERROR(I!I24*'Sim_MIP_Of_(IxI)'!L$102,0)</f>
        <v>0</v>
      </c>
      <c r="K26" s="326">
        <f>IFERROR(I!J24*'Sim_MIP_Of_(IxI)'!M$102,0)</f>
        <v>0</v>
      </c>
      <c r="L26" s="326">
        <f>IFERROR(I!K24*'Sim_MIP_Of_(IxI)'!N$102,0)</f>
        <v>0</v>
      </c>
      <c r="M26" s="326">
        <f>IFERROR(I!L24*'Sim_MIP_Of_(IxI)'!O$102,0)</f>
        <v>0</v>
      </c>
      <c r="N26" s="326">
        <f>IFERROR(I!M24*'Sim_MIP_Of_(IxI)'!P$102,0)</f>
        <v>0</v>
      </c>
      <c r="O26" s="326">
        <f>IFERROR(I!N24*'Sim_MIP_Of_(IxI)'!Q$102,0)</f>
        <v>0</v>
      </c>
      <c r="P26" s="326">
        <f>IFERROR(I!O24*'Sim_MIP_Of_(IxI)'!R$102,0)</f>
        <v>0</v>
      </c>
      <c r="Q26" s="326">
        <f>IFERROR(I!P24*'Sim_MIP_Of_(IxI)'!S$102,0)</f>
        <v>0</v>
      </c>
      <c r="R26" s="326">
        <f>IFERROR(I!Q24*'Sim_MIP_Of_(IxI)'!T$102,0)</f>
        <v>0</v>
      </c>
      <c r="S26" s="326">
        <f>IFERROR(I!R24*'Sim_MIP_Of_(IxI)'!U$102,0)</f>
        <v>0</v>
      </c>
      <c r="T26" s="326">
        <f>IFERROR(I!S24*'Sim_MIP_Of_(IxI)'!V$102,0)</f>
        <v>0</v>
      </c>
      <c r="U26" s="326">
        <f>IFERROR(I!T24*'Sim_MIP_Of_(IxI)'!W$102,0)</f>
        <v>0</v>
      </c>
      <c r="V26" s="326">
        <f>IFERROR(I!U24*'Sim_MIP_Of_(IxI)'!X$102,0)</f>
        <v>0</v>
      </c>
      <c r="W26" s="326">
        <f>IFERROR(I!V24*'Sim_MIP_Of_(IxI)'!Y$102,0)</f>
        <v>0</v>
      </c>
      <c r="X26" s="326">
        <f>IFERROR(I!W24*'Sim_MIP_Of_(IxI)'!Z$102,0)</f>
        <v>0</v>
      </c>
      <c r="Y26" s="326">
        <f>IFERROR(I!X24*'Sim_MIP_Of_(IxI)'!AA$102,0)</f>
        <v>0.47995988185136274</v>
      </c>
      <c r="Z26" s="326">
        <f>IFERROR(I!Y24*'Sim_MIP_Of_(IxI)'!AB$102,0)</f>
        <v>0</v>
      </c>
      <c r="AA26" s="326">
        <f>IFERROR(I!Z24*'Sim_MIP_Of_(IxI)'!AC$102,0)</f>
        <v>0</v>
      </c>
      <c r="AB26" s="326">
        <f>IFERROR(I!AA24*'Sim_MIP_Of_(IxI)'!AD$102,0)</f>
        <v>0</v>
      </c>
      <c r="AC26" s="326">
        <f>IFERROR(I!AB24*'Sim_MIP_Of_(IxI)'!AE$102,0)</f>
        <v>0</v>
      </c>
      <c r="AD26" s="326">
        <f>IFERROR(I!AC24*'Sim_MIP_Of_(IxI)'!AF$102,0)</f>
        <v>0</v>
      </c>
      <c r="AE26" s="326">
        <f>IFERROR(I!AD24*'Sim_MIP_Of_(IxI)'!AG$102,0)</f>
        <v>0</v>
      </c>
      <c r="AF26" s="326">
        <f>IFERROR(I!AE24*'Sim_MIP_Of_(IxI)'!AH$102,0)</f>
        <v>0</v>
      </c>
      <c r="AG26" s="326">
        <f>IFERROR(I!AF24*'Sim_MIP_Of_(IxI)'!AI$102,0)</f>
        <v>0</v>
      </c>
      <c r="AH26" s="326">
        <f>IFERROR(I!AG24*'Sim_MIP_Of_(IxI)'!AJ$102,0)</f>
        <v>0</v>
      </c>
      <c r="AI26" s="326">
        <f>IFERROR(I!AH24*'Sim_MIP_Of_(IxI)'!AK$102,0)</f>
        <v>0</v>
      </c>
      <c r="AJ26" s="326">
        <f>IFERROR(I!AI24*'Sim_MIP_Of_(IxI)'!AL$102,0)</f>
        <v>0</v>
      </c>
      <c r="AK26" s="326">
        <f>IFERROR(I!AJ24*'Sim_MIP_Of_(IxI)'!AM$102,0)</f>
        <v>0</v>
      </c>
      <c r="AL26" s="326">
        <f>IFERROR(I!AK24*'Sim_MIP_Of_(IxI)'!AN$102,0)</f>
        <v>0</v>
      </c>
      <c r="AM26" s="326">
        <f>IFERROR(I!AL24*'Sim_MIP_Of_(IxI)'!AO$102,0)</f>
        <v>0</v>
      </c>
      <c r="AN26" s="326">
        <f>IFERROR(I!AM24*'Sim_MIP_Of_(IxI)'!AP$102,0)</f>
        <v>0</v>
      </c>
      <c r="AO26" s="326">
        <f>IFERROR(I!AN24*'Sim_MIP_Of_(IxI)'!AQ$102,0)</f>
        <v>0</v>
      </c>
      <c r="AP26" s="326">
        <f>IFERROR(I!AO24*'Sim_MIP_Of_(IxI)'!AR$102,0)</f>
        <v>0</v>
      </c>
      <c r="AQ26" s="326">
        <f>IFERROR(I!AP24*'Sim_MIP_Of_(IxI)'!AS$102,0)</f>
        <v>0</v>
      </c>
      <c r="AR26" s="326">
        <f>IFERROR(I!AQ24*'Sim_MIP_Of_(IxI)'!AT$102,0)</f>
        <v>0</v>
      </c>
      <c r="AS26" s="326">
        <f>IFERROR(I!AR24*'Sim_MIP_Of_(IxI)'!AU$102,0)</f>
        <v>0</v>
      </c>
      <c r="AT26" s="326">
        <f>IFERROR(I!AS24*'Sim_MIP_Of_(IxI)'!AV$102,0)</f>
        <v>0</v>
      </c>
      <c r="AU26" s="326">
        <f>IFERROR(I!AT24*'Sim_MIP_Of_(IxI)'!AW$102,0)</f>
        <v>0</v>
      </c>
      <c r="AV26" s="326">
        <f>IFERROR(I!AU24*'Sim_MIP_Of_(IxI)'!AX$102,0)</f>
        <v>0</v>
      </c>
      <c r="AW26" s="326">
        <f>IFERROR(I!AV24*'Sim_MIP_Of_(IxI)'!AY$102,0)</f>
        <v>0</v>
      </c>
      <c r="AX26" s="326">
        <f>IFERROR(I!AW24*'Sim_MIP_Of_(IxI)'!AZ$102,0)</f>
        <v>0</v>
      </c>
      <c r="AY26" s="326">
        <f>IFERROR(I!AX24*'Sim_MIP_Of_(IxI)'!BA$102,0)</f>
        <v>0</v>
      </c>
      <c r="AZ26" s="326">
        <f>IFERROR(I!AY24*'Sim_MIP_Of_(IxI)'!BB$102,0)</f>
        <v>0</v>
      </c>
      <c r="BA26" s="326">
        <f>IFERROR(I!AZ24*'Sim_MIP_Of_(IxI)'!BC$102,0)</f>
        <v>0</v>
      </c>
      <c r="BB26" s="326">
        <f>IFERROR(I!BA24*'Sim_MIP_Of_(IxI)'!BD$102,0)</f>
        <v>0</v>
      </c>
      <c r="BC26" s="326">
        <f>IFERROR(I!BB24*'Sim_MIP_Of_(IxI)'!BE$102,0)</f>
        <v>0</v>
      </c>
      <c r="BD26" s="326">
        <f>IFERROR(I!BC24*'Sim_MIP_Of_(IxI)'!BF$102,0)</f>
        <v>0</v>
      </c>
      <c r="BE26" s="326">
        <f>IFERROR(I!BD24*'Sim_MIP_Of_(IxI)'!BG$102,0)</f>
        <v>0</v>
      </c>
      <c r="BF26" s="326">
        <f>IFERROR(I!BE24*'Sim_MIP_Of_(IxI)'!BH$102,0)</f>
        <v>0</v>
      </c>
      <c r="BG26" s="326">
        <f>IFERROR(I!BF24*'Sim_MIP_Of_(IxI)'!BI$102,0)</f>
        <v>0</v>
      </c>
      <c r="BH26" s="326">
        <f>IFERROR(I!BG24*'Sim_MIP_Of_(IxI)'!BJ$102,0)</f>
        <v>0</v>
      </c>
      <c r="BI26" s="326">
        <f>IFERROR(I!BH24*'Sim_MIP_Of_(IxI)'!BK$102,0)</f>
        <v>0</v>
      </c>
      <c r="BJ26" s="326">
        <f>IFERROR(I!BI24*'Sim_MIP_Of_(IxI)'!BL$102,0)</f>
        <v>0</v>
      </c>
      <c r="BK26" s="326">
        <f>IFERROR(I!BJ24*'Sim_MIP_Of_(IxI)'!BM$102,0)</f>
        <v>0</v>
      </c>
      <c r="BL26" s="326">
        <f>IFERROR(I!BK24*'Sim_MIP_Of_(IxI)'!BN$102,0)</f>
        <v>0</v>
      </c>
      <c r="BM26" s="326">
        <f>IFERROR(I!BL24*'Sim_MIP_Of_(IxI)'!BO$102,0)</f>
        <v>0</v>
      </c>
      <c r="BN26" s="326">
        <f>IFERROR(I!BM24*'Sim_MIP_Of_(IxI)'!BP$102,0)</f>
        <v>0</v>
      </c>
      <c r="BO26" s="326">
        <f>IFERROR(I!BN24*'Sim_MIP_Of_(IxI)'!BQ$102,0)</f>
        <v>0</v>
      </c>
      <c r="BP26" s="326">
        <f>IFERROR(I!BO24*'Sim_MIP_Of_(IxI)'!BR$102,0)</f>
        <v>0</v>
      </c>
      <c r="BQ26" s="326">
        <f>IFERROR(I!BP24*'Sim_MIP_Of_(IxI)'!BS$102,0)</f>
        <v>0</v>
      </c>
      <c r="BR26" s="326">
        <f>IFERROR(I!BQ24*'Sim_MIP_Of_(IxI)'!BT$102,0)</f>
        <v>0</v>
      </c>
      <c r="BS26" s="326">
        <f>IFERROR(I!BR24*'Sim_MIP_Of_(IxI)'!BU$102,0)</f>
        <v>0</v>
      </c>
      <c r="BT26" s="326">
        <f>IFERROR(I!BS24*'Sim_MIP_Of_(IxI)'!BV$102,0)</f>
        <v>0</v>
      </c>
      <c r="BU26" s="326">
        <f>IFERROR(I!BT24*'Sim_MIP_Of_(IxI)'!BW$102,0)</f>
        <v>0</v>
      </c>
      <c r="BV26" s="326">
        <f>IFERROR(I!BU24*'Sim_MIP_Of_(IxI)'!BX$102,0)</f>
        <v>0</v>
      </c>
      <c r="BW26" s="326">
        <f>IFERROR(I!BV24*'Sim_MIP_Of_(IxI)'!BY$102,0)</f>
        <v>0</v>
      </c>
      <c r="BX26" s="326">
        <f>IFERROR(I!BW24*'Sim_MIP_Of_(IxI)'!BZ$102,0)</f>
        <v>0</v>
      </c>
      <c r="BY26" s="326">
        <f>IFERROR(I!BX24*'Sim_MIP_Of_(IxI)'!CA$102,0)</f>
        <v>0</v>
      </c>
    </row>
    <row r="27" spans="1:77" x14ac:dyDescent="0.3">
      <c r="A27" s="105" t="s">
        <v>324</v>
      </c>
      <c r="B27" s="326">
        <f>IFERROR(I!A25*'Sim_MIP_Of_(IxI)'!D$102,0)</f>
        <v>0</v>
      </c>
      <c r="C27" s="326">
        <f>IFERROR(I!B25*'Sim_MIP_Of_(IxI)'!E$102,0)</f>
        <v>0</v>
      </c>
      <c r="D27" s="326">
        <f>IFERROR(I!C25*'Sim_MIP_Of_(IxI)'!F$102,0)</f>
        <v>0</v>
      </c>
      <c r="E27" s="326">
        <f>IFERROR(I!D25*'Sim_MIP_Of_(IxI)'!G$102,0)</f>
        <v>0</v>
      </c>
      <c r="F27" s="326">
        <f>IFERROR(I!E25*'Sim_MIP_Of_(IxI)'!H$102,0)</f>
        <v>0</v>
      </c>
      <c r="G27" s="326">
        <f>IFERROR(I!F25*'Sim_MIP_Of_(IxI)'!I$102,0)</f>
        <v>0</v>
      </c>
      <c r="H27" s="326">
        <f>IFERROR(I!G25*'Sim_MIP_Of_(IxI)'!J$102,0)</f>
        <v>0</v>
      </c>
      <c r="I27" s="326">
        <f>IFERROR(I!H25*'Sim_MIP_Of_(IxI)'!K$102,0)</f>
        <v>0</v>
      </c>
      <c r="J27" s="326">
        <f>IFERROR(I!I25*'Sim_MIP_Of_(IxI)'!L$102,0)</f>
        <v>0</v>
      </c>
      <c r="K27" s="326">
        <f>IFERROR(I!J25*'Sim_MIP_Of_(IxI)'!M$102,0)</f>
        <v>0</v>
      </c>
      <c r="L27" s="326">
        <f>IFERROR(I!K25*'Sim_MIP_Of_(IxI)'!N$102,0)</f>
        <v>0</v>
      </c>
      <c r="M27" s="326">
        <f>IFERROR(I!L25*'Sim_MIP_Of_(IxI)'!O$102,0)</f>
        <v>0</v>
      </c>
      <c r="N27" s="326">
        <f>IFERROR(I!M25*'Sim_MIP_Of_(IxI)'!P$102,0)</f>
        <v>0</v>
      </c>
      <c r="O27" s="326">
        <f>IFERROR(I!N25*'Sim_MIP_Of_(IxI)'!Q$102,0)</f>
        <v>0</v>
      </c>
      <c r="P27" s="326">
        <f>IFERROR(I!O25*'Sim_MIP_Of_(IxI)'!R$102,0)</f>
        <v>0</v>
      </c>
      <c r="Q27" s="326">
        <f>IFERROR(I!P25*'Sim_MIP_Of_(IxI)'!S$102,0)</f>
        <v>0</v>
      </c>
      <c r="R27" s="326">
        <f>IFERROR(I!Q25*'Sim_MIP_Of_(IxI)'!T$102,0)</f>
        <v>0</v>
      </c>
      <c r="S27" s="326">
        <f>IFERROR(I!R25*'Sim_MIP_Of_(IxI)'!U$102,0)</f>
        <v>0</v>
      </c>
      <c r="T27" s="326">
        <f>IFERROR(I!S25*'Sim_MIP_Of_(IxI)'!V$102,0)</f>
        <v>0</v>
      </c>
      <c r="U27" s="326">
        <f>IFERROR(I!T25*'Sim_MIP_Of_(IxI)'!W$102,0)</f>
        <v>0</v>
      </c>
      <c r="V27" s="326">
        <f>IFERROR(I!U25*'Sim_MIP_Of_(IxI)'!X$102,0)</f>
        <v>0</v>
      </c>
      <c r="W27" s="326">
        <f>IFERROR(I!V25*'Sim_MIP_Of_(IxI)'!Y$102,0)</f>
        <v>0</v>
      </c>
      <c r="X27" s="326">
        <f>IFERROR(I!W25*'Sim_MIP_Of_(IxI)'!Z$102,0)</f>
        <v>0</v>
      </c>
      <c r="Y27" s="326">
        <f>IFERROR(I!X25*'Sim_MIP_Of_(IxI)'!AA$102,0)</f>
        <v>0</v>
      </c>
      <c r="Z27" s="326">
        <f>IFERROR(I!Y25*'Sim_MIP_Of_(IxI)'!AB$102,0)</f>
        <v>0.27825167447560695</v>
      </c>
      <c r="AA27" s="326">
        <f>IFERROR(I!Z25*'Sim_MIP_Of_(IxI)'!AC$102,0)</f>
        <v>0</v>
      </c>
      <c r="AB27" s="326">
        <f>IFERROR(I!AA25*'Sim_MIP_Of_(IxI)'!AD$102,0)</f>
        <v>0</v>
      </c>
      <c r="AC27" s="326">
        <f>IFERROR(I!AB25*'Sim_MIP_Of_(IxI)'!AE$102,0)</f>
        <v>0</v>
      </c>
      <c r="AD27" s="326">
        <f>IFERROR(I!AC25*'Sim_MIP_Of_(IxI)'!AF$102,0)</f>
        <v>0</v>
      </c>
      <c r="AE27" s="326">
        <f>IFERROR(I!AD25*'Sim_MIP_Of_(IxI)'!AG$102,0)</f>
        <v>0</v>
      </c>
      <c r="AF27" s="326">
        <f>IFERROR(I!AE25*'Sim_MIP_Of_(IxI)'!AH$102,0)</f>
        <v>0</v>
      </c>
      <c r="AG27" s="326">
        <f>IFERROR(I!AF25*'Sim_MIP_Of_(IxI)'!AI$102,0)</f>
        <v>0</v>
      </c>
      <c r="AH27" s="326">
        <f>IFERROR(I!AG25*'Sim_MIP_Of_(IxI)'!AJ$102,0)</f>
        <v>0</v>
      </c>
      <c r="AI27" s="326">
        <f>IFERROR(I!AH25*'Sim_MIP_Of_(IxI)'!AK$102,0)</f>
        <v>0</v>
      </c>
      <c r="AJ27" s="326">
        <f>IFERROR(I!AI25*'Sim_MIP_Of_(IxI)'!AL$102,0)</f>
        <v>0</v>
      </c>
      <c r="AK27" s="326">
        <f>IFERROR(I!AJ25*'Sim_MIP_Of_(IxI)'!AM$102,0)</f>
        <v>0</v>
      </c>
      <c r="AL27" s="326">
        <f>IFERROR(I!AK25*'Sim_MIP_Of_(IxI)'!AN$102,0)</f>
        <v>0</v>
      </c>
      <c r="AM27" s="326">
        <f>IFERROR(I!AL25*'Sim_MIP_Of_(IxI)'!AO$102,0)</f>
        <v>0</v>
      </c>
      <c r="AN27" s="326">
        <f>IFERROR(I!AM25*'Sim_MIP_Of_(IxI)'!AP$102,0)</f>
        <v>0</v>
      </c>
      <c r="AO27" s="326">
        <f>IFERROR(I!AN25*'Sim_MIP_Of_(IxI)'!AQ$102,0)</f>
        <v>0</v>
      </c>
      <c r="AP27" s="326">
        <f>IFERROR(I!AO25*'Sim_MIP_Of_(IxI)'!AR$102,0)</f>
        <v>0</v>
      </c>
      <c r="AQ27" s="326">
        <f>IFERROR(I!AP25*'Sim_MIP_Of_(IxI)'!AS$102,0)</f>
        <v>0</v>
      </c>
      <c r="AR27" s="326">
        <f>IFERROR(I!AQ25*'Sim_MIP_Of_(IxI)'!AT$102,0)</f>
        <v>0</v>
      </c>
      <c r="AS27" s="326">
        <f>IFERROR(I!AR25*'Sim_MIP_Of_(IxI)'!AU$102,0)</f>
        <v>0</v>
      </c>
      <c r="AT27" s="326">
        <f>IFERROR(I!AS25*'Sim_MIP_Of_(IxI)'!AV$102,0)</f>
        <v>0</v>
      </c>
      <c r="AU27" s="326">
        <f>IFERROR(I!AT25*'Sim_MIP_Of_(IxI)'!AW$102,0)</f>
        <v>0</v>
      </c>
      <c r="AV27" s="326">
        <f>IFERROR(I!AU25*'Sim_MIP_Of_(IxI)'!AX$102,0)</f>
        <v>0</v>
      </c>
      <c r="AW27" s="326">
        <f>IFERROR(I!AV25*'Sim_MIP_Of_(IxI)'!AY$102,0)</f>
        <v>0</v>
      </c>
      <c r="AX27" s="326">
        <f>IFERROR(I!AW25*'Sim_MIP_Of_(IxI)'!AZ$102,0)</f>
        <v>0</v>
      </c>
      <c r="AY27" s="326">
        <f>IFERROR(I!AX25*'Sim_MIP_Of_(IxI)'!BA$102,0)</f>
        <v>0</v>
      </c>
      <c r="AZ27" s="326">
        <f>IFERROR(I!AY25*'Sim_MIP_Of_(IxI)'!BB$102,0)</f>
        <v>0</v>
      </c>
      <c r="BA27" s="326">
        <f>IFERROR(I!AZ25*'Sim_MIP_Of_(IxI)'!BC$102,0)</f>
        <v>0</v>
      </c>
      <c r="BB27" s="326">
        <f>IFERROR(I!BA25*'Sim_MIP_Of_(IxI)'!BD$102,0)</f>
        <v>0</v>
      </c>
      <c r="BC27" s="326">
        <f>IFERROR(I!BB25*'Sim_MIP_Of_(IxI)'!BE$102,0)</f>
        <v>0</v>
      </c>
      <c r="BD27" s="326">
        <f>IFERROR(I!BC25*'Sim_MIP_Of_(IxI)'!BF$102,0)</f>
        <v>0</v>
      </c>
      <c r="BE27" s="326">
        <f>IFERROR(I!BD25*'Sim_MIP_Of_(IxI)'!BG$102,0)</f>
        <v>0</v>
      </c>
      <c r="BF27" s="326">
        <f>IFERROR(I!BE25*'Sim_MIP_Of_(IxI)'!BH$102,0)</f>
        <v>0</v>
      </c>
      <c r="BG27" s="326">
        <f>IFERROR(I!BF25*'Sim_MIP_Of_(IxI)'!BI$102,0)</f>
        <v>0</v>
      </c>
      <c r="BH27" s="326">
        <f>IFERROR(I!BG25*'Sim_MIP_Of_(IxI)'!BJ$102,0)</f>
        <v>0</v>
      </c>
      <c r="BI27" s="326">
        <f>IFERROR(I!BH25*'Sim_MIP_Of_(IxI)'!BK$102,0)</f>
        <v>0</v>
      </c>
      <c r="BJ27" s="326">
        <f>IFERROR(I!BI25*'Sim_MIP_Of_(IxI)'!BL$102,0)</f>
        <v>0</v>
      </c>
      <c r="BK27" s="326">
        <f>IFERROR(I!BJ25*'Sim_MIP_Of_(IxI)'!BM$102,0)</f>
        <v>0</v>
      </c>
      <c r="BL27" s="326">
        <f>IFERROR(I!BK25*'Sim_MIP_Of_(IxI)'!BN$102,0)</f>
        <v>0</v>
      </c>
      <c r="BM27" s="326">
        <f>IFERROR(I!BL25*'Sim_MIP_Of_(IxI)'!BO$102,0)</f>
        <v>0</v>
      </c>
      <c r="BN27" s="326">
        <f>IFERROR(I!BM25*'Sim_MIP_Of_(IxI)'!BP$102,0)</f>
        <v>0</v>
      </c>
      <c r="BO27" s="326">
        <f>IFERROR(I!BN25*'Sim_MIP_Of_(IxI)'!BQ$102,0)</f>
        <v>0</v>
      </c>
      <c r="BP27" s="326">
        <f>IFERROR(I!BO25*'Sim_MIP_Of_(IxI)'!BR$102,0)</f>
        <v>0</v>
      </c>
      <c r="BQ27" s="326">
        <f>IFERROR(I!BP25*'Sim_MIP_Of_(IxI)'!BS$102,0)</f>
        <v>0</v>
      </c>
      <c r="BR27" s="326">
        <f>IFERROR(I!BQ25*'Sim_MIP_Of_(IxI)'!BT$102,0)</f>
        <v>0</v>
      </c>
      <c r="BS27" s="326">
        <f>IFERROR(I!BR25*'Sim_MIP_Of_(IxI)'!BU$102,0)</f>
        <v>0</v>
      </c>
      <c r="BT27" s="326">
        <f>IFERROR(I!BS25*'Sim_MIP_Of_(IxI)'!BV$102,0)</f>
        <v>0</v>
      </c>
      <c r="BU27" s="326">
        <f>IFERROR(I!BT25*'Sim_MIP_Of_(IxI)'!BW$102,0)</f>
        <v>0</v>
      </c>
      <c r="BV27" s="326">
        <f>IFERROR(I!BU25*'Sim_MIP_Of_(IxI)'!BX$102,0)</f>
        <v>0</v>
      </c>
      <c r="BW27" s="326">
        <f>IFERROR(I!BV25*'Sim_MIP_Of_(IxI)'!BY$102,0)</f>
        <v>0</v>
      </c>
      <c r="BX27" s="326">
        <f>IFERROR(I!BW25*'Sim_MIP_Of_(IxI)'!BZ$102,0)</f>
        <v>0</v>
      </c>
      <c r="BY27" s="326">
        <f>IFERROR(I!BX25*'Sim_MIP_Of_(IxI)'!CA$102,0)</f>
        <v>0</v>
      </c>
    </row>
    <row r="28" spans="1:77" x14ac:dyDescent="0.3">
      <c r="A28" s="105" t="s">
        <v>332</v>
      </c>
      <c r="B28" s="326">
        <f>IFERROR(I!A26*'Sim_MIP_Of_(IxI)'!D$102,0)</f>
        <v>0</v>
      </c>
      <c r="C28" s="326">
        <f>IFERROR(I!B26*'Sim_MIP_Of_(IxI)'!E$102,0)</f>
        <v>0</v>
      </c>
      <c r="D28" s="326">
        <f>IFERROR(I!C26*'Sim_MIP_Of_(IxI)'!F$102,0)</f>
        <v>0</v>
      </c>
      <c r="E28" s="326">
        <f>IFERROR(I!D26*'Sim_MIP_Of_(IxI)'!G$102,0)</f>
        <v>0</v>
      </c>
      <c r="F28" s="326">
        <f>IFERROR(I!E26*'Sim_MIP_Of_(IxI)'!H$102,0)</f>
        <v>0</v>
      </c>
      <c r="G28" s="326">
        <f>IFERROR(I!F26*'Sim_MIP_Of_(IxI)'!I$102,0)</f>
        <v>0</v>
      </c>
      <c r="H28" s="326">
        <f>IFERROR(I!G26*'Sim_MIP_Of_(IxI)'!J$102,0)</f>
        <v>0</v>
      </c>
      <c r="I28" s="326">
        <f>IFERROR(I!H26*'Sim_MIP_Of_(IxI)'!K$102,0)</f>
        <v>0</v>
      </c>
      <c r="J28" s="326">
        <f>IFERROR(I!I26*'Sim_MIP_Of_(IxI)'!L$102,0)</f>
        <v>0</v>
      </c>
      <c r="K28" s="326">
        <f>IFERROR(I!J26*'Sim_MIP_Of_(IxI)'!M$102,0)</f>
        <v>0</v>
      </c>
      <c r="L28" s="326">
        <f>IFERROR(I!K26*'Sim_MIP_Of_(IxI)'!N$102,0)</f>
        <v>0</v>
      </c>
      <c r="M28" s="326">
        <f>IFERROR(I!L26*'Sim_MIP_Of_(IxI)'!O$102,0)</f>
        <v>0</v>
      </c>
      <c r="N28" s="326">
        <f>IFERROR(I!M26*'Sim_MIP_Of_(IxI)'!P$102,0)</f>
        <v>0</v>
      </c>
      <c r="O28" s="326">
        <f>IFERROR(I!N26*'Sim_MIP_Of_(IxI)'!Q$102,0)</f>
        <v>0</v>
      </c>
      <c r="P28" s="326">
        <f>IFERROR(I!O26*'Sim_MIP_Of_(IxI)'!R$102,0)</f>
        <v>0</v>
      </c>
      <c r="Q28" s="326">
        <f>IFERROR(I!P26*'Sim_MIP_Of_(IxI)'!S$102,0)</f>
        <v>0</v>
      </c>
      <c r="R28" s="326">
        <f>IFERROR(I!Q26*'Sim_MIP_Of_(IxI)'!T$102,0)</f>
        <v>0</v>
      </c>
      <c r="S28" s="326">
        <f>IFERROR(I!R26*'Sim_MIP_Of_(IxI)'!U$102,0)</f>
        <v>0</v>
      </c>
      <c r="T28" s="326">
        <f>IFERROR(I!S26*'Sim_MIP_Of_(IxI)'!V$102,0)</f>
        <v>0</v>
      </c>
      <c r="U28" s="326">
        <f>IFERROR(I!T26*'Sim_MIP_Of_(IxI)'!W$102,0)</f>
        <v>0</v>
      </c>
      <c r="V28" s="326">
        <f>IFERROR(I!U26*'Sim_MIP_Of_(IxI)'!X$102,0)</f>
        <v>0</v>
      </c>
      <c r="W28" s="326">
        <f>IFERROR(I!V26*'Sim_MIP_Of_(IxI)'!Y$102,0)</f>
        <v>0</v>
      </c>
      <c r="X28" s="326">
        <f>IFERROR(I!W26*'Sim_MIP_Of_(IxI)'!Z$102,0)</f>
        <v>0</v>
      </c>
      <c r="Y28" s="326">
        <f>IFERROR(I!X26*'Sim_MIP_Of_(IxI)'!AA$102,0)</f>
        <v>0</v>
      </c>
      <c r="Z28" s="326">
        <f>IFERROR(I!Y26*'Sim_MIP_Of_(IxI)'!AB$102,0)</f>
        <v>0</v>
      </c>
      <c r="AA28" s="326">
        <f>IFERROR(I!Z26*'Sim_MIP_Of_(IxI)'!AC$102,0)</f>
        <v>0.3437943949373628</v>
      </c>
      <c r="AB28" s="326">
        <f>IFERROR(I!AA26*'Sim_MIP_Of_(IxI)'!AD$102,0)</f>
        <v>0</v>
      </c>
      <c r="AC28" s="326">
        <f>IFERROR(I!AB26*'Sim_MIP_Of_(IxI)'!AE$102,0)</f>
        <v>0</v>
      </c>
      <c r="AD28" s="326">
        <f>IFERROR(I!AC26*'Sim_MIP_Of_(IxI)'!AF$102,0)</f>
        <v>0</v>
      </c>
      <c r="AE28" s="326">
        <f>IFERROR(I!AD26*'Sim_MIP_Of_(IxI)'!AG$102,0)</f>
        <v>0</v>
      </c>
      <c r="AF28" s="326">
        <f>IFERROR(I!AE26*'Sim_MIP_Of_(IxI)'!AH$102,0)</f>
        <v>0</v>
      </c>
      <c r="AG28" s="326">
        <f>IFERROR(I!AF26*'Sim_MIP_Of_(IxI)'!AI$102,0)</f>
        <v>0</v>
      </c>
      <c r="AH28" s="326">
        <f>IFERROR(I!AG26*'Sim_MIP_Of_(IxI)'!AJ$102,0)</f>
        <v>0</v>
      </c>
      <c r="AI28" s="326">
        <f>IFERROR(I!AH26*'Sim_MIP_Of_(IxI)'!AK$102,0)</f>
        <v>0</v>
      </c>
      <c r="AJ28" s="326">
        <f>IFERROR(I!AI26*'Sim_MIP_Of_(IxI)'!AL$102,0)</f>
        <v>0</v>
      </c>
      <c r="AK28" s="326">
        <f>IFERROR(I!AJ26*'Sim_MIP_Of_(IxI)'!AM$102,0)</f>
        <v>0</v>
      </c>
      <c r="AL28" s="326">
        <f>IFERROR(I!AK26*'Sim_MIP_Of_(IxI)'!AN$102,0)</f>
        <v>0</v>
      </c>
      <c r="AM28" s="326">
        <f>IFERROR(I!AL26*'Sim_MIP_Of_(IxI)'!AO$102,0)</f>
        <v>0</v>
      </c>
      <c r="AN28" s="326">
        <f>IFERROR(I!AM26*'Sim_MIP_Of_(IxI)'!AP$102,0)</f>
        <v>0</v>
      </c>
      <c r="AO28" s="326">
        <f>IFERROR(I!AN26*'Sim_MIP_Of_(IxI)'!AQ$102,0)</f>
        <v>0</v>
      </c>
      <c r="AP28" s="326">
        <f>IFERROR(I!AO26*'Sim_MIP_Of_(IxI)'!AR$102,0)</f>
        <v>0</v>
      </c>
      <c r="AQ28" s="326">
        <f>IFERROR(I!AP26*'Sim_MIP_Of_(IxI)'!AS$102,0)</f>
        <v>0</v>
      </c>
      <c r="AR28" s="326">
        <f>IFERROR(I!AQ26*'Sim_MIP_Of_(IxI)'!AT$102,0)</f>
        <v>0</v>
      </c>
      <c r="AS28" s="326">
        <f>IFERROR(I!AR26*'Sim_MIP_Of_(IxI)'!AU$102,0)</f>
        <v>0</v>
      </c>
      <c r="AT28" s="326">
        <f>IFERROR(I!AS26*'Sim_MIP_Of_(IxI)'!AV$102,0)</f>
        <v>0</v>
      </c>
      <c r="AU28" s="326">
        <f>IFERROR(I!AT26*'Sim_MIP_Of_(IxI)'!AW$102,0)</f>
        <v>0</v>
      </c>
      <c r="AV28" s="326">
        <f>IFERROR(I!AU26*'Sim_MIP_Of_(IxI)'!AX$102,0)</f>
        <v>0</v>
      </c>
      <c r="AW28" s="326">
        <f>IFERROR(I!AV26*'Sim_MIP_Of_(IxI)'!AY$102,0)</f>
        <v>0</v>
      </c>
      <c r="AX28" s="326">
        <f>IFERROR(I!AW26*'Sim_MIP_Of_(IxI)'!AZ$102,0)</f>
        <v>0</v>
      </c>
      <c r="AY28" s="326">
        <f>IFERROR(I!AX26*'Sim_MIP_Of_(IxI)'!BA$102,0)</f>
        <v>0</v>
      </c>
      <c r="AZ28" s="326">
        <f>IFERROR(I!AY26*'Sim_MIP_Of_(IxI)'!BB$102,0)</f>
        <v>0</v>
      </c>
      <c r="BA28" s="326">
        <f>IFERROR(I!AZ26*'Sim_MIP_Of_(IxI)'!BC$102,0)</f>
        <v>0</v>
      </c>
      <c r="BB28" s="326">
        <f>IFERROR(I!BA26*'Sim_MIP_Of_(IxI)'!BD$102,0)</f>
        <v>0</v>
      </c>
      <c r="BC28" s="326">
        <f>IFERROR(I!BB26*'Sim_MIP_Of_(IxI)'!BE$102,0)</f>
        <v>0</v>
      </c>
      <c r="BD28" s="326">
        <f>IFERROR(I!BC26*'Sim_MIP_Of_(IxI)'!BF$102,0)</f>
        <v>0</v>
      </c>
      <c r="BE28" s="326">
        <f>IFERROR(I!BD26*'Sim_MIP_Of_(IxI)'!BG$102,0)</f>
        <v>0</v>
      </c>
      <c r="BF28" s="326">
        <f>IFERROR(I!BE26*'Sim_MIP_Of_(IxI)'!BH$102,0)</f>
        <v>0</v>
      </c>
      <c r="BG28" s="326">
        <f>IFERROR(I!BF26*'Sim_MIP_Of_(IxI)'!BI$102,0)</f>
        <v>0</v>
      </c>
      <c r="BH28" s="326">
        <f>IFERROR(I!BG26*'Sim_MIP_Of_(IxI)'!BJ$102,0)</f>
        <v>0</v>
      </c>
      <c r="BI28" s="326">
        <f>IFERROR(I!BH26*'Sim_MIP_Of_(IxI)'!BK$102,0)</f>
        <v>0</v>
      </c>
      <c r="BJ28" s="326">
        <f>IFERROR(I!BI26*'Sim_MIP_Of_(IxI)'!BL$102,0)</f>
        <v>0</v>
      </c>
      <c r="BK28" s="326">
        <f>IFERROR(I!BJ26*'Sim_MIP_Of_(IxI)'!BM$102,0)</f>
        <v>0</v>
      </c>
      <c r="BL28" s="326">
        <f>IFERROR(I!BK26*'Sim_MIP_Of_(IxI)'!BN$102,0)</f>
        <v>0</v>
      </c>
      <c r="BM28" s="326">
        <f>IFERROR(I!BL26*'Sim_MIP_Of_(IxI)'!BO$102,0)</f>
        <v>0</v>
      </c>
      <c r="BN28" s="326">
        <f>IFERROR(I!BM26*'Sim_MIP_Of_(IxI)'!BP$102,0)</f>
        <v>0</v>
      </c>
      <c r="BO28" s="326">
        <f>IFERROR(I!BN26*'Sim_MIP_Of_(IxI)'!BQ$102,0)</f>
        <v>0</v>
      </c>
      <c r="BP28" s="326">
        <f>IFERROR(I!BO26*'Sim_MIP_Of_(IxI)'!BR$102,0)</f>
        <v>0</v>
      </c>
      <c r="BQ28" s="326">
        <f>IFERROR(I!BP26*'Sim_MIP_Of_(IxI)'!BS$102,0)</f>
        <v>0</v>
      </c>
      <c r="BR28" s="326">
        <f>IFERROR(I!BQ26*'Sim_MIP_Of_(IxI)'!BT$102,0)</f>
        <v>0</v>
      </c>
      <c r="BS28" s="326">
        <f>IFERROR(I!BR26*'Sim_MIP_Of_(IxI)'!BU$102,0)</f>
        <v>0</v>
      </c>
      <c r="BT28" s="326">
        <f>IFERROR(I!BS26*'Sim_MIP_Of_(IxI)'!BV$102,0)</f>
        <v>0</v>
      </c>
      <c r="BU28" s="326">
        <f>IFERROR(I!BT26*'Sim_MIP_Of_(IxI)'!BW$102,0)</f>
        <v>0</v>
      </c>
      <c r="BV28" s="326">
        <f>IFERROR(I!BU26*'Sim_MIP_Of_(IxI)'!BX$102,0)</f>
        <v>0</v>
      </c>
      <c r="BW28" s="326">
        <f>IFERROR(I!BV26*'Sim_MIP_Of_(IxI)'!BY$102,0)</f>
        <v>0</v>
      </c>
      <c r="BX28" s="326">
        <f>IFERROR(I!BW26*'Sim_MIP_Of_(IxI)'!BZ$102,0)</f>
        <v>0</v>
      </c>
      <c r="BY28" s="326">
        <f>IFERROR(I!BX26*'Sim_MIP_Of_(IxI)'!CA$102,0)</f>
        <v>0</v>
      </c>
    </row>
    <row r="29" spans="1:77" x14ac:dyDescent="0.3">
      <c r="A29" s="105" t="s">
        <v>336</v>
      </c>
      <c r="B29" s="326">
        <f>IFERROR(I!A27*'Sim_MIP_Of_(IxI)'!D$102,0)</f>
        <v>0</v>
      </c>
      <c r="C29" s="326">
        <f>IFERROR(I!B27*'Sim_MIP_Of_(IxI)'!E$102,0)</f>
        <v>0</v>
      </c>
      <c r="D29" s="326">
        <f>IFERROR(I!C27*'Sim_MIP_Of_(IxI)'!F$102,0)</f>
        <v>0</v>
      </c>
      <c r="E29" s="326">
        <f>IFERROR(I!D27*'Sim_MIP_Of_(IxI)'!G$102,0)</f>
        <v>0</v>
      </c>
      <c r="F29" s="326">
        <f>IFERROR(I!E27*'Sim_MIP_Of_(IxI)'!H$102,0)</f>
        <v>0</v>
      </c>
      <c r="G29" s="326">
        <f>IFERROR(I!F27*'Sim_MIP_Of_(IxI)'!I$102,0)</f>
        <v>0</v>
      </c>
      <c r="H29" s="326">
        <f>IFERROR(I!G27*'Sim_MIP_Of_(IxI)'!J$102,0)</f>
        <v>0</v>
      </c>
      <c r="I29" s="326">
        <f>IFERROR(I!H27*'Sim_MIP_Of_(IxI)'!K$102,0)</f>
        <v>0</v>
      </c>
      <c r="J29" s="326">
        <f>IFERROR(I!I27*'Sim_MIP_Of_(IxI)'!L$102,0)</f>
        <v>0</v>
      </c>
      <c r="K29" s="326">
        <f>IFERROR(I!J27*'Sim_MIP_Of_(IxI)'!M$102,0)</f>
        <v>0</v>
      </c>
      <c r="L29" s="326">
        <f>IFERROR(I!K27*'Sim_MIP_Of_(IxI)'!N$102,0)</f>
        <v>0</v>
      </c>
      <c r="M29" s="326">
        <f>IFERROR(I!L27*'Sim_MIP_Of_(IxI)'!O$102,0)</f>
        <v>0</v>
      </c>
      <c r="N29" s="326">
        <f>IFERROR(I!M27*'Sim_MIP_Of_(IxI)'!P$102,0)</f>
        <v>0</v>
      </c>
      <c r="O29" s="326">
        <f>IFERROR(I!N27*'Sim_MIP_Of_(IxI)'!Q$102,0)</f>
        <v>0</v>
      </c>
      <c r="P29" s="326">
        <f>IFERROR(I!O27*'Sim_MIP_Of_(IxI)'!R$102,0)</f>
        <v>0</v>
      </c>
      <c r="Q29" s="326">
        <f>IFERROR(I!P27*'Sim_MIP_Of_(IxI)'!S$102,0)</f>
        <v>0</v>
      </c>
      <c r="R29" s="326">
        <f>IFERROR(I!Q27*'Sim_MIP_Of_(IxI)'!T$102,0)</f>
        <v>0</v>
      </c>
      <c r="S29" s="326">
        <f>IFERROR(I!R27*'Sim_MIP_Of_(IxI)'!U$102,0)</f>
        <v>0</v>
      </c>
      <c r="T29" s="326">
        <f>IFERROR(I!S27*'Sim_MIP_Of_(IxI)'!V$102,0)</f>
        <v>0</v>
      </c>
      <c r="U29" s="326">
        <f>IFERROR(I!T27*'Sim_MIP_Of_(IxI)'!W$102,0)</f>
        <v>0</v>
      </c>
      <c r="V29" s="326">
        <f>IFERROR(I!U27*'Sim_MIP_Of_(IxI)'!X$102,0)</f>
        <v>0</v>
      </c>
      <c r="W29" s="326">
        <f>IFERROR(I!V27*'Sim_MIP_Of_(IxI)'!Y$102,0)</f>
        <v>0</v>
      </c>
      <c r="X29" s="326">
        <f>IFERROR(I!W27*'Sim_MIP_Of_(IxI)'!Z$102,0)</f>
        <v>0</v>
      </c>
      <c r="Y29" s="326">
        <f>IFERROR(I!X27*'Sim_MIP_Of_(IxI)'!AA$102,0)</f>
        <v>0</v>
      </c>
      <c r="Z29" s="326">
        <f>IFERROR(I!Y27*'Sim_MIP_Of_(IxI)'!AB$102,0)</f>
        <v>0</v>
      </c>
      <c r="AA29" s="326">
        <f>IFERROR(I!Z27*'Sim_MIP_Of_(IxI)'!AC$102,0)</f>
        <v>0</v>
      </c>
      <c r="AB29" s="326">
        <f>IFERROR(I!AA27*'Sim_MIP_Of_(IxI)'!AD$102,0)</f>
        <v>0.31357866052240968</v>
      </c>
      <c r="AC29" s="326">
        <f>IFERROR(I!AB27*'Sim_MIP_Of_(IxI)'!AE$102,0)</f>
        <v>0</v>
      </c>
      <c r="AD29" s="326">
        <f>IFERROR(I!AC27*'Sim_MIP_Of_(IxI)'!AF$102,0)</f>
        <v>0</v>
      </c>
      <c r="AE29" s="326">
        <f>IFERROR(I!AD27*'Sim_MIP_Of_(IxI)'!AG$102,0)</f>
        <v>0</v>
      </c>
      <c r="AF29" s="326">
        <f>IFERROR(I!AE27*'Sim_MIP_Of_(IxI)'!AH$102,0)</f>
        <v>0</v>
      </c>
      <c r="AG29" s="326">
        <f>IFERROR(I!AF27*'Sim_MIP_Of_(IxI)'!AI$102,0)</f>
        <v>0</v>
      </c>
      <c r="AH29" s="326">
        <f>IFERROR(I!AG27*'Sim_MIP_Of_(IxI)'!AJ$102,0)</f>
        <v>0</v>
      </c>
      <c r="AI29" s="326">
        <f>IFERROR(I!AH27*'Sim_MIP_Of_(IxI)'!AK$102,0)</f>
        <v>0</v>
      </c>
      <c r="AJ29" s="326">
        <f>IFERROR(I!AI27*'Sim_MIP_Of_(IxI)'!AL$102,0)</f>
        <v>0</v>
      </c>
      <c r="AK29" s="326">
        <f>IFERROR(I!AJ27*'Sim_MIP_Of_(IxI)'!AM$102,0)</f>
        <v>0</v>
      </c>
      <c r="AL29" s="326">
        <f>IFERROR(I!AK27*'Sim_MIP_Of_(IxI)'!AN$102,0)</f>
        <v>0</v>
      </c>
      <c r="AM29" s="326">
        <f>IFERROR(I!AL27*'Sim_MIP_Of_(IxI)'!AO$102,0)</f>
        <v>0</v>
      </c>
      <c r="AN29" s="326">
        <f>IFERROR(I!AM27*'Sim_MIP_Of_(IxI)'!AP$102,0)</f>
        <v>0</v>
      </c>
      <c r="AO29" s="326">
        <f>IFERROR(I!AN27*'Sim_MIP_Of_(IxI)'!AQ$102,0)</f>
        <v>0</v>
      </c>
      <c r="AP29" s="326">
        <f>IFERROR(I!AO27*'Sim_MIP_Of_(IxI)'!AR$102,0)</f>
        <v>0</v>
      </c>
      <c r="AQ29" s="326">
        <f>IFERROR(I!AP27*'Sim_MIP_Of_(IxI)'!AS$102,0)</f>
        <v>0</v>
      </c>
      <c r="AR29" s="326">
        <f>IFERROR(I!AQ27*'Sim_MIP_Of_(IxI)'!AT$102,0)</f>
        <v>0</v>
      </c>
      <c r="AS29" s="326">
        <f>IFERROR(I!AR27*'Sim_MIP_Of_(IxI)'!AU$102,0)</f>
        <v>0</v>
      </c>
      <c r="AT29" s="326">
        <f>IFERROR(I!AS27*'Sim_MIP_Of_(IxI)'!AV$102,0)</f>
        <v>0</v>
      </c>
      <c r="AU29" s="326">
        <f>IFERROR(I!AT27*'Sim_MIP_Of_(IxI)'!AW$102,0)</f>
        <v>0</v>
      </c>
      <c r="AV29" s="326">
        <f>IFERROR(I!AU27*'Sim_MIP_Of_(IxI)'!AX$102,0)</f>
        <v>0</v>
      </c>
      <c r="AW29" s="326">
        <f>IFERROR(I!AV27*'Sim_MIP_Of_(IxI)'!AY$102,0)</f>
        <v>0</v>
      </c>
      <c r="AX29" s="326">
        <f>IFERROR(I!AW27*'Sim_MIP_Of_(IxI)'!AZ$102,0)</f>
        <v>0</v>
      </c>
      <c r="AY29" s="326">
        <f>IFERROR(I!AX27*'Sim_MIP_Of_(IxI)'!BA$102,0)</f>
        <v>0</v>
      </c>
      <c r="AZ29" s="326">
        <f>IFERROR(I!AY27*'Sim_MIP_Of_(IxI)'!BB$102,0)</f>
        <v>0</v>
      </c>
      <c r="BA29" s="326">
        <f>IFERROR(I!AZ27*'Sim_MIP_Of_(IxI)'!BC$102,0)</f>
        <v>0</v>
      </c>
      <c r="BB29" s="326">
        <f>IFERROR(I!BA27*'Sim_MIP_Of_(IxI)'!BD$102,0)</f>
        <v>0</v>
      </c>
      <c r="BC29" s="326">
        <f>IFERROR(I!BB27*'Sim_MIP_Of_(IxI)'!BE$102,0)</f>
        <v>0</v>
      </c>
      <c r="BD29" s="326">
        <f>IFERROR(I!BC27*'Sim_MIP_Of_(IxI)'!BF$102,0)</f>
        <v>0</v>
      </c>
      <c r="BE29" s="326">
        <f>IFERROR(I!BD27*'Sim_MIP_Of_(IxI)'!BG$102,0)</f>
        <v>0</v>
      </c>
      <c r="BF29" s="326">
        <f>IFERROR(I!BE27*'Sim_MIP_Of_(IxI)'!BH$102,0)</f>
        <v>0</v>
      </c>
      <c r="BG29" s="326">
        <f>IFERROR(I!BF27*'Sim_MIP_Of_(IxI)'!BI$102,0)</f>
        <v>0</v>
      </c>
      <c r="BH29" s="326">
        <f>IFERROR(I!BG27*'Sim_MIP_Of_(IxI)'!BJ$102,0)</f>
        <v>0</v>
      </c>
      <c r="BI29" s="326">
        <f>IFERROR(I!BH27*'Sim_MIP_Of_(IxI)'!BK$102,0)</f>
        <v>0</v>
      </c>
      <c r="BJ29" s="326">
        <f>IFERROR(I!BI27*'Sim_MIP_Of_(IxI)'!BL$102,0)</f>
        <v>0</v>
      </c>
      <c r="BK29" s="326">
        <f>IFERROR(I!BJ27*'Sim_MIP_Of_(IxI)'!BM$102,0)</f>
        <v>0</v>
      </c>
      <c r="BL29" s="326">
        <f>IFERROR(I!BK27*'Sim_MIP_Of_(IxI)'!BN$102,0)</f>
        <v>0</v>
      </c>
      <c r="BM29" s="326">
        <f>IFERROR(I!BL27*'Sim_MIP_Of_(IxI)'!BO$102,0)</f>
        <v>0</v>
      </c>
      <c r="BN29" s="326">
        <f>IFERROR(I!BM27*'Sim_MIP_Of_(IxI)'!BP$102,0)</f>
        <v>0</v>
      </c>
      <c r="BO29" s="326">
        <f>IFERROR(I!BN27*'Sim_MIP_Of_(IxI)'!BQ$102,0)</f>
        <v>0</v>
      </c>
      <c r="BP29" s="326">
        <f>IFERROR(I!BO27*'Sim_MIP_Of_(IxI)'!BR$102,0)</f>
        <v>0</v>
      </c>
      <c r="BQ29" s="326">
        <f>IFERROR(I!BP27*'Sim_MIP_Of_(IxI)'!BS$102,0)</f>
        <v>0</v>
      </c>
      <c r="BR29" s="326">
        <f>IFERROR(I!BQ27*'Sim_MIP_Of_(IxI)'!BT$102,0)</f>
        <v>0</v>
      </c>
      <c r="BS29" s="326">
        <f>IFERROR(I!BR27*'Sim_MIP_Of_(IxI)'!BU$102,0)</f>
        <v>0</v>
      </c>
      <c r="BT29" s="326">
        <f>IFERROR(I!BS27*'Sim_MIP_Of_(IxI)'!BV$102,0)</f>
        <v>0</v>
      </c>
      <c r="BU29" s="326">
        <f>IFERROR(I!BT27*'Sim_MIP_Of_(IxI)'!BW$102,0)</f>
        <v>0</v>
      </c>
      <c r="BV29" s="326">
        <f>IFERROR(I!BU27*'Sim_MIP_Of_(IxI)'!BX$102,0)</f>
        <v>0</v>
      </c>
      <c r="BW29" s="326">
        <f>IFERROR(I!BV27*'Sim_MIP_Of_(IxI)'!BY$102,0)</f>
        <v>0</v>
      </c>
      <c r="BX29" s="326">
        <f>IFERROR(I!BW27*'Sim_MIP_Of_(IxI)'!BZ$102,0)</f>
        <v>0</v>
      </c>
      <c r="BY29" s="326">
        <f>IFERROR(I!BX27*'Sim_MIP_Of_(IxI)'!CA$102,0)</f>
        <v>0</v>
      </c>
    </row>
    <row r="30" spans="1:77" x14ac:dyDescent="0.3">
      <c r="A30" s="105" t="s">
        <v>312</v>
      </c>
      <c r="B30" s="326">
        <f>IFERROR(I!A28*'Sim_MIP_Of_(IxI)'!D$102,0)</f>
        <v>0</v>
      </c>
      <c r="C30" s="326">
        <f>IFERROR(I!B28*'Sim_MIP_Of_(IxI)'!E$102,0)</f>
        <v>0</v>
      </c>
      <c r="D30" s="326">
        <f>IFERROR(I!C28*'Sim_MIP_Of_(IxI)'!F$102,0)</f>
        <v>0</v>
      </c>
      <c r="E30" s="326">
        <f>IFERROR(I!D28*'Sim_MIP_Of_(IxI)'!G$102,0)</f>
        <v>0</v>
      </c>
      <c r="F30" s="326">
        <f>IFERROR(I!E28*'Sim_MIP_Of_(IxI)'!H$102,0)</f>
        <v>0</v>
      </c>
      <c r="G30" s="326">
        <f>IFERROR(I!F28*'Sim_MIP_Of_(IxI)'!I$102,0)</f>
        <v>0</v>
      </c>
      <c r="H30" s="326">
        <f>IFERROR(I!G28*'Sim_MIP_Of_(IxI)'!J$102,0)</f>
        <v>0</v>
      </c>
      <c r="I30" s="326">
        <f>IFERROR(I!H28*'Sim_MIP_Of_(IxI)'!K$102,0)</f>
        <v>0</v>
      </c>
      <c r="J30" s="326">
        <f>IFERROR(I!I28*'Sim_MIP_Of_(IxI)'!L$102,0)</f>
        <v>0</v>
      </c>
      <c r="K30" s="326">
        <f>IFERROR(I!J28*'Sim_MIP_Of_(IxI)'!M$102,0)</f>
        <v>0</v>
      </c>
      <c r="L30" s="326">
        <f>IFERROR(I!K28*'Sim_MIP_Of_(IxI)'!N$102,0)</f>
        <v>0</v>
      </c>
      <c r="M30" s="326">
        <f>IFERROR(I!L28*'Sim_MIP_Of_(IxI)'!O$102,0)</f>
        <v>0</v>
      </c>
      <c r="N30" s="326">
        <f>IFERROR(I!M28*'Sim_MIP_Of_(IxI)'!P$102,0)</f>
        <v>0</v>
      </c>
      <c r="O30" s="326">
        <f>IFERROR(I!N28*'Sim_MIP_Of_(IxI)'!Q$102,0)</f>
        <v>0</v>
      </c>
      <c r="P30" s="326">
        <f>IFERROR(I!O28*'Sim_MIP_Of_(IxI)'!R$102,0)</f>
        <v>0</v>
      </c>
      <c r="Q30" s="326">
        <f>IFERROR(I!P28*'Sim_MIP_Of_(IxI)'!S$102,0)</f>
        <v>0</v>
      </c>
      <c r="R30" s="326">
        <f>IFERROR(I!Q28*'Sim_MIP_Of_(IxI)'!T$102,0)</f>
        <v>0</v>
      </c>
      <c r="S30" s="326">
        <f>IFERROR(I!R28*'Sim_MIP_Of_(IxI)'!U$102,0)</f>
        <v>0</v>
      </c>
      <c r="T30" s="326">
        <f>IFERROR(I!S28*'Sim_MIP_Of_(IxI)'!V$102,0)</f>
        <v>0</v>
      </c>
      <c r="U30" s="326">
        <f>IFERROR(I!T28*'Sim_MIP_Of_(IxI)'!W$102,0)</f>
        <v>0</v>
      </c>
      <c r="V30" s="326">
        <f>IFERROR(I!U28*'Sim_MIP_Of_(IxI)'!X$102,0)</f>
        <v>0</v>
      </c>
      <c r="W30" s="326">
        <f>IFERROR(I!V28*'Sim_MIP_Of_(IxI)'!Y$102,0)</f>
        <v>0</v>
      </c>
      <c r="X30" s="326">
        <f>IFERROR(I!W28*'Sim_MIP_Of_(IxI)'!Z$102,0)</f>
        <v>0</v>
      </c>
      <c r="Y30" s="326">
        <f>IFERROR(I!X28*'Sim_MIP_Of_(IxI)'!AA$102,0)</f>
        <v>0</v>
      </c>
      <c r="Z30" s="326">
        <f>IFERROR(I!Y28*'Sim_MIP_Of_(IxI)'!AB$102,0)</f>
        <v>0</v>
      </c>
      <c r="AA30" s="326">
        <f>IFERROR(I!Z28*'Sim_MIP_Of_(IxI)'!AC$102,0)</f>
        <v>0</v>
      </c>
      <c r="AB30" s="326">
        <f>IFERROR(I!AA28*'Sim_MIP_Of_(IxI)'!AD$102,0)</f>
        <v>0</v>
      </c>
      <c r="AC30" s="326">
        <f>IFERROR(I!AB28*'Sim_MIP_Of_(IxI)'!AE$102,0)</f>
        <v>0.14564016967061238</v>
      </c>
      <c r="AD30" s="326">
        <f>IFERROR(I!AC28*'Sim_MIP_Of_(IxI)'!AF$102,0)</f>
        <v>0</v>
      </c>
      <c r="AE30" s="326">
        <f>IFERROR(I!AD28*'Sim_MIP_Of_(IxI)'!AG$102,0)</f>
        <v>0</v>
      </c>
      <c r="AF30" s="326">
        <f>IFERROR(I!AE28*'Sim_MIP_Of_(IxI)'!AH$102,0)</f>
        <v>0</v>
      </c>
      <c r="AG30" s="326">
        <f>IFERROR(I!AF28*'Sim_MIP_Of_(IxI)'!AI$102,0)</f>
        <v>0</v>
      </c>
      <c r="AH30" s="326">
        <f>IFERROR(I!AG28*'Sim_MIP_Of_(IxI)'!AJ$102,0)</f>
        <v>0</v>
      </c>
      <c r="AI30" s="326">
        <f>IFERROR(I!AH28*'Sim_MIP_Of_(IxI)'!AK$102,0)</f>
        <v>0</v>
      </c>
      <c r="AJ30" s="326">
        <f>IFERROR(I!AI28*'Sim_MIP_Of_(IxI)'!AL$102,0)</f>
        <v>0</v>
      </c>
      <c r="AK30" s="326">
        <f>IFERROR(I!AJ28*'Sim_MIP_Of_(IxI)'!AM$102,0)</f>
        <v>0</v>
      </c>
      <c r="AL30" s="326">
        <f>IFERROR(I!AK28*'Sim_MIP_Of_(IxI)'!AN$102,0)</f>
        <v>0</v>
      </c>
      <c r="AM30" s="326">
        <f>IFERROR(I!AL28*'Sim_MIP_Of_(IxI)'!AO$102,0)</f>
        <v>0</v>
      </c>
      <c r="AN30" s="326">
        <f>IFERROR(I!AM28*'Sim_MIP_Of_(IxI)'!AP$102,0)</f>
        <v>0</v>
      </c>
      <c r="AO30" s="326">
        <f>IFERROR(I!AN28*'Sim_MIP_Of_(IxI)'!AQ$102,0)</f>
        <v>0</v>
      </c>
      <c r="AP30" s="326">
        <f>IFERROR(I!AO28*'Sim_MIP_Of_(IxI)'!AR$102,0)</f>
        <v>0</v>
      </c>
      <c r="AQ30" s="326">
        <f>IFERROR(I!AP28*'Sim_MIP_Of_(IxI)'!AS$102,0)</f>
        <v>0</v>
      </c>
      <c r="AR30" s="326">
        <f>IFERROR(I!AQ28*'Sim_MIP_Of_(IxI)'!AT$102,0)</f>
        <v>0</v>
      </c>
      <c r="AS30" s="326">
        <f>IFERROR(I!AR28*'Sim_MIP_Of_(IxI)'!AU$102,0)</f>
        <v>0</v>
      </c>
      <c r="AT30" s="326">
        <f>IFERROR(I!AS28*'Sim_MIP_Of_(IxI)'!AV$102,0)</f>
        <v>0</v>
      </c>
      <c r="AU30" s="326">
        <f>IFERROR(I!AT28*'Sim_MIP_Of_(IxI)'!AW$102,0)</f>
        <v>0</v>
      </c>
      <c r="AV30" s="326">
        <f>IFERROR(I!AU28*'Sim_MIP_Of_(IxI)'!AX$102,0)</f>
        <v>0</v>
      </c>
      <c r="AW30" s="326">
        <f>IFERROR(I!AV28*'Sim_MIP_Of_(IxI)'!AY$102,0)</f>
        <v>0</v>
      </c>
      <c r="AX30" s="326">
        <f>IFERROR(I!AW28*'Sim_MIP_Of_(IxI)'!AZ$102,0)</f>
        <v>0</v>
      </c>
      <c r="AY30" s="326">
        <f>IFERROR(I!AX28*'Sim_MIP_Of_(IxI)'!BA$102,0)</f>
        <v>0</v>
      </c>
      <c r="AZ30" s="326">
        <f>IFERROR(I!AY28*'Sim_MIP_Of_(IxI)'!BB$102,0)</f>
        <v>0</v>
      </c>
      <c r="BA30" s="326">
        <f>IFERROR(I!AZ28*'Sim_MIP_Of_(IxI)'!BC$102,0)</f>
        <v>0</v>
      </c>
      <c r="BB30" s="326">
        <f>IFERROR(I!BA28*'Sim_MIP_Of_(IxI)'!BD$102,0)</f>
        <v>0</v>
      </c>
      <c r="BC30" s="326">
        <f>IFERROR(I!BB28*'Sim_MIP_Of_(IxI)'!BE$102,0)</f>
        <v>0</v>
      </c>
      <c r="BD30" s="326">
        <f>IFERROR(I!BC28*'Sim_MIP_Of_(IxI)'!BF$102,0)</f>
        <v>0</v>
      </c>
      <c r="BE30" s="326">
        <f>IFERROR(I!BD28*'Sim_MIP_Of_(IxI)'!BG$102,0)</f>
        <v>0</v>
      </c>
      <c r="BF30" s="326">
        <f>IFERROR(I!BE28*'Sim_MIP_Of_(IxI)'!BH$102,0)</f>
        <v>0</v>
      </c>
      <c r="BG30" s="326">
        <f>IFERROR(I!BF28*'Sim_MIP_Of_(IxI)'!BI$102,0)</f>
        <v>0</v>
      </c>
      <c r="BH30" s="326">
        <f>IFERROR(I!BG28*'Sim_MIP_Of_(IxI)'!BJ$102,0)</f>
        <v>0</v>
      </c>
      <c r="BI30" s="326">
        <f>IFERROR(I!BH28*'Sim_MIP_Of_(IxI)'!BK$102,0)</f>
        <v>0</v>
      </c>
      <c r="BJ30" s="326">
        <f>IFERROR(I!BI28*'Sim_MIP_Of_(IxI)'!BL$102,0)</f>
        <v>0</v>
      </c>
      <c r="BK30" s="326">
        <f>IFERROR(I!BJ28*'Sim_MIP_Of_(IxI)'!BM$102,0)</f>
        <v>0</v>
      </c>
      <c r="BL30" s="326">
        <f>IFERROR(I!BK28*'Sim_MIP_Of_(IxI)'!BN$102,0)</f>
        <v>0</v>
      </c>
      <c r="BM30" s="326">
        <f>IFERROR(I!BL28*'Sim_MIP_Of_(IxI)'!BO$102,0)</f>
        <v>0</v>
      </c>
      <c r="BN30" s="326">
        <f>IFERROR(I!BM28*'Sim_MIP_Of_(IxI)'!BP$102,0)</f>
        <v>0</v>
      </c>
      <c r="BO30" s="326">
        <f>IFERROR(I!BN28*'Sim_MIP_Of_(IxI)'!BQ$102,0)</f>
        <v>0</v>
      </c>
      <c r="BP30" s="326">
        <f>IFERROR(I!BO28*'Sim_MIP_Of_(IxI)'!BR$102,0)</f>
        <v>0</v>
      </c>
      <c r="BQ30" s="326">
        <f>IFERROR(I!BP28*'Sim_MIP_Of_(IxI)'!BS$102,0)</f>
        <v>0</v>
      </c>
      <c r="BR30" s="326">
        <f>IFERROR(I!BQ28*'Sim_MIP_Of_(IxI)'!BT$102,0)</f>
        <v>0</v>
      </c>
      <c r="BS30" s="326">
        <f>IFERROR(I!BR28*'Sim_MIP_Of_(IxI)'!BU$102,0)</f>
        <v>0</v>
      </c>
      <c r="BT30" s="326">
        <f>IFERROR(I!BS28*'Sim_MIP_Of_(IxI)'!BV$102,0)</f>
        <v>0</v>
      </c>
      <c r="BU30" s="326">
        <f>IFERROR(I!BT28*'Sim_MIP_Of_(IxI)'!BW$102,0)</f>
        <v>0</v>
      </c>
      <c r="BV30" s="326">
        <f>IFERROR(I!BU28*'Sim_MIP_Of_(IxI)'!BX$102,0)</f>
        <v>0</v>
      </c>
      <c r="BW30" s="326">
        <f>IFERROR(I!BV28*'Sim_MIP_Of_(IxI)'!BY$102,0)</f>
        <v>0</v>
      </c>
      <c r="BX30" s="326">
        <f>IFERROR(I!BW28*'Sim_MIP_Of_(IxI)'!BZ$102,0)</f>
        <v>0</v>
      </c>
      <c r="BY30" s="326">
        <f>IFERROR(I!BX28*'Sim_MIP_Of_(IxI)'!CA$102,0)</f>
        <v>0</v>
      </c>
    </row>
    <row r="31" spans="1:77" x14ac:dyDescent="0.3">
      <c r="A31" s="105" t="s">
        <v>256</v>
      </c>
      <c r="B31" s="326">
        <f>IFERROR(I!A29*'Sim_MIP_Of_(IxI)'!D$102,0)</f>
        <v>0</v>
      </c>
      <c r="C31" s="326">
        <f>IFERROR(I!B29*'Sim_MIP_Of_(IxI)'!E$102,0)</f>
        <v>0</v>
      </c>
      <c r="D31" s="326">
        <f>IFERROR(I!C29*'Sim_MIP_Of_(IxI)'!F$102,0)</f>
        <v>0</v>
      </c>
      <c r="E31" s="326">
        <f>IFERROR(I!D29*'Sim_MIP_Of_(IxI)'!G$102,0)</f>
        <v>0</v>
      </c>
      <c r="F31" s="326">
        <f>IFERROR(I!E29*'Sim_MIP_Of_(IxI)'!H$102,0)</f>
        <v>0</v>
      </c>
      <c r="G31" s="326">
        <f>IFERROR(I!F29*'Sim_MIP_Of_(IxI)'!I$102,0)</f>
        <v>0</v>
      </c>
      <c r="H31" s="326">
        <f>IFERROR(I!G29*'Sim_MIP_Of_(IxI)'!J$102,0)</f>
        <v>0</v>
      </c>
      <c r="I31" s="326">
        <f>IFERROR(I!H29*'Sim_MIP_Of_(IxI)'!K$102,0)</f>
        <v>0</v>
      </c>
      <c r="J31" s="326">
        <f>IFERROR(I!I29*'Sim_MIP_Of_(IxI)'!L$102,0)</f>
        <v>0</v>
      </c>
      <c r="K31" s="326">
        <f>IFERROR(I!J29*'Sim_MIP_Of_(IxI)'!M$102,0)</f>
        <v>0</v>
      </c>
      <c r="L31" s="326">
        <f>IFERROR(I!K29*'Sim_MIP_Of_(IxI)'!N$102,0)</f>
        <v>0</v>
      </c>
      <c r="M31" s="326">
        <f>IFERROR(I!L29*'Sim_MIP_Of_(IxI)'!O$102,0)</f>
        <v>0</v>
      </c>
      <c r="N31" s="326">
        <f>IFERROR(I!M29*'Sim_MIP_Of_(IxI)'!P$102,0)</f>
        <v>0</v>
      </c>
      <c r="O31" s="326">
        <f>IFERROR(I!N29*'Sim_MIP_Of_(IxI)'!Q$102,0)</f>
        <v>0</v>
      </c>
      <c r="P31" s="326">
        <f>IFERROR(I!O29*'Sim_MIP_Of_(IxI)'!R$102,0)</f>
        <v>0</v>
      </c>
      <c r="Q31" s="326">
        <f>IFERROR(I!P29*'Sim_MIP_Of_(IxI)'!S$102,0)</f>
        <v>0</v>
      </c>
      <c r="R31" s="326">
        <f>IFERROR(I!Q29*'Sim_MIP_Of_(IxI)'!T$102,0)</f>
        <v>0</v>
      </c>
      <c r="S31" s="326">
        <f>IFERROR(I!R29*'Sim_MIP_Of_(IxI)'!U$102,0)</f>
        <v>0</v>
      </c>
      <c r="T31" s="326">
        <f>IFERROR(I!S29*'Sim_MIP_Of_(IxI)'!V$102,0)</f>
        <v>0</v>
      </c>
      <c r="U31" s="326">
        <f>IFERROR(I!T29*'Sim_MIP_Of_(IxI)'!W$102,0)</f>
        <v>0</v>
      </c>
      <c r="V31" s="326">
        <f>IFERROR(I!U29*'Sim_MIP_Of_(IxI)'!X$102,0)</f>
        <v>0</v>
      </c>
      <c r="W31" s="326">
        <f>IFERROR(I!V29*'Sim_MIP_Of_(IxI)'!Y$102,0)</f>
        <v>0</v>
      </c>
      <c r="X31" s="326">
        <f>IFERROR(I!W29*'Sim_MIP_Of_(IxI)'!Z$102,0)</f>
        <v>0</v>
      </c>
      <c r="Y31" s="326">
        <f>IFERROR(I!X29*'Sim_MIP_Of_(IxI)'!AA$102,0)</f>
        <v>0</v>
      </c>
      <c r="Z31" s="326">
        <f>IFERROR(I!Y29*'Sim_MIP_Of_(IxI)'!AB$102,0)</f>
        <v>0</v>
      </c>
      <c r="AA31" s="326">
        <f>IFERROR(I!Z29*'Sim_MIP_Of_(IxI)'!AC$102,0)</f>
        <v>0</v>
      </c>
      <c r="AB31" s="326">
        <f>IFERROR(I!AA29*'Sim_MIP_Of_(IxI)'!AD$102,0)</f>
        <v>0</v>
      </c>
      <c r="AC31" s="326">
        <f>IFERROR(I!AB29*'Sim_MIP_Of_(IxI)'!AE$102,0)</f>
        <v>0</v>
      </c>
      <c r="AD31" s="326">
        <f>IFERROR(I!AC29*'Sim_MIP_Of_(IxI)'!AF$102,0)</f>
        <v>0.40270669299296713</v>
      </c>
      <c r="AE31" s="326">
        <f>IFERROR(I!AD29*'Sim_MIP_Of_(IxI)'!AG$102,0)</f>
        <v>0</v>
      </c>
      <c r="AF31" s="326">
        <f>IFERROR(I!AE29*'Sim_MIP_Of_(IxI)'!AH$102,0)</f>
        <v>0</v>
      </c>
      <c r="AG31" s="326">
        <f>IFERROR(I!AF29*'Sim_MIP_Of_(IxI)'!AI$102,0)</f>
        <v>0</v>
      </c>
      <c r="AH31" s="326">
        <f>IFERROR(I!AG29*'Sim_MIP_Of_(IxI)'!AJ$102,0)</f>
        <v>0</v>
      </c>
      <c r="AI31" s="326">
        <f>IFERROR(I!AH29*'Sim_MIP_Of_(IxI)'!AK$102,0)</f>
        <v>0</v>
      </c>
      <c r="AJ31" s="326">
        <f>IFERROR(I!AI29*'Sim_MIP_Of_(IxI)'!AL$102,0)</f>
        <v>0</v>
      </c>
      <c r="AK31" s="326">
        <f>IFERROR(I!AJ29*'Sim_MIP_Of_(IxI)'!AM$102,0)</f>
        <v>0</v>
      </c>
      <c r="AL31" s="326">
        <f>IFERROR(I!AK29*'Sim_MIP_Of_(IxI)'!AN$102,0)</f>
        <v>0</v>
      </c>
      <c r="AM31" s="326">
        <f>IFERROR(I!AL29*'Sim_MIP_Of_(IxI)'!AO$102,0)</f>
        <v>0</v>
      </c>
      <c r="AN31" s="326">
        <f>IFERROR(I!AM29*'Sim_MIP_Of_(IxI)'!AP$102,0)</f>
        <v>0</v>
      </c>
      <c r="AO31" s="326">
        <f>IFERROR(I!AN29*'Sim_MIP_Of_(IxI)'!AQ$102,0)</f>
        <v>0</v>
      </c>
      <c r="AP31" s="326">
        <f>IFERROR(I!AO29*'Sim_MIP_Of_(IxI)'!AR$102,0)</f>
        <v>0</v>
      </c>
      <c r="AQ31" s="326">
        <f>IFERROR(I!AP29*'Sim_MIP_Of_(IxI)'!AS$102,0)</f>
        <v>0</v>
      </c>
      <c r="AR31" s="326">
        <f>IFERROR(I!AQ29*'Sim_MIP_Of_(IxI)'!AT$102,0)</f>
        <v>0</v>
      </c>
      <c r="AS31" s="326">
        <f>IFERROR(I!AR29*'Sim_MIP_Of_(IxI)'!AU$102,0)</f>
        <v>0</v>
      </c>
      <c r="AT31" s="326">
        <f>IFERROR(I!AS29*'Sim_MIP_Of_(IxI)'!AV$102,0)</f>
        <v>0</v>
      </c>
      <c r="AU31" s="326">
        <f>IFERROR(I!AT29*'Sim_MIP_Of_(IxI)'!AW$102,0)</f>
        <v>0</v>
      </c>
      <c r="AV31" s="326">
        <f>IFERROR(I!AU29*'Sim_MIP_Of_(IxI)'!AX$102,0)</f>
        <v>0</v>
      </c>
      <c r="AW31" s="326">
        <f>IFERROR(I!AV29*'Sim_MIP_Of_(IxI)'!AY$102,0)</f>
        <v>0</v>
      </c>
      <c r="AX31" s="326">
        <f>IFERROR(I!AW29*'Sim_MIP_Of_(IxI)'!AZ$102,0)</f>
        <v>0</v>
      </c>
      <c r="AY31" s="326">
        <f>IFERROR(I!AX29*'Sim_MIP_Of_(IxI)'!BA$102,0)</f>
        <v>0</v>
      </c>
      <c r="AZ31" s="326">
        <f>IFERROR(I!AY29*'Sim_MIP_Of_(IxI)'!BB$102,0)</f>
        <v>0</v>
      </c>
      <c r="BA31" s="326">
        <f>IFERROR(I!AZ29*'Sim_MIP_Of_(IxI)'!BC$102,0)</f>
        <v>0</v>
      </c>
      <c r="BB31" s="326">
        <f>IFERROR(I!BA29*'Sim_MIP_Of_(IxI)'!BD$102,0)</f>
        <v>0</v>
      </c>
      <c r="BC31" s="326">
        <f>IFERROR(I!BB29*'Sim_MIP_Of_(IxI)'!BE$102,0)</f>
        <v>0</v>
      </c>
      <c r="BD31" s="326">
        <f>IFERROR(I!BC29*'Sim_MIP_Of_(IxI)'!BF$102,0)</f>
        <v>0</v>
      </c>
      <c r="BE31" s="326">
        <f>IFERROR(I!BD29*'Sim_MIP_Of_(IxI)'!BG$102,0)</f>
        <v>0</v>
      </c>
      <c r="BF31" s="326">
        <f>IFERROR(I!BE29*'Sim_MIP_Of_(IxI)'!BH$102,0)</f>
        <v>0</v>
      </c>
      <c r="BG31" s="326">
        <f>IFERROR(I!BF29*'Sim_MIP_Of_(IxI)'!BI$102,0)</f>
        <v>0</v>
      </c>
      <c r="BH31" s="326">
        <f>IFERROR(I!BG29*'Sim_MIP_Of_(IxI)'!BJ$102,0)</f>
        <v>0</v>
      </c>
      <c r="BI31" s="326">
        <f>IFERROR(I!BH29*'Sim_MIP_Of_(IxI)'!BK$102,0)</f>
        <v>0</v>
      </c>
      <c r="BJ31" s="326">
        <f>IFERROR(I!BI29*'Sim_MIP_Of_(IxI)'!BL$102,0)</f>
        <v>0</v>
      </c>
      <c r="BK31" s="326">
        <f>IFERROR(I!BJ29*'Sim_MIP_Of_(IxI)'!BM$102,0)</f>
        <v>0</v>
      </c>
      <c r="BL31" s="326">
        <f>IFERROR(I!BK29*'Sim_MIP_Of_(IxI)'!BN$102,0)</f>
        <v>0</v>
      </c>
      <c r="BM31" s="326">
        <f>IFERROR(I!BL29*'Sim_MIP_Of_(IxI)'!BO$102,0)</f>
        <v>0</v>
      </c>
      <c r="BN31" s="326">
        <f>IFERROR(I!BM29*'Sim_MIP_Of_(IxI)'!BP$102,0)</f>
        <v>0</v>
      </c>
      <c r="BO31" s="326">
        <f>IFERROR(I!BN29*'Sim_MIP_Of_(IxI)'!BQ$102,0)</f>
        <v>0</v>
      </c>
      <c r="BP31" s="326">
        <f>IFERROR(I!BO29*'Sim_MIP_Of_(IxI)'!BR$102,0)</f>
        <v>0</v>
      </c>
      <c r="BQ31" s="326">
        <f>IFERROR(I!BP29*'Sim_MIP_Of_(IxI)'!BS$102,0)</f>
        <v>0</v>
      </c>
      <c r="BR31" s="326">
        <f>IFERROR(I!BQ29*'Sim_MIP_Of_(IxI)'!BT$102,0)</f>
        <v>0</v>
      </c>
      <c r="BS31" s="326">
        <f>IFERROR(I!BR29*'Sim_MIP_Of_(IxI)'!BU$102,0)</f>
        <v>0</v>
      </c>
      <c r="BT31" s="326">
        <f>IFERROR(I!BS29*'Sim_MIP_Of_(IxI)'!BV$102,0)</f>
        <v>0</v>
      </c>
      <c r="BU31" s="326">
        <f>IFERROR(I!BT29*'Sim_MIP_Of_(IxI)'!BW$102,0)</f>
        <v>0</v>
      </c>
      <c r="BV31" s="326">
        <f>IFERROR(I!BU29*'Sim_MIP_Of_(IxI)'!BX$102,0)</f>
        <v>0</v>
      </c>
      <c r="BW31" s="326">
        <f>IFERROR(I!BV29*'Sim_MIP_Of_(IxI)'!BY$102,0)</f>
        <v>0</v>
      </c>
      <c r="BX31" s="326">
        <f>IFERROR(I!BW29*'Sim_MIP_Of_(IxI)'!BZ$102,0)</f>
        <v>0</v>
      </c>
      <c r="BY31" s="326">
        <f>IFERROR(I!BX29*'Sim_MIP_Of_(IxI)'!CA$102,0)</f>
        <v>0</v>
      </c>
    </row>
    <row r="32" spans="1:77" x14ac:dyDescent="0.3">
      <c r="A32" s="105" t="s">
        <v>278</v>
      </c>
      <c r="B32" s="326">
        <f>IFERROR(I!A30*'Sim_MIP_Of_(IxI)'!D$102,0)</f>
        <v>0</v>
      </c>
      <c r="C32" s="326">
        <f>IFERROR(I!B30*'Sim_MIP_Of_(IxI)'!E$102,0)</f>
        <v>0</v>
      </c>
      <c r="D32" s="326">
        <f>IFERROR(I!C30*'Sim_MIP_Of_(IxI)'!F$102,0)</f>
        <v>0</v>
      </c>
      <c r="E32" s="326">
        <f>IFERROR(I!D30*'Sim_MIP_Of_(IxI)'!G$102,0)</f>
        <v>0</v>
      </c>
      <c r="F32" s="326">
        <f>IFERROR(I!E30*'Sim_MIP_Of_(IxI)'!H$102,0)</f>
        <v>0</v>
      </c>
      <c r="G32" s="326">
        <f>IFERROR(I!F30*'Sim_MIP_Of_(IxI)'!I$102,0)</f>
        <v>0</v>
      </c>
      <c r="H32" s="326">
        <f>IFERROR(I!G30*'Sim_MIP_Of_(IxI)'!J$102,0)</f>
        <v>0</v>
      </c>
      <c r="I32" s="326">
        <f>IFERROR(I!H30*'Sim_MIP_Of_(IxI)'!K$102,0)</f>
        <v>0</v>
      </c>
      <c r="J32" s="326">
        <f>IFERROR(I!I30*'Sim_MIP_Of_(IxI)'!L$102,0)</f>
        <v>0</v>
      </c>
      <c r="K32" s="326">
        <f>IFERROR(I!J30*'Sim_MIP_Of_(IxI)'!M$102,0)</f>
        <v>0</v>
      </c>
      <c r="L32" s="326">
        <f>IFERROR(I!K30*'Sim_MIP_Of_(IxI)'!N$102,0)</f>
        <v>0</v>
      </c>
      <c r="M32" s="326">
        <f>IFERROR(I!L30*'Sim_MIP_Of_(IxI)'!O$102,0)</f>
        <v>0</v>
      </c>
      <c r="N32" s="326">
        <f>IFERROR(I!M30*'Sim_MIP_Of_(IxI)'!P$102,0)</f>
        <v>0</v>
      </c>
      <c r="O32" s="326">
        <f>IFERROR(I!N30*'Sim_MIP_Of_(IxI)'!Q$102,0)</f>
        <v>0</v>
      </c>
      <c r="P32" s="326">
        <f>IFERROR(I!O30*'Sim_MIP_Of_(IxI)'!R$102,0)</f>
        <v>0</v>
      </c>
      <c r="Q32" s="326">
        <f>IFERROR(I!P30*'Sim_MIP_Of_(IxI)'!S$102,0)</f>
        <v>0</v>
      </c>
      <c r="R32" s="326">
        <f>IFERROR(I!Q30*'Sim_MIP_Of_(IxI)'!T$102,0)</f>
        <v>0</v>
      </c>
      <c r="S32" s="326">
        <f>IFERROR(I!R30*'Sim_MIP_Of_(IxI)'!U$102,0)</f>
        <v>0</v>
      </c>
      <c r="T32" s="326">
        <f>IFERROR(I!S30*'Sim_MIP_Of_(IxI)'!V$102,0)</f>
        <v>0</v>
      </c>
      <c r="U32" s="326">
        <f>IFERROR(I!T30*'Sim_MIP_Of_(IxI)'!W$102,0)</f>
        <v>0</v>
      </c>
      <c r="V32" s="326">
        <f>IFERROR(I!U30*'Sim_MIP_Of_(IxI)'!X$102,0)</f>
        <v>0</v>
      </c>
      <c r="W32" s="326">
        <f>IFERROR(I!V30*'Sim_MIP_Of_(IxI)'!Y$102,0)</f>
        <v>0</v>
      </c>
      <c r="X32" s="326">
        <f>IFERROR(I!W30*'Sim_MIP_Of_(IxI)'!Z$102,0)</f>
        <v>0</v>
      </c>
      <c r="Y32" s="326">
        <f>IFERROR(I!X30*'Sim_MIP_Of_(IxI)'!AA$102,0)</f>
        <v>0</v>
      </c>
      <c r="Z32" s="326">
        <f>IFERROR(I!Y30*'Sim_MIP_Of_(IxI)'!AB$102,0)</f>
        <v>0</v>
      </c>
      <c r="AA32" s="326">
        <f>IFERROR(I!Z30*'Sim_MIP_Of_(IxI)'!AC$102,0)</f>
        <v>0</v>
      </c>
      <c r="AB32" s="326">
        <f>IFERROR(I!AA30*'Sim_MIP_Of_(IxI)'!AD$102,0)</f>
        <v>0</v>
      </c>
      <c r="AC32" s="326">
        <f>IFERROR(I!AB30*'Sim_MIP_Of_(IxI)'!AE$102,0)</f>
        <v>0</v>
      </c>
      <c r="AD32" s="326">
        <f>IFERROR(I!AC30*'Sim_MIP_Of_(IxI)'!AF$102,0)</f>
        <v>0</v>
      </c>
      <c r="AE32" s="326">
        <f>IFERROR(I!AD30*'Sim_MIP_Of_(IxI)'!AG$102,0)</f>
        <v>0.2745215030335531</v>
      </c>
      <c r="AF32" s="326">
        <f>IFERROR(I!AE30*'Sim_MIP_Of_(IxI)'!AH$102,0)</f>
        <v>0</v>
      </c>
      <c r="AG32" s="326">
        <f>IFERROR(I!AF30*'Sim_MIP_Of_(IxI)'!AI$102,0)</f>
        <v>0</v>
      </c>
      <c r="AH32" s="326">
        <f>IFERROR(I!AG30*'Sim_MIP_Of_(IxI)'!AJ$102,0)</f>
        <v>0</v>
      </c>
      <c r="AI32" s="326">
        <f>IFERROR(I!AH30*'Sim_MIP_Of_(IxI)'!AK$102,0)</f>
        <v>0</v>
      </c>
      <c r="AJ32" s="326">
        <f>IFERROR(I!AI30*'Sim_MIP_Of_(IxI)'!AL$102,0)</f>
        <v>0</v>
      </c>
      <c r="AK32" s="326">
        <f>IFERROR(I!AJ30*'Sim_MIP_Of_(IxI)'!AM$102,0)</f>
        <v>0</v>
      </c>
      <c r="AL32" s="326">
        <f>IFERROR(I!AK30*'Sim_MIP_Of_(IxI)'!AN$102,0)</f>
        <v>0</v>
      </c>
      <c r="AM32" s="326">
        <f>IFERROR(I!AL30*'Sim_MIP_Of_(IxI)'!AO$102,0)</f>
        <v>0</v>
      </c>
      <c r="AN32" s="326">
        <f>IFERROR(I!AM30*'Sim_MIP_Of_(IxI)'!AP$102,0)</f>
        <v>0</v>
      </c>
      <c r="AO32" s="326">
        <f>IFERROR(I!AN30*'Sim_MIP_Of_(IxI)'!AQ$102,0)</f>
        <v>0</v>
      </c>
      <c r="AP32" s="326">
        <f>IFERROR(I!AO30*'Sim_MIP_Of_(IxI)'!AR$102,0)</f>
        <v>0</v>
      </c>
      <c r="AQ32" s="326">
        <f>IFERROR(I!AP30*'Sim_MIP_Of_(IxI)'!AS$102,0)</f>
        <v>0</v>
      </c>
      <c r="AR32" s="326">
        <f>IFERROR(I!AQ30*'Sim_MIP_Of_(IxI)'!AT$102,0)</f>
        <v>0</v>
      </c>
      <c r="AS32" s="326">
        <f>IFERROR(I!AR30*'Sim_MIP_Of_(IxI)'!AU$102,0)</f>
        <v>0</v>
      </c>
      <c r="AT32" s="326">
        <f>IFERROR(I!AS30*'Sim_MIP_Of_(IxI)'!AV$102,0)</f>
        <v>0</v>
      </c>
      <c r="AU32" s="326">
        <f>IFERROR(I!AT30*'Sim_MIP_Of_(IxI)'!AW$102,0)</f>
        <v>0</v>
      </c>
      <c r="AV32" s="326">
        <f>IFERROR(I!AU30*'Sim_MIP_Of_(IxI)'!AX$102,0)</f>
        <v>0</v>
      </c>
      <c r="AW32" s="326">
        <f>IFERROR(I!AV30*'Sim_MIP_Of_(IxI)'!AY$102,0)</f>
        <v>0</v>
      </c>
      <c r="AX32" s="326">
        <f>IFERROR(I!AW30*'Sim_MIP_Of_(IxI)'!AZ$102,0)</f>
        <v>0</v>
      </c>
      <c r="AY32" s="326">
        <f>IFERROR(I!AX30*'Sim_MIP_Of_(IxI)'!BA$102,0)</f>
        <v>0</v>
      </c>
      <c r="AZ32" s="326">
        <f>IFERROR(I!AY30*'Sim_MIP_Of_(IxI)'!BB$102,0)</f>
        <v>0</v>
      </c>
      <c r="BA32" s="326">
        <f>IFERROR(I!AZ30*'Sim_MIP_Of_(IxI)'!BC$102,0)</f>
        <v>0</v>
      </c>
      <c r="BB32" s="326">
        <f>IFERROR(I!BA30*'Sim_MIP_Of_(IxI)'!BD$102,0)</f>
        <v>0</v>
      </c>
      <c r="BC32" s="326">
        <f>IFERROR(I!BB30*'Sim_MIP_Of_(IxI)'!BE$102,0)</f>
        <v>0</v>
      </c>
      <c r="BD32" s="326">
        <f>IFERROR(I!BC30*'Sim_MIP_Of_(IxI)'!BF$102,0)</f>
        <v>0</v>
      </c>
      <c r="BE32" s="326">
        <f>IFERROR(I!BD30*'Sim_MIP_Of_(IxI)'!BG$102,0)</f>
        <v>0</v>
      </c>
      <c r="BF32" s="326">
        <f>IFERROR(I!BE30*'Sim_MIP_Of_(IxI)'!BH$102,0)</f>
        <v>0</v>
      </c>
      <c r="BG32" s="326">
        <f>IFERROR(I!BF30*'Sim_MIP_Of_(IxI)'!BI$102,0)</f>
        <v>0</v>
      </c>
      <c r="BH32" s="326">
        <f>IFERROR(I!BG30*'Sim_MIP_Of_(IxI)'!BJ$102,0)</f>
        <v>0</v>
      </c>
      <c r="BI32" s="326">
        <f>IFERROR(I!BH30*'Sim_MIP_Of_(IxI)'!BK$102,0)</f>
        <v>0</v>
      </c>
      <c r="BJ32" s="326">
        <f>IFERROR(I!BI30*'Sim_MIP_Of_(IxI)'!BL$102,0)</f>
        <v>0</v>
      </c>
      <c r="BK32" s="326">
        <f>IFERROR(I!BJ30*'Sim_MIP_Of_(IxI)'!BM$102,0)</f>
        <v>0</v>
      </c>
      <c r="BL32" s="326">
        <f>IFERROR(I!BK30*'Sim_MIP_Of_(IxI)'!BN$102,0)</f>
        <v>0</v>
      </c>
      <c r="BM32" s="326">
        <f>IFERROR(I!BL30*'Sim_MIP_Of_(IxI)'!BO$102,0)</f>
        <v>0</v>
      </c>
      <c r="BN32" s="326">
        <f>IFERROR(I!BM30*'Sim_MIP_Of_(IxI)'!BP$102,0)</f>
        <v>0</v>
      </c>
      <c r="BO32" s="326">
        <f>IFERROR(I!BN30*'Sim_MIP_Of_(IxI)'!BQ$102,0)</f>
        <v>0</v>
      </c>
      <c r="BP32" s="326">
        <f>IFERROR(I!BO30*'Sim_MIP_Of_(IxI)'!BR$102,0)</f>
        <v>0</v>
      </c>
      <c r="BQ32" s="326">
        <f>IFERROR(I!BP30*'Sim_MIP_Of_(IxI)'!BS$102,0)</f>
        <v>0</v>
      </c>
      <c r="BR32" s="326">
        <f>IFERROR(I!BQ30*'Sim_MIP_Of_(IxI)'!BT$102,0)</f>
        <v>0</v>
      </c>
      <c r="BS32" s="326">
        <f>IFERROR(I!BR30*'Sim_MIP_Of_(IxI)'!BU$102,0)</f>
        <v>0</v>
      </c>
      <c r="BT32" s="326">
        <f>IFERROR(I!BS30*'Sim_MIP_Of_(IxI)'!BV$102,0)</f>
        <v>0</v>
      </c>
      <c r="BU32" s="326">
        <f>IFERROR(I!BT30*'Sim_MIP_Of_(IxI)'!BW$102,0)</f>
        <v>0</v>
      </c>
      <c r="BV32" s="326">
        <f>IFERROR(I!BU30*'Sim_MIP_Of_(IxI)'!BX$102,0)</f>
        <v>0</v>
      </c>
      <c r="BW32" s="326">
        <f>IFERROR(I!BV30*'Sim_MIP_Of_(IxI)'!BY$102,0)</f>
        <v>0</v>
      </c>
      <c r="BX32" s="326">
        <f>IFERROR(I!BW30*'Sim_MIP_Of_(IxI)'!BZ$102,0)</f>
        <v>0</v>
      </c>
      <c r="BY32" s="326">
        <f>IFERROR(I!BX30*'Sim_MIP_Of_(IxI)'!CA$102,0)</f>
        <v>0</v>
      </c>
    </row>
    <row r="33" spans="1:77" x14ac:dyDescent="0.3">
      <c r="A33" s="105" t="s">
        <v>348</v>
      </c>
      <c r="B33" s="326">
        <f>IFERROR(I!A31*'Sim_MIP_Of_(IxI)'!D$102,0)</f>
        <v>0</v>
      </c>
      <c r="C33" s="326">
        <f>IFERROR(I!B31*'Sim_MIP_Of_(IxI)'!E$102,0)</f>
        <v>0</v>
      </c>
      <c r="D33" s="326">
        <f>IFERROR(I!C31*'Sim_MIP_Of_(IxI)'!F$102,0)</f>
        <v>0</v>
      </c>
      <c r="E33" s="326">
        <f>IFERROR(I!D31*'Sim_MIP_Of_(IxI)'!G$102,0)</f>
        <v>0</v>
      </c>
      <c r="F33" s="326">
        <f>IFERROR(I!E31*'Sim_MIP_Of_(IxI)'!H$102,0)</f>
        <v>0</v>
      </c>
      <c r="G33" s="326">
        <f>IFERROR(I!F31*'Sim_MIP_Of_(IxI)'!I$102,0)</f>
        <v>0</v>
      </c>
      <c r="H33" s="326">
        <f>IFERROR(I!G31*'Sim_MIP_Of_(IxI)'!J$102,0)</f>
        <v>0</v>
      </c>
      <c r="I33" s="326">
        <f>IFERROR(I!H31*'Sim_MIP_Of_(IxI)'!K$102,0)</f>
        <v>0</v>
      </c>
      <c r="J33" s="326">
        <f>IFERROR(I!I31*'Sim_MIP_Of_(IxI)'!L$102,0)</f>
        <v>0</v>
      </c>
      <c r="K33" s="326">
        <f>IFERROR(I!J31*'Sim_MIP_Of_(IxI)'!M$102,0)</f>
        <v>0</v>
      </c>
      <c r="L33" s="326">
        <f>IFERROR(I!K31*'Sim_MIP_Of_(IxI)'!N$102,0)</f>
        <v>0</v>
      </c>
      <c r="M33" s="326">
        <f>IFERROR(I!L31*'Sim_MIP_Of_(IxI)'!O$102,0)</f>
        <v>0</v>
      </c>
      <c r="N33" s="326">
        <f>IFERROR(I!M31*'Sim_MIP_Of_(IxI)'!P$102,0)</f>
        <v>0</v>
      </c>
      <c r="O33" s="326">
        <f>IFERROR(I!N31*'Sim_MIP_Of_(IxI)'!Q$102,0)</f>
        <v>0</v>
      </c>
      <c r="P33" s="326">
        <f>IFERROR(I!O31*'Sim_MIP_Of_(IxI)'!R$102,0)</f>
        <v>0</v>
      </c>
      <c r="Q33" s="326">
        <f>IFERROR(I!P31*'Sim_MIP_Of_(IxI)'!S$102,0)</f>
        <v>0</v>
      </c>
      <c r="R33" s="326">
        <f>IFERROR(I!Q31*'Sim_MIP_Of_(IxI)'!T$102,0)</f>
        <v>0</v>
      </c>
      <c r="S33" s="326">
        <f>IFERROR(I!R31*'Sim_MIP_Of_(IxI)'!U$102,0)</f>
        <v>0</v>
      </c>
      <c r="T33" s="326">
        <f>IFERROR(I!S31*'Sim_MIP_Of_(IxI)'!V$102,0)</f>
        <v>0</v>
      </c>
      <c r="U33" s="326">
        <f>IFERROR(I!T31*'Sim_MIP_Of_(IxI)'!W$102,0)</f>
        <v>0</v>
      </c>
      <c r="V33" s="326">
        <f>IFERROR(I!U31*'Sim_MIP_Of_(IxI)'!X$102,0)</f>
        <v>0</v>
      </c>
      <c r="W33" s="326">
        <f>IFERROR(I!V31*'Sim_MIP_Of_(IxI)'!Y$102,0)</f>
        <v>0</v>
      </c>
      <c r="X33" s="326">
        <f>IFERROR(I!W31*'Sim_MIP_Of_(IxI)'!Z$102,0)</f>
        <v>0</v>
      </c>
      <c r="Y33" s="326">
        <f>IFERROR(I!X31*'Sim_MIP_Of_(IxI)'!AA$102,0)</f>
        <v>0</v>
      </c>
      <c r="Z33" s="326">
        <f>IFERROR(I!Y31*'Sim_MIP_Of_(IxI)'!AB$102,0)</f>
        <v>0</v>
      </c>
      <c r="AA33" s="326">
        <f>IFERROR(I!Z31*'Sim_MIP_Of_(IxI)'!AC$102,0)</f>
        <v>0</v>
      </c>
      <c r="AB33" s="326">
        <f>IFERROR(I!AA31*'Sim_MIP_Of_(IxI)'!AD$102,0)</f>
        <v>0</v>
      </c>
      <c r="AC33" s="326">
        <f>IFERROR(I!AB31*'Sim_MIP_Of_(IxI)'!AE$102,0)</f>
        <v>0</v>
      </c>
      <c r="AD33" s="326">
        <f>IFERROR(I!AC31*'Sim_MIP_Of_(IxI)'!AF$102,0)</f>
        <v>0</v>
      </c>
      <c r="AE33" s="326">
        <f>IFERROR(I!AD31*'Sim_MIP_Of_(IxI)'!AG$102,0)</f>
        <v>0</v>
      </c>
      <c r="AF33" s="326">
        <f>IFERROR(I!AE31*'Sim_MIP_Of_(IxI)'!AH$102,0)</f>
        <v>0.27150288177035659</v>
      </c>
      <c r="AG33" s="326">
        <f>IFERROR(I!AF31*'Sim_MIP_Of_(IxI)'!AI$102,0)</f>
        <v>0</v>
      </c>
      <c r="AH33" s="326">
        <f>IFERROR(I!AG31*'Sim_MIP_Of_(IxI)'!AJ$102,0)</f>
        <v>0</v>
      </c>
      <c r="AI33" s="326">
        <f>IFERROR(I!AH31*'Sim_MIP_Of_(IxI)'!AK$102,0)</f>
        <v>0</v>
      </c>
      <c r="AJ33" s="326">
        <f>IFERROR(I!AI31*'Sim_MIP_Of_(IxI)'!AL$102,0)</f>
        <v>0</v>
      </c>
      <c r="AK33" s="326">
        <f>IFERROR(I!AJ31*'Sim_MIP_Of_(IxI)'!AM$102,0)</f>
        <v>0</v>
      </c>
      <c r="AL33" s="326">
        <f>IFERROR(I!AK31*'Sim_MIP_Of_(IxI)'!AN$102,0)</f>
        <v>0</v>
      </c>
      <c r="AM33" s="326">
        <f>IFERROR(I!AL31*'Sim_MIP_Of_(IxI)'!AO$102,0)</f>
        <v>0</v>
      </c>
      <c r="AN33" s="326">
        <f>IFERROR(I!AM31*'Sim_MIP_Of_(IxI)'!AP$102,0)</f>
        <v>0</v>
      </c>
      <c r="AO33" s="326">
        <f>IFERROR(I!AN31*'Sim_MIP_Of_(IxI)'!AQ$102,0)</f>
        <v>0</v>
      </c>
      <c r="AP33" s="326">
        <f>IFERROR(I!AO31*'Sim_MIP_Of_(IxI)'!AR$102,0)</f>
        <v>0</v>
      </c>
      <c r="AQ33" s="326">
        <f>IFERROR(I!AP31*'Sim_MIP_Of_(IxI)'!AS$102,0)</f>
        <v>0</v>
      </c>
      <c r="AR33" s="326">
        <f>IFERROR(I!AQ31*'Sim_MIP_Of_(IxI)'!AT$102,0)</f>
        <v>0</v>
      </c>
      <c r="AS33" s="326">
        <f>IFERROR(I!AR31*'Sim_MIP_Of_(IxI)'!AU$102,0)</f>
        <v>0</v>
      </c>
      <c r="AT33" s="326">
        <f>IFERROR(I!AS31*'Sim_MIP_Of_(IxI)'!AV$102,0)</f>
        <v>0</v>
      </c>
      <c r="AU33" s="326">
        <f>IFERROR(I!AT31*'Sim_MIP_Of_(IxI)'!AW$102,0)</f>
        <v>0</v>
      </c>
      <c r="AV33" s="326">
        <f>IFERROR(I!AU31*'Sim_MIP_Of_(IxI)'!AX$102,0)</f>
        <v>0</v>
      </c>
      <c r="AW33" s="326">
        <f>IFERROR(I!AV31*'Sim_MIP_Of_(IxI)'!AY$102,0)</f>
        <v>0</v>
      </c>
      <c r="AX33" s="326">
        <f>IFERROR(I!AW31*'Sim_MIP_Of_(IxI)'!AZ$102,0)</f>
        <v>0</v>
      </c>
      <c r="AY33" s="326">
        <f>IFERROR(I!AX31*'Sim_MIP_Of_(IxI)'!BA$102,0)</f>
        <v>0</v>
      </c>
      <c r="AZ33" s="326">
        <f>IFERROR(I!AY31*'Sim_MIP_Of_(IxI)'!BB$102,0)</f>
        <v>0</v>
      </c>
      <c r="BA33" s="326">
        <f>IFERROR(I!AZ31*'Sim_MIP_Of_(IxI)'!BC$102,0)</f>
        <v>0</v>
      </c>
      <c r="BB33" s="326">
        <f>IFERROR(I!BA31*'Sim_MIP_Of_(IxI)'!BD$102,0)</f>
        <v>0</v>
      </c>
      <c r="BC33" s="326">
        <f>IFERROR(I!BB31*'Sim_MIP_Of_(IxI)'!BE$102,0)</f>
        <v>0</v>
      </c>
      <c r="BD33" s="326">
        <f>IFERROR(I!BC31*'Sim_MIP_Of_(IxI)'!BF$102,0)</f>
        <v>0</v>
      </c>
      <c r="BE33" s="326">
        <f>IFERROR(I!BD31*'Sim_MIP_Of_(IxI)'!BG$102,0)</f>
        <v>0</v>
      </c>
      <c r="BF33" s="326">
        <f>IFERROR(I!BE31*'Sim_MIP_Of_(IxI)'!BH$102,0)</f>
        <v>0</v>
      </c>
      <c r="BG33" s="326">
        <f>IFERROR(I!BF31*'Sim_MIP_Of_(IxI)'!BI$102,0)</f>
        <v>0</v>
      </c>
      <c r="BH33" s="326">
        <f>IFERROR(I!BG31*'Sim_MIP_Of_(IxI)'!BJ$102,0)</f>
        <v>0</v>
      </c>
      <c r="BI33" s="326">
        <f>IFERROR(I!BH31*'Sim_MIP_Of_(IxI)'!BK$102,0)</f>
        <v>0</v>
      </c>
      <c r="BJ33" s="326">
        <f>IFERROR(I!BI31*'Sim_MIP_Of_(IxI)'!BL$102,0)</f>
        <v>0</v>
      </c>
      <c r="BK33" s="326">
        <f>IFERROR(I!BJ31*'Sim_MIP_Of_(IxI)'!BM$102,0)</f>
        <v>0</v>
      </c>
      <c r="BL33" s="326">
        <f>IFERROR(I!BK31*'Sim_MIP_Of_(IxI)'!BN$102,0)</f>
        <v>0</v>
      </c>
      <c r="BM33" s="326">
        <f>IFERROR(I!BL31*'Sim_MIP_Of_(IxI)'!BO$102,0)</f>
        <v>0</v>
      </c>
      <c r="BN33" s="326">
        <f>IFERROR(I!BM31*'Sim_MIP_Of_(IxI)'!BP$102,0)</f>
        <v>0</v>
      </c>
      <c r="BO33" s="326">
        <f>IFERROR(I!BN31*'Sim_MIP_Of_(IxI)'!BQ$102,0)</f>
        <v>0</v>
      </c>
      <c r="BP33" s="326">
        <f>IFERROR(I!BO31*'Sim_MIP_Of_(IxI)'!BR$102,0)</f>
        <v>0</v>
      </c>
      <c r="BQ33" s="326">
        <f>IFERROR(I!BP31*'Sim_MIP_Of_(IxI)'!BS$102,0)</f>
        <v>0</v>
      </c>
      <c r="BR33" s="326">
        <f>IFERROR(I!BQ31*'Sim_MIP_Of_(IxI)'!BT$102,0)</f>
        <v>0</v>
      </c>
      <c r="BS33" s="326">
        <f>IFERROR(I!BR31*'Sim_MIP_Of_(IxI)'!BU$102,0)</f>
        <v>0</v>
      </c>
      <c r="BT33" s="326">
        <f>IFERROR(I!BS31*'Sim_MIP_Of_(IxI)'!BV$102,0)</f>
        <v>0</v>
      </c>
      <c r="BU33" s="326">
        <f>IFERROR(I!BT31*'Sim_MIP_Of_(IxI)'!BW$102,0)</f>
        <v>0</v>
      </c>
      <c r="BV33" s="326">
        <f>IFERROR(I!BU31*'Sim_MIP_Of_(IxI)'!BX$102,0)</f>
        <v>0</v>
      </c>
      <c r="BW33" s="326">
        <f>IFERROR(I!BV31*'Sim_MIP_Of_(IxI)'!BY$102,0)</f>
        <v>0</v>
      </c>
      <c r="BX33" s="326">
        <f>IFERROR(I!BW31*'Sim_MIP_Of_(IxI)'!BZ$102,0)</f>
        <v>0</v>
      </c>
      <c r="BY33" s="326">
        <f>IFERROR(I!BX31*'Sim_MIP_Of_(IxI)'!CA$102,0)</f>
        <v>0</v>
      </c>
    </row>
    <row r="34" spans="1:77" x14ac:dyDescent="0.3">
      <c r="A34" s="105" t="s">
        <v>342</v>
      </c>
      <c r="B34" s="326">
        <f>IFERROR(I!A32*'Sim_MIP_Of_(IxI)'!D$102,0)</f>
        <v>0</v>
      </c>
      <c r="C34" s="326">
        <f>IFERROR(I!B32*'Sim_MIP_Of_(IxI)'!E$102,0)</f>
        <v>0</v>
      </c>
      <c r="D34" s="326">
        <f>IFERROR(I!C32*'Sim_MIP_Of_(IxI)'!F$102,0)</f>
        <v>0</v>
      </c>
      <c r="E34" s="326">
        <f>IFERROR(I!D32*'Sim_MIP_Of_(IxI)'!G$102,0)</f>
        <v>0</v>
      </c>
      <c r="F34" s="326">
        <f>IFERROR(I!E32*'Sim_MIP_Of_(IxI)'!H$102,0)</f>
        <v>0</v>
      </c>
      <c r="G34" s="326">
        <f>IFERROR(I!F32*'Sim_MIP_Of_(IxI)'!I$102,0)</f>
        <v>0</v>
      </c>
      <c r="H34" s="326">
        <f>IFERROR(I!G32*'Sim_MIP_Of_(IxI)'!J$102,0)</f>
        <v>0</v>
      </c>
      <c r="I34" s="326">
        <f>IFERROR(I!H32*'Sim_MIP_Of_(IxI)'!K$102,0)</f>
        <v>0</v>
      </c>
      <c r="J34" s="326">
        <f>IFERROR(I!I32*'Sim_MIP_Of_(IxI)'!L$102,0)</f>
        <v>0</v>
      </c>
      <c r="K34" s="326">
        <f>IFERROR(I!J32*'Sim_MIP_Of_(IxI)'!M$102,0)</f>
        <v>0</v>
      </c>
      <c r="L34" s="326">
        <f>IFERROR(I!K32*'Sim_MIP_Of_(IxI)'!N$102,0)</f>
        <v>0</v>
      </c>
      <c r="M34" s="326">
        <f>IFERROR(I!L32*'Sim_MIP_Of_(IxI)'!O$102,0)</f>
        <v>0</v>
      </c>
      <c r="N34" s="326">
        <f>IFERROR(I!M32*'Sim_MIP_Of_(IxI)'!P$102,0)</f>
        <v>0</v>
      </c>
      <c r="O34" s="326">
        <f>IFERROR(I!N32*'Sim_MIP_Of_(IxI)'!Q$102,0)</f>
        <v>0</v>
      </c>
      <c r="P34" s="326">
        <f>IFERROR(I!O32*'Sim_MIP_Of_(IxI)'!R$102,0)</f>
        <v>0</v>
      </c>
      <c r="Q34" s="326">
        <f>IFERROR(I!P32*'Sim_MIP_Of_(IxI)'!S$102,0)</f>
        <v>0</v>
      </c>
      <c r="R34" s="326">
        <f>IFERROR(I!Q32*'Sim_MIP_Of_(IxI)'!T$102,0)</f>
        <v>0</v>
      </c>
      <c r="S34" s="326">
        <f>IFERROR(I!R32*'Sim_MIP_Of_(IxI)'!U$102,0)</f>
        <v>0</v>
      </c>
      <c r="T34" s="326">
        <f>IFERROR(I!S32*'Sim_MIP_Of_(IxI)'!V$102,0)</f>
        <v>0</v>
      </c>
      <c r="U34" s="326">
        <f>IFERROR(I!T32*'Sim_MIP_Of_(IxI)'!W$102,0)</f>
        <v>0</v>
      </c>
      <c r="V34" s="326">
        <f>IFERROR(I!U32*'Sim_MIP_Of_(IxI)'!X$102,0)</f>
        <v>0</v>
      </c>
      <c r="W34" s="326">
        <f>IFERROR(I!V32*'Sim_MIP_Of_(IxI)'!Y$102,0)</f>
        <v>0</v>
      </c>
      <c r="X34" s="326">
        <f>IFERROR(I!W32*'Sim_MIP_Of_(IxI)'!Z$102,0)</f>
        <v>0</v>
      </c>
      <c r="Y34" s="326">
        <f>IFERROR(I!X32*'Sim_MIP_Of_(IxI)'!AA$102,0)</f>
        <v>0</v>
      </c>
      <c r="Z34" s="326">
        <f>IFERROR(I!Y32*'Sim_MIP_Of_(IxI)'!AB$102,0)</f>
        <v>0</v>
      </c>
      <c r="AA34" s="326">
        <f>IFERROR(I!Z32*'Sim_MIP_Of_(IxI)'!AC$102,0)</f>
        <v>0</v>
      </c>
      <c r="AB34" s="326">
        <f>IFERROR(I!AA32*'Sim_MIP_Of_(IxI)'!AD$102,0)</f>
        <v>0</v>
      </c>
      <c r="AC34" s="326">
        <f>IFERROR(I!AB32*'Sim_MIP_Of_(IxI)'!AE$102,0)</f>
        <v>0</v>
      </c>
      <c r="AD34" s="326">
        <f>IFERROR(I!AC32*'Sim_MIP_Of_(IxI)'!AF$102,0)</f>
        <v>0</v>
      </c>
      <c r="AE34" s="326">
        <f>IFERROR(I!AD32*'Sim_MIP_Of_(IxI)'!AG$102,0)</f>
        <v>0</v>
      </c>
      <c r="AF34" s="326">
        <f>IFERROR(I!AE32*'Sim_MIP_Of_(IxI)'!AH$102,0)</f>
        <v>0</v>
      </c>
      <c r="AG34" s="326">
        <f>IFERROR(I!AF32*'Sim_MIP_Of_(IxI)'!AI$102,0)</f>
        <v>0.39095947901591904</v>
      </c>
      <c r="AH34" s="326">
        <f>IFERROR(I!AG32*'Sim_MIP_Of_(IxI)'!AJ$102,0)</f>
        <v>0</v>
      </c>
      <c r="AI34" s="326">
        <f>IFERROR(I!AH32*'Sim_MIP_Of_(IxI)'!AK$102,0)</f>
        <v>0</v>
      </c>
      <c r="AJ34" s="326">
        <f>IFERROR(I!AI32*'Sim_MIP_Of_(IxI)'!AL$102,0)</f>
        <v>0</v>
      </c>
      <c r="AK34" s="326">
        <f>IFERROR(I!AJ32*'Sim_MIP_Of_(IxI)'!AM$102,0)</f>
        <v>0</v>
      </c>
      <c r="AL34" s="326">
        <f>IFERROR(I!AK32*'Sim_MIP_Of_(IxI)'!AN$102,0)</f>
        <v>0</v>
      </c>
      <c r="AM34" s="326">
        <f>IFERROR(I!AL32*'Sim_MIP_Of_(IxI)'!AO$102,0)</f>
        <v>0</v>
      </c>
      <c r="AN34" s="326">
        <f>IFERROR(I!AM32*'Sim_MIP_Of_(IxI)'!AP$102,0)</f>
        <v>0</v>
      </c>
      <c r="AO34" s="326">
        <f>IFERROR(I!AN32*'Sim_MIP_Of_(IxI)'!AQ$102,0)</f>
        <v>0</v>
      </c>
      <c r="AP34" s="326">
        <f>IFERROR(I!AO32*'Sim_MIP_Of_(IxI)'!AR$102,0)</f>
        <v>0</v>
      </c>
      <c r="AQ34" s="326">
        <f>IFERROR(I!AP32*'Sim_MIP_Of_(IxI)'!AS$102,0)</f>
        <v>0</v>
      </c>
      <c r="AR34" s="326">
        <f>IFERROR(I!AQ32*'Sim_MIP_Of_(IxI)'!AT$102,0)</f>
        <v>0</v>
      </c>
      <c r="AS34" s="326">
        <f>IFERROR(I!AR32*'Sim_MIP_Of_(IxI)'!AU$102,0)</f>
        <v>0</v>
      </c>
      <c r="AT34" s="326">
        <f>IFERROR(I!AS32*'Sim_MIP_Of_(IxI)'!AV$102,0)</f>
        <v>0</v>
      </c>
      <c r="AU34" s="326">
        <f>IFERROR(I!AT32*'Sim_MIP_Of_(IxI)'!AW$102,0)</f>
        <v>0</v>
      </c>
      <c r="AV34" s="326">
        <f>IFERROR(I!AU32*'Sim_MIP_Of_(IxI)'!AX$102,0)</f>
        <v>0</v>
      </c>
      <c r="AW34" s="326">
        <f>IFERROR(I!AV32*'Sim_MIP_Of_(IxI)'!AY$102,0)</f>
        <v>0</v>
      </c>
      <c r="AX34" s="326">
        <f>IFERROR(I!AW32*'Sim_MIP_Of_(IxI)'!AZ$102,0)</f>
        <v>0</v>
      </c>
      <c r="AY34" s="326">
        <f>IFERROR(I!AX32*'Sim_MIP_Of_(IxI)'!BA$102,0)</f>
        <v>0</v>
      </c>
      <c r="AZ34" s="326">
        <f>IFERROR(I!AY32*'Sim_MIP_Of_(IxI)'!BB$102,0)</f>
        <v>0</v>
      </c>
      <c r="BA34" s="326">
        <f>IFERROR(I!AZ32*'Sim_MIP_Of_(IxI)'!BC$102,0)</f>
        <v>0</v>
      </c>
      <c r="BB34" s="326">
        <f>IFERROR(I!BA32*'Sim_MIP_Of_(IxI)'!BD$102,0)</f>
        <v>0</v>
      </c>
      <c r="BC34" s="326">
        <f>IFERROR(I!BB32*'Sim_MIP_Of_(IxI)'!BE$102,0)</f>
        <v>0</v>
      </c>
      <c r="BD34" s="326">
        <f>IFERROR(I!BC32*'Sim_MIP_Of_(IxI)'!BF$102,0)</f>
        <v>0</v>
      </c>
      <c r="BE34" s="326">
        <f>IFERROR(I!BD32*'Sim_MIP_Of_(IxI)'!BG$102,0)</f>
        <v>0</v>
      </c>
      <c r="BF34" s="326">
        <f>IFERROR(I!BE32*'Sim_MIP_Of_(IxI)'!BH$102,0)</f>
        <v>0</v>
      </c>
      <c r="BG34" s="326">
        <f>IFERROR(I!BF32*'Sim_MIP_Of_(IxI)'!BI$102,0)</f>
        <v>0</v>
      </c>
      <c r="BH34" s="326">
        <f>IFERROR(I!BG32*'Sim_MIP_Of_(IxI)'!BJ$102,0)</f>
        <v>0</v>
      </c>
      <c r="BI34" s="326">
        <f>IFERROR(I!BH32*'Sim_MIP_Of_(IxI)'!BK$102,0)</f>
        <v>0</v>
      </c>
      <c r="BJ34" s="326">
        <f>IFERROR(I!BI32*'Sim_MIP_Of_(IxI)'!BL$102,0)</f>
        <v>0</v>
      </c>
      <c r="BK34" s="326">
        <f>IFERROR(I!BJ32*'Sim_MIP_Of_(IxI)'!BM$102,0)</f>
        <v>0</v>
      </c>
      <c r="BL34" s="326">
        <f>IFERROR(I!BK32*'Sim_MIP_Of_(IxI)'!BN$102,0)</f>
        <v>0</v>
      </c>
      <c r="BM34" s="326">
        <f>IFERROR(I!BL32*'Sim_MIP_Of_(IxI)'!BO$102,0)</f>
        <v>0</v>
      </c>
      <c r="BN34" s="326">
        <f>IFERROR(I!BM32*'Sim_MIP_Of_(IxI)'!BP$102,0)</f>
        <v>0</v>
      </c>
      <c r="BO34" s="326">
        <f>IFERROR(I!BN32*'Sim_MIP_Of_(IxI)'!BQ$102,0)</f>
        <v>0</v>
      </c>
      <c r="BP34" s="326">
        <f>IFERROR(I!BO32*'Sim_MIP_Of_(IxI)'!BR$102,0)</f>
        <v>0</v>
      </c>
      <c r="BQ34" s="326">
        <f>IFERROR(I!BP32*'Sim_MIP_Of_(IxI)'!BS$102,0)</f>
        <v>0</v>
      </c>
      <c r="BR34" s="326">
        <f>IFERROR(I!BQ32*'Sim_MIP_Of_(IxI)'!BT$102,0)</f>
        <v>0</v>
      </c>
      <c r="BS34" s="326">
        <f>IFERROR(I!BR32*'Sim_MIP_Of_(IxI)'!BU$102,0)</f>
        <v>0</v>
      </c>
      <c r="BT34" s="326">
        <f>IFERROR(I!BS32*'Sim_MIP_Of_(IxI)'!BV$102,0)</f>
        <v>0</v>
      </c>
      <c r="BU34" s="326">
        <f>IFERROR(I!BT32*'Sim_MIP_Of_(IxI)'!BW$102,0)</f>
        <v>0</v>
      </c>
      <c r="BV34" s="326">
        <f>IFERROR(I!BU32*'Sim_MIP_Of_(IxI)'!BX$102,0)</f>
        <v>0</v>
      </c>
      <c r="BW34" s="326">
        <f>IFERROR(I!BV32*'Sim_MIP_Of_(IxI)'!BY$102,0)</f>
        <v>0</v>
      </c>
      <c r="BX34" s="326">
        <f>IFERROR(I!BW32*'Sim_MIP_Of_(IxI)'!BZ$102,0)</f>
        <v>0</v>
      </c>
      <c r="BY34" s="326">
        <f>IFERROR(I!BX32*'Sim_MIP_Of_(IxI)'!CA$102,0)</f>
        <v>0</v>
      </c>
    </row>
    <row r="35" spans="1:77" x14ac:dyDescent="0.3">
      <c r="A35" s="105" t="s">
        <v>352</v>
      </c>
      <c r="B35" s="326">
        <f>IFERROR(I!A33*'Sim_MIP_Of_(IxI)'!D$102,0)</f>
        <v>0</v>
      </c>
      <c r="C35" s="326">
        <f>IFERROR(I!B33*'Sim_MIP_Of_(IxI)'!E$102,0)</f>
        <v>0</v>
      </c>
      <c r="D35" s="326">
        <f>IFERROR(I!C33*'Sim_MIP_Of_(IxI)'!F$102,0)</f>
        <v>0</v>
      </c>
      <c r="E35" s="326">
        <f>IFERROR(I!D33*'Sim_MIP_Of_(IxI)'!G$102,0)</f>
        <v>0</v>
      </c>
      <c r="F35" s="326">
        <f>IFERROR(I!E33*'Sim_MIP_Of_(IxI)'!H$102,0)</f>
        <v>0</v>
      </c>
      <c r="G35" s="326">
        <f>IFERROR(I!F33*'Sim_MIP_Of_(IxI)'!I$102,0)</f>
        <v>0</v>
      </c>
      <c r="H35" s="326">
        <f>IFERROR(I!G33*'Sim_MIP_Of_(IxI)'!J$102,0)</f>
        <v>0</v>
      </c>
      <c r="I35" s="326">
        <f>IFERROR(I!H33*'Sim_MIP_Of_(IxI)'!K$102,0)</f>
        <v>0</v>
      </c>
      <c r="J35" s="326">
        <f>IFERROR(I!I33*'Sim_MIP_Of_(IxI)'!L$102,0)</f>
        <v>0</v>
      </c>
      <c r="K35" s="326">
        <f>IFERROR(I!J33*'Sim_MIP_Of_(IxI)'!M$102,0)</f>
        <v>0</v>
      </c>
      <c r="L35" s="326">
        <f>IFERROR(I!K33*'Sim_MIP_Of_(IxI)'!N$102,0)</f>
        <v>0</v>
      </c>
      <c r="M35" s="326">
        <f>IFERROR(I!L33*'Sim_MIP_Of_(IxI)'!O$102,0)</f>
        <v>0</v>
      </c>
      <c r="N35" s="326">
        <f>IFERROR(I!M33*'Sim_MIP_Of_(IxI)'!P$102,0)</f>
        <v>0</v>
      </c>
      <c r="O35" s="326">
        <f>IFERROR(I!N33*'Sim_MIP_Of_(IxI)'!Q$102,0)</f>
        <v>0</v>
      </c>
      <c r="P35" s="326">
        <f>IFERROR(I!O33*'Sim_MIP_Of_(IxI)'!R$102,0)</f>
        <v>0</v>
      </c>
      <c r="Q35" s="326">
        <f>IFERROR(I!P33*'Sim_MIP_Of_(IxI)'!S$102,0)</f>
        <v>0</v>
      </c>
      <c r="R35" s="326">
        <f>IFERROR(I!Q33*'Sim_MIP_Of_(IxI)'!T$102,0)</f>
        <v>0</v>
      </c>
      <c r="S35" s="326">
        <f>IFERROR(I!R33*'Sim_MIP_Of_(IxI)'!U$102,0)</f>
        <v>0</v>
      </c>
      <c r="T35" s="326">
        <f>IFERROR(I!S33*'Sim_MIP_Of_(IxI)'!V$102,0)</f>
        <v>0</v>
      </c>
      <c r="U35" s="326">
        <f>IFERROR(I!T33*'Sim_MIP_Of_(IxI)'!W$102,0)</f>
        <v>0</v>
      </c>
      <c r="V35" s="326">
        <f>IFERROR(I!U33*'Sim_MIP_Of_(IxI)'!X$102,0)</f>
        <v>0</v>
      </c>
      <c r="W35" s="326">
        <f>IFERROR(I!V33*'Sim_MIP_Of_(IxI)'!Y$102,0)</f>
        <v>0</v>
      </c>
      <c r="X35" s="326">
        <f>IFERROR(I!W33*'Sim_MIP_Of_(IxI)'!Z$102,0)</f>
        <v>0</v>
      </c>
      <c r="Y35" s="326">
        <f>IFERROR(I!X33*'Sim_MIP_Of_(IxI)'!AA$102,0)</f>
        <v>0</v>
      </c>
      <c r="Z35" s="326">
        <f>IFERROR(I!Y33*'Sim_MIP_Of_(IxI)'!AB$102,0)</f>
        <v>0</v>
      </c>
      <c r="AA35" s="326">
        <f>IFERROR(I!Z33*'Sim_MIP_Of_(IxI)'!AC$102,0)</f>
        <v>0</v>
      </c>
      <c r="AB35" s="326">
        <f>IFERROR(I!AA33*'Sim_MIP_Of_(IxI)'!AD$102,0)</f>
        <v>0</v>
      </c>
      <c r="AC35" s="326">
        <f>IFERROR(I!AB33*'Sim_MIP_Of_(IxI)'!AE$102,0)</f>
        <v>0</v>
      </c>
      <c r="AD35" s="326">
        <f>IFERROR(I!AC33*'Sim_MIP_Of_(IxI)'!AF$102,0)</f>
        <v>0</v>
      </c>
      <c r="AE35" s="326">
        <f>IFERROR(I!AD33*'Sim_MIP_Of_(IxI)'!AG$102,0)</f>
        <v>0</v>
      </c>
      <c r="AF35" s="326">
        <f>IFERROR(I!AE33*'Sim_MIP_Of_(IxI)'!AH$102,0)</f>
        <v>0</v>
      </c>
      <c r="AG35" s="326">
        <f>IFERROR(I!AF33*'Sim_MIP_Of_(IxI)'!AI$102,0)</f>
        <v>0</v>
      </c>
      <c r="AH35" s="326">
        <f>IFERROR(I!AG33*'Sim_MIP_Of_(IxI)'!AJ$102,0)</f>
        <v>0</v>
      </c>
      <c r="AI35" s="326">
        <f>IFERROR(I!AH33*'Sim_MIP_Of_(IxI)'!AK$102,0)</f>
        <v>0</v>
      </c>
      <c r="AJ35" s="326">
        <f>IFERROR(I!AI33*'Sim_MIP_Of_(IxI)'!AL$102,0)</f>
        <v>0</v>
      </c>
      <c r="AK35" s="326">
        <f>IFERROR(I!AJ33*'Sim_MIP_Of_(IxI)'!AM$102,0)</f>
        <v>0</v>
      </c>
      <c r="AL35" s="326">
        <f>IFERROR(I!AK33*'Sim_MIP_Of_(IxI)'!AN$102,0)</f>
        <v>0</v>
      </c>
      <c r="AM35" s="326">
        <f>IFERROR(I!AL33*'Sim_MIP_Of_(IxI)'!AO$102,0)</f>
        <v>0</v>
      </c>
      <c r="AN35" s="326">
        <f>IFERROR(I!AM33*'Sim_MIP_Of_(IxI)'!AP$102,0)</f>
        <v>0</v>
      </c>
      <c r="AO35" s="326">
        <f>IFERROR(I!AN33*'Sim_MIP_Of_(IxI)'!AQ$102,0)</f>
        <v>0</v>
      </c>
      <c r="AP35" s="326">
        <f>IFERROR(I!AO33*'Sim_MIP_Of_(IxI)'!AR$102,0)</f>
        <v>0</v>
      </c>
      <c r="AQ35" s="326">
        <f>IFERROR(I!AP33*'Sim_MIP_Of_(IxI)'!AS$102,0)</f>
        <v>0</v>
      </c>
      <c r="AR35" s="326">
        <f>IFERROR(I!AQ33*'Sim_MIP_Of_(IxI)'!AT$102,0)</f>
        <v>0</v>
      </c>
      <c r="AS35" s="326">
        <f>IFERROR(I!AR33*'Sim_MIP_Of_(IxI)'!AU$102,0)</f>
        <v>0</v>
      </c>
      <c r="AT35" s="326">
        <f>IFERROR(I!AS33*'Sim_MIP_Of_(IxI)'!AV$102,0)</f>
        <v>0</v>
      </c>
      <c r="AU35" s="326">
        <f>IFERROR(I!AT33*'Sim_MIP_Of_(IxI)'!AW$102,0)</f>
        <v>0</v>
      </c>
      <c r="AV35" s="326">
        <f>IFERROR(I!AU33*'Sim_MIP_Of_(IxI)'!AX$102,0)</f>
        <v>0</v>
      </c>
      <c r="AW35" s="326">
        <f>IFERROR(I!AV33*'Sim_MIP_Of_(IxI)'!AY$102,0)</f>
        <v>0</v>
      </c>
      <c r="AX35" s="326">
        <f>IFERROR(I!AW33*'Sim_MIP_Of_(IxI)'!AZ$102,0)</f>
        <v>0</v>
      </c>
      <c r="AY35" s="326">
        <f>IFERROR(I!AX33*'Sim_MIP_Of_(IxI)'!BA$102,0)</f>
        <v>0</v>
      </c>
      <c r="AZ35" s="326">
        <f>IFERROR(I!AY33*'Sim_MIP_Of_(IxI)'!BB$102,0)</f>
        <v>0</v>
      </c>
      <c r="BA35" s="326">
        <f>IFERROR(I!AZ33*'Sim_MIP_Of_(IxI)'!BC$102,0)</f>
        <v>0</v>
      </c>
      <c r="BB35" s="326">
        <f>IFERROR(I!BA33*'Sim_MIP_Of_(IxI)'!BD$102,0)</f>
        <v>0</v>
      </c>
      <c r="BC35" s="326">
        <f>IFERROR(I!BB33*'Sim_MIP_Of_(IxI)'!BE$102,0)</f>
        <v>0</v>
      </c>
      <c r="BD35" s="326">
        <f>IFERROR(I!BC33*'Sim_MIP_Of_(IxI)'!BF$102,0)</f>
        <v>0</v>
      </c>
      <c r="BE35" s="326">
        <f>IFERROR(I!BD33*'Sim_MIP_Of_(IxI)'!BG$102,0)</f>
        <v>0</v>
      </c>
      <c r="BF35" s="326">
        <f>IFERROR(I!BE33*'Sim_MIP_Of_(IxI)'!BH$102,0)</f>
        <v>0</v>
      </c>
      <c r="BG35" s="326">
        <f>IFERROR(I!BF33*'Sim_MIP_Of_(IxI)'!BI$102,0)</f>
        <v>0</v>
      </c>
      <c r="BH35" s="326">
        <f>IFERROR(I!BG33*'Sim_MIP_Of_(IxI)'!BJ$102,0)</f>
        <v>0</v>
      </c>
      <c r="BI35" s="326">
        <f>IFERROR(I!BH33*'Sim_MIP_Of_(IxI)'!BK$102,0)</f>
        <v>0</v>
      </c>
      <c r="BJ35" s="326">
        <f>IFERROR(I!BI33*'Sim_MIP_Of_(IxI)'!BL$102,0)</f>
        <v>0</v>
      </c>
      <c r="BK35" s="326">
        <f>IFERROR(I!BJ33*'Sim_MIP_Of_(IxI)'!BM$102,0)</f>
        <v>0</v>
      </c>
      <c r="BL35" s="326">
        <f>IFERROR(I!BK33*'Sim_MIP_Of_(IxI)'!BN$102,0)</f>
        <v>0</v>
      </c>
      <c r="BM35" s="326">
        <f>IFERROR(I!BL33*'Sim_MIP_Of_(IxI)'!BO$102,0)</f>
        <v>0</v>
      </c>
      <c r="BN35" s="326">
        <f>IFERROR(I!BM33*'Sim_MIP_Of_(IxI)'!BP$102,0)</f>
        <v>0</v>
      </c>
      <c r="BO35" s="326">
        <f>IFERROR(I!BN33*'Sim_MIP_Of_(IxI)'!BQ$102,0)</f>
        <v>0</v>
      </c>
      <c r="BP35" s="326">
        <f>IFERROR(I!BO33*'Sim_MIP_Of_(IxI)'!BR$102,0)</f>
        <v>0</v>
      </c>
      <c r="BQ35" s="326">
        <f>IFERROR(I!BP33*'Sim_MIP_Of_(IxI)'!BS$102,0)</f>
        <v>0</v>
      </c>
      <c r="BR35" s="326">
        <f>IFERROR(I!BQ33*'Sim_MIP_Of_(IxI)'!BT$102,0)</f>
        <v>0</v>
      </c>
      <c r="BS35" s="326">
        <f>IFERROR(I!BR33*'Sim_MIP_Of_(IxI)'!BU$102,0)</f>
        <v>0</v>
      </c>
      <c r="BT35" s="326">
        <f>IFERROR(I!BS33*'Sim_MIP_Of_(IxI)'!BV$102,0)</f>
        <v>0</v>
      </c>
      <c r="BU35" s="326">
        <f>IFERROR(I!BT33*'Sim_MIP_Of_(IxI)'!BW$102,0)</f>
        <v>0</v>
      </c>
      <c r="BV35" s="326">
        <f>IFERROR(I!BU33*'Sim_MIP_Of_(IxI)'!BX$102,0)</f>
        <v>0</v>
      </c>
      <c r="BW35" s="326">
        <f>IFERROR(I!BV33*'Sim_MIP_Of_(IxI)'!BY$102,0)</f>
        <v>0</v>
      </c>
      <c r="BX35" s="326">
        <f>IFERROR(I!BW33*'Sim_MIP_Of_(IxI)'!BZ$102,0)</f>
        <v>0</v>
      </c>
      <c r="BY35" s="326">
        <f>IFERROR(I!BX33*'Sim_MIP_Of_(IxI)'!CA$102,0)</f>
        <v>0</v>
      </c>
    </row>
    <row r="36" spans="1:77" x14ac:dyDescent="0.3">
      <c r="A36" s="105" t="s">
        <v>356</v>
      </c>
      <c r="B36" s="326">
        <f>IFERROR(I!A34*'Sim_MIP_Of_(IxI)'!D$102,0)</f>
        <v>0</v>
      </c>
      <c r="C36" s="326">
        <f>IFERROR(I!B34*'Sim_MIP_Of_(IxI)'!E$102,0)</f>
        <v>0</v>
      </c>
      <c r="D36" s="326">
        <f>IFERROR(I!C34*'Sim_MIP_Of_(IxI)'!F$102,0)</f>
        <v>0</v>
      </c>
      <c r="E36" s="326">
        <f>IFERROR(I!D34*'Sim_MIP_Of_(IxI)'!G$102,0)</f>
        <v>0</v>
      </c>
      <c r="F36" s="326">
        <f>IFERROR(I!E34*'Sim_MIP_Of_(IxI)'!H$102,0)</f>
        <v>0</v>
      </c>
      <c r="G36" s="326">
        <f>IFERROR(I!F34*'Sim_MIP_Of_(IxI)'!I$102,0)</f>
        <v>0</v>
      </c>
      <c r="H36" s="326">
        <f>IFERROR(I!G34*'Sim_MIP_Of_(IxI)'!J$102,0)</f>
        <v>0</v>
      </c>
      <c r="I36" s="326">
        <f>IFERROR(I!H34*'Sim_MIP_Of_(IxI)'!K$102,0)</f>
        <v>0</v>
      </c>
      <c r="J36" s="326">
        <f>IFERROR(I!I34*'Sim_MIP_Of_(IxI)'!L$102,0)</f>
        <v>0</v>
      </c>
      <c r="K36" s="326">
        <f>IFERROR(I!J34*'Sim_MIP_Of_(IxI)'!M$102,0)</f>
        <v>0</v>
      </c>
      <c r="L36" s="326">
        <f>IFERROR(I!K34*'Sim_MIP_Of_(IxI)'!N$102,0)</f>
        <v>0</v>
      </c>
      <c r="M36" s="326">
        <f>IFERROR(I!L34*'Sim_MIP_Of_(IxI)'!O$102,0)</f>
        <v>0</v>
      </c>
      <c r="N36" s="326">
        <f>IFERROR(I!M34*'Sim_MIP_Of_(IxI)'!P$102,0)</f>
        <v>0</v>
      </c>
      <c r="O36" s="326">
        <f>IFERROR(I!N34*'Sim_MIP_Of_(IxI)'!Q$102,0)</f>
        <v>0</v>
      </c>
      <c r="P36" s="326">
        <f>IFERROR(I!O34*'Sim_MIP_Of_(IxI)'!R$102,0)</f>
        <v>0</v>
      </c>
      <c r="Q36" s="326">
        <f>IFERROR(I!P34*'Sim_MIP_Of_(IxI)'!S$102,0)</f>
        <v>0</v>
      </c>
      <c r="R36" s="326">
        <f>IFERROR(I!Q34*'Sim_MIP_Of_(IxI)'!T$102,0)</f>
        <v>0</v>
      </c>
      <c r="S36" s="326">
        <f>IFERROR(I!R34*'Sim_MIP_Of_(IxI)'!U$102,0)</f>
        <v>0</v>
      </c>
      <c r="T36" s="326">
        <f>IFERROR(I!S34*'Sim_MIP_Of_(IxI)'!V$102,0)</f>
        <v>0</v>
      </c>
      <c r="U36" s="326">
        <f>IFERROR(I!T34*'Sim_MIP_Of_(IxI)'!W$102,0)</f>
        <v>0</v>
      </c>
      <c r="V36" s="326">
        <f>IFERROR(I!U34*'Sim_MIP_Of_(IxI)'!X$102,0)</f>
        <v>0</v>
      </c>
      <c r="W36" s="326">
        <f>IFERROR(I!V34*'Sim_MIP_Of_(IxI)'!Y$102,0)</f>
        <v>0</v>
      </c>
      <c r="X36" s="326">
        <f>IFERROR(I!W34*'Sim_MIP_Of_(IxI)'!Z$102,0)</f>
        <v>0</v>
      </c>
      <c r="Y36" s="326">
        <f>IFERROR(I!X34*'Sim_MIP_Of_(IxI)'!AA$102,0)</f>
        <v>0</v>
      </c>
      <c r="Z36" s="326">
        <f>IFERROR(I!Y34*'Sim_MIP_Of_(IxI)'!AB$102,0)</f>
        <v>0</v>
      </c>
      <c r="AA36" s="326">
        <f>IFERROR(I!Z34*'Sim_MIP_Of_(IxI)'!AC$102,0)</f>
        <v>0</v>
      </c>
      <c r="AB36" s="326">
        <f>IFERROR(I!AA34*'Sim_MIP_Of_(IxI)'!AD$102,0)</f>
        <v>0</v>
      </c>
      <c r="AC36" s="326">
        <f>IFERROR(I!AB34*'Sim_MIP_Of_(IxI)'!AE$102,0)</f>
        <v>0</v>
      </c>
      <c r="AD36" s="326">
        <f>IFERROR(I!AC34*'Sim_MIP_Of_(IxI)'!AF$102,0)</f>
        <v>0</v>
      </c>
      <c r="AE36" s="326">
        <f>IFERROR(I!AD34*'Sim_MIP_Of_(IxI)'!AG$102,0)</f>
        <v>0</v>
      </c>
      <c r="AF36" s="326">
        <f>IFERROR(I!AE34*'Sim_MIP_Of_(IxI)'!AH$102,0)</f>
        <v>0</v>
      </c>
      <c r="AG36" s="326">
        <f>IFERROR(I!AF34*'Sim_MIP_Of_(IxI)'!AI$102,0)</f>
        <v>0</v>
      </c>
      <c r="AH36" s="326">
        <f>IFERROR(I!AG34*'Sim_MIP_Of_(IxI)'!AJ$102,0)</f>
        <v>0</v>
      </c>
      <c r="AI36" s="326">
        <f>IFERROR(I!AH34*'Sim_MIP_Of_(IxI)'!AK$102,0)</f>
        <v>0.35938301176401632</v>
      </c>
      <c r="AJ36" s="326">
        <f>IFERROR(I!AI34*'Sim_MIP_Of_(IxI)'!AL$102,0)</f>
        <v>0</v>
      </c>
      <c r="AK36" s="326">
        <f>IFERROR(I!AJ34*'Sim_MIP_Of_(IxI)'!AM$102,0)</f>
        <v>0</v>
      </c>
      <c r="AL36" s="326">
        <f>IFERROR(I!AK34*'Sim_MIP_Of_(IxI)'!AN$102,0)</f>
        <v>0</v>
      </c>
      <c r="AM36" s="326">
        <f>IFERROR(I!AL34*'Sim_MIP_Of_(IxI)'!AO$102,0)</f>
        <v>0</v>
      </c>
      <c r="AN36" s="326">
        <f>IFERROR(I!AM34*'Sim_MIP_Of_(IxI)'!AP$102,0)</f>
        <v>0</v>
      </c>
      <c r="AO36" s="326">
        <f>IFERROR(I!AN34*'Sim_MIP_Of_(IxI)'!AQ$102,0)</f>
        <v>0</v>
      </c>
      <c r="AP36" s="326">
        <f>IFERROR(I!AO34*'Sim_MIP_Of_(IxI)'!AR$102,0)</f>
        <v>0</v>
      </c>
      <c r="AQ36" s="326">
        <f>IFERROR(I!AP34*'Sim_MIP_Of_(IxI)'!AS$102,0)</f>
        <v>0</v>
      </c>
      <c r="AR36" s="326">
        <f>IFERROR(I!AQ34*'Sim_MIP_Of_(IxI)'!AT$102,0)</f>
        <v>0</v>
      </c>
      <c r="AS36" s="326">
        <f>IFERROR(I!AR34*'Sim_MIP_Of_(IxI)'!AU$102,0)</f>
        <v>0</v>
      </c>
      <c r="AT36" s="326">
        <f>IFERROR(I!AS34*'Sim_MIP_Of_(IxI)'!AV$102,0)</f>
        <v>0</v>
      </c>
      <c r="AU36" s="326">
        <f>IFERROR(I!AT34*'Sim_MIP_Of_(IxI)'!AW$102,0)</f>
        <v>0</v>
      </c>
      <c r="AV36" s="326">
        <f>IFERROR(I!AU34*'Sim_MIP_Of_(IxI)'!AX$102,0)</f>
        <v>0</v>
      </c>
      <c r="AW36" s="326">
        <f>IFERROR(I!AV34*'Sim_MIP_Of_(IxI)'!AY$102,0)</f>
        <v>0</v>
      </c>
      <c r="AX36" s="326">
        <f>IFERROR(I!AW34*'Sim_MIP_Of_(IxI)'!AZ$102,0)</f>
        <v>0</v>
      </c>
      <c r="AY36" s="326">
        <f>IFERROR(I!AX34*'Sim_MIP_Of_(IxI)'!BA$102,0)</f>
        <v>0</v>
      </c>
      <c r="AZ36" s="326">
        <f>IFERROR(I!AY34*'Sim_MIP_Of_(IxI)'!BB$102,0)</f>
        <v>0</v>
      </c>
      <c r="BA36" s="326">
        <f>IFERROR(I!AZ34*'Sim_MIP_Of_(IxI)'!BC$102,0)</f>
        <v>0</v>
      </c>
      <c r="BB36" s="326">
        <f>IFERROR(I!BA34*'Sim_MIP_Of_(IxI)'!BD$102,0)</f>
        <v>0</v>
      </c>
      <c r="BC36" s="326">
        <f>IFERROR(I!BB34*'Sim_MIP_Of_(IxI)'!BE$102,0)</f>
        <v>0</v>
      </c>
      <c r="BD36" s="326">
        <f>IFERROR(I!BC34*'Sim_MIP_Of_(IxI)'!BF$102,0)</f>
        <v>0</v>
      </c>
      <c r="BE36" s="326">
        <f>IFERROR(I!BD34*'Sim_MIP_Of_(IxI)'!BG$102,0)</f>
        <v>0</v>
      </c>
      <c r="BF36" s="326">
        <f>IFERROR(I!BE34*'Sim_MIP_Of_(IxI)'!BH$102,0)</f>
        <v>0</v>
      </c>
      <c r="BG36" s="326">
        <f>IFERROR(I!BF34*'Sim_MIP_Of_(IxI)'!BI$102,0)</f>
        <v>0</v>
      </c>
      <c r="BH36" s="326">
        <f>IFERROR(I!BG34*'Sim_MIP_Of_(IxI)'!BJ$102,0)</f>
        <v>0</v>
      </c>
      <c r="BI36" s="326">
        <f>IFERROR(I!BH34*'Sim_MIP_Of_(IxI)'!BK$102,0)</f>
        <v>0</v>
      </c>
      <c r="BJ36" s="326">
        <f>IFERROR(I!BI34*'Sim_MIP_Of_(IxI)'!BL$102,0)</f>
        <v>0</v>
      </c>
      <c r="BK36" s="326">
        <f>IFERROR(I!BJ34*'Sim_MIP_Of_(IxI)'!BM$102,0)</f>
        <v>0</v>
      </c>
      <c r="BL36" s="326">
        <f>IFERROR(I!BK34*'Sim_MIP_Of_(IxI)'!BN$102,0)</f>
        <v>0</v>
      </c>
      <c r="BM36" s="326">
        <f>IFERROR(I!BL34*'Sim_MIP_Of_(IxI)'!BO$102,0)</f>
        <v>0</v>
      </c>
      <c r="BN36" s="326">
        <f>IFERROR(I!BM34*'Sim_MIP_Of_(IxI)'!BP$102,0)</f>
        <v>0</v>
      </c>
      <c r="BO36" s="326">
        <f>IFERROR(I!BN34*'Sim_MIP_Of_(IxI)'!BQ$102,0)</f>
        <v>0</v>
      </c>
      <c r="BP36" s="326">
        <f>IFERROR(I!BO34*'Sim_MIP_Of_(IxI)'!BR$102,0)</f>
        <v>0</v>
      </c>
      <c r="BQ36" s="326">
        <f>IFERROR(I!BP34*'Sim_MIP_Of_(IxI)'!BS$102,0)</f>
        <v>0</v>
      </c>
      <c r="BR36" s="326">
        <f>IFERROR(I!BQ34*'Sim_MIP_Of_(IxI)'!BT$102,0)</f>
        <v>0</v>
      </c>
      <c r="BS36" s="326">
        <f>IFERROR(I!BR34*'Sim_MIP_Of_(IxI)'!BU$102,0)</f>
        <v>0</v>
      </c>
      <c r="BT36" s="326">
        <f>IFERROR(I!BS34*'Sim_MIP_Of_(IxI)'!BV$102,0)</f>
        <v>0</v>
      </c>
      <c r="BU36" s="326">
        <f>IFERROR(I!BT34*'Sim_MIP_Of_(IxI)'!BW$102,0)</f>
        <v>0</v>
      </c>
      <c r="BV36" s="326">
        <f>IFERROR(I!BU34*'Sim_MIP_Of_(IxI)'!BX$102,0)</f>
        <v>0</v>
      </c>
      <c r="BW36" s="326">
        <f>IFERROR(I!BV34*'Sim_MIP_Of_(IxI)'!BY$102,0)</f>
        <v>0</v>
      </c>
      <c r="BX36" s="326">
        <f>IFERROR(I!BW34*'Sim_MIP_Of_(IxI)'!BZ$102,0)</f>
        <v>0</v>
      </c>
      <c r="BY36" s="326">
        <f>IFERROR(I!BX34*'Sim_MIP_Of_(IxI)'!CA$102,0)</f>
        <v>0</v>
      </c>
    </row>
    <row r="37" spans="1:77" x14ac:dyDescent="0.3">
      <c r="A37" s="105" t="s">
        <v>364</v>
      </c>
      <c r="B37" s="326">
        <f>IFERROR(I!A35*'Sim_MIP_Of_(IxI)'!D$102,0)</f>
        <v>0</v>
      </c>
      <c r="C37" s="326">
        <f>IFERROR(I!B35*'Sim_MIP_Of_(IxI)'!E$102,0)</f>
        <v>0</v>
      </c>
      <c r="D37" s="326">
        <f>IFERROR(I!C35*'Sim_MIP_Of_(IxI)'!F$102,0)</f>
        <v>0</v>
      </c>
      <c r="E37" s="326">
        <f>IFERROR(I!D35*'Sim_MIP_Of_(IxI)'!G$102,0)</f>
        <v>0</v>
      </c>
      <c r="F37" s="326">
        <f>IFERROR(I!E35*'Sim_MIP_Of_(IxI)'!H$102,0)</f>
        <v>0</v>
      </c>
      <c r="G37" s="326">
        <f>IFERROR(I!F35*'Sim_MIP_Of_(IxI)'!I$102,0)</f>
        <v>0</v>
      </c>
      <c r="H37" s="326">
        <f>IFERROR(I!G35*'Sim_MIP_Of_(IxI)'!J$102,0)</f>
        <v>0</v>
      </c>
      <c r="I37" s="326">
        <f>IFERROR(I!H35*'Sim_MIP_Of_(IxI)'!K$102,0)</f>
        <v>0</v>
      </c>
      <c r="J37" s="326">
        <f>IFERROR(I!I35*'Sim_MIP_Of_(IxI)'!L$102,0)</f>
        <v>0</v>
      </c>
      <c r="K37" s="326">
        <f>IFERROR(I!J35*'Sim_MIP_Of_(IxI)'!M$102,0)</f>
        <v>0</v>
      </c>
      <c r="L37" s="326">
        <f>IFERROR(I!K35*'Sim_MIP_Of_(IxI)'!N$102,0)</f>
        <v>0</v>
      </c>
      <c r="M37" s="326">
        <f>IFERROR(I!L35*'Sim_MIP_Of_(IxI)'!O$102,0)</f>
        <v>0</v>
      </c>
      <c r="N37" s="326">
        <f>IFERROR(I!M35*'Sim_MIP_Of_(IxI)'!P$102,0)</f>
        <v>0</v>
      </c>
      <c r="O37" s="326">
        <f>IFERROR(I!N35*'Sim_MIP_Of_(IxI)'!Q$102,0)</f>
        <v>0</v>
      </c>
      <c r="P37" s="326">
        <f>IFERROR(I!O35*'Sim_MIP_Of_(IxI)'!R$102,0)</f>
        <v>0</v>
      </c>
      <c r="Q37" s="326">
        <f>IFERROR(I!P35*'Sim_MIP_Of_(IxI)'!S$102,0)</f>
        <v>0</v>
      </c>
      <c r="R37" s="326">
        <f>IFERROR(I!Q35*'Sim_MIP_Of_(IxI)'!T$102,0)</f>
        <v>0</v>
      </c>
      <c r="S37" s="326">
        <f>IFERROR(I!R35*'Sim_MIP_Of_(IxI)'!U$102,0)</f>
        <v>0</v>
      </c>
      <c r="T37" s="326">
        <f>IFERROR(I!S35*'Sim_MIP_Of_(IxI)'!V$102,0)</f>
        <v>0</v>
      </c>
      <c r="U37" s="326">
        <f>IFERROR(I!T35*'Sim_MIP_Of_(IxI)'!W$102,0)</f>
        <v>0</v>
      </c>
      <c r="V37" s="326">
        <f>IFERROR(I!U35*'Sim_MIP_Of_(IxI)'!X$102,0)</f>
        <v>0</v>
      </c>
      <c r="W37" s="326">
        <f>IFERROR(I!V35*'Sim_MIP_Of_(IxI)'!Y$102,0)</f>
        <v>0</v>
      </c>
      <c r="X37" s="326">
        <f>IFERROR(I!W35*'Sim_MIP_Of_(IxI)'!Z$102,0)</f>
        <v>0</v>
      </c>
      <c r="Y37" s="326">
        <f>IFERROR(I!X35*'Sim_MIP_Of_(IxI)'!AA$102,0)</f>
        <v>0</v>
      </c>
      <c r="Z37" s="326">
        <f>IFERROR(I!Y35*'Sim_MIP_Of_(IxI)'!AB$102,0)</f>
        <v>0</v>
      </c>
      <c r="AA37" s="326">
        <f>IFERROR(I!Z35*'Sim_MIP_Of_(IxI)'!AC$102,0)</f>
        <v>0</v>
      </c>
      <c r="AB37" s="326">
        <f>IFERROR(I!AA35*'Sim_MIP_Of_(IxI)'!AD$102,0)</f>
        <v>0</v>
      </c>
      <c r="AC37" s="326">
        <f>IFERROR(I!AB35*'Sim_MIP_Of_(IxI)'!AE$102,0)</f>
        <v>0</v>
      </c>
      <c r="AD37" s="326">
        <f>IFERROR(I!AC35*'Sim_MIP_Of_(IxI)'!AF$102,0)</f>
        <v>0</v>
      </c>
      <c r="AE37" s="326">
        <f>IFERROR(I!AD35*'Sim_MIP_Of_(IxI)'!AG$102,0)</f>
        <v>0</v>
      </c>
      <c r="AF37" s="326">
        <f>IFERROR(I!AE35*'Sim_MIP_Of_(IxI)'!AH$102,0)</f>
        <v>0</v>
      </c>
      <c r="AG37" s="326">
        <f>IFERROR(I!AF35*'Sim_MIP_Of_(IxI)'!AI$102,0)</f>
        <v>0</v>
      </c>
      <c r="AH37" s="326">
        <f>IFERROR(I!AG35*'Sim_MIP_Of_(IxI)'!AJ$102,0)</f>
        <v>0</v>
      </c>
      <c r="AI37" s="326">
        <f>IFERROR(I!AH35*'Sim_MIP_Of_(IxI)'!AK$102,0)</f>
        <v>0</v>
      </c>
      <c r="AJ37" s="326">
        <f>IFERROR(I!AI35*'Sim_MIP_Of_(IxI)'!AL$102,0)</f>
        <v>0.45890425264320223</v>
      </c>
      <c r="AK37" s="326">
        <f>IFERROR(I!AJ35*'Sim_MIP_Of_(IxI)'!AM$102,0)</f>
        <v>0</v>
      </c>
      <c r="AL37" s="326">
        <f>IFERROR(I!AK35*'Sim_MIP_Of_(IxI)'!AN$102,0)</f>
        <v>0</v>
      </c>
      <c r="AM37" s="326">
        <f>IFERROR(I!AL35*'Sim_MIP_Of_(IxI)'!AO$102,0)</f>
        <v>0</v>
      </c>
      <c r="AN37" s="326">
        <f>IFERROR(I!AM35*'Sim_MIP_Of_(IxI)'!AP$102,0)</f>
        <v>0</v>
      </c>
      <c r="AO37" s="326">
        <f>IFERROR(I!AN35*'Sim_MIP_Of_(IxI)'!AQ$102,0)</f>
        <v>0</v>
      </c>
      <c r="AP37" s="326">
        <f>IFERROR(I!AO35*'Sim_MIP_Of_(IxI)'!AR$102,0)</f>
        <v>0</v>
      </c>
      <c r="AQ37" s="326">
        <f>IFERROR(I!AP35*'Sim_MIP_Of_(IxI)'!AS$102,0)</f>
        <v>0</v>
      </c>
      <c r="AR37" s="326">
        <f>IFERROR(I!AQ35*'Sim_MIP_Of_(IxI)'!AT$102,0)</f>
        <v>0</v>
      </c>
      <c r="AS37" s="326">
        <f>IFERROR(I!AR35*'Sim_MIP_Of_(IxI)'!AU$102,0)</f>
        <v>0</v>
      </c>
      <c r="AT37" s="326">
        <f>IFERROR(I!AS35*'Sim_MIP_Of_(IxI)'!AV$102,0)</f>
        <v>0</v>
      </c>
      <c r="AU37" s="326">
        <f>IFERROR(I!AT35*'Sim_MIP_Of_(IxI)'!AW$102,0)</f>
        <v>0</v>
      </c>
      <c r="AV37" s="326">
        <f>IFERROR(I!AU35*'Sim_MIP_Of_(IxI)'!AX$102,0)</f>
        <v>0</v>
      </c>
      <c r="AW37" s="326">
        <f>IFERROR(I!AV35*'Sim_MIP_Of_(IxI)'!AY$102,0)</f>
        <v>0</v>
      </c>
      <c r="AX37" s="326">
        <f>IFERROR(I!AW35*'Sim_MIP_Of_(IxI)'!AZ$102,0)</f>
        <v>0</v>
      </c>
      <c r="AY37" s="326">
        <f>IFERROR(I!AX35*'Sim_MIP_Of_(IxI)'!BA$102,0)</f>
        <v>0</v>
      </c>
      <c r="AZ37" s="326">
        <f>IFERROR(I!AY35*'Sim_MIP_Of_(IxI)'!BB$102,0)</f>
        <v>0</v>
      </c>
      <c r="BA37" s="326">
        <f>IFERROR(I!AZ35*'Sim_MIP_Of_(IxI)'!BC$102,0)</f>
        <v>0</v>
      </c>
      <c r="BB37" s="326">
        <f>IFERROR(I!BA35*'Sim_MIP_Of_(IxI)'!BD$102,0)</f>
        <v>0</v>
      </c>
      <c r="BC37" s="326">
        <f>IFERROR(I!BB35*'Sim_MIP_Of_(IxI)'!BE$102,0)</f>
        <v>0</v>
      </c>
      <c r="BD37" s="326">
        <f>IFERROR(I!BC35*'Sim_MIP_Of_(IxI)'!BF$102,0)</f>
        <v>0</v>
      </c>
      <c r="BE37" s="326">
        <f>IFERROR(I!BD35*'Sim_MIP_Of_(IxI)'!BG$102,0)</f>
        <v>0</v>
      </c>
      <c r="BF37" s="326">
        <f>IFERROR(I!BE35*'Sim_MIP_Of_(IxI)'!BH$102,0)</f>
        <v>0</v>
      </c>
      <c r="BG37" s="326">
        <f>IFERROR(I!BF35*'Sim_MIP_Of_(IxI)'!BI$102,0)</f>
        <v>0</v>
      </c>
      <c r="BH37" s="326">
        <f>IFERROR(I!BG35*'Sim_MIP_Of_(IxI)'!BJ$102,0)</f>
        <v>0</v>
      </c>
      <c r="BI37" s="326">
        <f>IFERROR(I!BH35*'Sim_MIP_Of_(IxI)'!BK$102,0)</f>
        <v>0</v>
      </c>
      <c r="BJ37" s="326">
        <f>IFERROR(I!BI35*'Sim_MIP_Of_(IxI)'!BL$102,0)</f>
        <v>0</v>
      </c>
      <c r="BK37" s="326">
        <f>IFERROR(I!BJ35*'Sim_MIP_Of_(IxI)'!BM$102,0)</f>
        <v>0</v>
      </c>
      <c r="BL37" s="326">
        <f>IFERROR(I!BK35*'Sim_MIP_Of_(IxI)'!BN$102,0)</f>
        <v>0</v>
      </c>
      <c r="BM37" s="326">
        <f>IFERROR(I!BL35*'Sim_MIP_Of_(IxI)'!BO$102,0)</f>
        <v>0</v>
      </c>
      <c r="BN37" s="326">
        <f>IFERROR(I!BM35*'Sim_MIP_Of_(IxI)'!BP$102,0)</f>
        <v>0</v>
      </c>
      <c r="BO37" s="326">
        <f>IFERROR(I!BN35*'Sim_MIP_Of_(IxI)'!BQ$102,0)</f>
        <v>0</v>
      </c>
      <c r="BP37" s="326">
        <f>IFERROR(I!BO35*'Sim_MIP_Of_(IxI)'!BR$102,0)</f>
        <v>0</v>
      </c>
      <c r="BQ37" s="326">
        <f>IFERROR(I!BP35*'Sim_MIP_Of_(IxI)'!BS$102,0)</f>
        <v>0</v>
      </c>
      <c r="BR37" s="326">
        <f>IFERROR(I!BQ35*'Sim_MIP_Of_(IxI)'!BT$102,0)</f>
        <v>0</v>
      </c>
      <c r="BS37" s="326">
        <f>IFERROR(I!BR35*'Sim_MIP_Of_(IxI)'!BU$102,0)</f>
        <v>0</v>
      </c>
      <c r="BT37" s="326">
        <f>IFERROR(I!BS35*'Sim_MIP_Of_(IxI)'!BV$102,0)</f>
        <v>0</v>
      </c>
      <c r="BU37" s="326">
        <f>IFERROR(I!BT35*'Sim_MIP_Of_(IxI)'!BW$102,0)</f>
        <v>0</v>
      </c>
      <c r="BV37" s="326">
        <f>IFERROR(I!BU35*'Sim_MIP_Of_(IxI)'!BX$102,0)</f>
        <v>0</v>
      </c>
      <c r="BW37" s="326">
        <f>IFERROR(I!BV35*'Sim_MIP_Of_(IxI)'!BY$102,0)</f>
        <v>0</v>
      </c>
      <c r="BX37" s="326">
        <f>IFERROR(I!BW35*'Sim_MIP_Of_(IxI)'!BZ$102,0)</f>
        <v>0</v>
      </c>
      <c r="BY37" s="326">
        <f>IFERROR(I!BX35*'Sim_MIP_Of_(IxI)'!CA$102,0)</f>
        <v>0</v>
      </c>
    </row>
    <row r="38" spans="1:77" x14ac:dyDescent="0.3">
      <c r="A38" s="105" t="s">
        <v>368</v>
      </c>
      <c r="B38" s="326">
        <f>IFERROR(I!A36*'Sim_MIP_Of_(IxI)'!D$102,0)</f>
        <v>0</v>
      </c>
      <c r="C38" s="326">
        <f>IFERROR(I!B36*'Sim_MIP_Of_(IxI)'!E$102,0)</f>
        <v>0</v>
      </c>
      <c r="D38" s="326">
        <f>IFERROR(I!C36*'Sim_MIP_Of_(IxI)'!F$102,0)</f>
        <v>0</v>
      </c>
      <c r="E38" s="326">
        <f>IFERROR(I!D36*'Sim_MIP_Of_(IxI)'!G$102,0)</f>
        <v>0</v>
      </c>
      <c r="F38" s="326">
        <f>IFERROR(I!E36*'Sim_MIP_Of_(IxI)'!H$102,0)</f>
        <v>0</v>
      </c>
      <c r="G38" s="326">
        <f>IFERROR(I!F36*'Sim_MIP_Of_(IxI)'!I$102,0)</f>
        <v>0</v>
      </c>
      <c r="H38" s="326">
        <f>IFERROR(I!G36*'Sim_MIP_Of_(IxI)'!J$102,0)</f>
        <v>0</v>
      </c>
      <c r="I38" s="326">
        <f>IFERROR(I!H36*'Sim_MIP_Of_(IxI)'!K$102,0)</f>
        <v>0</v>
      </c>
      <c r="J38" s="326">
        <f>IFERROR(I!I36*'Sim_MIP_Of_(IxI)'!L$102,0)</f>
        <v>0</v>
      </c>
      <c r="K38" s="326">
        <f>IFERROR(I!J36*'Sim_MIP_Of_(IxI)'!M$102,0)</f>
        <v>0</v>
      </c>
      <c r="L38" s="326">
        <f>IFERROR(I!K36*'Sim_MIP_Of_(IxI)'!N$102,0)</f>
        <v>0</v>
      </c>
      <c r="M38" s="326">
        <f>IFERROR(I!L36*'Sim_MIP_Of_(IxI)'!O$102,0)</f>
        <v>0</v>
      </c>
      <c r="N38" s="326">
        <f>IFERROR(I!M36*'Sim_MIP_Of_(IxI)'!P$102,0)</f>
        <v>0</v>
      </c>
      <c r="O38" s="326">
        <f>IFERROR(I!N36*'Sim_MIP_Of_(IxI)'!Q$102,0)</f>
        <v>0</v>
      </c>
      <c r="P38" s="326">
        <f>IFERROR(I!O36*'Sim_MIP_Of_(IxI)'!R$102,0)</f>
        <v>0</v>
      </c>
      <c r="Q38" s="326">
        <f>IFERROR(I!P36*'Sim_MIP_Of_(IxI)'!S$102,0)</f>
        <v>0</v>
      </c>
      <c r="R38" s="326">
        <f>IFERROR(I!Q36*'Sim_MIP_Of_(IxI)'!T$102,0)</f>
        <v>0</v>
      </c>
      <c r="S38" s="326">
        <f>IFERROR(I!R36*'Sim_MIP_Of_(IxI)'!U$102,0)</f>
        <v>0</v>
      </c>
      <c r="T38" s="326">
        <f>IFERROR(I!S36*'Sim_MIP_Of_(IxI)'!V$102,0)</f>
        <v>0</v>
      </c>
      <c r="U38" s="326">
        <f>IFERROR(I!T36*'Sim_MIP_Of_(IxI)'!W$102,0)</f>
        <v>0</v>
      </c>
      <c r="V38" s="326">
        <f>IFERROR(I!U36*'Sim_MIP_Of_(IxI)'!X$102,0)</f>
        <v>0</v>
      </c>
      <c r="W38" s="326">
        <f>IFERROR(I!V36*'Sim_MIP_Of_(IxI)'!Y$102,0)</f>
        <v>0</v>
      </c>
      <c r="X38" s="326">
        <f>IFERROR(I!W36*'Sim_MIP_Of_(IxI)'!Z$102,0)</f>
        <v>0</v>
      </c>
      <c r="Y38" s="326">
        <f>IFERROR(I!X36*'Sim_MIP_Of_(IxI)'!AA$102,0)</f>
        <v>0</v>
      </c>
      <c r="Z38" s="326">
        <f>IFERROR(I!Y36*'Sim_MIP_Of_(IxI)'!AB$102,0)</f>
        <v>0</v>
      </c>
      <c r="AA38" s="326">
        <f>IFERROR(I!Z36*'Sim_MIP_Of_(IxI)'!AC$102,0)</f>
        <v>0</v>
      </c>
      <c r="AB38" s="326">
        <f>IFERROR(I!AA36*'Sim_MIP_Of_(IxI)'!AD$102,0)</f>
        <v>0</v>
      </c>
      <c r="AC38" s="326">
        <f>IFERROR(I!AB36*'Sim_MIP_Of_(IxI)'!AE$102,0)</f>
        <v>0</v>
      </c>
      <c r="AD38" s="326">
        <f>IFERROR(I!AC36*'Sim_MIP_Of_(IxI)'!AF$102,0)</f>
        <v>0</v>
      </c>
      <c r="AE38" s="326">
        <f>IFERROR(I!AD36*'Sim_MIP_Of_(IxI)'!AG$102,0)</f>
        <v>0</v>
      </c>
      <c r="AF38" s="326">
        <f>IFERROR(I!AE36*'Sim_MIP_Of_(IxI)'!AH$102,0)</f>
        <v>0</v>
      </c>
      <c r="AG38" s="326">
        <f>IFERROR(I!AF36*'Sim_MIP_Of_(IxI)'!AI$102,0)</f>
        <v>0</v>
      </c>
      <c r="AH38" s="326">
        <f>IFERROR(I!AG36*'Sim_MIP_Of_(IxI)'!AJ$102,0)</f>
        <v>0</v>
      </c>
      <c r="AI38" s="326">
        <f>IFERROR(I!AH36*'Sim_MIP_Of_(IxI)'!AK$102,0)</f>
        <v>0</v>
      </c>
      <c r="AJ38" s="326">
        <f>IFERROR(I!AI36*'Sim_MIP_Of_(IxI)'!AL$102,0)</f>
        <v>0</v>
      </c>
      <c r="AK38" s="326">
        <f>IFERROR(I!AJ36*'Sim_MIP_Of_(IxI)'!AM$102,0)</f>
        <v>0.37607147860863793</v>
      </c>
      <c r="AL38" s="326">
        <f>IFERROR(I!AK36*'Sim_MIP_Of_(IxI)'!AN$102,0)</f>
        <v>0</v>
      </c>
      <c r="AM38" s="326">
        <f>IFERROR(I!AL36*'Sim_MIP_Of_(IxI)'!AO$102,0)</f>
        <v>0</v>
      </c>
      <c r="AN38" s="326">
        <f>IFERROR(I!AM36*'Sim_MIP_Of_(IxI)'!AP$102,0)</f>
        <v>0</v>
      </c>
      <c r="AO38" s="326">
        <f>IFERROR(I!AN36*'Sim_MIP_Of_(IxI)'!AQ$102,0)</f>
        <v>0</v>
      </c>
      <c r="AP38" s="326">
        <f>IFERROR(I!AO36*'Sim_MIP_Of_(IxI)'!AR$102,0)</f>
        <v>0</v>
      </c>
      <c r="AQ38" s="326">
        <f>IFERROR(I!AP36*'Sim_MIP_Of_(IxI)'!AS$102,0)</f>
        <v>0</v>
      </c>
      <c r="AR38" s="326">
        <f>IFERROR(I!AQ36*'Sim_MIP_Of_(IxI)'!AT$102,0)</f>
        <v>0</v>
      </c>
      <c r="AS38" s="326">
        <f>IFERROR(I!AR36*'Sim_MIP_Of_(IxI)'!AU$102,0)</f>
        <v>0</v>
      </c>
      <c r="AT38" s="326">
        <f>IFERROR(I!AS36*'Sim_MIP_Of_(IxI)'!AV$102,0)</f>
        <v>0</v>
      </c>
      <c r="AU38" s="326">
        <f>IFERROR(I!AT36*'Sim_MIP_Of_(IxI)'!AW$102,0)</f>
        <v>0</v>
      </c>
      <c r="AV38" s="326">
        <f>IFERROR(I!AU36*'Sim_MIP_Of_(IxI)'!AX$102,0)</f>
        <v>0</v>
      </c>
      <c r="AW38" s="326">
        <f>IFERROR(I!AV36*'Sim_MIP_Of_(IxI)'!AY$102,0)</f>
        <v>0</v>
      </c>
      <c r="AX38" s="326">
        <f>IFERROR(I!AW36*'Sim_MIP_Of_(IxI)'!AZ$102,0)</f>
        <v>0</v>
      </c>
      <c r="AY38" s="326">
        <f>IFERROR(I!AX36*'Sim_MIP_Of_(IxI)'!BA$102,0)</f>
        <v>0</v>
      </c>
      <c r="AZ38" s="326">
        <f>IFERROR(I!AY36*'Sim_MIP_Of_(IxI)'!BB$102,0)</f>
        <v>0</v>
      </c>
      <c r="BA38" s="326">
        <f>IFERROR(I!AZ36*'Sim_MIP_Of_(IxI)'!BC$102,0)</f>
        <v>0</v>
      </c>
      <c r="BB38" s="326">
        <f>IFERROR(I!BA36*'Sim_MIP_Of_(IxI)'!BD$102,0)</f>
        <v>0</v>
      </c>
      <c r="BC38" s="326">
        <f>IFERROR(I!BB36*'Sim_MIP_Of_(IxI)'!BE$102,0)</f>
        <v>0</v>
      </c>
      <c r="BD38" s="326">
        <f>IFERROR(I!BC36*'Sim_MIP_Of_(IxI)'!BF$102,0)</f>
        <v>0</v>
      </c>
      <c r="BE38" s="326">
        <f>IFERROR(I!BD36*'Sim_MIP_Of_(IxI)'!BG$102,0)</f>
        <v>0</v>
      </c>
      <c r="BF38" s="326">
        <f>IFERROR(I!BE36*'Sim_MIP_Of_(IxI)'!BH$102,0)</f>
        <v>0</v>
      </c>
      <c r="BG38" s="326">
        <f>IFERROR(I!BF36*'Sim_MIP_Of_(IxI)'!BI$102,0)</f>
        <v>0</v>
      </c>
      <c r="BH38" s="326">
        <f>IFERROR(I!BG36*'Sim_MIP_Of_(IxI)'!BJ$102,0)</f>
        <v>0</v>
      </c>
      <c r="BI38" s="326">
        <f>IFERROR(I!BH36*'Sim_MIP_Of_(IxI)'!BK$102,0)</f>
        <v>0</v>
      </c>
      <c r="BJ38" s="326">
        <f>IFERROR(I!BI36*'Sim_MIP_Of_(IxI)'!BL$102,0)</f>
        <v>0</v>
      </c>
      <c r="BK38" s="326">
        <f>IFERROR(I!BJ36*'Sim_MIP_Of_(IxI)'!BM$102,0)</f>
        <v>0</v>
      </c>
      <c r="BL38" s="326">
        <f>IFERROR(I!BK36*'Sim_MIP_Of_(IxI)'!BN$102,0)</f>
        <v>0</v>
      </c>
      <c r="BM38" s="326">
        <f>IFERROR(I!BL36*'Sim_MIP_Of_(IxI)'!BO$102,0)</f>
        <v>0</v>
      </c>
      <c r="BN38" s="326">
        <f>IFERROR(I!BM36*'Sim_MIP_Of_(IxI)'!BP$102,0)</f>
        <v>0</v>
      </c>
      <c r="BO38" s="326">
        <f>IFERROR(I!BN36*'Sim_MIP_Of_(IxI)'!BQ$102,0)</f>
        <v>0</v>
      </c>
      <c r="BP38" s="326">
        <f>IFERROR(I!BO36*'Sim_MIP_Of_(IxI)'!BR$102,0)</f>
        <v>0</v>
      </c>
      <c r="BQ38" s="326">
        <f>IFERROR(I!BP36*'Sim_MIP_Of_(IxI)'!BS$102,0)</f>
        <v>0</v>
      </c>
      <c r="BR38" s="326">
        <f>IFERROR(I!BQ36*'Sim_MIP_Of_(IxI)'!BT$102,0)</f>
        <v>0</v>
      </c>
      <c r="BS38" s="326">
        <f>IFERROR(I!BR36*'Sim_MIP_Of_(IxI)'!BU$102,0)</f>
        <v>0</v>
      </c>
      <c r="BT38" s="326">
        <f>IFERROR(I!BS36*'Sim_MIP_Of_(IxI)'!BV$102,0)</f>
        <v>0</v>
      </c>
      <c r="BU38" s="326">
        <f>IFERROR(I!BT36*'Sim_MIP_Of_(IxI)'!BW$102,0)</f>
        <v>0</v>
      </c>
      <c r="BV38" s="326">
        <f>IFERROR(I!BU36*'Sim_MIP_Of_(IxI)'!BX$102,0)</f>
        <v>0</v>
      </c>
      <c r="BW38" s="326">
        <f>IFERROR(I!BV36*'Sim_MIP_Of_(IxI)'!BY$102,0)</f>
        <v>0</v>
      </c>
      <c r="BX38" s="326">
        <f>IFERROR(I!BW36*'Sim_MIP_Of_(IxI)'!BZ$102,0)</f>
        <v>0</v>
      </c>
      <c r="BY38" s="326">
        <f>IFERROR(I!BX36*'Sim_MIP_Of_(IxI)'!CA$102,0)</f>
        <v>0</v>
      </c>
    </row>
    <row r="39" spans="1:77" x14ac:dyDescent="0.3">
      <c r="A39" s="105" t="s">
        <v>374</v>
      </c>
      <c r="B39" s="326">
        <f>IFERROR(I!A37*'Sim_MIP_Of_(IxI)'!D$102,0)</f>
        <v>0</v>
      </c>
      <c r="C39" s="326">
        <f>IFERROR(I!B37*'Sim_MIP_Of_(IxI)'!E$102,0)</f>
        <v>0</v>
      </c>
      <c r="D39" s="326">
        <f>IFERROR(I!C37*'Sim_MIP_Of_(IxI)'!F$102,0)</f>
        <v>0</v>
      </c>
      <c r="E39" s="326">
        <f>IFERROR(I!D37*'Sim_MIP_Of_(IxI)'!G$102,0)</f>
        <v>0</v>
      </c>
      <c r="F39" s="326">
        <f>IFERROR(I!E37*'Sim_MIP_Of_(IxI)'!H$102,0)</f>
        <v>0</v>
      </c>
      <c r="G39" s="326">
        <f>IFERROR(I!F37*'Sim_MIP_Of_(IxI)'!I$102,0)</f>
        <v>0</v>
      </c>
      <c r="H39" s="326">
        <f>IFERROR(I!G37*'Sim_MIP_Of_(IxI)'!J$102,0)</f>
        <v>0</v>
      </c>
      <c r="I39" s="326">
        <f>IFERROR(I!H37*'Sim_MIP_Of_(IxI)'!K$102,0)</f>
        <v>0</v>
      </c>
      <c r="J39" s="326">
        <f>IFERROR(I!I37*'Sim_MIP_Of_(IxI)'!L$102,0)</f>
        <v>0</v>
      </c>
      <c r="K39" s="326">
        <f>IFERROR(I!J37*'Sim_MIP_Of_(IxI)'!M$102,0)</f>
        <v>0</v>
      </c>
      <c r="L39" s="326">
        <f>IFERROR(I!K37*'Sim_MIP_Of_(IxI)'!N$102,0)</f>
        <v>0</v>
      </c>
      <c r="M39" s="326">
        <f>IFERROR(I!L37*'Sim_MIP_Of_(IxI)'!O$102,0)</f>
        <v>0</v>
      </c>
      <c r="N39" s="326">
        <f>IFERROR(I!M37*'Sim_MIP_Of_(IxI)'!P$102,0)</f>
        <v>0</v>
      </c>
      <c r="O39" s="326">
        <f>IFERROR(I!N37*'Sim_MIP_Of_(IxI)'!Q$102,0)</f>
        <v>0</v>
      </c>
      <c r="P39" s="326">
        <f>IFERROR(I!O37*'Sim_MIP_Of_(IxI)'!R$102,0)</f>
        <v>0</v>
      </c>
      <c r="Q39" s="326">
        <f>IFERROR(I!P37*'Sim_MIP_Of_(IxI)'!S$102,0)</f>
        <v>0</v>
      </c>
      <c r="R39" s="326">
        <f>IFERROR(I!Q37*'Sim_MIP_Of_(IxI)'!T$102,0)</f>
        <v>0</v>
      </c>
      <c r="S39" s="326">
        <f>IFERROR(I!R37*'Sim_MIP_Of_(IxI)'!U$102,0)</f>
        <v>0</v>
      </c>
      <c r="T39" s="326">
        <f>IFERROR(I!S37*'Sim_MIP_Of_(IxI)'!V$102,0)</f>
        <v>0</v>
      </c>
      <c r="U39" s="326">
        <f>IFERROR(I!T37*'Sim_MIP_Of_(IxI)'!W$102,0)</f>
        <v>0</v>
      </c>
      <c r="V39" s="326">
        <f>IFERROR(I!U37*'Sim_MIP_Of_(IxI)'!X$102,0)</f>
        <v>0</v>
      </c>
      <c r="W39" s="326">
        <f>IFERROR(I!V37*'Sim_MIP_Of_(IxI)'!Y$102,0)</f>
        <v>0</v>
      </c>
      <c r="X39" s="326">
        <f>IFERROR(I!W37*'Sim_MIP_Of_(IxI)'!Z$102,0)</f>
        <v>0</v>
      </c>
      <c r="Y39" s="326">
        <f>IFERROR(I!X37*'Sim_MIP_Of_(IxI)'!AA$102,0)</f>
        <v>0</v>
      </c>
      <c r="Z39" s="326">
        <f>IFERROR(I!Y37*'Sim_MIP_Of_(IxI)'!AB$102,0)</f>
        <v>0</v>
      </c>
      <c r="AA39" s="326">
        <f>IFERROR(I!Z37*'Sim_MIP_Of_(IxI)'!AC$102,0)</f>
        <v>0</v>
      </c>
      <c r="AB39" s="326">
        <f>IFERROR(I!AA37*'Sim_MIP_Of_(IxI)'!AD$102,0)</f>
        <v>0</v>
      </c>
      <c r="AC39" s="326">
        <f>IFERROR(I!AB37*'Sim_MIP_Of_(IxI)'!AE$102,0)</f>
        <v>0</v>
      </c>
      <c r="AD39" s="326">
        <f>IFERROR(I!AC37*'Sim_MIP_Of_(IxI)'!AF$102,0)</f>
        <v>0</v>
      </c>
      <c r="AE39" s="326">
        <f>IFERROR(I!AD37*'Sim_MIP_Of_(IxI)'!AG$102,0)</f>
        <v>0</v>
      </c>
      <c r="AF39" s="326">
        <f>IFERROR(I!AE37*'Sim_MIP_Of_(IxI)'!AH$102,0)</f>
        <v>0</v>
      </c>
      <c r="AG39" s="326">
        <f>IFERROR(I!AF37*'Sim_MIP_Of_(IxI)'!AI$102,0)</f>
        <v>0</v>
      </c>
      <c r="AH39" s="326">
        <f>IFERROR(I!AG37*'Sim_MIP_Of_(IxI)'!AJ$102,0)</f>
        <v>0</v>
      </c>
      <c r="AI39" s="326">
        <f>IFERROR(I!AH37*'Sim_MIP_Of_(IxI)'!AK$102,0)</f>
        <v>0</v>
      </c>
      <c r="AJ39" s="326">
        <f>IFERROR(I!AI37*'Sim_MIP_Of_(IxI)'!AL$102,0)</f>
        <v>0</v>
      </c>
      <c r="AK39" s="326">
        <f>IFERROR(I!AJ37*'Sim_MIP_Of_(IxI)'!AM$102,0)</f>
        <v>0</v>
      </c>
      <c r="AL39" s="326">
        <f>IFERROR(I!AK37*'Sim_MIP_Of_(IxI)'!AN$102,0)</f>
        <v>0.39335886363125327</v>
      </c>
      <c r="AM39" s="326">
        <f>IFERROR(I!AL37*'Sim_MIP_Of_(IxI)'!AO$102,0)</f>
        <v>0</v>
      </c>
      <c r="AN39" s="326">
        <f>IFERROR(I!AM37*'Sim_MIP_Of_(IxI)'!AP$102,0)</f>
        <v>0</v>
      </c>
      <c r="AO39" s="326">
        <f>IFERROR(I!AN37*'Sim_MIP_Of_(IxI)'!AQ$102,0)</f>
        <v>0</v>
      </c>
      <c r="AP39" s="326">
        <f>IFERROR(I!AO37*'Sim_MIP_Of_(IxI)'!AR$102,0)</f>
        <v>0</v>
      </c>
      <c r="AQ39" s="326">
        <f>IFERROR(I!AP37*'Sim_MIP_Of_(IxI)'!AS$102,0)</f>
        <v>0</v>
      </c>
      <c r="AR39" s="326">
        <f>IFERROR(I!AQ37*'Sim_MIP_Of_(IxI)'!AT$102,0)</f>
        <v>0</v>
      </c>
      <c r="AS39" s="326">
        <f>IFERROR(I!AR37*'Sim_MIP_Of_(IxI)'!AU$102,0)</f>
        <v>0</v>
      </c>
      <c r="AT39" s="326">
        <f>IFERROR(I!AS37*'Sim_MIP_Of_(IxI)'!AV$102,0)</f>
        <v>0</v>
      </c>
      <c r="AU39" s="326">
        <f>IFERROR(I!AT37*'Sim_MIP_Of_(IxI)'!AW$102,0)</f>
        <v>0</v>
      </c>
      <c r="AV39" s="326">
        <f>IFERROR(I!AU37*'Sim_MIP_Of_(IxI)'!AX$102,0)</f>
        <v>0</v>
      </c>
      <c r="AW39" s="326">
        <f>IFERROR(I!AV37*'Sim_MIP_Of_(IxI)'!AY$102,0)</f>
        <v>0</v>
      </c>
      <c r="AX39" s="326">
        <f>IFERROR(I!AW37*'Sim_MIP_Of_(IxI)'!AZ$102,0)</f>
        <v>0</v>
      </c>
      <c r="AY39" s="326">
        <f>IFERROR(I!AX37*'Sim_MIP_Of_(IxI)'!BA$102,0)</f>
        <v>0</v>
      </c>
      <c r="AZ39" s="326">
        <f>IFERROR(I!AY37*'Sim_MIP_Of_(IxI)'!BB$102,0)</f>
        <v>0</v>
      </c>
      <c r="BA39" s="326">
        <f>IFERROR(I!AZ37*'Sim_MIP_Of_(IxI)'!BC$102,0)</f>
        <v>0</v>
      </c>
      <c r="BB39" s="326">
        <f>IFERROR(I!BA37*'Sim_MIP_Of_(IxI)'!BD$102,0)</f>
        <v>0</v>
      </c>
      <c r="BC39" s="326">
        <f>IFERROR(I!BB37*'Sim_MIP_Of_(IxI)'!BE$102,0)</f>
        <v>0</v>
      </c>
      <c r="BD39" s="326">
        <f>IFERROR(I!BC37*'Sim_MIP_Of_(IxI)'!BF$102,0)</f>
        <v>0</v>
      </c>
      <c r="BE39" s="326">
        <f>IFERROR(I!BD37*'Sim_MIP_Of_(IxI)'!BG$102,0)</f>
        <v>0</v>
      </c>
      <c r="BF39" s="326">
        <f>IFERROR(I!BE37*'Sim_MIP_Of_(IxI)'!BH$102,0)</f>
        <v>0</v>
      </c>
      <c r="BG39" s="326">
        <f>IFERROR(I!BF37*'Sim_MIP_Of_(IxI)'!BI$102,0)</f>
        <v>0</v>
      </c>
      <c r="BH39" s="326">
        <f>IFERROR(I!BG37*'Sim_MIP_Of_(IxI)'!BJ$102,0)</f>
        <v>0</v>
      </c>
      <c r="BI39" s="326">
        <f>IFERROR(I!BH37*'Sim_MIP_Of_(IxI)'!BK$102,0)</f>
        <v>0</v>
      </c>
      <c r="BJ39" s="326">
        <f>IFERROR(I!BI37*'Sim_MIP_Of_(IxI)'!BL$102,0)</f>
        <v>0</v>
      </c>
      <c r="BK39" s="326">
        <f>IFERROR(I!BJ37*'Sim_MIP_Of_(IxI)'!BM$102,0)</f>
        <v>0</v>
      </c>
      <c r="BL39" s="326">
        <f>IFERROR(I!BK37*'Sim_MIP_Of_(IxI)'!BN$102,0)</f>
        <v>0</v>
      </c>
      <c r="BM39" s="326">
        <f>IFERROR(I!BL37*'Sim_MIP_Of_(IxI)'!BO$102,0)</f>
        <v>0</v>
      </c>
      <c r="BN39" s="326">
        <f>IFERROR(I!BM37*'Sim_MIP_Of_(IxI)'!BP$102,0)</f>
        <v>0</v>
      </c>
      <c r="BO39" s="326">
        <f>IFERROR(I!BN37*'Sim_MIP_Of_(IxI)'!BQ$102,0)</f>
        <v>0</v>
      </c>
      <c r="BP39" s="326">
        <f>IFERROR(I!BO37*'Sim_MIP_Of_(IxI)'!BR$102,0)</f>
        <v>0</v>
      </c>
      <c r="BQ39" s="326">
        <f>IFERROR(I!BP37*'Sim_MIP_Of_(IxI)'!BS$102,0)</f>
        <v>0</v>
      </c>
      <c r="BR39" s="326">
        <f>IFERROR(I!BQ37*'Sim_MIP_Of_(IxI)'!BT$102,0)</f>
        <v>0</v>
      </c>
      <c r="BS39" s="326">
        <f>IFERROR(I!BR37*'Sim_MIP_Of_(IxI)'!BU$102,0)</f>
        <v>0</v>
      </c>
      <c r="BT39" s="326">
        <f>IFERROR(I!BS37*'Sim_MIP_Of_(IxI)'!BV$102,0)</f>
        <v>0</v>
      </c>
      <c r="BU39" s="326">
        <f>IFERROR(I!BT37*'Sim_MIP_Of_(IxI)'!BW$102,0)</f>
        <v>0</v>
      </c>
      <c r="BV39" s="326">
        <f>IFERROR(I!BU37*'Sim_MIP_Of_(IxI)'!BX$102,0)</f>
        <v>0</v>
      </c>
      <c r="BW39" s="326">
        <f>IFERROR(I!BV37*'Sim_MIP_Of_(IxI)'!BY$102,0)</f>
        <v>0</v>
      </c>
      <c r="BX39" s="326">
        <f>IFERROR(I!BW37*'Sim_MIP_Of_(IxI)'!BZ$102,0)</f>
        <v>0</v>
      </c>
      <c r="BY39" s="326">
        <f>IFERROR(I!BX37*'Sim_MIP_Of_(IxI)'!CA$102,0)</f>
        <v>0</v>
      </c>
    </row>
    <row r="40" spans="1:77" x14ac:dyDescent="0.3">
      <c r="A40" s="105" t="s">
        <v>384</v>
      </c>
      <c r="B40" s="326">
        <f>IFERROR(I!A38*'Sim_MIP_Of_(IxI)'!D$102,0)</f>
        <v>0</v>
      </c>
      <c r="C40" s="326">
        <f>IFERROR(I!B38*'Sim_MIP_Of_(IxI)'!E$102,0)</f>
        <v>0</v>
      </c>
      <c r="D40" s="326">
        <f>IFERROR(I!C38*'Sim_MIP_Of_(IxI)'!F$102,0)</f>
        <v>0</v>
      </c>
      <c r="E40" s="326">
        <f>IFERROR(I!D38*'Sim_MIP_Of_(IxI)'!G$102,0)</f>
        <v>0</v>
      </c>
      <c r="F40" s="326">
        <f>IFERROR(I!E38*'Sim_MIP_Of_(IxI)'!H$102,0)</f>
        <v>0</v>
      </c>
      <c r="G40" s="326">
        <f>IFERROR(I!F38*'Sim_MIP_Of_(IxI)'!I$102,0)</f>
        <v>0</v>
      </c>
      <c r="H40" s="326">
        <f>IFERROR(I!G38*'Sim_MIP_Of_(IxI)'!J$102,0)</f>
        <v>0</v>
      </c>
      <c r="I40" s="326">
        <f>IFERROR(I!H38*'Sim_MIP_Of_(IxI)'!K$102,0)</f>
        <v>0</v>
      </c>
      <c r="J40" s="326">
        <f>IFERROR(I!I38*'Sim_MIP_Of_(IxI)'!L$102,0)</f>
        <v>0</v>
      </c>
      <c r="K40" s="326">
        <f>IFERROR(I!J38*'Sim_MIP_Of_(IxI)'!M$102,0)</f>
        <v>0</v>
      </c>
      <c r="L40" s="326">
        <f>IFERROR(I!K38*'Sim_MIP_Of_(IxI)'!N$102,0)</f>
        <v>0</v>
      </c>
      <c r="M40" s="326">
        <f>IFERROR(I!L38*'Sim_MIP_Of_(IxI)'!O$102,0)</f>
        <v>0</v>
      </c>
      <c r="N40" s="326">
        <f>IFERROR(I!M38*'Sim_MIP_Of_(IxI)'!P$102,0)</f>
        <v>0</v>
      </c>
      <c r="O40" s="326">
        <f>IFERROR(I!N38*'Sim_MIP_Of_(IxI)'!Q$102,0)</f>
        <v>0</v>
      </c>
      <c r="P40" s="326">
        <f>IFERROR(I!O38*'Sim_MIP_Of_(IxI)'!R$102,0)</f>
        <v>0</v>
      </c>
      <c r="Q40" s="326">
        <f>IFERROR(I!P38*'Sim_MIP_Of_(IxI)'!S$102,0)</f>
        <v>0</v>
      </c>
      <c r="R40" s="326">
        <f>IFERROR(I!Q38*'Sim_MIP_Of_(IxI)'!T$102,0)</f>
        <v>0</v>
      </c>
      <c r="S40" s="326">
        <f>IFERROR(I!R38*'Sim_MIP_Of_(IxI)'!U$102,0)</f>
        <v>0</v>
      </c>
      <c r="T40" s="326">
        <f>IFERROR(I!S38*'Sim_MIP_Of_(IxI)'!V$102,0)</f>
        <v>0</v>
      </c>
      <c r="U40" s="326">
        <f>IFERROR(I!T38*'Sim_MIP_Of_(IxI)'!W$102,0)</f>
        <v>0</v>
      </c>
      <c r="V40" s="326">
        <f>IFERROR(I!U38*'Sim_MIP_Of_(IxI)'!X$102,0)</f>
        <v>0</v>
      </c>
      <c r="W40" s="326">
        <f>IFERROR(I!V38*'Sim_MIP_Of_(IxI)'!Y$102,0)</f>
        <v>0</v>
      </c>
      <c r="X40" s="326">
        <f>IFERROR(I!W38*'Sim_MIP_Of_(IxI)'!Z$102,0)</f>
        <v>0</v>
      </c>
      <c r="Y40" s="326">
        <f>IFERROR(I!X38*'Sim_MIP_Of_(IxI)'!AA$102,0)</f>
        <v>0</v>
      </c>
      <c r="Z40" s="326">
        <f>IFERROR(I!Y38*'Sim_MIP_Of_(IxI)'!AB$102,0)</f>
        <v>0</v>
      </c>
      <c r="AA40" s="326">
        <f>IFERROR(I!Z38*'Sim_MIP_Of_(IxI)'!AC$102,0)</f>
        <v>0</v>
      </c>
      <c r="AB40" s="326">
        <f>IFERROR(I!AA38*'Sim_MIP_Of_(IxI)'!AD$102,0)</f>
        <v>0</v>
      </c>
      <c r="AC40" s="326">
        <f>IFERROR(I!AB38*'Sim_MIP_Of_(IxI)'!AE$102,0)</f>
        <v>0</v>
      </c>
      <c r="AD40" s="326">
        <f>IFERROR(I!AC38*'Sim_MIP_Of_(IxI)'!AF$102,0)</f>
        <v>0</v>
      </c>
      <c r="AE40" s="326">
        <f>IFERROR(I!AD38*'Sim_MIP_Of_(IxI)'!AG$102,0)</f>
        <v>0</v>
      </c>
      <c r="AF40" s="326">
        <f>IFERROR(I!AE38*'Sim_MIP_Of_(IxI)'!AH$102,0)</f>
        <v>0</v>
      </c>
      <c r="AG40" s="326">
        <f>IFERROR(I!AF38*'Sim_MIP_Of_(IxI)'!AI$102,0)</f>
        <v>0</v>
      </c>
      <c r="AH40" s="326">
        <f>IFERROR(I!AG38*'Sim_MIP_Of_(IxI)'!AJ$102,0)</f>
        <v>0</v>
      </c>
      <c r="AI40" s="326">
        <f>IFERROR(I!AH38*'Sim_MIP_Of_(IxI)'!AK$102,0)</f>
        <v>0</v>
      </c>
      <c r="AJ40" s="326">
        <f>IFERROR(I!AI38*'Sim_MIP_Of_(IxI)'!AL$102,0)</f>
        <v>0</v>
      </c>
      <c r="AK40" s="326">
        <f>IFERROR(I!AJ38*'Sim_MIP_Of_(IxI)'!AM$102,0)</f>
        <v>0</v>
      </c>
      <c r="AL40" s="326">
        <f>IFERROR(I!AK38*'Sim_MIP_Of_(IxI)'!AN$102,0)</f>
        <v>0</v>
      </c>
      <c r="AM40" s="326">
        <f>IFERROR(I!AL38*'Sim_MIP_Of_(IxI)'!AO$102,0)</f>
        <v>0.26080130794994516</v>
      </c>
      <c r="AN40" s="326">
        <f>IFERROR(I!AM38*'Sim_MIP_Of_(IxI)'!AP$102,0)</f>
        <v>0</v>
      </c>
      <c r="AO40" s="326">
        <f>IFERROR(I!AN38*'Sim_MIP_Of_(IxI)'!AQ$102,0)</f>
        <v>0</v>
      </c>
      <c r="AP40" s="326">
        <f>IFERROR(I!AO38*'Sim_MIP_Of_(IxI)'!AR$102,0)</f>
        <v>0</v>
      </c>
      <c r="AQ40" s="326">
        <f>IFERROR(I!AP38*'Sim_MIP_Of_(IxI)'!AS$102,0)</f>
        <v>0</v>
      </c>
      <c r="AR40" s="326">
        <f>IFERROR(I!AQ38*'Sim_MIP_Of_(IxI)'!AT$102,0)</f>
        <v>0</v>
      </c>
      <c r="AS40" s="326">
        <f>IFERROR(I!AR38*'Sim_MIP_Of_(IxI)'!AU$102,0)</f>
        <v>0</v>
      </c>
      <c r="AT40" s="326">
        <f>IFERROR(I!AS38*'Sim_MIP_Of_(IxI)'!AV$102,0)</f>
        <v>0</v>
      </c>
      <c r="AU40" s="326">
        <f>IFERROR(I!AT38*'Sim_MIP_Of_(IxI)'!AW$102,0)</f>
        <v>0</v>
      </c>
      <c r="AV40" s="326">
        <f>IFERROR(I!AU38*'Sim_MIP_Of_(IxI)'!AX$102,0)</f>
        <v>0</v>
      </c>
      <c r="AW40" s="326">
        <f>IFERROR(I!AV38*'Sim_MIP_Of_(IxI)'!AY$102,0)</f>
        <v>0</v>
      </c>
      <c r="AX40" s="326">
        <f>IFERROR(I!AW38*'Sim_MIP_Of_(IxI)'!AZ$102,0)</f>
        <v>0</v>
      </c>
      <c r="AY40" s="326">
        <f>IFERROR(I!AX38*'Sim_MIP_Of_(IxI)'!BA$102,0)</f>
        <v>0</v>
      </c>
      <c r="AZ40" s="326">
        <f>IFERROR(I!AY38*'Sim_MIP_Of_(IxI)'!BB$102,0)</f>
        <v>0</v>
      </c>
      <c r="BA40" s="326">
        <f>IFERROR(I!AZ38*'Sim_MIP_Of_(IxI)'!BC$102,0)</f>
        <v>0</v>
      </c>
      <c r="BB40" s="326">
        <f>IFERROR(I!BA38*'Sim_MIP_Of_(IxI)'!BD$102,0)</f>
        <v>0</v>
      </c>
      <c r="BC40" s="326">
        <f>IFERROR(I!BB38*'Sim_MIP_Of_(IxI)'!BE$102,0)</f>
        <v>0</v>
      </c>
      <c r="BD40" s="326">
        <f>IFERROR(I!BC38*'Sim_MIP_Of_(IxI)'!BF$102,0)</f>
        <v>0</v>
      </c>
      <c r="BE40" s="326">
        <f>IFERROR(I!BD38*'Sim_MIP_Of_(IxI)'!BG$102,0)</f>
        <v>0</v>
      </c>
      <c r="BF40" s="326">
        <f>IFERROR(I!BE38*'Sim_MIP_Of_(IxI)'!BH$102,0)</f>
        <v>0</v>
      </c>
      <c r="BG40" s="326">
        <f>IFERROR(I!BF38*'Sim_MIP_Of_(IxI)'!BI$102,0)</f>
        <v>0</v>
      </c>
      <c r="BH40" s="326">
        <f>IFERROR(I!BG38*'Sim_MIP_Of_(IxI)'!BJ$102,0)</f>
        <v>0</v>
      </c>
      <c r="BI40" s="326">
        <f>IFERROR(I!BH38*'Sim_MIP_Of_(IxI)'!BK$102,0)</f>
        <v>0</v>
      </c>
      <c r="BJ40" s="326">
        <f>IFERROR(I!BI38*'Sim_MIP_Of_(IxI)'!BL$102,0)</f>
        <v>0</v>
      </c>
      <c r="BK40" s="326">
        <f>IFERROR(I!BJ38*'Sim_MIP_Of_(IxI)'!BM$102,0)</f>
        <v>0</v>
      </c>
      <c r="BL40" s="326">
        <f>IFERROR(I!BK38*'Sim_MIP_Of_(IxI)'!BN$102,0)</f>
        <v>0</v>
      </c>
      <c r="BM40" s="326">
        <f>IFERROR(I!BL38*'Sim_MIP_Of_(IxI)'!BO$102,0)</f>
        <v>0</v>
      </c>
      <c r="BN40" s="326">
        <f>IFERROR(I!BM38*'Sim_MIP_Of_(IxI)'!BP$102,0)</f>
        <v>0</v>
      </c>
      <c r="BO40" s="326">
        <f>IFERROR(I!BN38*'Sim_MIP_Of_(IxI)'!BQ$102,0)</f>
        <v>0</v>
      </c>
      <c r="BP40" s="326">
        <f>IFERROR(I!BO38*'Sim_MIP_Of_(IxI)'!BR$102,0)</f>
        <v>0</v>
      </c>
      <c r="BQ40" s="326">
        <f>IFERROR(I!BP38*'Sim_MIP_Of_(IxI)'!BS$102,0)</f>
        <v>0</v>
      </c>
      <c r="BR40" s="326">
        <f>IFERROR(I!BQ38*'Sim_MIP_Of_(IxI)'!BT$102,0)</f>
        <v>0</v>
      </c>
      <c r="BS40" s="326">
        <f>IFERROR(I!BR38*'Sim_MIP_Of_(IxI)'!BU$102,0)</f>
        <v>0</v>
      </c>
      <c r="BT40" s="326">
        <f>IFERROR(I!BS38*'Sim_MIP_Of_(IxI)'!BV$102,0)</f>
        <v>0</v>
      </c>
      <c r="BU40" s="326">
        <f>IFERROR(I!BT38*'Sim_MIP_Of_(IxI)'!BW$102,0)</f>
        <v>0</v>
      </c>
      <c r="BV40" s="326">
        <f>IFERROR(I!BU38*'Sim_MIP_Of_(IxI)'!BX$102,0)</f>
        <v>0</v>
      </c>
      <c r="BW40" s="326">
        <f>IFERROR(I!BV38*'Sim_MIP_Of_(IxI)'!BY$102,0)</f>
        <v>0</v>
      </c>
      <c r="BX40" s="326">
        <f>IFERROR(I!BW38*'Sim_MIP_Of_(IxI)'!BZ$102,0)</f>
        <v>0</v>
      </c>
      <c r="BY40" s="326">
        <f>IFERROR(I!BX38*'Sim_MIP_Of_(IxI)'!CA$102,0)</f>
        <v>0</v>
      </c>
    </row>
    <row r="41" spans="1:77" x14ac:dyDescent="0.3">
      <c r="A41" s="105" t="s">
        <v>392</v>
      </c>
      <c r="B41" s="326">
        <f>IFERROR(I!A39*'Sim_MIP_Of_(IxI)'!D$102,0)</f>
        <v>0</v>
      </c>
      <c r="C41" s="326">
        <f>IFERROR(I!B39*'Sim_MIP_Of_(IxI)'!E$102,0)</f>
        <v>0</v>
      </c>
      <c r="D41" s="326">
        <f>IFERROR(I!C39*'Sim_MIP_Of_(IxI)'!F$102,0)</f>
        <v>0</v>
      </c>
      <c r="E41" s="326">
        <f>IFERROR(I!D39*'Sim_MIP_Of_(IxI)'!G$102,0)</f>
        <v>0</v>
      </c>
      <c r="F41" s="326">
        <f>IFERROR(I!E39*'Sim_MIP_Of_(IxI)'!H$102,0)</f>
        <v>0</v>
      </c>
      <c r="G41" s="326">
        <f>IFERROR(I!F39*'Sim_MIP_Of_(IxI)'!I$102,0)</f>
        <v>0</v>
      </c>
      <c r="H41" s="326">
        <f>IFERROR(I!G39*'Sim_MIP_Of_(IxI)'!J$102,0)</f>
        <v>0</v>
      </c>
      <c r="I41" s="326">
        <f>IFERROR(I!H39*'Sim_MIP_Of_(IxI)'!K$102,0)</f>
        <v>0</v>
      </c>
      <c r="J41" s="326">
        <f>IFERROR(I!I39*'Sim_MIP_Of_(IxI)'!L$102,0)</f>
        <v>0</v>
      </c>
      <c r="K41" s="326">
        <f>IFERROR(I!J39*'Sim_MIP_Of_(IxI)'!M$102,0)</f>
        <v>0</v>
      </c>
      <c r="L41" s="326">
        <f>IFERROR(I!K39*'Sim_MIP_Of_(IxI)'!N$102,0)</f>
        <v>0</v>
      </c>
      <c r="M41" s="326">
        <f>IFERROR(I!L39*'Sim_MIP_Of_(IxI)'!O$102,0)</f>
        <v>0</v>
      </c>
      <c r="N41" s="326">
        <f>IFERROR(I!M39*'Sim_MIP_Of_(IxI)'!P$102,0)</f>
        <v>0</v>
      </c>
      <c r="O41" s="326">
        <f>IFERROR(I!N39*'Sim_MIP_Of_(IxI)'!Q$102,0)</f>
        <v>0</v>
      </c>
      <c r="P41" s="326">
        <f>IFERROR(I!O39*'Sim_MIP_Of_(IxI)'!R$102,0)</f>
        <v>0</v>
      </c>
      <c r="Q41" s="326">
        <f>IFERROR(I!P39*'Sim_MIP_Of_(IxI)'!S$102,0)</f>
        <v>0</v>
      </c>
      <c r="R41" s="326">
        <f>IFERROR(I!Q39*'Sim_MIP_Of_(IxI)'!T$102,0)</f>
        <v>0</v>
      </c>
      <c r="S41" s="326">
        <f>IFERROR(I!R39*'Sim_MIP_Of_(IxI)'!U$102,0)</f>
        <v>0</v>
      </c>
      <c r="T41" s="326">
        <f>IFERROR(I!S39*'Sim_MIP_Of_(IxI)'!V$102,0)</f>
        <v>0</v>
      </c>
      <c r="U41" s="326">
        <f>IFERROR(I!T39*'Sim_MIP_Of_(IxI)'!W$102,0)</f>
        <v>0</v>
      </c>
      <c r="V41" s="326">
        <f>IFERROR(I!U39*'Sim_MIP_Of_(IxI)'!X$102,0)</f>
        <v>0</v>
      </c>
      <c r="W41" s="326">
        <f>IFERROR(I!V39*'Sim_MIP_Of_(IxI)'!Y$102,0)</f>
        <v>0</v>
      </c>
      <c r="X41" s="326">
        <f>IFERROR(I!W39*'Sim_MIP_Of_(IxI)'!Z$102,0)</f>
        <v>0</v>
      </c>
      <c r="Y41" s="326">
        <f>IFERROR(I!X39*'Sim_MIP_Of_(IxI)'!AA$102,0)</f>
        <v>0</v>
      </c>
      <c r="Z41" s="326">
        <f>IFERROR(I!Y39*'Sim_MIP_Of_(IxI)'!AB$102,0)</f>
        <v>0</v>
      </c>
      <c r="AA41" s="326">
        <f>IFERROR(I!Z39*'Sim_MIP_Of_(IxI)'!AC$102,0)</f>
        <v>0</v>
      </c>
      <c r="AB41" s="326">
        <f>IFERROR(I!AA39*'Sim_MIP_Of_(IxI)'!AD$102,0)</f>
        <v>0</v>
      </c>
      <c r="AC41" s="326">
        <f>IFERROR(I!AB39*'Sim_MIP_Of_(IxI)'!AE$102,0)</f>
        <v>0</v>
      </c>
      <c r="AD41" s="326">
        <f>IFERROR(I!AC39*'Sim_MIP_Of_(IxI)'!AF$102,0)</f>
        <v>0</v>
      </c>
      <c r="AE41" s="326">
        <f>IFERROR(I!AD39*'Sim_MIP_Of_(IxI)'!AG$102,0)</f>
        <v>0</v>
      </c>
      <c r="AF41" s="326">
        <f>IFERROR(I!AE39*'Sim_MIP_Of_(IxI)'!AH$102,0)</f>
        <v>0</v>
      </c>
      <c r="AG41" s="326">
        <f>IFERROR(I!AF39*'Sim_MIP_Of_(IxI)'!AI$102,0)</f>
        <v>0</v>
      </c>
      <c r="AH41" s="326">
        <f>IFERROR(I!AG39*'Sim_MIP_Of_(IxI)'!AJ$102,0)</f>
        <v>0</v>
      </c>
      <c r="AI41" s="326">
        <f>IFERROR(I!AH39*'Sim_MIP_Of_(IxI)'!AK$102,0)</f>
        <v>0</v>
      </c>
      <c r="AJ41" s="326">
        <f>IFERROR(I!AI39*'Sim_MIP_Of_(IxI)'!AL$102,0)</f>
        <v>0</v>
      </c>
      <c r="AK41" s="326">
        <f>IFERROR(I!AJ39*'Sim_MIP_Of_(IxI)'!AM$102,0)</f>
        <v>0</v>
      </c>
      <c r="AL41" s="326">
        <f>IFERROR(I!AK39*'Sim_MIP_Of_(IxI)'!AN$102,0)</f>
        <v>0</v>
      </c>
      <c r="AM41" s="326">
        <f>IFERROR(I!AL39*'Sim_MIP_Of_(IxI)'!AO$102,0)</f>
        <v>0</v>
      </c>
      <c r="AN41" s="326">
        <f>IFERROR(I!AM39*'Sim_MIP_Of_(IxI)'!AP$102,0)</f>
        <v>0.44670074268745175</v>
      </c>
      <c r="AO41" s="326">
        <f>IFERROR(I!AN39*'Sim_MIP_Of_(IxI)'!AQ$102,0)</f>
        <v>0</v>
      </c>
      <c r="AP41" s="326">
        <f>IFERROR(I!AO39*'Sim_MIP_Of_(IxI)'!AR$102,0)</f>
        <v>0</v>
      </c>
      <c r="AQ41" s="326">
        <f>IFERROR(I!AP39*'Sim_MIP_Of_(IxI)'!AS$102,0)</f>
        <v>0</v>
      </c>
      <c r="AR41" s="326">
        <f>IFERROR(I!AQ39*'Sim_MIP_Of_(IxI)'!AT$102,0)</f>
        <v>0</v>
      </c>
      <c r="AS41" s="326">
        <f>IFERROR(I!AR39*'Sim_MIP_Of_(IxI)'!AU$102,0)</f>
        <v>0</v>
      </c>
      <c r="AT41" s="326">
        <f>IFERROR(I!AS39*'Sim_MIP_Of_(IxI)'!AV$102,0)</f>
        <v>0</v>
      </c>
      <c r="AU41" s="326">
        <f>IFERROR(I!AT39*'Sim_MIP_Of_(IxI)'!AW$102,0)</f>
        <v>0</v>
      </c>
      <c r="AV41" s="326">
        <f>IFERROR(I!AU39*'Sim_MIP_Of_(IxI)'!AX$102,0)</f>
        <v>0</v>
      </c>
      <c r="AW41" s="326">
        <f>IFERROR(I!AV39*'Sim_MIP_Of_(IxI)'!AY$102,0)</f>
        <v>0</v>
      </c>
      <c r="AX41" s="326">
        <f>IFERROR(I!AW39*'Sim_MIP_Of_(IxI)'!AZ$102,0)</f>
        <v>0</v>
      </c>
      <c r="AY41" s="326">
        <f>IFERROR(I!AX39*'Sim_MIP_Of_(IxI)'!BA$102,0)</f>
        <v>0</v>
      </c>
      <c r="AZ41" s="326">
        <f>IFERROR(I!AY39*'Sim_MIP_Of_(IxI)'!BB$102,0)</f>
        <v>0</v>
      </c>
      <c r="BA41" s="326">
        <f>IFERROR(I!AZ39*'Sim_MIP_Of_(IxI)'!BC$102,0)</f>
        <v>0</v>
      </c>
      <c r="BB41" s="326">
        <f>IFERROR(I!BA39*'Sim_MIP_Of_(IxI)'!BD$102,0)</f>
        <v>0</v>
      </c>
      <c r="BC41" s="326">
        <f>IFERROR(I!BB39*'Sim_MIP_Of_(IxI)'!BE$102,0)</f>
        <v>0</v>
      </c>
      <c r="BD41" s="326">
        <f>IFERROR(I!BC39*'Sim_MIP_Of_(IxI)'!BF$102,0)</f>
        <v>0</v>
      </c>
      <c r="BE41" s="326">
        <f>IFERROR(I!BD39*'Sim_MIP_Of_(IxI)'!BG$102,0)</f>
        <v>0</v>
      </c>
      <c r="BF41" s="326">
        <f>IFERROR(I!BE39*'Sim_MIP_Of_(IxI)'!BH$102,0)</f>
        <v>0</v>
      </c>
      <c r="BG41" s="326">
        <f>IFERROR(I!BF39*'Sim_MIP_Of_(IxI)'!BI$102,0)</f>
        <v>0</v>
      </c>
      <c r="BH41" s="326">
        <f>IFERROR(I!BG39*'Sim_MIP_Of_(IxI)'!BJ$102,0)</f>
        <v>0</v>
      </c>
      <c r="BI41" s="326">
        <f>IFERROR(I!BH39*'Sim_MIP_Of_(IxI)'!BK$102,0)</f>
        <v>0</v>
      </c>
      <c r="BJ41" s="326">
        <f>IFERROR(I!BI39*'Sim_MIP_Of_(IxI)'!BL$102,0)</f>
        <v>0</v>
      </c>
      <c r="BK41" s="326">
        <f>IFERROR(I!BJ39*'Sim_MIP_Of_(IxI)'!BM$102,0)</f>
        <v>0</v>
      </c>
      <c r="BL41" s="326">
        <f>IFERROR(I!BK39*'Sim_MIP_Of_(IxI)'!BN$102,0)</f>
        <v>0</v>
      </c>
      <c r="BM41" s="326">
        <f>IFERROR(I!BL39*'Sim_MIP_Of_(IxI)'!BO$102,0)</f>
        <v>0</v>
      </c>
      <c r="BN41" s="326">
        <f>IFERROR(I!BM39*'Sim_MIP_Of_(IxI)'!BP$102,0)</f>
        <v>0</v>
      </c>
      <c r="BO41" s="326">
        <f>IFERROR(I!BN39*'Sim_MIP_Of_(IxI)'!BQ$102,0)</f>
        <v>0</v>
      </c>
      <c r="BP41" s="326">
        <f>IFERROR(I!BO39*'Sim_MIP_Of_(IxI)'!BR$102,0)</f>
        <v>0</v>
      </c>
      <c r="BQ41" s="326">
        <f>IFERROR(I!BP39*'Sim_MIP_Of_(IxI)'!BS$102,0)</f>
        <v>0</v>
      </c>
      <c r="BR41" s="326">
        <f>IFERROR(I!BQ39*'Sim_MIP_Of_(IxI)'!BT$102,0)</f>
        <v>0</v>
      </c>
      <c r="BS41" s="326">
        <f>IFERROR(I!BR39*'Sim_MIP_Of_(IxI)'!BU$102,0)</f>
        <v>0</v>
      </c>
      <c r="BT41" s="326">
        <f>IFERROR(I!BS39*'Sim_MIP_Of_(IxI)'!BV$102,0)</f>
        <v>0</v>
      </c>
      <c r="BU41" s="326">
        <f>IFERROR(I!BT39*'Sim_MIP_Of_(IxI)'!BW$102,0)</f>
        <v>0</v>
      </c>
      <c r="BV41" s="326">
        <f>IFERROR(I!BU39*'Sim_MIP_Of_(IxI)'!BX$102,0)</f>
        <v>0</v>
      </c>
      <c r="BW41" s="326">
        <f>IFERROR(I!BV39*'Sim_MIP_Of_(IxI)'!BY$102,0)</f>
        <v>0</v>
      </c>
      <c r="BX41" s="326">
        <f>IFERROR(I!BW39*'Sim_MIP_Of_(IxI)'!BZ$102,0)</f>
        <v>0</v>
      </c>
      <c r="BY41" s="326">
        <f>IFERROR(I!BX39*'Sim_MIP_Of_(IxI)'!CA$102,0)</f>
        <v>0</v>
      </c>
    </row>
    <row r="42" spans="1:77" x14ac:dyDescent="0.3">
      <c r="A42" s="105" t="s">
        <v>396</v>
      </c>
      <c r="B42" s="326">
        <f>IFERROR(I!A40*'Sim_MIP_Of_(IxI)'!D$102,0)</f>
        <v>0</v>
      </c>
      <c r="C42" s="326">
        <f>IFERROR(I!B40*'Sim_MIP_Of_(IxI)'!E$102,0)</f>
        <v>0</v>
      </c>
      <c r="D42" s="326">
        <f>IFERROR(I!C40*'Sim_MIP_Of_(IxI)'!F$102,0)</f>
        <v>0</v>
      </c>
      <c r="E42" s="326">
        <f>IFERROR(I!D40*'Sim_MIP_Of_(IxI)'!G$102,0)</f>
        <v>0</v>
      </c>
      <c r="F42" s="326">
        <f>IFERROR(I!E40*'Sim_MIP_Of_(IxI)'!H$102,0)</f>
        <v>0</v>
      </c>
      <c r="G42" s="326">
        <f>IFERROR(I!F40*'Sim_MIP_Of_(IxI)'!I$102,0)</f>
        <v>0</v>
      </c>
      <c r="H42" s="326">
        <f>IFERROR(I!G40*'Sim_MIP_Of_(IxI)'!J$102,0)</f>
        <v>0</v>
      </c>
      <c r="I42" s="326">
        <f>IFERROR(I!H40*'Sim_MIP_Of_(IxI)'!K$102,0)</f>
        <v>0</v>
      </c>
      <c r="J42" s="326">
        <f>IFERROR(I!I40*'Sim_MIP_Of_(IxI)'!L$102,0)</f>
        <v>0</v>
      </c>
      <c r="K42" s="326">
        <f>IFERROR(I!J40*'Sim_MIP_Of_(IxI)'!M$102,0)</f>
        <v>0</v>
      </c>
      <c r="L42" s="326">
        <f>IFERROR(I!K40*'Sim_MIP_Of_(IxI)'!N$102,0)</f>
        <v>0</v>
      </c>
      <c r="M42" s="326">
        <f>IFERROR(I!L40*'Sim_MIP_Of_(IxI)'!O$102,0)</f>
        <v>0</v>
      </c>
      <c r="N42" s="326">
        <f>IFERROR(I!M40*'Sim_MIP_Of_(IxI)'!P$102,0)</f>
        <v>0</v>
      </c>
      <c r="O42" s="326">
        <f>IFERROR(I!N40*'Sim_MIP_Of_(IxI)'!Q$102,0)</f>
        <v>0</v>
      </c>
      <c r="P42" s="326">
        <f>IFERROR(I!O40*'Sim_MIP_Of_(IxI)'!R$102,0)</f>
        <v>0</v>
      </c>
      <c r="Q42" s="326">
        <f>IFERROR(I!P40*'Sim_MIP_Of_(IxI)'!S$102,0)</f>
        <v>0</v>
      </c>
      <c r="R42" s="326">
        <f>IFERROR(I!Q40*'Sim_MIP_Of_(IxI)'!T$102,0)</f>
        <v>0</v>
      </c>
      <c r="S42" s="326">
        <f>IFERROR(I!R40*'Sim_MIP_Of_(IxI)'!U$102,0)</f>
        <v>0</v>
      </c>
      <c r="T42" s="326">
        <f>IFERROR(I!S40*'Sim_MIP_Of_(IxI)'!V$102,0)</f>
        <v>0</v>
      </c>
      <c r="U42" s="326">
        <f>IFERROR(I!T40*'Sim_MIP_Of_(IxI)'!W$102,0)</f>
        <v>0</v>
      </c>
      <c r="V42" s="326">
        <f>IFERROR(I!U40*'Sim_MIP_Of_(IxI)'!X$102,0)</f>
        <v>0</v>
      </c>
      <c r="W42" s="326">
        <f>IFERROR(I!V40*'Sim_MIP_Of_(IxI)'!Y$102,0)</f>
        <v>0</v>
      </c>
      <c r="X42" s="326">
        <f>IFERROR(I!W40*'Sim_MIP_Of_(IxI)'!Z$102,0)</f>
        <v>0</v>
      </c>
      <c r="Y42" s="326">
        <f>IFERROR(I!X40*'Sim_MIP_Of_(IxI)'!AA$102,0)</f>
        <v>0</v>
      </c>
      <c r="Z42" s="326">
        <f>IFERROR(I!Y40*'Sim_MIP_Of_(IxI)'!AB$102,0)</f>
        <v>0</v>
      </c>
      <c r="AA42" s="326">
        <f>IFERROR(I!Z40*'Sim_MIP_Of_(IxI)'!AC$102,0)</f>
        <v>0</v>
      </c>
      <c r="AB42" s="326">
        <f>IFERROR(I!AA40*'Sim_MIP_Of_(IxI)'!AD$102,0)</f>
        <v>0</v>
      </c>
      <c r="AC42" s="326">
        <f>IFERROR(I!AB40*'Sim_MIP_Of_(IxI)'!AE$102,0)</f>
        <v>0</v>
      </c>
      <c r="AD42" s="326">
        <f>IFERROR(I!AC40*'Sim_MIP_Of_(IxI)'!AF$102,0)</f>
        <v>0</v>
      </c>
      <c r="AE42" s="326">
        <f>IFERROR(I!AD40*'Sim_MIP_Of_(IxI)'!AG$102,0)</f>
        <v>0</v>
      </c>
      <c r="AF42" s="326">
        <f>IFERROR(I!AE40*'Sim_MIP_Of_(IxI)'!AH$102,0)</f>
        <v>0</v>
      </c>
      <c r="AG42" s="326">
        <f>IFERROR(I!AF40*'Sim_MIP_Of_(IxI)'!AI$102,0)</f>
        <v>0</v>
      </c>
      <c r="AH42" s="326">
        <f>IFERROR(I!AG40*'Sim_MIP_Of_(IxI)'!AJ$102,0)</f>
        <v>0</v>
      </c>
      <c r="AI42" s="326">
        <f>IFERROR(I!AH40*'Sim_MIP_Of_(IxI)'!AK$102,0)</f>
        <v>0</v>
      </c>
      <c r="AJ42" s="326">
        <f>IFERROR(I!AI40*'Sim_MIP_Of_(IxI)'!AL$102,0)</f>
        <v>0</v>
      </c>
      <c r="AK42" s="326">
        <f>IFERROR(I!AJ40*'Sim_MIP_Of_(IxI)'!AM$102,0)</f>
        <v>0</v>
      </c>
      <c r="AL42" s="326">
        <f>IFERROR(I!AK40*'Sim_MIP_Of_(IxI)'!AN$102,0)</f>
        <v>0</v>
      </c>
      <c r="AM42" s="326">
        <f>IFERROR(I!AL40*'Sim_MIP_Of_(IxI)'!AO$102,0)</f>
        <v>0</v>
      </c>
      <c r="AN42" s="326">
        <f>IFERROR(I!AM40*'Sim_MIP_Of_(IxI)'!AP$102,0)</f>
        <v>0</v>
      </c>
      <c r="AO42" s="326">
        <f>IFERROR(I!AN40*'Sim_MIP_Of_(IxI)'!AQ$102,0)</f>
        <v>0.12382636987111209</v>
      </c>
      <c r="AP42" s="326">
        <f>IFERROR(I!AO40*'Sim_MIP_Of_(IxI)'!AR$102,0)</f>
        <v>0</v>
      </c>
      <c r="AQ42" s="326">
        <f>IFERROR(I!AP40*'Sim_MIP_Of_(IxI)'!AS$102,0)</f>
        <v>0</v>
      </c>
      <c r="AR42" s="326">
        <f>IFERROR(I!AQ40*'Sim_MIP_Of_(IxI)'!AT$102,0)</f>
        <v>0</v>
      </c>
      <c r="AS42" s="326">
        <f>IFERROR(I!AR40*'Sim_MIP_Of_(IxI)'!AU$102,0)</f>
        <v>0</v>
      </c>
      <c r="AT42" s="326">
        <f>IFERROR(I!AS40*'Sim_MIP_Of_(IxI)'!AV$102,0)</f>
        <v>0</v>
      </c>
      <c r="AU42" s="326">
        <f>IFERROR(I!AT40*'Sim_MIP_Of_(IxI)'!AW$102,0)</f>
        <v>0</v>
      </c>
      <c r="AV42" s="326">
        <f>IFERROR(I!AU40*'Sim_MIP_Of_(IxI)'!AX$102,0)</f>
        <v>0</v>
      </c>
      <c r="AW42" s="326">
        <f>IFERROR(I!AV40*'Sim_MIP_Of_(IxI)'!AY$102,0)</f>
        <v>0</v>
      </c>
      <c r="AX42" s="326">
        <f>IFERROR(I!AW40*'Sim_MIP_Of_(IxI)'!AZ$102,0)</f>
        <v>0</v>
      </c>
      <c r="AY42" s="326">
        <f>IFERROR(I!AX40*'Sim_MIP_Of_(IxI)'!BA$102,0)</f>
        <v>0</v>
      </c>
      <c r="AZ42" s="326">
        <f>IFERROR(I!AY40*'Sim_MIP_Of_(IxI)'!BB$102,0)</f>
        <v>0</v>
      </c>
      <c r="BA42" s="326">
        <f>IFERROR(I!AZ40*'Sim_MIP_Of_(IxI)'!BC$102,0)</f>
        <v>0</v>
      </c>
      <c r="BB42" s="326">
        <f>IFERROR(I!BA40*'Sim_MIP_Of_(IxI)'!BD$102,0)</f>
        <v>0</v>
      </c>
      <c r="BC42" s="326">
        <f>IFERROR(I!BB40*'Sim_MIP_Of_(IxI)'!BE$102,0)</f>
        <v>0</v>
      </c>
      <c r="BD42" s="326">
        <f>IFERROR(I!BC40*'Sim_MIP_Of_(IxI)'!BF$102,0)</f>
        <v>0</v>
      </c>
      <c r="BE42" s="326">
        <f>IFERROR(I!BD40*'Sim_MIP_Of_(IxI)'!BG$102,0)</f>
        <v>0</v>
      </c>
      <c r="BF42" s="326">
        <f>IFERROR(I!BE40*'Sim_MIP_Of_(IxI)'!BH$102,0)</f>
        <v>0</v>
      </c>
      <c r="BG42" s="326">
        <f>IFERROR(I!BF40*'Sim_MIP_Of_(IxI)'!BI$102,0)</f>
        <v>0</v>
      </c>
      <c r="BH42" s="326">
        <f>IFERROR(I!BG40*'Sim_MIP_Of_(IxI)'!BJ$102,0)</f>
        <v>0</v>
      </c>
      <c r="BI42" s="326">
        <f>IFERROR(I!BH40*'Sim_MIP_Of_(IxI)'!BK$102,0)</f>
        <v>0</v>
      </c>
      <c r="BJ42" s="326">
        <f>IFERROR(I!BI40*'Sim_MIP_Of_(IxI)'!BL$102,0)</f>
        <v>0</v>
      </c>
      <c r="BK42" s="326">
        <f>IFERROR(I!BJ40*'Sim_MIP_Of_(IxI)'!BM$102,0)</f>
        <v>0</v>
      </c>
      <c r="BL42" s="326">
        <f>IFERROR(I!BK40*'Sim_MIP_Of_(IxI)'!BN$102,0)</f>
        <v>0</v>
      </c>
      <c r="BM42" s="326">
        <f>IFERROR(I!BL40*'Sim_MIP_Of_(IxI)'!BO$102,0)</f>
        <v>0</v>
      </c>
      <c r="BN42" s="326">
        <f>IFERROR(I!BM40*'Sim_MIP_Of_(IxI)'!BP$102,0)</f>
        <v>0</v>
      </c>
      <c r="BO42" s="326">
        <f>IFERROR(I!BN40*'Sim_MIP_Of_(IxI)'!BQ$102,0)</f>
        <v>0</v>
      </c>
      <c r="BP42" s="326">
        <f>IFERROR(I!BO40*'Sim_MIP_Of_(IxI)'!BR$102,0)</f>
        <v>0</v>
      </c>
      <c r="BQ42" s="326">
        <f>IFERROR(I!BP40*'Sim_MIP_Of_(IxI)'!BS$102,0)</f>
        <v>0</v>
      </c>
      <c r="BR42" s="326">
        <f>IFERROR(I!BQ40*'Sim_MIP_Of_(IxI)'!BT$102,0)</f>
        <v>0</v>
      </c>
      <c r="BS42" s="326">
        <f>IFERROR(I!BR40*'Sim_MIP_Of_(IxI)'!BU$102,0)</f>
        <v>0</v>
      </c>
      <c r="BT42" s="326">
        <f>IFERROR(I!BS40*'Sim_MIP_Of_(IxI)'!BV$102,0)</f>
        <v>0</v>
      </c>
      <c r="BU42" s="326">
        <f>IFERROR(I!BT40*'Sim_MIP_Of_(IxI)'!BW$102,0)</f>
        <v>0</v>
      </c>
      <c r="BV42" s="326">
        <f>IFERROR(I!BU40*'Sim_MIP_Of_(IxI)'!BX$102,0)</f>
        <v>0</v>
      </c>
      <c r="BW42" s="326">
        <f>IFERROR(I!BV40*'Sim_MIP_Of_(IxI)'!BY$102,0)</f>
        <v>0</v>
      </c>
      <c r="BX42" s="326">
        <f>IFERROR(I!BW40*'Sim_MIP_Of_(IxI)'!BZ$102,0)</f>
        <v>0</v>
      </c>
      <c r="BY42" s="326">
        <f>IFERROR(I!BX40*'Sim_MIP_Of_(IxI)'!CA$102,0)</f>
        <v>0</v>
      </c>
    </row>
    <row r="43" spans="1:77" x14ac:dyDescent="0.3">
      <c r="A43" s="105" t="s">
        <v>412</v>
      </c>
      <c r="B43" s="326">
        <f>IFERROR(I!A41*'Sim_MIP_Of_(IxI)'!D$102,0)</f>
        <v>0</v>
      </c>
      <c r="C43" s="326">
        <f>IFERROR(I!B41*'Sim_MIP_Of_(IxI)'!E$102,0)</f>
        <v>0</v>
      </c>
      <c r="D43" s="326">
        <f>IFERROR(I!C41*'Sim_MIP_Of_(IxI)'!F$102,0)</f>
        <v>0</v>
      </c>
      <c r="E43" s="326">
        <f>IFERROR(I!D41*'Sim_MIP_Of_(IxI)'!G$102,0)</f>
        <v>0</v>
      </c>
      <c r="F43" s="326">
        <f>IFERROR(I!E41*'Sim_MIP_Of_(IxI)'!H$102,0)</f>
        <v>0</v>
      </c>
      <c r="G43" s="326">
        <f>IFERROR(I!F41*'Sim_MIP_Of_(IxI)'!I$102,0)</f>
        <v>0</v>
      </c>
      <c r="H43" s="326">
        <f>IFERROR(I!G41*'Sim_MIP_Of_(IxI)'!J$102,0)</f>
        <v>0</v>
      </c>
      <c r="I43" s="326">
        <f>IFERROR(I!H41*'Sim_MIP_Of_(IxI)'!K$102,0)</f>
        <v>0</v>
      </c>
      <c r="J43" s="326">
        <f>IFERROR(I!I41*'Sim_MIP_Of_(IxI)'!L$102,0)</f>
        <v>0</v>
      </c>
      <c r="K43" s="326">
        <f>IFERROR(I!J41*'Sim_MIP_Of_(IxI)'!M$102,0)</f>
        <v>0</v>
      </c>
      <c r="L43" s="326">
        <f>IFERROR(I!K41*'Sim_MIP_Of_(IxI)'!N$102,0)</f>
        <v>0</v>
      </c>
      <c r="M43" s="326">
        <f>IFERROR(I!L41*'Sim_MIP_Of_(IxI)'!O$102,0)</f>
        <v>0</v>
      </c>
      <c r="N43" s="326">
        <f>IFERROR(I!M41*'Sim_MIP_Of_(IxI)'!P$102,0)</f>
        <v>0</v>
      </c>
      <c r="O43" s="326">
        <f>IFERROR(I!N41*'Sim_MIP_Of_(IxI)'!Q$102,0)</f>
        <v>0</v>
      </c>
      <c r="P43" s="326">
        <f>IFERROR(I!O41*'Sim_MIP_Of_(IxI)'!R$102,0)</f>
        <v>0</v>
      </c>
      <c r="Q43" s="326">
        <f>IFERROR(I!P41*'Sim_MIP_Of_(IxI)'!S$102,0)</f>
        <v>0</v>
      </c>
      <c r="R43" s="326">
        <f>IFERROR(I!Q41*'Sim_MIP_Of_(IxI)'!T$102,0)</f>
        <v>0</v>
      </c>
      <c r="S43" s="326">
        <f>IFERROR(I!R41*'Sim_MIP_Of_(IxI)'!U$102,0)</f>
        <v>0</v>
      </c>
      <c r="T43" s="326">
        <f>IFERROR(I!S41*'Sim_MIP_Of_(IxI)'!V$102,0)</f>
        <v>0</v>
      </c>
      <c r="U43" s="326">
        <f>IFERROR(I!T41*'Sim_MIP_Of_(IxI)'!W$102,0)</f>
        <v>0</v>
      </c>
      <c r="V43" s="326">
        <f>IFERROR(I!U41*'Sim_MIP_Of_(IxI)'!X$102,0)</f>
        <v>0</v>
      </c>
      <c r="W43" s="326">
        <f>IFERROR(I!V41*'Sim_MIP_Of_(IxI)'!Y$102,0)</f>
        <v>0</v>
      </c>
      <c r="X43" s="326">
        <f>IFERROR(I!W41*'Sim_MIP_Of_(IxI)'!Z$102,0)</f>
        <v>0</v>
      </c>
      <c r="Y43" s="326">
        <f>IFERROR(I!X41*'Sim_MIP_Of_(IxI)'!AA$102,0)</f>
        <v>0</v>
      </c>
      <c r="Z43" s="326">
        <f>IFERROR(I!Y41*'Sim_MIP_Of_(IxI)'!AB$102,0)</f>
        <v>0</v>
      </c>
      <c r="AA43" s="326">
        <f>IFERROR(I!Z41*'Sim_MIP_Of_(IxI)'!AC$102,0)</f>
        <v>0</v>
      </c>
      <c r="AB43" s="326">
        <f>IFERROR(I!AA41*'Sim_MIP_Of_(IxI)'!AD$102,0)</f>
        <v>0</v>
      </c>
      <c r="AC43" s="326">
        <f>IFERROR(I!AB41*'Sim_MIP_Of_(IxI)'!AE$102,0)</f>
        <v>0</v>
      </c>
      <c r="AD43" s="326">
        <f>IFERROR(I!AC41*'Sim_MIP_Of_(IxI)'!AF$102,0)</f>
        <v>0</v>
      </c>
      <c r="AE43" s="326">
        <f>IFERROR(I!AD41*'Sim_MIP_Of_(IxI)'!AG$102,0)</f>
        <v>0</v>
      </c>
      <c r="AF43" s="326">
        <f>IFERROR(I!AE41*'Sim_MIP_Of_(IxI)'!AH$102,0)</f>
        <v>0</v>
      </c>
      <c r="AG43" s="326">
        <f>IFERROR(I!AF41*'Sim_MIP_Of_(IxI)'!AI$102,0)</f>
        <v>0</v>
      </c>
      <c r="AH43" s="326">
        <f>IFERROR(I!AG41*'Sim_MIP_Of_(IxI)'!AJ$102,0)</f>
        <v>0</v>
      </c>
      <c r="AI43" s="326">
        <f>IFERROR(I!AH41*'Sim_MIP_Of_(IxI)'!AK$102,0)</f>
        <v>0</v>
      </c>
      <c r="AJ43" s="326">
        <f>IFERROR(I!AI41*'Sim_MIP_Of_(IxI)'!AL$102,0)</f>
        <v>0</v>
      </c>
      <c r="AK43" s="326">
        <f>IFERROR(I!AJ41*'Sim_MIP_Of_(IxI)'!AM$102,0)</f>
        <v>0</v>
      </c>
      <c r="AL43" s="326">
        <f>IFERROR(I!AK41*'Sim_MIP_Of_(IxI)'!AN$102,0)</f>
        <v>0</v>
      </c>
      <c r="AM43" s="326">
        <f>IFERROR(I!AL41*'Sim_MIP_Of_(IxI)'!AO$102,0)</f>
        <v>0</v>
      </c>
      <c r="AN43" s="326">
        <f>IFERROR(I!AM41*'Sim_MIP_Of_(IxI)'!AP$102,0)</f>
        <v>0</v>
      </c>
      <c r="AO43" s="326">
        <f>IFERROR(I!AN41*'Sim_MIP_Of_(IxI)'!AQ$102,0)</f>
        <v>0</v>
      </c>
      <c r="AP43" s="326">
        <f>IFERROR(I!AO41*'Sim_MIP_Of_(IxI)'!AR$102,0)</f>
        <v>0.34102721081477572</v>
      </c>
      <c r="AQ43" s="326">
        <f>IFERROR(I!AP41*'Sim_MIP_Of_(IxI)'!AS$102,0)</f>
        <v>0</v>
      </c>
      <c r="AR43" s="326">
        <f>IFERROR(I!AQ41*'Sim_MIP_Of_(IxI)'!AT$102,0)</f>
        <v>0</v>
      </c>
      <c r="AS43" s="326">
        <f>IFERROR(I!AR41*'Sim_MIP_Of_(IxI)'!AU$102,0)</f>
        <v>0</v>
      </c>
      <c r="AT43" s="326">
        <f>IFERROR(I!AS41*'Sim_MIP_Of_(IxI)'!AV$102,0)</f>
        <v>0</v>
      </c>
      <c r="AU43" s="326">
        <f>IFERROR(I!AT41*'Sim_MIP_Of_(IxI)'!AW$102,0)</f>
        <v>0</v>
      </c>
      <c r="AV43" s="326">
        <f>IFERROR(I!AU41*'Sim_MIP_Of_(IxI)'!AX$102,0)</f>
        <v>0</v>
      </c>
      <c r="AW43" s="326">
        <f>IFERROR(I!AV41*'Sim_MIP_Of_(IxI)'!AY$102,0)</f>
        <v>0</v>
      </c>
      <c r="AX43" s="326">
        <f>IFERROR(I!AW41*'Sim_MIP_Of_(IxI)'!AZ$102,0)</f>
        <v>0</v>
      </c>
      <c r="AY43" s="326">
        <f>IFERROR(I!AX41*'Sim_MIP_Of_(IxI)'!BA$102,0)</f>
        <v>0</v>
      </c>
      <c r="AZ43" s="326">
        <f>IFERROR(I!AY41*'Sim_MIP_Of_(IxI)'!BB$102,0)</f>
        <v>0</v>
      </c>
      <c r="BA43" s="326">
        <f>IFERROR(I!AZ41*'Sim_MIP_Of_(IxI)'!BC$102,0)</f>
        <v>0</v>
      </c>
      <c r="BB43" s="326">
        <f>IFERROR(I!BA41*'Sim_MIP_Of_(IxI)'!BD$102,0)</f>
        <v>0</v>
      </c>
      <c r="BC43" s="326">
        <f>IFERROR(I!BB41*'Sim_MIP_Of_(IxI)'!BE$102,0)</f>
        <v>0</v>
      </c>
      <c r="BD43" s="326">
        <f>IFERROR(I!BC41*'Sim_MIP_Of_(IxI)'!BF$102,0)</f>
        <v>0</v>
      </c>
      <c r="BE43" s="326">
        <f>IFERROR(I!BD41*'Sim_MIP_Of_(IxI)'!BG$102,0)</f>
        <v>0</v>
      </c>
      <c r="BF43" s="326">
        <f>IFERROR(I!BE41*'Sim_MIP_Of_(IxI)'!BH$102,0)</f>
        <v>0</v>
      </c>
      <c r="BG43" s="326">
        <f>IFERROR(I!BF41*'Sim_MIP_Of_(IxI)'!BI$102,0)</f>
        <v>0</v>
      </c>
      <c r="BH43" s="326">
        <f>IFERROR(I!BG41*'Sim_MIP_Of_(IxI)'!BJ$102,0)</f>
        <v>0</v>
      </c>
      <c r="BI43" s="326">
        <f>IFERROR(I!BH41*'Sim_MIP_Of_(IxI)'!BK$102,0)</f>
        <v>0</v>
      </c>
      <c r="BJ43" s="326">
        <f>IFERROR(I!BI41*'Sim_MIP_Of_(IxI)'!BL$102,0)</f>
        <v>0</v>
      </c>
      <c r="BK43" s="326">
        <f>IFERROR(I!BJ41*'Sim_MIP_Of_(IxI)'!BM$102,0)</f>
        <v>0</v>
      </c>
      <c r="BL43" s="326">
        <f>IFERROR(I!BK41*'Sim_MIP_Of_(IxI)'!BN$102,0)</f>
        <v>0</v>
      </c>
      <c r="BM43" s="326">
        <f>IFERROR(I!BL41*'Sim_MIP_Of_(IxI)'!BO$102,0)</f>
        <v>0</v>
      </c>
      <c r="BN43" s="326">
        <f>IFERROR(I!BM41*'Sim_MIP_Of_(IxI)'!BP$102,0)</f>
        <v>0</v>
      </c>
      <c r="BO43" s="326">
        <f>IFERROR(I!BN41*'Sim_MIP_Of_(IxI)'!BQ$102,0)</f>
        <v>0</v>
      </c>
      <c r="BP43" s="326">
        <f>IFERROR(I!BO41*'Sim_MIP_Of_(IxI)'!BR$102,0)</f>
        <v>0</v>
      </c>
      <c r="BQ43" s="326">
        <f>IFERROR(I!BP41*'Sim_MIP_Of_(IxI)'!BS$102,0)</f>
        <v>0</v>
      </c>
      <c r="BR43" s="326">
        <f>IFERROR(I!BQ41*'Sim_MIP_Of_(IxI)'!BT$102,0)</f>
        <v>0</v>
      </c>
      <c r="BS43" s="326">
        <f>IFERROR(I!BR41*'Sim_MIP_Of_(IxI)'!BU$102,0)</f>
        <v>0</v>
      </c>
      <c r="BT43" s="326">
        <f>IFERROR(I!BS41*'Sim_MIP_Of_(IxI)'!BV$102,0)</f>
        <v>0</v>
      </c>
      <c r="BU43" s="326">
        <f>IFERROR(I!BT41*'Sim_MIP_Of_(IxI)'!BW$102,0)</f>
        <v>0</v>
      </c>
      <c r="BV43" s="326">
        <f>IFERROR(I!BU41*'Sim_MIP_Of_(IxI)'!BX$102,0)</f>
        <v>0</v>
      </c>
      <c r="BW43" s="326">
        <f>IFERROR(I!BV41*'Sim_MIP_Of_(IxI)'!BY$102,0)</f>
        <v>0</v>
      </c>
      <c r="BX43" s="326">
        <f>IFERROR(I!BW41*'Sim_MIP_Of_(IxI)'!BZ$102,0)</f>
        <v>0</v>
      </c>
      <c r="BY43" s="326">
        <f>IFERROR(I!BX41*'Sim_MIP_Of_(IxI)'!CA$102,0)</f>
        <v>0</v>
      </c>
    </row>
    <row r="44" spans="1:77" x14ac:dyDescent="0.3">
      <c r="A44" s="105" t="s">
        <v>420</v>
      </c>
      <c r="B44" s="326">
        <f>IFERROR(I!A42*'Sim_MIP_Of_(IxI)'!D$102,0)</f>
        <v>0</v>
      </c>
      <c r="C44" s="326">
        <f>IFERROR(I!B42*'Sim_MIP_Of_(IxI)'!E$102,0)</f>
        <v>0</v>
      </c>
      <c r="D44" s="326">
        <f>IFERROR(I!C42*'Sim_MIP_Of_(IxI)'!F$102,0)</f>
        <v>0</v>
      </c>
      <c r="E44" s="326">
        <f>IFERROR(I!D42*'Sim_MIP_Of_(IxI)'!G$102,0)</f>
        <v>0</v>
      </c>
      <c r="F44" s="326">
        <f>IFERROR(I!E42*'Sim_MIP_Of_(IxI)'!H$102,0)</f>
        <v>0</v>
      </c>
      <c r="G44" s="326">
        <f>IFERROR(I!F42*'Sim_MIP_Of_(IxI)'!I$102,0)</f>
        <v>0</v>
      </c>
      <c r="H44" s="326">
        <f>IFERROR(I!G42*'Sim_MIP_Of_(IxI)'!J$102,0)</f>
        <v>0</v>
      </c>
      <c r="I44" s="326">
        <f>IFERROR(I!H42*'Sim_MIP_Of_(IxI)'!K$102,0)</f>
        <v>0</v>
      </c>
      <c r="J44" s="326">
        <f>IFERROR(I!I42*'Sim_MIP_Of_(IxI)'!L$102,0)</f>
        <v>0</v>
      </c>
      <c r="K44" s="326">
        <f>IFERROR(I!J42*'Sim_MIP_Of_(IxI)'!M$102,0)</f>
        <v>0</v>
      </c>
      <c r="L44" s="326">
        <f>IFERROR(I!K42*'Sim_MIP_Of_(IxI)'!N$102,0)</f>
        <v>0</v>
      </c>
      <c r="M44" s="326">
        <f>IFERROR(I!L42*'Sim_MIP_Of_(IxI)'!O$102,0)</f>
        <v>0</v>
      </c>
      <c r="N44" s="326">
        <f>IFERROR(I!M42*'Sim_MIP_Of_(IxI)'!P$102,0)</f>
        <v>0</v>
      </c>
      <c r="O44" s="326">
        <f>IFERROR(I!N42*'Sim_MIP_Of_(IxI)'!Q$102,0)</f>
        <v>0</v>
      </c>
      <c r="P44" s="326">
        <f>IFERROR(I!O42*'Sim_MIP_Of_(IxI)'!R$102,0)</f>
        <v>0</v>
      </c>
      <c r="Q44" s="326">
        <f>IFERROR(I!P42*'Sim_MIP_Of_(IxI)'!S$102,0)</f>
        <v>0</v>
      </c>
      <c r="R44" s="326">
        <f>IFERROR(I!Q42*'Sim_MIP_Of_(IxI)'!T$102,0)</f>
        <v>0</v>
      </c>
      <c r="S44" s="326">
        <f>IFERROR(I!R42*'Sim_MIP_Of_(IxI)'!U$102,0)</f>
        <v>0</v>
      </c>
      <c r="T44" s="326">
        <f>IFERROR(I!S42*'Sim_MIP_Of_(IxI)'!V$102,0)</f>
        <v>0</v>
      </c>
      <c r="U44" s="326">
        <f>IFERROR(I!T42*'Sim_MIP_Of_(IxI)'!W$102,0)</f>
        <v>0</v>
      </c>
      <c r="V44" s="326">
        <f>IFERROR(I!U42*'Sim_MIP_Of_(IxI)'!X$102,0)</f>
        <v>0</v>
      </c>
      <c r="W44" s="326">
        <f>IFERROR(I!V42*'Sim_MIP_Of_(IxI)'!Y$102,0)</f>
        <v>0</v>
      </c>
      <c r="X44" s="326">
        <f>IFERROR(I!W42*'Sim_MIP_Of_(IxI)'!Z$102,0)</f>
        <v>0</v>
      </c>
      <c r="Y44" s="326">
        <f>IFERROR(I!X42*'Sim_MIP_Of_(IxI)'!AA$102,0)</f>
        <v>0</v>
      </c>
      <c r="Z44" s="326">
        <f>IFERROR(I!Y42*'Sim_MIP_Of_(IxI)'!AB$102,0)</f>
        <v>0</v>
      </c>
      <c r="AA44" s="326">
        <f>IFERROR(I!Z42*'Sim_MIP_Of_(IxI)'!AC$102,0)</f>
        <v>0</v>
      </c>
      <c r="AB44" s="326">
        <f>IFERROR(I!AA42*'Sim_MIP_Of_(IxI)'!AD$102,0)</f>
        <v>0</v>
      </c>
      <c r="AC44" s="326">
        <f>IFERROR(I!AB42*'Sim_MIP_Of_(IxI)'!AE$102,0)</f>
        <v>0</v>
      </c>
      <c r="AD44" s="326">
        <f>IFERROR(I!AC42*'Sim_MIP_Of_(IxI)'!AF$102,0)</f>
        <v>0</v>
      </c>
      <c r="AE44" s="326">
        <f>IFERROR(I!AD42*'Sim_MIP_Of_(IxI)'!AG$102,0)</f>
        <v>0</v>
      </c>
      <c r="AF44" s="326">
        <f>IFERROR(I!AE42*'Sim_MIP_Of_(IxI)'!AH$102,0)</f>
        <v>0</v>
      </c>
      <c r="AG44" s="326">
        <f>IFERROR(I!AF42*'Sim_MIP_Of_(IxI)'!AI$102,0)</f>
        <v>0</v>
      </c>
      <c r="AH44" s="326">
        <f>IFERROR(I!AG42*'Sim_MIP_Of_(IxI)'!AJ$102,0)</f>
        <v>0</v>
      </c>
      <c r="AI44" s="326">
        <f>IFERROR(I!AH42*'Sim_MIP_Of_(IxI)'!AK$102,0)</f>
        <v>0</v>
      </c>
      <c r="AJ44" s="326">
        <f>IFERROR(I!AI42*'Sim_MIP_Of_(IxI)'!AL$102,0)</f>
        <v>0</v>
      </c>
      <c r="AK44" s="326">
        <f>IFERROR(I!AJ42*'Sim_MIP_Of_(IxI)'!AM$102,0)</f>
        <v>0</v>
      </c>
      <c r="AL44" s="326">
        <f>IFERROR(I!AK42*'Sim_MIP_Of_(IxI)'!AN$102,0)</f>
        <v>0</v>
      </c>
      <c r="AM44" s="326">
        <f>IFERROR(I!AL42*'Sim_MIP_Of_(IxI)'!AO$102,0)</f>
        <v>0</v>
      </c>
      <c r="AN44" s="326">
        <f>IFERROR(I!AM42*'Sim_MIP_Of_(IxI)'!AP$102,0)</f>
        <v>0</v>
      </c>
      <c r="AO44" s="326">
        <f>IFERROR(I!AN42*'Sim_MIP_Of_(IxI)'!AQ$102,0)</f>
        <v>0</v>
      </c>
      <c r="AP44" s="326">
        <f>IFERROR(I!AO42*'Sim_MIP_Of_(IxI)'!AR$102,0)</f>
        <v>0</v>
      </c>
      <c r="AQ44" s="326">
        <f>IFERROR(I!AP42*'Sim_MIP_Of_(IxI)'!AS$102,0)</f>
        <v>0.33295668164617759</v>
      </c>
      <c r="AR44" s="326">
        <f>IFERROR(I!AQ42*'Sim_MIP_Of_(IxI)'!AT$102,0)</f>
        <v>0</v>
      </c>
      <c r="AS44" s="326">
        <f>IFERROR(I!AR42*'Sim_MIP_Of_(IxI)'!AU$102,0)</f>
        <v>0</v>
      </c>
      <c r="AT44" s="326">
        <f>IFERROR(I!AS42*'Sim_MIP_Of_(IxI)'!AV$102,0)</f>
        <v>0</v>
      </c>
      <c r="AU44" s="326">
        <f>IFERROR(I!AT42*'Sim_MIP_Of_(IxI)'!AW$102,0)</f>
        <v>0</v>
      </c>
      <c r="AV44" s="326">
        <f>IFERROR(I!AU42*'Sim_MIP_Of_(IxI)'!AX$102,0)</f>
        <v>0</v>
      </c>
      <c r="AW44" s="326">
        <f>IFERROR(I!AV42*'Sim_MIP_Of_(IxI)'!AY$102,0)</f>
        <v>0</v>
      </c>
      <c r="AX44" s="326">
        <f>IFERROR(I!AW42*'Sim_MIP_Of_(IxI)'!AZ$102,0)</f>
        <v>0</v>
      </c>
      <c r="AY44" s="326">
        <f>IFERROR(I!AX42*'Sim_MIP_Of_(IxI)'!BA$102,0)</f>
        <v>0</v>
      </c>
      <c r="AZ44" s="326">
        <f>IFERROR(I!AY42*'Sim_MIP_Of_(IxI)'!BB$102,0)</f>
        <v>0</v>
      </c>
      <c r="BA44" s="326">
        <f>IFERROR(I!AZ42*'Sim_MIP_Of_(IxI)'!BC$102,0)</f>
        <v>0</v>
      </c>
      <c r="BB44" s="326">
        <f>IFERROR(I!BA42*'Sim_MIP_Of_(IxI)'!BD$102,0)</f>
        <v>0</v>
      </c>
      <c r="BC44" s="326">
        <f>IFERROR(I!BB42*'Sim_MIP_Of_(IxI)'!BE$102,0)</f>
        <v>0</v>
      </c>
      <c r="BD44" s="326">
        <f>IFERROR(I!BC42*'Sim_MIP_Of_(IxI)'!BF$102,0)</f>
        <v>0</v>
      </c>
      <c r="BE44" s="326">
        <f>IFERROR(I!BD42*'Sim_MIP_Of_(IxI)'!BG$102,0)</f>
        <v>0</v>
      </c>
      <c r="BF44" s="326">
        <f>IFERROR(I!BE42*'Sim_MIP_Of_(IxI)'!BH$102,0)</f>
        <v>0</v>
      </c>
      <c r="BG44" s="326">
        <f>IFERROR(I!BF42*'Sim_MIP_Of_(IxI)'!BI$102,0)</f>
        <v>0</v>
      </c>
      <c r="BH44" s="326">
        <f>IFERROR(I!BG42*'Sim_MIP_Of_(IxI)'!BJ$102,0)</f>
        <v>0</v>
      </c>
      <c r="BI44" s="326">
        <f>IFERROR(I!BH42*'Sim_MIP_Of_(IxI)'!BK$102,0)</f>
        <v>0</v>
      </c>
      <c r="BJ44" s="326">
        <f>IFERROR(I!BI42*'Sim_MIP_Of_(IxI)'!BL$102,0)</f>
        <v>0</v>
      </c>
      <c r="BK44" s="326">
        <f>IFERROR(I!BJ42*'Sim_MIP_Of_(IxI)'!BM$102,0)</f>
        <v>0</v>
      </c>
      <c r="BL44" s="326">
        <f>IFERROR(I!BK42*'Sim_MIP_Of_(IxI)'!BN$102,0)</f>
        <v>0</v>
      </c>
      <c r="BM44" s="326">
        <f>IFERROR(I!BL42*'Sim_MIP_Of_(IxI)'!BO$102,0)</f>
        <v>0</v>
      </c>
      <c r="BN44" s="326">
        <f>IFERROR(I!BM42*'Sim_MIP_Of_(IxI)'!BP$102,0)</f>
        <v>0</v>
      </c>
      <c r="BO44" s="326">
        <f>IFERROR(I!BN42*'Sim_MIP_Of_(IxI)'!BQ$102,0)</f>
        <v>0</v>
      </c>
      <c r="BP44" s="326">
        <f>IFERROR(I!BO42*'Sim_MIP_Of_(IxI)'!BR$102,0)</f>
        <v>0</v>
      </c>
      <c r="BQ44" s="326">
        <f>IFERROR(I!BP42*'Sim_MIP_Of_(IxI)'!BS$102,0)</f>
        <v>0</v>
      </c>
      <c r="BR44" s="326">
        <f>IFERROR(I!BQ42*'Sim_MIP_Of_(IxI)'!BT$102,0)</f>
        <v>0</v>
      </c>
      <c r="BS44" s="326">
        <f>IFERROR(I!BR42*'Sim_MIP_Of_(IxI)'!BU$102,0)</f>
        <v>0</v>
      </c>
      <c r="BT44" s="326">
        <f>IFERROR(I!BS42*'Sim_MIP_Of_(IxI)'!BV$102,0)</f>
        <v>0</v>
      </c>
      <c r="BU44" s="326">
        <f>IFERROR(I!BT42*'Sim_MIP_Of_(IxI)'!BW$102,0)</f>
        <v>0</v>
      </c>
      <c r="BV44" s="326">
        <f>IFERROR(I!BU42*'Sim_MIP_Of_(IxI)'!BX$102,0)</f>
        <v>0</v>
      </c>
      <c r="BW44" s="326">
        <f>IFERROR(I!BV42*'Sim_MIP_Of_(IxI)'!BY$102,0)</f>
        <v>0</v>
      </c>
      <c r="BX44" s="326">
        <f>IFERROR(I!BW42*'Sim_MIP_Of_(IxI)'!BZ$102,0)</f>
        <v>0</v>
      </c>
      <c r="BY44" s="326">
        <f>IFERROR(I!BX42*'Sim_MIP_Of_(IxI)'!CA$102,0)</f>
        <v>0</v>
      </c>
    </row>
    <row r="45" spans="1:77" x14ac:dyDescent="0.3">
      <c r="A45" s="105" t="s">
        <v>424</v>
      </c>
      <c r="B45" s="326">
        <f>IFERROR(I!A43*'Sim_MIP_Of_(IxI)'!D$102,0)</f>
        <v>0</v>
      </c>
      <c r="C45" s="326">
        <f>IFERROR(I!B43*'Sim_MIP_Of_(IxI)'!E$102,0)</f>
        <v>0</v>
      </c>
      <c r="D45" s="326">
        <f>IFERROR(I!C43*'Sim_MIP_Of_(IxI)'!F$102,0)</f>
        <v>0</v>
      </c>
      <c r="E45" s="326">
        <f>IFERROR(I!D43*'Sim_MIP_Of_(IxI)'!G$102,0)</f>
        <v>0</v>
      </c>
      <c r="F45" s="326">
        <f>IFERROR(I!E43*'Sim_MIP_Of_(IxI)'!H$102,0)</f>
        <v>0</v>
      </c>
      <c r="G45" s="326">
        <f>IFERROR(I!F43*'Sim_MIP_Of_(IxI)'!I$102,0)</f>
        <v>0</v>
      </c>
      <c r="H45" s="326">
        <f>IFERROR(I!G43*'Sim_MIP_Of_(IxI)'!J$102,0)</f>
        <v>0</v>
      </c>
      <c r="I45" s="326">
        <f>IFERROR(I!H43*'Sim_MIP_Of_(IxI)'!K$102,0)</f>
        <v>0</v>
      </c>
      <c r="J45" s="326">
        <f>IFERROR(I!I43*'Sim_MIP_Of_(IxI)'!L$102,0)</f>
        <v>0</v>
      </c>
      <c r="K45" s="326">
        <f>IFERROR(I!J43*'Sim_MIP_Of_(IxI)'!M$102,0)</f>
        <v>0</v>
      </c>
      <c r="L45" s="326">
        <f>IFERROR(I!K43*'Sim_MIP_Of_(IxI)'!N$102,0)</f>
        <v>0</v>
      </c>
      <c r="M45" s="326">
        <f>IFERROR(I!L43*'Sim_MIP_Of_(IxI)'!O$102,0)</f>
        <v>0</v>
      </c>
      <c r="N45" s="326">
        <f>IFERROR(I!M43*'Sim_MIP_Of_(IxI)'!P$102,0)</f>
        <v>0</v>
      </c>
      <c r="O45" s="326">
        <f>IFERROR(I!N43*'Sim_MIP_Of_(IxI)'!Q$102,0)</f>
        <v>0</v>
      </c>
      <c r="P45" s="326">
        <f>IFERROR(I!O43*'Sim_MIP_Of_(IxI)'!R$102,0)</f>
        <v>0</v>
      </c>
      <c r="Q45" s="326">
        <f>IFERROR(I!P43*'Sim_MIP_Of_(IxI)'!S$102,0)</f>
        <v>0</v>
      </c>
      <c r="R45" s="326">
        <f>IFERROR(I!Q43*'Sim_MIP_Of_(IxI)'!T$102,0)</f>
        <v>0</v>
      </c>
      <c r="S45" s="326">
        <f>IFERROR(I!R43*'Sim_MIP_Of_(IxI)'!U$102,0)</f>
        <v>0</v>
      </c>
      <c r="T45" s="326">
        <f>IFERROR(I!S43*'Sim_MIP_Of_(IxI)'!V$102,0)</f>
        <v>0</v>
      </c>
      <c r="U45" s="326">
        <f>IFERROR(I!T43*'Sim_MIP_Of_(IxI)'!W$102,0)</f>
        <v>0</v>
      </c>
      <c r="V45" s="326">
        <f>IFERROR(I!U43*'Sim_MIP_Of_(IxI)'!X$102,0)</f>
        <v>0</v>
      </c>
      <c r="W45" s="326">
        <f>IFERROR(I!V43*'Sim_MIP_Of_(IxI)'!Y$102,0)</f>
        <v>0</v>
      </c>
      <c r="X45" s="326">
        <f>IFERROR(I!W43*'Sim_MIP_Of_(IxI)'!Z$102,0)</f>
        <v>0</v>
      </c>
      <c r="Y45" s="326">
        <f>IFERROR(I!X43*'Sim_MIP_Of_(IxI)'!AA$102,0)</f>
        <v>0</v>
      </c>
      <c r="Z45" s="326">
        <f>IFERROR(I!Y43*'Sim_MIP_Of_(IxI)'!AB$102,0)</f>
        <v>0</v>
      </c>
      <c r="AA45" s="326">
        <f>IFERROR(I!Z43*'Sim_MIP_Of_(IxI)'!AC$102,0)</f>
        <v>0</v>
      </c>
      <c r="AB45" s="326">
        <f>IFERROR(I!AA43*'Sim_MIP_Of_(IxI)'!AD$102,0)</f>
        <v>0</v>
      </c>
      <c r="AC45" s="326">
        <f>IFERROR(I!AB43*'Sim_MIP_Of_(IxI)'!AE$102,0)</f>
        <v>0</v>
      </c>
      <c r="AD45" s="326">
        <f>IFERROR(I!AC43*'Sim_MIP_Of_(IxI)'!AF$102,0)</f>
        <v>0</v>
      </c>
      <c r="AE45" s="326">
        <f>IFERROR(I!AD43*'Sim_MIP_Of_(IxI)'!AG$102,0)</f>
        <v>0</v>
      </c>
      <c r="AF45" s="326">
        <f>IFERROR(I!AE43*'Sim_MIP_Of_(IxI)'!AH$102,0)</f>
        <v>0</v>
      </c>
      <c r="AG45" s="326">
        <f>IFERROR(I!AF43*'Sim_MIP_Of_(IxI)'!AI$102,0)</f>
        <v>0</v>
      </c>
      <c r="AH45" s="326">
        <f>IFERROR(I!AG43*'Sim_MIP_Of_(IxI)'!AJ$102,0)</f>
        <v>0</v>
      </c>
      <c r="AI45" s="326">
        <f>IFERROR(I!AH43*'Sim_MIP_Of_(IxI)'!AK$102,0)</f>
        <v>0</v>
      </c>
      <c r="AJ45" s="326">
        <f>IFERROR(I!AI43*'Sim_MIP_Of_(IxI)'!AL$102,0)</f>
        <v>0</v>
      </c>
      <c r="AK45" s="326">
        <f>IFERROR(I!AJ43*'Sim_MIP_Of_(IxI)'!AM$102,0)</f>
        <v>0</v>
      </c>
      <c r="AL45" s="326">
        <f>IFERROR(I!AK43*'Sim_MIP_Of_(IxI)'!AN$102,0)</f>
        <v>0</v>
      </c>
      <c r="AM45" s="326">
        <f>IFERROR(I!AL43*'Sim_MIP_Of_(IxI)'!AO$102,0)</f>
        <v>0</v>
      </c>
      <c r="AN45" s="326">
        <f>IFERROR(I!AM43*'Sim_MIP_Of_(IxI)'!AP$102,0)</f>
        <v>0</v>
      </c>
      <c r="AO45" s="326">
        <f>IFERROR(I!AN43*'Sim_MIP_Of_(IxI)'!AQ$102,0)</f>
        <v>0</v>
      </c>
      <c r="AP45" s="326">
        <f>IFERROR(I!AO43*'Sim_MIP_Of_(IxI)'!AR$102,0)</f>
        <v>0</v>
      </c>
      <c r="AQ45" s="326">
        <f>IFERROR(I!AP43*'Sim_MIP_Of_(IxI)'!AS$102,0)</f>
        <v>0</v>
      </c>
      <c r="AR45" s="326">
        <f>IFERROR(I!AQ43*'Sim_MIP_Of_(IxI)'!AT$102,0)</f>
        <v>0.39316528478789414</v>
      </c>
      <c r="AS45" s="326">
        <f>IFERROR(I!AR43*'Sim_MIP_Of_(IxI)'!AU$102,0)</f>
        <v>0</v>
      </c>
      <c r="AT45" s="326">
        <f>IFERROR(I!AS43*'Sim_MIP_Of_(IxI)'!AV$102,0)</f>
        <v>0</v>
      </c>
      <c r="AU45" s="326">
        <f>IFERROR(I!AT43*'Sim_MIP_Of_(IxI)'!AW$102,0)</f>
        <v>0</v>
      </c>
      <c r="AV45" s="326">
        <f>IFERROR(I!AU43*'Sim_MIP_Of_(IxI)'!AX$102,0)</f>
        <v>0</v>
      </c>
      <c r="AW45" s="326">
        <f>IFERROR(I!AV43*'Sim_MIP_Of_(IxI)'!AY$102,0)</f>
        <v>0</v>
      </c>
      <c r="AX45" s="326">
        <f>IFERROR(I!AW43*'Sim_MIP_Of_(IxI)'!AZ$102,0)</f>
        <v>0</v>
      </c>
      <c r="AY45" s="326">
        <f>IFERROR(I!AX43*'Sim_MIP_Of_(IxI)'!BA$102,0)</f>
        <v>0</v>
      </c>
      <c r="AZ45" s="326">
        <f>IFERROR(I!AY43*'Sim_MIP_Of_(IxI)'!BB$102,0)</f>
        <v>0</v>
      </c>
      <c r="BA45" s="326">
        <f>IFERROR(I!AZ43*'Sim_MIP_Of_(IxI)'!BC$102,0)</f>
        <v>0</v>
      </c>
      <c r="BB45" s="326">
        <f>IFERROR(I!BA43*'Sim_MIP_Of_(IxI)'!BD$102,0)</f>
        <v>0</v>
      </c>
      <c r="BC45" s="326">
        <f>IFERROR(I!BB43*'Sim_MIP_Of_(IxI)'!BE$102,0)</f>
        <v>0</v>
      </c>
      <c r="BD45" s="326">
        <f>IFERROR(I!BC43*'Sim_MIP_Of_(IxI)'!BF$102,0)</f>
        <v>0</v>
      </c>
      <c r="BE45" s="326">
        <f>IFERROR(I!BD43*'Sim_MIP_Of_(IxI)'!BG$102,0)</f>
        <v>0</v>
      </c>
      <c r="BF45" s="326">
        <f>IFERROR(I!BE43*'Sim_MIP_Of_(IxI)'!BH$102,0)</f>
        <v>0</v>
      </c>
      <c r="BG45" s="326">
        <f>IFERROR(I!BF43*'Sim_MIP_Of_(IxI)'!BI$102,0)</f>
        <v>0</v>
      </c>
      <c r="BH45" s="326">
        <f>IFERROR(I!BG43*'Sim_MIP_Of_(IxI)'!BJ$102,0)</f>
        <v>0</v>
      </c>
      <c r="BI45" s="326">
        <f>IFERROR(I!BH43*'Sim_MIP_Of_(IxI)'!BK$102,0)</f>
        <v>0</v>
      </c>
      <c r="BJ45" s="326">
        <f>IFERROR(I!BI43*'Sim_MIP_Of_(IxI)'!BL$102,0)</f>
        <v>0</v>
      </c>
      <c r="BK45" s="326">
        <f>IFERROR(I!BJ43*'Sim_MIP_Of_(IxI)'!BM$102,0)</f>
        <v>0</v>
      </c>
      <c r="BL45" s="326">
        <f>IFERROR(I!BK43*'Sim_MIP_Of_(IxI)'!BN$102,0)</f>
        <v>0</v>
      </c>
      <c r="BM45" s="326">
        <f>IFERROR(I!BL43*'Sim_MIP_Of_(IxI)'!BO$102,0)</f>
        <v>0</v>
      </c>
      <c r="BN45" s="326">
        <f>IFERROR(I!BM43*'Sim_MIP_Of_(IxI)'!BP$102,0)</f>
        <v>0</v>
      </c>
      <c r="BO45" s="326">
        <f>IFERROR(I!BN43*'Sim_MIP_Of_(IxI)'!BQ$102,0)</f>
        <v>0</v>
      </c>
      <c r="BP45" s="326">
        <f>IFERROR(I!BO43*'Sim_MIP_Of_(IxI)'!BR$102,0)</f>
        <v>0</v>
      </c>
      <c r="BQ45" s="326">
        <f>IFERROR(I!BP43*'Sim_MIP_Of_(IxI)'!BS$102,0)</f>
        <v>0</v>
      </c>
      <c r="BR45" s="326">
        <f>IFERROR(I!BQ43*'Sim_MIP_Of_(IxI)'!BT$102,0)</f>
        <v>0</v>
      </c>
      <c r="BS45" s="326">
        <f>IFERROR(I!BR43*'Sim_MIP_Of_(IxI)'!BU$102,0)</f>
        <v>0</v>
      </c>
      <c r="BT45" s="326">
        <f>IFERROR(I!BS43*'Sim_MIP_Of_(IxI)'!BV$102,0)</f>
        <v>0</v>
      </c>
      <c r="BU45" s="326">
        <f>IFERROR(I!BT43*'Sim_MIP_Of_(IxI)'!BW$102,0)</f>
        <v>0</v>
      </c>
      <c r="BV45" s="326">
        <f>IFERROR(I!BU43*'Sim_MIP_Of_(IxI)'!BX$102,0)</f>
        <v>0</v>
      </c>
      <c r="BW45" s="326">
        <f>IFERROR(I!BV43*'Sim_MIP_Of_(IxI)'!BY$102,0)</f>
        <v>0</v>
      </c>
      <c r="BX45" s="326">
        <f>IFERROR(I!BW43*'Sim_MIP_Of_(IxI)'!BZ$102,0)</f>
        <v>0</v>
      </c>
      <c r="BY45" s="326">
        <f>IFERROR(I!BX43*'Sim_MIP_Of_(IxI)'!CA$102,0)</f>
        <v>0</v>
      </c>
    </row>
    <row r="46" spans="1:77" x14ac:dyDescent="0.3">
      <c r="A46" s="105" t="s">
        <v>438</v>
      </c>
      <c r="B46" s="326">
        <f>IFERROR(I!A44*'Sim_MIP_Of_(IxI)'!D$102,0)</f>
        <v>0</v>
      </c>
      <c r="C46" s="326">
        <f>IFERROR(I!B44*'Sim_MIP_Of_(IxI)'!E$102,0)</f>
        <v>0</v>
      </c>
      <c r="D46" s="326">
        <f>IFERROR(I!C44*'Sim_MIP_Of_(IxI)'!F$102,0)</f>
        <v>0</v>
      </c>
      <c r="E46" s="326">
        <f>IFERROR(I!D44*'Sim_MIP_Of_(IxI)'!G$102,0)</f>
        <v>0</v>
      </c>
      <c r="F46" s="326">
        <f>IFERROR(I!E44*'Sim_MIP_Of_(IxI)'!H$102,0)</f>
        <v>0</v>
      </c>
      <c r="G46" s="326">
        <f>IFERROR(I!F44*'Sim_MIP_Of_(IxI)'!I$102,0)</f>
        <v>0</v>
      </c>
      <c r="H46" s="326">
        <f>IFERROR(I!G44*'Sim_MIP_Of_(IxI)'!J$102,0)</f>
        <v>0</v>
      </c>
      <c r="I46" s="326">
        <f>IFERROR(I!H44*'Sim_MIP_Of_(IxI)'!K$102,0)</f>
        <v>0</v>
      </c>
      <c r="J46" s="326">
        <f>IFERROR(I!I44*'Sim_MIP_Of_(IxI)'!L$102,0)</f>
        <v>0</v>
      </c>
      <c r="K46" s="326">
        <f>IFERROR(I!J44*'Sim_MIP_Of_(IxI)'!M$102,0)</f>
        <v>0</v>
      </c>
      <c r="L46" s="326">
        <f>IFERROR(I!K44*'Sim_MIP_Of_(IxI)'!N$102,0)</f>
        <v>0</v>
      </c>
      <c r="M46" s="326">
        <f>IFERROR(I!L44*'Sim_MIP_Of_(IxI)'!O$102,0)</f>
        <v>0</v>
      </c>
      <c r="N46" s="326">
        <f>IFERROR(I!M44*'Sim_MIP_Of_(IxI)'!P$102,0)</f>
        <v>0</v>
      </c>
      <c r="O46" s="326">
        <f>IFERROR(I!N44*'Sim_MIP_Of_(IxI)'!Q$102,0)</f>
        <v>0</v>
      </c>
      <c r="P46" s="326">
        <f>IFERROR(I!O44*'Sim_MIP_Of_(IxI)'!R$102,0)</f>
        <v>0</v>
      </c>
      <c r="Q46" s="326">
        <f>IFERROR(I!P44*'Sim_MIP_Of_(IxI)'!S$102,0)</f>
        <v>0</v>
      </c>
      <c r="R46" s="326">
        <f>IFERROR(I!Q44*'Sim_MIP_Of_(IxI)'!T$102,0)</f>
        <v>0</v>
      </c>
      <c r="S46" s="326">
        <f>IFERROR(I!R44*'Sim_MIP_Of_(IxI)'!U$102,0)</f>
        <v>0</v>
      </c>
      <c r="T46" s="326">
        <f>IFERROR(I!S44*'Sim_MIP_Of_(IxI)'!V$102,0)</f>
        <v>0</v>
      </c>
      <c r="U46" s="326">
        <f>IFERROR(I!T44*'Sim_MIP_Of_(IxI)'!W$102,0)</f>
        <v>0</v>
      </c>
      <c r="V46" s="326">
        <f>IFERROR(I!U44*'Sim_MIP_Of_(IxI)'!X$102,0)</f>
        <v>0</v>
      </c>
      <c r="W46" s="326">
        <f>IFERROR(I!V44*'Sim_MIP_Of_(IxI)'!Y$102,0)</f>
        <v>0</v>
      </c>
      <c r="X46" s="326">
        <f>IFERROR(I!W44*'Sim_MIP_Of_(IxI)'!Z$102,0)</f>
        <v>0</v>
      </c>
      <c r="Y46" s="326">
        <f>IFERROR(I!X44*'Sim_MIP_Of_(IxI)'!AA$102,0)</f>
        <v>0</v>
      </c>
      <c r="Z46" s="326">
        <f>IFERROR(I!Y44*'Sim_MIP_Of_(IxI)'!AB$102,0)</f>
        <v>0</v>
      </c>
      <c r="AA46" s="326">
        <f>IFERROR(I!Z44*'Sim_MIP_Of_(IxI)'!AC$102,0)</f>
        <v>0</v>
      </c>
      <c r="AB46" s="326">
        <f>IFERROR(I!AA44*'Sim_MIP_Of_(IxI)'!AD$102,0)</f>
        <v>0</v>
      </c>
      <c r="AC46" s="326">
        <f>IFERROR(I!AB44*'Sim_MIP_Of_(IxI)'!AE$102,0)</f>
        <v>0</v>
      </c>
      <c r="AD46" s="326">
        <f>IFERROR(I!AC44*'Sim_MIP_Of_(IxI)'!AF$102,0)</f>
        <v>0</v>
      </c>
      <c r="AE46" s="326">
        <f>IFERROR(I!AD44*'Sim_MIP_Of_(IxI)'!AG$102,0)</f>
        <v>0</v>
      </c>
      <c r="AF46" s="326">
        <f>IFERROR(I!AE44*'Sim_MIP_Of_(IxI)'!AH$102,0)</f>
        <v>0</v>
      </c>
      <c r="AG46" s="326">
        <f>IFERROR(I!AF44*'Sim_MIP_Of_(IxI)'!AI$102,0)</f>
        <v>0</v>
      </c>
      <c r="AH46" s="326">
        <f>IFERROR(I!AG44*'Sim_MIP_Of_(IxI)'!AJ$102,0)</f>
        <v>0</v>
      </c>
      <c r="AI46" s="326">
        <f>IFERROR(I!AH44*'Sim_MIP_Of_(IxI)'!AK$102,0)</f>
        <v>0</v>
      </c>
      <c r="AJ46" s="326">
        <f>IFERROR(I!AI44*'Sim_MIP_Of_(IxI)'!AL$102,0)</f>
        <v>0</v>
      </c>
      <c r="AK46" s="326">
        <f>IFERROR(I!AJ44*'Sim_MIP_Of_(IxI)'!AM$102,0)</f>
        <v>0</v>
      </c>
      <c r="AL46" s="326">
        <f>IFERROR(I!AK44*'Sim_MIP_Of_(IxI)'!AN$102,0)</f>
        <v>0</v>
      </c>
      <c r="AM46" s="326">
        <f>IFERROR(I!AL44*'Sim_MIP_Of_(IxI)'!AO$102,0)</f>
        <v>0</v>
      </c>
      <c r="AN46" s="326">
        <f>IFERROR(I!AM44*'Sim_MIP_Of_(IxI)'!AP$102,0)</f>
        <v>0</v>
      </c>
      <c r="AO46" s="326">
        <f>IFERROR(I!AN44*'Sim_MIP_Of_(IxI)'!AQ$102,0)</f>
        <v>0</v>
      </c>
      <c r="AP46" s="326">
        <f>IFERROR(I!AO44*'Sim_MIP_Of_(IxI)'!AR$102,0)</f>
        <v>0</v>
      </c>
      <c r="AQ46" s="326">
        <f>IFERROR(I!AP44*'Sim_MIP_Of_(IxI)'!AS$102,0)</f>
        <v>0</v>
      </c>
      <c r="AR46" s="326">
        <f>IFERROR(I!AQ44*'Sim_MIP_Of_(IxI)'!AT$102,0)</f>
        <v>0</v>
      </c>
      <c r="AS46" s="326">
        <f>IFERROR(I!AR44*'Sim_MIP_Of_(IxI)'!AU$102,0)</f>
        <v>0.3749045699784615</v>
      </c>
      <c r="AT46" s="326">
        <f>IFERROR(I!AS44*'Sim_MIP_Of_(IxI)'!AV$102,0)</f>
        <v>0</v>
      </c>
      <c r="AU46" s="326">
        <f>IFERROR(I!AT44*'Sim_MIP_Of_(IxI)'!AW$102,0)</f>
        <v>0</v>
      </c>
      <c r="AV46" s="326">
        <f>IFERROR(I!AU44*'Sim_MIP_Of_(IxI)'!AX$102,0)</f>
        <v>0</v>
      </c>
      <c r="AW46" s="326">
        <f>IFERROR(I!AV44*'Sim_MIP_Of_(IxI)'!AY$102,0)</f>
        <v>0</v>
      </c>
      <c r="AX46" s="326">
        <f>IFERROR(I!AW44*'Sim_MIP_Of_(IxI)'!AZ$102,0)</f>
        <v>0</v>
      </c>
      <c r="AY46" s="326">
        <f>IFERROR(I!AX44*'Sim_MIP_Of_(IxI)'!BA$102,0)</f>
        <v>0</v>
      </c>
      <c r="AZ46" s="326">
        <f>IFERROR(I!AY44*'Sim_MIP_Of_(IxI)'!BB$102,0)</f>
        <v>0</v>
      </c>
      <c r="BA46" s="326">
        <f>IFERROR(I!AZ44*'Sim_MIP_Of_(IxI)'!BC$102,0)</f>
        <v>0</v>
      </c>
      <c r="BB46" s="326">
        <f>IFERROR(I!BA44*'Sim_MIP_Of_(IxI)'!BD$102,0)</f>
        <v>0</v>
      </c>
      <c r="BC46" s="326">
        <f>IFERROR(I!BB44*'Sim_MIP_Of_(IxI)'!BE$102,0)</f>
        <v>0</v>
      </c>
      <c r="BD46" s="326">
        <f>IFERROR(I!BC44*'Sim_MIP_Of_(IxI)'!BF$102,0)</f>
        <v>0</v>
      </c>
      <c r="BE46" s="326">
        <f>IFERROR(I!BD44*'Sim_MIP_Of_(IxI)'!BG$102,0)</f>
        <v>0</v>
      </c>
      <c r="BF46" s="326">
        <f>IFERROR(I!BE44*'Sim_MIP_Of_(IxI)'!BH$102,0)</f>
        <v>0</v>
      </c>
      <c r="BG46" s="326">
        <f>IFERROR(I!BF44*'Sim_MIP_Of_(IxI)'!BI$102,0)</f>
        <v>0</v>
      </c>
      <c r="BH46" s="326">
        <f>IFERROR(I!BG44*'Sim_MIP_Of_(IxI)'!BJ$102,0)</f>
        <v>0</v>
      </c>
      <c r="BI46" s="326">
        <f>IFERROR(I!BH44*'Sim_MIP_Of_(IxI)'!BK$102,0)</f>
        <v>0</v>
      </c>
      <c r="BJ46" s="326">
        <f>IFERROR(I!BI44*'Sim_MIP_Of_(IxI)'!BL$102,0)</f>
        <v>0</v>
      </c>
      <c r="BK46" s="326">
        <f>IFERROR(I!BJ44*'Sim_MIP_Of_(IxI)'!BM$102,0)</f>
        <v>0</v>
      </c>
      <c r="BL46" s="326">
        <f>IFERROR(I!BK44*'Sim_MIP_Of_(IxI)'!BN$102,0)</f>
        <v>0</v>
      </c>
      <c r="BM46" s="326">
        <f>IFERROR(I!BL44*'Sim_MIP_Of_(IxI)'!BO$102,0)</f>
        <v>0</v>
      </c>
      <c r="BN46" s="326">
        <f>IFERROR(I!BM44*'Sim_MIP_Of_(IxI)'!BP$102,0)</f>
        <v>0</v>
      </c>
      <c r="BO46" s="326">
        <f>IFERROR(I!BN44*'Sim_MIP_Of_(IxI)'!BQ$102,0)</f>
        <v>0</v>
      </c>
      <c r="BP46" s="326">
        <f>IFERROR(I!BO44*'Sim_MIP_Of_(IxI)'!BR$102,0)</f>
        <v>0</v>
      </c>
      <c r="BQ46" s="326">
        <f>IFERROR(I!BP44*'Sim_MIP_Of_(IxI)'!BS$102,0)</f>
        <v>0</v>
      </c>
      <c r="BR46" s="326">
        <f>IFERROR(I!BQ44*'Sim_MIP_Of_(IxI)'!BT$102,0)</f>
        <v>0</v>
      </c>
      <c r="BS46" s="326">
        <f>IFERROR(I!BR44*'Sim_MIP_Of_(IxI)'!BU$102,0)</f>
        <v>0</v>
      </c>
      <c r="BT46" s="326">
        <f>IFERROR(I!BS44*'Sim_MIP_Of_(IxI)'!BV$102,0)</f>
        <v>0</v>
      </c>
      <c r="BU46" s="326">
        <f>IFERROR(I!BT44*'Sim_MIP_Of_(IxI)'!BW$102,0)</f>
        <v>0</v>
      </c>
      <c r="BV46" s="326">
        <f>IFERROR(I!BU44*'Sim_MIP_Of_(IxI)'!BX$102,0)</f>
        <v>0</v>
      </c>
      <c r="BW46" s="326">
        <f>IFERROR(I!BV44*'Sim_MIP_Of_(IxI)'!BY$102,0)</f>
        <v>0</v>
      </c>
      <c r="BX46" s="326">
        <f>IFERROR(I!BW44*'Sim_MIP_Of_(IxI)'!BZ$102,0)</f>
        <v>0</v>
      </c>
      <c r="BY46" s="326">
        <f>IFERROR(I!BX44*'Sim_MIP_Of_(IxI)'!CA$102,0)</f>
        <v>0</v>
      </c>
    </row>
    <row r="47" spans="1:77" x14ac:dyDescent="0.3">
      <c r="A47" s="105" t="s">
        <v>444</v>
      </c>
      <c r="B47" s="326">
        <f>IFERROR(I!A45*'Sim_MIP_Of_(IxI)'!D$102,0)</f>
        <v>0</v>
      </c>
      <c r="C47" s="326">
        <f>IFERROR(I!B45*'Sim_MIP_Of_(IxI)'!E$102,0)</f>
        <v>0</v>
      </c>
      <c r="D47" s="326">
        <f>IFERROR(I!C45*'Sim_MIP_Of_(IxI)'!F$102,0)</f>
        <v>0</v>
      </c>
      <c r="E47" s="326">
        <f>IFERROR(I!D45*'Sim_MIP_Of_(IxI)'!G$102,0)</f>
        <v>0</v>
      </c>
      <c r="F47" s="326">
        <f>IFERROR(I!E45*'Sim_MIP_Of_(IxI)'!H$102,0)</f>
        <v>0</v>
      </c>
      <c r="G47" s="326">
        <f>IFERROR(I!F45*'Sim_MIP_Of_(IxI)'!I$102,0)</f>
        <v>0</v>
      </c>
      <c r="H47" s="326">
        <f>IFERROR(I!G45*'Sim_MIP_Of_(IxI)'!J$102,0)</f>
        <v>0</v>
      </c>
      <c r="I47" s="326">
        <f>IFERROR(I!H45*'Sim_MIP_Of_(IxI)'!K$102,0)</f>
        <v>0</v>
      </c>
      <c r="J47" s="326">
        <f>IFERROR(I!I45*'Sim_MIP_Of_(IxI)'!L$102,0)</f>
        <v>0</v>
      </c>
      <c r="K47" s="326">
        <f>IFERROR(I!J45*'Sim_MIP_Of_(IxI)'!M$102,0)</f>
        <v>0</v>
      </c>
      <c r="L47" s="326">
        <f>IFERROR(I!K45*'Sim_MIP_Of_(IxI)'!N$102,0)</f>
        <v>0</v>
      </c>
      <c r="M47" s="326">
        <f>IFERROR(I!L45*'Sim_MIP_Of_(IxI)'!O$102,0)</f>
        <v>0</v>
      </c>
      <c r="N47" s="326">
        <f>IFERROR(I!M45*'Sim_MIP_Of_(IxI)'!P$102,0)</f>
        <v>0</v>
      </c>
      <c r="O47" s="326">
        <f>IFERROR(I!N45*'Sim_MIP_Of_(IxI)'!Q$102,0)</f>
        <v>0</v>
      </c>
      <c r="P47" s="326">
        <f>IFERROR(I!O45*'Sim_MIP_Of_(IxI)'!R$102,0)</f>
        <v>0</v>
      </c>
      <c r="Q47" s="326">
        <f>IFERROR(I!P45*'Sim_MIP_Of_(IxI)'!S$102,0)</f>
        <v>0</v>
      </c>
      <c r="R47" s="326">
        <f>IFERROR(I!Q45*'Sim_MIP_Of_(IxI)'!T$102,0)</f>
        <v>0</v>
      </c>
      <c r="S47" s="326">
        <f>IFERROR(I!R45*'Sim_MIP_Of_(IxI)'!U$102,0)</f>
        <v>0</v>
      </c>
      <c r="T47" s="326">
        <f>IFERROR(I!S45*'Sim_MIP_Of_(IxI)'!V$102,0)</f>
        <v>0</v>
      </c>
      <c r="U47" s="326">
        <f>IFERROR(I!T45*'Sim_MIP_Of_(IxI)'!W$102,0)</f>
        <v>0</v>
      </c>
      <c r="V47" s="326">
        <f>IFERROR(I!U45*'Sim_MIP_Of_(IxI)'!X$102,0)</f>
        <v>0</v>
      </c>
      <c r="W47" s="326">
        <f>IFERROR(I!V45*'Sim_MIP_Of_(IxI)'!Y$102,0)</f>
        <v>0</v>
      </c>
      <c r="X47" s="326">
        <f>IFERROR(I!W45*'Sim_MIP_Of_(IxI)'!Z$102,0)</f>
        <v>0</v>
      </c>
      <c r="Y47" s="326">
        <f>IFERROR(I!X45*'Sim_MIP_Of_(IxI)'!AA$102,0)</f>
        <v>0</v>
      </c>
      <c r="Z47" s="326">
        <f>IFERROR(I!Y45*'Sim_MIP_Of_(IxI)'!AB$102,0)</f>
        <v>0</v>
      </c>
      <c r="AA47" s="326">
        <f>IFERROR(I!Z45*'Sim_MIP_Of_(IxI)'!AC$102,0)</f>
        <v>0</v>
      </c>
      <c r="AB47" s="326">
        <f>IFERROR(I!AA45*'Sim_MIP_Of_(IxI)'!AD$102,0)</f>
        <v>0</v>
      </c>
      <c r="AC47" s="326">
        <f>IFERROR(I!AB45*'Sim_MIP_Of_(IxI)'!AE$102,0)</f>
        <v>0</v>
      </c>
      <c r="AD47" s="326">
        <f>IFERROR(I!AC45*'Sim_MIP_Of_(IxI)'!AF$102,0)</f>
        <v>0</v>
      </c>
      <c r="AE47" s="326">
        <f>IFERROR(I!AD45*'Sim_MIP_Of_(IxI)'!AG$102,0)</f>
        <v>0</v>
      </c>
      <c r="AF47" s="326">
        <f>IFERROR(I!AE45*'Sim_MIP_Of_(IxI)'!AH$102,0)</f>
        <v>0</v>
      </c>
      <c r="AG47" s="326">
        <f>IFERROR(I!AF45*'Sim_MIP_Of_(IxI)'!AI$102,0)</f>
        <v>0</v>
      </c>
      <c r="AH47" s="326">
        <f>IFERROR(I!AG45*'Sim_MIP_Of_(IxI)'!AJ$102,0)</f>
        <v>0</v>
      </c>
      <c r="AI47" s="326">
        <f>IFERROR(I!AH45*'Sim_MIP_Of_(IxI)'!AK$102,0)</f>
        <v>0</v>
      </c>
      <c r="AJ47" s="326">
        <f>IFERROR(I!AI45*'Sim_MIP_Of_(IxI)'!AL$102,0)</f>
        <v>0</v>
      </c>
      <c r="AK47" s="326">
        <f>IFERROR(I!AJ45*'Sim_MIP_Of_(IxI)'!AM$102,0)</f>
        <v>0</v>
      </c>
      <c r="AL47" s="326">
        <f>IFERROR(I!AK45*'Sim_MIP_Of_(IxI)'!AN$102,0)</f>
        <v>0</v>
      </c>
      <c r="AM47" s="326">
        <f>IFERROR(I!AL45*'Sim_MIP_Of_(IxI)'!AO$102,0)</f>
        <v>0</v>
      </c>
      <c r="AN47" s="326">
        <f>IFERROR(I!AM45*'Sim_MIP_Of_(IxI)'!AP$102,0)</f>
        <v>0</v>
      </c>
      <c r="AO47" s="326">
        <f>IFERROR(I!AN45*'Sim_MIP_Of_(IxI)'!AQ$102,0)</f>
        <v>0</v>
      </c>
      <c r="AP47" s="326">
        <f>IFERROR(I!AO45*'Sim_MIP_Of_(IxI)'!AR$102,0)</f>
        <v>0</v>
      </c>
      <c r="AQ47" s="326">
        <f>IFERROR(I!AP45*'Sim_MIP_Of_(IxI)'!AS$102,0)</f>
        <v>0</v>
      </c>
      <c r="AR47" s="326">
        <f>IFERROR(I!AQ45*'Sim_MIP_Of_(IxI)'!AT$102,0)</f>
        <v>0</v>
      </c>
      <c r="AS47" s="326">
        <f>IFERROR(I!AR45*'Sim_MIP_Of_(IxI)'!AU$102,0)</f>
        <v>0</v>
      </c>
      <c r="AT47" s="326">
        <f>IFERROR(I!AS45*'Sim_MIP_Of_(IxI)'!AV$102,0)</f>
        <v>0.34044323734092818</v>
      </c>
      <c r="AU47" s="326">
        <f>IFERROR(I!AT45*'Sim_MIP_Of_(IxI)'!AW$102,0)</f>
        <v>0</v>
      </c>
      <c r="AV47" s="326">
        <f>IFERROR(I!AU45*'Sim_MIP_Of_(IxI)'!AX$102,0)</f>
        <v>0</v>
      </c>
      <c r="AW47" s="326">
        <f>IFERROR(I!AV45*'Sim_MIP_Of_(IxI)'!AY$102,0)</f>
        <v>0</v>
      </c>
      <c r="AX47" s="326">
        <f>IFERROR(I!AW45*'Sim_MIP_Of_(IxI)'!AZ$102,0)</f>
        <v>0</v>
      </c>
      <c r="AY47" s="326">
        <f>IFERROR(I!AX45*'Sim_MIP_Of_(IxI)'!BA$102,0)</f>
        <v>0</v>
      </c>
      <c r="AZ47" s="326">
        <f>IFERROR(I!AY45*'Sim_MIP_Of_(IxI)'!BB$102,0)</f>
        <v>0</v>
      </c>
      <c r="BA47" s="326">
        <f>IFERROR(I!AZ45*'Sim_MIP_Of_(IxI)'!BC$102,0)</f>
        <v>0</v>
      </c>
      <c r="BB47" s="326">
        <f>IFERROR(I!BA45*'Sim_MIP_Of_(IxI)'!BD$102,0)</f>
        <v>0</v>
      </c>
      <c r="BC47" s="326">
        <f>IFERROR(I!BB45*'Sim_MIP_Of_(IxI)'!BE$102,0)</f>
        <v>0</v>
      </c>
      <c r="BD47" s="326">
        <f>IFERROR(I!BC45*'Sim_MIP_Of_(IxI)'!BF$102,0)</f>
        <v>0</v>
      </c>
      <c r="BE47" s="326">
        <f>IFERROR(I!BD45*'Sim_MIP_Of_(IxI)'!BG$102,0)</f>
        <v>0</v>
      </c>
      <c r="BF47" s="326">
        <f>IFERROR(I!BE45*'Sim_MIP_Of_(IxI)'!BH$102,0)</f>
        <v>0</v>
      </c>
      <c r="BG47" s="326">
        <f>IFERROR(I!BF45*'Sim_MIP_Of_(IxI)'!BI$102,0)</f>
        <v>0</v>
      </c>
      <c r="BH47" s="326">
        <f>IFERROR(I!BG45*'Sim_MIP_Of_(IxI)'!BJ$102,0)</f>
        <v>0</v>
      </c>
      <c r="BI47" s="326">
        <f>IFERROR(I!BH45*'Sim_MIP_Of_(IxI)'!BK$102,0)</f>
        <v>0</v>
      </c>
      <c r="BJ47" s="326">
        <f>IFERROR(I!BI45*'Sim_MIP_Of_(IxI)'!BL$102,0)</f>
        <v>0</v>
      </c>
      <c r="BK47" s="326">
        <f>IFERROR(I!BJ45*'Sim_MIP_Of_(IxI)'!BM$102,0)</f>
        <v>0</v>
      </c>
      <c r="BL47" s="326">
        <f>IFERROR(I!BK45*'Sim_MIP_Of_(IxI)'!BN$102,0)</f>
        <v>0</v>
      </c>
      <c r="BM47" s="326">
        <f>IFERROR(I!BL45*'Sim_MIP_Of_(IxI)'!BO$102,0)</f>
        <v>0</v>
      </c>
      <c r="BN47" s="326">
        <f>IFERROR(I!BM45*'Sim_MIP_Of_(IxI)'!BP$102,0)</f>
        <v>0</v>
      </c>
      <c r="BO47" s="326">
        <f>IFERROR(I!BN45*'Sim_MIP_Of_(IxI)'!BQ$102,0)</f>
        <v>0</v>
      </c>
      <c r="BP47" s="326">
        <f>IFERROR(I!BO45*'Sim_MIP_Of_(IxI)'!BR$102,0)</f>
        <v>0</v>
      </c>
      <c r="BQ47" s="326">
        <f>IFERROR(I!BP45*'Sim_MIP_Of_(IxI)'!BS$102,0)</f>
        <v>0</v>
      </c>
      <c r="BR47" s="326">
        <f>IFERROR(I!BQ45*'Sim_MIP_Of_(IxI)'!BT$102,0)</f>
        <v>0</v>
      </c>
      <c r="BS47" s="326">
        <f>IFERROR(I!BR45*'Sim_MIP_Of_(IxI)'!BU$102,0)</f>
        <v>0</v>
      </c>
      <c r="BT47" s="326">
        <f>IFERROR(I!BS45*'Sim_MIP_Of_(IxI)'!BV$102,0)</f>
        <v>0</v>
      </c>
      <c r="BU47" s="326">
        <f>IFERROR(I!BT45*'Sim_MIP_Of_(IxI)'!BW$102,0)</f>
        <v>0</v>
      </c>
      <c r="BV47" s="326">
        <f>IFERROR(I!BU45*'Sim_MIP_Of_(IxI)'!BX$102,0)</f>
        <v>0</v>
      </c>
      <c r="BW47" s="326">
        <f>IFERROR(I!BV45*'Sim_MIP_Of_(IxI)'!BY$102,0)</f>
        <v>0</v>
      </c>
      <c r="BX47" s="326">
        <f>IFERROR(I!BW45*'Sim_MIP_Of_(IxI)'!BZ$102,0)</f>
        <v>0</v>
      </c>
      <c r="BY47" s="326">
        <f>IFERROR(I!BX45*'Sim_MIP_Of_(IxI)'!CA$102,0)</f>
        <v>0</v>
      </c>
    </row>
    <row r="48" spans="1:77" x14ac:dyDescent="0.3">
      <c r="A48" s="105" t="s">
        <v>448</v>
      </c>
      <c r="B48" s="326">
        <f>IFERROR(I!A46*'Sim_MIP_Of_(IxI)'!D$102,0)</f>
        <v>0</v>
      </c>
      <c r="C48" s="326">
        <f>IFERROR(I!B46*'Sim_MIP_Of_(IxI)'!E$102,0)</f>
        <v>0</v>
      </c>
      <c r="D48" s="326">
        <f>IFERROR(I!C46*'Sim_MIP_Of_(IxI)'!F$102,0)</f>
        <v>0</v>
      </c>
      <c r="E48" s="326">
        <f>IFERROR(I!D46*'Sim_MIP_Of_(IxI)'!G$102,0)</f>
        <v>0</v>
      </c>
      <c r="F48" s="326">
        <f>IFERROR(I!E46*'Sim_MIP_Of_(IxI)'!H$102,0)</f>
        <v>0</v>
      </c>
      <c r="G48" s="326">
        <f>IFERROR(I!F46*'Sim_MIP_Of_(IxI)'!I$102,0)</f>
        <v>0</v>
      </c>
      <c r="H48" s="326">
        <f>IFERROR(I!G46*'Sim_MIP_Of_(IxI)'!J$102,0)</f>
        <v>0</v>
      </c>
      <c r="I48" s="326">
        <f>IFERROR(I!H46*'Sim_MIP_Of_(IxI)'!K$102,0)</f>
        <v>0</v>
      </c>
      <c r="J48" s="326">
        <f>IFERROR(I!I46*'Sim_MIP_Of_(IxI)'!L$102,0)</f>
        <v>0</v>
      </c>
      <c r="K48" s="326">
        <f>IFERROR(I!J46*'Sim_MIP_Of_(IxI)'!M$102,0)</f>
        <v>0</v>
      </c>
      <c r="L48" s="326">
        <f>IFERROR(I!K46*'Sim_MIP_Of_(IxI)'!N$102,0)</f>
        <v>0</v>
      </c>
      <c r="M48" s="326">
        <f>IFERROR(I!L46*'Sim_MIP_Of_(IxI)'!O$102,0)</f>
        <v>0</v>
      </c>
      <c r="N48" s="326">
        <f>IFERROR(I!M46*'Sim_MIP_Of_(IxI)'!P$102,0)</f>
        <v>0</v>
      </c>
      <c r="O48" s="326">
        <f>IFERROR(I!N46*'Sim_MIP_Of_(IxI)'!Q$102,0)</f>
        <v>0</v>
      </c>
      <c r="P48" s="326">
        <f>IFERROR(I!O46*'Sim_MIP_Of_(IxI)'!R$102,0)</f>
        <v>0</v>
      </c>
      <c r="Q48" s="326">
        <f>IFERROR(I!P46*'Sim_MIP_Of_(IxI)'!S$102,0)</f>
        <v>0</v>
      </c>
      <c r="R48" s="326">
        <f>IFERROR(I!Q46*'Sim_MIP_Of_(IxI)'!T$102,0)</f>
        <v>0</v>
      </c>
      <c r="S48" s="326">
        <f>IFERROR(I!R46*'Sim_MIP_Of_(IxI)'!U$102,0)</f>
        <v>0</v>
      </c>
      <c r="T48" s="326">
        <f>IFERROR(I!S46*'Sim_MIP_Of_(IxI)'!V$102,0)</f>
        <v>0</v>
      </c>
      <c r="U48" s="326">
        <f>IFERROR(I!T46*'Sim_MIP_Of_(IxI)'!W$102,0)</f>
        <v>0</v>
      </c>
      <c r="V48" s="326">
        <f>IFERROR(I!U46*'Sim_MIP_Of_(IxI)'!X$102,0)</f>
        <v>0</v>
      </c>
      <c r="W48" s="326">
        <f>IFERROR(I!V46*'Sim_MIP_Of_(IxI)'!Y$102,0)</f>
        <v>0</v>
      </c>
      <c r="X48" s="326">
        <f>IFERROR(I!W46*'Sim_MIP_Of_(IxI)'!Z$102,0)</f>
        <v>0</v>
      </c>
      <c r="Y48" s="326">
        <f>IFERROR(I!X46*'Sim_MIP_Of_(IxI)'!AA$102,0)</f>
        <v>0</v>
      </c>
      <c r="Z48" s="326">
        <f>IFERROR(I!Y46*'Sim_MIP_Of_(IxI)'!AB$102,0)</f>
        <v>0</v>
      </c>
      <c r="AA48" s="326">
        <f>IFERROR(I!Z46*'Sim_MIP_Of_(IxI)'!AC$102,0)</f>
        <v>0</v>
      </c>
      <c r="AB48" s="326">
        <f>IFERROR(I!AA46*'Sim_MIP_Of_(IxI)'!AD$102,0)</f>
        <v>0</v>
      </c>
      <c r="AC48" s="326">
        <f>IFERROR(I!AB46*'Sim_MIP_Of_(IxI)'!AE$102,0)</f>
        <v>0</v>
      </c>
      <c r="AD48" s="326">
        <f>IFERROR(I!AC46*'Sim_MIP_Of_(IxI)'!AF$102,0)</f>
        <v>0</v>
      </c>
      <c r="AE48" s="326">
        <f>IFERROR(I!AD46*'Sim_MIP_Of_(IxI)'!AG$102,0)</f>
        <v>0</v>
      </c>
      <c r="AF48" s="326">
        <f>IFERROR(I!AE46*'Sim_MIP_Of_(IxI)'!AH$102,0)</f>
        <v>0</v>
      </c>
      <c r="AG48" s="326">
        <f>IFERROR(I!AF46*'Sim_MIP_Of_(IxI)'!AI$102,0)</f>
        <v>0</v>
      </c>
      <c r="AH48" s="326">
        <f>IFERROR(I!AG46*'Sim_MIP_Of_(IxI)'!AJ$102,0)</f>
        <v>0</v>
      </c>
      <c r="AI48" s="326">
        <f>IFERROR(I!AH46*'Sim_MIP_Of_(IxI)'!AK$102,0)</f>
        <v>0</v>
      </c>
      <c r="AJ48" s="326">
        <f>IFERROR(I!AI46*'Sim_MIP_Of_(IxI)'!AL$102,0)</f>
        <v>0</v>
      </c>
      <c r="AK48" s="326">
        <f>IFERROR(I!AJ46*'Sim_MIP_Of_(IxI)'!AM$102,0)</f>
        <v>0</v>
      </c>
      <c r="AL48" s="326">
        <f>IFERROR(I!AK46*'Sim_MIP_Of_(IxI)'!AN$102,0)</f>
        <v>0</v>
      </c>
      <c r="AM48" s="326">
        <f>IFERROR(I!AL46*'Sim_MIP_Of_(IxI)'!AO$102,0)</f>
        <v>0</v>
      </c>
      <c r="AN48" s="326">
        <f>IFERROR(I!AM46*'Sim_MIP_Of_(IxI)'!AP$102,0)</f>
        <v>0</v>
      </c>
      <c r="AO48" s="326">
        <f>IFERROR(I!AN46*'Sim_MIP_Of_(IxI)'!AQ$102,0)</f>
        <v>0</v>
      </c>
      <c r="AP48" s="326">
        <f>IFERROR(I!AO46*'Sim_MIP_Of_(IxI)'!AR$102,0)</f>
        <v>0</v>
      </c>
      <c r="AQ48" s="326">
        <f>IFERROR(I!AP46*'Sim_MIP_Of_(IxI)'!AS$102,0)</f>
        <v>0</v>
      </c>
      <c r="AR48" s="326">
        <f>IFERROR(I!AQ46*'Sim_MIP_Of_(IxI)'!AT$102,0)</f>
        <v>0</v>
      </c>
      <c r="AS48" s="326">
        <f>IFERROR(I!AR46*'Sim_MIP_Of_(IxI)'!AU$102,0)</f>
        <v>0</v>
      </c>
      <c r="AT48" s="326">
        <f>IFERROR(I!AS46*'Sim_MIP_Of_(IxI)'!AV$102,0)</f>
        <v>0</v>
      </c>
      <c r="AU48" s="326">
        <f>IFERROR(I!AT46*'Sim_MIP_Of_(IxI)'!AW$102,0)</f>
        <v>0.35488344365099866</v>
      </c>
      <c r="AV48" s="326">
        <f>IFERROR(I!AU46*'Sim_MIP_Of_(IxI)'!AX$102,0)</f>
        <v>0</v>
      </c>
      <c r="AW48" s="326">
        <f>IFERROR(I!AV46*'Sim_MIP_Of_(IxI)'!AY$102,0)</f>
        <v>0</v>
      </c>
      <c r="AX48" s="326">
        <f>IFERROR(I!AW46*'Sim_MIP_Of_(IxI)'!AZ$102,0)</f>
        <v>0</v>
      </c>
      <c r="AY48" s="326">
        <f>IFERROR(I!AX46*'Sim_MIP_Of_(IxI)'!BA$102,0)</f>
        <v>0</v>
      </c>
      <c r="AZ48" s="326">
        <f>IFERROR(I!AY46*'Sim_MIP_Of_(IxI)'!BB$102,0)</f>
        <v>0</v>
      </c>
      <c r="BA48" s="326">
        <f>IFERROR(I!AZ46*'Sim_MIP_Of_(IxI)'!BC$102,0)</f>
        <v>0</v>
      </c>
      <c r="BB48" s="326">
        <f>IFERROR(I!BA46*'Sim_MIP_Of_(IxI)'!BD$102,0)</f>
        <v>0</v>
      </c>
      <c r="BC48" s="326">
        <f>IFERROR(I!BB46*'Sim_MIP_Of_(IxI)'!BE$102,0)</f>
        <v>0</v>
      </c>
      <c r="BD48" s="326">
        <f>IFERROR(I!BC46*'Sim_MIP_Of_(IxI)'!BF$102,0)</f>
        <v>0</v>
      </c>
      <c r="BE48" s="326">
        <f>IFERROR(I!BD46*'Sim_MIP_Of_(IxI)'!BG$102,0)</f>
        <v>0</v>
      </c>
      <c r="BF48" s="326">
        <f>IFERROR(I!BE46*'Sim_MIP_Of_(IxI)'!BH$102,0)</f>
        <v>0</v>
      </c>
      <c r="BG48" s="326">
        <f>IFERROR(I!BF46*'Sim_MIP_Of_(IxI)'!BI$102,0)</f>
        <v>0</v>
      </c>
      <c r="BH48" s="326">
        <f>IFERROR(I!BG46*'Sim_MIP_Of_(IxI)'!BJ$102,0)</f>
        <v>0</v>
      </c>
      <c r="BI48" s="326">
        <f>IFERROR(I!BH46*'Sim_MIP_Of_(IxI)'!BK$102,0)</f>
        <v>0</v>
      </c>
      <c r="BJ48" s="326">
        <f>IFERROR(I!BI46*'Sim_MIP_Of_(IxI)'!BL$102,0)</f>
        <v>0</v>
      </c>
      <c r="BK48" s="326">
        <f>IFERROR(I!BJ46*'Sim_MIP_Of_(IxI)'!BM$102,0)</f>
        <v>0</v>
      </c>
      <c r="BL48" s="326">
        <f>IFERROR(I!BK46*'Sim_MIP_Of_(IxI)'!BN$102,0)</f>
        <v>0</v>
      </c>
      <c r="BM48" s="326">
        <f>IFERROR(I!BL46*'Sim_MIP_Of_(IxI)'!BO$102,0)</f>
        <v>0</v>
      </c>
      <c r="BN48" s="326">
        <f>IFERROR(I!BM46*'Sim_MIP_Of_(IxI)'!BP$102,0)</f>
        <v>0</v>
      </c>
      <c r="BO48" s="326">
        <f>IFERROR(I!BN46*'Sim_MIP_Of_(IxI)'!BQ$102,0)</f>
        <v>0</v>
      </c>
      <c r="BP48" s="326">
        <f>IFERROR(I!BO46*'Sim_MIP_Of_(IxI)'!BR$102,0)</f>
        <v>0</v>
      </c>
      <c r="BQ48" s="326">
        <f>IFERROR(I!BP46*'Sim_MIP_Of_(IxI)'!BS$102,0)</f>
        <v>0</v>
      </c>
      <c r="BR48" s="326">
        <f>IFERROR(I!BQ46*'Sim_MIP_Of_(IxI)'!BT$102,0)</f>
        <v>0</v>
      </c>
      <c r="BS48" s="326">
        <f>IFERROR(I!BR46*'Sim_MIP_Of_(IxI)'!BU$102,0)</f>
        <v>0</v>
      </c>
      <c r="BT48" s="326">
        <f>IFERROR(I!BS46*'Sim_MIP_Of_(IxI)'!BV$102,0)</f>
        <v>0</v>
      </c>
      <c r="BU48" s="326">
        <f>IFERROR(I!BT46*'Sim_MIP_Of_(IxI)'!BW$102,0)</f>
        <v>0</v>
      </c>
      <c r="BV48" s="326">
        <f>IFERROR(I!BU46*'Sim_MIP_Of_(IxI)'!BX$102,0)</f>
        <v>0</v>
      </c>
      <c r="BW48" s="326">
        <f>IFERROR(I!BV46*'Sim_MIP_Of_(IxI)'!BY$102,0)</f>
        <v>0</v>
      </c>
      <c r="BX48" s="326">
        <f>IFERROR(I!BW46*'Sim_MIP_Of_(IxI)'!BZ$102,0)</f>
        <v>0</v>
      </c>
      <c r="BY48" s="326">
        <f>IFERROR(I!BX46*'Sim_MIP_Of_(IxI)'!CA$102,0)</f>
        <v>0</v>
      </c>
    </row>
    <row r="49" spans="1:77" x14ac:dyDescent="0.3">
      <c r="A49" s="105" t="s">
        <v>456</v>
      </c>
      <c r="B49" s="326">
        <f>IFERROR(I!A47*'Sim_MIP_Of_(IxI)'!D$102,0)</f>
        <v>0</v>
      </c>
      <c r="C49" s="326">
        <f>IFERROR(I!B47*'Sim_MIP_Of_(IxI)'!E$102,0)</f>
        <v>0</v>
      </c>
      <c r="D49" s="326">
        <f>IFERROR(I!C47*'Sim_MIP_Of_(IxI)'!F$102,0)</f>
        <v>0</v>
      </c>
      <c r="E49" s="326">
        <f>IFERROR(I!D47*'Sim_MIP_Of_(IxI)'!G$102,0)</f>
        <v>0</v>
      </c>
      <c r="F49" s="326">
        <f>IFERROR(I!E47*'Sim_MIP_Of_(IxI)'!H$102,0)</f>
        <v>0</v>
      </c>
      <c r="G49" s="326">
        <f>IFERROR(I!F47*'Sim_MIP_Of_(IxI)'!I$102,0)</f>
        <v>0</v>
      </c>
      <c r="H49" s="326">
        <f>IFERROR(I!G47*'Sim_MIP_Of_(IxI)'!J$102,0)</f>
        <v>0</v>
      </c>
      <c r="I49" s="326">
        <f>IFERROR(I!H47*'Sim_MIP_Of_(IxI)'!K$102,0)</f>
        <v>0</v>
      </c>
      <c r="J49" s="326">
        <f>IFERROR(I!I47*'Sim_MIP_Of_(IxI)'!L$102,0)</f>
        <v>0</v>
      </c>
      <c r="K49" s="326">
        <f>IFERROR(I!J47*'Sim_MIP_Of_(IxI)'!M$102,0)</f>
        <v>0</v>
      </c>
      <c r="L49" s="326">
        <f>IFERROR(I!K47*'Sim_MIP_Of_(IxI)'!N$102,0)</f>
        <v>0</v>
      </c>
      <c r="M49" s="326">
        <f>IFERROR(I!L47*'Sim_MIP_Of_(IxI)'!O$102,0)</f>
        <v>0</v>
      </c>
      <c r="N49" s="326">
        <f>IFERROR(I!M47*'Sim_MIP_Of_(IxI)'!P$102,0)</f>
        <v>0</v>
      </c>
      <c r="O49" s="326">
        <f>IFERROR(I!N47*'Sim_MIP_Of_(IxI)'!Q$102,0)</f>
        <v>0</v>
      </c>
      <c r="P49" s="326">
        <f>IFERROR(I!O47*'Sim_MIP_Of_(IxI)'!R$102,0)</f>
        <v>0</v>
      </c>
      <c r="Q49" s="326">
        <f>IFERROR(I!P47*'Sim_MIP_Of_(IxI)'!S$102,0)</f>
        <v>0</v>
      </c>
      <c r="R49" s="326">
        <f>IFERROR(I!Q47*'Sim_MIP_Of_(IxI)'!T$102,0)</f>
        <v>0</v>
      </c>
      <c r="S49" s="326">
        <f>IFERROR(I!R47*'Sim_MIP_Of_(IxI)'!U$102,0)</f>
        <v>0</v>
      </c>
      <c r="T49" s="326">
        <f>IFERROR(I!S47*'Sim_MIP_Of_(IxI)'!V$102,0)</f>
        <v>0</v>
      </c>
      <c r="U49" s="326">
        <f>IFERROR(I!T47*'Sim_MIP_Of_(IxI)'!W$102,0)</f>
        <v>0</v>
      </c>
      <c r="V49" s="326">
        <f>IFERROR(I!U47*'Sim_MIP_Of_(IxI)'!X$102,0)</f>
        <v>0</v>
      </c>
      <c r="W49" s="326">
        <f>IFERROR(I!V47*'Sim_MIP_Of_(IxI)'!Y$102,0)</f>
        <v>0</v>
      </c>
      <c r="X49" s="326">
        <f>IFERROR(I!W47*'Sim_MIP_Of_(IxI)'!Z$102,0)</f>
        <v>0</v>
      </c>
      <c r="Y49" s="326">
        <f>IFERROR(I!X47*'Sim_MIP_Of_(IxI)'!AA$102,0)</f>
        <v>0</v>
      </c>
      <c r="Z49" s="326">
        <f>IFERROR(I!Y47*'Sim_MIP_Of_(IxI)'!AB$102,0)</f>
        <v>0</v>
      </c>
      <c r="AA49" s="326">
        <f>IFERROR(I!Z47*'Sim_MIP_Of_(IxI)'!AC$102,0)</f>
        <v>0</v>
      </c>
      <c r="AB49" s="326">
        <f>IFERROR(I!AA47*'Sim_MIP_Of_(IxI)'!AD$102,0)</f>
        <v>0</v>
      </c>
      <c r="AC49" s="326">
        <f>IFERROR(I!AB47*'Sim_MIP_Of_(IxI)'!AE$102,0)</f>
        <v>0</v>
      </c>
      <c r="AD49" s="326">
        <f>IFERROR(I!AC47*'Sim_MIP_Of_(IxI)'!AF$102,0)</f>
        <v>0</v>
      </c>
      <c r="AE49" s="326">
        <f>IFERROR(I!AD47*'Sim_MIP_Of_(IxI)'!AG$102,0)</f>
        <v>0</v>
      </c>
      <c r="AF49" s="326">
        <f>IFERROR(I!AE47*'Sim_MIP_Of_(IxI)'!AH$102,0)</f>
        <v>0</v>
      </c>
      <c r="AG49" s="326">
        <f>IFERROR(I!AF47*'Sim_MIP_Of_(IxI)'!AI$102,0)</f>
        <v>0</v>
      </c>
      <c r="AH49" s="326">
        <f>IFERROR(I!AG47*'Sim_MIP_Of_(IxI)'!AJ$102,0)</f>
        <v>0</v>
      </c>
      <c r="AI49" s="326">
        <f>IFERROR(I!AH47*'Sim_MIP_Of_(IxI)'!AK$102,0)</f>
        <v>0</v>
      </c>
      <c r="AJ49" s="326">
        <f>IFERROR(I!AI47*'Sim_MIP_Of_(IxI)'!AL$102,0)</f>
        <v>0</v>
      </c>
      <c r="AK49" s="326">
        <f>IFERROR(I!AJ47*'Sim_MIP_Of_(IxI)'!AM$102,0)</f>
        <v>0</v>
      </c>
      <c r="AL49" s="326">
        <f>IFERROR(I!AK47*'Sim_MIP_Of_(IxI)'!AN$102,0)</f>
        <v>0</v>
      </c>
      <c r="AM49" s="326">
        <f>IFERROR(I!AL47*'Sim_MIP_Of_(IxI)'!AO$102,0)</f>
        <v>0</v>
      </c>
      <c r="AN49" s="326">
        <f>IFERROR(I!AM47*'Sim_MIP_Of_(IxI)'!AP$102,0)</f>
        <v>0</v>
      </c>
      <c r="AO49" s="326">
        <f>IFERROR(I!AN47*'Sim_MIP_Of_(IxI)'!AQ$102,0)</f>
        <v>0</v>
      </c>
      <c r="AP49" s="326">
        <f>IFERROR(I!AO47*'Sim_MIP_Of_(IxI)'!AR$102,0)</f>
        <v>0</v>
      </c>
      <c r="AQ49" s="326">
        <f>IFERROR(I!AP47*'Sim_MIP_Of_(IxI)'!AS$102,0)</f>
        <v>0</v>
      </c>
      <c r="AR49" s="326">
        <f>IFERROR(I!AQ47*'Sim_MIP_Of_(IxI)'!AT$102,0)</f>
        <v>0</v>
      </c>
      <c r="AS49" s="326">
        <f>IFERROR(I!AR47*'Sim_MIP_Of_(IxI)'!AU$102,0)</f>
        <v>0</v>
      </c>
      <c r="AT49" s="326">
        <f>IFERROR(I!AS47*'Sim_MIP_Of_(IxI)'!AV$102,0)</f>
        <v>0</v>
      </c>
      <c r="AU49" s="326">
        <f>IFERROR(I!AT47*'Sim_MIP_Of_(IxI)'!AW$102,0)</f>
        <v>0</v>
      </c>
      <c r="AV49" s="326">
        <f>IFERROR(I!AU47*'Sim_MIP_Of_(IxI)'!AX$102,0)</f>
        <v>0.39941670104395455</v>
      </c>
      <c r="AW49" s="326">
        <f>IFERROR(I!AV47*'Sim_MIP_Of_(IxI)'!AY$102,0)</f>
        <v>0</v>
      </c>
      <c r="AX49" s="326">
        <f>IFERROR(I!AW47*'Sim_MIP_Of_(IxI)'!AZ$102,0)</f>
        <v>0</v>
      </c>
      <c r="AY49" s="326">
        <f>IFERROR(I!AX47*'Sim_MIP_Of_(IxI)'!BA$102,0)</f>
        <v>0</v>
      </c>
      <c r="AZ49" s="326">
        <f>IFERROR(I!AY47*'Sim_MIP_Of_(IxI)'!BB$102,0)</f>
        <v>0</v>
      </c>
      <c r="BA49" s="326">
        <f>IFERROR(I!AZ47*'Sim_MIP_Of_(IxI)'!BC$102,0)</f>
        <v>0</v>
      </c>
      <c r="BB49" s="326">
        <f>IFERROR(I!BA47*'Sim_MIP_Of_(IxI)'!BD$102,0)</f>
        <v>0</v>
      </c>
      <c r="BC49" s="326">
        <f>IFERROR(I!BB47*'Sim_MIP_Of_(IxI)'!BE$102,0)</f>
        <v>0</v>
      </c>
      <c r="BD49" s="326">
        <f>IFERROR(I!BC47*'Sim_MIP_Of_(IxI)'!BF$102,0)</f>
        <v>0</v>
      </c>
      <c r="BE49" s="326">
        <f>IFERROR(I!BD47*'Sim_MIP_Of_(IxI)'!BG$102,0)</f>
        <v>0</v>
      </c>
      <c r="BF49" s="326">
        <f>IFERROR(I!BE47*'Sim_MIP_Of_(IxI)'!BH$102,0)</f>
        <v>0</v>
      </c>
      <c r="BG49" s="326">
        <f>IFERROR(I!BF47*'Sim_MIP_Of_(IxI)'!BI$102,0)</f>
        <v>0</v>
      </c>
      <c r="BH49" s="326">
        <f>IFERROR(I!BG47*'Sim_MIP_Of_(IxI)'!BJ$102,0)</f>
        <v>0</v>
      </c>
      <c r="BI49" s="326">
        <f>IFERROR(I!BH47*'Sim_MIP_Of_(IxI)'!BK$102,0)</f>
        <v>0</v>
      </c>
      <c r="BJ49" s="326">
        <f>IFERROR(I!BI47*'Sim_MIP_Of_(IxI)'!BL$102,0)</f>
        <v>0</v>
      </c>
      <c r="BK49" s="326">
        <f>IFERROR(I!BJ47*'Sim_MIP_Of_(IxI)'!BM$102,0)</f>
        <v>0</v>
      </c>
      <c r="BL49" s="326">
        <f>IFERROR(I!BK47*'Sim_MIP_Of_(IxI)'!BN$102,0)</f>
        <v>0</v>
      </c>
      <c r="BM49" s="326">
        <f>IFERROR(I!BL47*'Sim_MIP_Of_(IxI)'!BO$102,0)</f>
        <v>0</v>
      </c>
      <c r="BN49" s="326">
        <f>IFERROR(I!BM47*'Sim_MIP_Of_(IxI)'!BP$102,0)</f>
        <v>0</v>
      </c>
      <c r="BO49" s="326">
        <f>IFERROR(I!BN47*'Sim_MIP_Of_(IxI)'!BQ$102,0)</f>
        <v>0</v>
      </c>
      <c r="BP49" s="326">
        <f>IFERROR(I!BO47*'Sim_MIP_Of_(IxI)'!BR$102,0)</f>
        <v>0</v>
      </c>
      <c r="BQ49" s="326">
        <f>IFERROR(I!BP47*'Sim_MIP_Of_(IxI)'!BS$102,0)</f>
        <v>0</v>
      </c>
      <c r="BR49" s="326">
        <f>IFERROR(I!BQ47*'Sim_MIP_Of_(IxI)'!BT$102,0)</f>
        <v>0</v>
      </c>
      <c r="BS49" s="326">
        <f>IFERROR(I!BR47*'Sim_MIP_Of_(IxI)'!BU$102,0)</f>
        <v>0</v>
      </c>
      <c r="BT49" s="326">
        <f>IFERROR(I!BS47*'Sim_MIP_Of_(IxI)'!BV$102,0)</f>
        <v>0</v>
      </c>
      <c r="BU49" s="326">
        <f>IFERROR(I!BT47*'Sim_MIP_Of_(IxI)'!BW$102,0)</f>
        <v>0</v>
      </c>
      <c r="BV49" s="326">
        <f>IFERROR(I!BU47*'Sim_MIP_Of_(IxI)'!BX$102,0)</f>
        <v>0</v>
      </c>
      <c r="BW49" s="326">
        <f>IFERROR(I!BV47*'Sim_MIP_Of_(IxI)'!BY$102,0)</f>
        <v>0</v>
      </c>
      <c r="BX49" s="326">
        <f>IFERROR(I!BW47*'Sim_MIP_Of_(IxI)'!BZ$102,0)</f>
        <v>0</v>
      </c>
      <c r="BY49" s="326">
        <f>IFERROR(I!BX47*'Sim_MIP_Of_(IxI)'!CA$102,0)</f>
        <v>0</v>
      </c>
    </row>
    <row r="50" spans="1:77" x14ac:dyDescent="0.3">
      <c r="A50" s="105" t="s">
        <v>476</v>
      </c>
      <c r="B50" s="326">
        <f>IFERROR(I!A48*'Sim_MIP_Of_(IxI)'!D$102,0)</f>
        <v>0</v>
      </c>
      <c r="C50" s="326">
        <f>IFERROR(I!B48*'Sim_MIP_Of_(IxI)'!E$102,0)</f>
        <v>0</v>
      </c>
      <c r="D50" s="326">
        <f>IFERROR(I!C48*'Sim_MIP_Of_(IxI)'!F$102,0)</f>
        <v>0</v>
      </c>
      <c r="E50" s="326">
        <f>IFERROR(I!D48*'Sim_MIP_Of_(IxI)'!G$102,0)</f>
        <v>0</v>
      </c>
      <c r="F50" s="326">
        <f>IFERROR(I!E48*'Sim_MIP_Of_(IxI)'!H$102,0)</f>
        <v>0</v>
      </c>
      <c r="G50" s="326">
        <f>IFERROR(I!F48*'Sim_MIP_Of_(IxI)'!I$102,0)</f>
        <v>0</v>
      </c>
      <c r="H50" s="326">
        <f>IFERROR(I!G48*'Sim_MIP_Of_(IxI)'!J$102,0)</f>
        <v>0</v>
      </c>
      <c r="I50" s="326">
        <f>IFERROR(I!H48*'Sim_MIP_Of_(IxI)'!K$102,0)</f>
        <v>0</v>
      </c>
      <c r="J50" s="326">
        <f>IFERROR(I!I48*'Sim_MIP_Of_(IxI)'!L$102,0)</f>
        <v>0</v>
      </c>
      <c r="K50" s="326">
        <f>IFERROR(I!J48*'Sim_MIP_Of_(IxI)'!M$102,0)</f>
        <v>0</v>
      </c>
      <c r="L50" s="326">
        <f>IFERROR(I!K48*'Sim_MIP_Of_(IxI)'!N$102,0)</f>
        <v>0</v>
      </c>
      <c r="M50" s="326">
        <f>IFERROR(I!L48*'Sim_MIP_Of_(IxI)'!O$102,0)</f>
        <v>0</v>
      </c>
      <c r="N50" s="326">
        <f>IFERROR(I!M48*'Sim_MIP_Of_(IxI)'!P$102,0)</f>
        <v>0</v>
      </c>
      <c r="O50" s="326">
        <f>IFERROR(I!N48*'Sim_MIP_Of_(IxI)'!Q$102,0)</f>
        <v>0</v>
      </c>
      <c r="P50" s="326">
        <f>IFERROR(I!O48*'Sim_MIP_Of_(IxI)'!R$102,0)</f>
        <v>0</v>
      </c>
      <c r="Q50" s="326">
        <f>IFERROR(I!P48*'Sim_MIP_Of_(IxI)'!S$102,0)</f>
        <v>0</v>
      </c>
      <c r="R50" s="326">
        <f>IFERROR(I!Q48*'Sim_MIP_Of_(IxI)'!T$102,0)</f>
        <v>0</v>
      </c>
      <c r="S50" s="326">
        <f>IFERROR(I!R48*'Sim_MIP_Of_(IxI)'!U$102,0)</f>
        <v>0</v>
      </c>
      <c r="T50" s="326">
        <f>IFERROR(I!S48*'Sim_MIP_Of_(IxI)'!V$102,0)</f>
        <v>0</v>
      </c>
      <c r="U50" s="326">
        <f>IFERROR(I!T48*'Sim_MIP_Of_(IxI)'!W$102,0)</f>
        <v>0</v>
      </c>
      <c r="V50" s="326">
        <f>IFERROR(I!U48*'Sim_MIP_Of_(IxI)'!X$102,0)</f>
        <v>0</v>
      </c>
      <c r="W50" s="326">
        <f>IFERROR(I!V48*'Sim_MIP_Of_(IxI)'!Y$102,0)</f>
        <v>0</v>
      </c>
      <c r="X50" s="326">
        <f>IFERROR(I!W48*'Sim_MIP_Of_(IxI)'!Z$102,0)</f>
        <v>0</v>
      </c>
      <c r="Y50" s="326">
        <f>IFERROR(I!X48*'Sim_MIP_Of_(IxI)'!AA$102,0)</f>
        <v>0</v>
      </c>
      <c r="Z50" s="326">
        <f>IFERROR(I!Y48*'Sim_MIP_Of_(IxI)'!AB$102,0)</f>
        <v>0</v>
      </c>
      <c r="AA50" s="326">
        <f>IFERROR(I!Z48*'Sim_MIP_Of_(IxI)'!AC$102,0)</f>
        <v>0</v>
      </c>
      <c r="AB50" s="326">
        <f>IFERROR(I!AA48*'Sim_MIP_Of_(IxI)'!AD$102,0)</f>
        <v>0</v>
      </c>
      <c r="AC50" s="326">
        <f>IFERROR(I!AB48*'Sim_MIP_Of_(IxI)'!AE$102,0)</f>
        <v>0</v>
      </c>
      <c r="AD50" s="326">
        <f>IFERROR(I!AC48*'Sim_MIP_Of_(IxI)'!AF$102,0)</f>
        <v>0</v>
      </c>
      <c r="AE50" s="326">
        <f>IFERROR(I!AD48*'Sim_MIP_Of_(IxI)'!AG$102,0)</f>
        <v>0</v>
      </c>
      <c r="AF50" s="326">
        <f>IFERROR(I!AE48*'Sim_MIP_Of_(IxI)'!AH$102,0)</f>
        <v>0</v>
      </c>
      <c r="AG50" s="326">
        <f>IFERROR(I!AF48*'Sim_MIP_Of_(IxI)'!AI$102,0)</f>
        <v>0</v>
      </c>
      <c r="AH50" s="326">
        <f>IFERROR(I!AG48*'Sim_MIP_Of_(IxI)'!AJ$102,0)</f>
        <v>0</v>
      </c>
      <c r="AI50" s="326">
        <f>IFERROR(I!AH48*'Sim_MIP_Of_(IxI)'!AK$102,0)</f>
        <v>0</v>
      </c>
      <c r="AJ50" s="326">
        <f>IFERROR(I!AI48*'Sim_MIP_Of_(IxI)'!AL$102,0)</f>
        <v>0</v>
      </c>
      <c r="AK50" s="326">
        <f>IFERROR(I!AJ48*'Sim_MIP_Of_(IxI)'!AM$102,0)</f>
        <v>0</v>
      </c>
      <c r="AL50" s="326">
        <f>IFERROR(I!AK48*'Sim_MIP_Of_(IxI)'!AN$102,0)</f>
        <v>0</v>
      </c>
      <c r="AM50" s="326">
        <f>IFERROR(I!AL48*'Sim_MIP_Of_(IxI)'!AO$102,0)</f>
        <v>0</v>
      </c>
      <c r="AN50" s="326">
        <f>IFERROR(I!AM48*'Sim_MIP_Of_(IxI)'!AP$102,0)</f>
        <v>0</v>
      </c>
      <c r="AO50" s="326">
        <f>IFERROR(I!AN48*'Sim_MIP_Of_(IxI)'!AQ$102,0)</f>
        <v>0</v>
      </c>
      <c r="AP50" s="326">
        <f>IFERROR(I!AO48*'Sim_MIP_Of_(IxI)'!AR$102,0)</f>
        <v>0</v>
      </c>
      <c r="AQ50" s="326">
        <f>IFERROR(I!AP48*'Sim_MIP_Of_(IxI)'!AS$102,0)</f>
        <v>0</v>
      </c>
      <c r="AR50" s="326">
        <f>IFERROR(I!AQ48*'Sim_MIP_Of_(IxI)'!AT$102,0)</f>
        <v>0</v>
      </c>
      <c r="AS50" s="326">
        <f>IFERROR(I!AR48*'Sim_MIP_Of_(IxI)'!AU$102,0)</f>
        <v>0</v>
      </c>
      <c r="AT50" s="326">
        <f>IFERROR(I!AS48*'Sim_MIP_Of_(IxI)'!AV$102,0)</f>
        <v>0</v>
      </c>
      <c r="AU50" s="326">
        <f>IFERROR(I!AT48*'Sim_MIP_Of_(IxI)'!AW$102,0)</f>
        <v>0</v>
      </c>
      <c r="AV50" s="326">
        <f>IFERROR(I!AU48*'Sim_MIP_Of_(IxI)'!AX$102,0)</f>
        <v>0</v>
      </c>
      <c r="AW50" s="326">
        <f>IFERROR(I!AV48*'Sim_MIP_Of_(IxI)'!AY$102,0)</f>
        <v>0.24336456757071348</v>
      </c>
      <c r="AX50" s="326">
        <f>IFERROR(I!AW48*'Sim_MIP_Of_(IxI)'!AZ$102,0)</f>
        <v>0</v>
      </c>
      <c r="AY50" s="326">
        <f>IFERROR(I!AX48*'Sim_MIP_Of_(IxI)'!BA$102,0)</f>
        <v>0</v>
      </c>
      <c r="AZ50" s="326">
        <f>IFERROR(I!AY48*'Sim_MIP_Of_(IxI)'!BB$102,0)</f>
        <v>0</v>
      </c>
      <c r="BA50" s="326">
        <f>IFERROR(I!AZ48*'Sim_MIP_Of_(IxI)'!BC$102,0)</f>
        <v>0</v>
      </c>
      <c r="BB50" s="326">
        <f>IFERROR(I!BA48*'Sim_MIP_Of_(IxI)'!BD$102,0)</f>
        <v>0</v>
      </c>
      <c r="BC50" s="326">
        <f>IFERROR(I!BB48*'Sim_MIP_Of_(IxI)'!BE$102,0)</f>
        <v>0</v>
      </c>
      <c r="BD50" s="326">
        <f>IFERROR(I!BC48*'Sim_MIP_Of_(IxI)'!BF$102,0)</f>
        <v>0</v>
      </c>
      <c r="BE50" s="326">
        <f>IFERROR(I!BD48*'Sim_MIP_Of_(IxI)'!BG$102,0)</f>
        <v>0</v>
      </c>
      <c r="BF50" s="326">
        <f>IFERROR(I!BE48*'Sim_MIP_Of_(IxI)'!BH$102,0)</f>
        <v>0</v>
      </c>
      <c r="BG50" s="326">
        <f>IFERROR(I!BF48*'Sim_MIP_Of_(IxI)'!BI$102,0)</f>
        <v>0</v>
      </c>
      <c r="BH50" s="326">
        <f>IFERROR(I!BG48*'Sim_MIP_Of_(IxI)'!BJ$102,0)</f>
        <v>0</v>
      </c>
      <c r="BI50" s="326">
        <f>IFERROR(I!BH48*'Sim_MIP_Of_(IxI)'!BK$102,0)</f>
        <v>0</v>
      </c>
      <c r="BJ50" s="326">
        <f>IFERROR(I!BI48*'Sim_MIP_Of_(IxI)'!BL$102,0)</f>
        <v>0</v>
      </c>
      <c r="BK50" s="326">
        <f>IFERROR(I!BJ48*'Sim_MIP_Of_(IxI)'!BM$102,0)</f>
        <v>0</v>
      </c>
      <c r="BL50" s="326">
        <f>IFERROR(I!BK48*'Sim_MIP_Of_(IxI)'!BN$102,0)</f>
        <v>0</v>
      </c>
      <c r="BM50" s="326">
        <f>IFERROR(I!BL48*'Sim_MIP_Of_(IxI)'!BO$102,0)</f>
        <v>0</v>
      </c>
      <c r="BN50" s="326">
        <f>IFERROR(I!BM48*'Sim_MIP_Of_(IxI)'!BP$102,0)</f>
        <v>0</v>
      </c>
      <c r="BO50" s="326">
        <f>IFERROR(I!BN48*'Sim_MIP_Of_(IxI)'!BQ$102,0)</f>
        <v>0</v>
      </c>
      <c r="BP50" s="326">
        <f>IFERROR(I!BO48*'Sim_MIP_Of_(IxI)'!BR$102,0)</f>
        <v>0</v>
      </c>
      <c r="BQ50" s="326">
        <f>IFERROR(I!BP48*'Sim_MIP_Of_(IxI)'!BS$102,0)</f>
        <v>0</v>
      </c>
      <c r="BR50" s="326">
        <f>IFERROR(I!BQ48*'Sim_MIP_Of_(IxI)'!BT$102,0)</f>
        <v>0</v>
      </c>
      <c r="BS50" s="326">
        <f>IFERROR(I!BR48*'Sim_MIP_Of_(IxI)'!BU$102,0)</f>
        <v>0</v>
      </c>
      <c r="BT50" s="326">
        <f>IFERROR(I!BS48*'Sim_MIP_Of_(IxI)'!BV$102,0)</f>
        <v>0</v>
      </c>
      <c r="BU50" s="326">
        <f>IFERROR(I!BT48*'Sim_MIP_Of_(IxI)'!BW$102,0)</f>
        <v>0</v>
      </c>
      <c r="BV50" s="326">
        <f>IFERROR(I!BU48*'Sim_MIP_Of_(IxI)'!BX$102,0)</f>
        <v>0</v>
      </c>
      <c r="BW50" s="326">
        <f>IFERROR(I!BV48*'Sim_MIP_Of_(IxI)'!BY$102,0)</f>
        <v>0</v>
      </c>
      <c r="BX50" s="326">
        <f>IFERROR(I!BW48*'Sim_MIP_Of_(IxI)'!BZ$102,0)</f>
        <v>0</v>
      </c>
      <c r="BY50" s="326">
        <f>IFERROR(I!BX48*'Sim_MIP_Of_(IxI)'!CA$102,0)</f>
        <v>0</v>
      </c>
    </row>
    <row r="51" spans="1:77" x14ac:dyDescent="0.3">
      <c r="A51" s="105" t="s">
        <v>486</v>
      </c>
      <c r="B51" s="326">
        <f>IFERROR(I!A49*'Sim_MIP_Of_(IxI)'!D$102,0)</f>
        <v>0</v>
      </c>
      <c r="C51" s="326">
        <f>IFERROR(I!B49*'Sim_MIP_Of_(IxI)'!E$102,0)</f>
        <v>0</v>
      </c>
      <c r="D51" s="326">
        <f>IFERROR(I!C49*'Sim_MIP_Of_(IxI)'!F$102,0)</f>
        <v>0</v>
      </c>
      <c r="E51" s="326">
        <f>IFERROR(I!D49*'Sim_MIP_Of_(IxI)'!G$102,0)</f>
        <v>0</v>
      </c>
      <c r="F51" s="326">
        <f>IFERROR(I!E49*'Sim_MIP_Of_(IxI)'!H$102,0)</f>
        <v>0</v>
      </c>
      <c r="G51" s="326">
        <f>IFERROR(I!F49*'Sim_MIP_Of_(IxI)'!I$102,0)</f>
        <v>0</v>
      </c>
      <c r="H51" s="326">
        <f>IFERROR(I!G49*'Sim_MIP_Of_(IxI)'!J$102,0)</f>
        <v>0</v>
      </c>
      <c r="I51" s="326">
        <f>IFERROR(I!H49*'Sim_MIP_Of_(IxI)'!K$102,0)</f>
        <v>0</v>
      </c>
      <c r="J51" s="326">
        <f>IFERROR(I!I49*'Sim_MIP_Of_(IxI)'!L$102,0)</f>
        <v>0</v>
      </c>
      <c r="K51" s="326">
        <f>IFERROR(I!J49*'Sim_MIP_Of_(IxI)'!M$102,0)</f>
        <v>0</v>
      </c>
      <c r="L51" s="326">
        <f>IFERROR(I!K49*'Sim_MIP_Of_(IxI)'!N$102,0)</f>
        <v>0</v>
      </c>
      <c r="M51" s="326">
        <f>IFERROR(I!L49*'Sim_MIP_Of_(IxI)'!O$102,0)</f>
        <v>0</v>
      </c>
      <c r="N51" s="326">
        <f>IFERROR(I!M49*'Sim_MIP_Of_(IxI)'!P$102,0)</f>
        <v>0</v>
      </c>
      <c r="O51" s="326">
        <f>IFERROR(I!N49*'Sim_MIP_Of_(IxI)'!Q$102,0)</f>
        <v>0</v>
      </c>
      <c r="P51" s="326">
        <f>IFERROR(I!O49*'Sim_MIP_Of_(IxI)'!R$102,0)</f>
        <v>0</v>
      </c>
      <c r="Q51" s="326">
        <f>IFERROR(I!P49*'Sim_MIP_Of_(IxI)'!S$102,0)</f>
        <v>0</v>
      </c>
      <c r="R51" s="326">
        <f>IFERROR(I!Q49*'Sim_MIP_Of_(IxI)'!T$102,0)</f>
        <v>0</v>
      </c>
      <c r="S51" s="326">
        <f>IFERROR(I!R49*'Sim_MIP_Of_(IxI)'!U$102,0)</f>
        <v>0</v>
      </c>
      <c r="T51" s="326">
        <f>IFERROR(I!S49*'Sim_MIP_Of_(IxI)'!V$102,0)</f>
        <v>0</v>
      </c>
      <c r="U51" s="326">
        <f>IFERROR(I!T49*'Sim_MIP_Of_(IxI)'!W$102,0)</f>
        <v>0</v>
      </c>
      <c r="V51" s="326">
        <f>IFERROR(I!U49*'Sim_MIP_Of_(IxI)'!X$102,0)</f>
        <v>0</v>
      </c>
      <c r="W51" s="326">
        <f>IFERROR(I!V49*'Sim_MIP_Of_(IxI)'!Y$102,0)</f>
        <v>0</v>
      </c>
      <c r="X51" s="326">
        <f>IFERROR(I!W49*'Sim_MIP_Of_(IxI)'!Z$102,0)</f>
        <v>0</v>
      </c>
      <c r="Y51" s="326">
        <f>IFERROR(I!X49*'Sim_MIP_Of_(IxI)'!AA$102,0)</f>
        <v>0</v>
      </c>
      <c r="Z51" s="326">
        <f>IFERROR(I!Y49*'Sim_MIP_Of_(IxI)'!AB$102,0)</f>
        <v>0</v>
      </c>
      <c r="AA51" s="326">
        <f>IFERROR(I!Z49*'Sim_MIP_Of_(IxI)'!AC$102,0)</f>
        <v>0</v>
      </c>
      <c r="AB51" s="326">
        <f>IFERROR(I!AA49*'Sim_MIP_Of_(IxI)'!AD$102,0)</f>
        <v>0</v>
      </c>
      <c r="AC51" s="326">
        <f>IFERROR(I!AB49*'Sim_MIP_Of_(IxI)'!AE$102,0)</f>
        <v>0</v>
      </c>
      <c r="AD51" s="326">
        <f>IFERROR(I!AC49*'Sim_MIP_Of_(IxI)'!AF$102,0)</f>
        <v>0</v>
      </c>
      <c r="AE51" s="326">
        <f>IFERROR(I!AD49*'Sim_MIP_Of_(IxI)'!AG$102,0)</f>
        <v>0</v>
      </c>
      <c r="AF51" s="326">
        <f>IFERROR(I!AE49*'Sim_MIP_Of_(IxI)'!AH$102,0)</f>
        <v>0</v>
      </c>
      <c r="AG51" s="326">
        <f>IFERROR(I!AF49*'Sim_MIP_Of_(IxI)'!AI$102,0)</f>
        <v>0</v>
      </c>
      <c r="AH51" s="326">
        <f>IFERROR(I!AG49*'Sim_MIP_Of_(IxI)'!AJ$102,0)</f>
        <v>0</v>
      </c>
      <c r="AI51" s="326">
        <f>IFERROR(I!AH49*'Sim_MIP_Of_(IxI)'!AK$102,0)</f>
        <v>0</v>
      </c>
      <c r="AJ51" s="326">
        <f>IFERROR(I!AI49*'Sim_MIP_Of_(IxI)'!AL$102,0)</f>
        <v>0</v>
      </c>
      <c r="AK51" s="326">
        <f>IFERROR(I!AJ49*'Sim_MIP_Of_(IxI)'!AM$102,0)</f>
        <v>0</v>
      </c>
      <c r="AL51" s="326">
        <f>IFERROR(I!AK49*'Sim_MIP_Of_(IxI)'!AN$102,0)</f>
        <v>0</v>
      </c>
      <c r="AM51" s="326">
        <f>IFERROR(I!AL49*'Sim_MIP_Of_(IxI)'!AO$102,0)</f>
        <v>0</v>
      </c>
      <c r="AN51" s="326">
        <f>IFERROR(I!AM49*'Sim_MIP_Of_(IxI)'!AP$102,0)</f>
        <v>0</v>
      </c>
      <c r="AO51" s="326">
        <f>IFERROR(I!AN49*'Sim_MIP_Of_(IxI)'!AQ$102,0)</f>
        <v>0</v>
      </c>
      <c r="AP51" s="326">
        <f>IFERROR(I!AO49*'Sim_MIP_Of_(IxI)'!AR$102,0)</f>
        <v>0</v>
      </c>
      <c r="AQ51" s="326">
        <f>IFERROR(I!AP49*'Sim_MIP_Of_(IxI)'!AS$102,0)</f>
        <v>0</v>
      </c>
      <c r="AR51" s="326">
        <f>IFERROR(I!AQ49*'Sim_MIP_Of_(IxI)'!AT$102,0)</f>
        <v>0</v>
      </c>
      <c r="AS51" s="326">
        <f>IFERROR(I!AR49*'Sim_MIP_Of_(IxI)'!AU$102,0)</f>
        <v>0</v>
      </c>
      <c r="AT51" s="326">
        <f>IFERROR(I!AS49*'Sim_MIP_Of_(IxI)'!AV$102,0)</f>
        <v>0</v>
      </c>
      <c r="AU51" s="326">
        <f>IFERROR(I!AT49*'Sim_MIP_Of_(IxI)'!AW$102,0)</f>
        <v>0</v>
      </c>
      <c r="AV51" s="326">
        <f>IFERROR(I!AU49*'Sim_MIP_Of_(IxI)'!AX$102,0)</f>
        <v>0</v>
      </c>
      <c r="AW51" s="326">
        <f>IFERROR(I!AV49*'Sim_MIP_Of_(IxI)'!AY$102,0)</f>
        <v>0</v>
      </c>
      <c r="AX51" s="326">
        <f>IFERROR(I!AW49*'Sim_MIP_Of_(IxI)'!AZ$102,0)</f>
        <v>0.41181842950810671</v>
      </c>
      <c r="AY51" s="326">
        <f>IFERROR(I!AX49*'Sim_MIP_Of_(IxI)'!BA$102,0)</f>
        <v>0</v>
      </c>
      <c r="AZ51" s="326">
        <f>IFERROR(I!AY49*'Sim_MIP_Of_(IxI)'!BB$102,0)</f>
        <v>0</v>
      </c>
      <c r="BA51" s="326">
        <f>IFERROR(I!AZ49*'Sim_MIP_Of_(IxI)'!BC$102,0)</f>
        <v>0</v>
      </c>
      <c r="BB51" s="326">
        <f>IFERROR(I!BA49*'Sim_MIP_Of_(IxI)'!BD$102,0)</f>
        <v>0</v>
      </c>
      <c r="BC51" s="326">
        <f>IFERROR(I!BB49*'Sim_MIP_Of_(IxI)'!BE$102,0)</f>
        <v>0</v>
      </c>
      <c r="BD51" s="326">
        <f>IFERROR(I!BC49*'Sim_MIP_Of_(IxI)'!BF$102,0)</f>
        <v>0</v>
      </c>
      <c r="BE51" s="326">
        <f>IFERROR(I!BD49*'Sim_MIP_Of_(IxI)'!BG$102,0)</f>
        <v>0</v>
      </c>
      <c r="BF51" s="326">
        <f>IFERROR(I!BE49*'Sim_MIP_Of_(IxI)'!BH$102,0)</f>
        <v>0</v>
      </c>
      <c r="BG51" s="326">
        <f>IFERROR(I!BF49*'Sim_MIP_Of_(IxI)'!BI$102,0)</f>
        <v>0</v>
      </c>
      <c r="BH51" s="326">
        <f>IFERROR(I!BG49*'Sim_MIP_Of_(IxI)'!BJ$102,0)</f>
        <v>0</v>
      </c>
      <c r="BI51" s="326">
        <f>IFERROR(I!BH49*'Sim_MIP_Of_(IxI)'!BK$102,0)</f>
        <v>0</v>
      </c>
      <c r="BJ51" s="326">
        <f>IFERROR(I!BI49*'Sim_MIP_Of_(IxI)'!BL$102,0)</f>
        <v>0</v>
      </c>
      <c r="BK51" s="326">
        <f>IFERROR(I!BJ49*'Sim_MIP_Of_(IxI)'!BM$102,0)</f>
        <v>0</v>
      </c>
      <c r="BL51" s="326">
        <f>IFERROR(I!BK49*'Sim_MIP_Of_(IxI)'!BN$102,0)</f>
        <v>0</v>
      </c>
      <c r="BM51" s="326">
        <f>IFERROR(I!BL49*'Sim_MIP_Of_(IxI)'!BO$102,0)</f>
        <v>0</v>
      </c>
      <c r="BN51" s="326">
        <f>IFERROR(I!BM49*'Sim_MIP_Of_(IxI)'!BP$102,0)</f>
        <v>0</v>
      </c>
      <c r="BO51" s="326">
        <f>IFERROR(I!BN49*'Sim_MIP_Of_(IxI)'!BQ$102,0)</f>
        <v>0</v>
      </c>
      <c r="BP51" s="326">
        <f>IFERROR(I!BO49*'Sim_MIP_Of_(IxI)'!BR$102,0)</f>
        <v>0</v>
      </c>
      <c r="BQ51" s="326">
        <f>IFERROR(I!BP49*'Sim_MIP_Of_(IxI)'!BS$102,0)</f>
        <v>0</v>
      </c>
      <c r="BR51" s="326">
        <f>IFERROR(I!BQ49*'Sim_MIP_Of_(IxI)'!BT$102,0)</f>
        <v>0</v>
      </c>
      <c r="BS51" s="326">
        <f>IFERROR(I!BR49*'Sim_MIP_Of_(IxI)'!BU$102,0)</f>
        <v>0</v>
      </c>
      <c r="BT51" s="326">
        <f>IFERROR(I!BS49*'Sim_MIP_Of_(IxI)'!BV$102,0)</f>
        <v>0</v>
      </c>
      <c r="BU51" s="326">
        <f>IFERROR(I!BT49*'Sim_MIP_Of_(IxI)'!BW$102,0)</f>
        <v>0</v>
      </c>
      <c r="BV51" s="326">
        <f>IFERROR(I!BU49*'Sim_MIP_Of_(IxI)'!BX$102,0)</f>
        <v>0</v>
      </c>
      <c r="BW51" s="326">
        <f>IFERROR(I!BV49*'Sim_MIP_Of_(IxI)'!BY$102,0)</f>
        <v>0</v>
      </c>
      <c r="BX51" s="326">
        <f>IFERROR(I!BW49*'Sim_MIP_Of_(IxI)'!BZ$102,0)</f>
        <v>0</v>
      </c>
      <c r="BY51" s="326">
        <f>IFERROR(I!BX49*'Sim_MIP_Of_(IxI)'!CA$102,0)</f>
        <v>0</v>
      </c>
    </row>
    <row r="52" spans="1:77" x14ac:dyDescent="0.3">
      <c r="A52" s="105" t="s">
        <v>504</v>
      </c>
      <c r="B52" s="326">
        <f>IFERROR(I!A50*'Sim_MIP_Of_(IxI)'!D$102,0)</f>
        <v>0</v>
      </c>
      <c r="C52" s="326">
        <f>IFERROR(I!B50*'Sim_MIP_Of_(IxI)'!E$102,0)</f>
        <v>0</v>
      </c>
      <c r="D52" s="326">
        <f>IFERROR(I!C50*'Sim_MIP_Of_(IxI)'!F$102,0)</f>
        <v>0</v>
      </c>
      <c r="E52" s="326">
        <f>IFERROR(I!D50*'Sim_MIP_Of_(IxI)'!G$102,0)</f>
        <v>0</v>
      </c>
      <c r="F52" s="326">
        <f>IFERROR(I!E50*'Sim_MIP_Of_(IxI)'!H$102,0)</f>
        <v>0</v>
      </c>
      <c r="G52" s="326">
        <f>IFERROR(I!F50*'Sim_MIP_Of_(IxI)'!I$102,0)</f>
        <v>0</v>
      </c>
      <c r="H52" s="326">
        <f>IFERROR(I!G50*'Sim_MIP_Of_(IxI)'!J$102,0)</f>
        <v>0</v>
      </c>
      <c r="I52" s="326">
        <f>IFERROR(I!H50*'Sim_MIP_Of_(IxI)'!K$102,0)</f>
        <v>0</v>
      </c>
      <c r="J52" s="326">
        <f>IFERROR(I!I50*'Sim_MIP_Of_(IxI)'!L$102,0)</f>
        <v>0</v>
      </c>
      <c r="K52" s="326">
        <f>IFERROR(I!J50*'Sim_MIP_Of_(IxI)'!M$102,0)</f>
        <v>0</v>
      </c>
      <c r="L52" s="326">
        <f>IFERROR(I!K50*'Sim_MIP_Of_(IxI)'!N$102,0)</f>
        <v>0</v>
      </c>
      <c r="M52" s="326">
        <f>IFERROR(I!L50*'Sim_MIP_Of_(IxI)'!O$102,0)</f>
        <v>0</v>
      </c>
      <c r="N52" s="326">
        <f>IFERROR(I!M50*'Sim_MIP_Of_(IxI)'!P$102,0)</f>
        <v>0</v>
      </c>
      <c r="O52" s="326">
        <f>IFERROR(I!N50*'Sim_MIP_Of_(IxI)'!Q$102,0)</f>
        <v>0</v>
      </c>
      <c r="P52" s="326">
        <f>IFERROR(I!O50*'Sim_MIP_Of_(IxI)'!R$102,0)</f>
        <v>0</v>
      </c>
      <c r="Q52" s="326">
        <f>IFERROR(I!P50*'Sim_MIP_Of_(IxI)'!S$102,0)</f>
        <v>0</v>
      </c>
      <c r="R52" s="326">
        <f>IFERROR(I!Q50*'Sim_MIP_Of_(IxI)'!T$102,0)</f>
        <v>0</v>
      </c>
      <c r="S52" s="326">
        <f>IFERROR(I!R50*'Sim_MIP_Of_(IxI)'!U$102,0)</f>
        <v>0</v>
      </c>
      <c r="T52" s="326">
        <f>IFERROR(I!S50*'Sim_MIP_Of_(IxI)'!V$102,0)</f>
        <v>0</v>
      </c>
      <c r="U52" s="326">
        <f>IFERROR(I!T50*'Sim_MIP_Of_(IxI)'!W$102,0)</f>
        <v>0</v>
      </c>
      <c r="V52" s="326">
        <f>IFERROR(I!U50*'Sim_MIP_Of_(IxI)'!X$102,0)</f>
        <v>0</v>
      </c>
      <c r="W52" s="326">
        <f>IFERROR(I!V50*'Sim_MIP_Of_(IxI)'!Y$102,0)</f>
        <v>0</v>
      </c>
      <c r="X52" s="326">
        <f>IFERROR(I!W50*'Sim_MIP_Of_(IxI)'!Z$102,0)</f>
        <v>0</v>
      </c>
      <c r="Y52" s="326">
        <f>IFERROR(I!X50*'Sim_MIP_Of_(IxI)'!AA$102,0)</f>
        <v>0</v>
      </c>
      <c r="Z52" s="326">
        <f>IFERROR(I!Y50*'Sim_MIP_Of_(IxI)'!AB$102,0)</f>
        <v>0</v>
      </c>
      <c r="AA52" s="326">
        <f>IFERROR(I!Z50*'Sim_MIP_Of_(IxI)'!AC$102,0)</f>
        <v>0</v>
      </c>
      <c r="AB52" s="326">
        <f>IFERROR(I!AA50*'Sim_MIP_Of_(IxI)'!AD$102,0)</f>
        <v>0</v>
      </c>
      <c r="AC52" s="326">
        <f>IFERROR(I!AB50*'Sim_MIP_Of_(IxI)'!AE$102,0)</f>
        <v>0</v>
      </c>
      <c r="AD52" s="326">
        <f>IFERROR(I!AC50*'Sim_MIP_Of_(IxI)'!AF$102,0)</f>
        <v>0</v>
      </c>
      <c r="AE52" s="326">
        <f>IFERROR(I!AD50*'Sim_MIP_Of_(IxI)'!AG$102,0)</f>
        <v>0</v>
      </c>
      <c r="AF52" s="326">
        <f>IFERROR(I!AE50*'Sim_MIP_Of_(IxI)'!AH$102,0)</f>
        <v>0</v>
      </c>
      <c r="AG52" s="326">
        <f>IFERROR(I!AF50*'Sim_MIP_Of_(IxI)'!AI$102,0)</f>
        <v>0</v>
      </c>
      <c r="AH52" s="326">
        <f>IFERROR(I!AG50*'Sim_MIP_Of_(IxI)'!AJ$102,0)</f>
        <v>0</v>
      </c>
      <c r="AI52" s="326">
        <f>IFERROR(I!AH50*'Sim_MIP_Of_(IxI)'!AK$102,0)</f>
        <v>0</v>
      </c>
      <c r="AJ52" s="326">
        <f>IFERROR(I!AI50*'Sim_MIP_Of_(IxI)'!AL$102,0)</f>
        <v>0</v>
      </c>
      <c r="AK52" s="326">
        <f>IFERROR(I!AJ50*'Sim_MIP_Of_(IxI)'!AM$102,0)</f>
        <v>0</v>
      </c>
      <c r="AL52" s="326">
        <f>IFERROR(I!AK50*'Sim_MIP_Of_(IxI)'!AN$102,0)</f>
        <v>0</v>
      </c>
      <c r="AM52" s="326">
        <f>IFERROR(I!AL50*'Sim_MIP_Of_(IxI)'!AO$102,0)</f>
        <v>0</v>
      </c>
      <c r="AN52" s="326">
        <f>IFERROR(I!AM50*'Sim_MIP_Of_(IxI)'!AP$102,0)</f>
        <v>0</v>
      </c>
      <c r="AO52" s="326">
        <f>IFERROR(I!AN50*'Sim_MIP_Of_(IxI)'!AQ$102,0)</f>
        <v>0</v>
      </c>
      <c r="AP52" s="326">
        <f>IFERROR(I!AO50*'Sim_MIP_Of_(IxI)'!AR$102,0)</f>
        <v>0</v>
      </c>
      <c r="AQ52" s="326">
        <f>IFERROR(I!AP50*'Sim_MIP_Of_(IxI)'!AS$102,0)</f>
        <v>0</v>
      </c>
      <c r="AR52" s="326">
        <f>IFERROR(I!AQ50*'Sim_MIP_Of_(IxI)'!AT$102,0)</f>
        <v>0</v>
      </c>
      <c r="AS52" s="326">
        <f>IFERROR(I!AR50*'Sim_MIP_Of_(IxI)'!AU$102,0)</f>
        <v>0</v>
      </c>
      <c r="AT52" s="326">
        <f>IFERROR(I!AS50*'Sim_MIP_Of_(IxI)'!AV$102,0)</f>
        <v>0</v>
      </c>
      <c r="AU52" s="326">
        <f>IFERROR(I!AT50*'Sim_MIP_Of_(IxI)'!AW$102,0)</f>
        <v>0</v>
      </c>
      <c r="AV52" s="326">
        <f>IFERROR(I!AU50*'Sim_MIP_Of_(IxI)'!AX$102,0)</f>
        <v>0</v>
      </c>
      <c r="AW52" s="326">
        <f>IFERROR(I!AV50*'Sim_MIP_Of_(IxI)'!AY$102,0)</f>
        <v>0</v>
      </c>
      <c r="AX52" s="326">
        <f>IFERROR(I!AW50*'Sim_MIP_Of_(IxI)'!AZ$102,0)</f>
        <v>0</v>
      </c>
      <c r="AY52" s="326">
        <f>IFERROR(I!AX50*'Sim_MIP_Of_(IxI)'!BA$102,0)</f>
        <v>0.47537062440376299</v>
      </c>
      <c r="AZ52" s="326">
        <f>IFERROR(I!AY50*'Sim_MIP_Of_(IxI)'!BB$102,0)</f>
        <v>0</v>
      </c>
      <c r="BA52" s="326">
        <f>IFERROR(I!AZ50*'Sim_MIP_Of_(IxI)'!BC$102,0)</f>
        <v>0</v>
      </c>
      <c r="BB52" s="326">
        <f>IFERROR(I!BA50*'Sim_MIP_Of_(IxI)'!BD$102,0)</f>
        <v>0</v>
      </c>
      <c r="BC52" s="326">
        <f>IFERROR(I!BB50*'Sim_MIP_Of_(IxI)'!BE$102,0)</f>
        <v>0</v>
      </c>
      <c r="BD52" s="326">
        <f>IFERROR(I!BC50*'Sim_MIP_Of_(IxI)'!BF$102,0)</f>
        <v>0</v>
      </c>
      <c r="BE52" s="326">
        <f>IFERROR(I!BD50*'Sim_MIP_Of_(IxI)'!BG$102,0)</f>
        <v>0</v>
      </c>
      <c r="BF52" s="326">
        <f>IFERROR(I!BE50*'Sim_MIP_Of_(IxI)'!BH$102,0)</f>
        <v>0</v>
      </c>
      <c r="BG52" s="326">
        <f>IFERROR(I!BF50*'Sim_MIP_Of_(IxI)'!BI$102,0)</f>
        <v>0</v>
      </c>
      <c r="BH52" s="326">
        <f>IFERROR(I!BG50*'Sim_MIP_Of_(IxI)'!BJ$102,0)</f>
        <v>0</v>
      </c>
      <c r="BI52" s="326">
        <f>IFERROR(I!BH50*'Sim_MIP_Of_(IxI)'!BK$102,0)</f>
        <v>0</v>
      </c>
      <c r="BJ52" s="326">
        <f>IFERROR(I!BI50*'Sim_MIP_Of_(IxI)'!BL$102,0)</f>
        <v>0</v>
      </c>
      <c r="BK52" s="326">
        <f>IFERROR(I!BJ50*'Sim_MIP_Of_(IxI)'!BM$102,0)</f>
        <v>0</v>
      </c>
      <c r="BL52" s="326">
        <f>IFERROR(I!BK50*'Sim_MIP_Of_(IxI)'!BN$102,0)</f>
        <v>0</v>
      </c>
      <c r="BM52" s="326">
        <f>IFERROR(I!BL50*'Sim_MIP_Of_(IxI)'!BO$102,0)</f>
        <v>0</v>
      </c>
      <c r="BN52" s="326">
        <f>IFERROR(I!BM50*'Sim_MIP_Of_(IxI)'!BP$102,0)</f>
        <v>0</v>
      </c>
      <c r="BO52" s="326">
        <f>IFERROR(I!BN50*'Sim_MIP_Of_(IxI)'!BQ$102,0)</f>
        <v>0</v>
      </c>
      <c r="BP52" s="326">
        <f>IFERROR(I!BO50*'Sim_MIP_Of_(IxI)'!BR$102,0)</f>
        <v>0</v>
      </c>
      <c r="BQ52" s="326">
        <f>IFERROR(I!BP50*'Sim_MIP_Of_(IxI)'!BS$102,0)</f>
        <v>0</v>
      </c>
      <c r="BR52" s="326">
        <f>IFERROR(I!BQ50*'Sim_MIP_Of_(IxI)'!BT$102,0)</f>
        <v>0</v>
      </c>
      <c r="BS52" s="326">
        <f>IFERROR(I!BR50*'Sim_MIP_Of_(IxI)'!BU$102,0)</f>
        <v>0</v>
      </c>
      <c r="BT52" s="326">
        <f>IFERROR(I!BS50*'Sim_MIP_Of_(IxI)'!BV$102,0)</f>
        <v>0</v>
      </c>
      <c r="BU52" s="326">
        <f>IFERROR(I!BT50*'Sim_MIP_Of_(IxI)'!BW$102,0)</f>
        <v>0</v>
      </c>
      <c r="BV52" s="326">
        <f>IFERROR(I!BU50*'Sim_MIP_Of_(IxI)'!BX$102,0)</f>
        <v>0</v>
      </c>
      <c r="BW52" s="326">
        <f>IFERROR(I!BV50*'Sim_MIP_Of_(IxI)'!BY$102,0)</f>
        <v>0</v>
      </c>
      <c r="BX52" s="326">
        <f>IFERROR(I!BW50*'Sim_MIP_Of_(IxI)'!BZ$102,0)</f>
        <v>0</v>
      </c>
      <c r="BY52" s="326">
        <f>IFERROR(I!BX50*'Sim_MIP_Of_(IxI)'!CA$102,0)</f>
        <v>0</v>
      </c>
    </row>
    <row r="53" spans="1:77" x14ac:dyDescent="0.3">
      <c r="A53" s="105" t="s">
        <v>500</v>
      </c>
      <c r="B53" s="326">
        <f>IFERROR(I!A51*'Sim_MIP_Of_(IxI)'!D$102,0)</f>
        <v>0</v>
      </c>
      <c r="C53" s="326">
        <f>IFERROR(I!B51*'Sim_MIP_Of_(IxI)'!E$102,0)</f>
        <v>0</v>
      </c>
      <c r="D53" s="326">
        <f>IFERROR(I!C51*'Sim_MIP_Of_(IxI)'!F$102,0)</f>
        <v>0</v>
      </c>
      <c r="E53" s="326">
        <f>IFERROR(I!D51*'Sim_MIP_Of_(IxI)'!G$102,0)</f>
        <v>0</v>
      </c>
      <c r="F53" s="326">
        <f>IFERROR(I!E51*'Sim_MIP_Of_(IxI)'!H$102,0)</f>
        <v>0</v>
      </c>
      <c r="G53" s="326">
        <f>IFERROR(I!F51*'Sim_MIP_Of_(IxI)'!I$102,0)</f>
        <v>0</v>
      </c>
      <c r="H53" s="326">
        <f>IFERROR(I!G51*'Sim_MIP_Of_(IxI)'!J$102,0)</f>
        <v>0</v>
      </c>
      <c r="I53" s="326">
        <f>IFERROR(I!H51*'Sim_MIP_Of_(IxI)'!K$102,0)</f>
        <v>0</v>
      </c>
      <c r="J53" s="326">
        <f>IFERROR(I!I51*'Sim_MIP_Of_(IxI)'!L$102,0)</f>
        <v>0</v>
      </c>
      <c r="K53" s="326">
        <f>IFERROR(I!J51*'Sim_MIP_Of_(IxI)'!M$102,0)</f>
        <v>0</v>
      </c>
      <c r="L53" s="326">
        <f>IFERROR(I!K51*'Sim_MIP_Of_(IxI)'!N$102,0)</f>
        <v>0</v>
      </c>
      <c r="M53" s="326">
        <f>IFERROR(I!L51*'Sim_MIP_Of_(IxI)'!O$102,0)</f>
        <v>0</v>
      </c>
      <c r="N53" s="326">
        <f>IFERROR(I!M51*'Sim_MIP_Of_(IxI)'!P$102,0)</f>
        <v>0</v>
      </c>
      <c r="O53" s="326">
        <f>IFERROR(I!N51*'Sim_MIP_Of_(IxI)'!Q$102,0)</f>
        <v>0</v>
      </c>
      <c r="P53" s="326">
        <f>IFERROR(I!O51*'Sim_MIP_Of_(IxI)'!R$102,0)</f>
        <v>0</v>
      </c>
      <c r="Q53" s="326">
        <f>IFERROR(I!P51*'Sim_MIP_Of_(IxI)'!S$102,0)</f>
        <v>0</v>
      </c>
      <c r="R53" s="326">
        <f>IFERROR(I!Q51*'Sim_MIP_Of_(IxI)'!T$102,0)</f>
        <v>0</v>
      </c>
      <c r="S53" s="326">
        <f>IFERROR(I!R51*'Sim_MIP_Of_(IxI)'!U$102,0)</f>
        <v>0</v>
      </c>
      <c r="T53" s="326">
        <f>IFERROR(I!S51*'Sim_MIP_Of_(IxI)'!V$102,0)</f>
        <v>0</v>
      </c>
      <c r="U53" s="326">
        <f>IFERROR(I!T51*'Sim_MIP_Of_(IxI)'!W$102,0)</f>
        <v>0</v>
      </c>
      <c r="V53" s="326">
        <f>IFERROR(I!U51*'Sim_MIP_Of_(IxI)'!X$102,0)</f>
        <v>0</v>
      </c>
      <c r="W53" s="326">
        <f>IFERROR(I!V51*'Sim_MIP_Of_(IxI)'!Y$102,0)</f>
        <v>0</v>
      </c>
      <c r="X53" s="326">
        <f>IFERROR(I!W51*'Sim_MIP_Of_(IxI)'!Z$102,0)</f>
        <v>0</v>
      </c>
      <c r="Y53" s="326">
        <f>IFERROR(I!X51*'Sim_MIP_Of_(IxI)'!AA$102,0)</f>
        <v>0</v>
      </c>
      <c r="Z53" s="326">
        <f>IFERROR(I!Y51*'Sim_MIP_Of_(IxI)'!AB$102,0)</f>
        <v>0</v>
      </c>
      <c r="AA53" s="326">
        <f>IFERROR(I!Z51*'Sim_MIP_Of_(IxI)'!AC$102,0)</f>
        <v>0</v>
      </c>
      <c r="AB53" s="326">
        <f>IFERROR(I!AA51*'Sim_MIP_Of_(IxI)'!AD$102,0)</f>
        <v>0</v>
      </c>
      <c r="AC53" s="326">
        <f>IFERROR(I!AB51*'Sim_MIP_Of_(IxI)'!AE$102,0)</f>
        <v>0</v>
      </c>
      <c r="AD53" s="326">
        <f>IFERROR(I!AC51*'Sim_MIP_Of_(IxI)'!AF$102,0)</f>
        <v>0</v>
      </c>
      <c r="AE53" s="326">
        <f>IFERROR(I!AD51*'Sim_MIP_Of_(IxI)'!AG$102,0)</f>
        <v>0</v>
      </c>
      <c r="AF53" s="326">
        <f>IFERROR(I!AE51*'Sim_MIP_Of_(IxI)'!AH$102,0)</f>
        <v>0</v>
      </c>
      <c r="AG53" s="326">
        <f>IFERROR(I!AF51*'Sim_MIP_Of_(IxI)'!AI$102,0)</f>
        <v>0</v>
      </c>
      <c r="AH53" s="326">
        <f>IFERROR(I!AG51*'Sim_MIP_Of_(IxI)'!AJ$102,0)</f>
        <v>0</v>
      </c>
      <c r="AI53" s="326">
        <f>IFERROR(I!AH51*'Sim_MIP_Of_(IxI)'!AK$102,0)</f>
        <v>0</v>
      </c>
      <c r="AJ53" s="326">
        <f>IFERROR(I!AI51*'Sim_MIP_Of_(IxI)'!AL$102,0)</f>
        <v>0</v>
      </c>
      <c r="AK53" s="326">
        <f>IFERROR(I!AJ51*'Sim_MIP_Of_(IxI)'!AM$102,0)</f>
        <v>0</v>
      </c>
      <c r="AL53" s="326">
        <f>IFERROR(I!AK51*'Sim_MIP_Of_(IxI)'!AN$102,0)</f>
        <v>0</v>
      </c>
      <c r="AM53" s="326">
        <f>IFERROR(I!AL51*'Sim_MIP_Of_(IxI)'!AO$102,0)</f>
        <v>0</v>
      </c>
      <c r="AN53" s="326">
        <f>IFERROR(I!AM51*'Sim_MIP_Of_(IxI)'!AP$102,0)</f>
        <v>0</v>
      </c>
      <c r="AO53" s="326">
        <f>IFERROR(I!AN51*'Sim_MIP_Of_(IxI)'!AQ$102,0)</f>
        <v>0</v>
      </c>
      <c r="AP53" s="326">
        <f>IFERROR(I!AO51*'Sim_MIP_Of_(IxI)'!AR$102,0)</f>
        <v>0</v>
      </c>
      <c r="AQ53" s="326">
        <f>IFERROR(I!AP51*'Sim_MIP_Of_(IxI)'!AS$102,0)</f>
        <v>0</v>
      </c>
      <c r="AR53" s="326">
        <f>IFERROR(I!AQ51*'Sim_MIP_Of_(IxI)'!AT$102,0)</f>
        <v>0</v>
      </c>
      <c r="AS53" s="326">
        <f>IFERROR(I!AR51*'Sim_MIP_Of_(IxI)'!AU$102,0)</f>
        <v>0</v>
      </c>
      <c r="AT53" s="326">
        <f>IFERROR(I!AS51*'Sim_MIP_Of_(IxI)'!AV$102,0)</f>
        <v>0</v>
      </c>
      <c r="AU53" s="326">
        <f>IFERROR(I!AT51*'Sim_MIP_Of_(IxI)'!AW$102,0)</f>
        <v>0</v>
      </c>
      <c r="AV53" s="326">
        <f>IFERROR(I!AU51*'Sim_MIP_Of_(IxI)'!AX$102,0)</f>
        <v>0</v>
      </c>
      <c r="AW53" s="326">
        <f>IFERROR(I!AV51*'Sim_MIP_Of_(IxI)'!AY$102,0)</f>
        <v>0</v>
      </c>
      <c r="AX53" s="326">
        <f>IFERROR(I!AW51*'Sim_MIP_Of_(IxI)'!AZ$102,0)</f>
        <v>0</v>
      </c>
      <c r="AY53" s="326">
        <f>IFERROR(I!AX51*'Sim_MIP_Of_(IxI)'!BA$102,0)</f>
        <v>0</v>
      </c>
      <c r="AZ53" s="326">
        <f>IFERROR(I!AY51*'Sim_MIP_Of_(IxI)'!BB$102,0)</f>
        <v>0.29798263576242989</v>
      </c>
      <c r="BA53" s="326">
        <f>IFERROR(I!AZ51*'Sim_MIP_Of_(IxI)'!BC$102,0)</f>
        <v>0</v>
      </c>
      <c r="BB53" s="326">
        <f>IFERROR(I!BA51*'Sim_MIP_Of_(IxI)'!BD$102,0)</f>
        <v>0</v>
      </c>
      <c r="BC53" s="326">
        <f>IFERROR(I!BB51*'Sim_MIP_Of_(IxI)'!BE$102,0)</f>
        <v>0</v>
      </c>
      <c r="BD53" s="326">
        <f>IFERROR(I!BC51*'Sim_MIP_Of_(IxI)'!BF$102,0)</f>
        <v>0</v>
      </c>
      <c r="BE53" s="326">
        <f>IFERROR(I!BD51*'Sim_MIP_Of_(IxI)'!BG$102,0)</f>
        <v>0</v>
      </c>
      <c r="BF53" s="326">
        <f>IFERROR(I!BE51*'Sim_MIP_Of_(IxI)'!BH$102,0)</f>
        <v>0</v>
      </c>
      <c r="BG53" s="326">
        <f>IFERROR(I!BF51*'Sim_MIP_Of_(IxI)'!BI$102,0)</f>
        <v>0</v>
      </c>
      <c r="BH53" s="326">
        <f>IFERROR(I!BG51*'Sim_MIP_Of_(IxI)'!BJ$102,0)</f>
        <v>0</v>
      </c>
      <c r="BI53" s="326">
        <f>IFERROR(I!BH51*'Sim_MIP_Of_(IxI)'!BK$102,0)</f>
        <v>0</v>
      </c>
      <c r="BJ53" s="326">
        <f>IFERROR(I!BI51*'Sim_MIP_Of_(IxI)'!BL$102,0)</f>
        <v>0</v>
      </c>
      <c r="BK53" s="326">
        <f>IFERROR(I!BJ51*'Sim_MIP_Of_(IxI)'!BM$102,0)</f>
        <v>0</v>
      </c>
      <c r="BL53" s="326">
        <f>IFERROR(I!BK51*'Sim_MIP_Of_(IxI)'!BN$102,0)</f>
        <v>0</v>
      </c>
      <c r="BM53" s="326">
        <f>IFERROR(I!BL51*'Sim_MIP_Of_(IxI)'!BO$102,0)</f>
        <v>0</v>
      </c>
      <c r="BN53" s="326">
        <f>IFERROR(I!BM51*'Sim_MIP_Of_(IxI)'!BP$102,0)</f>
        <v>0</v>
      </c>
      <c r="BO53" s="326">
        <f>IFERROR(I!BN51*'Sim_MIP_Of_(IxI)'!BQ$102,0)</f>
        <v>0</v>
      </c>
      <c r="BP53" s="326">
        <f>IFERROR(I!BO51*'Sim_MIP_Of_(IxI)'!BR$102,0)</f>
        <v>0</v>
      </c>
      <c r="BQ53" s="326">
        <f>IFERROR(I!BP51*'Sim_MIP_Of_(IxI)'!BS$102,0)</f>
        <v>0</v>
      </c>
      <c r="BR53" s="326">
        <f>IFERROR(I!BQ51*'Sim_MIP_Of_(IxI)'!BT$102,0)</f>
        <v>0</v>
      </c>
      <c r="BS53" s="326">
        <f>IFERROR(I!BR51*'Sim_MIP_Of_(IxI)'!BU$102,0)</f>
        <v>0</v>
      </c>
      <c r="BT53" s="326">
        <f>IFERROR(I!BS51*'Sim_MIP_Of_(IxI)'!BV$102,0)</f>
        <v>0</v>
      </c>
      <c r="BU53" s="326">
        <f>IFERROR(I!BT51*'Sim_MIP_Of_(IxI)'!BW$102,0)</f>
        <v>0</v>
      </c>
      <c r="BV53" s="326">
        <f>IFERROR(I!BU51*'Sim_MIP_Of_(IxI)'!BX$102,0)</f>
        <v>0</v>
      </c>
      <c r="BW53" s="326">
        <f>IFERROR(I!BV51*'Sim_MIP_Of_(IxI)'!BY$102,0)</f>
        <v>0</v>
      </c>
      <c r="BX53" s="326">
        <f>IFERROR(I!BW51*'Sim_MIP_Of_(IxI)'!BZ$102,0)</f>
        <v>0</v>
      </c>
      <c r="BY53" s="326">
        <f>IFERROR(I!BX51*'Sim_MIP_Of_(IxI)'!CA$102,0)</f>
        <v>0</v>
      </c>
    </row>
    <row r="54" spans="1:77" x14ac:dyDescent="0.3">
      <c r="A54" s="105" t="s">
        <v>494</v>
      </c>
      <c r="B54" s="326">
        <f>IFERROR(I!A52*'Sim_MIP_Of_(IxI)'!D$102,0)</f>
        <v>0</v>
      </c>
      <c r="C54" s="326">
        <f>IFERROR(I!B52*'Sim_MIP_Of_(IxI)'!E$102,0)</f>
        <v>0</v>
      </c>
      <c r="D54" s="326">
        <f>IFERROR(I!C52*'Sim_MIP_Of_(IxI)'!F$102,0)</f>
        <v>0</v>
      </c>
      <c r="E54" s="326">
        <f>IFERROR(I!D52*'Sim_MIP_Of_(IxI)'!G$102,0)</f>
        <v>0</v>
      </c>
      <c r="F54" s="326">
        <f>IFERROR(I!E52*'Sim_MIP_Of_(IxI)'!H$102,0)</f>
        <v>0</v>
      </c>
      <c r="G54" s="326">
        <f>IFERROR(I!F52*'Sim_MIP_Of_(IxI)'!I$102,0)</f>
        <v>0</v>
      </c>
      <c r="H54" s="326">
        <f>IFERROR(I!G52*'Sim_MIP_Of_(IxI)'!J$102,0)</f>
        <v>0</v>
      </c>
      <c r="I54" s="326">
        <f>IFERROR(I!H52*'Sim_MIP_Of_(IxI)'!K$102,0)</f>
        <v>0</v>
      </c>
      <c r="J54" s="326">
        <f>IFERROR(I!I52*'Sim_MIP_Of_(IxI)'!L$102,0)</f>
        <v>0</v>
      </c>
      <c r="K54" s="326">
        <f>IFERROR(I!J52*'Sim_MIP_Of_(IxI)'!M$102,0)</f>
        <v>0</v>
      </c>
      <c r="L54" s="326">
        <f>IFERROR(I!K52*'Sim_MIP_Of_(IxI)'!N$102,0)</f>
        <v>0</v>
      </c>
      <c r="M54" s="326">
        <f>IFERROR(I!L52*'Sim_MIP_Of_(IxI)'!O$102,0)</f>
        <v>0</v>
      </c>
      <c r="N54" s="326">
        <f>IFERROR(I!M52*'Sim_MIP_Of_(IxI)'!P$102,0)</f>
        <v>0</v>
      </c>
      <c r="O54" s="326">
        <f>IFERROR(I!N52*'Sim_MIP_Of_(IxI)'!Q$102,0)</f>
        <v>0</v>
      </c>
      <c r="P54" s="326">
        <f>IFERROR(I!O52*'Sim_MIP_Of_(IxI)'!R$102,0)</f>
        <v>0</v>
      </c>
      <c r="Q54" s="326">
        <f>IFERROR(I!P52*'Sim_MIP_Of_(IxI)'!S$102,0)</f>
        <v>0</v>
      </c>
      <c r="R54" s="326">
        <f>IFERROR(I!Q52*'Sim_MIP_Of_(IxI)'!T$102,0)</f>
        <v>0</v>
      </c>
      <c r="S54" s="326">
        <f>IFERROR(I!R52*'Sim_MIP_Of_(IxI)'!U$102,0)</f>
        <v>0</v>
      </c>
      <c r="T54" s="326">
        <f>IFERROR(I!S52*'Sim_MIP_Of_(IxI)'!V$102,0)</f>
        <v>0</v>
      </c>
      <c r="U54" s="326">
        <f>IFERROR(I!T52*'Sim_MIP_Of_(IxI)'!W$102,0)</f>
        <v>0</v>
      </c>
      <c r="V54" s="326">
        <f>IFERROR(I!U52*'Sim_MIP_Of_(IxI)'!X$102,0)</f>
        <v>0</v>
      </c>
      <c r="W54" s="326">
        <f>IFERROR(I!V52*'Sim_MIP_Of_(IxI)'!Y$102,0)</f>
        <v>0</v>
      </c>
      <c r="X54" s="326">
        <f>IFERROR(I!W52*'Sim_MIP_Of_(IxI)'!Z$102,0)</f>
        <v>0</v>
      </c>
      <c r="Y54" s="326">
        <f>IFERROR(I!X52*'Sim_MIP_Of_(IxI)'!AA$102,0)</f>
        <v>0</v>
      </c>
      <c r="Z54" s="326">
        <f>IFERROR(I!Y52*'Sim_MIP_Of_(IxI)'!AB$102,0)</f>
        <v>0</v>
      </c>
      <c r="AA54" s="326">
        <f>IFERROR(I!Z52*'Sim_MIP_Of_(IxI)'!AC$102,0)</f>
        <v>0</v>
      </c>
      <c r="AB54" s="326">
        <f>IFERROR(I!AA52*'Sim_MIP_Of_(IxI)'!AD$102,0)</f>
        <v>0</v>
      </c>
      <c r="AC54" s="326">
        <f>IFERROR(I!AB52*'Sim_MIP_Of_(IxI)'!AE$102,0)</f>
        <v>0</v>
      </c>
      <c r="AD54" s="326">
        <f>IFERROR(I!AC52*'Sim_MIP_Of_(IxI)'!AF$102,0)</f>
        <v>0</v>
      </c>
      <c r="AE54" s="326">
        <f>IFERROR(I!AD52*'Sim_MIP_Of_(IxI)'!AG$102,0)</f>
        <v>0</v>
      </c>
      <c r="AF54" s="326">
        <f>IFERROR(I!AE52*'Sim_MIP_Of_(IxI)'!AH$102,0)</f>
        <v>0</v>
      </c>
      <c r="AG54" s="326">
        <f>IFERROR(I!AF52*'Sim_MIP_Of_(IxI)'!AI$102,0)</f>
        <v>0</v>
      </c>
      <c r="AH54" s="326">
        <f>IFERROR(I!AG52*'Sim_MIP_Of_(IxI)'!AJ$102,0)</f>
        <v>0</v>
      </c>
      <c r="AI54" s="326">
        <f>IFERROR(I!AH52*'Sim_MIP_Of_(IxI)'!AK$102,0)</f>
        <v>0</v>
      </c>
      <c r="AJ54" s="326">
        <f>IFERROR(I!AI52*'Sim_MIP_Of_(IxI)'!AL$102,0)</f>
        <v>0</v>
      </c>
      <c r="AK54" s="326">
        <f>IFERROR(I!AJ52*'Sim_MIP_Of_(IxI)'!AM$102,0)</f>
        <v>0</v>
      </c>
      <c r="AL54" s="326">
        <f>IFERROR(I!AK52*'Sim_MIP_Of_(IxI)'!AN$102,0)</f>
        <v>0</v>
      </c>
      <c r="AM54" s="326">
        <f>IFERROR(I!AL52*'Sim_MIP_Of_(IxI)'!AO$102,0)</f>
        <v>0</v>
      </c>
      <c r="AN54" s="326">
        <f>IFERROR(I!AM52*'Sim_MIP_Of_(IxI)'!AP$102,0)</f>
        <v>0</v>
      </c>
      <c r="AO54" s="326">
        <f>IFERROR(I!AN52*'Sim_MIP_Of_(IxI)'!AQ$102,0)</f>
        <v>0</v>
      </c>
      <c r="AP54" s="326">
        <f>IFERROR(I!AO52*'Sim_MIP_Of_(IxI)'!AR$102,0)</f>
        <v>0</v>
      </c>
      <c r="AQ54" s="326">
        <f>IFERROR(I!AP52*'Sim_MIP_Of_(IxI)'!AS$102,0)</f>
        <v>0</v>
      </c>
      <c r="AR54" s="326">
        <f>IFERROR(I!AQ52*'Sim_MIP_Of_(IxI)'!AT$102,0)</f>
        <v>0</v>
      </c>
      <c r="AS54" s="326">
        <f>IFERROR(I!AR52*'Sim_MIP_Of_(IxI)'!AU$102,0)</f>
        <v>0</v>
      </c>
      <c r="AT54" s="326">
        <f>IFERROR(I!AS52*'Sim_MIP_Of_(IxI)'!AV$102,0)</f>
        <v>0</v>
      </c>
      <c r="AU54" s="326">
        <f>IFERROR(I!AT52*'Sim_MIP_Of_(IxI)'!AW$102,0)</f>
        <v>0</v>
      </c>
      <c r="AV54" s="326">
        <f>IFERROR(I!AU52*'Sim_MIP_Of_(IxI)'!AX$102,0)</f>
        <v>0</v>
      </c>
      <c r="AW54" s="326">
        <f>IFERROR(I!AV52*'Sim_MIP_Of_(IxI)'!AY$102,0)</f>
        <v>0</v>
      </c>
      <c r="AX54" s="326">
        <f>IFERROR(I!AW52*'Sim_MIP_Of_(IxI)'!AZ$102,0)</f>
        <v>0</v>
      </c>
      <c r="AY54" s="326">
        <f>IFERROR(I!AX52*'Sim_MIP_Of_(IxI)'!BA$102,0)</f>
        <v>0</v>
      </c>
      <c r="AZ54" s="326">
        <f>IFERROR(I!AY52*'Sim_MIP_Of_(IxI)'!BB$102,0)</f>
        <v>0</v>
      </c>
      <c r="BA54" s="326">
        <f>IFERROR(I!AZ52*'Sim_MIP_Of_(IxI)'!BC$102,0)</f>
        <v>0.47595999279276713</v>
      </c>
      <c r="BB54" s="326">
        <f>IFERROR(I!BA52*'Sim_MIP_Of_(IxI)'!BD$102,0)</f>
        <v>0</v>
      </c>
      <c r="BC54" s="326">
        <f>IFERROR(I!BB52*'Sim_MIP_Of_(IxI)'!BE$102,0)</f>
        <v>0</v>
      </c>
      <c r="BD54" s="326">
        <f>IFERROR(I!BC52*'Sim_MIP_Of_(IxI)'!BF$102,0)</f>
        <v>0</v>
      </c>
      <c r="BE54" s="326">
        <f>IFERROR(I!BD52*'Sim_MIP_Of_(IxI)'!BG$102,0)</f>
        <v>0</v>
      </c>
      <c r="BF54" s="326">
        <f>IFERROR(I!BE52*'Sim_MIP_Of_(IxI)'!BH$102,0)</f>
        <v>0</v>
      </c>
      <c r="BG54" s="326">
        <f>IFERROR(I!BF52*'Sim_MIP_Of_(IxI)'!BI$102,0)</f>
        <v>0</v>
      </c>
      <c r="BH54" s="326">
        <f>IFERROR(I!BG52*'Sim_MIP_Of_(IxI)'!BJ$102,0)</f>
        <v>0</v>
      </c>
      <c r="BI54" s="326">
        <f>IFERROR(I!BH52*'Sim_MIP_Of_(IxI)'!BK$102,0)</f>
        <v>0</v>
      </c>
      <c r="BJ54" s="326">
        <f>IFERROR(I!BI52*'Sim_MIP_Of_(IxI)'!BL$102,0)</f>
        <v>0</v>
      </c>
      <c r="BK54" s="326">
        <f>IFERROR(I!BJ52*'Sim_MIP_Of_(IxI)'!BM$102,0)</f>
        <v>0</v>
      </c>
      <c r="BL54" s="326">
        <f>IFERROR(I!BK52*'Sim_MIP_Of_(IxI)'!BN$102,0)</f>
        <v>0</v>
      </c>
      <c r="BM54" s="326">
        <f>IFERROR(I!BL52*'Sim_MIP_Of_(IxI)'!BO$102,0)</f>
        <v>0</v>
      </c>
      <c r="BN54" s="326">
        <f>IFERROR(I!BM52*'Sim_MIP_Of_(IxI)'!BP$102,0)</f>
        <v>0</v>
      </c>
      <c r="BO54" s="326">
        <f>IFERROR(I!BN52*'Sim_MIP_Of_(IxI)'!BQ$102,0)</f>
        <v>0</v>
      </c>
      <c r="BP54" s="326">
        <f>IFERROR(I!BO52*'Sim_MIP_Of_(IxI)'!BR$102,0)</f>
        <v>0</v>
      </c>
      <c r="BQ54" s="326">
        <f>IFERROR(I!BP52*'Sim_MIP_Of_(IxI)'!BS$102,0)</f>
        <v>0</v>
      </c>
      <c r="BR54" s="326">
        <f>IFERROR(I!BQ52*'Sim_MIP_Of_(IxI)'!BT$102,0)</f>
        <v>0</v>
      </c>
      <c r="BS54" s="326">
        <f>IFERROR(I!BR52*'Sim_MIP_Of_(IxI)'!BU$102,0)</f>
        <v>0</v>
      </c>
      <c r="BT54" s="326">
        <f>IFERROR(I!BS52*'Sim_MIP_Of_(IxI)'!BV$102,0)</f>
        <v>0</v>
      </c>
      <c r="BU54" s="326">
        <f>IFERROR(I!BT52*'Sim_MIP_Of_(IxI)'!BW$102,0)</f>
        <v>0</v>
      </c>
      <c r="BV54" s="326">
        <f>IFERROR(I!BU52*'Sim_MIP_Of_(IxI)'!BX$102,0)</f>
        <v>0</v>
      </c>
      <c r="BW54" s="326">
        <f>IFERROR(I!BV52*'Sim_MIP_Of_(IxI)'!BY$102,0)</f>
        <v>0</v>
      </c>
      <c r="BX54" s="326">
        <f>IFERROR(I!BW52*'Sim_MIP_Of_(IxI)'!BZ$102,0)</f>
        <v>0</v>
      </c>
      <c r="BY54" s="326">
        <f>IFERROR(I!BX52*'Sim_MIP_Of_(IxI)'!CA$102,0)</f>
        <v>0</v>
      </c>
    </row>
    <row r="55" spans="1:77" x14ac:dyDescent="0.3">
      <c r="A55" s="105" t="s">
        <v>514</v>
      </c>
      <c r="B55" s="326">
        <f>IFERROR(I!A53*'Sim_MIP_Of_(IxI)'!D$102,0)</f>
        <v>0</v>
      </c>
      <c r="C55" s="326">
        <f>IFERROR(I!B53*'Sim_MIP_Of_(IxI)'!E$102,0)</f>
        <v>0</v>
      </c>
      <c r="D55" s="326">
        <f>IFERROR(I!C53*'Sim_MIP_Of_(IxI)'!F$102,0)</f>
        <v>0</v>
      </c>
      <c r="E55" s="326">
        <f>IFERROR(I!D53*'Sim_MIP_Of_(IxI)'!G$102,0)</f>
        <v>0</v>
      </c>
      <c r="F55" s="326">
        <f>IFERROR(I!E53*'Sim_MIP_Of_(IxI)'!H$102,0)</f>
        <v>0</v>
      </c>
      <c r="G55" s="326">
        <f>IFERROR(I!F53*'Sim_MIP_Of_(IxI)'!I$102,0)</f>
        <v>0</v>
      </c>
      <c r="H55" s="326">
        <f>IFERROR(I!G53*'Sim_MIP_Of_(IxI)'!J$102,0)</f>
        <v>0</v>
      </c>
      <c r="I55" s="326">
        <f>IFERROR(I!H53*'Sim_MIP_Of_(IxI)'!K$102,0)</f>
        <v>0</v>
      </c>
      <c r="J55" s="326">
        <f>IFERROR(I!I53*'Sim_MIP_Of_(IxI)'!L$102,0)</f>
        <v>0</v>
      </c>
      <c r="K55" s="326">
        <f>IFERROR(I!J53*'Sim_MIP_Of_(IxI)'!M$102,0)</f>
        <v>0</v>
      </c>
      <c r="L55" s="326">
        <f>IFERROR(I!K53*'Sim_MIP_Of_(IxI)'!N$102,0)</f>
        <v>0</v>
      </c>
      <c r="M55" s="326">
        <f>IFERROR(I!L53*'Sim_MIP_Of_(IxI)'!O$102,0)</f>
        <v>0</v>
      </c>
      <c r="N55" s="326">
        <f>IFERROR(I!M53*'Sim_MIP_Of_(IxI)'!P$102,0)</f>
        <v>0</v>
      </c>
      <c r="O55" s="326">
        <f>IFERROR(I!N53*'Sim_MIP_Of_(IxI)'!Q$102,0)</f>
        <v>0</v>
      </c>
      <c r="P55" s="326">
        <f>IFERROR(I!O53*'Sim_MIP_Of_(IxI)'!R$102,0)</f>
        <v>0</v>
      </c>
      <c r="Q55" s="326">
        <f>IFERROR(I!P53*'Sim_MIP_Of_(IxI)'!S$102,0)</f>
        <v>0</v>
      </c>
      <c r="R55" s="326">
        <f>IFERROR(I!Q53*'Sim_MIP_Of_(IxI)'!T$102,0)</f>
        <v>0</v>
      </c>
      <c r="S55" s="326">
        <f>IFERROR(I!R53*'Sim_MIP_Of_(IxI)'!U$102,0)</f>
        <v>0</v>
      </c>
      <c r="T55" s="326">
        <f>IFERROR(I!S53*'Sim_MIP_Of_(IxI)'!V$102,0)</f>
        <v>0</v>
      </c>
      <c r="U55" s="326">
        <f>IFERROR(I!T53*'Sim_MIP_Of_(IxI)'!W$102,0)</f>
        <v>0</v>
      </c>
      <c r="V55" s="326">
        <f>IFERROR(I!U53*'Sim_MIP_Of_(IxI)'!X$102,0)</f>
        <v>0</v>
      </c>
      <c r="W55" s="326">
        <f>IFERROR(I!V53*'Sim_MIP_Of_(IxI)'!Y$102,0)</f>
        <v>0</v>
      </c>
      <c r="X55" s="326">
        <f>IFERROR(I!W53*'Sim_MIP_Of_(IxI)'!Z$102,0)</f>
        <v>0</v>
      </c>
      <c r="Y55" s="326">
        <f>IFERROR(I!X53*'Sim_MIP_Of_(IxI)'!AA$102,0)</f>
        <v>0</v>
      </c>
      <c r="Z55" s="326">
        <f>IFERROR(I!Y53*'Sim_MIP_Of_(IxI)'!AB$102,0)</f>
        <v>0</v>
      </c>
      <c r="AA55" s="326">
        <f>IFERROR(I!Z53*'Sim_MIP_Of_(IxI)'!AC$102,0)</f>
        <v>0</v>
      </c>
      <c r="AB55" s="326">
        <f>IFERROR(I!AA53*'Sim_MIP_Of_(IxI)'!AD$102,0)</f>
        <v>0</v>
      </c>
      <c r="AC55" s="326">
        <f>IFERROR(I!AB53*'Sim_MIP_Of_(IxI)'!AE$102,0)</f>
        <v>0</v>
      </c>
      <c r="AD55" s="326">
        <f>IFERROR(I!AC53*'Sim_MIP_Of_(IxI)'!AF$102,0)</f>
        <v>0</v>
      </c>
      <c r="AE55" s="326">
        <f>IFERROR(I!AD53*'Sim_MIP_Of_(IxI)'!AG$102,0)</f>
        <v>0</v>
      </c>
      <c r="AF55" s="326">
        <f>IFERROR(I!AE53*'Sim_MIP_Of_(IxI)'!AH$102,0)</f>
        <v>0</v>
      </c>
      <c r="AG55" s="326">
        <f>IFERROR(I!AF53*'Sim_MIP_Of_(IxI)'!AI$102,0)</f>
        <v>0</v>
      </c>
      <c r="AH55" s="326">
        <f>IFERROR(I!AG53*'Sim_MIP_Of_(IxI)'!AJ$102,0)</f>
        <v>0</v>
      </c>
      <c r="AI55" s="326">
        <f>IFERROR(I!AH53*'Sim_MIP_Of_(IxI)'!AK$102,0)</f>
        <v>0</v>
      </c>
      <c r="AJ55" s="326">
        <f>IFERROR(I!AI53*'Sim_MIP_Of_(IxI)'!AL$102,0)</f>
        <v>0</v>
      </c>
      <c r="AK55" s="326">
        <f>IFERROR(I!AJ53*'Sim_MIP_Of_(IxI)'!AM$102,0)</f>
        <v>0</v>
      </c>
      <c r="AL55" s="326">
        <f>IFERROR(I!AK53*'Sim_MIP_Of_(IxI)'!AN$102,0)</f>
        <v>0</v>
      </c>
      <c r="AM55" s="326">
        <f>IFERROR(I!AL53*'Sim_MIP_Of_(IxI)'!AO$102,0)</f>
        <v>0</v>
      </c>
      <c r="AN55" s="326">
        <f>IFERROR(I!AM53*'Sim_MIP_Of_(IxI)'!AP$102,0)</f>
        <v>0</v>
      </c>
      <c r="AO55" s="326">
        <f>IFERROR(I!AN53*'Sim_MIP_Of_(IxI)'!AQ$102,0)</f>
        <v>0</v>
      </c>
      <c r="AP55" s="326">
        <f>IFERROR(I!AO53*'Sim_MIP_Of_(IxI)'!AR$102,0)</f>
        <v>0</v>
      </c>
      <c r="AQ55" s="326">
        <f>IFERROR(I!AP53*'Sim_MIP_Of_(IxI)'!AS$102,0)</f>
        <v>0</v>
      </c>
      <c r="AR55" s="326">
        <f>IFERROR(I!AQ53*'Sim_MIP_Of_(IxI)'!AT$102,0)</f>
        <v>0</v>
      </c>
      <c r="AS55" s="326">
        <f>IFERROR(I!AR53*'Sim_MIP_Of_(IxI)'!AU$102,0)</f>
        <v>0</v>
      </c>
      <c r="AT55" s="326">
        <f>IFERROR(I!AS53*'Sim_MIP_Of_(IxI)'!AV$102,0)</f>
        <v>0</v>
      </c>
      <c r="AU55" s="326">
        <f>IFERROR(I!AT53*'Sim_MIP_Of_(IxI)'!AW$102,0)</f>
        <v>0</v>
      </c>
      <c r="AV55" s="326">
        <f>IFERROR(I!AU53*'Sim_MIP_Of_(IxI)'!AX$102,0)</f>
        <v>0</v>
      </c>
      <c r="AW55" s="326">
        <f>IFERROR(I!AV53*'Sim_MIP_Of_(IxI)'!AY$102,0)</f>
        <v>0</v>
      </c>
      <c r="AX55" s="326">
        <f>IFERROR(I!AW53*'Sim_MIP_Of_(IxI)'!AZ$102,0)</f>
        <v>0</v>
      </c>
      <c r="AY55" s="326">
        <f>IFERROR(I!AX53*'Sim_MIP_Of_(IxI)'!BA$102,0)</f>
        <v>0</v>
      </c>
      <c r="AZ55" s="326">
        <f>IFERROR(I!AY53*'Sim_MIP_Of_(IxI)'!BB$102,0)</f>
        <v>0</v>
      </c>
      <c r="BA55" s="326">
        <f>IFERROR(I!AZ53*'Sim_MIP_Of_(IxI)'!BC$102,0)</f>
        <v>0</v>
      </c>
      <c r="BB55" s="326">
        <f>IFERROR(I!BA53*'Sim_MIP_Of_(IxI)'!BD$102,0)</f>
        <v>0.21770679891640202</v>
      </c>
      <c r="BC55" s="326">
        <f>IFERROR(I!BB53*'Sim_MIP_Of_(IxI)'!BE$102,0)</f>
        <v>0</v>
      </c>
      <c r="BD55" s="326">
        <f>IFERROR(I!BC53*'Sim_MIP_Of_(IxI)'!BF$102,0)</f>
        <v>0</v>
      </c>
      <c r="BE55" s="326">
        <f>IFERROR(I!BD53*'Sim_MIP_Of_(IxI)'!BG$102,0)</f>
        <v>0</v>
      </c>
      <c r="BF55" s="326">
        <f>IFERROR(I!BE53*'Sim_MIP_Of_(IxI)'!BH$102,0)</f>
        <v>0</v>
      </c>
      <c r="BG55" s="326">
        <f>IFERROR(I!BF53*'Sim_MIP_Of_(IxI)'!BI$102,0)</f>
        <v>0</v>
      </c>
      <c r="BH55" s="326">
        <f>IFERROR(I!BG53*'Sim_MIP_Of_(IxI)'!BJ$102,0)</f>
        <v>0</v>
      </c>
      <c r="BI55" s="326">
        <f>IFERROR(I!BH53*'Sim_MIP_Of_(IxI)'!BK$102,0)</f>
        <v>0</v>
      </c>
      <c r="BJ55" s="326">
        <f>IFERROR(I!BI53*'Sim_MIP_Of_(IxI)'!BL$102,0)</f>
        <v>0</v>
      </c>
      <c r="BK55" s="326">
        <f>IFERROR(I!BJ53*'Sim_MIP_Of_(IxI)'!BM$102,0)</f>
        <v>0</v>
      </c>
      <c r="BL55" s="326">
        <f>IFERROR(I!BK53*'Sim_MIP_Of_(IxI)'!BN$102,0)</f>
        <v>0</v>
      </c>
      <c r="BM55" s="326">
        <f>IFERROR(I!BL53*'Sim_MIP_Of_(IxI)'!BO$102,0)</f>
        <v>0</v>
      </c>
      <c r="BN55" s="326">
        <f>IFERROR(I!BM53*'Sim_MIP_Of_(IxI)'!BP$102,0)</f>
        <v>0</v>
      </c>
      <c r="BO55" s="326">
        <f>IFERROR(I!BN53*'Sim_MIP_Of_(IxI)'!BQ$102,0)</f>
        <v>0</v>
      </c>
      <c r="BP55" s="326">
        <f>IFERROR(I!BO53*'Sim_MIP_Of_(IxI)'!BR$102,0)</f>
        <v>0</v>
      </c>
      <c r="BQ55" s="326">
        <f>IFERROR(I!BP53*'Sim_MIP_Of_(IxI)'!BS$102,0)</f>
        <v>0</v>
      </c>
      <c r="BR55" s="326">
        <f>IFERROR(I!BQ53*'Sim_MIP_Of_(IxI)'!BT$102,0)</f>
        <v>0</v>
      </c>
      <c r="BS55" s="326">
        <f>IFERROR(I!BR53*'Sim_MIP_Of_(IxI)'!BU$102,0)</f>
        <v>0</v>
      </c>
      <c r="BT55" s="326">
        <f>IFERROR(I!BS53*'Sim_MIP_Of_(IxI)'!BV$102,0)</f>
        <v>0</v>
      </c>
      <c r="BU55" s="326">
        <f>IFERROR(I!BT53*'Sim_MIP_Of_(IxI)'!BW$102,0)</f>
        <v>0</v>
      </c>
      <c r="BV55" s="326">
        <f>IFERROR(I!BU53*'Sim_MIP_Of_(IxI)'!BX$102,0)</f>
        <v>0</v>
      </c>
      <c r="BW55" s="326">
        <f>IFERROR(I!BV53*'Sim_MIP_Of_(IxI)'!BY$102,0)</f>
        <v>0</v>
      </c>
      <c r="BX55" s="326">
        <f>IFERROR(I!BW53*'Sim_MIP_Of_(IxI)'!BZ$102,0)</f>
        <v>0</v>
      </c>
      <c r="BY55" s="326">
        <f>IFERROR(I!BX53*'Sim_MIP_Of_(IxI)'!CA$102,0)</f>
        <v>0</v>
      </c>
    </row>
    <row r="56" spans="1:77" x14ac:dyDescent="0.3">
      <c r="A56" s="105" t="s">
        <v>464</v>
      </c>
      <c r="B56" s="326">
        <f>IFERROR(I!A54*'Sim_MIP_Of_(IxI)'!D$102,0)</f>
        <v>0</v>
      </c>
      <c r="C56" s="326">
        <f>IFERROR(I!B54*'Sim_MIP_Of_(IxI)'!E$102,0)</f>
        <v>0</v>
      </c>
      <c r="D56" s="326">
        <f>IFERROR(I!C54*'Sim_MIP_Of_(IxI)'!F$102,0)</f>
        <v>0</v>
      </c>
      <c r="E56" s="326">
        <f>IFERROR(I!D54*'Sim_MIP_Of_(IxI)'!G$102,0)</f>
        <v>0</v>
      </c>
      <c r="F56" s="326">
        <f>IFERROR(I!E54*'Sim_MIP_Of_(IxI)'!H$102,0)</f>
        <v>0</v>
      </c>
      <c r="G56" s="326">
        <f>IFERROR(I!F54*'Sim_MIP_Of_(IxI)'!I$102,0)</f>
        <v>0</v>
      </c>
      <c r="H56" s="326">
        <f>IFERROR(I!G54*'Sim_MIP_Of_(IxI)'!J$102,0)</f>
        <v>0</v>
      </c>
      <c r="I56" s="326">
        <f>IFERROR(I!H54*'Sim_MIP_Of_(IxI)'!K$102,0)</f>
        <v>0</v>
      </c>
      <c r="J56" s="326">
        <f>IFERROR(I!I54*'Sim_MIP_Of_(IxI)'!L$102,0)</f>
        <v>0</v>
      </c>
      <c r="K56" s="326">
        <f>IFERROR(I!J54*'Sim_MIP_Of_(IxI)'!M$102,0)</f>
        <v>0</v>
      </c>
      <c r="L56" s="326">
        <f>IFERROR(I!K54*'Sim_MIP_Of_(IxI)'!N$102,0)</f>
        <v>0</v>
      </c>
      <c r="M56" s="326">
        <f>IFERROR(I!L54*'Sim_MIP_Of_(IxI)'!O$102,0)</f>
        <v>0</v>
      </c>
      <c r="N56" s="326">
        <f>IFERROR(I!M54*'Sim_MIP_Of_(IxI)'!P$102,0)</f>
        <v>0</v>
      </c>
      <c r="O56" s="326">
        <f>IFERROR(I!N54*'Sim_MIP_Of_(IxI)'!Q$102,0)</f>
        <v>0</v>
      </c>
      <c r="P56" s="326">
        <f>IFERROR(I!O54*'Sim_MIP_Of_(IxI)'!R$102,0)</f>
        <v>0</v>
      </c>
      <c r="Q56" s="326">
        <f>IFERROR(I!P54*'Sim_MIP_Of_(IxI)'!S$102,0)</f>
        <v>0</v>
      </c>
      <c r="R56" s="326">
        <f>IFERROR(I!Q54*'Sim_MIP_Of_(IxI)'!T$102,0)</f>
        <v>0</v>
      </c>
      <c r="S56" s="326">
        <f>IFERROR(I!R54*'Sim_MIP_Of_(IxI)'!U$102,0)</f>
        <v>0</v>
      </c>
      <c r="T56" s="326">
        <f>IFERROR(I!S54*'Sim_MIP_Of_(IxI)'!V$102,0)</f>
        <v>0</v>
      </c>
      <c r="U56" s="326">
        <f>IFERROR(I!T54*'Sim_MIP_Of_(IxI)'!W$102,0)</f>
        <v>0</v>
      </c>
      <c r="V56" s="326">
        <f>IFERROR(I!U54*'Sim_MIP_Of_(IxI)'!X$102,0)</f>
        <v>0</v>
      </c>
      <c r="W56" s="326">
        <f>IFERROR(I!V54*'Sim_MIP_Of_(IxI)'!Y$102,0)</f>
        <v>0</v>
      </c>
      <c r="X56" s="326">
        <f>IFERROR(I!W54*'Sim_MIP_Of_(IxI)'!Z$102,0)</f>
        <v>0</v>
      </c>
      <c r="Y56" s="326">
        <f>IFERROR(I!X54*'Sim_MIP_Of_(IxI)'!AA$102,0)</f>
        <v>0</v>
      </c>
      <c r="Z56" s="326">
        <f>IFERROR(I!Y54*'Sim_MIP_Of_(IxI)'!AB$102,0)</f>
        <v>0</v>
      </c>
      <c r="AA56" s="326">
        <f>IFERROR(I!Z54*'Sim_MIP_Of_(IxI)'!AC$102,0)</f>
        <v>0</v>
      </c>
      <c r="AB56" s="326">
        <f>IFERROR(I!AA54*'Sim_MIP_Of_(IxI)'!AD$102,0)</f>
        <v>0</v>
      </c>
      <c r="AC56" s="326">
        <f>IFERROR(I!AB54*'Sim_MIP_Of_(IxI)'!AE$102,0)</f>
        <v>0</v>
      </c>
      <c r="AD56" s="326">
        <f>IFERROR(I!AC54*'Sim_MIP_Of_(IxI)'!AF$102,0)</f>
        <v>0</v>
      </c>
      <c r="AE56" s="326">
        <f>IFERROR(I!AD54*'Sim_MIP_Of_(IxI)'!AG$102,0)</f>
        <v>0</v>
      </c>
      <c r="AF56" s="326">
        <f>IFERROR(I!AE54*'Sim_MIP_Of_(IxI)'!AH$102,0)</f>
        <v>0</v>
      </c>
      <c r="AG56" s="326">
        <f>IFERROR(I!AF54*'Sim_MIP_Of_(IxI)'!AI$102,0)</f>
        <v>0</v>
      </c>
      <c r="AH56" s="326">
        <f>IFERROR(I!AG54*'Sim_MIP_Of_(IxI)'!AJ$102,0)</f>
        <v>0</v>
      </c>
      <c r="AI56" s="326">
        <f>IFERROR(I!AH54*'Sim_MIP_Of_(IxI)'!AK$102,0)</f>
        <v>0</v>
      </c>
      <c r="AJ56" s="326">
        <f>IFERROR(I!AI54*'Sim_MIP_Of_(IxI)'!AL$102,0)</f>
        <v>0</v>
      </c>
      <c r="AK56" s="326">
        <f>IFERROR(I!AJ54*'Sim_MIP_Of_(IxI)'!AM$102,0)</f>
        <v>0</v>
      </c>
      <c r="AL56" s="326">
        <f>IFERROR(I!AK54*'Sim_MIP_Of_(IxI)'!AN$102,0)</f>
        <v>0</v>
      </c>
      <c r="AM56" s="326">
        <f>IFERROR(I!AL54*'Sim_MIP_Of_(IxI)'!AO$102,0)</f>
        <v>0</v>
      </c>
      <c r="AN56" s="326">
        <f>IFERROR(I!AM54*'Sim_MIP_Of_(IxI)'!AP$102,0)</f>
        <v>0</v>
      </c>
      <c r="AO56" s="326">
        <f>IFERROR(I!AN54*'Sim_MIP_Of_(IxI)'!AQ$102,0)</f>
        <v>0</v>
      </c>
      <c r="AP56" s="326">
        <f>IFERROR(I!AO54*'Sim_MIP_Of_(IxI)'!AR$102,0)</f>
        <v>0</v>
      </c>
      <c r="AQ56" s="326">
        <f>IFERROR(I!AP54*'Sim_MIP_Of_(IxI)'!AS$102,0)</f>
        <v>0</v>
      </c>
      <c r="AR56" s="326">
        <f>IFERROR(I!AQ54*'Sim_MIP_Of_(IxI)'!AT$102,0)</f>
        <v>0</v>
      </c>
      <c r="AS56" s="326">
        <f>IFERROR(I!AR54*'Sim_MIP_Of_(IxI)'!AU$102,0)</f>
        <v>0</v>
      </c>
      <c r="AT56" s="326">
        <f>IFERROR(I!AS54*'Sim_MIP_Of_(IxI)'!AV$102,0)</f>
        <v>0</v>
      </c>
      <c r="AU56" s="326">
        <f>IFERROR(I!AT54*'Sim_MIP_Of_(IxI)'!AW$102,0)</f>
        <v>0</v>
      </c>
      <c r="AV56" s="326">
        <f>IFERROR(I!AU54*'Sim_MIP_Of_(IxI)'!AX$102,0)</f>
        <v>0</v>
      </c>
      <c r="AW56" s="326">
        <f>IFERROR(I!AV54*'Sim_MIP_Of_(IxI)'!AY$102,0)</f>
        <v>0</v>
      </c>
      <c r="AX56" s="326">
        <f>IFERROR(I!AW54*'Sim_MIP_Of_(IxI)'!AZ$102,0)</f>
        <v>0</v>
      </c>
      <c r="AY56" s="326">
        <f>IFERROR(I!AX54*'Sim_MIP_Of_(IxI)'!BA$102,0)</f>
        <v>0</v>
      </c>
      <c r="AZ56" s="326">
        <f>IFERROR(I!AY54*'Sim_MIP_Of_(IxI)'!BB$102,0)</f>
        <v>0</v>
      </c>
      <c r="BA56" s="326">
        <f>IFERROR(I!AZ54*'Sim_MIP_Of_(IxI)'!BC$102,0)</f>
        <v>0</v>
      </c>
      <c r="BB56" s="326">
        <f>IFERROR(I!BA54*'Sim_MIP_Of_(IxI)'!BD$102,0)</f>
        <v>0</v>
      </c>
      <c r="BC56" s="326">
        <f>IFERROR(I!BB54*'Sim_MIP_Of_(IxI)'!BE$102,0)</f>
        <v>0.42337813066067881</v>
      </c>
      <c r="BD56" s="326">
        <f>IFERROR(I!BC54*'Sim_MIP_Of_(IxI)'!BF$102,0)</f>
        <v>0</v>
      </c>
      <c r="BE56" s="326">
        <f>IFERROR(I!BD54*'Sim_MIP_Of_(IxI)'!BG$102,0)</f>
        <v>0</v>
      </c>
      <c r="BF56" s="326">
        <f>IFERROR(I!BE54*'Sim_MIP_Of_(IxI)'!BH$102,0)</f>
        <v>0</v>
      </c>
      <c r="BG56" s="326">
        <f>IFERROR(I!BF54*'Sim_MIP_Of_(IxI)'!BI$102,0)</f>
        <v>0</v>
      </c>
      <c r="BH56" s="326">
        <f>IFERROR(I!BG54*'Sim_MIP_Of_(IxI)'!BJ$102,0)</f>
        <v>0</v>
      </c>
      <c r="BI56" s="326">
        <f>IFERROR(I!BH54*'Sim_MIP_Of_(IxI)'!BK$102,0)</f>
        <v>0</v>
      </c>
      <c r="BJ56" s="326">
        <f>IFERROR(I!BI54*'Sim_MIP_Of_(IxI)'!BL$102,0)</f>
        <v>0</v>
      </c>
      <c r="BK56" s="326">
        <f>IFERROR(I!BJ54*'Sim_MIP_Of_(IxI)'!BM$102,0)</f>
        <v>0</v>
      </c>
      <c r="BL56" s="326">
        <f>IFERROR(I!BK54*'Sim_MIP_Of_(IxI)'!BN$102,0)</f>
        <v>0</v>
      </c>
      <c r="BM56" s="326">
        <f>IFERROR(I!BL54*'Sim_MIP_Of_(IxI)'!BO$102,0)</f>
        <v>0</v>
      </c>
      <c r="BN56" s="326">
        <f>IFERROR(I!BM54*'Sim_MIP_Of_(IxI)'!BP$102,0)</f>
        <v>0</v>
      </c>
      <c r="BO56" s="326">
        <f>IFERROR(I!BN54*'Sim_MIP_Of_(IxI)'!BQ$102,0)</f>
        <v>0</v>
      </c>
      <c r="BP56" s="326">
        <f>IFERROR(I!BO54*'Sim_MIP_Of_(IxI)'!BR$102,0)</f>
        <v>0</v>
      </c>
      <c r="BQ56" s="326">
        <f>IFERROR(I!BP54*'Sim_MIP_Of_(IxI)'!BS$102,0)</f>
        <v>0</v>
      </c>
      <c r="BR56" s="326">
        <f>IFERROR(I!BQ54*'Sim_MIP_Of_(IxI)'!BT$102,0)</f>
        <v>0</v>
      </c>
      <c r="BS56" s="326">
        <f>IFERROR(I!BR54*'Sim_MIP_Of_(IxI)'!BU$102,0)</f>
        <v>0</v>
      </c>
      <c r="BT56" s="326">
        <f>IFERROR(I!BS54*'Sim_MIP_Of_(IxI)'!BV$102,0)</f>
        <v>0</v>
      </c>
      <c r="BU56" s="326">
        <f>IFERROR(I!BT54*'Sim_MIP_Of_(IxI)'!BW$102,0)</f>
        <v>0</v>
      </c>
      <c r="BV56" s="326">
        <f>IFERROR(I!BU54*'Sim_MIP_Of_(IxI)'!BX$102,0)</f>
        <v>0</v>
      </c>
      <c r="BW56" s="326">
        <f>IFERROR(I!BV54*'Sim_MIP_Of_(IxI)'!BY$102,0)</f>
        <v>0</v>
      </c>
      <c r="BX56" s="326">
        <f>IFERROR(I!BW54*'Sim_MIP_Of_(IxI)'!BZ$102,0)</f>
        <v>0</v>
      </c>
      <c r="BY56" s="326">
        <f>IFERROR(I!BX54*'Sim_MIP_Of_(IxI)'!CA$102,0)</f>
        <v>0</v>
      </c>
    </row>
    <row r="57" spans="1:77" x14ac:dyDescent="0.3">
      <c r="A57" s="105" t="s">
        <v>468</v>
      </c>
      <c r="B57" s="326">
        <f>IFERROR(I!A55*'Sim_MIP_Of_(IxI)'!D$102,0)</f>
        <v>0</v>
      </c>
      <c r="C57" s="326">
        <f>IFERROR(I!B55*'Sim_MIP_Of_(IxI)'!E$102,0)</f>
        <v>0</v>
      </c>
      <c r="D57" s="326">
        <f>IFERROR(I!C55*'Sim_MIP_Of_(IxI)'!F$102,0)</f>
        <v>0</v>
      </c>
      <c r="E57" s="326">
        <f>IFERROR(I!D55*'Sim_MIP_Of_(IxI)'!G$102,0)</f>
        <v>0</v>
      </c>
      <c r="F57" s="326">
        <f>IFERROR(I!E55*'Sim_MIP_Of_(IxI)'!H$102,0)</f>
        <v>0</v>
      </c>
      <c r="G57" s="326">
        <f>IFERROR(I!F55*'Sim_MIP_Of_(IxI)'!I$102,0)</f>
        <v>0</v>
      </c>
      <c r="H57" s="326">
        <f>IFERROR(I!G55*'Sim_MIP_Of_(IxI)'!J$102,0)</f>
        <v>0</v>
      </c>
      <c r="I57" s="326">
        <f>IFERROR(I!H55*'Sim_MIP_Of_(IxI)'!K$102,0)</f>
        <v>0</v>
      </c>
      <c r="J57" s="326">
        <f>IFERROR(I!I55*'Sim_MIP_Of_(IxI)'!L$102,0)</f>
        <v>0</v>
      </c>
      <c r="K57" s="326">
        <f>IFERROR(I!J55*'Sim_MIP_Of_(IxI)'!M$102,0)</f>
        <v>0</v>
      </c>
      <c r="L57" s="326">
        <f>IFERROR(I!K55*'Sim_MIP_Of_(IxI)'!N$102,0)</f>
        <v>0</v>
      </c>
      <c r="M57" s="326">
        <f>IFERROR(I!L55*'Sim_MIP_Of_(IxI)'!O$102,0)</f>
        <v>0</v>
      </c>
      <c r="N57" s="326">
        <f>IFERROR(I!M55*'Sim_MIP_Of_(IxI)'!P$102,0)</f>
        <v>0</v>
      </c>
      <c r="O57" s="326">
        <f>IFERROR(I!N55*'Sim_MIP_Of_(IxI)'!Q$102,0)</f>
        <v>0</v>
      </c>
      <c r="P57" s="326">
        <f>IFERROR(I!O55*'Sim_MIP_Of_(IxI)'!R$102,0)</f>
        <v>0</v>
      </c>
      <c r="Q57" s="326">
        <f>IFERROR(I!P55*'Sim_MIP_Of_(IxI)'!S$102,0)</f>
        <v>0</v>
      </c>
      <c r="R57" s="326">
        <f>IFERROR(I!Q55*'Sim_MIP_Of_(IxI)'!T$102,0)</f>
        <v>0</v>
      </c>
      <c r="S57" s="326">
        <f>IFERROR(I!R55*'Sim_MIP_Of_(IxI)'!U$102,0)</f>
        <v>0</v>
      </c>
      <c r="T57" s="326">
        <f>IFERROR(I!S55*'Sim_MIP_Of_(IxI)'!V$102,0)</f>
        <v>0</v>
      </c>
      <c r="U57" s="326">
        <f>IFERROR(I!T55*'Sim_MIP_Of_(IxI)'!W$102,0)</f>
        <v>0</v>
      </c>
      <c r="V57" s="326">
        <f>IFERROR(I!U55*'Sim_MIP_Of_(IxI)'!X$102,0)</f>
        <v>0</v>
      </c>
      <c r="W57" s="326">
        <f>IFERROR(I!V55*'Sim_MIP_Of_(IxI)'!Y$102,0)</f>
        <v>0</v>
      </c>
      <c r="X57" s="326">
        <f>IFERROR(I!W55*'Sim_MIP_Of_(IxI)'!Z$102,0)</f>
        <v>0</v>
      </c>
      <c r="Y57" s="326">
        <f>IFERROR(I!X55*'Sim_MIP_Of_(IxI)'!AA$102,0)</f>
        <v>0</v>
      </c>
      <c r="Z57" s="326">
        <f>IFERROR(I!Y55*'Sim_MIP_Of_(IxI)'!AB$102,0)</f>
        <v>0</v>
      </c>
      <c r="AA57" s="326">
        <f>IFERROR(I!Z55*'Sim_MIP_Of_(IxI)'!AC$102,0)</f>
        <v>0</v>
      </c>
      <c r="AB57" s="326">
        <f>IFERROR(I!AA55*'Sim_MIP_Of_(IxI)'!AD$102,0)</f>
        <v>0</v>
      </c>
      <c r="AC57" s="326">
        <f>IFERROR(I!AB55*'Sim_MIP_Of_(IxI)'!AE$102,0)</f>
        <v>0</v>
      </c>
      <c r="AD57" s="326">
        <f>IFERROR(I!AC55*'Sim_MIP_Of_(IxI)'!AF$102,0)</f>
        <v>0</v>
      </c>
      <c r="AE57" s="326">
        <f>IFERROR(I!AD55*'Sim_MIP_Of_(IxI)'!AG$102,0)</f>
        <v>0</v>
      </c>
      <c r="AF57" s="326">
        <f>IFERROR(I!AE55*'Sim_MIP_Of_(IxI)'!AH$102,0)</f>
        <v>0</v>
      </c>
      <c r="AG57" s="326">
        <f>IFERROR(I!AF55*'Sim_MIP_Of_(IxI)'!AI$102,0)</f>
        <v>0</v>
      </c>
      <c r="AH57" s="326">
        <f>IFERROR(I!AG55*'Sim_MIP_Of_(IxI)'!AJ$102,0)</f>
        <v>0</v>
      </c>
      <c r="AI57" s="326">
        <f>IFERROR(I!AH55*'Sim_MIP_Of_(IxI)'!AK$102,0)</f>
        <v>0</v>
      </c>
      <c r="AJ57" s="326">
        <f>IFERROR(I!AI55*'Sim_MIP_Of_(IxI)'!AL$102,0)</f>
        <v>0</v>
      </c>
      <c r="AK57" s="326">
        <f>IFERROR(I!AJ55*'Sim_MIP_Of_(IxI)'!AM$102,0)</f>
        <v>0</v>
      </c>
      <c r="AL57" s="326">
        <f>IFERROR(I!AK55*'Sim_MIP_Of_(IxI)'!AN$102,0)</f>
        <v>0</v>
      </c>
      <c r="AM57" s="326">
        <f>IFERROR(I!AL55*'Sim_MIP_Of_(IxI)'!AO$102,0)</f>
        <v>0</v>
      </c>
      <c r="AN57" s="326">
        <f>IFERROR(I!AM55*'Sim_MIP_Of_(IxI)'!AP$102,0)</f>
        <v>0</v>
      </c>
      <c r="AO57" s="326">
        <f>IFERROR(I!AN55*'Sim_MIP_Of_(IxI)'!AQ$102,0)</f>
        <v>0</v>
      </c>
      <c r="AP57" s="326">
        <f>IFERROR(I!AO55*'Sim_MIP_Of_(IxI)'!AR$102,0)</f>
        <v>0</v>
      </c>
      <c r="AQ57" s="326">
        <f>IFERROR(I!AP55*'Sim_MIP_Of_(IxI)'!AS$102,0)</f>
        <v>0</v>
      </c>
      <c r="AR57" s="326">
        <f>IFERROR(I!AQ55*'Sim_MIP_Of_(IxI)'!AT$102,0)</f>
        <v>0</v>
      </c>
      <c r="AS57" s="326">
        <f>IFERROR(I!AR55*'Sim_MIP_Of_(IxI)'!AU$102,0)</f>
        <v>0</v>
      </c>
      <c r="AT57" s="326">
        <f>IFERROR(I!AS55*'Sim_MIP_Of_(IxI)'!AV$102,0)</f>
        <v>0</v>
      </c>
      <c r="AU57" s="326">
        <f>IFERROR(I!AT55*'Sim_MIP_Of_(IxI)'!AW$102,0)</f>
        <v>0</v>
      </c>
      <c r="AV57" s="326">
        <f>IFERROR(I!AU55*'Sim_MIP_Of_(IxI)'!AX$102,0)</f>
        <v>0</v>
      </c>
      <c r="AW57" s="326">
        <f>IFERROR(I!AV55*'Sim_MIP_Of_(IxI)'!AY$102,0)</f>
        <v>0</v>
      </c>
      <c r="AX57" s="326">
        <f>IFERROR(I!AW55*'Sim_MIP_Of_(IxI)'!AZ$102,0)</f>
        <v>0</v>
      </c>
      <c r="AY57" s="326">
        <f>IFERROR(I!AX55*'Sim_MIP_Of_(IxI)'!BA$102,0)</f>
        <v>0</v>
      </c>
      <c r="AZ57" s="326">
        <f>IFERROR(I!AY55*'Sim_MIP_Of_(IxI)'!BB$102,0)</f>
        <v>0</v>
      </c>
      <c r="BA57" s="326">
        <f>IFERROR(I!AZ55*'Sim_MIP_Of_(IxI)'!BC$102,0)</f>
        <v>0</v>
      </c>
      <c r="BB57" s="326">
        <f>IFERROR(I!BA55*'Sim_MIP_Of_(IxI)'!BD$102,0)</f>
        <v>0</v>
      </c>
      <c r="BC57" s="326">
        <f>IFERROR(I!BB55*'Sim_MIP_Of_(IxI)'!BE$102,0)</f>
        <v>0</v>
      </c>
      <c r="BD57" s="326">
        <f>IFERROR(I!BC55*'Sim_MIP_Of_(IxI)'!BF$102,0)</f>
        <v>0.53700532880778473</v>
      </c>
      <c r="BE57" s="326">
        <f>IFERROR(I!BD55*'Sim_MIP_Of_(IxI)'!BG$102,0)</f>
        <v>0</v>
      </c>
      <c r="BF57" s="326">
        <f>IFERROR(I!BE55*'Sim_MIP_Of_(IxI)'!BH$102,0)</f>
        <v>0</v>
      </c>
      <c r="BG57" s="326">
        <f>IFERROR(I!BF55*'Sim_MIP_Of_(IxI)'!BI$102,0)</f>
        <v>0</v>
      </c>
      <c r="BH57" s="326">
        <f>IFERROR(I!BG55*'Sim_MIP_Of_(IxI)'!BJ$102,0)</f>
        <v>0</v>
      </c>
      <c r="BI57" s="326">
        <f>IFERROR(I!BH55*'Sim_MIP_Of_(IxI)'!BK$102,0)</f>
        <v>0</v>
      </c>
      <c r="BJ57" s="326">
        <f>IFERROR(I!BI55*'Sim_MIP_Of_(IxI)'!BL$102,0)</f>
        <v>0</v>
      </c>
      <c r="BK57" s="326">
        <f>IFERROR(I!BJ55*'Sim_MIP_Of_(IxI)'!BM$102,0)</f>
        <v>0</v>
      </c>
      <c r="BL57" s="326">
        <f>IFERROR(I!BK55*'Sim_MIP_Of_(IxI)'!BN$102,0)</f>
        <v>0</v>
      </c>
      <c r="BM57" s="326">
        <f>IFERROR(I!BL55*'Sim_MIP_Of_(IxI)'!BO$102,0)</f>
        <v>0</v>
      </c>
      <c r="BN57" s="326">
        <f>IFERROR(I!BM55*'Sim_MIP_Of_(IxI)'!BP$102,0)</f>
        <v>0</v>
      </c>
      <c r="BO57" s="326">
        <f>IFERROR(I!BN55*'Sim_MIP_Of_(IxI)'!BQ$102,0)</f>
        <v>0</v>
      </c>
      <c r="BP57" s="326">
        <f>IFERROR(I!BO55*'Sim_MIP_Of_(IxI)'!BR$102,0)</f>
        <v>0</v>
      </c>
      <c r="BQ57" s="326">
        <f>IFERROR(I!BP55*'Sim_MIP_Of_(IxI)'!BS$102,0)</f>
        <v>0</v>
      </c>
      <c r="BR57" s="326">
        <f>IFERROR(I!BQ55*'Sim_MIP_Of_(IxI)'!BT$102,0)</f>
        <v>0</v>
      </c>
      <c r="BS57" s="326">
        <f>IFERROR(I!BR55*'Sim_MIP_Of_(IxI)'!BU$102,0)</f>
        <v>0</v>
      </c>
      <c r="BT57" s="326">
        <f>IFERROR(I!BS55*'Sim_MIP_Of_(IxI)'!BV$102,0)</f>
        <v>0</v>
      </c>
      <c r="BU57" s="326">
        <f>IFERROR(I!BT55*'Sim_MIP_Of_(IxI)'!BW$102,0)</f>
        <v>0</v>
      </c>
      <c r="BV57" s="326">
        <f>IFERROR(I!BU55*'Sim_MIP_Of_(IxI)'!BX$102,0)</f>
        <v>0</v>
      </c>
      <c r="BW57" s="326">
        <f>IFERROR(I!BV55*'Sim_MIP_Of_(IxI)'!BY$102,0)</f>
        <v>0</v>
      </c>
      <c r="BX57" s="326">
        <f>IFERROR(I!BW55*'Sim_MIP_Of_(IxI)'!BZ$102,0)</f>
        <v>0</v>
      </c>
      <c r="BY57" s="326">
        <f>IFERROR(I!BX55*'Sim_MIP_Of_(IxI)'!CA$102,0)</f>
        <v>0</v>
      </c>
    </row>
    <row r="58" spans="1:77" x14ac:dyDescent="0.3">
      <c r="A58" s="105" t="s">
        <v>228</v>
      </c>
      <c r="B58" s="326">
        <f>IFERROR(I!A56*'Sim_MIP_Of_(IxI)'!D$102,0)</f>
        <v>0</v>
      </c>
      <c r="C58" s="326">
        <f>IFERROR(I!B56*'Sim_MIP_Of_(IxI)'!E$102,0)</f>
        <v>0</v>
      </c>
      <c r="D58" s="326">
        <f>IFERROR(I!C56*'Sim_MIP_Of_(IxI)'!F$102,0)</f>
        <v>0</v>
      </c>
      <c r="E58" s="326">
        <f>IFERROR(I!D56*'Sim_MIP_Of_(IxI)'!G$102,0)</f>
        <v>0</v>
      </c>
      <c r="F58" s="326">
        <f>IFERROR(I!E56*'Sim_MIP_Of_(IxI)'!H$102,0)</f>
        <v>0</v>
      </c>
      <c r="G58" s="326">
        <f>IFERROR(I!F56*'Sim_MIP_Of_(IxI)'!I$102,0)</f>
        <v>0</v>
      </c>
      <c r="H58" s="326">
        <f>IFERROR(I!G56*'Sim_MIP_Of_(IxI)'!J$102,0)</f>
        <v>0</v>
      </c>
      <c r="I58" s="326">
        <f>IFERROR(I!H56*'Sim_MIP_Of_(IxI)'!K$102,0)</f>
        <v>0</v>
      </c>
      <c r="J58" s="326">
        <f>IFERROR(I!I56*'Sim_MIP_Of_(IxI)'!L$102,0)</f>
        <v>0</v>
      </c>
      <c r="K58" s="326">
        <f>IFERROR(I!J56*'Sim_MIP_Of_(IxI)'!M$102,0)</f>
        <v>0</v>
      </c>
      <c r="L58" s="326">
        <f>IFERROR(I!K56*'Sim_MIP_Of_(IxI)'!N$102,0)</f>
        <v>0</v>
      </c>
      <c r="M58" s="326">
        <f>IFERROR(I!L56*'Sim_MIP_Of_(IxI)'!O$102,0)</f>
        <v>0</v>
      </c>
      <c r="N58" s="326">
        <f>IFERROR(I!M56*'Sim_MIP_Of_(IxI)'!P$102,0)</f>
        <v>0</v>
      </c>
      <c r="O58" s="326">
        <f>IFERROR(I!N56*'Sim_MIP_Of_(IxI)'!Q$102,0)</f>
        <v>0</v>
      </c>
      <c r="P58" s="326">
        <f>IFERROR(I!O56*'Sim_MIP_Of_(IxI)'!R$102,0)</f>
        <v>0</v>
      </c>
      <c r="Q58" s="326">
        <f>IFERROR(I!P56*'Sim_MIP_Of_(IxI)'!S$102,0)</f>
        <v>0</v>
      </c>
      <c r="R58" s="326">
        <f>IFERROR(I!Q56*'Sim_MIP_Of_(IxI)'!T$102,0)</f>
        <v>0</v>
      </c>
      <c r="S58" s="326">
        <f>IFERROR(I!R56*'Sim_MIP_Of_(IxI)'!U$102,0)</f>
        <v>0</v>
      </c>
      <c r="T58" s="326">
        <f>IFERROR(I!S56*'Sim_MIP_Of_(IxI)'!V$102,0)</f>
        <v>0</v>
      </c>
      <c r="U58" s="326">
        <f>IFERROR(I!T56*'Sim_MIP_Of_(IxI)'!W$102,0)</f>
        <v>0</v>
      </c>
      <c r="V58" s="326">
        <f>IFERROR(I!U56*'Sim_MIP_Of_(IxI)'!X$102,0)</f>
        <v>0</v>
      </c>
      <c r="W58" s="326">
        <f>IFERROR(I!V56*'Sim_MIP_Of_(IxI)'!Y$102,0)</f>
        <v>0</v>
      </c>
      <c r="X58" s="326">
        <f>IFERROR(I!W56*'Sim_MIP_Of_(IxI)'!Z$102,0)</f>
        <v>0</v>
      </c>
      <c r="Y58" s="326">
        <f>IFERROR(I!X56*'Sim_MIP_Of_(IxI)'!AA$102,0)</f>
        <v>0</v>
      </c>
      <c r="Z58" s="326">
        <f>IFERROR(I!Y56*'Sim_MIP_Of_(IxI)'!AB$102,0)</f>
        <v>0</v>
      </c>
      <c r="AA58" s="326">
        <f>IFERROR(I!Z56*'Sim_MIP_Of_(IxI)'!AC$102,0)</f>
        <v>0</v>
      </c>
      <c r="AB58" s="326">
        <f>IFERROR(I!AA56*'Sim_MIP_Of_(IxI)'!AD$102,0)</f>
        <v>0</v>
      </c>
      <c r="AC58" s="326">
        <f>IFERROR(I!AB56*'Sim_MIP_Of_(IxI)'!AE$102,0)</f>
        <v>0</v>
      </c>
      <c r="AD58" s="326">
        <f>IFERROR(I!AC56*'Sim_MIP_Of_(IxI)'!AF$102,0)</f>
        <v>0</v>
      </c>
      <c r="AE58" s="326">
        <f>IFERROR(I!AD56*'Sim_MIP_Of_(IxI)'!AG$102,0)</f>
        <v>0</v>
      </c>
      <c r="AF58" s="326">
        <f>IFERROR(I!AE56*'Sim_MIP_Of_(IxI)'!AH$102,0)</f>
        <v>0</v>
      </c>
      <c r="AG58" s="326">
        <f>IFERROR(I!AF56*'Sim_MIP_Of_(IxI)'!AI$102,0)</f>
        <v>0</v>
      </c>
      <c r="AH58" s="326">
        <f>IFERROR(I!AG56*'Sim_MIP_Of_(IxI)'!AJ$102,0)</f>
        <v>0</v>
      </c>
      <c r="AI58" s="326">
        <f>IFERROR(I!AH56*'Sim_MIP_Of_(IxI)'!AK$102,0)</f>
        <v>0</v>
      </c>
      <c r="AJ58" s="326">
        <f>IFERROR(I!AI56*'Sim_MIP_Of_(IxI)'!AL$102,0)</f>
        <v>0</v>
      </c>
      <c r="AK58" s="326">
        <f>IFERROR(I!AJ56*'Sim_MIP_Of_(IxI)'!AM$102,0)</f>
        <v>0</v>
      </c>
      <c r="AL58" s="326">
        <f>IFERROR(I!AK56*'Sim_MIP_Of_(IxI)'!AN$102,0)</f>
        <v>0</v>
      </c>
      <c r="AM58" s="326">
        <f>IFERROR(I!AL56*'Sim_MIP_Of_(IxI)'!AO$102,0)</f>
        <v>0</v>
      </c>
      <c r="AN58" s="326">
        <f>IFERROR(I!AM56*'Sim_MIP_Of_(IxI)'!AP$102,0)</f>
        <v>0</v>
      </c>
      <c r="AO58" s="326">
        <f>IFERROR(I!AN56*'Sim_MIP_Of_(IxI)'!AQ$102,0)</f>
        <v>0</v>
      </c>
      <c r="AP58" s="326">
        <f>IFERROR(I!AO56*'Sim_MIP_Of_(IxI)'!AR$102,0)</f>
        <v>0</v>
      </c>
      <c r="AQ58" s="326">
        <f>IFERROR(I!AP56*'Sim_MIP_Of_(IxI)'!AS$102,0)</f>
        <v>0</v>
      </c>
      <c r="AR58" s="326">
        <f>IFERROR(I!AQ56*'Sim_MIP_Of_(IxI)'!AT$102,0)</f>
        <v>0</v>
      </c>
      <c r="AS58" s="326">
        <f>IFERROR(I!AR56*'Sim_MIP_Of_(IxI)'!AU$102,0)</f>
        <v>0</v>
      </c>
      <c r="AT58" s="326">
        <f>IFERROR(I!AS56*'Sim_MIP_Of_(IxI)'!AV$102,0)</f>
        <v>0</v>
      </c>
      <c r="AU58" s="326">
        <f>IFERROR(I!AT56*'Sim_MIP_Of_(IxI)'!AW$102,0)</f>
        <v>0</v>
      </c>
      <c r="AV58" s="326">
        <f>IFERROR(I!AU56*'Sim_MIP_Of_(IxI)'!AX$102,0)</f>
        <v>0</v>
      </c>
      <c r="AW58" s="326">
        <f>IFERROR(I!AV56*'Sim_MIP_Of_(IxI)'!AY$102,0)</f>
        <v>0</v>
      </c>
      <c r="AX58" s="326">
        <f>IFERROR(I!AW56*'Sim_MIP_Of_(IxI)'!AZ$102,0)</f>
        <v>0</v>
      </c>
      <c r="AY58" s="326">
        <f>IFERROR(I!AX56*'Sim_MIP_Of_(IxI)'!BA$102,0)</f>
        <v>0</v>
      </c>
      <c r="AZ58" s="326">
        <f>IFERROR(I!AY56*'Sim_MIP_Of_(IxI)'!BB$102,0)</f>
        <v>0</v>
      </c>
      <c r="BA58" s="326">
        <f>IFERROR(I!AZ56*'Sim_MIP_Of_(IxI)'!BC$102,0)</f>
        <v>0</v>
      </c>
      <c r="BB58" s="326">
        <f>IFERROR(I!BA56*'Sim_MIP_Of_(IxI)'!BD$102,0)</f>
        <v>0</v>
      </c>
      <c r="BC58" s="326">
        <f>IFERROR(I!BB56*'Sim_MIP_Of_(IxI)'!BE$102,0)</f>
        <v>0</v>
      </c>
      <c r="BD58" s="326">
        <f>IFERROR(I!BC56*'Sim_MIP_Of_(IxI)'!BF$102,0)</f>
        <v>0</v>
      </c>
      <c r="BE58" s="326">
        <f>IFERROR(I!BD56*'Sim_MIP_Of_(IxI)'!BG$102,0)</f>
        <v>0.42191243838604298</v>
      </c>
      <c r="BF58" s="326">
        <f>IFERROR(I!BE56*'Sim_MIP_Of_(IxI)'!BH$102,0)</f>
        <v>0</v>
      </c>
      <c r="BG58" s="326">
        <f>IFERROR(I!BF56*'Sim_MIP_Of_(IxI)'!BI$102,0)</f>
        <v>0</v>
      </c>
      <c r="BH58" s="326">
        <f>IFERROR(I!BG56*'Sim_MIP_Of_(IxI)'!BJ$102,0)</f>
        <v>0</v>
      </c>
      <c r="BI58" s="326">
        <f>IFERROR(I!BH56*'Sim_MIP_Of_(IxI)'!BK$102,0)</f>
        <v>0</v>
      </c>
      <c r="BJ58" s="326">
        <f>IFERROR(I!BI56*'Sim_MIP_Of_(IxI)'!BL$102,0)</f>
        <v>0</v>
      </c>
      <c r="BK58" s="326">
        <f>IFERROR(I!BJ56*'Sim_MIP_Of_(IxI)'!BM$102,0)</f>
        <v>0</v>
      </c>
      <c r="BL58" s="326">
        <f>IFERROR(I!BK56*'Sim_MIP_Of_(IxI)'!BN$102,0)</f>
        <v>0</v>
      </c>
      <c r="BM58" s="326">
        <f>IFERROR(I!BL56*'Sim_MIP_Of_(IxI)'!BO$102,0)</f>
        <v>0</v>
      </c>
      <c r="BN58" s="326">
        <f>IFERROR(I!BM56*'Sim_MIP_Of_(IxI)'!BP$102,0)</f>
        <v>0</v>
      </c>
      <c r="BO58" s="326">
        <f>IFERROR(I!BN56*'Sim_MIP_Of_(IxI)'!BQ$102,0)</f>
        <v>0</v>
      </c>
      <c r="BP58" s="326">
        <f>IFERROR(I!BO56*'Sim_MIP_Of_(IxI)'!BR$102,0)</f>
        <v>0</v>
      </c>
      <c r="BQ58" s="326">
        <f>IFERROR(I!BP56*'Sim_MIP_Of_(IxI)'!BS$102,0)</f>
        <v>0</v>
      </c>
      <c r="BR58" s="326">
        <f>IFERROR(I!BQ56*'Sim_MIP_Of_(IxI)'!BT$102,0)</f>
        <v>0</v>
      </c>
      <c r="BS58" s="326">
        <f>IFERROR(I!BR56*'Sim_MIP_Of_(IxI)'!BU$102,0)</f>
        <v>0</v>
      </c>
      <c r="BT58" s="326">
        <f>IFERROR(I!BS56*'Sim_MIP_Of_(IxI)'!BV$102,0)</f>
        <v>0</v>
      </c>
      <c r="BU58" s="326">
        <f>IFERROR(I!BT56*'Sim_MIP_Of_(IxI)'!BW$102,0)</f>
        <v>0</v>
      </c>
      <c r="BV58" s="326">
        <f>IFERROR(I!BU56*'Sim_MIP_Of_(IxI)'!BX$102,0)</f>
        <v>0</v>
      </c>
      <c r="BW58" s="326">
        <f>IFERROR(I!BV56*'Sim_MIP_Of_(IxI)'!BY$102,0)</f>
        <v>0</v>
      </c>
      <c r="BX58" s="326">
        <f>IFERROR(I!BW56*'Sim_MIP_Of_(IxI)'!BZ$102,0)</f>
        <v>0</v>
      </c>
      <c r="BY58" s="326">
        <f>IFERROR(I!BX56*'Sim_MIP_Of_(IxI)'!CA$102,0)</f>
        <v>0</v>
      </c>
    </row>
    <row r="59" spans="1:77" x14ac:dyDescent="0.3">
      <c r="A59" s="105" t="s">
        <v>234</v>
      </c>
      <c r="B59" s="326">
        <f>IFERROR(I!A57*'Sim_MIP_Of_(IxI)'!D$102,0)</f>
        <v>0</v>
      </c>
      <c r="C59" s="326">
        <f>IFERROR(I!B57*'Sim_MIP_Of_(IxI)'!E$102,0)</f>
        <v>0</v>
      </c>
      <c r="D59" s="326">
        <f>IFERROR(I!C57*'Sim_MIP_Of_(IxI)'!F$102,0)</f>
        <v>0</v>
      </c>
      <c r="E59" s="326">
        <f>IFERROR(I!D57*'Sim_MIP_Of_(IxI)'!G$102,0)</f>
        <v>0</v>
      </c>
      <c r="F59" s="326">
        <f>IFERROR(I!E57*'Sim_MIP_Of_(IxI)'!H$102,0)</f>
        <v>0</v>
      </c>
      <c r="G59" s="326">
        <f>IFERROR(I!F57*'Sim_MIP_Of_(IxI)'!I$102,0)</f>
        <v>0</v>
      </c>
      <c r="H59" s="326">
        <f>IFERROR(I!G57*'Sim_MIP_Of_(IxI)'!J$102,0)</f>
        <v>0</v>
      </c>
      <c r="I59" s="326">
        <f>IFERROR(I!H57*'Sim_MIP_Of_(IxI)'!K$102,0)</f>
        <v>0</v>
      </c>
      <c r="J59" s="326">
        <f>IFERROR(I!I57*'Sim_MIP_Of_(IxI)'!L$102,0)</f>
        <v>0</v>
      </c>
      <c r="K59" s="326">
        <f>IFERROR(I!J57*'Sim_MIP_Of_(IxI)'!M$102,0)</f>
        <v>0</v>
      </c>
      <c r="L59" s="326">
        <f>IFERROR(I!K57*'Sim_MIP_Of_(IxI)'!N$102,0)</f>
        <v>0</v>
      </c>
      <c r="M59" s="326">
        <f>IFERROR(I!L57*'Sim_MIP_Of_(IxI)'!O$102,0)</f>
        <v>0</v>
      </c>
      <c r="N59" s="326">
        <f>IFERROR(I!M57*'Sim_MIP_Of_(IxI)'!P$102,0)</f>
        <v>0</v>
      </c>
      <c r="O59" s="326">
        <f>IFERROR(I!N57*'Sim_MIP_Of_(IxI)'!Q$102,0)</f>
        <v>0</v>
      </c>
      <c r="P59" s="326">
        <f>IFERROR(I!O57*'Sim_MIP_Of_(IxI)'!R$102,0)</f>
        <v>0</v>
      </c>
      <c r="Q59" s="326">
        <f>IFERROR(I!P57*'Sim_MIP_Of_(IxI)'!S$102,0)</f>
        <v>0</v>
      </c>
      <c r="R59" s="326">
        <f>IFERROR(I!Q57*'Sim_MIP_Of_(IxI)'!T$102,0)</f>
        <v>0</v>
      </c>
      <c r="S59" s="326">
        <f>IFERROR(I!R57*'Sim_MIP_Of_(IxI)'!U$102,0)</f>
        <v>0</v>
      </c>
      <c r="T59" s="326">
        <f>IFERROR(I!S57*'Sim_MIP_Of_(IxI)'!V$102,0)</f>
        <v>0</v>
      </c>
      <c r="U59" s="326">
        <f>IFERROR(I!T57*'Sim_MIP_Of_(IxI)'!W$102,0)</f>
        <v>0</v>
      </c>
      <c r="V59" s="326">
        <f>IFERROR(I!U57*'Sim_MIP_Of_(IxI)'!X$102,0)</f>
        <v>0</v>
      </c>
      <c r="W59" s="326">
        <f>IFERROR(I!V57*'Sim_MIP_Of_(IxI)'!Y$102,0)</f>
        <v>0</v>
      </c>
      <c r="X59" s="326">
        <f>IFERROR(I!W57*'Sim_MIP_Of_(IxI)'!Z$102,0)</f>
        <v>0</v>
      </c>
      <c r="Y59" s="326">
        <f>IFERROR(I!X57*'Sim_MIP_Of_(IxI)'!AA$102,0)</f>
        <v>0</v>
      </c>
      <c r="Z59" s="326">
        <f>IFERROR(I!Y57*'Sim_MIP_Of_(IxI)'!AB$102,0)</f>
        <v>0</v>
      </c>
      <c r="AA59" s="326">
        <f>IFERROR(I!Z57*'Sim_MIP_Of_(IxI)'!AC$102,0)</f>
        <v>0</v>
      </c>
      <c r="AB59" s="326">
        <f>IFERROR(I!AA57*'Sim_MIP_Of_(IxI)'!AD$102,0)</f>
        <v>0</v>
      </c>
      <c r="AC59" s="326">
        <f>IFERROR(I!AB57*'Sim_MIP_Of_(IxI)'!AE$102,0)</f>
        <v>0</v>
      </c>
      <c r="AD59" s="326">
        <f>IFERROR(I!AC57*'Sim_MIP_Of_(IxI)'!AF$102,0)</f>
        <v>0</v>
      </c>
      <c r="AE59" s="326">
        <f>IFERROR(I!AD57*'Sim_MIP_Of_(IxI)'!AG$102,0)</f>
        <v>0</v>
      </c>
      <c r="AF59" s="326">
        <f>IFERROR(I!AE57*'Sim_MIP_Of_(IxI)'!AH$102,0)</f>
        <v>0</v>
      </c>
      <c r="AG59" s="326">
        <f>IFERROR(I!AF57*'Sim_MIP_Of_(IxI)'!AI$102,0)</f>
        <v>0</v>
      </c>
      <c r="AH59" s="326">
        <f>IFERROR(I!AG57*'Sim_MIP_Of_(IxI)'!AJ$102,0)</f>
        <v>0</v>
      </c>
      <c r="AI59" s="326">
        <f>IFERROR(I!AH57*'Sim_MIP_Of_(IxI)'!AK$102,0)</f>
        <v>0</v>
      </c>
      <c r="AJ59" s="326">
        <f>IFERROR(I!AI57*'Sim_MIP_Of_(IxI)'!AL$102,0)</f>
        <v>0</v>
      </c>
      <c r="AK59" s="326">
        <f>IFERROR(I!AJ57*'Sim_MIP_Of_(IxI)'!AM$102,0)</f>
        <v>0</v>
      </c>
      <c r="AL59" s="326">
        <f>IFERROR(I!AK57*'Sim_MIP_Of_(IxI)'!AN$102,0)</f>
        <v>0</v>
      </c>
      <c r="AM59" s="326">
        <f>IFERROR(I!AL57*'Sim_MIP_Of_(IxI)'!AO$102,0)</f>
        <v>0</v>
      </c>
      <c r="AN59" s="326">
        <f>IFERROR(I!AM57*'Sim_MIP_Of_(IxI)'!AP$102,0)</f>
        <v>0</v>
      </c>
      <c r="AO59" s="326">
        <f>IFERROR(I!AN57*'Sim_MIP_Of_(IxI)'!AQ$102,0)</f>
        <v>0</v>
      </c>
      <c r="AP59" s="326">
        <f>IFERROR(I!AO57*'Sim_MIP_Of_(IxI)'!AR$102,0)</f>
        <v>0</v>
      </c>
      <c r="AQ59" s="326">
        <f>IFERROR(I!AP57*'Sim_MIP_Of_(IxI)'!AS$102,0)</f>
        <v>0</v>
      </c>
      <c r="AR59" s="326">
        <f>IFERROR(I!AQ57*'Sim_MIP_Of_(IxI)'!AT$102,0)</f>
        <v>0</v>
      </c>
      <c r="AS59" s="326">
        <f>IFERROR(I!AR57*'Sim_MIP_Of_(IxI)'!AU$102,0)</f>
        <v>0</v>
      </c>
      <c r="AT59" s="326">
        <f>IFERROR(I!AS57*'Sim_MIP_Of_(IxI)'!AV$102,0)</f>
        <v>0</v>
      </c>
      <c r="AU59" s="326">
        <f>IFERROR(I!AT57*'Sim_MIP_Of_(IxI)'!AW$102,0)</f>
        <v>0</v>
      </c>
      <c r="AV59" s="326">
        <f>IFERROR(I!AU57*'Sim_MIP_Of_(IxI)'!AX$102,0)</f>
        <v>0</v>
      </c>
      <c r="AW59" s="326">
        <f>IFERROR(I!AV57*'Sim_MIP_Of_(IxI)'!AY$102,0)</f>
        <v>0</v>
      </c>
      <c r="AX59" s="326">
        <f>IFERROR(I!AW57*'Sim_MIP_Of_(IxI)'!AZ$102,0)</f>
        <v>0</v>
      </c>
      <c r="AY59" s="326">
        <f>IFERROR(I!AX57*'Sim_MIP_Of_(IxI)'!BA$102,0)</f>
        <v>0</v>
      </c>
      <c r="AZ59" s="326">
        <f>IFERROR(I!AY57*'Sim_MIP_Of_(IxI)'!BB$102,0)</f>
        <v>0</v>
      </c>
      <c r="BA59" s="326">
        <f>IFERROR(I!AZ57*'Sim_MIP_Of_(IxI)'!BC$102,0)</f>
        <v>0</v>
      </c>
      <c r="BB59" s="326">
        <f>IFERROR(I!BA57*'Sim_MIP_Of_(IxI)'!BD$102,0)</f>
        <v>0</v>
      </c>
      <c r="BC59" s="326">
        <f>IFERROR(I!BB57*'Sim_MIP_Of_(IxI)'!BE$102,0)</f>
        <v>0</v>
      </c>
      <c r="BD59" s="326">
        <f>IFERROR(I!BC57*'Sim_MIP_Of_(IxI)'!BF$102,0)</f>
        <v>0</v>
      </c>
      <c r="BE59" s="326">
        <f>IFERROR(I!BD57*'Sim_MIP_Of_(IxI)'!BG$102,0)</f>
        <v>0</v>
      </c>
      <c r="BF59" s="326">
        <f>IFERROR(I!BE57*'Sim_MIP_Of_(IxI)'!BH$102,0)</f>
        <v>0.47772919599622493</v>
      </c>
      <c r="BG59" s="326">
        <f>IFERROR(I!BF57*'Sim_MIP_Of_(IxI)'!BI$102,0)</f>
        <v>0</v>
      </c>
      <c r="BH59" s="326">
        <f>IFERROR(I!BG57*'Sim_MIP_Of_(IxI)'!BJ$102,0)</f>
        <v>0</v>
      </c>
      <c r="BI59" s="326">
        <f>IFERROR(I!BH57*'Sim_MIP_Of_(IxI)'!BK$102,0)</f>
        <v>0</v>
      </c>
      <c r="BJ59" s="326">
        <f>IFERROR(I!BI57*'Sim_MIP_Of_(IxI)'!BL$102,0)</f>
        <v>0</v>
      </c>
      <c r="BK59" s="326">
        <f>IFERROR(I!BJ57*'Sim_MIP_Of_(IxI)'!BM$102,0)</f>
        <v>0</v>
      </c>
      <c r="BL59" s="326">
        <f>IFERROR(I!BK57*'Sim_MIP_Of_(IxI)'!BN$102,0)</f>
        <v>0</v>
      </c>
      <c r="BM59" s="326">
        <f>IFERROR(I!BL57*'Sim_MIP_Of_(IxI)'!BO$102,0)</f>
        <v>0</v>
      </c>
      <c r="BN59" s="326">
        <f>IFERROR(I!BM57*'Sim_MIP_Of_(IxI)'!BP$102,0)</f>
        <v>0</v>
      </c>
      <c r="BO59" s="326">
        <f>IFERROR(I!BN57*'Sim_MIP_Of_(IxI)'!BQ$102,0)</f>
        <v>0</v>
      </c>
      <c r="BP59" s="326">
        <f>IFERROR(I!BO57*'Sim_MIP_Of_(IxI)'!BR$102,0)</f>
        <v>0</v>
      </c>
      <c r="BQ59" s="326">
        <f>IFERROR(I!BP57*'Sim_MIP_Of_(IxI)'!BS$102,0)</f>
        <v>0</v>
      </c>
      <c r="BR59" s="326">
        <f>IFERROR(I!BQ57*'Sim_MIP_Of_(IxI)'!BT$102,0)</f>
        <v>0</v>
      </c>
      <c r="BS59" s="326">
        <f>IFERROR(I!BR57*'Sim_MIP_Of_(IxI)'!BU$102,0)</f>
        <v>0</v>
      </c>
      <c r="BT59" s="326">
        <f>IFERROR(I!BS57*'Sim_MIP_Of_(IxI)'!BV$102,0)</f>
        <v>0</v>
      </c>
      <c r="BU59" s="326">
        <f>IFERROR(I!BT57*'Sim_MIP_Of_(IxI)'!BW$102,0)</f>
        <v>0</v>
      </c>
      <c r="BV59" s="326">
        <f>IFERROR(I!BU57*'Sim_MIP_Of_(IxI)'!BX$102,0)</f>
        <v>0</v>
      </c>
      <c r="BW59" s="326">
        <f>IFERROR(I!BV57*'Sim_MIP_Of_(IxI)'!BY$102,0)</f>
        <v>0</v>
      </c>
      <c r="BX59" s="326">
        <f>IFERROR(I!BW57*'Sim_MIP_Of_(IxI)'!BZ$102,0)</f>
        <v>0</v>
      </c>
      <c r="BY59" s="326">
        <f>IFERROR(I!BX57*'Sim_MIP_Of_(IxI)'!CA$102,0)</f>
        <v>0</v>
      </c>
    </row>
    <row r="60" spans="1:77" x14ac:dyDescent="0.3">
      <c r="A60" s="105" t="s">
        <v>472</v>
      </c>
      <c r="B60" s="326">
        <f>IFERROR(I!A58*'Sim_MIP_Of_(IxI)'!D$102,0)</f>
        <v>0</v>
      </c>
      <c r="C60" s="326">
        <f>IFERROR(I!B58*'Sim_MIP_Of_(IxI)'!E$102,0)</f>
        <v>0</v>
      </c>
      <c r="D60" s="326">
        <f>IFERROR(I!C58*'Sim_MIP_Of_(IxI)'!F$102,0)</f>
        <v>0</v>
      </c>
      <c r="E60" s="326">
        <f>IFERROR(I!D58*'Sim_MIP_Of_(IxI)'!G$102,0)</f>
        <v>0</v>
      </c>
      <c r="F60" s="326">
        <f>IFERROR(I!E58*'Sim_MIP_Of_(IxI)'!H$102,0)</f>
        <v>0</v>
      </c>
      <c r="G60" s="326">
        <f>IFERROR(I!F58*'Sim_MIP_Of_(IxI)'!I$102,0)</f>
        <v>0</v>
      </c>
      <c r="H60" s="326">
        <f>IFERROR(I!G58*'Sim_MIP_Of_(IxI)'!J$102,0)</f>
        <v>0</v>
      </c>
      <c r="I60" s="326">
        <f>IFERROR(I!H58*'Sim_MIP_Of_(IxI)'!K$102,0)</f>
        <v>0</v>
      </c>
      <c r="J60" s="326">
        <f>IFERROR(I!I58*'Sim_MIP_Of_(IxI)'!L$102,0)</f>
        <v>0</v>
      </c>
      <c r="K60" s="326">
        <f>IFERROR(I!J58*'Sim_MIP_Of_(IxI)'!M$102,0)</f>
        <v>0</v>
      </c>
      <c r="L60" s="326">
        <f>IFERROR(I!K58*'Sim_MIP_Of_(IxI)'!N$102,0)</f>
        <v>0</v>
      </c>
      <c r="M60" s="326">
        <f>IFERROR(I!L58*'Sim_MIP_Of_(IxI)'!O$102,0)</f>
        <v>0</v>
      </c>
      <c r="N60" s="326">
        <f>IFERROR(I!M58*'Sim_MIP_Of_(IxI)'!P$102,0)</f>
        <v>0</v>
      </c>
      <c r="O60" s="326">
        <f>IFERROR(I!N58*'Sim_MIP_Of_(IxI)'!Q$102,0)</f>
        <v>0</v>
      </c>
      <c r="P60" s="326">
        <f>IFERROR(I!O58*'Sim_MIP_Of_(IxI)'!R$102,0)</f>
        <v>0</v>
      </c>
      <c r="Q60" s="326">
        <f>IFERROR(I!P58*'Sim_MIP_Of_(IxI)'!S$102,0)</f>
        <v>0</v>
      </c>
      <c r="R60" s="326">
        <f>IFERROR(I!Q58*'Sim_MIP_Of_(IxI)'!T$102,0)</f>
        <v>0</v>
      </c>
      <c r="S60" s="326">
        <f>IFERROR(I!R58*'Sim_MIP_Of_(IxI)'!U$102,0)</f>
        <v>0</v>
      </c>
      <c r="T60" s="326">
        <f>IFERROR(I!S58*'Sim_MIP_Of_(IxI)'!V$102,0)</f>
        <v>0</v>
      </c>
      <c r="U60" s="326">
        <f>IFERROR(I!T58*'Sim_MIP_Of_(IxI)'!W$102,0)</f>
        <v>0</v>
      </c>
      <c r="V60" s="326">
        <f>IFERROR(I!U58*'Sim_MIP_Of_(IxI)'!X$102,0)</f>
        <v>0</v>
      </c>
      <c r="W60" s="326">
        <f>IFERROR(I!V58*'Sim_MIP_Of_(IxI)'!Y$102,0)</f>
        <v>0</v>
      </c>
      <c r="X60" s="326">
        <f>IFERROR(I!W58*'Sim_MIP_Of_(IxI)'!Z$102,0)</f>
        <v>0</v>
      </c>
      <c r="Y60" s="326">
        <f>IFERROR(I!X58*'Sim_MIP_Of_(IxI)'!AA$102,0)</f>
        <v>0</v>
      </c>
      <c r="Z60" s="326">
        <f>IFERROR(I!Y58*'Sim_MIP_Of_(IxI)'!AB$102,0)</f>
        <v>0</v>
      </c>
      <c r="AA60" s="326">
        <f>IFERROR(I!Z58*'Sim_MIP_Of_(IxI)'!AC$102,0)</f>
        <v>0</v>
      </c>
      <c r="AB60" s="326">
        <f>IFERROR(I!AA58*'Sim_MIP_Of_(IxI)'!AD$102,0)</f>
        <v>0</v>
      </c>
      <c r="AC60" s="326">
        <f>IFERROR(I!AB58*'Sim_MIP_Of_(IxI)'!AE$102,0)</f>
        <v>0</v>
      </c>
      <c r="AD60" s="326">
        <f>IFERROR(I!AC58*'Sim_MIP_Of_(IxI)'!AF$102,0)</f>
        <v>0</v>
      </c>
      <c r="AE60" s="326">
        <f>IFERROR(I!AD58*'Sim_MIP_Of_(IxI)'!AG$102,0)</f>
        <v>0</v>
      </c>
      <c r="AF60" s="326">
        <f>IFERROR(I!AE58*'Sim_MIP_Of_(IxI)'!AH$102,0)</f>
        <v>0</v>
      </c>
      <c r="AG60" s="326">
        <f>IFERROR(I!AF58*'Sim_MIP_Of_(IxI)'!AI$102,0)</f>
        <v>0</v>
      </c>
      <c r="AH60" s="326">
        <f>IFERROR(I!AG58*'Sim_MIP_Of_(IxI)'!AJ$102,0)</f>
        <v>0</v>
      </c>
      <c r="AI60" s="326">
        <f>IFERROR(I!AH58*'Sim_MIP_Of_(IxI)'!AK$102,0)</f>
        <v>0</v>
      </c>
      <c r="AJ60" s="326">
        <f>IFERROR(I!AI58*'Sim_MIP_Of_(IxI)'!AL$102,0)</f>
        <v>0</v>
      </c>
      <c r="AK60" s="326">
        <f>IFERROR(I!AJ58*'Sim_MIP_Of_(IxI)'!AM$102,0)</f>
        <v>0</v>
      </c>
      <c r="AL60" s="326">
        <f>IFERROR(I!AK58*'Sim_MIP_Of_(IxI)'!AN$102,0)</f>
        <v>0</v>
      </c>
      <c r="AM60" s="326">
        <f>IFERROR(I!AL58*'Sim_MIP_Of_(IxI)'!AO$102,0)</f>
        <v>0</v>
      </c>
      <c r="AN60" s="326">
        <f>IFERROR(I!AM58*'Sim_MIP_Of_(IxI)'!AP$102,0)</f>
        <v>0</v>
      </c>
      <c r="AO60" s="326">
        <f>IFERROR(I!AN58*'Sim_MIP_Of_(IxI)'!AQ$102,0)</f>
        <v>0</v>
      </c>
      <c r="AP60" s="326">
        <f>IFERROR(I!AO58*'Sim_MIP_Of_(IxI)'!AR$102,0)</f>
        <v>0</v>
      </c>
      <c r="AQ60" s="326">
        <f>IFERROR(I!AP58*'Sim_MIP_Of_(IxI)'!AS$102,0)</f>
        <v>0</v>
      </c>
      <c r="AR60" s="326">
        <f>IFERROR(I!AQ58*'Sim_MIP_Of_(IxI)'!AT$102,0)</f>
        <v>0</v>
      </c>
      <c r="AS60" s="326">
        <f>IFERROR(I!AR58*'Sim_MIP_Of_(IxI)'!AU$102,0)</f>
        <v>0</v>
      </c>
      <c r="AT60" s="326">
        <f>IFERROR(I!AS58*'Sim_MIP_Of_(IxI)'!AV$102,0)</f>
        <v>0</v>
      </c>
      <c r="AU60" s="326">
        <f>IFERROR(I!AT58*'Sim_MIP_Of_(IxI)'!AW$102,0)</f>
        <v>0</v>
      </c>
      <c r="AV60" s="326">
        <f>IFERROR(I!AU58*'Sim_MIP_Of_(IxI)'!AX$102,0)</f>
        <v>0</v>
      </c>
      <c r="AW60" s="326">
        <f>IFERROR(I!AV58*'Sim_MIP_Of_(IxI)'!AY$102,0)</f>
        <v>0</v>
      </c>
      <c r="AX60" s="326">
        <f>IFERROR(I!AW58*'Sim_MIP_Of_(IxI)'!AZ$102,0)</f>
        <v>0</v>
      </c>
      <c r="AY60" s="326">
        <f>IFERROR(I!AX58*'Sim_MIP_Of_(IxI)'!BA$102,0)</f>
        <v>0</v>
      </c>
      <c r="AZ60" s="326">
        <f>IFERROR(I!AY58*'Sim_MIP_Of_(IxI)'!BB$102,0)</f>
        <v>0</v>
      </c>
      <c r="BA60" s="326">
        <f>IFERROR(I!AZ58*'Sim_MIP_Of_(IxI)'!BC$102,0)</f>
        <v>0</v>
      </c>
      <c r="BB60" s="326">
        <f>IFERROR(I!BA58*'Sim_MIP_Of_(IxI)'!BD$102,0)</f>
        <v>0</v>
      </c>
      <c r="BC60" s="326">
        <f>IFERROR(I!BB58*'Sim_MIP_Of_(IxI)'!BE$102,0)</f>
        <v>0</v>
      </c>
      <c r="BD60" s="326">
        <f>IFERROR(I!BC58*'Sim_MIP_Of_(IxI)'!BF$102,0)</f>
        <v>0</v>
      </c>
      <c r="BE60" s="326">
        <f>IFERROR(I!BD58*'Sim_MIP_Of_(IxI)'!BG$102,0)</f>
        <v>0</v>
      </c>
      <c r="BF60" s="326">
        <f>IFERROR(I!BE58*'Sim_MIP_Of_(IxI)'!BH$102,0)</f>
        <v>0</v>
      </c>
      <c r="BG60" s="326">
        <f>IFERROR(I!BF58*'Sim_MIP_Of_(IxI)'!BI$102,0)</f>
        <v>0.44199310530271274</v>
      </c>
      <c r="BH60" s="326">
        <f>IFERROR(I!BG58*'Sim_MIP_Of_(IxI)'!BJ$102,0)</f>
        <v>0</v>
      </c>
      <c r="BI60" s="326">
        <f>IFERROR(I!BH58*'Sim_MIP_Of_(IxI)'!BK$102,0)</f>
        <v>0</v>
      </c>
      <c r="BJ60" s="326">
        <f>IFERROR(I!BI58*'Sim_MIP_Of_(IxI)'!BL$102,0)</f>
        <v>0</v>
      </c>
      <c r="BK60" s="326">
        <f>IFERROR(I!BJ58*'Sim_MIP_Of_(IxI)'!BM$102,0)</f>
        <v>0</v>
      </c>
      <c r="BL60" s="326">
        <f>IFERROR(I!BK58*'Sim_MIP_Of_(IxI)'!BN$102,0)</f>
        <v>0</v>
      </c>
      <c r="BM60" s="326">
        <f>IFERROR(I!BL58*'Sim_MIP_Of_(IxI)'!BO$102,0)</f>
        <v>0</v>
      </c>
      <c r="BN60" s="326">
        <f>IFERROR(I!BM58*'Sim_MIP_Of_(IxI)'!BP$102,0)</f>
        <v>0</v>
      </c>
      <c r="BO60" s="326">
        <f>IFERROR(I!BN58*'Sim_MIP_Of_(IxI)'!BQ$102,0)</f>
        <v>0</v>
      </c>
      <c r="BP60" s="326">
        <f>IFERROR(I!BO58*'Sim_MIP_Of_(IxI)'!BR$102,0)</f>
        <v>0</v>
      </c>
      <c r="BQ60" s="326">
        <f>IFERROR(I!BP58*'Sim_MIP_Of_(IxI)'!BS$102,0)</f>
        <v>0</v>
      </c>
      <c r="BR60" s="326">
        <f>IFERROR(I!BQ58*'Sim_MIP_Of_(IxI)'!BT$102,0)</f>
        <v>0</v>
      </c>
      <c r="BS60" s="326">
        <f>IFERROR(I!BR58*'Sim_MIP_Of_(IxI)'!BU$102,0)</f>
        <v>0</v>
      </c>
      <c r="BT60" s="326">
        <f>IFERROR(I!BS58*'Sim_MIP_Of_(IxI)'!BV$102,0)</f>
        <v>0</v>
      </c>
      <c r="BU60" s="326">
        <f>IFERROR(I!BT58*'Sim_MIP_Of_(IxI)'!BW$102,0)</f>
        <v>0</v>
      </c>
      <c r="BV60" s="326">
        <f>IFERROR(I!BU58*'Sim_MIP_Of_(IxI)'!BX$102,0)</f>
        <v>0</v>
      </c>
      <c r="BW60" s="326">
        <f>IFERROR(I!BV58*'Sim_MIP_Of_(IxI)'!BY$102,0)</f>
        <v>0</v>
      </c>
      <c r="BX60" s="326">
        <f>IFERROR(I!BW58*'Sim_MIP_Of_(IxI)'!BZ$102,0)</f>
        <v>0</v>
      </c>
      <c r="BY60" s="326">
        <f>IFERROR(I!BX58*'Sim_MIP_Of_(IxI)'!CA$102,0)</f>
        <v>0</v>
      </c>
    </row>
    <row r="61" spans="1:77" x14ac:dyDescent="0.3">
      <c r="A61" s="105" t="s">
        <v>530</v>
      </c>
      <c r="B61" s="326">
        <f>IFERROR(I!A59*'Sim_MIP_Of_(IxI)'!D$102,0)</f>
        <v>0</v>
      </c>
      <c r="C61" s="326">
        <f>IFERROR(I!B59*'Sim_MIP_Of_(IxI)'!E$102,0)</f>
        <v>0</v>
      </c>
      <c r="D61" s="326">
        <f>IFERROR(I!C59*'Sim_MIP_Of_(IxI)'!F$102,0)</f>
        <v>0</v>
      </c>
      <c r="E61" s="326">
        <f>IFERROR(I!D59*'Sim_MIP_Of_(IxI)'!G$102,0)</f>
        <v>0</v>
      </c>
      <c r="F61" s="326">
        <f>IFERROR(I!E59*'Sim_MIP_Of_(IxI)'!H$102,0)</f>
        <v>0</v>
      </c>
      <c r="G61" s="326">
        <f>IFERROR(I!F59*'Sim_MIP_Of_(IxI)'!I$102,0)</f>
        <v>0</v>
      </c>
      <c r="H61" s="326">
        <f>IFERROR(I!G59*'Sim_MIP_Of_(IxI)'!J$102,0)</f>
        <v>0</v>
      </c>
      <c r="I61" s="326">
        <f>IFERROR(I!H59*'Sim_MIP_Of_(IxI)'!K$102,0)</f>
        <v>0</v>
      </c>
      <c r="J61" s="326">
        <f>IFERROR(I!I59*'Sim_MIP_Of_(IxI)'!L$102,0)</f>
        <v>0</v>
      </c>
      <c r="K61" s="326">
        <f>IFERROR(I!J59*'Sim_MIP_Of_(IxI)'!M$102,0)</f>
        <v>0</v>
      </c>
      <c r="L61" s="326">
        <f>IFERROR(I!K59*'Sim_MIP_Of_(IxI)'!N$102,0)</f>
        <v>0</v>
      </c>
      <c r="M61" s="326">
        <f>IFERROR(I!L59*'Sim_MIP_Of_(IxI)'!O$102,0)</f>
        <v>0</v>
      </c>
      <c r="N61" s="326">
        <f>IFERROR(I!M59*'Sim_MIP_Of_(IxI)'!P$102,0)</f>
        <v>0</v>
      </c>
      <c r="O61" s="326">
        <f>IFERROR(I!N59*'Sim_MIP_Of_(IxI)'!Q$102,0)</f>
        <v>0</v>
      </c>
      <c r="P61" s="326">
        <f>IFERROR(I!O59*'Sim_MIP_Of_(IxI)'!R$102,0)</f>
        <v>0</v>
      </c>
      <c r="Q61" s="326">
        <f>IFERROR(I!P59*'Sim_MIP_Of_(IxI)'!S$102,0)</f>
        <v>0</v>
      </c>
      <c r="R61" s="326">
        <f>IFERROR(I!Q59*'Sim_MIP_Of_(IxI)'!T$102,0)</f>
        <v>0</v>
      </c>
      <c r="S61" s="326">
        <f>IFERROR(I!R59*'Sim_MIP_Of_(IxI)'!U$102,0)</f>
        <v>0</v>
      </c>
      <c r="T61" s="326">
        <f>IFERROR(I!S59*'Sim_MIP_Of_(IxI)'!V$102,0)</f>
        <v>0</v>
      </c>
      <c r="U61" s="326">
        <f>IFERROR(I!T59*'Sim_MIP_Of_(IxI)'!W$102,0)</f>
        <v>0</v>
      </c>
      <c r="V61" s="326">
        <f>IFERROR(I!U59*'Sim_MIP_Of_(IxI)'!X$102,0)</f>
        <v>0</v>
      </c>
      <c r="W61" s="326">
        <f>IFERROR(I!V59*'Sim_MIP_Of_(IxI)'!Y$102,0)</f>
        <v>0</v>
      </c>
      <c r="X61" s="326">
        <f>IFERROR(I!W59*'Sim_MIP_Of_(IxI)'!Z$102,0)</f>
        <v>0</v>
      </c>
      <c r="Y61" s="326">
        <f>IFERROR(I!X59*'Sim_MIP_Of_(IxI)'!AA$102,0)</f>
        <v>0</v>
      </c>
      <c r="Z61" s="326">
        <f>IFERROR(I!Y59*'Sim_MIP_Of_(IxI)'!AB$102,0)</f>
        <v>0</v>
      </c>
      <c r="AA61" s="326">
        <f>IFERROR(I!Z59*'Sim_MIP_Of_(IxI)'!AC$102,0)</f>
        <v>0</v>
      </c>
      <c r="AB61" s="326">
        <f>IFERROR(I!AA59*'Sim_MIP_Of_(IxI)'!AD$102,0)</f>
        <v>0</v>
      </c>
      <c r="AC61" s="326">
        <f>IFERROR(I!AB59*'Sim_MIP_Of_(IxI)'!AE$102,0)</f>
        <v>0</v>
      </c>
      <c r="AD61" s="326">
        <f>IFERROR(I!AC59*'Sim_MIP_Of_(IxI)'!AF$102,0)</f>
        <v>0</v>
      </c>
      <c r="AE61" s="326">
        <f>IFERROR(I!AD59*'Sim_MIP_Of_(IxI)'!AG$102,0)</f>
        <v>0</v>
      </c>
      <c r="AF61" s="326">
        <f>IFERROR(I!AE59*'Sim_MIP_Of_(IxI)'!AH$102,0)</f>
        <v>0</v>
      </c>
      <c r="AG61" s="326">
        <f>IFERROR(I!AF59*'Sim_MIP_Of_(IxI)'!AI$102,0)</f>
        <v>0</v>
      </c>
      <c r="AH61" s="326">
        <f>IFERROR(I!AG59*'Sim_MIP_Of_(IxI)'!AJ$102,0)</f>
        <v>0</v>
      </c>
      <c r="AI61" s="326">
        <f>IFERROR(I!AH59*'Sim_MIP_Of_(IxI)'!AK$102,0)</f>
        <v>0</v>
      </c>
      <c r="AJ61" s="326">
        <f>IFERROR(I!AI59*'Sim_MIP_Of_(IxI)'!AL$102,0)</f>
        <v>0</v>
      </c>
      <c r="AK61" s="326">
        <f>IFERROR(I!AJ59*'Sim_MIP_Of_(IxI)'!AM$102,0)</f>
        <v>0</v>
      </c>
      <c r="AL61" s="326">
        <f>IFERROR(I!AK59*'Sim_MIP_Of_(IxI)'!AN$102,0)</f>
        <v>0</v>
      </c>
      <c r="AM61" s="326">
        <f>IFERROR(I!AL59*'Sim_MIP_Of_(IxI)'!AO$102,0)</f>
        <v>0</v>
      </c>
      <c r="AN61" s="326">
        <f>IFERROR(I!AM59*'Sim_MIP_Of_(IxI)'!AP$102,0)</f>
        <v>0</v>
      </c>
      <c r="AO61" s="326">
        <f>IFERROR(I!AN59*'Sim_MIP_Of_(IxI)'!AQ$102,0)</f>
        <v>0</v>
      </c>
      <c r="AP61" s="326">
        <f>IFERROR(I!AO59*'Sim_MIP_Of_(IxI)'!AR$102,0)</f>
        <v>0</v>
      </c>
      <c r="AQ61" s="326">
        <f>IFERROR(I!AP59*'Sim_MIP_Of_(IxI)'!AS$102,0)</f>
        <v>0</v>
      </c>
      <c r="AR61" s="326">
        <f>IFERROR(I!AQ59*'Sim_MIP_Of_(IxI)'!AT$102,0)</f>
        <v>0</v>
      </c>
      <c r="AS61" s="326">
        <f>IFERROR(I!AR59*'Sim_MIP_Of_(IxI)'!AU$102,0)</f>
        <v>0</v>
      </c>
      <c r="AT61" s="326">
        <f>IFERROR(I!AS59*'Sim_MIP_Of_(IxI)'!AV$102,0)</f>
        <v>0</v>
      </c>
      <c r="AU61" s="326">
        <f>IFERROR(I!AT59*'Sim_MIP_Of_(IxI)'!AW$102,0)</f>
        <v>0</v>
      </c>
      <c r="AV61" s="326">
        <f>IFERROR(I!AU59*'Sim_MIP_Of_(IxI)'!AX$102,0)</f>
        <v>0</v>
      </c>
      <c r="AW61" s="326">
        <f>IFERROR(I!AV59*'Sim_MIP_Of_(IxI)'!AY$102,0)</f>
        <v>0</v>
      </c>
      <c r="AX61" s="326">
        <f>IFERROR(I!AW59*'Sim_MIP_Of_(IxI)'!AZ$102,0)</f>
        <v>0</v>
      </c>
      <c r="AY61" s="326">
        <f>IFERROR(I!AX59*'Sim_MIP_Of_(IxI)'!BA$102,0)</f>
        <v>0</v>
      </c>
      <c r="AZ61" s="326">
        <f>IFERROR(I!AY59*'Sim_MIP_Of_(IxI)'!BB$102,0)</f>
        <v>0</v>
      </c>
      <c r="BA61" s="326">
        <f>IFERROR(I!AZ59*'Sim_MIP_Of_(IxI)'!BC$102,0)</f>
        <v>0</v>
      </c>
      <c r="BB61" s="326">
        <f>IFERROR(I!BA59*'Sim_MIP_Of_(IxI)'!BD$102,0)</f>
        <v>0</v>
      </c>
      <c r="BC61" s="326">
        <f>IFERROR(I!BB59*'Sim_MIP_Of_(IxI)'!BE$102,0)</f>
        <v>0</v>
      </c>
      <c r="BD61" s="326">
        <f>IFERROR(I!BC59*'Sim_MIP_Of_(IxI)'!BF$102,0)</f>
        <v>0</v>
      </c>
      <c r="BE61" s="326">
        <f>IFERROR(I!BD59*'Sim_MIP_Of_(IxI)'!BG$102,0)</f>
        <v>0</v>
      </c>
      <c r="BF61" s="326">
        <f>IFERROR(I!BE59*'Sim_MIP_Of_(IxI)'!BH$102,0)</f>
        <v>0</v>
      </c>
      <c r="BG61" s="326">
        <f>IFERROR(I!BF59*'Sim_MIP_Of_(IxI)'!BI$102,0)</f>
        <v>0</v>
      </c>
      <c r="BH61" s="326">
        <f>IFERROR(I!BG59*'Sim_MIP_Of_(IxI)'!BJ$102,0)</f>
        <v>0.63447801285089589</v>
      </c>
      <c r="BI61" s="326">
        <f>IFERROR(I!BH59*'Sim_MIP_Of_(IxI)'!BK$102,0)</f>
        <v>0</v>
      </c>
      <c r="BJ61" s="326">
        <f>IFERROR(I!BI59*'Sim_MIP_Of_(IxI)'!BL$102,0)</f>
        <v>0</v>
      </c>
      <c r="BK61" s="326">
        <f>IFERROR(I!BJ59*'Sim_MIP_Of_(IxI)'!BM$102,0)</f>
        <v>0</v>
      </c>
      <c r="BL61" s="326">
        <f>IFERROR(I!BK59*'Sim_MIP_Of_(IxI)'!BN$102,0)</f>
        <v>0</v>
      </c>
      <c r="BM61" s="326">
        <f>IFERROR(I!BL59*'Sim_MIP_Of_(IxI)'!BO$102,0)</f>
        <v>0</v>
      </c>
      <c r="BN61" s="326">
        <f>IFERROR(I!BM59*'Sim_MIP_Of_(IxI)'!BP$102,0)</f>
        <v>0</v>
      </c>
      <c r="BO61" s="326">
        <f>IFERROR(I!BN59*'Sim_MIP_Of_(IxI)'!BQ$102,0)</f>
        <v>0</v>
      </c>
      <c r="BP61" s="326">
        <f>IFERROR(I!BO59*'Sim_MIP_Of_(IxI)'!BR$102,0)</f>
        <v>0</v>
      </c>
      <c r="BQ61" s="326">
        <f>IFERROR(I!BP59*'Sim_MIP_Of_(IxI)'!BS$102,0)</f>
        <v>0</v>
      </c>
      <c r="BR61" s="326">
        <f>IFERROR(I!BQ59*'Sim_MIP_Of_(IxI)'!BT$102,0)</f>
        <v>0</v>
      </c>
      <c r="BS61" s="326">
        <f>IFERROR(I!BR59*'Sim_MIP_Of_(IxI)'!BU$102,0)</f>
        <v>0</v>
      </c>
      <c r="BT61" s="326">
        <f>IFERROR(I!BS59*'Sim_MIP_Of_(IxI)'!BV$102,0)</f>
        <v>0</v>
      </c>
      <c r="BU61" s="326">
        <f>IFERROR(I!BT59*'Sim_MIP_Of_(IxI)'!BW$102,0)</f>
        <v>0</v>
      </c>
      <c r="BV61" s="326">
        <f>IFERROR(I!BU59*'Sim_MIP_Of_(IxI)'!BX$102,0)</f>
        <v>0</v>
      </c>
      <c r="BW61" s="326">
        <f>IFERROR(I!BV59*'Sim_MIP_Of_(IxI)'!BY$102,0)</f>
        <v>0</v>
      </c>
      <c r="BX61" s="326">
        <f>IFERROR(I!BW59*'Sim_MIP_Of_(IxI)'!BZ$102,0)</f>
        <v>0</v>
      </c>
      <c r="BY61" s="326">
        <f>IFERROR(I!BX59*'Sim_MIP_Of_(IxI)'!CA$102,0)</f>
        <v>0</v>
      </c>
    </row>
    <row r="62" spans="1:77" x14ac:dyDescent="0.3">
      <c r="A62" s="105" t="s">
        <v>542</v>
      </c>
      <c r="B62" s="326">
        <f>IFERROR(I!A60*'Sim_MIP_Of_(IxI)'!D$102,0)</f>
        <v>0</v>
      </c>
      <c r="C62" s="326">
        <f>IFERROR(I!B60*'Sim_MIP_Of_(IxI)'!E$102,0)</f>
        <v>0</v>
      </c>
      <c r="D62" s="326">
        <f>IFERROR(I!C60*'Sim_MIP_Of_(IxI)'!F$102,0)</f>
        <v>0</v>
      </c>
      <c r="E62" s="326">
        <f>IFERROR(I!D60*'Sim_MIP_Of_(IxI)'!G$102,0)</f>
        <v>0</v>
      </c>
      <c r="F62" s="326">
        <f>IFERROR(I!E60*'Sim_MIP_Of_(IxI)'!H$102,0)</f>
        <v>0</v>
      </c>
      <c r="G62" s="326">
        <f>IFERROR(I!F60*'Sim_MIP_Of_(IxI)'!I$102,0)</f>
        <v>0</v>
      </c>
      <c r="H62" s="326">
        <f>IFERROR(I!G60*'Sim_MIP_Of_(IxI)'!J$102,0)</f>
        <v>0</v>
      </c>
      <c r="I62" s="326">
        <f>IFERROR(I!H60*'Sim_MIP_Of_(IxI)'!K$102,0)</f>
        <v>0</v>
      </c>
      <c r="J62" s="326">
        <f>IFERROR(I!I60*'Sim_MIP_Of_(IxI)'!L$102,0)</f>
        <v>0</v>
      </c>
      <c r="K62" s="326">
        <f>IFERROR(I!J60*'Sim_MIP_Of_(IxI)'!M$102,0)</f>
        <v>0</v>
      </c>
      <c r="L62" s="326">
        <f>IFERROR(I!K60*'Sim_MIP_Of_(IxI)'!N$102,0)</f>
        <v>0</v>
      </c>
      <c r="M62" s="326">
        <f>IFERROR(I!L60*'Sim_MIP_Of_(IxI)'!O$102,0)</f>
        <v>0</v>
      </c>
      <c r="N62" s="326">
        <f>IFERROR(I!M60*'Sim_MIP_Of_(IxI)'!P$102,0)</f>
        <v>0</v>
      </c>
      <c r="O62" s="326">
        <f>IFERROR(I!N60*'Sim_MIP_Of_(IxI)'!Q$102,0)</f>
        <v>0</v>
      </c>
      <c r="P62" s="326">
        <f>IFERROR(I!O60*'Sim_MIP_Of_(IxI)'!R$102,0)</f>
        <v>0</v>
      </c>
      <c r="Q62" s="326">
        <f>IFERROR(I!P60*'Sim_MIP_Of_(IxI)'!S$102,0)</f>
        <v>0</v>
      </c>
      <c r="R62" s="326">
        <f>IFERROR(I!Q60*'Sim_MIP_Of_(IxI)'!T$102,0)</f>
        <v>0</v>
      </c>
      <c r="S62" s="326">
        <f>IFERROR(I!R60*'Sim_MIP_Of_(IxI)'!U$102,0)</f>
        <v>0</v>
      </c>
      <c r="T62" s="326">
        <f>IFERROR(I!S60*'Sim_MIP_Of_(IxI)'!V$102,0)</f>
        <v>0</v>
      </c>
      <c r="U62" s="326">
        <f>IFERROR(I!T60*'Sim_MIP_Of_(IxI)'!W$102,0)</f>
        <v>0</v>
      </c>
      <c r="V62" s="326">
        <f>IFERROR(I!U60*'Sim_MIP_Of_(IxI)'!X$102,0)</f>
        <v>0</v>
      </c>
      <c r="W62" s="326">
        <f>IFERROR(I!V60*'Sim_MIP_Of_(IxI)'!Y$102,0)</f>
        <v>0</v>
      </c>
      <c r="X62" s="326">
        <f>IFERROR(I!W60*'Sim_MIP_Of_(IxI)'!Z$102,0)</f>
        <v>0</v>
      </c>
      <c r="Y62" s="326">
        <f>IFERROR(I!X60*'Sim_MIP_Of_(IxI)'!AA$102,0)</f>
        <v>0</v>
      </c>
      <c r="Z62" s="326">
        <f>IFERROR(I!Y60*'Sim_MIP_Of_(IxI)'!AB$102,0)</f>
        <v>0</v>
      </c>
      <c r="AA62" s="326">
        <f>IFERROR(I!Z60*'Sim_MIP_Of_(IxI)'!AC$102,0)</f>
        <v>0</v>
      </c>
      <c r="AB62" s="326">
        <f>IFERROR(I!AA60*'Sim_MIP_Of_(IxI)'!AD$102,0)</f>
        <v>0</v>
      </c>
      <c r="AC62" s="326">
        <f>IFERROR(I!AB60*'Sim_MIP_Of_(IxI)'!AE$102,0)</f>
        <v>0</v>
      </c>
      <c r="AD62" s="326">
        <f>IFERROR(I!AC60*'Sim_MIP_Of_(IxI)'!AF$102,0)</f>
        <v>0</v>
      </c>
      <c r="AE62" s="326">
        <f>IFERROR(I!AD60*'Sim_MIP_Of_(IxI)'!AG$102,0)</f>
        <v>0</v>
      </c>
      <c r="AF62" s="326">
        <f>IFERROR(I!AE60*'Sim_MIP_Of_(IxI)'!AH$102,0)</f>
        <v>0</v>
      </c>
      <c r="AG62" s="326">
        <f>IFERROR(I!AF60*'Sim_MIP_Of_(IxI)'!AI$102,0)</f>
        <v>0</v>
      </c>
      <c r="AH62" s="326">
        <f>IFERROR(I!AG60*'Sim_MIP_Of_(IxI)'!AJ$102,0)</f>
        <v>0</v>
      </c>
      <c r="AI62" s="326">
        <f>IFERROR(I!AH60*'Sim_MIP_Of_(IxI)'!AK$102,0)</f>
        <v>0</v>
      </c>
      <c r="AJ62" s="326">
        <f>IFERROR(I!AI60*'Sim_MIP_Of_(IxI)'!AL$102,0)</f>
        <v>0</v>
      </c>
      <c r="AK62" s="326">
        <f>IFERROR(I!AJ60*'Sim_MIP_Of_(IxI)'!AM$102,0)</f>
        <v>0</v>
      </c>
      <c r="AL62" s="326">
        <f>IFERROR(I!AK60*'Sim_MIP_Of_(IxI)'!AN$102,0)</f>
        <v>0</v>
      </c>
      <c r="AM62" s="326">
        <f>IFERROR(I!AL60*'Sim_MIP_Of_(IxI)'!AO$102,0)</f>
        <v>0</v>
      </c>
      <c r="AN62" s="326">
        <f>IFERROR(I!AM60*'Sim_MIP_Of_(IxI)'!AP$102,0)</f>
        <v>0</v>
      </c>
      <c r="AO62" s="326">
        <f>IFERROR(I!AN60*'Sim_MIP_Of_(IxI)'!AQ$102,0)</f>
        <v>0</v>
      </c>
      <c r="AP62" s="326">
        <f>IFERROR(I!AO60*'Sim_MIP_Of_(IxI)'!AR$102,0)</f>
        <v>0</v>
      </c>
      <c r="AQ62" s="326">
        <f>IFERROR(I!AP60*'Sim_MIP_Of_(IxI)'!AS$102,0)</f>
        <v>0</v>
      </c>
      <c r="AR62" s="326">
        <f>IFERROR(I!AQ60*'Sim_MIP_Of_(IxI)'!AT$102,0)</f>
        <v>0</v>
      </c>
      <c r="AS62" s="326">
        <f>IFERROR(I!AR60*'Sim_MIP_Of_(IxI)'!AU$102,0)</f>
        <v>0</v>
      </c>
      <c r="AT62" s="326">
        <f>IFERROR(I!AS60*'Sim_MIP_Of_(IxI)'!AV$102,0)</f>
        <v>0</v>
      </c>
      <c r="AU62" s="326">
        <f>IFERROR(I!AT60*'Sim_MIP_Of_(IxI)'!AW$102,0)</f>
        <v>0</v>
      </c>
      <c r="AV62" s="326">
        <f>IFERROR(I!AU60*'Sim_MIP_Of_(IxI)'!AX$102,0)</f>
        <v>0</v>
      </c>
      <c r="AW62" s="326">
        <f>IFERROR(I!AV60*'Sim_MIP_Of_(IxI)'!AY$102,0)</f>
        <v>0</v>
      </c>
      <c r="AX62" s="326">
        <f>IFERROR(I!AW60*'Sim_MIP_Of_(IxI)'!AZ$102,0)</f>
        <v>0</v>
      </c>
      <c r="AY62" s="326">
        <f>IFERROR(I!AX60*'Sim_MIP_Of_(IxI)'!BA$102,0)</f>
        <v>0</v>
      </c>
      <c r="AZ62" s="326">
        <f>IFERROR(I!AY60*'Sim_MIP_Of_(IxI)'!BB$102,0)</f>
        <v>0</v>
      </c>
      <c r="BA62" s="326">
        <f>IFERROR(I!AZ60*'Sim_MIP_Of_(IxI)'!BC$102,0)</f>
        <v>0</v>
      </c>
      <c r="BB62" s="326">
        <f>IFERROR(I!BA60*'Sim_MIP_Of_(IxI)'!BD$102,0)</f>
        <v>0</v>
      </c>
      <c r="BC62" s="326">
        <f>IFERROR(I!BB60*'Sim_MIP_Of_(IxI)'!BE$102,0)</f>
        <v>0</v>
      </c>
      <c r="BD62" s="326">
        <f>IFERROR(I!BC60*'Sim_MIP_Of_(IxI)'!BF$102,0)</f>
        <v>0</v>
      </c>
      <c r="BE62" s="326">
        <f>IFERROR(I!BD60*'Sim_MIP_Of_(IxI)'!BG$102,0)</f>
        <v>0</v>
      </c>
      <c r="BF62" s="326">
        <f>IFERROR(I!BE60*'Sim_MIP_Of_(IxI)'!BH$102,0)</f>
        <v>0</v>
      </c>
      <c r="BG62" s="326">
        <f>IFERROR(I!BF60*'Sim_MIP_Of_(IxI)'!BI$102,0)</f>
        <v>0</v>
      </c>
      <c r="BH62" s="326">
        <f>IFERROR(I!BG60*'Sim_MIP_Of_(IxI)'!BJ$102,0)</f>
        <v>0</v>
      </c>
      <c r="BI62" s="326">
        <f>IFERROR(I!BH60*'Sim_MIP_Of_(IxI)'!BK$102,0)</f>
        <v>0.4164214439987538</v>
      </c>
      <c r="BJ62" s="326">
        <f>IFERROR(I!BI60*'Sim_MIP_Of_(IxI)'!BL$102,0)</f>
        <v>0</v>
      </c>
      <c r="BK62" s="326">
        <f>IFERROR(I!BJ60*'Sim_MIP_Of_(IxI)'!BM$102,0)</f>
        <v>0</v>
      </c>
      <c r="BL62" s="326">
        <f>IFERROR(I!BK60*'Sim_MIP_Of_(IxI)'!BN$102,0)</f>
        <v>0</v>
      </c>
      <c r="BM62" s="326">
        <f>IFERROR(I!BL60*'Sim_MIP_Of_(IxI)'!BO$102,0)</f>
        <v>0</v>
      </c>
      <c r="BN62" s="326">
        <f>IFERROR(I!BM60*'Sim_MIP_Of_(IxI)'!BP$102,0)</f>
        <v>0</v>
      </c>
      <c r="BO62" s="326">
        <f>IFERROR(I!BN60*'Sim_MIP_Of_(IxI)'!BQ$102,0)</f>
        <v>0</v>
      </c>
      <c r="BP62" s="326">
        <f>IFERROR(I!BO60*'Sim_MIP_Of_(IxI)'!BR$102,0)</f>
        <v>0</v>
      </c>
      <c r="BQ62" s="326">
        <f>IFERROR(I!BP60*'Sim_MIP_Of_(IxI)'!BS$102,0)</f>
        <v>0</v>
      </c>
      <c r="BR62" s="326">
        <f>IFERROR(I!BQ60*'Sim_MIP_Of_(IxI)'!BT$102,0)</f>
        <v>0</v>
      </c>
      <c r="BS62" s="326">
        <f>IFERROR(I!BR60*'Sim_MIP_Of_(IxI)'!BU$102,0)</f>
        <v>0</v>
      </c>
      <c r="BT62" s="326">
        <f>IFERROR(I!BS60*'Sim_MIP_Of_(IxI)'!BV$102,0)</f>
        <v>0</v>
      </c>
      <c r="BU62" s="326">
        <f>IFERROR(I!BT60*'Sim_MIP_Of_(IxI)'!BW$102,0)</f>
        <v>0</v>
      </c>
      <c r="BV62" s="326">
        <f>IFERROR(I!BU60*'Sim_MIP_Of_(IxI)'!BX$102,0)</f>
        <v>0</v>
      </c>
      <c r="BW62" s="326">
        <f>IFERROR(I!BV60*'Sim_MIP_Of_(IxI)'!BY$102,0)</f>
        <v>0</v>
      </c>
      <c r="BX62" s="326">
        <f>IFERROR(I!BW60*'Sim_MIP_Of_(IxI)'!BZ$102,0)</f>
        <v>0</v>
      </c>
      <c r="BY62" s="326">
        <f>IFERROR(I!BX60*'Sim_MIP_Of_(IxI)'!CA$102,0)</f>
        <v>0</v>
      </c>
    </row>
    <row r="63" spans="1:77" x14ac:dyDescent="0.3">
      <c r="A63" s="105" t="s">
        <v>562</v>
      </c>
      <c r="B63" s="326">
        <f>IFERROR(I!A61*'Sim_MIP_Of_(IxI)'!D$102,0)</f>
        <v>0</v>
      </c>
      <c r="C63" s="326">
        <f>IFERROR(I!B61*'Sim_MIP_Of_(IxI)'!E$102,0)</f>
        <v>0</v>
      </c>
      <c r="D63" s="326">
        <f>IFERROR(I!C61*'Sim_MIP_Of_(IxI)'!F$102,0)</f>
        <v>0</v>
      </c>
      <c r="E63" s="326">
        <f>IFERROR(I!D61*'Sim_MIP_Of_(IxI)'!G$102,0)</f>
        <v>0</v>
      </c>
      <c r="F63" s="326">
        <f>IFERROR(I!E61*'Sim_MIP_Of_(IxI)'!H$102,0)</f>
        <v>0</v>
      </c>
      <c r="G63" s="326">
        <f>IFERROR(I!F61*'Sim_MIP_Of_(IxI)'!I$102,0)</f>
        <v>0</v>
      </c>
      <c r="H63" s="326">
        <f>IFERROR(I!G61*'Sim_MIP_Of_(IxI)'!J$102,0)</f>
        <v>0</v>
      </c>
      <c r="I63" s="326">
        <f>IFERROR(I!H61*'Sim_MIP_Of_(IxI)'!K$102,0)</f>
        <v>0</v>
      </c>
      <c r="J63" s="326">
        <f>IFERROR(I!I61*'Sim_MIP_Of_(IxI)'!L$102,0)</f>
        <v>0</v>
      </c>
      <c r="K63" s="326">
        <f>IFERROR(I!J61*'Sim_MIP_Of_(IxI)'!M$102,0)</f>
        <v>0</v>
      </c>
      <c r="L63" s="326">
        <f>IFERROR(I!K61*'Sim_MIP_Of_(IxI)'!N$102,0)</f>
        <v>0</v>
      </c>
      <c r="M63" s="326">
        <f>IFERROR(I!L61*'Sim_MIP_Of_(IxI)'!O$102,0)</f>
        <v>0</v>
      </c>
      <c r="N63" s="326">
        <f>IFERROR(I!M61*'Sim_MIP_Of_(IxI)'!P$102,0)</f>
        <v>0</v>
      </c>
      <c r="O63" s="326">
        <f>IFERROR(I!N61*'Sim_MIP_Of_(IxI)'!Q$102,0)</f>
        <v>0</v>
      </c>
      <c r="P63" s="326">
        <f>IFERROR(I!O61*'Sim_MIP_Of_(IxI)'!R$102,0)</f>
        <v>0</v>
      </c>
      <c r="Q63" s="326">
        <f>IFERROR(I!P61*'Sim_MIP_Of_(IxI)'!S$102,0)</f>
        <v>0</v>
      </c>
      <c r="R63" s="326">
        <f>IFERROR(I!Q61*'Sim_MIP_Of_(IxI)'!T$102,0)</f>
        <v>0</v>
      </c>
      <c r="S63" s="326">
        <f>IFERROR(I!R61*'Sim_MIP_Of_(IxI)'!U$102,0)</f>
        <v>0</v>
      </c>
      <c r="T63" s="326">
        <f>IFERROR(I!S61*'Sim_MIP_Of_(IxI)'!V$102,0)</f>
        <v>0</v>
      </c>
      <c r="U63" s="326">
        <f>IFERROR(I!T61*'Sim_MIP_Of_(IxI)'!W$102,0)</f>
        <v>0</v>
      </c>
      <c r="V63" s="326">
        <f>IFERROR(I!U61*'Sim_MIP_Of_(IxI)'!X$102,0)</f>
        <v>0</v>
      </c>
      <c r="W63" s="326">
        <f>IFERROR(I!V61*'Sim_MIP_Of_(IxI)'!Y$102,0)</f>
        <v>0</v>
      </c>
      <c r="X63" s="326">
        <f>IFERROR(I!W61*'Sim_MIP_Of_(IxI)'!Z$102,0)</f>
        <v>0</v>
      </c>
      <c r="Y63" s="326">
        <f>IFERROR(I!X61*'Sim_MIP_Of_(IxI)'!AA$102,0)</f>
        <v>0</v>
      </c>
      <c r="Z63" s="326">
        <f>IFERROR(I!Y61*'Sim_MIP_Of_(IxI)'!AB$102,0)</f>
        <v>0</v>
      </c>
      <c r="AA63" s="326">
        <f>IFERROR(I!Z61*'Sim_MIP_Of_(IxI)'!AC$102,0)</f>
        <v>0</v>
      </c>
      <c r="AB63" s="326">
        <f>IFERROR(I!AA61*'Sim_MIP_Of_(IxI)'!AD$102,0)</f>
        <v>0</v>
      </c>
      <c r="AC63" s="326">
        <f>IFERROR(I!AB61*'Sim_MIP_Of_(IxI)'!AE$102,0)</f>
        <v>0</v>
      </c>
      <c r="AD63" s="326">
        <f>IFERROR(I!AC61*'Sim_MIP_Of_(IxI)'!AF$102,0)</f>
        <v>0</v>
      </c>
      <c r="AE63" s="326">
        <f>IFERROR(I!AD61*'Sim_MIP_Of_(IxI)'!AG$102,0)</f>
        <v>0</v>
      </c>
      <c r="AF63" s="326">
        <f>IFERROR(I!AE61*'Sim_MIP_Of_(IxI)'!AH$102,0)</f>
        <v>0</v>
      </c>
      <c r="AG63" s="326">
        <f>IFERROR(I!AF61*'Sim_MIP_Of_(IxI)'!AI$102,0)</f>
        <v>0</v>
      </c>
      <c r="AH63" s="326">
        <f>IFERROR(I!AG61*'Sim_MIP_Of_(IxI)'!AJ$102,0)</f>
        <v>0</v>
      </c>
      <c r="AI63" s="326">
        <f>IFERROR(I!AH61*'Sim_MIP_Of_(IxI)'!AK$102,0)</f>
        <v>0</v>
      </c>
      <c r="AJ63" s="326">
        <f>IFERROR(I!AI61*'Sim_MIP_Of_(IxI)'!AL$102,0)</f>
        <v>0</v>
      </c>
      <c r="AK63" s="326">
        <f>IFERROR(I!AJ61*'Sim_MIP_Of_(IxI)'!AM$102,0)</f>
        <v>0</v>
      </c>
      <c r="AL63" s="326">
        <f>IFERROR(I!AK61*'Sim_MIP_Of_(IxI)'!AN$102,0)</f>
        <v>0</v>
      </c>
      <c r="AM63" s="326">
        <f>IFERROR(I!AL61*'Sim_MIP_Of_(IxI)'!AO$102,0)</f>
        <v>0</v>
      </c>
      <c r="AN63" s="326">
        <f>IFERROR(I!AM61*'Sim_MIP_Of_(IxI)'!AP$102,0)</f>
        <v>0</v>
      </c>
      <c r="AO63" s="326">
        <f>IFERROR(I!AN61*'Sim_MIP_Of_(IxI)'!AQ$102,0)</f>
        <v>0</v>
      </c>
      <c r="AP63" s="326">
        <f>IFERROR(I!AO61*'Sim_MIP_Of_(IxI)'!AR$102,0)</f>
        <v>0</v>
      </c>
      <c r="AQ63" s="326">
        <f>IFERROR(I!AP61*'Sim_MIP_Of_(IxI)'!AS$102,0)</f>
        <v>0</v>
      </c>
      <c r="AR63" s="326">
        <f>IFERROR(I!AQ61*'Sim_MIP_Of_(IxI)'!AT$102,0)</f>
        <v>0</v>
      </c>
      <c r="AS63" s="326">
        <f>IFERROR(I!AR61*'Sim_MIP_Of_(IxI)'!AU$102,0)</f>
        <v>0</v>
      </c>
      <c r="AT63" s="326">
        <f>IFERROR(I!AS61*'Sim_MIP_Of_(IxI)'!AV$102,0)</f>
        <v>0</v>
      </c>
      <c r="AU63" s="326">
        <f>IFERROR(I!AT61*'Sim_MIP_Of_(IxI)'!AW$102,0)</f>
        <v>0</v>
      </c>
      <c r="AV63" s="326">
        <f>IFERROR(I!AU61*'Sim_MIP_Of_(IxI)'!AX$102,0)</f>
        <v>0</v>
      </c>
      <c r="AW63" s="326">
        <f>IFERROR(I!AV61*'Sim_MIP_Of_(IxI)'!AY$102,0)</f>
        <v>0</v>
      </c>
      <c r="AX63" s="326">
        <f>IFERROR(I!AW61*'Sim_MIP_Of_(IxI)'!AZ$102,0)</f>
        <v>0</v>
      </c>
      <c r="AY63" s="326">
        <f>IFERROR(I!AX61*'Sim_MIP_Of_(IxI)'!BA$102,0)</f>
        <v>0</v>
      </c>
      <c r="AZ63" s="326">
        <f>IFERROR(I!AY61*'Sim_MIP_Of_(IxI)'!BB$102,0)</f>
        <v>0</v>
      </c>
      <c r="BA63" s="326">
        <f>IFERROR(I!AZ61*'Sim_MIP_Of_(IxI)'!BC$102,0)</f>
        <v>0</v>
      </c>
      <c r="BB63" s="326">
        <f>IFERROR(I!BA61*'Sim_MIP_Of_(IxI)'!BD$102,0)</f>
        <v>0</v>
      </c>
      <c r="BC63" s="326">
        <f>IFERROR(I!BB61*'Sim_MIP_Of_(IxI)'!BE$102,0)</f>
        <v>0</v>
      </c>
      <c r="BD63" s="326">
        <f>IFERROR(I!BC61*'Sim_MIP_Of_(IxI)'!BF$102,0)</f>
        <v>0</v>
      </c>
      <c r="BE63" s="326">
        <f>IFERROR(I!BD61*'Sim_MIP_Of_(IxI)'!BG$102,0)</f>
        <v>0</v>
      </c>
      <c r="BF63" s="326">
        <f>IFERROR(I!BE61*'Sim_MIP_Of_(IxI)'!BH$102,0)</f>
        <v>0</v>
      </c>
      <c r="BG63" s="326">
        <f>IFERROR(I!BF61*'Sim_MIP_Of_(IxI)'!BI$102,0)</f>
        <v>0</v>
      </c>
      <c r="BH63" s="326">
        <f>IFERROR(I!BG61*'Sim_MIP_Of_(IxI)'!BJ$102,0)</f>
        <v>0</v>
      </c>
      <c r="BI63" s="326">
        <f>IFERROR(I!BH61*'Sim_MIP_Of_(IxI)'!BK$102,0)</f>
        <v>0</v>
      </c>
      <c r="BJ63" s="326">
        <f>IFERROR(I!BI61*'Sim_MIP_Of_(IxI)'!BL$102,0)</f>
        <v>0.42942523886405348</v>
      </c>
      <c r="BK63" s="326">
        <f>IFERROR(I!BJ61*'Sim_MIP_Of_(IxI)'!BM$102,0)</f>
        <v>0</v>
      </c>
      <c r="BL63" s="326">
        <f>IFERROR(I!BK61*'Sim_MIP_Of_(IxI)'!BN$102,0)</f>
        <v>0</v>
      </c>
      <c r="BM63" s="326">
        <f>IFERROR(I!BL61*'Sim_MIP_Of_(IxI)'!BO$102,0)</f>
        <v>0</v>
      </c>
      <c r="BN63" s="326">
        <f>IFERROR(I!BM61*'Sim_MIP_Of_(IxI)'!BP$102,0)</f>
        <v>0</v>
      </c>
      <c r="BO63" s="326">
        <f>IFERROR(I!BN61*'Sim_MIP_Of_(IxI)'!BQ$102,0)</f>
        <v>0</v>
      </c>
      <c r="BP63" s="326">
        <f>IFERROR(I!BO61*'Sim_MIP_Of_(IxI)'!BR$102,0)</f>
        <v>0</v>
      </c>
      <c r="BQ63" s="326">
        <f>IFERROR(I!BP61*'Sim_MIP_Of_(IxI)'!BS$102,0)</f>
        <v>0</v>
      </c>
      <c r="BR63" s="326">
        <f>IFERROR(I!BQ61*'Sim_MIP_Of_(IxI)'!BT$102,0)</f>
        <v>0</v>
      </c>
      <c r="BS63" s="326">
        <f>IFERROR(I!BR61*'Sim_MIP_Of_(IxI)'!BU$102,0)</f>
        <v>0</v>
      </c>
      <c r="BT63" s="326">
        <f>IFERROR(I!BS61*'Sim_MIP_Of_(IxI)'!BV$102,0)</f>
        <v>0</v>
      </c>
      <c r="BU63" s="326">
        <f>IFERROR(I!BT61*'Sim_MIP_Of_(IxI)'!BW$102,0)</f>
        <v>0</v>
      </c>
      <c r="BV63" s="326">
        <f>IFERROR(I!BU61*'Sim_MIP_Of_(IxI)'!BX$102,0)</f>
        <v>0</v>
      </c>
      <c r="BW63" s="326">
        <f>IFERROR(I!BV61*'Sim_MIP_Of_(IxI)'!BY$102,0)</f>
        <v>0</v>
      </c>
      <c r="BX63" s="326">
        <f>IFERROR(I!BW61*'Sim_MIP_Of_(IxI)'!BZ$102,0)</f>
        <v>0</v>
      </c>
      <c r="BY63" s="326">
        <f>IFERROR(I!BX61*'Sim_MIP_Of_(IxI)'!CA$102,0)</f>
        <v>0</v>
      </c>
    </row>
    <row r="64" spans="1:77" x14ac:dyDescent="0.3">
      <c r="A64" s="105" t="s">
        <v>534</v>
      </c>
      <c r="B64" s="326">
        <f>IFERROR(I!A62*'Sim_MIP_Of_(IxI)'!D$102,0)</f>
        <v>0</v>
      </c>
      <c r="C64" s="326">
        <f>IFERROR(I!B62*'Sim_MIP_Of_(IxI)'!E$102,0)</f>
        <v>0</v>
      </c>
      <c r="D64" s="326">
        <f>IFERROR(I!C62*'Sim_MIP_Of_(IxI)'!F$102,0)</f>
        <v>0</v>
      </c>
      <c r="E64" s="326">
        <f>IFERROR(I!D62*'Sim_MIP_Of_(IxI)'!G$102,0)</f>
        <v>0</v>
      </c>
      <c r="F64" s="326">
        <f>IFERROR(I!E62*'Sim_MIP_Of_(IxI)'!H$102,0)</f>
        <v>0</v>
      </c>
      <c r="G64" s="326">
        <f>IFERROR(I!F62*'Sim_MIP_Of_(IxI)'!I$102,0)</f>
        <v>0</v>
      </c>
      <c r="H64" s="326">
        <f>IFERROR(I!G62*'Sim_MIP_Of_(IxI)'!J$102,0)</f>
        <v>0</v>
      </c>
      <c r="I64" s="326">
        <f>IFERROR(I!H62*'Sim_MIP_Of_(IxI)'!K$102,0)</f>
        <v>0</v>
      </c>
      <c r="J64" s="326">
        <f>IFERROR(I!I62*'Sim_MIP_Of_(IxI)'!L$102,0)</f>
        <v>0</v>
      </c>
      <c r="K64" s="326">
        <f>IFERROR(I!J62*'Sim_MIP_Of_(IxI)'!M$102,0)</f>
        <v>0</v>
      </c>
      <c r="L64" s="326">
        <f>IFERROR(I!K62*'Sim_MIP_Of_(IxI)'!N$102,0)</f>
        <v>0</v>
      </c>
      <c r="M64" s="326">
        <f>IFERROR(I!L62*'Sim_MIP_Of_(IxI)'!O$102,0)</f>
        <v>0</v>
      </c>
      <c r="N64" s="326">
        <f>IFERROR(I!M62*'Sim_MIP_Of_(IxI)'!P$102,0)</f>
        <v>0</v>
      </c>
      <c r="O64" s="326">
        <f>IFERROR(I!N62*'Sim_MIP_Of_(IxI)'!Q$102,0)</f>
        <v>0</v>
      </c>
      <c r="P64" s="326">
        <f>IFERROR(I!O62*'Sim_MIP_Of_(IxI)'!R$102,0)</f>
        <v>0</v>
      </c>
      <c r="Q64" s="326">
        <f>IFERROR(I!P62*'Sim_MIP_Of_(IxI)'!S$102,0)</f>
        <v>0</v>
      </c>
      <c r="R64" s="326">
        <f>IFERROR(I!Q62*'Sim_MIP_Of_(IxI)'!T$102,0)</f>
        <v>0</v>
      </c>
      <c r="S64" s="326">
        <f>IFERROR(I!R62*'Sim_MIP_Of_(IxI)'!U$102,0)</f>
        <v>0</v>
      </c>
      <c r="T64" s="326">
        <f>IFERROR(I!S62*'Sim_MIP_Of_(IxI)'!V$102,0)</f>
        <v>0</v>
      </c>
      <c r="U64" s="326">
        <f>IFERROR(I!T62*'Sim_MIP_Of_(IxI)'!W$102,0)</f>
        <v>0</v>
      </c>
      <c r="V64" s="326">
        <f>IFERROR(I!U62*'Sim_MIP_Of_(IxI)'!X$102,0)</f>
        <v>0</v>
      </c>
      <c r="W64" s="326">
        <f>IFERROR(I!V62*'Sim_MIP_Of_(IxI)'!Y$102,0)</f>
        <v>0</v>
      </c>
      <c r="X64" s="326">
        <f>IFERROR(I!W62*'Sim_MIP_Of_(IxI)'!Z$102,0)</f>
        <v>0</v>
      </c>
      <c r="Y64" s="326">
        <f>IFERROR(I!X62*'Sim_MIP_Of_(IxI)'!AA$102,0)</f>
        <v>0</v>
      </c>
      <c r="Z64" s="326">
        <f>IFERROR(I!Y62*'Sim_MIP_Of_(IxI)'!AB$102,0)</f>
        <v>0</v>
      </c>
      <c r="AA64" s="326">
        <f>IFERROR(I!Z62*'Sim_MIP_Of_(IxI)'!AC$102,0)</f>
        <v>0</v>
      </c>
      <c r="AB64" s="326">
        <f>IFERROR(I!AA62*'Sim_MIP_Of_(IxI)'!AD$102,0)</f>
        <v>0</v>
      </c>
      <c r="AC64" s="326">
        <f>IFERROR(I!AB62*'Sim_MIP_Of_(IxI)'!AE$102,0)</f>
        <v>0</v>
      </c>
      <c r="AD64" s="326">
        <f>IFERROR(I!AC62*'Sim_MIP_Of_(IxI)'!AF$102,0)</f>
        <v>0</v>
      </c>
      <c r="AE64" s="326">
        <f>IFERROR(I!AD62*'Sim_MIP_Of_(IxI)'!AG$102,0)</f>
        <v>0</v>
      </c>
      <c r="AF64" s="326">
        <f>IFERROR(I!AE62*'Sim_MIP_Of_(IxI)'!AH$102,0)</f>
        <v>0</v>
      </c>
      <c r="AG64" s="326">
        <f>IFERROR(I!AF62*'Sim_MIP_Of_(IxI)'!AI$102,0)</f>
        <v>0</v>
      </c>
      <c r="AH64" s="326">
        <f>IFERROR(I!AG62*'Sim_MIP_Of_(IxI)'!AJ$102,0)</f>
        <v>0</v>
      </c>
      <c r="AI64" s="326">
        <f>IFERROR(I!AH62*'Sim_MIP_Of_(IxI)'!AK$102,0)</f>
        <v>0</v>
      </c>
      <c r="AJ64" s="326">
        <f>IFERROR(I!AI62*'Sim_MIP_Of_(IxI)'!AL$102,0)</f>
        <v>0</v>
      </c>
      <c r="AK64" s="326">
        <f>IFERROR(I!AJ62*'Sim_MIP_Of_(IxI)'!AM$102,0)</f>
        <v>0</v>
      </c>
      <c r="AL64" s="326">
        <f>IFERROR(I!AK62*'Sim_MIP_Of_(IxI)'!AN$102,0)</f>
        <v>0</v>
      </c>
      <c r="AM64" s="326">
        <f>IFERROR(I!AL62*'Sim_MIP_Of_(IxI)'!AO$102,0)</f>
        <v>0</v>
      </c>
      <c r="AN64" s="326">
        <f>IFERROR(I!AM62*'Sim_MIP_Of_(IxI)'!AP$102,0)</f>
        <v>0</v>
      </c>
      <c r="AO64" s="326">
        <f>IFERROR(I!AN62*'Sim_MIP_Of_(IxI)'!AQ$102,0)</f>
        <v>0</v>
      </c>
      <c r="AP64" s="326">
        <f>IFERROR(I!AO62*'Sim_MIP_Of_(IxI)'!AR$102,0)</f>
        <v>0</v>
      </c>
      <c r="AQ64" s="326">
        <f>IFERROR(I!AP62*'Sim_MIP_Of_(IxI)'!AS$102,0)</f>
        <v>0</v>
      </c>
      <c r="AR64" s="326">
        <f>IFERROR(I!AQ62*'Sim_MIP_Of_(IxI)'!AT$102,0)</f>
        <v>0</v>
      </c>
      <c r="AS64" s="326">
        <f>IFERROR(I!AR62*'Sim_MIP_Of_(IxI)'!AU$102,0)</f>
        <v>0</v>
      </c>
      <c r="AT64" s="326">
        <f>IFERROR(I!AS62*'Sim_MIP_Of_(IxI)'!AV$102,0)</f>
        <v>0</v>
      </c>
      <c r="AU64" s="326">
        <f>IFERROR(I!AT62*'Sim_MIP_Of_(IxI)'!AW$102,0)</f>
        <v>0</v>
      </c>
      <c r="AV64" s="326">
        <f>IFERROR(I!AU62*'Sim_MIP_Of_(IxI)'!AX$102,0)</f>
        <v>0</v>
      </c>
      <c r="AW64" s="326">
        <f>IFERROR(I!AV62*'Sim_MIP_Of_(IxI)'!AY$102,0)</f>
        <v>0</v>
      </c>
      <c r="AX64" s="326">
        <f>IFERROR(I!AW62*'Sim_MIP_Of_(IxI)'!AZ$102,0)</f>
        <v>0</v>
      </c>
      <c r="AY64" s="326">
        <f>IFERROR(I!AX62*'Sim_MIP_Of_(IxI)'!BA$102,0)</f>
        <v>0</v>
      </c>
      <c r="AZ64" s="326">
        <f>IFERROR(I!AY62*'Sim_MIP_Of_(IxI)'!BB$102,0)</f>
        <v>0</v>
      </c>
      <c r="BA64" s="326">
        <f>IFERROR(I!AZ62*'Sim_MIP_Of_(IxI)'!BC$102,0)</f>
        <v>0</v>
      </c>
      <c r="BB64" s="326">
        <f>IFERROR(I!BA62*'Sim_MIP_Of_(IxI)'!BD$102,0)</f>
        <v>0</v>
      </c>
      <c r="BC64" s="326">
        <f>IFERROR(I!BB62*'Sim_MIP_Of_(IxI)'!BE$102,0)</f>
        <v>0</v>
      </c>
      <c r="BD64" s="326">
        <f>IFERROR(I!BC62*'Sim_MIP_Of_(IxI)'!BF$102,0)</f>
        <v>0</v>
      </c>
      <c r="BE64" s="326">
        <f>IFERROR(I!BD62*'Sim_MIP_Of_(IxI)'!BG$102,0)</f>
        <v>0</v>
      </c>
      <c r="BF64" s="326">
        <f>IFERROR(I!BE62*'Sim_MIP_Of_(IxI)'!BH$102,0)</f>
        <v>0</v>
      </c>
      <c r="BG64" s="326">
        <f>IFERROR(I!BF62*'Sim_MIP_Of_(IxI)'!BI$102,0)</f>
        <v>0</v>
      </c>
      <c r="BH64" s="326">
        <f>IFERROR(I!BG62*'Sim_MIP_Of_(IxI)'!BJ$102,0)</f>
        <v>0</v>
      </c>
      <c r="BI64" s="326">
        <f>IFERROR(I!BH62*'Sim_MIP_Of_(IxI)'!BK$102,0)</f>
        <v>0</v>
      </c>
      <c r="BJ64" s="326">
        <f>IFERROR(I!BI62*'Sim_MIP_Of_(IxI)'!BL$102,0)</f>
        <v>0</v>
      </c>
      <c r="BK64" s="326">
        <f>IFERROR(I!BJ62*'Sim_MIP_Of_(IxI)'!BM$102,0)</f>
        <v>0.52024327832375283</v>
      </c>
      <c r="BL64" s="326">
        <f>IFERROR(I!BK62*'Sim_MIP_Of_(IxI)'!BN$102,0)</f>
        <v>0</v>
      </c>
      <c r="BM64" s="326">
        <f>IFERROR(I!BL62*'Sim_MIP_Of_(IxI)'!BO$102,0)</f>
        <v>0</v>
      </c>
      <c r="BN64" s="326">
        <f>IFERROR(I!BM62*'Sim_MIP_Of_(IxI)'!BP$102,0)</f>
        <v>0</v>
      </c>
      <c r="BO64" s="326">
        <f>IFERROR(I!BN62*'Sim_MIP_Of_(IxI)'!BQ$102,0)</f>
        <v>0</v>
      </c>
      <c r="BP64" s="326">
        <f>IFERROR(I!BO62*'Sim_MIP_Of_(IxI)'!BR$102,0)</f>
        <v>0</v>
      </c>
      <c r="BQ64" s="326">
        <f>IFERROR(I!BP62*'Sim_MIP_Of_(IxI)'!BS$102,0)</f>
        <v>0</v>
      </c>
      <c r="BR64" s="326">
        <f>IFERROR(I!BQ62*'Sim_MIP_Of_(IxI)'!BT$102,0)</f>
        <v>0</v>
      </c>
      <c r="BS64" s="326">
        <f>IFERROR(I!BR62*'Sim_MIP_Of_(IxI)'!BU$102,0)</f>
        <v>0</v>
      </c>
      <c r="BT64" s="326">
        <f>IFERROR(I!BS62*'Sim_MIP_Of_(IxI)'!BV$102,0)</f>
        <v>0</v>
      </c>
      <c r="BU64" s="326">
        <f>IFERROR(I!BT62*'Sim_MIP_Of_(IxI)'!BW$102,0)</f>
        <v>0</v>
      </c>
      <c r="BV64" s="326">
        <f>IFERROR(I!BU62*'Sim_MIP_Of_(IxI)'!BX$102,0)</f>
        <v>0</v>
      </c>
      <c r="BW64" s="326">
        <f>IFERROR(I!BV62*'Sim_MIP_Of_(IxI)'!BY$102,0)</f>
        <v>0</v>
      </c>
      <c r="BX64" s="326">
        <f>IFERROR(I!BW62*'Sim_MIP_Of_(IxI)'!BZ$102,0)</f>
        <v>0</v>
      </c>
      <c r="BY64" s="326">
        <f>IFERROR(I!BX62*'Sim_MIP_Of_(IxI)'!CA$102,0)</f>
        <v>0</v>
      </c>
    </row>
    <row r="65" spans="1:77" x14ac:dyDescent="0.3">
      <c r="A65" s="105" t="s">
        <v>538</v>
      </c>
      <c r="B65" s="326">
        <f>IFERROR(I!A63*'Sim_MIP_Of_(IxI)'!D$102,0)</f>
        <v>0</v>
      </c>
      <c r="C65" s="326">
        <f>IFERROR(I!B63*'Sim_MIP_Of_(IxI)'!E$102,0)</f>
        <v>0</v>
      </c>
      <c r="D65" s="326">
        <f>IFERROR(I!C63*'Sim_MIP_Of_(IxI)'!F$102,0)</f>
        <v>0</v>
      </c>
      <c r="E65" s="326">
        <f>IFERROR(I!D63*'Sim_MIP_Of_(IxI)'!G$102,0)</f>
        <v>0</v>
      </c>
      <c r="F65" s="326">
        <f>IFERROR(I!E63*'Sim_MIP_Of_(IxI)'!H$102,0)</f>
        <v>0</v>
      </c>
      <c r="G65" s="326">
        <f>IFERROR(I!F63*'Sim_MIP_Of_(IxI)'!I$102,0)</f>
        <v>0</v>
      </c>
      <c r="H65" s="326">
        <f>IFERROR(I!G63*'Sim_MIP_Of_(IxI)'!J$102,0)</f>
        <v>0</v>
      </c>
      <c r="I65" s="326">
        <f>IFERROR(I!H63*'Sim_MIP_Of_(IxI)'!K$102,0)</f>
        <v>0</v>
      </c>
      <c r="J65" s="326">
        <f>IFERROR(I!I63*'Sim_MIP_Of_(IxI)'!L$102,0)</f>
        <v>0</v>
      </c>
      <c r="K65" s="326">
        <f>IFERROR(I!J63*'Sim_MIP_Of_(IxI)'!M$102,0)</f>
        <v>0</v>
      </c>
      <c r="L65" s="326">
        <f>IFERROR(I!K63*'Sim_MIP_Of_(IxI)'!N$102,0)</f>
        <v>0</v>
      </c>
      <c r="M65" s="326">
        <f>IFERROR(I!L63*'Sim_MIP_Of_(IxI)'!O$102,0)</f>
        <v>0</v>
      </c>
      <c r="N65" s="326">
        <f>IFERROR(I!M63*'Sim_MIP_Of_(IxI)'!P$102,0)</f>
        <v>0</v>
      </c>
      <c r="O65" s="326">
        <f>IFERROR(I!N63*'Sim_MIP_Of_(IxI)'!Q$102,0)</f>
        <v>0</v>
      </c>
      <c r="P65" s="326">
        <f>IFERROR(I!O63*'Sim_MIP_Of_(IxI)'!R$102,0)</f>
        <v>0</v>
      </c>
      <c r="Q65" s="326">
        <f>IFERROR(I!P63*'Sim_MIP_Of_(IxI)'!S$102,0)</f>
        <v>0</v>
      </c>
      <c r="R65" s="326">
        <f>IFERROR(I!Q63*'Sim_MIP_Of_(IxI)'!T$102,0)</f>
        <v>0</v>
      </c>
      <c r="S65" s="326">
        <f>IFERROR(I!R63*'Sim_MIP_Of_(IxI)'!U$102,0)</f>
        <v>0</v>
      </c>
      <c r="T65" s="326">
        <f>IFERROR(I!S63*'Sim_MIP_Of_(IxI)'!V$102,0)</f>
        <v>0</v>
      </c>
      <c r="U65" s="326">
        <f>IFERROR(I!T63*'Sim_MIP_Of_(IxI)'!W$102,0)</f>
        <v>0</v>
      </c>
      <c r="V65" s="326">
        <f>IFERROR(I!U63*'Sim_MIP_Of_(IxI)'!X$102,0)</f>
        <v>0</v>
      </c>
      <c r="W65" s="326">
        <f>IFERROR(I!V63*'Sim_MIP_Of_(IxI)'!Y$102,0)</f>
        <v>0</v>
      </c>
      <c r="X65" s="326">
        <f>IFERROR(I!W63*'Sim_MIP_Of_(IxI)'!Z$102,0)</f>
        <v>0</v>
      </c>
      <c r="Y65" s="326">
        <f>IFERROR(I!X63*'Sim_MIP_Of_(IxI)'!AA$102,0)</f>
        <v>0</v>
      </c>
      <c r="Z65" s="326">
        <f>IFERROR(I!Y63*'Sim_MIP_Of_(IxI)'!AB$102,0)</f>
        <v>0</v>
      </c>
      <c r="AA65" s="326">
        <f>IFERROR(I!Z63*'Sim_MIP_Of_(IxI)'!AC$102,0)</f>
        <v>0</v>
      </c>
      <c r="AB65" s="326">
        <f>IFERROR(I!AA63*'Sim_MIP_Of_(IxI)'!AD$102,0)</f>
        <v>0</v>
      </c>
      <c r="AC65" s="326">
        <f>IFERROR(I!AB63*'Sim_MIP_Of_(IxI)'!AE$102,0)</f>
        <v>0</v>
      </c>
      <c r="AD65" s="326">
        <f>IFERROR(I!AC63*'Sim_MIP_Of_(IxI)'!AF$102,0)</f>
        <v>0</v>
      </c>
      <c r="AE65" s="326">
        <f>IFERROR(I!AD63*'Sim_MIP_Of_(IxI)'!AG$102,0)</f>
        <v>0</v>
      </c>
      <c r="AF65" s="326">
        <f>IFERROR(I!AE63*'Sim_MIP_Of_(IxI)'!AH$102,0)</f>
        <v>0</v>
      </c>
      <c r="AG65" s="326">
        <f>IFERROR(I!AF63*'Sim_MIP_Of_(IxI)'!AI$102,0)</f>
        <v>0</v>
      </c>
      <c r="AH65" s="326">
        <f>IFERROR(I!AG63*'Sim_MIP_Of_(IxI)'!AJ$102,0)</f>
        <v>0</v>
      </c>
      <c r="AI65" s="326">
        <f>IFERROR(I!AH63*'Sim_MIP_Of_(IxI)'!AK$102,0)</f>
        <v>0</v>
      </c>
      <c r="AJ65" s="326">
        <f>IFERROR(I!AI63*'Sim_MIP_Of_(IxI)'!AL$102,0)</f>
        <v>0</v>
      </c>
      <c r="AK65" s="326">
        <f>IFERROR(I!AJ63*'Sim_MIP_Of_(IxI)'!AM$102,0)</f>
        <v>0</v>
      </c>
      <c r="AL65" s="326">
        <f>IFERROR(I!AK63*'Sim_MIP_Of_(IxI)'!AN$102,0)</f>
        <v>0</v>
      </c>
      <c r="AM65" s="326">
        <f>IFERROR(I!AL63*'Sim_MIP_Of_(IxI)'!AO$102,0)</f>
        <v>0</v>
      </c>
      <c r="AN65" s="326">
        <f>IFERROR(I!AM63*'Sim_MIP_Of_(IxI)'!AP$102,0)</f>
        <v>0</v>
      </c>
      <c r="AO65" s="326">
        <f>IFERROR(I!AN63*'Sim_MIP_Of_(IxI)'!AQ$102,0)</f>
        <v>0</v>
      </c>
      <c r="AP65" s="326">
        <f>IFERROR(I!AO63*'Sim_MIP_Of_(IxI)'!AR$102,0)</f>
        <v>0</v>
      </c>
      <c r="AQ65" s="326">
        <f>IFERROR(I!AP63*'Sim_MIP_Of_(IxI)'!AS$102,0)</f>
        <v>0</v>
      </c>
      <c r="AR65" s="326">
        <f>IFERROR(I!AQ63*'Sim_MIP_Of_(IxI)'!AT$102,0)</f>
        <v>0</v>
      </c>
      <c r="AS65" s="326">
        <f>IFERROR(I!AR63*'Sim_MIP_Of_(IxI)'!AU$102,0)</f>
        <v>0</v>
      </c>
      <c r="AT65" s="326">
        <f>IFERROR(I!AS63*'Sim_MIP_Of_(IxI)'!AV$102,0)</f>
        <v>0</v>
      </c>
      <c r="AU65" s="326">
        <f>IFERROR(I!AT63*'Sim_MIP_Of_(IxI)'!AW$102,0)</f>
        <v>0</v>
      </c>
      <c r="AV65" s="326">
        <f>IFERROR(I!AU63*'Sim_MIP_Of_(IxI)'!AX$102,0)</f>
        <v>0</v>
      </c>
      <c r="AW65" s="326">
        <f>IFERROR(I!AV63*'Sim_MIP_Of_(IxI)'!AY$102,0)</f>
        <v>0</v>
      </c>
      <c r="AX65" s="326">
        <f>IFERROR(I!AW63*'Sim_MIP_Of_(IxI)'!AZ$102,0)</f>
        <v>0</v>
      </c>
      <c r="AY65" s="326">
        <f>IFERROR(I!AX63*'Sim_MIP_Of_(IxI)'!BA$102,0)</f>
        <v>0</v>
      </c>
      <c r="AZ65" s="326">
        <f>IFERROR(I!AY63*'Sim_MIP_Of_(IxI)'!BB$102,0)</f>
        <v>0</v>
      </c>
      <c r="BA65" s="326">
        <f>IFERROR(I!AZ63*'Sim_MIP_Of_(IxI)'!BC$102,0)</f>
        <v>0</v>
      </c>
      <c r="BB65" s="326">
        <f>IFERROR(I!BA63*'Sim_MIP_Of_(IxI)'!BD$102,0)</f>
        <v>0</v>
      </c>
      <c r="BC65" s="326">
        <f>IFERROR(I!BB63*'Sim_MIP_Of_(IxI)'!BE$102,0)</f>
        <v>0</v>
      </c>
      <c r="BD65" s="326">
        <f>IFERROR(I!BC63*'Sim_MIP_Of_(IxI)'!BF$102,0)</f>
        <v>0</v>
      </c>
      <c r="BE65" s="326">
        <f>IFERROR(I!BD63*'Sim_MIP_Of_(IxI)'!BG$102,0)</f>
        <v>0</v>
      </c>
      <c r="BF65" s="326">
        <f>IFERROR(I!BE63*'Sim_MIP_Of_(IxI)'!BH$102,0)</f>
        <v>0</v>
      </c>
      <c r="BG65" s="326">
        <f>IFERROR(I!BF63*'Sim_MIP_Of_(IxI)'!BI$102,0)</f>
        <v>0</v>
      </c>
      <c r="BH65" s="326">
        <f>IFERROR(I!BG63*'Sim_MIP_Of_(IxI)'!BJ$102,0)</f>
        <v>0</v>
      </c>
      <c r="BI65" s="326">
        <f>IFERROR(I!BH63*'Sim_MIP_Of_(IxI)'!BK$102,0)</f>
        <v>0</v>
      </c>
      <c r="BJ65" s="326">
        <f>IFERROR(I!BI63*'Sim_MIP_Of_(IxI)'!BL$102,0)</f>
        <v>0</v>
      </c>
      <c r="BK65" s="326">
        <f>IFERROR(I!BJ63*'Sim_MIP_Of_(IxI)'!BM$102,0)</f>
        <v>0</v>
      </c>
      <c r="BL65" s="326">
        <f>IFERROR(I!BK63*'Sim_MIP_Of_(IxI)'!BN$102,0)</f>
        <v>0.45661716074604253</v>
      </c>
      <c r="BM65" s="326">
        <f>IFERROR(I!BL63*'Sim_MIP_Of_(IxI)'!BO$102,0)</f>
        <v>0</v>
      </c>
      <c r="BN65" s="326">
        <f>IFERROR(I!BM63*'Sim_MIP_Of_(IxI)'!BP$102,0)</f>
        <v>0</v>
      </c>
      <c r="BO65" s="326">
        <f>IFERROR(I!BN63*'Sim_MIP_Of_(IxI)'!BQ$102,0)</f>
        <v>0</v>
      </c>
      <c r="BP65" s="326">
        <f>IFERROR(I!BO63*'Sim_MIP_Of_(IxI)'!BR$102,0)</f>
        <v>0</v>
      </c>
      <c r="BQ65" s="326">
        <f>IFERROR(I!BP63*'Sim_MIP_Of_(IxI)'!BS$102,0)</f>
        <v>0</v>
      </c>
      <c r="BR65" s="326">
        <f>IFERROR(I!BQ63*'Sim_MIP_Of_(IxI)'!BT$102,0)</f>
        <v>0</v>
      </c>
      <c r="BS65" s="326">
        <f>IFERROR(I!BR63*'Sim_MIP_Of_(IxI)'!BU$102,0)</f>
        <v>0</v>
      </c>
      <c r="BT65" s="326">
        <f>IFERROR(I!BS63*'Sim_MIP_Of_(IxI)'!BV$102,0)</f>
        <v>0</v>
      </c>
      <c r="BU65" s="326">
        <f>IFERROR(I!BT63*'Sim_MIP_Of_(IxI)'!BW$102,0)</f>
        <v>0</v>
      </c>
      <c r="BV65" s="326">
        <f>IFERROR(I!BU63*'Sim_MIP_Of_(IxI)'!BX$102,0)</f>
        <v>0</v>
      </c>
      <c r="BW65" s="326">
        <f>IFERROR(I!BV63*'Sim_MIP_Of_(IxI)'!BY$102,0)</f>
        <v>0</v>
      </c>
      <c r="BX65" s="326">
        <f>IFERROR(I!BW63*'Sim_MIP_Of_(IxI)'!BZ$102,0)</f>
        <v>0</v>
      </c>
      <c r="BY65" s="326">
        <f>IFERROR(I!BX63*'Sim_MIP_Of_(IxI)'!CA$102,0)</f>
        <v>0</v>
      </c>
    </row>
    <row r="66" spans="1:77" x14ac:dyDescent="0.3">
      <c r="A66" s="105" t="s">
        <v>616</v>
      </c>
      <c r="B66" s="326">
        <f>IFERROR(I!A64*'Sim_MIP_Of_(IxI)'!D$102,0)</f>
        <v>0</v>
      </c>
      <c r="C66" s="326">
        <f>IFERROR(I!B64*'Sim_MIP_Of_(IxI)'!E$102,0)</f>
        <v>0</v>
      </c>
      <c r="D66" s="326">
        <f>IFERROR(I!C64*'Sim_MIP_Of_(IxI)'!F$102,0)</f>
        <v>0</v>
      </c>
      <c r="E66" s="326">
        <f>IFERROR(I!D64*'Sim_MIP_Of_(IxI)'!G$102,0)</f>
        <v>0</v>
      </c>
      <c r="F66" s="326">
        <f>IFERROR(I!E64*'Sim_MIP_Of_(IxI)'!H$102,0)</f>
        <v>0</v>
      </c>
      <c r="G66" s="326">
        <f>IFERROR(I!F64*'Sim_MIP_Of_(IxI)'!I$102,0)</f>
        <v>0</v>
      </c>
      <c r="H66" s="326">
        <f>IFERROR(I!G64*'Sim_MIP_Of_(IxI)'!J$102,0)</f>
        <v>0</v>
      </c>
      <c r="I66" s="326">
        <f>IFERROR(I!H64*'Sim_MIP_Of_(IxI)'!K$102,0)</f>
        <v>0</v>
      </c>
      <c r="J66" s="326">
        <f>IFERROR(I!I64*'Sim_MIP_Of_(IxI)'!L$102,0)</f>
        <v>0</v>
      </c>
      <c r="K66" s="326">
        <f>IFERROR(I!J64*'Sim_MIP_Of_(IxI)'!M$102,0)</f>
        <v>0</v>
      </c>
      <c r="L66" s="326">
        <f>IFERROR(I!K64*'Sim_MIP_Of_(IxI)'!N$102,0)</f>
        <v>0</v>
      </c>
      <c r="M66" s="326">
        <f>IFERROR(I!L64*'Sim_MIP_Of_(IxI)'!O$102,0)</f>
        <v>0</v>
      </c>
      <c r="N66" s="326">
        <f>IFERROR(I!M64*'Sim_MIP_Of_(IxI)'!P$102,0)</f>
        <v>0</v>
      </c>
      <c r="O66" s="326">
        <f>IFERROR(I!N64*'Sim_MIP_Of_(IxI)'!Q$102,0)</f>
        <v>0</v>
      </c>
      <c r="P66" s="326">
        <f>IFERROR(I!O64*'Sim_MIP_Of_(IxI)'!R$102,0)</f>
        <v>0</v>
      </c>
      <c r="Q66" s="326">
        <f>IFERROR(I!P64*'Sim_MIP_Of_(IxI)'!S$102,0)</f>
        <v>0</v>
      </c>
      <c r="R66" s="326">
        <f>IFERROR(I!Q64*'Sim_MIP_Of_(IxI)'!T$102,0)</f>
        <v>0</v>
      </c>
      <c r="S66" s="326">
        <f>IFERROR(I!R64*'Sim_MIP_Of_(IxI)'!U$102,0)</f>
        <v>0</v>
      </c>
      <c r="T66" s="326">
        <f>IFERROR(I!S64*'Sim_MIP_Of_(IxI)'!V$102,0)</f>
        <v>0</v>
      </c>
      <c r="U66" s="326">
        <f>IFERROR(I!T64*'Sim_MIP_Of_(IxI)'!W$102,0)</f>
        <v>0</v>
      </c>
      <c r="V66" s="326">
        <f>IFERROR(I!U64*'Sim_MIP_Of_(IxI)'!X$102,0)</f>
        <v>0</v>
      </c>
      <c r="W66" s="326">
        <f>IFERROR(I!V64*'Sim_MIP_Of_(IxI)'!Y$102,0)</f>
        <v>0</v>
      </c>
      <c r="X66" s="326">
        <f>IFERROR(I!W64*'Sim_MIP_Of_(IxI)'!Z$102,0)</f>
        <v>0</v>
      </c>
      <c r="Y66" s="326">
        <f>IFERROR(I!X64*'Sim_MIP_Of_(IxI)'!AA$102,0)</f>
        <v>0</v>
      </c>
      <c r="Z66" s="326">
        <f>IFERROR(I!Y64*'Sim_MIP_Of_(IxI)'!AB$102,0)</f>
        <v>0</v>
      </c>
      <c r="AA66" s="326">
        <f>IFERROR(I!Z64*'Sim_MIP_Of_(IxI)'!AC$102,0)</f>
        <v>0</v>
      </c>
      <c r="AB66" s="326">
        <f>IFERROR(I!AA64*'Sim_MIP_Of_(IxI)'!AD$102,0)</f>
        <v>0</v>
      </c>
      <c r="AC66" s="326">
        <f>IFERROR(I!AB64*'Sim_MIP_Of_(IxI)'!AE$102,0)</f>
        <v>0</v>
      </c>
      <c r="AD66" s="326">
        <f>IFERROR(I!AC64*'Sim_MIP_Of_(IxI)'!AF$102,0)</f>
        <v>0</v>
      </c>
      <c r="AE66" s="326">
        <f>IFERROR(I!AD64*'Sim_MIP_Of_(IxI)'!AG$102,0)</f>
        <v>0</v>
      </c>
      <c r="AF66" s="326">
        <f>IFERROR(I!AE64*'Sim_MIP_Of_(IxI)'!AH$102,0)</f>
        <v>0</v>
      </c>
      <c r="AG66" s="326">
        <f>IFERROR(I!AF64*'Sim_MIP_Of_(IxI)'!AI$102,0)</f>
        <v>0</v>
      </c>
      <c r="AH66" s="326">
        <f>IFERROR(I!AG64*'Sim_MIP_Of_(IxI)'!AJ$102,0)</f>
        <v>0</v>
      </c>
      <c r="AI66" s="326">
        <f>IFERROR(I!AH64*'Sim_MIP_Of_(IxI)'!AK$102,0)</f>
        <v>0</v>
      </c>
      <c r="AJ66" s="326">
        <f>IFERROR(I!AI64*'Sim_MIP_Of_(IxI)'!AL$102,0)</f>
        <v>0</v>
      </c>
      <c r="AK66" s="326">
        <f>IFERROR(I!AJ64*'Sim_MIP_Of_(IxI)'!AM$102,0)</f>
        <v>0</v>
      </c>
      <c r="AL66" s="326">
        <f>IFERROR(I!AK64*'Sim_MIP_Of_(IxI)'!AN$102,0)</f>
        <v>0</v>
      </c>
      <c r="AM66" s="326">
        <f>IFERROR(I!AL64*'Sim_MIP_Of_(IxI)'!AO$102,0)</f>
        <v>0</v>
      </c>
      <c r="AN66" s="326">
        <f>IFERROR(I!AM64*'Sim_MIP_Of_(IxI)'!AP$102,0)</f>
        <v>0</v>
      </c>
      <c r="AO66" s="326">
        <f>IFERROR(I!AN64*'Sim_MIP_Of_(IxI)'!AQ$102,0)</f>
        <v>0</v>
      </c>
      <c r="AP66" s="326">
        <f>IFERROR(I!AO64*'Sim_MIP_Of_(IxI)'!AR$102,0)</f>
        <v>0</v>
      </c>
      <c r="AQ66" s="326">
        <f>IFERROR(I!AP64*'Sim_MIP_Of_(IxI)'!AS$102,0)</f>
        <v>0</v>
      </c>
      <c r="AR66" s="326">
        <f>IFERROR(I!AQ64*'Sim_MIP_Of_(IxI)'!AT$102,0)</f>
        <v>0</v>
      </c>
      <c r="AS66" s="326">
        <f>IFERROR(I!AR64*'Sim_MIP_Of_(IxI)'!AU$102,0)</f>
        <v>0</v>
      </c>
      <c r="AT66" s="326">
        <f>IFERROR(I!AS64*'Sim_MIP_Of_(IxI)'!AV$102,0)</f>
        <v>0</v>
      </c>
      <c r="AU66" s="326">
        <f>IFERROR(I!AT64*'Sim_MIP_Of_(IxI)'!AW$102,0)</f>
        <v>0</v>
      </c>
      <c r="AV66" s="326">
        <f>IFERROR(I!AU64*'Sim_MIP_Of_(IxI)'!AX$102,0)</f>
        <v>0</v>
      </c>
      <c r="AW66" s="326">
        <f>IFERROR(I!AV64*'Sim_MIP_Of_(IxI)'!AY$102,0)</f>
        <v>0</v>
      </c>
      <c r="AX66" s="326">
        <f>IFERROR(I!AW64*'Sim_MIP_Of_(IxI)'!AZ$102,0)</f>
        <v>0</v>
      </c>
      <c r="AY66" s="326">
        <f>IFERROR(I!AX64*'Sim_MIP_Of_(IxI)'!BA$102,0)</f>
        <v>0</v>
      </c>
      <c r="AZ66" s="326">
        <f>IFERROR(I!AY64*'Sim_MIP_Of_(IxI)'!BB$102,0)</f>
        <v>0</v>
      </c>
      <c r="BA66" s="326">
        <f>IFERROR(I!AZ64*'Sim_MIP_Of_(IxI)'!BC$102,0)</f>
        <v>0</v>
      </c>
      <c r="BB66" s="326">
        <f>IFERROR(I!BA64*'Sim_MIP_Of_(IxI)'!BD$102,0)</f>
        <v>0</v>
      </c>
      <c r="BC66" s="326">
        <f>IFERROR(I!BB64*'Sim_MIP_Of_(IxI)'!BE$102,0)</f>
        <v>0</v>
      </c>
      <c r="BD66" s="326">
        <f>IFERROR(I!BC64*'Sim_MIP_Of_(IxI)'!BF$102,0)</f>
        <v>0</v>
      </c>
      <c r="BE66" s="326">
        <f>IFERROR(I!BD64*'Sim_MIP_Of_(IxI)'!BG$102,0)</f>
        <v>0</v>
      </c>
      <c r="BF66" s="326">
        <f>IFERROR(I!BE64*'Sim_MIP_Of_(IxI)'!BH$102,0)</f>
        <v>0</v>
      </c>
      <c r="BG66" s="326">
        <f>IFERROR(I!BF64*'Sim_MIP_Of_(IxI)'!BI$102,0)</f>
        <v>0</v>
      </c>
      <c r="BH66" s="326">
        <f>IFERROR(I!BG64*'Sim_MIP_Of_(IxI)'!BJ$102,0)</f>
        <v>0</v>
      </c>
      <c r="BI66" s="326">
        <f>IFERROR(I!BH64*'Sim_MIP_Of_(IxI)'!BK$102,0)</f>
        <v>0</v>
      </c>
      <c r="BJ66" s="326">
        <f>IFERROR(I!BI64*'Sim_MIP_Of_(IxI)'!BL$102,0)</f>
        <v>0</v>
      </c>
      <c r="BK66" s="326">
        <f>IFERROR(I!BJ64*'Sim_MIP_Of_(IxI)'!BM$102,0)</f>
        <v>0</v>
      </c>
      <c r="BL66" s="326">
        <f>IFERROR(I!BK64*'Sim_MIP_Of_(IxI)'!BN$102,0)</f>
        <v>0</v>
      </c>
      <c r="BM66" s="326">
        <f>IFERROR(I!BL64*'Sim_MIP_Of_(IxI)'!BO$102,0)</f>
        <v>0.49724918383594452</v>
      </c>
      <c r="BN66" s="326">
        <f>IFERROR(I!BM64*'Sim_MIP_Of_(IxI)'!BP$102,0)</f>
        <v>0</v>
      </c>
      <c r="BO66" s="326">
        <f>IFERROR(I!BN64*'Sim_MIP_Of_(IxI)'!BQ$102,0)</f>
        <v>0</v>
      </c>
      <c r="BP66" s="326">
        <f>IFERROR(I!BO64*'Sim_MIP_Of_(IxI)'!BR$102,0)</f>
        <v>0</v>
      </c>
      <c r="BQ66" s="326">
        <f>IFERROR(I!BP64*'Sim_MIP_Of_(IxI)'!BS$102,0)</f>
        <v>0</v>
      </c>
      <c r="BR66" s="326">
        <f>IFERROR(I!BQ64*'Sim_MIP_Of_(IxI)'!BT$102,0)</f>
        <v>0</v>
      </c>
      <c r="BS66" s="326">
        <f>IFERROR(I!BR64*'Sim_MIP_Of_(IxI)'!BU$102,0)</f>
        <v>0</v>
      </c>
      <c r="BT66" s="326">
        <f>IFERROR(I!BS64*'Sim_MIP_Of_(IxI)'!BV$102,0)</f>
        <v>0</v>
      </c>
      <c r="BU66" s="326">
        <f>IFERROR(I!BT64*'Sim_MIP_Of_(IxI)'!BW$102,0)</f>
        <v>0</v>
      </c>
      <c r="BV66" s="326">
        <f>IFERROR(I!BU64*'Sim_MIP_Of_(IxI)'!BX$102,0)</f>
        <v>0</v>
      </c>
      <c r="BW66" s="326">
        <f>IFERROR(I!BV64*'Sim_MIP_Of_(IxI)'!BY$102,0)</f>
        <v>0</v>
      </c>
      <c r="BX66" s="326">
        <f>IFERROR(I!BW64*'Sim_MIP_Of_(IxI)'!BZ$102,0)</f>
        <v>0</v>
      </c>
      <c r="BY66" s="326">
        <f>IFERROR(I!BX64*'Sim_MIP_Of_(IxI)'!CA$102,0)</f>
        <v>0</v>
      </c>
    </row>
    <row r="67" spans="1:77" x14ac:dyDescent="0.3">
      <c r="A67" s="105" t="s">
        <v>566</v>
      </c>
      <c r="B67" s="326">
        <f>IFERROR(I!A65*'Sim_MIP_Of_(IxI)'!D$102,0)</f>
        <v>0</v>
      </c>
      <c r="C67" s="326">
        <f>IFERROR(I!B65*'Sim_MIP_Of_(IxI)'!E$102,0)</f>
        <v>0</v>
      </c>
      <c r="D67" s="326">
        <f>IFERROR(I!C65*'Sim_MIP_Of_(IxI)'!F$102,0)</f>
        <v>0</v>
      </c>
      <c r="E67" s="326">
        <f>IFERROR(I!D65*'Sim_MIP_Of_(IxI)'!G$102,0)</f>
        <v>0</v>
      </c>
      <c r="F67" s="326">
        <f>IFERROR(I!E65*'Sim_MIP_Of_(IxI)'!H$102,0)</f>
        <v>0</v>
      </c>
      <c r="G67" s="326">
        <f>IFERROR(I!F65*'Sim_MIP_Of_(IxI)'!I$102,0)</f>
        <v>0</v>
      </c>
      <c r="H67" s="326">
        <f>IFERROR(I!G65*'Sim_MIP_Of_(IxI)'!J$102,0)</f>
        <v>0</v>
      </c>
      <c r="I67" s="326">
        <f>IFERROR(I!H65*'Sim_MIP_Of_(IxI)'!K$102,0)</f>
        <v>0</v>
      </c>
      <c r="J67" s="326">
        <f>IFERROR(I!I65*'Sim_MIP_Of_(IxI)'!L$102,0)</f>
        <v>0</v>
      </c>
      <c r="K67" s="326">
        <f>IFERROR(I!J65*'Sim_MIP_Of_(IxI)'!M$102,0)</f>
        <v>0</v>
      </c>
      <c r="L67" s="326">
        <f>IFERROR(I!K65*'Sim_MIP_Of_(IxI)'!N$102,0)</f>
        <v>0</v>
      </c>
      <c r="M67" s="326">
        <f>IFERROR(I!L65*'Sim_MIP_Of_(IxI)'!O$102,0)</f>
        <v>0</v>
      </c>
      <c r="N67" s="326">
        <f>IFERROR(I!M65*'Sim_MIP_Of_(IxI)'!P$102,0)</f>
        <v>0</v>
      </c>
      <c r="O67" s="326">
        <f>IFERROR(I!N65*'Sim_MIP_Of_(IxI)'!Q$102,0)</f>
        <v>0</v>
      </c>
      <c r="P67" s="326">
        <f>IFERROR(I!O65*'Sim_MIP_Of_(IxI)'!R$102,0)</f>
        <v>0</v>
      </c>
      <c r="Q67" s="326">
        <f>IFERROR(I!P65*'Sim_MIP_Of_(IxI)'!S$102,0)</f>
        <v>0</v>
      </c>
      <c r="R67" s="326">
        <f>IFERROR(I!Q65*'Sim_MIP_Of_(IxI)'!T$102,0)</f>
        <v>0</v>
      </c>
      <c r="S67" s="326">
        <f>IFERROR(I!R65*'Sim_MIP_Of_(IxI)'!U$102,0)</f>
        <v>0</v>
      </c>
      <c r="T67" s="326">
        <f>IFERROR(I!S65*'Sim_MIP_Of_(IxI)'!V$102,0)</f>
        <v>0</v>
      </c>
      <c r="U67" s="326">
        <f>IFERROR(I!T65*'Sim_MIP_Of_(IxI)'!W$102,0)</f>
        <v>0</v>
      </c>
      <c r="V67" s="326">
        <f>IFERROR(I!U65*'Sim_MIP_Of_(IxI)'!X$102,0)</f>
        <v>0</v>
      </c>
      <c r="W67" s="326">
        <f>IFERROR(I!V65*'Sim_MIP_Of_(IxI)'!Y$102,0)</f>
        <v>0</v>
      </c>
      <c r="X67" s="326">
        <f>IFERROR(I!W65*'Sim_MIP_Of_(IxI)'!Z$102,0)</f>
        <v>0</v>
      </c>
      <c r="Y67" s="326">
        <f>IFERROR(I!X65*'Sim_MIP_Of_(IxI)'!AA$102,0)</f>
        <v>0</v>
      </c>
      <c r="Z67" s="326">
        <f>IFERROR(I!Y65*'Sim_MIP_Of_(IxI)'!AB$102,0)</f>
        <v>0</v>
      </c>
      <c r="AA67" s="326">
        <f>IFERROR(I!Z65*'Sim_MIP_Of_(IxI)'!AC$102,0)</f>
        <v>0</v>
      </c>
      <c r="AB67" s="326">
        <f>IFERROR(I!AA65*'Sim_MIP_Of_(IxI)'!AD$102,0)</f>
        <v>0</v>
      </c>
      <c r="AC67" s="326">
        <f>IFERROR(I!AB65*'Sim_MIP_Of_(IxI)'!AE$102,0)</f>
        <v>0</v>
      </c>
      <c r="AD67" s="326">
        <f>IFERROR(I!AC65*'Sim_MIP_Of_(IxI)'!AF$102,0)</f>
        <v>0</v>
      </c>
      <c r="AE67" s="326">
        <f>IFERROR(I!AD65*'Sim_MIP_Of_(IxI)'!AG$102,0)</f>
        <v>0</v>
      </c>
      <c r="AF67" s="326">
        <f>IFERROR(I!AE65*'Sim_MIP_Of_(IxI)'!AH$102,0)</f>
        <v>0</v>
      </c>
      <c r="AG67" s="326">
        <f>IFERROR(I!AF65*'Sim_MIP_Of_(IxI)'!AI$102,0)</f>
        <v>0</v>
      </c>
      <c r="AH67" s="326">
        <f>IFERROR(I!AG65*'Sim_MIP_Of_(IxI)'!AJ$102,0)</f>
        <v>0</v>
      </c>
      <c r="AI67" s="326">
        <f>IFERROR(I!AH65*'Sim_MIP_Of_(IxI)'!AK$102,0)</f>
        <v>0</v>
      </c>
      <c r="AJ67" s="326">
        <f>IFERROR(I!AI65*'Sim_MIP_Of_(IxI)'!AL$102,0)</f>
        <v>0</v>
      </c>
      <c r="AK67" s="326">
        <f>IFERROR(I!AJ65*'Sim_MIP_Of_(IxI)'!AM$102,0)</f>
        <v>0</v>
      </c>
      <c r="AL67" s="326">
        <f>IFERROR(I!AK65*'Sim_MIP_Of_(IxI)'!AN$102,0)</f>
        <v>0</v>
      </c>
      <c r="AM67" s="326">
        <f>IFERROR(I!AL65*'Sim_MIP_Of_(IxI)'!AO$102,0)</f>
        <v>0</v>
      </c>
      <c r="AN67" s="326">
        <f>IFERROR(I!AM65*'Sim_MIP_Of_(IxI)'!AP$102,0)</f>
        <v>0</v>
      </c>
      <c r="AO67" s="326">
        <f>IFERROR(I!AN65*'Sim_MIP_Of_(IxI)'!AQ$102,0)</f>
        <v>0</v>
      </c>
      <c r="AP67" s="326">
        <f>IFERROR(I!AO65*'Sim_MIP_Of_(IxI)'!AR$102,0)</f>
        <v>0</v>
      </c>
      <c r="AQ67" s="326">
        <f>IFERROR(I!AP65*'Sim_MIP_Of_(IxI)'!AS$102,0)</f>
        <v>0</v>
      </c>
      <c r="AR67" s="326">
        <f>IFERROR(I!AQ65*'Sim_MIP_Of_(IxI)'!AT$102,0)</f>
        <v>0</v>
      </c>
      <c r="AS67" s="326">
        <f>IFERROR(I!AR65*'Sim_MIP_Of_(IxI)'!AU$102,0)</f>
        <v>0</v>
      </c>
      <c r="AT67" s="326">
        <f>IFERROR(I!AS65*'Sim_MIP_Of_(IxI)'!AV$102,0)</f>
        <v>0</v>
      </c>
      <c r="AU67" s="326">
        <f>IFERROR(I!AT65*'Sim_MIP_Of_(IxI)'!AW$102,0)</f>
        <v>0</v>
      </c>
      <c r="AV67" s="326">
        <f>IFERROR(I!AU65*'Sim_MIP_Of_(IxI)'!AX$102,0)</f>
        <v>0</v>
      </c>
      <c r="AW67" s="326">
        <f>IFERROR(I!AV65*'Sim_MIP_Of_(IxI)'!AY$102,0)</f>
        <v>0</v>
      </c>
      <c r="AX67" s="326">
        <f>IFERROR(I!AW65*'Sim_MIP_Of_(IxI)'!AZ$102,0)</f>
        <v>0</v>
      </c>
      <c r="AY67" s="326">
        <f>IFERROR(I!AX65*'Sim_MIP_Of_(IxI)'!BA$102,0)</f>
        <v>0</v>
      </c>
      <c r="AZ67" s="326">
        <f>IFERROR(I!AY65*'Sim_MIP_Of_(IxI)'!BB$102,0)</f>
        <v>0</v>
      </c>
      <c r="BA67" s="326">
        <f>IFERROR(I!AZ65*'Sim_MIP_Of_(IxI)'!BC$102,0)</f>
        <v>0</v>
      </c>
      <c r="BB67" s="326">
        <f>IFERROR(I!BA65*'Sim_MIP_Of_(IxI)'!BD$102,0)</f>
        <v>0</v>
      </c>
      <c r="BC67" s="326">
        <f>IFERROR(I!BB65*'Sim_MIP_Of_(IxI)'!BE$102,0)</f>
        <v>0</v>
      </c>
      <c r="BD67" s="326">
        <f>IFERROR(I!BC65*'Sim_MIP_Of_(IxI)'!BF$102,0)</f>
        <v>0</v>
      </c>
      <c r="BE67" s="326">
        <f>IFERROR(I!BD65*'Sim_MIP_Of_(IxI)'!BG$102,0)</f>
        <v>0</v>
      </c>
      <c r="BF67" s="326">
        <f>IFERROR(I!BE65*'Sim_MIP_Of_(IxI)'!BH$102,0)</f>
        <v>0</v>
      </c>
      <c r="BG67" s="326">
        <f>IFERROR(I!BF65*'Sim_MIP_Of_(IxI)'!BI$102,0)</f>
        <v>0</v>
      </c>
      <c r="BH67" s="326">
        <f>IFERROR(I!BG65*'Sim_MIP_Of_(IxI)'!BJ$102,0)</f>
        <v>0</v>
      </c>
      <c r="BI67" s="326">
        <f>IFERROR(I!BH65*'Sim_MIP_Of_(IxI)'!BK$102,0)</f>
        <v>0</v>
      </c>
      <c r="BJ67" s="326">
        <f>IFERROR(I!BI65*'Sim_MIP_Of_(IxI)'!BL$102,0)</f>
        <v>0</v>
      </c>
      <c r="BK67" s="326">
        <f>IFERROR(I!BJ65*'Sim_MIP_Of_(IxI)'!BM$102,0)</f>
        <v>0</v>
      </c>
      <c r="BL67" s="326">
        <f>IFERROR(I!BK65*'Sim_MIP_Of_(IxI)'!BN$102,0)</f>
        <v>0</v>
      </c>
      <c r="BM67" s="326">
        <f>IFERROR(I!BL65*'Sim_MIP_Of_(IxI)'!BO$102,0)</f>
        <v>0</v>
      </c>
      <c r="BN67" s="326">
        <f>IFERROR(I!BM65*'Sim_MIP_Of_(IxI)'!BP$102,0)</f>
        <v>0.68607361548364343</v>
      </c>
      <c r="BO67" s="326">
        <f>IFERROR(I!BN65*'Sim_MIP_Of_(IxI)'!BQ$102,0)</f>
        <v>0</v>
      </c>
      <c r="BP67" s="326">
        <f>IFERROR(I!BO65*'Sim_MIP_Of_(IxI)'!BR$102,0)</f>
        <v>0</v>
      </c>
      <c r="BQ67" s="326">
        <f>IFERROR(I!BP65*'Sim_MIP_Of_(IxI)'!BS$102,0)</f>
        <v>0</v>
      </c>
      <c r="BR67" s="326">
        <f>IFERROR(I!BQ65*'Sim_MIP_Of_(IxI)'!BT$102,0)</f>
        <v>0</v>
      </c>
      <c r="BS67" s="326">
        <f>IFERROR(I!BR65*'Sim_MIP_Of_(IxI)'!BU$102,0)</f>
        <v>0</v>
      </c>
      <c r="BT67" s="326">
        <f>IFERROR(I!BS65*'Sim_MIP_Of_(IxI)'!BV$102,0)</f>
        <v>0</v>
      </c>
      <c r="BU67" s="326">
        <f>IFERROR(I!BT65*'Sim_MIP_Of_(IxI)'!BW$102,0)</f>
        <v>0</v>
      </c>
      <c r="BV67" s="326">
        <f>IFERROR(I!BU65*'Sim_MIP_Of_(IxI)'!BX$102,0)</f>
        <v>0</v>
      </c>
      <c r="BW67" s="326">
        <f>IFERROR(I!BV65*'Sim_MIP_Of_(IxI)'!BY$102,0)</f>
        <v>0</v>
      </c>
      <c r="BX67" s="326">
        <f>IFERROR(I!BW65*'Sim_MIP_Of_(IxI)'!BZ$102,0)</f>
        <v>0</v>
      </c>
      <c r="BY67" s="326">
        <f>IFERROR(I!BX65*'Sim_MIP_Of_(IxI)'!CA$102,0)</f>
        <v>0</v>
      </c>
    </row>
    <row r="68" spans="1:77" x14ac:dyDescent="0.3">
      <c r="A68" s="105" t="s">
        <v>576</v>
      </c>
      <c r="B68" s="326">
        <f>IFERROR(I!A66*'Sim_MIP_Of_(IxI)'!D$102,0)</f>
        <v>0</v>
      </c>
      <c r="C68" s="326">
        <f>IFERROR(I!B66*'Sim_MIP_Of_(IxI)'!E$102,0)</f>
        <v>0</v>
      </c>
      <c r="D68" s="326">
        <f>IFERROR(I!C66*'Sim_MIP_Of_(IxI)'!F$102,0)</f>
        <v>0</v>
      </c>
      <c r="E68" s="326">
        <f>IFERROR(I!D66*'Sim_MIP_Of_(IxI)'!G$102,0)</f>
        <v>0</v>
      </c>
      <c r="F68" s="326">
        <f>IFERROR(I!E66*'Sim_MIP_Of_(IxI)'!H$102,0)</f>
        <v>0</v>
      </c>
      <c r="G68" s="326">
        <f>IFERROR(I!F66*'Sim_MIP_Of_(IxI)'!I$102,0)</f>
        <v>0</v>
      </c>
      <c r="H68" s="326">
        <f>IFERROR(I!G66*'Sim_MIP_Of_(IxI)'!J$102,0)</f>
        <v>0</v>
      </c>
      <c r="I68" s="326">
        <f>IFERROR(I!H66*'Sim_MIP_Of_(IxI)'!K$102,0)</f>
        <v>0</v>
      </c>
      <c r="J68" s="326">
        <f>IFERROR(I!I66*'Sim_MIP_Of_(IxI)'!L$102,0)</f>
        <v>0</v>
      </c>
      <c r="K68" s="326">
        <f>IFERROR(I!J66*'Sim_MIP_Of_(IxI)'!M$102,0)</f>
        <v>0</v>
      </c>
      <c r="L68" s="326">
        <f>IFERROR(I!K66*'Sim_MIP_Of_(IxI)'!N$102,0)</f>
        <v>0</v>
      </c>
      <c r="M68" s="326">
        <f>IFERROR(I!L66*'Sim_MIP_Of_(IxI)'!O$102,0)</f>
        <v>0</v>
      </c>
      <c r="N68" s="326">
        <f>IFERROR(I!M66*'Sim_MIP_Of_(IxI)'!P$102,0)</f>
        <v>0</v>
      </c>
      <c r="O68" s="326">
        <f>IFERROR(I!N66*'Sim_MIP_Of_(IxI)'!Q$102,0)</f>
        <v>0</v>
      </c>
      <c r="P68" s="326">
        <f>IFERROR(I!O66*'Sim_MIP_Of_(IxI)'!R$102,0)</f>
        <v>0</v>
      </c>
      <c r="Q68" s="326">
        <f>IFERROR(I!P66*'Sim_MIP_Of_(IxI)'!S$102,0)</f>
        <v>0</v>
      </c>
      <c r="R68" s="326">
        <f>IFERROR(I!Q66*'Sim_MIP_Of_(IxI)'!T$102,0)</f>
        <v>0</v>
      </c>
      <c r="S68" s="326">
        <f>IFERROR(I!R66*'Sim_MIP_Of_(IxI)'!U$102,0)</f>
        <v>0</v>
      </c>
      <c r="T68" s="326">
        <f>IFERROR(I!S66*'Sim_MIP_Of_(IxI)'!V$102,0)</f>
        <v>0</v>
      </c>
      <c r="U68" s="326">
        <f>IFERROR(I!T66*'Sim_MIP_Of_(IxI)'!W$102,0)</f>
        <v>0</v>
      </c>
      <c r="V68" s="326">
        <f>IFERROR(I!U66*'Sim_MIP_Of_(IxI)'!X$102,0)</f>
        <v>0</v>
      </c>
      <c r="W68" s="326">
        <f>IFERROR(I!V66*'Sim_MIP_Of_(IxI)'!Y$102,0)</f>
        <v>0</v>
      </c>
      <c r="X68" s="326">
        <f>IFERROR(I!W66*'Sim_MIP_Of_(IxI)'!Z$102,0)</f>
        <v>0</v>
      </c>
      <c r="Y68" s="326">
        <f>IFERROR(I!X66*'Sim_MIP_Of_(IxI)'!AA$102,0)</f>
        <v>0</v>
      </c>
      <c r="Z68" s="326">
        <f>IFERROR(I!Y66*'Sim_MIP_Of_(IxI)'!AB$102,0)</f>
        <v>0</v>
      </c>
      <c r="AA68" s="326">
        <f>IFERROR(I!Z66*'Sim_MIP_Of_(IxI)'!AC$102,0)</f>
        <v>0</v>
      </c>
      <c r="AB68" s="326">
        <f>IFERROR(I!AA66*'Sim_MIP_Of_(IxI)'!AD$102,0)</f>
        <v>0</v>
      </c>
      <c r="AC68" s="326">
        <f>IFERROR(I!AB66*'Sim_MIP_Of_(IxI)'!AE$102,0)</f>
        <v>0</v>
      </c>
      <c r="AD68" s="326">
        <f>IFERROR(I!AC66*'Sim_MIP_Of_(IxI)'!AF$102,0)</f>
        <v>0</v>
      </c>
      <c r="AE68" s="326">
        <f>IFERROR(I!AD66*'Sim_MIP_Of_(IxI)'!AG$102,0)</f>
        <v>0</v>
      </c>
      <c r="AF68" s="326">
        <f>IFERROR(I!AE66*'Sim_MIP_Of_(IxI)'!AH$102,0)</f>
        <v>0</v>
      </c>
      <c r="AG68" s="326">
        <f>IFERROR(I!AF66*'Sim_MIP_Of_(IxI)'!AI$102,0)</f>
        <v>0</v>
      </c>
      <c r="AH68" s="326">
        <f>IFERROR(I!AG66*'Sim_MIP_Of_(IxI)'!AJ$102,0)</f>
        <v>0</v>
      </c>
      <c r="AI68" s="326">
        <f>IFERROR(I!AH66*'Sim_MIP_Of_(IxI)'!AK$102,0)</f>
        <v>0</v>
      </c>
      <c r="AJ68" s="326">
        <f>IFERROR(I!AI66*'Sim_MIP_Of_(IxI)'!AL$102,0)</f>
        <v>0</v>
      </c>
      <c r="AK68" s="326">
        <f>IFERROR(I!AJ66*'Sim_MIP_Of_(IxI)'!AM$102,0)</f>
        <v>0</v>
      </c>
      <c r="AL68" s="326">
        <f>IFERROR(I!AK66*'Sim_MIP_Of_(IxI)'!AN$102,0)</f>
        <v>0</v>
      </c>
      <c r="AM68" s="326">
        <f>IFERROR(I!AL66*'Sim_MIP_Of_(IxI)'!AO$102,0)</f>
        <v>0</v>
      </c>
      <c r="AN68" s="326">
        <f>IFERROR(I!AM66*'Sim_MIP_Of_(IxI)'!AP$102,0)</f>
        <v>0</v>
      </c>
      <c r="AO68" s="326">
        <f>IFERROR(I!AN66*'Sim_MIP_Of_(IxI)'!AQ$102,0)</f>
        <v>0</v>
      </c>
      <c r="AP68" s="326">
        <f>IFERROR(I!AO66*'Sim_MIP_Of_(IxI)'!AR$102,0)</f>
        <v>0</v>
      </c>
      <c r="AQ68" s="326">
        <f>IFERROR(I!AP66*'Sim_MIP_Of_(IxI)'!AS$102,0)</f>
        <v>0</v>
      </c>
      <c r="AR68" s="326">
        <f>IFERROR(I!AQ66*'Sim_MIP_Of_(IxI)'!AT$102,0)</f>
        <v>0</v>
      </c>
      <c r="AS68" s="326">
        <f>IFERROR(I!AR66*'Sim_MIP_Of_(IxI)'!AU$102,0)</f>
        <v>0</v>
      </c>
      <c r="AT68" s="326">
        <f>IFERROR(I!AS66*'Sim_MIP_Of_(IxI)'!AV$102,0)</f>
        <v>0</v>
      </c>
      <c r="AU68" s="326">
        <f>IFERROR(I!AT66*'Sim_MIP_Of_(IxI)'!AW$102,0)</f>
        <v>0</v>
      </c>
      <c r="AV68" s="326">
        <f>IFERROR(I!AU66*'Sim_MIP_Of_(IxI)'!AX$102,0)</f>
        <v>0</v>
      </c>
      <c r="AW68" s="326">
        <f>IFERROR(I!AV66*'Sim_MIP_Of_(IxI)'!AY$102,0)</f>
        <v>0</v>
      </c>
      <c r="AX68" s="326">
        <f>IFERROR(I!AW66*'Sim_MIP_Of_(IxI)'!AZ$102,0)</f>
        <v>0</v>
      </c>
      <c r="AY68" s="326">
        <f>IFERROR(I!AX66*'Sim_MIP_Of_(IxI)'!BA$102,0)</f>
        <v>0</v>
      </c>
      <c r="AZ68" s="326">
        <f>IFERROR(I!AY66*'Sim_MIP_Of_(IxI)'!BB$102,0)</f>
        <v>0</v>
      </c>
      <c r="BA68" s="326">
        <f>IFERROR(I!AZ66*'Sim_MIP_Of_(IxI)'!BC$102,0)</f>
        <v>0</v>
      </c>
      <c r="BB68" s="326">
        <f>IFERROR(I!BA66*'Sim_MIP_Of_(IxI)'!BD$102,0)</f>
        <v>0</v>
      </c>
      <c r="BC68" s="326">
        <f>IFERROR(I!BB66*'Sim_MIP_Of_(IxI)'!BE$102,0)</f>
        <v>0</v>
      </c>
      <c r="BD68" s="326">
        <f>IFERROR(I!BC66*'Sim_MIP_Of_(IxI)'!BF$102,0)</f>
        <v>0</v>
      </c>
      <c r="BE68" s="326">
        <f>IFERROR(I!BD66*'Sim_MIP_Of_(IxI)'!BG$102,0)</f>
        <v>0</v>
      </c>
      <c r="BF68" s="326">
        <f>IFERROR(I!BE66*'Sim_MIP_Of_(IxI)'!BH$102,0)</f>
        <v>0</v>
      </c>
      <c r="BG68" s="326">
        <f>IFERROR(I!BF66*'Sim_MIP_Of_(IxI)'!BI$102,0)</f>
        <v>0</v>
      </c>
      <c r="BH68" s="326">
        <f>IFERROR(I!BG66*'Sim_MIP_Of_(IxI)'!BJ$102,0)</f>
        <v>0</v>
      </c>
      <c r="BI68" s="326">
        <f>IFERROR(I!BH66*'Sim_MIP_Of_(IxI)'!BK$102,0)</f>
        <v>0</v>
      </c>
      <c r="BJ68" s="326">
        <f>IFERROR(I!BI66*'Sim_MIP_Of_(IxI)'!BL$102,0)</f>
        <v>0</v>
      </c>
      <c r="BK68" s="326">
        <f>IFERROR(I!BJ66*'Sim_MIP_Of_(IxI)'!BM$102,0)</f>
        <v>0</v>
      </c>
      <c r="BL68" s="326">
        <f>IFERROR(I!BK66*'Sim_MIP_Of_(IxI)'!BN$102,0)</f>
        <v>0</v>
      </c>
      <c r="BM68" s="326">
        <f>IFERROR(I!BL66*'Sim_MIP_Of_(IxI)'!BO$102,0)</f>
        <v>0</v>
      </c>
      <c r="BN68" s="326">
        <f>IFERROR(I!BM66*'Sim_MIP_Of_(IxI)'!BP$102,0)</f>
        <v>0</v>
      </c>
      <c r="BO68" s="326">
        <f>IFERROR(I!BN66*'Sim_MIP_Of_(IxI)'!BQ$102,0)</f>
        <v>0.26186655762042133</v>
      </c>
      <c r="BP68" s="326">
        <f>IFERROR(I!BO66*'Sim_MIP_Of_(IxI)'!BR$102,0)</f>
        <v>0</v>
      </c>
      <c r="BQ68" s="326">
        <f>IFERROR(I!BP66*'Sim_MIP_Of_(IxI)'!BS$102,0)</f>
        <v>0</v>
      </c>
      <c r="BR68" s="326">
        <f>IFERROR(I!BQ66*'Sim_MIP_Of_(IxI)'!BT$102,0)</f>
        <v>0</v>
      </c>
      <c r="BS68" s="326">
        <f>IFERROR(I!BR66*'Sim_MIP_Of_(IxI)'!BU$102,0)</f>
        <v>0</v>
      </c>
      <c r="BT68" s="326">
        <f>IFERROR(I!BS66*'Sim_MIP_Of_(IxI)'!BV$102,0)</f>
        <v>0</v>
      </c>
      <c r="BU68" s="326">
        <f>IFERROR(I!BT66*'Sim_MIP_Of_(IxI)'!BW$102,0)</f>
        <v>0</v>
      </c>
      <c r="BV68" s="326">
        <f>IFERROR(I!BU66*'Sim_MIP_Of_(IxI)'!BX$102,0)</f>
        <v>0</v>
      </c>
      <c r="BW68" s="326">
        <f>IFERROR(I!BV66*'Sim_MIP_Of_(IxI)'!BY$102,0)</f>
        <v>0</v>
      </c>
      <c r="BX68" s="326">
        <f>IFERROR(I!BW66*'Sim_MIP_Of_(IxI)'!BZ$102,0)</f>
        <v>0</v>
      </c>
      <c r="BY68" s="326">
        <f>IFERROR(I!BX66*'Sim_MIP_Of_(IxI)'!CA$102,0)</f>
        <v>0</v>
      </c>
    </row>
    <row r="69" spans="1:77" x14ac:dyDescent="0.3">
      <c r="A69" s="105" t="s">
        <v>586</v>
      </c>
      <c r="B69" s="326">
        <f>IFERROR(I!A67*'Sim_MIP_Of_(IxI)'!D$102,0)</f>
        <v>0</v>
      </c>
      <c r="C69" s="326">
        <f>IFERROR(I!B67*'Sim_MIP_Of_(IxI)'!E$102,0)</f>
        <v>0</v>
      </c>
      <c r="D69" s="326">
        <f>IFERROR(I!C67*'Sim_MIP_Of_(IxI)'!F$102,0)</f>
        <v>0</v>
      </c>
      <c r="E69" s="326">
        <f>IFERROR(I!D67*'Sim_MIP_Of_(IxI)'!G$102,0)</f>
        <v>0</v>
      </c>
      <c r="F69" s="326">
        <f>IFERROR(I!E67*'Sim_MIP_Of_(IxI)'!H$102,0)</f>
        <v>0</v>
      </c>
      <c r="G69" s="326">
        <f>IFERROR(I!F67*'Sim_MIP_Of_(IxI)'!I$102,0)</f>
        <v>0</v>
      </c>
      <c r="H69" s="326">
        <f>IFERROR(I!G67*'Sim_MIP_Of_(IxI)'!J$102,0)</f>
        <v>0</v>
      </c>
      <c r="I69" s="326">
        <f>IFERROR(I!H67*'Sim_MIP_Of_(IxI)'!K$102,0)</f>
        <v>0</v>
      </c>
      <c r="J69" s="326">
        <f>IFERROR(I!I67*'Sim_MIP_Of_(IxI)'!L$102,0)</f>
        <v>0</v>
      </c>
      <c r="K69" s="326">
        <f>IFERROR(I!J67*'Sim_MIP_Of_(IxI)'!M$102,0)</f>
        <v>0</v>
      </c>
      <c r="L69" s="326">
        <f>IFERROR(I!K67*'Sim_MIP_Of_(IxI)'!N$102,0)</f>
        <v>0</v>
      </c>
      <c r="M69" s="326">
        <f>IFERROR(I!L67*'Sim_MIP_Of_(IxI)'!O$102,0)</f>
        <v>0</v>
      </c>
      <c r="N69" s="326">
        <f>IFERROR(I!M67*'Sim_MIP_Of_(IxI)'!P$102,0)</f>
        <v>0</v>
      </c>
      <c r="O69" s="326">
        <f>IFERROR(I!N67*'Sim_MIP_Of_(IxI)'!Q$102,0)</f>
        <v>0</v>
      </c>
      <c r="P69" s="326">
        <f>IFERROR(I!O67*'Sim_MIP_Of_(IxI)'!R$102,0)</f>
        <v>0</v>
      </c>
      <c r="Q69" s="326">
        <f>IFERROR(I!P67*'Sim_MIP_Of_(IxI)'!S$102,0)</f>
        <v>0</v>
      </c>
      <c r="R69" s="326">
        <f>IFERROR(I!Q67*'Sim_MIP_Of_(IxI)'!T$102,0)</f>
        <v>0</v>
      </c>
      <c r="S69" s="326">
        <f>IFERROR(I!R67*'Sim_MIP_Of_(IxI)'!U$102,0)</f>
        <v>0</v>
      </c>
      <c r="T69" s="326">
        <f>IFERROR(I!S67*'Sim_MIP_Of_(IxI)'!V$102,0)</f>
        <v>0</v>
      </c>
      <c r="U69" s="326">
        <f>IFERROR(I!T67*'Sim_MIP_Of_(IxI)'!W$102,0)</f>
        <v>0</v>
      </c>
      <c r="V69" s="326">
        <f>IFERROR(I!U67*'Sim_MIP_Of_(IxI)'!X$102,0)</f>
        <v>0</v>
      </c>
      <c r="W69" s="326">
        <f>IFERROR(I!V67*'Sim_MIP_Of_(IxI)'!Y$102,0)</f>
        <v>0</v>
      </c>
      <c r="X69" s="326">
        <f>IFERROR(I!W67*'Sim_MIP_Of_(IxI)'!Z$102,0)</f>
        <v>0</v>
      </c>
      <c r="Y69" s="326">
        <f>IFERROR(I!X67*'Sim_MIP_Of_(IxI)'!AA$102,0)</f>
        <v>0</v>
      </c>
      <c r="Z69" s="326">
        <f>IFERROR(I!Y67*'Sim_MIP_Of_(IxI)'!AB$102,0)</f>
        <v>0</v>
      </c>
      <c r="AA69" s="326">
        <f>IFERROR(I!Z67*'Sim_MIP_Of_(IxI)'!AC$102,0)</f>
        <v>0</v>
      </c>
      <c r="AB69" s="326">
        <f>IFERROR(I!AA67*'Sim_MIP_Of_(IxI)'!AD$102,0)</f>
        <v>0</v>
      </c>
      <c r="AC69" s="326">
        <f>IFERROR(I!AB67*'Sim_MIP_Of_(IxI)'!AE$102,0)</f>
        <v>0</v>
      </c>
      <c r="AD69" s="326">
        <f>IFERROR(I!AC67*'Sim_MIP_Of_(IxI)'!AF$102,0)</f>
        <v>0</v>
      </c>
      <c r="AE69" s="326">
        <f>IFERROR(I!AD67*'Sim_MIP_Of_(IxI)'!AG$102,0)</f>
        <v>0</v>
      </c>
      <c r="AF69" s="326">
        <f>IFERROR(I!AE67*'Sim_MIP_Of_(IxI)'!AH$102,0)</f>
        <v>0</v>
      </c>
      <c r="AG69" s="326">
        <f>IFERROR(I!AF67*'Sim_MIP_Of_(IxI)'!AI$102,0)</f>
        <v>0</v>
      </c>
      <c r="AH69" s="326">
        <f>IFERROR(I!AG67*'Sim_MIP_Of_(IxI)'!AJ$102,0)</f>
        <v>0</v>
      </c>
      <c r="AI69" s="326">
        <f>IFERROR(I!AH67*'Sim_MIP_Of_(IxI)'!AK$102,0)</f>
        <v>0</v>
      </c>
      <c r="AJ69" s="326">
        <f>IFERROR(I!AI67*'Sim_MIP_Of_(IxI)'!AL$102,0)</f>
        <v>0</v>
      </c>
      <c r="AK69" s="326">
        <f>IFERROR(I!AJ67*'Sim_MIP_Of_(IxI)'!AM$102,0)</f>
        <v>0</v>
      </c>
      <c r="AL69" s="326">
        <f>IFERROR(I!AK67*'Sim_MIP_Of_(IxI)'!AN$102,0)</f>
        <v>0</v>
      </c>
      <c r="AM69" s="326">
        <f>IFERROR(I!AL67*'Sim_MIP_Of_(IxI)'!AO$102,0)</f>
        <v>0</v>
      </c>
      <c r="AN69" s="326">
        <f>IFERROR(I!AM67*'Sim_MIP_Of_(IxI)'!AP$102,0)</f>
        <v>0</v>
      </c>
      <c r="AO69" s="326">
        <f>IFERROR(I!AN67*'Sim_MIP_Of_(IxI)'!AQ$102,0)</f>
        <v>0</v>
      </c>
      <c r="AP69" s="326">
        <f>IFERROR(I!AO67*'Sim_MIP_Of_(IxI)'!AR$102,0)</f>
        <v>0</v>
      </c>
      <c r="AQ69" s="326">
        <f>IFERROR(I!AP67*'Sim_MIP_Of_(IxI)'!AS$102,0)</f>
        <v>0</v>
      </c>
      <c r="AR69" s="326">
        <f>IFERROR(I!AQ67*'Sim_MIP_Of_(IxI)'!AT$102,0)</f>
        <v>0</v>
      </c>
      <c r="AS69" s="326">
        <f>IFERROR(I!AR67*'Sim_MIP_Of_(IxI)'!AU$102,0)</f>
        <v>0</v>
      </c>
      <c r="AT69" s="326">
        <f>IFERROR(I!AS67*'Sim_MIP_Of_(IxI)'!AV$102,0)</f>
        <v>0</v>
      </c>
      <c r="AU69" s="326">
        <f>IFERROR(I!AT67*'Sim_MIP_Of_(IxI)'!AW$102,0)</f>
        <v>0</v>
      </c>
      <c r="AV69" s="326">
        <f>IFERROR(I!AU67*'Sim_MIP_Of_(IxI)'!AX$102,0)</f>
        <v>0</v>
      </c>
      <c r="AW69" s="326">
        <f>IFERROR(I!AV67*'Sim_MIP_Of_(IxI)'!AY$102,0)</f>
        <v>0</v>
      </c>
      <c r="AX69" s="326">
        <f>IFERROR(I!AW67*'Sim_MIP_Of_(IxI)'!AZ$102,0)</f>
        <v>0</v>
      </c>
      <c r="AY69" s="326">
        <f>IFERROR(I!AX67*'Sim_MIP_Of_(IxI)'!BA$102,0)</f>
        <v>0</v>
      </c>
      <c r="AZ69" s="326">
        <f>IFERROR(I!AY67*'Sim_MIP_Of_(IxI)'!BB$102,0)</f>
        <v>0</v>
      </c>
      <c r="BA69" s="326">
        <f>IFERROR(I!AZ67*'Sim_MIP_Of_(IxI)'!BC$102,0)</f>
        <v>0</v>
      </c>
      <c r="BB69" s="326">
        <f>IFERROR(I!BA67*'Sim_MIP_Of_(IxI)'!BD$102,0)</f>
        <v>0</v>
      </c>
      <c r="BC69" s="326">
        <f>IFERROR(I!BB67*'Sim_MIP_Of_(IxI)'!BE$102,0)</f>
        <v>0</v>
      </c>
      <c r="BD69" s="326">
        <f>IFERROR(I!BC67*'Sim_MIP_Of_(IxI)'!BF$102,0)</f>
        <v>0</v>
      </c>
      <c r="BE69" s="326">
        <f>IFERROR(I!BD67*'Sim_MIP_Of_(IxI)'!BG$102,0)</f>
        <v>0</v>
      </c>
      <c r="BF69" s="326">
        <f>IFERROR(I!BE67*'Sim_MIP_Of_(IxI)'!BH$102,0)</f>
        <v>0</v>
      </c>
      <c r="BG69" s="326">
        <f>IFERROR(I!BF67*'Sim_MIP_Of_(IxI)'!BI$102,0)</f>
        <v>0</v>
      </c>
      <c r="BH69" s="326">
        <f>IFERROR(I!BG67*'Sim_MIP_Of_(IxI)'!BJ$102,0)</f>
        <v>0</v>
      </c>
      <c r="BI69" s="326">
        <f>IFERROR(I!BH67*'Sim_MIP_Of_(IxI)'!BK$102,0)</f>
        <v>0</v>
      </c>
      <c r="BJ69" s="326">
        <f>IFERROR(I!BI67*'Sim_MIP_Of_(IxI)'!BL$102,0)</f>
        <v>0</v>
      </c>
      <c r="BK69" s="326">
        <f>IFERROR(I!BJ67*'Sim_MIP_Of_(IxI)'!BM$102,0)</f>
        <v>0</v>
      </c>
      <c r="BL69" s="326">
        <f>IFERROR(I!BK67*'Sim_MIP_Of_(IxI)'!BN$102,0)</f>
        <v>0</v>
      </c>
      <c r="BM69" s="326">
        <f>IFERROR(I!BL67*'Sim_MIP_Of_(IxI)'!BO$102,0)</f>
        <v>0</v>
      </c>
      <c r="BN69" s="326">
        <f>IFERROR(I!BM67*'Sim_MIP_Of_(IxI)'!BP$102,0)</f>
        <v>0</v>
      </c>
      <c r="BO69" s="326">
        <f>IFERROR(I!BN67*'Sim_MIP_Of_(IxI)'!BQ$102,0)</f>
        <v>0</v>
      </c>
      <c r="BP69" s="326">
        <f>IFERROR(I!BO67*'Sim_MIP_Of_(IxI)'!BR$102,0)</f>
        <v>0.46378773889272529</v>
      </c>
      <c r="BQ69" s="326">
        <f>IFERROR(I!BP67*'Sim_MIP_Of_(IxI)'!BS$102,0)</f>
        <v>0</v>
      </c>
      <c r="BR69" s="326">
        <f>IFERROR(I!BQ67*'Sim_MIP_Of_(IxI)'!BT$102,0)</f>
        <v>0</v>
      </c>
      <c r="BS69" s="326">
        <f>IFERROR(I!BR67*'Sim_MIP_Of_(IxI)'!BU$102,0)</f>
        <v>0</v>
      </c>
      <c r="BT69" s="326">
        <f>IFERROR(I!BS67*'Sim_MIP_Of_(IxI)'!BV$102,0)</f>
        <v>0</v>
      </c>
      <c r="BU69" s="326">
        <f>IFERROR(I!BT67*'Sim_MIP_Of_(IxI)'!BW$102,0)</f>
        <v>0</v>
      </c>
      <c r="BV69" s="326">
        <f>IFERROR(I!BU67*'Sim_MIP_Of_(IxI)'!BX$102,0)</f>
        <v>0</v>
      </c>
      <c r="BW69" s="326">
        <f>IFERROR(I!BV67*'Sim_MIP_Of_(IxI)'!BY$102,0)</f>
        <v>0</v>
      </c>
      <c r="BX69" s="326">
        <f>IFERROR(I!BW67*'Sim_MIP_Of_(IxI)'!BZ$102,0)</f>
        <v>0</v>
      </c>
      <c r="BY69" s="326">
        <f>IFERROR(I!BX67*'Sim_MIP_Of_(IxI)'!CA$102,0)</f>
        <v>0</v>
      </c>
    </row>
    <row r="70" spans="1:77" x14ac:dyDescent="0.3">
      <c r="A70" s="105" t="s">
        <v>592</v>
      </c>
      <c r="B70" s="326">
        <f>IFERROR(I!A68*'Sim_MIP_Of_(IxI)'!D$102,0)</f>
        <v>0</v>
      </c>
      <c r="C70" s="326">
        <f>IFERROR(I!B68*'Sim_MIP_Of_(IxI)'!E$102,0)</f>
        <v>0</v>
      </c>
      <c r="D70" s="326">
        <f>IFERROR(I!C68*'Sim_MIP_Of_(IxI)'!F$102,0)</f>
        <v>0</v>
      </c>
      <c r="E70" s="326">
        <f>IFERROR(I!D68*'Sim_MIP_Of_(IxI)'!G$102,0)</f>
        <v>0</v>
      </c>
      <c r="F70" s="326">
        <f>IFERROR(I!E68*'Sim_MIP_Of_(IxI)'!H$102,0)</f>
        <v>0</v>
      </c>
      <c r="G70" s="326">
        <f>IFERROR(I!F68*'Sim_MIP_Of_(IxI)'!I$102,0)</f>
        <v>0</v>
      </c>
      <c r="H70" s="326">
        <f>IFERROR(I!G68*'Sim_MIP_Of_(IxI)'!J$102,0)</f>
        <v>0</v>
      </c>
      <c r="I70" s="326">
        <f>IFERROR(I!H68*'Sim_MIP_Of_(IxI)'!K$102,0)</f>
        <v>0</v>
      </c>
      <c r="J70" s="326">
        <f>IFERROR(I!I68*'Sim_MIP_Of_(IxI)'!L$102,0)</f>
        <v>0</v>
      </c>
      <c r="K70" s="326">
        <f>IFERROR(I!J68*'Sim_MIP_Of_(IxI)'!M$102,0)</f>
        <v>0</v>
      </c>
      <c r="L70" s="326">
        <f>IFERROR(I!K68*'Sim_MIP_Of_(IxI)'!N$102,0)</f>
        <v>0</v>
      </c>
      <c r="M70" s="326">
        <f>IFERROR(I!L68*'Sim_MIP_Of_(IxI)'!O$102,0)</f>
        <v>0</v>
      </c>
      <c r="N70" s="326">
        <f>IFERROR(I!M68*'Sim_MIP_Of_(IxI)'!P$102,0)</f>
        <v>0</v>
      </c>
      <c r="O70" s="326">
        <f>IFERROR(I!N68*'Sim_MIP_Of_(IxI)'!Q$102,0)</f>
        <v>0</v>
      </c>
      <c r="P70" s="326">
        <f>IFERROR(I!O68*'Sim_MIP_Of_(IxI)'!R$102,0)</f>
        <v>0</v>
      </c>
      <c r="Q70" s="326">
        <f>IFERROR(I!P68*'Sim_MIP_Of_(IxI)'!S$102,0)</f>
        <v>0</v>
      </c>
      <c r="R70" s="326">
        <f>IFERROR(I!Q68*'Sim_MIP_Of_(IxI)'!T$102,0)</f>
        <v>0</v>
      </c>
      <c r="S70" s="326">
        <f>IFERROR(I!R68*'Sim_MIP_Of_(IxI)'!U$102,0)</f>
        <v>0</v>
      </c>
      <c r="T70" s="326">
        <f>IFERROR(I!S68*'Sim_MIP_Of_(IxI)'!V$102,0)</f>
        <v>0</v>
      </c>
      <c r="U70" s="326">
        <f>IFERROR(I!T68*'Sim_MIP_Of_(IxI)'!W$102,0)</f>
        <v>0</v>
      </c>
      <c r="V70" s="326">
        <f>IFERROR(I!U68*'Sim_MIP_Of_(IxI)'!X$102,0)</f>
        <v>0</v>
      </c>
      <c r="W70" s="326">
        <f>IFERROR(I!V68*'Sim_MIP_Of_(IxI)'!Y$102,0)</f>
        <v>0</v>
      </c>
      <c r="X70" s="326">
        <f>IFERROR(I!W68*'Sim_MIP_Of_(IxI)'!Z$102,0)</f>
        <v>0</v>
      </c>
      <c r="Y70" s="326">
        <f>IFERROR(I!X68*'Sim_MIP_Of_(IxI)'!AA$102,0)</f>
        <v>0</v>
      </c>
      <c r="Z70" s="326">
        <f>IFERROR(I!Y68*'Sim_MIP_Of_(IxI)'!AB$102,0)</f>
        <v>0</v>
      </c>
      <c r="AA70" s="326">
        <f>IFERROR(I!Z68*'Sim_MIP_Of_(IxI)'!AC$102,0)</f>
        <v>0</v>
      </c>
      <c r="AB70" s="326">
        <f>IFERROR(I!AA68*'Sim_MIP_Of_(IxI)'!AD$102,0)</f>
        <v>0</v>
      </c>
      <c r="AC70" s="326">
        <f>IFERROR(I!AB68*'Sim_MIP_Of_(IxI)'!AE$102,0)</f>
        <v>0</v>
      </c>
      <c r="AD70" s="326">
        <f>IFERROR(I!AC68*'Sim_MIP_Of_(IxI)'!AF$102,0)</f>
        <v>0</v>
      </c>
      <c r="AE70" s="326">
        <f>IFERROR(I!AD68*'Sim_MIP_Of_(IxI)'!AG$102,0)</f>
        <v>0</v>
      </c>
      <c r="AF70" s="326">
        <f>IFERROR(I!AE68*'Sim_MIP_Of_(IxI)'!AH$102,0)</f>
        <v>0</v>
      </c>
      <c r="AG70" s="326">
        <f>IFERROR(I!AF68*'Sim_MIP_Of_(IxI)'!AI$102,0)</f>
        <v>0</v>
      </c>
      <c r="AH70" s="326">
        <f>IFERROR(I!AG68*'Sim_MIP_Of_(IxI)'!AJ$102,0)</f>
        <v>0</v>
      </c>
      <c r="AI70" s="326">
        <f>IFERROR(I!AH68*'Sim_MIP_Of_(IxI)'!AK$102,0)</f>
        <v>0</v>
      </c>
      <c r="AJ70" s="326">
        <f>IFERROR(I!AI68*'Sim_MIP_Of_(IxI)'!AL$102,0)</f>
        <v>0</v>
      </c>
      <c r="AK70" s="326">
        <f>IFERROR(I!AJ68*'Sim_MIP_Of_(IxI)'!AM$102,0)</f>
        <v>0</v>
      </c>
      <c r="AL70" s="326">
        <f>IFERROR(I!AK68*'Sim_MIP_Of_(IxI)'!AN$102,0)</f>
        <v>0</v>
      </c>
      <c r="AM70" s="326">
        <f>IFERROR(I!AL68*'Sim_MIP_Of_(IxI)'!AO$102,0)</f>
        <v>0</v>
      </c>
      <c r="AN70" s="326">
        <f>IFERROR(I!AM68*'Sim_MIP_Of_(IxI)'!AP$102,0)</f>
        <v>0</v>
      </c>
      <c r="AO70" s="326">
        <f>IFERROR(I!AN68*'Sim_MIP_Of_(IxI)'!AQ$102,0)</f>
        <v>0</v>
      </c>
      <c r="AP70" s="326">
        <f>IFERROR(I!AO68*'Sim_MIP_Of_(IxI)'!AR$102,0)</f>
        <v>0</v>
      </c>
      <c r="AQ70" s="326">
        <f>IFERROR(I!AP68*'Sim_MIP_Of_(IxI)'!AS$102,0)</f>
        <v>0</v>
      </c>
      <c r="AR70" s="326">
        <f>IFERROR(I!AQ68*'Sim_MIP_Of_(IxI)'!AT$102,0)</f>
        <v>0</v>
      </c>
      <c r="AS70" s="326">
        <f>IFERROR(I!AR68*'Sim_MIP_Of_(IxI)'!AU$102,0)</f>
        <v>0</v>
      </c>
      <c r="AT70" s="326">
        <f>IFERROR(I!AS68*'Sim_MIP_Of_(IxI)'!AV$102,0)</f>
        <v>0</v>
      </c>
      <c r="AU70" s="326">
        <f>IFERROR(I!AT68*'Sim_MIP_Of_(IxI)'!AW$102,0)</f>
        <v>0</v>
      </c>
      <c r="AV70" s="326">
        <f>IFERROR(I!AU68*'Sim_MIP_Of_(IxI)'!AX$102,0)</f>
        <v>0</v>
      </c>
      <c r="AW70" s="326">
        <f>IFERROR(I!AV68*'Sim_MIP_Of_(IxI)'!AY$102,0)</f>
        <v>0</v>
      </c>
      <c r="AX70" s="326">
        <f>IFERROR(I!AW68*'Sim_MIP_Of_(IxI)'!AZ$102,0)</f>
        <v>0</v>
      </c>
      <c r="AY70" s="326">
        <f>IFERROR(I!AX68*'Sim_MIP_Of_(IxI)'!BA$102,0)</f>
        <v>0</v>
      </c>
      <c r="AZ70" s="326">
        <f>IFERROR(I!AY68*'Sim_MIP_Of_(IxI)'!BB$102,0)</f>
        <v>0</v>
      </c>
      <c r="BA70" s="326">
        <f>IFERROR(I!AZ68*'Sim_MIP_Of_(IxI)'!BC$102,0)</f>
        <v>0</v>
      </c>
      <c r="BB70" s="326">
        <f>IFERROR(I!BA68*'Sim_MIP_Of_(IxI)'!BD$102,0)</f>
        <v>0</v>
      </c>
      <c r="BC70" s="326">
        <f>IFERROR(I!BB68*'Sim_MIP_Of_(IxI)'!BE$102,0)</f>
        <v>0</v>
      </c>
      <c r="BD70" s="326">
        <f>IFERROR(I!BC68*'Sim_MIP_Of_(IxI)'!BF$102,0)</f>
        <v>0</v>
      </c>
      <c r="BE70" s="326">
        <f>IFERROR(I!BD68*'Sim_MIP_Of_(IxI)'!BG$102,0)</f>
        <v>0</v>
      </c>
      <c r="BF70" s="326">
        <f>IFERROR(I!BE68*'Sim_MIP_Of_(IxI)'!BH$102,0)</f>
        <v>0</v>
      </c>
      <c r="BG70" s="326">
        <f>IFERROR(I!BF68*'Sim_MIP_Of_(IxI)'!BI$102,0)</f>
        <v>0</v>
      </c>
      <c r="BH70" s="326">
        <f>IFERROR(I!BG68*'Sim_MIP_Of_(IxI)'!BJ$102,0)</f>
        <v>0</v>
      </c>
      <c r="BI70" s="326">
        <f>IFERROR(I!BH68*'Sim_MIP_Of_(IxI)'!BK$102,0)</f>
        <v>0</v>
      </c>
      <c r="BJ70" s="326">
        <f>IFERROR(I!BI68*'Sim_MIP_Of_(IxI)'!BL$102,0)</f>
        <v>0</v>
      </c>
      <c r="BK70" s="326">
        <f>IFERROR(I!BJ68*'Sim_MIP_Of_(IxI)'!BM$102,0)</f>
        <v>0</v>
      </c>
      <c r="BL70" s="326">
        <f>IFERROR(I!BK68*'Sim_MIP_Of_(IxI)'!BN$102,0)</f>
        <v>0</v>
      </c>
      <c r="BM70" s="326">
        <f>IFERROR(I!BL68*'Sim_MIP_Of_(IxI)'!BO$102,0)</f>
        <v>0</v>
      </c>
      <c r="BN70" s="326">
        <f>IFERROR(I!BM68*'Sim_MIP_Of_(IxI)'!BP$102,0)</f>
        <v>0</v>
      </c>
      <c r="BO70" s="326">
        <f>IFERROR(I!BN68*'Sim_MIP_Of_(IxI)'!BQ$102,0)</f>
        <v>0</v>
      </c>
      <c r="BP70" s="326">
        <f>IFERROR(I!BO68*'Sim_MIP_Of_(IxI)'!BR$102,0)</f>
        <v>0</v>
      </c>
      <c r="BQ70" s="326">
        <f>IFERROR(I!BP68*'Sim_MIP_Of_(IxI)'!BS$102,0)</f>
        <v>0.72099917049074791</v>
      </c>
      <c r="BR70" s="326">
        <f>IFERROR(I!BQ68*'Sim_MIP_Of_(IxI)'!BT$102,0)</f>
        <v>0</v>
      </c>
      <c r="BS70" s="326">
        <f>IFERROR(I!BR68*'Sim_MIP_Of_(IxI)'!BU$102,0)</f>
        <v>0</v>
      </c>
      <c r="BT70" s="326">
        <f>IFERROR(I!BS68*'Sim_MIP_Of_(IxI)'!BV$102,0)</f>
        <v>0</v>
      </c>
      <c r="BU70" s="326">
        <f>IFERROR(I!BT68*'Sim_MIP_Of_(IxI)'!BW$102,0)</f>
        <v>0</v>
      </c>
      <c r="BV70" s="326">
        <f>IFERROR(I!BU68*'Sim_MIP_Of_(IxI)'!BX$102,0)</f>
        <v>0</v>
      </c>
      <c r="BW70" s="326">
        <f>IFERROR(I!BV68*'Sim_MIP_Of_(IxI)'!BY$102,0)</f>
        <v>0</v>
      </c>
      <c r="BX70" s="326">
        <f>IFERROR(I!BW68*'Sim_MIP_Of_(IxI)'!BZ$102,0)</f>
        <v>0</v>
      </c>
      <c r="BY70" s="326">
        <f>IFERROR(I!BX68*'Sim_MIP_Of_(IxI)'!CA$102,0)</f>
        <v>0</v>
      </c>
    </row>
    <row r="71" spans="1:77" x14ac:dyDescent="0.3">
      <c r="A71" s="105" t="s">
        <v>600</v>
      </c>
      <c r="B71" s="326">
        <f>IFERROR(I!A69*'Sim_MIP_Of_(IxI)'!D$102,0)</f>
        <v>0</v>
      </c>
      <c r="C71" s="326">
        <f>IFERROR(I!B69*'Sim_MIP_Of_(IxI)'!E$102,0)</f>
        <v>0</v>
      </c>
      <c r="D71" s="326">
        <f>IFERROR(I!C69*'Sim_MIP_Of_(IxI)'!F$102,0)</f>
        <v>0</v>
      </c>
      <c r="E71" s="326">
        <f>IFERROR(I!D69*'Sim_MIP_Of_(IxI)'!G$102,0)</f>
        <v>0</v>
      </c>
      <c r="F71" s="326">
        <f>IFERROR(I!E69*'Sim_MIP_Of_(IxI)'!H$102,0)</f>
        <v>0</v>
      </c>
      <c r="G71" s="326">
        <f>IFERROR(I!F69*'Sim_MIP_Of_(IxI)'!I$102,0)</f>
        <v>0</v>
      </c>
      <c r="H71" s="326">
        <f>IFERROR(I!G69*'Sim_MIP_Of_(IxI)'!J$102,0)</f>
        <v>0</v>
      </c>
      <c r="I71" s="326">
        <f>IFERROR(I!H69*'Sim_MIP_Of_(IxI)'!K$102,0)</f>
        <v>0</v>
      </c>
      <c r="J71" s="326">
        <f>IFERROR(I!I69*'Sim_MIP_Of_(IxI)'!L$102,0)</f>
        <v>0</v>
      </c>
      <c r="K71" s="326">
        <f>IFERROR(I!J69*'Sim_MIP_Of_(IxI)'!M$102,0)</f>
        <v>0</v>
      </c>
      <c r="L71" s="326">
        <f>IFERROR(I!K69*'Sim_MIP_Of_(IxI)'!N$102,0)</f>
        <v>0</v>
      </c>
      <c r="M71" s="326">
        <f>IFERROR(I!L69*'Sim_MIP_Of_(IxI)'!O$102,0)</f>
        <v>0</v>
      </c>
      <c r="N71" s="326">
        <f>IFERROR(I!M69*'Sim_MIP_Of_(IxI)'!P$102,0)</f>
        <v>0</v>
      </c>
      <c r="O71" s="326">
        <f>IFERROR(I!N69*'Sim_MIP_Of_(IxI)'!Q$102,0)</f>
        <v>0</v>
      </c>
      <c r="P71" s="326">
        <f>IFERROR(I!O69*'Sim_MIP_Of_(IxI)'!R$102,0)</f>
        <v>0</v>
      </c>
      <c r="Q71" s="326">
        <f>IFERROR(I!P69*'Sim_MIP_Of_(IxI)'!S$102,0)</f>
        <v>0</v>
      </c>
      <c r="R71" s="326">
        <f>IFERROR(I!Q69*'Sim_MIP_Of_(IxI)'!T$102,0)</f>
        <v>0</v>
      </c>
      <c r="S71" s="326">
        <f>IFERROR(I!R69*'Sim_MIP_Of_(IxI)'!U$102,0)</f>
        <v>0</v>
      </c>
      <c r="T71" s="326">
        <f>IFERROR(I!S69*'Sim_MIP_Of_(IxI)'!V$102,0)</f>
        <v>0</v>
      </c>
      <c r="U71" s="326">
        <f>IFERROR(I!T69*'Sim_MIP_Of_(IxI)'!W$102,0)</f>
        <v>0</v>
      </c>
      <c r="V71" s="326">
        <f>IFERROR(I!U69*'Sim_MIP_Of_(IxI)'!X$102,0)</f>
        <v>0</v>
      </c>
      <c r="W71" s="326">
        <f>IFERROR(I!V69*'Sim_MIP_Of_(IxI)'!Y$102,0)</f>
        <v>0</v>
      </c>
      <c r="X71" s="326">
        <f>IFERROR(I!W69*'Sim_MIP_Of_(IxI)'!Z$102,0)</f>
        <v>0</v>
      </c>
      <c r="Y71" s="326">
        <f>IFERROR(I!X69*'Sim_MIP_Of_(IxI)'!AA$102,0)</f>
        <v>0</v>
      </c>
      <c r="Z71" s="326">
        <f>IFERROR(I!Y69*'Sim_MIP_Of_(IxI)'!AB$102,0)</f>
        <v>0</v>
      </c>
      <c r="AA71" s="326">
        <f>IFERROR(I!Z69*'Sim_MIP_Of_(IxI)'!AC$102,0)</f>
        <v>0</v>
      </c>
      <c r="AB71" s="326">
        <f>IFERROR(I!AA69*'Sim_MIP_Of_(IxI)'!AD$102,0)</f>
        <v>0</v>
      </c>
      <c r="AC71" s="326">
        <f>IFERROR(I!AB69*'Sim_MIP_Of_(IxI)'!AE$102,0)</f>
        <v>0</v>
      </c>
      <c r="AD71" s="326">
        <f>IFERROR(I!AC69*'Sim_MIP_Of_(IxI)'!AF$102,0)</f>
        <v>0</v>
      </c>
      <c r="AE71" s="326">
        <f>IFERROR(I!AD69*'Sim_MIP_Of_(IxI)'!AG$102,0)</f>
        <v>0</v>
      </c>
      <c r="AF71" s="326">
        <f>IFERROR(I!AE69*'Sim_MIP_Of_(IxI)'!AH$102,0)</f>
        <v>0</v>
      </c>
      <c r="AG71" s="326">
        <f>IFERROR(I!AF69*'Sim_MIP_Of_(IxI)'!AI$102,0)</f>
        <v>0</v>
      </c>
      <c r="AH71" s="326">
        <f>IFERROR(I!AG69*'Sim_MIP_Of_(IxI)'!AJ$102,0)</f>
        <v>0</v>
      </c>
      <c r="AI71" s="326">
        <f>IFERROR(I!AH69*'Sim_MIP_Of_(IxI)'!AK$102,0)</f>
        <v>0</v>
      </c>
      <c r="AJ71" s="326">
        <f>IFERROR(I!AI69*'Sim_MIP_Of_(IxI)'!AL$102,0)</f>
        <v>0</v>
      </c>
      <c r="AK71" s="326">
        <f>IFERROR(I!AJ69*'Sim_MIP_Of_(IxI)'!AM$102,0)</f>
        <v>0</v>
      </c>
      <c r="AL71" s="326">
        <f>IFERROR(I!AK69*'Sim_MIP_Of_(IxI)'!AN$102,0)</f>
        <v>0</v>
      </c>
      <c r="AM71" s="326">
        <f>IFERROR(I!AL69*'Sim_MIP_Of_(IxI)'!AO$102,0)</f>
        <v>0</v>
      </c>
      <c r="AN71" s="326">
        <f>IFERROR(I!AM69*'Sim_MIP_Of_(IxI)'!AP$102,0)</f>
        <v>0</v>
      </c>
      <c r="AO71" s="326">
        <f>IFERROR(I!AN69*'Sim_MIP_Of_(IxI)'!AQ$102,0)</f>
        <v>0</v>
      </c>
      <c r="AP71" s="326">
        <f>IFERROR(I!AO69*'Sim_MIP_Of_(IxI)'!AR$102,0)</f>
        <v>0</v>
      </c>
      <c r="AQ71" s="326">
        <f>IFERROR(I!AP69*'Sim_MIP_Of_(IxI)'!AS$102,0)</f>
        <v>0</v>
      </c>
      <c r="AR71" s="326">
        <f>IFERROR(I!AQ69*'Sim_MIP_Of_(IxI)'!AT$102,0)</f>
        <v>0</v>
      </c>
      <c r="AS71" s="326">
        <f>IFERROR(I!AR69*'Sim_MIP_Of_(IxI)'!AU$102,0)</f>
        <v>0</v>
      </c>
      <c r="AT71" s="326">
        <f>IFERROR(I!AS69*'Sim_MIP_Of_(IxI)'!AV$102,0)</f>
        <v>0</v>
      </c>
      <c r="AU71" s="326">
        <f>IFERROR(I!AT69*'Sim_MIP_Of_(IxI)'!AW$102,0)</f>
        <v>0</v>
      </c>
      <c r="AV71" s="326">
        <f>IFERROR(I!AU69*'Sim_MIP_Of_(IxI)'!AX$102,0)</f>
        <v>0</v>
      </c>
      <c r="AW71" s="326">
        <f>IFERROR(I!AV69*'Sim_MIP_Of_(IxI)'!AY$102,0)</f>
        <v>0</v>
      </c>
      <c r="AX71" s="326">
        <f>IFERROR(I!AW69*'Sim_MIP_Of_(IxI)'!AZ$102,0)</f>
        <v>0</v>
      </c>
      <c r="AY71" s="326">
        <f>IFERROR(I!AX69*'Sim_MIP_Of_(IxI)'!BA$102,0)</f>
        <v>0</v>
      </c>
      <c r="AZ71" s="326">
        <f>IFERROR(I!AY69*'Sim_MIP_Of_(IxI)'!BB$102,0)</f>
        <v>0</v>
      </c>
      <c r="BA71" s="326">
        <f>IFERROR(I!AZ69*'Sim_MIP_Of_(IxI)'!BC$102,0)</f>
        <v>0</v>
      </c>
      <c r="BB71" s="326">
        <f>IFERROR(I!BA69*'Sim_MIP_Of_(IxI)'!BD$102,0)</f>
        <v>0</v>
      </c>
      <c r="BC71" s="326">
        <f>IFERROR(I!BB69*'Sim_MIP_Of_(IxI)'!BE$102,0)</f>
        <v>0</v>
      </c>
      <c r="BD71" s="326">
        <f>IFERROR(I!BC69*'Sim_MIP_Of_(IxI)'!BF$102,0)</f>
        <v>0</v>
      </c>
      <c r="BE71" s="326">
        <f>IFERROR(I!BD69*'Sim_MIP_Of_(IxI)'!BG$102,0)</f>
        <v>0</v>
      </c>
      <c r="BF71" s="326">
        <f>IFERROR(I!BE69*'Sim_MIP_Of_(IxI)'!BH$102,0)</f>
        <v>0</v>
      </c>
      <c r="BG71" s="326">
        <f>IFERROR(I!BF69*'Sim_MIP_Of_(IxI)'!BI$102,0)</f>
        <v>0</v>
      </c>
      <c r="BH71" s="326">
        <f>IFERROR(I!BG69*'Sim_MIP_Of_(IxI)'!BJ$102,0)</f>
        <v>0</v>
      </c>
      <c r="BI71" s="326">
        <f>IFERROR(I!BH69*'Sim_MIP_Of_(IxI)'!BK$102,0)</f>
        <v>0</v>
      </c>
      <c r="BJ71" s="326">
        <f>IFERROR(I!BI69*'Sim_MIP_Of_(IxI)'!BL$102,0)</f>
        <v>0</v>
      </c>
      <c r="BK71" s="326">
        <f>IFERROR(I!BJ69*'Sim_MIP_Of_(IxI)'!BM$102,0)</f>
        <v>0</v>
      </c>
      <c r="BL71" s="326">
        <f>IFERROR(I!BK69*'Sim_MIP_Of_(IxI)'!BN$102,0)</f>
        <v>0</v>
      </c>
      <c r="BM71" s="326">
        <f>IFERROR(I!BL69*'Sim_MIP_Of_(IxI)'!BO$102,0)</f>
        <v>0</v>
      </c>
      <c r="BN71" s="326">
        <f>IFERROR(I!BM69*'Sim_MIP_Of_(IxI)'!BP$102,0)</f>
        <v>0</v>
      </c>
      <c r="BO71" s="326">
        <f>IFERROR(I!BN69*'Sim_MIP_Of_(IxI)'!BQ$102,0)</f>
        <v>0</v>
      </c>
      <c r="BP71" s="326">
        <f>IFERROR(I!BO69*'Sim_MIP_Of_(IxI)'!BR$102,0)</f>
        <v>0</v>
      </c>
      <c r="BQ71" s="326">
        <f>IFERROR(I!BP69*'Sim_MIP_Of_(IxI)'!BS$102,0)</f>
        <v>0</v>
      </c>
      <c r="BR71" s="326">
        <f>IFERROR(I!BQ69*'Sim_MIP_Of_(IxI)'!BT$102,0)</f>
        <v>0.59722564772191267</v>
      </c>
      <c r="BS71" s="326">
        <f>IFERROR(I!BR69*'Sim_MIP_Of_(IxI)'!BU$102,0)</f>
        <v>0</v>
      </c>
      <c r="BT71" s="326">
        <f>IFERROR(I!BS69*'Sim_MIP_Of_(IxI)'!BV$102,0)</f>
        <v>0</v>
      </c>
      <c r="BU71" s="326">
        <f>IFERROR(I!BT69*'Sim_MIP_Of_(IxI)'!BW$102,0)</f>
        <v>0</v>
      </c>
      <c r="BV71" s="326">
        <f>IFERROR(I!BU69*'Sim_MIP_Of_(IxI)'!BX$102,0)</f>
        <v>0</v>
      </c>
      <c r="BW71" s="326">
        <f>IFERROR(I!BV69*'Sim_MIP_Of_(IxI)'!BY$102,0)</f>
        <v>0</v>
      </c>
      <c r="BX71" s="326">
        <f>IFERROR(I!BW69*'Sim_MIP_Of_(IxI)'!BZ$102,0)</f>
        <v>0</v>
      </c>
      <c r="BY71" s="326">
        <f>IFERROR(I!BX69*'Sim_MIP_Of_(IxI)'!CA$102,0)</f>
        <v>0</v>
      </c>
    </row>
    <row r="72" spans="1:77" x14ac:dyDescent="0.3">
      <c r="A72" s="105" t="s">
        <v>650</v>
      </c>
      <c r="B72" s="326">
        <f>IFERROR(I!A70*'Sim_MIP_Of_(IxI)'!D$102,0)</f>
        <v>0</v>
      </c>
      <c r="C72" s="326">
        <f>IFERROR(I!B70*'Sim_MIP_Of_(IxI)'!E$102,0)</f>
        <v>0</v>
      </c>
      <c r="D72" s="326">
        <f>IFERROR(I!C70*'Sim_MIP_Of_(IxI)'!F$102,0)</f>
        <v>0</v>
      </c>
      <c r="E72" s="326">
        <f>IFERROR(I!D70*'Sim_MIP_Of_(IxI)'!G$102,0)</f>
        <v>0</v>
      </c>
      <c r="F72" s="326">
        <f>IFERROR(I!E70*'Sim_MIP_Of_(IxI)'!H$102,0)</f>
        <v>0</v>
      </c>
      <c r="G72" s="326">
        <f>IFERROR(I!F70*'Sim_MIP_Of_(IxI)'!I$102,0)</f>
        <v>0</v>
      </c>
      <c r="H72" s="326">
        <f>IFERROR(I!G70*'Sim_MIP_Of_(IxI)'!J$102,0)</f>
        <v>0</v>
      </c>
      <c r="I72" s="326">
        <f>IFERROR(I!H70*'Sim_MIP_Of_(IxI)'!K$102,0)</f>
        <v>0</v>
      </c>
      <c r="J72" s="326">
        <f>IFERROR(I!I70*'Sim_MIP_Of_(IxI)'!L$102,0)</f>
        <v>0</v>
      </c>
      <c r="K72" s="326">
        <f>IFERROR(I!J70*'Sim_MIP_Of_(IxI)'!M$102,0)</f>
        <v>0</v>
      </c>
      <c r="L72" s="326">
        <f>IFERROR(I!K70*'Sim_MIP_Of_(IxI)'!N$102,0)</f>
        <v>0</v>
      </c>
      <c r="M72" s="326">
        <f>IFERROR(I!L70*'Sim_MIP_Of_(IxI)'!O$102,0)</f>
        <v>0</v>
      </c>
      <c r="N72" s="326">
        <f>IFERROR(I!M70*'Sim_MIP_Of_(IxI)'!P$102,0)</f>
        <v>0</v>
      </c>
      <c r="O72" s="326">
        <f>IFERROR(I!N70*'Sim_MIP_Of_(IxI)'!Q$102,0)</f>
        <v>0</v>
      </c>
      <c r="P72" s="326">
        <f>IFERROR(I!O70*'Sim_MIP_Of_(IxI)'!R$102,0)</f>
        <v>0</v>
      </c>
      <c r="Q72" s="326">
        <f>IFERROR(I!P70*'Sim_MIP_Of_(IxI)'!S$102,0)</f>
        <v>0</v>
      </c>
      <c r="R72" s="326">
        <f>IFERROR(I!Q70*'Sim_MIP_Of_(IxI)'!T$102,0)</f>
        <v>0</v>
      </c>
      <c r="S72" s="326">
        <f>IFERROR(I!R70*'Sim_MIP_Of_(IxI)'!U$102,0)</f>
        <v>0</v>
      </c>
      <c r="T72" s="326">
        <f>IFERROR(I!S70*'Sim_MIP_Of_(IxI)'!V$102,0)</f>
        <v>0</v>
      </c>
      <c r="U72" s="326">
        <f>IFERROR(I!T70*'Sim_MIP_Of_(IxI)'!W$102,0)</f>
        <v>0</v>
      </c>
      <c r="V72" s="326">
        <f>IFERROR(I!U70*'Sim_MIP_Of_(IxI)'!X$102,0)</f>
        <v>0</v>
      </c>
      <c r="W72" s="326">
        <f>IFERROR(I!V70*'Sim_MIP_Of_(IxI)'!Y$102,0)</f>
        <v>0</v>
      </c>
      <c r="X72" s="326">
        <f>IFERROR(I!W70*'Sim_MIP_Of_(IxI)'!Z$102,0)</f>
        <v>0</v>
      </c>
      <c r="Y72" s="326">
        <f>IFERROR(I!X70*'Sim_MIP_Of_(IxI)'!AA$102,0)</f>
        <v>0</v>
      </c>
      <c r="Z72" s="326">
        <f>IFERROR(I!Y70*'Sim_MIP_Of_(IxI)'!AB$102,0)</f>
        <v>0</v>
      </c>
      <c r="AA72" s="326">
        <f>IFERROR(I!Z70*'Sim_MIP_Of_(IxI)'!AC$102,0)</f>
        <v>0</v>
      </c>
      <c r="AB72" s="326">
        <f>IFERROR(I!AA70*'Sim_MIP_Of_(IxI)'!AD$102,0)</f>
        <v>0</v>
      </c>
      <c r="AC72" s="326">
        <f>IFERROR(I!AB70*'Sim_MIP_Of_(IxI)'!AE$102,0)</f>
        <v>0</v>
      </c>
      <c r="AD72" s="326">
        <f>IFERROR(I!AC70*'Sim_MIP_Of_(IxI)'!AF$102,0)</f>
        <v>0</v>
      </c>
      <c r="AE72" s="326">
        <f>IFERROR(I!AD70*'Sim_MIP_Of_(IxI)'!AG$102,0)</f>
        <v>0</v>
      </c>
      <c r="AF72" s="326">
        <f>IFERROR(I!AE70*'Sim_MIP_Of_(IxI)'!AH$102,0)</f>
        <v>0</v>
      </c>
      <c r="AG72" s="326">
        <f>IFERROR(I!AF70*'Sim_MIP_Of_(IxI)'!AI$102,0)</f>
        <v>0</v>
      </c>
      <c r="AH72" s="326">
        <f>IFERROR(I!AG70*'Sim_MIP_Of_(IxI)'!AJ$102,0)</f>
        <v>0</v>
      </c>
      <c r="AI72" s="326">
        <f>IFERROR(I!AH70*'Sim_MIP_Of_(IxI)'!AK$102,0)</f>
        <v>0</v>
      </c>
      <c r="AJ72" s="326">
        <f>IFERROR(I!AI70*'Sim_MIP_Of_(IxI)'!AL$102,0)</f>
        <v>0</v>
      </c>
      <c r="AK72" s="326">
        <f>IFERROR(I!AJ70*'Sim_MIP_Of_(IxI)'!AM$102,0)</f>
        <v>0</v>
      </c>
      <c r="AL72" s="326">
        <f>IFERROR(I!AK70*'Sim_MIP_Of_(IxI)'!AN$102,0)</f>
        <v>0</v>
      </c>
      <c r="AM72" s="326">
        <f>IFERROR(I!AL70*'Sim_MIP_Of_(IxI)'!AO$102,0)</f>
        <v>0</v>
      </c>
      <c r="AN72" s="326">
        <f>IFERROR(I!AM70*'Sim_MIP_Of_(IxI)'!AP$102,0)</f>
        <v>0</v>
      </c>
      <c r="AO72" s="326">
        <f>IFERROR(I!AN70*'Sim_MIP_Of_(IxI)'!AQ$102,0)</f>
        <v>0</v>
      </c>
      <c r="AP72" s="326">
        <f>IFERROR(I!AO70*'Sim_MIP_Of_(IxI)'!AR$102,0)</f>
        <v>0</v>
      </c>
      <c r="AQ72" s="326">
        <f>IFERROR(I!AP70*'Sim_MIP_Of_(IxI)'!AS$102,0)</f>
        <v>0</v>
      </c>
      <c r="AR72" s="326">
        <f>IFERROR(I!AQ70*'Sim_MIP_Of_(IxI)'!AT$102,0)</f>
        <v>0</v>
      </c>
      <c r="AS72" s="326">
        <f>IFERROR(I!AR70*'Sim_MIP_Of_(IxI)'!AU$102,0)</f>
        <v>0</v>
      </c>
      <c r="AT72" s="326">
        <f>IFERROR(I!AS70*'Sim_MIP_Of_(IxI)'!AV$102,0)</f>
        <v>0</v>
      </c>
      <c r="AU72" s="326">
        <f>IFERROR(I!AT70*'Sim_MIP_Of_(IxI)'!AW$102,0)</f>
        <v>0</v>
      </c>
      <c r="AV72" s="326">
        <f>IFERROR(I!AU70*'Sim_MIP_Of_(IxI)'!AX$102,0)</f>
        <v>0</v>
      </c>
      <c r="AW72" s="326">
        <f>IFERROR(I!AV70*'Sim_MIP_Of_(IxI)'!AY$102,0)</f>
        <v>0</v>
      </c>
      <c r="AX72" s="326">
        <f>IFERROR(I!AW70*'Sim_MIP_Of_(IxI)'!AZ$102,0)</f>
        <v>0</v>
      </c>
      <c r="AY72" s="326">
        <f>IFERROR(I!AX70*'Sim_MIP_Of_(IxI)'!BA$102,0)</f>
        <v>0</v>
      </c>
      <c r="AZ72" s="326">
        <f>IFERROR(I!AY70*'Sim_MIP_Of_(IxI)'!BB$102,0)</f>
        <v>0</v>
      </c>
      <c r="BA72" s="326">
        <f>IFERROR(I!AZ70*'Sim_MIP_Of_(IxI)'!BC$102,0)</f>
        <v>0</v>
      </c>
      <c r="BB72" s="326">
        <f>IFERROR(I!BA70*'Sim_MIP_Of_(IxI)'!BD$102,0)</f>
        <v>0</v>
      </c>
      <c r="BC72" s="326">
        <f>IFERROR(I!BB70*'Sim_MIP_Of_(IxI)'!BE$102,0)</f>
        <v>0</v>
      </c>
      <c r="BD72" s="326">
        <f>IFERROR(I!BC70*'Sim_MIP_Of_(IxI)'!BF$102,0)</f>
        <v>0</v>
      </c>
      <c r="BE72" s="326">
        <f>IFERROR(I!BD70*'Sim_MIP_Of_(IxI)'!BG$102,0)</f>
        <v>0</v>
      </c>
      <c r="BF72" s="326">
        <f>IFERROR(I!BE70*'Sim_MIP_Of_(IxI)'!BH$102,0)</f>
        <v>0</v>
      </c>
      <c r="BG72" s="326">
        <f>IFERROR(I!BF70*'Sim_MIP_Of_(IxI)'!BI$102,0)</f>
        <v>0</v>
      </c>
      <c r="BH72" s="326">
        <f>IFERROR(I!BG70*'Sim_MIP_Of_(IxI)'!BJ$102,0)</f>
        <v>0</v>
      </c>
      <c r="BI72" s="326">
        <f>IFERROR(I!BH70*'Sim_MIP_Of_(IxI)'!BK$102,0)</f>
        <v>0</v>
      </c>
      <c r="BJ72" s="326">
        <f>IFERROR(I!BI70*'Sim_MIP_Of_(IxI)'!BL$102,0)</f>
        <v>0</v>
      </c>
      <c r="BK72" s="326">
        <f>IFERROR(I!BJ70*'Sim_MIP_Of_(IxI)'!BM$102,0)</f>
        <v>0</v>
      </c>
      <c r="BL72" s="326">
        <f>IFERROR(I!BK70*'Sim_MIP_Of_(IxI)'!BN$102,0)</f>
        <v>0</v>
      </c>
      <c r="BM72" s="326">
        <f>IFERROR(I!BL70*'Sim_MIP_Of_(IxI)'!BO$102,0)</f>
        <v>0</v>
      </c>
      <c r="BN72" s="326">
        <f>IFERROR(I!BM70*'Sim_MIP_Of_(IxI)'!BP$102,0)</f>
        <v>0</v>
      </c>
      <c r="BO72" s="326">
        <f>IFERROR(I!BN70*'Sim_MIP_Of_(IxI)'!BQ$102,0)</f>
        <v>0</v>
      </c>
      <c r="BP72" s="326">
        <f>IFERROR(I!BO70*'Sim_MIP_Of_(IxI)'!BR$102,0)</f>
        <v>0</v>
      </c>
      <c r="BQ72" s="326">
        <f>IFERROR(I!BP70*'Sim_MIP_Of_(IxI)'!BS$102,0)</f>
        <v>0</v>
      </c>
      <c r="BR72" s="326">
        <f>IFERROR(I!BQ70*'Sim_MIP_Of_(IxI)'!BT$102,0)</f>
        <v>0</v>
      </c>
      <c r="BS72" s="326">
        <f>IFERROR(I!BR70*'Sim_MIP_Of_(IxI)'!BU$102,0)</f>
        <v>0.84682868272667144</v>
      </c>
      <c r="BT72" s="326">
        <f>IFERROR(I!BS70*'Sim_MIP_Of_(IxI)'!BV$102,0)</f>
        <v>0</v>
      </c>
      <c r="BU72" s="326">
        <f>IFERROR(I!BT70*'Sim_MIP_Of_(IxI)'!BW$102,0)</f>
        <v>0</v>
      </c>
      <c r="BV72" s="326">
        <f>IFERROR(I!BU70*'Sim_MIP_Of_(IxI)'!BX$102,0)</f>
        <v>0</v>
      </c>
      <c r="BW72" s="326">
        <f>IFERROR(I!BV70*'Sim_MIP_Of_(IxI)'!BY$102,0)</f>
        <v>0</v>
      </c>
      <c r="BX72" s="326">
        <f>IFERROR(I!BW70*'Sim_MIP_Of_(IxI)'!BZ$102,0)</f>
        <v>0</v>
      </c>
      <c r="BY72" s="326">
        <f>IFERROR(I!BX70*'Sim_MIP_Of_(IxI)'!CA$102,0)</f>
        <v>0</v>
      </c>
    </row>
    <row r="73" spans="1:77" x14ac:dyDescent="0.3">
      <c r="A73" s="105" t="s">
        <v>656</v>
      </c>
      <c r="B73" s="326">
        <f>IFERROR(I!A71*'Sim_MIP_Of_(IxI)'!D$102,0)</f>
        <v>0</v>
      </c>
      <c r="C73" s="326">
        <f>IFERROR(I!B71*'Sim_MIP_Of_(IxI)'!E$102,0)</f>
        <v>0</v>
      </c>
      <c r="D73" s="326">
        <f>IFERROR(I!C71*'Sim_MIP_Of_(IxI)'!F$102,0)</f>
        <v>0</v>
      </c>
      <c r="E73" s="326">
        <f>IFERROR(I!D71*'Sim_MIP_Of_(IxI)'!G$102,0)</f>
        <v>0</v>
      </c>
      <c r="F73" s="326">
        <f>IFERROR(I!E71*'Sim_MIP_Of_(IxI)'!H$102,0)</f>
        <v>0</v>
      </c>
      <c r="G73" s="326">
        <f>IFERROR(I!F71*'Sim_MIP_Of_(IxI)'!I$102,0)</f>
        <v>0</v>
      </c>
      <c r="H73" s="326">
        <f>IFERROR(I!G71*'Sim_MIP_Of_(IxI)'!J$102,0)</f>
        <v>0</v>
      </c>
      <c r="I73" s="326">
        <f>IFERROR(I!H71*'Sim_MIP_Of_(IxI)'!K$102,0)</f>
        <v>0</v>
      </c>
      <c r="J73" s="326">
        <f>IFERROR(I!I71*'Sim_MIP_Of_(IxI)'!L$102,0)</f>
        <v>0</v>
      </c>
      <c r="K73" s="326">
        <f>IFERROR(I!J71*'Sim_MIP_Of_(IxI)'!M$102,0)</f>
        <v>0</v>
      </c>
      <c r="L73" s="326">
        <f>IFERROR(I!K71*'Sim_MIP_Of_(IxI)'!N$102,0)</f>
        <v>0</v>
      </c>
      <c r="M73" s="326">
        <f>IFERROR(I!L71*'Sim_MIP_Of_(IxI)'!O$102,0)</f>
        <v>0</v>
      </c>
      <c r="N73" s="326">
        <f>IFERROR(I!M71*'Sim_MIP_Of_(IxI)'!P$102,0)</f>
        <v>0</v>
      </c>
      <c r="O73" s="326">
        <f>IFERROR(I!N71*'Sim_MIP_Of_(IxI)'!Q$102,0)</f>
        <v>0</v>
      </c>
      <c r="P73" s="326">
        <f>IFERROR(I!O71*'Sim_MIP_Of_(IxI)'!R$102,0)</f>
        <v>0</v>
      </c>
      <c r="Q73" s="326">
        <f>IFERROR(I!P71*'Sim_MIP_Of_(IxI)'!S$102,0)</f>
        <v>0</v>
      </c>
      <c r="R73" s="326">
        <f>IFERROR(I!Q71*'Sim_MIP_Of_(IxI)'!T$102,0)</f>
        <v>0</v>
      </c>
      <c r="S73" s="326">
        <f>IFERROR(I!R71*'Sim_MIP_Of_(IxI)'!U$102,0)</f>
        <v>0</v>
      </c>
      <c r="T73" s="326">
        <f>IFERROR(I!S71*'Sim_MIP_Of_(IxI)'!V$102,0)</f>
        <v>0</v>
      </c>
      <c r="U73" s="326">
        <f>IFERROR(I!T71*'Sim_MIP_Of_(IxI)'!W$102,0)</f>
        <v>0</v>
      </c>
      <c r="V73" s="326">
        <f>IFERROR(I!U71*'Sim_MIP_Of_(IxI)'!X$102,0)</f>
        <v>0</v>
      </c>
      <c r="W73" s="326">
        <f>IFERROR(I!V71*'Sim_MIP_Of_(IxI)'!Y$102,0)</f>
        <v>0</v>
      </c>
      <c r="X73" s="326">
        <f>IFERROR(I!W71*'Sim_MIP_Of_(IxI)'!Z$102,0)</f>
        <v>0</v>
      </c>
      <c r="Y73" s="326">
        <f>IFERROR(I!X71*'Sim_MIP_Of_(IxI)'!AA$102,0)</f>
        <v>0</v>
      </c>
      <c r="Z73" s="326">
        <f>IFERROR(I!Y71*'Sim_MIP_Of_(IxI)'!AB$102,0)</f>
        <v>0</v>
      </c>
      <c r="AA73" s="326">
        <f>IFERROR(I!Z71*'Sim_MIP_Of_(IxI)'!AC$102,0)</f>
        <v>0</v>
      </c>
      <c r="AB73" s="326">
        <f>IFERROR(I!AA71*'Sim_MIP_Of_(IxI)'!AD$102,0)</f>
        <v>0</v>
      </c>
      <c r="AC73" s="326">
        <f>IFERROR(I!AB71*'Sim_MIP_Of_(IxI)'!AE$102,0)</f>
        <v>0</v>
      </c>
      <c r="AD73" s="326">
        <f>IFERROR(I!AC71*'Sim_MIP_Of_(IxI)'!AF$102,0)</f>
        <v>0</v>
      </c>
      <c r="AE73" s="326">
        <f>IFERROR(I!AD71*'Sim_MIP_Of_(IxI)'!AG$102,0)</f>
        <v>0</v>
      </c>
      <c r="AF73" s="326">
        <f>IFERROR(I!AE71*'Sim_MIP_Of_(IxI)'!AH$102,0)</f>
        <v>0</v>
      </c>
      <c r="AG73" s="326">
        <f>IFERROR(I!AF71*'Sim_MIP_Of_(IxI)'!AI$102,0)</f>
        <v>0</v>
      </c>
      <c r="AH73" s="326">
        <f>IFERROR(I!AG71*'Sim_MIP_Of_(IxI)'!AJ$102,0)</f>
        <v>0</v>
      </c>
      <c r="AI73" s="326">
        <f>IFERROR(I!AH71*'Sim_MIP_Of_(IxI)'!AK$102,0)</f>
        <v>0</v>
      </c>
      <c r="AJ73" s="326">
        <f>IFERROR(I!AI71*'Sim_MIP_Of_(IxI)'!AL$102,0)</f>
        <v>0</v>
      </c>
      <c r="AK73" s="326">
        <f>IFERROR(I!AJ71*'Sim_MIP_Of_(IxI)'!AM$102,0)</f>
        <v>0</v>
      </c>
      <c r="AL73" s="326">
        <f>IFERROR(I!AK71*'Sim_MIP_Of_(IxI)'!AN$102,0)</f>
        <v>0</v>
      </c>
      <c r="AM73" s="326">
        <f>IFERROR(I!AL71*'Sim_MIP_Of_(IxI)'!AO$102,0)</f>
        <v>0</v>
      </c>
      <c r="AN73" s="326">
        <f>IFERROR(I!AM71*'Sim_MIP_Of_(IxI)'!AP$102,0)</f>
        <v>0</v>
      </c>
      <c r="AO73" s="326">
        <f>IFERROR(I!AN71*'Sim_MIP_Of_(IxI)'!AQ$102,0)</f>
        <v>0</v>
      </c>
      <c r="AP73" s="326">
        <f>IFERROR(I!AO71*'Sim_MIP_Of_(IxI)'!AR$102,0)</f>
        <v>0</v>
      </c>
      <c r="AQ73" s="326">
        <f>IFERROR(I!AP71*'Sim_MIP_Of_(IxI)'!AS$102,0)</f>
        <v>0</v>
      </c>
      <c r="AR73" s="326">
        <f>IFERROR(I!AQ71*'Sim_MIP_Of_(IxI)'!AT$102,0)</f>
        <v>0</v>
      </c>
      <c r="AS73" s="326">
        <f>IFERROR(I!AR71*'Sim_MIP_Of_(IxI)'!AU$102,0)</f>
        <v>0</v>
      </c>
      <c r="AT73" s="326">
        <f>IFERROR(I!AS71*'Sim_MIP_Of_(IxI)'!AV$102,0)</f>
        <v>0</v>
      </c>
      <c r="AU73" s="326">
        <f>IFERROR(I!AT71*'Sim_MIP_Of_(IxI)'!AW$102,0)</f>
        <v>0</v>
      </c>
      <c r="AV73" s="326">
        <f>IFERROR(I!AU71*'Sim_MIP_Of_(IxI)'!AX$102,0)</f>
        <v>0</v>
      </c>
      <c r="AW73" s="326">
        <f>IFERROR(I!AV71*'Sim_MIP_Of_(IxI)'!AY$102,0)</f>
        <v>0</v>
      </c>
      <c r="AX73" s="326">
        <f>IFERROR(I!AW71*'Sim_MIP_Of_(IxI)'!AZ$102,0)</f>
        <v>0</v>
      </c>
      <c r="AY73" s="326">
        <f>IFERROR(I!AX71*'Sim_MIP_Of_(IxI)'!BA$102,0)</f>
        <v>0</v>
      </c>
      <c r="AZ73" s="326">
        <f>IFERROR(I!AY71*'Sim_MIP_Of_(IxI)'!BB$102,0)</f>
        <v>0</v>
      </c>
      <c r="BA73" s="326">
        <f>IFERROR(I!AZ71*'Sim_MIP_Of_(IxI)'!BC$102,0)</f>
        <v>0</v>
      </c>
      <c r="BB73" s="326">
        <f>IFERROR(I!BA71*'Sim_MIP_Of_(IxI)'!BD$102,0)</f>
        <v>0</v>
      </c>
      <c r="BC73" s="326">
        <f>IFERROR(I!BB71*'Sim_MIP_Of_(IxI)'!BE$102,0)</f>
        <v>0</v>
      </c>
      <c r="BD73" s="326">
        <f>IFERROR(I!BC71*'Sim_MIP_Of_(IxI)'!BF$102,0)</f>
        <v>0</v>
      </c>
      <c r="BE73" s="326">
        <f>IFERROR(I!BD71*'Sim_MIP_Of_(IxI)'!BG$102,0)</f>
        <v>0</v>
      </c>
      <c r="BF73" s="326">
        <f>IFERROR(I!BE71*'Sim_MIP_Of_(IxI)'!BH$102,0)</f>
        <v>0</v>
      </c>
      <c r="BG73" s="326">
        <f>IFERROR(I!BF71*'Sim_MIP_Of_(IxI)'!BI$102,0)</f>
        <v>0</v>
      </c>
      <c r="BH73" s="326">
        <f>IFERROR(I!BG71*'Sim_MIP_Of_(IxI)'!BJ$102,0)</f>
        <v>0</v>
      </c>
      <c r="BI73" s="326">
        <f>IFERROR(I!BH71*'Sim_MIP_Of_(IxI)'!BK$102,0)</f>
        <v>0</v>
      </c>
      <c r="BJ73" s="326">
        <f>IFERROR(I!BI71*'Sim_MIP_Of_(IxI)'!BL$102,0)</f>
        <v>0</v>
      </c>
      <c r="BK73" s="326">
        <f>IFERROR(I!BJ71*'Sim_MIP_Of_(IxI)'!BM$102,0)</f>
        <v>0</v>
      </c>
      <c r="BL73" s="326">
        <f>IFERROR(I!BK71*'Sim_MIP_Of_(IxI)'!BN$102,0)</f>
        <v>0</v>
      </c>
      <c r="BM73" s="326">
        <f>IFERROR(I!BL71*'Sim_MIP_Of_(IxI)'!BO$102,0)</f>
        <v>0</v>
      </c>
      <c r="BN73" s="326">
        <f>IFERROR(I!BM71*'Sim_MIP_Of_(IxI)'!BP$102,0)</f>
        <v>0</v>
      </c>
      <c r="BO73" s="326">
        <f>IFERROR(I!BN71*'Sim_MIP_Of_(IxI)'!BQ$102,0)</f>
        <v>0</v>
      </c>
      <c r="BP73" s="326">
        <f>IFERROR(I!BO71*'Sim_MIP_Of_(IxI)'!BR$102,0)</f>
        <v>0</v>
      </c>
      <c r="BQ73" s="326">
        <f>IFERROR(I!BP71*'Sim_MIP_Of_(IxI)'!BS$102,0)</f>
        <v>0</v>
      </c>
      <c r="BR73" s="326">
        <f>IFERROR(I!BQ71*'Sim_MIP_Of_(IxI)'!BT$102,0)</f>
        <v>0</v>
      </c>
      <c r="BS73" s="326">
        <f>IFERROR(I!BR71*'Sim_MIP_Of_(IxI)'!BU$102,0)</f>
        <v>0</v>
      </c>
      <c r="BT73" s="326">
        <f>IFERROR(I!BS71*'Sim_MIP_Of_(IxI)'!BV$102,0)</f>
        <v>0.60900525267909689</v>
      </c>
      <c r="BU73" s="326">
        <f>IFERROR(I!BT71*'Sim_MIP_Of_(IxI)'!BW$102,0)</f>
        <v>0</v>
      </c>
      <c r="BV73" s="326">
        <f>IFERROR(I!BU71*'Sim_MIP_Of_(IxI)'!BX$102,0)</f>
        <v>0</v>
      </c>
      <c r="BW73" s="326">
        <f>IFERROR(I!BV71*'Sim_MIP_Of_(IxI)'!BY$102,0)</f>
        <v>0</v>
      </c>
      <c r="BX73" s="326">
        <f>IFERROR(I!BW71*'Sim_MIP_Of_(IxI)'!BZ$102,0)</f>
        <v>0</v>
      </c>
      <c r="BY73" s="326">
        <f>IFERROR(I!BX71*'Sim_MIP_Of_(IxI)'!CA$102,0)</f>
        <v>0</v>
      </c>
    </row>
    <row r="74" spans="1:77" x14ac:dyDescent="0.3">
      <c r="A74" t="s">
        <v>660</v>
      </c>
      <c r="B74" s="326">
        <f>IFERROR(I!A72*'Sim_MIP_Of_(IxI)'!D$102,0)</f>
        <v>0</v>
      </c>
      <c r="C74" s="326">
        <f>IFERROR(I!B72*'Sim_MIP_Of_(IxI)'!E$102,0)</f>
        <v>0</v>
      </c>
      <c r="D74" s="326">
        <f>IFERROR(I!C72*'Sim_MIP_Of_(IxI)'!F$102,0)</f>
        <v>0</v>
      </c>
      <c r="E74" s="326">
        <f>IFERROR(I!D72*'Sim_MIP_Of_(IxI)'!G$102,0)</f>
        <v>0</v>
      </c>
      <c r="F74" s="326">
        <f>IFERROR(I!E72*'Sim_MIP_Of_(IxI)'!H$102,0)</f>
        <v>0</v>
      </c>
      <c r="G74" s="326">
        <f>IFERROR(I!F72*'Sim_MIP_Of_(IxI)'!I$102,0)</f>
        <v>0</v>
      </c>
      <c r="H74" s="326">
        <f>IFERROR(I!G72*'Sim_MIP_Of_(IxI)'!J$102,0)</f>
        <v>0</v>
      </c>
      <c r="I74" s="326">
        <f>IFERROR(I!H72*'Sim_MIP_Of_(IxI)'!K$102,0)</f>
        <v>0</v>
      </c>
      <c r="J74" s="326">
        <f>IFERROR(I!I72*'Sim_MIP_Of_(IxI)'!L$102,0)</f>
        <v>0</v>
      </c>
      <c r="K74" s="326">
        <f>IFERROR(I!J72*'Sim_MIP_Of_(IxI)'!M$102,0)</f>
        <v>0</v>
      </c>
      <c r="L74" s="326">
        <f>IFERROR(I!K72*'Sim_MIP_Of_(IxI)'!N$102,0)</f>
        <v>0</v>
      </c>
      <c r="M74" s="326">
        <f>IFERROR(I!L72*'Sim_MIP_Of_(IxI)'!O$102,0)</f>
        <v>0</v>
      </c>
      <c r="N74" s="326">
        <f>IFERROR(I!M72*'Sim_MIP_Of_(IxI)'!P$102,0)</f>
        <v>0</v>
      </c>
      <c r="O74" s="326">
        <f>IFERROR(I!N72*'Sim_MIP_Of_(IxI)'!Q$102,0)</f>
        <v>0</v>
      </c>
      <c r="P74" s="326">
        <f>IFERROR(I!O72*'Sim_MIP_Of_(IxI)'!R$102,0)</f>
        <v>0</v>
      </c>
      <c r="Q74" s="326">
        <f>IFERROR(I!P72*'Sim_MIP_Of_(IxI)'!S$102,0)</f>
        <v>0</v>
      </c>
      <c r="R74" s="326">
        <f>IFERROR(I!Q72*'Sim_MIP_Of_(IxI)'!T$102,0)</f>
        <v>0</v>
      </c>
      <c r="S74" s="326">
        <f>IFERROR(I!R72*'Sim_MIP_Of_(IxI)'!U$102,0)</f>
        <v>0</v>
      </c>
      <c r="T74" s="326">
        <f>IFERROR(I!S72*'Sim_MIP_Of_(IxI)'!V$102,0)</f>
        <v>0</v>
      </c>
      <c r="U74" s="326">
        <f>IFERROR(I!T72*'Sim_MIP_Of_(IxI)'!W$102,0)</f>
        <v>0</v>
      </c>
      <c r="V74" s="326">
        <f>IFERROR(I!U72*'Sim_MIP_Of_(IxI)'!X$102,0)</f>
        <v>0</v>
      </c>
      <c r="W74" s="326">
        <f>IFERROR(I!V72*'Sim_MIP_Of_(IxI)'!Y$102,0)</f>
        <v>0</v>
      </c>
      <c r="X74" s="326">
        <f>IFERROR(I!W72*'Sim_MIP_Of_(IxI)'!Z$102,0)</f>
        <v>0</v>
      </c>
      <c r="Y74" s="326">
        <f>IFERROR(I!X72*'Sim_MIP_Of_(IxI)'!AA$102,0)</f>
        <v>0</v>
      </c>
      <c r="Z74" s="326">
        <f>IFERROR(I!Y72*'Sim_MIP_Of_(IxI)'!AB$102,0)</f>
        <v>0</v>
      </c>
      <c r="AA74" s="326">
        <f>IFERROR(I!Z72*'Sim_MIP_Of_(IxI)'!AC$102,0)</f>
        <v>0</v>
      </c>
      <c r="AB74" s="326">
        <f>IFERROR(I!AA72*'Sim_MIP_Of_(IxI)'!AD$102,0)</f>
        <v>0</v>
      </c>
      <c r="AC74" s="326">
        <f>IFERROR(I!AB72*'Sim_MIP_Of_(IxI)'!AE$102,0)</f>
        <v>0</v>
      </c>
      <c r="AD74" s="326">
        <f>IFERROR(I!AC72*'Sim_MIP_Of_(IxI)'!AF$102,0)</f>
        <v>0</v>
      </c>
      <c r="AE74" s="326">
        <f>IFERROR(I!AD72*'Sim_MIP_Of_(IxI)'!AG$102,0)</f>
        <v>0</v>
      </c>
      <c r="AF74" s="326">
        <f>IFERROR(I!AE72*'Sim_MIP_Of_(IxI)'!AH$102,0)</f>
        <v>0</v>
      </c>
      <c r="AG74" s="326">
        <f>IFERROR(I!AF72*'Sim_MIP_Of_(IxI)'!AI$102,0)</f>
        <v>0</v>
      </c>
      <c r="AH74" s="326">
        <f>IFERROR(I!AG72*'Sim_MIP_Of_(IxI)'!AJ$102,0)</f>
        <v>0</v>
      </c>
      <c r="AI74" s="326">
        <f>IFERROR(I!AH72*'Sim_MIP_Of_(IxI)'!AK$102,0)</f>
        <v>0</v>
      </c>
      <c r="AJ74" s="326">
        <f>IFERROR(I!AI72*'Sim_MIP_Of_(IxI)'!AL$102,0)</f>
        <v>0</v>
      </c>
      <c r="AK74" s="326">
        <f>IFERROR(I!AJ72*'Sim_MIP_Of_(IxI)'!AM$102,0)</f>
        <v>0</v>
      </c>
      <c r="AL74" s="326">
        <f>IFERROR(I!AK72*'Sim_MIP_Of_(IxI)'!AN$102,0)</f>
        <v>0</v>
      </c>
      <c r="AM74" s="326">
        <f>IFERROR(I!AL72*'Sim_MIP_Of_(IxI)'!AO$102,0)</f>
        <v>0</v>
      </c>
      <c r="AN74" s="326">
        <f>IFERROR(I!AM72*'Sim_MIP_Of_(IxI)'!AP$102,0)</f>
        <v>0</v>
      </c>
      <c r="AO74" s="326">
        <f>IFERROR(I!AN72*'Sim_MIP_Of_(IxI)'!AQ$102,0)</f>
        <v>0</v>
      </c>
      <c r="AP74" s="326">
        <f>IFERROR(I!AO72*'Sim_MIP_Of_(IxI)'!AR$102,0)</f>
        <v>0</v>
      </c>
      <c r="AQ74" s="326">
        <f>IFERROR(I!AP72*'Sim_MIP_Of_(IxI)'!AS$102,0)</f>
        <v>0</v>
      </c>
      <c r="AR74" s="326">
        <f>IFERROR(I!AQ72*'Sim_MIP_Of_(IxI)'!AT$102,0)</f>
        <v>0</v>
      </c>
      <c r="AS74" s="326">
        <f>IFERROR(I!AR72*'Sim_MIP_Of_(IxI)'!AU$102,0)</f>
        <v>0</v>
      </c>
      <c r="AT74" s="326">
        <f>IFERROR(I!AS72*'Sim_MIP_Of_(IxI)'!AV$102,0)</f>
        <v>0</v>
      </c>
      <c r="AU74" s="326">
        <f>IFERROR(I!AT72*'Sim_MIP_Of_(IxI)'!AW$102,0)</f>
        <v>0</v>
      </c>
      <c r="AV74" s="326">
        <f>IFERROR(I!AU72*'Sim_MIP_Of_(IxI)'!AX$102,0)</f>
        <v>0</v>
      </c>
      <c r="AW74" s="326">
        <f>IFERROR(I!AV72*'Sim_MIP_Of_(IxI)'!AY$102,0)</f>
        <v>0</v>
      </c>
      <c r="AX74" s="326">
        <f>IFERROR(I!AW72*'Sim_MIP_Of_(IxI)'!AZ$102,0)</f>
        <v>0</v>
      </c>
      <c r="AY74" s="326">
        <f>IFERROR(I!AX72*'Sim_MIP_Of_(IxI)'!BA$102,0)</f>
        <v>0</v>
      </c>
      <c r="AZ74" s="326">
        <f>IFERROR(I!AY72*'Sim_MIP_Of_(IxI)'!BB$102,0)</f>
        <v>0</v>
      </c>
      <c r="BA74" s="326">
        <f>IFERROR(I!AZ72*'Sim_MIP_Of_(IxI)'!BC$102,0)</f>
        <v>0</v>
      </c>
      <c r="BB74" s="326">
        <f>IFERROR(I!BA72*'Sim_MIP_Of_(IxI)'!BD$102,0)</f>
        <v>0</v>
      </c>
      <c r="BC74" s="326">
        <f>IFERROR(I!BB72*'Sim_MIP_Of_(IxI)'!BE$102,0)</f>
        <v>0</v>
      </c>
      <c r="BD74" s="326">
        <f>IFERROR(I!BC72*'Sim_MIP_Of_(IxI)'!BF$102,0)</f>
        <v>0</v>
      </c>
      <c r="BE74" s="326">
        <f>IFERROR(I!BD72*'Sim_MIP_Of_(IxI)'!BG$102,0)</f>
        <v>0</v>
      </c>
      <c r="BF74" s="326">
        <f>IFERROR(I!BE72*'Sim_MIP_Of_(IxI)'!BH$102,0)</f>
        <v>0</v>
      </c>
      <c r="BG74" s="326">
        <f>IFERROR(I!BF72*'Sim_MIP_Of_(IxI)'!BI$102,0)</f>
        <v>0</v>
      </c>
      <c r="BH74" s="326">
        <f>IFERROR(I!BG72*'Sim_MIP_Of_(IxI)'!BJ$102,0)</f>
        <v>0</v>
      </c>
      <c r="BI74" s="326">
        <f>IFERROR(I!BH72*'Sim_MIP_Of_(IxI)'!BK$102,0)</f>
        <v>0</v>
      </c>
      <c r="BJ74" s="326">
        <f>IFERROR(I!BI72*'Sim_MIP_Of_(IxI)'!BL$102,0)</f>
        <v>0</v>
      </c>
      <c r="BK74" s="326">
        <f>IFERROR(I!BJ72*'Sim_MIP_Of_(IxI)'!BM$102,0)</f>
        <v>0</v>
      </c>
      <c r="BL74" s="326">
        <f>IFERROR(I!BK72*'Sim_MIP_Of_(IxI)'!BN$102,0)</f>
        <v>0</v>
      </c>
      <c r="BM74" s="326">
        <f>IFERROR(I!BL72*'Sim_MIP_Of_(IxI)'!BO$102,0)</f>
        <v>0</v>
      </c>
      <c r="BN74" s="326">
        <f>IFERROR(I!BM72*'Sim_MIP_Of_(IxI)'!BP$102,0)</f>
        <v>0</v>
      </c>
      <c r="BO74" s="326">
        <f>IFERROR(I!BN72*'Sim_MIP_Of_(IxI)'!BQ$102,0)</f>
        <v>0</v>
      </c>
      <c r="BP74" s="326">
        <f>IFERROR(I!BO72*'Sim_MIP_Of_(IxI)'!BR$102,0)</f>
        <v>0</v>
      </c>
      <c r="BQ74" s="326">
        <f>IFERROR(I!BP72*'Sim_MIP_Of_(IxI)'!BS$102,0)</f>
        <v>0</v>
      </c>
      <c r="BR74" s="326">
        <f>IFERROR(I!BQ72*'Sim_MIP_Of_(IxI)'!BT$102,0)</f>
        <v>0</v>
      </c>
      <c r="BS74" s="326">
        <f>IFERROR(I!BR72*'Sim_MIP_Of_(IxI)'!BU$102,0)</f>
        <v>0</v>
      </c>
      <c r="BT74" s="326">
        <f>IFERROR(I!BS72*'Sim_MIP_Of_(IxI)'!BV$102,0)</f>
        <v>0</v>
      </c>
      <c r="BU74" s="326">
        <f>IFERROR(I!BT72*'Sim_MIP_Of_(IxI)'!BW$102,0)</f>
        <v>0.88707372428794162</v>
      </c>
      <c r="BV74" s="326">
        <f>IFERROR(I!BU72*'Sim_MIP_Of_(IxI)'!BX$102,0)</f>
        <v>0</v>
      </c>
      <c r="BW74" s="326">
        <f>IFERROR(I!BV72*'Sim_MIP_Of_(IxI)'!BY$102,0)</f>
        <v>0</v>
      </c>
      <c r="BX74" s="326">
        <f>IFERROR(I!BW72*'Sim_MIP_Of_(IxI)'!BZ$102,0)</f>
        <v>0</v>
      </c>
      <c r="BY74" s="326">
        <f>IFERROR(I!BX72*'Sim_MIP_Of_(IxI)'!CA$102,0)</f>
        <v>0</v>
      </c>
    </row>
    <row r="75" spans="1:77" x14ac:dyDescent="0.3">
      <c r="A75" t="s">
        <v>676</v>
      </c>
      <c r="B75" s="326">
        <f>IFERROR(I!A73*'Sim_MIP_Of_(IxI)'!D$102,0)</f>
        <v>0</v>
      </c>
      <c r="C75" s="326">
        <f>IFERROR(I!B73*'Sim_MIP_Of_(IxI)'!E$102,0)</f>
        <v>0</v>
      </c>
      <c r="D75" s="326">
        <f>IFERROR(I!C73*'Sim_MIP_Of_(IxI)'!F$102,0)</f>
        <v>0</v>
      </c>
      <c r="E75" s="326">
        <f>IFERROR(I!D73*'Sim_MIP_Of_(IxI)'!G$102,0)</f>
        <v>0</v>
      </c>
      <c r="F75" s="326">
        <f>IFERROR(I!E73*'Sim_MIP_Of_(IxI)'!H$102,0)</f>
        <v>0</v>
      </c>
      <c r="G75" s="326">
        <f>IFERROR(I!F73*'Sim_MIP_Of_(IxI)'!I$102,0)</f>
        <v>0</v>
      </c>
      <c r="H75" s="326">
        <f>IFERROR(I!G73*'Sim_MIP_Of_(IxI)'!J$102,0)</f>
        <v>0</v>
      </c>
      <c r="I75" s="326">
        <f>IFERROR(I!H73*'Sim_MIP_Of_(IxI)'!K$102,0)</f>
        <v>0</v>
      </c>
      <c r="J75" s="326">
        <f>IFERROR(I!I73*'Sim_MIP_Of_(IxI)'!L$102,0)</f>
        <v>0</v>
      </c>
      <c r="K75" s="326">
        <f>IFERROR(I!J73*'Sim_MIP_Of_(IxI)'!M$102,0)</f>
        <v>0</v>
      </c>
      <c r="L75" s="326">
        <f>IFERROR(I!K73*'Sim_MIP_Of_(IxI)'!N$102,0)</f>
        <v>0</v>
      </c>
      <c r="M75" s="326">
        <f>IFERROR(I!L73*'Sim_MIP_Of_(IxI)'!O$102,0)</f>
        <v>0</v>
      </c>
      <c r="N75" s="326">
        <f>IFERROR(I!M73*'Sim_MIP_Of_(IxI)'!P$102,0)</f>
        <v>0</v>
      </c>
      <c r="O75" s="326">
        <f>IFERROR(I!N73*'Sim_MIP_Of_(IxI)'!Q$102,0)</f>
        <v>0</v>
      </c>
      <c r="P75" s="326">
        <f>IFERROR(I!O73*'Sim_MIP_Of_(IxI)'!R$102,0)</f>
        <v>0</v>
      </c>
      <c r="Q75" s="326">
        <f>IFERROR(I!P73*'Sim_MIP_Of_(IxI)'!S$102,0)</f>
        <v>0</v>
      </c>
      <c r="R75" s="326">
        <f>IFERROR(I!Q73*'Sim_MIP_Of_(IxI)'!T$102,0)</f>
        <v>0</v>
      </c>
      <c r="S75" s="326">
        <f>IFERROR(I!R73*'Sim_MIP_Of_(IxI)'!U$102,0)</f>
        <v>0</v>
      </c>
      <c r="T75" s="326">
        <f>IFERROR(I!S73*'Sim_MIP_Of_(IxI)'!V$102,0)</f>
        <v>0</v>
      </c>
      <c r="U75" s="326">
        <f>IFERROR(I!T73*'Sim_MIP_Of_(IxI)'!W$102,0)</f>
        <v>0</v>
      </c>
      <c r="V75" s="326">
        <f>IFERROR(I!U73*'Sim_MIP_Of_(IxI)'!X$102,0)</f>
        <v>0</v>
      </c>
      <c r="W75" s="326">
        <f>IFERROR(I!V73*'Sim_MIP_Of_(IxI)'!Y$102,0)</f>
        <v>0</v>
      </c>
      <c r="X75" s="326">
        <f>IFERROR(I!W73*'Sim_MIP_Of_(IxI)'!Z$102,0)</f>
        <v>0</v>
      </c>
      <c r="Y75" s="326">
        <f>IFERROR(I!X73*'Sim_MIP_Of_(IxI)'!AA$102,0)</f>
        <v>0</v>
      </c>
      <c r="Z75" s="326">
        <f>IFERROR(I!Y73*'Sim_MIP_Of_(IxI)'!AB$102,0)</f>
        <v>0</v>
      </c>
      <c r="AA75" s="326">
        <f>IFERROR(I!Z73*'Sim_MIP_Of_(IxI)'!AC$102,0)</f>
        <v>0</v>
      </c>
      <c r="AB75" s="326">
        <f>IFERROR(I!AA73*'Sim_MIP_Of_(IxI)'!AD$102,0)</f>
        <v>0</v>
      </c>
      <c r="AC75" s="326">
        <f>IFERROR(I!AB73*'Sim_MIP_Of_(IxI)'!AE$102,0)</f>
        <v>0</v>
      </c>
      <c r="AD75" s="326">
        <f>IFERROR(I!AC73*'Sim_MIP_Of_(IxI)'!AF$102,0)</f>
        <v>0</v>
      </c>
      <c r="AE75" s="326">
        <f>IFERROR(I!AD73*'Sim_MIP_Of_(IxI)'!AG$102,0)</f>
        <v>0</v>
      </c>
      <c r="AF75" s="326">
        <f>IFERROR(I!AE73*'Sim_MIP_Of_(IxI)'!AH$102,0)</f>
        <v>0</v>
      </c>
      <c r="AG75" s="326">
        <f>IFERROR(I!AF73*'Sim_MIP_Of_(IxI)'!AI$102,0)</f>
        <v>0</v>
      </c>
      <c r="AH75" s="326">
        <f>IFERROR(I!AG73*'Sim_MIP_Of_(IxI)'!AJ$102,0)</f>
        <v>0</v>
      </c>
      <c r="AI75" s="326">
        <f>IFERROR(I!AH73*'Sim_MIP_Of_(IxI)'!AK$102,0)</f>
        <v>0</v>
      </c>
      <c r="AJ75" s="326">
        <f>IFERROR(I!AI73*'Sim_MIP_Of_(IxI)'!AL$102,0)</f>
        <v>0</v>
      </c>
      <c r="AK75" s="326">
        <f>IFERROR(I!AJ73*'Sim_MIP_Of_(IxI)'!AM$102,0)</f>
        <v>0</v>
      </c>
      <c r="AL75" s="326">
        <f>IFERROR(I!AK73*'Sim_MIP_Of_(IxI)'!AN$102,0)</f>
        <v>0</v>
      </c>
      <c r="AM75" s="326">
        <f>IFERROR(I!AL73*'Sim_MIP_Of_(IxI)'!AO$102,0)</f>
        <v>0</v>
      </c>
      <c r="AN75" s="326">
        <f>IFERROR(I!AM73*'Sim_MIP_Of_(IxI)'!AP$102,0)</f>
        <v>0</v>
      </c>
      <c r="AO75" s="326">
        <f>IFERROR(I!AN73*'Sim_MIP_Of_(IxI)'!AQ$102,0)</f>
        <v>0</v>
      </c>
      <c r="AP75" s="326">
        <f>IFERROR(I!AO73*'Sim_MIP_Of_(IxI)'!AR$102,0)</f>
        <v>0</v>
      </c>
      <c r="AQ75" s="326">
        <f>IFERROR(I!AP73*'Sim_MIP_Of_(IxI)'!AS$102,0)</f>
        <v>0</v>
      </c>
      <c r="AR75" s="326">
        <f>IFERROR(I!AQ73*'Sim_MIP_Of_(IxI)'!AT$102,0)</f>
        <v>0</v>
      </c>
      <c r="AS75" s="326">
        <f>IFERROR(I!AR73*'Sim_MIP_Of_(IxI)'!AU$102,0)</f>
        <v>0</v>
      </c>
      <c r="AT75" s="326">
        <f>IFERROR(I!AS73*'Sim_MIP_Of_(IxI)'!AV$102,0)</f>
        <v>0</v>
      </c>
      <c r="AU75" s="326">
        <f>IFERROR(I!AT73*'Sim_MIP_Of_(IxI)'!AW$102,0)</f>
        <v>0</v>
      </c>
      <c r="AV75" s="326">
        <f>IFERROR(I!AU73*'Sim_MIP_Of_(IxI)'!AX$102,0)</f>
        <v>0</v>
      </c>
      <c r="AW75" s="326">
        <f>IFERROR(I!AV73*'Sim_MIP_Of_(IxI)'!AY$102,0)</f>
        <v>0</v>
      </c>
      <c r="AX75" s="326">
        <f>IFERROR(I!AW73*'Sim_MIP_Of_(IxI)'!AZ$102,0)</f>
        <v>0</v>
      </c>
      <c r="AY75" s="326">
        <f>IFERROR(I!AX73*'Sim_MIP_Of_(IxI)'!BA$102,0)</f>
        <v>0</v>
      </c>
      <c r="AZ75" s="326">
        <f>IFERROR(I!AY73*'Sim_MIP_Of_(IxI)'!BB$102,0)</f>
        <v>0</v>
      </c>
      <c r="BA75" s="326">
        <f>IFERROR(I!AZ73*'Sim_MIP_Of_(IxI)'!BC$102,0)</f>
        <v>0</v>
      </c>
      <c r="BB75" s="326">
        <f>IFERROR(I!BA73*'Sim_MIP_Of_(IxI)'!BD$102,0)</f>
        <v>0</v>
      </c>
      <c r="BC75" s="326">
        <f>IFERROR(I!BB73*'Sim_MIP_Of_(IxI)'!BE$102,0)</f>
        <v>0</v>
      </c>
      <c r="BD75" s="326">
        <f>IFERROR(I!BC73*'Sim_MIP_Of_(IxI)'!BF$102,0)</f>
        <v>0</v>
      </c>
      <c r="BE75" s="326">
        <f>IFERROR(I!BD73*'Sim_MIP_Of_(IxI)'!BG$102,0)</f>
        <v>0</v>
      </c>
      <c r="BF75" s="326">
        <f>IFERROR(I!BE73*'Sim_MIP_Of_(IxI)'!BH$102,0)</f>
        <v>0</v>
      </c>
      <c r="BG75" s="326">
        <f>IFERROR(I!BF73*'Sim_MIP_Of_(IxI)'!BI$102,0)</f>
        <v>0</v>
      </c>
      <c r="BH75" s="326">
        <f>IFERROR(I!BG73*'Sim_MIP_Of_(IxI)'!BJ$102,0)</f>
        <v>0</v>
      </c>
      <c r="BI75" s="326">
        <f>IFERROR(I!BH73*'Sim_MIP_Of_(IxI)'!BK$102,0)</f>
        <v>0</v>
      </c>
      <c r="BJ75" s="326">
        <f>IFERROR(I!BI73*'Sim_MIP_Of_(IxI)'!BL$102,0)</f>
        <v>0</v>
      </c>
      <c r="BK75" s="326">
        <f>IFERROR(I!BJ73*'Sim_MIP_Of_(IxI)'!BM$102,0)</f>
        <v>0</v>
      </c>
      <c r="BL75" s="326">
        <f>IFERROR(I!BK73*'Sim_MIP_Of_(IxI)'!BN$102,0)</f>
        <v>0</v>
      </c>
      <c r="BM75" s="326">
        <f>IFERROR(I!BL73*'Sim_MIP_Of_(IxI)'!BO$102,0)</f>
        <v>0</v>
      </c>
      <c r="BN75" s="326">
        <f>IFERROR(I!BM73*'Sim_MIP_Of_(IxI)'!BP$102,0)</f>
        <v>0</v>
      </c>
      <c r="BO75" s="326">
        <f>IFERROR(I!BN73*'Sim_MIP_Of_(IxI)'!BQ$102,0)</f>
        <v>0</v>
      </c>
      <c r="BP75" s="326">
        <f>IFERROR(I!BO73*'Sim_MIP_Of_(IxI)'!BR$102,0)</f>
        <v>0</v>
      </c>
      <c r="BQ75" s="326">
        <f>IFERROR(I!BP73*'Sim_MIP_Of_(IxI)'!BS$102,0)</f>
        <v>0</v>
      </c>
      <c r="BR75" s="326">
        <f>IFERROR(I!BQ73*'Sim_MIP_Of_(IxI)'!BT$102,0)</f>
        <v>0</v>
      </c>
      <c r="BS75" s="326">
        <f>IFERROR(I!BR73*'Sim_MIP_Of_(IxI)'!BU$102,0)</f>
        <v>0</v>
      </c>
      <c r="BT75" s="326">
        <f>IFERROR(I!BS73*'Sim_MIP_Of_(IxI)'!BV$102,0)</f>
        <v>0</v>
      </c>
      <c r="BU75" s="326">
        <f>IFERROR(I!BT73*'Sim_MIP_Of_(IxI)'!BW$102,0)</f>
        <v>0</v>
      </c>
      <c r="BV75" s="326">
        <f>IFERROR(I!BU73*'Sim_MIP_Of_(IxI)'!BX$102,0)</f>
        <v>0.46642116631766189</v>
      </c>
      <c r="BW75" s="326">
        <f>IFERROR(I!BV73*'Sim_MIP_Of_(IxI)'!BY$102,0)</f>
        <v>0</v>
      </c>
      <c r="BX75" s="326">
        <f>IFERROR(I!BW73*'Sim_MIP_Of_(IxI)'!BZ$102,0)</f>
        <v>0</v>
      </c>
      <c r="BY75" s="326">
        <f>IFERROR(I!BX73*'Sim_MIP_Of_(IxI)'!CA$102,0)</f>
        <v>0</v>
      </c>
    </row>
    <row r="76" spans="1:77" x14ac:dyDescent="0.3">
      <c r="A76" t="s">
        <v>680</v>
      </c>
      <c r="B76" s="326">
        <f>IFERROR(I!A74*'Sim_MIP_Of_(IxI)'!D$102,0)</f>
        <v>0</v>
      </c>
      <c r="C76" s="326">
        <f>IFERROR(I!B74*'Sim_MIP_Of_(IxI)'!E$102,0)</f>
        <v>0</v>
      </c>
      <c r="D76" s="326">
        <f>IFERROR(I!C74*'Sim_MIP_Of_(IxI)'!F$102,0)</f>
        <v>0</v>
      </c>
      <c r="E76" s="326">
        <f>IFERROR(I!D74*'Sim_MIP_Of_(IxI)'!G$102,0)</f>
        <v>0</v>
      </c>
      <c r="F76" s="326">
        <f>IFERROR(I!E74*'Sim_MIP_Of_(IxI)'!H$102,0)</f>
        <v>0</v>
      </c>
      <c r="G76" s="326">
        <f>IFERROR(I!F74*'Sim_MIP_Of_(IxI)'!I$102,0)</f>
        <v>0</v>
      </c>
      <c r="H76" s="326">
        <f>IFERROR(I!G74*'Sim_MIP_Of_(IxI)'!J$102,0)</f>
        <v>0</v>
      </c>
      <c r="I76" s="326">
        <f>IFERROR(I!H74*'Sim_MIP_Of_(IxI)'!K$102,0)</f>
        <v>0</v>
      </c>
      <c r="J76" s="326">
        <f>IFERROR(I!I74*'Sim_MIP_Of_(IxI)'!L$102,0)</f>
        <v>0</v>
      </c>
      <c r="K76" s="326">
        <f>IFERROR(I!J74*'Sim_MIP_Of_(IxI)'!M$102,0)</f>
        <v>0</v>
      </c>
      <c r="L76" s="326">
        <f>IFERROR(I!K74*'Sim_MIP_Of_(IxI)'!N$102,0)</f>
        <v>0</v>
      </c>
      <c r="M76" s="326">
        <f>IFERROR(I!L74*'Sim_MIP_Of_(IxI)'!O$102,0)</f>
        <v>0</v>
      </c>
      <c r="N76" s="326">
        <f>IFERROR(I!M74*'Sim_MIP_Of_(IxI)'!P$102,0)</f>
        <v>0</v>
      </c>
      <c r="O76" s="326">
        <f>IFERROR(I!N74*'Sim_MIP_Of_(IxI)'!Q$102,0)</f>
        <v>0</v>
      </c>
      <c r="P76" s="326">
        <f>IFERROR(I!O74*'Sim_MIP_Of_(IxI)'!R$102,0)</f>
        <v>0</v>
      </c>
      <c r="Q76" s="326">
        <f>IFERROR(I!P74*'Sim_MIP_Of_(IxI)'!S$102,0)</f>
        <v>0</v>
      </c>
      <c r="R76" s="326">
        <f>IFERROR(I!Q74*'Sim_MIP_Of_(IxI)'!T$102,0)</f>
        <v>0</v>
      </c>
      <c r="S76" s="326">
        <f>IFERROR(I!R74*'Sim_MIP_Of_(IxI)'!U$102,0)</f>
        <v>0</v>
      </c>
      <c r="T76" s="326">
        <f>IFERROR(I!S74*'Sim_MIP_Of_(IxI)'!V$102,0)</f>
        <v>0</v>
      </c>
      <c r="U76" s="326">
        <f>IFERROR(I!T74*'Sim_MIP_Of_(IxI)'!W$102,0)</f>
        <v>0</v>
      </c>
      <c r="V76" s="326">
        <f>IFERROR(I!U74*'Sim_MIP_Of_(IxI)'!X$102,0)</f>
        <v>0</v>
      </c>
      <c r="W76" s="326">
        <f>IFERROR(I!V74*'Sim_MIP_Of_(IxI)'!Y$102,0)</f>
        <v>0</v>
      </c>
      <c r="X76" s="326">
        <f>IFERROR(I!W74*'Sim_MIP_Of_(IxI)'!Z$102,0)</f>
        <v>0</v>
      </c>
      <c r="Y76" s="326">
        <f>IFERROR(I!X74*'Sim_MIP_Of_(IxI)'!AA$102,0)</f>
        <v>0</v>
      </c>
      <c r="Z76" s="326">
        <f>IFERROR(I!Y74*'Sim_MIP_Of_(IxI)'!AB$102,0)</f>
        <v>0</v>
      </c>
      <c r="AA76" s="326">
        <f>IFERROR(I!Z74*'Sim_MIP_Of_(IxI)'!AC$102,0)</f>
        <v>0</v>
      </c>
      <c r="AB76" s="326">
        <f>IFERROR(I!AA74*'Sim_MIP_Of_(IxI)'!AD$102,0)</f>
        <v>0</v>
      </c>
      <c r="AC76" s="326">
        <f>IFERROR(I!AB74*'Sim_MIP_Of_(IxI)'!AE$102,0)</f>
        <v>0</v>
      </c>
      <c r="AD76" s="326">
        <f>IFERROR(I!AC74*'Sim_MIP_Of_(IxI)'!AF$102,0)</f>
        <v>0</v>
      </c>
      <c r="AE76" s="326">
        <f>IFERROR(I!AD74*'Sim_MIP_Of_(IxI)'!AG$102,0)</f>
        <v>0</v>
      </c>
      <c r="AF76" s="326">
        <f>IFERROR(I!AE74*'Sim_MIP_Of_(IxI)'!AH$102,0)</f>
        <v>0</v>
      </c>
      <c r="AG76" s="326">
        <f>IFERROR(I!AF74*'Sim_MIP_Of_(IxI)'!AI$102,0)</f>
        <v>0</v>
      </c>
      <c r="AH76" s="326">
        <f>IFERROR(I!AG74*'Sim_MIP_Of_(IxI)'!AJ$102,0)</f>
        <v>0</v>
      </c>
      <c r="AI76" s="326">
        <f>IFERROR(I!AH74*'Sim_MIP_Of_(IxI)'!AK$102,0)</f>
        <v>0</v>
      </c>
      <c r="AJ76" s="326">
        <f>IFERROR(I!AI74*'Sim_MIP_Of_(IxI)'!AL$102,0)</f>
        <v>0</v>
      </c>
      <c r="AK76" s="326">
        <f>IFERROR(I!AJ74*'Sim_MIP_Of_(IxI)'!AM$102,0)</f>
        <v>0</v>
      </c>
      <c r="AL76" s="326">
        <f>IFERROR(I!AK74*'Sim_MIP_Of_(IxI)'!AN$102,0)</f>
        <v>0</v>
      </c>
      <c r="AM76" s="326">
        <f>IFERROR(I!AL74*'Sim_MIP_Of_(IxI)'!AO$102,0)</f>
        <v>0</v>
      </c>
      <c r="AN76" s="326">
        <f>IFERROR(I!AM74*'Sim_MIP_Of_(IxI)'!AP$102,0)</f>
        <v>0</v>
      </c>
      <c r="AO76" s="326">
        <f>IFERROR(I!AN74*'Sim_MIP_Of_(IxI)'!AQ$102,0)</f>
        <v>0</v>
      </c>
      <c r="AP76" s="326">
        <f>IFERROR(I!AO74*'Sim_MIP_Of_(IxI)'!AR$102,0)</f>
        <v>0</v>
      </c>
      <c r="AQ76" s="326">
        <f>IFERROR(I!AP74*'Sim_MIP_Of_(IxI)'!AS$102,0)</f>
        <v>0</v>
      </c>
      <c r="AR76" s="326">
        <f>IFERROR(I!AQ74*'Sim_MIP_Of_(IxI)'!AT$102,0)</f>
        <v>0</v>
      </c>
      <c r="AS76" s="326">
        <f>IFERROR(I!AR74*'Sim_MIP_Of_(IxI)'!AU$102,0)</f>
        <v>0</v>
      </c>
      <c r="AT76" s="326">
        <f>IFERROR(I!AS74*'Sim_MIP_Of_(IxI)'!AV$102,0)</f>
        <v>0</v>
      </c>
      <c r="AU76" s="326">
        <f>IFERROR(I!AT74*'Sim_MIP_Of_(IxI)'!AW$102,0)</f>
        <v>0</v>
      </c>
      <c r="AV76" s="326">
        <f>IFERROR(I!AU74*'Sim_MIP_Of_(IxI)'!AX$102,0)</f>
        <v>0</v>
      </c>
      <c r="AW76" s="326">
        <f>IFERROR(I!AV74*'Sim_MIP_Of_(IxI)'!AY$102,0)</f>
        <v>0</v>
      </c>
      <c r="AX76" s="326">
        <f>IFERROR(I!AW74*'Sim_MIP_Of_(IxI)'!AZ$102,0)</f>
        <v>0</v>
      </c>
      <c r="AY76" s="326">
        <f>IFERROR(I!AX74*'Sim_MIP_Of_(IxI)'!BA$102,0)</f>
        <v>0</v>
      </c>
      <c r="AZ76" s="326">
        <f>IFERROR(I!AY74*'Sim_MIP_Of_(IxI)'!BB$102,0)</f>
        <v>0</v>
      </c>
      <c r="BA76" s="326">
        <f>IFERROR(I!AZ74*'Sim_MIP_Of_(IxI)'!BC$102,0)</f>
        <v>0</v>
      </c>
      <c r="BB76" s="326">
        <f>IFERROR(I!BA74*'Sim_MIP_Of_(IxI)'!BD$102,0)</f>
        <v>0</v>
      </c>
      <c r="BC76" s="326">
        <f>IFERROR(I!BB74*'Sim_MIP_Of_(IxI)'!BE$102,0)</f>
        <v>0</v>
      </c>
      <c r="BD76" s="326">
        <f>IFERROR(I!BC74*'Sim_MIP_Of_(IxI)'!BF$102,0)</f>
        <v>0</v>
      </c>
      <c r="BE76" s="326">
        <f>IFERROR(I!BD74*'Sim_MIP_Of_(IxI)'!BG$102,0)</f>
        <v>0</v>
      </c>
      <c r="BF76" s="326">
        <f>IFERROR(I!BE74*'Sim_MIP_Of_(IxI)'!BH$102,0)</f>
        <v>0</v>
      </c>
      <c r="BG76" s="326">
        <f>IFERROR(I!BF74*'Sim_MIP_Of_(IxI)'!BI$102,0)</f>
        <v>0</v>
      </c>
      <c r="BH76" s="326">
        <f>IFERROR(I!BG74*'Sim_MIP_Of_(IxI)'!BJ$102,0)</f>
        <v>0</v>
      </c>
      <c r="BI76" s="326">
        <f>IFERROR(I!BH74*'Sim_MIP_Of_(IxI)'!BK$102,0)</f>
        <v>0</v>
      </c>
      <c r="BJ76" s="326">
        <f>IFERROR(I!BI74*'Sim_MIP_Of_(IxI)'!BL$102,0)</f>
        <v>0</v>
      </c>
      <c r="BK76" s="326">
        <f>IFERROR(I!BJ74*'Sim_MIP_Of_(IxI)'!BM$102,0)</f>
        <v>0</v>
      </c>
      <c r="BL76" s="326">
        <f>IFERROR(I!BK74*'Sim_MIP_Of_(IxI)'!BN$102,0)</f>
        <v>0</v>
      </c>
      <c r="BM76" s="326">
        <f>IFERROR(I!BL74*'Sim_MIP_Of_(IxI)'!BO$102,0)</f>
        <v>0</v>
      </c>
      <c r="BN76" s="326">
        <f>IFERROR(I!BM74*'Sim_MIP_Of_(IxI)'!BP$102,0)</f>
        <v>0</v>
      </c>
      <c r="BO76" s="326">
        <f>IFERROR(I!BN74*'Sim_MIP_Of_(IxI)'!BQ$102,0)</f>
        <v>0</v>
      </c>
      <c r="BP76" s="326">
        <f>IFERROR(I!BO74*'Sim_MIP_Of_(IxI)'!BR$102,0)</f>
        <v>0</v>
      </c>
      <c r="BQ76" s="326">
        <f>IFERROR(I!BP74*'Sim_MIP_Of_(IxI)'!BS$102,0)</f>
        <v>0</v>
      </c>
      <c r="BR76" s="326">
        <f>IFERROR(I!BQ74*'Sim_MIP_Of_(IxI)'!BT$102,0)</f>
        <v>0</v>
      </c>
      <c r="BS76" s="326">
        <f>IFERROR(I!BR74*'Sim_MIP_Of_(IxI)'!BU$102,0)</f>
        <v>0</v>
      </c>
      <c r="BT76" s="326">
        <f>IFERROR(I!BS74*'Sim_MIP_Of_(IxI)'!BV$102,0)</f>
        <v>0</v>
      </c>
      <c r="BU76" s="326">
        <f>IFERROR(I!BT74*'Sim_MIP_Of_(IxI)'!BW$102,0)</f>
        <v>0</v>
      </c>
      <c r="BV76" s="326">
        <f>IFERROR(I!BU74*'Sim_MIP_Of_(IxI)'!BX$102,0)</f>
        <v>0</v>
      </c>
      <c r="BW76" s="326">
        <f>IFERROR(I!BV74*'Sim_MIP_Of_(IxI)'!BY$102,0)</f>
        <v>0.66802159389129112</v>
      </c>
      <c r="BX76" s="326">
        <f>IFERROR(I!BW74*'Sim_MIP_Of_(IxI)'!BZ$102,0)</f>
        <v>0</v>
      </c>
      <c r="BY76" s="326">
        <f>IFERROR(I!BX74*'Sim_MIP_Of_(IxI)'!CA$102,0)</f>
        <v>0</v>
      </c>
    </row>
    <row r="77" spans="1:77" x14ac:dyDescent="0.3">
      <c r="A77" t="s">
        <v>628</v>
      </c>
      <c r="B77" s="326">
        <f>IFERROR(I!A75*'Sim_MIP_Of_(IxI)'!D$102,0)</f>
        <v>0</v>
      </c>
      <c r="C77" s="326">
        <f>IFERROR(I!B75*'Sim_MIP_Of_(IxI)'!E$102,0)</f>
        <v>0</v>
      </c>
      <c r="D77" s="326">
        <f>IFERROR(I!C75*'Sim_MIP_Of_(IxI)'!F$102,0)</f>
        <v>0</v>
      </c>
      <c r="E77" s="326">
        <f>IFERROR(I!D75*'Sim_MIP_Of_(IxI)'!G$102,0)</f>
        <v>0</v>
      </c>
      <c r="F77" s="326">
        <f>IFERROR(I!E75*'Sim_MIP_Of_(IxI)'!H$102,0)</f>
        <v>0</v>
      </c>
      <c r="G77" s="326">
        <f>IFERROR(I!F75*'Sim_MIP_Of_(IxI)'!I$102,0)</f>
        <v>0</v>
      </c>
      <c r="H77" s="326">
        <f>IFERROR(I!G75*'Sim_MIP_Of_(IxI)'!J$102,0)</f>
        <v>0</v>
      </c>
      <c r="I77" s="326">
        <f>IFERROR(I!H75*'Sim_MIP_Of_(IxI)'!K$102,0)</f>
        <v>0</v>
      </c>
      <c r="J77" s="326">
        <f>IFERROR(I!I75*'Sim_MIP_Of_(IxI)'!L$102,0)</f>
        <v>0</v>
      </c>
      <c r="K77" s="326">
        <f>IFERROR(I!J75*'Sim_MIP_Of_(IxI)'!M$102,0)</f>
        <v>0</v>
      </c>
      <c r="L77" s="326">
        <f>IFERROR(I!K75*'Sim_MIP_Of_(IxI)'!N$102,0)</f>
        <v>0</v>
      </c>
      <c r="M77" s="326">
        <f>IFERROR(I!L75*'Sim_MIP_Of_(IxI)'!O$102,0)</f>
        <v>0</v>
      </c>
      <c r="N77" s="326">
        <f>IFERROR(I!M75*'Sim_MIP_Of_(IxI)'!P$102,0)</f>
        <v>0</v>
      </c>
      <c r="O77" s="326">
        <f>IFERROR(I!N75*'Sim_MIP_Of_(IxI)'!Q$102,0)</f>
        <v>0</v>
      </c>
      <c r="P77" s="326">
        <f>IFERROR(I!O75*'Sim_MIP_Of_(IxI)'!R$102,0)</f>
        <v>0</v>
      </c>
      <c r="Q77" s="326">
        <f>IFERROR(I!P75*'Sim_MIP_Of_(IxI)'!S$102,0)</f>
        <v>0</v>
      </c>
      <c r="R77" s="326">
        <f>IFERROR(I!Q75*'Sim_MIP_Of_(IxI)'!T$102,0)</f>
        <v>0</v>
      </c>
      <c r="S77" s="326">
        <f>IFERROR(I!R75*'Sim_MIP_Of_(IxI)'!U$102,0)</f>
        <v>0</v>
      </c>
      <c r="T77" s="326">
        <f>IFERROR(I!S75*'Sim_MIP_Of_(IxI)'!V$102,0)</f>
        <v>0</v>
      </c>
      <c r="U77" s="326">
        <f>IFERROR(I!T75*'Sim_MIP_Of_(IxI)'!W$102,0)</f>
        <v>0</v>
      </c>
      <c r="V77" s="326">
        <f>IFERROR(I!U75*'Sim_MIP_Of_(IxI)'!X$102,0)</f>
        <v>0</v>
      </c>
      <c r="W77" s="326">
        <f>IFERROR(I!V75*'Sim_MIP_Of_(IxI)'!Y$102,0)</f>
        <v>0</v>
      </c>
      <c r="X77" s="326">
        <f>IFERROR(I!W75*'Sim_MIP_Of_(IxI)'!Z$102,0)</f>
        <v>0</v>
      </c>
      <c r="Y77" s="326">
        <f>IFERROR(I!X75*'Sim_MIP_Of_(IxI)'!AA$102,0)</f>
        <v>0</v>
      </c>
      <c r="Z77" s="326">
        <f>IFERROR(I!Y75*'Sim_MIP_Of_(IxI)'!AB$102,0)</f>
        <v>0</v>
      </c>
      <c r="AA77" s="326">
        <f>IFERROR(I!Z75*'Sim_MIP_Of_(IxI)'!AC$102,0)</f>
        <v>0</v>
      </c>
      <c r="AB77" s="326">
        <f>IFERROR(I!AA75*'Sim_MIP_Of_(IxI)'!AD$102,0)</f>
        <v>0</v>
      </c>
      <c r="AC77" s="326">
        <f>IFERROR(I!AB75*'Sim_MIP_Of_(IxI)'!AE$102,0)</f>
        <v>0</v>
      </c>
      <c r="AD77" s="326">
        <f>IFERROR(I!AC75*'Sim_MIP_Of_(IxI)'!AF$102,0)</f>
        <v>0</v>
      </c>
      <c r="AE77" s="326">
        <f>IFERROR(I!AD75*'Sim_MIP_Of_(IxI)'!AG$102,0)</f>
        <v>0</v>
      </c>
      <c r="AF77" s="326">
        <f>IFERROR(I!AE75*'Sim_MIP_Of_(IxI)'!AH$102,0)</f>
        <v>0</v>
      </c>
      <c r="AG77" s="326">
        <f>IFERROR(I!AF75*'Sim_MIP_Of_(IxI)'!AI$102,0)</f>
        <v>0</v>
      </c>
      <c r="AH77" s="326">
        <f>IFERROR(I!AG75*'Sim_MIP_Of_(IxI)'!AJ$102,0)</f>
        <v>0</v>
      </c>
      <c r="AI77" s="326">
        <f>IFERROR(I!AH75*'Sim_MIP_Of_(IxI)'!AK$102,0)</f>
        <v>0</v>
      </c>
      <c r="AJ77" s="326">
        <f>IFERROR(I!AI75*'Sim_MIP_Of_(IxI)'!AL$102,0)</f>
        <v>0</v>
      </c>
      <c r="AK77" s="326">
        <f>IFERROR(I!AJ75*'Sim_MIP_Of_(IxI)'!AM$102,0)</f>
        <v>0</v>
      </c>
      <c r="AL77" s="326">
        <f>IFERROR(I!AK75*'Sim_MIP_Of_(IxI)'!AN$102,0)</f>
        <v>0</v>
      </c>
      <c r="AM77" s="326">
        <f>IFERROR(I!AL75*'Sim_MIP_Of_(IxI)'!AO$102,0)</f>
        <v>0</v>
      </c>
      <c r="AN77" s="326">
        <f>IFERROR(I!AM75*'Sim_MIP_Of_(IxI)'!AP$102,0)</f>
        <v>0</v>
      </c>
      <c r="AO77" s="326">
        <f>IFERROR(I!AN75*'Sim_MIP_Of_(IxI)'!AQ$102,0)</f>
        <v>0</v>
      </c>
      <c r="AP77" s="326">
        <f>IFERROR(I!AO75*'Sim_MIP_Of_(IxI)'!AR$102,0)</f>
        <v>0</v>
      </c>
      <c r="AQ77" s="326">
        <f>IFERROR(I!AP75*'Sim_MIP_Of_(IxI)'!AS$102,0)</f>
        <v>0</v>
      </c>
      <c r="AR77" s="326">
        <f>IFERROR(I!AQ75*'Sim_MIP_Of_(IxI)'!AT$102,0)</f>
        <v>0</v>
      </c>
      <c r="AS77" s="326">
        <f>IFERROR(I!AR75*'Sim_MIP_Of_(IxI)'!AU$102,0)</f>
        <v>0</v>
      </c>
      <c r="AT77" s="326">
        <f>IFERROR(I!AS75*'Sim_MIP_Of_(IxI)'!AV$102,0)</f>
        <v>0</v>
      </c>
      <c r="AU77" s="326">
        <f>IFERROR(I!AT75*'Sim_MIP_Of_(IxI)'!AW$102,0)</f>
        <v>0</v>
      </c>
      <c r="AV77" s="326">
        <f>IFERROR(I!AU75*'Sim_MIP_Of_(IxI)'!AX$102,0)</f>
        <v>0</v>
      </c>
      <c r="AW77" s="326">
        <f>IFERROR(I!AV75*'Sim_MIP_Of_(IxI)'!AY$102,0)</f>
        <v>0</v>
      </c>
      <c r="AX77" s="326">
        <f>IFERROR(I!AW75*'Sim_MIP_Of_(IxI)'!AZ$102,0)</f>
        <v>0</v>
      </c>
      <c r="AY77" s="326">
        <f>IFERROR(I!AX75*'Sim_MIP_Of_(IxI)'!BA$102,0)</f>
        <v>0</v>
      </c>
      <c r="AZ77" s="326">
        <f>IFERROR(I!AY75*'Sim_MIP_Of_(IxI)'!BB$102,0)</f>
        <v>0</v>
      </c>
      <c r="BA77" s="326">
        <f>IFERROR(I!AZ75*'Sim_MIP_Of_(IxI)'!BC$102,0)</f>
        <v>0</v>
      </c>
      <c r="BB77" s="326">
        <f>IFERROR(I!BA75*'Sim_MIP_Of_(IxI)'!BD$102,0)</f>
        <v>0</v>
      </c>
      <c r="BC77" s="326">
        <f>IFERROR(I!BB75*'Sim_MIP_Of_(IxI)'!BE$102,0)</f>
        <v>0</v>
      </c>
      <c r="BD77" s="326">
        <f>IFERROR(I!BC75*'Sim_MIP_Of_(IxI)'!BF$102,0)</f>
        <v>0</v>
      </c>
      <c r="BE77" s="326">
        <f>IFERROR(I!BD75*'Sim_MIP_Of_(IxI)'!BG$102,0)</f>
        <v>0</v>
      </c>
      <c r="BF77" s="326">
        <f>IFERROR(I!BE75*'Sim_MIP_Of_(IxI)'!BH$102,0)</f>
        <v>0</v>
      </c>
      <c r="BG77" s="326">
        <f>IFERROR(I!BF75*'Sim_MIP_Of_(IxI)'!BI$102,0)</f>
        <v>0</v>
      </c>
      <c r="BH77" s="326">
        <f>IFERROR(I!BG75*'Sim_MIP_Of_(IxI)'!BJ$102,0)</f>
        <v>0</v>
      </c>
      <c r="BI77" s="326">
        <f>IFERROR(I!BH75*'Sim_MIP_Of_(IxI)'!BK$102,0)</f>
        <v>0</v>
      </c>
      <c r="BJ77" s="326">
        <f>IFERROR(I!BI75*'Sim_MIP_Of_(IxI)'!BL$102,0)</f>
        <v>0</v>
      </c>
      <c r="BK77" s="326">
        <f>IFERROR(I!BJ75*'Sim_MIP_Of_(IxI)'!BM$102,0)</f>
        <v>0</v>
      </c>
      <c r="BL77" s="326">
        <f>IFERROR(I!BK75*'Sim_MIP_Of_(IxI)'!BN$102,0)</f>
        <v>0</v>
      </c>
      <c r="BM77" s="326">
        <f>IFERROR(I!BL75*'Sim_MIP_Of_(IxI)'!BO$102,0)</f>
        <v>0</v>
      </c>
      <c r="BN77" s="326">
        <f>IFERROR(I!BM75*'Sim_MIP_Of_(IxI)'!BP$102,0)</f>
        <v>0</v>
      </c>
      <c r="BO77" s="326">
        <f>IFERROR(I!BN75*'Sim_MIP_Of_(IxI)'!BQ$102,0)</f>
        <v>0</v>
      </c>
      <c r="BP77" s="326">
        <f>IFERROR(I!BO75*'Sim_MIP_Of_(IxI)'!BR$102,0)</f>
        <v>0</v>
      </c>
      <c r="BQ77" s="326">
        <f>IFERROR(I!BP75*'Sim_MIP_Of_(IxI)'!BS$102,0)</f>
        <v>0</v>
      </c>
      <c r="BR77" s="326">
        <f>IFERROR(I!BQ75*'Sim_MIP_Of_(IxI)'!BT$102,0)</f>
        <v>0</v>
      </c>
      <c r="BS77" s="326">
        <f>IFERROR(I!BR75*'Sim_MIP_Of_(IxI)'!BU$102,0)</f>
        <v>0</v>
      </c>
      <c r="BT77" s="326">
        <f>IFERROR(I!BS75*'Sim_MIP_Of_(IxI)'!BV$102,0)</f>
        <v>0</v>
      </c>
      <c r="BU77" s="326">
        <f>IFERROR(I!BT75*'Sim_MIP_Of_(IxI)'!BW$102,0)</f>
        <v>0</v>
      </c>
      <c r="BV77" s="326">
        <f>IFERROR(I!BU75*'Sim_MIP_Of_(IxI)'!BX$102,0)</f>
        <v>0</v>
      </c>
      <c r="BW77" s="326">
        <f>IFERROR(I!BV75*'Sim_MIP_Of_(IxI)'!BY$102,0)</f>
        <v>0</v>
      </c>
      <c r="BX77" s="326">
        <f>IFERROR(I!BW75*'Sim_MIP_Of_(IxI)'!BZ$102,0)</f>
        <v>0.46949415781861681</v>
      </c>
      <c r="BY77" s="326">
        <f>IFERROR(I!BX75*'Sim_MIP_Of_(IxI)'!CA$102,0)</f>
        <v>0</v>
      </c>
    </row>
    <row r="78" spans="1:77" x14ac:dyDescent="0.3">
      <c r="A78" t="s">
        <v>692</v>
      </c>
      <c r="B78" s="326">
        <f>IFERROR(I!A76*'Sim_MIP_Of_(IxI)'!D$102,0)</f>
        <v>0</v>
      </c>
      <c r="C78" s="326">
        <f>IFERROR(I!B76*'Sim_MIP_Of_(IxI)'!E$102,0)</f>
        <v>0</v>
      </c>
      <c r="D78" s="326">
        <f>IFERROR(I!C76*'Sim_MIP_Of_(IxI)'!F$102,0)</f>
        <v>0</v>
      </c>
      <c r="E78" s="326">
        <f>IFERROR(I!D76*'Sim_MIP_Of_(IxI)'!G$102,0)</f>
        <v>0</v>
      </c>
      <c r="F78" s="326">
        <f>IFERROR(I!E76*'Sim_MIP_Of_(IxI)'!H$102,0)</f>
        <v>0</v>
      </c>
      <c r="G78" s="326">
        <f>IFERROR(I!F76*'Sim_MIP_Of_(IxI)'!I$102,0)</f>
        <v>0</v>
      </c>
      <c r="H78" s="326">
        <f>IFERROR(I!G76*'Sim_MIP_Of_(IxI)'!J$102,0)</f>
        <v>0</v>
      </c>
      <c r="I78" s="326">
        <f>IFERROR(I!H76*'Sim_MIP_Of_(IxI)'!K$102,0)</f>
        <v>0</v>
      </c>
      <c r="J78" s="326">
        <f>IFERROR(I!I76*'Sim_MIP_Of_(IxI)'!L$102,0)</f>
        <v>0</v>
      </c>
      <c r="K78" s="326">
        <f>IFERROR(I!J76*'Sim_MIP_Of_(IxI)'!M$102,0)</f>
        <v>0</v>
      </c>
      <c r="L78" s="326">
        <f>IFERROR(I!K76*'Sim_MIP_Of_(IxI)'!N$102,0)</f>
        <v>0</v>
      </c>
      <c r="M78" s="326">
        <f>IFERROR(I!L76*'Sim_MIP_Of_(IxI)'!O$102,0)</f>
        <v>0</v>
      </c>
      <c r="N78" s="326">
        <f>IFERROR(I!M76*'Sim_MIP_Of_(IxI)'!P$102,0)</f>
        <v>0</v>
      </c>
      <c r="O78" s="326">
        <f>IFERROR(I!N76*'Sim_MIP_Of_(IxI)'!Q$102,0)</f>
        <v>0</v>
      </c>
      <c r="P78" s="326">
        <f>IFERROR(I!O76*'Sim_MIP_Of_(IxI)'!R$102,0)</f>
        <v>0</v>
      </c>
      <c r="Q78" s="326">
        <f>IFERROR(I!P76*'Sim_MIP_Of_(IxI)'!S$102,0)</f>
        <v>0</v>
      </c>
      <c r="R78" s="326">
        <f>IFERROR(I!Q76*'Sim_MIP_Of_(IxI)'!T$102,0)</f>
        <v>0</v>
      </c>
      <c r="S78" s="326">
        <f>IFERROR(I!R76*'Sim_MIP_Of_(IxI)'!U$102,0)</f>
        <v>0</v>
      </c>
      <c r="T78" s="326">
        <f>IFERROR(I!S76*'Sim_MIP_Of_(IxI)'!V$102,0)</f>
        <v>0</v>
      </c>
      <c r="U78" s="326">
        <f>IFERROR(I!T76*'Sim_MIP_Of_(IxI)'!W$102,0)</f>
        <v>0</v>
      </c>
      <c r="V78" s="326">
        <f>IFERROR(I!U76*'Sim_MIP_Of_(IxI)'!X$102,0)</f>
        <v>0</v>
      </c>
      <c r="W78" s="326">
        <f>IFERROR(I!V76*'Sim_MIP_Of_(IxI)'!Y$102,0)</f>
        <v>0</v>
      </c>
      <c r="X78" s="326">
        <f>IFERROR(I!W76*'Sim_MIP_Of_(IxI)'!Z$102,0)</f>
        <v>0</v>
      </c>
      <c r="Y78" s="326">
        <f>IFERROR(I!X76*'Sim_MIP_Of_(IxI)'!AA$102,0)</f>
        <v>0</v>
      </c>
      <c r="Z78" s="326">
        <f>IFERROR(I!Y76*'Sim_MIP_Of_(IxI)'!AB$102,0)</f>
        <v>0</v>
      </c>
      <c r="AA78" s="326">
        <f>IFERROR(I!Z76*'Sim_MIP_Of_(IxI)'!AC$102,0)</f>
        <v>0</v>
      </c>
      <c r="AB78" s="326">
        <f>IFERROR(I!AA76*'Sim_MIP_Of_(IxI)'!AD$102,0)</f>
        <v>0</v>
      </c>
      <c r="AC78" s="326">
        <f>IFERROR(I!AB76*'Sim_MIP_Of_(IxI)'!AE$102,0)</f>
        <v>0</v>
      </c>
      <c r="AD78" s="326">
        <f>IFERROR(I!AC76*'Sim_MIP_Of_(IxI)'!AF$102,0)</f>
        <v>0</v>
      </c>
      <c r="AE78" s="326">
        <f>IFERROR(I!AD76*'Sim_MIP_Of_(IxI)'!AG$102,0)</f>
        <v>0</v>
      </c>
      <c r="AF78" s="326">
        <f>IFERROR(I!AE76*'Sim_MIP_Of_(IxI)'!AH$102,0)</f>
        <v>0</v>
      </c>
      <c r="AG78" s="326">
        <f>IFERROR(I!AF76*'Sim_MIP_Of_(IxI)'!AI$102,0)</f>
        <v>0</v>
      </c>
      <c r="AH78" s="326">
        <f>IFERROR(I!AG76*'Sim_MIP_Of_(IxI)'!AJ$102,0)</f>
        <v>0</v>
      </c>
      <c r="AI78" s="326">
        <f>IFERROR(I!AH76*'Sim_MIP_Of_(IxI)'!AK$102,0)</f>
        <v>0</v>
      </c>
      <c r="AJ78" s="326">
        <f>IFERROR(I!AI76*'Sim_MIP_Of_(IxI)'!AL$102,0)</f>
        <v>0</v>
      </c>
      <c r="AK78" s="326">
        <f>IFERROR(I!AJ76*'Sim_MIP_Of_(IxI)'!AM$102,0)</f>
        <v>0</v>
      </c>
      <c r="AL78" s="326">
        <f>IFERROR(I!AK76*'Sim_MIP_Of_(IxI)'!AN$102,0)</f>
        <v>0</v>
      </c>
      <c r="AM78" s="326">
        <f>IFERROR(I!AL76*'Sim_MIP_Of_(IxI)'!AO$102,0)</f>
        <v>0</v>
      </c>
      <c r="AN78" s="326">
        <f>IFERROR(I!AM76*'Sim_MIP_Of_(IxI)'!AP$102,0)</f>
        <v>0</v>
      </c>
      <c r="AO78" s="326">
        <f>IFERROR(I!AN76*'Sim_MIP_Of_(IxI)'!AQ$102,0)</f>
        <v>0</v>
      </c>
      <c r="AP78" s="326">
        <f>IFERROR(I!AO76*'Sim_MIP_Of_(IxI)'!AR$102,0)</f>
        <v>0</v>
      </c>
      <c r="AQ78" s="326">
        <f>IFERROR(I!AP76*'Sim_MIP_Of_(IxI)'!AS$102,0)</f>
        <v>0</v>
      </c>
      <c r="AR78" s="326">
        <f>IFERROR(I!AQ76*'Sim_MIP_Of_(IxI)'!AT$102,0)</f>
        <v>0</v>
      </c>
      <c r="AS78" s="326">
        <f>IFERROR(I!AR76*'Sim_MIP_Of_(IxI)'!AU$102,0)</f>
        <v>0</v>
      </c>
      <c r="AT78" s="326">
        <f>IFERROR(I!AS76*'Sim_MIP_Of_(IxI)'!AV$102,0)</f>
        <v>0</v>
      </c>
      <c r="AU78" s="326">
        <f>IFERROR(I!AT76*'Sim_MIP_Of_(IxI)'!AW$102,0)</f>
        <v>0</v>
      </c>
      <c r="AV78" s="326">
        <f>IFERROR(I!AU76*'Sim_MIP_Of_(IxI)'!AX$102,0)</f>
        <v>0</v>
      </c>
      <c r="AW78" s="326">
        <f>IFERROR(I!AV76*'Sim_MIP_Of_(IxI)'!AY$102,0)</f>
        <v>0</v>
      </c>
      <c r="AX78" s="326">
        <f>IFERROR(I!AW76*'Sim_MIP_Of_(IxI)'!AZ$102,0)</f>
        <v>0</v>
      </c>
      <c r="AY78" s="326">
        <f>IFERROR(I!AX76*'Sim_MIP_Of_(IxI)'!BA$102,0)</f>
        <v>0</v>
      </c>
      <c r="AZ78" s="326">
        <f>IFERROR(I!AY76*'Sim_MIP_Of_(IxI)'!BB$102,0)</f>
        <v>0</v>
      </c>
      <c r="BA78" s="326">
        <f>IFERROR(I!AZ76*'Sim_MIP_Of_(IxI)'!BC$102,0)</f>
        <v>0</v>
      </c>
      <c r="BB78" s="326">
        <f>IFERROR(I!BA76*'Sim_MIP_Of_(IxI)'!BD$102,0)</f>
        <v>0</v>
      </c>
      <c r="BC78" s="326">
        <f>IFERROR(I!BB76*'Sim_MIP_Of_(IxI)'!BE$102,0)</f>
        <v>0</v>
      </c>
      <c r="BD78" s="326">
        <f>IFERROR(I!BC76*'Sim_MIP_Of_(IxI)'!BF$102,0)</f>
        <v>0</v>
      </c>
      <c r="BE78" s="326">
        <f>IFERROR(I!BD76*'Sim_MIP_Of_(IxI)'!BG$102,0)</f>
        <v>0</v>
      </c>
      <c r="BF78" s="326">
        <f>IFERROR(I!BE76*'Sim_MIP_Of_(IxI)'!BH$102,0)</f>
        <v>0</v>
      </c>
      <c r="BG78" s="326">
        <f>IFERROR(I!BF76*'Sim_MIP_Of_(IxI)'!BI$102,0)</f>
        <v>0</v>
      </c>
      <c r="BH78" s="326">
        <f>IFERROR(I!BG76*'Sim_MIP_Of_(IxI)'!BJ$102,0)</f>
        <v>0</v>
      </c>
      <c r="BI78" s="326">
        <f>IFERROR(I!BH76*'Sim_MIP_Of_(IxI)'!BK$102,0)</f>
        <v>0</v>
      </c>
      <c r="BJ78" s="326">
        <f>IFERROR(I!BI76*'Sim_MIP_Of_(IxI)'!BL$102,0)</f>
        <v>0</v>
      </c>
      <c r="BK78" s="326">
        <f>IFERROR(I!BJ76*'Sim_MIP_Of_(IxI)'!BM$102,0)</f>
        <v>0</v>
      </c>
      <c r="BL78" s="326">
        <f>IFERROR(I!BK76*'Sim_MIP_Of_(IxI)'!BN$102,0)</f>
        <v>0</v>
      </c>
      <c r="BM78" s="326">
        <f>IFERROR(I!BL76*'Sim_MIP_Of_(IxI)'!BO$102,0)</f>
        <v>0</v>
      </c>
      <c r="BN78" s="326">
        <f>IFERROR(I!BM76*'Sim_MIP_Of_(IxI)'!BP$102,0)</f>
        <v>0</v>
      </c>
      <c r="BO78" s="326">
        <f>IFERROR(I!BN76*'Sim_MIP_Of_(IxI)'!BQ$102,0)</f>
        <v>0</v>
      </c>
      <c r="BP78" s="326">
        <f>IFERROR(I!BO76*'Sim_MIP_Of_(IxI)'!BR$102,0)</f>
        <v>0</v>
      </c>
      <c r="BQ78" s="326">
        <f>IFERROR(I!BP76*'Sim_MIP_Of_(IxI)'!BS$102,0)</f>
        <v>0</v>
      </c>
      <c r="BR78" s="326">
        <f>IFERROR(I!BQ76*'Sim_MIP_Of_(IxI)'!BT$102,0)</f>
        <v>0</v>
      </c>
      <c r="BS78" s="326">
        <f>IFERROR(I!BR76*'Sim_MIP_Of_(IxI)'!BU$102,0)</f>
        <v>0</v>
      </c>
      <c r="BT78" s="326">
        <f>IFERROR(I!BS76*'Sim_MIP_Of_(IxI)'!BV$102,0)</f>
        <v>0</v>
      </c>
      <c r="BU78" s="326">
        <f>IFERROR(I!BT76*'Sim_MIP_Of_(IxI)'!BW$102,0)</f>
        <v>0</v>
      </c>
      <c r="BV78" s="326">
        <f>IFERROR(I!BU76*'Sim_MIP_Of_(IxI)'!BX$102,0)</f>
        <v>0</v>
      </c>
      <c r="BW78" s="326">
        <f>IFERROR(I!BV76*'Sim_MIP_Of_(IxI)'!BY$102,0)</f>
        <v>0</v>
      </c>
      <c r="BX78" s="326">
        <f>IFERROR(I!BW76*'Sim_MIP_Of_(IxI)'!BZ$102,0)</f>
        <v>0</v>
      </c>
      <c r="BY78" s="326">
        <f>IFERROR(I!BX76*'Sim_MIP_Of_(IxI)'!CA$102,0)</f>
        <v>1</v>
      </c>
    </row>
    <row r="79" spans="1:77" x14ac:dyDescent="0.3">
      <c r="A79" s="325"/>
    </row>
  </sheetData>
  <sheetProtection password="A653" sheet="1" formatColumns="0" formatRows="0"/>
  <conditionalFormatting sqref="B3:BY78">
    <cfRule type="cellIs" dxfId="121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/>
  <dimension ref="A2:BY79"/>
  <sheetViews>
    <sheetView showGridLines="0" zoomScale="85" zoomScaleNormal="85" workbookViewId="0">
      <pane xSplit="1" ySplit="2" topLeftCell="BA43" activePane="bottomRight" state="frozen"/>
      <selection pane="topRight" activeCell="AT1" sqref="AT1"/>
      <selection pane="bottomLeft" activeCell="AT1" sqref="AT1"/>
      <selection pane="bottomRight" activeCell="AT1" sqref="AT1"/>
    </sheetView>
  </sheetViews>
  <sheetFormatPr baseColWidth="10" defaultColWidth="11.44140625" defaultRowHeight="14.4" x14ac:dyDescent="0.3"/>
  <cols>
    <col min="2" max="3" width="11.5546875" customWidth="1"/>
    <col min="4" max="4" width="12.44140625" customWidth="1"/>
    <col min="5" max="12" width="11.5546875" customWidth="1"/>
    <col min="13" max="13" width="12.44140625" customWidth="1"/>
    <col min="14" max="23" width="11.5546875" customWidth="1"/>
    <col min="24" max="24" width="12.44140625" customWidth="1"/>
    <col min="25" max="28" width="11.5546875" customWidth="1"/>
    <col min="29" max="29" width="12.44140625" customWidth="1"/>
    <col min="30" max="45" width="11.5546875" customWidth="1"/>
    <col min="46" max="46" width="12.44140625" customWidth="1"/>
    <col min="47" max="56" width="11.5546875" customWidth="1"/>
    <col min="57" max="58" width="12.44140625" customWidth="1"/>
    <col min="59" max="64" width="11.5546875" customWidth="1"/>
    <col min="65" max="66" width="12.44140625" customWidth="1"/>
    <col min="67" max="70" width="11.5546875" customWidth="1"/>
    <col min="71" max="71" width="12.44140625" customWidth="1"/>
    <col min="72" max="77" width="11.5546875" customWidth="1"/>
  </cols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226">
        <v>0.99481856029474403</v>
      </c>
      <c r="C3" s="226">
        <v>-2.5000778472354499E-5</v>
      </c>
      <c r="D3" s="226">
        <v>-5.7028537352259304E-3</v>
      </c>
      <c r="E3" s="226">
        <v>-9.7954320977683208E-6</v>
      </c>
      <c r="F3" s="226">
        <v>-2.33788413080649E-4</v>
      </c>
      <c r="G3" s="226">
        <v>-3.5567962260298102E-5</v>
      </c>
      <c r="H3" s="226">
        <v>-3.1163972255911102E-5</v>
      </c>
      <c r="I3" s="226">
        <v>-6.4408901410517298E-5</v>
      </c>
      <c r="J3" s="226">
        <v>-1.6807698532784899E-2</v>
      </c>
      <c r="K3" s="226">
        <v>-3.2232017697831301E-2</v>
      </c>
      <c r="L3" s="226">
        <v>-9.7061895859541895E-6</v>
      </c>
      <c r="M3" s="226">
        <v>-6.5208108386206995E-4</v>
      </c>
      <c r="N3" s="226">
        <v>-4.1927386503632498E-5</v>
      </c>
      <c r="O3" s="226">
        <v>-1.5513184483822799E-5</v>
      </c>
      <c r="P3" s="226">
        <v>-6.2656904532733604E-5</v>
      </c>
      <c r="Q3" s="226">
        <v>-7.3978271878300696E-6</v>
      </c>
      <c r="R3" s="226">
        <v>-2.6307570678060402E-4</v>
      </c>
      <c r="S3" s="226">
        <v>-3.6806453475850802E-4</v>
      </c>
      <c r="T3" s="226">
        <v>-9.3128976809407995E-4</v>
      </c>
      <c r="U3" s="226">
        <v>-4.2419509728061897E-2</v>
      </c>
      <c r="V3" s="226">
        <v>-1.55405327486481E-4</v>
      </c>
      <c r="W3" s="226">
        <v>-5.0153313832715199E-5</v>
      </c>
      <c r="X3" s="226">
        <v>-1.0709083425855701E-2</v>
      </c>
      <c r="Y3" s="226">
        <v>-7.4332413681593205E-5</v>
      </c>
      <c r="Z3" s="226">
        <v>-4.46159536298958E-5</v>
      </c>
      <c r="AA3" s="226">
        <v>-4.5964467346041799E-5</v>
      </c>
      <c r="AB3" s="226">
        <v>-3.8542864672862199E-5</v>
      </c>
      <c r="AC3" s="226">
        <v>-0.17523290500761601</v>
      </c>
      <c r="AD3" s="226">
        <v>-4.4494107894837098E-2</v>
      </c>
      <c r="AE3" s="226">
        <v>-2.7117396767986499E-5</v>
      </c>
      <c r="AF3" s="226">
        <v>-4.4458533830399997E-5</v>
      </c>
      <c r="AG3" s="226">
        <v>-1.14862954743739E-2</v>
      </c>
      <c r="AH3" s="226">
        <v>0</v>
      </c>
      <c r="AI3" s="226">
        <v>-3.5057012046402002E-5</v>
      </c>
      <c r="AJ3" s="226">
        <v>-4.9953836427725903E-5</v>
      </c>
      <c r="AK3" s="226">
        <v>-1.8735689643981099E-5</v>
      </c>
      <c r="AL3" s="226">
        <v>-5.1540189683915098E-5</v>
      </c>
      <c r="AM3" s="226">
        <v>-8.9887131433700202E-5</v>
      </c>
      <c r="AN3" s="226">
        <v>-2.9219688655915099E-5</v>
      </c>
      <c r="AO3" s="226">
        <v>-2.66111256215465E-4</v>
      </c>
      <c r="AP3" s="226">
        <v>-3.7088032097322102E-5</v>
      </c>
      <c r="AQ3" s="226">
        <v>-6.8259696430190004E-5</v>
      </c>
      <c r="AR3" s="226">
        <v>-3.5111062435949202E-5</v>
      </c>
      <c r="AS3" s="226">
        <v>-1.26861511762742E-5</v>
      </c>
      <c r="AT3" s="226">
        <v>-8.3840405336432601E-5</v>
      </c>
      <c r="AU3" s="226">
        <v>-1.6156611636449298E-5</v>
      </c>
      <c r="AV3" s="226">
        <v>-4.5936193790106902E-5</v>
      </c>
      <c r="AW3" s="226">
        <v>-5.5650205843106602E-5</v>
      </c>
      <c r="AX3" s="226">
        <v>-4.86652265925292E-5</v>
      </c>
      <c r="AY3" s="226">
        <v>-8.8851260021199695E-6</v>
      </c>
      <c r="AZ3" s="226">
        <v>-3.05776647360298E-5</v>
      </c>
      <c r="BA3" s="226">
        <v>-9.7805559679811505E-6</v>
      </c>
      <c r="BB3" s="226">
        <v>-5.7908925822115202E-5</v>
      </c>
      <c r="BC3" s="226">
        <v>-3.1449973799194097E-5</v>
      </c>
      <c r="BD3" s="226">
        <v>-4.8075692984555403E-5</v>
      </c>
      <c r="BE3" s="226">
        <v>-6.0783372944173499E-5</v>
      </c>
      <c r="BF3" s="226">
        <v>-3.03048522608034E-5</v>
      </c>
      <c r="BG3" s="226">
        <v>-4.4414959759292498E-4</v>
      </c>
      <c r="BH3" s="226">
        <v>-2.82999509706729E-4</v>
      </c>
      <c r="BI3" s="226">
        <v>-8.3879174741010405E-4</v>
      </c>
      <c r="BJ3" s="226">
        <v>-6.0384351488294203E-6</v>
      </c>
      <c r="BK3" s="226">
        <v>-1.59819835034341E-4</v>
      </c>
      <c r="BL3" s="226">
        <v>-3.55289883564805E-3</v>
      </c>
      <c r="BM3" s="226">
        <v>-4.4868197089193E-5</v>
      </c>
      <c r="BN3" s="226">
        <v>-3.2483667839426197E-5</v>
      </c>
      <c r="BO3" s="226">
        <v>-2.932583205816E-5</v>
      </c>
      <c r="BP3" s="226">
        <v>-3.2253287834548501E-6</v>
      </c>
      <c r="BQ3" s="226">
        <v>-7.0859521400168297E-6</v>
      </c>
      <c r="BR3" s="226">
        <v>-6.9351223285483399E-5</v>
      </c>
      <c r="BS3" s="226">
        <v>-1.31138174855089E-4</v>
      </c>
      <c r="BT3" s="226">
        <v>-5.4014658736749903E-5</v>
      </c>
      <c r="BU3" s="226">
        <v>-4.5418362160751202E-5</v>
      </c>
      <c r="BV3" s="226">
        <v>-9.2758601588305804E-5</v>
      </c>
      <c r="BW3" s="226">
        <v>-1.7954592485211601E-4</v>
      </c>
      <c r="BX3" s="226">
        <v>-1.30234500041471E-3</v>
      </c>
      <c r="BY3" s="226">
        <v>0</v>
      </c>
    </row>
    <row r="4" spans="1:77" x14ac:dyDescent="0.3">
      <c r="A4" s="105" t="s">
        <v>38</v>
      </c>
      <c r="B4" s="226">
        <v>-5.5420744138155698E-5</v>
      </c>
      <c r="C4" s="226">
        <v>0.99477418842411802</v>
      </c>
      <c r="D4" s="226">
        <v>-1.63116786749677E-4</v>
      </c>
      <c r="E4" s="226">
        <v>-2.4844098548541799E-5</v>
      </c>
      <c r="F4" s="226">
        <v>-5.9295621837919098E-4</v>
      </c>
      <c r="G4" s="226">
        <v>-9.0210819772512505E-5</v>
      </c>
      <c r="H4" s="226">
        <v>-7.9041005048288899E-5</v>
      </c>
      <c r="I4" s="226">
        <v>-1.63359929207286E-4</v>
      </c>
      <c r="J4" s="226">
        <v>-2.9182634056988999E-2</v>
      </c>
      <c r="K4" s="226">
        <v>-3.8870145407919398E-4</v>
      </c>
      <c r="L4" s="226">
        <v>-2.46177532749387E-5</v>
      </c>
      <c r="M4" s="226">
        <v>-1.65386953300407E-3</v>
      </c>
      <c r="N4" s="226">
        <v>-1.06340191201608E-4</v>
      </c>
      <c r="O4" s="226">
        <v>-3.9346001306630699E-5</v>
      </c>
      <c r="P4" s="226">
        <v>-1.58916349520963E-4</v>
      </c>
      <c r="Q4" s="226">
        <v>-1.8763066893333402E-5</v>
      </c>
      <c r="R4" s="226">
        <v>-6.6723741431209396E-4</v>
      </c>
      <c r="S4" s="226">
        <v>-9.3351997977168203E-4</v>
      </c>
      <c r="T4" s="226">
        <v>-2.3620249259906799E-3</v>
      </c>
      <c r="U4" s="226">
        <v>-6.6995599826371504E-4</v>
      </c>
      <c r="V4" s="226">
        <v>-3.9415364554690402E-4</v>
      </c>
      <c r="W4" s="226">
        <v>-1.16716397827809E-4</v>
      </c>
      <c r="X4" s="226">
        <v>-0.74446517436812598</v>
      </c>
      <c r="Y4" s="226">
        <v>-1.8852887676871501E-4</v>
      </c>
      <c r="Z4" s="226">
        <v>-1.13159188666199E-4</v>
      </c>
      <c r="AA4" s="226">
        <v>-6.9387169620864695E-5</v>
      </c>
      <c r="AB4" s="226">
        <v>-9.7756047790261295E-5</v>
      </c>
      <c r="AC4" s="226">
        <v>-0.123110635586268</v>
      </c>
      <c r="AD4" s="226">
        <v>-2.9140008345879698E-4</v>
      </c>
      <c r="AE4" s="226">
        <v>-6.8777698723189193E-5</v>
      </c>
      <c r="AF4" s="226">
        <v>-1.12759925726787E-4</v>
      </c>
      <c r="AG4" s="226">
        <v>-8.4923916030207606E-5</v>
      </c>
      <c r="AH4" s="226">
        <v>0</v>
      </c>
      <c r="AI4" s="226">
        <v>-8.8914899659879102E-5</v>
      </c>
      <c r="AJ4" s="226">
        <v>-1.2669763035475599E-4</v>
      </c>
      <c r="AK4" s="226">
        <v>-4.7519222760577098E-5</v>
      </c>
      <c r="AL4" s="226">
        <v>-1.3072108906859301E-4</v>
      </c>
      <c r="AM4" s="226">
        <v>-2.27980218666755E-4</v>
      </c>
      <c r="AN4" s="226">
        <v>-7.4109729645377502E-5</v>
      </c>
      <c r="AO4" s="226">
        <v>-6.7493646102651298E-4</v>
      </c>
      <c r="AP4" s="226">
        <v>-9.40661642284548E-5</v>
      </c>
      <c r="AQ4" s="226">
        <v>-1.7312667864764701E-4</v>
      </c>
      <c r="AR4" s="226">
        <v>-8.9051987354540505E-5</v>
      </c>
      <c r="AS4" s="226">
        <v>-3.2175812856368101E-5</v>
      </c>
      <c r="AT4" s="226">
        <v>-2.1264394176164801E-4</v>
      </c>
      <c r="AU4" s="226">
        <v>-4.09779219232109E-5</v>
      </c>
      <c r="AV4" s="226">
        <v>-1.1650770625283E-4</v>
      </c>
      <c r="AW4" s="226">
        <v>-1.4114529960630999E-4</v>
      </c>
      <c r="AX4" s="226">
        <v>-1.23429336581014E-4</v>
      </c>
      <c r="AY4" s="226">
        <v>-2.2535294391267501E-5</v>
      </c>
      <c r="AZ4" s="226">
        <v>-7.7553956630383898E-5</v>
      </c>
      <c r="BA4" s="226">
        <v>-2.4806368305428001E-5</v>
      </c>
      <c r="BB4" s="226">
        <v>-1.4687407820351299E-4</v>
      </c>
      <c r="BC4" s="226">
        <v>-7.9766389130934596E-5</v>
      </c>
      <c r="BD4" s="226">
        <v>-1.21934105854284E-4</v>
      </c>
      <c r="BE4" s="226">
        <v>-1.5416452204102999E-4</v>
      </c>
      <c r="BF4" s="226">
        <v>-7.68620239058092E-5</v>
      </c>
      <c r="BG4" s="226">
        <v>-1.12649409058818E-3</v>
      </c>
      <c r="BH4" s="226">
        <v>-7.1777004201221603E-4</v>
      </c>
      <c r="BI4" s="226">
        <v>-2.1274227238130602E-3</v>
      </c>
      <c r="BJ4" s="226">
        <v>-1.5315248619882299E-5</v>
      </c>
      <c r="BK4" s="226">
        <v>-4.0047189251720501E-5</v>
      </c>
      <c r="BL4" s="226">
        <v>-3.2432793521468002E-4</v>
      </c>
      <c r="BM4" s="226">
        <v>-1.1379895231301401E-4</v>
      </c>
      <c r="BN4" s="226">
        <v>-8.2388141428152702E-5</v>
      </c>
      <c r="BO4" s="226">
        <v>-7.4378940550964002E-5</v>
      </c>
      <c r="BP4" s="226">
        <v>-8.1803829936054304E-6</v>
      </c>
      <c r="BQ4" s="226">
        <v>-1.7972059988751E-5</v>
      </c>
      <c r="BR4" s="226">
        <v>-1.7589511198377999E-4</v>
      </c>
      <c r="BS4" s="226">
        <v>-1.92776125684051E-4</v>
      </c>
      <c r="BT4" s="226">
        <v>-1.36997070810935E-4</v>
      </c>
      <c r="BU4" s="226">
        <v>-1.15194332845423E-4</v>
      </c>
      <c r="BV4" s="226">
        <v>-2.3526311203870499E-4</v>
      </c>
      <c r="BW4" s="226">
        <v>-3.55753228581174E-4</v>
      </c>
      <c r="BX4" s="226">
        <v>-1.2726677875013801E-4</v>
      </c>
      <c r="BY4" s="226">
        <v>0</v>
      </c>
    </row>
    <row r="5" spans="1:77" x14ac:dyDescent="0.3">
      <c r="A5" s="105" t="s">
        <v>58</v>
      </c>
      <c r="B5" s="226">
        <v>-1.8145349617146801E-5</v>
      </c>
      <c r="C5" s="226">
        <v>-2.0760899418858101E-5</v>
      </c>
      <c r="D5" s="226">
        <v>0.93840828513362895</v>
      </c>
      <c r="E5" s="226">
        <v>-8.1342259310404002E-6</v>
      </c>
      <c r="F5" s="226">
        <v>-1.9414026385734001E-4</v>
      </c>
      <c r="G5" s="226">
        <v>-2.95359957625451E-5</v>
      </c>
      <c r="H5" s="226">
        <v>-2.58788779002418E-5</v>
      </c>
      <c r="I5" s="226">
        <v>-5.34858034657417E-5</v>
      </c>
      <c r="J5" s="226">
        <v>-5.5013925519382305E-4</v>
      </c>
      <c r="K5" s="226">
        <v>-2.2902073434406E-3</v>
      </c>
      <c r="L5" s="226">
        <v>-8.0601180462116106E-6</v>
      </c>
      <c r="M5" s="226">
        <v>-5.4149473025291305E-4</v>
      </c>
      <c r="N5" s="226">
        <v>-3.4816926003325702E-5</v>
      </c>
      <c r="O5" s="226">
        <v>-1.28823053686498E-5</v>
      </c>
      <c r="P5" s="226">
        <v>-5.2030927530496597E-5</v>
      </c>
      <c r="Q5" s="226">
        <v>-6.14323055317925E-6</v>
      </c>
      <c r="R5" s="226">
        <v>-3.17378881866015E-4</v>
      </c>
      <c r="S5" s="226">
        <v>-3.0564451399863E-4</v>
      </c>
      <c r="T5" s="226">
        <v>-7.7335244686850904E-4</v>
      </c>
      <c r="U5" s="226">
        <v>-2.19350822614275E-4</v>
      </c>
      <c r="V5" s="226">
        <v>-1.2905015644489601E-4</v>
      </c>
      <c r="W5" s="226">
        <v>-3.8214208011355398E-5</v>
      </c>
      <c r="X5" s="226">
        <v>-8.8573475454138998E-4</v>
      </c>
      <c r="Y5" s="226">
        <v>-6.8832315326670598E-5</v>
      </c>
      <c r="Z5" s="226">
        <v>-3.7049539349782999E-5</v>
      </c>
      <c r="AA5" s="226">
        <v>-2.2718108017031001E-5</v>
      </c>
      <c r="AB5" s="226">
        <v>-3.2006384828087899E-5</v>
      </c>
      <c r="AC5" s="226">
        <v>-2.9058828642907403E-4</v>
      </c>
      <c r="AD5" s="226">
        <v>-5.4042138307967703E-2</v>
      </c>
      <c r="AE5" s="226">
        <v>-1.7311511926551401E-3</v>
      </c>
      <c r="AF5" s="226">
        <v>-3.6918816355397698E-5</v>
      </c>
      <c r="AG5" s="226">
        <v>-2.7805006431958399E-5</v>
      </c>
      <c r="AH5" s="226">
        <v>0</v>
      </c>
      <c r="AI5" s="226">
        <v>-2.9111697534773099E-5</v>
      </c>
      <c r="AJ5" s="226">
        <v>-4.1482171237543798E-5</v>
      </c>
      <c r="AK5" s="226">
        <v>-1.5558306261213E-5</v>
      </c>
      <c r="AL5" s="226">
        <v>-4.2799495033318402E-5</v>
      </c>
      <c r="AM5" s="226">
        <v>-7.4643183483597399E-5</v>
      </c>
      <c r="AN5" s="226">
        <v>-2.4264325125179698E-5</v>
      </c>
      <c r="AO5" s="226">
        <v>-2.20981479861693E-4</v>
      </c>
      <c r="AP5" s="226">
        <v>-3.0798277136342797E-5</v>
      </c>
      <c r="AQ5" s="226">
        <v>-5.6683542615123297E-5</v>
      </c>
      <c r="AR5" s="226">
        <v>-2.91565815251728E-5</v>
      </c>
      <c r="AS5" s="226">
        <v>-1.0534708304155201E-5</v>
      </c>
      <c r="AT5" s="226">
        <v>-6.9621920947409997E-5</v>
      </c>
      <c r="AU5" s="226">
        <v>-1.34166137868381E-5</v>
      </c>
      <c r="AV5" s="226">
        <v>-3.8145880137938403E-5</v>
      </c>
      <c r="AW5" s="226">
        <v>-4.62124940399377E-5</v>
      </c>
      <c r="AX5" s="226">
        <v>-4.0412096591338103E-5</v>
      </c>
      <c r="AY5" s="226">
        <v>-7.3782985380983402E-6</v>
      </c>
      <c r="AZ5" s="226">
        <v>-2.5392002203061501E-5</v>
      </c>
      <c r="BA5" s="226">
        <v>-8.1218726423380193E-6</v>
      </c>
      <c r="BB5" s="226">
        <v>-4.8088157965819798E-5</v>
      </c>
      <c r="BC5" s="226">
        <v>-2.6116376475748198E-5</v>
      </c>
      <c r="BD5" s="226">
        <v>-3.9922541917962099E-5</v>
      </c>
      <c r="BE5" s="226">
        <v>-5.0475127941649402E-5</v>
      </c>
      <c r="BF5" s="226">
        <v>-2.5165455963125601E-5</v>
      </c>
      <c r="BG5" s="226">
        <v>-3.6882632005836999E-4</v>
      </c>
      <c r="BH5" s="226">
        <v>-2.35005656448034E-4</v>
      </c>
      <c r="BI5" s="226">
        <v>-6.9654115453267405E-4</v>
      </c>
      <c r="BJ5" s="226">
        <v>-5.0143776487108301E-6</v>
      </c>
      <c r="BK5" s="226">
        <v>-1.39388692436795E-3</v>
      </c>
      <c r="BL5" s="226">
        <v>-6.3798428683193298E-3</v>
      </c>
      <c r="BM5" s="226">
        <v>-3.7259004870759602E-5</v>
      </c>
      <c r="BN5" s="226">
        <v>-2.6974766466398399E-5</v>
      </c>
      <c r="BO5" s="226">
        <v>-2.4352467680437298E-5</v>
      </c>
      <c r="BP5" s="226">
        <v>-2.6783456579201499E-6</v>
      </c>
      <c r="BQ5" s="226">
        <v>-5.8842463577046203E-6</v>
      </c>
      <c r="BR5" s="226">
        <v>-5.7589957560593298E-5</v>
      </c>
      <c r="BS5" s="226">
        <v>-2.0129646531844901E-4</v>
      </c>
      <c r="BT5" s="226">
        <v>-4.4854319173206197E-5</v>
      </c>
      <c r="BU5" s="226">
        <v>-3.7715867513137702E-5</v>
      </c>
      <c r="BV5" s="226">
        <v>-7.7027681355531301E-5</v>
      </c>
      <c r="BW5" s="226">
        <v>-2.1437582379020599E-4</v>
      </c>
      <c r="BX5" s="226">
        <v>-6.6577067757522096E-4</v>
      </c>
      <c r="BY5" s="226">
        <v>0</v>
      </c>
    </row>
    <row r="6" spans="1:77" x14ac:dyDescent="0.3">
      <c r="A6" s="105" t="s">
        <v>128</v>
      </c>
      <c r="B6" s="226">
        <v>-5.8894260615422698E-5</v>
      </c>
      <c r="C6" s="226">
        <v>-6.7383536100588105E-5</v>
      </c>
      <c r="D6" s="226">
        <v>-1.7334019416335899E-4</v>
      </c>
      <c r="E6" s="226">
        <v>0.99997359878800895</v>
      </c>
      <c r="F6" s="226">
        <v>-6.3011997766945999E-4</v>
      </c>
      <c r="G6" s="226">
        <v>-9.5864817635234301E-5</v>
      </c>
      <c r="H6" s="226">
        <v>-8.39949304725048E-5</v>
      </c>
      <c r="I6" s="226">
        <v>-1.73598575668115E-4</v>
      </c>
      <c r="J6" s="226">
        <v>-6.2441790035646198E-3</v>
      </c>
      <c r="K6" s="226">
        <v>-4.13063467373637E-4</v>
      </c>
      <c r="L6" s="226">
        <v>-2.6160680439911999E-5</v>
      </c>
      <c r="M6" s="226">
        <v>-1.7575264427673E-3</v>
      </c>
      <c r="N6" s="226">
        <v>-1.1300510362887E-4</v>
      </c>
      <c r="O6" s="226">
        <v>-4.1812027087743499E-5</v>
      </c>
      <c r="P6" s="226">
        <v>-1.6887649291406001E-4</v>
      </c>
      <c r="Q6" s="226">
        <v>-1.9939049335135102E-5</v>
      </c>
      <c r="R6" s="226">
        <v>-7.0905677615762299E-4</v>
      </c>
      <c r="S6" s="226">
        <v>-9.9202870393301002E-4</v>
      </c>
      <c r="T6" s="226">
        <v>-2.5100657476673301E-3</v>
      </c>
      <c r="U6" s="226">
        <v>-7.1194574840513698E-4</v>
      </c>
      <c r="V6" s="226">
        <v>-4.1885737704082002E-4</v>
      </c>
      <c r="W6" s="226">
        <v>-1.24031643000474E-4</v>
      </c>
      <c r="X6" s="226">
        <v>-8.85588108333264E-4</v>
      </c>
      <c r="Y6" s="226">
        <v>-0.61701028640417599</v>
      </c>
      <c r="Z6" s="226">
        <v>-1.2025148438504301E-4</v>
      </c>
      <c r="AA6" s="226">
        <v>-7.3736037192692502E-5</v>
      </c>
      <c r="AB6" s="226">
        <v>-1.03882945724102E-4</v>
      </c>
      <c r="AC6" s="226">
        <v>-9.43160789614699E-4</v>
      </c>
      <c r="AD6" s="226">
        <v>-1.20629309662673E-2</v>
      </c>
      <c r="AE6" s="226">
        <v>-7.3088367471843199E-5</v>
      </c>
      <c r="AF6" s="226">
        <v>-1.1982719748717701E-4</v>
      </c>
      <c r="AG6" s="226">
        <v>-9.0246555165286805E-5</v>
      </c>
      <c r="AH6" s="226">
        <v>0</v>
      </c>
      <c r="AI6" s="226">
        <v>-9.4487675230579002E-5</v>
      </c>
      <c r="AJ6" s="226">
        <v>-1.34638453119077E-4</v>
      </c>
      <c r="AK6" s="226">
        <v>-5.0497508343215898E-5</v>
      </c>
      <c r="AL6" s="226">
        <v>-1.3891408365693901E-4</v>
      </c>
      <c r="AM6" s="226">
        <v>-2.42268966649926E-4</v>
      </c>
      <c r="AN6" s="226">
        <v>-7.87545854850483E-5</v>
      </c>
      <c r="AO6" s="226">
        <v>-7.1723836358919904E-4</v>
      </c>
      <c r="AP6" s="226">
        <v>-9.9961797289359195E-5</v>
      </c>
      <c r="AQ6" s="226">
        <v>-1.8397745989010101E-4</v>
      </c>
      <c r="AR6" s="226">
        <v>-9.4633354949285703E-5</v>
      </c>
      <c r="AS6" s="226">
        <v>-3.4192444315654202E-5</v>
      </c>
      <c r="AT6" s="226">
        <v>-2.25971482684931E-4</v>
      </c>
      <c r="AU6" s="226">
        <v>-4.3546228957299198E-5</v>
      </c>
      <c r="AV6" s="226">
        <v>-1.2380987160068101E-4</v>
      </c>
      <c r="AW6" s="226">
        <v>-1.4999163560369601E-4</v>
      </c>
      <c r="AX6" s="226">
        <v>-1.31165317774689E-4</v>
      </c>
      <c r="AY6" s="226">
        <v>-2.3947702643906501E-5</v>
      </c>
      <c r="AZ6" s="226">
        <v>-8.2414680722455794E-5</v>
      </c>
      <c r="BA6" s="226">
        <v>-2.6361116990058798E-5</v>
      </c>
      <c r="BB6" s="226">
        <v>-1.5607946760520599E-4</v>
      </c>
      <c r="BC6" s="226">
        <v>-8.4765778281821699E-5</v>
      </c>
      <c r="BD6" s="226">
        <v>-1.2957637288646E-4</v>
      </c>
      <c r="BE6" s="226">
        <v>-1.6382684281724701E-4</v>
      </c>
      <c r="BF6" s="226">
        <v>-8.1679380847956499E-5</v>
      </c>
      <c r="BG6" s="226">
        <v>-1.19709754144491E-3</v>
      </c>
      <c r="BH6" s="226">
        <v>-7.6275655575520896E-4</v>
      </c>
      <c r="BI6" s="226">
        <v>-2.2607597621403601E-3</v>
      </c>
      <c r="BJ6" s="226">
        <v>-1.6275137723897E-5</v>
      </c>
      <c r="BK6" s="226">
        <v>-4.2557162257267199E-5</v>
      </c>
      <c r="BL6" s="226">
        <v>-3.4465531342883402E-4</v>
      </c>
      <c r="BM6" s="226">
        <v>-1.2093134546474801E-4</v>
      </c>
      <c r="BN6" s="226">
        <v>-8.7551849913709793E-5</v>
      </c>
      <c r="BO6" s="226">
        <v>-7.9040669287795597E-5</v>
      </c>
      <c r="BP6" s="226">
        <v>-8.6930916473869193E-6</v>
      </c>
      <c r="BQ6" s="226">
        <v>-1.9098465768250001E-5</v>
      </c>
      <c r="BR6" s="226">
        <v>-1.86919405851494E-4</v>
      </c>
      <c r="BS6" s="226">
        <v>-2.04858443585052E-4</v>
      </c>
      <c r="BT6" s="226">
        <v>-1.45583414971396E-4</v>
      </c>
      <c r="BU6" s="226">
        <v>-1.22414182009283E-4</v>
      </c>
      <c r="BV6" s="226">
        <v>-2.5000831816806299E-4</v>
      </c>
      <c r="BW6" s="226">
        <v>-3.7805019915661698E-4</v>
      </c>
      <c r="BX6" s="226">
        <v>-1.3524327310927701E-4</v>
      </c>
      <c r="BY6" s="226">
        <v>0</v>
      </c>
    </row>
    <row r="7" spans="1:77" x14ac:dyDescent="0.3">
      <c r="A7" s="105" t="s">
        <v>74</v>
      </c>
      <c r="B7" s="226">
        <v>-7.4385554022601399E-6</v>
      </c>
      <c r="C7" s="226">
        <v>-8.5107812076540806E-6</v>
      </c>
      <c r="D7" s="226">
        <v>-2.1893485447460101E-5</v>
      </c>
      <c r="E7" s="226">
        <v>-3.3345673420019301E-6</v>
      </c>
      <c r="F7" s="226">
        <v>0.99617661585188499</v>
      </c>
      <c r="G7" s="226">
        <v>-1.2108068760108E-5</v>
      </c>
      <c r="H7" s="226">
        <v>-1.0608859629101099E-5</v>
      </c>
      <c r="I7" s="226">
        <v>-5.4201913401048602E-5</v>
      </c>
      <c r="J7" s="226">
        <v>-2.76220072545453E-5</v>
      </c>
      <c r="K7" s="226">
        <v>-1.8200098868613999E-3</v>
      </c>
      <c r="L7" s="226">
        <v>-1.5543012747496201E-5</v>
      </c>
      <c r="M7" s="226">
        <v>-2.2198186510619301E-4</v>
      </c>
      <c r="N7" s="226">
        <v>-1.4272948081826699E-5</v>
      </c>
      <c r="O7" s="226">
        <v>-5.2810083142725602E-6</v>
      </c>
      <c r="P7" s="226">
        <v>-2.1406859757358099E-5</v>
      </c>
      <c r="Q7" s="226">
        <v>-2.5262640504189401E-6</v>
      </c>
      <c r="R7" s="226">
        <v>-9.9300069734130201E-5</v>
      </c>
      <c r="S7" s="226">
        <v>-1.25303781578255E-4</v>
      </c>
      <c r="T7" s="226">
        <v>-3.1703026631510998E-4</v>
      </c>
      <c r="U7" s="226">
        <v>-1.1181365785948499E-4</v>
      </c>
      <c r="V7" s="226">
        <v>-1.6562565931672699E-3</v>
      </c>
      <c r="W7" s="226">
        <v>-2.4139353440803799E-5</v>
      </c>
      <c r="X7" s="226">
        <v>-1.8479023597610099E-4</v>
      </c>
      <c r="Y7" s="226">
        <v>-2.5304288431675202E-5</v>
      </c>
      <c r="Z7" s="226">
        <v>-7.3452223717889896E-4</v>
      </c>
      <c r="AA7" s="226">
        <v>-9.31312477768546E-6</v>
      </c>
      <c r="AB7" s="226">
        <v>-4.5572074167326601E-5</v>
      </c>
      <c r="AC7" s="226">
        <v>-1.25856030455744E-4</v>
      </c>
      <c r="AD7" s="226">
        <v>-5.3941044682363302E-3</v>
      </c>
      <c r="AE7" s="226">
        <v>-6.1316085242908904E-3</v>
      </c>
      <c r="AF7" s="226">
        <v>-1.51346028949469E-5</v>
      </c>
      <c r="AG7" s="226">
        <v>-1.14776557391057E-5</v>
      </c>
      <c r="AH7" s="226">
        <v>0</v>
      </c>
      <c r="AI7" s="226">
        <v>-2.0107553998346601E-3</v>
      </c>
      <c r="AJ7" s="226">
        <v>-1.7005317365994701E-5</v>
      </c>
      <c r="AK7" s="226">
        <v>-6.3780156090242098E-6</v>
      </c>
      <c r="AL7" s="226">
        <v>-1.9875694103924199E-4</v>
      </c>
      <c r="AM7" s="226">
        <v>-3.05994355280499E-5</v>
      </c>
      <c r="AN7" s="226">
        <v>-9.9469853461265092E-6</v>
      </c>
      <c r="AO7" s="226">
        <v>-9.0589766276606102E-5</v>
      </c>
      <c r="AP7" s="226">
        <v>-1.2625531919007999E-5</v>
      </c>
      <c r="AQ7" s="226">
        <v>-2.3238048514506699E-5</v>
      </c>
      <c r="AR7" s="226">
        <v>-1.19629148715956E-5</v>
      </c>
      <c r="AS7" s="226">
        <v>-4.2233094747533002E-4</v>
      </c>
      <c r="AT7" s="226">
        <v>-3.8361010196775899E-5</v>
      </c>
      <c r="AU7" s="226">
        <v>-5.5000442024999298E-6</v>
      </c>
      <c r="AV7" s="226">
        <v>-1.60532175971876E-5</v>
      </c>
      <c r="AW7" s="226">
        <v>-1.8944479133532702E-5</v>
      </c>
      <c r="AX7" s="226">
        <v>-1.6566647970898899E-5</v>
      </c>
      <c r="AY7" s="226">
        <v>-3.0246803510578701E-6</v>
      </c>
      <c r="AZ7" s="226">
        <v>-1.04092684432654E-5</v>
      </c>
      <c r="BA7" s="226">
        <v>-3.3295032002602901E-6</v>
      </c>
      <c r="BB7" s="226">
        <v>-1.9713394052400399E-5</v>
      </c>
      <c r="BC7" s="226">
        <v>-1.07439215481318E-5</v>
      </c>
      <c r="BD7" s="226">
        <v>-1.63659585580643E-5</v>
      </c>
      <c r="BE7" s="226">
        <v>-2.06919152042861E-5</v>
      </c>
      <c r="BF7" s="226">
        <v>-1.0316397443670799E-5</v>
      </c>
      <c r="BG7" s="226">
        <v>-3.1983992258478801E-4</v>
      </c>
      <c r="BH7" s="226">
        <v>-9.6338876473413905E-5</v>
      </c>
      <c r="BI7" s="226">
        <v>-2.8554203017666798E-4</v>
      </c>
      <c r="BJ7" s="226">
        <v>-2.0556080061716299E-6</v>
      </c>
      <c r="BK7" s="226">
        <v>-3.0887507041976302E-4</v>
      </c>
      <c r="BL7" s="226">
        <v>-2.8890201253739301E-4</v>
      </c>
      <c r="BM7" s="226">
        <v>-1.5274060726960302E-5</v>
      </c>
      <c r="BN7" s="226">
        <v>-1.10581112547824E-5</v>
      </c>
      <c r="BO7" s="226">
        <v>-9.9831187518979203E-6</v>
      </c>
      <c r="BP7" s="226">
        <v>-1.09796851442395E-6</v>
      </c>
      <c r="BQ7" s="226">
        <v>-2.4122044190855101E-6</v>
      </c>
      <c r="BR7" s="226">
        <v>-2.3608588369301601E-5</v>
      </c>
      <c r="BS7" s="226">
        <v>-1.7919314195583301E-4</v>
      </c>
      <c r="BT7" s="226">
        <v>-1.8387705127779E-5</v>
      </c>
      <c r="BU7" s="226">
        <v>-1.5461348277118099E-5</v>
      </c>
      <c r="BV7" s="226">
        <v>-3.1576943258746302E-5</v>
      </c>
      <c r="BW7" s="226">
        <v>-1.5703624337570901E-4</v>
      </c>
      <c r="BX7" s="226">
        <v>-1.70817082903137E-5</v>
      </c>
      <c r="BY7" s="226">
        <v>0</v>
      </c>
    </row>
    <row r="8" spans="1:77" x14ac:dyDescent="0.3">
      <c r="A8" s="105" t="s">
        <v>132</v>
      </c>
      <c r="B8" s="226">
        <v>-5.8379871970007102E-5</v>
      </c>
      <c r="C8" s="226">
        <v>-6.6795001233253097E-5</v>
      </c>
      <c r="D8" s="226">
        <v>-1.718262227383E-4</v>
      </c>
      <c r="E8" s="226">
        <v>-2.6170621037828201E-5</v>
      </c>
      <c r="F8" s="226">
        <v>-6.2461644373634502E-4</v>
      </c>
      <c r="G8" s="226">
        <v>0.99990172100243102</v>
      </c>
      <c r="H8" s="226">
        <v>-8.3261309945546104E-5</v>
      </c>
      <c r="I8" s="226">
        <v>-1.7208234751191001E-4</v>
      </c>
      <c r="J8" s="226">
        <v>-3.2527182584080301E-3</v>
      </c>
      <c r="K8" s="226">
        <v>-0.107495799836709</v>
      </c>
      <c r="L8" s="226">
        <v>-5.1644016227259104E-4</v>
      </c>
      <c r="M8" s="226">
        <v>-1.74217602259511E-3</v>
      </c>
      <c r="N8" s="226">
        <v>-1.1201810520876399E-4</v>
      </c>
      <c r="O8" s="226">
        <v>-4.1446836460490603E-5</v>
      </c>
      <c r="P8" s="226">
        <v>-1.6740150792359001E-4</v>
      </c>
      <c r="Q8" s="226">
        <v>-1.9764899588263401E-5</v>
      </c>
      <c r="R8" s="226">
        <v>-7.0286379995248595E-4</v>
      </c>
      <c r="S8" s="226">
        <v>-9.8336422125002592E-4</v>
      </c>
      <c r="T8" s="226">
        <v>-2.4881425703261999E-3</v>
      </c>
      <c r="U8" s="226">
        <v>-7.0572753961357297E-4</v>
      </c>
      <c r="V8" s="226">
        <v>-4.1519903280579703E-4</v>
      </c>
      <c r="W8" s="226">
        <v>-1.2294833762971301E-4</v>
      </c>
      <c r="X8" s="226">
        <v>-8.7785328896917904E-4</v>
      </c>
      <c r="Y8" s="226">
        <v>-1.9859516250755801E-4</v>
      </c>
      <c r="Z8" s="226">
        <v>-1.19201195315859E-4</v>
      </c>
      <c r="AA8" s="226">
        <v>-7.3092018914960199E-5</v>
      </c>
      <c r="AB8" s="226">
        <v>-1.02975621187306E-4</v>
      </c>
      <c r="AC8" s="226">
        <v>-2.4756569719402502E-3</v>
      </c>
      <c r="AD8" s="226">
        <v>-3.0695906070777099E-4</v>
      </c>
      <c r="AE8" s="226">
        <v>-7.2450006009340499E-5</v>
      </c>
      <c r="AF8" s="226">
        <v>-1.1878061418423199E-4</v>
      </c>
      <c r="AG8" s="226">
        <v>-8.9458332292976294E-5</v>
      </c>
      <c r="AH8" s="226">
        <v>0</v>
      </c>
      <c r="AI8" s="226">
        <v>-9.3662409971070898E-5</v>
      </c>
      <c r="AJ8" s="226">
        <v>-1.3346250675695201E-4</v>
      </c>
      <c r="AK8" s="226">
        <v>-5.00564578122797E-5</v>
      </c>
      <c r="AL8" s="226">
        <v>-1.3770079348953101E-4</v>
      </c>
      <c r="AM8" s="226">
        <v>-2.4015296410096699E-4</v>
      </c>
      <c r="AN8" s="226">
        <v>-7.8066734680494495E-5</v>
      </c>
      <c r="AO8" s="226">
        <v>-7.1097392854185403E-4</v>
      </c>
      <c r="AP8" s="226">
        <v>-9.9088720474001203E-5</v>
      </c>
      <c r="AQ8" s="226">
        <v>-1.8237058147120301E-4</v>
      </c>
      <c r="AR8" s="226">
        <v>-9.3806817307844507E-5</v>
      </c>
      <c r="AS8" s="226">
        <v>-3.3893803923004998E-5</v>
      </c>
      <c r="AT8" s="226">
        <v>-2.23997824069198E-4</v>
      </c>
      <c r="AU8" s="226">
        <v>-4.3165891629141401E-5</v>
      </c>
      <c r="AV8" s="226">
        <v>-1.2272850320457201E-4</v>
      </c>
      <c r="AW8" s="226">
        <v>-1.4868159293645499E-4</v>
      </c>
      <c r="AX8" s="226">
        <v>-1.3001970614071E-4</v>
      </c>
      <c r="AY8" s="226">
        <v>-2.37385408988555E-5</v>
      </c>
      <c r="AZ8" s="226">
        <v>-8.16948622624533E-5</v>
      </c>
      <c r="BA8" s="226">
        <v>-2.6130876231138302E-5</v>
      </c>
      <c r="BB8" s="226">
        <v>-1.54716253175146E-4</v>
      </c>
      <c r="BC8" s="226">
        <v>-8.4025425089297498E-5</v>
      </c>
      <c r="BD8" s="226">
        <v>-1.28444639263685E-4</v>
      </c>
      <c r="BE8" s="226">
        <v>-1.62395962000018E-4</v>
      </c>
      <c r="BF8" s="226">
        <v>-8.0965984574130797E-5</v>
      </c>
      <c r="BG8" s="226">
        <v>-1.1866419660401201E-3</v>
      </c>
      <c r="BH8" s="226">
        <v>-7.5609456004634298E-4</v>
      </c>
      <c r="BI8" s="226">
        <v>-2.2410140494086802E-3</v>
      </c>
      <c r="BJ8" s="226">
        <v>-1.6132988965083001E-5</v>
      </c>
      <c r="BK8" s="226">
        <v>-2.1544254075748099E-4</v>
      </c>
      <c r="BL8" s="226">
        <v>-4.35937783465048E-4</v>
      </c>
      <c r="BM8" s="226">
        <v>-1.19875118417632E-4</v>
      </c>
      <c r="BN8" s="226">
        <v>-8.6787162879521198E-5</v>
      </c>
      <c r="BO8" s="226">
        <v>-7.8350319797321701E-5</v>
      </c>
      <c r="BP8" s="226">
        <v>-8.6171652737429393E-6</v>
      </c>
      <c r="BQ8" s="226">
        <v>-1.8931657766360001E-5</v>
      </c>
      <c r="BR8" s="226">
        <v>-1.8528683216819899E-4</v>
      </c>
      <c r="BS8" s="226">
        <v>-2.03069188465852E-4</v>
      </c>
      <c r="BT8" s="226">
        <v>-1.4431187416522E-4</v>
      </c>
      <c r="BU8" s="226">
        <v>-1.21345003712359E-4</v>
      </c>
      <c r="BV8" s="226">
        <v>-2.4782471931171903E-4</v>
      </c>
      <c r="BW8" s="226">
        <v>-3.7474826909057702E-4</v>
      </c>
      <c r="BX8" s="226">
        <v>-2.5668903717540099E-4</v>
      </c>
      <c r="BY8" s="226">
        <v>0</v>
      </c>
    </row>
    <row r="9" spans="1:77" x14ac:dyDescent="0.3">
      <c r="A9" s="105" t="s">
        <v>98</v>
      </c>
      <c r="B9" s="226">
        <v>-6.1827332386727899E-5</v>
      </c>
      <c r="C9" s="226">
        <v>-7.0739393624260101E-5</v>
      </c>
      <c r="D9" s="226">
        <v>-1.81972940801493E-4</v>
      </c>
      <c r="E9" s="226">
        <v>-2.7716054028076301E-5</v>
      </c>
      <c r="F9" s="226">
        <v>-6.6150142468526297E-4</v>
      </c>
      <c r="G9" s="226">
        <v>-1.0063910951918101E-4</v>
      </c>
      <c r="H9" s="226">
        <v>0.93421725923450605</v>
      </c>
      <c r="I9" s="226">
        <v>-1.8224419030883301E-4</v>
      </c>
      <c r="J9" s="226">
        <v>-1.02163247913151E-4</v>
      </c>
      <c r="K9" s="226">
        <v>-4.3363499307496901E-4</v>
      </c>
      <c r="L9" s="226">
        <v>-2.7463543444127201E-5</v>
      </c>
      <c r="M9" s="226">
        <v>-1.84505536566634E-3</v>
      </c>
      <c r="N9" s="226">
        <v>-1.1863302179956601E-4</v>
      </c>
      <c r="O9" s="226">
        <v>-4.3894363720729401E-5</v>
      </c>
      <c r="P9" s="226">
        <v>-1.77286936801585E-4</v>
      </c>
      <c r="Q9" s="226">
        <v>-2.0932060574947401E-5</v>
      </c>
      <c r="R9" s="226">
        <v>-7.4436946015549405E-4</v>
      </c>
      <c r="S9" s="226">
        <v>-1.0414340510317801E-3</v>
      </c>
      <c r="T9" s="226">
        <v>-2.6350728860823599E-3</v>
      </c>
      <c r="U9" s="226">
        <v>-0.86995398159869997</v>
      </c>
      <c r="V9" s="226">
        <v>-4.3971745297969098E-4</v>
      </c>
      <c r="W9" s="226">
        <v>-1.3020870859280499E-4</v>
      </c>
      <c r="X9" s="226">
        <v>-9.2969246509762705E-4</v>
      </c>
      <c r="Y9" s="226">
        <v>-2.1032264560393699E-4</v>
      </c>
      <c r="Z9" s="226">
        <v>-1.2624028924686901E-4</v>
      </c>
      <c r="AA9" s="226">
        <v>-7.7408264111883407E-5</v>
      </c>
      <c r="AB9" s="226">
        <v>-1.09056559119354E-4</v>
      </c>
      <c r="AC9" s="226">
        <v>-9.9013240041197301E-4</v>
      </c>
      <c r="AD9" s="226">
        <v>-3.54518719198707E-4</v>
      </c>
      <c r="AE9" s="226">
        <v>-7.6728338925807099E-5</v>
      </c>
      <c r="AF9" s="226">
        <v>-1.25794871870242E-4</v>
      </c>
      <c r="AG9" s="226">
        <v>-9.4741044452474396E-5</v>
      </c>
      <c r="AH9" s="226">
        <v>0</v>
      </c>
      <c r="AI9" s="226">
        <v>-9.9193382205402605E-5</v>
      </c>
      <c r="AJ9" s="226">
        <v>-1.41343762635644E-4</v>
      </c>
      <c r="AK9" s="226">
        <v>-5.30124022343186E-5</v>
      </c>
      <c r="AL9" s="226">
        <v>-1.45832329563302E-4</v>
      </c>
      <c r="AM9" s="226">
        <v>-2.54334527193836E-4</v>
      </c>
      <c r="AN9" s="226">
        <v>-8.2676747833862197E-5</v>
      </c>
      <c r="AO9" s="226">
        <v>-7.5295850975552704E-4</v>
      </c>
      <c r="AP9" s="226">
        <v>-1.04940128331715E-4</v>
      </c>
      <c r="AQ9" s="226">
        <v>-1.9313996721290701E-4</v>
      </c>
      <c r="AR9" s="226">
        <v>-9.9346317114447407E-5</v>
      </c>
      <c r="AS9" s="226">
        <v>-3.5895307925218101E-5</v>
      </c>
      <c r="AT9" s="226">
        <v>-2.3722539045212699E-4</v>
      </c>
      <c r="AU9" s="226">
        <v>-4.5714932894945799E-5</v>
      </c>
      <c r="AV9" s="226">
        <v>-1.2997589245918501E-4</v>
      </c>
      <c r="AW9" s="226">
        <v>-1.57461569477115E-4</v>
      </c>
      <c r="AX9" s="226">
        <v>-1.3769765703693801E-4</v>
      </c>
      <c r="AY9" s="226">
        <v>-2.5140354183775899E-5</v>
      </c>
      <c r="AZ9" s="226">
        <v>-8.6519124365048495E-5</v>
      </c>
      <c r="BA9" s="226">
        <v>-2.7673962202744399E-5</v>
      </c>
      <c r="BB9" s="226">
        <v>-1.6385258973509499E-4</v>
      </c>
      <c r="BC9" s="226">
        <v>-8.8987312075660094E-5</v>
      </c>
      <c r="BD9" s="226">
        <v>-1.36029578981076E-4</v>
      </c>
      <c r="BE9" s="226">
        <v>-1.7198580233262399E-4</v>
      </c>
      <c r="BF9" s="226">
        <v>-8.5747204838943094E-5</v>
      </c>
      <c r="BG9" s="226">
        <v>-1.2567157957471299E-3</v>
      </c>
      <c r="BH9" s="226">
        <v>-8.00743614234007E-4</v>
      </c>
      <c r="BI9" s="226">
        <v>-2.3733508800310699E-3</v>
      </c>
      <c r="BJ9" s="226">
        <v>-1.70856776055975E-5</v>
      </c>
      <c r="BK9" s="226">
        <v>-4.4676608362529302E-5</v>
      </c>
      <c r="BL9" s="226">
        <v>-3.6181995324407199E-4</v>
      </c>
      <c r="BM9" s="226">
        <v>-1.2695400899668001E-4</v>
      </c>
      <c r="BN9" s="226">
        <v>-9.1912136583820599E-5</v>
      </c>
      <c r="BO9" s="226">
        <v>-8.2977079278354106E-5</v>
      </c>
      <c r="BP9" s="226">
        <v>-9.1260279208010306E-6</v>
      </c>
      <c r="BQ9" s="226">
        <v>-2.00496139826046E-5</v>
      </c>
      <c r="BR9" s="226">
        <v>-1.9622842895634601E-4</v>
      </c>
      <c r="BS9" s="226">
        <v>-2.15060872679399E-4</v>
      </c>
      <c r="BT9" s="226">
        <v>-1.5283380915855101E-4</v>
      </c>
      <c r="BU9" s="226">
        <v>-1.2851069426543399E-4</v>
      </c>
      <c r="BV9" s="226">
        <v>-2.6245931649876002E-4</v>
      </c>
      <c r="BW9" s="226">
        <v>-3.9687798230043399E-4</v>
      </c>
      <c r="BX9" s="226">
        <v>-1.4197870407437699E-4</v>
      </c>
      <c r="BY9" s="226">
        <v>0</v>
      </c>
    </row>
    <row r="10" spans="1:77" x14ac:dyDescent="0.3">
      <c r="A10" s="105" t="s">
        <v>116</v>
      </c>
      <c r="B10" s="226">
        <v>-1.0424158740863299E-5</v>
      </c>
      <c r="C10" s="226">
        <v>-1.1926742427755E-5</v>
      </c>
      <c r="D10" s="226">
        <v>-3.0680845319208299E-5</v>
      </c>
      <c r="E10" s="226">
        <v>-4.6729583131914496E-6</v>
      </c>
      <c r="F10" s="226">
        <v>-1.11529894498677E-4</v>
      </c>
      <c r="G10" s="226">
        <v>-1.6967868621682E-5</v>
      </c>
      <c r="H10" s="226">
        <v>-1.48669238653092E-5</v>
      </c>
      <c r="I10" s="226">
        <v>0.95344906790616801</v>
      </c>
      <c r="J10" s="226">
        <v>-1.3096285242503201E-2</v>
      </c>
      <c r="K10" s="226">
        <v>-7.3111354297682296E-5</v>
      </c>
      <c r="L10" s="226">
        <v>-4.6303847408048997E-6</v>
      </c>
      <c r="M10" s="226">
        <v>-3.1107843853078997E-4</v>
      </c>
      <c r="N10" s="226">
        <v>-2.00016627502505E-5</v>
      </c>
      <c r="O10" s="226">
        <v>-7.4006397751732198E-6</v>
      </c>
      <c r="P10" s="226">
        <v>-2.98907797014679E-5</v>
      </c>
      <c r="Q10" s="226">
        <v>-3.5291692813429101E-6</v>
      </c>
      <c r="R10" s="226">
        <v>-1.2961751117488199E-4</v>
      </c>
      <c r="S10" s="226">
        <v>-1.75586968530216E-4</v>
      </c>
      <c r="T10" s="226">
        <v>-4.4427629331398802E-4</v>
      </c>
      <c r="U10" s="226">
        <v>-1.0895243692697701E-3</v>
      </c>
      <c r="V10" s="226">
        <v>-7.4136863973324994E-5</v>
      </c>
      <c r="W10" s="226">
        <v>-2.1953336743112901E-5</v>
      </c>
      <c r="X10" s="226">
        <v>-1.5674720972504001E-4</v>
      </c>
      <c r="Y10" s="226">
        <v>-3.5460637875497501E-5</v>
      </c>
      <c r="Z10" s="226">
        <v>-4.1254337415267697E-2</v>
      </c>
      <c r="AA10" s="226">
        <v>-1.3051121596346899E-5</v>
      </c>
      <c r="AB10" s="226">
        <v>-4.6791537727444897E-2</v>
      </c>
      <c r="AC10" s="226">
        <v>-1.66937451737478E-4</v>
      </c>
      <c r="AD10" s="226">
        <v>-3.9942887509746803E-4</v>
      </c>
      <c r="AE10" s="226">
        <v>-1.29364854346695E-5</v>
      </c>
      <c r="AF10" s="226">
        <v>-2.1209158838679802E-5</v>
      </c>
      <c r="AG10" s="226">
        <v>-1.5973448125990601E-5</v>
      </c>
      <c r="AH10" s="226">
        <v>0</v>
      </c>
      <c r="AI10" s="226">
        <v>-1.6724117348045301E-5</v>
      </c>
      <c r="AJ10" s="226">
        <v>-2.38307195518134E-5</v>
      </c>
      <c r="AK10" s="226">
        <v>-8.9379514656799094E-6</v>
      </c>
      <c r="AL10" s="226">
        <v>-2.4587497054038801E-5</v>
      </c>
      <c r="AM10" s="226">
        <v>-4.2881091297415901E-5</v>
      </c>
      <c r="AN10" s="226">
        <v>-1.39393939594183E-5</v>
      </c>
      <c r="AO10" s="226">
        <v>-1.26949663328194E-4</v>
      </c>
      <c r="AP10" s="226">
        <v>-1.7693025297840399E-5</v>
      </c>
      <c r="AQ10" s="226">
        <v>-3.4060335579589103E-5</v>
      </c>
      <c r="AR10" s="226">
        <v>-3.1717071086910197E-5</v>
      </c>
      <c r="AS10" s="226">
        <v>-6.0519898468879104E-6</v>
      </c>
      <c r="AT10" s="226">
        <v>-3.9996471333559999E-5</v>
      </c>
      <c r="AU10" s="226">
        <v>-7.7075898139044405E-6</v>
      </c>
      <c r="AV10" s="226">
        <v>-2.1914083677509099E-5</v>
      </c>
      <c r="AW10" s="226">
        <v>-2.6548200164095599E-5</v>
      </c>
      <c r="AX10" s="226">
        <v>-2.3215981990290699E-5</v>
      </c>
      <c r="AY10" s="226">
        <v>-4.2386923824237903E-6</v>
      </c>
      <c r="AZ10" s="226">
        <v>-1.45872230239609E-5</v>
      </c>
      <c r="BA10" s="226">
        <v>-4.6658615834440297E-6</v>
      </c>
      <c r="BB10" s="226">
        <v>-2.7625733467142501E-5</v>
      </c>
      <c r="BC10" s="226">
        <v>-1.50033622863947E-5</v>
      </c>
      <c r="BD10" s="226">
        <v>-2.2934742127996701E-5</v>
      </c>
      <c r="BE10" s="226">
        <v>-2.89970023852244E-5</v>
      </c>
      <c r="BF10" s="226">
        <v>-1.44570765116552E-5</v>
      </c>
      <c r="BG10" s="226">
        <v>-2.1188371617065799E-4</v>
      </c>
      <c r="BH10" s="226">
        <v>-1.35006286431658E-4</v>
      </c>
      <c r="BI10" s="226">
        <v>-4.0014966465741101E-4</v>
      </c>
      <c r="BJ10" s="226">
        <v>-2.8806647267575498E-6</v>
      </c>
      <c r="BK10" s="226">
        <v>-5.0937316456311402E-5</v>
      </c>
      <c r="BL10" s="226">
        <v>-1.02911329161622E-4</v>
      </c>
      <c r="BM10" s="226">
        <v>-2.1404590679938E-5</v>
      </c>
      <c r="BN10" s="226">
        <v>-1.5496491033588999E-5</v>
      </c>
      <c r="BO10" s="226">
        <v>-1.39900301834216E-5</v>
      </c>
      <c r="BP10" s="226">
        <v>-1.53865871367275E-6</v>
      </c>
      <c r="BQ10" s="226">
        <v>-3.38038777963786E-6</v>
      </c>
      <c r="BR10" s="226">
        <v>-3.3084336877362401E-5</v>
      </c>
      <c r="BS10" s="226">
        <v>-3.6259508363325197E-5</v>
      </c>
      <c r="BT10" s="226">
        <v>-2.57679544974438E-5</v>
      </c>
      <c r="BU10" s="226">
        <v>-2.1667049591306601E-5</v>
      </c>
      <c r="BV10" s="226">
        <v>-4.42509400387596E-5</v>
      </c>
      <c r="BW10" s="226">
        <v>-6.6914080367817195E-5</v>
      </c>
      <c r="BX10" s="226">
        <v>-2.3937771402394501E-5</v>
      </c>
      <c r="BY10" s="226">
        <v>0</v>
      </c>
    </row>
    <row r="11" spans="1:77" x14ac:dyDescent="0.3">
      <c r="A11" s="105" t="s">
        <v>640</v>
      </c>
      <c r="B11" s="226">
        <v>-1.41271854639661E-2</v>
      </c>
      <c r="C11" s="226">
        <v>-1.51682763650113E-2</v>
      </c>
      <c r="D11" s="226">
        <v>-4.4241737551602399E-2</v>
      </c>
      <c r="E11" s="226">
        <v>-3.69263199364947E-2</v>
      </c>
      <c r="F11" s="226">
        <v>-0.396689238113559</v>
      </c>
      <c r="G11" s="226">
        <v>-3.0664474126303298E-2</v>
      </c>
      <c r="H11" s="226">
        <v>-2.9240852917067201E-2</v>
      </c>
      <c r="I11" s="226">
        <v>-6.7677917479999405E-2</v>
      </c>
      <c r="J11" s="226">
        <v>0.97610303033856705</v>
      </c>
      <c r="K11" s="226">
        <v>-2.9824461919576301E-2</v>
      </c>
      <c r="L11" s="226">
        <v>-1.3420387978715699E-2</v>
      </c>
      <c r="M11" s="226">
        <v>-4.7201160411619201E-3</v>
      </c>
      <c r="N11" s="226">
        <v>-5.2118435992792702E-3</v>
      </c>
      <c r="O11" s="226">
        <v>-4.6608496799993001E-5</v>
      </c>
      <c r="P11" s="226">
        <v>-0.18907331481956099</v>
      </c>
      <c r="Q11" s="226">
        <v>-1.7586063052490001E-2</v>
      </c>
      <c r="R11" s="226">
        <v>-7.9039627553105301E-4</v>
      </c>
      <c r="S11" s="226">
        <v>-1.1058293484727201E-3</v>
      </c>
      <c r="T11" s="226">
        <v>-2.7980081215009701E-3</v>
      </c>
      <c r="U11" s="226">
        <v>-7.9361665643894305E-4</v>
      </c>
      <c r="V11" s="226">
        <v>-4.6690663135017402E-4</v>
      </c>
      <c r="W11" s="226">
        <v>-1.3825994190030599E-4</v>
      </c>
      <c r="X11" s="226">
        <v>-9.8717841224833097E-4</v>
      </c>
      <c r="Y11" s="226">
        <v>-2.2332758749998101E-4</v>
      </c>
      <c r="Z11" s="226">
        <v>-1.3404614211583201E-4</v>
      </c>
      <c r="AA11" s="226">
        <v>-8.2194672033664495E-5</v>
      </c>
      <c r="AB11" s="226">
        <v>-1.15799885358224E-4</v>
      </c>
      <c r="AC11" s="226">
        <v>-6.9695100697066302E-3</v>
      </c>
      <c r="AD11" s="226">
        <v>-3.4518678916218703E-4</v>
      </c>
      <c r="AE11" s="226">
        <v>-8.1472704833932601E-5</v>
      </c>
      <c r="AF11" s="226">
        <v>-1.3357318311578201E-4</v>
      </c>
      <c r="AG11" s="226">
        <v>-1.00599195269934E-4</v>
      </c>
      <c r="AH11" s="226">
        <v>0</v>
      </c>
      <c r="AI11" s="226">
        <v>-1.0532683573033901E-4</v>
      </c>
      <c r="AJ11" s="226">
        <v>-1.50083513009012E-4</v>
      </c>
      <c r="AK11" s="226">
        <v>-5.6290333666035602E-5</v>
      </c>
      <c r="AL11" s="226">
        <v>-7.4223433756802496E-3</v>
      </c>
      <c r="AM11" s="226">
        <v>-4.5321217704734601E-4</v>
      </c>
      <c r="AN11" s="226">
        <v>-8.7788923456443401E-5</v>
      </c>
      <c r="AO11" s="226">
        <v>-9.4736620525290999E-3</v>
      </c>
      <c r="AP11" s="226">
        <v>-1.11428922097115E-4</v>
      </c>
      <c r="AQ11" s="226">
        <v>-2.0508244751119001E-4</v>
      </c>
      <c r="AR11" s="226">
        <v>-1.05489227108516E-4</v>
      </c>
      <c r="AS11" s="226">
        <v>-3.8114833038966999E-5</v>
      </c>
      <c r="AT11" s="226">
        <v>-2.51893817668975E-4</v>
      </c>
      <c r="AU11" s="226">
        <v>-4.8541637762475102E-5</v>
      </c>
      <c r="AV11" s="226">
        <v>-4.4326491058050099E-4</v>
      </c>
      <c r="AW11" s="226">
        <v>-1.67197936933076E-4</v>
      </c>
      <c r="AX11" s="226">
        <v>-1.4621195669233E-4</v>
      </c>
      <c r="AY11" s="226">
        <v>-2.6694865085191899E-5</v>
      </c>
      <c r="AZ11" s="226">
        <v>-9.1868886783798596E-5</v>
      </c>
      <c r="BA11" s="226">
        <v>-2.9385134432660801E-5</v>
      </c>
      <c r="BB11" s="226">
        <v>-1.73984135023061E-4</v>
      </c>
      <c r="BC11" s="226">
        <v>-9.4489690669776697E-5</v>
      </c>
      <c r="BD11" s="226">
        <v>-1.44440735876295E-4</v>
      </c>
      <c r="BE11" s="226">
        <v>-1.8262025094303299E-4</v>
      </c>
      <c r="BF11" s="226">
        <v>-4.5427473646514598E-3</v>
      </c>
      <c r="BG11" s="226">
        <v>-1.3344226725154401E-3</v>
      </c>
      <c r="BH11" s="226">
        <v>-8.5025622923007099E-4</v>
      </c>
      <c r="BI11" s="226">
        <v>-2.5201029818083102E-3</v>
      </c>
      <c r="BJ11" s="226">
        <v>-1.8142141325313899E-5</v>
      </c>
      <c r="BK11" s="226">
        <v>-4.7439110204395202E-5</v>
      </c>
      <c r="BL11" s="226">
        <v>-3.8419247264281198E-4</v>
      </c>
      <c r="BM11" s="226">
        <v>-1.3480399350848001E-4</v>
      </c>
      <c r="BN11" s="226">
        <v>-9.7595366710474395E-5</v>
      </c>
      <c r="BO11" s="226">
        <v>-8.8107825383319406E-5</v>
      </c>
      <c r="BP11" s="226">
        <v>-9.6903202846161204E-6</v>
      </c>
      <c r="BQ11" s="226">
        <v>-2.12893476505278E-5</v>
      </c>
      <c r="BR11" s="226">
        <v>-2.08361879016378E-4</v>
      </c>
      <c r="BS11" s="226">
        <v>-3.4727534000185702E-3</v>
      </c>
      <c r="BT11" s="226">
        <v>-1.6228402695203E-4</v>
      </c>
      <c r="BU11" s="226">
        <v>-2.88460060421694E-4</v>
      </c>
      <c r="BV11" s="226">
        <v>-2.7868804047349199E-4</v>
      </c>
      <c r="BW11" s="226">
        <v>-4.2141825510280098E-4</v>
      </c>
      <c r="BX11" s="226">
        <v>-1.5075771496814399E-4</v>
      </c>
      <c r="BY11" s="226">
        <v>0</v>
      </c>
    </row>
    <row r="12" spans="1:77" x14ac:dyDescent="0.3">
      <c r="A12" s="105" t="s">
        <v>164</v>
      </c>
      <c r="B12" s="226">
        <v>-1.2508437137195299E-4</v>
      </c>
      <c r="C12" s="226">
        <v>-1.34994643698329E-4</v>
      </c>
      <c r="D12" s="226">
        <v>-3.8987183455864801E-4</v>
      </c>
      <c r="E12" s="226">
        <v>-3.0567141345128599E-4</v>
      </c>
      <c r="F12" s="226">
        <v>-3.3415573385580199E-3</v>
      </c>
      <c r="G12" s="226">
        <v>-2.66173757355326E-4</v>
      </c>
      <c r="H12" s="226">
        <v>-2.5257852054392599E-4</v>
      </c>
      <c r="I12" s="226">
        <v>-5.8112089096145801E-4</v>
      </c>
      <c r="J12" s="226">
        <v>-2.1120277263123299E-4</v>
      </c>
      <c r="K12" s="226">
        <v>0.98139742962196197</v>
      </c>
      <c r="L12" s="226">
        <v>-1.13856257841075E-4</v>
      </c>
      <c r="M12" s="226">
        <v>-3.3175552069348901E-4</v>
      </c>
      <c r="N12" s="226">
        <v>-6.1376323047939897E-5</v>
      </c>
      <c r="O12" s="226">
        <v>-7.3566622403268298E-6</v>
      </c>
      <c r="P12" s="226">
        <v>-1.5707470450920099E-3</v>
      </c>
      <c r="Q12" s="226">
        <v>-1.4680416148178701E-4</v>
      </c>
      <c r="R12" s="226">
        <v>-0.30744004678560599</v>
      </c>
      <c r="S12" s="226">
        <v>-1.7454356116792101E-4</v>
      </c>
      <c r="T12" s="226">
        <v>-4.4163622748668099E-4</v>
      </c>
      <c r="U12" s="226">
        <v>-1.2526406321947001E-4</v>
      </c>
      <c r="V12" s="226">
        <v>-0.144588071106552</v>
      </c>
      <c r="W12" s="226">
        <v>-8.4778415640087898E-4</v>
      </c>
      <c r="X12" s="226">
        <v>-1.55815755676853E-4</v>
      </c>
      <c r="Y12" s="226">
        <v>-3.5249916710135997E-5</v>
      </c>
      <c r="Z12" s="226">
        <v>-2.4231781399638702E-5</v>
      </c>
      <c r="AA12" s="226">
        <v>-6.0270944414664296E-4</v>
      </c>
      <c r="AB12" s="226">
        <v>-1.8277797022819801E-5</v>
      </c>
      <c r="AC12" s="226">
        <v>-1.9229025758333901E-3</v>
      </c>
      <c r="AD12" s="226">
        <v>-7.00905959661908E-5</v>
      </c>
      <c r="AE12" s="226">
        <v>-1.2859611710738E-5</v>
      </c>
      <c r="AF12" s="226">
        <v>-2.1083125610442001E-5</v>
      </c>
      <c r="AG12" s="226">
        <v>-1.58785275660231E-5</v>
      </c>
      <c r="AH12" s="226">
        <v>0</v>
      </c>
      <c r="AI12" s="226">
        <v>-2.5261367175290499E-4</v>
      </c>
      <c r="AJ12" s="226">
        <v>-2.3689107970741702E-5</v>
      </c>
      <c r="AK12" s="226">
        <v>-2.7071511168883298E-3</v>
      </c>
      <c r="AL12" s="226">
        <v>-8.3733816404471105E-5</v>
      </c>
      <c r="AM12" s="226">
        <v>-4.4120529428326501E-5</v>
      </c>
      <c r="AN12" s="226">
        <v>-1.3856560555522101E-5</v>
      </c>
      <c r="AO12" s="226">
        <v>-1.9696398782480601E-4</v>
      </c>
      <c r="AP12" s="226">
        <v>-1.7587886328749601E-5</v>
      </c>
      <c r="AQ12" s="226">
        <v>-3.2370112776509997E-5</v>
      </c>
      <c r="AR12" s="226">
        <v>-5.3538417864805503E-5</v>
      </c>
      <c r="AS12" s="226">
        <v>-6.0160265244635004E-6</v>
      </c>
      <c r="AT12" s="226">
        <v>-3.9758796447977103E-5</v>
      </c>
      <c r="AU12" s="226">
        <v>-7.6617882602658204E-6</v>
      </c>
      <c r="AV12" s="226">
        <v>-2.42742857925774E-5</v>
      </c>
      <c r="AW12" s="226">
        <v>-2.6390440236130698E-5</v>
      </c>
      <c r="AX12" s="226">
        <v>-2.30780234234657E-5</v>
      </c>
      <c r="AY12" s="226">
        <v>-4.2135043922480598E-6</v>
      </c>
      <c r="AZ12" s="226">
        <v>-1.45005399629909E-5</v>
      </c>
      <c r="BA12" s="226">
        <v>-4.6381351845639404E-6</v>
      </c>
      <c r="BB12" s="226">
        <v>-2.7461570409202101E-5</v>
      </c>
      <c r="BC12" s="226">
        <v>-1.49142063609872E-5</v>
      </c>
      <c r="BD12" s="226">
        <v>-2.2798454799905101E-5</v>
      </c>
      <c r="BE12" s="226">
        <v>-2.88246907038594E-5</v>
      </c>
      <c r="BF12" s="226">
        <v>-5.0690701421576601E-5</v>
      </c>
      <c r="BG12" s="226">
        <v>-2.10624619147379E-4</v>
      </c>
      <c r="BH12" s="226">
        <v>-1.34204025566868E-4</v>
      </c>
      <c r="BI12" s="226">
        <v>-3.9777181674752101E-4</v>
      </c>
      <c r="BJ12" s="226">
        <v>-2.8635466751768302E-6</v>
      </c>
      <c r="BK12" s="226">
        <v>-1.36217775868577E-3</v>
      </c>
      <c r="BL12" s="226">
        <v>-4.6586639756218601E-2</v>
      </c>
      <c r="BM12" s="226">
        <v>-2.1277396118238399E-5</v>
      </c>
      <c r="BN12" s="226">
        <v>-1.5404404741710199E-5</v>
      </c>
      <c r="BO12" s="226">
        <v>-1.39068958790122E-5</v>
      </c>
      <c r="BP12" s="226">
        <v>-1.5295153937365201E-6</v>
      </c>
      <c r="BQ12" s="226">
        <v>-3.36030017560772E-6</v>
      </c>
      <c r="BR12" s="226">
        <v>-3.2887736634397698E-5</v>
      </c>
      <c r="BS12" s="226">
        <v>-8.1430641161783806E-5</v>
      </c>
      <c r="BT12" s="226">
        <v>-2.5614831098486702E-5</v>
      </c>
      <c r="BU12" s="226">
        <v>-2.27784250392354E-5</v>
      </c>
      <c r="BV12" s="226">
        <v>-4.3987983413837997E-5</v>
      </c>
      <c r="BW12" s="226">
        <v>-7.9994776369439E-5</v>
      </c>
      <c r="BX12" s="226">
        <v>-1.16725034443709E-4</v>
      </c>
      <c r="BY12" s="226">
        <v>0</v>
      </c>
    </row>
    <row r="13" spans="1:77" x14ac:dyDescent="0.3">
      <c r="A13" s="105" t="s">
        <v>184</v>
      </c>
      <c r="B13" s="226">
        <v>-2.7505100616383198E-4</v>
      </c>
      <c r="C13" s="226">
        <v>-2.9666523262571399E-4</v>
      </c>
      <c r="D13" s="226">
        <v>-8.5777377693365797E-4</v>
      </c>
      <c r="E13" s="226">
        <v>-6.7761070659898899E-4</v>
      </c>
      <c r="F13" s="226">
        <v>-7.39167209345279E-3</v>
      </c>
      <c r="G13" s="226">
        <v>-5.8666515062107995E-4</v>
      </c>
      <c r="H13" s="226">
        <v>-5.5702445831730299E-4</v>
      </c>
      <c r="I13" s="226">
        <v>-1.2824894290405201E-3</v>
      </c>
      <c r="J13" s="226">
        <v>-4.6451759858166E-4</v>
      </c>
      <c r="K13" s="226">
        <v>-6.7423782237748995E-4</v>
      </c>
      <c r="L13" s="226">
        <v>0.97464861200377195</v>
      </c>
      <c r="M13" s="226">
        <v>-6.5507259317422104E-4</v>
      </c>
      <c r="N13" s="226">
        <v>-1.31052413738596E-4</v>
      </c>
      <c r="O13" s="226">
        <v>-1.4394241894106199E-5</v>
      </c>
      <c r="P13" s="226">
        <v>-3.6387130393240701E-3</v>
      </c>
      <c r="Q13" s="226">
        <v>-3.4128017384989402E-4</v>
      </c>
      <c r="R13" s="226">
        <v>-2.4410045299286099E-4</v>
      </c>
      <c r="S13" s="226">
        <v>-3.5590143709812299E-4</v>
      </c>
      <c r="T13" s="226">
        <v>-8.6411724230000804E-4</v>
      </c>
      <c r="U13" s="226">
        <v>-2.4509501288991702E-4</v>
      </c>
      <c r="V13" s="226">
        <v>-1.44196175698541E-4</v>
      </c>
      <c r="W13" s="226">
        <v>-4.2699232642456303E-5</v>
      </c>
      <c r="X13" s="226">
        <v>-3.0487327062957999E-4</v>
      </c>
      <c r="Y13" s="226">
        <v>-6.8970928839361001E-5</v>
      </c>
      <c r="Z13" s="226">
        <v>-4.13978722134483E-5</v>
      </c>
      <c r="AA13" s="226">
        <v>-2.5384427151477502E-5</v>
      </c>
      <c r="AB13" s="226">
        <v>-3.5762825999492302E-5</v>
      </c>
      <c r="AC13" s="226">
        <v>-4.31922252965695E-4</v>
      </c>
      <c r="AD13" s="226">
        <v>-1.06605071671205E-4</v>
      </c>
      <c r="AE13" s="226">
        <v>-2.5161459855253701E-5</v>
      </c>
      <c r="AF13" s="226">
        <v>-4.1251806866566903E-5</v>
      </c>
      <c r="AG13" s="226">
        <v>-3.1068351276844203E-5</v>
      </c>
      <c r="AH13" s="226">
        <v>0</v>
      </c>
      <c r="AI13" s="226">
        <v>-1.02134002409589E-2</v>
      </c>
      <c r="AJ13" s="226">
        <v>-4.6350741579146698E-5</v>
      </c>
      <c r="AK13" s="226">
        <v>-1.7384312619346E-5</v>
      </c>
      <c r="AL13" s="226">
        <v>-0.37181368783462299</v>
      </c>
      <c r="AM13" s="226">
        <v>-8.6722162555691998E-5</v>
      </c>
      <c r="AN13" s="226">
        <v>-2.7112116601353499E-5</v>
      </c>
      <c r="AO13" s="226">
        <v>-4.04080853769605E-4</v>
      </c>
      <c r="AP13" s="226">
        <v>-3.4412928302498702E-5</v>
      </c>
      <c r="AQ13" s="226">
        <v>-6.3336227520468995E-5</v>
      </c>
      <c r="AR13" s="226">
        <v>-3.2578554479845697E-5</v>
      </c>
      <c r="AS13" s="226">
        <v>-4.2930596818119802E-3</v>
      </c>
      <c r="AT13" s="226">
        <v>-7.7793123402290304E-5</v>
      </c>
      <c r="AU13" s="226">
        <v>-1.49912596170502E-5</v>
      </c>
      <c r="AV13" s="226">
        <v>-9.0045552378573005E-4</v>
      </c>
      <c r="AW13" s="226">
        <v>-5.1636240463575198E-5</v>
      </c>
      <c r="AX13" s="226">
        <v>-4.5155077227041098E-5</v>
      </c>
      <c r="AY13" s="226">
        <v>-8.2442552699283907E-6</v>
      </c>
      <c r="AZ13" s="226">
        <v>-2.8372143915794601E-5</v>
      </c>
      <c r="BA13" s="226">
        <v>-9.0750992234234199E-6</v>
      </c>
      <c r="BB13" s="226">
        <v>-5.3732042378572399E-5</v>
      </c>
      <c r="BC13" s="226">
        <v>-1.06500059730145E-4</v>
      </c>
      <c r="BD13" s="226">
        <v>-4.46080657886914E-5</v>
      </c>
      <c r="BE13" s="226">
        <v>-5.6399159966832302E-5</v>
      </c>
      <c r="BF13" s="226">
        <v>-1.0877776520755E-4</v>
      </c>
      <c r="BG13" s="226">
        <v>-0.34626866510608201</v>
      </c>
      <c r="BH13" s="226">
        <v>-2.6258718207599702E-4</v>
      </c>
      <c r="BI13" s="226">
        <v>-7.7829096428213196E-4</v>
      </c>
      <c r="BJ13" s="226">
        <v>-5.6028919326501199E-6</v>
      </c>
      <c r="BK13" s="226">
        <v>-1.4650762723661401E-5</v>
      </c>
      <c r="BL13" s="226">
        <v>-1.18651313919145E-4</v>
      </c>
      <c r="BM13" s="226">
        <v>-4.16319217326245E-5</v>
      </c>
      <c r="BN13" s="226">
        <v>-3.0140669891219999E-5</v>
      </c>
      <c r="BO13" s="226">
        <v>-2.7210604040149302E-5</v>
      </c>
      <c r="BP13" s="226">
        <v>-2.9926906848484702E-6</v>
      </c>
      <c r="BQ13" s="226">
        <v>-6.5748531038114298E-6</v>
      </c>
      <c r="BR13" s="226">
        <v>-6.4349024190642806E-5</v>
      </c>
      <c r="BS13" s="226">
        <v>-1.2930877902219399E-4</v>
      </c>
      <c r="BT13" s="226">
        <v>-5.01186629022012E-5</v>
      </c>
      <c r="BU13" s="226">
        <v>-4.4896495539808398E-5</v>
      </c>
      <c r="BV13" s="226">
        <v>-8.6068063614755299E-5</v>
      </c>
      <c r="BW13" s="226">
        <v>-1.3014786399510701E-4</v>
      </c>
      <c r="BX13" s="226">
        <v>-4.6558957392818199E-5</v>
      </c>
      <c r="BY13" s="226">
        <v>0</v>
      </c>
    </row>
    <row r="14" spans="1:77" x14ac:dyDescent="0.3">
      <c r="A14" s="105" t="s">
        <v>190</v>
      </c>
      <c r="B14" s="226">
        <v>-2.2126498625667798E-6</v>
      </c>
      <c r="C14" s="226">
        <v>-2.4870338663141301E-6</v>
      </c>
      <c r="D14" s="226">
        <v>-6.6315433307318401E-6</v>
      </c>
      <c r="E14" s="226">
        <v>-2.3615261444209598E-6</v>
      </c>
      <c r="F14" s="226">
        <v>-3.4666121835092101E-5</v>
      </c>
      <c r="G14" s="226">
        <v>-3.9449639207837197E-6</v>
      </c>
      <c r="H14" s="226">
        <v>-3.5627493650626102E-6</v>
      </c>
      <c r="I14" s="226">
        <v>-7.6876916012561508E-6</v>
      </c>
      <c r="J14" s="226">
        <v>-3.6809432158618898E-6</v>
      </c>
      <c r="K14" s="226">
        <v>-2.3991208366307299E-5</v>
      </c>
      <c r="L14" s="226">
        <v>-1.3027340726628401E-6</v>
      </c>
      <c r="M14" s="226">
        <v>0.822475475649039</v>
      </c>
      <c r="N14" s="226">
        <v>-3.2653638814010899E-6</v>
      </c>
      <c r="O14" s="226">
        <v>-1.12394312977889E-6</v>
      </c>
      <c r="P14" s="226">
        <v>-1.29957509494874E-5</v>
      </c>
      <c r="Q14" s="226">
        <v>-1.32229512434156E-6</v>
      </c>
      <c r="R14" s="226">
        <v>-2.13512226119863E-4</v>
      </c>
      <c r="S14" s="226">
        <v>-0.124422014782512</v>
      </c>
      <c r="T14" s="226">
        <v>-0.42199062242035901</v>
      </c>
      <c r="U14" s="226">
        <v>-1.9137712003678601E-5</v>
      </c>
      <c r="V14" s="226">
        <v>-1.02699973834409E-4</v>
      </c>
      <c r="W14" s="226">
        <v>-3.8566996399899604E-6</v>
      </c>
      <c r="X14" s="226">
        <v>-2.3805367486400298E-5</v>
      </c>
      <c r="Y14" s="226">
        <v>-5.3854452491318198E-6</v>
      </c>
      <c r="Z14" s="226">
        <v>-3.2344080413198601E-6</v>
      </c>
      <c r="AA14" s="226">
        <v>-2.3552402348280598E-6</v>
      </c>
      <c r="AB14" s="226">
        <v>-2.7924626304956999E-6</v>
      </c>
      <c r="AC14" s="226">
        <v>-2.66990750181762E-5</v>
      </c>
      <c r="AD14" s="226">
        <v>-2.6331410468595999E-4</v>
      </c>
      <c r="AE14" s="226">
        <v>-1.9646779696747401E-6</v>
      </c>
      <c r="AF14" s="226">
        <v>-3.2210577854487602E-6</v>
      </c>
      <c r="AG14" s="226">
        <v>-2.42590476303334E-6</v>
      </c>
      <c r="AH14" s="226">
        <v>0</v>
      </c>
      <c r="AI14" s="226">
        <v>-2.6892304930743699E-6</v>
      </c>
      <c r="AJ14" s="226">
        <v>-3.6191970331809899E-6</v>
      </c>
      <c r="AK14" s="226">
        <v>-3.0647304417252599E-6</v>
      </c>
      <c r="AL14" s="226">
        <v>-4.05948848102407E-6</v>
      </c>
      <c r="AM14" s="226">
        <v>-6.5205970099293403E-6</v>
      </c>
      <c r="AN14" s="226">
        <v>-2.1169907670047301E-6</v>
      </c>
      <c r="AO14" s="226">
        <v>-1.9668315347426701E-5</v>
      </c>
      <c r="AP14" s="226">
        <v>-2.68705879932474E-6</v>
      </c>
      <c r="AQ14" s="226">
        <v>-4.9454718290437599E-6</v>
      </c>
      <c r="AR14" s="226">
        <v>-2.5671664258781701E-6</v>
      </c>
      <c r="AS14" s="226">
        <v>-9.1912221328757597E-7</v>
      </c>
      <c r="AT14" s="226">
        <v>-6.0743071594375703E-6</v>
      </c>
      <c r="AU14" s="226">
        <v>-1.1705599626066E-6</v>
      </c>
      <c r="AV14" s="226">
        <v>-3.3417813315337998E-6</v>
      </c>
      <c r="AW14" s="226">
        <v>-4.03190373925904E-6</v>
      </c>
      <c r="AX14" s="226">
        <v>-3.5258361779197601E-6</v>
      </c>
      <c r="AY14" s="226">
        <v>-6.4373477526270104E-7</v>
      </c>
      <c r="AZ14" s="226">
        <v>-2.2153772644540801E-6</v>
      </c>
      <c r="BA14" s="226">
        <v>-7.0860942168860502E-7</v>
      </c>
      <c r="BB14" s="226">
        <v>-4.1955498820060997E-6</v>
      </c>
      <c r="BC14" s="226">
        <v>-2.2785767822326299E-6</v>
      </c>
      <c r="BD14" s="226">
        <v>-3.4831239772657399E-6</v>
      </c>
      <c r="BE14" s="226">
        <v>-4.4038059688281904E-6</v>
      </c>
      <c r="BF14" s="226">
        <v>-2.3949100957288901E-6</v>
      </c>
      <c r="BG14" s="226">
        <v>-3.2179008077238502E-5</v>
      </c>
      <c r="BH14" s="226">
        <v>-2.0503550060747398E-5</v>
      </c>
      <c r="BI14" s="226">
        <v>-6.0771160350727601E-5</v>
      </c>
      <c r="BJ14" s="226">
        <v>-4.3748965321849601E-7</v>
      </c>
      <c r="BK14" s="226">
        <v>-8.1018401550207698E-4</v>
      </c>
      <c r="BL14" s="226">
        <v>-3.2048321783637898E-3</v>
      </c>
      <c r="BM14" s="226">
        <v>-3.2507382295718499E-6</v>
      </c>
      <c r="BN14" s="226">
        <v>-2.3534687759444201E-6</v>
      </c>
      <c r="BO14" s="226">
        <v>-2.1246809448562801E-6</v>
      </c>
      <c r="BP14" s="226">
        <v>-2.3367775528115601E-7</v>
      </c>
      <c r="BQ14" s="226">
        <v>-5.1338313123388902E-7</v>
      </c>
      <c r="BR14" s="226">
        <v>-5.0245538583495801E-6</v>
      </c>
      <c r="BS14" s="226">
        <v>-5.6639886556705201E-6</v>
      </c>
      <c r="BT14" s="226">
        <v>-3.9134069898949E-6</v>
      </c>
      <c r="BU14" s="226">
        <v>-3.2974031834608399E-6</v>
      </c>
      <c r="BV14" s="226">
        <v>-6.7204379018241599E-6</v>
      </c>
      <c r="BW14" s="226">
        <v>-1.0170841763044501E-5</v>
      </c>
      <c r="BX14" s="226">
        <v>-3.6942557836694802E-6</v>
      </c>
      <c r="BY14" s="226">
        <v>0</v>
      </c>
    </row>
    <row r="15" spans="1:77" x14ac:dyDescent="0.3">
      <c r="A15" s="105" t="s">
        <v>208</v>
      </c>
      <c r="B15" s="226">
        <v>0</v>
      </c>
      <c r="C15" s="226">
        <v>0</v>
      </c>
      <c r="D15" s="226">
        <v>0</v>
      </c>
      <c r="E15" s="226">
        <v>0</v>
      </c>
      <c r="F15" s="226">
        <v>0</v>
      </c>
      <c r="G15" s="226">
        <v>0</v>
      </c>
      <c r="H15" s="226">
        <v>0</v>
      </c>
      <c r="I15" s="226">
        <v>0</v>
      </c>
      <c r="J15" s="226">
        <v>0</v>
      </c>
      <c r="K15" s="226">
        <v>0</v>
      </c>
      <c r="L15" s="226">
        <v>0</v>
      </c>
      <c r="M15" s="226">
        <v>0</v>
      </c>
      <c r="N15" s="226">
        <v>0.8</v>
      </c>
      <c r="O15" s="226">
        <v>-0.8</v>
      </c>
      <c r="P15" s="226">
        <v>0</v>
      </c>
      <c r="Q15" s="226">
        <v>0</v>
      </c>
      <c r="R15" s="226">
        <v>0</v>
      </c>
      <c r="S15" s="226">
        <v>0</v>
      </c>
      <c r="T15" s="226">
        <v>0</v>
      </c>
      <c r="U15" s="226">
        <v>0</v>
      </c>
      <c r="V15" s="226">
        <v>0</v>
      </c>
      <c r="W15" s="226">
        <v>0</v>
      </c>
      <c r="X15" s="226">
        <v>0</v>
      </c>
      <c r="Y15" s="226">
        <v>0</v>
      </c>
      <c r="Z15" s="226">
        <v>0</v>
      </c>
      <c r="AA15" s="226">
        <v>0</v>
      </c>
      <c r="AB15" s="226">
        <v>0</v>
      </c>
      <c r="AC15" s="226">
        <v>0</v>
      </c>
      <c r="AD15" s="226">
        <v>0</v>
      </c>
      <c r="AE15" s="226">
        <v>0</v>
      </c>
      <c r="AF15" s="226">
        <v>0</v>
      </c>
      <c r="AG15" s="226">
        <v>0</v>
      </c>
      <c r="AH15" s="226">
        <v>0</v>
      </c>
      <c r="AI15" s="226">
        <v>0</v>
      </c>
      <c r="AJ15" s="226">
        <v>0</v>
      </c>
      <c r="AK15" s="226">
        <v>0</v>
      </c>
      <c r="AL15" s="226">
        <v>0</v>
      </c>
      <c r="AM15" s="226">
        <v>0</v>
      </c>
      <c r="AN15" s="226">
        <v>0</v>
      </c>
      <c r="AO15" s="226">
        <v>0</v>
      </c>
      <c r="AP15" s="226">
        <v>0</v>
      </c>
      <c r="AQ15" s="226">
        <v>0</v>
      </c>
      <c r="AR15" s="226">
        <v>0</v>
      </c>
      <c r="AS15" s="226">
        <v>0</v>
      </c>
      <c r="AT15" s="226">
        <v>0</v>
      </c>
      <c r="AU15" s="226">
        <v>0</v>
      </c>
      <c r="AV15" s="226">
        <v>0</v>
      </c>
      <c r="AW15" s="226">
        <v>0</v>
      </c>
      <c r="AX15" s="226">
        <v>0</v>
      </c>
      <c r="AY15" s="226">
        <v>0</v>
      </c>
      <c r="AZ15" s="226">
        <v>0</v>
      </c>
      <c r="BA15" s="226">
        <v>0</v>
      </c>
      <c r="BB15" s="226">
        <v>0</v>
      </c>
      <c r="BC15" s="226">
        <v>0</v>
      </c>
      <c r="BD15" s="226">
        <v>0</v>
      </c>
      <c r="BE15" s="226">
        <v>0</v>
      </c>
      <c r="BF15" s="226">
        <v>0</v>
      </c>
      <c r="BG15" s="226">
        <v>0</v>
      </c>
      <c r="BH15" s="226">
        <v>0</v>
      </c>
      <c r="BI15" s="226">
        <v>0</v>
      </c>
      <c r="BJ15" s="226">
        <v>0</v>
      </c>
      <c r="BK15" s="226">
        <v>0</v>
      </c>
      <c r="BL15" s="226">
        <v>0</v>
      </c>
      <c r="BM15" s="226">
        <v>0</v>
      </c>
      <c r="BN15" s="226">
        <v>0</v>
      </c>
      <c r="BO15" s="226">
        <v>0</v>
      </c>
      <c r="BP15" s="226">
        <v>0</v>
      </c>
      <c r="BQ15" s="226">
        <v>0</v>
      </c>
      <c r="BR15" s="226">
        <v>0</v>
      </c>
      <c r="BS15" s="226">
        <v>0</v>
      </c>
      <c r="BT15" s="226">
        <v>0</v>
      </c>
      <c r="BU15" s="226">
        <v>0</v>
      </c>
      <c r="BV15" s="226">
        <v>0</v>
      </c>
      <c r="BW15" s="226">
        <v>0</v>
      </c>
      <c r="BX15" s="226">
        <v>0</v>
      </c>
      <c r="BY15" s="226">
        <v>0</v>
      </c>
    </row>
    <row r="16" spans="1:77" x14ac:dyDescent="0.3">
      <c r="A16" s="105" t="s">
        <v>212</v>
      </c>
      <c r="B16" s="226">
        <v>-2.3943138270112398E-5</v>
      </c>
      <c r="C16" s="226">
        <v>-2.6009574510054999E-5</v>
      </c>
      <c r="D16" s="226">
        <v>-1.4103827702700401E-5</v>
      </c>
      <c r="E16" s="226">
        <v>-1.48391875831699E-5</v>
      </c>
      <c r="F16" s="226">
        <v>-1.21362138373494E-4</v>
      </c>
      <c r="G16" s="226">
        <v>-3.8396552192824401E-5</v>
      </c>
      <c r="H16" s="226">
        <v>-1.45338555630733E-5</v>
      </c>
      <c r="I16" s="226">
        <v>-2.5656892673263501E-5</v>
      </c>
      <c r="J16" s="226">
        <v>-7.4071928914802301E-6</v>
      </c>
      <c r="K16" s="226">
        <v>-5.2957463429249702E-5</v>
      </c>
      <c r="L16" s="226">
        <v>-1.14016894393649E-5</v>
      </c>
      <c r="M16" s="226">
        <v>-4.8021087090238998E-5</v>
      </c>
      <c r="N16" s="226">
        <v>-3.1234870555079799E-5</v>
      </c>
      <c r="O16" s="226">
        <v>0.99994599284885399</v>
      </c>
      <c r="P16" s="226">
        <v>-1.5911901219332501E-4</v>
      </c>
      <c r="Q16" s="226">
        <v>-9.0402064670958699E-6</v>
      </c>
      <c r="R16" s="226">
        <v>-3.1479797990458002E-5</v>
      </c>
      <c r="S16" s="226">
        <v>-7.9601743164311095E-5</v>
      </c>
      <c r="T16" s="226">
        <v>-3.6294766065713098E-5</v>
      </c>
      <c r="U16" s="226">
        <v>-6.7114418478767296E-6</v>
      </c>
      <c r="V16" s="226">
        <v>-2.55362073933297E-5</v>
      </c>
      <c r="W16" s="226">
        <v>-1.84101964865236E-5</v>
      </c>
      <c r="X16" s="226">
        <v>-1.28019262300414E-5</v>
      </c>
      <c r="Y16" s="226">
        <v>-1.39689294780609E-6</v>
      </c>
      <c r="Z16" s="226">
        <v>-5.9446325478979797E-6</v>
      </c>
      <c r="AA16" s="226">
        <v>-3.6594981569633199E-6</v>
      </c>
      <c r="AB16" s="226">
        <v>-9.3376737935559608E-6</v>
      </c>
      <c r="AC16" s="226">
        <v>-3.9148951415101899E-5</v>
      </c>
      <c r="AD16" s="226">
        <v>-3.1803647107845899E-5</v>
      </c>
      <c r="AE16" s="226">
        <v>-2.81039677918136E-6</v>
      </c>
      <c r="AF16" s="226">
        <v>-1.18721260395068E-5</v>
      </c>
      <c r="AG16" s="226">
        <v>-1.2646735493043401E-5</v>
      </c>
      <c r="AH16" s="226">
        <v>0</v>
      </c>
      <c r="AI16" s="226">
        <v>-2.1318481746895198E-5</v>
      </c>
      <c r="AJ16" s="226">
        <v>-3.1698337803159597E-5</v>
      </c>
      <c r="AK16" s="226">
        <v>-8.06312799297165E-6</v>
      </c>
      <c r="AL16" s="226">
        <v>-2.2238324766746701E-5</v>
      </c>
      <c r="AM16" s="226">
        <v>-8.9862631694539302E-5</v>
      </c>
      <c r="AN16" s="226">
        <v>-1.3897627799587301E-5</v>
      </c>
      <c r="AO16" s="226">
        <v>-0.117676735161432</v>
      </c>
      <c r="AP16" s="226">
        <v>-1.9125197075223901E-5</v>
      </c>
      <c r="AQ16" s="226">
        <v>-2.90004316151325E-5</v>
      </c>
      <c r="AR16" s="226">
        <v>-6.5086264849330997E-6</v>
      </c>
      <c r="AS16" s="226">
        <v>-8.3174979976418407E-6</v>
      </c>
      <c r="AT16" s="226">
        <v>-8.8000252013298194E-5</v>
      </c>
      <c r="AU16" s="226">
        <v>-8.4071719155248497E-4</v>
      </c>
      <c r="AV16" s="226">
        <v>-8.0016422068799494E-5</v>
      </c>
      <c r="AW16" s="226">
        <v>-8.8657847967812993E-5</v>
      </c>
      <c r="AX16" s="226">
        <v>-2.1547314075091999E-5</v>
      </c>
      <c r="AY16" s="226">
        <v>-3.4959426988856902E-6</v>
      </c>
      <c r="AZ16" s="226">
        <v>-1.47463623577317E-5</v>
      </c>
      <c r="BA16" s="226">
        <v>-4.9229986429336303E-6</v>
      </c>
      <c r="BB16" s="226">
        <v>-8.5615680291771394E-6</v>
      </c>
      <c r="BC16" s="226">
        <v>-1.37230033199752E-5</v>
      </c>
      <c r="BD16" s="226">
        <v>-2.0827096952927199E-5</v>
      </c>
      <c r="BE16" s="226">
        <v>-4.2029745817570296E-3</v>
      </c>
      <c r="BF16" s="226">
        <v>-6.3876222474542799E-5</v>
      </c>
      <c r="BG16" s="226">
        <v>-1.3906122953924799E-4</v>
      </c>
      <c r="BH16" s="226">
        <v>-1.4104003470344899E-3</v>
      </c>
      <c r="BI16" s="226">
        <v>-8.7883251404761596E-4</v>
      </c>
      <c r="BJ16" s="226">
        <v>-2.1687971973697401E-5</v>
      </c>
      <c r="BK16" s="226">
        <v>-5.0079177425584898E-5</v>
      </c>
      <c r="BL16" s="226">
        <v>-1.4188715060502299E-4</v>
      </c>
      <c r="BM16" s="226">
        <v>-1.0007191319127E-4</v>
      </c>
      <c r="BN16" s="226">
        <v>-6.5862401970436294E-5</v>
      </c>
      <c r="BO16" s="226">
        <v>-1.2736178527572199E-5</v>
      </c>
      <c r="BP16" s="226">
        <v>-1.8076872284825599E-5</v>
      </c>
      <c r="BQ16" s="226">
        <v>-6.8680039672899601E-4</v>
      </c>
      <c r="BR16" s="226">
        <v>-4.5222829160243501E-4</v>
      </c>
      <c r="BS16" s="226">
        <v>-8.3524201099795706E-5</v>
      </c>
      <c r="BT16" s="226">
        <v>-6.5596683255039095E-5</v>
      </c>
      <c r="BU16" s="226">
        <v>-2.4558913961536899E-5</v>
      </c>
      <c r="BV16" s="226">
        <v>-7.5396306583142304E-5</v>
      </c>
      <c r="BW16" s="226">
        <v>-3.79320704371316E-5</v>
      </c>
      <c r="BX16" s="226">
        <v>-1.2967068983717699E-4</v>
      </c>
      <c r="BY16" s="226">
        <v>0</v>
      </c>
    </row>
    <row r="17" spans="1:77" x14ac:dyDescent="0.3">
      <c r="A17" s="105" t="s">
        <v>218</v>
      </c>
      <c r="B17" s="226">
        <v>-6.7603924218750003E-6</v>
      </c>
      <c r="C17" s="226">
        <v>-7.7348648587034698E-6</v>
      </c>
      <c r="D17" s="226">
        <v>-1.98974861520113E-5</v>
      </c>
      <c r="E17" s="226">
        <v>-3.0305593720861702E-6</v>
      </c>
      <c r="F17" s="226">
        <v>-7.2330618932893605E-5</v>
      </c>
      <c r="G17" s="226">
        <v>-1.1004192596926E-5</v>
      </c>
      <c r="H17" s="226">
        <v>-9.6416643236291708E-6</v>
      </c>
      <c r="I17" s="226">
        <v>-1.9927145415043899E-5</v>
      </c>
      <c r="J17" s="226">
        <v>-1.11708466195198E-5</v>
      </c>
      <c r="K17" s="226">
        <v>-4.74149960523468E-5</v>
      </c>
      <c r="L17" s="226">
        <v>-3.0029490810987599E-6</v>
      </c>
      <c r="M17" s="226">
        <v>-2.01744080336031E-4</v>
      </c>
      <c r="N17" s="226">
        <v>-1.29717028148877E-5</v>
      </c>
      <c r="O17" s="226">
        <v>-4.7995459678662097E-6</v>
      </c>
      <c r="P17" s="226">
        <v>0.99998061489607004</v>
      </c>
      <c r="Q17" s="226">
        <v>-2.2887764718679601E-6</v>
      </c>
      <c r="R17" s="226">
        <v>-8.1391667135724899E-5</v>
      </c>
      <c r="S17" s="226">
        <v>-1.1387363152658299E-4</v>
      </c>
      <c r="T17" s="226">
        <v>-2.8812704806237998E-4</v>
      </c>
      <c r="U17" s="226">
        <v>-8.1723288347792397E-5</v>
      </c>
      <c r="V17" s="226">
        <v>-4.8080071096973402E-5</v>
      </c>
      <c r="W17" s="226">
        <v>-1.42374243372966E-5</v>
      </c>
      <c r="X17" s="226">
        <v>-1.01655459698751E-4</v>
      </c>
      <c r="Y17" s="226">
        <v>-2.2997330866482301E-5</v>
      </c>
      <c r="Z17" s="226">
        <v>-1.3803505048894001E-5</v>
      </c>
      <c r="AA17" s="226">
        <v>-8.4640598565564304E-6</v>
      </c>
      <c r="AB17" s="226">
        <v>-1.19245826621578E-5</v>
      </c>
      <c r="AC17" s="226">
        <v>-1.0826414981855E-4</v>
      </c>
      <c r="AD17" s="226">
        <v>-3.5545876306491502E-5</v>
      </c>
      <c r="AE17" s="226">
        <v>-8.3897147263696602E-6</v>
      </c>
      <c r="AF17" s="226">
        <v>-1.37548017304541E-5</v>
      </c>
      <c r="AG17" s="226">
        <v>-1.035927985621E-5</v>
      </c>
      <c r="AH17" s="226">
        <v>0</v>
      </c>
      <c r="AI17" s="226">
        <v>-1.08461122852117E-5</v>
      </c>
      <c r="AJ17" s="226">
        <v>-1.5454965707147798E-5</v>
      </c>
      <c r="AK17" s="226">
        <v>-5.7965405993678197E-6</v>
      </c>
      <c r="AL17" s="226">
        <v>-1.5945759546561901E-5</v>
      </c>
      <c r="AM17" s="226">
        <v>-2.78097266029136E-5</v>
      </c>
      <c r="AN17" s="226">
        <v>-9.0401322189552192E-6</v>
      </c>
      <c r="AO17" s="226">
        <v>-8.2330820477550693E-5</v>
      </c>
      <c r="AP17" s="226">
        <v>-1.14744793433237E-5</v>
      </c>
      <c r="AQ17" s="226">
        <v>-2.2369333038540199E-5</v>
      </c>
      <c r="AR17" s="226">
        <v>-1.51155871622955E-5</v>
      </c>
      <c r="AS17" s="226">
        <v>-3.9249043798403602E-6</v>
      </c>
      <c r="AT17" s="226">
        <v>-2.5938960488503298E-5</v>
      </c>
      <c r="AU17" s="226">
        <v>-1.3003793827468101E-5</v>
      </c>
      <c r="AV17" s="226">
        <v>-1.4211967498635599E-5</v>
      </c>
      <c r="AW17" s="226">
        <v>-9.4660973402476298E-2</v>
      </c>
      <c r="AX17" s="226">
        <v>-2.5563089497023002E-5</v>
      </c>
      <c r="AY17" s="226">
        <v>-2.7489243566933501E-6</v>
      </c>
      <c r="AZ17" s="226">
        <v>-9.4602695947834897E-6</v>
      </c>
      <c r="BA17" s="226">
        <v>-3.0259569212604298E-6</v>
      </c>
      <c r="BB17" s="226">
        <v>-1.7916150724748301E-5</v>
      </c>
      <c r="BC17" s="226">
        <v>-9.7301488997842905E-6</v>
      </c>
      <c r="BD17" s="226">
        <v>-1.4873896372277E-5</v>
      </c>
      <c r="BE17" s="226">
        <v>-1.8805461433900601E-5</v>
      </c>
      <c r="BF17" s="226">
        <v>-9.3758655179273406E-6</v>
      </c>
      <c r="BG17" s="226">
        <v>-8.9290217911392096E-4</v>
      </c>
      <c r="BH17" s="226">
        <v>-8.75557921158899E-5</v>
      </c>
      <c r="BI17" s="226">
        <v>-2.5950955159204997E-4</v>
      </c>
      <c r="BJ17" s="226">
        <v>-1.8682010196557599E-6</v>
      </c>
      <c r="BK17" s="226">
        <v>-4.8850790249193299E-6</v>
      </c>
      <c r="BL17" s="226">
        <v>-3.95625166988357E-5</v>
      </c>
      <c r="BM17" s="226">
        <v>-1.38815453815705E-5</v>
      </c>
      <c r="BN17" s="226">
        <v>-1.00499582895313E-5</v>
      </c>
      <c r="BO17" s="226">
        <v>-9.0729713912600208E-6</v>
      </c>
      <c r="BP17" s="226">
        <v>-9.9786821808354002E-7</v>
      </c>
      <c r="BQ17" s="226">
        <v>-2.1922870225372301E-6</v>
      </c>
      <c r="BR17" s="226">
        <v>-2.1456225472824801E-5</v>
      </c>
      <c r="BS17" s="226">
        <v>-2.3515423321348601E-5</v>
      </c>
      <c r="BT17" s="226">
        <v>-1.67113230565896E-5</v>
      </c>
      <c r="BU17" s="226">
        <v>-1.4051758180471499E-5</v>
      </c>
      <c r="BV17" s="226">
        <v>-2.8698116283108399E-5</v>
      </c>
      <c r="BW17" s="226">
        <v>-4.3395870408422299E-5</v>
      </c>
      <c r="BX17" s="226">
        <v>-1.55243921747801E-5</v>
      </c>
      <c r="BY17" s="226">
        <v>0</v>
      </c>
    </row>
    <row r="18" spans="1:77" x14ac:dyDescent="0.3">
      <c r="A18" s="105" t="s">
        <v>222</v>
      </c>
      <c r="B18" s="226">
        <v>-2.8216762837596299E-3</v>
      </c>
      <c r="C18" s="226">
        <v>-3.0304737104657402E-3</v>
      </c>
      <c r="D18" s="226">
        <v>-8.8342793236047996E-3</v>
      </c>
      <c r="E18" s="226">
        <v>-7.3491090707781502E-3</v>
      </c>
      <c r="F18" s="226">
        <v>-7.9020964365422594E-2</v>
      </c>
      <c r="G18" s="226">
        <v>-6.1181326317134403E-3</v>
      </c>
      <c r="H18" s="226">
        <v>-5.8325623598088202E-3</v>
      </c>
      <c r="I18" s="226">
        <v>-1.3495163500156599E-2</v>
      </c>
      <c r="J18" s="226">
        <v>-4.7725562346379001E-3</v>
      </c>
      <c r="K18" s="226">
        <v>-6.0165478845330697E-3</v>
      </c>
      <c r="L18" s="226">
        <v>-2.6743567610730398E-3</v>
      </c>
      <c r="M18" s="226">
        <v>-1.3014667129905501E-3</v>
      </c>
      <c r="N18" s="226">
        <v>-1.05982140095455E-3</v>
      </c>
      <c r="O18" s="226">
        <v>-1.7899381947224E-5</v>
      </c>
      <c r="P18" s="226">
        <v>-7.5134061588680898E-2</v>
      </c>
      <c r="Q18" s="226">
        <v>0.99266624810252901</v>
      </c>
      <c r="R18" s="226">
        <v>-3.0354132393721998E-4</v>
      </c>
      <c r="S18" s="226">
        <v>-4.2467925884204699E-4</v>
      </c>
      <c r="T18" s="226">
        <v>-1.07453832448396E-3</v>
      </c>
      <c r="U18" s="226">
        <v>-3.0477806899109399E-4</v>
      </c>
      <c r="V18" s="226">
        <v>-1.7930936850616699E-4</v>
      </c>
      <c r="W18" s="226">
        <v>-5.3096917471814898E-5</v>
      </c>
      <c r="X18" s="226">
        <v>-3.7911292283705799E-4</v>
      </c>
      <c r="Y18" s="226">
        <v>-8.5766031141661697E-5</v>
      </c>
      <c r="Z18" s="226">
        <v>-5.1478662926616797E-5</v>
      </c>
      <c r="AA18" s="226">
        <v>-3.15657858495361E-5</v>
      </c>
      <c r="AB18" s="226">
        <v>-4.44714273100502E-5</v>
      </c>
      <c r="AC18" s="226">
        <v>-1.58072233171243E-3</v>
      </c>
      <c r="AD18" s="226">
        <v>-1.32564459413134E-4</v>
      </c>
      <c r="AE18" s="226">
        <v>-3.1288523814743997E-5</v>
      </c>
      <c r="AF18" s="226">
        <v>-5.1297029225285603E-5</v>
      </c>
      <c r="AG18" s="226">
        <v>-3.86338016316411E-5</v>
      </c>
      <c r="AH18" s="226">
        <v>0</v>
      </c>
      <c r="AI18" s="226">
        <v>-4.0449389949648098E-5</v>
      </c>
      <c r="AJ18" s="226">
        <v>-5.7637604895463401E-5</v>
      </c>
      <c r="AK18" s="226">
        <v>-2.1617564422828601E-5</v>
      </c>
      <c r="AL18" s="226">
        <v>-1.50477855739677E-3</v>
      </c>
      <c r="AM18" s="226">
        <v>-1.40137243143569E-4</v>
      </c>
      <c r="AN18" s="226">
        <v>-3.3714184742442199E-5</v>
      </c>
      <c r="AO18" s="226">
        <v>-2.03209991079299E-3</v>
      </c>
      <c r="AP18" s="226">
        <v>-4.7713036559569998E-3</v>
      </c>
      <c r="AQ18" s="226">
        <v>-2.83904231537619E-3</v>
      </c>
      <c r="AR18" s="226">
        <v>-1.0602009079979E-4</v>
      </c>
      <c r="AS18" s="226">
        <v>-3.5481063406502103E-5</v>
      </c>
      <c r="AT18" s="226">
        <v>-1.32468337153048E-4</v>
      </c>
      <c r="AU18" s="226">
        <v>-1.26409071759563E-2</v>
      </c>
      <c r="AV18" s="226">
        <v>-0.26103341305517702</v>
      </c>
      <c r="AW18" s="226">
        <v>-6.4210174955769798E-5</v>
      </c>
      <c r="AX18" s="226">
        <v>-5.7723982537171304E-4</v>
      </c>
      <c r="AY18" s="226">
        <v>-1.02518128451964E-5</v>
      </c>
      <c r="AZ18" s="226">
        <v>-3.52810411514866E-5</v>
      </c>
      <c r="BA18" s="226">
        <v>-1.1284975506457401E-5</v>
      </c>
      <c r="BB18" s="226">
        <v>-6.6816325334388896E-5</v>
      </c>
      <c r="BC18" s="226">
        <v>-3.6287526513269398E-5</v>
      </c>
      <c r="BD18" s="226">
        <v>-5.5470570340047701E-5</v>
      </c>
      <c r="BE18" s="226">
        <v>-7.0132912394800105E-5</v>
      </c>
      <c r="BF18" s="226">
        <v>-9.2029023931383203E-4</v>
      </c>
      <c r="BG18" s="226">
        <v>-0.43231960099004801</v>
      </c>
      <c r="BH18" s="226">
        <v>-3.26529754119805E-4</v>
      </c>
      <c r="BI18" s="226">
        <v>-9.6781250018197805E-4</v>
      </c>
      <c r="BJ18" s="226">
        <v>-6.9672514502196704E-6</v>
      </c>
      <c r="BK18" s="226">
        <v>-1.8218368132075199E-5</v>
      </c>
      <c r="BL18" s="226">
        <v>-1.4754408061242401E-4</v>
      </c>
      <c r="BM18" s="226">
        <v>-5.1769705815093897E-5</v>
      </c>
      <c r="BN18" s="226">
        <v>-3.7480220667198802E-5</v>
      </c>
      <c r="BO18" s="226">
        <v>-3.3836654845208101E-5</v>
      </c>
      <c r="BP18" s="226">
        <v>-3.7214404212517302E-6</v>
      </c>
      <c r="BQ18" s="226">
        <v>-8.1758947652671198E-6</v>
      </c>
      <c r="BR18" s="226">
        <v>-8.0018647066858095E-5</v>
      </c>
      <c r="BS18" s="226">
        <v>-7.3292171783911496E-4</v>
      </c>
      <c r="BT18" s="226">
        <v>-6.2323052271198904E-5</v>
      </c>
      <c r="BU18" s="226">
        <v>-8.2633861867735105E-5</v>
      </c>
      <c r="BV18" s="226">
        <v>-1.0702648707948E-4</v>
      </c>
      <c r="BW18" s="226">
        <v>-1.6184015416731599E-4</v>
      </c>
      <c r="BX18" s="226">
        <v>-5.7896523316021799E-5</v>
      </c>
      <c r="BY18" s="226">
        <v>0</v>
      </c>
    </row>
    <row r="19" spans="1:77" x14ac:dyDescent="0.3">
      <c r="A19" s="105" t="s">
        <v>240</v>
      </c>
      <c r="B19" s="226">
        <v>-1.19296331933246E-5</v>
      </c>
      <c r="C19" s="226">
        <v>-1.36677670777375E-5</v>
      </c>
      <c r="D19" s="226">
        <v>-3.5245059179479397E-5</v>
      </c>
      <c r="E19" s="226">
        <v>-5.3333609712474298E-6</v>
      </c>
      <c r="F19" s="226">
        <v>-1.2751568415417E-4</v>
      </c>
      <c r="G19" s="226">
        <v>-1.9425143388205001E-5</v>
      </c>
      <c r="H19" s="226">
        <v>-1.6972658344396901E-5</v>
      </c>
      <c r="I19" s="226">
        <v>-3.50793598885723E-5</v>
      </c>
      <c r="J19" s="226">
        <v>-1.9805712247211301E-5</v>
      </c>
      <c r="K19" s="226">
        <v>-1.8113040974959301E-2</v>
      </c>
      <c r="L19" s="226">
        <v>-5.2836674119668597E-6</v>
      </c>
      <c r="M19" s="226">
        <v>-3.9158677713783202E-2</v>
      </c>
      <c r="N19" s="226">
        <v>-2.4281865597542001E-5</v>
      </c>
      <c r="O19" s="226">
        <v>-8.5479880901141707E-6</v>
      </c>
      <c r="P19" s="226">
        <v>-4.9285405397342499E-5</v>
      </c>
      <c r="Q19" s="226">
        <v>-6.3108409034873104E-6</v>
      </c>
      <c r="R19" s="226">
        <v>0.95804219186146899</v>
      </c>
      <c r="S19" s="226">
        <v>-5.7881127700364304E-4</v>
      </c>
      <c r="T19" s="226">
        <v>-2.2456700878332299E-2</v>
      </c>
      <c r="U19" s="226">
        <v>-1.82926844832014E-4</v>
      </c>
      <c r="V19" s="226">
        <v>-1.65432601845017E-3</v>
      </c>
      <c r="W19" s="226">
        <v>-3.6337865735006401E-4</v>
      </c>
      <c r="X19" s="226">
        <v>-1.7891751480661201E-4</v>
      </c>
      <c r="Y19" s="226">
        <v>-4.0520114756601498E-5</v>
      </c>
      <c r="Z19" s="226">
        <v>-3.9649095157181498E-5</v>
      </c>
      <c r="AA19" s="226">
        <v>-1.0768679270419401E-4</v>
      </c>
      <c r="AB19" s="226">
        <v>-2.3038969159180499E-5</v>
      </c>
      <c r="AC19" s="226">
        <v>-1.6616665472229501E-2</v>
      </c>
      <c r="AD19" s="226">
        <v>-2.8722806626518202E-3</v>
      </c>
      <c r="AE19" s="226">
        <v>-1.48544532846202E-5</v>
      </c>
      <c r="AF19" s="226">
        <v>-1.10866383634216E-3</v>
      </c>
      <c r="AG19" s="226">
        <v>-1.8967365399276002E-5</v>
      </c>
      <c r="AH19" s="226">
        <v>0</v>
      </c>
      <c r="AI19" s="226">
        <v>-2.21189609417042E-5</v>
      </c>
      <c r="AJ19" s="226">
        <v>-3.0987291420043397E-5</v>
      </c>
      <c r="AK19" s="226">
        <v>-3.9345512015793001E-5</v>
      </c>
      <c r="AL19" s="226">
        <v>-2.9453059421498799E-5</v>
      </c>
      <c r="AM19" s="226">
        <v>-5.0458302774663702E-5</v>
      </c>
      <c r="AN19" s="226">
        <v>-1.6256152625140301E-5</v>
      </c>
      <c r="AO19" s="226">
        <v>-1.47110530904027E-4</v>
      </c>
      <c r="AP19" s="226">
        <v>-4.4431891842366202E-5</v>
      </c>
      <c r="AQ19" s="226">
        <v>-3.7750859535007198E-5</v>
      </c>
      <c r="AR19" s="226">
        <v>-2.7476218970876098E-5</v>
      </c>
      <c r="AS19" s="226">
        <v>-7.0115405761263497E-6</v>
      </c>
      <c r="AT19" s="226">
        <v>-4.7008128696690201E-5</v>
      </c>
      <c r="AU19" s="226">
        <v>-9.0450901294762198E-6</v>
      </c>
      <c r="AV19" s="226">
        <v>-2.5741388344526898E-5</v>
      </c>
      <c r="AW19" s="226">
        <v>-3.2072835844446899E-5</v>
      </c>
      <c r="AX19" s="226">
        <v>-3.39482338764982E-5</v>
      </c>
      <c r="AY19" s="226">
        <v>-4.9334646818818498E-6</v>
      </c>
      <c r="AZ19" s="226">
        <v>-1.7187256363809799E-5</v>
      </c>
      <c r="BA19" s="226">
        <v>-5.8390732943114401E-6</v>
      </c>
      <c r="BB19" s="226">
        <v>-3.2053377632090799E-5</v>
      </c>
      <c r="BC19" s="226">
        <v>-1.9173270472837399E-5</v>
      </c>
      <c r="BD19" s="226">
        <v>-2.7652920473766099E-5</v>
      </c>
      <c r="BE19" s="226">
        <v>-3.4102747154455302E-5</v>
      </c>
      <c r="BF19" s="226">
        <v>-1.7855536552604699E-5</v>
      </c>
      <c r="BG19" s="226">
        <v>-2.9312103228726002E-4</v>
      </c>
      <c r="BH19" s="226">
        <v>-1.54053789470984E-4</v>
      </c>
      <c r="BI19" s="226">
        <v>-4.5942198481213798E-4</v>
      </c>
      <c r="BJ19" s="226">
        <v>-3.2885184797441499E-6</v>
      </c>
      <c r="BK19" s="226">
        <v>-9.3420523422843398E-3</v>
      </c>
      <c r="BL19" s="226">
        <v>-6.6763751568924695E-2</v>
      </c>
      <c r="BM19" s="226">
        <v>-2.4424479729608501E-5</v>
      </c>
      <c r="BN19" s="226">
        <v>-1.79630166595501E-5</v>
      </c>
      <c r="BO19" s="226">
        <v>-1.59686026245465E-5</v>
      </c>
      <c r="BP19" s="226">
        <v>-1.76045126651174E-6</v>
      </c>
      <c r="BQ19" s="226">
        <v>-3.8573133229483696E-6</v>
      </c>
      <c r="BR19" s="226">
        <v>-1.55740116617677E-3</v>
      </c>
      <c r="BS19" s="226">
        <v>-2.31816782594657E-4</v>
      </c>
      <c r="BT19" s="226">
        <v>-2.9729637725690499E-5</v>
      </c>
      <c r="BU19" s="226">
        <v>-2.6744930895662299E-5</v>
      </c>
      <c r="BV19" s="226">
        <v>-5.1444878450750703E-5</v>
      </c>
      <c r="BW19" s="226">
        <v>-3.6962827996753997E-4</v>
      </c>
      <c r="BX19" s="226">
        <v>-4.6741574608289696E-3</v>
      </c>
      <c r="BY19" s="226">
        <v>0</v>
      </c>
    </row>
    <row r="20" spans="1:77" x14ac:dyDescent="0.3">
      <c r="A20" s="105" t="s">
        <v>260</v>
      </c>
      <c r="B20" s="226">
        <v>-3.1206752777297798E-5</v>
      </c>
      <c r="C20" s="226">
        <v>-3.84977876197088E-5</v>
      </c>
      <c r="D20" s="226">
        <v>-1.1191389260349499E-4</v>
      </c>
      <c r="E20" s="226">
        <v>-1.1809697648093001E-5</v>
      </c>
      <c r="F20" s="226">
        <v>-3.1558224961367398E-4</v>
      </c>
      <c r="G20" s="226">
        <v>-5.1812671407671503E-5</v>
      </c>
      <c r="H20" s="226">
        <v>-3.82765960437633E-5</v>
      </c>
      <c r="I20" s="226">
        <v>-7.9215018670881904E-5</v>
      </c>
      <c r="J20" s="226">
        <v>-6.5606388315221797E-5</v>
      </c>
      <c r="K20" s="226">
        <v>-3.9616349446707698E-4</v>
      </c>
      <c r="L20" s="226">
        <v>-1.1535949128002199E-5</v>
      </c>
      <c r="M20" s="226">
        <v>-3.1914269316330002E-3</v>
      </c>
      <c r="N20" s="226">
        <v>-2.6943933549805702E-4</v>
      </c>
      <c r="O20" s="226">
        <v>-3.3982492926316702E-5</v>
      </c>
      <c r="P20" s="226">
        <v>-2.3601512370850001E-3</v>
      </c>
      <c r="Q20" s="226">
        <v>-3.5271962888633801E-4</v>
      </c>
      <c r="R20" s="226">
        <v>-4.3803965679173302E-4</v>
      </c>
      <c r="S20" s="226">
        <v>0.96437487442721703</v>
      </c>
      <c r="T20" s="226">
        <v>-1.81467070579298E-3</v>
      </c>
      <c r="U20" s="226">
        <v>-6.36013111715839E-4</v>
      </c>
      <c r="V20" s="226">
        <v>-2.4627466680664299E-4</v>
      </c>
      <c r="W20" s="226">
        <v>-8.2203829522852696E-5</v>
      </c>
      <c r="X20" s="226">
        <v>-3.9886581505287598E-4</v>
      </c>
      <c r="Y20" s="226">
        <v>-9.6850254674902595E-5</v>
      </c>
      <c r="Z20" s="226">
        <v>-8.0014879868211801E-5</v>
      </c>
      <c r="AA20" s="226">
        <v>-3.9152340474970497E-5</v>
      </c>
      <c r="AB20" s="226">
        <v>-4.9207905315967E-5</v>
      </c>
      <c r="AC20" s="226">
        <v>-4.68193131492423E-2</v>
      </c>
      <c r="AD20" s="226">
        <v>-4.65338563477605E-4</v>
      </c>
      <c r="AE20" s="226">
        <v>-4.6206396668011803E-5</v>
      </c>
      <c r="AF20" s="226">
        <v>-2.2871248535910699E-4</v>
      </c>
      <c r="AG20" s="226">
        <v>-1.5128071099541299E-4</v>
      </c>
      <c r="AH20" s="226">
        <v>0</v>
      </c>
      <c r="AI20" s="226">
        <v>-1.1756084518121099E-4</v>
      </c>
      <c r="AJ20" s="226">
        <v>-6.3079549758500301E-4</v>
      </c>
      <c r="AK20" s="226">
        <v>-5.2913323645198599E-5</v>
      </c>
      <c r="AL20" s="226">
        <v>-2.7158182537851598E-4</v>
      </c>
      <c r="AM20" s="226">
        <v>-3.36837512158218E-4</v>
      </c>
      <c r="AN20" s="226">
        <v>-8.7452829610298402E-5</v>
      </c>
      <c r="AO20" s="226">
        <v>-6.55127192296551E-4</v>
      </c>
      <c r="AP20" s="226">
        <v>-1.00372125077977E-4</v>
      </c>
      <c r="AQ20" s="226">
        <v>-1.5273637667580399E-4</v>
      </c>
      <c r="AR20" s="226">
        <v>-6.6459744074204101E-5</v>
      </c>
      <c r="AS20" s="226">
        <v>-3.09957171256658E-5</v>
      </c>
      <c r="AT20" s="226">
        <v>-3.0577000921222199E-4</v>
      </c>
      <c r="AU20" s="226">
        <v>-5.6861762027906403E-5</v>
      </c>
      <c r="AV20" s="226">
        <v>-1.65365118545999E-4</v>
      </c>
      <c r="AW20" s="226">
        <v>-3.3406186984172E-4</v>
      </c>
      <c r="AX20" s="226">
        <v>-1.1808129241370399E-3</v>
      </c>
      <c r="AY20" s="226">
        <v>-2.5130679797645901E-5</v>
      </c>
      <c r="AZ20" s="226">
        <v>-1.17962653756596E-4</v>
      </c>
      <c r="BA20" s="226">
        <v>-8.9170428264577801E-5</v>
      </c>
      <c r="BB20" s="226">
        <v>-1.48647970624976E-4</v>
      </c>
      <c r="BC20" s="226">
        <v>-3.46576436941636E-4</v>
      </c>
      <c r="BD20" s="226">
        <v>-2.8038495607068698E-4</v>
      </c>
      <c r="BE20" s="226">
        <v>-2.25048788122657E-4</v>
      </c>
      <c r="BF20" s="226">
        <v>-2.40644510930149E-4</v>
      </c>
      <c r="BG20" s="226">
        <v>-8.26006456350541E-3</v>
      </c>
      <c r="BH20" s="226">
        <v>-3.3634908099782802E-4</v>
      </c>
      <c r="BI20" s="226">
        <v>-1.42111658545801E-3</v>
      </c>
      <c r="BJ20" s="226">
        <v>-7.3924481934159401E-6</v>
      </c>
      <c r="BK20" s="226">
        <v>-5.5058372247868896E-4</v>
      </c>
      <c r="BL20" s="226">
        <v>-1.8794918468590699E-3</v>
      </c>
      <c r="BM20" s="226">
        <v>-5.3326512376712602E-5</v>
      </c>
      <c r="BN20" s="226">
        <v>-8.0802703344584495E-5</v>
      </c>
      <c r="BO20" s="226">
        <v>-3.5573195711906398E-5</v>
      </c>
      <c r="BP20" s="226">
        <v>-4.5425552477875902E-6</v>
      </c>
      <c r="BQ20" s="226">
        <v>-8.4217583725113595E-6</v>
      </c>
      <c r="BR20" s="226">
        <v>-3.8192470954736402E-4</v>
      </c>
      <c r="BS20" s="226">
        <v>-2.8820998269764298E-4</v>
      </c>
      <c r="BT20" s="226">
        <v>-1.13319690567962E-4</v>
      </c>
      <c r="BU20" s="226">
        <v>-5.4074108868844398E-5</v>
      </c>
      <c r="BV20" s="226">
        <v>-2.5342502573293498E-4</v>
      </c>
      <c r="BW20" s="226">
        <v>-3.2290808596336398E-4</v>
      </c>
      <c r="BX20" s="226">
        <v>-4.2198318306766797E-4</v>
      </c>
      <c r="BY20" s="226">
        <v>0</v>
      </c>
    </row>
    <row r="21" spans="1:77" x14ac:dyDescent="0.3">
      <c r="A21" s="105" t="s">
        <v>264</v>
      </c>
      <c r="B21" s="226">
        <v>0</v>
      </c>
      <c r="C21" s="226">
        <v>0</v>
      </c>
      <c r="D21" s="226">
        <v>0</v>
      </c>
      <c r="E21" s="226">
        <v>0</v>
      </c>
      <c r="F21" s="226">
        <v>0</v>
      </c>
      <c r="G21" s="226">
        <v>0</v>
      </c>
      <c r="H21" s="226">
        <v>0</v>
      </c>
      <c r="I21" s="226">
        <v>0</v>
      </c>
      <c r="J21" s="226">
        <v>0</v>
      </c>
      <c r="K21" s="226">
        <v>0</v>
      </c>
      <c r="L21" s="226">
        <v>0</v>
      </c>
      <c r="M21" s="226">
        <v>-3.3736800766509602E-7</v>
      </c>
      <c r="N21" s="226">
        <v>0</v>
      </c>
      <c r="O21" s="226">
        <v>0</v>
      </c>
      <c r="P21" s="226">
        <v>0</v>
      </c>
      <c r="Q21" s="226">
        <v>0</v>
      </c>
      <c r="R21" s="226">
        <v>0</v>
      </c>
      <c r="S21" s="226">
        <v>0</v>
      </c>
      <c r="T21" s="226">
        <v>1</v>
      </c>
      <c r="U21" s="226">
        <v>0</v>
      </c>
      <c r="V21" s="226">
        <v>0</v>
      </c>
      <c r="W21" s="226">
        <v>0</v>
      </c>
      <c r="X21" s="226">
        <v>0</v>
      </c>
      <c r="Y21" s="226">
        <v>0</v>
      </c>
      <c r="Z21" s="226">
        <v>0</v>
      </c>
      <c r="AA21" s="226">
        <v>0</v>
      </c>
      <c r="AB21" s="226">
        <v>0</v>
      </c>
      <c r="AC21" s="226">
        <v>0</v>
      </c>
      <c r="AD21" s="226">
        <v>-3.59859208176103E-6</v>
      </c>
      <c r="AE21" s="226">
        <v>0</v>
      </c>
      <c r="AF21" s="226">
        <v>0</v>
      </c>
      <c r="AG21" s="226">
        <v>0</v>
      </c>
      <c r="AH21" s="226">
        <v>0</v>
      </c>
      <c r="AI21" s="226">
        <v>0</v>
      </c>
      <c r="AJ21" s="226">
        <v>0</v>
      </c>
      <c r="AK21" s="226">
        <v>0</v>
      </c>
      <c r="AL21" s="226">
        <v>0</v>
      </c>
      <c r="AM21" s="226">
        <v>0</v>
      </c>
      <c r="AN21" s="226">
        <v>0</v>
      </c>
      <c r="AO21" s="226">
        <v>0</v>
      </c>
      <c r="AP21" s="226">
        <v>0</v>
      </c>
      <c r="AQ21" s="226">
        <v>0</v>
      </c>
      <c r="AR21" s="226">
        <v>0</v>
      </c>
      <c r="AS21" s="226">
        <v>0</v>
      </c>
      <c r="AT21" s="226">
        <v>0</v>
      </c>
      <c r="AU21" s="226">
        <v>0</v>
      </c>
      <c r="AV21" s="226">
        <v>0</v>
      </c>
      <c r="AW21" s="226">
        <v>0</v>
      </c>
      <c r="AX21" s="226">
        <v>0</v>
      </c>
      <c r="AY21" s="226">
        <v>0</v>
      </c>
      <c r="AZ21" s="226">
        <v>0</v>
      </c>
      <c r="BA21" s="226">
        <v>0</v>
      </c>
      <c r="BB21" s="226">
        <v>0</v>
      </c>
      <c r="BC21" s="226">
        <v>0</v>
      </c>
      <c r="BD21" s="226">
        <v>0</v>
      </c>
      <c r="BE21" s="226">
        <v>0</v>
      </c>
      <c r="BF21" s="226">
        <v>0</v>
      </c>
      <c r="BG21" s="226">
        <v>0</v>
      </c>
      <c r="BH21" s="226">
        <v>0</v>
      </c>
      <c r="BI21" s="226">
        <v>0</v>
      </c>
      <c r="BJ21" s="226">
        <v>0</v>
      </c>
      <c r="BK21" s="226">
        <v>-1.7992960408805099E-6</v>
      </c>
      <c r="BL21" s="226">
        <v>-2.8788736654088199E-5</v>
      </c>
      <c r="BM21" s="226">
        <v>0</v>
      </c>
      <c r="BN21" s="226">
        <v>0</v>
      </c>
      <c r="BO21" s="226">
        <v>0</v>
      </c>
      <c r="BP21" s="226">
        <v>0</v>
      </c>
      <c r="BQ21" s="226">
        <v>0</v>
      </c>
      <c r="BR21" s="226">
        <v>0</v>
      </c>
      <c r="BS21" s="226">
        <v>0</v>
      </c>
      <c r="BT21" s="226">
        <v>0</v>
      </c>
      <c r="BU21" s="226">
        <v>0</v>
      </c>
      <c r="BV21" s="226">
        <v>0</v>
      </c>
      <c r="BW21" s="226">
        <v>0</v>
      </c>
      <c r="BX21" s="226">
        <v>-2.6652072605542599E-5</v>
      </c>
      <c r="BY21" s="226">
        <v>0</v>
      </c>
    </row>
    <row r="22" spans="1:77" x14ac:dyDescent="0.3">
      <c r="A22" s="105" t="s">
        <v>282</v>
      </c>
      <c r="B22" s="226">
        <v>-4.4858715283597399E-7</v>
      </c>
      <c r="C22" s="226">
        <v>-6.2432653159644005E-7</v>
      </c>
      <c r="D22" s="226">
        <v>-2.1183511450893298E-6</v>
      </c>
      <c r="E22" s="226">
        <v>-1.14398214555041E-7</v>
      </c>
      <c r="F22" s="226">
        <v>-4.0714861161477301E-6</v>
      </c>
      <c r="G22" s="226">
        <v>-7.7059718573399496E-7</v>
      </c>
      <c r="H22" s="226">
        <v>-3.9196732879853902E-7</v>
      </c>
      <c r="I22" s="226">
        <v>-8.1432120528312196E-7</v>
      </c>
      <c r="J22" s="226">
        <v>-1.29968397223224E-6</v>
      </c>
      <c r="K22" s="226">
        <v>-1.68548560661089E-6</v>
      </c>
      <c r="L22" s="226">
        <v>-1.06747397974883E-7</v>
      </c>
      <c r="M22" s="226">
        <v>-9.3054787577752303E-5</v>
      </c>
      <c r="N22" s="226">
        <v>-3.9867100804661699E-4</v>
      </c>
      <c r="O22" s="226">
        <v>-7.8888670586702603E-7</v>
      </c>
      <c r="P22" s="226">
        <v>-9.1598960868965706E-5</v>
      </c>
      <c r="Q22" s="226">
        <v>-1.37605898757236E-5</v>
      </c>
      <c r="R22" s="226">
        <v>-6.5606740981808999E-3</v>
      </c>
      <c r="S22" s="226">
        <v>-2.3406301132195599E-2</v>
      </c>
      <c r="T22" s="226">
        <v>-1.2488953886141999E-4</v>
      </c>
      <c r="U22" s="226">
        <v>0.88559494046266296</v>
      </c>
      <c r="V22" s="226">
        <v>-4.4367560069873899E-3</v>
      </c>
      <c r="W22" s="226">
        <v>-1.6832718915727699E-2</v>
      </c>
      <c r="X22" s="226">
        <v>-3.9458007312996504E-6</v>
      </c>
      <c r="Y22" s="226">
        <v>-1.1557762263778499E-6</v>
      </c>
      <c r="Z22" s="226">
        <v>-2.3722615306052599E-3</v>
      </c>
      <c r="AA22" s="226">
        <v>-9.6995546691351002E-4</v>
      </c>
      <c r="AB22" s="226">
        <v>-5.59085604294679E-7</v>
      </c>
      <c r="AC22" s="226">
        <v>-7.9520585924720597E-2</v>
      </c>
      <c r="AD22" s="226">
        <v>-1.2477514172852E-2</v>
      </c>
      <c r="AE22" s="226">
        <v>-8.5414831318426697E-7</v>
      </c>
      <c r="AF22" s="226">
        <v>-7.4840494073476503E-6</v>
      </c>
      <c r="AG22" s="226">
        <v>-4.8024135295631704E-6</v>
      </c>
      <c r="AH22" s="226">
        <v>0</v>
      </c>
      <c r="AI22" s="226">
        <v>-3.40417404104765E-6</v>
      </c>
      <c r="AJ22" s="226">
        <v>-2.3277011224546399E-5</v>
      </c>
      <c r="AK22" s="226">
        <v>-1.42494229026244E-6</v>
      </c>
      <c r="AL22" s="226">
        <v>-8.9322406111510495E-6</v>
      </c>
      <c r="AM22" s="226">
        <v>-1.01367114046768E-5</v>
      </c>
      <c r="AN22" s="226">
        <v>-2.4184103987195001E-6</v>
      </c>
      <c r="AO22" s="226">
        <v>-5.8120886544162705E-4</v>
      </c>
      <c r="AP22" s="226">
        <v>-2.9205247571966998E-4</v>
      </c>
      <c r="AQ22" s="226">
        <v>-1.17374094561988E-2</v>
      </c>
      <c r="AR22" s="226">
        <v>-3.0196692364225001E-4</v>
      </c>
      <c r="AS22" s="226">
        <v>-7.7263867589487403E-7</v>
      </c>
      <c r="AT22" s="226">
        <v>-9.1203812801536296E-6</v>
      </c>
      <c r="AU22" s="226">
        <v>-1.6755385805745999E-6</v>
      </c>
      <c r="AV22" s="226">
        <v>-4.9108952302048504E-6</v>
      </c>
      <c r="AW22" s="226">
        <v>-1.12682127599354E-5</v>
      </c>
      <c r="AX22" s="226">
        <v>-4.5199937439746399E-5</v>
      </c>
      <c r="AY22" s="226">
        <v>-6.7724202086818602E-7</v>
      </c>
      <c r="AZ22" s="226">
        <v>-3.5826377563430898E-6</v>
      </c>
      <c r="BA22" s="226">
        <v>-3.1918540583305799E-6</v>
      </c>
      <c r="BB22" s="226">
        <v>-3.8116989115444502E-6</v>
      </c>
      <c r="BC22" s="226">
        <v>-1.2643793442606501E-5</v>
      </c>
      <c r="BD22" s="226">
        <v>-9.4080429632765203E-6</v>
      </c>
      <c r="BE22" s="226">
        <v>-6.7461691991056399E-6</v>
      </c>
      <c r="BF22" s="226">
        <v>-8.4720351205544202E-6</v>
      </c>
      <c r="BG22" s="226">
        <v>-3.1242172885440701E-4</v>
      </c>
      <c r="BH22" s="226">
        <v>-3.1123914304205401E-6</v>
      </c>
      <c r="BI22" s="226">
        <v>-2.60969007154998E-5</v>
      </c>
      <c r="BJ22" s="226">
        <v>-7.4988257928905103E-8</v>
      </c>
      <c r="BK22" s="226">
        <v>-1.1253453755989699E-3</v>
      </c>
      <c r="BL22" s="226">
        <v>-8.4282845932668604E-3</v>
      </c>
      <c r="BM22" s="226">
        <v>-4.9345453730128396E-7</v>
      </c>
      <c r="BN22" s="226">
        <v>-2.0355143293138901E-6</v>
      </c>
      <c r="BO22" s="226">
        <v>-3.51119391533953E-7</v>
      </c>
      <c r="BP22" s="226">
        <v>-6.3679373287575203E-8</v>
      </c>
      <c r="BQ22" s="226">
        <v>-7.7930370762172702E-8</v>
      </c>
      <c r="BR22" s="226">
        <v>-1.26749050277073E-5</v>
      </c>
      <c r="BS22" s="226">
        <v>-1.75159644704483E-5</v>
      </c>
      <c r="BT22" s="226">
        <v>-2.54782468871007E-6</v>
      </c>
      <c r="BU22" s="226">
        <v>-5.0323265310132703E-7</v>
      </c>
      <c r="BV22" s="226">
        <v>-6.7149362020153598E-6</v>
      </c>
      <c r="BW22" s="226">
        <v>-1.40670323039207E-5</v>
      </c>
      <c r="BX22" s="226">
        <v>-6.9906381135891298E-4</v>
      </c>
      <c r="BY22" s="226">
        <v>0</v>
      </c>
    </row>
    <row r="23" spans="1:77" x14ac:dyDescent="0.3">
      <c r="A23" s="105" t="s">
        <v>294</v>
      </c>
      <c r="B23" s="226">
        <v>-6.0096146126902896E-6</v>
      </c>
      <c r="C23" s="226">
        <v>-6.9518009831178299E-6</v>
      </c>
      <c r="D23" s="226">
        <v>-1.8233320081080601E-5</v>
      </c>
      <c r="E23" s="226">
        <v>-2.6347336591453502E-6</v>
      </c>
      <c r="F23" s="226">
        <v>-6.3800228525269894E-5</v>
      </c>
      <c r="G23" s="226">
        <v>-9.8097440651761095E-6</v>
      </c>
      <c r="H23" s="226">
        <v>-8.4015018255198996E-6</v>
      </c>
      <c r="I23" s="226">
        <v>-1.73668894172791E-5</v>
      </c>
      <c r="J23" s="226">
        <v>-1.0312020797984E-5</v>
      </c>
      <c r="K23" s="226">
        <v>-4.1150723125534201E-5</v>
      </c>
      <c r="L23" s="226">
        <v>-2.6062118841040398E-6</v>
      </c>
      <c r="M23" s="226">
        <v>-1.8118311376424899E-4</v>
      </c>
      <c r="N23" s="226">
        <v>-1.72290178618005E-5</v>
      </c>
      <c r="O23" s="226">
        <v>-4.5881099624279504E-6</v>
      </c>
      <c r="P23" s="226">
        <v>-7.8971116000838899E-5</v>
      </c>
      <c r="Q23" s="226">
        <v>-1.1337680485354101E-5</v>
      </c>
      <c r="R23" s="226">
        <v>-7.4047321937756704E-5</v>
      </c>
      <c r="S23" s="226">
        <v>-1.1415057191418999E-4</v>
      </c>
      <c r="T23" s="226">
        <v>-2.5049159521451601E-4</v>
      </c>
      <c r="U23" s="226">
        <v>-7.1111089812967993E-5</v>
      </c>
      <c r="V23" s="226">
        <v>0.88778857085683605</v>
      </c>
      <c r="W23" s="226">
        <v>-1.9849891833491298E-2</v>
      </c>
      <c r="X23" s="226">
        <v>-8.8452258016488898E-5</v>
      </c>
      <c r="Y23" s="226">
        <v>-2.0190269774489699E-5</v>
      </c>
      <c r="Z23" s="226">
        <v>-3.4169995947965302E-3</v>
      </c>
      <c r="AA23" s="226">
        <v>-2.3759513216868499E-5</v>
      </c>
      <c r="AB23" s="226">
        <v>-1.21500432148677E-5</v>
      </c>
      <c r="AC23" s="226">
        <v>-9.8121966663346406E-5</v>
      </c>
      <c r="AD23" s="226">
        <v>-3.40077159792493E-3</v>
      </c>
      <c r="AE23" s="226">
        <v>-7.6613304409410605E-6</v>
      </c>
      <c r="AF23" s="226">
        <v>-1.67195099205944E-5</v>
      </c>
      <c r="AG23" s="226">
        <v>-1.20219050553897E-5</v>
      </c>
      <c r="AH23" s="226">
        <v>0</v>
      </c>
      <c r="AI23" s="226">
        <v>-1.1476735302516799E-5</v>
      </c>
      <c r="AJ23" s="226">
        <v>-2.89500008393641E-5</v>
      </c>
      <c r="AK23" s="226">
        <v>-5.8639734394549304E-6</v>
      </c>
      <c r="AL23" s="226">
        <v>-1.9557766734292999E-5</v>
      </c>
      <c r="AM23" s="226">
        <v>-3.03894035559088E-5</v>
      </c>
      <c r="AN23" s="226">
        <v>-9.2793604418300495E-6</v>
      </c>
      <c r="AO23" s="226">
        <v>-8.0666854673096405E-5</v>
      </c>
      <c r="AP23" s="226">
        <v>-1.1489095240134801E-5</v>
      </c>
      <c r="AQ23" s="226">
        <v>-2.0275453442178701E-5</v>
      </c>
      <c r="AR23" s="226">
        <v>-1.0100076600948E-5</v>
      </c>
      <c r="AS23" s="226">
        <v>-3.8391694669045198E-6</v>
      </c>
      <c r="AT23" s="226">
        <v>-2.81164806399877E-5</v>
      </c>
      <c r="AU23" s="226">
        <v>-5.3621653222248698E-6</v>
      </c>
      <c r="AV23" s="226">
        <v>-1.5346127894012701E-5</v>
      </c>
      <c r="AW23" s="226">
        <v>-2.2227347140967599E-5</v>
      </c>
      <c r="AX23" s="226">
        <v>-4.3600462937219899E-5</v>
      </c>
      <c r="AY23" s="226">
        <v>-2.7819179001432499E-6</v>
      </c>
      <c r="AZ23" s="226">
        <v>-1.0429661348389401E-5</v>
      </c>
      <c r="BA23" s="226">
        <v>-4.7346373506695098E-6</v>
      </c>
      <c r="BB23" s="226">
        <v>-1.7719491487064E-5</v>
      </c>
      <c r="BC23" s="226">
        <v>-1.6851643284945299E-5</v>
      </c>
      <c r="BD23" s="226">
        <v>-1.8978825003472198E-5</v>
      </c>
      <c r="BE23" s="226">
        <v>-2.04757388366315E-5</v>
      </c>
      <c r="BF23" s="226">
        <v>-1.3700910971231899E-5</v>
      </c>
      <c r="BG23" s="226">
        <v>-3.29494795909092E-4</v>
      </c>
      <c r="BH23" s="226">
        <v>-7.5988283441383704E-5</v>
      </c>
      <c r="BI23" s="226">
        <v>-7.4381636479575299E-3</v>
      </c>
      <c r="BJ23" s="226">
        <v>-1.6272462959280601E-6</v>
      </c>
      <c r="BK23" s="226">
        <v>-4.5897916672027602E-3</v>
      </c>
      <c r="BL23" s="226">
        <v>-2.3836346375958599E-2</v>
      </c>
      <c r="BM23" s="226">
        <v>-1.204757309103E-5</v>
      </c>
      <c r="BN23" s="226">
        <v>-9.8694805651492894E-6</v>
      </c>
      <c r="BO23" s="226">
        <v>-7.8938377483545204E-6</v>
      </c>
      <c r="BP23" s="226">
        <v>-8.8531708104757905E-7</v>
      </c>
      <c r="BQ23" s="226">
        <v>-1.9026511396633599E-6</v>
      </c>
      <c r="BR23" s="226">
        <v>-2.67648353554213E-5</v>
      </c>
      <c r="BS23" s="226">
        <v>-2.2553234744773201E-4</v>
      </c>
      <c r="BT23" s="226">
        <v>-1.5839119048833398E-5</v>
      </c>
      <c r="BU23" s="226">
        <v>-1.2197846225428199E-5</v>
      </c>
      <c r="BV23" s="226">
        <v>-2.8799667219101898E-5</v>
      </c>
      <c r="BW23" s="226">
        <v>-1.81215611180993E-4</v>
      </c>
      <c r="BX23" s="226">
        <v>-3.0643025220856101E-3</v>
      </c>
      <c r="BY23" s="226">
        <v>0</v>
      </c>
    </row>
    <row r="24" spans="1:77" x14ac:dyDescent="0.3">
      <c r="A24" s="105" t="s">
        <v>316</v>
      </c>
      <c r="B24" s="226">
        <v>-1.1158379223693299E-5</v>
      </c>
      <c r="C24" s="226">
        <v>-1.2847616653245999E-5</v>
      </c>
      <c r="D24" s="226">
        <v>-3.3422493518897203E-5</v>
      </c>
      <c r="E24" s="226">
        <v>-4.9390167583115197E-6</v>
      </c>
      <c r="F24" s="226">
        <v>-1.18855738453238E-4</v>
      </c>
      <c r="G24" s="226">
        <v>-1.8192395598259E-5</v>
      </c>
      <c r="H24" s="226">
        <v>-1.5733764714145201E-5</v>
      </c>
      <c r="I24" s="226">
        <v>-3.2521208279077798E-5</v>
      </c>
      <c r="J24" s="226">
        <v>-1.8844382331720101E-5</v>
      </c>
      <c r="K24" s="226">
        <v>-1.32450674128434E-4</v>
      </c>
      <c r="L24" s="226">
        <v>-4.8892108502447602E-6</v>
      </c>
      <c r="M24" s="226">
        <v>-3.3884465763224801E-4</v>
      </c>
      <c r="N24" s="226">
        <v>-2.7474969577983102E-5</v>
      </c>
      <c r="O24" s="226">
        <v>-8.2641701818511594E-6</v>
      </c>
      <c r="P24" s="226">
        <v>-9.7707284678493701E-5</v>
      </c>
      <c r="Q24" s="226">
        <v>-1.36793981754418E-5</v>
      </c>
      <c r="R24" s="226">
        <v>-1.3614484885421301E-4</v>
      </c>
      <c r="S24" s="226">
        <v>-2.2420689556842201E-4</v>
      </c>
      <c r="T24" s="226">
        <v>-4.6983059778141402E-4</v>
      </c>
      <c r="U24" s="226">
        <v>-1.3325329488469401E-4</v>
      </c>
      <c r="V24" s="226">
        <v>-1.7501414301609799E-4</v>
      </c>
      <c r="W24" s="226">
        <v>0.98278367752315798</v>
      </c>
      <c r="X24" s="226">
        <v>-1.2413419232203101E-3</v>
      </c>
      <c r="Y24" s="226">
        <v>-3.7688922511281302E-5</v>
      </c>
      <c r="Z24" s="226">
        <v>-1.0758128792410501E-2</v>
      </c>
      <c r="AA24" s="226">
        <v>-1.78031494940003E-3</v>
      </c>
      <c r="AB24" s="226">
        <v>-1.9513215953811699E-5</v>
      </c>
      <c r="AC24" s="226">
        <v>-2.04790592577726E-3</v>
      </c>
      <c r="AD24" s="226">
        <v>-4.7348841279360003E-3</v>
      </c>
      <c r="AE24" s="226">
        <v>-1.40640818857765E-5</v>
      </c>
      <c r="AF24" s="226">
        <v>-2.7484303622395E-5</v>
      </c>
      <c r="AG24" s="226">
        <v>-1.6005834820441401E-4</v>
      </c>
      <c r="AH24" s="226">
        <v>0</v>
      </c>
      <c r="AI24" s="226">
        <v>-1.9855288873254699E-5</v>
      </c>
      <c r="AJ24" s="226">
        <v>-4.1699330810247002E-5</v>
      </c>
      <c r="AK24" s="226">
        <v>-1.03244186987472E-5</v>
      </c>
      <c r="AL24" s="226">
        <v>-3.2048513087669203E-5</v>
      </c>
      <c r="AM24" s="226">
        <v>-5.1934186263273503E-5</v>
      </c>
      <c r="AN24" s="226">
        <v>-1.6244379169988802E-5</v>
      </c>
      <c r="AO24" s="226">
        <v>-1.4385183893139599E-4</v>
      </c>
      <c r="AP24" s="226">
        <v>-2.0311073278178399E-5</v>
      </c>
      <c r="AQ24" s="226">
        <v>-3.6456132736051999E-5</v>
      </c>
      <c r="AR24" s="226">
        <v>-2.3212103776655001E-5</v>
      </c>
      <c r="AS24" s="226">
        <v>-6.8509342726968198E-6</v>
      </c>
      <c r="AT24" s="226">
        <v>-4.8197231614566603E-5</v>
      </c>
      <c r="AU24" s="226">
        <v>-9.2282538826088401E-6</v>
      </c>
      <c r="AV24" s="226">
        <v>-2.6344589981126301E-5</v>
      </c>
      <c r="AW24" s="226">
        <v>-3.5785570723585203E-5</v>
      </c>
      <c r="AX24" s="226">
        <v>-5.7011584098354401E-5</v>
      </c>
      <c r="AY24" s="226">
        <v>-4.8972839137464801E-6</v>
      </c>
      <c r="AZ24" s="226">
        <v>-1.7764641208418201E-5</v>
      </c>
      <c r="BA24" s="226">
        <v>-7.1707880844954503E-6</v>
      </c>
      <c r="BB24" s="226">
        <v>-3.1479928535271202E-5</v>
      </c>
      <c r="BC24" s="226">
        <v>-2.4789925314557499E-5</v>
      </c>
      <c r="BD24" s="226">
        <v>-3.0677288586180998E-5</v>
      </c>
      <c r="BE24" s="226">
        <v>-3.50399562950794E-5</v>
      </c>
      <c r="BF24" s="226">
        <v>-2.11869106832229E-5</v>
      </c>
      <c r="BG24" s="226">
        <v>-4.4749027565726702E-4</v>
      </c>
      <c r="BH24" s="226">
        <v>-1.4255277637213601E-4</v>
      </c>
      <c r="BI24" s="226">
        <v>-5.9169263653453298E-3</v>
      </c>
      <c r="BJ24" s="226">
        <v>-3.0479277422737298E-6</v>
      </c>
      <c r="BK24" s="226">
        <v>-4.5452076874846498E-3</v>
      </c>
      <c r="BL24" s="226">
        <v>-3.5827584795906697E-2</v>
      </c>
      <c r="BM24" s="226">
        <v>-2.2601049989467799E-5</v>
      </c>
      <c r="BN24" s="226">
        <v>-1.7583801619023399E-5</v>
      </c>
      <c r="BO24" s="226">
        <v>-1.47928430273094E-5</v>
      </c>
      <c r="BP24" s="226">
        <v>-1.6451893860907E-6</v>
      </c>
      <c r="BQ24" s="226">
        <v>-3.5693424057386702E-6</v>
      </c>
      <c r="BR24" s="226">
        <v>-4.3600928499656097E-5</v>
      </c>
      <c r="BS24" s="226">
        <v>-1.3651743242713699E-4</v>
      </c>
      <c r="BT24" s="226">
        <v>-2.8629876358237199E-5</v>
      </c>
      <c r="BU24" s="226">
        <v>-2.2880891746815599E-5</v>
      </c>
      <c r="BV24" s="226">
        <v>-5.08679571293274E-5</v>
      </c>
      <c r="BW24" s="226">
        <v>-1.4082415695271599E-4</v>
      </c>
      <c r="BX24" s="226">
        <v>-5.6608972717559604E-3</v>
      </c>
      <c r="BY24" s="226">
        <v>0</v>
      </c>
    </row>
    <row r="25" spans="1:77" x14ac:dyDescent="0.3">
      <c r="A25" s="105" t="s">
        <v>302</v>
      </c>
      <c r="B25" s="226">
        <v>-2.4703480723248501E-5</v>
      </c>
      <c r="C25" s="226">
        <v>-2.8268065949018701E-5</v>
      </c>
      <c r="D25" s="226">
        <v>-7.2735088648004804E-5</v>
      </c>
      <c r="E25" s="226">
        <v>-1.10712135702441E-5</v>
      </c>
      <c r="F25" s="226">
        <v>-2.6428248641097201E-4</v>
      </c>
      <c r="G25" s="226">
        <v>-4.0212311181009401E-5</v>
      </c>
      <c r="H25" s="226">
        <v>-3.5223783177324301E-5</v>
      </c>
      <c r="I25" s="226">
        <v>-7.2799755882824898E-5</v>
      </c>
      <c r="J25" s="226">
        <v>-4.0838628359964E-5</v>
      </c>
      <c r="K25" s="226">
        <v>-1.33543754262377E-3</v>
      </c>
      <c r="L25" s="226">
        <v>-1.09701267004386E-5</v>
      </c>
      <c r="M25" s="226">
        <v>-8.19184379663921E-4</v>
      </c>
      <c r="N25" s="226">
        <v>-4.7679508049509101E-5</v>
      </c>
      <c r="O25" s="226">
        <v>-1.7554000576817401E-5</v>
      </c>
      <c r="P25" s="226">
        <v>-7.3858847490404199E-5</v>
      </c>
      <c r="Q25" s="226">
        <v>-8.8190177986030402E-6</v>
      </c>
      <c r="R25" s="226">
        <v>-2.9805881011740699E-4</v>
      </c>
      <c r="S25" s="226">
        <v>-8.9041183942777504E-4</v>
      </c>
      <c r="T25" s="226">
        <v>-1.0582197821671199E-3</v>
      </c>
      <c r="U25" s="226">
        <v>-2.9855384347664298E-4</v>
      </c>
      <c r="V25" s="226">
        <v>-2.1731100313922501E-3</v>
      </c>
      <c r="W25" s="226">
        <v>-0.10852309742294899</v>
      </c>
      <c r="X25" s="226">
        <v>0.97700382580745304</v>
      </c>
      <c r="Y25" s="226">
        <v>-8.4023280698643899E-5</v>
      </c>
      <c r="Z25" s="226">
        <v>-1.43954684755039E-3</v>
      </c>
      <c r="AA25" s="226">
        <v>-3.7185995591487497E-2</v>
      </c>
      <c r="AB25" s="226">
        <v>-4.3577782633858897E-5</v>
      </c>
      <c r="AC25" s="226">
        <v>-3.9672574548732402E-2</v>
      </c>
      <c r="AD25" s="226">
        <v>-3.8494582583867899E-3</v>
      </c>
      <c r="AE25" s="226">
        <v>-3.0667222718405597E-5</v>
      </c>
      <c r="AF25" s="226">
        <v>-5.6524826214923703E-5</v>
      </c>
      <c r="AG25" s="226">
        <v>-2.98213787483782E-3</v>
      </c>
      <c r="AH25" s="226">
        <v>0</v>
      </c>
      <c r="AI25" s="226">
        <v>-3.9723159841487301E-5</v>
      </c>
      <c r="AJ25" s="226">
        <v>-5.7219510298977901E-5</v>
      </c>
      <c r="AK25" s="226">
        <v>-2.1216242152169601E-5</v>
      </c>
      <c r="AL25" s="226">
        <v>-5.8531730452485803E-5</v>
      </c>
      <c r="AM25" s="226">
        <v>-1.01898397931078E-4</v>
      </c>
      <c r="AN25" s="226">
        <v>-3.3094856875119103E-5</v>
      </c>
      <c r="AO25" s="226">
        <v>-3.0121527355040501E-4</v>
      </c>
      <c r="AP25" s="226">
        <v>-4.2125707143189701E-5</v>
      </c>
      <c r="AQ25" s="226">
        <v>-7.7244437022814402E-5</v>
      </c>
      <c r="AR25" s="226">
        <v>-1.40942528891921E-4</v>
      </c>
      <c r="AS25" s="226">
        <v>-1.43593286445941E-5</v>
      </c>
      <c r="AT25" s="226">
        <v>-9.5032477912417005E-5</v>
      </c>
      <c r="AU25" s="226">
        <v>-1.8310654268806399E-5</v>
      </c>
      <c r="AV25" s="226">
        <v>-5.2065451134944198E-5</v>
      </c>
      <c r="AW25" s="226">
        <v>-6.3253624448051101E-5</v>
      </c>
      <c r="AX25" s="226">
        <v>-5.6497339080572998E-5</v>
      </c>
      <c r="AY25" s="226">
        <v>-1.00615413161187E-5</v>
      </c>
      <c r="AZ25" s="226">
        <v>-3.4668135347656599E-5</v>
      </c>
      <c r="BA25" s="226">
        <v>-1.11574090862178E-5</v>
      </c>
      <c r="BB25" s="226">
        <v>-6.5556071160531698E-5</v>
      </c>
      <c r="BC25" s="226">
        <v>-3.5956994633620697E-5</v>
      </c>
      <c r="BD25" s="226">
        <v>-5.4633288555299497E-5</v>
      </c>
      <c r="BE25" s="226">
        <v>-6.8901987407887804E-5</v>
      </c>
      <c r="BF25" s="226">
        <v>-3.4523547276501598E-5</v>
      </c>
      <c r="BG25" s="226">
        <v>-5.1227997891527797E-4</v>
      </c>
      <c r="BH25" s="226">
        <v>-3.1985162149906902E-4</v>
      </c>
      <c r="BI25" s="226">
        <v>-9.4858366872958605E-4</v>
      </c>
      <c r="BJ25" s="226">
        <v>-6.8250454934253703E-6</v>
      </c>
      <c r="BK25" s="226">
        <v>-1.8696093623794901E-3</v>
      </c>
      <c r="BL25" s="226">
        <v>-2.4562269717893902E-2</v>
      </c>
      <c r="BM25" s="226">
        <v>-5.0710920339015E-5</v>
      </c>
      <c r="BN25" s="226">
        <v>-3.6769853336271097E-5</v>
      </c>
      <c r="BO25" s="226">
        <v>-3.31455903415047E-5</v>
      </c>
      <c r="BP25" s="226">
        <v>-3.6462742537207198E-6</v>
      </c>
      <c r="BQ25" s="226">
        <v>-8.00868271537962E-6</v>
      </c>
      <c r="BR25" s="226">
        <v>-7.8780823323914702E-5</v>
      </c>
      <c r="BS25" s="226">
        <v>-2.24609833360111E-4</v>
      </c>
      <c r="BT25" s="226">
        <v>-6.1113825028150895E-5</v>
      </c>
      <c r="BU25" s="226">
        <v>-5.1344122279916297E-5</v>
      </c>
      <c r="BV25" s="226">
        <v>-1.0502820527649501E-4</v>
      </c>
      <c r="BW25" s="226">
        <v>-2.5833511712506101E-4</v>
      </c>
      <c r="BX25" s="226">
        <v>-4.5743454914312501E-4</v>
      </c>
      <c r="BY25" s="226">
        <v>0</v>
      </c>
    </row>
    <row r="26" spans="1:77" x14ac:dyDescent="0.3">
      <c r="A26" s="105" t="s">
        <v>320</v>
      </c>
      <c r="B26" s="226">
        <v>-1.12561078955075E-4</v>
      </c>
      <c r="C26" s="226">
        <v>-1.2974329434405299E-4</v>
      </c>
      <c r="D26" s="226">
        <v>-2.6974629530837299E-4</v>
      </c>
      <c r="E26" s="226">
        <v>-5.3686354185521299E-5</v>
      </c>
      <c r="F26" s="226">
        <v>-9.9744911272098605E-4</v>
      </c>
      <c r="G26" s="226">
        <v>-1.9665873589553499E-4</v>
      </c>
      <c r="H26" s="226">
        <v>-1.4549773983543599E-4</v>
      </c>
      <c r="I26" s="226">
        <v>-2.9762960432837401E-4</v>
      </c>
      <c r="J26" s="226">
        <v>-1.5534538288748299E-4</v>
      </c>
      <c r="K26" s="226">
        <v>-7.3544177167052303E-4</v>
      </c>
      <c r="L26" s="226">
        <v>-4.4116025427933097E-5</v>
      </c>
      <c r="M26" s="226">
        <v>-2.7118259338006902E-3</v>
      </c>
      <c r="N26" s="226">
        <v>-2.06550278847987E-4</v>
      </c>
      <c r="O26" s="226">
        <v>-1.09992343758098E-4</v>
      </c>
      <c r="P26" s="226">
        <v>-6.0235304755798698E-4</v>
      </c>
      <c r="Q26" s="226">
        <v>-4.3337098663214401E-5</v>
      </c>
      <c r="R26" s="226">
        <v>-1.11455109099637E-3</v>
      </c>
      <c r="S26" s="226">
        <v>-1.5741841710612901E-3</v>
      </c>
      <c r="T26" s="226">
        <v>-3.8018355741535502E-3</v>
      </c>
      <c r="U26" s="226">
        <v>-1.06428176296543E-3</v>
      </c>
      <c r="V26" s="226">
        <v>-3.3049230955231899E-2</v>
      </c>
      <c r="W26" s="226">
        <v>-4.0797318597267603E-2</v>
      </c>
      <c r="X26" s="226">
        <v>-5.8797956534511102E-3</v>
      </c>
      <c r="Y26" s="226">
        <v>0.99850898586848902</v>
      </c>
      <c r="Z26" s="226">
        <v>-1.7554183182425302E-2</v>
      </c>
      <c r="AA26" s="226">
        <v>-1.17899870046232E-4</v>
      </c>
      <c r="AB26" s="226">
        <v>-1.8742476806792401E-4</v>
      </c>
      <c r="AC26" s="226">
        <v>-6.9115685809522497E-3</v>
      </c>
      <c r="AD26" s="226">
        <v>-1.7634266655962998E-2</v>
      </c>
      <c r="AE26" s="226">
        <v>-6.1870844028128402E-3</v>
      </c>
      <c r="AF26" s="226">
        <v>-0.15740924455582</v>
      </c>
      <c r="AG26" s="226">
        <v>-3.2134440313748097E-2</v>
      </c>
      <c r="AH26" s="226">
        <v>0</v>
      </c>
      <c r="AI26" s="226">
        <v>-2.0001876422573101E-4</v>
      </c>
      <c r="AJ26" s="226">
        <v>-2.7998810628713302E-4</v>
      </c>
      <c r="AK26" s="226">
        <v>-9.6361802061567398E-5</v>
      </c>
      <c r="AL26" s="226">
        <v>-2.27630585444266E-4</v>
      </c>
      <c r="AM26" s="226">
        <v>-4.7785939694722598E-4</v>
      </c>
      <c r="AN26" s="226">
        <v>-1.4933346218927901E-4</v>
      </c>
      <c r="AO26" s="226">
        <v>-1.12335570054908E-3</v>
      </c>
      <c r="AP26" s="226">
        <v>-5.3244938318558303E-2</v>
      </c>
      <c r="AQ26" s="226">
        <v>-3.4983300028399399E-4</v>
      </c>
      <c r="AR26" s="226">
        <v>-1.0540754765689701E-3</v>
      </c>
      <c r="AS26" s="226">
        <v>-6.9893217709277001E-5</v>
      </c>
      <c r="AT26" s="226">
        <v>-4.6785999233111099E-4</v>
      </c>
      <c r="AU26" s="226">
        <v>-1.21565249167206E-4</v>
      </c>
      <c r="AV26" s="226">
        <v>-3.5615737346156399E-4</v>
      </c>
      <c r="AW26" s="226">
        <v>-4.6802806609648099E-4</v>
      </c>
      <c r="AX26" s="226">
        <v>-2.2605274823430399E-4</v>
      </c>
      <c r="AY26" s="226">
        <v>-3.8412139630184101E-5</v>
      </c>
      <c r="AZ26" s="226">
        <v>-1.5268992409217901E-4</v>
      </c>
      <c r="BA26" s="226">
        <v>-4.9800617410678102E-5</v>
      </c>
      <c r="BB26" s="226">
        <v>-2.4448192419398399E-4</v>
      </c>
      <c r="BC26" s="226">
        <v>-1.5313551467928399E-4</v>
      </c>
      <c r="BD26" s="226">
        <v>-2.2038306790290801E-4</v>
      </c>
      <c r="BE26" s="226">
        <v>-6.2243550445439302E-3</v>
      </c>
      <c r="BF26" s="226">
        <v>-3.0692228150916299E-4</v>
      </c>
      <c r="BG26" s="226">
        <v>-1.8955687667653401E-3</v>
      </c>
      <c r="BH26" s="226">
        <v>-3.0173578710182701E-3</v>
      </c>
      <c r="BI26" s="226">
        <v>-1.28404448355706E-2</v>
      </c>
      <c r="BJ26" s="226">
        <v>-3.1044534965416302E-5</v>
      </c>
      <c r="BK26" s="226">
        <v>-2.80726672369615E-3</v>
      </c>
      <c r="BL26" s="226">
        <v>-4.33392001107349E-3</v>
      </c>
      <c r="BM26" s="226">
        <v>-4.6059581801791101E-4</v>
      </c>
      <c r="BN26" s="226">
        <v>-1.7356334673781501E-4</v>
      </c>
      <c r="BO26" s="226">
        <v>-1.2216534374595001E-4</v>
      </c>
      <c r="BP26" s="226">
        <v>-1.6239238023786199E-5</v>
      </c>
      <c r="BQ26" s="226">
        <v>-6.5090459241749798E-4</v>
      </c>
      <c r="BR26" s="226">
        <v>-9.6855870807547998E-4</v>
      </c>
      <c r="BS26" s="226">
        <v>-5.5649699543779704E-4</v>
      </c>
      <c r="BT26" s="226">
        <v>-3.3748307751847902E-4</v>
      </c>
      <c r="BU26" s="226">
        <v>-2.4958133036226599E-4</v>
      </c>
      <c r="BV26" s="226">
        <v>-5.9137363286309295E-4</v>
      </c>
      <c r="BW26" s="226">
        <v>-7.0898412196527898E-4</v>
      </c>
      <c r="BX26" s="226">
        <v>-1.2702646103718699E-3</v>
      </c>
      <c r="BY26" s="226">
        <v>0</v>
      </c>
    </row>
    <row r="27" spans="1:77" x14ac:dyDescent="0.3">
      <c r="A27" s="105" t="s">
        <v>324</v>
      </c>
      <c r="B27" s="226">
        <v>-1.59236020683441E-5</v>
      </c>
      <c r="C27" s="226">
        <v>-1.8642834729165701E-5</v>
      </c>
      <c r="D27" s="226">
        <v>-4.9912848058535898E-5</v>
      </c>
      <c r="E27" s="226">
        <v>-6.8073809191837504E-6</v>
      </c>
      <c r="F27" s="226">
        <v>-1.6759084918664899E-4</v>
      </c>
      <c r="G27" s="226">
        <v>-2.60737919953499E-5</v>
      </c>
      <c r="H27" s="226">
        <v>-2.17644549613704E-5</v>
      </c>
      <c r="I27" s="226">
        <v>-4.4998298983402501E-5</v>
      </c>
      <c r="J27" s="226">
        <v>-2.84434156065343E-5</v>
      </c>
      <c r="K27" s="226">
        <v>-1.06107488523828E-4</v>
      </c>
      <c r="L27" s="226">
        <v>-6.7201394429844098E-6</v>
      </c>
      <c r="M27" s="226">
        <v>-4.8548695075282801E-4</v>
      </c>
      <c r="N27" s="226">
        <v>-6.2364758491975894E-5</v>
      </c>
      <c r="O27" s="226">
        <v>-1.31003254264913E-5</v>
      </c>
      <c r="P27" s="226">
        <v>-3.9034313236408998E-4</v>
      </c>
      <c r="Q27" s="226">
        <v>-5.73294219820613E-5</v>
      </c>
      <c r="R27" s="226">
        <v>-2.01173039965959E-4</v>
      </c>
      <c r="S27" s="226">
        <v>-3.40370168036803E-4</v>
      </c>
      <c r="T27" s="226">
        <v>-6.4718870111184104E-4</v>
      </c>
      <c r="U27" s="226">
        <v>-3.3832262035773302E-4</v>
      </c>
      <c r="V27" s="226">
        <v>-1.43900238719743E-2</v>
      </c>
      <c r="W27" s="226">
        <v>-7.7037028665866798E-3</v>
      </c>
      <c r="X27" s="226">
        <v>-2.28757189244015E-4</v>
      </c>
      <c r="Y27" s="226">
        <v>-5.2755555077095601E-5</v>
      </c>
      <c r="Z27" s="226">
        <v>0.93071840829167596</v>
      </c>
      <c r="AA27" s="226">
        <v>-1.9948799534890402E-5</v>
      </c>
      <c r="AB27" s="226">
        <v>-2.72013704647171E-5</v>
      </c>
      <c r="AC27" s="226">
        <v>-2.65510364492976E-4</v>
      </c>
      <c r="AD27" s="226">
        <v>-3.9699475702844496E-3</v>
      </c>
      <c r="AE27" s="226">
        <v>-2.0896572272779201E-5</v>
      </c>
      <c r="AF27" s="226">
        <v>-5.7478300751856498E-5</v>
      </c>
      <c r="AG27" s="226">
        <v>-4.01057077001007E-5</v>
      </c>
      <c r="AH27" s="226">
        <v>0</v>
      </c>
      <c r="AI27" s="226">
        <v>-3.5792662192515501E-5</v>
      </c>
      <c r="AJ27" s="226">
        <v>-1.21327007962261E-4</v>
      </c>
      <c r="AK27" s="226">
        <v>-1.7623724491034501E-5</v>
      </c>
      <c r="AL27" s="226">
        <v>-6.7611180386382996E-5</v>
      </c>
      <c r="AM27" s="226">
        <v>-9.7148272233911994E-5</v>
      </c>
      <c r="AN27" s="226">
        <v>-2.8233953028596401E-5</v>
      </c>
      <c r="AO27" s="226">
        <v>-2.3568053723019701E-4</v>
      </c>
      <c r="AP27" s="226">
        <v>-3.4223211484869602E-5</v>
      </c>
      <c r="AQ27" s="226">
        <v>-5.8130083501522897E-5</v>
      </c>
      <c r="AR27" s="226">
        <v>-2.80632834708744E-5</v>
      </c>
      <c r="AS27" s="226">
        <v>-1.11996619759886E-5</v>
      </c>
      <c r="AT27" s="226">
        <v>-8.9336712717790601E-5</v>
      </c>
      <c r="AU27" s="226">
        <v>-1.6902751973981701E-5</v>
      </c>
      <c r="AV27" s="226">
        <v>-4.86187676120046E-5</v>
      </c>
      <c r="AW27" s="226">
        <v>-7.9199620778049704E-5</v>
      </c>
      <c r="AX27" s="226">
        <v>-2.04158907696157E-4</v>
      </c>
      <c r="AY27" s="226">
        <v>-8.3634567561905696E-6</v>
      </c>
      <c r="AZ27" s="226">
        <v>-3.3560490716357703E-5</v>
      </c>
      <c r="BA27" s="226">
        <v>-1.8542976100238E-5</v>
      </c>
      <c r="BB27" s="226">
        <v>-5.2210478861762597E-5</v>
      </c>
      <c r="BC27" s="226">
        <v>-6.8710197095694594E-5</v>
      </c>
      <c r="BD27" s="226">
        <v>-6.71738580100722E-5</v>
      </c>
      <c r="BE27" s="226">
        <v>-6.5279526494436504E-5</v>
      </c>
      <c r="BF27" s="226">
        <v>-5.2043697792226903E-5</v>
      </c>
      <c r="BG27" s="226">
        <v>-1.4812407536260899E-3</v>
      </c>
      <c r="BH27" s="226">
        <v>-1.9593643320933301E-4</v>
      </c>
      <c r="BI27" s="226">
        <v>-6.4513535892232895E-4</v>
      </c>
      <c r="BJ27" s="226">
        <v>-4.2134870186107502E-6</v>
      </c>
      <c r="BK27" s="226">
        <v>-2.5696256160313599E-3</v>
      </c>
      <c r="BL27" s="226">
        <v>-7.6761781997243903E-3</v>
      </c>
      <c r="BM27" s="226">
        <v>-3.1064769374689899E-5</v>
      </c>
      <c r="BN27" s="226">
        <v>-2.8895444053967002E-5</v>
      </c>
      <c r="BO27" s="226">
        <v>-2.0413063110914199E-5</v>
      </c>
      <c r="BP27" s="226">
        <v>-2.34073190783533E-6</v>
      </c>
      <c r="BQ27" s="226">
        <v>-4.9060020974796997E-6</v>
      </c>
      <c r="BR27" s="226">
        <v>-9.3479232181168203E-5</v>
      </c>
      <c r="BS27" s="226">
        <v>-1.10888092999368E-4</v>
      </c>
      <c r="BT27" s="226">
        <v>-4.48540753329626E-5</v>
      </c>
      <c r="BU27" s="226">
        <v>-3.1459905604115899E-5</v>
      </c>
      <c r="BV27" s="226">
        <v>-8.5956442065999802E-5</v>
      </c>
      <c r="BW27" s="226">
        <v>-1.37829524509867E-4</v>
      </c>
      <c r="BX27" s="226">
        <v>-4.0099880533325796E-3</v>
      </c>
      <c r="BY27" s="226">
        <v>0</v>
      </c>
    </row>
    <row r="28" spans="1:77" x14ac:dyDescent="0.3">
      <c r="A28" s="105" t="s">
        <v>332</v>
      </c>
      <c r="B28" s="226">
        <v>-6.5972351960651404E-5</v>
      </c>
      <c r="C28" s="226">
        <v>-7.5481894390522802E-5</v>
      </c>
      <c r="D28" s="226">
        <v>-1.9417274584610601E-4</v>
      </c>
      <c r="E28" s="226">
        <v>-2.9574189936960499E-5</v>
      </c>
      <c r="F28" s="226">
        <v>-7.0584971285574301E-4</v>
      </c>
      <c r="G28" s="226">
        <v>-1.07386142954975E-4</v>
      </c>
      <c r="H28" s="226">
        <v>-9.4089696655286898E-5</v>
      </c>
      <c r="I28" s="226">
        <v>-1.9446218042587201E-4</v>
      </c>
      <c r="J28" s="226">
        <v>-1.09012462426998E-4</v>
      </c>
      <c r="K28" s="226">
        <v>-4.62706691057846E-4</v>
      </c>
      <c r="L28" s="226">
        <v>-2.9304750572928401E-5</v>
      </c>
      <c r="M28" s="226">
        <v>-1.9687513155065002E-3</v>
      </c>
      <c r="N28" s="226">
        <v>-1.2658640064497901E-4</v>
      </c>
      <c r="O28" s="226">
        <v>-4.68371236585072E-5</v>
      </c>
      <c r="P28" s="226">
        <v>-1.8917258340601801E-4</v>
      </c>
      <c r="Q28" s="226">
        <v>-2.23353849212576E-5</v>
      </c>
      <c r="R28" s="226">
        <v>-7.94273375842428E-4</v>
      </c>
      <c r="S28" s="226">
        <v>-1.1112537304492299E-3</v>
      </c>
      <c r="T28" s="226">
        <v>-2.81173308263115E-3</v>
      </c>
      <c r="U28" s="226">
        <v>-7.9750955356035799E-4</v>
      </c>
      <c r="V28" s="226">
        <v>-4.6919693040880101E-4</v>
      </c>
      <c r="W28" s="226">
        <v>-1.3893814305128299E-4</v>
      </c>
      <c r="X28" s="226">
        <v>-9.9202078037176301E-4</v>
      </c>
      <c r="Y28" s="226">
        <v>-2.2442306768611099E-4</v>
      </c>
      <c r="Z28" s="226">
        <v>-1.3470367347753599E-4</v>
      </c>
      <c r="AA28" s="226">
        <v>0.99991740214161695</v>
      </c>
      <c r="AB28" s="226">
        <v>-1.16367914061646E-4</v>
      </c>
      <c r="AC28" s="226">
        <v>-1.05651272157499E-3</v>
      </c>
      <c r="AD28" s="226">
        <v>-3.4688002058188698E-4</v>
      </c>
      <c r="AE28" s="226">
        <v>-8.1872349745047598E-5</v>
      </c>
      <c r="AF28" s="226">
        <v>-1.34228394489977E-4</v>
      </c>
      <c r="AG28" s="226">
        <v>-1.01092660615583E-4</v>
      </c>
      <c r="AH28" s="226">
        <v>0</v>
      </c>
      <c r="AI28" s="226">
        <v>-1.05843491388074E-4</v>
      </c>
      <c r="AJ28" s="226">
        <v>-1.5081971186651401E-4</v>
      </c>
      <c r="AK28" s="226">
        <v>-5.6566452464846203E-5</v>
      </c>
      <c r="AL28" s="226">
        <v>-1.5560920068511801E-4</v>
      </c>
      <c r="AM28" s="226">
        <v>-2.71385587830722E-4</v>
      </c>
      <c r="AN28" s="226">
        <v>-8.8219551070724104E-5</v>
      </c>
      <c r="AO28" s="226">
        <v>-8.0343825133271404E-4</v>
      </c>
      <c r="AP28" s="226">
        <v>-1.11975510083336E-4</v>
      </c>
      <c r="AQ28" s="226">
        <v>-2.0608843051707999E-4</v>
      </c>
      <c r="AR28" s="226">
        <v>-1.06006679338404E-4</v>
      </c>
      <c r="AS28" s="226">
        <v>-3.8301796256808798E-5</v>
      </c>
      <c r="AT28" s="226">
        <v>-2.5312942268022301E-4</v>
      </c>
      <c r="AU28" s="226">
        <v>-4.8779747182660797E-5</v>
      </c>
      <c r="AV28" s="226">
        <v>-1.3868971849023001E-4</v>
      </c>
      <c r="AW28" s="226">
        <v>-1.6801808651299301E-4</v>
      </c>
      <c r="AX28" s="226">
        <v>-1.4692916455421901E-4</v>
      </c>
      <c r="AY28" s="226">
        <v>-2.6825810375469699E-5</v>
      </c>
      <c r="AZ28" s="226">
        <v>-9.23195276845491E-5</v>
      </c>
      <c r="BA28" s="226">
        <v>-2.95292761972233E-5</v>
      </c>
      <c r="BB28" s="226">
        <v>-1.7483757267826601E-4</v>
      </c>
      <c r="BC28" s="226">
        <v>-9.4953187298567603E-5</v>
      </c>
      <c r="BD28" s="226">
        <v>-1.4514925543715099E-4</v>
      </c>
      <c r="BE28" s="226">
        <v>-1.8351605100398201E-4</v>
      </c>
      <c r="BF28" s="226">
        <v>-9.1495857234997997E-5</v>
      </c>
      <c r="BG28" s="226">
        <v>-1.34096836449209E-3</v>
      </c>
      <c r="BH28" s="226">
        <v>-8.5442695825948298E-4</v>
      </c>
      <c r="BI28" s="226">
        <v>-2.5324647455943301E-3</v>
      </c>
      <c r="BJ28" s="226">
        <v>-1.8231133270188802E-5</v>
      </c>
      <c r="BK28" s="226">
        <v>-1.8144739634085301E-3</v>
      </c>
      <c r="BL28" s="226">
        <v>-1.41933086691947E-2</v>
      </c>
      <c r="BM28" s="226">
        <v>-1.35465242329339E-4</v>
      </c>
      <c r="BN28" s="226">
        <v>-9.8074097491951994E-5</v>
      </c>
      <c r="BO28" s="226">
        <v>-8.85400172949005E-5</v>
      </c>
      <c r="BP28" s="226">
        <v>-9.7378538382978795E-6</v>
      </c>
      <c r="BQ28" s="226">
        <v>-2.1393777464989401E-5</v>
      </c>
      <c r="BR28" s="226">
        <v>-2.09383948490922E-4</v>
      </c>
      <c r="BS28" s="226">
        <v>-2.29478954334052E-4</v>
      </c>
      <c r="BT28" s="226">
        <v>-1.6308007251917799E-4</v>
      </c>
      <c r="BU28" s="226">
        <v>-1.3712629067927899E-4</v>
      </c>
      <c r="BV28" s="226">
        <v>-2.8005507815060001E-4</v>
      </c>
      <c r="BW28" s="226">
        <v>-4.23485421786982E-4</v>
      </c>
      <c r="BX28" s="226">
        <v>-1.5149722096246599E-4</v>
      </c>
      <c r="BY28" s="226">
        <v>0</v>
      </c>
    </row>
    <row r="29" spans="1:77" x14ac:dyDescent="0.3">
      <c r="A29" s="105" t="s">
        <v>336</v>
      </c>
      <c r="B29" s="226">
        <v>-1.51093402153179E-5</v>
      </c>
      <c r="C29" s="226">
        <v>-1.7287266385823799E-5</v>
      </c>
      <c r="D29" s="226">
        <v>-4.4470478773913201E-5</v>
      </c>
      <c r="E29" s="226">
        <v>-6.7732388503669803E-6</v>
      </c>
      <c r="F29" s="226">
        <v>-1.61657469158942E-4</v>
      </c>
      <c r="G29" s="226">
        <v>-2.4594147701225401E-5</v>
      </c>
      <c r="H29" s="226">
        <v>-2.1548924591451799E-5</v>
      </c>
      <c r="I29" s="226">
        <v>-4.4536766626411897E-5</v>
      </c>
      <c r="J29" s="226">
        <v>-2.4966616068220101E-5</v>
      </c>
      <c r="K29" s="226">
        <v>-1.0597155637662901E-4</v>
      </c>
      <c r="L29" s="226">
        <v>-6.7115304089127697E-6</v>
      </c>
      <c r="M29" s="226">
        <v>-4.5089393573666199E-4</v>
      </c>
      <c r="N29" s="226">
        <v>-2.8991493210948402E-5</v>
      </c>
      <c r="O29" s="226">
        <v>-1.0726888083138099E-5</v>
      </c>
      <c r="P29" s="226">
        <v>-4.3325314880344498E-5</v>
      </c>
      <c r="Q29" s="226">
        <v>-5.1153690839557301E-6</v>
      </c>
      <c r="R29" s="226">
        <v>-1.8190872847356101E-4</v>
      </c>
      <c r="S29" s="226">
        <v>-2.5450526136938401E-4</v>
      </c>
      <c r="T29" s="226">
        <v>-6.4395811999362303E-4</v>
      </c>
      <c r="U29" s="226">
        <v>-1.8264989516967301E-4</v>
      </c>
      <c r="V29" s="226">
        <v>-2.0896477983317E-4</v>
      </c>
      <c r="W29" s="226">
        <v>-3.3244469918798998E-3</v>
      </c>
      <c r="X29" s="226">
        <v>-2.27197894661116E-4</v>
      </c>
      <c r="Y29" s="226">
        <v>-5.1398568961998397E-5</v>
      </c>
      <c r="Z29" s="226">
        <v>-3.0850554366155097E-5</v>
      </c>
      <c r="AA29" s="226">
        <v>-1.8917002445259902E-5</v>
      </c>
      <c r="AB29" s="226">
        <v>0.92209860512795305</v>
      </c>
      <c r="AC29" s="226">
        <v>-2.4196818330213599E-4</v>
      </c>
      <c r="AD29" s="226">
        <v>-8.9232237582116507E-3</v>
      </c>
      <c r="AE29" s="226">
        <v>-1.8750842584227401E-5</v>
      </c>
      <c r="AF29" s="226">
        <v>-3.0741703435321198E-5</v>
      </c>
      <c r="AG29" s="226">
        <v>-2.3152780780402501E-5</v>
      </c>
      <c r="AH29" s="226">
        <v>0</v>
      </c>
      <c r="AI29" s="226">
        <v>-2.4240841404492099E-5</v>
      </c>
      <c r="AJ29" s="226">
        <v>-3.45415355075797E-5</v>
      </c>
      <c r="AK29" s="226">
        <v>-1.2955150902831801E-5</v>
      </c>
      <c r="AL29" s="226">
        <v>-3.5638449803751998E-5</v>
      </c>
      <c r="AM29" s="226">
        <v>-6.2154176017767393E-5</v>
      </c>
      <c r="AN29" s="226">
        <v>-2.0204512514048401E-5</v>
      </c>
      <c r="AO29" s="226">
        <v>-1.84007717181684E-4</v>
      </c>
      <c r="AP29" s="226">
        <v>-2.5645229059621801E-5</v>
      </c>
      <c r="AQ29" s="226">
        <v>-4.7199472484787399E-5</v>
      </c>
      <c r="AR29" s="226">
        <v>-2.4278215579996E-5</v>
      </c>
      <c r="AS29" s="226">
        <v>-8.7720818388752203E-6</v>
      </c>
      <c r="AT29" s="226">
        <v>-5.79730516211345E-5</v>
      </c>
      <c r="AU29" s="226">
        <v>-1.1171798092625401E-5</v>
      </c>
      <c r="AV29" s="226">
        <v>-3.1763459673006602E-5</v>
      </c>
      <c r="AW29" s="226">
        <v>-3.8480399076353599E-5</v>
      </c>
      <c r="AX29" s="226">
        <v>-3.3650501593852897E-5</v>
      </c>
      <c r="AY29" s="226">
        <v>-6.1437902919745402E-6</v>
      </c>
      <c r="AZ29" s="226">
        <v>-2.11435110443733E-5</v>
      </c>
      <c r="BA29" s="226">
        <v>-6.7629524659367796E-6</v>
      </c>
      <c r="BB29" s="226">
        <v>-4.0042234201259203E-5</v>
      </c>
      <c r="BC29" s="226">
        <v>-2.1746685828005099E-5</v>
      </c>
      <c r="BD29" s="226">
        <v>-3.3242857306467703E-5</v>
      </c>
      <c r="BE29" s="226">
        <v>-4.2029825634299298E-5</v>
      </c>
      <c r="BF29" s="226">
        <v>-2.09548696411534E-5</v>
      </c>
      <c r="BG29" s="226">
        <v>-3.07115733105499E-4</v>
      </c>
      <c r="BH29" s="226">
        <v>-1.9568542302663E-4</v>
      </c>
      <c r="BI29" s="226">
        <v>-5.7999859467349998E-4</v>
      </c>
      <c r="BJ29" s="226">
        <v>-4.1753914617805503E-6</v>
      </c>
      <c r="BK29" s="226">
        <v>-1.0872145031558001E-2</v>
      </c>
      <c r="BL29" s="226">
        <v>-3.3309691911481802E-2</v>
      </c>
      <c r="BM29" s="226">
        <v>-3.1024972929952003E-5</v>
      </c>
      <c r="BN29" s="226">
        <v>-2.2461453340332502E-5</v>
      </c>
      <c r="BO29" s="226">
        <v>-2.02779073994011E-5</v>
      </c>
      <c r="BP29" s="226">
        <v>-2.23021526802073E-6</v>
      </c>
      <c r="BQ29" s="226">
        <v>-4.8997171178939298E-6</v>
      </c>
      <c r="BR29" s="226">
        <v>-4.7954229603074802E-5</v>
      </c>
      <c r="BS29" s="226">
        <v>-5.2556495111112898E-5</v>
      </c>
      <c r="BT29" s="226">
        <v>-3.7349468751707302E-5</v>
      </c>
      <c r="BU29" s="226">
        <v>-3.1405395089954698E-5</v>
      </c>
      <c r="BV29" s="226">
        <v>-6.4139708969731301E-5</v>
      </c>
      <c r="BW29" s="226">
        <v>-9.6988891919804507E-5</v>
      </c>
      <c r="BX29" s="226">
        <v>-3.4696702257369201E-5</v>
      </c>
      <c r="BY29" s="226">
        <v>0</v>
      </c>
    </row>
    <row r="30" spans="1:77" x14ac:dyDescent="0.3">
      <c r="A30" s="105" t="s">
        <v>312</v>
      </c>
      <c r="B30" s="226">
        <v>-1.46453754590452E-5</v>
      </c>
      <c r="C30" s="226">
        <v>-1.67612153226646E-5</v>
      </c>
      <c r="D30" s="226">
        <v>-4.3139342787230101E-5</v>
      </c>
      <c r="E30" s="226">
        <v>-6.5615122132535897E-6</v>
      </c>
      <c r="F30" s="226">
        <v>-1.56662024217582E-4</v>
      </c>
      <c r="G30" s="226">
        <v>-2.3840674804931299E-5</v>
      </c>
      <c r="H30" s="226">
        <v>-2.0876528854990601E-5</v>
      </c>
      <c r="I30" s="226">
        <v>-4.3147258045847499E-5</v>
      </c>
      <c r="J30" s="226">
        <v>-2.4224052020936401E-5</v>
      </c>
      <c r="K30" s="226">
        <v>-0.19578080556255201</v>
      </c>
      <c r="L30" s="226">
        <v>-6.5014476584096904E-6</v>
      </c>
      <c r="M30" s="226">
        <v>-0.426111140624299</v>
      </c>
      <c r="N30" s="226">
        <v>-2.84607946358315E-5</v>
      </c>
      <c r="O30" s="226">
        <v>-1.0417788183435701E-5</v>
      </c>
      <c r="P30" s="226">
        <v>-4.5890752283489899E-5</v>
      </c>
      <c r="Q30" s="226">
        <v>-5.5453325213695696E-6</v>
      </c>
      <c r="R30" s="226">
        <v>-1.7642976474219701E-4</v>
      </c>
      <c r="S30" s="226">
        <v>-2.4750560935613101E-4</v>
      </c>
      <c r="T30" s="226">
        <v>-6.2382827191623995E-4</v>
      </c>
      <c r="U30" s="226">
        <v>-1.76944288677072E-4</v>
      </c>
      <c r="V30" s="226">
        <v>-1.0420000339426E-4</v>
      </c>
      <c r="W30" s="226">
        <v>-3.0871521747250299E-5</v>
      </c>
      <c r="X30" s="226">
        <v>-2.20100529677518E-4</v>
      </c>
      <c r="Y30" s="226">
        <v>-4.9804295379999397E-5</v>
      </c>
      <c r="Z30" s="226">
        <v>-2.9931181738539299E-5</v>
      </c>
      <c r="AA30" s="226">
        <v>-1.8336254661675E-5</v>
      </c>
      <c r="AB30" s="226">
        <v>-2.5822803214117401E-5</v>
      </c>
      <c r="AC30" s="226">
        <v>0.98306709456766295</v>
      </c>
      <c r="AD30" s="226">
        <v>-7.7312812622983506E-5</v>
      </c>
      <c r="AE30" s="226">
        <v>-1.8187888708015101E-5</v>
      </c>
      <c r="AF30" s="226">
        <v>-3.00811828143019E-5</v>
      </c>
      <c r="AG30" s="226">
        <v>-2.26193353622548E-5</v>
      </c>
      <c r="AH30" s="226">
        <v>0</v>
      </c>
      <c r="AI30" s="226">
        <v>-2.3612275127104801E-5</v>
      </c>
      <c r="AJ30" s="226">
        <v>-3.4440730359300201E-5</v>
      </c>
      <c r="AK30" s="226">
        <v>-1.2602211281779301E-5</v>
      </c>
      <c r="AL30" s="226">
        <v>-3.4883763616362103E-5</v>
      </c>
      <c r="AM30" s="226">
        <v>-6.0603265826860797E-5</v>
      </c>
      <c r="AN30" s="226">
        <v>-1.96625367097793E-5</v>
      </c>
      <c r="AO30" s="226">
        <v>-1.78829323318061E-4</v>
      </c>
      <c r="AP30" s="226">
        <v>-2.49390703244845E-5</v>
      </c>
      <c r="AQ30" s="226">
        <v>-4.5844906341650897E-5</v>
      </c>
      <c r="AR30" s="226">
        <v>-2.3560693916228001E-5</v>
      </c>
      <c r="AS30" s="226">
        <v>-8.5248111244037105E-6</v>
      </c>
      <c r="AT30" s="226">
        <v>-5.65120450504075E-5</v>
      </c>
      <c r="AU30" s="226">
        <v>-1.08867141414629E-5</v>
      </c>
      <c r="AV30" s="226">
        <v>-3.0959256610685703E-5</v>
      </c>
      <c r="AW30" s="226">
        <v>-3.7735572271189899E-5</v>
      </c>
      <c r="AX30" s="226">
        <v>-3.45238921468474E-5</v>
      </c>
      <c r="AY30" s="226">
        <v>-5.9764778708781299E-6</v>
      </c>
      <c r="AZ30" s="226">
        <v>-2.06217201776805E-5</v>
      </c>
      <c r="BA30" s="226">
        <v>-6.6843076650011696E-6</v>
      </c>
      <c r="BB30" s="226">
        <v>-3.8925794571111297E-5</v>
      </c>
      <c r="BC30" s="226">
        <v>-2.1596473479582501E-5</v>
      </c>
      <c r="BD30" s="226">
        <v>-3.2585325786467797E-5</v>
      </c>
      <c r="BE30" s="226">
        <v>-4.0976391997977103E-5</v>
      </c>
      <c r="BF30" s="226">
        <v>-2.0650027872215001E-5</v>
      </c>
      <c r="BG30" s="226">
        <v>-3.1076875168601899E-4</v>
      </c>
      <c r="BH30" s="226">
        <v>-1.8956012381794301E-4</v>
      </c>
      <c r="BI30" s="226">
        <v>-5.6257142448739997E-4</v>
      </c>
      <c r="BJ30" s="226">
        <v>-4.0450643832278304E-6</v>
      </c>
      <c r="BK30" s="226">
        <v>-1.05835187917775E-5</v>
      </c>
      <c r="BL30" s="226">
        <v>-8.5843682706882195E-5</v>
      </c>
      <c r="BM30" s="226">
        <v>-3.00538365049791E-5</v>
      </c>
      <c r="BN30" s="226">
        <v>-2.18307657556496E-5</v>
      </c>
      <c r="BO30" s="226">
        <v>-1.96444067249425E-5</v>
      </c>
      <c r="BP30" s="226">
        <v>-2.1616223907862002E-6</v>
      </c>
      <c r="BQ30" s="226">
        <v>-4.7463473220203603E-6</v>
      </c>
      <c r="BR30" s="226">
        <v>-1.6700474301538801E-2</v>
      </c>
      <c r="BS30" s="226">
        <v>-5.0914969478720597E-5</v>
      </c>
      <c r="BT30" s="226">
        <v>-3.62646449589063E-5</v>
      </c>
      <c r="BU30" s="226">
        <v>-3.0422511572460599E-5</v>
      </c>
      <c r="BV30" s="226">
        <v>-6.2377680051228196E-5</v>
      </c>
      <c r="BW30" s="226">
        <v>-9.3981303736810599E-5</v>
      </c>
      <c r="BX30" s="226">
        <v>-3.5726892206847899E-3</v>
      </c>
      <c r="BY30" s="226">
        <v>0</v>
      </c>
    </row>
    <row r="31" spans="1:77" x14ac:dyDescent="0.3">
      <c r="A31" s="105" t="s">
        <v>256</v>
      </c>
      <c r="B31" s="226">
        <v>-6.9563269524186496E-5</v>
      </c>
      <c r="C31" s="226">
        <v>-8.0743046337442898E-5</v>
      </c>
      <c r="D31" s="226">
        <v>-2.13022814839457E-4</v>
      </c>
      <c r="E31" s="226">
        <v>-3.02843226074174E-5</v>
      </c>
      <c r="F31" s="226">
        <v>-7.3671505748317402E-4</v>
      </c>
      <c r="G31" s="226">
        <v>-1.1365058144620399E-4</v>
      </c>
      <c r="H31" s="226">
        <v>-9.6639638488820999E-5</v>
      </c>
      <c r="I31" s="226">
        <v>-1.99776053609112E-4</v>
      </c>
      <c r="J31" s="226">
        <v>-1.20740848351876E-4</v>
      </c>
      <c r="K31" s="226">
        <v>-4.7344578700254101E-4</v>
      </c>
      <c r="L31" s="226">
        <v>-2.9939838263395E-5</v>
      </c>
      <c r="M31" s="226">
        <v>-2.1111864382882999E-3</v>
      </c>
      <c r="N31" s="226">
        <v>-2.1996614750423101E-4</v>
      </c>
      <c r="O31" s="226">
        <v>-5.4267821825299803E-5</v>
      </c>
      <c r="P31" s="226">
        <v>-1.1366167754502899E-3</v>
      </c>
      <c r="Q31" s="226">
        <v>-1.6476470137580501E-4</v>
      </c>
      <c r="R31" s="226">
        <v>-3.4005933141539801E-3</v>
      </c>
      <c r="S31" s="226">
        <v>-3.44225874463811E-3</v>
      </c>
      <c r="T31" s="226">
        <v>-3.4481713899884E-3</v>
      </c>
      <c r="U31" s="226">
        <v>-8.1864529330328401E-4</v>
      </c>
      <c r="V31" s="226">
        <v>-2.70116184840945E-3</v>
      </c>
      <c r="W31" s="226">
        <v>-8.7772429856768797E-3</v>
      </c>
      <c r="X31" s="226">
        <v>-1.08978596908302E-3</v>
      </c>
      <c r="Y31" s="226">
        <v>-2.3279693773929001E-4</v>
      </c>
      <c r="Z31" s="226">
        <v>-6.3538243956858702E-4</v>
      </c>
      <c r="AA31" s="226">
        <v>-2.27708462188929E-3</v>
      </c>
      <c r="AB31" s="226">
        <v>-1.71863282182983E-4</v>
      </c>
      <c r="AC31" s="226">
        <v>-3.9952978853369401E-3</v>
      </c>
      <c r="AD31" s="226">
        <v>0.97471965848248499</v>
      </c>
      <c r="AE31" s="226">
        <v>-2.3037493650249601E-4</v>
      </c>
      <c r="AF31" s="226">
        <v>-2.76599297151186E-2</v>
      </c>
      <c r="AG31" s="226">
        <v>-3.8516058640591201E-4</v>
      </c>
      <c r="AH31" s="226">
        <v>0</v>
      </c>
      <c r="AI31" s="226">
        <v>-1.3946064644451399E-4</v>
      </c>
      <c r="AJ31" s="226">
        <v>-3.8992601387286701E-4</v>
      </c>
      <c r="AK31" s="226">
        <v>-7.04404039067062E-5</v>
      </c>
      <c r="AL31" s="226">
        <v>-2.45786874515854E-4</v>
      </c>
      <c r="AM31" s="226">
        <v>-3.7219456704983201E-4</v>
      </c>
      <c r="AN31" s="226">
        <v>-1.11891953581578E-4</v>
      </c>
      <c r="AO31" s="226">
        <v>-9.6070006213919699E-4</v>
      </c>
      <c r="AP31" s="226">
        <v>-7.4246090056262503E-4</v>
      </c>
      <c r="AQ31" s="226">
        <v>-2.4308566844881099E-4</v>
      </c>
      <c r="AR31" s="226">
        <v>-3.1624131328010703E-4</v>
      </c>
      <c r="AS31" s="226">
        <v>-4.5701542816709897E-5</v>
      </c>
      <c r="AT31" s="226">
        <v>-3.4368666602136903E-4</v>
      </c>
      <c r="AU31" s="226">
        <v>-6.5379637564072905E-5</v>
      </c>
      <c r="AV31" s="226">
        <v>-1.87411956503216E-4</v>
      </c>
      <c r="AW31" s="226">
        <v>-2.8223532538873802E-4</v>
      </c>
      <c r="AX31" s="226">
        <v>-6.1358584832311297E-4</v>
      </c>
      <c r="AY31" s="226">
        <v>-3.3420727789986299E-5</v>
      </c>
      <c r="AZ31" s="226">
        <v>-1.28006648394587E-4</v>
      </c>
      <c r="BA31" s="226">
        <v>-6.2173970706057895E-5</v>
      </c>
      <c r="BB31" s="226">
        <v>-2.1157082282633201E-4</v>
      </c>
      <c r="BC31" s="226">
        <v>-2.2462273345445199E-4</v>
      </c>
      <c r="BD31" s="226">
        <v>-2.4043287543077101E-4</v>
      </c>
      <c r="BE31" s="226">
        <v>-2.5055946244678E-4</v>
      </c>
      <c r="BF31" s="226">
        <v>-1.7793207323738301E-4</v>
      </c>
      <c r="BG31" s="226">
        <v>-4.5612492526479302E-3</v>
      </c>
      <c r="BH31" s="226">
        <v>-8.7294395748263001E-4</v>
      </c>
      <c r="BI31" s="226">
        <v>-2.7624233765071002E-3</v>
      </c>
      <c r="BJ31" s="226">
        <v>-1.8715250243980099E-5</v>
      </c>
      <c r="BK31" s="226">
        <v>-3.3428774845241302E-3</v>
      </c>
      <c r="BL31" s="226">
        <v>-2.5924930256318202E-2</v>
      </c>
      <c r="BM31" s="226">
        <v>-1.38401022576823E-4</v>
      </c>
      <c r="BN31" s="226">
        <v>-1.17614377782461E-4</v>
      </c>
      <c r="BO31" s="226">
        <v>-9.0755592067984803E-5</v>
      </c>
      <c r="BP31" s="226">
        <v>-1.0241593128751699E-5</v>
      </c>
      <c r="BQ31" s="226">
        <v>-2.1857419859309901E-5</v>
      </c>
      <c r="BR31" s="226">
        <v>-3.3753090390736199E-4</v>
      </c>
      <c r="BS31" s="226">
        <v>-7.6903548053594995E-4</v>
      </c>
      <c r="BT31" s="226">
        <v>-1.86888091774044E-4</v>
      </c>
      <c r="BU31" s="226">
        <v>-1.9133129053756901E-4</v>
      </c>
      <c r="BV31" s="226">
        <v>-3.4521750802058598E-4</v>
      </c>
      <c r="BW31" s="226">
        <v>-4.8112617674395198E-3</v>
      </c>
      <c r="BX31" s="226">
        <v>-1.6614135865605699E-3</v>
      </c>
      <c r="BY31" s="226">
        <v>0</v>
      </c>
    </row>
    <row r="32" spans="1:77" x14ac:dyDescent="0.3">
      <c r="A32" s="105" t="s">
        <v>278</v>
      </c>
      <c r="B32" s="226">
        <v>-1.31905903141977E-5</v>
      </c>
      <c r="C32" s="226">
        <v>-1.50919395088229E-5</v>
      </c>
      <c r="D32" s="226">
        <v>-3.8823129152140098E-5</v>
      </c>
      <c r="E32" s="226">
        <v>-5.9130986199398503E-6</v>
      </c>
      <c r="F32" s="226">
        <v>-1.41128428939859E-4</v>
      </c>
      <c r="G32" s="226">
        <v>-2.14709128148985E-5</v>
      </c>
      <c r="H32" s="226">
        <v>-1.8812405568127498E-5</v>
      </c>
      <c r="I32" s="226">
        <v>-3.8880999045375602E-5</v>
      </c>
      <c r="J32" s="226">
        <v>-2.1796081059441998E-5</v>
      </c>
      <c r="K32" s="226">
        <v>-9.25141247203432E-5</v>
      </c>
      <c r="L32" s="226">
        <v>-5.8592265938586E-6</v>
      </c>
      <c r="M32" s="226">
        <v>-3.9363447355754303E-4</v>
      </c>
      <c r="N32" s="226">
        <v>-2.5309835114757001E-5</v>
      </c>
      <c r="O32" s="226">
        <v>-9.3646700672923003E-6</v>
      </c>
      <c r="P32" s="226">
        <v>-3.78233907421623E-5</v>
      </c>
      <c r="Q32" s="226">
        <v>-4.4657633576856296E-6</v>
      </c>
      <c r="R32" s="226">
        <v>-1.59749234305654E-4</v>
      </c>
      <c r="S32" s="226">
        <v>-2.2291220738492E-4</v>
      </c>
      <c r="T32" s="226">
        <v>-5.6239146103803195E-4</v>
      </c>
      <c r="U32" s="226">
        <v>-1.5945500622666499E-4</v>
      </c>
      <c r="V32" s="226">
        <v>-1.0423232163954899E-2</v>
      </c>
      <c r="W32" s="226">
        <v>-1.72182071909914E-3</v>
      </c>
      <c r="X32" s="226">
        <v>-6.3812798683310801E-4</v>
      </c>
      <c r="Y32" s="226">
        <v>-4.4871414386871799E-5</v>
      </c>
      <c r="Z32" s="226">
        <v>-6.4751900309355497E-4</v>
      </c>
      <c r="AA32" s="226">
        <v>-1.7327111413497601E-5</v>
      </c>
      <c r="AB32" s="226">
        <v>-2.3285869664007601E-5</v>
      </c>
      <c r="AC32" s="226">
        <v>-2.12241637052979E-4</v>
      </c>
      <c r="AD32" s="226">
        <v>-2.1216148552765601E-2</v>
      </c>
      <c r="AE32" s="226">
        <v>0.99913232154840903</v>
      </c>
      <c r="AF32" s="226">
        <v>-3.7020851287550002E-5</v>
      </c>
      <c r="AG32" s="226">
        <v>-1.4446905190071801E-3</v>
      </c>
      <c r="AH32" s="226">
        <v>0</v>
      </c>
      <c r="AI32" s="226">
        <v>-2.1162473230560399E-5</v>
      </c>
      <c r="AJ32" s="226">
        <v>-3.0155072108435402E-5</v>
      </c>
      <c r="AK32" s="226">
        <v>-1.13099636107616E-5</v>
      </c>
      <c r="AL32" s="226">
        <v>-3.11126881846111E-5</v>
      </c>
      <c r="AM32" s="226">
        <v>-5.4261156376353999E-5</v>
      </c>
      <c r="AN32" s="226">
        <v>-1.7638721696179901E-5</v>
      </c>
      <c r="AO32" s="226">
        <v>-1.606403970925E-4</v>
      </c>
      <c r="AP32" s="226">
        <v>-2.2612885518014201E-5</v>
      </c>
      <c r="AQ32" s="226">
        <v>-4.1206669513175597E-5</v>
      </c>
      <c r="AR32" s="226">
        <v>-2.12684524544427E-5</v>
      </c>
      <c r="AS32" s="226">
        <v>-7.6581065811140094E-6</v>
      </c>
      <c r="AT32" s="226">
        <v>-5.0610997058823503E-5</v>
      </c>
      <c r="AU32" s="226">
        <v>-9.7530805192512596E-6</v>
      </c>
      <c r="AV32" s="226">
        <v>-2.77297868429362E-5</v>
      </c>
      <c r="AW32" s="226">
        <v>-3.3593735537732198E-5</v>
      </c>
      <c r="AX32" s="226">
        <v>-2.9377191463448001E-5</v>
      </c>
      <c r="AY32" s="226">
        <v>-5.3635843500050398E-6</v>
      </c>
      <c r="AZ32" s="226">
        <v>-1.8458475884161801E-5</v>
      </c>
      <c r="BA32" s="226">
        <v>-5.9041185135354998E-6</v>
      </c>
      <c r="BB32" s="226">
        <v>-3.4957231691592403E-5</v>
      </c>
      <c r="BC32" s="226">
        <v>-1.8985052911706401E-5</v>
      </c>
      <c r="BD32" s="226">
        <v>-2.90213143230703E-5</v>
      </c>
      <c r="BE32" s="226">
        <v>-3.6692416943338999E-5</v>
      </c>
      <c r="BF32" s="226">
        <v>-1.8293790237356E-5</v>
      </c>
      <c r="BG32" s="226">
        <v>-2.6811480559105802E-4</v>
      </c>
      <c r="BH32" s="226">
        <v>-1.7083513964348399E-4</v>
      </c>
      <c r="BI32" s="226">
        <v>-5.0634400550411804E-4</v>
      </c>
      <c r="BJ32" s="226">
        <v>-3.6451544136857799E-6</v>
      </c>
      <c r="BK32" s="226">
        <v>-4.9423600052199103E-3</v>
      </c>
      <c r="BL32" s="226">
        <v>-1.7734855032346199E-2</v>
      </c>
      <c r="BM32" s="226">
        <v>-2.7085081254122699E-5</v>
      </c>
      <c r="BN32" s="226">
        <v>-1.9609051398116101E-5</v>
      </c>
      <c r="BO32" s="226">
        <v>-1.7702796093211698E-5</v>
      </c>
      <c r="BP32" s="226">
        <v>-1.9469980484724299E-6</v>
      </c>
      <c r="BQ32" s="226">
        <v>-4.27749724584782E-6</v>
      </c>
      <c r="BR32" s="226">
        <v>-4.1864475054036701E-5</v>
      </c>
      <c r="BS32" s="226">
        <v>-4.6080044703111898E-5</v>
      </c>
      <c r="BT32" s="226">
        <v>-3.2606423161829097E-5</v>
      </c>
      <c r="BU32" s="226">
        <v>-2.7436184617298601E-5</v>
      </c>
      <c r="BV32" s="226">
        <v>-5.59945445555509E-5</v>
      </c>
      <c r="BW32" s="226">
        <v>-8.6293783849781004E-5</v>
      </c>
      <c r="BX32" s="226">
        <v>-9.2309207069459398E-4</v>
      </c>
      <c r="BY32" s="226">
        <v>0</v>
      </c>
    </row>
    <row r="33" spans="1:77" x14ac:dyDescent="0.3">
      <c r="A33" s="105" t="s">
        <v>348</v>
      </c>
      <c r="B33" s="226">
        <v>-2.5822166961402098E-6</v>
      </c>
      <c r="C33" s="226">
        <v>-3.05747728456771E-6</v>
      </c>
      <c r="D33" s="226">
        <v>-8.3404557582319996E-6</v>
      </c>
      <c r="E33" s="226">
        <v>-1.07713192561679E-6</v>
      </c>
      <c r="F33" s="226">
        <v>-2.6952187672746601E-5</v>
      </c>
      <c r="G33" s="226">
        <v>-4.2406800254864796E-6</v>
      </c>
      <c r="H33" s="226">
        <v>-3.45286059960683E-6</v>
      </c>
      <c r="I33" s="226">
        <v>-7.1401926370326499E-6</v>
      </c>
      <c r="J33" s="226">
        <v>-4.7849175396011299E-6</v>
      </c>
      <c r="K33" s="226">
        <v>-1.6755599222691901E-5</v>
      </c>
      <c r="L33" s="226">
        <v>-1.0611877143993E-6</v>
      </c>
      <c r="M33" s="226">
        <v>-7.9560851349653295E-5</v>
      </c>
      <c r="N33" s="226">
        <v>-1.26871752827601E-5</v>
      </c>
      <c r="O33" s="226">
        <v>-2.26965422348017E-6</v>
      </c>
      <c r="P33" s="226">
        <v>-9.11886483097507E-5</v>
      </c>
      <c r="Q33" s="226">
        <v>-1.3499216799702499E-5</v>
      </c>
      <c r="R33" s="226">
        <v>-3.3388317082082697E-5</v>
      </c>
      <c r="S33" s="226">
        <v>-6.1033245732529102E-5</v>
      </c>
      <c r="T33" s="226">
        <v>-1.02403362390618E-4</v>
      </c>
      <c r="U33" s="226">
        <v>-2.91302386088052E-5</v>
      </c>
      <c r="V33" s="226">
        <v>-4.2806140836101301E-4</v>
      </c>
      <c r="W33" s="226">
        <v>-7.8341938004803605E-5</v>
      </c>
      <c r="X33" s="226">
        <v>-3.6231382218691002E-5</v>
      </c>
      <c r="Y33" s="226">
        <v>-8.4406645595734297E-6</v>
      </c>
      <c r="Z33" s="226">
        <v>-1.82807259985604E-5</v>
      </c>
      <c r="AA33" s="226">
        <v>-3.2951146261842999E-6</v>
      </c>
      <c r="AB33" s="226">
        <v>-4.3455810378491701E-6</v>
      </c>
      <c r="AC33" s="226">
        <v>-4.3905687140449603E-5</v>
      </c>
      <c r="AD33" s="226">
        <v>-3.2462463569246102E-5</v>
      </c>
      <c r="AE33" s="226">
        <v>-3.4805025125692402E-6</v>
      </c>
      <c r="AF33" s="226">
        <v>0.99725348249192503</v>
      </c>
      <c r="AG33" s="226">
        <v>-3.6484532542039902E-3</v>
      </c>
      <c r="AH33" s="226">
        <v>0</v>
      </c>
      <c r="AI33" s="226">
        <v>-6.6332350431147802E-6</v>
      </c>
      <c r="AJ33" s="226">
        <v>-2.6546227452401599E-5</v>
      </c>
      <c r="AK33" s="226">
        <v>-3.1791725299911799E-6</v>
      </c>
      <c r="AL33" s="226">
        <v>-1.3395643630030699E-5</v>
      </c>
      <c r="AM33" s="226">
        <v>-1.8314309146510201E-5</v>
      </c>
      <c r="AN33" s="226">
        <v>-5.1400857588048299E-6</v>
      </c>
      <c r="AO33" s="226">
        <v>-4.1597283280543298E-5</v>
      </c>
      <c r="AP33" s="226">
        <v>-6.1319809939448499E-6</v>
      </c>
      <c r="AQ33" s="226">
        <v>-1.01051588835105E-5</v>
      </c>
      <c r="AR33" s="226">
        <v>-4.7512190821248797E-6</v>
      </c>
      <c r="AS33" s="226">
        <v>-1.9743420959972799E-6</v>
      </c>
      <c r="AT33" s="226">
        <v>-1.6772045221504501E-5</v>
      </c>
      <c r="AU33" s="226">
        <v>-3.1559948104287799E-6</v>
      </c>
      <c r="AV33" s="226">
        <v>-9.1094737764626506E-6</v>
      </c>
      <c r="AW33" s="226">
        <v>-1.5970174667103699E-5</v>
      </c>
      <c r="AX33" s="226">
        <v>-4.6756682629269697E-5</v>
      </c>
      <c r="AY33" s="226">
        <v>-1.5090527051210401E-6</v>
      </c>
      <c r="AZ33" s="226">
        <v>-6.3547687652902797E-6</v>
      </c>
      <c r="BA33" s="226">
        <v>-3.9306543460948902E-6</v>
      </c>
      <c r="BB33" s="226">
        <v>-9.2765695136726298E-6</v>
      </c>
      <c r="BC33" s="226">
        <v>-1.48473948248008E-5</v>
      </c>
      <c r="BD33" s="226">
        <v>-1.34936226682669E-5</v>
      </c>
      <c r="BE33" s="226">
        <v>-1.22838556155561E-5</v>
      </c>
      <c r="BF33" s="226">
        <v>-1.0863684882145301E-5</v>
      </c>
      <c r="BG33" s="226">
        <v>-3.3386556104350899E-4</v>
      </c>
      <c r="BH33" s="226">
        <v>-3.79029944464656E-3</v>
      </c>
      <c r="BI33" s="226">
        <v>-6.32932171488052E-3</v>
      </c>
      <c r="BJ33" s="226">
        <v>-6.6814658277695198E-7</v>
      </c>
      <c r="BK33" s="226">
        <v>-3.9687332246113802E-3</v>
      </c>
      <c r="BL33" s="226">
        <v>-1.52113554855877E-2</v>
      </c>
      <c r="BM33" s="226">
        <v>-4.9054862463432103E-6</v>
      </c>
      <c r="BN33" s="226">
        <v>-5.1084201926467E-6</v>
      </c>
      <c r="BO33" s="226">
        <v>-3.2327539633212599E-6</v>
      </c>
      <c r="BP33" s="226">
        <v>-3.7879711882822797E-7</v>
      </c>
      <c r="BQ33" s="226">
        <v>-7.7471445300107995E-7</v>
      </c>
      <c r="BR33" s="226">
        <v>-1.8633338611141401E-5</v>
      </c>
      <c r="BS33" s="226">
        <v>-9.1344036500946395E-6</v>
      </c>
      <c r="BT33" s="226">
        <v>-7.7180249113113794E-6</v>
      </c>
      <c r="BU33" s="226">
        <v>-4.9690943871739404E-6</v>
      </c>
      <c r="BV33" s="226">
        <v>-1.5424525950152002E-5</v>
      </c>
      <c r="BW33" s="226">
        <v>-1.6466242297386502E-5</v>
      </c>
      <c r="BX33" s="226">
        <v>-5.2903289620611204E-3</v>
      </c>
      <c r="BY33" s="226">
        <v>0</v>
      </c>
    </row>
    <row r="34" spans="1:77" x14ac:dyDescent="0.3">
      <c r="A34" s="105" t="s">
        <v>342</v>
      </c>
      <c r="B34" s="226">
        <v>-5.1369892494871502E-6</v>
      </c>
      <c r="C34" s="226">
        <v>-5.9575356675848703E-6</v>
      </c>
      <c r="D34" s="226">
        <v>-1.5694743921891502E-5</v>
      </c>
      <c r="E34" s="226">
        <v>-2.24031738582911E-6</v>
      </c>
      <c r="F34" s="226">
        <v>-5.44366963866407E-5</v>
      </c>
      <c r="G34" s="226">
        <v>-8.3908404734678196E-6</v>
      </c>
      <c r="H34" s="226">
        <v>-7.1477193549468099E-6</v>
      </c>
      <c r="I34" s="226">
        <v>-1.47757610326452E-5</v>
      </c>
      <c r="J34" s="226">
        <v>-8.8909321255016098E-6</v>
      </c>
      <c r="K34" s="226">
        <v>-3.4975941031492702E-5</v>
      </c>
      <c r="L34" s="226">
        <v>-2.2151424385890502E-6</v>
      </c>
      <c r="M34" s="226">
        <v>-1.5524279366988699E-4</v>
      </c>
      <c r="N34" s="226">
        <v>-1.21217814394764E-2</v>
      </c>
      <c r="O34" s="226">
        <v>-3.9861388982379198E-6</v>
      </c>
      <c r="P34" s="226">
        <v>-7.9838265515685505E-5</v>
      </c>
      <c r="Q34" s="226">
        <v>-1.1549957793306E-5</v>
      </c>
      <c r="R34" s="226">
        <v>-6.3633842637829499E-5</v>
      </c>
      <c r="S34" s="226">
        <v>-1.00157143314525E-4</v>
      </c>
      <c r="T34" s="226">
        <v>-2.12992757565563E-4</v>
      </c>
      <c r="U34" s="226">
        <v>-6.0478473811724697E-5</v>
      </c>
      <c r="V34" s="226">
        <v>-3.7232060855657602E-5</v>
      </c>
      <c r="W34" s="226">
        <v>-2.5967555744103301E-5</v>
      </c>
      <c r="X34" s="226">
        <v>-7.5226217340410806E-5</v>
      </c>
      <c r="Y34" s="226">
        <v>-1.7207983097595799E-5</v>
      </c>
      <c r="Z34" s="226">
        <v>-2.4299006190297301E-5</v>
      </c>
      <c r="AA34" s="226">
        <v>-6.4338774985740197E-6</v>
      </c>
      <c r="AB34" s="226">
        <v>-8.8937017628826807E-6</v>
      </c>
      <c r="AC34" s="226">
        <v>-8.4249989380562502E-5</v>
      </c>
      <c r="AD34" s="226">
        <v>-3.2157579054317202E-5</v>
      </c>
      <c r="AE34" s="226">
        <v>-6.5894907042358999E-6</v>
      </c>
      <c r="AF34" s="226">
        <v>-1.51892146115986E-5</v>
      </c>
      <c r="AG34" s="226">
        <v>0.97742569631326304</v>
      </c>
      <c r="AH34" s="226">
        <v>0</v>
      </c>
      <c r="AI34" s="226">
        <v>-1.0176880715694E-5</v>
      </c>
      <c r="AJ34" s="226">
        <v>-2.77852407616925E-5</v>
      </c>
      <c r="AK34" s="226">
        <v>-5.1545728809771504E-6</v>
      </c>
      <c r="AL34" s="226">
        <v>-1.77932694537236E-5</v>
      </c>
      <c r="AM34" s="226">
        <v>-2.7109082189827499E-5</v>
      </c>
      <c r="AN34" s="226">
        <v>-8.1803143366794896E-6</v>
      </c>
      <c r="AO34" s="226">
        <v>-1.5930678204696999E-2</v>
      </c>
      <c r="AP34" s="226">
        <v>-5.5527858805088997E-4</v>
      </c>
      <c r="AQ34" s="226">
        <v>-1.2533985235233999E-3</v>
      </c>
      <c r="AR34" s="226">
        <v>-6.5445794254235395E-4</v>
      </c>
      <c r="AS34" s="226">
        <v>-3.3516554034440699E-6</v>
      </c>
      <c r="AT34" s="226">
        <v>-2.5044350295813301E-5</v>
      </c>
      <c r="AU34" s="226">
        <v>-4.7670850862110298E-6</v>
      </c>
      <c r="AV34" s="226">
        <v>-1.3659691727777199E-5</v>
      </c>
      <c r="AW34" s="226">
        <v>-2.0382717797756101E-5</v>
      </c>
      <c r="AX34" s="226">
        <v>-4.3306045463214297E-5</v>
      </c>
      <c r="AY34" s="226">
        <v>-2.4455504568361098E-6</v>
      </c>
      <c r="AZ34" s="226">
        <v>-9.3187789056120292E-6</v>
      </c>
      <c r="BA34" s="226">
        <v>-4.45563947650438E-6</v>
      </c>
      <c r="BB34" s="226">
        <v>-1.5504744219017598E-5</v>
      </c>
      <c r="BC34" s="226">
        <v>-1.60433082102757E-5</v>
      </c>
      <c r="BD34" s="226">
        <v>-1.7373087430819201E-5</v>
      </c>
      <c r="BE34" s="226">
        <v>-1.8253477056504298E-5</v>
      </c>
      <c r="BF34" s="226">
        <v>-1.2783544648296899E-5</v>
      </c>
      <c r="BG34" s="226">
        <v>-3.2307319706951501E-4</v>
      </c>
      <c r="BH34" s="226">
        <v>-6.4586027142765799E-5</v>
      </c>
      <c r="BI34" s="226">
        <v>-2.0359203972497499E-4</v>
      </c>
      <c r="BJ34" s="226">
        <v>-1.3842733857238201E-6</v>
      </c>
      <c r="BK34" s="226">
        <v>-2.9370286890054203E-4</v>
      </c>
      <c r="BL34" s="226">
        <v>-1.2570435582935299E-3</v>
      </c>
      <c r="BM34" s="226">
        <v>-1.0239800761678399E-5</v>
      </c>
      <c r="BN34" s="226">
        <v>-8.6233021457844395E-6</v>
      </c>
      <c r="BO34" s="226">
        <v>-6.7133455397205098E-6</v>
      </c>
      <c r="BP34" s="226">
        <v>-7.5641859898398705E-7</v>
      </c>
      <c r="BQ34" s="226">
        <v>-1.61715296864553E-6</v>
      </c>
      <c r="BR34" s="226">
        <v>-2.4415040949746299E-5</v>
      </c>
      <c r="BS34" s="226">
        <v>-1.7406206475171601E-5</v>
      </c>
      <c r="BT34" s="226">
        <v>-1.37357201847517E-5</v>
      </c>
      <c r="BU34" s="226">
        <v>-1.03680464083499E-5</v>
      </c>
      <c r="BV34" s="226">
        <v>-2.5274815346664E-5</v>
      </c>
      <c r="BW34" s="226">
        <v>-3.2484758079254701E-5</v>
      </c>
      <c r="BX34" s="226">
        <v>-1.15068171875805E-3</v>
      </c>
      <c r="BY34" s="226">
        <v>0</v>
      </c>
    </row>
    <row r="35" spans="1:77" x14ac:dyDescent="0.3">
      <c r="A35" s="105" t="s">
        <v>352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1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3">
      <c r="A36" s="105" t="s">
        <v>356</v>
      </c>
      <c r="B36" s="226">
        <v>-8.7636129546405902E-4</v>
      </c>
      <c r="C36" s="226">
        <v>-1.41578492062582E-2</v>
      </c>
      <c r="D36" s="226">
        <v>-1.34564788487261E-3</v>
      </c>
      <c r="E36" s="226">
        <v>-1.7787920325981501E-3</v>
      </c>
      <c r="F36" s="226">
        <v>-1.4641449250842299E-2</v>
      </c>
      <c r="G36" s="226">
        <v>-1.52385358027845E-3</v>
      </c>
      <c r="H36" s="226">
        <v>-4.3735994850411299E-4</v>
      </c>
      <c r="I36" s="226">
        <v>-1.75189138738916E-3</v>
      </c>
      <c r="J36" s="226">
        <v>-6.0832191560827495E-4</v>
      </c>
      <c r="K36" s="226">
        <v>-4.5103984789493104E-3</v>
      </c>
      <c r="L36" s="226">
        <v>-2.17736428965227E-5</v>
      </c>
      <c r="M36" s="226">
        <v>-4.6141767021412898E-3</v>
      </c>
      <c r="N36" s="226">
        <v>-2.5725901148389999E-3</v>
      </c>
      <c r="O36" s="226">
        <v>-9.2015749570191797E-5</v>
      </c>
      <c r="P36" s="226">
        <v>-5.3196405628078902E-3</v>
      </c>
      <c r="Q36" s="226">
        <v>-6.6917601665096105E-4</v>
      </c>
      <c r="R36" s="226">
        <v>-7.0632230888539101E-4</v>
      </c>
      <c r="S36" s="226">
        <v>-1.4261298806293199E-2</v>
      </c>
      <c r="T36" s="226">
        <v>-2.4374108211171201E-3</v>
      </c>
      <c r="U36" s="226">
        <v>-5.6341530951625599E-4</v>
      </c>
      <c r="V36" s="226">
        <v>-6.6324976946414201E-4</v>
      </c>
      <c r="W36" s="226">
        <v>-1.4143616591347501E-4</v>
      </c>
      <c r="X36" s="226">
        <v>-2.3481466198169401E-3</v>
      </c>
      <c r="Y36" s="226">
        <v>-2.3153958525410099E-4</v>
      </c>
      <c r="Z36" s="226">
        <v>-1.33486190272986E-4</v>
      </c>
      <c r="AA36" s="226">
        <v>-6.8417348612845194E-5</v>
      </c>
      <c r="AB36" s="226">
        <v>-8.5465063622870396E-5</v>
      </c>
      <c r="AC36" s="226">
        <v>-9.3373169728840002E-4</v>
      </c>
      <c r="AD36" s="226">
        <v>-5.1552791326681699E-4</v>
      </c>
      <c r="AE36" s="226">
        <v>-7.5247148264192705E-5</v>
      </c>
      <c r="AF36" s="226">
        <v>-3.3493662413299998E-4</v>
      </c>
      <c r="AG36" s="226">
        <v>-2.22273011348269E-4</v>
      </c>
      <c r="AH36" s="226">
        <v>0</v>
      </c>
      <c r="AI36" s="226">
        <v>0.94988232429567798</v>
      </c>
      <c r="AJ36" s="226">
        <v>-0.15338668618078899</v>
      </c>
      <c r="AK36" s="226">
        <v>-2.1157151691755801E-2</v>
      </c>
      <c r="AL36" s="226">
        <v>-3.85963707943749E-4</v>
      </c>
      <c r="AM36" s="226">
        <v>-6.6335125275517601E-4</v>
      </c>
      <c r="AN36" s="226">
        <v>-1.8373671539080099E-3</v>
      </c>
      <c r="AO36" s="226">
        <v>-4.4296443180293198E-3</v>
      </c>
      <c r="AP36" s="226">
        <v>-1.4437276497346501E-3</v>
      </c>
      <c r="AQ36" s="226">
        <v>-5.5848815268513098E-3</v>
      </c>
      <c r="AR36" s="226">
        <v>-1.68135319540539E-3</v>
      </c>
      <c r="AS36" s="226">
        <v>-6.0326362207318402E-4</v>
      </c>
      <c r="AT36" s="226">
        <v>-4.1971145458596804E-3</v>
      </c>
      <c r="AU36" s="226">
        <v>-1.4244559897625699E-4</v>
      </c>
      <c r="AV36" s="226">
        <v>-2.52938278859756E-4</v>
      </c>
      <c r="AW36" s="226">
        <v>-4.66460643558602E-4</v>
      </c>
      <c r="AX36" s="226">
        <v>-2.0379207299137201E-3</v>
      </c>
      <c r="AY36" s="226">
        <v>-7.8420090852586498E-4</v>
      </c>
      <c r="AZ36" s="226">
        <v>-3.2194269297193198E-3</v>
      </c>
      <c r="BA36" s="226">
        <v>-2.1939074149112699E-4</v>
      </c>
      <c r="BB36" s="226">
        <v>-3.3485805058087702E-3</v>
      </c>
      <c r="BC36" s="226">
        <v>-4.6188474687265502E-2</v>
      </c>
      <c r="BD36" s="226">
        <v>-1.06353305649187E-3</v>
      </c>
      <c r="BE36" s="226">
        <v>-4.4097634225893602E-4</v>
      </c>
      <c r="BF36" s="226">
        <v>-3.72674977948663E-4</v>
      </c>
      <c r="BG36" s="226">
        <v>-1.4417469558243899E-2</v>
      </c>
      <c r="BH36" s="226">
        <v>-0.19205777977490099</v>
      </c>
      <c r="BI36" s="226">
        <v>-1.14195727305053E-2</v>
      </c>
      <c r="BJ36" s="226">
        <v>-2.6331727105392798E-3</v>
      </c>
      <c r="BK36" s="226">
        <v>-6.3764419675805296E-3</v>
      </c>
      <c r="BL36" s="226">
        <v>-1.3663959231483701E-3</v>
      </c>
      <c r="BM36" s="226">
        <v>-1.1072195809443E-3</v>
      </c>
      <c r="BN36" s="226">
        <v>-2.3232932856346E-4</v>
      </c>
      <c r="BO36" s="226">
        <v>-9.4979735422039103E-5</v>
      </c>
      <c r="BP36" s="226">
        <v>-3.8483044775924698E-5</v>
      </c>
      <c r="BQ36" s="226">
        <v>-1.4836189474647499E-5</v>
      </c>
      <c r="BR36" s="226">
        <v>-3.26033280768162E-2</v>
      </c>
      <c r="BS36" s="226">
        <v>-6.8459998194609305E-4</v>
      </c>
      <c r="BT36" s="226">
        <v>-7.8909005684587395E-3</v>
      </c>
      <c r="BU36" s="226">
        <v>-9.9611552024998491E-4</v>
      </c>
      <c r="BV36" s="226">
        <v>-6.4344605968672704E-3</v>
      </c>
      <c r="BW36" s="226">
        <v>-4.3279306519350001E-4</v>
      </c>
      <c r="BX36" s="226">
        <v>-3.94554824956433E-4</v>
      </c>
      <c r="BY36" s="226">
        <v>0</v>
      </c>
    </row>
    <row r="37" spans="1:77" x14ac:dyDescent="0.3">
      <c r="A37" s="105" t="s">
        <v>364</v>
      </c>
      <c r="B37" s="226">
        <v>-6.5897568220197006E-5</v>
      </c>
      <c r="C37" s="226">
        <v>-8.8936295092192398E-5</v>
      </c>
      <c r="D37" s="226">
        <v>-2.9123163068833801E-4</v>
      </c>
      <c r="E37" s="226">
        <v>-1.8972881376404498E-5</v>
      </c>
      <c r="F37" s="226">
        <v>-1.4552499044647399E-3</v>
      </c>
      <c r="G37" s="226">
        <v>-2.3111858922734499E-3</v>
      </c>
      <c r="H37" s="226">
        <v>-6.3776354837795506E-5</v>
      </c>
      <c r="I37" s="226">
        <v>-2.30885793576082E-4</v>
      </c>
      <c r="J37" s="226">
        <v>-2.4915935185119699E-4</v>
      </c>
      <c r="K37" s="226">
        <v>-2.8412324104206901E-4</v>
      </c>
      <c r="L37" s="226">
        <v>-6.90599448355389E-5</v>
      </c>
      <c r="M37" s="226">
        <v>-2.3979361106161402E-3</v>
      </c>
      <c r="N37" s="226">
        <v>-2.9460674789826302E-3</v>
      </c>
      <c r="O37" s="226">
        <v>-1.5800096280034999E-4</v>
      </c>
      <c r="P37" s="226">
        <v>-1.3217919518806E-2</v>
      </c>
      <c r="Q37" s="226">
        <v>-1.8640213475965E-3</v>
      </c>
      <c r="R37" s="226">
        <v>-1.09554607519642E-3</v>
      </c>
      <c r="S37" s="226">
        <v>-4.6326036429640899E-3</v>
      </c>
      <c r="T37" s="226">
        <v>-1.8269937581421199E-3</v>
      </c>
      <c r="U37" s="226">
        <v>-5.9052755055272502E-4</v>
      </c>
      <c r="V37" s="226">
        <v>-5.8663007592089304E-4</v>
      </c>
      <c r="W37" s="226">
        <v>-6.0437828107273597E-4</v>
      </c>
      <c r="X37" s="226">
        <v>-6.8728218731404795E-4</v>
      </c>
      <c r="Y37" s="226">
        <v>-1.7904083271188501E-4</v>
      </c>
      <c r="Z37" s="226">
        <v>-4.4563183191645401E-4</v>
      </c>
      <c r="AA37" s="226">
        <v>-1.8508909479187001E-4</v>
      </c>
      <c r="AB37" s="226">
        <v>-1.07279618493743E-4</v>
      </c>
      <c r="AC37" s="226">
        <v>-1.7856901548147801E-3</v>
      </c>
      <c r="AD37" s="226">
        <v>-1.85530177589187E-3</v>
      </c>
      <c r="AE37" s="226">
        <v>-1.5791078005882299E-4</v>
      </c>
      <c r="AF37" s="226">
        <v>-1.7689940238448201E-3</v>
      </c>
      <c r="AG37" s="226">
        <v>-1.0910145700196599E-3</v>
      </c>
      <c r="AH37" s="226">
        <v>0</v>
      </c>
      <c r="AI37" s="226">
        <v>-2.32884324335018E-3</v>
      </c>
      <c r="AJ37" s="226">
        <v>0.94643379635115399</v>
      </c>
      <c r="AK37" s="226">
        <v>-4.61407979463389E-3</v>
      </c>
      <c r="AL37" s="226">
        <v>-1.71922457408212E-3</v>
      </c>
      <c r="AM37" s="226">
        <v>-2.2029054914552799E-3</v>
      </c>
      <c r="AN37" s="226">
        <v>-1.6076091653296101E-3</v>
      </c>
      <c r="AO37" s="226">
        <v>-4.80630772582502E-3</v>
      </c>
      <c r="AP37" s="226">
        <v>-5.6418171336456205E-4</v>
      </c>
      <c r="AQ37" s="226">
        <v>-1.7749878028776201E-3</v>
      </c>
      <c r="AR37" s="226">
        <v>-3.3208510802853499E-4</v>
      </c>
      <c r="AS37" s="226">
        <v>-3.6095648718760499E-4</v>
      </c>
      <c r="AT37" s="226">
        <v>-1.2030750425530701E-3</v>
      </c>
      <c r="AU37" s="226">
        <v>-3.5713773171561599E-4</v>
      </c>
      <c r="AV37" s="226">
        <v>-1.30345614676723E-3</v>
      </c>
      <c r="AW37" s="226">
        <v>-2.02194509430989E-3</v>
      </c>
      <c r="AX37" s="226">
        <v>-6.0340701597227696E-3</v>
      </c>
      <c r="AY37" s="226">
        <v>-2.7145821099470102E-4</v>
      </c>
      <c r="AZ37" s="226">
        <v>-1.31653432756891E-3</v>
      </c>
      <c r="BA37" s="226">
        <v>-4.8628341822527798E-4</v>
      </c>
      <c r="BB37" s="226">
        <v>-6.5585982349015699E-4</v>
      </c>
      <c r="BC37" s="226">
        <v>-1.73867739129098E-3</v>
      </c>
      <c r="BD37" s="226">
        <v>-2.3559230518996701E-3</v>
      </c>
      <c r="BE37" s="226">
        <v>-1.7996708666482199E-3</v>
      </c>
      <c r="BF37" s="226">
        <v>-2.9977543597140598E-3</v>
      </c>
      <c r="BG37" s="226">
        <v>-3.9554138848694097E-2</v>
      </c>
      <c r="BH37" s="226">
        <v>-3.5436056325272899E-2</v>
      </c>
      <c r="BI37" s="226">
        <v>-9.0968620025353702E-3</v>
      </c>
      <c r="BJ37" s="226">
        <v>-2.6043328456138001E-4</v>
      </c>
      <c r="BK37" s="226">
        <v>-1.81755248112863E-3</v>
      </c>
      <c r="BL37" s="226">
        <v>-2.5815471890709798E-3</v>
      </c>
      <c r="BM37" s="226">
        <v>-1.45569159817047E-3</v>
      </c>
      <c r="BN37" s="226">
        <v>-4.2047451738508003E-3</v>
      </c>
      <c r="BO37" s="226">
        <v>-1.20794808817568E-3</v>
      </c>
      <c r="BP37" s="226">
        <v>-1.0948886815307199E-3</v>
      </c>
      <c r="BQ37" s="226">
        <v>-1.31367657069944E-5</v>
      </c>
      <c r="BR37" s="226">
        <v>-2.4065035722587801E-2</v>
      </c>
      <c r="BS37" s="226">
        <v>-1.8548200643105299E-2</v>
      </c>
      <c r="BT37" s="226">
        <v>-8.9143240966956406E-3</v>
      </c>
      <c r="BU37" s="226">
        <v>-3.1783044402649202E-2</v>
      </c>
      <c r="BV37" s="226">
        <v>-4.6666099427270001E-3</v>
      </c>
      <c r="BW37" s="226">
        <v>-4.5140604468529499E-3</v>
      </c>
      <c r="BX37" s="226">
        <v>-9.5736255837162807E-3</v>
      </c>
      <c r="BY37" s="226">
        <v>0</v>
      </c>
    </row>
    <row r="38" spans="1:77" x14ac:dyDescent="0.3">
      <c r="A38" s="105" t="s">
        <v>368</v>
      </c>
      <c r="B38" s="226">
        <v>-1.4097826855030001E-5</v>
      </c>
      <c r="C38" s="226">
        <v>-1.6219232354971901E-5</v>
      </c>
      <c r="D38" s="226">
        <v>-4.2134810960588199E-5</v>
      </c>
      <c r="E38" s="226">
        <v>-6.2501114896193701E-6</v>
      </c>
      <c r="F38" s="226">
        <v>-1.5976482481331201E-3</v>
      </c>
      <c r="G38" s="226">
        <v>-1.3163441603311701E-3</v>
      </c>
      <c r="H38" s="226">
        <v>-1.9907120776224001E-5</v>
      </c>
      <c r="I38" s="226">
        <v>-5.0775683561085703E-4</v>
      </c>
      <c r="J38" s="226">
        <v>-2.4950697748708099E-5</v>
      </c>
      <c r="K38" s="226">
        <v>-6.8107556231513397E-4</v>
      </c>
      <c r="L38" s="226">
        <v>-5.7260847427004197E-5</v>
      </c>
      <c r="M38" s="226">
        <v>-4.5982835149886101E-4</v>
      </c>
      <c r="N38" s="226">
        <v>-6.3893535728313605E-5</v>
      </c>
      <c r="O38" s="226">
        <v>-4.9776870301676103E-3</v>
      </c>
      <c r="P38" s="226">
        <v>-3.0088944472766001E-4</v>
      </c>
      <c r="Q38" s="226">
        <v>-3.5541101770389903E-5</v>
      </c>
      <c r="R38" s="226">
        <v>-1.71723170875655E-4</v>
      </c>
      <c r="S38" s="226">
        <v>-9.8557737264625593E-4</v>
      </c>
      <c r="T38" s="226">
        <v>-5.9673962368281697E-4</v>
      </c>
      <c r="U38" s="226">
        <v>-1.6975011337577901E-4</v>
      </c>
      <c r="V38" s="226">
        <v>-1.01041946472614E-4</v>
      </c>
      <c r="W38" s="226">
        <v>-8.4709614256346706E-5</v>
      </c>
      <c r="X38" s="226">
        <v>-2.1036668572401601E-4</v>
      </c>
      <c r="Y38" s="226">
        <v>-4.76600530927847E-5</v>
      </c>
      <c r="Z38" s="226">
        <v>-3.5351579455686498E-5</v>
      </c>
      <c r="AA38" s="226">
        <v>-1.93610592158939E-5</v>
      </c>
      <c r="AB38" s="226">
        <v>-2.500368358768E-5</v>
      </c>
      <c r="AC38" s="226">
        <v>-7.0766475427645097E-4</v>
      </c>
      <c r="AD38" s="226">
        <v>-6.2433381257088398E-4</v>
      </c>
      <c r="AE38" s="226">
        <v>-1.8401023296736101E-5</v>
      </c>
      <c r="AF38" s="226">
        <v>-5.9878456694361195E-4</v>
      </c>
      <c r="AG38" s="226">
        <v>-3.1400958184521401E-4</v>
      </c>
      <c r="AH38" s="226">
        <v>0</v>
      </c>
      <c r="AI38" s="226">
        <v>-5.7473611814085599E-4</v>
      </c>
      <c r="AJ38" s="226">
        <v>-9.6421476305418707E-3</v>
      </c>
      <c r="AK38" s="226">
        <v>0.84240044832237004</v>
      </c>
      <c r="AL38" s="226">
        <v>-4.4058397939449203E-4</v>
      </c>
      <c r="AM38" s="226">
        <v>-7.8738205181434599E-4</v>
      </c>
      <c r="AN38" s="226">
        <v>-4.2003570019587803E-5</v>
      </c>
      <c r="AO38" s="226">
        <v>-2.25108239443235E-4</v>
      </c>
      <c r="AP38" s="226">
        <v>-3.24884069876553E-3</v>
      </c>
      <c r="AQ38" s="226">
        <v>-2.3195415283273199E-4</v>
      </c>
      <c r="AR38" s="226">
        <v>-6.9262104415225098E-5</v>
      </c>
      <c r="AS38" s="226">
        <v>-1.78980286534054E-4</v>
      </c>
      <c r="AT38" s="226">
        <v>-7.8399559161895001E-3</v>
      </c>
      <c r="AU38" s="226">
        <v>-8.7068930625887699E-5</v>
      </c>
      <c r="AV38" s="226">
        <v>-4.0814849874527001E-4</v>
      </c>
      <c r="AW38" s="226">
        <v>-5.4402239533391899E-5</v>
      </c>
      <c r="AX38" s="226">
        <v>-8.7712931135607204E-4</v>
      </c>
      <c r="AY38" s="226">
        <v>-2.38607440595685E-5</v>
      </c>
      <c r="AZ38" s="226">
        <v>-6.08807092584167E-5</v>
      </c>
      <c r="BA38" s="226">
        <v>-1.3082432928595699E-4</v>
      </c>
      <c r="BB38" s="226">
        <v>-8.4160716881951205E-4</v>
      </c>
      <c r="BC38" s="226">
        <v>-2.3876763704463902E-3</v>
      </c>
      <c r="BD38" s="226">
        <v>-7.6465238061315102E-3</v>
      </c>
      <c r="BE38" s="226">
        <v>-1.3655766132806401E-3</v>
      </c>
      <c r="BF38" s="226">
        <v>-1.7354852928956901E-3</v>
      </c>
      <c r="BG38" s="226">
        <v>-1.4403227531454899E-3</v>
      </c>
      <c r="BH38" s="226">
        <v>-7.6387898013957601E-4</v>
      </c>
      <c r="BI38" s="226">
        <v>-2.46212110150551E-3</v>
      </c>
      <c r="BJ38" s="226">
        <v>-8.0044591053713007E-6</v>
      </c>
      <c r="BK38" s="226">
        <v>-3.9746609757633798E-5</v>
      </c>
      <c r="BL38" s="226">
        <v>-5.2432254789118004E-4</v>
      </c>
      <c r="BM38" s="226">
        <v>-3.8421311696808301E-4</v>
      </c>
      <c r="BN38" s="226">
        <v>-8.7904858649484594E-5</v>
      </c>
      <c r="BO38" s="226">
        <v>-3.7939821786350202E-5</v>
      </c>
      <c r="BP38" s="226">
        <v>-2.02199702854049E-5</v>
      </c>
      <c r="BQ38" s="226">
        <v>-4.5174122499333897E-6</v>
      </c>
      <c r="BR38" s="226">
        <v>-7.27881270644178E-3</v>
      </c>
      <c r="BS38" s="226">
        <v>-3.55987856785344E-4</v>
      </c>
      <c r="BT38" s="226">
        <v>-1.1968396589859701E-3</v>
      </c>
      <c r="BU38" s="226">
        <v>-5.5872211536983705E-4</v>
      </c>
      <c r="BV38" s="226">
        <v>-5.8268533136673099E-3</v>
      </c>
      <c r="BW38" s="226">
        <v>-1.5970703086766699E-4</v>
      </c>
      <c r="BX38" s="226">
        <v>-1.82438709272869E-3</v>
      </c>
      <c r="BY38" s="226">
        <v>0</v>
      </c>
    </row>
    <row r="39" spans="1:77" x14ac:dyDescent="0.3">
      <c r="A39" s="105" t="s">
        <v>374</v>
      </c>
      <c r="B39" s="226">
        <v>-8.7783441260869596E-5</v>
      </c>
      <c r="C39" s="226">
        <v>-4.1413272276921798E-5</v>
      </c>
      <c r="D39" s="226">
        <v>-1.67222940550435E-4</v>
      </c>
      <c r="E39" s="226">
        <v>-3.00285058605671E-5</v>
      </c>
      <c r="F39" s="226">
        <v>-1.1348895811114699E-2</v>
      </c>
      <c r="G39" s="226">
        <v>-1.42618144484396E-4</v>
      </c>
      <c r="H39" s="226">
        <v>-3.4971660069378802E-5</v>
      </c>
      <c r="I39" s="226">
        <v>-7.8012113580773595E-5</v>
      </c>
      <c r="J39" s="226">
        <v>-2.6267427549092902E-4</v>
      </c>
      <c r="K39" s="226">
        <v>-8.43083894206687E-4</v>
      </c>
      <c r="L39" s="226">
        <v>-1.00146439368979E-5</v>
      </c>
      <c r="M39" s="226">
        <v>-7.4868775161233297E-4</v>
      </c>
      <c r="N39" s="226">
        <v>-1.5176791519347501E-4</v>
      </c>
      <c r="O39" s="226">
        <v>-2.1299953010890602E-5</v>
      </c>
      <c r="P39" s="226">
        <v>-1.0419797249920299E-3</v>
      </c>
      <c r="Q39" s="226">
        <v>-1.4353031712136701E-4</v>
      </c>
      <c r="R39" s="226">
        <v>-3.1389268556667301E-4</v>
      </c>
      <c r="S39" s="226">
        <v>-1.44887086478501E-3</v>
      </c>
      <c r="T39" s="226">
        <v>-1.01800437281736E-3</v>
      </c>
      <c r="U39" s="226">
        <v>-2.7484296039542602E-4</v>
      </c>
      <c r="V39" s="226">
        <v>-1.8119572389271299E-4</v>
      </c>
      <c r="W39" s="226">
        <v>-5.6797231511513199E-5</v>
      </c>
      <c r="X39" s="226">
        <v>-3.5210876800824702E-4</v>
      </c>
      <c r="Y39" s="226">
        <v>-8.0440109379194798E-5</v>
      </c>
      <c r="Z39" s="226">
        <v>-1.33091287463188E-4</v>
      </c>
      <c r="AA39" s="226">
        <v>-3.04748277393236E-5</v>
      </c>
      <c r="AB39" s="226">
        <v>-4.09343476030793E-5</v>
      </c>
      <c r="AC39" s="226">
        <v>-4.12882437556788E-4</v>
      </c>
      <c r="AD39" s="226">
        <v>-8.7047516474790499E-4</v>
      </c>
      <c r="AE39" s="226">
        <v>-3.27124662115299E-5</v>
      </c>
      <c r="AF39" s="226">
        <v>-1.0543073899939201E-4</v>
      </c>
      <c r="AG39" s="226">
        <v>-5.6471168867892603E-4</v>
      </c>
      <c r="AH39" s="226">
        <v>0</v>
      </c>
      <c r="AI39" s="226">
        <v>-8.7208587783328502E-5</v>
      </c>
      <c r="AJ39" s="226">
        <v>-2.4505429582522199E-4</v>
      </c>
      <c r="AK39" s="226">
        <v>-2.5915513086318998E-4</v>
      </c>
      <c r="AL39" s="226">
        <v>0.89625361055839003</v>
      </c>
      <c r="AM39" s="226">
        <v>-8.5981867916483498E-4</v>
      </c>
      <c r="AN39" s="226">
        <v>-2.4842925057987802E-4</v>
      </c>
      <c r="AO39" s="226">
        <v>-4.4477848444833198E-4</v>
      </c>
      <c r="AP39" s="226">
        <v>-1.48601817979914E-4</v>
      </c>
      <c r="AQ39" s="226">
        <v>-1.2279492727897501E-3</v>
      </c>
      <c r="AR39" s="226">
        <v>-1.0289886998846501E-4</v>
      </c>
      <c r="AS39" s="226">
        <v>-1.84799508558741E-5</v>
      </c>
      <c r="AT39" s="226">
        <v>-6.8930758590397205E-4</v>
      </c>
      <c r="AU39" s="226">
        <v>-1.3627741039895799E-3</v>
      </c>
      <c r="AV39" s="226">
        <v>-1.2793807931451201E-4</v>
      </c>
      <c r="AW39" s="226">
        <v>-2.26866236428986E-4</v>
      </c>
      <c r="AX39" s="226">
        <v>-6.3306198119539303E-4</v>
      </c>
      <c r="AY39" s="226">
        <v>-1.66886565937418E-5</v>
      </c>
      <c r="AZ39" s="226">
        <v>-9.7645346861340504E-5</v>
      </c>
      <c r="BA39" s="226">
        <v>-3.6352360819298099E-5</v>
      </c>
      <c r="BB39" s="226">
        <v>-1.5696336307095501E-4</v>
      </c>
      <c r="BC39" s="226">
        <v>-8.0022997283383704E-2</v>
      </c>
      <c r="BD39" s="226">
        <v>-4.0525912362789101E-4</v>
      </c>
      <c r="BE39" s="226">
        <v>-1.1446306282624799E-4</v>
      </c>
      <c r="BF39" s="226">
        <v>-1.00564769514479E-4</v>
      </c>
      <c r="BG39" s="226">
        <v>-0.23702377599402999</v>
      </c>
      <c r="BH39" s="226">
        <v>-1.2144425945761201E-2</v>
      </c>
      <c r="BI39" s="226">
        <v>-3.7128079557155699E-3</v>
      </c>
      <c r="BJ39" s="226">
        <v>-6.3033711810643796E-6</v>
      </c>
      <c r="BK39" s="226">
        <v>-1.77165899974579E-5</v>
      </c>
      <c r="BL39" s="226">
        <v>-3.0201730859415101E-4</v>
      </c>
      <c r="BM39" s="226">
        <v>-8.3992081462349702E-5</v>
      </c>
      <c r="BN39" s="226">
        <v>-4.7805439795630903E-5</v>
      </c>
      <c r="BO39" s="226">
        <v>-3.05012754847514E-5</v>
      </c>
      <c r="BP39" s="226">
        <v>-3.5679990957781401E-6</v>
      </c>
      <c r="BQ39" s="226">
        <v>-2.6434874410035401E-5</v>
      </c>
      <c r="BR39" s="226">
        <v>-1.7298074936157099E-4</v>
      </c>
      <c r="BS39" s="226">
        <v>-8.9605459456259997E-3</v>
      </c>
      <c r="BT39" s="226">
        <v>-5.0683493295003998E-4</v>
      </c>
      <c r="BU39" s="226">
        <v>-4.0075723530964801E-3</v>
      </c>
      <c r="BV39" s="226">
        <v>-1.5763579096223601E-3</v>
      </c>
      <c r="BW39" s="226">
        <v>-3.06741466267845E-3</v>
      </c>
      <c r="BX39" s="226">
        <v>-2.26049726804158E-3</v>
      </c>
      <c r="BY39" s="226">
        <v>0</v>
      </c>
    </row>
    <row r="40" spans="1:77" x14ac:dyDescent="0.3">
      <c r="A40" s="105" t="s">
        <v>384</v>
      </c>
      <c r="B40" s="226">
        <v>-3.7231985104466798E-4</v>
      </c>
      <c r="C40" s="226">
        <v>-4.3336456973080198E-5</v>
      </c>
      <c r="D40" s="226">
        <v>-3.1048018012800101E-3</v>
      </c>
      <c r="E40" s="226">
        <v>-2.3484133890206899E-4</v>
      </c>
      <c r="F40" s="226">
        <v>-7.5295462084692802E-2</v>
      </c>
      <c r="G40" s="226">
        <v>-5.9705093230611302E-2</v>
      </c>
      <c r="H40" s="226">
        <v>-5.3043826331220097E-5</v>
      </c>
      <c r="I40" s="226">
        <v>-9.7378824487651995E-4</v>
      </c>
      <c r="J40" s="226">
        <v>-3.9838068362422899E-4</v>
      </c>
      <c r="K40" s="226">
        <v>-2.87834097405428E-3</v>
      </c>
      <c r="L40" s="226">
        <v>-1.4232330137440501E-5</v>
      </c>
      <c r="M40" s="226">
        <v>-3.8311713415060998E-3</v>
      </c>
      <c r="N40" s="226">
        <v>-1.0872778908755299E-4</v>
      </c>
      <c r="O40" s="226">
        <v>-2.31319408867551E-5</v>
      </c>
      <c r="P40" s="226">
        <v>-1.28521529395782E-4</v>
      </c>
      <c r="Q40" s="226">
        <v>-1.6361793501228501E-5</v>
      </c>
      <c r="R40" s="226">
        <v>-1.75048448575496E-3</v>
      </c>
      <c r="S40" s="226">
        <v>-4.13587994735332E-2</v>
      </c>
      <c r="T40" s="226">
        <v>-5.0248179910061296E-3</v>
      </c>
      <c r="U40" s="226">
        <v>-1.6846286121094799E-3</v>
      </c>
      <c r="V40" s="226">
        <v>-9.1394640311805494E-3</v>
      </c>
      <c r="W40" s="226">
        <v>-1.86602671001196E-3</v>
      </c>
      <c r="X40" s="226">
        <v>-1.0317605467262401E-3</v>
      </c>
      <c r="Y40" s="226">
        <v>-2.7431137189928698E-4</v>
      </c>
      <c r="Z40" s="226">
        <v>-3.2577636681033499E-3</v>
      </c>
      <c r="AA40" s="226">
        <v>-1.2427118780969E-3</v>
      </c>
      <c r="AB40" s="226">
        <v>-4.2228497665935998E-4</v>
      </c>
      <c r="AC40" s="226">
        <v>-1.0769007368643801E-3</v>
      </c>
      <c r="AD40" s="226">
        <v>-1.1774820946746501E-2</v>
      </c>
      <c r="AE40" s="226">
        <v>-5.4780096949325302E-4</v>
      </c>
      <c r="AF40" s="226">
        <v>-9.1234040448603601E-3</v>
      </c>
      <c r="AG40" s="226">
        <v>-5.3584569091259101E-3</v>
      </c>
      <c r="AH40" s="226">
        <v>0</v>
      </c>
      <c r="AI40" s="226">
        <v>-9.70146766244876E-4</v>
      </c>
      <c r="AJ40" s="226">
        <v>-4.65641527825546E-3</v>
      </c>
      <c r="AK40" s="226">
        <v>-1.5267072507434999E-3</v>
      </c>
      <c r="AL40" s="226">
        <v>-7.8946335723812804E-5</v>
      </c>
      <c r="AM40" s="226">
        <v>0.81215312421198604</v>
      </c>
      <c r="AN40" s="226">
        <v>-1.9338562366419499E-2</v>
      </c>
      <c r="AO40" s="226">
        <v>-4.6149847726357899E-4</v>
      </c>
      <c r="AP40" s="226">
        <v>-1.1356673830805E-3</v>
      </c>
      <c r="AQ40" s="226">
        <v>-8.9186194602101192E-3</v>
      </c>
      <c r="AR40" s="226">
        <v>-2.63621038661292E-3</v>
      </c>
      <c r="AS40" s="226">
        <v>-2.0947061945727699E-4</v>
      </c>
      <c r="AT40" s="226">
        <v>-6.7711986729227297E-3</v>
      </c>
      <c r="AU40" s="226">
        <v>-3.25750253089127E-3</v>
      </c>
      <c r="AV40" s="226">
        <v>-6.5657169049900101E-3</v>
      </c>
      <c r="AW40" s="226">
        <v>-1.9230222663112401E-4</v>
      </c>
      <c r="AX40" s="226">
        <v>-1.76670550126258E-3</v>
      </c>
      <c r="AY40" s="226">
        <v>-4.15436768689491E-4</v>
      </c>
      <c r="AZ40" s="226">
        <v>-1.42593014585959E-3</v>
      </c>
      <c r="BA40" s="226">
        <v>-2.9958956358975999E-4</v>
      </c>
      <c r="BB40" s="226">
        <v>-1.67637983951887E-4</v>
      </c>
      <c r="BC40" s="226">
        <v>-1.07427573013531E-3</v>
      </c>
      <c r="BD40" s="226">
        <v>-8.5801250447406702E-4</v>
      </c>
      <c r="BE40" s="226">
        <v>-9.85680927979011E-5</v>
      </c>
      <c r="BF40" s="226">
        <v>-3.18060262534565E-4</v>
      </c>
      <c r="BG40" s="226">
        <v>-9.3855222548167201E-4</v>
      </c>
      <c r="BH40" s="226">
        <v>-0.197965838536871</v>
      </c>
      <c r="BI40" s="226">
        <v>-5.1225162048411698E-3</v>
      </c>
      <c r="BJ40" s="226">
        <v>-2.0088967413401401E-4</v>
      </c>
      <c r="BK40" s="226">
        <v>-5.9812700435874996E-4</v>
      </c>
      <c r="BL40" s="226">
        <v>-3.8676238888629101E-3</v>
      </c>
      <c r="BM40" s="226">
        <v>-1.4770762771662599E-3</v>
      </c>
      <c r="BN40" s="226">
        <v>-5.9037940776163599E-3</v>
      </c>
      <c r="BO40" s="226">
        <v>-1.06132307070958E-4</v>
      </c>
      <c r="BP40" s="226">
        <v>-4.8687375545140204E-3</v>
      </c>
      <c r="BQ40" s="226">
        <v>-9.5629083440710401E-4</v>
      </c>
      <c r="BR40" s="226">
        <v>-1.03672979055918E-2</v>
      </c>
      <c r="BS40" s="226">
        <v>-5.7841214926448101E-3</v>
      </c>
      <c r="BT40" s="226">
        <v>-1.2446959631696401E-3</v>
      </c>
      <c r="BU40" s="226">
        <v>-1.68403942961553E-3</v>
      </c>
      <c r="BV40" s="226">
        <v>-1.1571494311425901E-3</v>
      </c>
      <c r="BW40" s="226">
        <v>-2.4761826274253599E-3</v>
      </c>
      <c r="BX40" s="226">
        <v>-2.1026015997427899E-2</v>
      </c>
      <c r="BY40" s="226">
        <v>0</v>
      </c>
    </row>
    <row r="41" spans="1:77" x14ac:dyDescent="0.3">
      <c r="A41" s="105" t="s">
        <v>392</v>
      </c>
      <c r="B41" s="226">
        <v>-3.9454340428250699E-5</v>
      </c>
      <c r="C41" s="226">
        <v>-4.51414610658296E-5</v>
      </c>
      <c r="D41" s="226">
        <v>-1.16123760769811E-4</v>
      </c>
      <c r="E41" s="226">
        <v>-1.7686653923730499E-5</v>
      </c>
      <c r="F41" s="226">
        <v>-4.2212887724244998E-4</v>
      </c>
      <c r="G41" s="226">
        <v>-6.4221591553222294E-5</v>
      </c>
      <c r="H41" s="226">
        <v>-5.6269737432472697E-5</v>
      </c>
      <c r="I41" s="226">
        <v>-1.1629685525716E-4</v>
      </c>
      <c r="J41" s="226">
        <v>-6.5194201444901693E-5</v>
      </c>
      <c r="K41" s="226">
        <v>-2.7671875815969297E-4</v>
      </c>
      <c r="L41" s="226">
        <v>-1.7525517446443301E-5</v>
      </c>
      <c r="M41" s="226">
        <v>-1.1773990514524701E-3</v>
      </c>
      <c r="N41" s="226">
        <v>-9.3355681441620298E-4</v>
      </c>
      <c r="O41" s="226">
        <v>-4.0507769915894301E-5</v>
      </c>
      <c r="P41" s="226">
        <v>-1.13133445808394E-4</v>
      </c>
      <c r="Q41" s="226">
        <v>-1.3357533180034501E-5</v>
      </c>
      <c r="R41" s="226">
        <v>-4.7501007971148301E-4</v>
      </c>
      <c r="S41" s="226">
        <v>-6.6457814039216695E-4</v>
      </c>
      <c r="T41" s="226">
        <v>-1.68153887103601E-3</v>
      </c>
      <c r="U41" s="226">
        <v>-4.76945454964524E-4</v>
      </c>
      <c r="V41" s="226">
        <v>-2.8060020402607901E-4</v>
      </c>
      <c r="W41" s="226">
        <v>-8.3091062111652594E-5</v>
      </c>
      <c r="X41" s="226">
        <v>-5.9327164209684198E-4</v>
      </c>
      <c r="Y41" s="226">
        <v>-1.3421477102591901E-4</v>
      </c>
      <c r="Z41" s="226">
        <v>-8.0558664840212204E-5</v>
      </c>
      <c r="AA41" s="226">
        <v>-4.93971175260634E-5</v>
      </c>
      <c r="AB41" s="226">
        <v>-6.9593081948207507E-5</v>
      </c>
      <c r="AC41" s="226">
        <v>-4.4776158071553199E-3</v>
      </c>
      <c r="AD41" s="226">
        <v>-6.1263779179882103E-3</v>
      </c>
      <c r="AE41" s="226">
        <v>-5.2974214866535199E-4</v>
      </c>
      <c r="AF41" s="226">
        <v>-3.8183625730932101E-3</v>
      </c>
      <c r="AG41" s="226">
        <v>-4.3997629203444697E-3</v>
      </c>
      <c r="AH41" s="226">
        <v>0</v>
      </c>
      <c r="AI41" s="226">
        <v>-6.3299018713633594E-5</v>
      </c>
      <c r="AJ41" s="226">
        <v>-1.4837285255943401E-2</v>
      </c>
      <c r="AK41" s="226">
        <v>-2.2200518578790199E-4</v>
      </c>
      <c r="AL41" s="226">
        <v>-9.3061080818529097E-5</v>
      </c>
      <c r="AM41" s="226">
        <v>-3.3581374248982998E-2</v>
      </c>
      <c r="AN41" s="226">
        <v>0.92731553941495903</v>
      </c>
      <c r="AO41" s="226">
        <v>-1.74791143694247E-3</v>
      </c>
      <c r="AP41" s="226">
        <v>-6.6966233022736505E-5</v>
      </c>
      <c r="AQ41" s="226">
        <v>-1.2425760111512099E-2</v>
      </c>
      <c r="AR41" s="226">
        <v>-6.3100341503234203E-3</v>
      </c>
      <c r="AS41" s="226">
        <v>-1.1703334620189599E-3</v>
      </c>
      <c r="AT41" s="226">
        <v>-1.0287123184741001E-2</v>
      </c>
      <c r="AU41" s="226">
        <v>-3.0362615293699497E-4</v>
      </c>
      <c r="AV41" s="226">
        <v>-8.2942493402015499E-5</v>
      </c>
      <c r="AW41" s="226">
        <v>-1.00482135112308E-4</v>
      </c>
      <c r="AX41" s="226">
        <v>-4.5469393930228398E-3</v>
      </c>
      <c r="AY41" s="226">
        <v>-1.6043003218208E-5</v>
      </c>
      <c r="AZ41" s="226">
        <v>-1.58748565613811E-3</v>
      </c>
      <c r="BA41" s="226">
        <v>-7.8474433143573105E-4</v>
      </c>
      <c r="BB41" s="226">
        <v>-6.3259914192661897E-4</v>
      </c>
      <c r="BC41" s="226">
        <v>-5.6786142453426403E-5</v>
      </c>
      <c r="BD41" s="226">
        <v>-2.4310774299551498E-3</v>
      </c>
      <c r="BE41" s="226">
        <v>-7.5451389857026198E-4</v>
      </c>
      <c r="BF41" s="226">
        <v>-6.8077848461904397E-3</v>
      </c>
      <c r="BG41" s="226">
        <v>-4.5248453268632799E-3</v>
      </c>
      <c r="BH41" s="226">
        <v>-0.14859912372884501</v>
      </c>
      <c r="BI41" s="226">
        <v>-1.51452423971206E-3</v>
      </c>
      <c r="BJ41" s="226">
        <v>-2.8180461650885798E-3</v>
      </c>
      <c r="BK41" s="226">
        <v>-5.2074940638966302E-3</v>
      </c>
      <c r="BL41" s="226">
        <v>-2.3089088689341099E-4</v>
      </c>
      <c r="BM41" s="226">
        <v>-2.01002239006003E-2</v>
      </c>
      <c r="BN41" s="226">
        <v>-2.91573761148286E-2</v>
      </c>
      <c r="BO41" s="226">
        <v>-5.8747231371862399E-3</v>
      </c>
      <c r="BP41" s="226">
        <v>-1.88623231397017E-3</v>
      </c>
      <c r="BQ41" s="226">
        <v>-1.26179690696044E-2</v>
      </c>
      <c r="BR41" s="226">
        <v>-0.160038746207981</v>
      </c>
      <c r="BS41" s="226">
        <v>-4.89869876755075E-2</v>
      </c>
      <c r="BT41" s="226">
        <v>-6.7594905202278399E-2</v>
      </c>
      <c r="BU41" s="226">
        <v>-2.8249081886578001E-2</v>
      </c>
      <c r="BV41" s="226">
        <v>-1.67485136782821E-4</v>
      </c>
      <c r="BW41" s="226">
        <v>-7.2170337482591398E-3</v>
      </c>
      <c r="BX41" s="226">
        <v>-4.2894538775967599E-2</v>
      </c>
      <c r="BY41" s="226">
        <v>0</v>
      </c>
    </row>
    <row r="42" spans="1:77" x14ac:dyDescent="0.3">
      <c r="A42" s="105" t="s">
        <v>396</v>
      </c>
      <c r="B42" s="226">
        <v>-8.0117421087250103E-5</v>
      </c>
      <c r="C42" s="226">
        <v>-3.6434291886649703E-4</v>
      </c>
      <c r="D42" s="226">
        <v>-9.7292060835823299E-4</v>
      </c>
      <c r="E42" s="226">
        <v>-4.97514969083799E-4</v>
      </c>
      <c r="F42" s="226">
        <v>-3.86062429425832E-3</v>
      </c>
      <c r="G42" s="226">
        <v>-3.2101715139895303E-5</v>
      </c>
      <c r="H42" s="226">
        <v>-3.9841863913462998E-5</v>
      </c>
      <c r="I42" s="226">
        <v>-5.6663582771993202E-5</v>
      </c>
      <c r="J42" s="226">
        <v>-3.88203903944557E-3</v>
      </c>
      <c r="K42" s="226">
        <v>-1.0442604036045599E-3</v>
      </c>
      <c r="L42" s="226">
        <v>-1.09809383791383E-4</v>
      </c>
      <c r="M42" s="226">
        <v>-1.0558828296226E-2</v>
      </c>
      <c r="N42" s="226">
        <v>0</v>
      </c>
      <c r="O42" s="226">
        <v>-3.7212521251991999E-3</v>
      </c>
      <c r="P42" s="226">
        <v>-1.22651247023628E-3</v>
      </c>
      <c r="Q42" s="226">
        <v>-7.7423654518853405E-4</v>
      </c>
      <c r="R42" s="226">
        <v>-1.8350917211373499E-4</v>
      </c>
      <c r="S42" s="226">
        <v>-7.1432467557055199E-4</v>
      </c>
      <c r="T42" s="226">
        <v>-9.6467077224181703E-5</v>
      </c>
      <c r="U42" s="226">
        <v>-1.6872951817205301E-5</v>
      </c>
      <c r="V42" s="226">
        <v>-4.4603081079568302E-4</v>
      </c>
      <c r="W42" s="226">
        <v>-4.61375884196832E-5</v>
      </c>
      <c r="X42" s="226">
        <v>-9.5744504929614298E-6</v>
      </c>
      <c r="Y42" s="226">
        <v>-9.6958477946023395E-6</v>
      </c>
      <c r="Z42" s="226">
        <v>-1.51497553645195E-6</v>
      </c>
      <c r="AA42" s="226">
        <v>-6.5047991662435601E-5</v>
      </c>
      <c r="AB42" s="226">
        <v>-8.8778421688198001E-5</v>
      </c>
      <c r="AC42" s="226">
        <v>-1.8201275546207401E-4</v>
      </c>
      <c r="AD42" s="226">
        <v>-2.1183531594438901E-4</v>
      </c>
      <c r="AE42" s="226">
        <v>-4.0592404503196698E-4</v>
      </c>
      <c r="AF42" s="226">
        <v>-6.0345521400760095E-4</v>
      </c>
      <c r="AG42" s="226">
        <v>-3.01878121510536E-5</v>
      </c>
      <c r="AH42" s="226">
        <v>0</v>
      </c>
      <c r="AI42" s="226">
        <v>-1.55282963941648E-3</v>
      </c>
      <c r="AJ42" s="226">
        <v>-6.7565959210109505E-4</v>
      </c>
      <c r="AK42" s="226">
        <v>-1.5152174763763399E-4</v>
      </c>
      <c r="AL42" s="226">
        <v>-1.5133382611211599E-4</v>
      </c>
      <c r="AM42" s="226">
        <v>-3.4033092751514701E-4</v>
      </c>
      <c r="AN42" s="226">
        <v>-3.3525692310600898E-5</v>
      </c>
      <c r="AO42" s="226">
        <v>0.98231196756730099</v>
      </c>
      <c r="AP42" s="226">
        <v>-4.11609381391635E-5</v>
      </c>
      <c r="AQ42" s="226">
        <v>-5.0781184107951901E-4</v>
      </c>
      <c r="AR42" s="226">
        <v>-7.6079967866519502E-5</v>
      </c>
      <c r="AS42" s="226">
        <v>-1.8883430912099901E-4</v>
      </c>
      <c r="AT42" s="226">
        <v>-2.5843845302737798E-4</v>
      </c>
      <c r="AU42" s="226">
        <v>-7.7447914998899801E-3</v>
      </c>
      <c r="AV42" s="226">
        <v>-4.3722704904663899E-3</v>
      </c>
      <c r="AW42" s="226">
        <v>-4.9479064986123898E-4</v>
      </c>
      <c r="AX42" s="226">
        <v>-8.36940785342279E-6</v>
      </c>
      <c r="AY42" s="226">
        <v>-1.6670423347084901E-4</v>
      </c>
      <c r="AZ42" s="226">
        <v>-6.1288498887177901E-4</v>
      </c>
      <c r="BA42" s="226">
        <v>-2.5980817189560999E-4</v>
      </c>
      <c r="BB42" s="226">
        <v>-1.2197535159909101E-5</v>
      </c>
      <c r="BC42" s="226">
        <v>-2.8273660228531397E-4</v>
      </c>
      <c r="BD42" s="226">
        <v>-9.6735795846630997E-4</v>
      </c>
      <c r="BE42" s="226">
        <v>-4.8001148651321303E-2</v>
      </c>
      <c r="BF42" s="226">
        <v>-4.74474802262616E-4</v>
      </c>
      <c r="BG42" s="226">
        <v>-2.0343330320362601E-3</v>
      </c>
      <c r="BH42" s="226">
        <v>-7.5855115601844297E-2</v>
      </c>
      <c r="BI42" s="226">
        <v>-0.38734552579446502</v>
      </c>
      <c r="BJ42" s="226">
        <v>-3.6730304616620899E-3</v>
      </c>
      <c r="BK42" s="226">
        <v>-4.88741858559239E-4</v>
      </c>
      <c r="BL42" s="226">
        <v>-1.4424150784094799E-3</v>
      </c>
      <c r="BM42" s="226">
        <v>-5.7219709510812701E-5</v>
      </c>
      <c r="BN42" s="226">
        <v>-2.62669358377116E-5</v>
      </c>
      <c r="BO42" s="226">
        <v>-2.154990751895E-5</v>
      </c>
      <c r="BP42" s="226">
        <v>-5.7093709606785401E-7</v>
      </c>
      <c r="BQ42" s="226">
        <v>-1.3016619412458399E-3</v>
      </c>
      <c r="BR42" s="226">
        <v>-8.4361598670956005E-3</v>
      </c>
      <c r="BS42" s="226">
        <v>-3.9663238366023099E-3</v>
      </c>
      <c r="BT42" s="226">
        <v>-9.4678377322917097E-3</v>
      </c>
      <c r="BU42" s="226">
        <v>-2.37845604402703E-4</v>
      </c>
      <c r="BV42" s="226">
        <v>-6.1545928255912503E-4</v>
      </c>
      <c r="BW42" s="226">
        <v>-2.1153383033699399E-3</v>
      </c>
      <c r="BX42" s="226">
        <v>-1.52010022165886E-3</v>
      </c>
      <c r="BY42" s="226">
        <v>0</v>
      </c>
    </row>
    <row r="43" spans="1:77" x14ac:dyDescent="0.3">
      <c r="A43" s="105" t="s">
        <v>412</v>
      </c>
      <c r="B43" s="226">
        <v>-2.0294040774624201E-2</v>
      </c>
      <c r="C43" s="226">
        <v>-1.3368057100639701E-2</v>
      </c>
      <c r="D43" s="226">
        <v>-1.0196915241200699E-2</v>
      </c>
      <c r="E43" s="226">
        <v>-1.1708099253164E-2</v>
      </c>
      <c r="F43" s="226">
        <v>-0.14378041922238199</v>
      </c>
      <c r="G43" s="226">
        <v>-4.1229966451210999E-2</v>
      </c>
      <c r="H43" s="226">
        <v>-3.9216672503427598E-3</v>
      </c>
      <c r="I43" s="226">
        <v>-1.5699488430347099E-2</v>
      </c>
      <c r="J43" s="226">
        <v>-2.8886479118049899E-2</v>
      </c>
      <c r="K43" s="226">
        <v>-2.9611486835326999E-3</v>
      </c>
      <c r="L43" s="226">
        <v>-8.3936656724529993E-3</v>
      </c>
      <c r="M43" s="226">
        <v>-7.7002207090362202E-3</v>
      </c>
      <c r="N43" s="226">
        <v>-2.4150591631751401E-4</v>
      </c>
      <c r="O43" s="226">
        <v>-1.4462522636756199E-5</v>
      </c>
      <c r="P43" s="226">
        <v>-1.1811083219135201E-3</v>
      </c>
      <c r="Q43" s="226">
        <v>-1.23711414871047E-3</v>
      </c>
      <c r="R43" s="226">
        <v>-9.6563391695703995E-4</v>
      </c>
      <c r="S43" s="226">
        <v>-3.8985915105312699E-3</v>
      </c>
      <c r="T43" s="226">
        <v>-1.38282426506965E-3</v>
      </c>
      <c r="U43" s="226">
        <v>-6.6299636100160698E-4</v>
      </c>
      <c r="V43" s="226">
        <v>-2.0094102393732301E-3</v>
      </c>
      <c r="W43" s="226">
        <v>-9.9915121940164802E-5</v>
      </c>
      <c r="X43" s="226">
        <v>-5.9718082761611095E-4</v>
      </c>
      <c r="Y43" s="226">
        <v>-2.1573458327991699E-4</v>
      </c>
      <c r="Z43" s="226">
        <v>-9.6635758312313698E-5</v>
      </c>
      <c r="AA43" s="226">
        <v>-3.8753891707436397E-4</v>
      </c>
      <c r="AB43" s="226">
        <v>-3.1273160975476103E-5</v>
      </c>
      <c r="AC43" s="226">
        <v>-3.0351517725806101E-4</v>
      </c>
      <c r="AD43" s="226">
        <v>-4.7863345796094001E-4</v>
      </c>
      <c r="AE43" s="226">
        <v>-3.4859722520905E-4</v>
      </c>
      <c r="AF43" s="226">
        <v>-2.49129633895326E-2</v>
      </c>
      <c r="AG43" s="226">
        <v>-5.4754421847545802E-3</v>
      </c>
      <c r="AH43" s="226">
        <v>0</v>
      </c>
      <c r="AI43" s="226">
        <v>-1.10133719883262E-2</v>
      </c>
      <c r="AJ43" s="226">
        <v>-4.9834436347212701E-3</v>
      </c>
      <c r="AK43" s="226">
        <v>-9.1597142747114405E-3</v>
      </c>
      <c r="AL43" s="226">
        <v>-3.3389539080932097E-2</v>
      </c>
      <c r="AM43" s="226">
        <v>-2.4773976539242599E-3</v>
      </c>
      <c r="AN43" s="226">
        <v>-1.0857173234255401E-4</v>
      </c>
      <c r="AO43" s="226">
        <v>-4.9548379211439102E-4</v>
      </c>
      <c r="AP43" s="226">
        <v>0.98846918548380902</v>
      </c>
      <c r="AQ43" s="226">
        <v>-8.6771660381993299E-2</v>
      </c>
      <c r="AR43" s="226">
        <v>-2.86984382089179E-2</v>
      </c>
      <c r="AS43" s="226">
        <v>-3.6024060539746102E-3</v>
      </c>
      <c r="AT43" s="226">
        <v>-3.93501607034333E-2</v>
      </c>
      <c r="AU43" s="226">
        <v>-9.5149314338523298E-3</v>
      </c>
      <c r="AV43" s="226">
        <v>-2.3451036803577899E-3</v>
      </c>
      <c r="AW43" s="226">
        <v>-1.2778410543998601E-3</v>
      </c>
      <c r="AX43" s="226">
        <v>-1.4722942611995801E-3</v>
      </c>
      <c r="AY43" s="226">
        <v>-2.2298494095753099E-4</v>
      </c>
      <c r="AZ43" s="226">
        <v>-8.3515222479876305E-3</v>
      </c>
      <c r="BA43" s="226">
        <v>-8.4002608082337697E-4</v>
      </c>
      <c r="BB43" s="226">
        <v>-3.4155872679745999E-3</v>
      </c>
      <c r="BC43" s="226">
        <v>-7.8520602394650495E-3</v>
      </c>
      <c r="BD43" s="226">
        <v>-1.4663928781463299E-3</v>
      </c>
      <c r="BE43" s="226">
        <v>-2.15733821937413E-4</v>
      </c>
      <c r="BF43" s="226">
        <v>-3.9656445355850001E-2</v>
      </c>
      <c r="BG43" s="226">
        <v>-2.4195345178562198E-3</v>
      </c>
      <c r="BH43" s="226">
        <v>-2.55185254351007E-4</v>
      </c>
      <c r="BI43" s="226">
        <v>-8.1881957999960994E-3</v>
      </c>
      <c r="BJ43" s="226">
        <v>-4.8466579973884304E-6</v>
      </c>
      <c r="BK43" s="226">
        <v>-1.7048682857226602E-5</v>
      </c>
      <c r="BL43" s="226">
        <v>-6.1829394799872901E-4</v>
      </c>
      <c r="BM43" s="226">
        <v>-9.9943993374800293E-5</v>
      </c>
      <c r="BN43" s="226">
        <v>-3.1577638609901498E-5</v>
      </c>
      <c r="BO43" s="226">
        <v>-2.3493870278780901E-5</v>
      </c>
      <c r="BP43" s="226">
        <v>-2.66845020109318E-6</v>
      </c>
      <c r="BQ43" s="226">
        <v>-5.6534774213309903E-6</v>
      </c>
      <c r="BR43" s="226">
        <v>-8.7422538561771502E-3</v>
      </c>
      <c r="BS43" s="226">
        <v>-6.3744721602029299E-3</v>
      </c>
      <c r="BT43" s="226">
        <v>-1.03606957929683E-4</v>
      </c>
      <c r="BU43" s="226">
        <v>-1.5763973120552E-3</v>
      </c>
      <c r="BV43" s="226">
        <v>-0.103661907849689</v>
      </c>
      <c r="BW43" s="226">
        <v>-2.4789088777896599E-2</v>
      </c>
      <c r="BX43" s="226">
        <v>-7.3299324265922901E-4</v>
      </c>
      <c r="BY43" s="226">
        <v>0</v>
      </c>
    </row>
    <row r="44" spans="1:77" x14ac:dyDescent="0.3">
      <c r="A44" s="105" t="s">
        <v>420</v>
      </c>
      <c r="B44" s="226">
        <v>-1.1028644223452099E-5</v>
      </c>
      <c r="C44" s="226">
        <v>-1.1311001475238499E-5</v>
      </c>
      <c r="D44" s="226">
        <v>-2.6168213286517998E-5</v>
      </c>
      <c r="E44" s="226">
        <v>-5.2230371747212699E-6</v>
      </c>
      <c r="F44" s="226">
        <v>-1.06433804019566E-4</v>
      </c>
      <c r="G44" s="226">
        <v>-4.02975589438938E-4</v>
      </c>
      <c r="H44" s="226">
        <v>-1.1784979401642701E-5</v>
      </c>
      <c r="I44" s="226">
        <v>-2.5470425216633001E-5</v>
      </c>
      <c r="J44" s="226">
        <v>-1.8202263599071701E-5</v>
      </c>
      <c r="K44" s="226">
        <v>-9.9628214352413401E-4</v>
      </c>
      <c r="L44" s="226">
        <v>-4.6994245916157796E-6</v>
      </c>
      <c r="M44" s="226">
        <v>-1.60154322478638E-3</v>
      </c>
      <c r="N44" s="226">
        <v>-1.9079672786225601E-2</v>
      </c>
      <c r="O44" s="226">
        <v>-1.7054167182125901E-3</v>
      </c>
      <c r="P44" s="226">
        <v>-4.2659474532496904E-3</v>
      </c>
      <c r="Q44" s="226">
        <v>-4.4505340778043799E-4</v>
      </c>
      <c r="R44" s="226">
        <v>-6.1251275419845798E-4</v>
      </c>
      <c r="S44" s="226">
        <v>-4.5547297767227499E-3</v>
      </c>
      <c r="T44" s="226">
        <v>-6.7181646105995095E-4</v>
      </c>
      <c r="U44" s="226">
        <v>-1.08044982810249E-3</v>
      </c>
      <c r="V44" s="226">
        <v>-1.2365388349387301E-3</v>
      </c>
      <c r="W44" s="226">
        <v>-2.8545428234611999E-4</v>
      </c>
      <c r="X44" s="226">
        <v>-1.4781278717231701E-4</v>
      </c>
      <c r="Y44" s="226">
        <v>-3.0889752723998199E-5</v>
      </c>
      <c r="Z44" s="226">
        <v>-2.5626604295594899E-5</v>
      </c>
      <c r="AA44" s="226">
        <v>-4.2192161084603798E-5</v>
      </c>
      <c r="AB44" s="226">
        <v>-5.6386602669995003E-5</v>
      </c>
      <c r="AC44" s="226">
        <v>-1.8111310338812E-3</v>
      </c>
      <c r="AD44" s="226">
        <v>-3.8068563097176498E-4</v>
      </c>
      <c r="AE44" s="226">
        <v>-8.4244989491726499E-5</v>
      </c>
      <c r="AF44" s="226">
        <v>-7.6864456571166704E-4</v>
      </c>
      <c r="AG44" s="226">
        <v>-1.0122734515276401E-3</v>
      </c>
      <c r="AH44" s="226">
        <v>0</v>
      </c>
      <c r="AI44" s="226">
        <v>-3.2119192071422202E-3</v>
      </c>
      <c r="AJ44" s="226">
        <v>-4.0236539165318498E-3</v>
      </c>
      <c r="AK44" s="226">
        <v>-1.44295751563246E-4</v>
      </c>
      <c r="AL44" s="226">
        <v>-1.84391589256917E-4</v>
      </c>
      <c r="AM44" s="226">
        <v>-7.8839527085759493E-3</v>
      </c>
      <c r="AN44" s="226">
        <v>-3.3371955399848002E-3</v>
      </c>
      <c r="AO44" s="226">
        <v>-2.8082818918649801E-2</v>
      </c>
      <c r="AP44" s="226">
        <v>-2.6063458473284699E-3</v>
      </c>
      <c r="AQ44" s="226">
        <v>0.94179677800429396</v>
      </c>
      <c r="AR44" s="226">
        <v>-5.7224784718475595E-4</v>
      </c>
      <c r="AS44" s="226">
        <v>-2.03259731028591E-4</v>
      </c>
      <c r="AT44" s="226">
        <v>-1.7357045548523499E-2</v>
      </c>
      <c r="AU44" s="226">
        <v>-3.69514091932765E-3</v>
      </c>
      <c r="AV44" s="226">
        <v>-4.9715562222499201E-3</v>
      </c>
      <c r="AW44" s="226">
        <v>-3.8684484256041099E-4</v>
      </c>
      <c r="AX44" s="226">
        <v>-1.9473808008553199E-2</v>
      </c>
      <c r="AY44" s="226">
        <v>-8.0833487038840495E-5</v>
      </c>
      <c r="AZ44" s="226">
        <v>-6.78769991713425E-3</v>
      </c>
      <c r="BA44" s="226">
        <v>-8.7534360823620695E-4</v>
      </c>
      <c r="BB44" s="226">
        <v>-7.2571705116901105E-4</v>
      </c>
      <c r="BC44" s="226">
        <v>-6.08133857504288E-3</v>
      </c>
      <c r="BD44" s="226">
        <v>-2.26543906149971E-3</v>
      </c>
      <c r="BE44" s="226">
        <v>-3.6213789581899099E-4</v>
      </c>
      <c r="BF44" s="226">
        <v>-2.43841783638478E-3</v>
      </c>
      <c r="BG44" s="226">
        <v>-4.56854156902326E-2</v>
      </c>
      <c r="BH44" s="226">
        <v>-3.6824967127549603E-2</v>
      </c>
      <c r="BI44" s="226">
        <v>-1.06611996193659E-2</v>
      </c>
      <c r="BJ44" s="226">
        <v>-1.5736109901675901E-3</v>
      </c>
      <c r="BK44" s="226">
        <v>-5.6922198629641898E-3</v>
      </c>
      <c r="BL44" s="226">
        <v>-9.4939954585037799E-3</v>
      </c>
      <c r="BM44" s="226">
        <v>-1.9118438641236E-3</v>
      </c>
      <c r="BN44" s="226">
        <v>-3.37224600503899E-4</v>
      </c>
      <c r="BO44" s="226">
        <v>-1.6406097072896699E-5</v>
      </c>
      <c r="BP44" s="226">
        <v>-2.9954879987231499E-4</v>
      </c>
      <c r="BQ44" s="226">
        <v>-2.5371179794686099E-6</v>
      </c>
      <c r="BR44" s="226">
        <v>-3.6588528659160999E-2</v>
      </c>
      <c r="BS44" s="226">
        <v>-2.5630540217051702E-3</v>
      </c>
      <c r="BT44" s="226">
        <v>-2.0658255845216601E-3</v>
      </c>
      <c r="BU44" s="226">
        <v>-1.3970544682989799E-3</v>
      </c>
      <c r="BV44" s="226">
        <v>-2.5186490579077402E-3</v>
      </c>
      <c r="BW44" s="226">
        <v>-4.1359147310455896E-3</v>
      </c>
      <c r="BX44" s="226">
        <v>-1.0646427378361601E-2</v>
      </c>
      <c r="BY44" s="226">
        <v>0</v>
      </c>
    </row>
    <row r="45" spans="1:77" x14ac:dyDescent="0.3">
      <c r="A45" s="105" t="s">
        <v>424</v>
      </c>
      <c r="B45" s="226">
        <v>-6.1415119338988501E-5</v>
      </c>
      <c r="C45" s="226">
        <v>-7.2233534849883794E-5</v>
      </c>
      <c r="D45" s="226">
        <v>-1.94882951897842E-4</v>
      </c>
      <c r="E45" s="226">
        <v>-2.59970039881872E-5</v>
      </c>
      <c r="F45" s="226">
        <v>-6.4420705013901397E-4</v>
      </c>
      <c r="G45" s="226">
        <v>-1.00683309076547E-4</v>
      </c>
      <c r="H45" s="226">
        <v>-8.3204679578639495E-5</v>
      </c>
      <c r="I45" s="226">
        <v>-1.7203986629257199E-4</v>
      </c>
      <c r="J45" s="226">
        <v>-1.11364946028437E-4</v>
      </c>
      <c r="K45" s="226">
        <v>-1.6653748811915399E-2</v>
      </c>
      <c r="L45" s="226">
        <v>-2.5643201614134599E-5</v>
      </c>
      <c r="M45" s="226">
        <v>-2.9860231122704199E-3</v>
      </c>
      <c r="N45" s="226">
        <v>-2.6534796599283101E-4</v>
      </c>
      <c r="O45" s="226">
        <v>-5.1926693102148399E-5</v>
      </c>
      <c r="P45" s="226">
        <v>-1.7743874361483801E-3</v>
      </c>
      <c r="Q45" s="226">
        <v>-2.6162890030459002E-4</v>
      </c>
      <c r="R45" s="226">
        <v>-3.24595653599433E-3</v>
      </c>
      <c r="S45" s="226">
        <v>-2.0577812983089399E-3</v>
      </c>
      <c r="T45" s="226">
        <v>-2.76002080817183E-3</v>
      </c>
      <c r="U45" s="226">
        <v>-7.9032605498650498E-4</v>
      </c>
      <c r="V45" s="226">
        <v>-1.4336470292700999E-3</v>
      </c>
      <c r="W45" s="226">
        <v>-3.5696665691270198E-4</v>
      </c>
      <c r="X45" s="226">
        <v>-1.0607471855364401E-3</v>
      </c>
      <c r="Y45" s="226">
        <v>-2.0236859540545901E-4</v>
      </c>
      <c r="Z45" s="226">
        <v>-4.95215860587905E-4</v>
      </c>
      <c r="AA45" s="226">
        <v>-7.6949369235033104E-5</v>
      </c>
      <c r="AB45" s="226">
        <v>-1.46154827732197E-4</v>
      </c>
      <c r="AC45" s="226">
        <v>-3.4415381223938898E-3</v>
      </c>
      <c r="AD45" s="226">
        <v>-4.4927943748572898E-4</v>
      </c>
      <c r="AE45" s="226">
        <v>-1.20873471169973E-4</v>
      </c>
      <c r="AF45" s="226">
        <v>-2.42521444933905E-4</v>
      </c>
      <c r="AG45" s="226">
        <v>-4.9986571545516305E-4</v>
      </c>
      <c r="AH45" s="226">
        <v>0</v>
      </c>
      <c r="AI45" s="226">
        <v>-1.46039829529523E-4</v>
      </c>
      <c r="AJ45" s="226">
        <v>-5.3419086477257899E-4</v>
      </c>
      <c r="AK45" s="226">
        <v>-7.1069579426600606E-5</v>
      </c>
      <c r="AL45" s="226">
        <v>-2.8421068125918E-4</v>
      </c>
      <c r="AM45" s="226">
        <v>-3.9937337332636002E-4</v>
      </c>
      <c r="AN45" s="226">
        <v>-1.14308809761333E-4</v>
      </c>
      <c r="AO45" s="226">
        <v>-9.4156136766326099E-4</v>
      </c>
      <c r="AP45" s="226">
        <v>-2.4180779666736001E-4</v>
      </c>
      <c r="AQ45" s="226">
        <v>-1.7009798170889801E-3</v>
      </c>
      <c r="AR45" s="226">
        <v>0.94572613104493597</v>
      </c>
      <c r="AS45" s="226">
        <v>-4.4720516927248198E-5</v>
      </c>
      <c r="AT45" s="226">
        <v>-3.6658893829713199E-4</v>
      </c>
      <c r="AU45" s="226">
        <v>-6.9192628329885705E-5</v>
      </c>
      <c r="AV45" s="226">
        <v>-1.9932934505513601E-4</v>
      </c>
      <c r="AW45" s="226">
        <v>-3.3560937178479398E-4</v>
      </c>
      <c r="AX45" s="226">
        <v>-9.1901196529044899E-4</v>
      </c>
      <c r="AY45" s="226">
        <v>-3.3729968991095203E-5</v>
      </c>
      <c r="AZ45" s="226">
        <v>-1.3823578173498001E-4</v>
      </c>
      <c r="BA45" s="226">
        <v>-8.0422994005972906E-5</v>
      </c>
      <c r="BB45" s="226">
        <v>-2.0917763743504201E-4</v>
      </c>
      <c r="BC45" s="226">
        <v>-3.0072781065098198E-4</v>
      </c>
      <c r="BD45" s="226">
        <v>-2.8415235476922802E-4</v>
      </c>
      <c r="BE45" s="226">
        <v>-2.6814425557963103E-4</v>
      </c>
      <c r="BF45" s="226">
        <v>-3.4735788848140299E-4</v>
      </c>
      <c r="BG45" s="226">
        <v>-6.6159668323164701E-3</v>
      </c>
      <c r="BH45" s="226">
        <v>-7.4766863142798005E-4</v>
      </c>
      <c r="BI45" s="226">
        <v>-2.9174493871086502E-3</v>
      </c>
      <c r="BJ45" s="226">
        <v>-1.6105015453986099E-5</v>
      </c>
      <c r="BK45" s="226">
        <v>-4.4677540855848598E-5</v>
      </c>
      <c r="BL45" s="226">
        <v>-4.1578828089421397E-4</v>
      </c>
      <c r="BM45" s="226">
        <v>-1.18539228379166E-4</v>
      </c>
      <c r="BN45" s="226">
        <v>-1.15520589840827E-4</v>
      </c>
      <c r="BO45" s="226">
        <v>-7.7983283106590405E-5</v>
      </c>
      <c r="BP45" s="226">
        <v>-9.0203319606451805E-6</v>
      </c>
      <c r="BQ45" s="226">
        <v>-1.87206831007615E-5</v>
      </c>
      <c r="BR45" s="226">
        <v>-3.9403456515380101E-4</v>
      </c>
      <c r="BS45" s="226">
        <v>-7.09600076554862E-3</v>
      </c>
      <c r="BT45" s="226">
        <v>-3.0816554337317903E-4</v>
      </c>
      <c r="BU45" s="226">
        <v>-2.4709137644055501E-3</v>
      </c>
      <c r="BV45" s="226">
        <v>-0.336091153089985</v>
      </c>
      <c r="BW45" s="226">
        <v>-2.16504460827678E-2</v>
      </c>
      <c r="BX45" s="226">
        <v>-2.3272119469260099E-3</v>
      </c>
      <c r="BY45" s="226">
        <v>0</v>
      </c>
    </row>
    <row r="46" spans="1:77" x14ac:dyDescent="0.3">
      <c r="A46" s="105" t="s">
        <v>438</v>
      </c>
      <c r="B46" s="226">
        <v>-1.7379931743389499E-4</v>
      </c>
      <c r="C46" s="226">
        <v>-7.3591363950553201E-5</v>
      </c>
      <c r="D46" s="226">
        <v>-6.6113307231745395E-4</v>
      </c>
      <c r="E46" s="226">
        <v>-1.3676559015377999E-4</v>
      </c>
      <c r="F46" s="226">
        <v>-2.8303522891453799E-3</v>
      </c>
      <c r="G46" s="226">
        <v>-3.7360308079541899E-4</v>
      </c>
      <c r="H46" s="226">
        <v>-1.8132270972198901E-4</v>
      </c>
      <c r="I46" s="226">
        <v>-1.8043279033759101E-4</v>
      </c>
      <c r="J46" s="226">
        <v>-7.3192359030256696E-5</v>
      </c>
      <c r="K46" s="226">
        <v>-3.08677588654118E-4</v>
      </c>
      <c r="L46" s="226">
        <v>-1.06211855575963E-5</v>
      </c>
      <c r="M46" s="226">
        <v>-8.1338265165879005E-4</v>
      </c>
      <c r="N46" s="226">
        <v>-2.6923433233449002E-3</v>
      </c>
      <c r="O46" s="226">
        <v>-3.5976308437894301E-5</v>
      </c>
      <c r="P46" s="226">
        <v>-1.4749106732566499E-3</v>
      </c>
      <c r="Q46" s="226">
        <v>-1.55660070714061E-4</v>
      </c>
      <c r="R46" s="226">
        <v>-3.1418580949363703E-4</v>
      </c>
      <c r="S46" s="226">
        <v>-6.6280565619720197E-4</v>
      </c>
      <c r="T46" s="226">
        <v>-1.6383566346883701E-3</v>
      </c>
      <c r="U46" s="226">
        <v>-2.8492242118420899E-4</v>
      </c>
      <c r="V46" s="226">
        <v>-4.5513054012057298E-4</v>
      </c>
      <c r="W46" s="226">
        <v>-8.5221292595610504E-5</v>
      </c>
      <c r="X46" s="226">
        <v>-3.19884313814976E-4</v>
      </c>
      <c r="Y46" s="226">
        <v>-7.6165217330421793E-5</v>
      </c>
      <c r="Z46" s="226">
        <v>-9.8645018832337303E-5</v>
      </c>
      <c r="AA46" s="226">
        <v>-5.76016056212211E-5</v>
      </c>
      <c r="AB46" s="226">
        <v>-3.8395231653818599E-5</v>
      </c>
      <c r="AC46" s="226">
        <v>-4.2224441537966302E-4</v>
      </c>
      <c r="AD46" s="226">
        <v>-2.7765535000594602E-4</v>
      </c>
      <c r="AE46" s="226">
        <v>-3.7459464110727499E-5</v>
      </c>
      <c r="AF46" s="226">
        <v>-2.8856965281950502E-4</v>
      </c>
      <c r="AG46" s="226">
        <v>-1.5189505022435401E-4</v>
      </c>
      <c r="AH46" s="226">
        <v>0</v>
      </c>
      <c r="AI46" s="226">
        <v>-8.4914437657745406E-5</v>
      </c>
      <c r="AJ46" s="226">
        <v>-1.36905380941766E-4</v>
      </c>
      <c r="AK46" s="226">
        <v>-4.6753816106989698E-3</v>
      </c>
      <c r="AL46" s="226">
        <v>-1.5131642155853599E-3</v>
      </c>
      <c r="AM46" s="226">
        <v>-1.3755389532631699E-3</v>
      </c>
      <c r="AN46" s="226">
        <v>-6.5543148330181206E-5</v>
      </c>
      <c r="AO46" s="226">
        <v>-4.1606980155504698E-3</v>
      </c>
      <c r="AP46" s="226">
        <v>-1.17401917717224E-4</v>
      </c>
      <c r="AQ46" s="226">
        <v>-3.16783189153566E-2</v>
      </c>
      <c r="AR46" s="226">
        <v>-2.06972108321733E-4</v>
      </c>
      <c r="AS46" s="226">
        <v>0.98668520943915705</v>
      </c>
      <c r="AT46" s="226">
        <v>-7.3465443876980299E-3</v>
      </c>
      <c r="AU46" s="226">
        <v>-3.0099408570652398E-4</v>
      </c>
      <c r="AV46" s="226">
        <v>-5.9290108260292098E-5</v>
      </c>
      <c r="AW46" s="226">
        <v>-5.4507334393614603E-4</v>
      </c>
      <c r="AX46" s="226">
        <v>-2.57649978106389E-4</v>
      </c>
      <c r="AY46" s="226">
        <v>-4.7704717130309701E-4</v>
      </c>
      <c r="AZ46" s="226">
        <v>-3.2083810524640502E-3</v>
      </c>
      <c r="BA46" s="226">
        <v>-2.8600466797273098E-3</v>
      </c>
      <c r="BB46" s="226">
        <v>-1.9957553091193299E-2</v>
      </c>
      <c r="BC46" s="226">
        <v>-1.4053961222165799E-4</v>
      </c>
      <c r="BD46" s="226">
        <v>-9.4543428924145895E-5</v>
      </c>
      <c r="BE46" s="226">
        <v>-1.6841445830265199E-3</v>
      </c>
      <c r="BF46" s="226">
        <v>-8.7834492501994606E-3</v>
      </c>
      <c r="BG46" s="226">
        <v>-8.8748735086916098E-3</v>
      </c>
      <c r="BH46" s="226">
        <v>-0.17988931101446201</v>
      </c>
      <c r="BI46" s="226">
        <v>-0.13951296693661899</v>
      </c>
      <c r="BJ46" s="226">
        <v>-4.2803937471820303E-5</v>
      </c>
      <c r="BK46" s="226">
        <v>-2.0340061651229601E-5</v>
      </c>
      <c r="BL46" s="226">
        <v>-1.74178432736905E-4</v>
      </c>
      <c r="BM46" s="226">
        <v>-1.7038724243778299E-4</v>
      </c>
      <c r="BN46" s="226">
        <v>-4.78368418293242E-5</v>
      </c>
      <c r="BO46" s="226">
        <v>-2.7329834603180398E-5</v>
      </c>
      <c r="BP46" s="226">
        <v>-3.0594437581818902E-6</v>
      </c>
      <c r="BQ46" s="226">
        <v>-6.5888733947927199E-6</v>
      </c>
      <c r="BR46" s="226">
        <v>-2.1316527904966199E-3</v>
      </c>
      <c r="BS46" s="226">
        <v>-3.5612956599772802E-4</v>
      </c>
      <c r="BT46" s="226">
        <v>-7.0046855541655397E-5</v>
      </c>
      <c r="BU46" s="226">
        <v>-1.40265470406422E-4</v>
      </c>
      <c r="BV46" s="226">
        <v>-1.3486627866116701E-4</v>
      </c>
      <c r="BW46" s="226">
        <v>-2.8127668407506998E-2</v>
      </c>
      <c r="BX46" s="226">
        <v>-8.8228941121692997E-5</v>
      </c>
      <c r="BY46" s="226">
        <v>0</v>
      </c>
    </row>
    <row r="47" spans="1:77" x14ac:dyDescent="0.3">
      <c r="A47" s="105" t="s">
        <v>444</v>
      </c>
      <c r="B47" s="226">
        <v>-7.1689452611829498E-3</v>
      </c>
      <c r="C47" s="226">
        <v>-2.57903649034727E-3</v>
      </c>
      <c r="D47" s="226">
        <v>-8.6860724778310607E-3</v>
      </c>
      <c r="E47" s="226">
        <v>-1.3076430347678399E-3</v>
      </c>
      <c r="F47" s="226">
        <v>-0.136323813346057</v>
      </c>
      <c r="G47" s="226">
        <v>-3.9148837893819802E-2</v>
      </c>
      <c r="H47" s="226">
        <v>-6.7555256036624803E-4</v>
      </c>
      <c r="I47" s="226">
        <v>-2.8111888543940499E-3</v>
      </c>
      <c r="J47" s="226">
        <v>-4.4425455136667298E-3</v>
      </c>
      <c r="K47" s="226">
        <v>-4.1105617555167303E-3</v>
      </c>
      <c r="L47" s="226">
        <v>-1.7275109713553501E-4</v>
      </c>
      <c r="M47" s="226">
        <v>-4.0620588493777204E-3</v>
      </c>
      <c r="N47" s="226">
        <v>-5.4474593270343796E-3</v>
      </c>
      <c r="O47" s="226">
        <v>-2.1729113428644601E-5</v>
      </c>
      <c r="P47" s="226">
        <v>-9.6814655399611203E-4</v>
      </c>
      <c r="Q47" s="226">
        <v>-9.2569726137473895E-5</v>
      </c>
      <c r="R47" s="226">
        <v>-7.1565281601866796E-3</v>
      </c>
      <c r="S47" s="226">
        <v>-9.4296477076305698E-3</v>
      </c>
      <c r="T47" s="226">
        <v>-1.7518723953304899E-3</v>
      </c>
      <c r="U47" s="226">
        <v>-2.5013312706762799E-3</v>
      </c>
      <c r="V47" s="226">
        <v>-3.5856766876645997E-2</v>
      </c>
      <c r="W47" s="226">
        <v>-4.7108162411451902E-3</v>
      </c>
      <c r="X47" s="226">
        <v>-1.9361393005531699E-3</v>
      </c>
      <c r="Y47" s="226">
        <v>-8.1616416055981097E-4</v>
      </c>
      <c r="Z47" s="226">
        <v>-6.4578403253549698E-3</v>
      </c>
      <c r="AA47" s="226">
        <v>-3.72177341824966E-3</v>
      </c>
      <c r="AB47" s="226">
        <v>-3.0491739723450699E-4</v>
      </c>
      <c r="AC47" s="226">
        <v>-9.9453598630595604E-3</v>
      </c>
      <c r="AD47" s="226">
        <v>-1.7785518038944001E-2</v>
      </c>
      <c r="AE47" s="226">
        <v>-1.3213134802807301E-3</v>
      </c>
      <c r="AF47" s="226">
        <v>-2.5003569964673199E-2</v>
      </c>
      <c r="AG47" s="226">
        <v>-1.29169645051979E-2</v>
      </c>
      <c r="AH47" s="226">
        <v>0</v>
      </c>
      <c r="AI47" s="226">
        <v>-5.1502590668848604E-3</v>
      </c>
      <c r="AJ47" s="226">
        <v>-8.2049875618809697E-4</v>
      </c>
      <c r="AK47" s="226">
        <v>-6.3908021422949904E-4</v>
      </c>
      <c r="AL47" s="226">
        <v>-2.7060385624442301E-3</v>
      </c>
      <c r="AM47" s="226">
        <v>-8.0984261815702195E-3</v>
      </c>
      <c r="AN47" s="226">
        <v>-1.90110578527437E-3</v>
      </c>
      <c r="AO47" s="226">
        <v>-8.5646866569262705E-3</v>
      </c>
      <c r="AP47" s="226">
        <v>-7.6409384744225897E-3</v>
      </c>
      <c r="AQ47" s="226">
        <v>-4.9940543721566904E-3</v>
      </c>
      <c r="AR47" s="226">
        <v>-3.726293199325E-3</v>
      </c>
      <c r="AS47" s="226">
        <v>-4.6838915195608502E-4</v>
      </c>
      <c r="AT47" s="226">
        <v>0.94310937530192096</v>
      </c>
      <c r="AU47" s="226">
        <v>-2.7997985860298098E-3</v>
      </c>
      <c r="AV47" s="226">
        <v>-7.1019862221673505E-4</v>
      </c>
      <c r="AW47" s="226">
        <v>-1.4657439723232999E-4</v>
      </c>
      <c r="AX47" s="226">
        <v>-5.9882113685227603E-3</v>
      </c>
      <c r="AY47" s="226">
        <v>-2.36563264399872E-4</v>
      </c>
      <c r="AZ47" s="226">
        <v>-5.8461465148169599E-3</v>
      </c>
      <c r="BA47" s="226">
        <v>-1.63294494086105E-3</v>
      </c>
      <c r="BB47" s="226">
        <v>-1.1949736674897701E-3</v>
      </c>
      <c r="BC47" s="226">
        <v>-8.8467828610824407E-3</v>
      </c>
      <c r="BD47" s="226">
        <v>-5.5161794511392098E-5</v>
      </c>
      <c r="BE47" s="226">
        <v>-6.6045289355820395E-4</v>
      </c>
      <c r="BF47" s="226">
        <v>-1.29364553333115E-3</v>
      </c>
      <c r="BG47" s="226">
        <v>-3.1974600515651502E-3</v>
      </c>
      <c r="BH47" s="226">
        <v>-0.37077716345577799</v>
      </c>
      <c r="BI47" s="226">
        <v>-5.3440444186751198E-3</v>
      </c>
      <c r="BJ47" s="226">
        <v>-8.1081909657023602E-4</v>
      </c>
      <c r="BK47" s="226">
        <v>-6.4736807453119702E-4</v>
      </c>
      <c r="BL47" s="226">
        <v>-5.2972846452977104E-3</v>
      </c>
      <c r="BM47" s="226">
        <v>-9.0894418015505498E-5</v>
      </c>
      <c r="BN47" s="226">
        <v>-1.7392795187077799E-3</v>
      </c>
      <c r="BO47" s="226">
        <v>-4.3318716789722698E-5</v>
      </c>
      <c r="BP47" s="226">
        <v>-7.5437695058214597E-6</v>
      </c>
      <c r="BQ47" s="226">
        <v>-3.5220134015310498E-5</v>
      </c>
      <c r="BR47" s="226">
        <v>-1.35280901262727E-2</v>
      </c>
      <c r="BS47" s="226">
        <v>-1.88010421974546E-4</v>
      </c>
      <c r="BT47" s="226">
        <v>-1.5504637327919599E-3</v>
      </c>
      <c r="BU47" s="226">
        <v>-1.1061307100617E-4</v>
      </c>
      <c r="BV47" s="226">
        <v>-1.6472710485879801E-3</v>
      </c>
      <c r="BW47" s="226">
        <v>-1.6128422930842599E-4</v>
      </c>
      <c r="BX47" s="226">
        <v>-4.0490341964757003E-3</v>
      </c>
      <c r="BY47" s="226">
        <v>0</v>
      </c>
    </row>
    <row r="48" spans="1:77" x14ac:dyDescent="0.3">
      <c r="A48" s="105" t="s">
        <v>448</v>
      </c>
      <c r="B48" s="226">
        <v>-8.77148052103914E-5</v>
      </c>
      <c r="C48" s="226">
        <v>-1.0049876380405399E-4</v>
      </c>
      <c r="D48" s="226">
        <v>-2.5917455437656298E-4</v>
      </c>
      <c r="E48" s="226">
        <v>-3.9211378559994903E-5</v>
      </c>
      <c r="F48" s="226">
        <v>-9.3755604395564802E-4</v>
      </c>
      <c r="G48" s="226">
        <v>-1.42828371472646E-4</v>
      </c>
      <c r="H48" s="226">
        <v>-1.2478561750337201E-4</v>
      </c>
      <c r="I48" s="226">
        <v>-2.5790904910597001E-4</v>
      </c>
      <c r="J48" s="226">
        <v>-1.4564528399329E-4</v>
      </c>
      <c r="K48" s="226">
        <v>-6.1335467500632697E-4</v>
      </c>
      <c r="L48" s="226">
        <v>-3.8845787431141503E-5</v>
      </c>
      <c r="M48" s="226">
        <v>-2.6209992958209699E-3</v>
      </c>
      <c r="N48" s="226">
        <v>-4.1291775342181301E-4</v>
      </c>
      <c r="O48" s="226">
        <v>-6.2867633121646194E-5</v>
      </c>
      <c r="P48" s="226">
        <v>-1.1316871199410199E-3</v>
      </c>
      <c r="Q48" s="226">
        <v>-1.00704772242337E-4</v>
      </c>
      <c r="R48" s="226">
        <v>-1.05917391713488E-3</v>
      </c>
      <c r="S48" s="226">
        <v>-4.9880192144657002E-3</v>
      </c>
      <c r="T48" s="226">
        <v>-3.72797291760045E-3</v>
      </c>
      <c r="U48" s="226">
        <v>-1.05750410773445E-3</v>
      </c>
      <c r="V48" s="226">
        <v>-1.8536182894851199E-3</v>
      </c>
      <c r="W48" s="226">
        <v>-1.85556269541E-4</v>
      </c>
      <c r="X48" s="226">
        <v>-1.3154225632201501E-3</v>
      </c>
      <c r="Y48" s="226">
        <v>-2.9791816692540198E-4</v>
      </c>
      <c r="Z48" s="226">
        <v>-1.9845179397099601E-4</v>
      </c>
      <c r="AA48" s="226">
        <v>-1.0982365020606E-4</v>
      </c>
      <c r="AB48" s="226">
        <v>-4.3143385678208202E-4</v>
      </c>
      <c r="AC48" s="226">
        <v>-1.4081840017053E-3</v>
      </c>
      <c r="AD48" s="226">
        <v>-1.3493883851903201E-2</v>
      </c>
      <c r="AE48" s="226">
        <v>-5.5897332231307998E-3</v>
      </c>
      <c r="AF48" s="226">
        <v>-3.8787418211975198E-2</v>
      </c>
      <c r="AG48" s="226">
        <v>-5.0095428044192002E-2</v>
      </c>
      <c r="AH48" s="226">
        <v>0</v>
      </c>
      <c r="AI48" s="226">
        <v>-1.4411849241871799E-4</v>
      </c>
      <c r="AJ48" s="226">
        <v>-2.2864341113838999E-4</v>
      </c>
      <c r="AK48" s="226">
        <v>-7.6523604477275904E-5</v>
      </c>
      <c r="AL48" s="226">
        <v>-1.8913432856555599E-3</v>
      </c>
      <c r="AM48" s="226">
        <v>-3.71303354353185E-4</v>
      </c>
      <c r="AN48" s="226">
        <v>-7.3977081538247503E-4</v>
      </c>
      <c r="AO48" s="226">
        <v>-1.4131174186023999E-3</v>
      </c>
      <c r="AP48" s="226">
        <v>-8.0577430644948795E-4</v>
      </c>
      <c r="AQ48" s="226">
        <v>-1.2644021150185201E-3</v>
      </c>
      <c r="AR48" s="226">
        <v>-9.8547094719206893E-4</v>
      </c>
      <c r="AS48" s="226">
        <v>-5.15721317387367E-5</v>
      </c>
      <c r="AT48" s="226">
        <v>-7.7778051936889104E-4</v>
      </c>
      <c r="AU48" s="226">
        <v>0.98879541415827599</v>
      </c>
      <c r="AV48" s="226">
        <v>-3.04163220250363E-3</v>
      </c>
      <c r="AW48" s="226">
        <v>-2.36187108216864E-4</v>
      </c>
      <c r="AX48" s="226">
        <v>-1.7131100959274798E-2</v>
      </c>
      <c r="AY48" s="226">
        <v>-5.8819691973689095E-4</v>
      </c>
      <c r="AZ48" s="226">
        <v>-2.1191399904974699E-2</v>
      </c>
      <c r="BA48" s="226">
        <v>-6.10282632364546E-4</v>
      </c>
      <c r="BB48" s="226">
        <v>-1.2312851125226299E-2</v>
      </c>
      <c r="BC48" s="226">
        <v>-4.8881692959003402E-3</v>
      </c>
      <c r="BD48" s="226">
        <v>-4.5022624921370899E-4</v>
      </c>
      <c r="BE48" s="226">
        <v>-1.38157840628211E-3</v>
      </c>
      <c r="BF48" s="226">
        <v>-7.4600864107069603E-4</v>
      </c>
      <c r="BG48" s="226">
        <v>-0.45721242352413599</v>
      </c>
      <c r="BH48" s="226">
        <v>-7.2386596091500903E-3</v>
      </c>
      <c r="BI48" s="226">
        <v>-1.9232611619136801E-2</v>
      </c>
      <c r="BJ48" s="226">
        <v>-2.41776633042942E-5</v>
      </c>
      <c r="BK48" s="226">
        <v>-2.7300300388817798E-3</v>
      </c>
      <c r="BL48" s="226">
        <v>-1.5077690666512799E-3</v>
      </c>
      <c r="BM48" s="226">
        <v>-7.7270134767873605E-4</v>
      </c>
      <c r="BN48" s="226">
        <v>-1.32125792048913E-4</v>
      </c>
      <c r="BO48" s="226">
        <v>-1.1740300217414999E-4</v>
      </c>
      <c r="BP48" s="226">
        <v>-1.2943947681049499E-5</v>
      </c>
      <c r="BQ48" s="226">
        <v>-2.83591607335451E-5</v>
      </c>
      <c r="BR48" s="226">
        <v>-1.8993932518839601E-2</v>
      </c>
      <c r="BS48" s="226">
        <v>-3.04297713782551E-4</v>
      </c>
      <c r="BT48" s="226">
        <v>-4.2885791438163996E-3</v>
      </c>
      <c r="BU48" s="226">
        <v>-1.8177656069409299E-4</v>
      </c>
      <c r="BV48" s="226">
        <v>-5.0449181173549901E-3</v>
      </c>
      <c r="BW48" s="226">
        <v>-5.6219380107258999E-4</v>
      </c>
      <c r="BX48" s="226">
        <v>-6.2401622918895902E-3</v>
      </c>
      <c r="BY48" s="226">
        <v>0</v>
      </c>
    </row>
    <row r="49" spans="1:77" x14ac:dyDescent="0.3">
      <c r="A49" s="105" t="s">
        <v>456</v>
      </c>
      <c r="B49" s="226">
        <v>-1.6508339902430101E-5</v>
      </c>
      <c r="C49" s="226">
        <v>-1.9222189931598799E-5</v>
      </c>
      <c r="D49" s="226">
        <v>-5.0729118084469999E-5</v>
      </c>
      <c r="E49" s="226">
        <v>-7.1546257608098299E-6</v>
      </c>
      <c r="F49" s="226">
        <v>-1.7367105967129999E-4</v>
      </c>
      <c r="G49" s="226">
        <v>-2.7042810465021199E-5</v>
      </c>
      <c r="H49" s="226">
        <v>-2.2749333012590999E-5</v>
      </c>
      <c r="I49" s="226">
        <v>-4.7018548402464298E-5</v>
      </c>
      <c r="J49" s="226">
        <v>-2.8823808095756701E-5</v>
      </c>
      <c r="K49" s="226">
        <v>-1.1123008390219801E-4</v>
      </c>
      <c r="L49" s="226">
        <v>-7.0351969095726998E-6</v>
      </c>
      <c r="M49" s="226">
        <v>-4.9820671336689502E-4</v>
      </c>
      <c r="N49" s="226">
        <v>-2.07290361005212E-4</v>
      </c>
      <c r="O49" s="226">
        <v>-1.4599562407115901E-5</v>
      </c>
      <c r="P49" s="226">
        <v>-2.0441936663509199E-3</v>
      </c>
      <c r="Q49" s="226">
        <v>-2.18264157592971E-4</v>
      </c>
      <c r="R49" s="226">
        <v>-2.05214341161129E-4</v>
      </c>
      <c r="S49" s="226">
        <v>-3.3311335645249399E-4</v>
      </c>
      <c r="T49" s="226">
        <v>-6.7524755904004995E-4</v>
      </c>
      <c r="U49" s="226">
        <v>-1.91743680890336E-4</v>
      </c>
      <c r="V49" s="226">
        <v>-1.1978220977529999E-4</v>
      </c>
      <c r="W49" s="226">
        <v>-3.6720731705031499E-5</v>
      </c>
      <c r="X49" s="226">
        <v>-2.3856790895346701E-4</v>
      </c>
      <c r="Y49" s="226">
        <v>-5.4731607199757402E-5</v>
      </c>
      <c r="Z49" s="226">
        <v>-3.5479560911751701E-5</v>
      </c>
      <c r="AA49" s="226">
        <v>-2.0590506702107801E-5</v>
      </c>
      <c r="AB49" s="226">
        <v>-2.8719610111805899E-5</v>
      </c>
      <c r="AC49" s="226">
        <v>-2.7132282746440602E-4</v>
      </c>
      <c r="AD49" s="226">
        <v>-1.07792119448055E-4</v>
      </c>
      <c r="AE49" s="226">
        <v>-2.12758202573444E-5</v>
      </c>
      <c r="AF49" s="226">
        <v>-5.3026590965442201E-5</v>
      </c>
      <c r="AG49" s="226">
        <v>-3.74464414395083E-5</v>
      </c>
      <c r="AH49" s="226">
        <v>0</v>
      </c>
      <c r="AI49" s="226">
        <v>-3.45496152930833E-5</v>
      </c>
      <c r="AJ49" s="226">
        <v>-1.0405720244374501E-4</v>
      </c>
      <c r="AK49" s="226">
        <v>-1.72505823105837E-5</v>
      </c>
      <c r="AL49" s="226">
        <v>-6.2231368780072595E-5</v>
      </c>
      <c r="AM49" s="226">
        <v>-9.26447434078122E-5</v>
      </c>
      <c r="AN49" s="226">
        <v>-2.7483649045059801E-5</v>
      </c>
      <c r="AO49" s="226">
        <v>-4.56896326789995E-4</v>
      </c>
      <c r="AP49" s="226">
        <v>-3.36072431138224E-5</v>
      </c>
      <c r="AQ49" s="226">
        <v>-1.5324577810828301E-4</v>
      </c>
      <c r="AR49" s="226">
        <v>-2.8360940468852598E-5</v>
      </c>
      <c r="AS49" s="226">
        <v>-1.11261573421125E-5</v>
      </c>
      <c r="AT49" s="226">
        <v>-8.5501402630772601E-5</v>
      </c>
      <c r="AU49" s="226">
        <v>-2.73233098652739E-3</v>
      </c>
      <c r="AV49" s="226">
        <v>0.92472727457286197</v>
      </c>
      <c r="AW49" s="226">
        <v>-4.3294591480235898E-4</v>
      </c>
      <c r="AX49" s="226">
        <v>-1.4885029755748E-3</v>
      </c>
      <c r="AY49" s="226">
        <v>-8.1575123094091304E-6</v>
      </c>
      <c r="AZ49" s="226">
        <v>-3.1878056816562701E-5</v>
      </c>
      <c r="BA49" s="226">
        <v>-3.0692697098897998E-5</v>
      </c>
      <c r="BB49" s="226">
        <v>-5.13518058591828E-5</v>
      </c>
      <c r="BC49" s="226">
        <v>-5.7657206114060595E-4</v>
      </c>
      <c r="BD49" s="226">
        <v>-3.21906466269993E-4</v>
      </c>
      <c r="BE49" s="226">
        <v>-8.4793330006906404E-5</v>
      </c>
      <c r="BF49" s="226">
        <v>-4.6834380874250303E-5</v>
      </c>
      <c r="BG49" s="226">
        <v>-0.86785820350302101</v>
      </c>
      <c r="BH49" s="226">
        <v>-2.1171329894776101E-4</v>
      </c>
      <c r="BI49" s="226">
        <v>-7.7599006285011601E-3</v>
      </c>
      <c r="BJ49" s="226">
        <v>-4.4159874199057399E-6</v>
      </c>
      <c r="BK49" s="226">
        <v>-1.2324755943324499E-5</v>
      </c>
      <c r="BL49" s="226">
        <v>-1.0661257414399199E-4</v>
      </c>
      <c r="BM49" s="226">
        <v>-3.34983757210352E-5</v>
      </c>
      <c r="BN49" s="226">
        <v>-2.8638671942154999E-5</v>
      </c>
      <c r="BO49" s="226">
        <v>-2.1298582984343199E-5</v>
      </c>
      <c r="BP49" s="226">
        <v>-2.4277421431899401E-6</v>
      </c>
      <c r="BQ49" s="226">
        <v>-4.4744173097791099E-4</v>
      </c>
      <c r="BR49" s="226">
        <v>-8.8210764774266604E-5</v>
      </c>
      <c r="BS49" s="226">
        <v>-5.5933383031147498E-5</v>
      </c>
      <c r="BT49" s="226">
        <v>-4.5316241976329298E-5</v>
      </c>
      <c r="BU49" s="226">
        <v>-3.3095310084223903E-5</v>
      </c>
      <c r="BV49" s="226">
        <v>-8.4829685558954505E-5</v>
      </c>
      <c r="BW49" s="226">
        <v>-1.03741258666802E-4</v>
      </c>
      <c r="BX49" s="226">
        <v>-1.0831445869025199E-4</v>
      </c>
      <c r="BY49" s="226">
        <v>0</v>
      </c>
    </row>
    <row r="50" spans="1:77" x14ac:dyDescent="0.3">
      <c r="A50" s="105" t="s">
        <v>476</v>
      </c>
      <c r="B50" s="226">
        <v>-2.35239445591741E-5</v>
      </c>
      <c r="C50" s="226">
        <v>-2.7365024027222201E-5</v>
      </c>
      <c r="D50" s="226">
        <v>-7.2471469144779602E-5</v>
      </c>
      <c r="E50" s="226">
        <v>-1.0193947349920801E-5</v>
      </c>
      <c r="F50" s="226">
        <v>-2.48735863516224E-4</v>
      </c>
      <c r="G50" s="226">
        <v>-3.8454777264079998E-5</v>
      </c>
      <c r="H50" s="226">
        <v>-3.2545381071682897E-5</v>
      </c>
      <c r="I50" s="226">
        <v>-6.7281039103640595E-5</v>
      </c>
      <c r="J50" s="226">
        <v>-3.4037576573962502E-3</v>
      </c>
      <c r="K50" s="226">
        <v>-2.4357759308360999E-3</v>
      </c>
      <c r="L50" s="226">
        <v>-6.2830318356379901E-4</v>
      </c>
      <c r="M50" s="226">
        <v>-7.1293548624713505E-4</v>
      </c>
      <c r="N50" s="226">
        <v>-3.81696318268533E-3</v>
      </c>
      <c r="O50" s="226">
        <v>-1.8659695291174501E-5</v>
      </c>
      <c r="P50" s="226">
        <v>-0.122647136230622</v>
      </c>
      <c r="Q50" s="226">
        <v>-1.19133482733147E-2</v>
      </c>
      <c r="R50" s="226">
        <v>-2.93264223516259E-4</v>
      </c>
      <c r="S50" s="226">
        <v>-4.72868148616187E-4</v>
      </c>
      <c r="T50" s="226">
        <v>-9.6916176497372603E-4</v>
      </c>
      <c r="U50" s="226">
        <v>-2.7526051723924898E-4</v>
      </c>
      <c r="V50" s="226">
        <v>-1.7122546417734999E-4</v>
      </c>
      <c r="W50" s="226">
        <v>-5.2198749133567202E-5</v>
      </c>
      <c r="X50" s="226">
        <v>-3.4238004607950299E-4</v>
      </c>
      <c r="Y50" s="226">
        <v>-7.8522549466157501E-5</v>
      </c>
      <c r="Z50" s="226">
        <v>-5.06588781003655E-5</v>
      </c>
      <c r="AA50" s="226">
        <v>-2.946524817907E-5</v>
      </c>
      <c r="AB50" s="226">
        <v>-4.0552559726502602E-5</v>
      </c>
      <c r="AC50" s="226">
        <v>-4.03916372096434E-4</v>
      </c>
      <c r="AD50" s="226">
        <v>-1.7731453539012501E-4</v>
      </c>
      <c r="AE50" s="226">
        <v>-3.24042082192703E-5</v>
      </c>
      <c r="AF50" s="226">
        <v>-9.0087839496088605E-5</v>
      </c>
      <c r="AG50" s="226">
        <v>-7.0823652305361997E-5</v>
      </c>
      <c r="AH50" s="226">
        <v>0</v>
      </c>
      <c r="AI50" s="226">
        <v>-5.71527261412662E-5</v>
      </c>
      <c r="AJ50" s="226">
        <v>-2.0547405306629201E-4</v>
      </c>
      <c r="AK50" s="226">
        <v>-2.51715738420272E-5</v>
      </c>
      <c r="AL50" s="226">
        <v>-2.5477728772378902E-3</v>
      </c>
      <c r="AM50" s="226">
        <v>-2.6975197206298603E-4</v>
      </c>
      <c r="AN50" s="226">
        <v>-8.2147078273253702E-4</v>
      </c>
      <c r="AO50" s="226">
        <v>-6.3879355213750603E-3</v>
      </c>
      <c r="AP50" s="226">
        <v>-4.7569770754882503E-5</v>
      </c>
      <c r="AQ50" s="226">
        <v>-1.33700908842996E-4</v>
      </c>
      <c r="AR50" s="226">
        <v>-6.6481274986966604E-5</v>
      </c>
      <c r="AS50" s="226">
        <v>-1.54000123918527E-4</v>
      </c>
      <c r="AT50" s="226">
        <v>-7.3358074740351696E-4</v>
      </c>
      <c r="AU50" s="226">
        <v>-2.39852297943727E-5</v>
      </c>
      <c r="AV50" s="226">
        <v>-7.0120803198232299E-3</v>
      </c>
      <c r="AW50" s="226">
        <v>0.92969594361710595</v>
      </c>
      <c r="AX50" s="226">
        <v>-7.1916024645933496E-2</v>
      </c>
      <c r="AY50" s="226">
        <v>-1.33908071502013E-2</v>
      </c>
      <c r="AZ50" s="226">
        <v>-7.6019674490584693E-2</v>
      </c>
      <c r="BA50" s="226">
        <v>-1.76032238259562E-2</v>
      </c>
      <c r="BB50" s="226">
        <v>-2.7718983401785299E-3</v>
      </c>
      <c r="BC50" s="226">
        <v>-1.05994066780892E-2</v>
      </c>
      <c r="BD50" s="226">
        <v>-2.01508660789211E-3</v>
      </c>
      <c r="BE50" s="226">
        <v>-1.0267882633109399E-3</v>
      </c>
      <c r="BF50" s="226">
        <v>-9.2607047008706094E-5</v>
      </c>
      <c r="BG50" s="226">
        <v>-0.456502681226016</v>
      </c>
      <c r="BH50" s="226">
        <v>-9.1133936425336699E-4</v>
      </c>
      <c r="BI50" s="226">
        <v>-9.3608530112728704E-3</v>
      </c>
      <c r="BJ50" s="226">
        <v>-1.8009507991705799E-5</v>
      </c>
      <c r="BK50" s="226">
        <v>-3.8666062406498499E-5</v>
      </c>
      <c r="BL50" s="226">
        <v>-1.5057783934637801E-4</v>
      </c>
      <c r="BM50" s="226">
        <v>-5.0842479021006996E-4</v>
      </c>
      <c r="BN50" s="226">
        <v>-1.9377781388287801E-3</v>
      </c>
      <c r="BO50" s="226">
        <v>-5.4833830863029502E-5</v>
      </c>
      <c r="BP50" s="226">
        <v>-1.13042987363928E-5</v>
      </c>
      <c r="BQ50" s="226">
        <v>-5.9925053617192398E-5</v>
      </c>
      <c r="BR50" s="226">
        <v>-7.8719088707093798E-4</v>
      </c>
      <c r="BS50" s="226">
        <v>-2.82956184205797E-4</v>
      </c>
      <c r="BT50" s="226">
        <v>-3.4548285793069798E-4</v>
      </c>
      <c r="BU50" s="226">
        <v>-1.64627802842806E-4</v>
      </c>
      <c r="BV50" s="226">
        <v>-1.19359214352176E-4</v>
      </c>
      <c r="BW50" s="226">
        <v>-1.77289548237223E-4</v>
      </c>
      <c r="BX50" s="226">
        <v>-2.3352751016835201E-4</v>
      </c>
      <c r="BY50" s="226">
        <v>0</v>
      </c>
    </row>
    <row r="51" spans="1:77" x14ac:dyDescent="0.3">
      <c r="A51" s="105" t="s">
        <v>486</v>
      </c>
      <c r="B51" s="226">
        <v>-1.7431605289890701E-4</v>
      </c>
      <c r="C51" s="226">
        <v>-2.6306088946079502E-4</v>
      </c>
      <c r="D51" s="226">
        <v>-9.7012465743365704E-4</v>
      </c>
      <c r="E51" s="226">
        <v>-2.8489440978133401E-5</v>
      </c>
      <c r="F51" s="226">
        <v>-1.4480727305172E-3</v>
      </c>
      <c r="G51" s="226">
        <v>-3.0688725180277502E-4</v>
      </c>
      <c r="H51" s="226">
        <v>-1.06681827634135E-4</v>
      </c>
      <c r="I51" s="226">
        <v>-2.22900286717988E-4</v>
      </c>
      <c r="J51" s="226">
        <v>-6.0787677578129796E-4</v>
      </c>
      <c r="K51" s="226">
        <v>-3.8597264994110001E-4</v>
      </c>
      <c r="L51" s="226">
        <v>-2.9783045161832E-5</v>
      </c>
      <c r="M51" s="226">
        <v>-6.7728573339301198E-3</v>
      </c>
      <c r="N51" s="226">
        <v>-5.1231829530768496E-3</v>
      </c>
      <c r="O51" s="226">
        <v>-3.9335870048479198E-4</v>
      </c>
      <c r="P51" s="226">
        <v>-5.2275657235817397E-2</v>
      </c>
      <c r="Q51" s="226">
        <v>-7.8581163328800205E-3</v>
      </c>
      <c r="R51" s="226">
        <v>-3.5184505025178999E-3</v>
      </c>
      <c r="S51" s="226">
        <v>-1.37708944400774E-2</v>
      </c>
      <c r="T51" s="226">
        <v>-2.7136367066734899E-3</v>
      </c>
      <c r="U51" s="226">
        <v>-8.20033190003571E-4</v>
      </c>
      <c r="V51" s="226">
        <v>-1.8017357210273E-3</v>
      </c>
      <c r="W51" s="226">
        <v>-7.4257159228543904E-4</v>
      </c>
      <c r="X51" s="226">
        <v>-1.0177694659929701E-3</v>
      </c>
      <c r="Y51" s="226">
        <v>-3.8462998848584699E-4</v>
      </c>
      <c r="Z51" s="226">
        <v>-7.2714686767784799E-4</v>
      </c>
      <c r="AA51" s="226">
        <v>-2.2010222956605699E-4</v>
      </c>
      <c r="AB51" s="226">
        <v>-1.74529953076631E-4</v>
      </c>
      <c r="AC51" s="226">
        <v>-4.4222399423630302E-3</v>
      </c>
      <c r="AD51" s="226">
        <v>-5.07739129357222E-3</v>
      </c>
      <c r="AE51" s="226">
        <v>-3.91587871270185E-4</v>
      </c>
      <c r="AF51" s="226">
        <v>-4.1564107683781703E-3</v>
      </c>
      <c r="AG51" s="226">
        <v>-2.6682227857417699E-3</v>
      </c>
      <c r="AH51" s="226">
        <v>0</v>
      </c>
      <c r="AI51" s="226">
        <v>-1.8174978147861599E-3</v>
      </c>
      <c r="AJ51" s="226">
        <v>-1.3298580979440601E-2</v>
      </c>
      <c r="AK51" s="226">
        <v>-7.4721019979715505E-4</v>
      </c>
      <c r="AL51" s="226">
        <v>-4.9209551466149999E-3</v>
      </c>
      <c r="AM51" s="226">
        <v>-5.8065629088390304E-3</v>
      </c>
      <c r="AN51" s="226">
        <v>-2.0161776686347002E-3</v>
      </c>
      <c r="AO51" s="226">
        <v>-8.4108569835295594E-3</v>
      </c>
      <c r="AP51" s="226">
        <v>-1.3759027761205201E-3</v>
      </c>
      <c r="AQ51" s="226">
        <v>-1.9289913014861599E-3</v>
      </c>
      <c r="AR51" s="226">
        <v>-7.1553185151763E-4</v>
      </c>
      <c r="AS51" s="226">
        <v>-4.1166393295320503E-4</v>
      </c>
      <c r="AT51" s="226">
        <v>-5.0100394625103798E-3</v>
      </c>
      <c r="AU51" s="226">
        <v>-9.0137471644302495E-4</v>
      </c>
      <c r="AV51" s="226">
        <v>-2.6391261861409398E-3</v>
      </c>
      <c r="AW51" s="226">
        <v>-6.24515133256715E-3</v>
      </c>
      <c r="AX51" s="226">
        <v>0.97422920924187895</v>
      </c>
      <c r="AY51" s="226">
        <v>-3.6582120614507698E-4</v>
      </c>
      <c r="AZ51" s="226">
        <v>-1.9535426057761202E-3</v>
      </c>
      <c r="BA51" s="226">
        <v>-1.8756520005113199E-3</v>
      </c>
      <c r="BB51" s="226">
        <v>-2.0226069740003098E-3</v>
      </c>
      <c r="BC51" s="226">
        <v>-7.1293417167471E-3</v>
      </c>
      <c r="BD51" s="226">
        <v>-5.2415774794108199E-3</v>
      </c>
      <c r="BE51" s="226">
        <v>-3.6405498025274198E-3</v>
      </c>
      <c r="BF51" s="226">
        <v>-4.8068960436002698E-3</v>
      </c>
      <c r="BG51" s="226">
        <v>-0.177370952111055</v>
      </c>
      <c r="BH51" s="226">
        <v>-2.28427224084607E-3</v>
      </c>
      <c r="BI51" s="226">
        <v>-1.17822099711309E-2</v>
      </c>
      <c r="BJ51" s="226">
        <v>-4.8764744708157902E-5</v>
      </c>
      <c r="BK51" s="226">
        <v>-1.88434605150165E-4</v>
      </c>
      <c r="BL51" s="226">
        <v>-2.8591208269373699E-3</v>
      </c>
      <c r="BM51" s="226">
        <v>-3.18827640954295E-4</v>
      </c>
      <c r="BN51" s="226">
        <v>-1.3401283858089899E-3</v>
      </c>
      <c r="BO51" s="226">
        <v>-1.4959265575368899E-4</v>
      </c>
      <c r="BP51" s="226">
        <v>-4.35004417035782E-5</v>
      </c>
      <c r="BQ51" s="226">
        <v>-1.81804259627939E-4</v>
      </c>
      <c r="BR51" s="226">
        <v>-8.63463667788778E-3</v>
      </c>
      <c r="BS51" s="226">
        <v>-7.5183321190902704E-4</v>
      </c>
      <c r="BT51" s="226">
        <v>-1.94521076133192E-3</v>
      </c>
      <c r="BU51" s="226">
        <v>-4.05703828661613E-4</v>
      </c>
      <c r="BV51" s="226">
        <v>-3.5016966032282398E-3</v>
      </c>
      <c r="BW51" s="226">
        <v>-8.0960806209037903E-4</v>
      </c>
      <c r="BX51" s="226">
        <v>-9.9070141187205998E-4</v>
      </c>
      <c r="BY51" s="226">
        <v>0</v>
      </c>
    </row>
    <row r="52" spans="1:77" x14ac:dyDescent="0.3">
      <c r="A52" s="105" t="s">
        <v>504</v>
      </c>
      <c r="B52" s="226">
        <v>-2.4550167481446301E-5</v>
      </c>
      <c r="C52" s="226">
        <v>-2.9324101217349398E-5</v>
      </c>
      <c r="D52" s="226">
        <v>-8.11312885112307E-5</v>
      </c>
      <c r="E52" s="226">
        <v>-1.00413554329258E-5</v>
      </c>
      <c r="F52" s="226">
        <v>-2.5457102564807799E-4</v>
      </c>
      <c r="G52" s="226">
        <v>-4.0410775305022501E-5</v>
      </c>
      <c r="H52" s="226">
        <v>-3.2257856706428203E-5</v>
      </c>
      <c r="I52" s="226">
        <v>-6.6716563180503795E-5</v>
      </c>
      <c r="J52" s="226">
        <v>-4.6776345297086599E-5</v>
      </c>
      <c r="K52" s="226">
        <v>-1.5594297741425899E-4</v>
      </c>
      <c r="L52" s="226">
        <v>-1.1658459146635699E-5</v>
      </c>
      <c r="M52" s="226">
        <v>-7.8325529352132298E-4</v>
      </c>
      <c r="N52" s="226">
        <v>-1.39789617653065E-4</v>
      </c>
      <c r="O52" s="226">
        <v>-2.2660295589922198E-5</v>
      </c>
      <c r="P52" s="226">
        <v>-1.0892621504636E-3</v>
      </c>
      <c r="Q52" s="226">
        <v>-1.6132459753997699E-4</v>
      </c>
      <c r="R52" s="226">
        <v>-3.2313680324349902E-4</v>
      </c>
      <c r="S52" s="226">
        <v>-8.1151804309061799E-4</v>
      </c>
      <c r="T52" s="226">
        <v>-9.5477922158304195E-4</v>
      </c>
      <c r="U52" s="226">
        <v>-2.7201568130765099E-4</v>
      </c>
      <c r="V52" s="226">
        <v>-1.8966235173198401E-4</v>
      </c>
      <c r="W52" s="226">
        <v>-5.9153385112619997E-5</v>
      </c>
      <c r="X52" s="226">
        <v>-3.3802821420662399E-4</v>
      </c>
      <c r="Y52" s="226">
        <v>-7.9397406736375699E-5</v>
      </c>
      <c r="Z52" s="226">
        <v>-5.7334466286952602E-5</v>
      </c>
      <c r="AA52" s="226">
        <v>-3.0925384567518E-5</v>
      </c>
      <c r="AB52" s="226">
        <v>-4.07220635619705E-5</v>
      </c>
      <c r="AC52" s="226">
        <v>-4.4827098113841901E-4</v>
      </c>
      <c r="AD52" s="226">
        <v>-2.14967951491865E-4</v>
      </c>
      <c r="AE52" s="226">
        <v>-3.37745557760052E-5</v>
      </c>
      <c r="AF52" s="226">
        <v>-1.2302220155270099E-4</v>
      </c>
      <c r="AG52" s="226">
        <v>-9.4988985314531496E-5</v>
      </c>
      <c r="AH52" s="226">
        <v>0</v>
      </c>
      <c r="AI52" s="226">
        <v>-1.4006120001105701E-4</v>
      </c>
      <c r="AJ52" s="226">
        <v>-8.6819167903292704E-4</v>
      </c>
      <c r="AK52" s="226">
        <v>-3.4022072971546097E-5</v>
      </c>
      <c r="AL52" s="226">
        <v>-1.4546558061095599E-4</v>
      </c>
      <c r="AM52" s="226">
        <v>-1.9349735892843899E-4</v>
      </c>
      <c r="AN52" s="226">
        <v>-2.29982612104442E-4</v>
      </c>
      <c r="AO52" s="226">
        <v>-4.2064223840132899E-4</v>
      </c>
      <c r="AP52" s="226">
        <v>-9.8420910554207605E-5</v>
      </c>
      <c r="AQ52" s="226">
        <v>-1.89000857005856E-4</v>
      </c>
      <c r="AR52" s="226">
        <v>-6.3417179782302306E-5</v>
      </c>
      <c r="AS52" s="226">
        <v>-3.0827024563611E-5</v>
      </c>
      <c r="AT52" s="226">
        <v>-1.96317903159093E-4</v>
      </c>
      <c r="AU52" s="226">
        <v>-3.6589920059418401E-5</v>
      </c>
      <c r="AV52" s="226">
        <v>-1.2612029105040201E-4</v>
      </c>
      <c r="AW52" s="226">
        <v>-1.8876128500763299E-4</v>
      </c>
      <c r="AX52" s="226">
        <v>-5.4918907095960305E-4</v>
      </c>
      <c r="AY52" s="226">
        <v>0.99991673718607499</v>
      </c>
      <c r="AZ52" s="226">
        <v>-1.2325441975810899E-4</v>
      </c>
      <c r="BA52" s="226">
        <v>-2.9097540309915303E-4</v>
      </c>
      <c r="BB52" s="226">
        <v>-6.60167096101645E-3</v>
      </c>
      <c r="BC52" s="226">
        <v>-3.0548802647139498E-4</v>
      </c>
      <c r="BD52" s="226">
        <v>-7.0893831523937605E-4</v>
      </c>
      <c r="BE52" s="226">
        <v>-3.8814131412147698E-4</v>
      </c>
      <c r="BF52" s="226">
        <v>-7.4533670428780102E-4</v>
      </c>
      <c r="BG52" s="226">
        <v>-6.0229174969168801E-3</v>
      </c>
      <c r="BH52" s="226">
        <v>-1.31127116058685E-2</v>
      </c>
      <c r="BI52" s="226">
        <v>-2.9584597408815502E-3</v>
      </c>
      <c r="BJ52" s="226">
        <v>-3.0595330342518599E-4</v>
      </c>
      <c r="BK52" s="226">
        <v>-3.2172458402997901E-4</v>
      </c>
      <c r="BL52" s="226">
        <v>-1.7909610839577701E-4</v>
      </c>
      <c r="BM52" s="226">
        <v>-3.0703544001972499E-3</v>
      </c>
      <c r="BN52" s="226">
        <v>-1.2157085496332499E-2</v>
      </c>
      <c r="BO52" s="226">
        <v>-6.1371203378770699E-4</v>
      </c>
      <c r="BP52" s="226">
        <v>-8.9998576533219796E-4</v>
      </c>
      <c r="BQ52" s="226">
        <v>-7.2102033977533998E-6</v>
      </c>
      <c r="BR52" s="226">
        <v>-2.6916421750957101E-2</v>
      </c>
      <c r="BS52" s="226">
        <v>-1.8987705119333599E-2</v>
      </c>
      <c r="BT52" s="226">
        <v>-3.2638059100769199E-3</v>
      </c>
      <c r="BU52" s="226">
        <v>-1.70358600334819E-3</v>
      </c>
      <c r="BV52" s="226">
        <v>-1.9906793995137098E-3</v>
      </c>
      <c r="BW52" s="226">
        <v>-2.40771802140887E-3</v>
      </c>
      <c r="BX52" s="226">
        <v>-1.7775474375334901E-3</v>
      </c>
      <c r="BY52" s="226">
        <v>0</v>
      </c>
    </row>
    <row r="53" spans="1:77" x14ac:dyDescent="0.3">
      <c r="A53" s="105" t="s">
        <v>500</v>
      </c>
      <c r="B53" s="226">
        <v>-7.9092782401831793E-5</v>
      </c>
      <c r="C53" s="226">
        <v>-9.4050700558275503E-5</v>
      </c>
      <c r="D53" s="226">
        <v>-2.5834594153596502E-4</v>
      </c>
      <c r="E53" s="226">
        <v>-3.2679531057757899E-5</v>
      </c>
      <c r="F53" s="226">
        <v>-8.2291333967487697E-4</v>
      </c>
      <c r="G53" s="226">
        <v>-1.3003699352168101E-4</v>
      </c>
      <c r="H53" s="226">
        <v>-1.0486631769202E-4</v>
      </c>
      <c r="I53" s="226">
        <v>-2.16869946277959E-4</v>
      </c>
      <c r="J53" s="226">
        <v>-1.4857597994977E-4</v>
      </c>
      <c r="K53" s="226">
        <v>-5.0795014161090504E-4</v>
      </c>
      <c r="L53" s="226">
        <v>-4.9545601378546198E-5</v>
      </c>
      <c r="M53" s="226">
        <v>-3.5212062469760102E-3</v>
      </c>
      <c r="N53" s="226">
        <v>-4.1867910672152201E-4</v>
      </c>
      <c r="O53" s="226">
        <v>-7.1216350786855594E-5</v>
      </c>
      <c r="P53" s="226">
        <v>-3.4192748992423099E-3</v>
      </c>
      <c r="Q53" s="226">
        <v>-4.9235727327353305E-4</v>
      </c>
      <c r="R53" s="226">
        <v>-1.0316217751424499E-3</v>
      </c>
      <c r="S53" s="226">
        <v>-2.6384995931466502E-3</v>
      </c>
      <c r="T53" s="226">
        <v>-3.1287056519667899E-3</v>
      </c>
      <c r="U53" s="226">
        <v>-8.8418177239732996E-4</v>
      </c>
      <c r="V53" s="226">
        <v>-5.9818991689059595E-4</v>
      </c>
      <c r="W53" s="226">
        <v>-1.8758934198636601E-4</v>
      </c>
      <c r="X53" s="226">
        <v>-1.09965888507456E-3</v>
      </c>
      <c r="Y53" s="226">
        <v>-2.5910642638249501E-4</v>
      </c>
      <c r="Z53" s="226">
        <v>-1.8224986220393799E-4</v>
      </c>
      <c r="AA53" s="226">
        <v>-1.17061796213883E-4</v>
      </c>
      <c r="AB53" s="226">
        <v>-1.3207586094196599E-4</v>
      </c>
      <c r="AC53" s="226">
        <v>-1.36664776545135E-3</v>
      </c>
      <c r="AD53" s="226">
        <v>-6.5129311846209999E-4</v>
      </c>
      <c r="AE53" s="226">
        <v>-1.07680317798985E-4</v>
      </c>
      <c r="AF53" s="226">
        <v>-3.7136279555973102E-4</v>
      </c>
      <c r="AG53" s="226">
        <v>-2.5485604228557801E-4</v>
      </c>
      <c r="AH53" s="226">
        <v>0</v>
      </c>
      <c r="AI53" s="226">
        <v>-2.2432607044707499E-4</v>
      </c>
      <c r="AJ53" s="226">
        <v>-9.8626150100911895E-4</v>
      </c>
      <c r="AK53" s="226">
        <v>-1.01358273936748E-4</v>
      </c>
      <c r="AL53" s="226">
        <v>-4.3871666084893001E-4</v>
      </c>
      <c r="AM53" s="226">
        <v>-5.9092978420785503E-4</v>
      </c>
      <c r="AN53" s="226">
        <v>-6.9489597796994001E-4</v>
      </c>
      <c r="AO53" s="226">
        <v>-1.31359228300542E-3</v>
      </c>
      <c r="AP53" s="226">
        <v>-2.00417625858174E-4</v>
      </c>
      <c r="AQ53" s="226">
        <v>-3.3167373551833899E-4</v>
      </c>
      <c r="AR53" s="226">
        <v>-1.50582468004171E-4</v>
      </c>
      <c r="AS53" s="226">
        <v>-8.9018478960455695E-5</v>
      </c>
      <c r="AT53" s="226">
        <v>-5.4363396851103598E-4</v>
      </c>
      <c r="AU53" s="226">
        <v>-1.0208193557194E-4</v>
      </c>
      <c r="AV53" s="226">
        <v>-2.9825734252160398E-4</v>
      </c>
      <c r="AW53" s="226">
        <v>-5.2882693929525999E-4</v>
      </c>
      <c r="AX53" s="226">
        <v>-1.60338172622145E-3</v>
      </c>
      <c r="AY53" s="226">
        <v>-9.7134174954505203E-4</v>
      </c>
      <c r="AZ53" s="226">
        <v>0.99978492270745101</v>
      </c>
      <c r="BA53" s="226">
        <v>-1.77516087404756E-4</v>
      </c>
      <c r="BB53" s="226">
        <v>-3.2365103632458998E-4</v>
      </c>
      <c r="BC53" s="226">
        <v>-5.2333193632500801E-4</v>
      </c>
      <c r="BD53" s="226">
        <v>-5.3891546574352702E-4</v>
      </c>
      <c r="BE53" s="226">
        <v>-3.9707626846881701E-4</v>
      </c>
      <c r="BF53" s="226">
        <v>-3.7421905755034699E-4</v>
      </c>
      <c r="BG53" s="226">
        <v>-2.72408321595752E-2</v>
      </c>
      <c r="BH53" s="226">
        <v>-3.01417035570493E-3</v>
      </c>
      <c r="BI53" s="226">
        <v>-3.34657824124685E-3</v>
      </c>
      <c r="BJ53" s="226">
        <v>-2.1136663893535899E-5</v>
      </c>
      <c r="BK53" s="226">
        <v>-5.7764479006947501E-5</v>
      </c>
      <c r="BL53" s="226">
        <v>-5.7231939202077799E-4</v>
      </c>
      <c r="BM53" s="226">
        <v>-2.0716223264259499E-4</v>
      </c>
      <c r="BN53" s="226">
        <v>-1.7900018217476799E-4</v>
      </c>
      <c r="BO53" s="226">
        <v>-9.8249876404373594E-5</v>
      </c>
      <c r="BP53" s="226">
        <v>-1.3482483106306E-5</v>
      </c>
      <c r="BQ53" s="226">
        <v>-2.3485660577091199E-5</v>
      </c>
      <c r="BR53" s="226">
        <v>-8.5403462389492004E-4</v>
      </c>
      <c r="BS53" s="226">
        <v>-7.5476178849837202E-4</v>
      </c>
      <c r="BT53" s="226">
        <v>-3.0950272210373203E-4</v>
      </c>
      <c r="BU53" s="226">
        <v>-2.1828546269565301E-4</v>
      </c>
      <c r="BV53" s="226">
        <v>-9.6418726355385E-4</v>
      </c>
      <c r="BW53" s="226">
        <v>-7.93752698510477E-4</v>
      </c>
      <c r="BX53" s="226">
        <v>-4.6766545362584498E-4</v>
      </c>
      <c r="BY53" s="226">
        <v>0</v>
      </c>
    </row>
    <row r="54" spans="1:77" x14ac:dyDescent="0.3">
      <c r="A54" s="105" t="s">
        <v>494</v>
      </c>
      <c r="B54" s="226">
        <v>-8.3031011614763606E-5</v>
      </c>
      <c r="C54" s="226">
        <v>-1.15972036901224E-4</v>
      </c>
      <c r="D54" s="226">
        <v>-3.95059734815004E-4</v>
      </c>
      <c r="E54" s="226">
        <v>-2.0852423427283598E-5</v>
      </c>
      <c r="F54" s="226">
        <v>-7.5090517854588495E-4</v>
      </c>
      <c r="G54" s="226">
        <v>-1.4278341778053299E-4</v>
      </c>
      <c r="H54" s="226">
        <v>-7.1630437066285796E-5</v>
      </c>
      <c r="I54" s="226">
        <v>-1.4883943814206999E-4</v>
      </c>
      <c r="J54" s="226">
        <v>-2.4263884614509899E-4</v>
      </c>
      <c r="K54" s="226">
        <v>-3.0654770921705499E-4</v>
      </c>
      <c r="L54" s="226">
        <v>-1.7176835544512701E-3</v>
      </c>
      <c r="M54" s="226">
        <v>-1.1186808105611601E-2</v>
      </c>
      <c r="N54" s="226">
        <v>-1.7360428515810101E-3</v>
      </c>
      <c r="O54" s="226">
        <v>-1.47766076307922E-4</v>
      </c>
      <c r="P54" s="226">
        <v>-3.3388512437955202E-2</v>
      </c>
      <c r="Q54" s="226">
        <v>-4.16183189039151E-3</v>
      </c>
      <c r="R54" s="226">
        <v>-1.46769843139422E-3</v>
      </c>
      <c r="S54" s="226">
        <v>-7.01711122961506E-3</v>
      </c>
      <c r="T54" s="226">
        <v>-4.3208247190231501E-3</v>
      </c>
      <c r="U54" s="226">
        <v>-5.7938346702193495E-4</v>
      </c>
      <c r="V54" s="226">
        <v>-3.2286922872789099E-3</v>
      </c>
      <c r="W54" s="226">
        <v>-2.9863958965115799E-4</v>
      </c>
      <c r="X54" s="226">
        <v>-7.1994612236989E-4</v>
      </c>
      <c r="Y54" s="226">
        <v>-1.3848236844050199E-3</v>
      </c>
      <c r="Z54" s="226">
        <v>-2.9191359904778E-4</v>
      </c>
      <c r="AA54" s="226">
        <v>-1.0458744972988301E-4</v>
      </c>
      <c r="AB54" s="226">
        <v>-1.02621189816666E-4</v>
      </c>
      <c r="AC54" s="226">
        <v>-6.72461275321429E-3</v>
      </c>
      <c r="AD54" s="226">
        <v>-5.3027310654734797E-3</v>
      </c>
      <c r="AE54" s="226">
        <v>-1.5920310905512101E-4</v>
      </c>
      <c r="AF54" s="226">
        <v>-1.4096676443802201E-3</v>
      </c>
      <c r="AG54" s="226">
        <v>-9.0421217058389201E-4</v>
      </c>
      <c r="AH54" s="226">
        <v>0</v>
      </c>
      <c r="AI54" s="226">
        <v>-6.4022078690648403E-4</v>
      </c>
      <c r="AJ54" s="226">
        <v>-5.2910086065124399E-3</v>
      </c>
      <c r="AK54" s="226">
        <v>-2.6761659718540901E-4</v>
      </c>
      <c r="AL54" s="226">
        <v>-1.68255955350834E-3</v>
      </c>
      <c r="AM54" s="226">
        <v>-1.9070510870025301E-3</v>
      </c>
      <c r="AN54" s="226">
        <v>-4.5537770383422297E-4</v>
      </c>
      <c r="AO54" s="226">
        <v>-3.0810757331286099E-3</v>
      </c>
      <c r="AP54" s="226">
        <v>-4.9699844154668096E-4</v>
      </c>
      <c r="AQ54" s="226">
        <v>-6.7448237646479099E-4</v>
      </c>
      <c r="AR54" s="226">
        <v>-2.5597813457034599E-4</v>
      </c>
      <c r="AS54" s="226">
        <v>-1.8641847702825199E-3</v>
      </c>
      <c r="AT54" s="226">
        <v>-1.7156622819662301E-3</v>
      </c>
      <c r="AU54" s="226">
        <v>-3.15132757595036E-4</v>
      </c>
      <c r="AV54" s="226">
        <v>-9.2378583404433598E-4</v>
      </c>
      <c r="AW54" s="226">
        <v>-2.68945127181142E-3</v>
      </c>
      <c r="AX54" s="226">
        <v>-1.5458088039366699E-2</v>
      </c>
      <c r="AY54" s="226">
        <v>-3.6089834580447298E-3</v>
      </c>
      <c r="AZ54" s="226">
        <v>-1.1033284731931899E-3</v>
      </c>
      <c r="BA54" s="226">
        <v>0.975029007889472</v>
      </c>
      <c r="BB54" s="226">
        <v>-1.76250154870627E-2</v>
      </c>
      <c r="BC54" s="226">
        <v>-4.3113973278378504E-3</v>
      </c>
      <c r="BD54" s="226">
        <v>-4.4539160561571298E-3</v>
      </c>
      <c r="BE54" s="226">
        <v>-1.27012894796912E-3</v>
      </c>
      <c r="BF54" s="226">
        <v>-1.59968783819746E-3</v>
      </c>
      <c r="BG54" s="226">
        <v>-6.8965495275935595E-2</v>
      </c>
      <c r="BH54" s="226">
        <v>-5.9405942981883599E-4</v>
      </c>
      <c r="BI54" s="226">
        <v>-4.8748016811943897E-3</v>
      </c>
      <c r="BJ54" s="226">
        <v>-1.48711274119241E-5</v>
      </c>
      <c r="BK54" s="226">
        <v>-6.4384014295176302E-5</v>
      </c>
      <c r="BL54" s="226">
        <v>-5.6609027226279703E-3</v>
      </c>
      <c r="BM54" s="226">
        <v>-1.0104335615305001E-4</v>
      </c>
      <c r="BN54" s="226">
        <v>-4.2941157111117299E-4</v>
      </c>
      <c r="BO54" s="226">
        <v>-6.6358811241596296E-5</v>
      </c>
      <c r="BP54" s="226">
        <v>-1.5293027756711999E-5</v>
      </c>
      <c r="BQ54" s="226">
        <v>-1.4173586853474E-5</v>
      </c>
      <c r="BR54" s="226">
        <v>-2.4905948036158202E-3</v>
      </c>
      <c r="BS54" s="226">
        <v>-2.3687921727007E-4</v>
      </c>
      <c r="BT54" s="226">
        <v>-4.8879166972556095E-4</v>
      </c>
      <c r="BU54" s="226">
        <v>-9.7353317962974202E-5</v>
      </c>
      <c r="BV54" s="226">
        <v>-1.2659737133686199E-3</v>
      </c>
      <c r="BW54" s="226">
        <v>-4.10141472660434E-4</v>
      </c>
      <c r="BX54" s="226">
        <v>-2.4070821959034801E-4</v>
      </c>
      <c r="BY54" s="226">
        <v>0</v>
      </c>
    </row>
    <row r="55" spans="1:77" x14ac:dyDescent="0.3">
      <c r="A55" s="105" t="s">
        <v>514</v>
      </c>
      <c r="B55" s="226">
        <v>-5.2619565464046903E-5</v>
      </c>
      <c r="C55" s="226">
        <v>-6.2100123321655803E-5</v>
      </c>
      <c r="D55" s="226">
        <v>-1.6849236530064399E-4</v>
      </c>
      <c r="E55" s="226">
        <v>-2.2108775404822401E-5</v>
      </c>
      <c r="F55" s="226">
        <v>-5.5056086101828799E-4</v>
      </c>
      <c r="G55" s="226">
        <v>-8.6340916026091097E-5</v>
      </c>
      <c r="H55" s="226">
        <v>-7.0816698014042001E-5</v>
      </c>
      <c r="I55" s="226">
        <v>-1.46434046449674E-4</v>
      </c>
      <c r="J55" s="226">
        <v>-9.6479142741934601E-5</v>
      </c>
      <c r="K55" s="226">
        <v>-3.4412476416895599E-4</v>
      </c>
      <c r="L55" s="226">
        <v>-4.4522347199468203E-5</v>
      </c>
      <c r="M55" s="226">
        <v>-2.2800874028522E-3</v>
      </c>
      <c r="N55" s="226">
        <v>-1.88068724035995E-2</v>
      </c>
      <c r="O55" s="226">
        <v>-4.5412235322316102E-5</v>
      </c>
      <c r="P55" s="226">
        <v>-3.0949567927198701E-3</v>
      </c>
      <c r="Q55" s="226">
        <v>-3.8937620122567098E-4</v>
      </c>
      <c r="R55" s="226">
        <v>-6.7582021602754605E-4</v>
      </c>
      <c r="S55" s="226">
        <v>-1.38077224182281E-3</v>
      </c>
      <c r="T55" s="226">
        <v>-2.1694967697556602E-3</v>
      </c>
      <c r="U55" s="226">
        <v>-5.9773698096807996E-4</v>
      </c>
      <c r="V55" s="226">
        <v>-4.2360486266745999E-4</v>
      </c>
      <c r="W55" s="226">
        <v>-1.22005360941057E-4</v>
      </c>
      <c r="X55" s="226">
        <v>-7.4345646114207004E-4</v>
      </c>
      <c r="Y55" s="226">
        <v>-1.8836793610414301E-4</v>
      </c>
      <c r="Z55" s="226">
        <v>-1.18501737543988E-4</v>
      </c>
      <c r="AA55" s="226">
        <v>-6.59391355508518E-5</v>
      </c>
      <c r="AB55" s="226">
        <v>-8.8852645485366501E-5</v>
      </c>
      <c r="AC55" s="226">
        <v>-9.5487593453695303E-4</v>
      </c>
      <c r="AD55" s="226">
        <v>-5.4441151063522905E-4</v>
      </c>
      <c r="AE55" s="226">
        <v>-7.0377871299912706E-5</v>
      </c>
      <c r="AF55" s="226">
        <v>-2.1921229233739999E-4</v>
      </c>
      <c r="AG55" s="226">
        <v>-1.5086167331366301E-4</v>
      </c>
      <c r="AH55" s="226">
        <v>0</v>
      </c>
      <c r="AI55" s="226">
        <v>-1.3023617773932599E-4</v>
      </c>
      <c r="AJ55" s="226">
        <v>-5.1208035687852396E-4</v>
      </c>
      <c r="AK55" s="226">
        <v>-6.2872181994604205E-5</v>
      </c>
      <c r="AL55" s="226">
        <v>-2.58500388468835E-4</v>
      </c>
      <c r="AM55" s="226">
        <v>-3.5796452013744001E-4</v>
      </c>
      <c r="AN55" s="226">
        <v>-1.0151012045220401E-4</v>
      </c>
      <c r="AO55" s="226">
        <v>-2.6490217088622901E-2</v>
      </c>
      <c r="AP55" s="226">
        <v>-1.21490289133777E-4</v>
      </c>
      <c r="AQ55" s="226">
        <v>-2.0188085757356599E-4</v>
      </c>
      <c r="AR55" s="226">
        <v>-9.5626134563984097E-5</v>
      </c>
      <c r="AS55" s="226">
        <v>-6.2301348670240695E-5</v>
      </c>
      <c r="AT55" s="226">
        <v>-3.28176506599334E-4</v>
      </c>
      <c r="AU55" s="226">
        <v>-6.1842002670412199E-5</v>
      </c>
      <c r="AV55" s="226">
        <v>-1.7833747967033E-4</v>
      </c>
      <c r="AW55" s="226">
        <v>-3.1440061646536899E-4</v>
      </c>
      <c r="AX55" s="226">
        <v>-9.64257204294871E-4</v>
      </c>
      <c r="AY55" s="226">
        <v>-7.6613168521125297E-5</v>
      </c>
      <c r="AZ55" s="226">
        <v>-1.2980660785501499E-4</v>
      </c>
      <c r="BA55" s="226">
        <v>-4.0067676103341401E-4</v>
      </c>
      <c r="BB55" s="226">
        <v>0.994136287026261</v>
      </c>
      <c r="BC55" s="226">
        <v>-7.8965528937447902E-4</v>
      </c>
      <c r="BD55" s="226">
        <v>-2.9535391674160601E-4</v>
      </c>
      <c r="BE55" s="226">
        <v>-2.6412522699578798E-4</v>
      </c>
      <c r="BF55" s="226">
        <v>-7.0924551330728205E-4</v>
      </c>
      <c r="BG55" s="226">
        <v>-8.1964386454193103E-3</v>
      </c>
      <c r="BH55" s="226">
        <v>-1.67758768701592E-3</v>
      </c>
      <c r="BI55" s="226">
        <v>-2.7841538710092401E-2</v>
      </c>
      <c r="BJ55" s="226">
        <v>-1.3705284476719E-5</v>
      </c>
      <c r="BK55" s="226">
        <v>-3.8311203973879101E-5</v>
      </c>
      <c r="BL55" s="226">
        <v>-4.2350608170180698E-4</v>
      </c>
      <c r="BM55" s="226">
        <v>-1.00748369259796E-4</v>
      </c>
      <c r="BN55" s="226">
        <v>-2.88002635434161E-4</v>
      </c>
      <c r="BO55" s="226">
        <v>-9.96747913471586E-5</v>
      </c>
      <c r="BP55" s="226">
        <v>-2.58220880871989E-5</v>
      </c>
      <c r="BQ55" s="226">
        <v>-1.5911005323893599E-5</v>
      </c>
      <c r="BR55" s="226">
        <v>-3.5902591560409798E-4</v>
      </c>
      <c r="BS55" s="226">
        <v>-2.05584033505162E-4</v>
      </c>
      <c r="BT55" s="226">
        <v>-3.02061355063065E-4</v>
      </c>
      <c r="BU55" s="226">
        <v>-5.4829504092295997E-4</v>
      </c>
      <c r="BV55" s="226">
        <v>-3.9253914784592199E-4</v>
      </c>
      <c r="BW55" s="226">
        <v>-3.55967450131019E-4</v>
      </c>
      <c r="BX55" s="226">
        <v>-5.4155237701959398E-4</v>
      </c>
      <c r="BY55" s="226">
        <v>0</v>
      </c>
    </row>
    <row r="56" spans="1:77" x14ac:dyDescent="0.3">
      <c r="A56" s="105" t="s">
        <v>464</v>
      </c>
      <c r="B56" s="226">
        <v>-4.1958646984618001E-5</v>
      </c>
      <c r="C56" s="226">
        <v>-5.0185961077465903E-5</v>
      </c>
      <c r="D56" s="226">
        <v>-1.3915127395651699E-4</v>
      </c>
      <c r="E56" s="226">
        <v>-1.7108438975908801E-5</v>
      </c>
      <c r="F56" s="226">
        <v>-4.3463993445228E-4</v>
      </c>
      <c r="G56" s="226">
        <v>-6.9090792683348801E-5</v>
      </c>
      <c r="H56" s="226">
        <v>-5.4979712070902503E-5</v>
      </c>
      <c r="I56" s="226">
        <v>-1.1371332045416901E-4</v>
      </c>
      <c r="J56" s="226">
        <v>-8.0288202569299904E-5</v>
      </c>
      <c r="K56" s="226">
        <v>-2.65625087141826E-4</v>
      </c>
      <c r="L56" s="226">
        <v>-1.6822918438476699E-5</v>
      </c>
      <c r="M56" s="226">
        <v>-1.3050471377915201E-3</v>
      </c>
      <c r="N56" s="226">
        <v>-2.99649882778928E-4</v>
      </c>
      <c r="O56" s="226">
        <v>-3.9962478153725599E-5</v>
      </c>
      <c r="P56" s="226">
        <v>-1.89213499099404E-3</v>
      </c>
      <c r="Q56" s="226">
        <v>-2.8119127653985099E-4</v>
      </c>
      <c r="R56" s="226">
        <v>-5.5379438950294696E-4</v>
      </c>
      <c r="S56" s="226">
        <v>-1.07764004336102E-3</v>
      </c>
      <c r="T56" s="226">
        <v>-1.62648637278957E-3</v>
      </c>
      <c r="U56" s="226">
        <v>-4.63126582802449E-4</v>
      </c>
      <c r="V56" s="226">
        <v>-3.1739696402284799E-4</v>
      </c>
      <c r="W56" s="226">
        <v>-1.01226369011226E-4</v>
      </c>
      <c r="X56" s="226">
        <v>-5.7600471387167897E-4</v>
      </c>
      <c r="Y56" s="226">
        <v>-1.3547068329180099E-4</v>
      </c>
      <c r="Z56" s="226">
        <v>-9.8388150313981606E-5</v>
      </c>
      <c r="AA56" s="226">
        <v>-5.2595936660524601E-5</v>
      </c>
      <c r="AB56" s="226">
        <v>-6.9455471186227695E-5</v>
      </c>
      <c r="AC56" s="226">
        <v>-7.2593169270579504E-4</v>
      </c>
      <c r="AD56" s="226">
        <v>-3.6069809710453899E-4</v>
      </c>
      <c r="AE56" s="226">
        <v>-5.79066398172479E-5</v>
      </c>
      <c r="AF56" s="226">
        <v>-2.1429127468852499E-4</v>
      </c>
      <c r="AG56" s="226">
        <v>-1.45026823213939E-4</v>
      </c>
      <c r="AH56" s="226">
        <v>0</v>
      </c>
      <c r="AI56" s="226">
        <v>-1.1998291022821199E-4</v>
      </c>
      <c r="AJ56" s="226">
        <v>-5.3246813968848997E-4</v>
      </c>
      <c r="AK56" s="226">
        <v>-5.6386066941425302E-5</v>
      </c>
      <c r="AL56" s="226">
        <v>-2.5344902850898401E-4</v>
      </c>
      <c r="AM56" s="226">
        <v>-3.35268840439742E-4</v>
      </c>
      <c r="AN56" s="226">
        <v>-9.17856162826964E-5</v>
      </c>
      <c r="AO56" s="226">
        <v>-8.1053928964144796E-4</v>
      </c>
      <c r="AP56" s="226">
        <v>-1.0820702088225499E-4</v>
      </c>
      <c r="AQ56" s="226">
        <v>-1.7418564572037901E-4</v>
      </c>
      <c r="AR56" s="226">
        <v>-8.0151851559905394E-5</v>
      </c>
      <c r="AS56" s="226">
        <v>-3.4408812557554899E-5</v>
      </c>
      <c r="AT56" s="226">
        <v>-3.0615411223995301E-4</v>
      </c>
      <c r="AU56" s="226">
        <v>-5.7388825396081202E-5</v>
      </c>
      <c r="AV56" s="226">
        <v>-1.6605150881569001E-4</v>
      </c>
      <c r="AW56" s="226">
        <v>-3.0551460764617199E-4</v>
      </c>
      <c r="AX56" s="226">
        <v>-9.6061292630450804E-4</v>
      </c>
      <c r="AY56" s="226">
        <v>-2.6769380191431801E-5</v>
      </c>
      <c r="AZ56" s="226">
        <v>-1.16686952523236E-4</v>
      </c>
      <c r="BA56" s="226">
        <v>-7.74616711928282E-5</v>
      </c>
      <c r="BB56" s="226">
        <v>-8.9843601551548701E-3</v>
      </c>
      <c r="BC56" s="226">
        <v>0.98247936039136896</v>
      </c>
      <c r="BD56" s="226">
        <v>-2.5752646648100102E-4</v>
      </c>
      <c r="BE56" s="226">
        <v>-2.24587141375778E-4</v>
      </c>
      <c r="BF56" s="226">
        <v>-2.1219678848385801E-4</v>
      </c>
      <c r="BG56" s="226">
        <v>-3.1430381830332699E-2</v>
      </c>
      <c r="BH56" s="226">
        <v>-3.7626389960276098E-2</v>
      </c>
      <c r="BI56" s="226">
        <v>-1.78481384967659E-3</v>
      </c>
      <c r="BJ56" s="226">
        <v>-1.06342057713883E-5</v>
      </c>
      <c r="BK56" s="226">
        <v>-3.0650680855909703E-5</v>
      </c>
      <c r="BL56" s="226">
        <v>-3.08048677691922E-4</v>
      </c>
      <c r="BM56" s="226">
        <v>-7.7766255586567197E-5</v>
      </c>
      <c r="BN56" s="226">
        <v>-6.7322264037168603E-3</v>
      </c>
      <c r="BO56" s="226">
        <v>-1.23935988734783E-3</v>
      </c>
      <c r="BP56" s="226">
        <v>-6.51072472323899E-4</v>
      </c>
      <c r="BQ56" s="226">
        <v>-1.22814822289229E-5</v>
      </c>
      <c r="BR56" s="226">
        <v>-3.5390276278906597E-4</v>
      </c>
      <c r="BS56" s="226">
        <v>-1.3270215988889699E-3</v>
      </c>
      <c r="BT56" s="226">
        <v>-1.3194971858633201E-4</v>
      </c>
      <c r="BU56" s="226">
        <v>-1.5980618816381499E-2</v>
      </c>
      <c r="BV56" s="226">
        <v>-2.7249523826738698E-4</v>
      </c>
      <c r="BW56" s="226">
        <v>-1.3179689394264701E-3</v>
      </c>
      <c r="BX56" s="226">
        <v>-1.0115533457161101E-4</v>
      </c>
      <c r="BY56" s="226">
        <v>0</v>
      </c>
    </row>
    <row r="57" spans="1:77" x14ac:dyDescent="0.3">
      <c r="A57" s="105" t="s">
        <v>468</v>
      </c>
      <c r="B57" s="226">
        <v>-9.6031996134741601E-4</v>
      </c>
      <c r="C57" s="226">
        <v>-1.04098291479002E-3</v>
      </c>
      <c r="D57" s="226">
        <v>-2.7017646909793E-3</v>
      </c>
      <c r="E57" s="226">
        <v>-4.1027991481568002E-4</v>
      </c>
      <c r="F57" s="226">
        <v>-1.0889358941482701E-2</v>
      </c>
      <c r="G57" s="226">
        <v>-1.84877795783839E-3</v>
      </c>
      <c r="H57" s="226">
        <v>-1.2692945361227901E-3</v>
      </c>
      <c r="I57" s="226">
        <v>-2.6380441887732301E-3</v>
      </c>
      <c r="J57" s="226">
        <v>-1.51288673113361E-3</v>
      </c>
      <c r="K57" s="226">
        <v>-6.3001622400510196E-3</v>
      </c>
      <c r="L57" s="226">
        <v>-3.9485984331974402E-4</v>
      </c>
      <c r="M57" s="226">
        <v>-2.65460487466588E-2</v>
      </c>
      <c r="N57" s="226">
        <v>-1.81771223340712E-3</v>
      </c>
      <c r="O57" s="226">
        <v>-6.3328213745641798E-4</v>
      </c>
      <c r="P57" s="226">
        <v>-3.06491375495493E-3</v>
      </c>
      <c r="Q57" s="226">
        <v>-3.7664784444907498E-4</v>
      </c>
      <c r="R57" s="226">
        <v>-1.07614942103308E-2</v>
      </c>
      <c r="S57" s="226">
        <v>-1.5853216176984101E-2</v>
      </c>
      <c r="T57" s="226">
        <v>-3.7736708356687403E-2</v>
      </c>
      <c r="U57" s="226">
        <v>-1.07265767714586E-2</v>
      </c>
      <c r="V57" s="226">
        <v>-6.6992346235934001E-3</v>
      </c>
      <c r="W57" s="226">
        <v>-1.9196195949500101E-3</v>
      </c>
      <c r="X57" s="226">
        <v>-1.33284740140719E-2</v>
      </c>
      <c r="Y57" s="226">
        <v>-3.02040909169709E-3</v>
      </c>
      <c r="Z57" s="226">
        <v>-1.8803789748529001E-3</v>
      </c>
      <c r="AA57" s="226">
        <v>-1.1478789538377999E-3</v>
      </c>
      <c r="AB57" s="226">
        <v>-1.56488060506494E-3</v>
      </c>
      <c r="AC57" s="226">
        <v>-1.44125376434843E-2</v>
      </c>
      <c r="AD57" s="226">
        <v>-4.9054383010679898E-3</v>
      </c>
      <c r="AE57" s="226">
        <v>-1.11489067926108E-3</v>
      </c>
      <c r="AF57" s="226">
        <v>-2.0961398912316201E-3</v>
      </c>
      <c r="AG57" s="226">
        <v>-1.56099325913859E-3</v>
      </c>
      <c r="AH57" s="226">
        <v>0</v>
      </c>
      <c r="AI57" s="226">
        <v>-1.7752475198063E-3</v>
      </c>
      <c r="AJ57" s="226">
        <v>-4.4119489030676204E-3</v>
      </c>
      <c r="AK57" s="226">
        <v>-7.7733341183464403E-4</v>
      </c>
      <c r="AL57" s="226">
        <v>-2.1581356372728198E-3</v>
      </c>
      <c r="AM57" s="226">
        <v>-3.7790075419897999E-3</v>
      </c>
      <c r="AN57" s="226">
        <v>-1.9066629326700199E-3</v>
      </c>
      <c r="AO57" s="226">
        <v>-1.0961700344802599E-2</v>
      </c>
      <c r="AP57" s="226">
        <v>-1.7387858825893201E-3</v>
      </c>
      <c r="AQ57" s="226">
        <v>-3.2438673703721801E-3</v>
      </c>
      <c r="AR57" s="226">
        <v>-1.70058205866796E-3</v>
      </c>
      <c r="AS57" s="226">
        <v>-5.2200505135859302E-4</v>
      </c>
      <c r="AT57" s="226">
        <v>-4.1234519839734403E-3</v>
      </c>
      <c r="AU57" s="226">
        <v>-7.0858266535331099E-4</v>
      </c>
      <c r="AV57" s="226">
        <v>-2.0166618754312998E-3</v>
      </c>
      <c r="AW57" s="226">
        <v>-2.3645441454156701E-3</v>
      </c>
      <c r="AX57" s="226">
        <v>-2.29194742255003E-3</v>
      </c>
      <c r="AY57" s="226">
        <v>-6.0579036233911502E-4</v>
      </c>
      <c r="AZ57" s="226">
        <v>-1.5465223857354599E-3</v>
      </c>
      <c r="BA57" s="226">
        <v>-5.9416652333621305E-4</v>
      </c>
      <c r="BB57" s="226">
        <v>-2.4008828681944499E-3</v>
      </c>
      <c r="BC57" s="226">
        <v>-1.9816337925632399E-3</v>
      </c>
      <c r="BD57" s="226">
        <v>0.99575758578545503</v>
      </c>
      <c r="BE57" s="226">
        <v>-2.4997174794506001E-3</v>
      </c>
      <c r="BF57" s="226">
        <v>-1.6067498446651501E-3</v>
      </c>
      <c r="BG57" s="226">
        <v>-2.0374810179676101E-2</v>
      </c>
      <c r="BH57" s="226">
        <v>-6.6691249850671999E-2</v>
      </c>
      <c r="BI57" s="226">
        <v>-3.4758679403403499E-2</v>
      </c>
      <c r="BJ57" s="226">
        <v>-2.7374018448029499E-4</v>
      </c>
      <c r="BK57" s="226">
        <v>-6.5246124416927596E-4</v>
      </c>
      <c r="BL57" s="226">
        <v>-5.2652049779999101E-3</v>
      </c>
      <c r="BM57" s="226">
        <v>-3.2496256280328201E-3</v>
      </c>
      <c r="BN57" s="226">
        <v>-1.7072920225345599E-3</v>
      </c>
      <c r="BO57" s="226">
        <v>-1.18806447517219E-3</v>
      </c>
      <c r="BP57" s="226">
        <v>-1.7268217091189199E-4</v>
      </c>
      <c r="BQ57" s="226">
        <v>-2.8703337145399502E-4</v>
      </c>
      <c r="BR57" s="226">
        <v>-8.8986115050825407E-3</v>
      </c>
      <c r="BS57" s="226">
        <v>-1.53827329855705E-2</v>
      </c>
      <c r="BT57" s="226">
        <v>-3.87793233269764E-3</v>
      </c>
      <c r="BU57" s="226">
        <v>-3.51401949238488E-3</v>
      </c>
      <c r="BV57" s="226">
        <v>-1.0170344362697E-2</v>
      </c>
      <c r="BW57" s="226">
        <v>-1.33664759655092E-2</v>
      </c>
      <c r="BX57" s="226">
        <v>-8.9748497965241696E-3</v>
      </c>
      <c r="BY57" s="226">
        <v>0</v>
      </c>
    </row>
    <row r="58" spans="1:77" x14ac:dyDescent="0.3">
      <c r="A58" s="105" t="s">
        <v>228</v>
      </c>
      <c r="B58" s="226">
        <v>-1.4326758074591701E-3</v>
      </c>
      <c r="C58" s="226">
        <v>-1.69177878779224E-3</v>
      </c>
      <c r="D58" s="226">
        <v>-8.1085770351583695E-4</v>
      </c>
      <c r="E58" s="226">
        <v>-8.3315315414885199E-4</v>
      </c>
      <c r="F58" s="226">
        <v>-3.9763194668326904E-3</v>
      </c>
      <c r="G58" s="226">
        <v>-3.07894729425004E-3</v>
      </c>
      <c r="H58" s="226">
        <v>-1.21458044609979E-3</v>
      </c>
      <c r="I58" s="226">
        <v>-2.34259772800453E-3</v>
      </c>
      <c r="J58" s="226">
        <v>-6.7105903059673305E-4</v>
      </c>
      <c r="K58" s="226">
        <v>-7.0302355757444202E-3</v>
      </c>
      <c r="L58" s="226">
        <v>-3.1359120539789899E-4</v>
      </c>
      <c r="M58" s="226">
        <v>-6.76058707368387E-3</v>
      </c>
      <c r="N58" s="226">
        <v>-2.2182480986724798E-3</v>
      </c>
      <c r="O58" s="226">
        <v>-2.6782333918783001E-3</v>
      </c>
      <c r="P58" s="226">
        <v>-1.96440175135764E-2</v>
      </c>
      <c r="Q58" s="226">
        <v>-7.7962259567661198E-4</v>
      </c>
      <c r="R58" s="226">
        <v>-3.8612343948109099E-3</v>
      </c>
      <c r="S58" s="226">
        <v>-6.22340189950772E-3</v>
      </c>
      <c r="T58" s="226">
        <v>-5.7153939351651997E-3</v>
      </c>
      <c r="U58" s="226">
        <v>-8.4299589845480201E-4</v>
      </c>
      <c r="V58" s="226">
        <v>-2.7927679993261902E-3</v>
      </c>
      <c r="W58" s="226">
        <v>-3.0463533104663899E-3</v>
      </c>
      <c r="X58" s="226">
        <v>-2.06705303076725E-3</v>
      </c>
      <c r="Y58" s="226">
        <v>-1.42463257436858E-4</v>
      </c>
      <c r="Z58" s="226">
        <v>-6.3492453324614899E-4</v>
      </c>
      <c r="AA58" s="226">
        <v>-5.1201152880955099E-4</v>
      </c>
      <c r="AB58" s="226">
        <v>-1.57379009436887E-3</v>
      </c>
      <c r="AC58" s="226">
        <v>-4.8257663751203397E-3</v>
      </c>
      <c r="AD58" s="226">
        <v>-3.7136840835332299E-3</v>
      </c>
      <c r="AE58" s="226">
        <v>-3.67414373010407E-4</v>
      </c>
      <c r="AF58" s="226">
        <v>-1.14400326663385E-3</v>
      </c>
      <c r="AG58" s="226">
        <v>-7.5650080953543403E-4</v>
      </c>
      <c r="AH58" s="226">
        <v>0</v>
      </c>
      <c r="AI58" s="226">
        <v>-3.3650567168255398E-3</v>
      </c>
      <c r="AJ58" s="226">
        <v>-4.5167903363305898E-3</v>
      </c>
      <c r="AK58" s="226">
        <v>-1.2152239468787101E-3</v>
      </c>
      <c r="AL58" s="226">
        <v>-1.2727642360141401E-3</v>
      </c>
      <c r="AM58" s="226">
        <v>-6.6910235335136898E-3</v>
      </c>
      <c r="AN58" s="226">
        <v>-1.84264756164679E-3</v>
      </c>
      <c r="AO58" s="226">
        <v>-3.68517583068795E-3</v>
      </c>
      <c r="AP58" s="226">
        <v>-2.0654470620091901E-3</v>
      </c>
      <c r="AQ58" s="226">
        <v>-1.57246119986595E-3</v>
      </c>
      <c r="AR58" s="226">
        <v>-8.8611112778162998E-4</v>
      </c>
      <c r="AS58" s="226">
        <v>-1.0799920824825101E-3</v>
      </c>
      <c r="AT58" s="226">
        <v>-7.4667289898942496E-3</v>
      </c>
      <c r="AU58" s="226">
        <v>-3.1774859939610999E-3</v>
      </c>
      <c r="AV58" s="226">
        <v>-9.6164812827938193E-3</v>
      </c>
      <c r="AW58" s="226">
        <v>-1.3673248811618501E-2</v>
      </c>
      <c r="AX58" s="226">
        <v>-1.81452925637194E-3</v>
      </c>
      <c r="AY58" s="226">
        <v>-1.7299481180967199E-4</v>
      </c>
      <c r="AZ58" s="226">
        <v>-1.72992285127525E-3</v>
      </c>
      <c r="BA58" s="226">
        <v>-6.0654523425665498E-4</v>
      </c>
      <c r="BB58" s="226">
        <v>-8.0255985259212396E-4</v>
      </c>
      <c r="BC58" s="226">
        <v>-1.5628154500186E-3</v>
      </c>
      <c r="BD58" s="226">
        <v>-1.6303143450737501E-3</v>
      </c>
      <c r="BE58" s="226">
        <v>0.66881944688074202</v>
      </c>
      <c r="BF58" s="226">
        <v>-1.03290252573436E-2</v>
      </c>
      <c r="BG58" s="226">
        <v>-7.2870860487006996E-3</v>
      </c>
      <c r="BH58" s="226">
        <v>-0.104810687407437</v>
      </c>
      <c r="BI58" s="226">
        <v>-2.1663931777174999E-2</v>
      </c>
      <c r="BJ58" s="226">
        <v>-3.9105799384144002E-4</v>
      </c>
      <c r="BK58" s="226">
        <v>-6.05469027870953E-3</v>
      </c>
      <c r="BL58" s="226">
        <v>-1.5932328064894301E-2</v>
      </c>
      <c r="BM58" s="226">
        <v>-1.56321049178899E-2</v>
      </c>
      <c r="BN58" s="226">
        <v>-2.46632480367347E-3</v>
      </c>
      <c r="BO58" s="226">
        <v>-3.1545435768325102E-4</v>
      </c>
      <c r="BP58" s="226">
        <v>-1.8986145119045101E-4</v>
      </c>
      <c r="BQ58" s="226">
        <v>-3.4472334231807698E-2</v>
      </c>
      <c r="BR58" s="226">
        <v>-3.8367744263462102E-2</v>
      </c>
      <c r="BS58" s="226">
        <v>-1.1064505701706801E-2</v>
      </c>
      <c r="BT58" s="226">
        <v>-6.8068531923818404E-3</v>
      </c>
      <c r="BU58" s="226">
        <v>-3.8307688039317701E-3</v>
      </c>
      <c r="BV58" s="226">
        <v>-1.2343150490788501E-2</v>
      </c>
      <c r="BW58" s="226">
        <v>-6.1971922912135297E-3</v>
      </c>
      <c r="BX58" s="226">
        <v>-1.9374472264990499E-2</v>
      </c>
      <c r="BY58" s="226">
        <v>0</v>
      </c>
    </row>
    <row r="59" spans="1:77" x14ac:dyDescent="0.3">
      <c r="A59" s="105" t="s">
        <v>234</v>
      </c>
      <c r="B59" s="226">
        <v>-6.4864629924957305E-4</v>
      </c>
      <c r="C59" s="226">
        <v>-1.8254489561917899E-3</v>
      </c>
      <c r="D59" s="226">
        <v>-2.2278781293124899E-3</v>
      </c>
      <c r="E59" s="226">
        <v>-1.0342469212826499E-3</v>
      </c>
      <c r="F59" s="226">
        <v>-7.6702546921399604E-3</v>
      </c>
      <c r="G59" s="226">
        <v>-8.7712277331671602E-3</v>
      </c>
      <c r="H59" s="226">
        <v>-2.5392181279098799E-3</v>
      </c>
      <c r="I59" s="226">
        <v>-7.7268766181990403E-3</v>
      </c>
      <c r="J59" s="226">
        <v>-1.3522874701752301E-3</v>
      </c>
      <c r="K59" s="226">
        <v>-1.65237316769432E-3</v>
      </c>
      <c r="L59" s="226">
        <v>-8.8138295708024896E-5</v>
      </c>
      <c r="M59" s="226">
        <v>-9.6701149006485493E-3</v>
      </c>
      <c r="N59" s="226">
        <v>-6.3452656296598996E-4</v>
      </c>
      <c r="O59" s="226">
        <v>-3.7400904631141001E-5</v>
      </c>
      <c r="P59" s="226">
        <v>-1.23308303047738E-3</v>
      </c>
      <c r="Q59" s="226">
        <v>-1.17807873825602E-4</v>
      </c>
      <c r="R59" s="226">
        <v>-1.7290998770020101E-3</v>
      </c>
      <c r="S59" s="226">
        <v>-1.8861296041939798E-2</v>
      </c>
      <c r="T59" s="226">
        <v>-2.3868778343420398E-3</v>
      </c>
      <c r="U59" s="226">
        <v>-6.7246335231217205E-4</v>
      </c>
      <c r="V59" s="226">
        <v>-3.3390532717715101E-3</v>
      </c>
      <c r="W59" s="226">
        <v>-7.1485766657906999E-4</v>
      </c>
      <c r="X59" s="226">
        <v>-7.5669825873775495E-4</v>
      </c>
      <c r="Y59" s="226">
        <v>-2.40779868106114E-4</v>
      </c>
      <c r="Z59" s="226">
        <v>-4.7080650256015901E-4</v>
      </c>
      <c r="AA59" s="226">
        <v>-1.46776892381524E-4</v>
      </c>
      <c r="AB59" s="226">
        <v>-3.0139771485680002E-4</v>
      </c>
      <c r="AC59" s="226">
        <v>-1.6479604295984601E-3</v>
      </c>
      <c r="AD59" s="226">
        <v>-3.1947763163524801E-3</v>
      </c>
      <c r="AE59" s="226">
        <v>-3.6467374140383902E-4</v>
      </c>
      <c r="AF59" s="226">
        <v>-4.4468107310231498E-3</v>
      </c>
      <c r="AG59" s="226">
        <v>-9.1179462314231498E-3</v>
      </c>
      <c r="AH59" s="226">
        <v>0</v>
      </c>
      <c r="AI59" s="226">
        <v>-9.2969927496119203E-4</v>
      </c>
      <c r="AJ59" s="226">
        <v>-1.2822366073641199E-3</v>
      </c>
      <c r="AK59" s="226">
        <v>-3.3225608634951598E-4</v>
      </c>
      <c r="AL59" s="226">
        <v>-8.7120572671282198E-4</v>
      </c>
      <c r="AM59" s="226">
        <v>-2.78293546865263E-3</v>
      </c>
      <c r="AN59" s="226">
        <v>-2.3421375224999901E-3</v>
      </c>
      <c r="AO59" s="226">
        <v>-1.42443638794165E-3</v>
      </c>
      <c r="AP59" s="226">
        <v>-9.1857416016580501E-4</v>
      </c>
      <c r="AQ59" s="226">
        <v>-1.9475043879332099E-3</v>
      </c>
      <c r="AR59" s="226">
        <v>-8.9172436482720099E-4</v>
      </c>
      <c r="AS59" s="226">
        <v>-9.9218805355503798E-4</v>
      </c>
      <c r="AT59" s="226">
        <v>-2.4490988381734198E-3</v>
      </c>
      <c r="AU59" s="226">
        <v>-1.37322295347554E-3</v>
      </c>
      <c r="AV59" s="226">
        <v>-4.5058244213039503E-3</v>
      </c>
      <c r="AW59" s="226">
        <v>-0.10310344944115001</v>
      </c>
      <c r="AX59" s="226">
        <v>-1.0149446480904401E-3</v>
      </c>
      <c r="AY59" s="226">
        <v>-1.9412866134850201E-4</v>
      </c>
      <c r="AZ59" s="226">
        <v>-6.7816718371288998E-4</v>
      </c>
      <c r="BA59" s="226">
        <v>-3.4772872566904E-4</v>
      </c>
      <c r="BB59" s="226">
        <v>-2.8705504082553402E-4</v>
      </c>
      <c r="BC59" s="226">
        <v>-5.8741925253924E-4</v>
      </c>
      <c r="BD59" s="226">
        <v>-4.5940535966627498E-4</v>
      </c>
      <c r="BE59" s="226">
        <v>-4.7170584466586099E-3</v>
      </c>
      <c r="BF59" s="226">
        <v>0.86968061855599199</v>
      </c>
      <c r="BG59" s="226">
        <v>-1.1194666943362099E-2</v>
      </c>
      <c r="BH59" s="226">
        <v>-9.1691274659668892E-3</v>
      </c>
      <c r="BI59" s="226">
        <v>-1.1214586076668301E-2</v>
      </c>
      <c r="BJ59" s="226">
        <v>-4.4713177183874804E-3</v>
      </c>
      <c r="BK59" s="226">
        <v>-9.4173302450220996E-3</v>
      </c>
      <c r="BL59" s="226">
        <v>-2.82738309404373E-3</v>
      </c>
      <c r="BM59" s="226">
        <v>-1.33767190976338E-3</v>
      </c>
      <c r="BN59" s="226">
        <v>-3.03357339166233E-4</v>
      </c>
      <c r="BO59" s="226">
        <v>-1.06372294036236E-4</v>
      </c>
      <c r="BP59" s="226">
        <v>-2.1857105767584799E-5</v>
      </c>
      <c r="BQ59" s="226">
        <v>-4.2018924071726499E-2</v>
      </c>
      <c r="BR59" s="226">
        <v>-1.6762779605801099E-2</v>
      </c>
      <c r="BS59" s="226">
        <v>-1.75156993903662E-2</v>
      </c>
      <c r="BT59" s="226">
        <v>-1.5819171664973201E-2</v>
      </c>
      <c r="BU59" s="226">
        <v>-1.00974527350938E-2</v>
      </c>
      <c r="BV59" s="226">
        <v>-2.1145304308202401E-2</v>
      </c>
      <c r="BW59" s="226">
        <v>-6.0768061950391104E-3</v>
      </c>
      <c r="BX59" s="226">
        <v>-1.33754803976296E-2</v>
      </c>
      <c r="BY59" s="226">
        <v>0</v>
      </c>
    </row>
    <row r="60" spans="1:77" x14ac:dyDescent="0.3">
      <c r="A60" s="105" t="s">
        <v>472</v>
      </c>
      <c r="B60" s="226">
        <v>-5.8276388899151004E-6</v>
      </c>
      <c r="C60" s="226">
        <v>-6.6676601661410897E-6</v>
      </c>
      <c r="D60" s="226">
        <v>-1.7152164678459299E-5</v>
      </c>
      <c r="E60" s="226">
        <v>-2.6124231483692198E-6</v>
      </c>
      <c r="F60" s="226">
        <v>-6.2350926029239602E-5</v>
      </c>
      <c r="G60" s="226">
        <v>-9.4859080254657697E-6</v>
      </c>
      <c r="H60" s="226">
        <v>-8.3113722502375797E-6</v>
      </c>
      <c r="I60" s="226">
        <v>-1.71777317556212E-5</v>
      </c>
      <c r="J60" s="226">
        <v>-9.6295682455567395E-6</v>
      </c>
      <c r="K60" s="226">
        <v>-4.0872993417620298E-5</v>
      </c>
      <c r="L60" s="226">
        <v>-2.5886223398541001E-6</v>
      </c>
      <c r="M60" s="226">
        <v>-1.7390878739112199E-4</v>
      </c>
      <c r="N60" s="226">
        <v>-4.0331127550861396E-3</v>
      </c>
      <c r="O60" s="226">
        <v>-3.9390086732040597E-5</v>
      </c>
      <c r="P60" s="226">
        <v>-1.6710477513673501E-5</v>
      </c>
      <c r="Q60" s="226">
        <v>-1.9729864696347101E-6</v>
      </c>
      <c r="R60" s="226">
        <v>-7.0161791670611602E-5</v>
      </c>
      <c r="S60" s="226">
        <v>-9.8162112819498806E-5</v>
      </c>
      <c r="T60" s="226">
        <v>-2.4837321352701299E-4</v>
      </c>
      <c r="U60" s="226">
        <v>-7.0447658015575796E-5</v>
      </c>
      <c r="V60" s="226">
        <v>-4.1446305875376001E-5</v>
      </c>
      <c r="W60" s="226">
        <v>-1.2273040170239299E-5</v>
      </c>
      <c r="X60" s="226">
        <v>-8.7629722262236805E-5</v>
      </c>
      <c r="Y60" s="226">
        <v>-1.9824313643110499E-5</v>
      </c>
      <c r="Z60" s="226">
        <v>-1.1898990150303E-5</v>
      </c>
      <c r="AA60" s="226">
        <v>-7.2962457367167199E-6</v>
      </c>
      <c r="AB60" s="226">
        <v>-2.8799786509239999E-5</v>
      </c>
      <c r="AC60" s="226">
        <v>-9.33265897146234E-5</v>
      </c>
      <c r="AD60" s="226">
        <v>-3.06414950808978E-5</v>
      </c>
      <c r="AE60" s="226">
        <v>-7.2321582481635004E-6</v>
      </c>
      <c r="AF60" s="226">
        <v>-1.18570065885663E-5</v>
      </c>
      <c r="AG60" s="226">
        <v>-8.9299760123717397E-6</v>
      </c>
      <c r="AH60" s="226">
        <v>0</v>
      </c>
      <c r="AI60" s="226">
        <v>-9.3496385732227708E-6</v>
      </c>
      <c r="AJ60" s="226">
        <v>-1.3322593360978099E-5</v>
      </c>
      <c r="AK60" s="226">
        <v>-4.9967728669926402E-6</v>
      </c>
      <c r="AL60" s="226">
        <v>-1.3745670763444499E-5</v>
      </c>
      <c r="AM60" s="226">
        <v>-2.39727273441469E-5</v>
      </c>
      <c r="AN60" s="226">
        <v>-7.7928355044434397E-6</v>
      </c>
      <c r="AO60" s="226">
        <v>-5.7667438231974897E-3</v>
      </c>
      <c r="AP60" s="226">
        <v>-9.8913077658492494E-6</v>
      </c>
      <c r="AQ60" s="226">
        <v>-1.82047314784113E-5</v>
      </c>
      <c r="AR60" s="226">
        <v>-9.3640537095252802E-6</v>
      </c>
      <c r="AS60" s="226">
        <v>-3.3833724399111099E-6</v>
      </c>
      <c r="AT60" s="226">
        <v>-2.23600769709235E-5</v>
      </c>
      <c r="AU60" s="226">
        <v>-4.30893765757284E-6</v>
      </c>
      <c r="AV60" s="226">
        <v>-1.22510956951649E-5</v>
      </c>
      <c r="AW60" s="226">
        <v>-1.4841804272132701E-5</v>
      </c>
      <c r="AX60" s="226">
        <v>-1.2978923563762001E-5</v>
      </c>
      <c r="AY60" s="226">
        <v>-2.3696462404556599E-6</v>
      </c>
      <c r="AZ60" s="226">
        <v>-8.1550051475193794E-6</v>
      </c>
      <c r="BA60" s="226">
        <v>-2.6084557127904401E-6</v>
      </c>
      <c r="BB60" s="226">
        <v>-1.5444200603397198E-5</v>
      </c>
      <c r="BC60" s="226">
        <v>-8.3876483189892592E-6</v>
      </c>
      <c r="BD60" s="226">
        <v>-1.2821696069472801E-5</v>
      </c>
      <c r="BE60" s="226">
        <v>-1.6210810195039299E-5</v>
      </c>
      <c r="BF60" s="226">
        <v>-8.0822465781850501E-6</v>
      </c>
      <c r="BG60" s="226">
        <v>0.97417682449209397</v>
      </c>
      <c r="BH60" s="226">
        <v>-7.5475432094867297E-5</v>
      </c>
      <c r="BI60" s="226">
        <v>-3.9654382010854503E-3</v>
      </c>
      <c r="BJ60" s="226">
        <v>-1.6104391930114299E-6</v>
      </c>
      <c r="BK60" s="226">
        <v>-4.2110686376446597E-6</v>
      </c>
      <c r="BL60" s="226">
        <v>-3.4103946414564199E-5</v>
      </c>
      <c r="BM60" s="226">
        <v>-1.19662630021298E-5</v>
      </c>
      <c r="BN60" s="226">
        <v>-8.6633325575282597E-6</v>
      </c>
      <c r="BO60" s="226">
        <v>-7.8211437483579301E-6</v>
      </c>
      <c r="BP60" s="226">
        <v>-8.6018906474974504E-7</v>
      </c>
      <c r="BQ60" s="226">
        <v>-2.28466928046018E-2</v>
      </c>
      <c r="BR60" s="226">
        <v>-1.8495839618958301E-5</v>
      </c>
      <c r="BS60" s="226">
        <v>-2.0270923181453399E-5</v>
      </c>
      <c r="BT60" s="226">
        <v>-1.4405606963198399E-5</v>
      </c>
      <c r="BU60" s="226">
        <v>-1.211299098248E-5</v>
      </c>
      <c r="BV60" s="226">
        <v>-2.4738542984219801E-5</v>
      </c>
      <c r="BW60" s="226">
        <v>-3.7408399730691498E-5</v>
      </c>
      <c r="BX60" s="226">
        <v>-3.5739038465056202E-3</v>
      </c>
      <c r="BY60" s="226">
        <v>0</v>
      </c>
    </row>
    <row r="61" spans="1:77" x14ac:dyDescent="0.3">
      <c r="A61" s="105" t="s">
        <v>530</v>
      </c>
      <c r="B61" s="226">
        <v>-1.1788941906634501E-3</v>
      </c>
      <c r="C61" s="226">
        <v>-1.3488251389056701E-3</v>
      </c>
      <c r="D61" s="226">
        <v>-3.4697735530131702E-3</v>
      </c>
      <c r="E61" s="226">
        <v>-5.2847654622128701E-4</v>
      </c>
      <c r="F61" s="226">
        <v>-1.26131947889839E-2</v>
      </c>
      <c r="G61" s="226">
        <v>-1.9189387118240401E-3</v>
      </c>
      <c r="H61" s="226">
        <v>-1.6813376132832499E-3</v>
      </c>
      <c r="I61" s="226">
        <v>-3.47494560970848E-3</v>
      </c>
      <c r="J61" s="226">
        <v>-1.94800025837727E-3</v>
      </c>
      <c r="K61" s="226">
        <v>-8.2683459639963999E-3</v>
      </c>
      <c r="L61" s="226">
        <v>-5.2366179441157496E-4</v>
      </c>
      <c r="M61" s="226">
        <v>-3.5180638854530197E-2</v>
      </c>
      <c r="N61" s="226">
        <v>-2.2620380796241602E-3</v>
      </c>
      <c r="O61" s="226">
        <v>-8.3695686673915801E-4</v>
      </c>
      <c r="P61" s="226">
        <v>-3.3804230557547298E-3</v>
      </c>
      <c r="Q61" s="226">
        <v>-3.9912258313311999E-4</v>
      </c>
      <c r="R61" s="226">
        <v>-1.41932831065015E-2</v>
      </c>
      <c r="S61" s="226">
        <v>-1.98575695461191E-2</v>
      </c>
      <c r="T61" s="226">
        <v>-5.0244317479951901E-2</v>
      </c>
      <c r="U61" s="226">
        <v>-1.42511120454167E-2</v>
      </c>
      <c r="V61" s="226">
        <v>-8.3843234187856303E-3</v>
      </c>
      <c r="W61" s="226">
        <v>-2.4827577740811398E-3</v>
      </c>
      <c r="X61" s="226">
        <v>-1.7726934090438701E-2</v>
      </c>
      <c r="Y61" s="226">
        <v>-4.0103322510591502E-3</v>
      </c>
      <c r="Z61" s="226">
        <v>-2.40708983997432E-3</v>
      </c>
      <c r="AA61" s="226">
        <v>-1.4759839919994799E-3</v>
      </c>
      <c r="AB61" s="226">
        <v>-2.0794386404280499E-3</v>
      </c>
      <c r="AC61" s="226">
        <v>-1.8879374053083001E-2</v>
      </c>
      <c r="AD61" s="226">
        <v>-6.1985790860557798E-3</v>
      </c>
      <c r="AE61" s="226">
        <v>-1.4630195016841401E-3</v>
      </c>
      <c r="AF61" s="226">
        <v>-2.3985968331203E-3</v>
      </c>
      <c r="AG61" s="226">
        <v>-1.80647721017291E-3</v>
      </c>
      <c r="AH61" s="226">
        <v>0</v>
      </c>
      <c r="AI61" s="226">
        <v>-1.8913722704832501E-3</v>
      </c>
      <c r="AJ61" s="226">
        <v>-2.6950756926631399E-3</v>
      </c>
      <c r="AK61" s="226">
        <v>-1.0108152917910401E-3</v>
      </c>
      <c r="AL61" s="226">
        <v>-2.7806615536593799E-3</v>
      </c>
      <c r="AM61" s="226">
        <v>-4.8495298926775603E-3</v>
      </c>
      <c r="AN61" s="226">
        <v>-1.5764409357763201E-3</v>
      </c>
      <c r="AO61" s="226">
        <v>-1.43570550223504E-2</v>
      </c>
      <c r="AP61" s="226">
        <v>-2.00094849449291E-3</v>
      </c>
      <c r="AQ61" s="226">
        <v>-3.6827011055243701E-3</v>
      </c>
      <c r="AR61" s="226">
        <v>-1.89428836064698E-3</v>
      </c>
      <c r="AS61" s="226">
        <v>-6.8443467236181698E-4</v>
      </c>
      <c r="AT61" s="226">
        <v>-4.5233010043615298E-3</v>
      </c>
      <c r="AU61" s="226">
        <v>-8.7167061453212295E-4</v>
      </c>
      <c r="AV61" s="226">
        <v>-2.4783185466905801E-3</v>
      </c>
      <c r="AW61" s="226">
        <v>-3.0024023735684899E-3</v>
      </c>
      <c r="AX61" s="226">
        <v>-2.6255534839096598E-3</v>
      </c>
      <c r="AY61" s="226">
        <v>-4.7936432568514202E-4</v>
      </c>
      <c r="AZ61" s="226">
        <v>-1.64970554539305E-3</v>
      </c>
      <c r="BA61" s="226">
        <v>-5.2767395929989396E-4</v>
      </c>
      <c r="BB61" s="226">
        <v>-3.1242633105310899E-3</v>
      </c>
      <c r="BC61" s="226">
        <v>-1.69676777565889E-3</v>
      </c>
      <c r="BD61" s="226">
        <v>-2.5937473642904602E-3</v>
      </c>
      <c r="BE61" s="226">
        <v>-3.2793435430516298E-3</v>
      </c>
      <c r="BF61" s="226">
        <v>-1.6349869507221099E-3</v>
      </c>
      <c r="BG61" s="226">
        <v>-2.3962459542234998E-2</v>
      </c>
      <c r="BH61" s="226">
        <v>0.98473180131520699</v>
      </c>
      <c r="BI61" s="226">
        <v>-4.5253926651301297E-2</v>
      </c>
      <c r="BJ61" s="226">
        <v>-3.2578158065754302E-4</v>
      </c>
      <c r="BK61" s="226">
        <v>-8.5187233580916904E-4</v>
      </c>
      <c r="BL61" s="226">
        <v>-6.8990109144207801E-3</v>
      </c>
      <c r="BM61" s="226">
        <v>-2.4206987089701701E-3</v>
      </c>
      <c r="BN61" s="226">
        <v>-1.75253693936489E-3</v>
      </c>
      <c r="BO61" s="226">
        <v>-1.58216751302812E-3</v>
      </c>
      <c r="BP61" s="226">
        <v>-1.7401076327165399E-4</v>
      </c>
      <c r="BQ61" s="226">
        <v>-3.8229651089088701E-4</v>
      </c>
      <c r="BR61" s="226">
        <v>-3.7415904262644599E-3</v>
      </c>
      <c r="BS61" s="226">
        <v>-4.1006785131033801E-3</v>
      </c>
      <c r="BT61" s="226">
        <v>-2.9141624391457398E-3</v>
      </c>
      <c r="BU61" s="226">
        <v>-2.45038084386393E-3</v>
      </c>
      <c r="BV61" s="226">
        <v>-5.0044495138578402E-3</v>
      </c>
      <c r="BW61" s="226">
        <v>-7.5674807512259596E-3</v>
      </c>
      <c r="BX61" s="226">
        <v>-2.7071824542625302E-3</v>
      </c>
      <c r="BY61" s="226">
        <v>0</v>
      </c>
    </row>
    <row r="62" spans="1:77" x14ac:dyDescent="0.3">
      <c r="A62" s="105" t="s">
        <v>542</v>
      </c>
      <c r="B62" s="226">
        <v>-4.0192348181089001E-3</v>
      </c>
      <c r="C62" s="226">
        <v>-6.0260439282960303E-3</v>
      </c>
      <c r="D62" s="226">
        <v>-3.3912278531502702E-3</v>
      </c>
      <c r="E62" s="226">
        <v>-1.84771364742981E-3</v>
      </c>
      <c r="F62" s="226">
        <v>-3.4707118737652198E-2</v>
      </c>
      <c r="G62" s="226">
        <v>-7.1803544023749397E-3</v>
      </c>
      <c r="H62" s="226">
        <v>-2.4769351591581402E-3</v>
      </c>
      <c r="I62" s="226">
        <v>-4.3108588495647804E-3</v>
      </c>
      <c r="J62" s="226">
        <v>-1.58867134205578E-3</v>
      </c>
      <c r="K62" s="226">
        <v>-5.6022834870155603E-3</v>
      </c>
      <c r="L62" s="226">
        <v>-4.2218558365747496E-3</v>
      </c>
      <c r="M62" s="226">
        <v>-4.1442642177473401E-3</v>
      </c>
      <c r="N62" s="226">
        <v>-7.7733423685400604E-3</v>
      </c>
      <c r="O62" s="226">
        <v>-1.0246622486114699E-2</v>
      </c>
      <c r="P62" s="226">
        <v>-2.0604355198826502E-2</v>
      </c>
      <c r="Q62" s="226">
        <v>-2.02210609658775E-3</v>
      </c>
      <c r="R62" s="226">
        <v>-2.5942844093325098E-3</v>
      </c>
      <c r="S62" s="226">
        <v>-1.9312275913217599E-2</v>
      </c>
      <c r="T62" s="226">
        <v>-1.65569422904287E-3</v>
      </c>
      <c r="U62" s="226">
        <v>-7.1024467490287204E-4</v>
      </c>
      <c r="V62" s="226">
        <v>-4.1943072278815899E-3</v>
      </c>
      <c r="W62" s="226">
        <v>-4.25130782449485E-4</v>
      </c>
      <c r="X62" s="226">
        <v>-4.5549023392534499E-4</v>
      </c>
      <c r="Y62" s="226">
        <v>-2.6221950353576501E-4</v>
      </c>
      <c r="Z62" s="226">
        <v>-1.0154484108175999E-3</v>
      </c>
      <c r="AA62" s="226">
        <v>-3.2110346536219701E-4</v>
      </c>
      <c r="AB62" s="226">
        <v>-1.45274959700224E-4</v>
      </c>
      <c r="AC62" s="226">
        <v>-5.0838267353370704E-3</v>
      </c>
      <c r="AD62" s="226">
        <v>-4.6245918462431901E-3</v>
      </c>
      <c r="AE62" s="226">
        <v>-3.1199064889407199E-4</v>
      </c>
      <c r="AF62" s="226">
        <v>-2.33610963822141E-3</v>
      </c>
      <c r="AG62" s="226">
        <v>-3.6500970130562702E-3</v>
      </c>
      <c r="AH62" s="226">
        <v>0</v>
      </c>
      <c r="AI62" s="226">
        <v>-8.9828846728631404E-4</v>
      </c>
      <c r="AJ62" s="226">
        <v>-4.6613960847952199E-4</v>
      </c>
      <c r="AK62" s="226">
        <v>-4.8793478007727202E-4</v>
      </c>
      <c r="AL62" s="226">
        <v>-6.5600810196454603E-3</v>
      </c>
      <c r="AM62" s="226">
        <v>-2.2582768399315899E-2</v>
      </c>
      <c r="AN62" s="226">
        <v>-1.4969874088376601E-3</v>
      </c>
      <c r="AO62" s="226">
        <v>-1.2776602946174999E-2</v>
      </c>
      <c r="AP62" s="226">
        <v>-3.20116285332197E-3</v>
      </c>
      <c r="AQ62" s="226">
        <v>-3.7639899422789399E-3</v>
      </c>
      <c r="AR62" s="226">
        <v>-6.3986023170736598E-4</v>
      </c>
      <c r="AS62" s="226">
        <v>-9.4117582076704096E-4</v>
      </c>
      <c r="AT62" s="226">
        <v>-5.571805492603E-3</v>
      </c>
      <c r="AU62" s="226">
        <v>-2.2099554159653802E-3</v>
      </c>
      <c r="AV62" s="226">
        <v>-9.4854944812204894E-3</v>
      </c>
      <c r="AW62" s="226">
        <v>-4.5316554898150504E-3</v>
      </c>
      <c r="AX62" s="226">
        <v>-2.8675532677031302E-3</v>
      </c>
      <c r="AY62" s="226">
        <v>-3.88192016581117E-4</v>
      </c>
      <c r="AZ62" s="226">
        <v>-1.2607736000589101E-3</v>
      </c>
      <c r="BA62" s="226">
        <v>-2.7662267844676E-4</v>
      </c>
      <c r="BB62" s="226">
        <v>-6.9840040424272996E-4</v>
      </c>
      <c r="BC62" s="226">
        <v>-1.17995705658768E-3</v>
      </c>
      <c r="BD62" s="226">
        <v>-2.7518426263434701E-3</v>
      </c>
      <c r="BE62" s="226">
        <v>-2.09957660151972E-3</v>
      </c>
      <c r="BF62" s="226">
        <v>-2.0697379589915202E-3</v>
      </c>
      <c r="BG62" s="226">
        <v>-1.46238330683587E-2</v>
      </c>
      <c r="BH62" s="226">
        <v>-0.243810035379527</v>
      </c>
      <c r="BI62" s="226">
        <v>0.92271852426525602</v>
      </c>
      <c r="BJ62" s="226">
        <v>-6.0004977866158901E-3</v>
      </c>
      <c r="BK62" s="226">
        <v>-8.8383819400637798E-4</v>
      </c>
      <c r="BL62" s="226">
        <v>-2.5297004505359499E-3</v>
      </c>
      <c r="BM62" s="226">
        <v>-4.6150295369638602E-3</v>
      </c>
      <c r="BN62" s="226">
        <v>-4.5125126448382598E-3</v>
      </c>
      <c r="BO62" s="226">
        <v>-4.7005935579804499E-4</v>
      </c>
      <c r="BP62" s="226">
        <v>-6.4481871300205303E-4</v>
      </c>
      <c r="BQ62" s="226">
        <v>-4.3348328147460201E-3</v>
      </c>
      <c r="BR62" s="226">
        <v>-4.5261033968652102E-2</v>
      </c>
      <c r="BS62" s="226">
        <v>-2.8325589138486198E-3</v>
      </c>
      <c r="BT62" s="226">
        <v>-5.4154226451947497E-3</v>
      </c>
      <c r="BU62" s="226">
        <v>-1.00808902570481E-3</v>
      </c>
      <c r="BV62" s="226">
        <v>-2.0900159682220101E-3</v>
      </c>
      <c r="BW62" s="226">
        <v>-4.0157212471189299E-4</v>
      </c>
      <c r="BX62" s="226">
        <v>-8.2270019176672402E-3</v>
      </c>
      <c r="BY62" s="226">
        <v>0</v>
      </c>
    </row>
    <row r="63" spans="1:77" x14ac:dyDescent="0.3">
      <c r="A63" s="105" t="s">
        <v>562</v>
      </c>
      <c r="B63" s="226">
        <v>-6.6984640950315197E-5</v>
      </c>
      <c r="C63" s="226">
        <v>-4.1787001626525698E-3</v>
      </c>
      <c r="D63" s="226">
        <v>-2.2742382408635399E-4</v>
      </c>
      <c r="E63" s="226">
        <v>-3.08717277107352E-5</v>
      </c>
      <c r="F63" s="226">
        <v>-5.79513743542501E-3</v>
      </c>
      <c r="G63" s="226">
        <v>-4.3230074036839901E-3</v>
      </c>
      <c r="H63" s="226">
        <v>-2.1885212626245699E-4</v>
      </c>
      <c r="I63" s="226">
        <v>-1.53383568272412E-3</v>
      </c>
      <c r="J63" s="226">
        <v>-1.96975235106935E-5</v>
      </c>
      <c r="K63" s="226">
        <v>-8.3606733787621403E-5</v>
      </c>
      <c r="L63" s="226">
        <v>-5.29509196044275E-6</v>
      </c>
      <c r="M63" s="226">
        <v>-7.97836659212716E-4</v>
      </c>
      <c r="N63" s="226">
        <v>-4.8344177299510302E-4</v>
      </c>
      <c r="O63" s="226">
        <v>-3.1959094388834297E-5</v>
      </c>
      <c r="P63" s="226">
        <v>-3.41817011216859E-5</v>
      </c>
      <c r="Q63" s="226">
        <v>-4.03579333786245E-6</v>
      </c>
      <c r="R63" s="226">
        <v>-2.3360988983404701E-3</v>
      </c>
      <c r="S63" s="226">
        <v>-7.0317909914137397E-3</v>
      </c>
      <c r="T63" s="226">
        <v>-7.4345894293553403E-4</v>
      </c>
      <c r="U63" s="226">
        <v>-1.44102452430864E-4</v>
      </c>
      <c r="V63" s="226">
        <v>-8.4779458807855406E-5</v>
      </c>
      <c r="W63" s="226">
        <v>-2.51048116734124E-5</v>
      </c>
      <c r="X63" s="226">
        <v>-1.7924879604985401E-4</v>
      </c>
      <c r="Y63" s="226">
        <v>-4.05511310695273E-5</v>
      </c>
      <c r="Z63" s="226">
        <v>-2.4339682970443799E-5</v>
      </c>
      <c r="AA63" s="226">
        <v>-1.49246537616148E-5</v>
      </c>
      <c r="AB63" s="226">
        <v>-2.1026584227969501E-5</v>
      </c>
      <c r="AC63" s="226">
        <v>-6.8803626398754195E-4</v>
      </c>
      <c r="AD63" s="226">
        <v>-6.2677947169363106E-5</v>
      </c>
      <c r="AE63" s="226">
        <v>-1.4793561195434399E-5</v>
      </c>
      <c r="AF63" s="226">
        <v>-5.3594591904664599E-4</v>
      </c>
      <c r="AG63" s="226">
        <v>-1.6566430554793401E-3</v>
      </c>
      <c r="AH63" s="226">
        <v>0</v>
      </c>
      <c r="AI63" s="226">
        <v>-1.9124920340797101E-5</v>
      </c>
      <c r="AJ63" s="226">
        <v>-3.1712852556941701E-3</v>
      </c>
      <c r="AK63" s="226">
        <v>-1.05766238748382E-3</v>
      </c>
      <c r="AL63" s="226">
        <v>-2.8117114509067601E-5</v>
      </c>
      <c r="AM63" s="226">
        <v>-4.90368154039159E-5</v>
      </c>
      <c r="AN63" s="226">
        <v>-9.4733637926938102E-3</v>
      </c>
      <c r="AO63" s="226">
        <v>-8.4225627386886302E-4</v>
      </c>
      <c r="AP63" s="226">
        <v>-8.1601330127497695E-4</v>
      </c>
      <c r="AQ63" s="226">
        <v>-9.0279580146376305E-3</v>
      </c>
      <c r="AR63" s="226">
        <v>-2.7469696119534199E-3</v>
      </c>
      <c r="AS63" s="226">
        <v>-2.0445210961882098E-3</v>
      </c>
      <c r="AT63" s="226">
        <v>-5.4027363514573901E-3</v>
      </c>
      <c r="AU63" s="226">
        <v>-8.8140401160058802E-6</v>
      </c>
      <c r="AV63" s="226">
        <v>-8.1331806635334702E-4</v>
      </c>
      <c r="AW63" s="226">
        <v>-3.0359283109742499E-5</v>
      </c>
      <c r="AX63" s="226">
        <v>-1.49759154122742E-3</v>
      </c>
      <c r="AY63" s="226">
        <v>-9.7119967959518304E-4</v>
      </c>
      <c r="AZ63" s="226">
        <v>-4.7541674158265199E-4</v>
      </c>
      <c r="BA63" s="226">
        <v>-5.0683689064265E-4</v>
      </c>
      <c r="BB63" s="226">
        <v>-8.1800264954329401E-4</v>
      </c>
      <c r="BC63" s="226">
        <v>-1.483444004675E-4</v>
      </c>
      <c r="BD63" s="226">
        <v>-5.9103356298252996E-3</v>
      </c>
      <c r="BE63" s="226">
        <v>-3.3159619081729103E-5</v>
      </c>
      <c r="BF63" s="226">
        <v>-1.6532438208377601E-5</v>
      </c>
      <c r="BG63" s="226">
        <v>-2.9754328567739301E-3</v>
      </c>
      <c r="BH63" s="226">
        <v>-0.38656700672970801</v>
      </c>
      <c r="BI63" s="226">
        <v>-5.6463303333592202E-2</v>
      </c>
      <c r="BJ63" s="226">
        <v>0.97278726059682297</v>
      </c>
      <c r="BK63" s="226">
        <v>-8.6138465796140998E-6</v>
      </c>
      <c r="BL63" s="226">
        <v>-6.9760478266330507E-5</v>
      </c>
      <c r="BM63" s="226">
        <v>-2.4477291277140299E-5</v>
      </c>
      <c r="BN63" s="226">
        <v>-3.1305338321736799E-2</v>
      </c>
      <c r="BO63" s="226">
        <v>-3.8474982310655798E-3</v>
      </c>
      <c r="BP63" s="226">
        <v>-3.2535120093434302E-3</v>
      </c>
      <c r="BQ63" s="226">
        <v>-3.9897771593680404E-3</v>
      </c>
      <c r="BR63" s="226">
        <v>-5.1240006559377403E-2</v>
      </c>
      <c r="BS63" s="226">
        <v>-5.5861442257272497E-3</v>
      </c>
      <c r="BT63" s="226">
        <v>-9.8641243118093407E-3</v>
      </c>
      <c r="BU63" s="226">
        <v>-6.0696415793014998E-5</v>
      </c>
      <c r="BV63" s="226">
        <v>-8.2308004738041295E-3</v>
      </c>
      <c r="BW63" s="226">
        <v>-1.71855406542811E-4</v>
      </c>
      <c r="BX63" s="226">
        <v>-1.1584601713101101E-2</v>
      </c>
      <c r="BY63" s="226">
        <v>0</v>
      </c>
    </row>
    <row r="64" spans="1:77" x14ac:dyDescent="0.3">
      <c r="A64" s="105" t="s">
        <v>534</v>
      </c>
      <c r="B64" s="226">
        <v>-1.68058528121634E-3</v>
      </c>
      <c r="C64" s="226">
        <v>-2.5304013851294401E-4</v>
      </c>
      <c r="D64" s="226">
        <v>-8.0009639996879499E-4</v>
      </c>
      <c r="E64" s="226">
        <v>-1.57061644395382E-3</v>
      </c>
      <c r="F64" s="226">
        <v>-9.9477257340666297E-3</v>
      </c>
      <c r="G64" s="226">
        <v>-4.2657571970165604E-3</v>
      </c>
      <c r="H64" s="226">
        <v>-9.0360543793263095E-4</v>
      </c>
      <c r="I64" s="226">
        <v>-1.80120124953381E-3</v>
      </c>
      <c r="J64" s="226">
        <v>-9.3142630798677699E-4</v>
      </c>
      <c r="K64" s="226">
        <v>-9.3321191156546805E-4</v>
      </c>
      <c r="L64" s="226">
        <v>-9.4517752533816897E-4</v>
      </c>
      <c r="M64" s="226">
        <v>-3.0490879236313999E-3</v>
      </c>
      <c r="N64" s="226">
        <v>-2.2765202319675001E-3</v>
      </c>
      <c r="O64" s="226">
        <v>-2.5566842202483198E-4</v>
      </c>
      <c r="P64" s="226">
        <v>-5.20343736028526E-3</v>
      </c>
      <c r="Q64" s="226">
        <v>-4.8640469138215602E-4</v>
      </c>
      <c r="R64" s="226">
        <v>-9.9175275611183594E-4</v>
      </c>
      <c r="S64" s="226">
        <v>-1.4021598844335E-3</v>
      </c>
      <c r="T64" s="226">
        <v>-3.2826322129674698E-3</v>
      </c>
      <c r="U64" s="226">
        <v>-9.1315842804353699E-4</v>
      </c>
      <c r="V64" s="226">
        <v>-8.7440520404393396E-4</v>
      </c>
      <c r="W64" s="226">
        <v>-1.7068972773880901E-4</v>
      </c>
      <c r="X64" s="226">
        <v>-1.12913196332203E-3</v>
      </c>
      <c r="Y64" s="226">
        <v>-2.70693741306667E-4</v>
      </c>
      <c r="Z64" s="226">
        <v>-2.04521995989863E-4</v>
      </c>
      <c r="AA64" s="226">
        <v>-1.1517387313209601E-4</v>
      </c>
      <c r="AB64" s="226">
        <v>-1.35844021086168E-4</v>
      </c>
      <c r="AC64" s="226">
        <v>-1.19528527288794E-3</v>
      </c>
      <c r="AD64" s="226">
        <v>-3.9244258170645E-4</v>
      </c>
      <c r="AE64" s="226">
        <v>-9.2626252300209903E-5</v>
      </c>
      <c r="AF64" s="226">
        <v>-1.5185924396450901E-4</v>
      </c>
      <c r="AG64" s="226">
        <v>-1.14371143823742E-4</v>
      </c>
      <c r="AH64" s="226">
        <v>0</v>
      </c>
      <c r="AI64" s="226">
        <v>-1.19745994443501E-4</v>
      </c>
      <c r="AJ64" s="226">
        <v>-1.7062982468067899E-4</v>
      </c>
      <c r="AK64" s="226">
        <v>-6.3996434865406002E-5</v>
      </c>
      <c r="AL64" s="226">
        <v>-1.7604841106646799E-4</v>
      </c>
      <c r="AM64" s="226">
        <v>-3.0703198341476502E-4</v>
      </c>
      <c r="AN64" s="226">
        <v>-9.9807156148983394E-5</v>
      </c>
      <c r="AO64" s="226">
        <v>-4.0628188541757902E-3</v>
      </c>
      <c r="AP64" s="226">
        <v>-1.2668345150373801E-4</v>
      </c>
      <c r="AQ64" s="226">
        <v>-2.33158068880074E-4</v>
      </c>
      <c r="AR64" s="226">
        <v>-1.19930617070147E-4</v>
      </c>
      <c r="AS64" s="226">
        <v>-4.3332722887301801E-5</v>
      </c>
      <c r="AT64" s="226">
        <v>-2.8637787779143398E-4</v>
      </c>
      <c r="AU64" s="226">
        <v>-5.5186948753170397E-5</v>
      </c>
      <c r="AV64" s="226">
        <v>-1.56906561205643E-4</v>
      </c>
      <c r="AW64" s="226">
        <v>-1.90087199412429E-4</v>
      </c>
      <c r="AX64" s="226">
        <v>-1.6622825543224801E-4</v>
      </c>
      <c r="AY64" s="226">
        <v>-3.0349370547364199E-5</v>
      </c>
      <c r="AZ64" s="226">
        <v>-1.04445663159466E-4</v>
      </c>
      <c r="BA64" s="226">
        <v>-3.3407935594911102E-5</v>
      </c>
      <c r="BB64" s="226">
        <v>-1.9780242253805599E-4</v>
      </c>
      <c r="BC64" s="226">
        <v>-1.07425252979969E-4</v>
      </c>
      <c r="BD64" s="226">
        <v>-1.6421455591754801E-4</v>
      </c>
      <c r="BE64" s="226">
        <v>-3.2907774971327897E-4</v>
      </c>
      <c r="BF64" s="226">
        <v>-1.03513803904053E-4</v>
      </c>
      <c r="BG64" s="226">
        <v>-1.2955153194215E-2</v>
      </c>
      <c r="BH64" s="226">
        <v>-3.7982553410801603E-2</v>
      </c>
      <c r="BI64" s="226">
        <v>-4.3858522565519698E-2</v>
      </c>
      <c r="BJ64" s="226">
        <v>-5.7107347558897203E-4</v>
      </c>
      <c r="BK64" s="226">
        <v>0.99981356627057305</v>
      </c>
      <c r="BL64" s="226">
        <v>-8.6327576919703098E-4</v>
      </c>
      <c r="BM64" s="226">
        <v>-3.1452922925004601E-3</v>
      </c>
      <c r="BN64" s="226">
        <v>-2.3156091680507401E-2</v>
      </c>
      <c r="BO64" s="226">
        <v>-6.3208981018546204E-3</v>
      </c>
      <c r="BP64" s="226">
        <v>-4.7297014569070497E-3</v>
      </c>
      <c r="BQ64" s="226">
        <v>-1.7867967291321299E-2</v>
      </c>
      <c r="BR64" s="226">
        <v>-0.24107274302222501</v>
      </c>
      <c r="BS64" s="226">
        <v>-4.9356436460479797E-2</v>
      </c>
      <c r="BT64" s="226">
        <v>-3.5631499004162702E-2</v>
      </c>
      <c r="BU64" s="226">
        <v>-1.2503383793434301E-2</v>
      </c>
      <c r="BV64" s="226">
        <v>-1.62488265800175E-2</v>
      </c>
      <c r="BW64" s="226">
        <v>-6.0008769573610702E-3</v>
      </c>
      <c r="BX64" s="226">
        <v>-3.9525836367760199E-2</v>
      </c>
      <c r="BY64" s="226">
        <v>0</v>
      </c>
    </row>
    <row r="65" spans="1:77" x14ac:dyDescent="0.3">
      <c r="A65" s="105" t="s">
        <v>538</v>
      </c>
      <c r="B65" s="226">
        <v>-1.1806875084478599E-5</v>
      </c>
      <c r="C65" s="226">
        <v>-1.35087695333382E-5</v>
      </c>
      <c r="D65" s="226">
        <v>-3.4750517252781498E-5</v>
      </c>
      <c r="E65" s="226">
        <v>-5.2928045754470298E-6</v>
      </c>
      <c r="F65" s="226">
        <v>-1.2632381809084999E-4</v>
      </c>
      <c r="G65" s="226">
        <v>-1.92185777525346E-5</v>
      </c>
      <c r="H65" s="226">
        <v>-1.68389524115807E-5</v>
      </c>
      <c r="I65" s="226">
        <v>-3.4802316496356497E-5</v>
      </c>
      <c r="J65" s="226">
        <v>-1.9509635298354399E-5</v>
      </c>
      <c r="K65" s="226">
        <v>-8.2809236592487395E-5</v>
      </c>
      <c r="L65" s="226">
        <v>-2.6269977916386902E-3</v>
      </c>
      <c r="M65" s="226">
        <v>-1.4063049331258101E-3</v>
      </c>
      <c r="N65" s="226">
        <v>-5.9742754971436697E-5</v>
      </c>
      <c r="O65" s="226">
        <v>-8.2683182512946897E-4</v>
      </c>
      <c r="P65" s="226">
        <v>-2.20626808416973E-2</v>
      </c>
      <c r="Q65" s="226">
        <v>-2.0379744659480099E-3</v>
      </c>
      <c r="R65" s="226">
        <v>-1.4214873735427899E-4</v>
      </c>
      <c r="S65" s="226">
        <v>-1.9887776610420801E-4</v>
      </c>
      <c r="T65" s="226">
        <v>-5.0320748451294396E-4</v>
      </c>
      <c r="U65" s="226">
        <v>-1.4272790642937201E-4</v>
      </c>
      <c r="V65" s="226">
        <v>-8.3970775373624001E-5</v>
      </c>
      <c r="W65" s="226">
        <v>-2.4865345113879399E-5</v>
      </c>
      <c r="X65" s="226">
        <v>-1.77539000611079E-4</v>
      </c>
      <c r="Y65" s="226">
        <v>-4.0164327138523299E-5</v>
      </c>
      <c r="Z65" s="226">
        <v>-2.4107514722504698E-5</v>
      </c>
      <c r="AA65" s="226">
        <v>-1.47822923874285E-5</v>
      </c>
      <c r="AB65" s="226">
        <v>-2.08260185416259E-5</v>
      </c>
      <c r="AC65" s="226">
        <v>-1.89080930997253E-4</v>
      </c>
      <c r="AD65" s="226">
        <v>-6.2080082801269302E-5</v>
      </c>
      <c r="AE65" s="226">
        <v>-1.46524502702143E-5</v>
      </c>
      <c r="AF65" s="226">
        <v>-2.4022455459501201E-5</v>
      </c>
      <c r="AG65" s="226">
        <v>-1.8092251986979201E-5</v>
      </c>
      <c r="AH65" s="226">
        <v>0</v>
      </c>
      <c r="AI65" s="226">
        <v>-1.8942494002176001E-5</v>
      </c>
      <c r="AJ65" s="226">
        <v>-2.6991754050955698E-5</v>
      </c>
      <c r="AK65" s="226">
        <v>-1.012352930244E-5</v>
      </c>
      <c r="AL65" s="226">
        <v>-2.7848914581377501E-5</v>
      </c>
      <c r="AM65" s="226">
        <v>-4.8569069314919502E-5</v>
      </c>
      <c r="AN65" s="226">
        <v>-1.57883899625418E-5</v>
      </c>
      <c r="AO65" s="226">
        <v>-1.9993206277724401E-4</v>
      </c>
      <c r="AP65" s="226">
        <v>-2.00399231008661E-5</v>
      </c>
      <c r="AQ65" s="226">
        <v>-3.6883031802818102E-5</v>
      </c>
      <c r="AR65" s="226">
        <v>-1.89716992629796E-5</v>
      </c>
      <c r="AS65" s="226">
        <v>-6.8547582506231799E-6</v>
      </c>
      <c r="AT65" s="226">
        <v>-4.5301817882347798E-5</v>
      </c>
      <c r="AU65" s="226">
        <v>-8.72996587997402E-6</v>
      </c>
      <c r="AV65" s="226">
        <v>-2.48208853110514E-5</v>
      </c>
      <c r="AW65" s="226">
        <v>-3.00696958716165E-5</v>
      </c>
      <c r="AX65" s="226">
        <v>-2.6295474401051501E-5</v>
      </c>
      <c r="AY65" s="226">
        <v>-4.8009352816766604E-6</v>
      </c>
      <c r="AZ65" s="226">
        <v>-1.6522150549970699E-5</v>
      </c>
      <c r="BA65" s="226">
        <v>-5.2847664973901803E-6</v>
      </c>
      <c r="BB65" s="226">
        <v>-3.1290158973216102E-5</v>
      </c>
      <c r="BC65" s="226">
        <v>-1.69934887568653E-5</v>
      </c>
      <c r="BD65" s="226">
        <v>-2.5976929374500301E-5</v>
      </c>
      <c r="BE65" s="226">
        <v>-3.2843320357794197E-5</v>
      </c>
      <c r="BF65" s="226">
        <v>-1.63747407060041E-5</v>
      </c>
      <c r="BG65" s="226">
        <v>-1.0312418232411901E-2</v>
      </c>
      <c r="BH65" s="226">
        <v>-2.5005726221236299E-2</v>
      </c>
      <c r="BI65" s="226">
        <v>-1.8226967189866598E-2</v>
      </c>
      <c r="BJ65" s="226">
        <v>-7.9746409336007901E-4</v>
      </c>
      <c r="BK65" s="226">
        <v>-8.5316819240253907E-6</v>
      </c>
      <c r="BL65" s="226">
        <v>0.99990875720617001</v>
      </c>
      <c r="BM65" s="226">
        <v>-2.42438104287247E-5</v>
      </c>
      <c r="BN65" s="226">
        <v>-1.0247072082911601E-2</v>
      </c>
      <c r="BO65" s="226">
        <v>-3.1864459128915601E-3</v>
      </c>
      <c r="BP65" s="226">
        <v>-2.26398566806484E-3</v>
      </c>
      <c r="BQ65" s="226">
        <v>-1.0226805294089101E-2</v>
      </c>
      <c r="BR65" s="226">
        <v>-6.3023180951312097E-2</v>
      </c>
      <c r="BS65" s="226">
        <v>-6.4566474357329396E-3</v>
      </c>
      <c r="BT65" s="226">
        <v>-2.5921933942116001E-2</v>
      </c>
      <c r="BU65" s="226">
        <v>-4.3921630549435202E-2</v>
      </c>
      <c r="BV65" s="226">
        <v>-1.92125352388678E-2</v>
      </c>
      <c r="BW65" s="226">
        <v>-1.08583818650301E-2</v>
      </c>
      <c r="BX65" s="226">
        <v>-1.8190844940415798E-2</v>
      </c>
      <c r="BY65" s="226">
        <v>0</v>
      </c>
    </row>
    <row r="66" spans="1:77" x14ac:dyDescent="0.3">
      <c r="A66" s="105" t="s">
        <v>616</v>
      </c>
      <c r="B66" s="226">
        <v>-3.9201063617049197E-4</v>
      </c>
      <c r="C66" s="226">
        <v>-2.8639950534968702E-4</v>
      </c>
      <c r="D66" s="226">
        <v>-5.9314304494973704E-4</v>
      </c>
      <c r="E66" s="226">
        <v>-2.3758852743059299E-4</v>
      </c>
      <c r="F66" s="226">
        <v>-3.18348656136985E-3</v>
      </c>
      <c r="G66" s="226">
        <v>-2.7465679939162198E-3</v>
      </c>
      <c r="H66" s="226">
        <v>-3.3591971365714603E-4</v>
      </c>
      <c r="I66" s="226">
        <v>-9.9337232327911698E-4</v>
      </c>
      <c r="J66" s="226">
        <v>-4.7558026395909202E-4</v>
      </c>
      <c r="K66" s="226">
        <v>-9.4905690402390097E-4</v>
      </c>
      <c r="L66" s="226">
        <v>-2.5840473633732602E-4</v>
      </c>
      <c r="M66" s="226">
        <v>-1.8703121406050799E-3</v>
      </c>
      <c r="N66" s="226">
        <v>-2.1117297521203201E-4</v>
      </c>
      <c r="O66" s="226">
        <v>-4.1223712072691401E-5</v>
      </c>
      <c r="P66" s="226">
        <v>-5.7297263445731696E-3</v>
      </c>
      <c r="Q66" s="226">
        <v>-5.0590919684551105E-4</v>
      </c>
      <c r="R66" s="226">
        <v>-6.8567489012594902E-4</v>
      </c>
      <c r="S66" s="226">
        <v>-1.79281257874064E-3</v>
      </c>
      <c r="T66" s="226">
        <v>-1.1062479904155201E-3</v>
      </c>
      <c r="U66" s="226">
        <v>-3.2075774475027303E-4</v>
      </c>
      <c r="V66" s="226">
        <v>-9.64949664755495E-4</v>
      </c>
      <c r="W66" s="226">
        <v>-2.0993750864806501E-4</v>
      </c>
      <c r="X66" s="226">
        <v>-3.8134496136593498E-4</v>
      </c>
      <c r="Y66" s="226">
        <v>-3.8955553049015699E-4</v>
      </c>
      <c r="Z66" s="226">
        <v>-3.0115090495055701E-4</v>
      </c>
      <c r="AA66" s="226">
        <v>-1.03700044541577E-4</v>
      </c>
      <c r="AB66" s="226">
        <v>-5.3429567968355798E-5</v>
      </c>
      <c r="AC66" s="226">
        <v>-9.2747987169269604E-4</v>
      </c>
      <c r="AD66" s="226">
        <v>-9.0552740636392498E-4</v>
      </c>
      <c r="AE66" s="226">
        <v>-1.37610565837232E-4</v>
      </c>
      <c r="AF66" s="226">
        <v>-4.7041638186237199E-4</v>
      </c>
      <c r="AG66" s="226">
        <v>-1.35341138628062E-3</v>
      </c>
      <c r="AH66" s="226">
        <v>0</v>
      </c>
      <c r="AI66" s="226">
        <v>-4.2252833391532001E-4</v>
      </c>
      <c r="AJ66" s="226">
        <v>-6.7463881207941096E-4</v>
      </c>
      <c r="AK66" s="226">
        <v>-1.5119020375120701E-4</v>
      </c>
      <c r="AL66" s="226">
        <v>-4.8927386048477298E-4</v>
      </c>
      <c r="AM66" s="226">
        <v>-3.7647762340740402E-3</v>
      </c>
      <c r="AN66" s="226">
        <v>-3.2885705606048601E-3</v>
      </c>
      <c r="AO66" s="226">
        <v>-5.1745369975751199E-4</v>
      </c>
      <c r="AP66" s="226">
        <v>-5.3905817143012598E-4</v>
      </c>
      <c r="AQ66" s="226">
        <v>-1.2793983238913501E-3</v>
      </c>
      <c r="AR66" s="226">
        <v>-3.3341398379922499E-4</v>
      </c>
      <c r="AS66" s="226">
        <v>-1.8590890511518E-4</v>
      </c>
      <c r="AT66" s="226">
        <v>-9.0111469353927804E-4</v>
      </c>
      <c r="AU66" s="226">
        <v>-1.96943305375041E-4</v>
      </c>
      <c r="AV66" s="226">
        <v>-4.56631148271352E-4</v>
      </c>
      <c r="AW66" s="226">
        <v>-3.7985346345751101E-4</v>
      </c>
      <c r="AX66" s="226">
        <v>-7.8923703460220698E-4</v>
      </c>
      <c r="AY66" s="226">
        <v>-2.8165900927515402E-4</v>
      </c>
      <c r="AZ66" s="226">
        <v>-3.4924089531222698E-4</v>
      </c>
      <c r="BA66" s="226">
        <v>-2.10981400182242E-4</v>
      </c>
      <c r="BB66" s="226">
        <v>-2.42483891978676E-4</v>
      </c>
      <c r="BC66" s="226">
        <v>-3.5648263553521498E-4</v>
      </c>
      <c r="BD66" s="226">
        <v>-1.2484410807674499E-3</v>
      </c>
      <c r="BE66" s="226">
        <v>-1.4090108899439801E-3</v>
      </c>
      <c r="BF66" s="226">
        <v>-1.28849126320784E-3</v>
      </c>
      <c r="BG66" s="226">
        <v>-3.6678535678627499E-3</v>
      </c>
      <c r="BH66" s="226">
        <v>-3.1838604213500599E-2</v>
      </c>
      <c r="BI66" s="226">
        <v>-9.2717010827006608E-3</v>
      </c>
      <c r="BJ66" s="226">
        <v>-3.0627157361013701E-3</v>
      </c>
      <c r="BK66" s="226">
        <v>-2.8271273073916499E-3</v>
      </c>
      <c r="BL66" s="226">
        <v>-2.0108592082431699E-3</v>
      </c>
      <c r="BM66" s="226">
        <v>0.76876743264046499</v>
      </c>
      <c r="BN66" s="226">
        <v>-8.8955839542152304E-2</v>
      </c>
      <c r="BO66" s="226">
        <v>-4.2380447802698E-3</v>
      </c>
      <c r="BP66" s="226">
        <v>-5.8480708511656496E-3</v>
      </c>
      <c r="BQ66" s="226">
        <v>-6.9128516270486303E-3</v>
      </c>
      <c r="BR66" s="226">
        <v>-6.0381150154703599E-2</v>
      </c>
      <c r="BS66" s="226">
        <v>-1.22059784839745E-2</v>
      </c>
      <c r="BT66" s="226">
        <v>-1.18488612942599E-2</v>
      </c>
      <c r="BU66" s="226">
        <v>-3.2721970239070501E-3</v>
      </c>
      <c r="BV66" s="226">
        <v>-5.1152091128445296E-3</v>
      </c>
      <c r="BW66" s="226">
        <v>-3.8688111986633E-3</v>
      </c>
      <c r="BX66" s="226">
        <v>-2.7406720315904201E-2</v>
      </c>
      <c r="BY66" s="226">
        <v>0</v>
      </c>
    </row>
    <row r="67" spans="1:77" x14ac:dyDescent="0.3">
      <c r="A67" s="105" t="s">
        <v>566</v>
      </c>
      <c r="B67" s="226">
        <v>-1.6257470243349499E-3</v>
      </c>
      <c r="C67" s="226">
        <v>-1.0424063206792801E-3</v>
      </c>
      <c r="D67" s="226">
        <v>-1.0091353268445399E-3</v>
      </c>
      <c r="E67" s="226">
        <v>-5.6785352282917503E-4</v>
      </c>
      <c r="F67" s="226">
        <v>-3.1050887011036901E-3</v>
      </c>
      <c r="G67" s="226">
        <v>-2.9123936097884799E-4</v>
      </c>
      <c r="H67" s="226">
        <v>-4.11995383222783E-4</v>
      </c>
      <c r="I67" s="226">
        <v>-1.0997780834040799E-3</v>
      </c>
      <c r="J67" s="226">
        <v>-3.54518050778335E-4</v>
      </c>
      <c r="K67" s="226">
        <v>-3.9679558124442399E-3</v>
      </c>
      <c r="L67" s="226">
        <v>-3.25718857414723E-4</v>
      </c>
      <c r="M67" s="226">
        <v>-1.33618921601846E-2</v>
      </c>
      <c r="N67" s="226">
        <v>-1.1869244860162E-3</v>
      </c>
      <c r="O67" s="226">
        <v>-2.7329801165111703E-4</v>
      </c>
      <c r="P67" s="226">
        <v>-5.3086688780733802E-4</v>
      </c>
      <c r="Q67" s="226">
        <v>-4.4516359727711399E-4</v>
      </c>
      <c r="R67" s="226">
        <v>-1.6444731906893699E-3</v>
      </c>
      <c r="S67" s="226">
        <v>-5.4755820927403004E-3</v>
      </c>
      <c r="T67" s="226">
        <v>-1.7837314327017301E-5</v>
      </c>
      <c r="U67" s="226">
        <v>-3.62299505355919E-3</v>
      </c>
      <c r="V67" s="226">
        <v>-1.79802526090451E-3</v>
      </c>
      <c r="W67" s="226">
        <v>-7.8286685319929996E-4</v>
      </c>
      <c r="X67" s="226">
        <v>-1.5719630711957199E-3</v>
      </c>
      <c r="Y67" s="226">
        <v>-1.08525278965709E-3</v>
      </c>
      <c r="Z67" s="226">
        <v>-1.58890505533462E-3</v>
      </c>
      <c r="AA67" s="226">
        <v>-2.24077266874482E-4</v>
      </c>
      <c r="AB67" s="226">
        <v>-1.84756008968761E-3</v>
      </c>
      <c r="AC67" s="226">
        <v>-3.2984040905385901E-3</v>
      </c>
      <c r="AD67" s="226">
        <v>-1.5347400743372099E-3</v>
      </c>
      <c r="AE67" s="226">
        <v>-4.0546968080702998E-5</v>
      </c>
      <c r="AF67" s="226">
        <v>-5.1511290152873998E-4</v>
      </c>
      <c r="AG67" s="226">
        <v>-7.4310396804495296E-4</v>
      </c>
      <c r="AH67" s="226">
        <v>0</v>
      </c>
      <c r="AI67" s="226">
        <v>-1.91867607866916E-3</v>
      </c>
      <c r="AJ67" s="226">
        <v>-1.9722312255225998E-3</v>
      </c>
      <c r="AK67" s="226">
        <v>-8.8467969863220003E-4</v>
      </c>
      <c r="AL67" s="226">
        <v>-1.2589270839826099E-3</v>
      </c>
      <c r="AM67" s="226">
        <v>-2.7781472057360201E-3</v>
      </c>
      <c r="AN67" s="226">
        <v>-1.34303821421023E-3</v>
      </c>
      <c r="AO67" s="226">
        <v>-4.1817326369875699E-4</v>
      </c>
      <c r="AP67" s="226">
        <v>-1.4294645896855301E-3</v>
      </c>
      <c r="AQ67" s="226">
        <v>-1.7233832163465199E-3</v>
      </c>
      <c r="AR67" s="226">
        <v>-9.0299589244759604E-4</v>
      </c>
      <c r="AS67" s="226">
        <v>-5.7677483229944199E-4</v>
      </c>
      <c r="AT67" s="226">
        <v>-2.6512455757724401E-3</v>
      </c>
      <c r="AU67" s="226">
        <v>-1.26251860758333E-3</v>
      </c>
      <c r="AV67" s="226">
        <v>-1.0891881867281E-3</v>
      </c>
      <c r="AW67" s="226">
        <v>-4.5897038133427097E-3</v>
      </c>
      <c r="AX67" s="226">
        <v>-1.7704650295569399E-3</v>
      </c>
      <c r="AY67" s="226">
        <v>-1.6057731564740199E-3</v>
      </c>
      <c r="AZ67" s="226">
        <v>-1.6656598326274801E-3</v>
      </c>
      <c r="BA67" s="226">
        <v>-4.8046149009473498E-4</v>
      </c>
      <c r="BB67" s="226">
        <v>-1.20680219835509E-3</v>
      </c>
      <c r="BC67" s="226">
        <v>-7.8959524526610401E-4</v>
      </c>
      <c r="BD67" s="226">
        <v>-1.4928506140232101E-3</v>
      </c>
      <c r="BE67" s="226">
        <v>-1.8054770824521399E-3</v>
      </c>
      <c r="BF67" s="226">
        <v>-2.51180655556892E-3</v>
      </c>
      <c r="BG67" s="226">
        <v>-1.91898189918665E-2</v>
      </c>
      <c r="BH67" s="226">
        <v>-0.15472756945456301</v>
      </c>
      <c r="BI67" s="226">
        <v>-1.6196513984552501E-2</v>
      </c>
      <c r="BJ67" s="226">
        <v>-7.01987897363718E-4</v>
      </c>
      <c r="BK67" s="226">
        <v>-1.3769165293299301E-3</v>
      </c>
      <c r="BL67" s="226">
        <v>-4.2967559265934003E-3</v>
      </c>
      <c r="BM67" s="226">
        <v>-7.7413063579281098E-3</v>
      </c>
      <c r="BN67" s="226">
        <v>0.96177681806512005</v>
      </c>
      <c r="BO67" s="226">
        <v>-1.6500105825348901E-2</v>
      </c>
      <c r="BP67" s="226">
        <v>-6.2502686833740898E-3</v>
      </c>
      <c r="BQ67" s="226">
        <v>-2.06540958851462E-2</v>
      </c>
      <c r="BR67" s="226">
        <v>-2.2492943690233001E-2</v>
      </c>
      <c r="BS67" s="226">
        <v>-4.7350007677195702E-2</v>
      </c>
      <c r="BT67" s="226">
        <v>-3.1974223667273699E-3</v>
      </c>
      <c r="BU67" s="226">
        <v>-5.8900541301450198E-5</v>
      </c>
      <c r="BV67" s="226">
        <v>-4.24885852927842E-3</v>
      </c>
      <c r="BW67" s="226">
        <v>-4.2749550503488801E-6</v>
      </c>
      <c r="BX67" s="226">
        <v>-7.06235775121105E-3</v>
      </c>
      <c r="BY67" s="226">
        <v>0</v>
      </c>
    </row>
    <row r="68" spans="1:77" x14ac:dyDescent="0.3">
      <c r="A68" s="105" t="s">
        <v>576</v>
      </c>
      <c r="B68" s="226">
        <v>-2.5106629913151002E-3</v>
      </c>
      <c r="C68" s="226">
        <v>-7.2574009977633303E-4</v>
      </c>
      <c r="D68" s="226">
        <v>-2.1679944079189399E-3</v>
      </c>
      <c r="E68" s="226">
        <v>-6.3480948089527202E-4</v>
      </c>
      <c r="F68" s="226">
        <v>-6.6695522197443699E-3</v>
      </c>
      <c r="G68" s="226">
        <v>-1.23928104831422E-2</v>
      </c>
      <c r="H68" s="226">
        <v>-1.1255957246300099E-3</v>
      </c>
      <c r="I68" s="226">
        <v>-2.4139209794331899E-3</v>
      </c>
      <c r="J68" s="226">
        <v>-1.17990997364228E-4</v>
      </c>
      <c r="K68" s="226">
        <v>-3.2984258406628798E-3</v>
      </c>
      <c r="L68" s="226">
        <v>-1.4640198639139599E-3</v>
      </c>
      <c r="M68" s="226">
        <v>-3.9110894510611498E-3</v>
      </c>
      <c r="N68" s="226">
        <v>-1.6219214937922199E-3</v>
      </c>
      <c r="O68" s="226">
        <v>-7.3358250881258005E-4</v>
      </c>
      <c r="P68" s="226">
        <v>-6.3080791154248601E-3</v>
      </c>
      <c r="Q68" s="226">
        <v>-2.2766760953164301E-3</v>
      </c>
      <c r="R68" s="226">
        <v>-1.79942949892544E-3</v>
      </c>
      <c r="S68" s="226">
        <v>-6.5841290643925496E-3</v>
      </c>
      <c r="T68" s="226">
        <v>-2.5780908031648302E-4</v>
      </c>
      <c r="U68" s="226">
        <v>-2.41941288423518E-4</v>
      </c>
      <c r="V68" s="226">
        <v>-1.1411344552639E-3</v>
      </c>
      <c r="W68" s="226">
        <v>-4.5277880283845802E-4</v>
      </c>
      <c r="X68" s="226">
        <v>-1.8705602829705299E-4</v>
      </c>
      <c r="Y68" s="226">
        <v>-1.8542803288734201E-4</v>
      </c>
      <c r="Z68" s="226">
        <v>-3.8910062322458801E-4</v>
      </c>
      <c r="AA68" s="226">
        <v>-7.8938591370222996E-5</v>
      </c>
      <c r="AB68" s="226">
        <v>-8.2680797396976005E-5</v>
      </c>
      <c r="AC68" s="226">
        <v>-1.77989173526148E-3</v>
      </c>
      <c r="AD68" s="226">
        <v>-8.3942391794259797E-4</v>
      </c>
      <c r="AE68" s="226">
        <v>-1.8068385848057499E-4</v>
      </c>
      <c r="AF68" s="226">
        <v>-8.0529767021864497E-4</v>
      </c>
      <c r="AG68" s="226">
        <v>-3.0648762377588701E-3</v>
      </c>
      <c r="AH68" s="226">
        <v>0</v>
      </c>
      <c r="AI68" s="226">
        <v>-1.0007689898092001E-3</v>
      </c>
      <c r="AJ68" s="226">
        <v>-9.0014232453778005E-4</v>
      </c>
      <c r="AK68" s="226">
        <v>-1.4667456168705601E-4</v>
      </c>
      <c r="AL68" s="226">
        <v>-2.21060678753818E-3</v>
      </c>
      <c r="AM68" s="226">
        <v>-7.6174398580133203E-3</v>
      </c>
      <c r="AN68" s="226">
        <v>-2.4600092942269301E-3</v>
      </c>
      <c r="AO68" s="226">
        <v>-2.4908807187499602E-3</v>
      </c>
      <c r="AP68" s="226">
        <v>-4.2471246767556503E-3</v>
      </c>
      <c r="AQ68" s="226">
        <v>-6.4860940904781198E-4</v>
      </c>
      <c r="AR68" s="226">
        <v>-2.6175539158939899E-3</v>
      </c>
      <c r="AS68" s="226">
        <v>-5.1913429208254498E-4</v>
      </c>
      <c r="AT68" s="226">
        <v>-2.3390936120081399E-3</v>
      </c>
      <c r="AU68" s="226">
        <v>-5.6119222573592501E-5</v>
      </c>
      <c r="AV68" s="226">
        <v>-1.4081515747927399E-3</v>
      </c>
      <c r="AW68" s="226">
        <v>-1.1666135627232501E-3</v>
      </c>
      <c r="AX68" s="226">
        <v>-4.32160646185018E-3</v>
      </c>
      <c r="AY68" s="226">
        <v>-7.4162358531160199E-4</v>
      </c>
      <c r="AZ68" s="226">
        <v>-1.4805008480244101E-3</v>
      </c>
      <c r="BA68" s="226">
        <v>-1.9296067456123599E-4</v>
      </c>
      <c r="BB68" s="226">
        <v>-9.6948133643474794E-5</v>
      </c>
      <c r="BC68" s="226">
        <v>-1.3438728876043499E-3</v>
      </c>
      <c r="BD68" s="226">
        <v>-2.8714106868188401E-3</v>
      </c>
      <c r="BE68" s="226">
        <v>-4.2695441901615897E-3</v>
      </c>
      <c r="BF68" s="226">
        <v>-5.0549470535828896E-3</v>
      </c>
      <c r="BG68" s="226">
        <v>-1.8340249970578201E-2</v>
      </c>
      <c r="BH68" s="226">
        <v>-3.5404002749784197E-2</v>
      </c>
      <c r="BI68" s="226">
        <v>-5.7890752585283201E-2</v>
      </c>
      <c r="BJ68" s="226">
        <v>-1.46714641281293E-3</v>
      </c>
      <c r="BK68" s="226">
        <v>-2.1180922682631801E-3</v>
      </c>
      <c r="BL68" s="226">
        <v>-4.7385037252851698E-4</v>
      </c>
      <c r="BM68" s="226">
        <v>-4.0000031260131498E-3</v>
      </c>
      <c r="BN68" s="226">
        <v>-8.7632079269080607E-2</v>
      </c>
      <c r="BO68" s="226">
        <v>0.79679565342514003</v>
      </c>
      <c r="BP68" s="226">
        <v>-1.17537456666732E-2</v>
      </c>
      <c r="BQ68" s="226">
        <v>-3.2855634281721599E-2</v>
      </c>
      <c r="BR68" s="226">
        <v>-6.2539978709913499E-2</v>
      </c>
      <c r="BS68" s="226">
        <v>-6.7603901639980493E-2</v>
      </c>
      <c r="BT68" s="226">
        <v>-1.7989783923164901E-2</v>
      </c>
      <c r="BU68" s="226">
        <v>-2.45950746467723E-3</v>
      </c>
      <c r="BV68" s="226">
        <v>-7.5136437792552796E-3</v>
      </c>
      <c r="BW68" s="226">
        <v>-2.0130469486865001E-3</v>
      </c>
      <c r="BX68" s="226">
        <v>-1.26806940249684E-2</v>
      </c>
      <c r="BY68" s="226">
        <v>0</v>
      </c>
    </row>
    <row r="69" spans="1:77" x14ac:dyDescent="0.3">
      <c r="A69" s="105" t="s">
        <v>586</v>
      </c>
      <c r="B69" s="226">
        <v>-3.7924450957038701E-6</v>
      </c>
      <c r="C69" s="226">
        <v>-2.30766063899972E-5</v>
      </c>
      <c r="D69" s="226">
        <v>-3.4686119151094799E-5</v>
      </c>
      <c r="E69" s="226">
        <v>-1.08476178868697E-5</v>
      </c>
      <c r="F69" s="226">
        <v>-8.2341351387616097E-4</v>
      </c>
      <c r="G69" s="226">
        <v>-4.5290848480895001E-4</v>
      </c>
      <c r="H69" s="226">
        <v>-1.4077899934561699E-4</v>
      </c>
      <c r="I69" s="226">
        <v>-9.8827747249551892E-4</v>
      </c>
      <c r="J69" s="226">
        <v>-1.9627760129649699E-4</v>
      </c>
      <c r="K69" s="226">
        <v>-1.5649343215971601E-4</v>
      </c>
      <c r="L69" s="226">
        <v>-2.27132622721624E-5</v>
      </c>
      <c r="M69" s="226">
        <v>-3.4771844570312697E-4</v>
      </c>
      <c r="N69" s="226">
        <v>0</v>
      </c>
      <c r="O69" s="226">
        <v>0</v>
      </c>
      <c r="P69" s="226">
        <v>-1.0556999523637801E-3</v>
      </c>
      <c r="Q69" s="226">
        <v>-5.3983242227690297E-4</v>
      </c>
      <c r="R69" s="226">
        <v>-3.7405232013327199E-4</v>
      </c>
      <c r="S69" s="226">
        <v>-1.2422026766361501E-3</v>
      </c>
      <c r="T69" s="226">
        <v>-7.1378059022823894E-5</v>
      </c>
      <c r="U69" s="226">
        <v>-1.02909287891691E-4</v>
      </c>
      <c r="V69" s="226">
        <v>-5.1245156475458005E-4</v>
      </c>
      <c r="W69" s="226">
        <v>-7.6648596290542796E-5</v>
      </c>
      <c r="X69" s="226">
        <v>-2.9570712827529001E-5</v>
      </c>
      <c r="Y69" s="226">
        <v>-8.4879682160146294E-5</v>
      </c>
      <c r="Z69" s="226">
        <v>-8.7245705090142396E-5</v>
      </c>
      <c r="AA69" s="226">
        <v>-8.5497018461841198E-5</v>
      </c>
      <c r="AB69" s="226">
        <v>-2.3865017969451901E-5</v>
      </c>
      <c r="AC69" s="226">
        <v>-5.0577404548716098E-4</v>
      </c>
      <c r="AD69" s="226">
        <v>-1.4854516010853999E-4</v>
      </c>
      <c r="AE69" s="226">
        <v>-4.74641448378613E-5</v>
      </c>
      <c r="AF69" s="226">
        <v>-5.6719198041813902E-5</v>
      </c>
      <c r="AG69" s="226">
        <v>-5.3907213246142305E-4</v>
      </c>
      <c r="AH69" s="226">
        <v>0</v>
      </c>
      <c r="AI69" s="226">
        <v>-1.46812984251958E-4</v>
      </c>
      <c r="AJ69" s="226">
        <v>-3.0571958706580198E-4</v>
      </c>
      <c r="AK69" s="226">
        <v>-2.48511791644919E-5</v>
      </c>
      <c r="AL69" s="226">
        <v>-2.6407913783558498E-4</v>
      </c>
      <c r="AM69" s="226">
        <v>-4.6639529073854496E-3</v>
      </c>
      <c r="AN69" s="226">
        <v>-6.6632062830136003E-4</v>
      </c>
      <c r="AO69" s="226">
        <v>0</v>
      </c>
      <c r="AP69" s="226">
        <v>-1.0450531158933401E-3</v>
      </c>
      <c r="AQ69" s="226">
        <v>-1.5177521566013601E-4</v>
      </c>
      <c r="AR69" s="226">
        <v>-1.00714218445394E-4</v>
      </c>
      <c r="AS69" s="226">
        <v>-2.1409563786832701E-4</v>
      </c>
      <c r="AT69" s="226">
        <v>-7.6609442816972205E-4</v>
      </c>
      <c r="AU69" s="226">
        <v>-7.2522152687527303E-5</v>
      </c>
      <c r="AV69" s="226">
        <v>-6.48778415094506E-4</v>
      </c>
      <c r="AW69" s="226">
        <v>-1.17574705033569E-3</v>
      </c>
      <c r="AX69" s="226">
        <v>-1.28624640877902E-3</v>
      </c>
      <c r="AY69" s="226">
        <v>0</v>
      </c>
      <c r="AZ69" s="226">
        <v>-3.8212770074378999E-4</v>
      </c>
      <c r="BA69" s="226">
        <v>-1.14493950697729E-4</v>
      </c>
      <c r="BB69" s="226">
        <v>-7.7785033235978695E-5</v>
      </c>
      <c r="BC69" s="226">
        <v>-3.8952693463369499E-4</v>
      </c>
      <c r="BD69" s="226">
        <v>-1.73948860842478E-4</v>
      </c>
      <c r="BE69" s="226">
        <v>-4.4143741898232901E-4</v>
      </c>
      <c r="BF69" s="226">
        <v>-3.0898109819131598E-3</v>
      </c>
      <c r="BG69" s="226">
        <v>-4.9758324783539297E-3</v>
      </c>
      <c r="BH69" s="226">
        <v>-5.9554170420598996E-4</v>
      </c>
      <c r="BI69" s="226">
        <v>-2.8551796862106901E-3</v>
      </c>
      <c r="BJ69" s="226">
        <v>-2.9197943001920502E-4</v>
      </c>
      <c r="BK69" s="226">
        <v>-1.2541214597678501E-3</v>
      </c>
      <c r="BL69" s="226">
        <v>-1.1086055915490601E-3</v>
      </c>
      <c r="BM69" s="226">
        <v>-9.4767711896375506E-3</v>
      </c>
      <c r="BN69" s="226">
        <v>-0.23411618052599401</v>
      </c>
      <c r="BO69" s="226">
        <v>-0.48994534367157799</v>
      </c>
      <c r="BP69" s="226">
        <v>0.88126676812033</v>
      </c>
      <c r="BQ69" s="226">
        <v>-9.7702423559460506E-3</v>
      </c>
      <c r="BR69" s="226">
        <v>-1.49461691220426E-2</v>
      </c>
      <c r="BS69" s="226">
        <v>0</v>
      </c>
      <c r="BT69" s="226">
        <v>-5.0863351194877504E-3</v>
      </c>
      <c r="BU69" s="226">
        <v>0</v>
      </c>
      <c r="BV69" s="226">
        <v>-3.9933893229366297E-3</v>
      </c>
      <c r="BW69" s="226">
        <v>0</v>
      </c>
      <c r="BX69" s="226">
        <v>-2.6654111406694799E-3</v>
      </c>
      <c r="BY69" s="226">
        <v>0</v>
      </c>
    </row>
    <row r="70" spans="1:77" x14ac:dyDescent="0.3">
      <c r="A70" s="105" t="s">
        <v>592</v>
      </c>
      <c r="B70" s="226">
        <v>-9.8779649767024289E-4</v>
      </c>
      <c r="C70" s="226">
        <v>-3.94859665465296E-4</v>
      </c>
      <c r="D70" s="226">
        <v>-2.7774819127673102E-4</v>
      </c>
      <c r="E70" s="226">
        <v>-8.8805961654283097E-4</v>
      </c>
      <c r="F70" s="226">
        <v>-3.0559823261145798E-3</v>
      </c>
      <c r="G70" s="226">
        <v>-6.7121762322583899E-4</v>
      </c>
      <c r="H70" s="226">
        <v>-3.0029725771136401E-4</v>
      </c>
      <c r="I70" s="226">
        <v>-3.8874905766317098E-4</v>
      </c>
      <c r="J70" s="226">
        <v>-1.8972188278349299E-6</v>
      </c>
      <c r="K70" s="226">
        <v>-8.0528026474772897E-6</v>
      </c>
      <c r="L70" s="226">
        <v>-5.1001072073936703E-7</v>
      </c>
      <c r="M70" s="226">
        <v>-3.4263532626877703E-5</v>
      </c>
      <c r="N70" s="226">
        <v>-1.2281403952966199E-4</v>
      </c>
      <c r="O70" s="226">
        <v>-7.1408888047095503E-6</v>
      </c>
      <c r="P70" s="226">
        <v>-3.2923005219556102E-6</v>
      </c>
      <c r="Q70" s="226">
        <v>-3.88718058982729E-7</v>
      </c>
      <c r="R70" s="226">
        <v>-5.3978832407882902E-4</v>
      </c>
      <c r="S70" s="226">
        <v>-1.93399126390887E-5</v>
      </c>
      <c r="T70" s="226">
        <v>-4.8934523855806799E-5</v>
      </c>
      <c r="U70" s="226">
        <v>-6.2377024789866804E-5</v>
      </c>
      <c r="V70" s="226">
        <v>-8.1657567448313701E-6</v>
      </c>
      <c r="W70" s="226">
        <v>-2.4180360211369302E-6</v>
      </c>
      <c r="X70" s="226">
        <v>-1.7264819638260901E-5</v>
      </c>
      <c r="Y70" s="226">
        <v>-3.9057889339917802E-6</v>
      </c>
      <c r="Z70" s="226">
        <v>-2.3443406360190499E-6</v>
      </c>
      <c r="AA70" s="226">
        <v>-1.43750731405809E-6</v>
      </c>
      <c r="AB70" s="226">
        <v>-2.0252308093808899E-6</v>
      </c>
      <c r="AC70" s="226">
        <v>-1.8387217228135699E-5</v>
      </c>
      <c r="AD70" s="226">
        <v>-6.0369914723138998E-6</v>
      </c>
      <c r="AE70" s="226">
        <v>-1.42488078846407E-6</v>
      </c>
      <c r="AF70" s="226">
        <v>-2.3360690290523299E-6</v>
      </c>
      <c r="AG70" s="226">
        <v>-1.75938507218155E-6</v>
      </c>
      <c r="AH70" s="226">
        <v>0</v>
      </c>
      <c r="AI70" s="226">
        <v>-1.8420670462307301E-6</v>
      </c>
      <c r="AJ70" s="226">
        <v>-7.1962751188816003E-4</v>
      </c>
      <c r="AK70" s="226">
        <v>-9.8446486072180999E-7</v>
      </c>
      <c r="AL70" s="226">
        <v>-2.7081738982077701E-6</v>
      </c>
      <c r="AM70" s="226">
        <v>-4.7231099580040696E-6</v>
      </c>
      <c r="AN70" s="226">
        <v>-1.53534549672802E-6</v>
      </c>
      <c r="AO70" s="226">
        <v>-2.1345477604768699E-4</v>
      </c>
      <c r="AP70" s="226">
        <v>-1.9487867832431699E-6</v>
      </c>
      <c r="AQ70" s="226">
        <v>-3.5866986385872401E-6</v>
      </c>
      <c r="AR70" s="226">
        <v>-1.8449071183192801E-6</v>
      </c>
      <c r="AS70" s="226">
        <v>-6.6659249209215695E-7</v>
      </c>
      <c r="AT70" s="226">
        <v>-4.4053853650862004E-6</v>
      </c>
      <c r="AU70" s="226">
        <v>-8.48947475468202E-7</v>
      </c>
      <c r="AV70" s="226">
        <v>-4.9472576023210102E-4</v>
      </c>
      <c r="AW70" s="226">
        <v>-2.9241342691686902E-6</v>
      </c>
      <c r="AX70" s="226">
        <v>-4.1406824182988697E-4</v>
      </c>
      <c r="AY70" s="226">
        <v>-2.4388173348260101E-4</v>
      </c>
      <c r="AZ70" s="226">
        <v>-2.9604928348250402E-4</v>
      </c>
      <c r="BA70" s="226">
        <v>-1.23570844389327E-4</v>
      </c>
      <c r="BB70" s="226">
        <v>-3.6032118649268299E-4</v>
      </c>
      <c r="BC70" s="226">
        <v>-3.1346984592792599E-4</v>
      </c>
      <c r="BD70" s="226">
        <v>-7.8902773326283205E-4</v>
      </c>
      <c r="BE70" s="226">
        <v>-3.1938559997929501E-6</v>
      </c>
      <c r="BF70" s="226">
        <v>-1.59236530530976E-6</v>
      </c>
      <c r="BG70" s="226">
        <v>-9.6020416892909997E-3</v>
      </c>
      <c r="BH70" s="226">
        <v>-3.8333818582987698E-2</v>
      </c>
      <c r="BI70" s="226">
        <v>-3.6665361296172498E-3</v>
      </c>
      <c r="BJ70" s="226">
        <v>-8.8963341556924701E-4</v>
      </c>
      <c r="BK70" s="226">
        <v>-2.0017909502105702E-3</v>
      </c>
      <c r="BL70" s="226">
        <v>-6.7170749146823003E-3</v>
      </c>
      <c r="BM70" s="226">
        <v>-2.3575947423126402E-6</v>
      </c>
      <c r="BN70" s="226">
        <v>-6.2320646807551804E-3</v>
      </c>
      <c r="BO70" s="226">
        <v>-1.4805013059793299E-3</v>
      </c>
      <c r="BP70" s="226">
        <v>-2.324081390048E-3</v>
      </c>
      <c r="BQ70" s="226">
        <v>0.92830534677052901</v>
      </c>
      <c r="BR70" s="226">
        <v>-1.9367946044014501E-2</v>
      </c>
      <c r="BS70" s="226">
        <v>-2.0588504561171398E-3</v>
      </c>
      <c r="BT70" s="226">
        <v>-2.14507456602299E-3</v>
      </c>
      <c r="BU70" s="226">
        <v>-5.0968264198887401E-5</v>
      </c>
      <c r="BV70" s="226">
        <v>-4.8739910581683603E-6</v>
      </c>
      <c r="BW70" s="226">
        <v>-2.3914569313555399E-4</v>
      </c>
      <c r="BX70" s="226">
        <v>-2.6366102881781801E-6</v>
      </c>
      <c r="BY70" s="226">
        <v>0</v>
      </c>
    </row>
    <row r="71" spans="1:77" x14ac:dyDescent="0.3">
      <c r="A71" s="105" t="s">
        <v>600</v>
      </c>
      <c r="B71" s="226">
        <v>-2.5878778310019701E-3</v>
      </c>
      <c r="C71" s="226">
        <v>-1.40920579111486E-3</v>
      </c>
      <c r="D71" s="226">
        <v>-1.13625641554468E-3</v>
      </c>
      <c r="E71" s="226">
        <v>-1.8711457061114699E-3</v>
      </c>
      <c r="F71" s="226">
        <v>-1.2714122390628701E-2</v>
      </c>
      <c r="G71" s="226">
        <v>-8.0286634523345102E-3</v>
      </c>
      <c r="H71" s="226">
        <v>-1.4047707204892701E-3</v>
      </c>
      <c r="I71" s="226">
        <v>-3.4437804259508098E-3</v>
      </c>
      <c r="J71" s="226">
        <v>-2.1772616851249101E-3</v>
      </c>
      <c r="K71" s="226">
        <v>-1.1986914864514401E-2</v>
      </c>
      <c r="L71" s="226">
        <v>-7.77741777768105E-4</v>
      </c>
      <c r="M71" s="226">
        <v>-7.3492129697354603E-3</v>
      </c>
      <c r="N71" s="226">
        <v>-1.1103835467653001E-2</v>
      </c>
      <c r="O71" s="226">
        <v>-2.6976286955817902E-3</v>
      </c>
      <c r="P71" s="226">
        <v>-3.4257093287816398E-2</v>
      </c>
      <c r="Q71" s="226">
        <v>-3.1611773946534699E-3</v>
      </c>
      <c r="R71" s="226">
        <v>-2.9677369405037299E-3</v>
      </c>
      <c r="S71" s="226">
        <v>-8.5896004100732004E-3</v>
      </c>
      <c r="T71" s="226">
        <v>-8.3866113399899396E-4</v>
      </c>
      <c r="U71" s="226">
        <v>-4.2533390053741901E-4</v>
      </c>
      <c r="V71" s="226">
        <v>-4.5876886805603896E-3</v>
      </c>
      <c r="W71" s="226">
        <v>-9.7353498345855902E-4</v>
      </c>
      <c r="X71" s="226">
        <v>-2.9039441370685298E-4</v>
      </c>
      <c r="Y71" s="226">
        <v>-3.2788922110951703E-4</v>
      </c>
      <c r="Z71" s="226">
        <v>-8.5960762375850695E-4</v>
      </c>
      <c r="AA71" s="226">
        <v>-4.2128622070408602E-4</v>
      </c>
      <c r="AB71" s="226">
        <v>-7.3073430808039195E-5</v>
      </c>
      <c r="AC71" s="226">
        <v>-2.6898559381492498E-3</v>
      </c>
      <c r="AD71" s="226">
        <v>-1.9194539395026901E-3</v>
      </c>
      <c r="AE71" s="226">
        <v>-1.39486943119115E-4</v>
      </c>
      <c r="AF71" s="226">
        <v>-8.2286371897002993E-3</v>
      </c>
      <c r="AG71" s="226">
        <v>-3.83511742636981E-3</v>
      </c>
      <c r="AH71" s="226">
        <v>0</v>
      </c>
      <c r="AI71" s="226">
        <v>-7.2011185554502497E-4</v>
      </c>
      <c r="AJ71" s="226">
        <v>-1.8266924739452301E-3</v>
      </c>
      <c r="AK71" s="226">
        <v>-9.6839509074015805E-4</v>
      </c>
      <c r="AL71" s="226">
        <v>-1.2054390644735699E-3</v>
      </c>
      <c r="AM71" s="226">
        <v>-5.8608281101159001E-3</v>
      </c>
      <c r="AN71" s="226">
        <v>-3.12551631130809E-3</v>
      </c>
      <c r="AO71" s="226">
        <v>-1.6854331739867601E-2</v>
      </c>
      <c r="AP71" s="226">
        <v>-1.1747111420546501E-3</v>
      </c>
      <c r="AQ71" s="226">
        <v>-5.7905872426724601E-3</v>
      </c>
      <c r="AR71" s="226">
        <v>-9.64406746568807E-4</v>
      </c>
      <c r="AS71" s="226">
        <v>-6.24041532011829E-4</v>
      </c>
      <c r="AT71" s="226">
        <v>-2.7300972094704999E-3</v>
      </c>
      <c r="AU71" s="226">
        <v>-8.9295108035447699E-4</v>
      </c>
      <c r="AV71" s="226">
        <v>-3.2018938569942602E-3</v>
      </c>
      <c r="AW71" s="226">
        <v>-2.1000569538149301E-3</v>
      </c>
      <c r="AX71" s="226">
        <v>-2.8849140400051898E-3</v>
      </c>
      <c r="AY71" s="226">
        <v>-7.1081963839075097E-4</v>
      </c>
      <c r="AZ71" s="226">
        <v>-1.32246553501932E-3</v>
      </c>
      <c r="BA71" s="226">
        <v>-6.7598742672022596E-4</v>
      </c>
      <c r="BB71" s="226">
        <v>-9.1187781521810099E-4</v>
      </c>
      <c r="BC71" s="226">
        <v>-1.2862595724874499E-3</v>
      </c>
      <c r="BD71" s="226">
        <v>-8.1253236101676094E-3</v>
      </c>
      <c r="BE71" s="226">
        <v>-9.48521292310049E-3</v>
      </c>
      <c r="BF71" s="226">
        <v>-1.2695193135428001E-2</v>
      </c>
      <c r="BG71" s="226">
        <v>-3.6766499690184903E-2</v>
      </c>
      <c r="BH71" s="226">
        <v>-0.13814164295787801</v>
      </c>
      <c r="BI71" s="226">
        <v>-3.49436985716573E-2</v>
      </c>
      <c r="BJ71" s="226">
        <v>-1.8662938434875101E-3</v>
      </c>
      <c r="BK71" s="226">
        <v>-5.45874252317832E-3</v>
      </c>
      <c r="BL71" s="226">
        <v>-5.1648809112867502E-3</v>
      </c>
      <c r="BM71" s="226">
        <v>-5.3388635538490999E-2</v>
      </c>
      <c r="BN71" s="226">
        <v>-3.87237353834518E-2</v>
      </c>
      <c r="BO71" s="226">
        <v>-1.04809396894582E-2</v>
      </c>
      <c r="BP71" s="226">
        <v>-6.8498243905358702E-3</v>
      </c>
      <c r="BQ71" s="226">
        <v>-7.7632971431772405E-2</v>
      </c>
      <c r="BR71" s="226">
        <v>0.83117599240307805</v>
      </c>
      <c r="BS71" s="226">
        <v>-2.2630192656408601E-2</v>
      </c>
      <c r="BT71" s="226">
        <v>-2.9004687229394002E-2</v>
      </c>
      <c r="BU71" s="226">
        <v>-7.4416703589916004E-3</v>
      </c>
      <c r="BV71" s="226">
        <v>-2.3091422700630099E-2</v>
      </c>
      <c r="BW71" s="226">
        <v>-1.1535499448429401E-2</v>
      </c>
      <c r="BX71" s="226">
        <v>-2.17635957626802E-2</v>
      </c>
      <c r="BY71" s="226">
        <v>0</v>
      </c>
    </row>
    <row r="72" spans="1:77" x14ac:dyDescent="0.3">
      <c r="A72" s="105" t="s">
        <v>650</v>
      </c>
      <c r="B72" s="226">
        <v>-7.9111889007135792E-6</v>
      </c>
      <c r="C72" s="226">
        <v>-1.13988522970052E-5</v>
      </c>
      <c r="D72" s="226">
        <v>-1.1718638835658E-5</v>
      </c>
      <c r="E72" s="226">
        <v>-8.6990193578728394E-6</v>
      </c>
      <c r="F72" s="226">
        <v>-5.5233032299761503E-5</v>
      </c>
      <c r="G72" s="226">
        <v>-4.5215871357809501E-5</v>
      </c>
      <c r="H72" s="226">
        <v>-1.3352296180141301E-5</v>
      </c>
      <c r="I72" s="226">
        <v>-3.7960582845967002E-5</v>
      </c>
      <c r="J72" s="226">
        <v>-6.5025700786141E-6</v>
      </c>
      <c r="K72" s="226">
        <v>-1.14116267723029E-5</v>
      </c>
      <c r="L72" s="226">
        <v>-1.55173278902177E-6</v>
      </c>
      <c r="M72" s="226">
        <v>-4.0519866128534497E-5</v>
      </c>
      <c r="N72" s="226">
        <v>-2.5054685909997898E-5</v>
      </c>
      <c r="O72" s="226">
        <v>-3.24337190660512E-6</v>
      </c>
      <c r="P72" s="226">
        <v>-1.98891262977256E-5</v>
      </c>
      <c r="Q72" s="226">
        <v>-1.8977787518643001E-6</v>
      </c>
      <c r="R72" s="226">
        <v>-4.94531218191831E-5</v>
      </c>
      <c r="S72" s="226">
        <v>-9.1343372465258E-5</v>
      </c>
      <c r="T72" s="226">
        <v>-3.1959621778219098E-6</v>
      </c>
      <c r="U72" s="226">
        <v>-1.0970327510900499E-6</v>
      </c>
      <c r="V72" s="226">
        <v>-3.4859434884490201E-5</v>
      </c>
      <c r="W72" s="226">
        <v>-3.2772980858025702E-6</v>
      </c>
      <c r="X72" s="226">
        <v>-6.7451074432487702E-7</v>
      </c>
      <c r="Y72" s="226">
        <v>-5.2806163523312002E-7</v>
      </c>
      <c r="Z72" s="226">
        <v>-2.1330053670616299E-6</v>
      </c>
      <c r="AA72" s="226">
        <v>-6.4709622647355705E-7</v>
      </c>
      <c r="AB72" s="226">
        <v>-1.2141029884936201E-6</v>
      </c>
      <c r="AC72" s="226">
        <v>-1.6284337722890799E-5</v>
      </c>
      <c r="AD72" s="226">
        <v>-3.0084725877412301E-5</v>
      </c>
      <c r="AE72" s="226">
        <v>-2.7394505620535001E-6</v>
      </c>
      <c r="AF72" s="226">
        <v>-3.0621161293066601E-5</v>
      </c>
      <c r="AG72" s="226">
        <v>-5.3780287575786599E-5</v>
      </c>
      <c r="AH72" s="226">
        <v>0</v>
      </c>
      <c r="AI72" s="226">
        <v>-5.2749198494785198E-6</v>
      </c>
      <c r="AJ72" s="226">
        <v>-5.2721373054714303E-5</v>
      </c>
      <c r="AK72" s="226">
        <v>-2.4350171271936601E-6</v>
      </c>
      <c r="AL72" s="226">
        <v>-5.4078779104706996E-6</v>
      </c>
      <c r="AM72" s="226">
        <v>-1.0270437635244201E-4</v>
      </c>
      <c r="AN72" s="226">
        <v>-1.9605487708472199E-4</v>
      </c>
      <c r="AO72" s="226">
        <v>-3.6802160472603397E-5</v>
      </c>
      <c r="AP72" s="226">
        <v>-5.9275944065555003E-6</v>
      </c>
      <c r="AQ72" s="226">
        <v>-4.2049723250613503E-5</v>
      </c>
      <c r="AR72" s="226">
        <v>-1.9973201763490399E-5</v>
      </c>
      <c r="AS72" s="226">
        <v>-7.61022963592483E-6</v>
      </c>
      <c r="AT72" s="226">
        <v>-3.8168395116279502E-5</v>
      </c>
      <c r="AU72" s="226">
        <v>-9.2570367848449807E-6</v>
      </c>
      <c r="AV72" s="226">
        <v>-5.8748879134990501E-5</v>
      </c>
      <c r="AW72" s="226">
        <v>-4.73637426950537E-4</v>
      </c>
      <c r="AX72" s="226">
        <v>-1.82673463448486E-5</v>
      </c>
      <c r="AY72" s="226">
        <v>-2.63202862219781E-6</v>
      </c>
      <c r="AZ72" s="226">
        <v>-8.9864635689640296E-6</v>
      </c>
      <c r="BA72" s="226">
        <v>-4.5529527797957699E-6</v>
      </c>
      <c r="BB72" s="226">
        <v>-3.7758668126446899E-6</v>
      </c>
      <c r="BC72" s="226">
        <v>-5.7784458140253102E-6</v>
      </c>
      <c r="BD72" s="226">
        <v>-1.8863604120916201E-5</v>
      </c>
      <c r="BE72" s="226">
        <v>-3.7414527313398497E-5</v>
      </c>
      <c r="BF72" s="226">
        <v>-6.1621244021148899E-4</v>
      </c>
      <c r="BG72" s="226">
        <v>-2.6663476248206302E-4</v>
      </c>
      <c r="BH72" s="226">
        <v>-7.9352734341125899E-4</v>
      </c>
      <c r="BI72" s="226">
        <v>-9.8976102383209396E-5</v>
      </c>
      <c r="BJ72" s="226">
        <v>-3.2630480665600202E-5</v>
      </c>
      <c r="BK72" s="226">
        <v>-6.4719827704124005E-5</v>
      </c>
      <c r="BL72" s="226">
        <v>-4.53590418805185E-5</v>
      </c>
      <c r="BM72" s="226">
        <v>-6.7987128125344195E-5</v>
      </c>
      <c r="BN72" s="226">
        <v>-1.03603434563944E-4</v>
      </c>
      <c r="BO72" s="226">
        <v>-2.14569550794079E-5</v>
      </c>
      <c r="BP72" s="226">
        <v>-1.4451296646197801E-5</v>
      </c>
      <c r="BQ72" s="226">
        <v>-6.0108483818958902E-4</v>
      </c>
      <c r="BR72" s="226">
        <v>-5.9811584105815203E-4</v>
      </c>
      <c r="BS72" s="226">
        <v>0.99974892008354599</v>
      </c>
      <c r="BT72" s="226">
        <v>-2.5976238654313899E-4</v>
      </c>
      <c r="BU72" s="226">
        <v>-1.2306671198728E-4</v>
      </c>
      <c r="BV72" s="226">
        <v>-1.1553955206604799E-4</v>
      </c>
      <c r="BW72" s="226">
        <v>-6.9501153379415299E-5</v>
      </c>
      <c r="BX72" s="226">
        <v>-2.1178182999770801E-4</v>
      </c>
      <c r="BY72" s="226">
        <v>0</v>
      </c>
    </row>
    <row r="73" spans="1:77" x14ac:dyDescent="0.3">
      <c r="A73" s="105" t="s">
        <v>656</v>
      </c>
      <c r="B73" s="226">
        <v>-6.3586209929047603E-6</v>
      </c>
      <c r="C73" s="226">
        <v>-7.2751803443670898E-6</v>
      </c>
      <c r="D73" s="226">
        <v>-1.8714974702181601E-5</v>
      </c>
      <c r="E73" s="226">
        <v>-2.8504526425474599E-6</v>
      </c>
      <c r="F73" s="226">
        <v>-6.8031996262272006E-5</v>
      </c>
      <c r="G73" s="226">
        <v>-1.0350211302878001E-5</v>
      </c>
      <c r="H73" s="226">
        <v>-9.0686583483515595E-6</v>
      </c>
      <c r="I73" s="226">
        <v>-1.87428713094766E-5</v>
      </c>
      <c r="J73" s="226">
        <v>-1.0506961044680999E-5</v>
      </c>
      <c r="K73" s="226">
        <v>-4.4597113667749102E-5</v>
      </c>
      <c r="L73" s="226">
        <v>-2.8244832364927601E-6</v>
      </c>
      <c r="M73" s="226">
        <v>-1.89754390627987E-4</v>
      </c>
      <c r="N73" s="226">
        <v>-1.2200792008105101E-5</v>
      </c>
      <c r="O73" s="226">
        <v>-4.5143080228501202E-6</v>
      </c>
      <c r="P73" s="226">
        <v>-1.8233043455006401E-5</v>
      </c>
      <c r="Q73" s="226">
        <v>-2.1527540435366701E-6</v>
      </c>
      <c r="R73" s="226">
        <v>-7.6554544618165398E-5</v>
      </c>
      <c r="S73" s="226">
        <v>-1.07106099583848E-4</v>
      </c>
      <c r="T73" s="226">
        <v>-2.7100360187744802E-4</v>
      </c>
      <c r="U73" s="226">
        <v>-7.6866457517470096E-5</v>
      </c>
      <c r="V73" s="226">
        <v>-4.5222663173859898E-5</v>
      </c>
      <c r="W73" s="226">
        <v>-3.2170600024134699E-5</v>
      </c>
      <c r="X73" s="226">
        <v>-9.56140560705178E-5</v>
      </c>
      <c r="Y73" s="226">
        <v>-2.16305950458174E-5</v>
      </c>
      <c r="Z73" s="226">
        <v>-1.2983160074488799E-5</v>
      </c>
      <c r="AA73" s="226">
        <v>-7.9610391424844592E-6</v>
      </c>
      <c r="AB73" s="226">
        <v>-1.1215902408546101E-5</v>
      </c>
      <c r="AC73" s="226">
        <v>-1.01829990458496E-4</v>
      </c>
      <c r="AD73" s="226">
        <v>-3.3433378003664099E-5</v>
      </c>
      <c r="AE73" s="226">
        <v>-7.8911123577616998E-6</v>
      </c>
      <c r="AF73" s="226">
        <v>-1.29373512036821E-5</v>
      </c>
      <c r="AG73" s="226">
        <v>-9.7436258510571799E-6</v>
      </c>
      <c r="AH73" s="226">
        <v>0</v>
      </c>
      <c r="AI73" s="226">
        <v>-1.0201525734658599E-5</v>
      </c>
      <c r="AJ73" s="226">
        <v>-1.8674303066920501E-4</v>
      </c>
      <c r="AK73" s="226">
        <v>-5.4520510706007696E-6</v>
      </c>
      <c r="AL73" s="226">
        <v>-1.49980999730869E-5</v>
      </c>
      <c r="AM73" s="226">
        <v>-2.6156989173001899E-5</v>
      </c>
      <c r="AN73" s="226">
        <v>-8.5028754129838606E-6</v>
      </c>
      <c r="AO73" s="226">
        <v>-7.7437883895271195E-5</v>
      </c>
      <c r="AP73" s="226">
        <v>-1.07925488169922E-5</v>
      </c>
      <c r="AQ73" s="226">
        <v>-1.9863445545526399E-5</v>
      </c>
      <c r="AR73" s="226">
        <v>-1.02172542981541E-5</v>
      </c>
      <c r="AS73" s="226">
        <v>-3.6916465535405901E-6</v>
      </c>
      <c r="AT73" s="226">
        <v>-2.4397403050543499E-5</v>
      </c>
      <c r="AU73" s="226">
        <v>-4.7015441354774296E-6</v>
      </c>
      <c r="AV73" s="226">
        <v>-1.3367347521852999E-5</v>
      </c>
      <c r="AW73" s="226">
        <v>-1.6194107081803298E-5</v>
      </c>
      <c r="AX73" s="226">
        <v>-1.4161491025235101E-5</v>
      </c>
      <c r="AY73" s="226">
        <v>-2.5855552505825799E-6</v>
      </c>
      <c r="AZ73" s="226">
        <v>-8.8980439433196508E-6</v>
      </c>
      <c r="BA73" s="226">
        <v>-2.8461237162643198E-6</v>
      </c>
      <c r="BB73" s="226">
        <v>-1.6851390422515401E-5</v>
      </c>
      <c r="BC73" s="226">
        <v>-9.1518842690344598E-6</v>
      </c>
      <c r="BD73" s="226">
        <v>-1.3989937834528701E-5</v>
      </c>
      <c r="BE73" s="226">
        <v>-1.7687849224246099E-5</v>
      </c>
      <c r="BF73" s="226">
        <v>-8.8186560170732895E-6</v>
      </c>
      <c r="BG73" s="226">
        <v>-6.3146996974613805E-4</v>
      </c>
      <c r="BH73" s="226">
        <v>-2.80987511104922E-3</v>
      </c>
      <c r="BI73" s="226">
        <v>-2.03127106519904E-3</v>
      </c>
      <c r="BJ73" s="226">
        <v>-1.7571734717811701E-6</v>
      </c>
      <c r="BK73" s="226">
        <v>-3.4442238511335401E-4</v>
      </c>
      <c r="BL73" s="226">
        <v>-3.7211308680745298E-5</v>
      </c>
      <c r="BM73" s="226">
        <v>-2.1189798965563001E-3</v>
      </c>
      <c r="BN73" s="226">
        <v>-3.9353220611417902E-3</v>
      </c>
      <c r="BO73" s="226">
        <v>-7.1696531291826895E-4</v>
      </c>
      <c r="BP73" s="226">
        <v>-2.16576329905459E-4</v>
      </c>
      <c r="BQ73" s="226">
        <v>-2.06199898083899E-6</v>
      </c>
      <c r="BR73" s="226">
        <v>-2.7875108228195299E-2</v>
      </c>
      <c r="BS73" s="226">
        <v>-3.8785556897794099E-3</v>
      </c>
      <c r="BT73" s="226">
        <v>0.98473347677765999</v>
      </c>
      <c r="BU73" s="226">
        <v>-1.1852936299741801E-3</v>
      </c>
      <c r="BV73" s="226">
        <v>-2.6992581682704101E-5</v>
      </c>
      <c r="BW73" s="226">
        <v>-9.6906222411866793E-5</v>
      </c>
      <c r="BX73" s="226">
        <v>-4.4414215853832602E-3</v>
      </c>
      <c r="BY73" s="226">
        <v>0</v>
      </c>
    </row>
    <row r="74" spans="1:77" x14ac:dyDescent="0.3">
      <c r="A74" t="s">
        <v>660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3">
      <c r="A75" t="s">
        <v>676</v>
      </c>
      <c r="B75" s="226">
        <v>-2.7559500540794401E-6</v>
      </c>
      <c r="C75" s="226">
        <v>-3.1532047099314298E-6</v>
      </c>
      <c r="D75" s="226">
        <v>-8.1114341616091392E-6</v>
      </c>
      <c r="E75" s="226">
        <v>-1.2354416347735301E-6</v>
      </c>
      <c r="F75" s="226">
        <v>-2.9486390836527901E-5</v>
      </c>
      <c r="G75" s="226">
        <v>-4.48598295632484E-6</v>
      </c>
      <c r="H75" s="226">
        <v>-3.9305329714501804E-6</v>
      </c>
      <c r="I75" s="226">
        <v>-8.1235250939778204E-6</v>
      </c>
      <c r="J75" s="226">
        <v>-4.5539213442050396E-6</v>
      </c>
      <c r="K75" s="226">
        <v>-1.93292567620504E-5</v>
      </c>
      <c r="L75" s="226">
        <v>-1.22418598891876E-6</v>
      </c>
      <c r="M75" s="226">
        <v>-8.2243244831945006E-5</v>
      </c>
      <c r="N75" s="226">
        <v>-5.2880606395741099E-6</v>
      </c>
      <c r="O75" s="226">
        <v>-1.9565889292013901E-6</v>
      </c>
      <c r="P75" s="226">
        <v>-7.9025557824453092E-6</v>
      </c>
      <c r="Q75" s="226">
        <v>-9.3304548727228895E-7</v>
      </c>
      <c r="R75" s="226">
        <v>-3.3180229111922499E-5</v>
      </c>
      <c r="S75" s="226">
        <v>-4.64218674567516E-5</v>
      </c>
      <c r="T75" s="226">
        <v>-1.1745823380309499E-4</v>
      </c>
      <c r="U75" s="226">
        <v>-3.3315418231177401E-5</v>
      </c>
      <c r="V75" s="226">
        <v>-1.9600382088928499E-5</v>
      </c>
      <c r="W75" s="226">
        <v>-5.8040462629596698E-6</v>
      </c>
      <c r="X75" s="226">
        <v>-4.1440992204493997E-5</v>
      </c>
      <c r="Y75" s="226">
        <v>-9.3751207459620105E-6</v>
      </c>
      <c r="Z75" s="226">
        <v>-5.6271541815961899E-6</v>
      </c>
      <c r="AA75" s="226">
        <v>-3.4504692573657802E-6</v>
      </c>
      <c r="AB75" s="226">
        <v>-4.8611903247376397E-6</v>
      </c>
      <c r="AC75" s="226">
        <v>-4.4135099107833197E-5</v>
      </c>
      <c r="AD75" s="226">
        <v>-1.44906765193382E-5</v>
      </c>
      <c r="AE75" s="226">
        <v>-3.4201616283447598E-6</v>
      </c>
      <c r="AF75" s="226">
        <v>-5.6072997257137204E-6</v>
      </c>
      <c r="AG75" s="226">
        <v>-4.2230770195478804E-6</v>
      </c>
      <c r="AH75" s="226">
        <v>0</v>
      </c>
      <c r="AI75" s="226">
        <v>-4.4215397381754899E-6</v>
      </c>
      <c r="AJ75" s="226">
        <v>-6.3003907049225197E-6</v>
      </c>
      <c r="AK75" s="226">
        <v>-2.3630250111828201E-6</v>
      </c>
      <c r="AL75" s="226">
        <v>-6.5004683370875498E-6</v>
      </c>
      <c r="AM75" s="226">
        <v>-1.1336948027933799E-5</v>
      </c>
      <c r="AN75" s="226">
        <v>-3.6853116391733001E-6</v>
      </c>
      <c r="AO75" s="226">
        <v>-3.3563085541205897E-5</v>
      </c>
      <c r="AP75" s="226">
        <v>-4.6777006412292904E-6</v>
      </c>
      <c r="AQ75" s="226">
        <v>-8.6092037702014096E-6</v>
      </c>
      <c r="AR75" s="226">
        <v>-4.4283568036153499E-6</v>
      </c>
      <c r="AS75" s="226">
        <v>-1.60003144238742E-6</v>
      </c>
      <c r="AT75" s="226">
        <v>-1.05743091672818E-5</v>
      </c>
      <c r="AU75" s="226">
        <v>-2.03774070335127E-6</v>
      </c>
      <c r="AV75" s="226">
        <v>-5.7936684961813101E-6</v>
      </c>
      <c r="AW75" s="226">
        <v>-7.0188410879755796E-6</v>
      </c>
      <c r="AX75" s="226">
        <v>-6.1378657417058997E-6</v>
      </c>
      <c r="AY75" s="226">
        <v>-1.1206299511512901E-6</v>
      </c>
      <c r="AZ75" s="226">
        <v>-3.8565853687704297E-6</v>
      </c>
      <c r="BA75" s="226">
        <v>-1.2335653938971799E-6</v>
      </c>
      <c r="BB75" s="226">
        <v>-7.3037204761955098E-6</v>
      </c>
      <c r="BC75" s="226">
        <v>-3.9666047047493899E-6</v>
      </c>
      <c r="BD75" s="226">
        <v>-6.0635112510494903E-6</v>
      </c>
      <c r="BE75" s="226">
        <v>-7.6662579953269801E-6</v>
      </c>
      <c r="BF75" s="226">
        <v>-3.8221770969335001E-6</v>
      </c>
      <c r="BG75" s="226">
        <v>-5.6018039781953398E-5</v>
      </c>
      <c r="BH75" s="226">
        <v>-3.56931040328322E-5</v>
      </c>
      <c r="BI75" s="226">
        <v>-1.05791989297846E-4</v>
      </c>
      <c r="BJ75" s="226">
        <v>-7.6159317090701997E-7</v>
      </c>
      <c r="BK75" s="226">
        <v>-1.99145744252148E-6</v>
      </c>
      <c r="BL75" s="226">
        <v>-1.6128105179645001E-5</v>
      </c>
      <c r="BM75" s="226">
        <v>-5.6589682014990003E-6</v>
      </c>
      <c r="BN75" s="226">
        <v>-4.0969786017019401E-6</v>
      </c>
      <c r="BO75" s="226">
        <v>-3.6986988973443599E-6</v>
      </c>
      <c r="BP75" s="226">
        <v>-4.0679220938312801E-7</v>
      </c>
      <c r="BQ75" s="226">
        <v>-8.9371047733400903E-7</v>
      </c>
      <c r="BR75" s="226">
        <v>-8.74687178821667E-6</v>
      </c>
      <c r="BS75" s="226">
        <v>-6.5198777201861703E-4</v>
      </c>
      <c r="BT75" s="226">
        <v>-6.8125589178110999E-6</v>
      </c>
      <c r="BU75" s="226">
        <v>-4.7797552486596603E-5</v>
      </c>
      <c r="BV75" s="226">
        <v>0.76440177531463105</v>
      </c>
      <c r="BW75" s="226">
        <v>-3.1406387692628802E-2</v>
      </c>
      <c r="BX75" s="226">
        <v>-6.3286931857972598E-6</v>
      </c>
      <c r="BY75" s="226">
        <v>0</v>
      </c>
    </row>
    <row r="76" spans="1:77" x14ac:dyDescent="0.3">
      <c r="A76" t="s">
        <v>680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3">
      <c r="A77" t="s">
        <v>628</v>
      </c>
      <c r="B77" s="226">
        <v>-2.3049916859441402E-3</v>
      </c>
      <c r="C77" s="226">
        <v>-6.4803919422571699E-4</v>
      </c>
      <c r="D77" s="226">
        <v>-1.94388738200953E-3</v>
      </c>
      <c r="E77" s="226">
        <v>-1.06331641333246E-3</v>
      </c>
      <c r="F77" s="226">
        <v>-1.5381804523859101E-2</v>
      </c>
      <c r="G77" s="226">
        <v>-6.1745527360301802E-3</v>
      </c>
      <c r="H77" s="226">
        <v>-2.1266497412065302E-3</v>
      </c>
      <c r="I77" s="226">
        <v>-6.2130704202161399E-3</v>
      </c>
      <c r="J77" s="226">
        <v>-1.2808957804952899E-3</v>
      </c>
      <c r="K77" s="226">
        <v>-5.8646124403758902E-3</v>
      </c>
      <c r="L77" s="226">
        <v>-1.3556044109255599E-3</v>
      </c>
      <c r="M77" s="226">
        <v>-6.8605610919986997E-3</v>
      </c>
      <c r="N77" s="226">
        <v>-2.18963214275487E-4</v>
      </c>
      <c r="O77" s="226">
        <v>-7.6191150163434695E-5</v>
      </c>
      <c r="P77" s="226">
        <v>-2.3331710040704699E-2</v>
      </c>
      <c r="Q77" s="226">
        <v>-2.1680450836795398E-3</v>
      </c>
      <c r="R77" s="226">
        <v>-2.4371397678101098E-3</v>
      </c>
      <c r="S77" s="226">
        <v>-3.5894302151185898E-3</v>
      </c>
      <c r="T77" s="226">
        <v>-5.8225847133836798E-3</v>
      </c>
      <c r="U77" s="226">
        <v>-1.43127256741452E-3</v>
      </c>
      <c r="V77" s="226">
        <v>-4.9867253122526196E-3</v>
      </c>
      <c r="W77" s="226">
        <v>-3.9198975009238201E-4</v>
      </c>
      <c r="X77" s="226">
        <v>-1.6974533520680299E-3</v>
      </c>
      <c r="Y77" s="226">
        <v>-5.7150110012282103E-4</v>
      </c>
      <c r="Z77" s="226">
        <v>-8.5987614430327699E-4</v>
      </c>
      <c r="AA77" s="226">
        <v>-4.0144224530595801E-4</v>
      </c>
      <c r="AB77" s="226">
        <v>-2.4081955271819801E-4</v>
      </c>
      <c r="AC77" s="226">
        <v>-1.7338324482812999E-3</v>
      </c>
      <c r="AD77" s="226">
        <v>-5.64278624997277E-4</v>
      </c>
      <c r="AE77" s="226">
        <v>-1.3318385089442099E-4</v>
      </c>
      <c r="AF77" s="226">
        <v>-2.1835277151834799E-4</v>
      </c>
      <c r="AG77" s="226">
        <v>-1.6445002348012601E-4</v>
      </c>
      <c r="AH77" s="226">
        <v>0</v>
      </c>
      <c r="AI77" s="226">
        <v>-1.7217832172975901E-4</v>
      </c>
      <c r="AJ77" s="226">
        <v>-2.4534229296850401E-4</v>
      </c>
      <c r="AK77" s="226">
        <v>-9.2018098835133503E-5</v>
      </c>
      <c r="AL77" s="226">
        <v>-2.71769740948179E-4</v>
      </c>
      <c r="AM77" s="226">
        <v>-4.41939555917285E-4</v>
      </c>
      <c r="AN77" s="226">
        <v>-1.4350900606082499E-4</v>
      </c>
      <c r="AO77" s="226">
        <v>-1.32921699264239E-3</v>
      </c>
      <c r="AP77" s="226">
        <v>-1.8215343379304801E-4</v>
      </c>
      <c r="AQ77" s="226">
        <v>-3.3524933492839299E-4</v>
      </c>
      <c r="AR77" s="226">
        <v>-1.7244378375341201E-4</v>
      </c>
      <c r="AS77" s="226">
        <v>-6.2306514196068505E-5</v>
      </c>
      <c r="AT77" s="226">
        <v>-4.1177212321639501E-4</v>
      </c>
      <c r="AU77" s="226">
        <v>-7.9351265667515594E-5</v>
      </c>
      <c r="AV77" s="226">
        <v>-2.2639288948214599E-4</v>
      </c>
      <c r="AW77" s="226">
        <v>-2.7331933004727098E-4</v>
      </c>
      <c r="AX77" s="226">
        <v>-2.3901343988499101E-4</v>
      </c>
      <c r="AY77" s="226">
        <v>-4.3638233668561298E-5</v>
      </c>
      <c r="AZ77" s="226">
        <v>-1.5017854315981801E-4</v>
      </c>
      <c r="BA77" s="226">
        <v>-4.8036030849463303E-5</v>
      </c>
      <c r="BB77" s="226">
        <v>-2.8441276307369202E-4</v>
      </c>
      <c r="BC77" s="226">
        <v>-1.5446278479246101E-4</v>
      </c>
      <c r="BD77" s="226">
        <v>-2.3611801607962299E-4</v>
      </c>
      <c r="BE77" s="226">
        <v>-1.7915468612719301E-3</v>
      </c>
      <c r="BF77" s="226">
        <v>-1.60254287384316E-4</v>
      </c>
      <c r="BG77" s="226">
        <v>-9.9180299663683205E-3</v>
      </c>
      <c r="BH77" s="226">
        <v>-4.3586427820844799E-3</v>
      </c>
      <c r="BI77" s="226">
        <v>-1.50307800852669E-2</v>
      </c>
      <c r="BJ77" s="226">
        <v>-2.96570520163923E-5</v>
      </c>
      <c r="BK77" s="226">
        <v>-1.70631609169266E-3</v>
      </c>
      <c r="BL77" s="226">
        <v>-5.8316638498902996E-3</v>
      </c>
      <c r="BM77" s="226">
        <v>-3.7000117758517498E-2</v>
      </c>
      <c r="BN77" s="226">
        <v>-9.6077501042731907E-3</v>
      </c>
      <c r="BO77" s="226">
        <v>-2.40007936994015E-3</v>
      </c>
      <c r="BP77" s="226">
        <v>-8.0355436263271698E-4</v>
      </c>
      <c r="BQ77" s="226">
        <v>-9.5143747081293008E-3</v>
      </c>
      <c r="BR77" s="226">
        <v>-5.8414668984069301E-2</v>
      </c>
      <c r="BS77" s="226">
        <v>-5.0548772361381196E-3</v>
      </c>
      <c r="BT77" s="226">
        <v>-2.17946425242093E-2</v>
      </c>
      <c r="BU77" s="226">
        <v>-2.6156322339805599E-3</v>
      </c>
      <c r="BV77" s="226">
        <v>-1.10270868492661E-2</v>
      </c>
      <c r="BW77" s="226">
        <v>-1.11157932439411E-3</v>
      </c>
      <c r="BX77" s="226">
        <v>0.94321165230401605</v>
      </c>
      <c r="BY77" s="226">
        <v>0</v>
      </c>
    </row>
    <row r="78" spans="1:77" x14ac:dyDescent="0.3">
      <c r="A78" t="s">
        <v>692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3">
      <c r="A79" s="325"/>
    </row>
  </sheetData>
  <sheetProtection password="DE53" sheet="1" formatColumns="0" formatRows="0"/>
  <conditionalFormatting sqref="B3:BY78">
    <cfRule type="cellIs" dxfId="12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/>
  <dimension ref="A2:BY155"/>
  <sheetViews>
    <sheetView showGridLines="0" zoomScale="70" zoomScaleNormal="70" workbookViewId="0">
      <pane xSplit="1" ySplit="2" topLeftCell="AU34" activePane="bottomRight" state="frozen"/>
      <selection pane="topRight" activeCell="AT1" sqref="AT1"/>
      <selection pane="bottomLeft" activeCell="AT1" sqref="AT1"/>
      <selection pane="bottomRight" activeCell="AT1" sqref="AT1"/>
    </sheetView>
  </sheetViews>
  <sheetFormatPr baseColWidth="10" defaultColWidth="11.44140625" defaultRowHeight="14.4" x14ac:dyDescent="0.3"/>
  <cols>
    <col min="2" max="3" width="11.5546875" customWidth="1"/>
    <col min="4" max="4" width="12.44140625" customWidth="1"/>
    <col min="5" max="12" width="11.5546875" customWidth="1"/>
    <col min="13" max="13" width="12.44140625" customWidth="1"/>
    <col min="14" max="23" width="11.5546875" customWidth="1"/>
    <col min="24" max="24" width="12.44140625" customWidth="1"/>
    <col min="25" max="28" width="11.5546875" customWidth="1"/>
    <col min="29" max="29" width="12.44140625" customWidth="1"/>
    <col min="30" max="45" width="11.5546875" customWidth="1"/>
    <col min="46" max="46" width="12.44140625" customWidth="1"/>
    <col min="47" max="56" width="11.5546875" customWidth="1"/>
    <col min="57" max="58" width="12.44140625" customWidth="1"/>
    <col min="59" max="64" width="11.5546875" customWidth="1"/>
    <col min="65" max="66" width="12.44140625" customWidth="1"/>
    <col min="67" max="70" width="11.5546875" customWidth="1"/>
    <col min="71" max="71" width="12.44140625" customWidth="1"/>
    <col min="72" max="77" width="11.5546875" customWidth="1"/>
  </cols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226">
        <v>1.00552090800362</v>
      </c>
      <c r="C3" s="226">
        <v>3.4985903452965501E-4</v>
      </c>
      <c r="D3" s="226">
        <v>7.0362296503843104E-3</v>
      </c>
      <c r="E3" s="226">
        <v>7.0908534056443704E-4</v>
      </c>
      <c r="F3" s="226">
        <v>7.9020083742631798E-3</v>
      </c>
      <c r="G3" s="226">
        <v>7.4562187014572795E-4</v>
      </c>
      <c r="H3" s="226">
        <v>6.4524990456816698E-4</v>
      </c>
      <c r="I3" s="226">
        <v>1.45426714170165E-3</v>
      </c>
      <c r="J3" s="226">
        <v>1.7428787586137001E-2</v>
      </c>
      <c r="K3" s="226">
        <v>7.1291218358098596E-2</v>
      </c>
      <c r="L3" s="226">
        <v>3.2016568298597699E-4</v>
      </c>
      <c r="M3" s="226">
        <v>9.8618280038078099E-2</v>
      </c>
      <c r="N3" s="226">
        <v>5.6936158900629198E-4</v>
      </c>
      <c r="O3" s="226">
        <v>5.4236873924749004E-4</v>
      </c>
      <c r="P3" s="226">
        <v>4.3086233641721396E-3</v>
      </c>
      <c r="Q3" s="226">
        <v>4.1081073022348298E-4</v>
      </c>
      <c r="R3" s="226">
        <v>2.3836064992387902E-2</v>
      </c>
      <c r="S3" s="226">
        <v>1.48086801600791E-2</v>
      </c>
      <c r="T3" s="226">
        <v>4.3713624696829698E-2</v>
      </c>
      <c r="U3" s="226">
        <v>4.9003006716350501E-2</v>
      </c>
      <c r="V3" s="226">
        <v>1.24526054689477E-2</v>
      </c>
      <c r="W3" s="226">
        <v>2.9655069456801298E-3</v>
      </c>
      <c r="X3" s="226">
        <v>1.15151113052943E-2</v>
      </c>
      <c r="Y3" s="226">
        <v>5.6431123483177703E-4</v>
      </c>
      <c r="Z3" s="226">
        <v>4.2280522860910799E-4</v>
      </c>
      <c r="AA3" s="226">
        <v>6.9820257278380702E-4</v>
      </c>
      <c r="AB3" s="226">
        <v>1.4855658917800599E-4</v>
      </c>
      <c r="AC3" s="226">
        <v>0.18540287904821601</v>
      </c>
      <c r="AD3" s="226">
        <v>4.72840986961576E-2</v>
      </c>
      <c r="AE3" s="226">
        <v>1.1892433659882799E-4</v>
      </c>
      <c r="AF3" s="226">
        <v>1.57006020163902E-3</v>
      </c>
      <c r="AG3" s="226">
        <v>1.1962273400774799E-2</v>
      </c>
      <c r="AH3" s="226">
        <v>0</v>
      </c>
      <c r="AI3" s="226">
        <v>1.20473780778079E-4</v>
      </c>
      <c r="AJ3" s="226">
        <v>1.6126805252913401E-4</v>
      </c>
      <c r="AK3" s="226">
        <v>2.8401177397329298E-4</v>
      </c>
      <c r="AL3" s="226">
        <v>4.25052241269382E-4</v>
      </c>
      <c r="AM3" s="226">
        <v>3.4189688538193498E-4</v>
      </c>
      <c r="AN3" s="226">
        <v>9.5664716868846698E-5</v>
      </c>
      <c r="AO3" s="226">
        <v>1.09107443932493E-3</v>
      </c>
      <c r="AP3" s="226">
        <v>1.7112498895472701E-4</v>
      </c>
      <c r="AQ3" s="226">
        <v>8.2385803001408704E-4</v>
      </c>
      <c r="AR3" s="226">
        <v>1.18778900101739E-4</v>
      </c>
      <c r="AS3" s="226">
        <v>3.5647933271129397E-5</v>
      </c>
      <c r="AT3" s="226">
        <v>2.2420740078209499E-4</v>
      </c>
      <c r="AU3" s="226">
        <v>6.4168820141174401E-5</v>
      </c>
      <c r="AV3" s="226">
        <v>2.8073217044596302E-4</v>
      </c>
      <c r="AW3" s="226">
        <v>6.1613011069022098E-4</v>
      </c>
      <c r="AX3" s="226">
        <v>2.23275414252585E-4</v>
      </c>
      <c r="AY3" s="226">
        <v>3.1144262198564698E-5</v>
      </c>
      <c r="AZ3" s="226">
        <v>1.25672983378365E-4</v>
      </c>
      <c r="BA3" s="226">
        <v>3.8692249698558002E-5</v>
      </c>
      <c r="BB3" s="226">
        <v>1.1474036624339601E-4</v>
      </c>
      <c r="BC3" s="226">
        <v>1.3640677419429401E-4</v>
      </c>
      <c r="BD3" s="226">
        <v>1.5404475476034701E-4</v>
      </c>
      <c r="BE3" s="226">
        <v>3.5020580932695102E-4</v>
      </c>
      <c r="BF3" s="226">
        <v>2.7200430675236299E-4</v>
      </c>
      <c r="BG3" s="226">
        <v>2.5593376809733299E-3</v>
      </c>
      <c r="BH3" s="226">
        <v>2.7912934345166599E-3</v>
      </c>
      <c r="BI3" s="226">
        <v>2.7046001783888299E-3</v>
      </c>
      <c r="BJ3" s="226">
        <v>5.90648416358868E-5</v>
      </c>
      <c r="BK3" s="226">
        <v>9.6381996274984001E-4</v>
      </c>
      <c r="BL3" s="226">
        <v>1.13932412213007E-2</v>
      </c>
      <c r="BM3" s="226">
        <v>6.7461678477137197E-4</v>
      </c>
      <c r="BN3" s="226">
        <v>6.0510416261217305E-4</v>
      </c>
      <c r="BO3" s="226">
        <v>2.8297528611977998E-4</v>
      </c>
      <c r="BP3" s="226">
        <v>1.0685993007954799E-4</v>
      </c>
      <c r="BQ3" s="226">
        <v>7.9495398714709902E-4</v>
      </c>
      <c r="BR3" s="226">
        <v>5.6557265403849996E-3</v>
      </c>
      <c r="BS3" s="226">
        <v>6.4468309349389595E-4</v>
      </c>
      <c r="BT3" s="226">
        <v>7.2047691879162401E-4</v>
      </c>
      <c r="BU3" s="226">
        <v>6.6621541464423795E-4</v>
      </c>
      <c r="BV3" s="226">
        <v>8.4272700266462301E-4</v>
      </c>
      <c r="BW3" s="226">
        <v>7.3889093568777603E-4</v>
      </c>
      <c r="BX3" s="226">
        <v>2.9497197670471402E-3</v>
      </c>
      <c r="BY3" s="226">
        <v>0</v>
      </c>
    </row>
    <row r="4" spans="1:77" x14ac:dyDescent="0.3">
      <c r="A4" s="105" t="s">
        <v>38</v>
      </c>
      <c r="B4" s="226">
        <v>5.9508995359350801E-4</v>
      </c>
      <c r="C4" s="226">
        <v>1.0058237361132001</v>
      </c>
      <c r="D4" s="226">
        <v>1.7867809338139599E-3</v>
      </c>
      <c r="E4" s="226">
        <v>1.2131742264623901E-3</v>
      </c>
      <c r="F4" s="226">
        <v>1.37534622231088E-2</v>
      </c>
      <c r="G4" s="226">
        <v>1.3086923241061299E-3</v>
      </c>
      <c r="H4" s="226">
        <v>1.1378951530206501E-3</v>
      </c>
      <c r="I4" s="226">
        <v>2.54738376221882E-3</v>
      </c>
      <c r="J4" s="226">
        <v>3.02521858570243E-2</v>
      </c>
      <c r="K4" s="226">
        <v>3.4723616677414901E-2</v>
      </c>
      <c r="L4" s="226">
        <v>5.7762599785209903E-4</v>
      </c>
      <c r="M4" s="226">
        <v>8.6515504660008E-2</v>
      </c>
      <c r="N4" s="226">
        <v>6.8851605311032399E-4</v>
      </c>
      <c r="O4" s="226">
        <v>7.3292779341883798E-4</v>
      </c>
      <c r="P4" s="226">
        <v>7.3499366199905403E-3</v>
      </c>
      <c r="Q4" s="226">
        <v>6.9736983525194095E-4</v>
      </c>
      <c r="R4" s="226">
        <v>1.2393922700472799E-2</v>
      </c>
      <c r="S4" s="226">
        <v>1.3481209145038701E-2</v>
      </c>
      <c r="T4" s="226">
        <v>4.0722600816936197E-2</v>
      </c>
      <c r="U4" s="226">
        <v>2.4212767963091701E-3</v>
      </c>
      <c r="V4" s="226">
        <v>8.4006337675915192E-3</v>
      </c>
      <c r="W4" s="226">
        <v>8.5193776897357396E-2</v>
      </c>
      <c r="X4" s="226">
        <v>0.76680365311643195</v>
      </c>
      <c r="Y4" s="226">
        <v>1.0682342941886801E-3</v>
      </c>
      <c r="Z4" s="226">
        <v>2.5363916729958199E-3</v>
      </c>
      <c r="AA4" s="226">
        <v>2.8799016622413898E-2</v>
      </c>
      <c r="AB4" s="226">
        <v>3.1120326909495999E-4</v>
      </c>
      <c r="AC4" s="226">
        <v>0.15878739708876499</v>
      </c>
      <c r="AD4" s="226">
        <v>4.2805580759232003E-3</v>
      </c>
      <c r="AE4" s="226">
        <v>2.1491618587560199E-4</v>
      </c>
      <c r="AF4" s="226">
        <v>6.0794139151002695E-4</v>
      </c>
      <c r="AG4" s="226">
        <v>2.5957754330929502E-3</v>
      </c>
      <c r="AH4" s="226">
        <v>0</v>
      </c>
      <c r="AI4" s="226">
        <v>2.3018966825838599E-4</v>
      </c>
      <c r="AJ4" s="226">
        <v>3.1792369117970501E-4</v>
      </c>
      <c r="AK4" s="226">
        <v>2.3380437193988701E-4</v>
      </c>
      <c r="AL4" s="226">
        <v>8.1533039230653303E-4</v>
      </c>
      <c r="AM4" s="226">
        <v>7.4737209965324101E-4</v>
      </c>
      <c r="AN4" s="226">
        <v>1.99474813910755E-4</v>
      </c>
      <c r="AO4" s="226">
        <v>1.8279715872732999E-3</v>
      </c>
      <c r="AP4" s="226">
        <v>2.6728135083325298E-4</v>
      </c>
      <c r="AQ4" s="226">
        <v>4.6149081616807502E-4</v>
      </c>
      <c r="AR4" s="226">
        <v>2.75169352470362E-4</v>
      </c>
      <c r="AS4" s="226">
        <v>7.8375125186659102E-5</v>
      </c>
      <c r="AT4" s="226">
        <v>4.8247550827605298E-4</v>
      </c>
      <c r="AU4" s="226">
        <v>1.2931206763426299E-4</v>
      </c>
      <c r="AV4" s="226">
        <v>5.4791256302350695E-4</v>
      </c>
      <c r="AW4" s="226">
        <v>1.1261000787693501E-3</v>
      </c>
      <c r="AX4" s="226">
        <v>3.8627270652182803E-4</v>
      </c>
      <c r="AY4" s="226">
        <v>6.49585111223594E-5</v>
      </c>
      <c r="AZ4" s="226">
        <v>2.5321526284987001E-4</v>
      </c>
      <c r="BA4" s="226">
        <v>7.6163478971269299E-5</v>
      </c>
      <c r="BB4" s="226">
        <v>2.7358717829216802E-4</v>
      </c>
      <c r="BC4" s="226">
        <v>2.6666647474069899E-4</v>
      </c>
      <c r="BD4" s="226">
        <v>3.0121920187207898E-4</v>
      </c>
      <c r="BE4" s="226">
        <v>6.7629176697269096E-4</v>
      </c>
      <c r="BF4" s="226">
        <v>4.6643540496842502E-4</v>
      </c>
      <c r="BG4" s="226">
        <v>4.7419691381227497E-3</v>
      </c>
      <c r="BH4" s="226">
        <v>5.4434115958408701E-3</v>
      </c>
      <c r="BI4" s="226">
        <v>6.2559215598270703E-3</v>
      </c>
      <c r="BJ4" s="226">
        <v>1.1853916244534699E-4</v>
      </c>
      <c r="BK4" s="226">
        <v>2.31691556578333E-3</v>
      </c>
      <c r="BL4" s="226">
        <v>2.59542384304552E-2</v>
      </c>
      <c r="BM4" s="226">
        <v>9.6177515815414505E-4</v>
      </c>
      <c r="BN4" s="226">
        <v>1.0381986889045E-3</v>
      </c>
      <c r="BO4" s="226">
        <v>5.2952374743585405E-4</v>
      </c>
      <c r="BP4" s="226">
        <v>1.87262912773564E-4</v>
      </c>
      <c r="BQ4" s="226">
        <v>1.23836025661766E-3</v>
      </c>
      <c r="BR4" s="226">
        <v>7.1271690923305703E-3</v>
      </c>
      <c r="BS4" s="226">
        <v>1.1847602728313001E-3</v>
      </c>
      <c r="BT4" s="226">
        <v>1.38435606149621E-3</v>
      </c>
      <c r="BU4" s="226">
        <v>1.47061901135504E-3</v>
      </c>
      <c r="BV4" s="226">
        <v>1.6998405495993801E-3</v>
      </c>
      <c r="BW4" s="226">
        <v>1.17263638875393E-3</v>
      </c>
      <c r="BX4" s="226">
        <v>2.7319844395332798E-3</v>
      </c>
      <c r="BY4" s="226">
        <v>0</v>
      </c>
    </row>
    <row r="5" spans="1:77" x14ac:dyDescent="0.3">
      <c r="A5" s="105" t="s">
        <v>58</v>
      </c>
      <c r="B5" s="226">
        <v>5.7037062689785698E-5</v>
      </c>
      <c r="C5" s="226">
        <v>5.7499430513067801E-5</v>
      </c>
      <c r="D5" s="226">
        <v>1.0657039192940201</v>
      </c>
      <c r="E5" s="226">
        <v>4.9015233232389203E-5</v>
      </c>
      <c r="F5" s="226">
        <v>7.1722289291709996E-4</v>
      </c>
      <c r="G5" s="226">
        <v>1.2950955520377099E-4</v>
      </c>
      <c r="H5" s="226">
        <v>7.3026840481988099E-5</v>
      </c>
      <c r="I5" s="226">
        <v>1.56379004134938E-4</v>
      </c>
      <c r="J5" s="226">
        <v>6.34462711222445E-4</v>
      </c>
      <c r="K5" s="226">
        <v>2.8009309311249702E-3</v>
      </c>
      <c r="L5" s="226">
        <v>5.8012954948535598E-5</v>
      </c>
      <c r="M5" s="226">
        <v>1.4925279768216099E-3</v>
      </c>
      <c r="N5" s="226">
        <v>1.3459233141012799E-4</v>
      </c>
      <c r="O5" s="226">
        <v>1.58215071240845E-4</v>
      </c>
      <c r="P5" s="226">
        <v>6.1867447974949604E-4</v>
      </c>
      <c r="Q5" s="226">
        <v>6.39724508474681E-5</v>
      </c>
      <c r="R5" s="226">
        <v>1.51272403765853E-3</v>
      </c>
      <c r="S5" s="226">
        <v>8.69769988485267E-4</v>
      </c>
      <c r="T5" s="226">
        <v>1.81026534709885E-3</v>
      </c>
      <c r="U5" s="226">
        <v>4.33764942065531E-4</v>
      </c>
      <c r="V5" s="226">
        <v>8.8322388861524197E-4</v>
      </c>
      <c r="W5" s="226">
        <v>7.4214603963474802E-4</v>
      </c>
      <c r="X5" s="226">
        <v>1.12109234638032E-3</v>
      </c>
      <c r="Y5" s="226">
        <v>1.2829041538486101E-4</v>
      </c>
      <c r="Z5" s="226">
        <v>1.21239084120324E-4</v>
      </c>
      <c r="AA5" s="226">
        <v>2.10097673356108E-4</v>
      </c>
      <c r="AB5" s="226">
        <v>6.2635556961496006E-5</v>
      </c>
      <c r="AC5" s="226">
        <v>7.9078797219823201E-4</v>
      </c>
      <c r="AD5" s="226">
        <v>5.9193234705240398E-2</v>
      </c>
      <c r="AE5" s="226">
        <v>1.87020976431227E-3</v>
      </c>
      <c r="AF5" s="226">
        <v>1.7372470404920599E-3</v>
      </c>
      <c r="AG5" s="226">
        <v>9.6315977603940401E-5</v>
      </c>
      <c r="AH5" s="226">
        <v>0</v>
      </c>
      <c r="AI5" s="226">
        <v>5.6906685478234999E-5</v>
      </c>
      <c r="AJ5" s="226">
        <v>9.9601393980166495E-5</v>
      </c>
      <c r="AK5" s="226">
        <v>4.3787812474937398E-5</v>
      </c>
      <c r="AL5" s="226">
        <v>1.2530333352299899E-4</v>
      </c>
      <c r="AM5" s="226">
        <v>2.0928121301824201E-4</v>
      </c>
      <c r="AN5" s="226">
        <v>5.5753893282109997E-5</v>
      </c>
      <c r="AO5" s="226">
        <v>4.30640351810213E-4</v>
      </c>
      <c r="AP5" s="226">
        <v>1.00893594450984E-4</v>
      </c>
      <c r="AQ5" s="226">
        <v>1.2685678364458201E-4</v>
      </c>
      <c r="AR5" s="226">
        <v>6.6548281545782497E-5</v>
      </c>
      <c r="AS5" s="226">
        <v>2.0345629406455898E-5</v>
      </c>
      <c r="AT5" s="226">
        <v>1.3949789363176999E-4</v>
      </c>
      <c r="AU5" s="226">
        <v>3.4217539110363998E-5</v>
      </c>
      <c r="AV5" s="226">
        <v>1.12749692660053E-4</v>
      </c>
      <c r="AW5" s="226">
        <v>1.6966394448410501E-4</v>
      </c>
      <c r="AX5" s="226">
        <v>1.19363383354434E-4</v>
      </c>
      <c r="AY5" s="226">
        <v>1.6356545448134298E-5</v>
      </c>
      <c r="AZ5" s="226">
        <v>6.1370208327568402E-5</v>
      </c>
      <c r="BA5" s="226">
        <v>2.0118698488960701E-5</v>
      </c>
      <c r="BB5" s="226">
        <v>7.8076400748738599E-5</v>
      </c>
      <c r="BC5" s="226">
        <v>7.0610836963915495E-5</v>
      </c>
      <c r="BD5" s="226">
        <v>8.5437367898637406E-5</v>
      </c>
      <c r="BE5" s="226">
        <v>1.8233414557424499E-4</v>
      </c>
      <c r="BF5" s="226">
        <v>9.0403290051794901E-5</v>
      </c>
      <c r="BG5" s="226">
        <v>1.2820283633523299E-3</v>
      </c>
      <c r="BH5" s="226">
        <v>1.53330159892234E-3</v>
      </c>
      <c r="BI5" s="226">
        <v>1.6651830364146801E-3</v>
      </c>
      <c r="BJ5" s="226">
        <v>3.3347563469039498E-5</v>
      </c>
      <c r="BK5" s="226">
        <v>1.7518391320660101E-3</v>
      </c>
      <c r="BL5" s="226">
        <v>8.7626979806325195E-3</v>
      </c>
      <c r="BM5" s="226">
        <v>2.6790456303321197E-4</v>
      </c>
      <c r="BN5" s="226">
        <v>3.2529330931457698E-4</v>
      </c>
      <c r="BO5" s="226">
        <v>1.6460087277561601E-4</v>
      </c>
      <c r="BP5" s="226">
        <v>5.9919220726803202E-5</v>
      </c>
      <c r="BQ5" s="226">
        <v>3.5279224335645201E-4</v>
      </c>
      <c r="BR5" s="226">
        <v>1.5885112909190401E-3</v>
      </c>
      <c r="BS5" s="226">
        <v>5.0910551361839102E-4</v>
      </c>
      <c r="BT5" s="226">
        <v>4.6484380383571299E-4</v>
      </c>
      <c r="BU5" s="226">
        <v>4.9089302374981803E-4</v>
      </c>
      <c r="BV5" s="226">
        <v>5.3318112931342897E-4</v>
      </c>
      <c r="BW5" s="226">
        <v>6.8283950280114997E-4</v>
      </c>
      <c r="BX5" s="226">
        <v>1.2248052545455999E-3</v>
      </c>
      <c r="BY5" s="226">
        <v>0</v>
      </c>
    </row>
    <row r="6" spans="1:77" x14ac:dyDescent="0.3">
      <c r="A6" s="105" t="s">
        <v>128</v>
      </c>
      <c r="B6" s="226">
        <v>1.0632867374965999E-3</v>
      </c>
      <c r="C6" s="226">
        <v>8.7779533191007701E-4</v>
      </c>
      <c r="D6" s="226">
        <v>1.27270604665027E-3</v>
      </c>
      <c r="E6" s="226">
        <v>1.0008100390274099</v>
      </c>
      <c r="F6" s="226">
        <v>1.0596941329882901E-2</v>
      </c>
      <c r="G6" s="226">
        <v>2.2861208780447901E-3</v>
      </c>
      <c r="H6" s="226">
        <v>6.73984057145348E-4</v>
      </c>
      <c r="I6" s="226">
        <v>1.69608513017443E-3</v>
      </c>
      <c r="J6" s="226">
        <v>7.6824694381065397E-3</v>
      </c>
      <c r="K6" s="226">
        <v>3.3945816004033701E-3</v>
      </c>
      <c r="L6" s="226">
        <v>5.6460753138864496E-4</v>
      </c>
      <c r="M6" s="226">
        <v>9.2870480698886097E-3</v>
      </c>
      <c r="N6" s="226">
        <v>1.1552709595048899E-3</v>
      </c>
      <c r="O6" s="226">
        <v>1.2642228284908701E-3</v>
      </c>
      <c r="P6" s="226">
        <v>3.3102102572884502E-3</v>
      </c>
      <c r="Q6" s="226">
        <v>3.4847044355411702E-4</v>
      </c>
      <c r="R6" s="226">
        <v>3.0302916410828501E-3</v>
      </c>
      <c r="S6" s="226">
        <v>4.4193064513854399E-3</v>
      </c>
      <c r="T6" s="226">
        <v>9.7970184395095097E-3</v>
      </c>
      <c r="U6" s="226">
        <v>2.5867311703166801E-3</v>
      </c>
      <c r="V6" s="226">
        <v>2.4948264208795E-2</v>
      </c>
      <c r="W6" s="226">
        <v>2.7403698024521899E-2</v>
      </c>
      <c r="X6" s="226">
        <v>5.6835340784542401E-3</v>
      </c>
      <c r="Y6" s="226">
        <v>0.61851517880378304</v>
      </c>
      <c r="Z6" s="226">
        <v>1.24168627639927E-2</v>
      </c>
      <c r="AA6" s="226">
        <v>5.2449383765047601E-4</v>
      </c>
      <c r="AB6" s="226">
        <v>3.8227152580672298E-4</v>
      </c>
      <c r="AC6" s="226">
        <v>6.9738352111439602E-3</v>
      </c>
      <c r="AD6" s="226">
        <v>2.4487109331881501E-2</v>
      </c>
      <c r="AE6" s="226">
        <v>4.0270458838101699E-3</v>
      </c>
      <c r="AF6" s="226">
        <v>9.9506877145006306E-2</v>
      </c>
      <c r="AG6" s="226">
        <v>2.12483101125789E-2</v>
      </c>
      <c r="AH6" s="226">
        <v>0</v>
      </c>
      <c r="AI6" s="226">
        <v>7.6361528280006401E-4</v>
      </c>
      <c r="AJ6" s="226">
        <v>7.9426716170167102E-4</v>
      </c>
      <c r="AK6" s="226">
        <v>5.8494941198424205E-4</v>
      </c>
      <c r="AL6" s="226">
        <v>2.07086550478882E-3</v>
      </c>
      <c r="AM6" s="226">
        <v>1.49171747451765E-3</v>
      </c>
      <c r="AN6" s="226">
        <v>3.4328359666925502E-4</v>
      </c>
      <c r="AO6" s="226">
        <v>2.7892442498412199E-3</v>
      </c>
      <c r="AP6" s="226">
        <v>3.3591319761382799E-2</v>
      </c>
      <c r="AQ6" s="226">
        <v>3.8125352359048002E-3</v>
      </c>
      <c r="AR6" s="226">
        <v>1.91014771021522E-3</v>
      </c>
      <c r="AS6" s="226">
        <v>2.52678931121576E-4</v>
      </c>
      <c r="AT6" s="226">
        <v>2.3006640639728201E-3</v>
      </c>
      <c r="AU6" s="226">
        <v>5.8188517196380298E-4</v>
      </c>
      <c r="AV6" s="226">
        <v>9.2172781823686596E-4</v>
      </c>
      <c r="AW6" s="226">
        <v>1.3518272258013001E-3</v>
      </c>
      <c r="AX6" s="226">
        <v>6.9804531398927696E-4</v>
      </c>
      <c r="AY6" s="226">
        <v>9.9914035931904105E-5</v>
      </c>
      <c r="AZ6" s="226">
        <v>6.9223128668956203E-4</v>
      </c>
      <c r="BA6" s="226">
        <v>1.4850618097795001E-4</v>
      </c>
      <c r="BB6" s="226">
        <v>5.3676512291334696E-4</v>
      </c>
      <c r="BC6" s="226">
        <v>8.0351230727986501E-4</v>
      </c>
      <c r="BD6" s="226">
        <v>4.9284241837502197E-4</v>
      </c>
      <c r="BE6" s="226">
        <v>6.4690890834181499E-3</v>
      </c>
      <c r="BF6" s="226">
        <v>2.1459994904178201E-3</v>
      </c>
      <c r="BG6" s="226">
        <v>6.7858237711271602E-3</v>
      </c>
      <c r="BH6" s="226">
        <v>1.08978691242113E-2</v>
      </c>
      <c r="BI6" s="226">
        <v>1.5309188167129799E-2</v>
      </c>
      <c r="BJ6" s="226">
        <v>1.9606066862709501E-4</v>
      </c>
      <c r="BK6" s="226">
        <v>2.7825350560714101E-3</v>
      </c>
      <c r="BL6" s="226">
        <v>7.9243556677830503E-3</v>
      </c>
      <c r="BM6" s="226">
        <v>1.3505827380665999E-3</v>
      </c>
      <c r="BN6" s="226">
        <v>9.7245434234668896E-4</v>
      </c>
      <c r="BO6" s="226">
        <v>4.9790283360952499E-4</v>
      </c>
      <c r="BP6" s="226">
        <v>1.5377547725270899E-4</v>
      </c>
      <c r="BQ6" s="226">
        <v>1.6880821805259499E-3</v>
      </c>
      <c r="BR6" s="226">
        <v>4.9752107085950497E-3</v>
      </c>
      <c r="BS6" s="226">
        <v>1.55923231779166E-3</v>
      </c>
      <c r="BT6" s="226">
        <v>1.2133975162295801E-3</v>
      </c>
      <c r="BU6" s="226">
        <v>9.3842497717352004E-4</v>
      </c>
      <c r="BV6" s="226">
        <v>7.0365930002693504E-3</v>
      </c>
      <c r="BW6" s="226">
        <v>2.42294839639551E-3</v>
      </c>
      <c r="BX6" s="226">
        <v>2.9222801588801401E-3</v>
      </c>
      <c r="BY6" s="226">
        <v>0</v>
      </c>
    </row>
    <row r="7" spans="1:77" x14ac:dyDescent="0.3">
      <c r="A7" s="105" t="s">
        <v>74</v>
      </c>
      <c r="B7" s="226">
        <v>1.83595305859215E-5</v>
      </c>
      <c r="C7" s="226">
        <v>4.7674841156695503E-5</v>
      </c>
      <c r="D7" s="226">
        <v>4.0791275097203802E-5</v>
      </c>
      <c r="E7" s="226">
        <v>1.3716715261861299E-5</v>
      </c>
      <c r="F7" s="226">
        <v>1.0039728884002801</v>
      </c>
      <c r="G7" s="226">
        <v>4.1624081994724697E-5</v>
      </c>
      <c r="H7" s="226">
        <v>2.0573755709027698E-5</v>
      </c>
      <c r="I7" s="226">
        <v>7.8422359279657405E-5</v>
      </c>
      <c r="J7" s="226">
        <v>4.1217300918313801E-5</v>
      </c>
      <c r="K7" s="226">
        <v>1.9679905454830899E-3</v>
      </c>
      <c r="L7" s="226">
        <v>2.3999190105446601E-5</v>
      </c>
      <c r="M7" s="226">
        <v>5.3395760183024595E-4</v>
      </c>
      <c r="N7" s="226">
        <v>5.4183856531204401E-5</v>
      </c>
      <c r="O7" s="226">
        <v>5.9987185671427702E-5</v>
      </c>
      <c r="P7" s="226">
        <v>1.23478156240462E-4</v>
      </c>
      <c r="Q7" s="226">
        <v>1.35717544025666E-5</v>
      </c>
      <c r="R7" s="226">
        <v>7.8194766033485902E-4</v>
      </c>
      <c r="S7" s="226">
        <v>3.0758270498484398E-4</v>
      </c>
      <c r="T7" s="226">
        <v>6.5123510815871398E-4</v>
      </c>
      <c r="U7" s="226">
        <v>1.76438797908613E-4</v>
      </c>
      <c r="V7" s="226">
        <v>2.3243179294097898E-3</v>
      </c>
      <c r="W7" s="226">
        <v>1.8108245140015399E-4</v>
      </c>
      <c r="X7" s="226">
        <v>2.6447094159179498E-4</v>
      </c>
      <c r="Y7" s="226">
        <v>4.12966426927654E-5</v>
      </c>
      <c r="Z7" s="226">
        <v>8.2196387118696696E-4</v>
      </c>
      <c r="AA7" s="226">
        <v>3.69100198003634E-5</v>
      </c>
      <c r="AB7" s="226">
        <v>5.8192370263606499E-5</v>
      </c>
      <c r="AC7" s="226">
        <v>2.5068061846790501E-4</v>
      </c>
      <c r="AD7" s="226">
        <v>5.7295695651680498E-3</v>
      </c>
      <c r="AE7" s="226">
        <v>6.1655144279840202E-3</v>
      </c>
      <c r="AF7" s="226">
        <v>1.9548806065756299E-4</v>
      </c>
      <c r="AG7" s="226">
        <v>3.6753741569884898E-5</v>
      </c>
      <c r="AH7" s="226">
        <v>0</v>
      </c>
      <c r="AI7" s="226">
        <v>2.13315256941676E-3</v>
      </c>
      <c r="AJ7" s="226">
        <v>3.7483925214762002E-4</v>
      </c>
      <c r="AK7" s="226">
        <v>7.5651923288216495E-5</v>
      </c>
      <c r="AL7" s="226">
        <v>2.4834710802834099E-4</v>
      </c>
      <c r="AM7" s="226">
        <v>7.6936059479639296E-5</v>
      </c>
      <c r="AN7" s="226">
        <v>2.40004500691655E-5</v>
      </c>
      <c r="AO7" s="226">
        <v>1.63229868343113E-4</v>
      </c>
      <c r="AP7" s="226">
        <v>2.9628302418148298E-5</v>
      </c>
      <c r="AQ7" s="226">
        <v>7.1597368427534302E-5</v>
      </c>
      <c r="AR7" s="226">
        <v>2.4192438853339399E-5</v>
      </c>
      <c r="AS7" s="226">
        <v>4.3376340892358801E-4</v>
      </c>
      <c r="AT7" s="226">
        <v>7.2754058899771604E-5</v>
      </c>
      <c r="AU7" s="226">
        <v>1.28030344793762E-5</v>
      </c>
      <c r="AV7" s="226">
        <v>3.8412193972143798E-5</v>
      </c>
      <c r="AW7" s="226">
        <v>5.0878063636428399E-5</v>
      </c>
      <c r="AX7" s="226">
        <v>4.1904836548753599E-5</v>
      </c>
      <c r="AY7" s="226">
        <v>7.4121510901170398E-6</v>
      </c>
      <c r="AZ7" s="226">
        <v>2.9365634699269098E-5</v>
      </c>
      <c r="BA7" s="226">
        <v>8.3799915239639896E-6</v>
      </c>
      <c r="BB7" s="226">
        <v>4.4334634207293601E-5</v>
      </c>
      <c r="BC7" s="226">
        <v>1.4004808842717599E-4</v>
      </c>
      <c r="BD7" s="226">
        <v>3.14743067123698E-5</v>
      </c>
      <c r="BE7" s="226">
        <v>6.4761410635112799E-5</v>
      </c>
      <c r="BF7" s="226">
        <v>3.3696376406013601E-5</v>
      </c>
      <c r="BG7" s="226">
        <v>6.4110388839164895E-4</v>
      </c>
      <c r="BH7" s="226">
        <v>9.7032397581112801E-4</v>
      </c>
      <c r="BI7" s="226">
        <v>6.3888859392670805E-4</v>
      </c>
      <c r="BJ7" s="226">
        <v>1.5598660209638399E-5</v>
      </c>
      <c r="BK7" s="226">
        <v>4.06544714073956E-4</v>
      </c>
      <c r="BL7" s="226">
        <v>7.9623844424355004E-4</v>
      </c>
      <c r="BM7" s="226">
        <v>7.1268407681728297E-5</v>
      </c>
      <c r="BN7" s="226">
        <v>7.2405614501127699E-5</v>
      </c>
      <c r="BO7" s="226">
        <v>3.9031137150580301E-5</v>
      </c>
      <c r="BP7" s="226">
        <v>1.24244628277639E-5</v>
      </c>
      <c r="BQ7" s="226">
        <v>8.1417550772722606E-5</v>
      </c>
      <c r="BR7" s="226">
        <v>3.9448863391773397E-4</v>
      </c>
      <c r="BS7" s="226">
        <v>2.5013088237643401E-4</v>
      </c>
      <c r="BT7" s="226">
        <v>1.04631342956956E-4</v>
      </c>
      <c r="BU7" s="226">
        <v>8.3052699328377397E-5</v>
      </c>
      <c r="BV7" s="226">
        <v>1.3669301790655299E-4</v>
      </c>
      <c r="BW7" s="226">
        <v>2.3439548963131101E-4</v>
      </c>
      <c r="BX7" s="226">
        <v>1.21501670061105E-4</v>
      </c>
      <c r="BY7" s="226">
        <v>0</v>
      </c>
    </row>
    <row r="8" spans="1:77" x14ac:dyDescent="0.3">
      <c r="A8" s="105" t="s">
        <v>132</v>
      </c>
      <c r="B8" s="226">
        <v>1.5749713480021099E-4</v>
      </c>
      <c r="C8" s="226">
        <v>1.7327181847245801E-4</v>
      </c>
      <c r="D8" s="226">
        <v>4.3506658280548699E-4</v>
      </c>
      <c r="E8" s="226">
        <v>2.06350268791925E-4</v>
      </c>
      <c r="F8" s="226">
        <v>2.7172348797362199E-3</v>
      </c>
      <c r="G8" s="226">
        <v>1.00034640576135</v>
      </c>
      <c r="H8" s="226">
        <v>2.5205734186898302E-4</v>
      </c>
      <c r="I8" s="226">
        <v>5.4639012836898797E-4</v>
      </c>
      <c r="J8" s="226">
        <v>3.4077583040873498E-3</v>
      </c>
      <c r="K8" s="226">
        <v>0.111208245058114</v>
      </c>
      <c r="L8" s="226">
        <v>6.3771465308733698E-4</v>
      </c>
      <c r="M8" s="226">
        <v>6.1232720721392502E-3</v>
      </c>
      <c r="N8" s="226">
        <v>2.8245213470269598E-4</v>
      </c>
      <c r="O8" s="226">
        <v>3.2910538779289301E-4</v>
      </c>
      <c r="P8" s="226">
        <v>1.45281921365985E-3</v>
      </c>
      <c r="Q8" s="226">
        <v>1.42568680243232E-4</v>
      </c>
      <c r="R8" s="226">
        <v>3.6514292883300499E-2</v>
      </c>
      <c r="S8" s="226">
        <v>2.0956733608631299E-3</v>
      </c>
      <c r="T8" s="226">
        <v>6.1514479422896898E-3</v>
      </c>
      <c r="U8" s="226">
        <v>1.1469748885651601E-3</v>
      </c>
      <c r="V8" s="226">
        <v>1.87713725136073E-2</v>
      </c>
      <c r="W8" s="226">
        <v>7.99310300969316E-4</v>
      </c>
      <c r="X8" s="226">
        <v>1.1346049124185799E-3</v>
      </c>
      <c r="Y8" s="226">
        <v>3.5014908432084199E-4</v>
      </c>
      <c r="Z8" s="226">
        <v>2.7007220246534597E-4</v>
      </c>
      <c r="AA8" s="226">
        <v>2.00680737460316E-4</v>
      </c>
      <c r="AB8" s="226">
        <v>1.5425336031637201E-4</v>
      </c>
      <c r="AC8" s="226">
        <v>3.7743249051025701E-3</v>
      </c>
      <c r="AD8" s="226">
        <v>6.4475009835374499E-4</v>
      </c>
      <c r="AE8" s="226">
        <v>1.0323810436966299E-4</v>
      </c>
      <c r="AF8" s="226">
        <v>2.9183601036720201E-4</v>
      </c>
      <c r="AG8" s="226">
        <v>1.5778594465641599E-4</v>
      </c>
      <c r="AH8" s="226">
        <v>0</v>
      </c>
      <c r="AI8" s="226">
        <v>1.6499588910960601E-4</v>
      </c>
      <c r="AJ8" s="226">
        <v>2.0966500374833399E-4</v>
      </c>
      <c r="AK8" s="226">
        <v>4.37551817646797E-4</v>
      </c>
      <c r="AL8" s="226">
        <v>5.1214744420779795E-4</v>
      </c>
      <c r="AM8" s="226">
        <v>4.67367934700925E-4</v>
      </c>
      <c r="AN8" s="226">
        <v>1.22923594990968E-4</v>
      </c>
      <c r="AO8" s="226">
        <v>1.00264604684181E-3</v>
      </c>
      <c r="AP8" s="226">
        <v>1.5494855403283799E-4</v>
      </c>
      <c r="AQ8" s="226">
        <v>2.8462078736706301E-4</v>
      </c>
      <c r="AR8" s="226">
        <v>1.30575222770797E-4</v>
      </c>
      <c r="AS8" s="226">
        <v>4.9384734869522703E-5</v>
      </c>
      <c r="AT8" s="226">
        <v>3.19461785893843E-4</v>
      </c>
      <c r="AU8" s="226">
        <v>7.6962995028159002E-5</v>
      </c>
      <c r="AV8" s="226">
        <v>2.5362655904155698E-4</v>
      </c>
      <c r="AW8" s="226">
        <v>3.7951012736476501E-4</v>
      </c>
      <c r="AX8" s="226">
        <v>2.1320174495690001E-4</v>
      </c>
      <c r="AY8" s="226">
        <v>3.6367060227600602E-5</v>
      </c>
      <c r="AZ8" s="226">
        <v>1.3813057554814E-4</v>
      </c>
      <c r="BA8" s="226">
        <v>4.2087129281210302E-5</v>
      </c>
      <c r="BB8" s="226">
        <v>1.85726020689962E-4</v>
      </c>
      <c r="BC8" s="226">
        <v>1.68113503866559E-4</v>
      </c>
      <c r="BD8" s="226">
        <v>1.79435284851685E-4</v>
      </c>
      <c r="BE8" s="226">
        <v>3.9368081967676498E-4</v>
      </c>
      <c r="BF8" s="226">
        <v>1.8243726874447901E-4</v>
      </c>
      <c r="BG8" s="226">
        <v>2.5604656775841E-3</v>
      </c>
      <c r="BH8" s="226">
        <v>2.7711348706402502E-3</v>
      </c>
      <c r="BI8" s="226">
        <v>3.6361669223766201E-3</v>
      </c>
      <c r="BJ8" s="226">
        <v>6.0468136149698203E-5</v>
      </c>
      <c r="BK8" s="226">
        <v>8.46240041654415E-4</v>
      </c>
      <c r="BL8" s="226">
        <v>8.7009036826839001E-3</v>
      </c>
      <c r="BM8" s="226">
        <v>3.8527282898388499E-4</v>
      </c>
      <c r="BN8" s="226">
        <v>4.0182777786605998E-4</v>
      </c>
      <c r="BO8" s="226">
        <v>2.33363378671566E-4</v>
      </c>
      <c r="BP8" s="226">
        <v>6.8246615183549403E-5</v>
      </c>
      <c r="BQ8" s="226">
        <v>4.18795653211936E-4</v>
      </c>
      <c r="BR8" s="226">
        <v>1.7508571307467201E-3</v>
      </c>
      <c r="BS8" s="226">
        <v>4.8294932611158E-4</v>
      </c>
      <c r="BT8" s="226">
        <v>5.5572208447839599E-4</v>
      </c>
      <c r="BU8" s="226">
        <v>5.6985656851168899E-4</v>
      </c>
      <c r="BV8" s="226">
        <v>7.8128358822773098E-4</v>
      </c>
      <c r="BW8" s="226">
        <v>6.00993186775938E-4</v>
      </c>
      <c r="BX8" s="226">
        <v>9.1010295393204E-4</v>
      </c>
      <c r="BY8" s="226">
        <v>0</v>
      </c>
    </row>
    <row r="9" spans="1:77" x14ac:dyDescent="0.3">
      <c r="A9" s="105" t="s">
        <v>98</v>
      </c>
      <c r="B9" s="226">
        <v>1.4746678442583301E-4</v>
      </c>
      <c r="C9" s="226">
        <v>1.5345507997709199E-4</v>
      </c>
      <c r="D9" s="226">
        <v>3.1762554867210898E-4</v>
      </c>
      <c r="E9" s="226">
        <v>8.4953810487572995E-5</v>
      </c>
      <c r="F9" s="226">
        <v>1.55174507879888E-3</v>
      </c>
      <c r="G9" s="226">
        <v>3.5317038217866798E-4</v>
      </c>
      <c r="H9" s="226">
        <v>1.0704784592471299</v>
      </c>
      <c r="I9" s="226">
        <v>3.4669152502762998E-4</v>
      </c>
      <c r="J9" s="226">
        <v>2.07747155118592E-4</v>
      </c>
      <c r="K9" s="226">
        <v>1.8659774309124001E-2</v>
      </c>
      <c r="L9" s="226">
        <v>1.14080970912588E-4</v>
      </c>
      <c r="M9" s="226">
        <v>4.9661310113780201E-2</v>
      </c>
      <c r="N9" s="226">
        <v>1.2208585020032001E-3</v>
      </c>
      <c r="O9" s="226">
        <v>1.1467723197008E-3</v>
      </c>
      <c r="P9" s="226">
        <v>1.30329805672422E-3</v>
      </c>
      <c r="Q9" s="226">
        <v>1.4367874526271201E-4</v>
      </c>
      <c r="R9" s="226">
        <v>1.42669887926646E-2</v>
      </c>
      <c r="S9" s="226">
        <v>3.3604223778980598E-2</v>
      </c>
      <c r="T9" s="226">
        <v>2.4752570662595199E-2</v>
      </c>
      <c r="U9" s="226">
        <v>1.05177370333645</v>
      </c>
      <c r="V9" s="226">
        <v>9.1788955341835701E-3</v>
      </c>
      <c r="W9" s="226">
        <v>1.8718694325534E-2</v>
      </c>
      <c r="X9" s="226">
        <v>1.3449382004673399E-3</v>
      </c>
      <c r="Y9" s="226">
        <v>3.2304168487332801E-4</v>
      </c>
      <c r="Z9" s="226">
        <v>3.15594307294857E-3</v>
      </c>
      <c r="AA9" s="226">
        <v>1.2533685717969201E-3</v>
      </c>
      <c r="AB9" s="226">
        <v>1.7272883422775101E-4</v>
      </c>
      <c r="AC9" s="226">
        <v>8.8439361775939598E-2</v>
      </c>
      <c r="AD9" s="226">
        <v>1.42326434667924E-2</v>
      </c>
      <c r="AE9" s="226">
        <v>1.1906113021496401E-4</v>
      </c>
      <c r="AF9" s="226">
        <v>7.4788477310425898E-4</v>
      </c>
      <c r="AG9" s="226">
        <v>2.4447115304627602E-4</v>
      </c>
      <c r="AH9" s="226">
        <v>0</v>
      </c>
      <c r="AI9" s="226">
        <v>2.2267894007750401E-4</v>
      </c>
      <c r="AJ9" s="226">
        <v>3.7466156669949298E-4</v>
      </c>
      <c r="AK9" s="226">
        <v>1.7235569564795199E-4</v>
      </c>
      <c r="AL9" s="226">
        <v>3.5474380440142001E-4</v>
      </c>
      <c r="AM9" s="226">
        <v>7.7110538117063402E-4</v>
      </c>
      <c r="AN9" s="226">
        <v>2.1955037170729699E-4</v>
      </c>
      <c r="AO9" s="226">
        <v>2.3388659522089001E-3</v>
      </c>
      <c r="AP9" s="226">
        <v>5.4474286017868097E-4</v>
      </c>
      <c r="AQ9" s="226">
        <v>1.34973110979362E-2</v>
      </c>
      <c r="AR9" s="226">
        <v>5.1670882190635195E-4</v>
      </c>
      <c r="AS9" s="226">
        <v>6.49903938280427E-5</v>
      </c>
      <c r="AT9" s="226">
        <v>6.7631773085431496E-4</v>
      </c>
      <c r="AU9" s="226">
        <v>1.64655647894846E-4</v>
      </c>
      <c r="AV9" s="226">
        <v>4.0640470702584702E-4</v>
      </c>
      <c r="AW9" s="226">
        <v>4.68868153794649E-4</v>
      </c>
      <c r="AX9" s="226">
        <v>6.2949981887508596E-4</v>
      </c>
      <c r="AY9" s="226">
        <v>5.0008687279088099E-5</v>
      </c>
      <c r="AZ9" s="226">
        <v>2.76939137199285E-4</v>
      </c>
      <c r="BA9" s="226">
        <v>7.3575580959516794E-5</v>
      </c>
      <c r="BB9" s="226">
        <v>2.4732086157562398E-4</v>
      </c>
      <c r="BC9" s="226">
        <v>3.0264224825954898E-4</v>
      </c>
      <c r="BD9" s="226">
        <v>2.9245940029528098E-4</v>
      </c>
      <c r="BE9" s="226">
        <v>6.3455921625459803E-4</v>
      </c>
      <c r="BF9" s="226">
        <v>3.1815247972895398E-4</v>
      </c>
      <c r="BG9" s="226">
        <v>4.4079121770073098E-3</v>
      </c>
      <c r="BH9" s="226">
        <v>4.8911948749307804E-3</v>
      </c>
      <c r="BI9" s="226">
        <v>5.2783726912840698E-3</v>
      </c>
      <c r="BJ9" s="226">
        <v>1.1458360038528899E-4</v>
      </c>
      <c r="BK9" s="226">
        <v>1.7816806301659E-3</v>
      </c>
      <c r="BL9" s="226">
        <v>1.2918267121762601E-2</v>
      </c>
      <c r="BM9" s="226">
        <v>7.7381094922530404E-4</v>
      </c>
      <c r="BN9" s="226">
        <v>7.2797778816093201E-4</v>
      </c>
      <c r="BO9" s="226">
        <v>3.7609405092227101E-4</v>
      </c>
      <c r="BP9" s="226">
        <v>1.2901451142207301E-4</v>
      </c>
      <c r="BQ9" s="226">
        <v>8.6205037035342496E-4</v>
      </c>
      <c r="BR9" s="226">
        <v>4.9930254354493501E-3</v>
      </c>
      <c r="BS9" s="226">
        <v>7.8991094101415105E-4</v>
      </c>
      <c r="BT9" s="226">
        <v>9.3727934580961896E-4</v>
      </c>
      <c r="BU9" s="226">
        <v>8.57557356903904E-4</v>
      </c>
      <c r="BV9" s="226">
        <v>1.4001836265654401E-3</v>
      </c>
      <c r="BW9" s="226">
        <v>9.44947644850386E-4</v>
      </c>
      <c r="BX9" s="226">
        <v>2.3227732885377E-3</v>
      </c>
      <c r="BY9" s="226">
        <v>0</v>
      </c>
    </row>
    <row r="10" spans="1:77" x14ac:dyDescent="0.3">
      <c r="A10" s="105" t="s">
        <v>116</v>
      </c>
      <c r="B10" s="226">
        <v>2.25678722518926E-4</v>
      </c>
      <c r="C10" s="226">
        <v>2.4180768648195301E-4</v>
      </c>
      <c r="D10" s="226">
        <v>7.2244668917529004E-4</v>
      </c>
      <c r="E10" s="226">
        <v>5.3604191830095395E-4</v>
      </c>
      <c r="F10" s="226">
        <v>5.8870939034465202E-3</v>
      </c>
      <c r="G10" s="226">
        <v>4.9061186966553496E-4</v>
      </c>
      <c r="H10" s="226">
        <v>4.7113942250575199E-4</v>
      </c>
      <c r="I10" s="226">
        <v>1.0498533215694299</v>
      </c>
      <c r="J10" s="226">
        <v>1.4118463679390099E-2</v>
      </c>
      <c r="K10" s="226">
        <v>7.5548766244330605E-4</v>
      </c>
      <c r="L10" s="226">
        <v>2.1537265902969E-4</v>
      </c>
      <c r="M10" s="226">
        <v>9.5879762301535703E-4</v>
      </c>
      <c r="N10" s="226">
        <v>1.62601081723278E-4</v>
      </c>
      <c r="O10" s="226">
        <v>1.5643226593268499E-4</v>
      </c>
      <c r="P10" s="226">
        <v>2.9141770919314598E-3</v>
      </c>
      <c r="Q10" s="226">
        <v>2.7415819242567098E-4</v>
      </c>
      <c r="R10" s="226">
        <v>4.5875816647763498E-4</v>
      </c>
      <c r="S10" s="226">
        <v>4.74710817298519E-4</v>
      </c>
      <c r="T10" s="226">
        <v>1.0549099656577299E-3</v>
      </c>
      <c r="U10" s="226">
        <v>1.82956125171265E-3</v>
      </c>
      <c r="V10" s="226">
        <v>1.0533891080599001E-3</v>
      </c>
      <c r="W10" s="226">
        <v>7.0332209904779702E-4</v>
      </c>
      <c r="X10" s="226">
        <v>4.2063292821759002E-4</v>
      </c>
      <c r="Y10" s="226">
        <v>3.8273061355678699E-4</v>
      </c>
      <c r="Z10" s="226">
        <v>4.65752442026654E-2</v>
      </c>
      <c r="AA10" s="226">
        <v>4.1927911281395999E-5</v>
      </c>
      <c r="AB10" s="226">
        <v>5.3281606094364303E-2</v>
      </c>
      <c r="AC10" s="226">
        <v>6.1313975466942598E-4</v>
      </c>
      <c r="AD10" s="226">
        <v>1.2625086490399E-3</v>
      </c>
      <c r="AE10" s="226">
        <v>5.9447434310895999E-5</v>
      </c>
      <c r="AF10" s="226">
        <v>1.4192441770762701E-4</v>
      </c>
      <c r="AG10" s="226">
        <v>5.3357027217308903E-5</v>
      </c>
      <c r="AH10" s="226">
        <v>0</v>
      </c>
      <c r="AI10" s="226">
        <v>4.54313994140024E-5</v>
      </c>
      <c r="AJ10" s="226">
        <v>5.5167214964339402E-5</v>
      </c>
      <c r="AK10" s="226">
        <v>2.2194958355718098E-5</v>
      </c>
      <c r="AL10" s="226">
        <v>2.5910675588615098E-4</v>
      </c>
      <c r="AM10" s="226">
        <v>1.1917468742827899E-4</v>
      </c>
      <c r="AN10" s="226">
        <v>3.0917366381825299E-5</v>
      </c>
      <c r="AO10" s="226">
        <v>3.7410672459810198E-4</v>
      </c>
      <c r="AP10" s="226">
        <v>5.5309994453816801E-5</v>
      </c>
      <c r="AQ10" s="226">
        <v>9.2756943183399496E-5</v>
      </c>
      <c r="AR10" s="226">
        <v>4.8204856938379897E-5</v>
      </c>
      <c r="AS10" s="226">
        <v>1.45971380408405E-5</v>
      </c>
      <c r="AT10" s="226">
        <v>7.8578609303101997E-5</v>
      </c>
      <c r="AU10" s="226">
        <v>2.3776805955018599E-5</v>
      </c>
      <c r="AV10" s="226">
        <v>1.3759135851405899E-4</v>
      </c>
      <c r="AW10" s="226">
        <v>3.62581906424033E-4</v>
      </c>
      <c r="AX10" s="226">
        <v>8.0587723627613403E-5</v>
      </c>
      <c r="AY10" s="226">
        <v>1.25950010294846E-5</v>
      </c>
      <c r="AZ10" s="226">
        <v>5.4737873958024698E-5</v>
      </c>
      <c r="BA10" s="226">
        <v>1.57013555810357E-5</v>
      </c>
      <c r="BB10" s="226">
        <v>4.5163373348947503E-5</v>
      </c>
      <c r="BC10" s="226">
        <v>5.7082081522524598E-5</v>
      </c>
      <c r="BD10" s="226">
        <v>4.5908190318685197E-5</v>
      </c>
      <c r="BE10" s="226">
        <v>1.1122163311483399E-4</v>
      </c>
      <c r="BF10" s="226">
        <v>1.1663384205542E-4</v>
      </c>
      <c r="BG10" s="226">
        <v>1.0551444230770301E-3</v>
      </c>
      <c r="BH10" s="226">
        <v>7.6412487801121303E-4</v>
      </c>
      <c r="BI10" s="226">
        <v>9.3977193396295802E-4</v>
      </c>
      <c r="BJ10" s="226">
        <v>1.68769641727139E-5</v>
      </c>
      <c r="BK10" s="226">
        <v>7.89719427837762E-4</v>
      </c>
      <c r="BL10" s="226">
        <v>2.4593376456254899E-3</v>
      </c>
      <c r="BM10" s="226">
        <v>1.1683256770123199E-4</v>
      </c>
      <c r="BN10" s="226">
        <v>1.3057602311280101E-4</v>
      </c>
      <c r="BO10" s="226">
        <v>6.9364083037626995E-5</v>
      </c>
      <c r="BP10" s="226">
        <v>2.29810223826818E-5</v>
      </c>
      <c r="BQ10" s="226">
        <v>1.51562011940334E-4</v>
      </c>
      <c r="BR10" s="226">
        <v>6.2505666731082002E-4</v>
      </c>
      <c r="BS10" s="226">
        <v>2.01820458313543E-4</v>
      </c>
      <c r="BT10" s="226">
        <v>1.7681122265097001E-4</v>
      </c>
      <c r="BU10" s="226">
        <v>1.6522376965590101E-4</v>
      </c>
      <c r="BV10" s="226">
        <v>2.2860277597675801E-4</v>
      </c>
      <c r="BW10" s="226">
        <v>1.5807053065370301E-4</v>
      </c>
      <c r="BX10" s="226">
        <v>3.7607302910345E-4</v>
      </c>
      <c r="BY10" s="226">
        <v>0</v>
      </c>
    </row>
    <row r="11" spans="1:77" x14ac:dyDescent="0.3">
      <c r="A11" s="105" t="s">
        <v>640</v>
      </c>
      <c r="B11" s="226">
        <v>1.4778386228486399E-2</v>
      </c>
      <c r="C11" s="226">
        <v>1.5886732985260402E-2</v>
      </c>
      <c r="D11" s="226">
        <v>4.8900031155469599E-2</v>
      </c>
      <c r="E11" s="226">
        <v>3.81574295910675E-2</v>
      </c>
      <c r="F11" s="226">
        <v>0.41204992834891202</v>
      </c>
      <c r="G11" s="226">
        <v>3.2009718502639298E-2</v>
      </c>
      <c r="H11" s="226">
        <v>3.2380995022142402E-2</v>
      </c>
      <c r="I11" s="226">
        <v>7.3452461471660804E-2</v>
      </c>
      <c r="J11" s="226">
        <v>1.0269356670324099</v>
      </c>
      <c r="K11" s="226">
        <v>4.0166738598010301E-2</v>
      </c>
      <c r="L11" s="226">
        <v>1.43266885132777E-2</v>
      </c>
      <c r="M11" s="226">
        <v>1.66251680760999E-2</v>
      </c>
      <c r="N11" s="226">
        <v>7.3297619129988299E-3</v>
      </c>
      <c r="O11" s="226">
        <v>6.1067592616120903E-3</v>
      </c>
      <c r="P11" s="226">
        <v>0.19910733442246301</v>
      </c>
      <c r="Q11" s="226">
        <v>1.8557450394458899E-2</v>
      </c>
      <c r="R11" s="226">
        <v>1.4441922346953301E-2</v>
      </c>
      <c r="S11" s="226">
        <v>5.1989249453950103E-3</v>
      </c>
      <c r="T11" s="226">
        <v>1.1510703889840801E-2</v>
      </c>
      <c r="U11" s="226">
        <v>3.39197027708453E-2</v>
      </c>
      <c r="V11" s="226">
        <v>9.4394992497148396E-3</v>
      </c>
      <c r="W11" s="226">
        <v>3.69432067136027E-3</v>
      </c>
      <c r="X11" s="226">
        <v>1.3927033430919E-2</v>
      </c>
      <c r="Y11" s="226">
        <v>2.39016036417928E-2</v>
      </c>
      <c r="Z11" s="226">
        <v>4.4537130397232297E-3</v>
      </c>
      <c r="AA11" s="226">
        <v>7.3323688960047603E-4</v>
      </c>
      <c r="AB11" s="226">
        <v>3.9370474948364504E-3</v>
      </c>
      <c r="AC11" s="226">
        <v>1.65619716897644E-2</v>
      </c>
      <c r="AD11" s="226">
        <v>7.91755718514346E-3</v>
      </c>
      <c r="AE11" s="226">
        <v>2.89218812054302E-3</v>
      </c>
      <c r="AF11" s="226">
        <v>4.3857821368546799E-3</v>
      </c>
      <c r="AG11" s="226">
        <v>1.3488253101952099E-3</v>
      </c>
      <c r="AH11" s="226">
        <v>0</v>
      </c>
      <c r="AI11" s="226">
        <v>1.2746466867351999E-3</v>
      </c>
      <c r="AJ11" s="226">
        <v>5.5402406720421796E-4</v>
      </c>
      <c r="AK11" s="226">
        <v>3.0894824918878102E-4</v>
      </c>
      <c r="AL11" s="226">
        <v>1.4870543667508E-2</v>
      </c>
      <c r="AM11" s="226">
        <v>1.15300952834384E-3</v>
      </c>
      <c r="AN11" s="226">
        <v>2.5272192414545002E-4</v>
      </c>
      <c r="AO11" s="226">
        <v>1.17033409358876E-2</v>
      </c>
      <c r="AP11" s="226">
        <v>1.62141539413535E-3</v>
      </c>
      <c r="AQ11" s="226">
        <v>1.0979355735411501E-3</v>
      </c>
      <c r="AR11" s="226">
        <v>2.90602785447509E-4</v>
      </c>
      <c r="AS11" s="226">
        <v>3.2983844079281598E-4</v>
      </c>
      <c r="AT11" s="226">
        <v>6.5449702284670096E-4</v>
      </c>
      <c r="AU11" s="226">
        <v>5.1442945693503598E-4</v>
      </c>
      <c r="AV11" s="226">
        <v>6.2233124479309397E-3</v>
      </c>
      <c r="AW11" s="226">
        <v>2.1287077912235601E-2</v>
      </c>
      <c r="AX11" s="226">
        <v>1.9457355635289901E-3</v>
      </c>
      <c r="AY11" s="226">
        <v>3.4265763322555701E-4</v>
      </c>
      <c r="AZ11" s="226">
        <v>1.83634109294578E-3</v>
      </c>
      <c r="BA11" s="226">
        <v>4.5226133120027898E-4</v>
      </c>
      <c r="BB11" s="226">
        <v>3.86915897782595E-4</v>
      </c>
      <c r="BC11" s="226">
        <v>1.72534191220499E-3</v>
      </c>
      <c r="BD11" s="226">
        <v>3.6326455367340901E-4</v>
      </c>
      <c r="BE11" s="226">
        <v>1.6674390961409801E-3</v>
      </c>
      <c r="BF11" s="226">
        <v>5.6440492288965501E-3</v>
      </c>
      <c r="BG11" s="226">
        <v>3.6075872883269799E-2</v>
      </c>
      <c r="BH11" s="226">
        <v>6.9576629490433802E-3</v>
      </c>
      <c r="BI11" s="226">
        <v>1.03277875304757E-2</v>
      </c>
      <c r="BJ11" s="226">
        <v>1.8495726715101501E-4</v>
      </c>
      <c r="BK11" s="226">
        <v>9.0565768535092199E-4</v>
      </c>
      <c r="BL11" s="226">
        <v>5.6511296748212401E-3</v>
      </c>
      <c r="BM11" s="226">
        <v>6.8226446675242504E-4</v>
      </c>
      <c r="BN11" s="226">
        <v>6.3407221433410196E-4</v>
      </c>
      <c r="BO11" s="226">
        <v>3.28671493691384E-4</v>
      </c>
      <c r="BP11" s="226">
        <v>9.6026429659118402E-5</v>
      </c>
      <c r="BQ11" s="226">
        <v>1.7014698702973901E-3</v>
      </c>
      <c r="BR11" s="226">
        <v>2.8625129905665301E-3</v>
      </c>
      <c r="BS11" s="226">
        <v>4.3838988999529696E-3</v>
      </c>
      <c r="BT11" s="226">
        <v>8.9385796162761604E-4</v>
      </c>
      <c r="BU11" s="226">
        <v>8.4793643702875203E-4</v>
      </c>
      <c r="BV11" s="226">
        <v>1.46273933384887E-3</v>
      </c>
      <c r="BW11" s="226">
        <v>1.05788253910973E-3</v>
      </c>
      <c r="BX11" s="226">
        <v>1.3200743951465299E-3</v>
      </c>
      <c r="BY11" s="226">
        <v>0</v>
      </c>
    </row>
    <row r="12" spans="1:77" x14ac:dyDescent="0.3">
      <c r="A12" s="105" t="s">
        <v>164</v>
      </c>
      <c r="B12" s="226">
        <v>2.2395699344237199E-4</v>
      </c>
      <c r="C12" s="226">
        <v>2.2076004377251401E-4</v>
      </c>
      <c r="D12" s="226">
        <v>5.4469341416133301E-4</v>
      </c>
      <c r="E12" s="226">
        <v>3.8120796443905498E-4</v>
      </c>
      <c r="F12" s="226">
        <v>4.2808858841345701E-3</v>
      </c>
      <c r="G12" s="226">
        <v>5.26679577213103E-4</v>
      </c>
      <c r="H12" s="226">
        <v>3.5802158183306001E-4</v>
      </c>
      <c r="I12" s="226">
        <v>8.0597726769259404E-4</v>
      </c>
      <c r="J12" s="226">
        <v>3.2443378353134398E-4</v>
      </c>
      <c r="K12" s="226">
        <v>1.0270198352705699</v>
      </c>
      <c r="L12" s="226">
        <v>3.7612082319596303E-4</v>
      </c>
      <c r="M12" s="226">
        <v>2.1015700346388999E-2</v>
      </c>
      <c r="N12" s="226">
        <v>3.4956944475624901E-4</v>
      </c>
      <c r="O12" s="226">
        <v>4.5688177054883803E-4</v>
      </c>
      <c r="P12" s="226">
        <v>4.0636608253964797E-3</v>
      </c>
      <c r="Q12" s="226">
        <v>3.8398904432839301E-4</v>
      </c>
      <c r="R12" s="226">
        <v>0.32978287206686502</v>
      </c>
      <c r="S12" s="226">
        <v>3.5494159482398202E-3</v>
      </c>
      <c r="T12" s="226">
        <v>1.7207684035481102E-2</v>
      </c>
      <c r="U12" s="226">
        <v>7.4050038642117799E-4</v>
      </c>
      <c r="V12" s="226">
        <v>0.16811681195046899</v>
      </c>
      <c r="W12" s="226">
        <v>4.5543925908098802E-3</v>
      </c>
      <c r="X12" s="226">
        <v>5.7501550872734401E-4</v>
      </c>
      <c r="Y12" s="226">
        <v>3.2919675491337001E-4</v>
      </c>
      <c r="Z12" s="226">
        <v>8.04747665116954E-4</v>
      </c>
      <c r="AA12" s="226">
        <v>7.1366257394356303E-4</v>
      </c>
      <c r="AB12" s="226">
        <v>9.66148184020644E-5</v>
      </c>
      <c r="AC12" s="226">
        <v>8.15816361280014E-3</v>
      </c>
      <c r="AD12" s="226">
        <v>1.86525107562243E-3</v>
      </c>
      <c r="AE12" s="226">
        <v>6.5485840049078097E-5</v>
      </c>
      <c r="AF12" s="226">
        <v>6.2341912784253295E-4</v>
      </c>
      <c r="AG12" s="226">
        <v>1.3317084348022599E-4</v>
      </c>
      <c r="AH12" s="226">
        <v>0</v>
      </c>
      <c r="AI12" s="226">
        <v>3.3788070906814999E-4</v>
      </c>
      <c r="AJ12" s="226">
        <v>1.95020202162108E-4</v>
      </c>
      <c r="AK12" s="226">
        <v>3.3554359825459E-3</v>
      </c>
      <c r="AL12" s="226">
        <v>3.6126092397151802E-4</v>
      </c>
      <c r="AM12" s="226">
        <v>3.73593263815682E-4</v>
      </c>
      <c r="AN12" s="226">
        <v>9.80908410349842E-5</v>
      </c>
      <c r="AO12" s="226">
        <v>7.3311345897839899E-4</v>
      </c>
      <c r="AP12" s="226">
        <v>1.21811923122947E-4</v>
      </c>
      <c r="AQ12" s="226">
        <v>2.0077398847111099E-4</v>
      </c>
      <c r="AR12" s="226">
        <v>1.12259682516825E-4</v>
      </c>
      <c r="AS12" s="226">
        <v>3.3460079849036801E-5</v>
      </c>
      <c r="AT12" s="226">
        <v>2.1655128655186001E-4</v>
      </c>
      <c r="AU12" s="226">
        <v>5.9058538703098002E-5</v>
      </c>
      <c r="AV12" s="226">
        <v>2.7685458275921902E-4</v>
      </c>
      <c r="AW12" s="226">
        <v>5.7882923459087699E-4</v>
      </c>
      <c r="AX12" s="226">
        <v>1.7882313266801201E-4</v>
      </c>
      <c r="AY12" s="226">
        <v>3.1908038618728597E-5</v>
      </c>
      <c r="AZ12" s="226">
        <v>1.12216475124331E-4</v>
      </c>
      <c r="BA12" s="226">
        <v>3.4677799173083301E-5</v>
      </c>
      <c r="BB12" s="226">
        <v>9.3375366093704796E-5</v>
      </c>
      <c r="BC12" s="226">
        <v>1.29351065017211E-4</v>
      </c>
      <c r="BD12" s="226">
        <v>1.85530084488053E-4</v>
      </c>
      <c r="BE12" s="226">
        <v>3.4451911691038301E-4</v>
      </c>
      <c r="BF12" s="226">
        <v>2.6639789188161102E-4</v>
      </c>
      <c r="BG12" s="226">
        <v>2.9926235125591798E-3</v>
      </c>
      <c r="BH12" s="226">
        <v>5.67670788676363E-3</v>
      </c>
      <c r="BI12" s="226">
        <v>4.9457037165741204E-3</v>
      </c>
      <c r="BJ12" s="226">
        <v>1.32364246541756E-4</v>
      </c>
      <c r="BK12" s="226">
        <v>5.4001452079586298E-3</v>
      </c>
      <c r="BL12" s="226">
        <v>7.4391804188483304E-2</v>
      </c>
      <c r="BM12" s="226">
        <v>1.00867434394273E-3</v>
      </c>
      <c r="BN12" s="226">
        <v>1.6780865962234099E-3</v>
      </c>
      <c r="BO12" s="226">
        <v>7.7327463671484796E-4</v>
      </c>
      <c r="BP12" s="226">
        <v>3.40460269880037E-4</v>
      </c>
      <c r="BQ12" s="226">
        <v>1.9399996963031501E-3</v>
      </c>
      <c r="BR12" s="226">
        <v>9.0944278876456605E-3</v>
      </c>
      <c r="BS12" s="226">
        <v>1.41150796705043E-3</v>
      </c>
      <c r="BT12" s="226">
        <v>2.6768214235141099E-3</v>
      </c>
      <c r="BU12" s="226">
        <v>3.4992556939516398E-3</v>
      </c>
      <c r="BV12" s="226">
        <v>2.6095778596092602E-3</v>
      </c>
      <c r="BW12" s="226">
        <v>1.35235927356948E-3</v>
      </c>
      <c r="BX12" s="226">
        <v>4.4310684059013896E-3</v>
      </c>
      <c r="BY12" s="226">
        <v>0</v>
      </c>
    </row>
    <row r="13" spans="1:77" x14ac:dyDescent="0.3">
      <c r="A13" s="105" t="s">
        <v>184</v>
      </c>
      <c r="B13" s="226">
        <v>4.4137720004036498E-4</v>
      </c>
      <c r="C13" s="226">
        <v>5.9451319210245804E-4</v>
      </c>
      <c r="D13" s="226">
        <v>1.21303353250374E-3</v>
      </c>
      <c r="E13" s="226">
        <v>8.1350854528549905E-4</v>
      </c>
      <c r="F13" s="226">
        <v>1.3886300960202901E-2</v>
      </c>
      <c r="G13" s="226">
        <v>9.6923084981070896E-4</v>
      </c>
      <c r="H13" s="226">
        <v>7.3739015842347701E-4</v>
      </c>
      <c r="I13" s="226">
        <v>1.65657133566579E-3</v>
      </c>
      <c r="J13" s="226">
        <v>7.6461189566480198E-4</v>
      </c>
      <c r="K13" s="226">
        <v>1.9197624468876399E-3</v>
      </c>
      <c r="L13" s="226">
        <v>1.0260888240055801</v>
      </c>
      <c r="M13" s="226">
        <v>3.1658208987108E-3</v>
      </c>
      <c r="N13" s="226">
        <v>2.9391570379960399E-3</v>
      </c>
      <c r="O13" s="226">
        <v>2.5265478053922599E-3</v>
      </c>
      <c r="P13" s="226">
        <v>5.1206022578753896E-3</v>
      </c>
      <c r="Q13" s="226">
        <v>5.1477122985614597E-4</v>
      </c>
      <c r="R13" s="226">
        <v>1.3869740444375899E-3</v>
      </c>
      <c r="S13" s="226">
        <v>2.34201565653269E-3</v>
      </c>
      <c r="T13" s="226">
        <v>3.7191100309084302E-3</v>
      </c>
      <c r="U13" s="226">
        <v>1.49975103895662E-3</v>
      </c>
      <c r="V13" s="226">
        <v>9.5238738514633601E-4</v>
      </c>
      <c r="W13" s="226">
        <v>3.7111669760135901E-4</v>
      </c>
      <c r="X13" s="226">
        <v>1.32292543594102E-3</v>
      </c>
      <c r="Y13" s="226">
        <v>6.9378738178996896E-4</v>
      </c>
      <c r="Z13" s="226">
        <v>2.9595792741717898E-4</v>
      </c>
      <c r="AA13" s="226">
        <v>1.3303531972957901E-4</v>
      </c>
      <c r="AB13" s="226">
        <v>2.0340129814501299E-4</v>
      </c>
      <c r="AC13" s="226">
        <v>1.56764917314965E-3</v>
      </c>
      <c r="AD13" s="226">
        <v>9.50738924497601E-4</v>
      </c>
      <c r="AE13" s="226">
        <v>1.7215104845895999E-4</v>
      </c>
      <c r="AF13" s="226">
        <v>3.9473848318495098E-4</v>
      </c>
      <c r="AG13" s="226">
        <v>4.6120060733593999E-4</v>
      </c>
      <c r="AH13" s="226">
        <v>0</v>
      </c>
      <c r="AI13" s="226">
        <v>1.1182243005735301E-2</v>
      </c>
      <c r="AJ13" s="226">
        <v>2.1053797911441199E-3</v>
      </c>
      <c r="AK13" s="226">
        <v>5.1627044931072403E-4</v>
      </c>
      <c r="AL13" s="226">
        <v>0.42585764228191902</v>
      </c>
      <c r="AM13" s="226">
        <v>1.0098952028843699E-3</v>
      </c>
      <c r="AN13" s="226">
        <v>2.6400842780954699E-4</v>
      </c>
      <c r="AO13" s="226">
        <v>4.2712641053755602E-3</v>
      </c>
      <c r="AP13" s="226">
        <v>2.46785330159026E-4</v>
      </c>
      <c r="AQ13" s="226">
        <v>1.0424045004398699E-3</v>
      </c>
      <c r="AR13" s="226">
        <v>1.7260372069521099E-4</v>
      </c>
      <c r="AS13" s="226">
        <v>4.5148735694220902E-3</v>
      </c>
      <c r="AT13" s="226">
        <v>6.9930528798700696E-4</v>
      </c>
      <c r="AU13" s="226">
        <v>7.0747148442912701E-4</v>
      </c>
      <c r="AV13" s="226">
        <v>1.42227712662859E-3</v>
      </c>
      <c r="AW13" s="226">
        <v>8.7959114499849096E-4</v>
      </c>
      <c r="AX13" s="226">
        <v>6.0186449169601498E-4</v>
      </c>
      <c r="AY13" s="226">
        <v>6.0938363728145501E-5</v>
      </c>
      <c r="AZ13" s="226">
        <v>2.79572949696941E-4</v>
      </c>
      <c r="BA13" s="226">
        <v>8.3635056304873098E-5</v>
      </c>
      <c r="BB13" s="226">
        <v>6.6050857314218299E-4</v>
      </c>
      <c r="BC13" s="226">
        <v>3.5416572572916402E-2</v>
      </c>
      <c r="BD13" s="226">
        <v>3.6743978537160797E-4</v>
      </c>
      <c r="BE13" s="226">
        <v>6.9620637142980303E-4</v>
      </c>
      <c r="BF13" s="226">
        <v>3.79115215259745E-4</v>
      </c>
      <c r="BG13" s="226">
        <v>0.47301688906704997</v>
      </c>
      <c r="BH13" s="226">
        <v>1.4137991879295901E-2</v>
      </c>
      <c r="BI13" s="226">
        <v>8.4552692904982397E-3</v>
      </c>
      <c r="BJ13" s="226">
        <v>1.3908757320443E-4</v>
      </c>
      <c r="BK13" s="226">
        <v>2.3448166115957799E-4</v>
      </c>
      <c r="BL13" s="226">
        <v>9.1870627383148996E-4</v>
      </c>
      <c r="BM13" s="226">
        <v>5.9126544517424902E-4</v>
      </c>
      <c r="BN13" s="226">
        <v>7.4588885600758599E-4</v>
      </c>
      <c r="BO13" s="226">
        <v>3.1615211387349499E-4</v>
      </c>
      <c r="BP13" s="226">
        <v>1.2128935146275201E-4</v>
      </c>
      <c r="BQ13" s="226">
        <v>1.2039862902876499E-2</v>
      </c>
      <c r="BR13" s="226">
        <v>2.2828815264707399E-3</v>
      </c>
      <c r="BS13" s="226">
        <v>4.3895170515276501E-3</v>
      </c>
      <c r="BT13" s="226">
        <v>7.8101958002605896E-4</v>
      </c>
      <c r="BU13" s="226">
        <v>2.54349966489809E-3</v>
      </c>
      <c r="BV13" s="226">
        <v>1.5667595661977901E-3</v>
      </c>
      <c r="BW13" s="226">
        <v>1.9057518746245E-3</v>
      </c>
      <c r="BX13" s="226">
        <v>3.2405006695883499E-3</v>
      </c>
      <c r="BY13" s="226">
        <v>0</v>
      </c>
    </row>
    <row r="14" spans="1:77" x14ac:dyDescent="0.3">
      <c r="A14" s="105" t="s">
        <v>190</v>
      </c>
      <c r="B14" s="226">
        <v>1.9906816985280201E-5</v>
      </c>
      <c r="C14" s="226">
        <v>1.9351093711249899E-5</v>
      </c>
      <c r="D14" s="226">
        <v>4.1968490485004299E-5</v>
      </c>
      <c r="E14" s="226">
        <v>1.37992699173214E-5</v>
      </c>
      <c r="F14" s="226">
        <v>2.1017298233141701E-4</v>
      </c>
      <c r="G14" s="226">
        <v>5.0635408642126897E-5</v>
      </c>
      <c r="H14" s="226">
        <v>2.06808852068165E-5</v>
      </c>
      <c r="I14" s="226">
        <v>4.4037529946378202E-5</v>
      </c>
      <c r="J14" s="226">
        <v>2.76771069549014E-5</v>
      </c>
      <c r="K14" s="226">
        <v>1.66733841185387E-3</v>
      </c>
      <c r="L14" s="226">
        <v>2.2679311638055101E-5</v>
      </c>
      <c r="M14" s="226">
        <v>1.2205150886716201</v>
      </c>
      <c r="N14" s="226">
        <v>1.01544814219551E-4</v>
      </c>
      <c r="O14" s="226">
        <v>1.03994889530081E-4</v>
      </c>
      <c r="P14" s="226">
        <v>6.01080064385693E-4</v>
      </c>
      <c r="Q14" s="226">
        <v>7.8295723054840199E-5</v>
      </c>
      <c r="R14" s="226">
        <v>9.0612805045815195E-4</v>
      </c>
      <c r="S14" s="226">
        <v>0.157535651242137</v>
      </c>
      <c r="T14" s="226">
        <v>0.51541222330099801</v>
      </c>
      <c r="U14" s="226">
        <v>1.8137383789172199E-4</v>
      </c>
      <c r="V14" s="226">
        <v>4.8983887329613997E-4</v>
      </c>
      <c r="W14" s="226">
        <v>5.8420425415857801E-5</v>
      </c>
      <c r="X14" s="226">
        <v>1.3111576915030701E-4</v>
      </c>
      <c r="Y14" s="226">
        <v>3.5907644266217402E-5</v>
      </c>
      <c r="Z14" s="226">
        <v>3.0450248991009802E-5</v>
      </c>
      <c r="AA14" s="226">
        <v>1.9269708304012801E-5</v>
      </c>
      <c r="AB14" s="226">
        <v>1.7821964040117901E-5</v>
      </c>
      <c r="AC14" s="226">
        <v>7.6115325413247496E-3</v>
      </c>
      <c r="AD14" s="226">
        <v>4.3817477449880699E-4</v>
      </c>
      <c r="AE14" s="226">
        <v>1.3892601453915499E-5</v>
      </c>
      <c r="AF14" s="226">
        <v>7.8140459116102199E-5</v>
      </c>
      <c r="AG14" s="226">
        <v>4.34354873578051E-5</v>
      </c>
      <c r="AH14" s="226">
        <v>0</v>
      </c>
      <c r="AI14" s="226">
        <v>3.0822442628811402E-5</v>
      </c>
      <c r="AJ14" s="226">
        <v>1.2701776874014101E-4</v>
      </c>
      <c r="AK14" s="226">
        <v>2.5407636292167599E-5</v>
      </c>
      <c r="AL14" s="226">
        <v>7.7121461262416401E-5</v>
      </c>
      <c r="AM14" s="226">
        <v>1.16064331263153E-4</v>
      </c>
      <c r="AN14" s="226">
        <v>2.93258354681247E-5</v>
      </c>
      <c r="AO14" s="226">
        <v>2.07730226962565E-4</v>
      </c>
      <c r="AP14" s="226">
        <v>3.0067007959644102E-5</v>
      </c>
      <c r="AQ14" s="226">
        <v>5.4971478121022198E-5</v>
      </c>
      <c r="AR14" s="226">
        <v>2.11393095108616E-5</v>
      </c>
      <c r="AS14" s="226">
        <v>9.2027787481330593E-6</v>
      </c>
      <c r="AT14" s="226">
        <v>7.8627739630203198E-5</v>
      </c>
      <c r="AU14" s="226">
        <v>1.9008854400952699E-5</v>
      </c>
      <c r="AV14" s="226">
        <v>7.4421549174554896E-5</v>
      </c>
      <c r="AW14" s="226">
        <v>1.4513748513949199E-4</v>
      </c>
      <c r="AX14" s="226">
        <v>2.1939438145521399E-4</v>
      </c>
      <c r="AY14" s="226">
        <v>9.0692455222851902E-6</v>
      </c>
      <c r="AZ14" s="226">
        <v>3.9711904450008899E-5</v>
      </c>
      <c r="BA14" s="226">
        <v>2.05791312940042E-5</v>
      </c>
      <c r="BB14" s="226">
        <v>3.6880113986127902E-5</v>
      </c>
      <c r="BC14" s="226">
        <v>7.6061028320549996E-5</v>
      </c>
      <c r="BD14" s="226">
        <v>6.53845138802483E-5</v>
      </c>
      <c r="BE14" s="226">
        <v>1.0367012950674801E-4</v>
      </c>
      <c r="BF14" s="226">
        <v>7.2423112541410105E-5</v>
      </c>
      <c r="BG14" s="226">
        <v>1.78361348469874E-3</v>
      </c>
      <c r="BH14" s="226">
        <v>7.0717555736719102E-4</v>
      </c>
      <c r="BI14" s="226">
        <v>6.7919252432555304E-4</v>
      </c>
      <c r="BJ14" s="226">
        <v>1.48845169881568E-5</v>
      </c>
      <c r="BK14" s="226">
        <v>1.10414331661926E-3</v>
      </c>
      <c r="BL14" s="226">
        <v>4.4172973922898696E-3</v>
      </c>
      <c r="BM14" s="226">
        <v>1.2074310096638301E-4</v>
      </c>
      <c r="BN14" s="226">
        <v>1.71771696354537E-4</v>
      </c>
      <c r="BO14" s="226">
        <v>7.8564102786609602E-5</v>
      </c>
      <c r="BP14" s="226">
        <v>3.2036015662544202E-5</v>
      </c>
      <c r="BQ14" s="226">
        <v>2.2375626644290599E-4</v>
      </c>
      <c r="BR14" s="226">
        <v>1.01508696651042E-3</v>
      </c>
      <c r="BS14" s="226">
        <v>1.9331976219290201E-4</v>
      </c>
      <c r="BT14" s="226">
        <v>2.3541602232191001E-4</v>
      </c>
      <c r="BU14" s="226">
        <v>2.4094836247680801E-4</v>
      </c>
      <c r="BV14" s="226">
        <v>2.6460277538333101E-4</v>
      </c>
      <c r="BW14" s="226">
        <v>1.54087948210363E-4</v>
      </c>
      <c r="BX14" s="226">
        <v>3.1501964283914101E-4</v>
      </c>
      <c r="BY14" s="226">
        <v>0</v>
      </c>
    </row>
    <row r="15" spans="1:77" x14ac:dyDescent="0.3">
      <c r="A15" s="105" t="s">
        <v>208</v>
      </c>
      <c r="B15" s="226">
        <v>3.6386264464041202E-4</v>
      </c>
      <c r="C15" s="226">
        <v>5.0953850703432102E-4</v>
      </c>
      <c r="D15" s="226">
        <v>5.3665296436741902E-4</v>
      </c>
      <c r="E15" s="226">
        <v>2.5878064672732801E-4</v>
      </c>
      <c r="F15" s="226">
        <v>3.7143172509395798E-3</v>
      </c>
      <c r="G15" s="226">
        <v>8.1755759487389299E-4</v>
      </c>
      <c r="H15" s="226">
        <v>2.8383468302696101E-4</v>
      </c>
      <c r="I15" s="226">
        <v>5.4029251553999204E-4</v>
      </c>
      <c r="J15" s="226">
        <v>7.2236321328580304E-4</v>
      </c>
      <c r="K15" s="226">
        <v>1.4140736240733801E-3</v>
      </c>
      <c r="L15" s="226">
        <v>3.0985993350425599E-4</v>
      </c>
      <c r="M15" s="226">
        <v>4.2312382837277002E-3</v>
      </c>
      <c r="N15" s="226">
        <v>1.2508720138829299</v>
      </c>
      <c r="O15" s="226">
        <v>1.0018488857586201</v>
      </c>
      <c r="P15" s="226">
        <v>2.4904869826824498E-3</v>
      </c>
      <c r="Q15" s="226">
        <v>3.0256926821647299E-4</v>
      </c>
      <c r="R15" s="226">
        <v>1.21436663487285E-3</v>
      </c>
      <c r="S15" s="226">
        <v>2.7616494637443599E-3</v>
      </c>
      <c r="T15" s="226">
        <v>3.5664763311895201E-3</v>
      </c>
      <c r="U15" s="226">
        <v>8.6281973076067801E-4</v>
      </c>
      <c r="V15" s="226">
        <v>1.0507125664540799E-3</v>
      </c>
      <c r="W15" s="226">
        <v>3.60547487125068E-4</v>
      </c>
      <c r="X15" s="226">
        <v>1.01812831492664E-3</v>
      </c>
      <c r="Y15" s="226">
        <v>3.0485254061471802E-4</v>
      </c>
      <c r="Z15" s="226">
        <v>2.22070940240715E-4</v>
      </c>
      <c r="AA15" s="226">
        <v>1.3259522732542999E-4</v>
      </c>
      <c r="AB15" s="226">
        <v>1.5679839936380099E-4</v>
      </c>
      <c r="AC15" s="226">
        <v>1.43667223296205E-3</v>
      </c>
      <c r="AD15" s="226">
        <v>7.6476100292153398E-4</v>
      </c>
      <c r="AE15" s="226">
        <v>1.5961877574558901E-4</v>
      </c>
      <c r="AF15" s="226">
        <v>5.6318445557402305E-4</v>
      </c>
      <c r="AG15" s="226">
        <v>4.7659931498442702E-4</v>
      </c>
      <c r="AH15" s="226">
        <v>0</v>
      </c>
      <c r="AI15" s="226">
        <v>4.2186127379262398E-4</v>
      </c>
      <c r="AJ15" s="226">
        <v>4.29213833272874E-4</v>
      </c>
      <c r="AK15" s="226">
        <v>1.5855445582553599E-4</v>
      </c>
      <c r="AL15" s="226">
        <v>7.3346246792705197E-4</v>
      </c>
      <c r="AM15" s="226">
        <v>2.0772003816308302E-3</v>
      </c>
      <c r="AN15" s="226">
        <v>2.8206367231588199E-4</v>
      </c>
      <c r="AO15" s="226">
        <v>0.121434653035778</v>
      </c>
      <c r="AP15" s="226">
        <v>3.3910164955128799E-4</v>
      </c>
      <c r="AQ15" s="226">
        <v>5.93967561519634E-4</v>
      </c>
      <c r="AR15" s="226">
        <v>1.66105574158448E-4</v>
      </c>
      <c r="AS15" s="226">
        <v>1.35340771132867E-4</v>
      </c>
      <c r="AT15" s="226">
        <v>7.9819558388424903E-4</v>
      </c>
      <c r="AU15" s="226">
        <v>2.0336204917063001E-3</v>
      </c>
      <c r="AV15" s="226">
        <v>1.61246248778139E-3</v>
      </c>
      <c r="AW15" s="226">
        <v>1.10388056244847E-3</v>
      </c>
      <c r="AX15" s="226">
        <v>4.7236515388982399E-4</v>
      </c>
      <c r="AY15" s="226">
        <v>8.9068870099794794E-5</v>
      </c>
      <c r="AZ15" s="226">
        <v>3.9232030368822901E-4</v>
      </c>
      <c r="BA15" s="226">
        <v>1.1138995452477199E-4</v>
      </c>
      <c r="BB15" s="226">
        <v>2.06076442813855E-4</v>
      </c>
      <c r="BC15" s="226">
        <v>3.2692728751435799E-4</v>
      </c>
      <c r="BD15" s="226">
        <v>4.7075024995773E-4</v>
      </c>
      <c r="BE15" s="226">
        <v>1.54526155589407E-2</v>
      </c>
      <c r="BF15" s="226">
        <v>6.4734465125144101E-4</v>
      </c>
      <c r="BG15" s="226">
        <v>5.9394239923350502E-3</v>
      </c>
      <c r="BH15" s="226">
        <v>2.8523290824816801E-2</v>
      </c>
      <c r="BI15" s="226">
        <v>5.4366578488787599E-2</v>
      </c>
      <c r="BJ15" s="226">
        <v>8.6163068539291002E-4</v>
      </c>
      <c r="BK15" s="226">
        <v>3.8754585759661698E-4</v>
      </c>
      <c r="BL15" s="226">
        <v>1.28226292562344E-3</v>
      </c>
      <c r="BM15" s="226">
        <v>1.4453635044978899E-3</v>
      </c>
      <c r="BN15" s="226">
        <v>1.01634729152492E-3</v>
      </c>
      <c r="BO15" s="226">
        <v>3.6463421236376499E-4</v>
      </c>
      <c r="BP15" s="226">
        <v>1.7249351267948899E-4</v>
      </c>
      <c r="BQ15" s="226">
        <v>2.5697695721769299E-3</v>
      </c>
      <c r="BR15" s="226">
        <v>6.5142951827564504E-3</v>
      </c>
      <c r="BS15" s="226">
        <v>1.37520419971476E-3</v>
      </c>
      <c r="BT15" s="226">
        <v>2.1001024528621102E-3</v>
      </c>
      <c r="BU15" s="226">
        <v>4.0618085722535203E-4</v>
      </c>
      <c r="BV15" s="226">
        <v>1.2513649965494799E-3</v>
      </c>
      <c r="BW15" s="226">
        <v>8.1978617725900996E-4</v>
      </c>
      <c r="BX15" s="226">
        <v>1.62950488593054E-3</v>
      </c>
      <c r="BY15" s="226">
        <v>0</v>
      </c>
    </row>
    <row r="16" spans="1:77" x14ac:dyDescent="0.3">
      <c r="A16" s="105" t="s">
        <v>212</v>
      </c>
      <c r="B16" s="226">
        <v>3.6386264464041202E-4</v>
      </c>
      <c r="C16" s="226">
        <v>5.0953850703432102E-4</v>
      </c>
      <c r="D16" s="226">
        <v>5.3665296436741902E-4</v>
      </c>
      <c r="E16" s="226">
        <v>2.5878064672732801E-4</v>
      </c>
      <c r="F16" s="226">
        <v>3.7143172509395798E-3</v>
      </c>
      <c r="G16" s="226">
        <v>8.1755759487389299E-4</v>
      </c>
      <c r="H16" s="226">
        <v>2.8383468302696101E-4</v>
      </c>
      <c r="I16" s="226">
        <v>5.4029251553999204E-4</v>
      </c>
      <c r="J16" s="226">
        <v>7.2236321328580304E-4</v>
      </c>
      <c r="K16" s="226">
        <v>1.4140736240733801E-3</v>
      </c>
      <c r="L16" s="226">
        <v>3.0985993350425599E-4</v>
      </c>
      <c r="M16" s="226">
        <v>4.2312382837277002E-3</v>
      </c>
      <c r="N16" s="226">
        <v>8.7201388292856505E-4</v>
      </c>
      <c r="O16" s="226">
        <v>1.0018488857586201</v>
      </c>
      <c r="P16" s="226">
        <v>2.4904869826824498E-3</v>
      </c>
      <c r="Q16" s="226">
        <v>3.0256926821647299E-4</v>
      </c>
      <c r="R16" s="226">
        <v>1.21436663487285E-3</v>
      </c>
      <c r="S16" s="226">
        <v>2.7616494637443599E-3</v>
      </c>
      <c r="T16" s="226">
        <v>3.5664763311895201E-3</v>
      </c>
      <c r="U16" s="226">
        <v>8.6281973076067801E-4</v>
      </c>
      <c r="V16" s="226">
        <v>1.0507125664540799E-3</v>
      </c>
      <c r="W16" s="226">
        <v>3.60547487125068E-4</v>
      </c>
      <c r="X16" s="226">
        <v>1.01812831492664E-3</v>
      </c>
      <c r="Y16" s="226">
        <v>3.0485254061471802E-4</v>
      </c>
      <c r="Z16" s="226">
        <v>2.22070940240715E-4</v>
      </c>
      <c r="AA16" s="226">
        <v>1.3259522732542999E-4</v>
      </c>
      <c r="AB16" s="226">
        <v>1.5679839936380099E-4</v>
      </c>
      <c r="AC16" s="226">
        <v>1.43667223296205E-3</v>
      </c>
      <c r="AD16" s="226">
        <v>7.6476100292153398E-4</v>
      </c>
      <c r="AE16" s="226">
        <v>1.5961877574558901E-4</v>
      </c>
      <c r="AF16" s="226">
        <v>5.6318445557402305E-4</v>
      </c>
      <c r="AG16" s="226">
        <v>4.7659931498442702E-4</v>
      </c>
      <c r="AH16" s="226">
        <v>0</v>
      </c>
      <c r="AI16" s="226">
        <v>4.2186127379262398E-4</v>
      </c>
      <c r="AJ16" s="226">
        <v>4.29213833272874E-4</v>
      </c>
      <c r="AK16" s="226">
        <v>1.5855445582553599E-4</v>
      </c>
      <c r="AL16" s="226">
        <v>7.3346246792705099E-4</v>
      </c>
      <c r="AM16" s="226">
        <v>2.0772003816308302E-3</v>
      </c>
      <c r="AN16" s="226">
        <v>2.8206367231588199E-4</v>
      </c>
      <c r="AO16" s="226">
        <v>0.121434653035778</v>
      </c>
      <c r="AP16" s="226">
        <v>3.3910164955128799E-4</v>
      </c>
      <c r="AQ16" s="226">
        <v>5.93967561519634E-4</v>
      </c>
      <c r="AR16" s="226">
        <v>1.66105574158448E-4</v>
      </c>
      <c r="AS16" s="226">
        <v>1.35340771132867E-4</v>
      </c>
      <c r="AT16" s="226">
        <v>7.9819558388424903E-4</v>
      </c>
      <c r="AU16" s="226">
        <v>2.0336204917063001E-3</v>
      </c>
      <c r="AV16" s="226">
        <v>1.61246248778139E-3</v>
      </c>
      <c r="AW16" s="226">
        <v>1.10388056244847E-3</v>
      </c>
      <c r="AX16" s="226">
        <v>4.7236515388982399E-4</v>
      </c>
      <c r="AY16" s="226">
        <v>8.9068870099794794E-5</v>
      </c>
      <c r="AZ16" s="226">
        <v>3.9232030368822901E-4</v>
      </c>
      <c r="BA16" s="226">
        <v>1.1138995452477199E-4</v>
      </c>
      <c r="BB16" s="226">
        <v>2.06076442813855E-4</v>
      </c>
      <c r="BC16" s="226">
        <v>3.2692728751435799E-4</v>
      </c>
      <c r="BD16" s="226">
        <v>4.7075024995773E-4</v>
      </c>
      <c r="BE16" s="226">
        <v>1.54526155589407E-2</v>
      </c>
      <c r="BF16" s="226">
        <v>6.4734465125144101E-4</v>
      </c>
      <c r="BG16" s="226">
        <v>5.9394239923350502E-3</v>
      </c>
      <c r="BH16" s="226">
        <v>2.8523290824816801E-2</v>
      </c>
      <c r="BI16" s="226">
        <v>5.4366578488787599E-2</v>
      </c>
      <c r="BJ16" s="226">
        <v>8.6163068539291002E-4</v>
      </c>
      <c r="BK16" s="226">
        <v>3.8754585759661698E-4</v>
      </c>
      <c r="BL16" s="226">
        <v>1.28226292562344E-3</v>
      </c>
      <c r="BM16" s="226">
        <v>1.4453635044978899E-3</v>
      </c>
      <c r="BN16" s="226">
        <v>1.01634729152492E-3</v>
      </c>
      <c r="BO16" s="226">
        <v>3.6463421236376499E-4</v>
      </c>
      <c r="BP16" s="226">
        <v>1.7249351267948899E-4</v>
      </c>
      <c r="BQ16" s="226">
        <v>2.5697695721769299E-3</v>
      </c>
      <c r="BR16" s="226">
        <v>6.5142951827564504E-3</v>
      </c>
      <c r="BS16" s="226">
        <v>1.37520419971476E-3</v>
      </c>
      <c r="BT16" s="226">
        <v>2.1001024528621102E-3</v>
      </c>
      <c r="BU16" s="226">
        <v>4.0618085722535203E-4</v>
      </c>
      <c r="BV16" s="226">
        <v>1.2513649965494799E-3</v>
      </c>
      <c r="BW16" s="226">
        <v>8.1978617725900996E-4</v>
      </c>
      <c r="BX16" s="226">
        <v>1.62950488593054E-3</v>
      </c>
      <c r="BY16" s="226">
        <v>0</v>
      </c>
    </row>
    <row r="17" spans="1:77" x14ac:dyDescent="0.3">
      <c r="A17" s="105" t="s">
        <v>218</v>
      </c>
      <c r="B17" s="226">
        <v>4.2057647515250803E-5</v>
      </c>
      <c r="C17" s="226">
        <v>4.7813606704713098E-5</v>
      </c>
      <c r="D17" s="226">
        <v>9.7969100297142997E-5</v>
      </c>
      <c r="E17" s="226">
        <v>4.0860443429464702E-5</v>
      </c>
      <c r="F17" s="226">
        <v>5.9176211250515495E-4</v>
      </c>
      <c r="G17" s="226">
        <v>9.9096916352858598E-5</v>
      </c>
      <c r="H17" s="226">
        <v>5.1609373137002098E-5</v>
      </c>
      <c r="I17" s="226">
        <v>1.09774339212687E-4</v>
      </c>
      <c r="J17" s="226">
        <v>4.0848284815103801E-4</v>
      </c>
      <c r="K17" s="226">
        <v>4.7750752373550099E-4</v>
      </c>
      <c r="L17" s="226">
        <v>9.7708734844591393E-5</v>
      </c>
      <c r="M17" s="226">
        <v>8.1801713603288102E-4</v>
      </c>
      <c r="N17" s="226">
        <v>8.9665804732529401E-4</v>
      </c>
      <c r="O17" s="226">
        <v>7.65588124699019E-4</v>
      </c>
      <c r="P17" s="226">
        <v>1.0134785929572201</v>
      </c>
      <c r="Q17" s="226">
        <v>1.33516502453305E-3</v>
      </c>
      <c r="R17" s="226">
        <v>3.6204625440046899E-4</v>
      </c>
      <c r="S17" s="226">
        <v>5.5606106384003195E-4</v>
      </c>
      <c r="T17" s="226">
        <v>9.2349915008941501E-4</v>
      </c>
      <c r="U17" s="226">
        <v>2.3717319726310001E-4</v>
      </c>
      <c r="V17" s="226">
        <v>2.4108624664887101E-4</v>
      </c>
      <c r="W17" s="226">
        <v>8.0305610703421994E-5</v>
      </c>
      <c r="X17" s="226">
        <v>2.4230986308624401E-4</v>
      </c>
      <c r="Y17" s="226">
        <v>7.5249285049552305E-5</v>
      </c>
      <c r="Z17" s="226">
        <v>5.1333983154318202E-5</v>
      </c>
      <c r="AA17" s="226">
        <v>3.0554509219493503E-5</v>
      </c>
      <c r="AB17" s="226">
        <v>3.4474481697130997E-5</v>
      </c>
      <c r="AC17" s="226">
        <v>3.59246850524067E-4</v>
      </c>
      <c r="AD17" s="226">
        <v>1.7166492644717801E-4</v>
      </c>
      <c r="AE17" s="226">
        <v>2.6224974611067599E-5</v>
      </c>
      <c r="AF17" s="226">
        <v>1.09530273761517E-4</v>
      </c>
      <c r="AG17" s="226">
        <v>7.4809149765909101E-5</v>
      </c>
      <c r="AH17" s="226">
        <v>0</v>
      </c>
      <c r="AI17" s="226">
        <v>5.3290187674257801E-5</v>
      </c>
      <c r="AJ17" s="226">
        <v>1.96938426828878E-4</v>
      </c>
      <c r="AK17" s="226">
        <v>3.0280137461189399E-5</v>
      </c>
      <c r="AL17" s="226">
        <v>4.3933117668947999E-4</v>
      </c>
      <c r="AM17" s="226">
        <v>2.3937302087203801E-4</v>
      </c>
      <c r="AN17" s="226">
        <v>1.4486455027375701E-4</v>
      </c>
      <c r="AO17" s="226">
        <v>1.3433333332312E-3</v>
      </c>
      <c r="AP17" s="226">
        <v>5.8701932531981199E-5</v>
      </c>
      <c r="AQ17" s="226">
        <v>1.0488801128567999E-4</v>
      </c>
      <c r="AR17" s="226">
        <v>4.4255487347364499E-5</v>
      </c>
      <c r="AS17" s="226">
        <v>3.4552389539000398E-5</v>
      </c>
      <c r="AT17" s="226">
        <v>1.9964471483193799E-4</v>
      </c>
      <c r="AU17" s="226">
        <v>6.9044562835761096E-5</v>
      </c>
      <c r="AV17" s="226">
        <v>1.25171182731728E-3</v>
      </c>
      <c r="AW17" s="226">
        <v>0.103296807622551</v>
      </c>
      <c r="AX17" s="226">
        <v>7.7256370042265397E-3</v>
      </c>
      <c r="AY17" s="226">
        <v>1.4077360272165499E-3</v>
      </c>
      <c r="AZ17" s="226">
        <v>7.8968467003864493E-3</v>
      </c>
      <c r="BA17" s="226">
        <v>1.88951159318202E-3</v>
      </c>
      <c r="BB17" s="226">
        <v>3.9185874767003399E-4</v>
      </c>
      <c r="BC17" s="226">
        <v>1.24664929109669E-3</v>
      </c>
      <c r="BD17" s="226">
        <v>3.0264211044111398E-4</v>
      </c>
      <c r="BE17" s="226">
        <v>3.7298020645171702E-4</v>
      </c>
      <c r="BF17" s="226">
        <v>1.09106957769847E-4</v>
      </c>
      <c r="BG17" s="226">
        <v>5.3193550644341801E-2</v>
      </c>
      <c r="BH17" s="226">
        <v>1.48863365190427E-3</v>
      </c>
      <c r="BI17" s="226">
        <v>2.46951436761139E-3</v>
      </c>
      <c r="BJ17" s="226">
        <v>3.1330191848018903E-5</v>
      </c>
      <c r="BK17" s="226">
        <v>3.9597137474636201E-5</v>
      </c>
      <c r="BL17" s="226">
        <v>2.2008000332122E-4</v>
      </c>
      <c r="BM17" s="226">
        <v>1.98610280994711E-4</v>
      </c>
      <c r="BN17" s="226">
        <v>3.5582036734128301E-4</v>
      </c>
      <c r="BO17" s="226">
        <v>6.8440885297197898E-5</v>
      </c>
      <c r="BP17" s="226">
        <v>2.4281579168474901E-5</v>
      </c>
      <c r="BQ17" s="226">
        <v>1.42786775550058E-3</v>
      </c>
      <c r="BR17" s="226">
        <v>6.25256761728481E-4</v>
      </c>
      <c r="BS17" s="226">
        <v>1.9161381475034001E-4</v>
      </c>
      <c r="BT17" s="226">
        <v>1.70268940424501E-4</v>
      </c>
      <c r="BU17" s="226">
        <v>9.9865831780495806E-5</v>
      </c>
      <c r="BV17" s="226">
        <v>2.0721983713489401E-4</v>
      </c>
      <c r="BW17" s="226">
        <v>1.32894427566025E-4</v>
      </c>
      <c r="BX17" s="226">
        <v>3.5510150584162897E-4</v>
      </c>
      <c r="BY17" s="226">
        <v>0</v>
      </c>
    </row>
    <row r="18" spans="1:77" x14ac:dyDescent="0.3">
      <c r="A18" s="105" t="s">
        <v>222</v>
      </c>
      <c r="B18" s="226">
        <v>3.1605174523619702E-3</v>
      </c>
      <c r="C18" s="226">
        <v>3.3534851022666901E-3</v>
      </c>
      <c r="D18" s="226">
        <v>9.9891019353282404E-3</v>
      </c>
      <c r="E18" s="226">
        <v>7.7461179874625903E-3</v>
      </c>
      <c r="F18" s="226">
        <v>8.4019742973687098E-2</v>
      </c>
      <c r="G18" s="226">
        <v>6.8316788271586496E-3</v>
      </c>
      <c r="H18" s="226">
        <v>6.5835507189229599E-3</v>
      </c>
      <c r="I18" s="226">
        <v>1.49445796189361E-2</v>
      </c>
      <c r="J18" s="226">
        <v>5.6547830233213397E-3</v>
      </c>
      <c r="K18" s="226">
        <v>8.6095628741135605E-3</v>
      </c>
      <c r="L18" s="226">
        <v>2.9727378112839801E-3</v>
      </c>
      <c r="M18" s="226">
        <v>5.0627505076303201E-3</v>
      </c>
      <c r="N18" s="226">
        <v>5.4334883877632202E-3</v>
      </c>
      <c r="O18" s="226">
        <v>4.5722083212821696E-3</v>
      </c>
      <c r="P18" s="226">
        <v>7.9157685384867796E-2</v>
      </c>
      <c r="Q18" s="226">
        <v>1.0077437930238899</v>
      </c>
      <c r="R18" s="226">
        <v>3.5205992040955201E-3</v>
      </c>
      <c r="S18" s="226">
        <v>2.1839290441397802E-3</v>
      </c>
      <c r="T18" s="226">
        <v>4.3367886054486602E-3</v>
      </c>
      <c r="U18" s="226">
        <v>7.32280825376363E-3</v>
      </c>
      <c r="V18" s="226">
        <v>2.3817161397210701E-3</v>
      </c>
      <c r="W18" s="226">
        <v>9.1823905288502996E-4</v>
      </c>
      <c r="X18" s="226">
        <v>3.38648006310204E-3</v>
      </c>
      <c r="Y18" s="226">
        <v>4.9579462660025199E-3</v>
      </c>
      <c r="Z18" s="226">
        <v>1.0020385453202701E-3</v>
      </c>
      <c r="AA18" s="226">
        <v>2.1878785076048099E-4</v>
      </c>
      <c r="AB18" s="226">
        <v>8.8041530149487296E-4</v>
      </c>
      <c r="AC18" s="226">
        <v>4.0723722771529702E-3</v>
      </c>
      <c r="AD18" s="226">
        <v>2.0706043222581002E-3</v>
      </c>
      <c r="AE18" s="226">
        <v>7.1161752652013001E-4</v>
      </c>
      <c r="AF18" s="226">
        <v>1.71613361671516E-3</v>
      </c>
      <c r="AG18" s="226">
        <v>1.13269958919676E-3</v>
      </c>
      <c r="AH18" s="226">
        <v>0</v>
      </c>
      <c r="AI18" s="226">
        <v>4.1201456964193501E-4</v>
      </c>
      <c r="AJ18" s="226">
        <v>3.34911555270151E-4</v>
      </c>
      <c r="AK18" s="226">
        <v>1.68206625958202E-4</v>
      </c>
      <c r="AL18" s="226">
        <v>3.41210573026972E-3</v>
      </c>
      <c r="AM18" s="226">
        <v>7.5100466464075302E-4</v>
      </c>
      <c r="AN18" s="226">
        <v>1.6730699312774501E-4</v>
      </c>
      <c r="AO18" s="226">
        <v>7.6316206208405998E-3</v>
      </c>
      <c r="AP18" s="226">
        <v>5.2529800816496003E-3</v>
      </c>
      <c r="AQ18" s="226">
        <v>3.8426763040419099E-3</v>
      </c>
      <c r="AR18" s="226">
        <v>3.6106034914556903E-4</v>
      </c>
      <c r="AS18" s="226">
        <v>1.4013728482228501E-4</v>
      </c>
      <c r="AT18" s="226">
        <v>6.6613215252867301E-4</v>
      </c>
      <c r="AU18" s="226">
        <v>1.38580843206018E-2</v>
      </c>
      <c r="AV18" s="226">
        <v>0.28486082707228699</v>
      </c>
      <c r="AW18" s="226">
        <v>8.5913695593282605E-3</v>
      </c>
      <c r="AX18" s="226">
        <v>2.1128671750780402E-3</v>
      </c>
      <c r="AY18" s="226">
        <v>1.6201319215373899E-4</v>
      </c>
      <c r="AZ18" s="226">
        <v>1.1303667814757301E-3</v>
      </c>
      <c r="BA18" s="226">
        <v>2.18544604424804E-4</v>
      </c>
      <c r="BB18" s="226">
        <v>3.86439666299723E-4</v>
      </c>
      <c r="BC18" s="226">
        <v>8.0938253044716198E-4</v>
      </c>
      <c r="BD18" s="226">
        <v>3.2500669235983399E-4</v>
      </c>
      <c r="BE18" s="226">
        <v>9.9251207970881602E-4</v>
      </c>
      <c r="BF18" s="226">
        <v>1.51106760656694E-3</v>
      </c>
      <c r="BG18" s="226">
        <v>0.71501801346834704</v>
      </c>
      <c r="BH18" s="226">
        <v>6.2844939066935201E-3</v>
      </c>
      <c r="BI18" s="226">
        <v>1.12622571963938E-2</v>
      </c>
      <c r="BJ18" s="226">
        <v>1.5480907379658901E-4</v>
      </c>
      <c r="BK18" s="226">
        <v>3.5904372654178298E-4</v>
      </c>
      <c r="BL18" s="226">
        <v>1.7118362711648499E-3</v>
      </c>
      <c r="BM18" s="226">
        <v>6.2306075508947796E-4</v>
      </c>
      <c r="BN18" s="226">
        <v>5.8153306143352099E-4</v>
      </c>
      <c r="BO18" s="226">
        <v>2.6976805764826402E-4</v>
      </c>
      <c r="BP18" s="226">
        <v>1.15279300907201E-4</v>
      </c>
      <c r="BQ18" s="226">
        <v>1.8246535152349599E-2</v>
      </c>
      <c r="BR18" s="226">
        <v>2.7290570890873798E-3</v>
      </c>
      <c r="BS18" s="226">
        <v>1.2658577892075799E-3</v>
      </c>
      <c r="BT18" s="226">
        <v>6.5561653876424202E-4</v>
      </c>
      <c r="BU18" s="226">
        <v>3.3832404942412E-4</v>
      </c>
      <c r="BV18" s="226">
        <v>1.56367222411522E-3</v>
      </c>
      <c r="BW18" s="226">
        <v>6.5790861470532301E-4</v>
      </c>
      <c r="BX18" s="226">
        <v>3.4074295386773501E-3</v>
      </c>
      <c r="BY18" s="226">
        <v>0</v>
      </c>
    </row>
    <row r="19" spans="1:77" x14ac:dyDescent="0.3">
      <c r="A19" s="105" t="s">
        <v>240</v>
      </c>
      <c r="B19" s="226">
        <v>1.2172580621244999E-4</v>
      </c>
      <c r="C19" s="226">
        <v>8.80642259013106E-5</v>
      </c>
      <c r="D19" s="226">
        <v>1.5187581033052701E-4</v>
      </c>
      <c r="E19" s="226">
        <v>8.3571308075440799E-5</v>
      </c>
      <c r="F19" s="226">
        <v>9.9126767562355503E-4</v>
      </c>
      <c r="G19" s="226">
        <v>3.1621645548197697E-4</v>
      </c>
      <c r="H19" s="226">
        <v>1.0528994168625E-4</v>
      </c>
      <c r="I19" s="226">
        <v>2.36509902529676E-4</v>
      </c>
      <c r="J19" s="226">
        <v>1.16675839420019E-4</v>
      </c>
      <c r="K19" s="226">
        <v>2.3472195225434998E-2</v>
      </c>
      <c r="L19" s="226">
        <v>2.5953293045484602E-4</v>
      </c>
      <c r="M19" s="226">
        <v>6.0427433377450997E-2</v>
      </c>
      <c r="N19" s="226">
        <v>3.3388219613927E-4</v>
      </c>
      <c r="O19" s="226">
        <v>4.2335255201722202E-4</v>
      </c>
      <c r="P19" s="226">
        <v>2.5787993725729101E-3</v>
      </c>
      <c r="Q19" s="226">
        <v>2.46391307704086E-4</v>
      </c>
      <c r="R19" s="226">
        <v>1.0515584808899501</v>
      </c>
      <c r="S19" s="226">
        <v>8.8860838127373699E-3</v>
      </c>
      <c r="T19" s="226">
        <v>4.9618089871897801E-2</v>
      </c>
      <c r="U19" s="226">
        <v>5.0015147404725805E-4</v>
      </c>
      <c r="V19" s="226">
        <v>6.0387790506194099E-3</v>
      </c>
      <c r="W19" s="226">
        <v>6.6843913407964805E-4</v>
      </c>
      <c r="X19" s="226">
        <v>4.4266714886594398E-4</v>
      </c>
      <c r="Y19" s="226">
        <v>1.4159176269903299E-4</v>
      </c>
      <c r="Z19" s="226">
        <v>1.45023672631392E-4</v>
      </c>
      <c r="AA19" s="226">
        <v>1.77022747760915E-4</v>
      </c>
      <c r="AB19" s="226">
        <v>6.6695111347899404E-5</v>
      </c>
      <c r="AC19" s="226">
        <v>1.8583058378429201E-2</v>
      </c>
      <c r="AD19" s="226">
        <v>3.29368699588619E-3</v>
      </c>
      <c r="AE19" s="226">
        <v>4.17937008689983E-5</v>
      </c>
      <c r="AF19" s="226">
        <v>1.4333963720088601E-3</v>
      </c>
      <c r="AG19" s="226">
        <v>1.32875909425345E-4</v>
      </c>
      <c r="AH19" s="226">
        <v>0</v>
      </c>
      <c r="AI19" s="226">
        <v>7.9790581910640002E-5</v>
      </c>
      <c r="AJ19" s="226">
        <v>1.26684929494166E-4</v>
      </c>
      <c r="AK19" s="226">
        <v>1.6056518537787599E-4</v>
      </c>
      <c r="AL19" s="226">
        <v>2.35709351325215E-4</v>
      </c>
      <c r="AM19" s="226">
        <v>3.5713952666226401E-4</v>
      </c>
      <c r="AN19" s="226">
        <v>1.0490381506895501E-4</v>
      </c>
      <c r="AO19" s="226">
        <v>6.8405300174290899E-4</v>
      </c>
      <c r="AP19" s="226">
        <v>1.1689368600062099E-4</v>
      </c>
      <c r="AQ19" s="226">
        <v>2.0375187293565199E-4</v>
      </c>
      <c r="AR19" s="226">
        <v>7.8740565668119898E-5</v>
      </c>
      <c r="AS19" s="226">
        <v>3.1023449724007699E-5</v>
      </c>
      <c r="AT19" s="226">
        <v>1.86812727529411E-4</v>
      </c>
      <c r="AU19" s="226">
        <v>5.58424657838262E-5</v>
      </c>
      <c r="AV19" s="226">
        <v>2.29372358170107E-4</v>
      </c>
      <c r="AW19" s="226">
        <v>4.27126262919338E-4</v>
      </c>
      <c r="AX19" s="226">
        <v>1.7364657180454001E-4</v>
      </c>
      <c r="AY19" s="226">
        <v>3.1335578033536601E-5</v>
      </c>
      <c r="AZ19" s="226">
        <v>1.00889739764931E-4</v>
      </c>
      <c r="BA19" s="226">
        <v>3.3076634263812098E-5</v>
      </c>
      <c r="BB19" s="226">
        <v>8.7587486084917204E-5</v>
      </c>
      <c r="BC19" s="226">
        <v>9.9801958354422203E-5</v>
      </c>
      <c r="BD19" s="226">
        <v>1.80057213050566E-4</v>
      </c>
      <c r="BE19" s="226">
        <v>3.7432833439863199E-4</v>
      </c>
      <c r="BF19" s="226">
        <v>2.5743552246262501E-4</v>
      </c>
      <c r="BG19" s="226">
        <v>2.9059528609697701E-3</v>
      </c>
      <c r="BH19" s="226">
        <v>5.92422595015819E-3</v>
      </c>
      <c r="BI19" s="226">
        <v>3.8875188575323702E-3</v>
      </c>
      <c r="BJ19" s="226">
        <v>1.32512067336235E-4</v>
      </c>
      <c r="BK19" s="226">
        <v>1.00735392381414E-2</v>
      </c>
      <c r="BL19" s="226">
        <v>7.2027120671775094E-2</v>
      </c>
      <c r="BM19" s="226">
        <v>1.37100093613957E-3</v>
      </c>
      <c r="BN19" s="226">
        <v>1.96270383933142E-3</v>
      </c>
      <c r="BO19" s="226">
        <v>8.8289290430451704E-4</v>
      </c>
      <c r="BP19" s="226">
        <v>3.9019959064322501E-4</v>
      </c>
      <c r="BQ19" s="226">
        <v>2.2836614795552902E-3</v>
      </c>
      <c r="BR19" s="226">
        <v>1.19763972458235E-2</v>
      </c>
      <c r="BS19" s="226">
        <v>1.77916540008216E-3</v>
      </c>
      <c r="BT19" s="226">
        <v>2.9290441707031998E-3</v>
      </c>
      <c r="BU19" s="226">
        <v>3.4747244838718699E-3</v>
      </c>
      <c r="BV19" s="226">
        <v>2.7306345175868202E-3</v>
      </c>
      <c r="BW19" s="226">
        <v>1.5610414174385199E-3</v>
      </c>
      <c r="BX19" s="226">
        <v>7.5958632885518599E-3</v>
      </c>
      <c r="BY19" s="226">
        <v>0</v>
      </c>
    </row>
    <row r="20" spans="1:77" x14ac:dyDescent="0.3">
      <c r="A20" s="105" t="s">
        <v>260</v>
      </c>
      <c r="B20" s="226">
        <v>7.0162983235094197E-5</v>
      </c>
      <c r="C20" s="226">
        <v>7.7711780588529797E-5</v>
      </c>
      <c r="D20" s="226">
        <v>1.7850189562399E-4</v>
      </c>
      <c r="E20" s="226">
        <v>4.0949571609417098E-5</v>
      </c>
      <c r="F20" s="226">
        <v>7.7508323478323504E-4</v>
      </c>
      <c r="G20" s="226">
        <v>1.83728834044775E-4</v>
      </c>
      <c r="H20" s="226">
        <v>7.4717592055782597E-5</v>
      </c>
      <c r="I20" s="226">
        <v>1.5819515793419399E-4</v>
      </c>
      <c r="J20" s="226">
        <v>1.14607183938703E-4</v>
      </c>
      <c r="K20" s="226">
        <v>1.0566562547054801E-2</v>
      </c>
      <c r="L20" s="226">
        <v>4.4191196271957601E-5</v>
      </c>
      <c r="M20" s="226">
        <v>3.0294631581498199E-2</v>
      </c>
      <c r="N20" s="226">
        <v>5.1194845798926199E-4</v>
      </c>
      <c r="O20" s="226">
        <v>4.9060885303306304E-4</v>
      </c>
      <c r="P20" s="226">
        <v>2.9673286668799401E-3</v>
      </c>
      <c r="Q20" s="226">
        <v>4.2132701719018101E-4</v>
      </c>
      <c r="R20" s="226">
        <v>3.9635066449816396E-3</v>
      </c>
      <c r="S20" s="226">
        <v>1.04109700331582</v>
      </c>
      <c r="T20" s="226">
        <v>1.49621435144723E-2</v>
      </c>
      <c r="U20" s="226">
        <v>8.9328713776205295E-4</v>
      </c>
      <c r="V20" s="226">
        <v>2.1317280215516002E-3</v>
      </c>
      <c r="W20" s="226">
        <v>2.5030155302526802E-4</v>
      </c>
      <c r="X20" s="226">
        <v>5.59544074320741E-4</v>
      </c>
      <c r="Y20" s="226">
        <v>1.44535449496746E-4</v>
      </c>
      <c r="Z20" s="226">
        <v>1.3696394357595501E-4</v>
      </c>
      <c r="AA20" s="226">
        <v>8.1640874276890505E-5</v>
      </c>
      <c r="AB20" s="226">
        <v>7.5313181226110997E-5</v>
      </c>
      <c r="AC20" s="226">
        <v>4.9886868924592799E-2</v>
      </c>
      <c r="AD20" s="226">
        <v>6.3258222422033796E-4</v>
      </c>
      <c r="AE20" s="226">
        <v>6.3654319126468399E-5</v>
      </c>
      <c r="AF20" s="226">
        <v>3.5225472561142498E-4</v>
      </c>
      <c r="AG20" s="226">
        <v>2.21173038804763E-4</v>
      </c>
      <c r="AH20" s="226">
        <v>0</v>
      </c>
      <c r="AI20" s="226">
        <v>1.6012992589023399E-4</v>
      </c>
      <c r="AJ20" s="226">
        <v>7.71752033115224E-4</v>
      </c>
      <c r="AK20" s="226">
        <v>1.22466156702784E-4</v>
      </c>
      <c r="AL20" s="226">
        <v>3.9054664214644401E-4</v>
      </c>
      <c r="AM20" s="226">
        <v>5.7830976433019305E-4</v>
      </c>
      <c r="AN20" s="226">
        <v>1.40895059721564E-4</v>
      </c>
      <c r="AO20" s="226">
        <v>9.9156946451407595E-4</v>
      </c>
      <c r="AP20" s="226">
        <v>1.45497669585136E-4</v>
      </c>
      <c r="AQ20" s="226">
        <v>2.5496950918916302E-4</v>
      </c>
      <c r="AR20" s="226">
        <v>9.8348445558832303E-5</v>
      </c>
      <c r="AS20" s="226">
        <v>4.3651362073312798E-5</v>
      </c>
      <c r="AT20" s="226">
        <v>4.1244863566707799E-4</v>
      </c>
      <c r="AU20" s="226">
        <v>9.5876613635569104E-5</v>
      </c>
      <c r="AV20" s="226">
        <v>3.8001053221501697E-4</v>
      </c>
      <c r="AW20" s="226">
        <v>7.6924752649330905E-4</v>
      </c>
      <c r="AX20" s="226">
        <v>1.36726563656741E-3</v>
      </c>
      <c r="AY20" s="226">
        <v>4.4182768294029502E-5</v>
      </c>
      <c r="AZ20" s="226">
        <v>2.09598978819602E-4</v>
      </c>
      <c r="BA20" s="226">
        <v>1.19368835579743E-4</v>
      </c>
      <c r="BB20" s="226">
        <v>1.88243447008817E-4</v>
      </c>
      <c r="BC20" s="226">
        <v>4.4992968331288301E-4</v>
      </c>
      <c r="BD20" s="226">
        <v>3.4678210048876403E-4</v>
      </c>
      <c r="BE20" s="226">
        <v>5.0537383779376095E-4</v>
      </c>
      <c r="BF20" s="226">
        <v>3.6772841817830199E-4</v>
      </c>
      <c r="BG20" s="226">
        <v>1.04935812592276E-2</v>
      </c>
      <c r="BH20" s="226">
        <v>2.1122254968715302E-3</v>
      </c>
      <c r="BI20" s="226">
        <v>2.5566360848213502E-3</v>
      </c>
      <c r="BJ20" s="226">
        <v>4.2072465317945098E-5</v>
      </c>
      <c r="BK20" s="226">
        <v>7.0401413608969299E-4</v>
      </c>
      <c r="BL20" s="226">
        <v>3.0005274349853201E-3</v>
      </c>
      <c r="BM20" s="226">
        <v>3.3874737577425701E-4</v>
      </c>
      <c r="BN20" s="226">
        <v>3.4536381030467102E-4</v>
      </c>
      <c r="BO20" s="226">
        <v>1.5287929234707401E-4</v>
      </c>
      <c r="BP20" s="226">
        <v>5.2375593178080601E-5</v>
      </c>
      <c r="BQ20" s="226">
        <v>5.9224950430600103E-4</v>
      </c>
      <c r="BR20" s="226">
        <v>2.3631354352910499E-3</v>
      </c>
      <c r="BS20" s="226">
        <v>5.24752955465817E-4</v>
      </c>
      <c r="BT20" s="226">
        <v>3.9320414109692502E-4</v>
      </c>
      <c r="BU20" s="226">
        <v>2.76797885317428E-4</v>
      </c>
      <c r="BV20" s="226">
        <v>6.6001764691563905E-4</v>
      </c>
      <c r="BW20" s="226">
        <v>4.8272936682060801E-4</v>
      </c>
      <c r="BX20" s="226">
        <v>9.7398239494238096E-4</v>
      </c>
      <c r="BY20" s="226">
        <v>0</v>
      </c>
    </row>
    <row r="21" spans="1:77" x14ac:dyDescent="0.3">
      <c r="A21" s="105" t="s">
        <v>264</v>
      </c>
      <c r="B21" s="226">
        <v>1.03479150878528E-7</v>
      </c>
      <c r="C21" s="226">
        <v>4.7891395534600502E-8</v>
      </c>
      <c r="D21" s="226">
        <v>9.8693032533301505E-8</v>
      </c>
      <c r="E21" s="226">
        <v>5.6307309104652898E-8</v>
      </c>
      <c r="F21" s="226">
        <v>7.2824227218750705E-7</v>
      </c>
      <c r="G21" s="226">
        <v>2.7920226606482801E-7</v>
      </c>
      <c r="H21" s="226">
        <v>9.2924798076757797E-8</v>
      </c>
      <c r="I21" s="226">
        <v>2.4768673188938001E-7</v>
      </c>
      <c r="J21" s="226">
        <v>7.4929953076643497E-8</v>
      </c>
      <c r="K21" s="226">
        <v>3.8052265390306101E-7</v>
      </c>
      <c r="L21" s="226">
        <v>1.38074178964363E-7</v>
      </c>
      <c r="M21" s="226">
        <v>1.06425502543094E-6</v>
      </c>
      <c r="N21" s="226">
        <v>1.3167746550516001E-7</v>
      </c>
      <c r="O21" s="226">
        <v>1.6886387421681199E-7</v>
      </c>
      <c r="P21" s="226">
        <v>1.6439449209480699E-6</v>
      </c>
      <c r="Q21" s="226">
        <v>1.5468812369051501E-7</v>
      </c>
      <c r="R21" s="226">
        <v>2.8665756447074301E-7</v>
      </c>
      <c r="S21" s="226">
        <v>4.3756252725394399E-7</v>
      </c>
      <c r="T21" s="226">
        <v>1.0000008097420701</v>
      </c>
      <c r="U21" s="226">
        <v>2.08579558232414E-7</v>
      </c>
      <c r="V21" s="226">
        <v>3.2124889901588999E-7</v>
      </c>
      <c r="W21" s="226">
        <v>9.3651015378695207E-8</v>
      </c>
      <c r="X21" s="226">
        <v>1.56336288705426E-7</v>
      </c>
      <c r="Y21" s="226">
        <v>6.9524383433298004E-8</v>
      </c>
      <c r="Z21" s="226">
        <v>6.4459990017436993E-8</v>
      </c>
      <c r="AA21" s="226">
        <v>3.5342680591439999E-8</v>
      </c>
      <c r="AB21" s="226">
        <v>3.1758628032233899E-8</v>
      </c>
      <c r="AC21" s="226">
        <v>2.3548614478753599E-7</v>
      </c>
      <c r="AD21" s="226">
        <v>3.77997617437672E-6</v>
      </c>
      <c r="AE21" s="226">
        <v>1.6700358709834401E-8</v>
      </c>
      <c r="AF21" s="226">
        <v>1.8587037331442899E-7</v>
      </c>
      <c r="AG21" s="226">
        <v>5.3913822638543098E-8</v>
      </c>
      <c r="AH21" s="226">
        <v>0</v>
      </c>
      <c r="AI21" s="226">
        <v>2.7302552576518201E-8</v>
      </c>
      <c r="AJ21" s="226">
        <v>4.4367939929856598E-8</v>
      </c>
      <c r="AK21" s="226">
        <v>1.9498863703344701E-8</v>
      </c>
      <c r="AL21" s="226">
        <v>1.04709108946757E-7</v>
      </c>
      <c r="AM21" s="226">
        <v>1.46137408229169E-7</v>
      </c>
      <c r="AN21" s="226">
        <v>4.5815083084796402E-8</v>
      </c>
      <c r="AO21" s="226">
        <v>2.50050350727352E-7</v>
      </c>
      <c r="AP21" s="226">
        <v>3.7537091789703997E-8</v>
      </c>
      <c r="AQ21" s="226">
        <v>7.90933620309764E-8</v>
      </c>
      <c r="AR21" s="226">
        <v>2.5510465406244999E-8</v>
      </c>
      <c r="AS21" s="226">
        <v>1.22762181923008E-8</v>
      </c>
      <c r="AT21" s="226">
        <v>6.8956947817166095E-8</v>
      </c>
      <c r="AU21" s="226">
        <v>2.2611451435449601E-8</v>
      </c>
      <c r="AV21" s="226">
        <v>1.0732039550099599E-7</v>
      </c>
      <c r="AW21" s="226">
        <v>2.3130970696228299E-7</v>
      </c>
      <c r="AX21" s="226">
        <v>6.7154246363901897E-8</v>
      </c>
      <c r="AY21" s="226">
        <v>1.3837825854604199E-8</v>
      </c>
      <c r="AZ21" s="226">
        <v>4.34364928289494E-8</v>
      </c>
      <c r="BA21" s="226">
        <v>1.3774871380327501E-8</v>
      </c>
      <c r="BB21" s="226">
        <v>3.0157122437220702E-8</v>
      </c>
      <c r="BC21" s="226">
        <v>3.7943017262444298E-8</v>
      </c>
      <c r="BD21" s="226">
        <v>7.2644388350290505E-8</v>
      </c>
      <c r="BE21" s="226">
        <v>2.0693005492729101E-7</v>
      </c>
      <c r="BF21" s="226">
        <v>1.09256091022298E-7</v>
      </c>
      <c r="BG21" s="226">
        <v>1.3813068004720899E-6</v>
      </c>
      <c r="BH21" s="226">
        <v>2.56514299587382E-6</v>
      </c>
      <c r="BI21" s="226">
        <v>1.6997263019028101E-6</v>
      </c>
      <c r="BJ21" s="226">
        <v>5.7929389101251E-8</v>
      </c>
      <c r="BK21" s="226">
        <v>1.9181023469779598E-6</v>
      </c>
      <c r="BL21" s="226">
        <v>2.9199098901486701E-5</v>
      </c>
      <c r="BM21" s="226">
        <v>1.8240764018350299E-6</v>
      </c>
      <c r="BN21" s="226">
        <v>1.1494075788186901E-6</v>
      </c>
      <c r="BO21" s="226">
        <v>4.4823687600742302E-7</v>
      </c>
      <c r="BP21" s="226">
        <v>1.8574178344856001E-7</v>
      </c>
      <c r="BQ21" s="226">
        <v>1.21181437635518E-6</v>
      </c>
      <c r="BR21" s="226">
        <v>5.2563550938853398E-6</v>
      </c>
      <c r="BS21" s="226">
        <v>6.9877010518137195E-7</v>
      </c>
      <c r="BT21" s="226">
        <v>1.7049149906860299E-6</v>
      </c>
      <c r="BU21" s="226">
        <v>1.44677867313804E-6</v>
      </c>
      <c r="BV21" s="226">
        <v>1.4286765386936399E-6</v>
      </c>
      <c r="BW21" s="226">
        <v>5.2139185537546799E-7</v>
      </c>
      <c r="BX21" s="226">
        <v>2.91536367095393E-5</v>
      </c>
      <c r="BY21" s="226">
        <v>0</v>
      </c>
    </row>
    <row r="22" spans="1:77" x14ac:dyDescent="0.3">
      <c r="A22" s="105" t="s">
        <v>282</v>
      </c>
      <c r="B22" s="226">
        <v>5.4458697569600302E-5</v>
      </c>
      <c r="C22" s="226">
        <v>4.4888833694065499E-5</v>
      </c>
      <c r="D22" s="226">
        <v>7.2647065867992102E-5</v>
      </c>
      <c r="E22" s="226">
        <v>3.7974016968800699E-5</v>
      </c>
      <c r="F22" s="226">
        <v>5.2017934596860604E-4</v>
      </c>
      <c r="G22" s="226">
        <v>1.5800483791056401E-4</v>
      </c>
      <c r="H22" s="226">
        <v>4.2812842290779302E-5</v>
      </c>
      <c r="I22" s="226">
        <v>9.8526688429687698E-5</v>
      </c>
      <c r="J22" s="226">
        <v>6.4492662414326196E-5</v>
      </c>
      <c r="K22" s="226">
        <v>1.9106684193009E-2</v>
      </c>
      <c r="L22" s="226">
        <v>6.4273924403537698E-5</v>
      </c>
      <c r="M22" s="226">
        <v>4.9736859900486499E-2</v>
      </c>
      <c r="N22" s="226">
        <v>1.04707401399049E-3</v>
      </c>
      <c r="O22" s="226">
        <v>9.1995292361978496E-4</v>
      </c>
      <c r="P22" s="226">
        <v>9.4581874823758199E-4</v>
      </c>
      <c r="Q22" s="226">
        <v>1.0405192860497199E-4</v>
      </c>
      <c r="R22" s="226">
        <v>1.4058873871105E-2</v>
      </c>
      <c r="S22" s="226">
        <v>3.4187192262130101E-2</v>
      </c>
      <c r="T22" s="226">
        <v>2.1837840703521599E-2</v>
      </c>
      <c r="U22" s="226">
        <v>1.1293797112442201</v>
      </c>
      <c r="V22" s="226">
        <v>9.0340108250058695E-3</v>
      </c>
      <c r="W22" s="226">
        <v>1.9757788858363101E-2</v>
      </c>
      <c r="X22" s="226">
        <v>1.9543746215945799E-4</v>
      </c>
      <c r="Y22" s="226">
        <v>5.7161199536506598E-5</v>
      </c>
      <c r="Z22" s="226">
        <v>3.1866414558973199E-3</v>
      </c>
      <c r="AA22" s="226">
        <v>1.19933247735336E-3</v>
      </c>
      <c r="AB22" s="226">
        <v>2.6068596261544101E-5</v>
      </c>
      <c r="AC22" s="226">
        <v>9.3515250190771407E-2</v>
      </c>
      <c r="AD22" s="226">
        <v>1.47552092250512E-2</v>
      </c>
      <c r="AE22" s="226">
        <v>2.2249050371439499E-5</v>
      </c>
      <c r="AF22" s="226">
        <v>5.4782176215005497E-4</v>
      </c>
      <c r="AG22" s="226">
        <v>9.4454880759509203E-5</v>
      </c>
      <c r="AH22" s="226">
        <v>0</v>
      </c>
      <c r="AI22" s="226">
        <v>9.4600231333249495E-5</v>
      </c>
      <c r="AJ22" s="226">
        <v>1.7705495947825301E-4</v>
      </c>
      <c r="AK22" s="226">
        <v>9.3079862309854104E-5</v>
      </c>
      <c r="AL22" s="226">
        <v>1.17588597390788E-4</v>
      </c>
      <c r="AM22" s="226">
        <v>3.1605409967509302E-4</v>
      </c>
      <c r="AN22" s="226">
        <v>1.01065221408976E-4</v>
      </c>
      <c r="AO22" s="226">
        <v>1.4414588830704001E-3</v>
      </c>
      <c r="AP22" s="226">
        <v>4.19686144415973E-4</v>
      </c>
      <c r="AQ22" s="226">
        <v>1.4194088579477199E-2</v>
      </c>
      <c r="AR22" s="226">
        <v>4.1267607163900701E-4</v>
      </c>
      <c r="AS22" s="226">
        <v>1.8257704207234299E-5</v>
      </c>
      <c r="AT22" s="226">
        <v>3.70303657154893E-4</v>
      </c>
      <c r="AU22" s="226">
        <v>9.3758063685756598E-5</v>
      </c>
      <c r="AV22" s="226">
        <v>1.9044231024349499E-4</v>
      </c>
      <c r="AW22" s="226">
        <v>2.02448453584069E-4</v>
      </c>
      <c r="AX22" s="226">
        <v>4.4938540624064503E-4</v>
      </c>
      <c r="AY22" s="226">
        <v>1.52152422425229E-5</v>
      </c>
      <c r="AZ22" s="226">
        <v>1.51997988863716E-4</v>
      </c>
      <c r="BA22" s="226">
        <v>3.4378734354534703E-5</v>
      </c>
      <c r="BB22" s="226">
        <v>5.4209142792318201E-5</v>
      </c>
      <c r="BC22" s="226">
        <v>1.6587892744408101E-4</v>
      </c>
      <c r="BD22" s="226">
        <v>1.2318700869448301E-4</v>
      </c>
      <c r="BE22" s="226">
        <v>2.57828964422747E-4</v>
      </c>
      <c r="BF22" s="226">
        <v>1.7891039925097701E-4</v>
      </c>
      <c r="BG22" s="226">
        <v>2.4509070901263101E-3</v>
      </c>
      <c r="BH22" s="226">
        <v>2.7037400193372198E-3</v>
      </c>
      <c r="BI22" s="226">
        <v>1.9631675864207501E-3</v>
      </c>
      <c r="BJ22" s="226">
        <v>6.8423562597821905E-5</v>
      </c>
      <c r="BK22" s="226">
        <v>1.80760680587173E-3</v>
      </c>
      <c r="BL22" s="226">
        <v>1.31621209232666E-2</v>
      </c>
      <c r="BM22" s="226">
        <v>5.1666702306131301E-4</v>
      </c>
      <c r="BN22" s="226">
        <v>5.3254628278650705E-4</v>
      </c>
      <c r="BO22" s="226">
        <v>2.29564404418887E-4</v>
      </c>
      <c r="BP22" s="226">
        <v>1.03595377781204E-4</v>
      </c>
      <c r="BQ22" s="226">
        <v>7.0371243143403704E-4</v>
      </c>
      <c r="BR22" s="226">
        <v>4.5645675697158E-3</v>
      </c>
      <c r="BS22" s="226">
        <v>4.82241311494816E-4</v>
      </c>
      <c r="BT22" s="226">
        <v>7.0433079907479405E-4</v>
      </c>
      <c r="BU22" s="226">
        <v>6.9998097780455705E-4</v>
      </c>
      <c r="BV22" s="226">
        <v>9.1659525099204104E-4</v>
      </c>
      <c r="BW22" s="226">
        <v>4.7105735399463199E-4</v>
      </c>
      <c r="BX22" s="226">
        <v>2.1562898489684099E-3</v>
      </c>
      <c r="BY22" s="226">
        <v>0</v>
      </c>
    </row>
    <row r="23" spans="1:77" x14ac:dyDescent="0.3">
      <c r="A23" s="105" t="s">
        <v>294</v>
      </c>
      <c r="B23" s="226">
        <v>1.00380526930519E-4</v>
      </c>
      <c r="C23" s="226">
        <v>1.0098456580032199E-4</v>
      </c>
      <c r="D23" s="226">
        <v>1.18375098791068E-4</v>
      </c>
      <c r="E23" s="226">
        <v>5.7288932090597303E-5</v>
      </c>
      <c r="F23" s="226">
        <v>8.5383507496040404E-4</v>
      </c>
      <c r="G23" s="226">
        <v>2.4484190390244799E-4</v>
      </c>
      <c r="H23" s="226">
        <v>8.0014158278829506E-5</v>
      </c>
      <c r="I23" s="226">
        <v>1.6770878991281899E-4</v>
      </c>
      <c r="J23" s="226">
        <v>8.1102404820311804E-5</v>
      </c>
      <c r="K23" s="226">
        <v>4.0968364889729201E-4</v>
      </c>
      <c r="L23" s="226">
        <v>1.4874403111293999E-4</v>
      </c>
      <c r="M23" s="226">
        <v>1.0130555448211499E-3</v>
      </c>
      <c r="N23" s="226">
        <v>2.5985129746459502E-4</v>
      </c>
      <c r="O23" s="226">
        <v>3.7157843908389502E-4</v>
      </c>
      <c r="P23" s="226">
        <v>1.35848891864433E-3</v>
      </c>
      <c r="Q23" s="226">
        <v>1.3456405182039999E-4</v>
      </c>
      <c r="R23" s="226">
        <v>3.9260871663236903E-4</v>
      </c>
      <c r="S23" s="226">
        <v>7.3634812873852196E-4</v>
      </c>
      <c r="T23" s="226">
        <v>1.09812442250457E-3</v>
      </c>
      <c r="U23" s="226">
        <v>3.0281057331383302E-4</v>
      </c>
      <c r="V23" s="226">
        <v>1.1267381473569</v>
      </c>
      <c r="W23" s="226">
        <v>2.29074866914659E-2</v>
      </c>
      <c r="X23" s="226">
        <v>3.4006563791107598E-4</v>
      </c>
      <c r="Y23" s="226">
        <v>9.2930986283323695E-5</v>
      </c>
      <c r="Z23" s="226">
        <v>4.4570527965906602E-3</v>
      </c>
      <c r="AA23" s="226">
        <v>1.0849659156396499E-4</v>
      </c>
      <c r="AB23" s="226">
        <v>4.41839018288553E-5</v>
      </c>
      <c r="AC23" s="226">
        <v>4.9143265835720402E-4</v>
      </c>
      <c r="AD23" s="226">
        <v>4.2032649424822302E-3</v>
      </c>
      <c r="AE23" s="226">
        <v>3.0835868853022202E-5</v>
      </c>
      <c r="AF23" s="226">
        <v>2.49295244030703E-4</v>
      </c>
      <c r="AG23" s="226">
        <v>1.11462141119872E-4</v>
      </c>
      <c r="AH23" s="226">
        <v>0</v>
      </c>
      <c r="AI23" s="226">
        <v>5.2953748939469198E-5</v>
      </c>
      <c r="AJ23" s="226">
        <v>9.3517020507966899E-5</v>
      </c>
      <c r="AK23" s="226">
        <v>3.5366304111376902E-5</v>
      </c>
      <c r="AL23" s="226">
        <v>2.0495589900387101E-4</v>
      </c>
      <c r="AM23" s="226">
        <v>4.4502675820572802E-4</v>
      </c>
      <c r="AN23" s="226">
        <v>7.5926619270159598E-5</v>
      </c>
      <c r="AO23" s="226">
        <v>5.1248570362993602E-4</v>
      </c>
      <c r="AP23" s="226">
        <v>8.3773057639544598E-5</v>
      </c>
      <c r="AQ23" s="226">
        <v>1.5054070939778E-4</v>
      </c>
      <c r="AR23" s="226">
        <v>4.7909194218430399E-5</v>
      </c>
      <c r="AS23" s="226">
        <v>2.6200287880404699E-5</v>
      </c>
      <c r="AT23" s="226">
        <v>1.65770442017322E-4</v>
      </c>
      <c r="AU23" s="226">
        <v>5.38807648318418E-5</v>
      </c>
      <c r="AV23" s="226">
        <v>2.2021192172828099E-4</v>
      </c>
      <c r="AW23" s="226">
        <v>2.8067343063989701E-4</v>
      </c>
      <c r="AX23" s="226">
        <v>1.5430818848460301E-4</v>
      </c>
      <c r="AY23" s="226">
        <v>2.10658897966544E-5</v>
      </c>
      <c r="AZ23" s="226">
        <v>7.3886045320443596E-5</v>
      </c>
      <c r="BA23" s="226">
        <v>2.35169159495188E-5</v>
      </c>
      <c r="BB23" s="226">
        <v>6.0571886674089701E-5</v>
      </c>
      <c r="BC23" s="226">
        <v>8.2248118729045505E-5</v>
      </c>
      <c r="BD23" s="226">
        <v>1.195050221103E-4</v>
      </c>
      <c r="BE23" s="226">
        <v>2.3497787235033101E-4</v>
      </c>
      <c r="BF23" s="226">
        <v>1.4776132023392501E-4</v>
      </c>
      <c r="BG23" s="226">
        <v>1.9309218318028099E-3</v>
      </c>
      <c r="BH23" s="226">
        <v>4.9721678705440401E-3</v>
      </c>
      <c r="BI23" s="226">
        <v>1.0895593174604E-2</v>
      </c>
      <c r="BJ23" s="226">
        <v>1.1498962090811E-4</v>
      </c>
      <c r="BK23" s="226">
        <v>5.3731666359105703E-3</v>
      </c>
      <c r="BL23" s="226">
        <v>2.8038760732884201E-2</v>
      </c>
      <c r="BM23" s="226">
        <v>7.2946105245370603E-4</v>
      </c>
      <c r="BN23" s="226">
        <v>9.2057306802645605E-4</v>
      </c>
      <c r="BO23" s="226">
        <v>4.0016064632823701E-4</v>
      </c>
      <c r="BP23" s="226">
        <v>1.7716428151339799E-4</v>
      </c>
      <c r="BQ23" s="226">
        <v>1.0401698655031399E-3</v>
      </c>
      <c r="BR23" s="226">
        <v>4.9431538031986001E-3</v>
      </c>
      <c r="BS23" s="226">
        <v>1.0059876480911199E-3</v>
      </c>
      <c r="BT23" s="226">
        <v>1.32297923189034E-3</v>
      </c>
      <c r="BU23" s="226">
        <v>1.4039197174644899E-3</v>
      </c>
      <c r="BV23" s="226">
        <v>1.21183296927896E-3</v>
      </c>
      <c r="BW23" s="226">
        <v>7.2559270047128704E-4</v>
      </c>
      <c r="BX23" s="226">
        <v>4.8967211857892101E-3</v>
      </c>
      <c r="BY23" s="226">
        <v>0</v>
      </c>
    </row>
    <row r="24" spans="1:77" x14ac:dyDescent="0.3">
      <c r="A24" s="105" t="s">
        <v>316</v>
      </c>
      <c r="B24" s="226">
        <v>1.02779184555962E-4</v>
      </c>
      <c r="C24" s="226">
        <v>9.4782001269742695E-5</v>
      </c>
      <c r="D24" s="226">
        <v>1.31018101696412E-4</v>
      </c>
      <c r="E24" s="226">
        <v>5.8908338867259501E-5</v>
      </c>
      <c r="F24" s="226">
        <v>8.6834189069306001E-4</v>
      </c>
      <c r="G24" s="226">
        <v>2.53712693114462E-4</v>
      </c>
      <c r="H24" s="226">
        <v>8.7649792227381096E-5</v>
      </c>
      <c r="I24" s="226">
        <v>1.9070080937378899E-4</v>
      </c>
      <c r="J24" s="226">
        <v>9.0169151632143795E-5</v>
      </c>
      <c r="K24" s="226">
        <v>9.2059751345040599E-4</v>
      </c>
      <c r="L24" s="226">
        <v>1.6844655722013499E-4</v>
      </c>
      <c r="M24" s="226">
        <v>2.2755676089994598E-3</v>
      </c>
      <c r="N24" s="226">
        <v>2.6067210903259501E-4</v>
      </c>
      <c r="O24" s="226">
        <v>3.6006290023348403E-4</v>
      </c>
      <c r="P24" s="226">
        <v>1.6085996488017899E-3</v>
      </c>
      <c r="Q24" s="226">
        <v>1.58006179258526E-4</v>
      </c>
      <c r="R24" s="226">
        <v>6.1982171046058901E-4</v>
      </c>
      <c r="S24" s="226">
        <v>9.7391417856525404E-4</v>
      </c>
      <c r="T24" s="226">
        <v>1.8431774753051599E-3</v>
      </c>
      <c r="U24" s="226">
        <v>3.7747048380785199E-4</v>
      </c>
      <c r="V24" s="226">
        <v>7.5676037132814996E-4</v>
      </c>
      <c r="W24" s="226">
        <v>1.01788152636114</v>
      </c>
      <c r="X24" s="226">
        <v>1.50473636674544E-3</v>
      </c>
      <c r="Y24" s="226">
        <v>1.1078475181234001E-4</v>
      </c>
      <c r="Z24" s="226">
        <v>1.1828668854242099E-2</v>
      </c>
      <c r="AA24" s="226">
        <v>1.89968856312287E-3</v>
      </c>
      <c r="AB24" s="226">
        <v>5.2786529323968397E-5</v>
      </c>
      <c r="AC24" s="226">
        <v>2.5211578444675501E-3</v>
      </c>
      <c r="AD24" s="226">
        <v>5.1379306270559998E-3</v>
      </c>
      <c r="AE24" s="226">
        <v>3.6613370801615903E-5</v>
      </c>
      <c r="AF24" s="226">
        <v>2.88034622216518E-4</v>
      </c>
      <c r="AG24" s="226">
        <v>2.6022933082947097E-4</v>
      </c>
      <c r="AH24" s="226">
        <v>0</v>
      </c>
      <c r="AI24" s="226">
        <v>6.0523688715160202E-5</v>
      </c>
      <c r="AJ24" s="226">
        <v>1.07624179621542E-4</v>
      </c>
      <c r="AK24" s="226">
        <v>4.1812798093910802E-5</v>
      </c>
      <c r="AL24" s="226">
        <v>2.0999269475387901E-4</v>
      </c>
      <c r="AM24" s="226">
        <v>4.0944992140501602E-4</v>
      </c>
      <c r="AN24" s="226">
        <v>8.1666662099616602E-5</v>
      </c>
      <c r="AO24" s="226">
        <v>5.5478944893969399E-4</v>
      </c>
      <c r="AP24" s="226">
        <v>8.75815570049786E-5</v>
      </c>
      <c r="AQ24" s="226">
        <v>1.62978109183581E-4</v>
      </c>
      <c r="AR24" s="226">
        <v>6.1281852087181194E-5</v>
      </c>
      <c r="AS24" s="226">
        <v>2.7487343189033801E-5</v>
      </c>
      <c r="AT24" s="226">
        <v>1.744167250782E-4</v>
      </c>
      <c r="AU24" s="226">
        <v>5.3623312988421698E-5</v>
      </c>
      <c r="AV24" s="226">
        <v>2.16271878632657E-4</v>
      </c>
      <c r="AW24" s="226">
        <v>3.1203068189673101E-4</v>
      </c>
      <c r="AX24" s="226">
        <v>1.6377388259689401E-4</v>
      </c>
      <c r="AY24" s="226">
        <v>2.34050835854444E-5</v>
      </c>
      <c r="AZ24" s="226">
        <v>8.1605036645271197E-5</v>
      </c>
      <c r="BA24" s="226">
        <v>2.63113133780232E-5</v>
      </c>
      <c r="BB24" s="226">
        <v>7.3018381686789703E-5</v>
      </c>
      <c r="BC24" s="226">
        <v>8.9064412839860997E-5</v>
      </c>
      <c r="BD24" s="226">
        <v>1.29848461514748E-4</v>
      </c>
      <c r="BE24" s="226">
        <v>2.6683255364133698E-4</v>
      </c>
      <c r="BF24" s="226">
        <v>1.6130250420285001E-4</v>
      </c>
      <c r="BG24" s="226">
        <v>2.1665785260107499E-3</v>
      </c>
      <c r="BH24" s="226">
        <v>4.7838165666698497E-3</v>
      </c>
      <c r="BI24" s="226">
        <v>8.4531372408806395E-3</v>
      </c>
      <c r="BJ24" s="226">
        <v>1.1076585256733899E-4</v>
      </c>
      <c r="BK24" s="226">
        <v>4.7667937986245199E-3</v>
      </c>
      <c r="BL24" s="226">
        <v>3.7041373503729699E-2</v>
      </c>
      <c r="BM24" s="226">
        <v>8.9453072771164999E-4</v>
      </c>
      <c r="BN24" s="226">
        <v>1.0805649702705701E-3</v>
      </c>
      <c r="BO24" s="226">
        <v>4.7677259612097998E-4</v>
      </c>
      <c r="BP24" s="226">
        <v>2.0695745595541401E-4</v>
      </c>
      <c r="BQ24" s="226">
        <v>1.21331080673498E-3</v>
      </c>
      <c r="BR24" s="226">
        <v>5.5923046062066701E-3</v>
      </c>
      <c r="BS24" s="226">
        <v>9.5627825354498304E-4</v>
      </c>
      <c r="BT24" s="226">
        <v>1.6164240572129501E-3</v>
      </c>
      <c r="BU24" s="226">
        <v>1.812258210544E-3</v>
      </c>
      <c r="BV24" s="226">
        <v>1.50992004496086E-3</v>
      </c>
      <c r="BW24" s="226">
        <v>7.8196547938979601E-4</v>
      </c>
      <c r="BX24" s="226">
        <v>7.40512185865916E-3</v>
      </c>
      <c r="BY24" s="226">
        <v>0</v>
      </c>
    </row>
    <row r="25" spans="1:77" x14ac:dyDescent="0.3">
      <c r="A25" s="105" t="s">
        <v>302</v>
      </c>
      <c r="B25" s="226">
        <v>8.23942910824452E-5</v>
      </c>
      <c r="C25" s="226">
        <v>7.9813940146434298E-5</v>
      </c>
      <c r="D25" s="226">
        <v>1.54291478283408E-4</v>
      </c>
      <c r="E25" s="226">
        <v>4.9518763208601897E-5</v>
      </c>
      <c r="F25" s="226">
        <v>7.9188312971995999E-4</v>
      </c>
      <c r="G25" s="226">
        <v>1.95327970663317E-4</v>
      </c>
      <c r="H25" s="226">
        <v>8.7127182668910794E-5</v>
      </c>
      <c r="I25" s="226">
        <v>1.843154009661E-4</v>
      </c>
      <c r="J25" s="226">
        <v>1.0037803290822901E-4</v>
      </c>
      <c r="K25" s="226">
        <v>1.00722920917229E-2</v>
      </c>
      <c r="L25" s="226">
        <v>1.2923911804759401E-4</v>
      </c>
      <c r="M25" s="226">
        <v>2.3520284793789301E-2</v>
      </c>
      <c r="N25" s="226">
        <v>2.7188731861867198E-4</v>
      </c>
      <c r="O25" s="226">
        <v>3.2220453770393198E-4</v>
      </c>
      <c r="P25" s="226">
        <v>1.21638107723978E-3</v>
      </c>
      <c r="Q25" s="226">
        <v>1.1915953765300099E-4</v>
      </c>
      <c r="R25" s="226">
        <v>3.73503056998657E-3</v>
      </c>
      <c r="S25" s="226">
        <v>4.3413476881833599E-3</v>
      </c>
      <c r="T25" s="226">
        <v>1.1546805080241701E-2</v>
      </c>
      <c r="U25" s="226">
        <v>5.8711210931507401E-4</v>
      </c>
      <c r="V25" s="226">
        <v>4.3898582471126602E-3</v>
      </c>
      <c r="W25" s="226">
        <v>0.11327209335334699</v>
      </c>
      <c r="X25" s="226">
        <v>1.02388825632975</v>
      </c>
      <c r="Y25" s="226">
        <v>1.56081777450998E-4</v>
      </c>
      <c r="Z25" s="226">
        <v>2.9594053819824899E-3</v>
      </c>
      <c r="AA25" s="226">
        <v>3.8310104099027797E-2</v>
      </c>
      <c r="AB25" s="226">
        <v>8.1284914992748997E-5</v>
      </c>
      <c r="AC25" s="226">
        <v>4.2106478607044799E-2</v>
      </c>
      <c r="AD25" s="226">
        <v>4.7559518966406103E-3</v>
      </c>
      <c r="AE25" s="226">
        <v>5.4255856405638301E-5</v>
      </c>
      <c r="AF25" s="226">
        <v>3.04039474865018E-4</v>
      </c>
      <c r="AG25" s="226">
        <v>3.2111045271317001E-3</v>
      </c>
      <c r="AH25" s="226">
        <v>0</v>
      </c>
      <c r="AI25" s="226">
        <v>8.20376616240367E-5</v>
      </c>
      <c r="AJ25" s="226">
        <v>1.31229108466186E-4</v>
      </c>
      <c r="AK25" s="226">
        <v>8.3208181550778202E-5</v>
      </c>
      <c r="AL25" s="226">
        <v>1.9335708311958E-4</v>
      </c>
      <c r="AM25" s="226">
        <v>3.3784075088965802E-4</v>
      </c>
      <c r="AN25" s="226">
        <v>8.9124273194919902E-5</v>
      </c>
      <c r="AO25" s="226">
        <v>7.0251314185244905E-4</v>
      </c>
      <c r="AP25" s="226">
        <v>1.00048796019296E-4</v>
      </c>
      <c r="AQ25" s="226">
        <v>1.95320716675313E-4</v>
      </c>
      <c r="AR25" s="226">
        <v>1.9055267520548199E-4</v>
      </c>
      <c r="AS25" s="226">
        <v>3.0839924220526303E-5</v>
      </c>
      <c r="AT25" s="226">
        <v>2.02532191648884E-4</v>
      </c>
      <c r="AU25" s="226">
        <v>5.3144347520190303E-5</v>
      </c>
      <c r="AV25" s="226">
        <v>1.8475436544623201E-4</v>
      </c>
      <c r="AW25" s="226">
        <v>2.8161941848559399E-4</v>
      </c>
      <c r="AX25" s="226">
        <v>1.5452934916327399E-4</v>
      </c>
      <c r="AY25" s="226">
        <v>2.6014003579924401E-5</v>
      </c>
      <c r="AZ25" s="226">
        <v>9.2238854178280699E-5</v>
      </c>
      <c r="BA25" s="226">
        <v>2.9165477457012101E-5</v>
      </c>
      <c r="BB25" s="226">
        <v>1.09274959801995E-4</v>
      </c>
      <c r="BC25" s="226">
        <v>9.7689668570063304E-5</v>
      </c>
      <c r="BD25" s="226">
        <v>1.38195685244733E-4</v>
      </c>
      <c r="BE25" s="226">
        <v>2.9716149845669502E-4</v>
      </c>
      <c r="BF25" s="226">
        <v>1.56474356768254E-4</v>
      </c>
      <c r="BG25" s="226">
        <v>1.9982475449123499E-3</v>
      </c>
      <c r="BH25" s="226">
        <v>3.3588277044671899E-3</v>
      </c>
      <c r="BI25" s="226">
        <v>3.5035051167365298E-3</v>
      </c>
      <c r="BJ25" s="226">
        <v>7.6049545959656095E-5</v>
      </c>
      <c r="BK25" s="226">
        <v>2.6669853633756002E-3</v>
      </c>
      <c r="BL25" s="226">
        <v>3.0927043876307701E-2</v>
      </c>
      <c r="BM25" s="226">
        <v>5.91080825789793E-4</v>
      </c>
      <c r="BN25" s="226">
        <v>8.2934565476061595E-4</v>
      </c>
      <c r="BO25" s="226">
        <v>3.9824447310389402E-4</v>
      </c>
      <c r="BP25" s="226">
        <v>1.6149458070551401E-4</v>
      </c>
      <c r="BQ25" s="226">
        <v>9.4729731903839395E-4</v>
      </c>
      <c r="BR25" s="226">
        <v>4.6994654606139497E-3</v>
      </c>
      <c r="BS25" s="226">
        <v>8.45292484175765E-4</v>
      </c>
      <c r="BT25" s="226">
        <v>1.25009641670823E-3</v>
      </c>
      <c r="BU25" s="226">
        <v>1.52713654223588E-3</v>
      </c>
      <c r="BV25" s="226">
        <v>1.34150387401057E-3</v>
      </c>
      <c r="BW25" s="226">
        <v>8.2813971031838504E-4</v>
      </c>
      <c r="BX25" s="226">
        <v>2.3355094621303101E-3</v>
      </c>
      <c r="BY25" s="226">
        <v>0</v>
      </c>
    </row>
    <row r="26" spans="1:77" x14ac:dyDescent="0.3">
      <c r="A26" s="105" t="s">
        <v>320</v>
      </c>
      <c r="B26" s="226">
        <v>1.4338940905743499E-3</v>
      </c>
      <c r="C26" s="226">
        <v>1.1006102680884201E-3</v>
      </c>
      <c r="D26" s="226">
        <v>1.20900158652644E-3</v>
      </c>
      <c r="E26" s="226">
        <v>8.5973345222880497E-4</v>
      </c>
      <c r="F26" s="226">
        <v>1.15032801465129E-2</v>
      </c>
      <c r="G26" s="226">
        <v>3.0829190653921899E-3</v>
      </c>
      <c r="H26" s="226">
        <v>5.8671415557453005E-4</v>
      </c>
      <c r="I26" s="226">
        <v>1.6430839549869301E-3</v>
      </c>
      <c r="J26" s="226">
        <v>2.0037856538577602E-3</v>
      </c>
      <c r="K26" s="226">
        <v>3.7927991551950902E-3</v>
      </c>
      <c r="L26" s="226">
        <v>6.9123366074028895E-4</v>
      </c>
      <c r="M26" s="226">
        <v>9.8878976061720792E-3</v>
      </c>
      <c r="N26" s="226">
        <v>1.4340912321932301E-3</v>
      </c>
      <c r="O26" s="226">
        <v>1.55803742077607E-3</v>
      </c>
      <c r="P26" s="226">
        <v>2.7255699837604301E-3</v>
      </c>
      <c r="Q26" s="226">
        <v>3.0681341301694998E-4</v>
      </c>
      <c r="R26" s="226">
        <v>2.9718912754168E-3</v>
      </c>
      <c r="S26" s="226">
        <v>4.4252164606877701E-3</v>
      </c>
      <c r="T26" s="226">
        <v>9.2441727699389704E-3</v>
      </c>
      <c r="U26" s="226">
        <v>2.26658978992595E-3</v>
      </c>
      <c r="V26" s="226">
        <v>3.91664542928334E-2</v>
      </c>
      <c r="W26" s="226">
        <v>4.3724097412037997E-2</v>
      </c>
      <c r="X26" s="226">
        <v>7.3704767048804604E-3</v>
      </c>
      <c r="Y26" s="226">
        <v>1.0021308069746799</v>
      </c>
      <c r="Z26" s="226">
        <v>1.97933498222728E-2</v>
      </c>
      <c r="AA26" s="226">
        <v>5.9833221852606305E-4</v>
      </c>
      <c r="AB26" s="226">
        <v>3.61907339271371E-4</v>
      </c>
      <c r="AC26" s="226">
        <v>8.9705575884476002E-3</v>
      </c>
      <c r="AD26" s="226">
        <v>1.9383817711250102E-2</v>
      </c>
      <c r="AE26" s="226">
        <v>6.3530416808846102E-3</v>
      </c>
      <c r="AF26" s="226">
        <v>0.16039306765594299</v>
      </c>
      <c r="AG26" s="226">
        <v>3.4197609118490402E-2</v>
      </c>
      <c r="AH26" s="226">
        <v>0</v>
      </c>
      <c r="AI26" s="226">
        <v>1.02709847859447E-3</v>
      </c>
      <c r="AJ26" s="226">
        <v>9.6921406624559303E-4</v>
      </c>
      <c r="AK26" s="226">
        <v>8.1902070956432196E-4</v>
      </c>
      <c r="AL26" s="226">
        <v>2.8463466371370198E-3</v>
      </c>
      <c r="AM26" s="226">
        <v>1.70442343669297E-3</v>
      </c>
      <c r="AN26" s="226">
        <v>3.6925691373711699E-4</v>
      </c>
      <c r="AO26" s="226">
        <v>2.9383019856631201E-3</v>
      </c>
      <c r="AP26" s="226">
        <v>5.4204952149466398E-2</v>
      </c>
      <c r="AQ26" s="226">
        <v>5.7396608717893097E-3</v>
      </c>
      <c r="AR26" s="226">
        <v>2.8946570359886601E-3</v>
      </c>
      <c r="AS26" s="226">
        <v>3.3578713234937201E-4</v>
      </c>
      <c r="AT26" s="226">
        <v>3.23466179567366E-3</v>
      </c>
      <c r="AU26" s="226">
        <v>8.2412282356682904E-4</v>
      </c>
      <c r="AV26" s="226">
        <v>1.09360461490891E-3</v>
      </c>
      <c r="AW26" s="226">
        <v>1.56170197770271E-3</v>
      </c>
      <c r="AX26" s="226">
        <v>7.9231986900803501E-4</v>
      </c>
      <c r="AY26" s="226">
        <v>1.05750778995743E-4</v>
      </c>
      <c r="AZ26" s="226">
        <v>9.0396778745760898E-4</v>
      </c>
      <c r="BA26" s="226">
        <v>1.7446876120523499E-4</v>
      </c>
      <c r="BB26" s="226">
        <v>5.7719633451187402E-4</v>
      </c>
      <c r="BC26" s="226">
        <v>1.0649540470247399E-3</v>
      </c>
      <c r="BD26" s="226">
        <v>5.3231767738382604E-4</v>
      </c>
      <c r="BE26" s="226">
        <v>9.8897146062918804E-3</v>
      </c>
      <c r="BF26" s="226">
        <v>3.1969378731721001E-3</v>
      </c>
      <c r="BG26" s="226">
        <v>7.4392593485201599E-3</v>
      </c>
      <c r="BH26" s="226">
        <v>1.40780588476568E-2</v>
      </c>
      <c r="BI26" s="226">
        <v>1.96335220461691E-2</v>
      </c>
      <c r="BJ26" s="226">
        <v>2.4055188540312599E-4</v>
      </c>
      <c r="BK26" s="226">
        <v>4.2868170824617901E-3</v>
      </c>
      <c r="BL26" s="226">
        <v>1.128511744017E-2</v>
      </c>
      <c r="BM26" s="226">
        <v>1.74525874288277E-3</v>
      </c>
      <c r="BN26" s="226">
        <v>1.21637631227663E-3</v>
      </c>
      <c r="BO26" s="226">
        <v>5.6023199365699795E-4</v>
      </c>
      <c r="BP26" s="226">
        <v>1.9790578891530999E-4</v>
      </c>
      <c r="BQ26" s="226">
        <v>2.3993140917978099E-3</v>
      </c>
      <c r="BR26" s="226">
        <v>6.8718349215652896E-3</v>
      </c>
      <c r="BS26" s="226">
        <v>1.9636240688738898E-3</v>
      </c>
      <c r="BT26" s="226">
        <v>1.5247691202747401E-3</v>
      </c>
      <c r="BU26" s="226">
        <v>1.1850342656929201E-3</v>
      </c>
      <c r="BV26" s="226">
        <v>1.0568585127636599E-2</v>
      </c>
      <c r="BW26" s="226">
        <v>3.08217979249729E-3</v>
      </c>
      <c r="BX26" s="226">
        <v>4.2087608871153896E-3</v>
      </c>
      <c r="BY26" s="226">
        <v>0</v>
      </c>
    </row>
    <row r="27" spans="1:77" x14ac:dyDescent="0.3">
      <c r="A27" s="105" t="s">
        <v>324</v>
      </c>
      <c r="B27" s="226">
        <v>5.6616724895836399E-5</v>
      </c>
      <c r="C27" s="226">
        <v>4.7281306350949901E-5</v>
      </c>
      <c r="D27" s="226">
        <v>9.9182524287714805E-5</v>
      </c>
      <c r="E27" s="226">
        <v>3.2390452876758E-5</v>
      </c>
      <c r="F27" s="226">
        <v>5.1014597825285799E-4</v>
      </c>
      <c r="G27" s="226">
        <v>1.4077287394648999E-4</v>
      </c>
      <c r="H27" s="226">
        <v>5.7022794470821999E-5</v>
      </c>
      <c r="I27" s="226">
        <v>1.27153376028501E-4</v>
      </c>
      <c r="J27" s="226">
        <v>6.5694603955925498E-5</v>
      </c>
      <c r="K27" s="226">
        <v>3.5102695948808197E-4</v>
      </c>
      <c r="L27" s="226">
        <v>5.6144783415078499E-5</v>
      </c>
      <c r="M27" s="226">
        <v>1.1512404394603999E-3</v>
      </c>
      <c r="N27" s="226">
        <v>1.7785845557664301E-4</v>
      </c>
      <c r="O27" s="226">
        <v>1.9503823194257401E-4</v>
      </c>
      <c r="P27" s="226">
        <v>9.7112083328529896E-4</v>
      </c>
      <c r="Q27" s="226">
        <v>1.15439536780292E-4</v>
      </c>
      <c r="R27" s="226">
        <v>4.2519092742568398E-4</v>
      </c>
      <c r="S27" s="226">
        <v>7.1084477832325098E-4</v>
      </c>
      <c r="T27" s="226">
        <v>1.3662578671282499E-3</v>
      </c>
      <c r="U27" s="226">
        <v>5.2684260477764205E-4</v>
      </c>
      <c r="V27" s="226">
        <v>1.7584633113538601E-2</v>
      </c>
      <c r="W27" s="226">
        <v>8.8863833781958803E-3</v>
      </c>
      <c r="X27" s="226">
        <v>3.5969281476660498E-4</v>
      </c>
      <c r="Y27" s="226">
        <v>9.2779039821139401E-5</v>
      </c>
      <c r="Z27" s="226">
        <v>1.0746370788733499</v>
      </c>
      <c r="AA27" s="226">
        <v>7.0400154018067401E-5</v>
      </c>
      <c r="AB27" s="226">
        <v>4.7948664488260899E-5</v>
      </c>
      <c r="AC27" s="226">
        <v>5.1943692816850599E-4</v>
      </c>
      <c r="AD27" s="226">
        <v>4.5469001721075604E-3</v>
      </c>
      <c r="AE27" s="226">
        <v>3.3621607484356298E-5</v>
      </c>
      <c r="AF27" s="226">
        <v>2.4618815528486802E-4</v>
      </c>
      <c r="AG27" s="226">
        <v>8.4337886045392495E-5</v>
      </c>
      <c r="AH27" s="226">
        <v>0</v>
      </c>
      <c r="AI27" s="226">
        <v>5.8422873071963599E-5</v>
      </c>
      <c r="AJ27" s="226">
        <v>1.7517219238961701E-4</v>
      </c>
      <c r="AK27" s="226">
        <v>3.6385120938763403E-5</v>
      </c>
      <c r="AL27" s="226">
        <v>1.3970939384605599E-4</v>
      </c>
      <c r="AM27" s="226">
        <v>2.31830542216535E-4</v>
      </c>
      <c r="AN27" s="226">
        <v>6.0163132466763497E-5</v>
      </c>
      <c r="AO27" s="226">
        <v>4.3214231096831999E-4</v>
      </c>
      <c r="AP27" s="226">
        <v>6.5834318454368798E-5</v>
      </c>
      <c r="AQ27" s="226">
        <v>1.2221577047397499E-4</v>
      </c>
      <c r="AR27" s="226">
        <v>4.8969387029160197E-5</v>
      </c>
      <c r="AS27" s="226">
        <v>1.9831822377700101E-5</v>
      </c>
      <c r="AT27" s="226">
        <v>1.4964496468592201E-4</v>
      </c>
      <c r="AU27" s="226">
        <v>3.7161321369489497E-5</v>
      </c>
      <c r="AV27" s="226">
        <v>1.36397173795994E-4</v>
      </c>
      <c r="AW27" s="226">
        <v>2.38238810023909E-4</v>
      </c>
      <c r="AX27" s="226">
        <v>2.7746262592245901E-4</v>
      </c>
      <c r="AY27" s="226">
        <v>1.7970257907391101E-5</v>
      </c>
      <c r="AZ27" s="226">
        <v>7.1634375940392896E-5</v>
      </c>
      <c r="BA27" s="226">
        <v>3.0894590459468197E-5</v>
      </c>
      <c r="BB27" s="226">
        <v>7.5618350527296201E-5</v>
      </c>
      <c r="BC27" s="226">
        <v>1.1087994293100799E-4</v>
      </c>
      <c r="BD27" s="226">
        <v>1.12044385877335E-4</v>
      </c>
      <c r="BE27" s="226">
        <v>2.1188768620010001E-4</v>
      </c>
      <c r="BF27" s="226">
        <v>1.22992527774467E-4</v>
      </c>
      <c r="BG27" s="226">
        <v>2.4770521017967498E-3</v>
      </c>
      <c r="BH27" s="226">
        <v>1.7075468535465101E-3</v>
      </c>
      <c r="BI27" s="226">
        <v>1.80424295298856E-3</v>
      </c>
      <c r="BJ27" s="226">
        <v>3.6255380893919897E-5</v>
      </c>
      <c r="BK27" s="226">
        <v>2.94095740469683E-3</v>
      </c>
      <c r="BL27" s="226">
        <v>9.2542657647467098E-3</v>
      </c>
      <c r="BM27" s="226">
        <v>4.97487136264349E-4</v>
      </c>
      <c r="BN27" s="226">
        <v>4.5678145998682003E-4</v>
      </c>
      <c r="BO27" s="226">
        <v>2.0331561904164599E-4</v>
      </c>
      <c r="BP27" s="226">
        <v>7.9598553789274196E-5</v>
      </c>
      <c r="BQ27" s="226">
        <v>5.1819324001193103E-4</v>
      </c>
      <c r="BR27" s="226">
        <v>2.3109067900746599E-3</v>
      </c>
      <c r="BS27" s="226">
        <v>4.8861428386940103E-4</v>
      </c>
      <c r="BT27" s="226">
        <v>6.2648498856748998E-4</v>
      </c>
      <c r="BU27" s="226">
        <v>5.3150060737829703E-4</v>
      </c>
      <c r="BV27" s="226">
        <v>6.3287765625624499E-4</v>
      </c>
      <c r="BW27" s="226">
        <v>3.73207260159564E-4</v>
      </c>
      <c r="BX27" s="226">
        <v>5.1245068416285898E-3</v>
      </c>
      <c r="BY27" s="226">
        <v>0</v>
      </c>
    </row>
    <row r="28" spans="1:77" x14ac:dyDescent="0.3">
      <c r="A28" s="105" t="s">
        <v>332</v>
      </c>
      <c r="B28" s="226">
        <v>1.10338015671142E-4</v>
      </c>
      <c r="C28" s="226">
        <v>1.20632588439477E-4</v>
      </c>
      <c r="D28" s="226">
        <v>2.6219777780457198E-4</v>
      </c>
      <c r="E28" s="226">
        <v>5.9085273093180402E-5</v>
      </c>
      <c r="F28" s="226">
        <v>1.16240344817095E-3</v>
      </c>
      <c r="G28" s="226">
        <v>2.42420409469856E-4</v>
      </c>
      <c r="H28" s="226">
        <v>1.3437052863183999E-4</v>
      </c>
      <c r="I28" s="226">
        <v>2.7600620637282901E-4</v>
      </c>
      <c r="J28" s="226">
        <v>1.5874488642655699E-4</v>
      </c>
      <c r="K28" s="226">
        <v>9.3691965482631202E-4</v>
      </c>
      <c r="L28" s="226">
        <v>9.8706297344139802E-5</v>
      </c>
      <c r="M28" s="226">
        <v>3.5063984791924301E-3</v>
      </c>
      <c r="N28" s="226">
        <v>2.8827374896129801E-4</v>
      </c>
      <c r="O28" s="226">
        <v>3.4730154061624697E-4</v>
      </c>
      <c r="P28" s="226">
        <v>8.3587733519052904E-4</v>
      </c>
      <c r="Q28" s="226">
        <v>8.5656535166428501E-5</v>
      </c>
      <c r="R28" s="226">
        <v>1.22949821724057E-3</v>
      </c>
      <c r="S28" s="226">
        <v>1.86985551214943E-3</v>
      </c>
      <c r="T28" s="226">
        <v>4.5434248273093104E-3</v>
      </c>
      <c r="U28" s="226">
        <v>1.1149467199027901E-3</v>
      </c>
      <c r="V28" s="226">
        <v>8.1027034589573998E-4</v>
      </c>
      <c r="W28" s="226">
        <v>3.4772663509007002E-4</v>
      </c>
      <c r="X28" s="226">
        <v>1.19095885321557E-3</v>
      </c>
      <c r="Y28" s="226">
        <v>2.8125380404413398E-4</v>
      </c>
      <c r="Z28" s="226">
        <v>1.9914360915566101E-4</v>
      </c>
      <c r="AA28" s="226">
        <v>1.00014153222199</v>
      </c>
      <c r="AB28" s="226">
        <v>1.52960899033665E-4</v>
      </c>
      <c r="AC28" s="226">
        <v>1.48119428406635E-3</v>
      </c>
      <c r="AD28" s="226">
        <v>4.9100757927841496E-4</v>
      </c>
      <c r="AE28" s="226">
        <v>1.0119422022384701E-4</v>
      </c>
      <c r="AF28" s="226">
        <v>2.59415962262821E-4</v>
      </c>
      <c r="AG28" s="226">
        <v>1.7011889400867899E-4</v>
      </c>
      <c r="AH28" s="226">
        <v>0</v>
      </c>
      <c r="AI28" s="226">
        <v>1.4077970616574001E-4</v>
      </c>
      <c r="AJ28" s="226">
        <v>2.2008091907129099E-4</v>
      </c>
      <c r="AK28" s="226">
        <v>9.0383064849627694E-5</v>
      </c>
      <c r="AL28" s="226">
        <v>2.7504040748719199E-4</v>
      </c>
      <c r="AM28" s="226">
        <v>5.1529303295084203E-4</v>
      </c>
      <c r="AN28" s="226">
        <v>1.3682184123965001E-4</v>
      </c>
      <c r="AO28" s="226">
        <v>1.06753854131989E-3</v>
      </c>
      <c r="AP28" s="226">
        <v>1.6261861689952201E-4</v>
      </c>
      <c r="AQ28" s="226">
        <v>3.1228898542076699E-4</v>
      </c>
      <c r="AR28" s="226">
        <v>1.3848407046640899E-4</v>
      </c>
      <c r="AS28" s="226">
        <v>5.1078611714206498E-5</v>
      </c>
      <c r="AT28" s="226">
        <v>3.4829994273898903E-4</v>
      </c>
      <c r="AU28" s="226">
        <v>8.3252871853324597E-5</v>
      </c>
      <c r="AV28" s="226">
        <v>2.57091129599939E-4</v>
      </c>
      <c r="AW28" s="226">
        <v>3.3871632232714601E-4</v>
      </c>
      <c r="AX28" s="226">
        <v>2.2793530630309001E-4</v>
      </c>
      <c r="AY28" s="226">
        <v>3.9411734017335702E-5</v>
      </c>
      <c r="AZ28" s="226">
        <v>1.4626587972171501E-4</v>
      </c>
      <c r="BA28" s="226">
        <v>4.50192478419564E-5</v>
      </c>
      <c r="BB28" s="226">
        <v>2.0337781030621601E-4</v>
      </c>
      <c r="BC28" s="226">
        <v>1.5772352297442101E-4</v>
      </c>
      <c r="BD28" s="226">
        <v>1.9795815528816799E-4</v>
      </c>
      <c r="BE28" s="226">
        <v>4.3494921759625201E-4</v>
      </c>
      <c r="BF28" s="226">
        <v>1.8350164094922E-4</v>
      </c>
      <c r="BG28" s="226">
        <v>2.5089145741656201E-3</v>
      </c>
      <c r="BH28" s="226">
        <v>3.2775220014197299E-3</v>
      </c>
      <c r="BI28" s="226">
        <v>3.9742267374058499E-3</v>
      </c>
      <c r="BJ28" s="226">
        <v>7.1903564732183196E-5</v>
      </c>
      <c r="BK28" s="226">
        <v>1.8824884791242399E-3</v>
      </c>
      <c r="BL28" s="226">
        <v>1.45150240383995E-2</v>
      </c>
      <c r="BM28" s="226">
        <v>4.51227102892967E-4</v>
      </c>
      <c r="BN28" s="226">
        <v>5.4900744498033699E-4</v>
      </c>
      <c r="BO28" s="226">
        <v>3.06639813923495E-4</v>
      </c>
      <c r="BP28" s="226">
        <v>9.8496486353392903E-5</v>
      </c>
      <c r="BQ28" s="226">
        <v>5.6976965181249105E-4</v>
      </c>
      <c r="BR28" s="226">
        <v>2.4415159963962299E-3</v>
      </c>
      <c r="BS28" s="226">
        <v>5.9660515879469901E-4</v>
      </c>
      <c r="BT28" s="226">
        <v>7.8453217386133701E-4</v>
      </c>
      <c r="BU28" s="226">
        <v>8.5581327797007E-4</v>
      </c>
      <c r="BV28" s="226">
        <v>1.00750268803793E-3</v>
      </c>
      <c r="BW28" s="226">
        <v>7.1079551190745801E-4</v>
      </c>
      <c r="BX28" s="226">
        <v>7.2173873804739597E-4</v>
      </c>
      <c r="BY28" s="226">
        <v>0</v>
      </c>
    </row>
    <row r="29" spans="1:77" x14ac:dyDescent="0.3">
      <c r="A29" s="105" t="s">
        <v>336</v>
      </c>
      <c r="B29" s="226">
        <v>8.6148499680145096E-5</v>
      </c>
      <c r="C29" s="226">
        <v>6.5041857032360705E-5</v>
      </c>
      <c r="D29" s="226">
        <v>1.1700538589299E-4</v>
      </c>
      <c r="E29" s="226">
        <v>5.7512594199969502E-5</v>
      </c>
      <c r="F29" s="226">
        <v>6.9590812310951701E-4</v>
      </c>
      <c r="G29" s="226">
        <v>2.16114535364137E-4</v>
      </c>
      <c r="H29" s="226">
        <v>7.4382141847439699E-5</v>
      </c>
      <c r="I29" s="226">
        <v>1.5732832391950801E-4</v>
      </c>
      <c r="J29" s="226">
        <v>8.6840889578002897E-5</v>
      </c>
      <c r="K29" s="226">
        <v>4.5450064444660398E-4</v>
      </c>
      <c r="L29" s="226">
        <v>1.45036542499925E-4</v>
      </c>
      <c r="M29" s="226">
        <v>1.36651169914897E-3</v>
      </c>
      <c r="N29" s="226">
        <v>2.40903687967701E-4</v>
      </c>
      <c r="O29" s="226">
        <v>2.9423541428790103E-4</v>
      </c>
      <c r="P29" s="226">
        <v>1.36570139659126E-3</v>
      </c>
      <c r="Q29" s="226">
        <v>1.3131733781016601E-4</v>
      </c>
      <c r="R29" s="226">
        <v>5.12274030344423E-4</v>
      </c>
      <c r="S29" s="226">
        <v>7.8129022441234897E-4</v>
      </c>
      <c r="T29" s="226">
        <v>1.6141081355558399E-3</v>
      </c>
      <c r="U29" s="226">
        <v>4.1148158955285499E-4</v>
      </c>
      <c r="V29" s="226">
        <v>5.0149790162577301E-4</v>
      </c>
      <c r="W29" s="226">
        <v>3.85521140311861E-3</v>
      </c>
      <c r="X29" s="226">
        <v>4.2502582247645802E-4</v>
      </c>
      <c r="Y29" s="226">
        <v>1.2121696794600599E-4</v>
      </c>
      <c r="Z29" s="226">
        <v>1.3106354858529601E-4</v>
      </c>
      <c r="AA29" s="226">
        <v>8.0897573109178694E-5</v>
      </c>
      <c r="AB29" s="226">
        <v>1.08450941353573</v>
      </c>
      <c r="AC29" s="226">
        <v>5.8622779355395598E-4</v>
      </c>
      <c r="AD29" s="226">
        <v>1.00512206238344E-2</v>
      </c>
      <c r="AE29" s="226">
        <v>3.9110507356383898E-5</v>
      </c>
      <c r="AF29" s="226">
        <v>4.23002042844233E-4</v>
      </c>
      <c r="AG29" s="226">
        <v>9.9226495577082004E-5</v>
      </c>
      <c r="AH29" s="226">
        <v>0</v>
      </c>
      <c r="AI29" s="226">
        <v>5.9763585126842801E-5</v>
      </c>
      <c r="AJ29" s="226">
        <v>9.8151964495266601E-5</v>
      </c>
      <c r="AK29" s="226">
        <v>4.1208906975075903E-5</v>
      </c>
      <c r="AL29" s="226">
        <v>1.6416391552689301E-4</v>
      </c>
      <c r="AM29" s="226">
        <v>2.7558576307689899E-4</v>
      </c>
      <c r="AN29" s="226">
        <v>7.7746543843273906E-5</v>
      </c>
      <c r="AO29" s="226">
        <v>5.5406761823857697E-4</v>
      </c>
      <c r="AP29" s="226">
        <v>7.9714515039574794E-5</v>
      </c>
      <c r="AQ29" s="226">
        <v>1.5730684977612399E-4</v>
      </c>
      <c r="AR29" s="226">
        <v>5.99847720512171E-5</v>
      </c>
      <c r="AS29" s="226">
        <v>2.4646128577124399E-5</v>
      </c>
      <c r="AT29" s="226">
        <v>1.53673364610163E-4</v>
      </c>
      <c r="AU29" s="226">
        <v>4.3110494832674197E-5</v>
      </c>
      <c r="AV29" s="226">
        <v>1.6038759336476101E-4</v>
      </c>
      <c r="AW29" s="226">
        <v>2.6668629966602401E-4</v>
      </c>
      <c r="AX29" s="226">
        <v>1.2289332759297101E-4</v>
      </c>
      <c r="AY29" s="226">
        <v>2.2913018233854401E-5</v>
      </c>
      <c r="AZ29" s="226">
        <v>7.5659357412702301E-5</v>
      </c>
      <c r="BA29" s="226">
        <v>2.41915205054855E-5</v>
      </c>
      <c r="BB29" s="226">
        <v>7.81467612623785E-5</v>
      </c>
      <c r="BC29" s="226">
        <v>7.5852640402150802E-5</v>
      </c>
      <c r="BD29" s="226">
        <v>1.2703670208317799E-4</v>
      </c>
      <c r="BE29" s="226">
        <v>2.65913775101062E-4</v>
      </c>
      <c r="BF29" s="226">
        <v>1.6657423554528901E-4</v>
      </c>
      <c r="BG29" s="226">
        <v>1.9068220285512001E-3</v>
      </c>
      <c r="BH29" s="226">
        <v>3.8740467916101701E-3</v>
      </c>
      <c r="BI29" s="226">
        <v>2.8740260166569801E-3</v>
      </c>
      <c r="BJ29" s="226">
        <v>8.3561736069790604E-5</v>
      </c>
      <c r="BK29" s="226">
        <v>1.19189764461516E-2</v>
      </c>
      <c r="BL29" s="226">
        <v>3.6741952381612999E-2</v>
      </c>
      <c r="BM29" s="226">
        <v>7.13519910698385E-4</v>
      </c>
      <c r="BN29" s="226">
        <v>1.2228408771050099E-3</v>
      </c>
      <c r="BO29" s="226">
        <v>5.6199877275684503E-4</v>
      </c>
      <c r="BP29" s="226">
        <v>2.4650216194225302E-4</v>
      </c>
      <c r="BQ29" s="226">
        <v>1.3712539045457901E-3</v>
      </c>
      <c r="BR29" s="226">
        <v>6.8970591213411599E-3</v>
      </c>
      <c r="BS29" s="226">
        <v>1.2173277928979201E-3</v>
      </c>
      <c r="BT29" s="226">
        <v>1.75437703000854E-3</v>
      </c>
      <c r="BU29" s="226">
        <v>1.88493342291173E-3</v>
      </c>
      <c r="BV29" s="226">
        <v>1.6099040601623199E-3</v>
      </c>
      <c r="BW29" s="226">
        <v>8.0568337318509802E-4</v>
      </c>
      <c r="BX29" s="226">
        <v>1.5744918135702499E-3</v>
      </c>
      <c r="BY29" s="226">
        <v>0</v>
      </c>
    </row>
    <row r="30" spans="1:77" x14ac:dyDescent="0.3">
      <c r="A30" s="105" t="s">
        <v>312</v>
      </c>
      <c r="B30" s="226">
        <v>1.6167774741040499E-4</v>
      </c>
      <c r="C30" s="226">
        <v>1.3268179875433299E-4</v>
      </c>
      <c r="D30" s="226">
        <v>2.5256412619336602E-4</v>
      </c>
      <c r="E30" s="226">
        <v>1.5127135199477E-4</v>
      </c>
      <c r="F30" s="226">
        <v>1.73766719531435E-3</v>
      </c>
      <c r="G30" s="226">
        <v>4.3222311537669401E-4</v>
      </c>
      <c r="H30" s="226">
        <v>1.69288992117211E-4</v>
      </c>
      <c r="I30" s="226">
        <v>3.8277928502329601E-4</v>
      </c>
      <c r="J30" s="226">
        <v>1.88111007664882E-4</v>
      </c>
      <c r="K30" s="226">
        <v>0.20573183761012201</v>
      </c>
      <c r="L30" s="226">
        <v>1.3336132095386101E-4</v>
      </c>
      <c r="M30" s="226">
        <v>0.53390823169567103</v>
      </c>
      <c r="N30" s="226">
        <v>5.1477483543548302E-4</v>
      </c>
      <c r="O30" s="226">
        <v>5.5851956140693401E-4</v>
      </c>
      <c r="P30" s="226">
        <v>2.1329593551411099E-3</v>
      </c>
      <c r="Q30" s="226">
        <v>2.13150160648325E-4</v>
      </c>
      <c r="R30" s="226">
        <v>6.6581207811892001E-2</v>
      </c>
      <c r="S30" s="226">
        <v>6.9753030908238006E-2</v>
      </c>
      <c r="T30" s="226">
        <v>0.228072617987436</v>
      </c>
      <c r="U30" s="226">
        <v>6.2894782091323597E-4</v>
      </c>
      <c r="V30" s="226">
        <v>3.4116427111412898E-2</v>
      </c>
      <c r="W30" s="226">
        <v>1.0744277601219699E-3</v>
      </c>
      <c r="X30" s="226">
        <v>5.7274369251174599E-4</v>
      </c>
      <c r="Y30" s="226">
        <v>2.0724103332849601E-4</v>
      </c>
      <c r="Z30" s="226">
        <v>2.6843391658250699E-4</v>
      </c>
      <c r="AA30" s="226">
        <v>2.0639163553540701E-4</v>
      </c>
      <c r="AB30" s="226">
        <v>8.4074859342838705E-5</v>
      </c>
      <c r="AC30" s="226">
        <v>1.02246116846195</v>
      </c>
      <c r="AD30" s="226">
        <v>7.7855302437643595E-4</v>
      </c>
      <c r="AE30" s="226">
        <v>5.6886526330170498E-5</v>
      </c>
      <c r="AF30" s="226">
        <v>4.2839545588774399E-4</v>
      </c>
      <c r="AG30" s="226">
        <v>1.97375201506641E-4</v>
      </c>
      <c r="AH30" s="226">
        <v>0</v>
      </c>
      <c r="AI30" s="226">
        <v>1.4837592452717101E-4</v>
      </c>
      <c r="AJ30" s="226">
        <v>2.1900430749790501E-4</v>
      </c>
      <c r="AK30" s="226">
        <v>7.3564303420940898E-4</v>
      </c>
      <c r="AL30" s="226">
        <v>2.39479945161098E-4</v>
      </c>
      <c r="AM30" s="226">
        <v>4.8450320325828797E-4</v>
      </c>
      <c r="AN30" s="226">
        <v>1.6113692615653101E-4</v>
      </c>
      <c r="AO30" s="226">
        <v>9.8192535760132098E-4</v>
      </c>
      <c r="AP30" s="226">
        <v>1.2380256202571601E-4</v>
      </c>
      <c r="AQ30" s="226">
        <v>3.0442672843654199E-4</v>
      </c>
      <c r="AR30" s="226">
        <v>1.01428303144422E-4</v>
      </c>
      <c r="AS30" s="226">
        <v>4.28707291640206E-5</v>
      </c>
      <c r="AT30" s="226">
        <v>2.6555080877299799E-4</v>
      </c>
      <c r="AU30" s="226">
        <v>7.62168971706477E-5</v>
      </c>
      <c r="AV30" s="226">
        <v>2.8377109416059202E-4</v>
      </c>
      <c r="AW30" s="226">
        <v>4.6375939520144498E-4</v>
      </c>
      <c r="AX30" s="226">
        <v>2.92214651659483E-4</v>
      </c>
      <c r="AY30" s="226">
        <v>4.32362611907474E-5</v>
      </c>
      <c r="AZ30" s="226">
        <v>1.3413657488864399E-4</v>
      </c>
      <c r="BA30" s="226">
        <v>4.9863403389796799E-5</v>
      </c>
      <c r="BB30" s="226">
        <v>1.20868511645444E-4</v>
      </c>
      <c r="BC30" s="226">
        <v>1.4926766429587001E-4</v>
      </c>
      <c r="BD30" s="226">
        <v>3.0588352703575999E-4</v>
      </c>
      <c r="BE30" s="226">
        <v>5.9544597471252196E-4</v>
      </c>
      <c r="BF30" s="226">
        <v>4.6171736586171901E-4</v>
      </c>
      <c r="BG30" s="226">
        <v>3.27460777047547E-3</v>
      </c>
      <c r="BH30" s="226">
        <v>5.9363079311757997E-3</v>
      </c>
      <c r="BI30" s="226">
        <v>3.4935214443883602E-3</v>
      </c>
      <c r="BJ30" s="226">
        <v>1.09186398487936E-4</v>
      </c>
      <c r="BK30" s="226">
        <v>1.73195371344805E-3</v>
      </c>
      <c r="BL30" s="226">
        <v>1.7136168562007999E-2</v>
      </c>
      <c r="BM30" s="226">
        <v>2.0612373811245898E-3</v>
      </c>
      <c r="BN30" s="226">
        <v>1.66042894362013E-3</v>
      </c>
      <c r="BO30" s="226">
        <v>6.9529408148849895E-4</v>
      </c>
      <c r="BP30" s="226">
        <v>2.9520907390589703E-4</v>
      </c>
      <c r="BQ30" s="226">
        <v>2.4904313656240302E-3</v>
      </c>
      <c r="BR30" s="226">
        <v>2.3623730408507099E-2</v>
      </c>
      <c r="BS30" s="226">
        <v>1.11888245091975E-3</v>
      </c>
      <c r="BT30" s="226">
        <v>1.5172178809179601E-3</v>
      </c>
      <c r="BU30" s="226">
        <v>1.0632944983404401E-3</v>
      </c>
      <c r="BV30" s="226">
        <v>1.57489416199882E-3</v>
      </c>
      <c r="BW30" s="226">
        <v>7.8344041738678295E-4</v>
      </c>
      <c r="BX30" s="226">
        <v>5.5435169372497596E-3</v>
      </c>
      <c r="BY30" s="226">
        <v>0</v>
      </c>
    </row>
    <row r="31" spans="1:77" x14ac:dyDescent="0.3">
      <c r="A31" s="105" t="s">
        <v>256</v>
      </c>
      <c r="B31" s="226">
        <v>1.5806428011462699E-4</v>
      </c>
      <c r="C31" s="226">
        <v>1.5938295208844699E-4</v>
      </c>
      <c r="D31" s="226">
        <v>3.2994675667793002E-4</v>
      </c>
      <c r="E31" s="226">
        <v>8.8053422039940205E-5</v>
      </c>
      <c r="F31" s="226">
        <v>1.5741929113147601E-3</v>
      </c>
      <c r="G31" s="226">
        <v>3.6626785871404701E-4</v>
      </c>
      <c r="H31" s="226">
        <v>1.66529953613775E-4</v>
      </c>
      <c r="I31" s="226">
        <v>3.5312283383589902E-4</v>
      </c>
      <c r="J31" s="226">
        <v>2.2081903264569E-4</v>
      </c>
      <c r="K31" s="226">
        <v>1.8056054697468901E-3</v>
      </c>
      <c r="L31" s="226">
        <v>1.5952818129330099E-4</v>
      </c>
      <c r="M31" s="226">
        <v>5.8786092939073602E-3</v>
      </c>
      <c r="N31" s="226">
        <v>5.1678400234343995E-4</v>
      </c>
      <c r="O31" s="226">
        <v>5.7656820157129E-4</v>
      </c>
      <c r="P31" s="226">
        <v>2.41915976550289E-3</v>
      </c>
      <c r="Q31" s="226">
        <v>2.9298382214527701E-4</v>
      </c>
      <c r="R31" s="226">
        <v>4.3845157195520103E-3</v>
      </c>
      <c r="S31" s="226">
        <v>4.8353542074676204E-3</v>
      </c>
      <c r="T31" s="226">
        <v>6.4929093881889097E-3</v>
      </c>
      <c r="U31" s="226">
        <v>1.2492360292558999E-3</v>
      </c>
      <c r="V31" s="226">
        <v>3.65309709026654E-3</v>
      </c>
      <c r="W31" s="226">
        <v>9.4765897168290706E-3</v>
      </c>
      <c r="X31" s="226">
        <v>1.41479352588089E-3</v>
      </c>
      <c r="Y31" s="226">
        <v>3.2759215223015999E-4</v>
      </c>
      <c r="Z31" s="226">
        <v>8.9268783101433902E-4</v>
      </c>
      <c r="AA31" s="226">
        <v>2.42784110136096E-3</v>
      </c>
      <c r="AB31" s="226">
        <v>2.3039680633475199E-4</v>
      </c>
      <c r="AC31" s="226">
        <v>4.8968796670726096E-3</v>
      </c>
      <c r="AD31" s="226">
        <v>1.0261977184500399</v>
      </c>
      <c r="AE31" s="226">
        <v>2.6507163543239401E-4</v>
      </c>
      <c r="AF31" s="226">
        <v>2.86439065540465E-2</v>
      </c>
      <c r="AG31" s="226">
        <v>6.1617308822526804E-4</v>
      </c>
      <c r="AH31" s="226">
        <v>0</v>
      </c>
      <c r="AI31" s="226">
        <v>2.0482842311954301E-4</v>
      </c>
      <c r="AJ31" s="226">
        <v>5.2835868815026305E-4</v>
      </c>
      <c r="AK31" s="226">
        <v>1.3170001359584101E-4</v>
      </c>
      <c r="AL31" s="226">
        <v>4.6461828750882998E-4</v>
      </c>
      <c r="AM31" s="226">
        <v>7.4527351008969701E-4</v>
      </c>
      <c r="AN31" s="226">
        <v>1.92066254388163E-4</v>
      </c>
      <c r="AO31" s="226">
        <v>1.43873356539686E-3</v>
      </c>
      <c r="AP31" s="226">
        <v>8.4233267380768499E-4</v>
      </c>
      <c r="AQ31" s="226">
        <v>4.64155177291487E-4</v>
      </c>
      <c r="AR31" s="226">
        <v>4.03454136026869E-4</v>
      </c>
      <c r="AS31" s="226">
        <v>6.9182721653031796E-5</v>
      </c>
      <c r="AT31" s="226">
        <v>5.2532612543401496E-4</v>
      </c>
      <c r="AU31" s="226">
        <v>1.2659119490262001E-4</v>
      </c>
      <c r="AV31" s="226">
        <v>4.1923588437162E-4</v>
      </c>
      <c r="AW31" s="226">
        <v>6.8590832136903104E-4</v>
      </c>
      <c r="AX31" s="226">
        <v>7.8540819325107305E-4</v>
      </c>
      <c r="AY31" s="226">
        <v>5.71912430817276E-5</v>
      </c>
      <c r="AZ31" s="226">
        <v>2.3422524786930501E-4</v>
      </c>
      <c r="BA31" s="226">
        <v>9.3455182053896703E-5</v>
      </c>
      <c r="BB31" s="226">
        <v>2.6769841717803802E-4</v>
      </c>
      <c r="BC31" s="226">
        <v>3.4365620819606501E-4</v>
      </c>
      <c r="BD31" s="226">
        <v>3.3963720512949499E-4</v>
      </c>
      <c r="BE31" s="226">
        <v>6.3912760516744E-4</v>
      </c>
      <c r="BF31" s="226">
        <v>3.7405804036357102E-4</v>
      </c>
      <c r="BG31" s="226">
        <v>6.9746401021761398E-3</v>
      </c>
      <c r="BH31" s="226">
        <v>4.8748034671626502E-3</v>
      </c>
      <c r="BI31" s="226">
        <v>5.4022179032284E-3</v>
      </c>
      <c r="BJ31" s="226">
        <v>1.0442168040957101E-4</v>
      </c>
      <c r="BK31" s="226">
        <v>3.7355161741951999E-3</v>
      </c>
      <c r="BL31" s="226">
        <v>2.8117233691188799E-2</v>
      </c>
      <c r="BM31" s="226">
        <v>7.6788737522258995E-4</v>
      </c>
      <c r="BN31" s="226">
        <v>9.6626751710650305E-4</v>
      </c>
      <c r="BO31" s="226">
        <v>4.8456747859480402E-4</v>
      </c>
      <c r="BP31" s="226">
        <v>1.7640338089441399E-4</v>
      </c>
      <c r="BQ31" s="226">
        <v>1.1212675840289899E-3</v>
      </c>
      <c r="BR31" s="226">
        <v>4.6589905455776499E-3</v>
      </c>
      <c r="BS31" s="226">
        <v>1.4820753153357701E-3</v>
      </c>
      <c r="BT31" s="226">
        <v>1.39991338021975E-3</v>
      </c>
      <c r="BU31" s="226">
        <v>1.58849779334553E-3</v>
      </c>
      <c r="BV31" s="226">
        <v>1.83959659097015E-3</v>
      </c>
      <c r="BW31" s="226">
        <v>5.4891982269889804E-3</v>
      </c>
      <c r="BX31" s="226">
        <v>3.09419803089943E-3</v>
      </c>
      <c r="BY31" s="226">
        <v>0</v>
      </c>
    </row>
    <row r="32" spans="1:77" x14ac:dyDescent="0.3">
      <c r="A32" s="105" t="s">
        <v>278</v>
      </c>
      <c r="B32" s="226">
        <v>5.3484032398756202E-5</v>
      </c>
      <c r="C32" s="226">
        <v>4.41887377603837E-5</v>
      </c>
      <c r="D32" s="226">
        <v>8.4282504178206499E-5</v>
      </c>
      <c r="E32" s="226">
        <v>3.3372007377329499E-5</v>
      </c>
      <c r="F32" s="226">
        <v>4.6138139919612599E-4</v>
      </c>
      <c r="G32" s="226">
        <v>1.3081647169911799E-4</v>
      </c>
      <c r="H32" s="226">
        <v>5.0646201235337397E-5</v>
      </c>
      <c r="I32" s="226">
        <v>1.08063112998692E-4</v>
      </c>
      <c r="J32" s="226">
        <v>5.8624870065978398E-5</v>
      </c>
      <c r="K32" s="226">
        <v>3.3216541335714998E-4</v>
      </c>
      <c r="L32" s="226">
        <v>7.9780883479761203E-5</v>
      </c>
      <c r="M32" s="226">
        <v>1.05298275482562E-3</v>
      </c>
      <c r="N32" s="226">
        <v>1.6567467838024801E-4</v>
      </c>
      <c r="O32" s="226">
        <v>1.93162840899154E-4</v>
      </c>
      <c r="P32" s="226">
        <v>7.6797495185986495E-4</v>
      </c>
      <c r="Q32" s="226">
        <v>7.53219785283754E-5</v>
      </c>
      <c r="R32" s="226">
        <v>4.2343753174593697E-4</v>
      </c>
      <c r="S32" s="226">
        <v>6.1234574380451899E-4</v>
      </c>
      <c r="T32" s="226">
        <v>1.2615837097208001E-3</v>
      </c>
      <c r="U32" s="226">
        <v>3.1098436428067701E-4</v>
      </c>
      <c r="V32" s="226">
        <v>1.19698278970171E-2</v>
      </c>
      <c r="W32" s="226">
        <v>2.3071570043072202E-3</v>
      </c>
      <c r="X32" s="226">
        <v>7.7617402863033402E-4</v>
      </c>
      <c r="Y32" s="226">
        <v>8.6475238631267796E-5</v>
      </c>
      <c r="Z32" s="226">
        <v>8.08292689723332E-4</v>
      </c>
      <c r="AA32" s="226">
        <v>1.09169234367369E-4</v>
      </c>
      <c r="AB32" s="226">
        <v>4.44798869405573E-5</v>
      </c>
      <c r="AC32" s="226">
        <v>5.0400499347567505E-4</v>
      </c>
      <c r="AD32" s="226">
        <v>2.1906035560164301E-2</v>
      </c>
      <c r="AE32" s="226">
        <v>1.00088355097314</v>
      </c>
      <c r="AF32" s="226">
        <v>7.08782211842552E-4</v>
      </c>
      <c r="AG32" s="226">
        <v>1.53130711323333E-3</v>
      </c>
      <c r="AH32" s="226">
        <v>0</v>
      </c>
      <c r="AI32" s="226">
        <v>4.3584979891141503E-5</v>
      </c>
      <c r="AJ32" s="226">
        <v>7.3806029840701E-5</v>
      </c>
      <c r="AK32" s="226">
        <v>2.92173846073996E-5</v>
      </c>
      <c r="AL32" s="226">
        <v>1.0912114691336501E-4</v>
      </c>
      <c r="AM32" s="226">
        <v>1.8716740545315501E-4</v>
      </c>
      <c r="AN32" s="226">
        <v>5.1202902047658501E-5</v>
      </c>
      <c r="AO32" s="226">
        <v>3.9751643453313001E-4</v>
      </c>
      <c r="AP32" s="226">
        <v>6.6518736053629995E-5</v>
      </c>
      <c r="AQ32" s="226">
        <v>1.09881676714602E-4</v>
      </c>
      <c r="AR32" s="226">
        <v>4.7800987848217597E-5</v>
      </c>
      <c r="AS32" s="226">
        <v>1.70944880958841E-5</v>
      </c>
      <c r="AT32" s="226">
        <v>1.10913302527964E-4</v>
      </c>
      <c r="AU32" s="226">
        <v>2.9757089256761799E-5</v>
      </c>
      <c r="AV32" s="226">
        <v>1.05172963597914E-4</v>
      </c>
      <c r="AW32" s="226">
        <v>1.67118105703924E-4</v>
      </c>
      <c r="AX32" s="226">
        <v>9.0784927199666699E-5</v>
      </c>
      <c r="AY32" s="226">
        <v>1.50261530934792E-5</v>
      </c>
      <c r="AZ32" s="226">
        <v>5.20195410917069E-5</v>
      </c>
      <c r="BA32" s="226">
        <v>1.6766035950267199E-5</v>
      </c>
      <c r="BB32" s="226">
        <v>5.85010174961786E-5</v>
      </c>
      <c r="BC32" s="226">
        <v>5.4996582852988001E-5</v>
      </c>
      <c r="BD32" s="226">
        <v>8.1471956052062502E-5</v>
      </c>
      <c r="BE32" s="226">
        <v>1.7480346833664501E-4</v>
      </c>
      <c r="BF32" s="226">
        <v>9.85147331841907E-5</v>
      </c>
      <c r="BG32" s="226">
        <v>1.2268684962832099E-3</v>
      </c>
      <c r="BH32" s="226">
        <v>2.1554337679351699E-3</v>
      </c>
      <c r="BI32" s="226">
        <v>1.8543583807011199E-3</v>
      </c>
      <c r="BJ32" s="226">
        <v>4.6998945992752997E-5</v>
      </c>
      <c r="BK32" s="226">
        <v>5.1339903407155701E-3</v>
      </c>
      <c r="BL32" s="226">
        <v>1.8849535643529199E-2</v>
      </c>
      <c r="BM32" s="226">
        <v>4.2054615229461599E-4</v>
      </c>
      <c r="BN32" s="226">
        <v>6.2533012877344298E-4</v>
      </c>
      <c r="BO32" s="226">
        <v>2.9074579341653101E-4</v>
      </c>
      <c r="BP32" s="226">
        <v>1.2301983935536601E-4</v>
      </c>
      <c r="BQ32" s="226">
        <v>6.9549254610912399E-4</v>
      </c>
      <c r="BR32" s="226">
        <v>3.3905515424635401E-3</v>
      </c>
      <c r="BS32" s="226">
        <v>6.1666674229371996E-4</v>
      </c>
      <c r="BT32" s="226">
        <v>9.0434403205468905E-4</v>
      </c>
      <c r="BU32" s="226">
        <v>9.7278316028675497E-4</v>
      </c>
      <c r="BV32" s="226">
        <v>8.6579826572718004E-4</v>
      </c>
      <c r="BW32" s="226">
        <v>5.2798548177799198E-4</v>
      </c>
      <c r="BX32" s="226">
        <v>1.8118752057136301E-3</v>
      </c>
      <c r="BY32" s="226">
        <v>0</v>
      </c>
    </row>
    <row r="33" spans="1:77" x14ac:dyDescent="0.3">
      <c r="A33" s="105" t="s">
        <v>348</v>
      </c>
      <c r="B33" s="226">
        <v>8.2909665221662994E-5</v>
      </c>
      <c r="C33" s="226">
        <v>7.9641541080909196E-5</v>
      </c>
      <c r="D33" s="226">
        <v>9.9592597234191997E-5</v>
      </c>
      <c r="E33" s="226">
        <v>4.6545339505955002E-5</v>
      </c>
      <c r="F33" s="226">
        <v>7.0305375564191995E-4</v>
      </c>
      <c r="G33" s="226">
        <v>2.0313089201586001E-4</v>
      </c>
      <c r="H33" s="226">
        <v>6.8297560827807195E-5</v>
      </c>
      <c r="I33" s="226">
        <v>1.4759808462119599E-4</v>
      </c>
      <c r="J33" s="226">
        <v>6.7758236579462005E-5</v>
      </c>
      <c r="K33" s="226">
        <v>3.3192626685113702E-4</v>
      </c>
      <c r="L33" s="226">
        <v>1.01393396935217E-4</v>
      </c>
      <c r="M33" s="226">
        <v>8.2333818097865303E-4</v>
      </c>
      <c r="N33" s="226">
        <v>2.5760426256754901E-4</v>
      </c>
      <c r="O33" s="226">
        <v>3.2648461991034602E-4</v>
      </c>
      <c r="P33" s="226">
        <v>9.8945324537448695E-4</v>
      </c>
      <c r="Q33" s="226">
        <v>9.9998324545801705E-5</v>
      </c>
      <c r="R33" s="226">
        <v>3.1916297912999101E-4</v>
      </c>
      <c r="S33" s="226">
        <v>5.9521469417613199E-4</v>
      </c>
      <c r="T33" s="226">
        <v>9.2051382310424001E-4</v>
      </c>
      <c r="U33" s="226">
        <v>2.5712093873093598E-4</v>
      </c>
      <c r="V33" s="226">
        <v>7.30166734952835E-4</v>
      </c>
      <c r="W33" s="226">
        <v>1.6717954075444599E-4</v>
      </c>
      <c r="X33" s="226">
        <v>2.6392011248420398E-4</v>
      </c>
      <c r="Y33" s="226">
        <v>7.7932637258855899E-5</v>
      </c>
      <c r="Z33" s="226">
        <v>7.7214793893417704E-5</v>
      </c>
      <c r="AA33" s="226">
        <v>3.4316253392337699E-5</v>
      </c>
      <c r="AB33" s="226">
        <v>3.5737436578739001E-5</v>
      </c>
      <c r="AC33" s="226">
        <v>3.6274589027011098E-4</v>
      </c>
      <c r="AD33" s="226">
        <v>1.71587601288506E-4</v>
      </c>
      <c r="AE33" s="226">
        <v>2.5392023776492599E-5</v>
      </c>
      <c r="AF33" s="226">
        <v>1.0028535782566499</v>
      </c>
      <c r="AG33" s="226">
        <v>3.8194308671007102E-3</v>
      </c>
      <c r="AH33" s="226">
        <v>0</v>
      </c>
      <c r="AI33" s="226">
        <v>4.3708664869084297E-5</v>
      </c>
      <c r="AJ33" s="226">
        <v>8.2064507039211201E-5</v>
      </c>
      <c r="AK33" s="226">
        <v>2.87619471094182E-5</v>
      </c>
      <c r="AL33" s="226">
        <v>1.5737778816942E-4</v>
      </c>
      <c r="AM33" s="226">
        <v>3.4725626686473002E-4</v>
      </c>
      <c r="AN33" s="226">
        <v>6.0068467701729398E-5</v>
      </c>
      <c r="AO33" s="226">
        <v>4.73156598769392E-4</v>
      </c>
      <c r="AP33" s="226">
        <v>6.7102047025762796E-5</v>
      </c>
      <c r="AQ33" s="226">
        <v>1.2432470270788901E-4</v>
      </c>
      <c r="AR33" s="226">
        <v>4.08696443873956E-5</v>
      </c>
      <c r="AS33" s="226">
        <v>2.0788426115524201E-5</v>
      </c>
      <c r="AT33" s="226">
        <v>1.3416188759862499E-4</v>
      </c>
      <c r="AU33" s="226">
        <v>4.30500357103679E-5</v>
      </c>
      <c r="AV33" s="226">
        <v>1.7108078278440099E-4</v>
      </c>
      <c r="AW33" s="226">
        <v>2.15904942369498E-4</v>
      </c>
      <c r="AX33" s="226">
        <v>1.33673868621534E-4</v>
      </c>
      <c r="AY33" s="226">
        <v>1.6584813290431798E-5</v>
      </c>
      <c r="AZ33" s="226">
        <v>5.9207911951437703E-5</v>
      </c>
      <c r="BA33" s="226">
        <v>1.9417286244759501E-5</v>
      </c>
      <c r="BB33" s="226">
        <v>5.0729380789773697E-5</v>
      </c>
      <c r="BC33" s="226">
        <v>6.8579464214189395E-5</v>
      </c>
      <c r="BD33" s="226">
        <v>9.4689827678100903E-5</v>
      </c>
      <c r="BE33" s="226">
        <v>1.95818798536367E-4</v>
      </c>
      <c r="BF33" s="226">
        <v>1.1393537246798601E-4</v>
      </c>
      <c r="BG33" s="226">
        <v>1.5439256268296299E-3</v>
      </c>
      <c r="BH33" s="226">
        <v>7.3978334961739599E-3</v>
      </c>
      <c r="BI33" s="226">
        <v>8.2691998482302999E-3</v>
      </c>
      <c r="BJ33" s="226">
        <v>8.3059975560693797E-5</v>
      </c>
      <c r="BK33" s="226">
        <v>4.0467769186997198E-3</v>
      </c>
      <c r="BL33" s="226">
        <v>1.5491507115193801E-2</v>
      </c>
      <c r="BM33" s="226">
        <v>6.6504795065851696E-4</v>
      </c>
      <c r="BN33" s="226">
        <v>6.5863471635388697E-4</v>
      </c>
      <c r="BO33" s="226">
        <v>2.77769694867428E-4</v>
      </c>
      <c r="BP33" s="226">
        <v>1.20082691933649E-4</v>
      </c>
      <c r="BQ33" s="226">
        <v>7.3298119778356997E-4</v>
      </c>
      <c r="BR33" s="226">
        <v>3.50041559559489E-3</v>
      </c>
      <c r="BS33" s="226">
        <v>5.5678516750555301E-4</v>
      </c>
      <c r="BT33" s="226">
        <v>9.0676765513144101E-4</v>
      </c>
      <c r="BU33" s="226">
        <v>8.1914294638146096E-4</v>
      </c>
      <c r="BV33" s="226">
        <v>8.1619861819709201E-4</v>
      </c>
      <c r="BW33" s="226">
        <v>3.5734919168020998E-4</v>
      </c>
      <c r="BX33" s="226">
        <v>6.3415075770845196E-3</v>
      </c>
      <c r="BY33" s="226">
        <v>0</v>
      </c>
    </row>
    <row r="34" spans="1:77" x14ac:dyDescent="0.3">
      <c r="A34" s="105" t="s">
        <v>342</v>
      </c>
      <c r="B34" s="226">
        <v>7.3918891338924198E-5</v>
      </c>
      <c r="C34" s="226">
        <v>8.9740403224208897E-5</v>
      </c>
      <c r="D34" s="226">
        <v>1.09088082282089E-4</v>
      </c>
      <c r="E34" s="226">
        <v>4.97486528218259E-5</v>
      </c>
      <c r="F34" s="226">
        <v>7.43187818961739E-4</v>
      </c>
      <c r="G34" s="226">
        <v>1.6883652138066901E-4</v>
      </c>
      <c r="H34" s="226">
        <v>5.5667119705206902E-5</v>
      </c>
      <c r="I34" s="226">
        <v>1.1591939331102E-4</v>
      </c>
      <c r="J34" s="226">
        <v>1.39420769874688E-4</v>
      </c>
      <c r="K34" s="226">
        <v>2.9899947994838202E-4</v>
      </c>
      <c r="L34" s="226">
        <v>5.9619588301984201E-5</v>
      </c>
      <c r="M34" s="226">
        <v>9.1862671072828696E-4</v>
      </c>
      <c r="N34" s="226">
        <v>1.5672460333626501E-2</v>
      </c>
      <c r="O34" s="226">
        <v>1.27131947895516E-2</v>
      </c>
      <c r="P34" s="226">
        <v>5.1827686791775397E-4</v>
      </c>
      <c r="Q34" s="226">
        <v>6.6007360329546603E-5</v>
      </c>
      <c r="R34" s="226">
        <v>2.83151803129044E-4</v>
      </c>
      <c r="S34" s="226">
        <v>5.7429373253809401E-4</v>
      </c>
      <c r="T34" s="226">
        <v>8.8532969686000603E-4</v>
      </c>
      <c r="U34" s="226">
        <v>2.1954638298700901E-4</v>
      </c>
      <c r="V34" s="226">
        <v>2.30502756499658E-4</v>
      </c>
      <c r="W34" s="226">
        <v>9.3691866641814201E-5</v>
      </c>
      <c r="X34" s="226">
        <v>2.4532723835496499E-4</v>
      </c>
      <c r="Y34" s="226">
        <v>7.1810434302983298E-5</v>
      </c>
      <c r="Z34" s="226">
        <v>6.5335632432794906E-5</v>
      </c>
      <c r="AA34" s="226">
        <v>3.0937365562438101E-5</v>
      </c>
      <c r="AB34" s="226">
        <v>3.3522107763642697E-5</v>
      </c>
      <c r="AC34" s="226">
        <v>3.3391908454764098E-4</v>
      </c>
      <c r="AD34" s="226">
        <v>1.5368058500118799E-4</v>
      </c>
      <c r="AE34" s="226">
        <v>3.1972439625076602E-5</v>
      </c>
      <c r="AF34" s="226">
        <v>1.21163277070182E-4</v>
      </c>
      <c r="AG34" s="226">
        <v>1.02317086973186</v>
      </c>
      <c r="AH34" s="226">
        <v>0</v>
      </c>
      <c r="AI34" s="226">
        <v>8.2591795840914297E-5</v>
      </c>
      <c r="AJ34" s="226">
        <v>1.02284812132707E-4</v>
      </c>
      <c r="AK34" s="226">
        <v>3.6306381077695998E-5</v>
      </c>
      <c r="AL34" s="226">
        <v>1.5764371538431099E-4</v>
      </c>
      <c r="AM34" s="226">
        <v>3.5368761990759898E-4</v>
      </c>
      <c r="AN34" s="226">
        <v>5.6645763984950197E-5</v>
      </c>
      <c r="AO34" s="226">
        <v>1.8385040635756099E-2</v>
      </c>
      <c r="AP34" s="226">
        <v>6.2942162170647701E-4</v>
      </c>
      <c r="AQ34" s="226">
        <v>1.5066526317374001E-3</v>
      </c>
      <c r="AR34" s="226">
        <v>7.5142295141195298E-4</v>
      </c>
      <c r="AS34" s="226">
        <v>2.5194599962984001E-5</v>
      </c>
      <c r="AT34" s="226">
        <v>1.83470701137481E-4</v>
      </c>
      <c r="AU34" s="226">
        <v>2.0466655163027601E-4</v>
      </c>
      <c r="AV34" s="226">
        <v>2.5772627797575998E-4</v>
      </c>
      <c r="AW34" s="226">
        <v>1.86986021146215E-4</v>
      </c>
      <c r="AX34" s="226">
        <v>1.4547666537581501E-4</v>
      </c>
      <c r="AY34" s="226">
        <v>1.6482856092833101E-5</v>
      </c>
      <c r="AZ34" s="226">
        <v>8.1213847837834698E-5</v>
      </c>
      <c r="BA34" s="226">
        <v>2.3216503858751999E-5</v>
      </c>
      <c r="BB34" s="226">
        <v>4.9304824856092102E-5</v>
      </c>
      <c r="BC34" s="226">
        <v>8.3396544771255801E-5</v>
      </c>
      <c r="BD34" s="226">
        <v>9.3564533993896994E-5</v>
      </c>
      <c r="BE34" s="226">
        <v>1.50558699710907E-3</v>
      </c>
      <c r="BF34" s="226">
        <v>1.3020849529829899E-4</v>
      </c>
      <c r="BG34" s="226">
        <v>1.3507598600369099E-3</v>
      </c>
      <c r="BH34" s="226">
        <v>4.3429061810051897E-3</v>
      </c>
      <c r="BI34" s="226">
        <v>8.4134206129788894E-3</v>
      </c>
      <c r="BJ34" s="226">
        <v>1.3433505270733599E-4</v>
      </c>
      <c r="BK34" s="226">
        <v>3.6277129255727302E-4</v>
      </c>
      <c r="BL34" s="226">
        <v>1.49308479689692E-3</v>
      </c>
      <c r="BM34" s="226">
        <v>2.8751927379540201E-4</v>
      </c>
      <c r="BN34" s="226">
        <v>2.1121204858899701E-4</v>
      </c>
      <c r="BO34" s="226">
        <v>8.3860498109120099E-5</v>
      </c>
      <c r="BP34" s="226">
        <v>3.44624245455745E-5</v>
      </c>
      <c r="BQ34" s="226">
        <v>3.3142428594591102E-4</v>
      </c>
      <c r="BR34" s="226">
        <v>1.27722316983006E-3</v>
      </c>
      <c r="BS34" s="226">
        <v>2.6429189613751499E-4</v>
      </c>
      <c r="BT34" s="226">
        <v>4.0733793146065998E-4</v>
      </c>
      <c r="BU34" s="226">
        <v>1.4015946913986999E-4</v>
      </c>
      <c r="BV34" s="226">
        <v>6.6867550377772004E-4</v>
      </c>
      <c r="BW34" s="226">
        <v>2.2088578564741901E-4</v>
      </c>
      <c r="BX34" s="226">
        <v>1.53256918000779E-3</v>
      </c>
      <c r="BY34" s="226">
        <v>0</v>
      </c>
    </row>
    <row r="35" spans="1:77" x14ac:dyDescent="0.3">
      <c r="A35" s="105" t="s">
        <v>352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1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3">
      <c r="A36" s="105" t="s">
        <v>356</v>
      </c>
      <c r="B36" s="226">
        <v>1.74701552396761E-3</v>
      </c>
      <c r="C36" s="226">
        <v>1.58079671377633E-2</v>
      </c>
      <c r="D36" s="226">
        <v>3.0123037086622201E-3</v>
      </c>
      <c r="E36" s="226">
        <v>2.37033477028562E-3</v>
      </c>
      <c r="F36" s="226">
        <v>2.41632811768085E-2</v>
      </c>
      <c r="G36" s="226">
        <v>4.2021687481065004E-3</v>
      </c>
      <c r="H36" s="226">
        <v>1.28698436185982E-3</v>
      </c>
      <c r="I36" s="226">
        <v>3.65909936957937E-3</v>
      </c>
      <c r="J36" s="226">
        <v>2.1921610272839201E-3</v>
      </c>
      <c r="K36" s="226">
        <v>1.13617466495637E-2</v>
      </c>
      <c r="L36" s="226">
        <v>4.8983349017287696E-4</v>
      </c>
      <c r="M36" s="226">
        <v>2.5050952821069498E-2</v>
      </c>
      <c r="N36" s="226">
        <v>6.6569043533327397E-3</v>
      </c>
      <c r="O36" s="226">
        <v>6.4193576785208997E-3</v>
      </c>
      <c r="P36" s="226">
        <v>1.35250824954526E-2</v>
      </c>
      <c r="Q36" s="226">
        <v>1.61826017724132E-3</v>
      </c>
      <c r="R36" s="226">
        <v>8.85312320559444E-3</v>
      </c>
      <c r="S36" s="226">
        <v>2.6904124923009899E-2</v>
      </c>
      <c r="T36" s="226">
        <v>2.6526590542822501E-2</v>
      </c>
      <c r="U36" s="226">
        <v>6.3338716972660596E-3</v>
      </c>
      <c r="V36" s="226">
        <v>6.3479794794838902E-3</v>
      </c>
      <c r="W36" s="226">
        <v>3.5982935106934799E-3</v>
      </c>
      <c r="X36" s="226">
        <v>1.9369177217003802E-2</v>
      </c>
      <c r="Y36" s="226">
        <v>2.80156947221622E-3</v>
      </c>
      <c r="Z36" s="226">
        <v>1.42145836349428E-3</v>
      </c>
      <c r="AA36" s="226">
        <v>1.3032406836100199E-3</v>
      </c>
      <c r="AB36" s="226">
        <v>9.1288615764964802E-4</v>
      </c>
      <c r="AC36" s="226">
        <v>1.1770902791845299E-2</v>
      </c>
      <c r="AD36" s="226">
        <v>3.8272531842050198E-3</v>
      </c>
      <c r="AE36" s="226">
        <v>6.9800346429549603E-4</v>
      </c>
      <c r="AF36" s="226">
        <v>2.8112660335338001E-3</v>
      </c>
      <c r="AG36" s="226">
        <v>1.7405454384121701E-3</v>
      </c>
      <c r="AH36" s="226">
        <v>0</v>
      </c>
      <c r="AI36" s="226">
        <v>1.05401939248397</v>
      </c>
      <c r="AJ36" s="226">
        <v>0.172291676005278</v>
      </c>
      <c r="AK36" s="226">
        <v>2.79231090854016E-2</v>
      </c>
      <c r="AL36" s="226">
        <v>2.3710273166139299E-3</v>
      </c>
      <c r="AM36" s="226">
        <v>4.7977037699753504E-3</v>
      </c>
      <c r="AN36" s="226">
        <v>3.33549006428023E-3</v>
      </c>
      <c r="AO36" s="226">
        <v>1.2415303317522001E-2</v>
      </c>
      <c r="AP36" s="226">
        <v>2.7278485872013702E-3</v>
      </c>
      <c r="AQ36" s="226">
        <v>8.6638622240025904E-3</v>
      </c>
      <c r="AR36" s="226">
        <v>2.7259450432660002E-3</v>
      </c>
      <c r="AS36" s="226">
        <v>1.0198718180121299E-3</v>
      </c>
      <c r="AT36" s="226">
        <v>7.23240501595716E-3</v>
      </c>
      <c r="AU36" s="226">
        <v>8.3752763249900697E-4</v>
      </c>
      <c r="AV36" s="226">
        <v>2.54249545811688E-3</v>
      </c>
      <c r="AW36" s="226">
        <v>3.9060166161262902E-3</v>
      </c>
      <c r="AX36" s="226">
        <v>4.9615555953069603E-3</v>
      </c>
      <c r="AY36" s="226">
        <v>1.1406880181806E-3</v>
      </c>
      <c r="AZ36" s="226">
        <v>4.6681304745204598E-3</v>
      </c>
      <c r="BA36" s="226">
        <v>6.47085356987627E-4</v>
      </c>
      <c r="BB36" s="226">
        <v>5.1297071177756901E-3</v>
      </c>
      <c r="BC36" s="226">
        <v>5.0944636118017299E-2</v>
      </c>
      <c r="BD36" s="226">
        <v>3.1293441666254002E-3</v>
      </c>
      <c r="BE36" s="226">
        <v>4.4861761258245996E-3</v>
      </c>
      <c r="BF36" s="226">
        <v>2.8717795170125401E-3</v>
      </c>
      <c r="BG36" s="226">
        <v>4.1516083517716497E-2</v>
      </c>
      <c r="BH36" s="226">
        <v>0.240890135340532</v>
      </c>
      <c r="BI36" s="226">
        <v>3.6795258413650202E-2</v>
      </c>
      <c r="BJ36" s="226">
        <v>3.4624695152796702E-3</v>
      </c>
      <c r="BK36" s="226">
        <v>8.0834847214330905E-3</v>
      </c>
      <c r="BL36" s="226">
        <v>6.7207327419565102E-3</v>
      </c>
      <c r="BM36" s="226">
        <v>7.5199933990165602E-3</v>
      </c>
      <c r="BN36" s="226">
        <v>6.2321513479065499E-3</v>
      </c>
      <c r="BO36" s="226">
        <v>2.75113740638439E-3</v>
      </c>
      <c r="BP36" s="226">
        <v>1.0880243528479799E-3</v>
      </c>
      <c r="BQ36" s="226">
        <v>7.0629428179403804E-3</v>
      </c>
      <c r="BR36" s="226">
        <v>5.6852010154337398E-2</v>
      </c>
      <c r="BS36" s="226">
        <v>8.0671932425038593E-3</v>
      </c>
      <c r="BT36" s="226">
        <v>1.3978316247265799E-2</v>
      </c>
      <c r="BU36" s="226">
        <v>9.0848495289419708E-3</v>
      </c>
      <c r="BV36" s="226">
        <v>1.60433876119291E-2</v>
      </c>
      <c r="BW36" s="226">
        <v>4.8928789205583498E-3</v>
      </c>
      <c r="BX36" s="226">
        <v>6.4237042706996499E-3</v>
      </c>
      <c r="BY36" s="226">
        <v>0</v>
      </c>
    </row>
    <row r="37" spans="1:77" x14ac:dyDescent="0.3">
      <c r="A37" s="105" t="s">
        <v>364</v>
      </c>
      <c r="B37" s="226">
        <v>4.5406721955655799E-4</v>
      </c>
      <c r="C37" s="226">
        <v>4.7750158989264002E-4</v>
      </c>
      <c r="D37" s="226">
        <v>8.6224603596622197E-4</v>
      </c>
      <c r="E37" s="226">
        <v>2.6815369063897502E-4</v>
      </c>
      <c r="F37" s="226">
        <v>5.2460724357449202E-3</v>
      </c>
      <c r="G37" s="226">
        <v>3.6690465784020901E-3</v>
      </c>
      <c r="H37" s="226">
        <v>3.9896224152606E-4</v>
      </c>
      <c r="I37" s="226">
        <v>9.9339922668745099E-4</v>
      </c>
      <c r="J37" s="226">
        <v>7.0245220452568599E-4</v>
      </c>
      <c r="K37" s="226">
        <v>3.0368467442745402E-3</v>
      </c>
      <c r="L37" s="226">
        <v>3.0196501197046798E-4</v>
      </c>
      <c r="M37" s="226">
        <v>9.1655717246504603E-3</v>
      </c>
      <c r="N37" s="226">
        <v>5.3428307022746297E-3</v>
      </c>
      <c r="O37" s="226">
        <v>4.8912936032008596E-3</v>
      </c>
      <c r="P37" s="226">
        <v>1.7911807045021402E-2</v>
      </c>
      <c r="Q37" s="226">
        <v>2.3851060332359601E-3</v>
      </c>
      <c r="R37" s="226">
        <v>3.4216601648348602E-3</v>
      </c>
      <c r="S37" s="226">
        <v>8.9599182433434503E-3</v>
      </c>
      <c r="T37" s="226">
        <v>9.1418947042039306E-3</v>
      </c>
      <c r="U37" s="226">
        <v>2.2162817982654499E-3</v>
      </c>
      <c r="V37" s="226">
        <v>2.4360161206980302E-3</v>
      </c>
      <c r="W37" s="226">
        <v>1.3146797512751699E-3</v>
      </c>
      <c r="X37" s="226">
        <v>2.3030016107591601E-3</v>
      </c>
      <c r="Y37" s="226">
        <v>6.4279040053015599E-4</v>
      </c>
      <c r="Z37" s="226">
        <v>8.8709296390969796E-4</v>
      </c>
      <c r="AA37" s="226">
        <v>4.3339843224750899E-4</v>
      </c>
      <c r="AB37" s="226">
        <v>3.5193696812488003E-4</v>
      </c>
      <c r="AC37" s="226">
        <v>4.3874231721483699E-3</v>
      </c>
      <c r="AD37" s="226">
        <v>2.9913234452719501E-3</v>
      </c>
      <c r="AE37" s="226">
        <v>3.2932373242469101E-4</v>
      </c>
      <c r="AF37" s="226">
        <v>2.8059377552802599E-3</v>
      </c>
      <c r="AG37" s="226">
        <v>1.77212219303806E-3</v>
      </c>
      <c r="AH37" s="226">
        <v>0</v>
      </c>
      <c r="AI37" s="226">
        <v>2.89372518355105E-3</v>
      </c>
      <c r="AJ37" s="226">
        <v>1.05765982247034</v>
      </c>
      <c r="AK37" s="226">
        <v>6.0570130070914498E-3</v>
      </c>
      <c r="AL37" s="226">
        <v>2.7005220419683501E-3</v>
      </c>
      <c r="AM37" s="226">
        <v>4.4405534678481004E-3</v>
      </c>
      <c r="AN37" s="226">
        <v>2.3109012372022602E-3</v>
      </c>
      <c r="AO37" s="226">
        <v>8.2223021360520697E-3</v>
      </c>
      <c r="AP37" s="226">
        <v>1.0009465986203199E-3</v>
      </c>
      <c r="AQ37" s="226">
        <v>2.86794617607817E-3</v>
      </c>
      <c r="AR37" s="226">
        <v>6.6308569996480996E-4</v>
      </c>
      <c r="AS37" s="226">
        <v>5.1378015072391396E-4</v>
      </c>
      <c r="AT37" s="226">
        <v>2.2336581645664498E-3</v>
      </c>
      <c r="AU37" s="226">
        <v>7.0908064571992605E-4</v>
      </c>
      <c r="AV37" s="226">
        <v>2.91659986967867E-3</v>
      </c>
      <c r="AW37" s="226">
        <v>5.2142173017593304E-3</v>
      </c>
      <c r="AX37" s="226">
        <v>7.4790380653094804E-3</v>
      </c>
      <c r="AY37" s="226">
        <v>4.57182317089721E-4</v>
      </c>
      <c r="AZ37" s="226">
        <v>2.09878771043187E-3</v>
      </c>
      <c r="BA37" s="226">
        <v>7.3088834836873204E-4</v>
      </c>
      <c r="BB37" s="226">
        <v>1.0716224527925399E-3</v>
      </c>
      <c r="BC37" s="226">
        <v>2.6262059375728301E-3</v>
      </c>
      <c r="BD37" s="226">
        <v>3.1955671776288199E-3</v>
      </c>
      <c r="BE37" s="226">
        <v>4.5608305010926102E-3</v>
      </c>
      <c r="BF37" s="226">
        <v>4.6353784313535196E-3</v>
      </c>
      <c r="BG37" s="226">
        <v>5.5831674459787997E-2</v>
      </c>
      <c r="BH37" s="226">
        <v>5.5056332675423099E-2</v>
      </c>
      <c r="BI37" s="226">
        <v>2.0042512843519E-2</v>
      </c>
      <c r="BJ37" s="226">
        <v>6.1679375628697405E-4</v>
      </c>
      <c r="BK37" s="226">
        <v>2.5086664021213099E-3</v>
      </c>
      <c r="BL37" s="226">
        <v>4.5004337908241899E-3</v>
      </c>
      <c r="BM37" s="226">
        <v>5.8895424894654302E-3</v>
      </c>
      <c r="BN37" s="226">
        <v>8.1665421597030604E-3</v>
      </c>
      <c r="BO37" s="226">
        <v>3.6985129146480098E-3</v>
      </c>
      <c r="BP37" s="226">
        <v>1.8670261703935499E-3</v>
      </c>
      <c r="BQ37" s="226">
        <v>5.6627858425660899E-3</v>
      </c>
      <c r="BR37" s="226">
        <v>3.7005445358452502E-2</v>
      </c>
      <c r="BS37" s="226">
        <v>2.2177557746693201E-2</v>
      </c>
      <c r="BT37" s="226">
        <v>1.2071303406466E-2</v>
      </c>
      <c r="BU37" s="226">
        <v>3.4583414009664797E-2</v>
      </c>
      <c r="BV37" s="226">
        <v>9.3238915397414399E-3</v>
      </c>
      <c r="BW37" s="226">
        <v>6.2951907131659603E-3</v>
      </c>
      <c r="BX37" s="226">
        <v>1.32591262819588E-2</v>
      </c>
      <c r="BY37" s="226">
        <v>0</v>
      </c>
    </row>
    <row r="38" spans="1:77" x14ac:dyDescent="0.3">
      <c r="A38" s="105" t="s">
        <v>368</v>
      </c>
      <c r="B38" s="226">
        <v>2.8395656201123001E-4</v>
      </c>
      <c r="C38" s="226">
        <v>2.2006253645454101E-4</v>
      </c>
      <c r="D38" s="226">
        <v>3.5761568686598801E-4</v>
      </c>
      <c r="E38" s="226">
        <v>1.4440826603783399E-4</v>
      </c>
      <c r="F38" s="226">
        <v>4.9868190851639601E-3</v>
      </c>
      <c r="G38" s="226">
        <v>2.5404274751602198E-3</v>
      </c>
      <c r="H38" s="226">
        <v>1.5525852755368601E-4</v>
      </c>
      <c r="I38" s="226">
        <v>9.6657192122375705E-4</v>
      </c>
      <c r="J38" s="226">
        <v>3.38604945169037E-4</v>
      </c>
      <c r="K38" s="226">
        <v>2.0004258211455302E-3</v>
      </c>
      <c r="L38" s="226">
        <v>1.7397563976143099E-4</v>
      </c>
      <c r="M38" s="226">
        <v>2.91680675551742E-3</v>
      </c>
      <c r="N38" s="226">
        <v>6.3259415098316303E-4</v>
      </c>
      <c r="O38" s="226">
        <v>6.5515365225993199E-3</v>
      </c>
      <c r="P38" s="226">
        <v>1.6467579263639001E-3</v>
      </c>
      <c r="Q38" s="226">
        <v>1.82578811447713E-4</v>
      </c>
      <c r="R38" s="226">
        <v>1.3391139642828899E-3</v>
      </c>
      <c r="S38" s="226">
        <v>2.6485673839406801E-3</v>
      </c>
      <c r="T38" s="226">
        <v>3.04836287846148E-3</v>
      </c>
      <c r="U38" s="226">
        <v>7.7352734291502795E-4</v>
      </c>
      <c r="V38" s="226">
        <v>1.27831480543354E-3</v>
      </c>
      <c r="W38" s="226">
        <v>4.0058393307539802E-4</v>
      </c>
      <c r="X38" s="226">
        <v>8.3169565654889199E-4</v>
      </c>
      <c r="Y38" s="226">
        <v>2.4571450492854902E-4</v>
      </c>
      <c r="Z38" s="226">
        <v>2.7292628700505698E-4</v>
      </c>
      <c r="AA38" s="226">
        <v>1.4398798958651699E-4</v>
      </c>
      <c r="AB38" s="226">
        <v>1.4213062672771199E-4</v>
      </c>
      <c r="AC38" s="226">
        <v>1.7979614515058701E-3</v>
      </c>
      <c r="AD38" s="226">
        <v>1.31229870217311E-3</v>
      </c>
      <c r="AE38" s="226">
        <v>1.1048081254753099E-4</v>
      </c>
      <c r="AF38" s="226">
        <v>1.3964679245375201E-3</v>
      </c>
      <c r="AG38" s="226">
        <v>7.5107666766768605E-4</v>
      </c>
      <c r="AH38" s="226">
        <v>0</v>
      </c>
      <c r="AI38" s="226">
        <v>9.51631441855235E-4</v>
      </c>
      <c r="AJ38" s="226">
        <v>1.24562257892325E-2</v>
      </c>
      <c r="AK38" s="226">
        <v>1.1872907874457801</v>
      </c>
      <c r="AL38" s="226">
        <v>1.0153393301415099E-3</v>
      </c>
      <c r="AM38" s="226">
        <v>1.7680051012579001E-3</v>
      </c>
      <c r="AN38" s="226">
        <v>2.6155016032222602E-4</v>
      </c>
      <c r="AO38" s="226">
        <v>1.94381525023347E-3</v>
      </c>
      <c r="AP38" s="226">
        <v>4.10378006851745E-3</v>
      </c>
      <c r="AQ38" s="226">
        <v>1.00143317512658E-3</v>
      </c>
      <c r="AR38" s="226">
        <v>3.3605550039243298E-4</v>
      </c>
      <c r="AS38" s="226">
        <v>2.80900700520292E-4</v>
      </c>
      <c r="AT38" s="226">
        <v>1.0319763113057301E-2</v>
      </c>
      <c r="AU38" s="226">
        <v>2.7424241058792402E-4</v>
      </c>
      <c r="AV38" s="226">
        <v>8.6077848093896701E-4</v>
      </c>
      <c r="AW38" s="226">
        <v>7.8536286172716701E-4</v>
      </c>
      <c r="AX38" s="226">
        <v>1.4451308695488201E-3</v>
      </c>
      <c r="AY38" s="226">
        <v>7.6817224298007705E-5</v>
      </c>
      <c r="AZ38" s="226">
        <v>3.3745151193621001E-4</v>
      </c>
      <c r="BA38" s="226">
        <v>2.34787693559769E-4</v>
      </c>
      <c r="BB38" s="226">
        <v>1.17491730043063E-3</v>
      </c>
      <c r="BC38" s="226">
        <v>3.2662613175095702E-3</v>
      </c>
      <c r="BD38" s="226">
        <v>9.3390684988006508E-3</v>
      </c>
      <c r="BE38" s="226">
        <v>2.9975617571650999E-3</v>
      </c>
      <c r="BF38" s="226">
        <v>2.9239199566570401E-3</v>
      </c>
      <c r="BG38" s="226">
        <v>5.6793362097103802E-3</v>
      </c>
      <c r="BH38" s="226">
        <v>1.09547146896086E-2</v>
      </c>
      <c r="BI38" s="226">
        <v>6.1084240264723203E-3</v>
      </c>
      <c r="BJ38" s="226">
        <v>1.2827766497472301E-4</v>
      </c>
      <c r="BK38" s="226">
        <v>2.9276596648546599E-4</v>
      </c>
      <c r="BL38" s="226">
        <v>1.3867413921221301E-3</v>
      </c>
      <c r="BM38" s="226">
        <v>1.8764674615224101E-3</v>
      </c>
      <c r="BN38" s="226">
        <v>1.1598036922532201E-3</v>
      </c>
      <c r="BO38" s="226">
        <v>4.7595496294112002E-4</v>
      </c>
      <c r="BP38" s="226">
        <v>2.04402472308624E-4</v>
      </c>
      <c r="BQ38" s="226">
        <v>1.6128448817783101E-3</v>
      </c>
      <c r="BR38" s="226">
        <v>1.26502033040764E-2</v>
      </c>
      <c r="BS38" s="226">
        <v>1.48901897855416E-3</v>
      </c>
      <c r="BT38" s="226">
        <v>2.3340059394346799E-3</v>
      </c>
      <c r="BU38" s="226">
        <v>1.4255208195289E-3</v>
      </c>
      <c r="BV38" s="226">
        <v>1.07261178856364E-2</v>
      </c>
      <c r="BW38" s="226">
        <v>1.1597765577566401E-3</v>
      </c>
      <c r="BX38" s="226">
        <v>3.2947950981314601E-3</v>
      </c>
      <c r="BY38" s="226">
        <v>0</v>
      </c>
    </row>
    <row r="39" spans="1:77" x14ac:dyDescent="0.3">
      <c r="A39" s="105" t="s">
        <v>374</v>
      </c>
      <c r="B39" s="226">
        <v>2.1549066526991599E-4</v>
      </c>
      <c r="C39" s="226">
        <v>1.68454339241576E-4</v>
      </c>
      <c r="D39" s="226">
        <v>3.9969995381421999E-4</v>
      </c>
      <c r="E39" s="226">
        <v>1.0661103355157801E-4</v>
      </c>
      <c r="F39" s="226">
        <v>1.4032227425455301E-2</v>
      </c>
      <c r="G39" s="226">
        <v>5.1093927919823796E-4</v>
      </c>
      <c r="H39" s="226">
        <v>1.5002301652967799E-4</v>
      </c>
      <c r="I39" s="226">
        <v>3.2225249391796998E-4</v>
      </c>
      <c r="J39" s="226">
        <v>4.2990169576151497E-4</v>
      </c>
      <c r="K39" s="226">
        <v>1.74297982637367E-3</v>
      </c>
      <c r="L39" s="226">
        <v>8.6637624500110496E-5</v>
      </c>
      <c r="M39" s="226">
        <v>3.2312415206247002E-3</v>
      </c>
      <c r="N39" s="226">
        <v>1.9366758971283301E-3</v>
      </c>
      <c r="O39" s="226">
        <v>1.72204991877446E-3</v>
      </c>
      <c r="P39" s="226">
        <v>2.09289171128416E-3</v>
      </c>
      <c r="Q39" s="226">
        <v>2.6691226302102202E-4</v>
      </c>
      <c r="R39" s="226">
        <v>1.4185099329391401E-3</v>
      </c>
      <c r="S39" s="226">
        <v>3.07674837341367E-3</v>
      </c>
      <c r="T39" s="226">
        <v>3.96185471110616E-3</v>
      </c>
      <c r="U39" s="226">
        <v>9.7444590137070605E-4</v>
      </c>
      <c r="V39" s="226">
        <v>9.8436143015199107E-4</v>
      </c>
      <c r="W39" s="226">
        <v>3.38780064123098E-4</v>
      </c>
      <c r="X39" s="226">
        <v>1.0509624393866301E-3</v>
      </c>
      <c r="Y39" s="226">
        <v>2.7466492702577601E-4</v>
      </c>
      <c r="Z39" s="226">
        <v>3.07947611078308E-4</v>
      </c>
      <c r="AA39" s="226">
        <v>1.3264366635913199E-4</v>
      </c>
      <c r="AB39" s="226">
        <v>1.42141952819216E-4</v>
      </c>
      <c r="AC39" s="226">
        <v>1.45668566214901E-3</v>
      </c>
      <c r="AD39" s="226">
        <v>1.4623101678122299E-3</v>
      </c>
      <c r="AE39" s="226">
        <v>1.83696668201573E-4</v>
      </c>
      <c r="AF39" s="226">
        <v>4.4849444601470202E-4</v>
      </c>
      <c r="AG39" s="226">
        <v>8.8627527058570896E-4</v>
      </c>
      <c r="AH39" s="226">
        <v>0</v>
      </c>
      <c r="AI39" s="226">
        <v>2.35672273537951E-4</v>
      </c>
      <c r="AJ39" s="226">
        <v>5.2176045039580303E-4</v>
      </c>
      <c r="AK39" s="226">
        <v>4.13003900759385E-4</v>
      </c>
      <c r="AL39" s="226">
        <v>1.1160006560970801</v>
      </c>
      <c r="AM39" s="226">
        <v>1.7013459588833301E-3</v>
      </c>
      <c r="AN39" s="226">
        <v>4.31603664753578E-4</v>
      </c>
      <c r="AO39" s="226">
        <v>3.0384419699400101E-3</v>
      </c>
      <c r="AP39" s="226">
        <v>3.0187741436936302E-4</v>
      </c>
      <c r="AQ39" s="226">
        <v>1.70258477070684E-3</v>
      </c>
      <c r="AR39" s="226">
        <v>2.1764131243116701E-4</v>
      </c>
      <c r="AS39" s="226">
        <v>6.4095757857707202E-5</v>
      </c>
      <c r="AT39" s="226">
        <v>1.10871217477792E-3</v>
      </c>
      <c r="AU39" s="226">
        <v>1.6401247491911401E-3</v>
      </c>
      <c r="AV39" s="226">
        <v>4.7644018217180901E-4</v>
      </c>
      <c r="AW39" s="226">
        <v>7.1186966329401602E-4</v>
      </c>
      <c r="AX39" s="226">
        <v>1.06254391539244E-3</v>
      </c>
      <c r="AY39" s="226">
        <v>5.5801187752652601E-5</v>
      </c>
      <c r="AZ39" s="226">
        <v>2.98883360193808E-4</v>
      </c>
      <c r="BA39" s="226">
        <v>9.1028786167109395E-5</v>
      </c>
      <c r="BB39" s="226">
        <v>1.1222226111213299E-3</v>
      </c>
      <c r="BC39" s="226">
        <v>9.1024625352122093E-2</v>
      </c>
      <c r="BD39" s="226">
        <v>6.1613903145362305E-4</v>
      </c>
      <c r="BE39" s="226">
        <v>6.6474089919161096E-4</v>
      </c>
      <c r="BF39" s="226">
        <v>3.1130818438224498E-4</v>
      </c>
      <c r="BG39" s="226">
        <v>0.27745377903810903</v>
      </c>
      <c r="BH39" s="226">
        <v>2.1641162694759301E-2</v>
      </c>
      <c r="BI39" s="226">
        <v>8.6966790727344406E-3</v>
      </c>
      <c r="BJ39" s="226">
        <v>1.04765029482636E-4</v>
      </c>
      <c r="BK39" s="226">
        <v>1.63126322100966E-4</v>
      </c>
      <c r="BL39" s="226">
        <v>1.02268273919807E-3</v>
      </c>
      <c r="BM39" s="226">
        <v>6.55838178051918E-4</v>
      </c>
      <c r="BN39" s="226">
        <v>1.1414566694202401E-3</v>
      </c>
      <c r="BO39" s="226">
        <v>4.2448575558082198E-4</v>
      </c>
      <c r="BP39" s="226">
        <v>1.5559067525807799E-4</v>
      </c>
      <c r="BQ39" s="226">
        <v>7.2413841195802797E-3</v>
      </c>
      <c r="BR39" s="226">
        <v>1.9866655110121301E-3</v>
      </c>
      <c r="BS39" s="226">
        <v>1.05295895634015E-2</v>
      </c>
      <c r="BT39" s="226">
        <v>1.02291307721725E-3</v>
      </c>
      <c r="BU39" s="226">
        <v>6.11832155980945E-3</v>
      </c>
      <c r="BV39" s="226">
        <v>2.8826151233145702E-3</v>
      </c>
      <c r="BW39" s="226">
        <v>3.9243033142657702E-3</v>
      </c>
      <c r="BX39" s="226">
        <v>4.1489221558061997E-3</v>
      </c>
      <c r="BY39" s="226">
        <v>0</v>
      </c>
    </row>
    <row r="40" spans="1:77" x14ac:dyDescent="0.3">
      <c r="A40" s="105" t="s">
        <v>384</v>
      </c>
      <c r="B40" s="226">
        <v>1.2989677532912699E-3</v>
      </c>
      <c r="C40" s="226">
        <v>8.5074105317268101E-4</v>
      </c>
      <c r="D40" s="226">
        <v>5.6644508076776397E-3</v>
      </c>
      <c r="E40" s="226">
        <v>7.4339516087161799E-4</v>
      </c>
      <c r="F40" s="226">
        <v>0.101954606661599</v>
      </c>
      <c r="G40" s="226">
        <v>7.5785954194017596E-2</v>
      </c>
      <c r="H40" s="226">
        <v>9.0095401604605601E-4</v>
      </c>
      <c r="I40" s="226">
        <v>3.0767301445130402E-3</v>
      </c>
      <c r="J40" s="226">
        <v>1.7759603201120901E-3</v>
      </c>
      <c r="K40" s="226">
        <v>1.8356672027632401E-2</v>
      </c>
      <c r="L40" s="226">
        <v>5.1083936642809405E-4</v>
      </c>
      <c r="M40" s="226">
        <v>2.6590829529533799E-2</v>
      </c>
      <c r="N40" s="226">
        <v>2.61211529621961E-3</v>
      </c>
      <c r="O40" s="226">
        <v>2.8322760379083101E-3</v>
      </c>
      <c r="P40" s="226">
        <v>5.3397503586488501E-3</v>
      </c>
      <c r="Q40" s="226">
        <v>5.8511741963716596E-4</v>
      </c>
      <c r="R40" s="226">
        <v>1.29901018300798E-2</v>
      </c>
      <c r="S40" s="226">
        <v>6.4122368815675498E-2</v>
      </c>
      <c r="T40" s="226">
        <v>3.2589493277259997E-2</v>
      </c>
      <c r="U40" s="226">
        <v>8.1779958134357202E-3</v>
      </c>
      <c r="V40" s="226">
        <v>2.0003420741011E-2</v>
      </c>
      <c r="W40" s="226">
        <v>4.9090512892100199E-3</v>
      </c>
      <c r="X40" s="226">
        <v>7.3691526775529603E-3</v>
      </c>
      <c r="Y40" s="226">
        <v>2.0267802320305399E-3</v>
      </c>
      <c r="Z40" s="226">
        <v>5.7103306470151398E-3</v>
      </c>
      <c r="AA40" s="226">
        <v>2.39432684696409E-3</v>
      </c>
      <c r="AB40" s="226">
        <v>1.4362764190633899E-3</v>
      </c>
      <c r="AC40" s="226">
        <v>1.23332031183256E-2</v>
      </c>
      <c r="AD40" s="226">
        <v>1.885489219991E-2</v>
      </c>
      <c r="AE40" s="226">
        <v>1.83386892472992E-3</v>
      </c>
      <c r="AF40" s="226">
        <v>1.39052899452267E-2</v>
      </c>
      <c r="AG40" s="226">
        <v>8.3456043071037794E-3</v>
      </c>
      <c r="AH40" s="226">
        <v>0</v>
      </c>
      <c r="AI40" s="226">
        <v>2.3569085947883401E-3</v>
      </c>
      <c r="AJ40" s="226">
        <v>8.0891893177107502E-3</v>
      </c>
      <c r="AK40" s="226">
        <v>2.8837264617626E-3</v>
      </c>
      <c r="AL40" s="226">
        <v>1.76798638214539E-3</v>
      </c>
      <c r="AM40" s="226">
        <v>1.2357063482323201</v>
      </c>
      <c r="AN40" s="226">
        <v>2.6624879014297199E-2</v>
      </c>
      <c r="AO40" s="226">
        <v>7.1483087086697799E-3</v>
      </c>
      <c r="AP40" s="226">
        <v>2.4952276460164001E-3</v>
      </c>
      <c r="AQ40" s="226">
        <v>1.40430972259047E-2</v>
      </c>
      <c r="AR40" s="226">
        <v>4.4591981252849302E-3</v>
      </c>
      <c r="AS40" s="226">
        <v>6.3773112602788702E-4</v>
      </c>
      <c r="AT40" s="226">
        <v>1.13779727545638E-2</v>
      </c>
      <c r="AU40" s="226">
        <v>4.6755731098896596E-3</v>
      </c>
      <c r="AV40" s="226">
        <v>1.0392305126501401E-2</v>
      </c>
      <c r="AW40" s="226">
        <v>2.42197110961963E-3</v>
      </c>
      <c r="AX40" s="226">
        <v>4.2036622553195003E-3</v>
      </c>
      <c r="AY40" s="226">
        <v>7.7282762731744204E-4</v>
      </c>
      <c r="AZ40" s="226">
        <v>2.9141685017061202E-3</v>
      </c>
      <c r="BA40" s="226">
        <v>7.0780851612723902E-4</v>
      </c>
      <c r="BB40" s="226">
        <v>1.39109505328984E-3</v>
      </c>
      <c r="BC40" s="226">
        <v>2.5666513851654998E-3</v>
      </c>
      <c r="BD40" s="226">
        <v>2.4212719695109902E-3</v>
      </c>
      <c r="BE40" s="226">
        <v>3.0091825070523701E-3</v>
      </c>
      <c r="BF40" s="226">
        <v>2.1673860076749799E-3</v>
      </c>
      <c r="BG40" s="226">
        <v>2.71965702904956E-2</v>
      </c>
      <c r="BH40" s="226">
        <v>0.274761479468489</v>
      </c>
      <c r="BI40" s="226">
        <v>2.8147454954555898E-2</v>
      </c>
      <c r="BJ40" s="226">
        <v>8.0780059689952201E-4</v>
      </c>
      <c r="BK40" s="226">
        <v>2.1877976266307798E-3</v>
      </c>
      <c r="BL40" s="226">
        <v>1.13844979498297E-2</v>
      </c>
      <c r="BM40" s="226">
        <v>8.2982671491244799E-3</v>
      </c>
      <c r="BN40" s="226">
        <v>1.42140731539072E-2</v>
      </c>
      <c r="BO40" s="226">
        <v>6.5455752168754903E-3</v>
      </c>
      <c r="BP40" s="226">
        <v>7.5579980781331603E-3</v>
      </c>
      <c r="BQ40" s="226">
        <v>6.5871446274327599E-3</v>
      </c>
      <c r="BR40" s="226">
        <v>3.1136402431444499E-2</v>
      </c>
      <c r="BS40" s="226">
        <v>1.2487666464206199E-2</v>
      </c>
      <c r="BT40" s="226">
        <v>7.04339855728263E-3</v>
      </c>
      <c r="BU40" s="226">
        <v>4.8507468595496402E-3</v>
      </c>
      <c r="BV40" s="226">
        <v>8.4842316723175593E-3</v>
      </c>
      <c r="BW40" s="226">
        <v>6.7430920343195403E-3</v>
      </c>
      <c r="BX40" s="226">
        <v>3.2335811531652402E-2</v>
      </c>
      <c r="BY40" s="226">
        <v>0</v>
      </c>
    </row>
    <row r="41" spans="1:77" x14ac:dyDescent="0.3">
      <c r="A41" s="105" t="s">
        <v>392</v>
      </c>
      <c r="B41" s="226">
        <v>1.63921685985529E-3</v>
      </c>
      <c r="C41" s="226">
        <v>1.2414550395713599E-3</v>
      </c>
      <c r="D41" s="226">
        <v>2.2319886466781401E-3</v>
      </c>
      <c r="E41" s="226">
        <v>9.7008466969778103E-4</v>
      </c>
      <c r="F41" s="226">
        <v>1.6562517839602001E-2</v>
      </c>
      <c r="G41" s="226">
        <v>7.3938221103896197E-3</v>
      </c>
      <c r="H41" s="226">
        <v>1.31088743777996E-3</v>
      </c>
      <c r="I41" s="226">
        <v>3.0366965513315999E-3</v>
      </c>
      <c r="J41" s="226">
        <v>1.6632466927533601E-3</v>
      </c>
      <c r="K41" s="226">
        <v>1.0448237177742001E-2</v>
      </c>
      <c r="L41" s="226">
        <v>7.1807613720131802E-4</v>
      </c>
      <c r="M41" s="226">
        <v>2.4419109104556101E-2</v>
      </c>
      <c r="N41" s="226">
        <v>6.7955519132077598E-3</v>
      </c>
      <c r="O41" s="226">
        <v>6.8255968470101102E-3</v>
      </c>
      <c r="P41" s="226">
        <v>1.3856680221937199E-2</v>
      </c>
      <c r="Q41" s="226">
        <v>1.4097986956733599E-3</v>
      </c>
      <c r="R41" s="226">
        <v>9.1734954715634708E-3</v>
      </c>
      <c r="S41" s="226">
        <v>1.57193207257986E-2</v>
      </c>
      <c r="T41" s="226">
        <v>2.5956152091093102E-2</v>
      </c>
      <c r="U41" s="226">
        <v>6.6423904686463203E-3</v>
      </c>
      <c r="V41" s="226">
        <v>7.8204739935038292E-3</v>
      </c>
      <c r="W41" s="226">
        <v>2.4884470830046799E-3</v>
      </c>
      <c r="X41" s="226">
        <v>6.5881370557105403E-3</v>
      </c>
      <c r="Y41" s="226">
        <v>1.98479350192729E-3</v>
      </c>
      <c r="Z41" s="226">
        <v>1.7489865716894099E-3</v>
      </c>
      <c r="AA41" s="226">
        <v>9.9243754562552901E-4</v>
      </c>
      <c r="AB41" s="226">
        <v>1.0009592284608E-3</v>
      </c>
      <c r="AC41" s="226">
        <v>1.35263520742041E-2</v>
      </c>
      <c r="AD41" s="226">
        <v>1.08215026610159E-2</v>
      </c>
      <c r="AE41" s="226">
        <v>1.1978429636591401E-3</v>
      </c>
      <c r="AF41" s="226">
        <v>8.5398216214825993E-3</v>
      </c>
      <c r="AG41" s="226">
        <v>7.4529981243878704E-3</v>
      </c>
      <c r="AH41" s="226">
        <v>0</v>
      </c>
      <c r="AI41" s="226">
        <v>1.32175836768706E-3</v>
      </c>
      <c r="AJ41" s="226">
        <v>1.9159789779610099E-2</v>
      </c>
      <c r="AK41" s="226">
        <v>1.2823756541458799E-3</v>
      </c>
      <c r="AL41" s="226">
        <v>2.1816516538819102E-3</v>
      </c>
      <c r="AM41" s="226">
        <v>5.0052569787026602E-2</v>
      </c>
      <c r="AN41" s="226">
        <v>1.08126980947772</v>
      </c>
      <c r="AO41" s="226">
        <v>1.2373288063156899E-2</v>
      </c>
      <c r="AP41" s="226">
        <v>1.57347484793416E-3</v>
      </c>
      <c r="AQ41" s="226">
        <v>1.8036273904903002E-2</v>
      </c>
      <c r="AR41" s="226">
        <v>8.4236025069594107E-3</v>
      </c>
      <c r="AS41" s="226">
        <v>1.77559363036182E-3</v>
      </c>
      <c r="AT41" s="226">
        <v>1.5133087268258599E-2</v>
      </c>
      <c r="AU41" s="226">
        <v>1.4051822277486401E-3</v>
      </c>
      <c r="AV41" s="226">
        <v>3.2530481309769898E-3</v>
      </c>
      <c r="AW41" s="226">
        <v>5.1055034612332304E-3</v>
      </c>
      <c r="AX41" s="226">
        <v>7.9356331710289107E-3</v>
      </c>
      <c r="AY41" s="226">
        <v>5.6422923153035096E-4</v>
      </c>
      <c r="AZ41" s="226">
        <v>3.4331915319071502E-3</v>
      </c>
      <c r="BA41" s="226">
        <v>1.42655776524179E-3</v>
      </c>
      <c r="BB41" s="226">
        <v>2.0242992990619E-3</v>
      </c>
      <c r="BC41" s="226">
        <v>1.70590131661669E-3</v>
      </c>
      <c r="BD41" s="226">
        <v>5.7757440711670698E-3</v>
      </c>
      <c r="BE41" s="226">
        <v>7.5704052912365103E-3</v>
      </c>
      <c r="BF41" s="226">
        <v>1.3229037349584199E-2</v>
      </c>
      <c r="BG41" s="226">
        <v>3.4559277387346599E-2</v>
      </c>
      <c r="BH41" s="226">
        <v>0.239312390255637</v>
      </c>
      <c r="BI41" s="226">
        <v>3.45619777952232E-2</v>
      </c>
      <c r="BJ41" s="226">
        <v>4.3193071731771997E-3</v>
      </c>
      <c r="BK41" s="226">
        <v>8.2880811891783094E-3</v>
      </c>
      <c r="BL41" s="226">
        <v>7.1547362689793502E-3</v>
      </c>
      <c r="BM41" s="226">
        <v>4.9683537032940199E-2</v>
      </c>
      <c r="BN41" s="226">
        <v>5.2407231502002903E-2</v>
      </c>
      <c r="BO41" s="226">
        <v>1.6891212365917001E-2</v>
      </c>
      <c r="BP41" s="226">
        <v>5.6938546313564696E-3</v>
      </c>
      <c r="BQ41" s="226">
        <v>3.93304245738577E-2</v>
      </c>
      <c r="BR41" s="226">
        <v>0.23246804297807699</v>
      </c>
      <c r="BS41" s="226">
        <v>6.6066237598998004E-2</v>
      </c>
      <c r="BT41" s="226">
        <v>8.5817506290614701E-2</v>
      </c>
      <c r="BU41" s="226">
        <v>3.4776954077338898E-2</v>
      </c>
      <c r="BV41" s="226">
        <v>1.5919809159750602E-2</v>
      </c>
      <c r="BW41" s="226">
        <v>1.4147760107299699E-2</v>
      </c>
      <c r="BX41" s="226">
        <v>6.0994074677578898E-2</v>
      </c>
      <c r="BY41" s="226">
        <v>0</v>
      </c>
    </row>
    <row r="42" spans="1:77" x14ac:dyDescent="0.3">
      <c r="A42" s="105" t="s">
        <v>396</v>
      </c>
      <c r="B42" s="226">
        <v>2.6515314102987099E-3</v>
      </c>
      <c r="C42" s="226">
        <v>3.8553164050146101E-3</v>
      </c>
      <c r="D42" s="226">
        <v>4.1641976741615301E-3</v>
      </c>
      <c r="E42" s="226">
        <v>1.9338516398629199E-3</v>
      </c>
      <c r="F42" s="226">
        <v>2.8715456782216001E-2</v>
      </c>
      <c r="G42" s="226">
        <v>5.9602725660950796E-3</v>
      </c>
      <c r="H42" s="226">
        <v>2.0821605216115799E-3</v>
      </c>
      <c r="I42" s="226">
        <v>3.9559251250485799E-3</v>
      </c>
      <c r="J42" s="226">
        <v>5.8605837365375999E-3</v>
      </c>
      <c r="K42" s="226">
        <v>1.0193517452107099E-2</v>
      </c>
      <c r="L42" s="226">
        <v>2.4144403959463802E-3</v>
      </c>
      <c r="M42" s="226">
        <v>3.2637568843126401E-2</v>
      </c>
      <c r="N42" s="226">
        <v>6.4631122236728303E-3</v>
      </c>
      <c r="O42" s="226">
        <v>1.41644454388549E-2</v>
      </c>
      <c r="P42" s="226">
        <v>1.74582374814179E-2</v>
      </c>
      <c r="Q42" s="226">
        <v>2.3202626966216701E-3</v>
      </c>
      <c r="R42" s="226">
        <v>8.7254425808606009E-3</v>
      </c>
      <c r="S42" s="226">
        <v>2.0856903324432501E-2</v>
      </c>
      <c r="T42" s="226">
        <v>2.6843621927673901E-2</v>
      </c>
      <c r="U42" s="226">
        <v>6.4007322504860504E-3</v>
      </c>
      <c r="V42" s="226">
        <v>7.6910353357949801E-3</v>
      </c>
      <c r="W42" s="226">
        <v>2.4479476801370298E-3</v>
      </c>
      <c r="X42" s="226">
        <v>7.5480752274420604E-3</v>
      </c>
      <c r="Y42" s="226">
        <v>2.2856708781030998E-3</v>
      </c>
      <c r="Z42" s="226">
        <v>1.6248065707085901E-3</v>
      </c>
      <c r="AA42" s="226">
        <v>9.6302472994174197E-4</v>
      </c>
      <c r="AB42" s="226">
        <v>1.04962447213159E-3</v>
      </c>
      <c r="AC42" s="226">
        <v>1.05383249381884E-2</v>
      </c>
      <c r="AD42" s="226">
        <v>5.4891687822432103E-3</v>
      </c>
      <c r="AE42" s="226">
        <v>1.20099028691306E-3</v>
      </c>
      <c r="AF42" s="226">
        <v>3.9935105625215402E-3</v>
      </c>
      <c r="AG42" s="226">
        <v>3.2947847185009001E-3</v>
      </c>
      <c r="AH42" s="226">
        <v>0</v>
      </c>
      <c r="AI42" s="226">
        <v>3.0901928000717001E-3</v>
      </c>
      <c r="AJ42" s="226">
        <v>2.8622506440211001E-3</v>
      </c>
      <c r="AK42" s="226">
        <v>1.09920194109383E-3</v>
      </c>
      <c r="AL42" s="226">
        <v>5.6075914424217497E-3</v>
      </c>
      <c r="AM42" s="226">
        <v>1.5607929781712999E-2</v>
      </c>
      <c r="AN42" s="226">
        <v>1.9791323876860202E-3</v>
      </c>
      <c r="AO42" s="226">
        <v>1.0306654239438899</v>
      </c>
      <c r="AP42" s="226">
        <v>2.4457493498518299E-3</v>
      </c>
      <c r="AQ42" s="226">
        <v>4.3574629410856004E-3</v>
      </c>
      <c r="AR42" s="226">
        <v>1.18439222657283E-3</v>
      </c>
      <c r="AS42" s="226">
        <v>9.7104263139833203E-4</v>
      </c>
      <c r="AT42" s="226">
        <v>5.2488591889845396E-3</v>
      </c>
      <c r="AU42" s="226">
        <v>9.7790189886272708E-3</v>
      </c>
      <c r="AV42" s="226">
        <v>1.20143023973691E-2</v>
      </c>
      <c r="AW42" s="226">
        <v>7.0346875633635697E-3</v>
      </c>
      <c r="AX42" s="226">
        <v>3.2220559738785699E-3</v>
      </c>
      <c r="AY42" s="226">
        <v>6.4634237222728399E-4</v>
      </c>
      <c r="AZ42" s="226">
        <v>2.6696884521829E-3</v>
      </c>
      <c r="BA42" s="226">
        <v>7.8671525278011E-4</v>
      </c>
      <c r="BB42" s="226">
        <v>1.4075318437374699E-3</v>
      </c>
      <c r="BC42" s="226">
        <v>2.3207597132390199E-3</v>
      </c>
      <c r="BD42" s="226">
        <v>3.5086118768123901E-3</v>
      </c>
      <c r="BE42" s="226">
        <v>7.7437236305010496E-2</v>
      </c>
      <c r="BF42" s="226">
        <v>3.9500539550828004E-3</v>
      </c>
      <c r="BG42" s="226">
        <v>4.0642262459221701E-2</v>
      </c>
      <c r="BH42" s="226">
        <v>0.217529764674493</v>
      </c>
      <c r="BI42" s="226">
        <v>0.44976888783312402</v>
      </c>
      <c r="BJ42" s="226">
        <v>6.96557315770712E-3</v>
      </c>
      <c r="BK42" s="226">
        <v>2.3200962362754001E-3</v>
      </c>
      <c r="BL42" s="226">
        <v>8.0715935097536301E-3</v>
      </c>
      <c r="BM42" s="226">
        <v>9.0279982661153804E-3</v>
      </c>
      <c r="BN42" s="226">
        <v>6.7531109370057704E-3</v>
      </c>
      <c r="BO42" s="226">
        <v>2.4097067019325799E-3</v>
      </c>
      <c r="BP42" s="226">
        <v>1.08911897544047E-3</v>
      </c>
      <c r="BQ42" s="226">
        <v>1.21628111216241E-2</v>
      </c>
      <c r="BR42" s="226">
        <v>4.56093159114579E-2</v>
      </c>
      <c r="BS42" s="226">
        <v>9.6227123163478007E-3</v>
      </c>
      <c r="BT42" s="226">
        <v>1.6091946684771999E-2</v>
      </c>
      <c r="BU42" s="226">
        <v>2.65611961746788E-3</v>
      </c>
      <c r="BV42" s="226">
        <v>7.9628892725996502E-3</v>
      </c>
      <c r="BW42" s="226">
        <v>5.7909529403882302E-3</v>
      </c>
      <c r="BX42" s="226">
        <v>1.0698698683617299E-2</v>
      </c>
      <c r="BY42" s="226">
        <v>0</v>
      </c>
    </row>
    <row r="43" spans="1:77" x14ac:dyDescent="0.3">
      <c r="A43" s="105" t="s">
        <v>412</v>
      </c>
      <c r="B43" s="226">
        <v>2.1735523591048401E-2</v>
      </c>
      <c r="C43" s="226">
        <v>1.47470859268757E-2</v>
      </c>
      <c r="D43" s="226">
        <v>1.35871094567295E-2</v>
      </c>
      <c r="E43" s="226">
        <v>1.33267156249019E-2</v>
      </c>
      <c r="F43" s="226">
        <v>0.16870801515921799</v>
      </c>
      <c r="G43" s="226">
        <v>4.5892560449298299E-2</v>
      </c>
      <c r="H43" s="226">
        <v>5.6466409572075403E-3</v>
      </c>
      <c r="I43" s="226">
        <v>1.9977051032072E-2</v>
      </c>
      <c r="J43" s="226">
        <v>3.18766875752865E-2</v>
      </c>
      <c r="K43" s="226">
        <v>1.4233563973352299E-2</v>
      </c>
      <c r="L43" s="226">
        <v>9.3789560304372195E-3</v>
      </c>
      <c r="M43" s="226">
        <v>1.9422198520840501E-2</v>
      </c>
      <c r="N43" s="226">
        <v>4.4142960554846497E-3</v>
      </c>
      <c r="O43" s="226">
        <v>4.1219977887351801E-3</v>
      </c>
      <c r="P43" s="226">
        <v>1.1352065506072401E-2</v>
      </c>
      <c r="Q43" s="226">
        <v>2.25303607571115E-3</v>
      </c>
      <c r="R43" s="226">
        <v>7.2636280005494496E-3</v>
      </c>
      <c r="S43" s="226">
        <v>1.11640503522455E-2</v>
      </c>
      <c r="T43" s="226">
        <v>1.2998825895075099E-2</v>
      </c>
      <c r="U43" s="226">
        <v>8.61186706557957E-3</v>
      </c>
      <c r="V43" s="226">
        <v>8.4499229374235697E-3</v>
      </c>
      <c r="W43" s="226">
        <v>2.8391511672458299E-3</v>
      </c>
      <c r="X43" s="226">
        <v>1.3365714530876699E-2</v>
      </c>
      <c r="Y43" s="226">
        <v>8.7508863951783495E-3</v>
      </c>
      <c r="Z43" s="226">
        <v>1.9776669478226102E-3</v>
      </c>
      <c r="AA43" s="226">
        <v>1.2161444952892601E-3</v>
      </c>
      <c r="AB43" s="226">
        <v>1.2413483785536101E-3</v>
      </c>
      <c r="AC43" s="226">
        <v>1.0380218787654201E-2</v>
      </c>
      <c r="AD43" s="226">
        <v>5.6256352735750198E-3</v>
      </c>
      <c r="AE43" s="226">
        <v>1.71290461568118E-3</v>
      </c>
      <c r="AF43" s="226">
        <v>2.9166298616031198E-2</v>
      </c>
      <c r="AG43" s="226">
        <v>8.43075765955811E-3</v>
      </c>
      <c r="AH43" s="226">
        <v>0</v>
      </c>
      <c r="AI43" s="226">
        <v>1.3040552757472601E-2</v>
      </c>
      <c r="AJ43" s="226">
        <v>8.4952945243691701E-3</v>
      </c>
      <c r="AK43" s="226">
        <v>1.16687044156488E-2</v>
      </c>
      <c r="AL43" s="226">
        <v>4.2610679496959201E-2</v>
      </c>
      <c r="AM43" s="226">
        <v>5.91802011516497E-3</v>
      </c>
      <c r="AN43" s="226">
        <v>1.11187320584221E-3</v>
      </c>
      <c r="AO43" s="226">
        <v>6.6702449867705703E-3</v>
      </c>
      <c r="AP43" s="226">
        <v>1.0131110722051699</v>
      </c>
      <c r="AQ43" s="226">
        <v>9.4688137458234498E-2</v>
      </c>
      <c r="AR43" s="226">
        <v>3.1267024075509901E-2</v>
      </c>
      <c r="AS43" s="226">
        <v>4.00146602680964E-3</v>
      </c>
      <c r="AT43" s="226">
        <v>4.49544718115144E-2</v>
      </c>
      <c r="AU43" s="226">
        <v>1.06089332445998E-2</v>
      </c>
      <c r="AV43" s="226">
        <v>4.67747271748482E-3</v>
      </c>
      <c r="AW43" s="226">
        <v>8.32670857409714E-3</v>
      </c>
      <c r="AX43" s="226">
        <v>5.07611041294765E-3</v>
      </c>
      <c r="AY43" s="226">
        <v>4.6419226296906698E-4</v>
      </c>
      <c r="AZ43" s="226">
        <v>1.0513167016169901E-2</v>
      </c>
      <c r="BA43" s="226">
        <v>1.3051395618907901E-3</v>
      </c>
      <c r="BB43" s="226">
        <v>4.2924806034934301E-3</v>
      </c>
      <c r="BC43" s="226">
        <v>1.3615632906306E-2</v>
      </c>
      <c r="BD43" s="226">
        <v>2.3469743197228402E-3</v>
      </c>
      <c r="BE43" s="226">
        <v>2.1561008699292001E-3</v>
      </c>
      <c r="BF43" s="226">
        <v>4.7393856838573001E-2</v>
      </c>
      <c r="BG43" s="226">
        <v>4.0803697769431997E-2</v>
      </c>
      <c r="BH43" s="226">
        <v>3.7675866367796497E-2</v>
      </c>
      <c r="BI43" s="226">
        <v>1.98606361241602E-2</v>
      </c>
      <c r="BJ43" s="226">
        <v>6.8757714007145702E-4</v>
      </c>
      <c r="BK43" s="226">
        <v>1.8699942680964301E-3</v>
      </c>
      <c r="BL43" s="226">
        <v>5.5509390192341199E-3</v>
      </c>
      <c r="BM43" s="226">
        <v>2.6954513564998498E-3</v>
      </c>
      <c r="BN43" s="226">
        <v>2.1203637953325799E-3</v>
      </c>
      <c r="BO43" s="226">
        <v>8.5365371622668799E-4</v>
      </c>
      <c r="BP43" s="226">
        <v>3.7978355963458799E-4</v>
      </c>
      <c r="BQ43" s="226">
        <v>5.4696151379895596E-3</v>
      </c>
      <c r="BR43" s="226">
        <v>2.1676598328648301E-2</v>
      </c>
      <c r="BS43" s="226">
        <v>9.90151231886751E-3</v>
      </c>
      <c r="BT43" s="226">
        <v>2.9009414681987499E-3</v>
      </c>
      <c r="BU43" s="226">
        <v>3.6474190777838599E-3</v>
      </c>
      <c r="BV43" s="226">
        <v>0.15472508067749399</v>
      </c>
      <c r="BW43" s="226">
        <v>3.2514941665847702E-2</v>
      </c>
      <c r="BX43" s="226">
        <v>5.02968351426911E-3</v>
      </c>
      <c r="BY43" s="226">
        <v>0</v>
      </c>
    </row>
    <row r="44" spans="1:77" x14ac:dyDescent="0.3">
      <c r="A44" s="105" t="s">
        <v>420</v>
      </c>
      <c r="B44" s="226">
        <v>7.4929120265604702E-4</v>
      </c>
      <c r="C44" s="226">
        <v>6.8167906483794505E-4</v>
      </c>
      <c r="D44" s="226">
        <v>1.0174205125872799E-3</v>
      </c>
      <c r="E44" s="226">
        <v>4.1680061798764201E-4</v>
      </c>
      <c r="F44" s="226">
        <v>8.7361084201893393E-3</v>
      </c>
      <c r="G44" s="226">
        <v>3.3779182042374899E-3</v>
      </c>
      <c r="H44" s="226">
        <v>4.9402903706299102E-4</v>
      </c>
      <c r="I44" s="226">
        <v>1.1336673727326101E-3</v>
      </c>
      <c r="J44" s="226">
        <v>8.6836343719563802E-4</v>
      </c>
      <c r="K44" s="226">
        <v>4.7529353882264204E-3</v>
      </c>
      <c r="L44" s="226">
        <v>3.8916629179199202E-4</v>
      </c>
      <c r="M44" s="226">
        <v>1.0759685909408701E-2</v>
      </c>
      <c r="N44" s="226">
        <v>2.7619865038538801E-2</v>
      </c>
      <c r="O44" s="226">
        <v>2.47006706961959E-2</v>
      </c>
      <c r="P44" s="226">
        <v>1.0527850166439701E-2</v>
      </c>
      <c r="Q44" s="226">
        <v>1.1482101392025401E-3</v>
      </c>
      <c r="R44" s="226">
        <v>4.13946562475758E-3</v>
      </c>
      <c r="S44" s="226">
        <v>1.09943944008421E-2</v>
      </c>
      <c r="T44" s="226">
        <v>9.9837138800217499E-3</v>
      </c>
      <c r="U44" s="226">
        <v>3.3944716426478499E-3</v>
      </c>
      <c r="V44" s="226">
        <v>4.8341400700545097E-3</v>
      </c>
      <c r="W44" s="226">
        <v>1.2576752656018001E-3</v>
      </c>
      <c r="X44" s="226">
        <v>2.3866942806703099E-3</v>
      </c>
      <c r="Y44" s="226">
        <v>7.0779258854042099E-4</v>
      </c>
      <c r="Z44" s="226">
        <v>7.0272856794745297E-4</v>
      </c>
      <c r="AA44" s="226">
        <v>4.2351030368642197E-4</v>
      </c>
      <c r="AB44" s="226">
        <v>3.7184207249165601E-4</v>
      </c>
      <c r="AC44" s="226">
        <v>5.5903109869403804E-3</v>
      </c>
      <c r="AD44" s="226">
        <v>2.3450120493424E-3</v>
      </c>
      <c r="AE44" s="226">
        <v>3.8856572646797801E-4</v>
      </c>
      <c r="AF44" s="226">
        <v>2.87262702399227E-3</v>
      </c>
      <c r="AG44" s="226">
        <v>2.4552231926155202E-3</v>
      </c>
      <c r="AH44" s="226">
        <v>0</v>
      </c>
      <c r="AI44" s="226">
        <v>4.1980667946455797E-3</v>
      </c>
      <c r="AJ44" s="226">
        <v>6.1972851602155503E-3</v>
      </c>
      <c r="AK44" s="226">
        <v>6.5538381377515495E-4</v>
      </c>
      <c r="AL44" s="226">
        <v>1.39672447610786E-3</v>
      </c>
      <c r="AM44" s="226">
        <v>1.3042722282839999E-2</v>
      </c>
      <c r="AN44" s="226">
        <v>4.7166881725954303E-3</v>
      </c>
      <c r="AO44" s="226">
        <v>3.71170433676654E-2</v>
      </c>
      <c r="AP44" s="226">
        <v>3.4789392497532701E-3</v>
      </c>
      <c r="AQ44" s="226">
        <v>1.06349544175521</v>
      </c>
      <c r="AR44" s="226">
        <v>1.22321433523378E-3</v>
      </c>
      <c r="AS44" s="226">
        <v>4.3210659965496698E-4</v>
      </c>
      <c r="AT44" s="226">
        <v>2.09319499361438E-2</v>
      </c>
      <c r="AU44" s="226">
        <v>4.7255184953094399E-3</v>
      </c>
      <c r="AV44" s="226">
        <v>7.3556192962990902E-3</v>
      </c>
      <c r="AW44" s="226">
        <v>2.9360794084344602E-3</v>
      </c>
      <c r="AX44" s="226">
        <v>2.2410048159292598E-2</v>
      </c>
      <c r="AY44" s="226">
        <v>2.8641212023453201E-4</v>
      </c>
      <c r="AZ44" s="226">
        <v>8.1069964644812607E-3</v>
      </c>
      <c r="BA44" s="226">
        <v>1.2274405028817E-3</v>
      </c>
      <c r="BB44" s="226">
        <v>1.41551186665811E-3</v>
      </c>
      <c r="BC44" s="226">
        <v>7.6760366505506097E-3</v>
      </c>
      <c r="BD44" s="226">
        <v>3.4925868923667402E-3</v>
      </c>
      <c r="BE44" s="226">
        <v>5.0624411453678402E-3</v>
      </c>
      <c r="BF44" s="226">
        <v>4.6096452112949302E-3</v>
      </c>
      <c r="BG44" s="226">
        <v>7.1772023694903306E-2</v>
      </c>
      <c r="BH44" s="226">
        <v>7.6643946766961998E-2</v>
      </c>
      <c r="BI44" s="226">
        <v>3.69302709096807E-2</v>
      </c>
      <c r="BJ44" s="226">
        <v>2.3549214576669198E-3</v>
      </c>
      <c r="BK44" s="226">
        <v>6.8821044846176004E-3</v>
      </c>
      <c r="BL44" s="226">
        <v>1.26194916313432E-2</v>
      </c>
      <c r="BM44" s="226">
        <v>8.35385136650919E-3</v>
      </c>
      <c r="BN44" s="226">
        <v>5.2996968075463497E-3</v>
      </c>
      <c r="BO44" s="226">
        <v>2.1074814197198999E-3</v>
      </c>
      <c r="BP44" s="226">
        <v>1.1902668914755301E-3</v>
      </c>
      <c r="BQ44" s="226">
        <v>8.0822185288525993E-3</v>
      </c>
      <c r="BR44" s="226">
        <v>5.7803155444606798E-2</v>
      </c>
      <c r="BS44" s="226">
        <v>6.3845294053166699E-3</v>
      </c>
      <c r="BT44" s="226">
        <v>6.5315059649195904E-3</v>
      </c>
      <c r="BU44" s="226">
        <v>3.4674166380384099E-3</v>
      </c>
      <c r="BV44" s="226">
        <v>8.2977165353215893E-3</v>
      </c>
      <c r="BW44" s="226">
        <v>6.6391390685137698E-3</v>
      </c>
      <c r="BX44" s="226">
        <v>1.61634016738374E-2</v>
      </c>
      <c r="BY44" s="226">
        <v>0</v>
      </c>
    </row>
    <row r="45" spans="1:77" x14ac:dyDescent="0.3">
      <c r="A45" s="105" t="s">
        <v>424</v>
      </c>
      <c r="B45" s="226">
        <v>1.22841067005699E-4</v>
      </c>
      <c r="C45" s="226">
        <v>1.3597282371274601E-4</v>
      </c>
      <c r="D45" s="226">
        <v>3.0293642529918499E-4</v>
      </c>
      <c r="E45" s="226">
        <v>6.8932366697640606E-5</v>
      </c>
      <c r="F45" s="226">
        <v>1.35871635685776E-3</v>
      </c>
      <c r="G45" s="226">
        <v>2.9159477548955701E-4</v>
      </c>
      <c r="H45" s="226">
        <v>1.4406941708598601E-4</v>
      </c>
      <c r="I45" s="226">
        <v>3.03819992583781E-4</v>
      </c>
      <c r="J45" s="226">
        <v>1.8788694422572E-4</v>
      </c>
      <c r="K45" s="226">
        <v>1.91880555382484E-2</v>
      </c>
      <c r="L45" s="226">
        <v>7.3466569210832498E-5</v>
      </c>
      <c r="M45" s="226">
        <v>6.9733244450406601E-3</v>
      </c>
      <c r="N45" s="226">
        <v>5.73519671922354E-4</v>
      </c>
      <c r="O45" s="226">
        <v>5.8513774416149101E-4</v>
      </c>
      <c r="P45" s="226">
        <v>2.4750049394460399E-3</v>
      </c>
      <c r="Q45" s="226">
        <v>3.3975326953512099E-4</v>
      </c>
      <c r="R45" s="226">
        <v>9.8727639091577106E-3</v>
      </c>
      <c r="S45" s="226">
        <v>3.5163916632701899E-3</v>
      </c>
      <c r="T45" s="226">
        <v>6.3965996157152498E-3</v>
      </c>
      <c r="U45" s="226">
        <v>1.19998108973756E-3</v>
      </c>
      <c r="V45" s="226">
        <v>5.02824791159913E-3</v>
      </c>
      <c r="W45" s="226">
        <v>7.2841614763184497E-4</v>
      </c>
      <c r="X45" s="226">
        <v>1.36828667490009E-3</v>
      </c>
      <c r="Y45" s="226">
        <v>2.8456998848602001E-4</v>
      </c>
      <c r="Z45" s="226">
        <v>6.4819476745134298E-4</v>
      </c>
      <c r="AA45" s="226">
        <v>1.64249929884037E-4</v>
      </c>
      <c r="AB45" s="226">
        <v>2.0047472452880299E-4</v>
      </c>
      <c r="AC45" s="226">
        <v>4.4268932199307397E-3</v>
      </c>
      <c r="AD45" s="226">
        <v>7.0325398658822901E-4</v>
      </c>
      <c r="AE45" s="226">
        <v>1.5265460846140301E-4</v>
      </c>
      <c r="AF45" s="226">
        <v>4.1914112921397599E-4</v>
      </c>
      <c r="AG45" s="226">
        <v>6.2772030627910105E-4</v>
      </c>
      <c r="AH45" s="226">
        <v>0</v>
      </c>
      <c r="AI45" s="226">
        <v>2.1349828787957601E-4</v>
      </c>
      <c r="AJ45" s="226">
        <v>7.0116909108033595E-4</v>
      </c>
      <c r="AK45" s="226">
        <v>1.81169813919855E-4</v>
      </c>
      <c r="AL45" s="226">
        <v>4.5221784552572798E-4</v>
      </c>
      <c r="AM45" s="226">
        <v>7.5646305946398796E-4</v>
      </c>
      <c r="AN45" s="226">
        <v>1.9133542534161899E-4</v>
      </c>
      <c r="AO45" s="226">
        <v>1.4211659793857299E-3</v>
      </c>
      <c r="AP45" s="226">
        <v>3.2323191559975199E-4</v>
      </c>
      <c r="AQ45" s="226">
        <v>2.0343135035715098E-3</v>
      </c>
      <c r="AR45" s="226">
        <v>1.0574283549125201</v>
      </c>
      <c r="AS45" s="226">
        <v>6.3984175904415697E-5</v>
      </c>
      <c r="AT45" s="226">
        <v>5.5111743639896802E-4</v>
      </c>
      <c r="AU45" s="226">
        <v>1.2857500745405901E-4</v>
      </c>
      <c r="AV45" s="226">
        <v>4.3928469504357198E-4</v>
      </c>
      <c r="AW45" s="226">
        <v>7.6621470032073498E-4</v>
      </c>
      <c r="AX45" s="226">
        <v>1.1553427733779001E-3</v>
      </c>
      <c r="AY45" s="226">
        <v>5.5677542309628101E-5</v>
      </c>
      <c r="AZ45" s="226">
        <v>2.5422249711279702E-4</v>
      </c>
      <c r="BA45" s="226">
        <v>1.15014739389985E-4</v>
      </c>
      <c r="BB45" s="226">
        <v>2.65557056887574E-4</v>
      </c>
      <c r="BC45" s="226">
        <v>4.3345533924686299E-4</v>
      </c>
      <c r="BD45" s="226">
        <v>3.6727665185408301E-4</v>
      </c>
      <c r="BE45" s="226">
        <v>6.2701558571223899E-4</v>
      </c>
      <c r="BF45" s="226">
        <v>5.2349345978998699E-4</v>
      </c>
      <c r="BG45" s="226">
        <v>9.0478817232788594E-3</v>
      </c>
      <c r="BH45" s="226">
        <v>3.2228920467807501E-3</v>
      </c>
      <c r="BI45" s="226">
        <v>4.6117355075817202E-3</v>
      </c>
      <c r="BJ45" s="226">
        <v>6.9625046570426794E-5</v>
      </c>
      <c r="BK45" s="226">
        <v>2.6756675864954402E-4</v>
      </c>
      <c r="BL45" s="226">
        <v>2.3821109873975398E-3</v>
      </c>
      <c r="BM45" s="226">
        <v>5.1047700097204597E-4</v>
      </c>
      <c r="BN45" s="226">
        <v>4.0361107486606301E-4</v>
      </c>
      <c r="BO45" s="226">
        <v>2.1230372261769401E-4</v>
      </c>
      <c r="BP45" s="226">
        <v>5.6791130742868401E-5</v>
      </c>
      <c r="BQ45" s="226">
        <v>5.5350489184310004E-4</v>
      </c>
      <c r="BR45" s="226">
        <v>1.71765766409036E-3</v>
      </c>
      <c r="BS45" s="226">
        <v>8.0395549924863093E-3</v>
      </c>
      <c r="BT45" s="226">
        <v>6.3577861908052798E-4</v>
      </c>
      <c r="BU45" s="226">
        <v>2.8337398920740401E-3</v>
      </c>
      <c r="BV45" s="226">
        <v>0.46523790192790498</v>
      </c>
      <c r="BW45" s="226">
        <v>3.7641908031629701E-2</v>
      </c>
      <c r="BX45" s="226">
        <v>3.0083641783792102E-3</v>
      </c>
      <c r="BY45" s="226">
        <v>0</v>
      </c>
    </row>
    <row r="46" spans="1:77" x14ac:dyDescent="0.3">
      <c r="A46" s="105" t="s">
        <v>438</v>
      </c>
      <c r="B46" s="226">
        <v>1.40496389046418E-3</v>
      </c>
      <c r="C46" s="226">
        <v>1.63520559337207E-3</v>
      </c>
      <c r="D46" s="226">
        <v>2.5857570200849898E-3</v>
      </c>
      <c r="E46" s="226">
        <v>7.5500082252833302E-4</v>
      </c>
      <c r="F46" s="226">
        <v>1.57194331292701E-2</v>
      </c>
      <c r="G46" s="226">
        <v>3.5517256613715499E-3</v>
      </c>
      <c r="H46" s="226">
        <v>1.25182337523138E-3</v>
      </c>
      <c r="I46" s="226">
        <v>2.28500227364373E-3</v>
      </c>
      <c r="J46" s="226">
        <v>1.2291022009069401E-3</v>
      </c>
      <c r="K46" s="226">
        <v>6.2276971052693296E-3</v>
      </c>
      <c r="L46" s="226">
        <v>9.8907677630814795E-4</v>
      </c>
      <c r="M46" s="226">
        <v>1.8122816079777702E-2</v>
      </c>
      <c r="N46" s="226">
        <v>7.8028982385481196E-3</v>
      </c>
      <c r="O46" s="226">
        <v>8.4904847307192902E-3</v>
      </c>
      <c r="P46" s="226">
        <v>8.4053378821620697E-3</v>
      </c>
      <c r="Q46" s="226">
        <v>8.7090561147198898E-4</v>
      </c>
      <c r="R46" s="226">
        <v>6.8061319476778199E-3</v>
      </c>
      <c r="S46" s="226">
        <v>1.3071778064504699E-2</v>
      </c>
      <c r="T46" s="226">
        <v>2.2426946611130798E-2</v>
      </c>
      <c r="U46" s="226">
        <v>5.8998140894533204E-3</v>
      </c>
      <c r="V46" s="226">
        <v>5.7044515710597803E-3</v>
      </c>
      <c r="W46" s="226">
        <v>1.9562948458078599E-3</v>
      </c>
      <c r="X46" s="226">
        <v>6.2646958808779398E-3</v>
      </c>
      <c r="Y46" s="226">
        <v>1.6208488449726899E-3</v>
      </c>
      <c r="Z46" s="226">
        <v>1.3060751602616901E-3</v>
      </c>
      <c r="AA46" s="226">
        <v>8.0721376045200495E-4</v>
      </c>
      <c r="AB46" s="226">
        <v>7.8142609698943005E-4</v>
      </c>
      <c r="AC46" s="226">
        <v>8.4224476316272796E-3</v>
      </c>
      <c r="AD46" s="226">
        <v>3.72022746638521E-3</v>
      </c>
      <c r="AE46" s="226">
        <v>6.1593683258638697E-4</v>
      </c>
      <c r="AF46" s="226">
        <v>2.40286876478105E-3</v>
      </c>
      <c r="AG46" s="226">
        <v>1.9061033219076901E-3</v>
      </c>
      <c r="AH46" s="226">
        <v>0</v>
      </c>
      <c r="AI46" s="226">
        <v>1.1025556327913799E-3</v>
      </c>
      <c r="AJ46" s="226">
        <v>1.6139661593307199E-3</v>
      </c>
      <c r="AK46" s="226">
        <v>6.1794242838586703E-3</v>
      </c>
      <c r="AL46" s="226">
        <v>4.3913233988145204E-3</v>
      </c>
      <c r="AM46" s="226">
        <v>8.89065190574077E-3</v>
      </c>
      <c r="AN46" s="226">
        <v>1.279915500712E-3</v>
      </c>
      <c r="AO46" s="226">
        <v>1.35828705039003E-2</v>
      </c>
      <c r="AP46" s="226">
        <v>1.5675810931670201E-3</v>
      </c>
      <c r="AQ46" s="226">
        <v>3.63649080866063E-2</v>
      </c>
      <c r="AR46" s="226">
        <v>1.0474811532072399E-3</v>
      </c>
      <c r="AS46" s="226">
        <v>1.0139161045871401</v>
      </c>
      <c r="AT46" s="226">
        <v>1.11832211047629E-2</v>
      </c>
      <c r="AU46" s="226">
        <v>1.33170088821352E-3</v>
      </c>
      <c r="AV46" s="226">
        <v>3.3534724789696401E-3</v>
      </c>
      <c r="AW46" s="226">
        <v>4.6283872350663304E-3</v>
      </c>
      <c r="AX46" s="226">
        <v>2.8563655989103901E-3</v>
      </c>
      <c r="AY46" s="226">
        <v>7.9137533988080696E-4</v>
      </c>
      <c r="AZ46" s="226">
        <v>4.6820400953853899E-3</v>
      </c>
      <c r="BA46" s="226">
        <v>3.3451176586541398E-3</v>
      </c>
      <c r="BB46" s="226">
        <v>2.14604695803019E-2</v>
      </c>
      <c r="BC46" s="226">
        <v>1.72705019166852E-3</v>
      </c>
      <c r="BD46" s="226">
        <v>1.62374116613192E-3</v>
      </c>
      <c r="BE46" s="226">
        <v>5.82791390597038E-3</v>
      </c>
      <c r="BF46" s="226">
        <v>1.17666911205051E-2</v>
      </c>
      <c r="BG46" s="226">
        <v>2.9758569999093799E-2</v>
      </c>
      <c r="BH46" s="226">
        <v>0.24246357713014799</v>
      </c>
      <c r="BI46" s="226">
        <v>0.174200735299647</v>
      </c>
      <c r="BJ46" s="226">
        <v>1.44773258205059E-3</v>
      </c>
      <c r="BK46" s="226">
        <v>1.1146771724653E-3</v>
      </c>
      <c r="BL46" s="226">
        <v>4.5816198177311496E-3</v>
      </c>
      <c r="BM46" s="226">
        <v>3.88949699278659E-3</v>
      </c>
      <c r="BN46" s="226">
        <v>3.0603081728617001E-3</v>
      </c>
      <c r="BO46" s="226">
        <v>1.34074977274935E-3</v>
      </c>
      <c r="BP46" s="226">
        <v>4.9714992280776402E-4</v>
      </c>
      <c r="BQ46" s="226">
        <v>4.2588878242298504E-3</v>
      </c>
      <c r="BR46" s="226">
        <v>1.8216459768171399E-2</v>
      </c>
      <c r="BS46" s="226">
        <v>3.3882968385146E-3</v>
      </c>
      <c r="BT46" s="226">
        <v>3.2778665326372702E-3</v>
      </c>
      <c r="BU46" s="226">
        <v>1.6769945433046001E-3</v>
      </c>
      <c r="BV46" s="226">
        <v>4.4941951226779202E-3</v>
      </c>
      <c r="BW46" s="226">
        <v>3.1342255131721897E-2</v>
      </c>
      <c r="BX46" s="226">
        <v>4.42883432748212E-3</v>
      </c>
      <c r="BY46" s="226">
        <v>0</v>
      </c>
    </row>
    <row r="47" spans="1:77" x14ac:dyDescent="0.3">
      <c r="A47" s="105" t="s">
        <v>444</v>
      </c>
      <c r="B47" s="226">
        <v>8.7875276325654408E-3</v>
      </c>
      <c r="C47" s="226">
        <v>4.0231995925832402E-3</v>
      </c>
      <c r="D47" s="226">
        <v>1.2278382475562601E-2</v>
      </c>
      <c r="E47" s="226">
        <v>2.1824117073102E-3</v>
      </c>
      <c r="F47" s="226">
        <v>0.15875710900016099</v>
      </c>
      <c r="G47" s="226">
        <v>4.4703708433253601E-2</v>
      </c>
      <c r="H47" s="226">
        <v>2.0230467434245798E-3</v>
      </c>
      <c r="I47" s="226">
        <v>5.8454281140117199E-3</v>
      </c>
      <c r="J47" s="226">
        <v>6.7867100199725198E-3</v>
      </c>
      <c r="K47" s="226">
        <v>2.0222751197272602E-2</v>
      </c>
      <c r="L47" s="226">
        <v>8.9723519198998101E-4</v>
      </c>
      <c r="M47" s="226">
        <v>3.9500404679946997E-2</v>
      </c>
      <c r="N47" s="226">
        <v>1.0172084835428599E-2</v>
      </c>
      <c r="O47" s="226">
        <v>9.1431085631940596E-3</v>
      </c>
      <c r="P47" s="226">
        <v>7.6655606057939802E-3</v>
      </c>
      <c r="Q47" s="226">
        <v>8.2319794071760702E-4</v>
      </c>
      <c r="R47" s="226">
        <v>2.1468261011927201E-2</v>
      </c>
      <c r="S47" s="226">
        <v>2.7195118122752299E-2</v>
      </c>
      <c r="T47" s="226">
        <v>4.1389532487080903E-2</v>
      </c>
      <c r="U47" s="226">
        <v>1.26374310393573E-2</v>
      </c>
      <c r="V47" s="226">
        <v>5.1908771088895099E-2</v>
      </c>
      <c r="W47" s="226">
        <v>9.5716705214911896E-3</v>
      </c>
      <c r="X47" s="226">
        <v>1.3381686287499899E-2</v>
      </c>
      <c r="Y47" s="226">
        <v>4.0265156881798703E-3</v>
      </c>
      <c r="Z47" s="226">
        <v>9.5031123840712498E-3</v>
      </c>
      <c r="AA47" s="226">
        <v>5.2641477735082898E-3</v>
      </c>
      <c r="AB47" s="226">
        <v>1.69101874266666E-3</v>
      </c>
      <c r="AC47" s="226">
        <v>2.5195035610658799E-2</v>
      </c>
      <c r="AD47" s="226">
        <v>2.5523021607142898E-2</v>
      </c>
      <c r="AE47" s="226">
        <v>3.1413879959983899E-3</v>
      </c>
      <c r="AF47" s="226">
        <v>3.0064879799904201E-2</v>
      </c>
      <c r="AG47" s="226">
        <v>1.59917543996465E-2</v>
      </c>
      <c r="AH47" s="226">
        <v>0</v>
      </c>
      <c r="AI47" s="226">
        <v>7.3114733757957103E-3</v>
      </c>
      <c r="AJ47" s="226">
        <v>3.9224547652452297E-3</v>
      </c>
      <c r="AK47" s="226">
        <v>1.83377455488877E-3</v>
      </c>
      <c r="AL47" s="226">
        <v>5.8520766077937601E-3</v>
      </c>
      <c r="AM47" s="226">
        <v>1.5037515909308401E-2</v>
      </c>
      <c r="AN47" s="226">
        <v>3.5577666927696099E-3</v>
      </c>
      <c r="AO47" s="226">
        <v>1.8862290011295101E-2</v>
      </c>
      <c r="AP47" s="226">
        <v>9.639530687921E-3</v>
      </c>
      <c r="AQ47" s="226">
        <v>9.1363496553666206E-3</v>
      </c>
      <c r="AR47" s="226">
        <v>5.57036121967715E-3</v>
      </c>
      <c r="AS47" s="226">
        <v>1.01805514128555E-3</v>
      </c>
      <c r="AT47" s="226">
        <v>1.0636878725173</v>
      </c>
      <c r="AU47" s="226">
        <v>3.9174063733267497E-3</v>
      </c>
      <c r="AV47" s="226">
        <v>3.1732556659660799E-3</v>
      </c>
      <c r="AW47" s="226">
        <v>3.27373637474774E-3</v>
      </c>
      <c r="AX47" s="226">
        <v>8.6771255662254493E-3</v>
      </c>
      <c r="AY47" s="226">
        <v>5.9859466050228897E-4</v>
      </c>
      <c r="AZ47" s="226">
        <v>7.6278981341952202E-3</v>
      </c>
      <c r="BA47" s="226">
        <v>2.1812877742970701E-3</v>
      </c>
      <c r="BB47" s="226">
        <v>3.0465384839274798E-3</v>
      </c>
      <c r="BC47" s="226">
        <v>1.1578746566138101E-2</v>
      </c>
      <c r="BD47" s="226">
        <v>1.7686774433629301E-3</v>
      </c>
      <c r="BE47" s="226">
        <v>5.3718559337822399E-3</v>
      </c>
      <c r="BF47" s="226">
        <v>3.6682182700499399E-3</v>
      </c>
      <c r="BG47" s="226">
        <v>2.8333842482526801E-2</v>
      </c>
      <c r="BH47" s="226">
        <v>0.42536903735168002</v>
      </c>
      <c r="BI47" s="226">
        <v>3.9521002279437903E-2</v>
      </c>
      <c r="BJ47" s="226">
        <v>1.51143485040292E-3</v>
      </c>
      <c r="BK47" s="226">
        <v>2.4813767307328401E-3</v>
      </c>
      <c r="BL47" s="226">
        <v>1.5472127944842999E-2</v>
      </c>
      <c r="BM47" s="226">
        <v>4.5396137918531799E-3</v>
      </c>
      <c r="BN47" s="226">
        <v>5.5662258387902501E-3</v>
      </c>
      <c r="BO47" s="226">
        <v>2.0355977860667001E-3</v>
      </c>
      <c r="BP47" s="226">
        <v>6.3037491995063895E-4</v>
      </c>
      <c r="BQ47" s="226">
        <v>4.4816611985589597E-3</v>
      </c>
      <c r="BR47" s="226">
        <v>2.8117860946977598E-2</v>
      </c>
      <c r="BS47" s="226">
        <v>4.3768008485836002E-3</v>
      </c>
      <c r="BT47" s="226">
        <v>5.5625373790186899E-3</v>
      </c>
      <c r="BU47" s="226">
        <v>2.7838587537809601E-3</v>
      </c>
      <c r="BV47" s="226">
        <v>1.1015982204721501E-2</v>
      </c>
      <c r="BW47" s="226">
        <v>5.1960946151675897E-3</v>
      </c>
      <c r="BX47" s="226">
        <v>9.2574406580585092E-3</v>
      </c>
      <c r="BY47" s="226">
        <v>0</v>
      </c>
    </row>
    <row r="48" spans="1:77" x14ac:dyDescent="0.3">
      <c r="A48" s="105" t="s">
        <v>448</v>
      </c>
      <c r="B48" s="226">
        <v>4.3636431505186498E-4</v>
      </c>
      <c r="C48" s="226">
        <v>4.4501927425129502E-4</v>
      </c>
      <c r="D48" s="226">
        <v>6.82654914644934E-4</v>
      </c>
      <c r="E48" s="226">
        <v>2.4986865901863202E-4</v>
      </c>
      <c r="F48" s="226">
        <v>3.9770165825053997E-3</v>
      </c>
      <c r="G48" s="226">
        <v>1.0639438459582201E-3</v>
      </c>
      <c r="H48" s="226">
        <v>3.9092641580219502E-4</v>
      </c>
      <c r="I48" s="226">
        <v>8.2372753263278196E-4</v>
      </c>
      <c r="J48" s="226">
        <v>4.8661870458211501E-4</v>
      </c>
      <c r="K48" s="226">
        <v>2.4914600145806501E-3</v>
      </c>
      <c r="L48" s="226">
        <v>2.71680742360865E-4</v>
      </c>
      <c r="M48" s="226">
        <v>7.4559815801582396E-3</v>
      </c>
      <c r="N48" s="226">
        <v>5.1075128301116502E-3</v>
      </c>
      <c r="O48" s="226">
        <v>4.6458155173893798E-3</v>
      </c>
      <c r="P48" s="226">
        <v>4.8532349687704498E-3</v>
      </c>
      <c r="Q48" s="226">
        <v>5.2329721636551203E-4</v>
      </c>
      <c r="R48" s="226">
        <v>2.7789174292199501E-3</v>
      </c>
      <c r="S48" s="226">
        <v>8.3888934078522499E-3</v>
      </c>
      <c r="T48" s="226">
        <v>8.8205190511184001E-3</v>
      </c>
      <c r="U48" s="226">
        <v>2.2291481520172601E-3</v>
      </c>
      <c r="V48" s="226">
        <v>3.52521527995503E-3</v>
      </c>
      <c r="W48" s="226">
        <v>9.1254267913091895E-4</v>
      </c>
      <c r="X48" s="226">
        <v>2.3700851669524298E-3</v>
      </c>
      <c r="Y48" s="226">
        <v>6.2345962179987497E-4</v>
      </c>
      <c r="Z48" s="226">
        <v>5.0988972886060004E-4</v>
      </c>
      <c r="AA48" s="226">
        <v>3.28143793882924E-4</v>
      </c>
      <c r="AB48" s="226">
        <v>6.2553842849375299E-4</v>
      </c>
      <c r="AC48" s="226">
        <v>3.3866523183238299E-3</v>
      </c>
      <c r="AD48" s="226">
        <v>1.49108368495105E-2</v>
      </c>
      <c r="AE48" s="226">
        <v>5.7708602787857402E-3</v>
      </c>
      <c r="AF48" s="226">
        <v>4.0451516384582401E-2</v>
      </c>
      <c r="AG48" s="226">
        <v>5.2469097278127999E-2</v>
      </c>
      <c r="AH48" s="226">
        <v>0</v>
      </c>
      <c r="AI48" s="226">
        <v>3.9141624337619702E-4</v>
      </c>
      <c r="AJ48" s="226">
        <v>8.72235367120472E-4</v>
      </c>
      <c r="AK48" s="226">
        <v>2.5488077247716798E-4</v>
      </c>
      <c r="AL48" s="226">
        <v>2.8072820069023202E-3</v>
      </c>
      <c r="AM48" s="226">
        <v>2.0461876244378899E-3</v>
      </c>
      <c r="AN48" s="226">
        <v>1.16205470308686E-3</v>
      </c>
      <c r="AO48" s="226">
        <v>7.7145563114764202E-3</v>
      </c>
      <c r="AP48" s="226">
        <v>1.1723744508106899E-3</v>
      </c>
      <c r="AQ48" s="226">
        <v>2.1234132572460198E-3</v>
      </c>
      <c r="AR48" s="226">
        <v>1.29761173883153E-3</v>
      </c>
      <c r="AS48" s="226">
        <v>1.55957119093384E-4</v>
      </c>
      <c r="AT48" s="226">
        <v>1.54497478293339E-3</v>
      </c>
      <c r="AU48" s="226">
        <v>1.01161014770185</v>
      </c>
      <c r="AV48" s="226">
        <v>4.1803053154370797E-3</v>
      </c>
      <c r="AW48" s="226">
        <v>1.48540250239455E-3</v>
      </c>
      <c r="AX48" s="226">
        <v>1.83519443281214E-2</v>
      </c>
      <c r="AY48" s="226">
        <v>7.0923448835353198E-4</v>
      </c>
      <c r="AZ48" s="226">
        <v>2.1788821465143601E-2</v>
      </c>
      <c r="BA48" s="226">
        <v>7.6992342519800598E-4</v>
      </c>
      <c r="BB48" s="226">
        <v>1.2820235412305E-2</v>
      </c>
      <c r="BC48" s="226">
        <v>5.6512830389579896E-3</v>
      </c>
      <c r="BD48" s="226">
        <v>1.04009954919117E-3</v>
      </c>
      <c r="BE48" s="226">
        <v>3.5322214165411799E-3</v>
      </c>
      <c r="BF48" s="226">
        <v>1.7022520174644301E-3</v>
      </c>
      <c r="BG48" s="226">
        <v>0.48754462182671099</v>
      </c>
      <c r="BH48" s="226">
        <v>2.3823237622470898E-2</v>
      </c>
      <c r="BI48" s="226">
        <v>3.0798367818713202E-2</v>
      </c>
      <c r="BJ48" s="226">
        <v>3.6689295415125303E-4</v>
      </c>
      <c r="BK48" s="226">
        <v>3.4466455071817301E-3</v>
      </c>
      <c r="BL48" s="226">
        <v>4.0662430924887603E-3</v>
      </c>
      <c r="BM48" s="226">
        <v>4.0337645299952001E-3</v>
      </c>
      <c r="BN48" s="226">
        <v>2.60642088947536E-3</v>
      </c>
      <c r="BO48" s="226">
        <v>1.09054399223591E-3</v>
      </c>
      <c r="BP48" s="226">
        <v>4.3375004177320301E-4</v>
      </c>
      <c r="BQ48" s="226">
        <v>1.52173110695062E-2</v>
      </c>
      <c r="BR48" s="226">
        <v>2.9065358272610201E-2</v>
      </c>
      <c r="BS48" s="226">
        <v>2.04720467849179E-3</v>
      </c>
      <c r="BT48" s="226">
        <v>6.3834134962538602E-3</v>
      </c>
      <c r="BU48" s="226">
        <v>1.00720465430439E-3</v>
      </c>
      <c r="BV48" s="226">
        <v>9.2226073248459998E-3</v>
      </c>
      <c r="BW48" s="226">
        <v>1.7930965090102299E-3</v>
      </c>
      <c r="BX48" s="226">
        <v>1.0646183228255199E-2</v>
      </c>
      <c r="BY48" s="226">
        <v>0</v>
      </c>
    </row>
    <row r="49" spans="1:77" x14ac:dyDescent="0.3">
      <c r="A49" s="105" t="s">
        <v>456</v>
      </c>
      <c r="B49" s="226">
        <v>1.5688520867247901E-4</v>
      </c>
      <c r="C49" s="226">
        <v>1.73305897088871E-4</v>
      </c>
      <c r="D49" s="226">
        <v>2.1887226815076901E-4</v>
      </c>
      <c r="E49" s="226">
        <v>9.3844100506318198E-5</v>
      </c>
      <c r="F49" s="226">
        <v>1.38496162097596E-3</v>
      </c>
      <c r="G49" s="226">
        <v>3.2307515794657398E-4</v>
      </c>
      <c r="H49" s="226">
        <v>1.27630247994082E-4</v>
      </c>
      <c r="I49" s="226">
        <v>2.5238987022714398E-4</v>
      </c>
      <c r="J49" s="226">
        <v>1.5293622177030999E-4</v>
      </c>
      <c r="K49" s="226">
        <v>6.5403383717047502E-4</v>
      </c>
      <c r="L49" s="226">
        <v>1.06185913595267E-4</v>
      </c>
      <c r="M49" s="226">
        <v>1.99117201163966E-3</v>
      </c>
      <c r="N49" s="226">
        <v>5.4334328815753303E-3</v>
      </c>
      <c r="O49" s="226">
        <v>4.6225758755324897E-3</v>
      </c>
      <c r="P49" s="226">
        <v>3.1379132510060501E-3</v>
      </c>
      <c r="Q49" s="226">
        <v>3.36806683701857E-4</v>
      </c>
      <c r="R49" s="226">
        <v>7.3734920073110599E-4</v>
      </c>
      <c r="S49" s="226">
        <v>1.39856075907353E-3</v>
      </c>
      <c r="T49" s="226">
        <v>2.3111334954598298E-3</v>
      </c>
      <c r="U49" s="226">
        <v>6.07913814478447E-4</v>
      </c>
      <c r="V49" s="226">
        <v>5.5162864733621498E-4</v>
      </c>
      <c r="W49" s="226">
        <v>2.0103918706438199E-4</v>
      </c>
      <c r="X49" s="226">
        <v>6.5704965720032003E-4</v>
      </c>
      <c r="Y49" s="226">
        <v>1.7953577528965001E-4</v>
      </c>
      <c r="Z49" s="226">
        <v>1.31174552226122E-4</v>
      </c>
      <c r="AA49" s="226">
        <v>8.0254119104761706E-5</v>
      </c>
      <c r="AB49" s="226">
        <v>1.04549451285948E-4</v>
      </c>
      <c r="AC49" s="226">
        <v>8.8349855542185698E-4</v>
      </c>
      <c r="AD49" s="226">
        <v>4.17905668101406E-4</v>
      </c>
      <c r="AE49" s="226">
        <v>8.0691807649323495E-5</v>
      </c>
      <c r="AF49" s="226">
        <v>3.4750831597902702E-4</v>
      </c>
      <c r="AG49" s="226">
        <v>3.32280660975739E-4</v>
      </c>
      <c r="AH49" s="226">
        <v>0</v>
      </c>
      <c r="AI49" s="226">
        <v>1.15426531303851E-4</v>
      </c>
      <c r="AJ49" s="226">
        <v>2.5952479835970101E-4</v>
      </c>
      <c r="AK49" s="226">
        <v>6.6554582322495603E-5</v>
      </c>
      <c r="AL49" s="226">
        <v>3.2348757349739499E-4</v>
      </c>
      <c r="AM49" s="226">
        <v>7.4594708904133003E-4</v>
      </c>
      <c r="AN49" s="226">
        <v>1.2520240245662899E-4</v>
      </c>
      <c r="AO49" s="226">
        <v>7.1899506553786598E-3</v>
      </c>
      <c r="AP49" s="226">
        <v>1.4905445533403599E-4</v>
      </c>
      <c r="AQ49" s="226">
        <v>3.6589422586583099E-4</v>
      </c>
      <c r="AR49" s="226">
        <v>9.1468855084168794E-5</v>
      </c>
      <c r="AS49" s="226">
        <v>4.6409415179942498E-5</v>
      </c>
      <c r="AT49" s="226">
        <v>3.19455199899138E-4</v>
      </c>
      <c r="AU49" s="226">
        <v>3.11872147835716E-3</v>
      </c>
      <c r="AV49" s="226">
        <v>1.0818063104406701</v>
      </c>
      <c r="AW49" s="226">
        <v>1.0145645262875701E-3</v>
      </c>
      <c r="AX49" s="226">
        <v>1.90973069789181E-3</v>
      </c>
      <c r="AY49" s="226">
        <v>4.9884217018852899E-5</v>
      </c>
      <c r="AZ49" s="226">
        <v>2.5125388288141902E-4</v>
      </c>
      <c r="BA49" s="226">
        <v>7.9961215846668598E-5</v>
      </c>
      <c r="BB49" s="226">
        <v>1.7922847228545399E-4</v>
      </c>
      <c r="BC49" s="226">
        <v>7.7525130328960602E-4</v>
      </c>
      <c r="BD49" s="226">
        <v>5.0006578563572505E-4</v>
      </c>
      <c r="BE49" s="226">
        <v>8.73570278046641E-4</v>
      </c>
      <c r="BF49" s="226">
        <v>2.0639025185429901E-4</v>
      </c>
      <c r="BG49" s="226">
        <v>0.96726762738859895</v>
      </c>
      <c r="BH49" s="226">
        <v>7.2024436915730803E-3</v>
      </c>
      <c r="BI49" s="226">
        <v>1.7152392732523999E-2</v>
      </c>
      <c r="BJ49" s="226">
        <v>1.7644003608682099E-4</v>
      </c>
      <c r="BK49" s="226">
        <v>1.5919352348027499E-4</v>
      </c>
      <c r="BL49" s="226">
        <v>6.5553262766323997E-4</v>
      </c>
      <c r="BM49" s="226">
        <v>6.0651118982794796E-4</v>
      </c>
      <c r="BN49" s="226">
        <v>5.92304838326133E-4</v>
      </c>
      <c r="BO49" s="226">
        <v>2.5876516665611799E-4</v>
      </c>
      <c r="BP49" s="226">
        <v>1.2743835415328101E-4</v>
      </c>
      <c r="BQ49" s="226">
        <v>2.4759396698603501E-2</v>
      </c>
      <c r="BR49" s="226">
        <v>2.49050019167217E-3</v>
      </c>
      <c r="BS49" s="226">
        <v>4.33755892200246E-4</v>
      </c>
      <c r="BT49" s="226">
        <v>5.5282960997958097E-4</v>
      </c>
      <c r="BU49" s="226">
        <v>1.86610832641097E-4</v>
      </c>
      <c r="BV49" s="226">
        <v>5.4557639018314999E-4</v>
      </c>
      <c r="BW49" s="226">
        <v>3.2872007082547901E-4</v>
      </c>
      <c r="BX49" s="226">
        <v>4.1762878629096499E-3</v>
      </c>
      <c r="BY49" s="226">
        <v>0</v>
      </c>
    </row>
    <row r="50" spans="1:77" x14ac:dyDescent="0.3">
      <c r="A50" s="105" t="s">
        <v>476</v>
      </c>
      <c r="B50" s="226">
        <v>3.3907955504299198E-4</v>
      </c>
      <c r="C50" s="226">
        <v>3.8385058604759899E-4</v>
      </c>
      <c r="D50" s="226">
        <v>7.64210042394782E-4</v>
      </c>
      <c r="E50" s="226">
        <v>3.7763691453356697E-4</v>
      </c>
      <c r="F50" s="226">
        <v>5.0933960641416703E-3</v>
      </c>
      <c r="G50" s="226">
        <v>8.2285449314940004E-4</v>
      </c>
      <c r="H50" s="226">
        <v>4.0996930289612598E-4</v>
      </c>
      <c r="I50" s="226">
        <v>8.8340338083299703E-4</v>
      </c>
      <c r="J50" s="226">
        <v>4.1557242691266198E-3</v>
      </c>
      <c r="K50" s="226">
        <v>4.0870478044255504E-3</v>
      </c>
      <c r="L50" s="226">
        <v>9.7333134984143904E-4</v>
      </c>
      <c r="M50" s="226">
        <v>4.9752279062566596E-3</v>
      </c>
      <c r="N50" s="226">
        <v>9.1635741433942208E-3</v>
      </c>
      <c r="O50" s="226">
        <v>7.7384138635610096E-3</v>
      </c>
      <c r="P50" s="226">
        <v>0.14194654660644199</v>
      </c>
      <c r="Q50" s="226">
        <v>1.40552926455639E-2</v>
      </c>
      <c r="R50" s="226">
        <v>2.53984030336655E-3</v>
      </c>
      <c r="S50" s="226">
        <v>3.9262898117661598E-3</v>
      </c>
      <c r="T50" s="226">
        <v>4.9600424895585703E-3</v>
      </c>
      <c r="U50" s="226">
        <v>1.3325633136822899E-3</v>
      </c>
      <c r="V50" s="226">
        <v>1.70878971665217E-3</v>
      </c>
      <c r="W50" s="226">
        <v>4.83572651032282E-4</v>
      </c>
      <c r="X50" s="226">
        <v>1.30225992904338E-3</v>
      </c>
      <c r="Y50" s="226">
        <v>5.0300218080065104E-4</v>
      </c>
      <c r="Z50" s="226">
        <v>3.3527168133770001E-4</v>
      </c>
      <c r="AA50" s="226">
        <v>1.7405708469987101E-4</v>
      </c>
      <c r="AB50" s="226">
        <v>2.03461900291993E-4</v>
      </c>
      <c r="AC50" s="226">
        <v>2.2377330764658601E-3</v>
      </c>
      <c r="AD50" s="226">
        <v>1.29989515596859E-3</v>
      </c>
      <c r="AE50" s="226">
        <v>1.7016037067331299E-4</v>
      </c>
      <c r="AF50" s="226">
        <v>8.9633465829299004E-4</v>
      </c>
      <c r="AG50" s="226">
        <v>6.1597677210292604E-4</v>
      </c>
      <c r="AH50" s="226">
        <v>0</v>
      </c>
      <c r="AI50" s="226">
        <v>4.1697695820820099E-4</v>
      </c>
      <c r="AJ50" s="226">
        <v>1.8517519884033401E-3</v>
      </c>
      <c r="AK50" s="226">
        <v>2.2699920012832E-4</v>
      </c>
      <c r="AL50" s="226">
        <v>4.3752092602209504E-3</v>
      </c>
      <c r="AM50" s="226">
        <v>2.0104761766655999E-3</v>
      </c>
      <c r="AN50" s="226">
        <v>1.3942901147979E-3</v>
      </c>
      <c r="AO50" s="226">
        <v>1.30598531497129E-2</v>
      </c>
      <c r="AP50" s="226">
        <v>4.5290199408236099E-4</v>
      </c>
      <c r="AQ50" s="226">
        <v>7.7738111631439101E-4</v>
      </c>
      <c r="AR50" s="226">
        <v>2.7626246933572598E-4</v>
      </c>
      <c r="AS50" s="226">
        <v>3.13030116876747E-4</v>
      </c>
      <c r="AT50" s="226">
        <v>1.7492386432619801E-3</v>
      </c>
      <c r="AU50" s="226">
        <v>5.5943435420142799E-4</v>
      </c>
      <c r="AV50" s="226">
        <v>1.2975472009766301E-2</v>
      </c>
      <c r="AW50" s="226">
        <v>1.09112193209987</v>
      </c>
      <c r="AX50" s="226">
        <v>8.1283687508142896E-2</v>
      </c>
      <c r="AY50" s="226">
        <v>1.4835056842675699E-2</v>
      </c>
      <c r="AZ50" s="226">
        <v>8.3288504212484807E-2</v>
      </c>
      <c r="BA50" s="226">
        <v>1.9919082291186999E-2</v>
      </c>
      <c r="BB50" s="226">
        <v>3.9260357275275404E-3</v>
      </c>
      <c r="BC50" s="226">
        <v>1.3009922786709901E-2</v>
      </c>
      <c r="BD50" s="226">
        <v>3.00419151601863E-3</v>
      </c>
      <c r="BE50" s="226">
        <v>3.5086919461709901E-3</v>
      </c>
      <c r="BF50" s="226">
        <v>9.874939206799859E-4</v>
      </c>
      <c r="BG50" s="226">
        <v>0.55147545009833199</v>
      </c>
      <c r="BH50" s="226">
        <v>1.3126108267058701E-2</v>
      </c>
      <c r="BI50" s="226">
        <v>2.22988365665697E-2</v>
      </c>
      <c r="BJ50" s="226">
        <v>2.7510472446744602E-4</v>
      </c>
      <c r="BK50" s="226">
        <v>3.09249587441254E-4</v>
      </c>
      <c r="BL50" s="226">
        <v>1.5954520697735201E-3</v>
      </c>
      <c r="BM50" s="226">
        <v>1.77810071364971E-3</v>
      </c>
      <c r="BN50" s="226">
        <v>3.5045630715157899E-3</v>
      </c>
      <c r="BO50" s="226">
        <v>5.4603334408224102E-4</v>
      </c>
      <c r="BP50" s="226">
        <v>2.2041030164138899E-4</v>
      </c>
      <c r="BQ50" s="226">
        <v>1.46565729342656E-2</v>
      </c>
      <c r="BR50" s="226">
        <v>5.7827997267297197E-3</v>
      </c>
      <c r="BS50" s="226">
        <v>1.65325009468939E-3</v>
      </c>
      <c r="BT50" s="226">
        <v>1.4906866838235301E-3</v>
      </c>
      <c r="BU50" s="226">
        <v>8.3135492854353099E-4</v>
      </c>
      <c r="BV50" s="226">
        <v>1.5739985177536701E-3</v>
      </c>
      <c r="BW50" s="226">
        <v>8.5409172555119602E-4</v>
      </c>
      <c r="BX50" s="226">
        <v>3.3759062580133101E-3</v>
      </c>
      <c r="BY50" s="226">
        <v>0</v>
      </c>
    </row>
    <row r="51" spans="1:77" x14ac:dyDescent="0.3">
      <c r="A51" s="105" t="s">
        <v>486</v>
      </c>
      <c r="B51" s="226">
        <v>5.1609371675923499E-4</v>
      </c>
      <c r="C51" s="226">
        <v>6.27703625744944E-4</v>
      </c>
      <c r="D51" s="226">
        <v>1.5730220402349301E-3</v>
      </c>
      <c r="E51" s="226">
        <v>2.88392843083656E-4</v>
      </c>
      <c r="F51" s="226">
        <v>6.0961416265545403E-3</v>
      </c>
      <c r="G51" s="226">
        <v>1.7527743173117801E-3</v>
      </c>
      <c r="H51" s="226">
        <v>3.97259898393344E-4</v>
      </c>
      <c r="I51" s="226">
        <v>8.7628029285817695E-4</v>
      </c>
      <c r="J51" s="226">
        <v>1.0716862565304699E-3</v>
      </c>
      <c r="K51" s="226">
        <v>3.01903187799182E-3</v>
      </c>
      <c r="L51" s="226">
        <v>2.5377556451283901E-4</v>
      </c>
      <c r="M51" s="226">
        <v>1.44700567272356E-2</v>
      </c>
      <c r="N51" s="226">
        <v>8.5833475876071E-3</v>
      </c>
      <c r="O51" s="226">
        <v>7.6640588305895299E-3</v>
      </c>
      <c r="P51" s="226">
        <v>5.8210941891873202E-2</v>
      </c>
      <c r="Q51" s="226">
        <v>8.5320650506305294E-3</v>
      </c>
      <c r="R51" s="226">
        <v>5.4743765512966398E-3</v>
      </c>
      <c r="S51" s="226">
        <v>1.86219868241181E-2</v>
      </c>
      <c r="T51" s="226">
        <v>1.07084203734605E-2</v>
      </c>
      <c r="U51" s="226">
        <v>1.9461427021862699E-3</v>
      </c>
      <c r="V51" s="226">
        <v>3.6023070514092002E-3</v>
      </c>
      <c r="W51" s="226">
        <v>1.4127396901657699E-3</v>
      </c>
      <c r="X51" s="226">
        <v>2.1698527609057801E-3</v>
      </c>
      <c r="Y51" s="226">
        <v>7.2429196615930995E-4</v>
      </c>
      <c r="Z51" s="226">
        <v>1.11761663340361E-3</v>
      </c>
      <c r="AA51" s="226">
        <v>4.2997451226534599E-4</v>
      </c>
      <c r="AB51" s="226">
        <v>3.4540377013554202E-4</v>
      </c>
      <c r="AC51" s="226">
        <v>6.9797074667541197E-3</v>
      </c>
      <c r="AD51" s="226">
        <v>6.3011656677525903E-3</v>
      </c>
      <c r="AE51" s="226">
        <v>5.3698421260407595E-4</v>
      </c>
      <c r="AF51" s="226">
        <v>5.2647106185018597E-3</v>
      </c>
      <c r="AG51" s="226">
        <v>3.3939256418293799E-3</v>
      </c>
      <c r="AH51" s="226">
        <v>0</v>
      </c>
      <c r="AI51" s="226">
        <v>2.25310712933929E-3</v>
      </c>
      <c r="AJ51" s="226">
        <v>1.5181312723950799E-2</v>
      </c>
      <c r="AK51" s="226">
        <v>1.1949584706652801E-3</v>
      </c>
      <c r="AL51" s="226">
        <v>6.2498459370631202E-3</v>
      </c>
      <c r="AM51" s="226">
        <v>8.6624499167454808E-3</v>
      </c>
      <c r="AN51" s="226">
        <v>2.6834244227361801E-3</v>
      </c>
      <c r="AO51" s="226">
        <v>1.24543525772329E-2</v>
      </c>
      <c r="AP51" s="226">
        <v>1.7874341779038701E-3</v>
      </c>
      <c r="AQ51" s="226">
        <v>2.9000449977322901E-3</v>
      </c>
      <c r="AR51" s="226">
        <v>1.0316687965656801E-3</v>
      </c>
      <c r="AS51" s="226">
        <v>5.3406761845339499E-4</v>
      </c>
      <c r="AT51" s="226">
        <v>6.1664393740521297E-3</v>
      </c>
      <c r="AU51" s="226">
        <v>1.3860019619985199E-3</v>
      </c>
      <c r="AV51" s="226">
        <v>6.10941609462825E-3</v>
      </c>
      <c r="AW51" s="226">
        <v>1.3969360200039501E-2</v>
      </c>
      <c r="AX51" s="226">
        <v>1.02805899988232</v>
      </c>
      <c r="AY51" s="226">
        <v>6.3628227630834703E-4</v>
      </c>
      <c r="AZ51" s="226">
        <v>3.3545972561496401E-3</v>
      </c>
      <c r="BA51" s="226">
        <v>2.31160677637901E-3</v>
      </c>
      <c r="BB51" s="226">
        <v>2.4554070864013502E-3</v>
      </c>
      <c r="BC51" s="226">
        <v>8.51076266631276E-3</v>
      </c>
      <c r="BD51" s="226">
        <v>5.8344144098999903E-3</v>
      </c>
      <c r="BE51" s="226">
        <v>7.1491288617421397E-3</v>
      </c>
      <c r="BF51" s="226">
        <v>6.3526427432683804E-3</v>
      </c>
      <c r="BG51" s="226">
        <v>0.20884959071526599</v>
      </c>
      <c r="BH51" s="226">
        <v>1.97885828996913E-2</v>
      </c>
      <c r="BI51" s="226">
        <v>2.26335516154577E-2</v>
      </c>
      <c r="BJ51" s="226">
        <v>3.62900266373413E-4</v>
      </c>
      <c r="BK51" s="226">
        <v>7.21475461088613E-4</v>
      </c>
      <c r="BL51" s="226">
        <v>4.7615261754145998E-3</v>
      </c>
      <c r="BM51" s="226">
        <v>2.2945585099300998E-3</v>
      </c>
      <c r="BN51" s="226">
        <v>3.12790943751989E-3</v>
      </c>
      <c r="BO51" s="226">
        <v>8.9335366543409199E-4</v>
      </c>
      <c r="BP51" s="226">
        <v>3.6995752309891197E-4</v>
      </c>
      <c r="BQ51" s="226">
        <v>7.6368104193077196E-3</v>
      </c>
      <c r="BR51" s="226">
        <v>1.5804596941290799E-2</v>
      </c>
      <c r="BS51" s="226">
        <v>2.57757372098694E-3</v>
      </c>
      <c r="BT51" s="226">
        <v>3.6848878973678302E-3</v>
      </c>
      <c r="BU51" s="226">
        <v>1.72586384055241E-3</v>
      </c>
      <c r="BV51" s="226">
        <v>6.9114718776797602E-3</v>
      </c>
      <c r="BW51" s="226">
        <v>1.95362155650844E-3</v>
      </c>
      <c r="BX51" s="226">
        <v>3.76175060798752E-3</v>
      </c>
      <c r="BY51" s="226">
        <v>0</v>
      </c>
    </row>
    <row r="52" spans="1:77" x14ac:dyDescent="0.3">
      <c r="A52" s="105" t="s">
        <v>504</v>
      </c>
      <c r="B52" s="226">
        <v>2.4712322604096901E-4</v>
      </c>
      <c r="C52" s="226">
        <v>2.1066850400336599E-4</v>
      </c>
      <c r="D52" s="226">
        <v>3.3078513348294301E-4</v>
      </c>
      <c r="E52" s="226">
        <v>1.46795546414629E-4</v>
      </c>
      <c r="F52" s="226">
        <v>1.8609881323327199E-3</v>
      </c>
      <c r="G52" s="226">
        <v>6.5088967642490804E-4</v>
      </c>
      <c r="H52" s="226">
        <v>1.97806739950703E-4</v>
      </c>
      <c r="I52" s="226">
        <v>4.3936706826215799E-4</v>
      </c>
      <c r="J52" s="226">
        <v>2.5685203659181699E-4</v>
      </c>
      <c r="K52" s="226">
        <v>1.4188615030983601E-3</v>
      </c>
      <c r="L52" s="226">
        <v>1.17445744215804E-4</v>
      </c>
      <c r="M52" s="226">
        <v>3.7229060725750998E-3</v>
      </c>
      <c r="N52" s="226">
        <v>1.1167589089906499E-3</v>
      </c>
      <c r="O52" s="226">
        <v>1.1353344056420601E-3</v>
      </c>
      <c r="P52" s="226">
        <v>3.0776465402723302E-3</v>
      </c>
      <c r="Q52" s="226">
        <v>3.6561678202644499E-4</v>
      </c>
      <c r="R52" s="226">
        <v>1.3971251479064999E-3</v>
      </c>
      <c r="S52" s="226">
        <v>2.6328212143022101E-3</v>
      </c>
      <c r="T52" s="226">
        <v>3.98083326940057E-3</v>
      </c>
      <c r="U52" s="226">
        <v>1.0442129521602099E-3</v>
      </c>
      <c r="V52" s="226">
        <v>1.06431889643477E-3</v>
      </c>
      <c r="W52" s="226">
        <v>3.73179231509462E-4</v>
      </c>
      <c r="X52" s="226">
        <v>1.04709842899862E-3</v>
      </c>
      <c r="Y52" s="226">
        <v>3.1463978506982899E-4</v>
      </c>
      <c r="Z52" s="226">
        <v>2.5565370907063597E-4</v>
      </c>
      <c r="AA52" s="226">
        <v>1.4164943774981601E-4</v>
      </c>
      <c r="AB52" s="226">
        <v>1.6751436442622301E-4</v>
      </c>
      <c r="AC52" s="226">
        <v>1.55605319915482E-3</v>
      </c>
      <c r="AD52" s="226">
        <v>6.6493255926912702E-4</v>
      </c>
      <c r="AE52" s="226">
        <v>1.01863034534849E-4</v>
      </c>
      <c r="AF52" s="226">
        <v>6.4149584693970203E-4</v>
      </c>
      <c r="AG52" s="226">
        <v>4.1536990526720198E-4</v>
      </c>
      <c r="AH52" s="226">
        <v>0</v>
      </c>
      <c r="AI52" s="226">
        <v>3.0453320388869098E-4</v>
      </c>
      <c r="AJ52" s="226">
        <v>1.21690181013351E-3</v>
      </c>
      <c r="AK52" s="226">
        <v>1.6617794802689699E-4</v>
      </c>
      <c r="AL52" s="226">
        <v>4.6501857551153999E-4</v>
      </c>
      <c r="AM52" s="226">
        <v>1.0587579331828201E-3</v>
      </c>
      <c r="AN52" s="226">
        <v>5.3053220033387298E-4</v>
      </c>
      <c r="AO52" s="226">
        <v>1.9924861492359898E-3</v>
      </c>
      <c r="AP52" s="226">
        <v>2.96676212332988E-4</v>
      </c>
      <c r="AQ52" s="226">
        <v>6.8012388093308097E-4</v>
      </c>
      <c r="AR52" s="226">
        <v>2.13610304751958E-4</v>
      </c>
      <c r="AS52" s="226">
        <v>1.02336773378003E-4</v>
      </c>
      <c r="AT52" s="226">
        <v>6.1553589439361999E-4</v>
      </c>
      <c r="AU52" s="226">
        <v>1.7472102904118999E-4</v>
      </c>
      <c r="AV52" s="226">
        <v>6.0353042702510605E-4</v>
      </c>
      <c r="AW52" s="226">
        <v>1.02991449483879E-3</v>
      </c>
      <c r="AX52" s="226">
        <v>9.4606519544545805E-4</v>
      </c>
      <c r="AY52" s="226">
        <v>1.00017350958939</v>
      </c>
      <c r="AZ52" s="226">
        <v>3.6437122506127598E-4</v>
      </c>
      <c r="BA52" s="226">
        <v>3.7976201561508698E-4</v>
      </c>
      <c r="BB52" s="226">
        <v>6.8125354334360498E-3</v>
      </c>
      <c r="BC52" s="226">
        <v>5.3298337832014605E-4</v>
      </c>
      <c r="BD52" s="226">
        <v>1.1603886895480201E-3</v>
      </c>
      <c r="BE52" s="226">
        <v>1.49984989038098E-3</v>
      </c>
      <c r="BF52" s="226">
        <v>1.5923029929296E-3</v>
      </c>
      <c r="BG52" s="226">
        <v>1.06242936425355E-2</v>
      </c>
      <c r="BH52" s="226">
        <v>2.4545140060661299E-2</v>
      </c>
      <c r="BI52" s="226">
        <v>7.7462088271753301E-3</v>
      </c>
      <c r="BJ52" s="226">
        <v>5.0244219753145297E-4</v>
      </c>
      <c r="BK52" s="226">
        <v>6.8649690646898005E-4</v>
      </c>
      <c r="BL52" s="226">
        <v>1.04240473318626E-3</v>
      </c>
      <c r="BM52" s="226">
        <v>7.0092379165552204E-3</v>
      </c>
      <c r="BN52" s="226">
        <v>1.55800176052083E-2</v>
      </c>
      <c r="BO52" s="226">
        <v>2.63660935586503E-3</v>
      </c>
      <c r="BP52" s="226">
        <v>1.5321507602561199E-3</v>
      </c>
      <c r="BQ52" s="226">
        <v>3.9939415594101597E-3</v>
      </c>
      <c r="BR52" s="226">
        <v>3.5305405601687601E-2</v>
      </c>
      <c r="BS52" s="226">
        <v>2.1153773234859799E-2</v>
      </c>
      <c r="BT52" s="226">
        <v>4.9309105677055E-3</v>
      </c>
      <c r="BU52" s="226">
        <v>2.23750973398495E-3</v>
      </c>
      <c r="BV52" s="226">
        <v>4.3714196725451104E-3</v>
      </c>
      <c r="BW52" s="226">
        <v>3.2784385849609801E-3</v>
      </c>
      <c r="BX52" s="226">
        <v>3.4973873183461002E-3</v>
      </c>
      <c r="BY52" s="226">
        <v>0</v>
      </c>
    </row>
    <row r="53" spans="1:77" x14ac:dyDescent="0.3">
      <c r="A53" s="105" t="s">
        <v>500</v>
      </c>
      <c r="B53" s="226">
        <v>1.3834939047313599E-4</v>
      </c>
      <c r="C53" s="226">
        <v>1.59966765982135E-4</v>
      </c>
      <c r="D53" s="226">
        <v>3.6436402953338501E-4</v>
      </c>
      <c r="E53" s="226">
        <v>7.2922264930207794E-5</v>
      </c>
      <c r="F53" s="226">
        <v>1.5351974360035799E-3</v>
      </c>
      <c r="G53" s="226">
        <v>3.3306190421137201E-4</v>
      </c>
      <c r="H53" s="226">
        <v>1.6122803281341699E-4</v>
      </c>
      <c r="I53" s="226">
        <v>3.3395179821421697E-4</v>
      </c>
      <c r="J53" s="226">
        <v>2.24562536053081E-4</v>
      </c>
      <c r="K53" s="226">
        <v>1.1578918537243201E-3</v>
      </c>
      <c r="L53" s="226">
        <v>9.3142219118859596E-5</v>
      </c>
      <c r="M53" s="226">
        <v>5.8628815347707497E-3</v>
      </c>
      <c r="N53" s="226">
        <v>8.4224373056475399E-4</v>
      </c>
      <c r="O53" s="226">
        <v>8.2472179955175699E-4</v>
      </c>
      <c r="P53" s="226">
        <v>4.0589499242324103E-3</v>
      </c>
      <c r="Q53" s="226">
        <v>5.6240360947789703E-4</v>
      </c>
      <c r="R53" s="226">
        <v>1.61478327421573E-3</v>
      </c>
      <c r="S53" s="226">
        <v>3.9189464890236796E-3</v>
      </c>
      <c r="T53" s="226">
        <v>6.04002368535639E-3</v>
      </c>
      <c r="U53" s="226">
        <v>1.29836640959393E-3</v>
      </c>
      <c r="V53" s="226">
        <v>1.06248305393135E-3</v>
      </c>
      <c r="W53" s="226">
        <v>4.4943830287518303E-4</v>
      </c>
      <c r="X53" s="226">
        <v>1.3951159513288301E-3</v>
      </c>
      <c r="Y53" s="226">
        <v>3.3917208062347301E-4</v>
      </c>
      <c r="Z53" s="226">
        <v>2.7323827870138801E-4</v>
      </c>
      <c r="AA53" s="226">
        <v>1.92867261937328E-4</v>
      </c>
      <c r="AB53" s="226">
        <v>1.8251764126036801E-4</v>
      </c>
      <c r="AC53" s="226">
        <v>2.02286728610782E-3</v>
      </c>
      <c r="AD53" s="226">
        <v>8.7999495927724601E-4</v>
      </c>
      <c r="AE53" s="226">
        <v>1.37971147552237E-4</v>
      </c>
      <c r="AF53" s="226">
        <v>5.5969330327125901E-4</v>
      </c>
      <c r="AG53" s="226">
        <v>3.6640654256484901E-4</v>
      </c>
      <c r="AH53" s="226">
        <v>0</v>
      </c>
      <c r="AI53" s="226">
        <v>2.87186948104415E-4</v>
      </c>
      <c r="AJ53" s="226">
        <v>1.18182046049256E-3</v>
      </c>
      <c r="AK53" s="226">
        <v>1.62856485270975E-4</v>
      </c>
      <c r="AL53" s="226">
        <v>6.2915405413267798E-4</v>
      </c>
      <c r="AM53" s="226">
        <v>1.01469135588549E-3</v>
      </c>
      <c r="AN53" s="226">
        <v>8.1838398885247798E-4</v>
      </c>
      <c r="AO53" s="226">
        <v>1.9039781429830501E-3</v>
      </c>
      <c r="AP53" s="226">
        <v>2.7653327865420402E-4</v>
      </c>
      <c r="AQ53" s="226">
        <v>5.0224927934417797E-4</v>
      </c>
      <c r="AR53" s="226">
        <v>2.06638272044106E-4</v>
      </c>
      <c r="AS53" s="226">
        <v>1.09916562629196E-4</v>
      </c>
      <c r="AT53" s="226">
        <v>7.1504917675893696E-4</v>
      </c>
      <c r="AU53" s="226">
        <v>1.65483175026132E-4</v>
      </c>
      <c r="AV53" s="226">
        <v>6.12602431248772E-4</v>
      </c>
      <c r="AW53" s="226">
        <v>1.1321396809858E-3</v>
      </c>
      <c r="AX53" s="226">
        <v>1.8197403978746E-3</v>
      </c>
      <c r="AY53" s="226">
        <v>9.9904509391096196E-4</v>
      </c>
      <c r="AZ53" s="226">
        <v>1.0003507527948801</v>
      </c>
      <c r="BA53" s="226">
        <v>2.19683809208362E-4</v>
      </c>
      <c r="BB53" s="226">
        <v>3.8859464887401699E-4</v>
      </c>
      <c r="BC53" s="226">
        <v>6.6792454966411996E-4</v>
      </c>
      <c r="BD53" s="226">
        <v>6.2141757541810095E-4</v>
      </c>
      <c r="BE53" s="226">
        <v>8.50444094066976E-4</v>
      </c>
      <c r="BF53" s="226">
        <v>5.4549174334735703E-4</v>
      </c>
      <c r="BG53" s="226">
        <v>3.0459212860348799E-2</v>
      </c>
      <c r="BH53" s="226">
        <v>5.9515166968660696E-3</v>
      </c>
      <c r="BI53" s="226">
        <v>5.2188418011974201E-3</v>
      </c>
      <c r="BJ53" s="226">
        <v>8.0457254194515296E-5</v>
      </c>
      <c r="BK53" s="226">
        <v>1.5680155535776401E-4</v>
      </c>
      <c r="BL53" s="226">
        <v>1.0260623998015301E-3</v>
      </c>
      <c r="BM53" s="226">
        <v>5.7563584807462898E-4</v>
      </c>
      <c r="BN53" s="226">
        <v>4.9853962150807601E-4</v>
      </c>
      <c r="BO53" s="226">
        <v>2.4377922411249E-4</v>
      </c>
      <c r="BP53" s="226">
        <v>6.5956488823008794E-5</v>
      </c>
      <c r="BQ53" s="226">
        <v>1.0993391867991399E-3</v>
      </c>
      <c r="BR53" s="226">
        <v>2.0904575275977901E-3</v>
      </c>
      <c r="BS53" s="226">
        <v>1.05627859342482E-3</v>
      </c>
      <c r="BT53" s="226">
        <v>6.1139850764296898E-4</v>
      </c>
      <c r="BU53" s="226">
        <v>4.0021787820962603E-4</v>
      </c>
      <c r="BV53" s="226">
        <v>1.6328818203345001E-3</v>
      </c>
      <c r="BW53" s="226">
        <v>1.0011895017093301E-3</v>
      </c>
      <c r="BX53" s="226">
        <v>9.3302916538758605E-4</v>
      </c>
      <c r="BY53" s="226">
        <v>0</v>
      </c>
    </row>
    <row r="54" spans="1:77" x14ac:dyDescent="0.3">
      <c r="A54" s="105" t="s">
        <v>494</v>
      </c>
      <c r="B54" s="226">
        <v>2.3925690426915801E-4</v>
      </c>
      <c r="C54" s="226">
        <v>2.8708694378923002E-4</v>
      </c>
      <c r="D54" s="226">
        <v>6.9074194436398602E-4</v>
      </c>
      <c r="E54" s="226">
        <v>1.43147818450314E-4</v>
      </c>
      <c r="F54" s="226">
        <v>2.8525663423078699E-3</v>
      </c>
      <c r="G54" s="226">
        <v>7.3023072748477403E-4</v>
      </c>
      <c r="H54" s="226">
        <v>2.1442214451151701E-4</v>
      </c>
      <c r="I54" s="226">
        <v>4.62685046752101E-4</v>
      </c>
      <c r="J54" s="226">
        <v>4.6831701034365502E-4</v>
      </c>
      <c r="K54" s="226">
        <v>2.5629701277358401E-3</v>
      </c>
      <c r="L54" s="226">
        <v>1.92510525232533E-3</v>
      </c>
      <c r="M54" s="226">
        <v>1.9642707002163799E-2</v>
      </c>
      <c r="N54" s="226">
        <v>3.60270539463085E-3</v>
      </c>
      <c r="O54" s="226">
        <v>3.22399321254873E-3</v>
      </c>
      <c r="P54" s="226">
        <v>3.74542337301366E-2</v>
      </c>
      <c r="Q54" s="226">
        <v>4.6380952863213096E-3</v>
      </c>
      <c r="R54" s="226">
        <v>2.8310469995264801E-3</v>
      </c>
      <c r="S54" s="226">
        <v>1.12006021723874E-2</v>
      </c>
      <c r="T54" s="226">
        <v>1.3726655601834101E-2</v>
      </c>
      <c r="U54" s="226">
        <v>1.21156138455345E-3</v>
      </c>
      <c r="V54" s="226">
        <v>4.6932492476300901E-3</v>
      </c>
      <c r="W54" s="226">
        <v>8.0032468150250996E-4</v>
      </c>
      <c r="X54" s="226">
        <v>1.3252938050533299E-3</v>
      </c>
      <c r="Y54" s="226">
        <v>1.59407021713963E-3</v>
      </c>
      <c r="Z54" s="226">
        <v>5.1976410016527595E-4</v>
      </c>
      <c r="AA54" s="226">
        <v>2.2510875015322799E-4</v>
      </c>
      <c r="AB54" s="226">
        <v>1.9336845304363201E-4</v>
      </c>
      <c r="AC54" s="226">
        <v>8.3942626136613609E-3</v>
      </c>
      <c r="AD54" s="226">
        <v>6.1322091737273203E-3</v>
      </c>
      <c r="AE54" s="226">
        <v>2.4138703947901001E-4</v>
      </c>
      <c r="AF54" s="226">
        <v>2.22615122992811E-3</v>
      </c>
      <c r="AG54" s="226">
        <v>1.28459478057698E-3</v>
      </c>
      <c r="AH54" s="226">
        <v>0</v>
      </c>
      <c r="AI54" s="226">
        <v>8.7184497370891101E-4</v>
      </c>
      <c r="AJ54" s="226">
        <v>6.2864558488023598E-3</v>
      </c>
      <c r="AK54" s="226">
        <v>4.7516616553286499E-4</v>
      </c>
      <c r="AL54" s="226">
        <v>3.0591086605190202E-3</v>
      </c>
      <c r="AM54" s="226">
        <v>3.1189606810166498E-3</v>
      </c>
      <c r="AN54" s="226">
        <v>7.2688074168226395E-4</v>
      </c>
      <c r="AO54" s="226">
        <v>5.4251539023718104E-3</v>
      </c>
      <c r="AP54" s="226">
        <v>7.7410238529565002E-4</v>
      </c>
      <c r="AQ54" s="226">
        <v>1.17812221086088E-3</v>
      </c>
      <c r="AR54" s="226">
        <v>4.0324846632816297E-4</v>
      </c>
      <c r="AS54" s="226">
        <v>1.9986824641391602E-3</v>
      </c>
      <c r="AT54" s="226">
        <v>2.28483030144272E-3</v>
      </c>
      <c r="AU54" s="226">
        <v>5.4983135489083599E-4</v>
      </c>
      <c r="AV54" s="226">
        <v>2.7326912342659098E-3</v>
      </c>
      <c r="AW54" s="226">
        <v>7.3487184990194999E-3</v>
      </c>
      <c r="AX54" s="226">
        <v>1.70770017216826E-2</v>
      </c>
      <c r="AY54" s="226">
        <v>3.83851923528195E-3</v>
      </c>
      <c r="AZ54" s="226">
        <v>1.85254486871635E-3</v>
      </c>
      <c r="BA54" s="226">
        <v>1.02582498562872</v>
      </c>
      <c r="BB54" s="226">
        <v>1.8442817318813198E-2</v>
      </c>
      <c r="BC54" s="226">
        <v>5.1307104233043301E-3</v>
      </c>
      <c r="BD54" s="226">
        <v>4.8628390284835904E-3</v>
      </c>
      <c r="BE54" s="226">
        <v>2.73967028073876E-3</v>
      </c>
      <c r="BF54" s="226">
        <v>2.2937092444450498E-3</v>
      </c>
      <c r="BG54" s="226">
        <v>8.7210759258795095E-2</v>
      </c>
      <c r="BH54" s="226">
        <v>8.6384640238708899E-3</v>
      </c>
      <c r="BI54" s="226">
        <v>1.07688098551353E-2</v>
      </c>
      <c r="BJ54" s="226">
        <v>1.5731174545723699E-4</v>
      </c>
      <c r="BK54" s="226">
        <v>3.3611723462122E-4</v>
      </c>
      <c r="BL54" s="226">
        <v>6.9731950534941099E-3</v>
      </c>
      <c r="BM54" s="226">
        <v>9.0162969989114096E-4</v>
      </c>
      <c r="BN54" s="226">
        <v>1.2786702833605299E-3</v>
      </c>
      <c r="BO54" s="226">
        <v>4.0827498562955798E-4</v>
      </c>
      <c r="BP54" s="226">
        <v>1.6316886857828701E-4</v>
      </c>
      <c r="BQ54" s="226">
        <v>3.1073335339158602E-3</v>
      </c>
      <c r="BR54" s="226">
        <v>6.00154098032384E-3</v>
      </c>
      <c r="BS54" s="226">
        <v>1.12632482650183E-3</v>
      </c>
      <c r="BT54" s="226">
        <v>1.3511457102157599E-3</v>
      </c>
      <c r="BU54" s="226">
        <v>9.0530418451476502E-4</v>
      </c>
      <c r="BV54" s="226">
        <v>2.8423300306810598E-3</v>
      </c>
      <c r="BW54" s="226">
        <v>1.0668760345281E-3</v>
      </c>
      <c r="BX54" s="226">
        <v>1.54040917443999E-3</v>
      </c>
      <c r="BY54" s="226">
        <v>0</v>
      </c>
    </row>
    <row r="55" spans="1:77" x14ac:dyDescent="0.3">
      <c r="A55" s="105" t="s">
        <v>514</v>
      </c>
      <c r="B55" s="226">
        <v>3.0547709649858101E-4</v>
      </c>
      <c r="C55" s="226">
        <v>4.09241303376905E-4</v>
      </c>
      <c r="D55" s="226">
        <v>5.0785354192377198E-4</v>
      </c>
      <c r="E55" s="226">
        <v>1.7207304777281301E-4</v>
      </c>
      <c r="F55" s="226">
        <v>3.1293529539782698E-3</v>
      </c>
      <c r="G55" s="226">
        <v>7.01564721347127E-4</v>
      </c>
      <c r="H55" s="226">
        <v>2.6817424723718497E-4</v>
      </c>
      <c r="I55" s="226">
        <v>5.2331633294478905E-4</v>
      </c>
      <c r="J55" s="226">
        <v>4.0061640372385297E-4</v>
      </c>
      <c r="K55" s="226">
        <v>1.4754169746028301E-3</v>
      </c>
      <c r="L55" s="226">
        <v>2.77326391177867E-4</v>
      </c>
      <c r="M55" s="226">
        <v>5.5514735068859303E-3</v>
      </c>
      <c r="N55" s="226">
        <v>2.4329252978475099E-2</v>
      </c>
      <c r="O55" s="226">
        <v>2.0122651160950501E-2</v>
      </c>
      <c r="P55" s="226">
        <v>4.8210326332300199E-3</v>
      </c>
      <c r="Q55" s="226">
        <v>5.8198839471323798E-4</v>
      </c>
      <c r="R55" s="226">
        <v>1.6559389249212E-3</v>
      </c>
      <c r="S55" s="226">
        <v>3.7262286863179901E-3</v>
      </c>
      <c r="T55" s="226">
        <v>5.6383589316475998E-3</v>
      </c>
      <c r="U55" s="226">
        <v>1.31931508178917E-3</v>
      </c>
      <c r="V55" s="226">
        <v>1.27665385275656E-3</v>
      </c>
      <c r="W55" s="226">
        <v>4.6033259697731701E-4</v>
      </c>
      <c r="X55" s="226">
        <v>1.46471786337395E-3</v>
      </c>
      <c r="Y55" s="226">
        <v>3.9055748244886101E-4</v>
      </c>
      <c r="Z55" s="226">
        <v>2.9928927435558198E-4</v>
      </c>
      <c r="AA55" s="226">
        <v>1.81081084466773E-4</v>
      </c>
      <c r="AB55" s="226">
        <v>1.8658349924179001E-4</v>
      </c>
      <c r="AC55" s="226">
        <v>2.1229434418472901E-3</v>
      </c>
      <c r="AD55" s="226">
        <v>1.0983883448208399E-3</v>
      </c>
      <c r="AE55" s="226">
        <v>1.5589724205286999E-4</v>
      </c>
      <c r="AF55" s="226">
        <v>6.0509090634843703E-4</v>
      </c>
      <c r="AG55" s="226">
        <v>4.7193195456265698E-4</v>
      </c>
      <c r="AH55" s="226">
        <v>0</v>
      </c>
      <c r="AI55" s="226">
        <v>3.1466905695305897E-4</v>
      </c>
      <c r="AJ55" s="226">
        <v>7.721394791268E-4</v>
      </c>
      <c r="AK55" s="226">
        <v>1.6862957643921201E-4</v>
      </c>
      <c r="AL55" s="226">
        <v>8.4835325644372003E-4</v>
      </c>
      <c r="AM55" s="226">
        <v>1.93050522261119E-3</v>
      </c>
      <c r="AN55" s="226">
        <v>3.0134481562690699E-4</v>
      </c>
      <c r="AO55" s="226">
        <v>3.06298654439493E-2</v>
      </c>
      <c r="AP55" s="226">
        <v>3.6469362245571498E-4</v>
      </c>
      <c r="AQ55" s="226">
        <v>6.1907900841614704E-4</v>
      </c>
      <c r="AR55" s="226">
        <v>2.10764372883541E-4</v>
      </c>
      <c r="AS55" s="226">
        <v>1.4176672121475199E-4</v>
      </c>
      <c r="AT55" s="226">
        <v>8.2176207418513197E-4</v>
      </c>
      <c r="AU55" s="226">
        <v>4.8145365057036598E-4</v>
      </c>
      <c r="AV55" s="226">
        <v>1.1062750614214401E-3</v>
      </c>
      <c r="AW55" s="226">
        <v>1.32987172542878E-3</v>
      </c>
      <c r="AX55" s="226">
        <v>1.3559254741437501E-3</v>
      </c>
      <c r="AY55" s="226">
        <v>1.3776816260201101E-4</v>
      </c>
      <c r="AZ55" s="226">
        <v>3.8478467009249603E-4</v>
      </c>
      <c r="BA55" s="226">
        <v>4.8248890600518699E-4</v>
      </c>
      <c r="BB55" s="226">
        <v>1.0060378321432299</v>
      </c>
      <c r="BC55" s="226">
        <v>1.0502947086116401E-3</v>
      </c>
      <c r="BD55" s="226">
        <v>5.6907537464885496E-4</v>
      </c>
      <c r="BE55" s="226">
        <v>3.0536414892769E-3</v>
      </c>
      <c r="BF55" s="226">
        <v>1.1260178172708801E-3</v>
      </c>
      <c r="BG55" s="226">
        <v>1.27656828681463E-2</v>
      </c>
      <c r="BH55" s="226">
        <v>1.7556766401535299E-2</v>
      </c>
      <c r="BI55" s="226">
        <v>4.4724906125274203E-2</v>
      </c>
      <c r="BJ55" s="226">
        <v>4.3754485751950202E-4</v>
      </c>
      <c r="BK55" s="226">
        <v>2.3320086490242201E-4</v>
      </c>
      <c r="BL55" s="226">
        <v>1.1956027201362701E-3</v>
      </c>
      <c r="BM55" s="226">
        <v>9.2722340423837598E-4</v>
      </c>
      <c r="BN55" s="226">
        <v>9.7957873423406595E-4</v>
      </c>
      <c r="BO55" s="226">
        <v>3.8167372563848101E-4</v>
      </c>
      <c r="BP55" s="226">
        <v>1.41974526382816E-4</v>
      </c>
      <c r="BQ55" s="226">
        <v>1.2056053378197401E-3</v>
      </c>
      <c r="BR55" s="226">
        <v>4.1726247410157503E-3</v>
      </c>
      <c r="BS55" s="226">
        <v>8.7296994012668703E-4</v>
      </c>
      <c r="BT55" s="226">
        <v>1.21327444201652E-3</v>
      </c>
      <c r="BU55" s="226">
        <v>8.3042520643095499E-4</v>
      </c>
      <c r="BV55" s="226">
        <v>1.2478916028624699E-3</v>
      </c>
      <c r="BW55" s="226">
        <v>7.6444879662414104E-4</v>
      </c>
      <c r="BX55" s="226">
        <v>1.50321585278987E-3</v>
      </c>
      <c r="BY55" s="226">
        <v>0</v>
      </c>
    </row>
    <row r="56" spans="1:77" x14ac:dyDescent="0.3">
      <c r="A56" s="105" t="s">
        <v>464</v>
      </c>
      <c r="B56" s="226">
        <v>1.6584965416189501E-4</v>
      </c>
      <c r="C56" s="226">
        <v>1.80902132315834E-4</v>
      </c>
      <c r="D56" s="226">
        <v>3.9176032810728798E-4</v>
      </c>
      <c r="E56" s="226">
        <v>8.3527713917990793E-5</v>
      </c>
      <c r="F56" s="226">
        <v>1.67026153948533E-3</v>
      </c>
      <c r="G56" s="226">
        <v>3.7234259443729697E-4</v>
      </c>
      <c r="H56" s="226">
        <v>1.8271185208067501E-4</v>
      </c>
      <c r="I56" s="226">
        <v>3.7841547624884603E-4</v>
      </c>
      <c r="J56" s="226">
        <v>2.35652035840681E-4</v>
      </c>
      <c r="K56" s="226">
        <v>1.29500408626813E-3</v>
      </c>
      <c r="L56" s="226">
        <v>8.87619351450979E-5</v>
      </c>
      <c r="M56" s="226">
        <v>4.9847798648240804E-3</v>
      </c>
      <c r="N56" s="226">
        <v>1.0574106396316701E-3</v>
      </c>
      <c r="O56" s="226">
        <v>1.0106311319771099E-3</v>
      </c>
      <c r="P56" s="226">
        <v>2.6671931031223999E-3</v>
      </c>
      <c r="Q56" s="226">
        <v>3.7474345907061998E-4</v>
      </c>
      <c r="R56" s="226">
        <v>1.7408218682993699E-3</v>
      </c>
      <c r="S56" s="226">
        <v>3.0444389505424599E-3</v>
      </c>
      <c r="T56" s="226">
        <v>6.0734041654288097E-3</v>
      </c>
      <c r="U56" s="226">
        <v>1.48547044578811E-3</v>
      </c>
      <c r="V56" s="226">
        <v>1.1482112533215199E-3</v>
      </c>
      <c r="W56" s="226">
        <v>4.9067263396607402E-4</v>
      </c>
      <c r="X56" s="226">
        <v>1.5749066150185099E-3</v>
      </c>
      <c r="Y56" s="226">
        <v>3.82580907245751E-4</v>
      </c>
      <c r="Z56" s="226">
        <v>2.9918652329937102E-4</v>
      </c>
      <c r="AA56" s="226">
        <v>1.93054785670511E-4</v>
      </c>
      <c r="AB56" s="226">
        <v>2.17418976962706E-4</v>
      </c>
      <c r="AC56" s="226">
        <v>2.1200806757398299E-3</v>
      </c>
      <c r="AD56" s="226">
        <v>8.4505972928649697E-4</v>
      </c>
      <c r="AE56" s="226">
        <v>1.4548595903689099E-4</v>
      </c>
      <c r="AF56" s="226">
        <v>5.0232582845810005E-4</v>
      </c>
      <c r="AG56" s="226">
        <v>3.3772585671668602E-4</v>
      </c>
      <c r="AH56" s="226">
        <v>0</v>
      </c>
      <c r="AI56" s="226">
        <v>2.7067978955593801E-4</v>
      </c>
      <c r="AJ56" s="226">
        <v>8.1901352350129499E-4</v>
      </c>
      <c r="AK56" s="226">
        <v>1.61352911481086E-4</v>
      </c>
      <c r="AL56" s="226">
        <v>5.5994163041226395E-4</v>
      </c>
      <c r="AM56" s="226">
        <v>9.7493872359203195E-4</v>
      </c>
      <c r="AN56" s="226">
        <v>2.48322537553917E-4</v>
      </c>
      <c r="AO56" s="226">
        <v>2.2501810379541602E-3</v>
      </c>
      <c r="AP56" s="226">
        <v>2.84355769539277E-4</v>
      </c>
      <c r="AQ56" s="226">
        <v>4.9383053188296303E-4</v>
      </c>
      <c r="AR56" s="226">
        <v>2.1776308493825399E-4</v>
      </c>
      <c r="AS56" s="226">
        <v>8.6536748430884799E-5</v>
      </c>
      <c r="AT56" s="226">
        <v>6.7002569421154002E-4</v>
      </c>
      <c r="AU56" s="226">
        <v>1.6472400464782801E-4</v>
      </c>
      <c r="AV56" s="226">
        <v>5.3835660846320705E-4</v>
      </c>
      <c r="AW56" s="226">
        <v>9.0929473941206396E-4</v>
      </c>
      <c r="AX56" s="226">
        <v>1.28697716073556E-3</v>
      </c>
      <c r="AY56" s="226">
        <v>8.3410953492726495E-5</v>
      </c>
      <c r="AZ56" s="226">
        <v>3.1342199470988898E-4</v>
      </c>
      <c r="BA56" s="226">
        <v>1.4035064221060601E-4</v>
      </c>
      <c r="BB56" s="226">
        <v>9.3729909154629792E-3</v>
      </c>
      <c r="BC56" s="226">
        <v>1.0180348155088299</v>
      </c>
      <c r="BD56" s="226">
        <v>4.5516971572304599E-4</v>
      </c>
      <c r="BE56" s="226">
        <v>8.3791251903373397E-4</v>
      </c>
      <c r="BF56" s="226">
        <v>4.6795737836916301E-4</v>
      </c>
      <c r="BG56" s="226">
        <v>3.6097489388674797E-2</v>
      </c>
      <c r="BH56" s="226">
        <v>4.3093449640026697E-2</v>
      </c>
      <c r="BI56" s="226">
        <v>6.0571063341484403E-3</v>
      </c>
      <c r="BJ56" s="226">
        <v>9.5362885581739396E-5</v>
      </c>
      <c r="BK56" s="226">
        <v>1.7513327771219201E-4</v>
      </c>
      <c r="BL56" s="226">
        <v>1.07927606525496E-3</v>
      </c>
      <c r="BM56" s="226">
        <v>5.8752057560317104E-4</v>
      </c>
      <c r="BN56" s="226">
        <v>7.8722421246077701E-3</v>
      </c>
      <c r="BO56" s="226">
        <v>2.4299014693063702E-3</v>
      </c>
      <c r="BP56" s="226">
        <v>8.8906921542780898E-4</v>
      </c>
      <c r="BQ56" s="226">
        <v>1.47171669553454E-3</v>
      </c>
      <c r="BR56" s="226">
        <v>1.94064004531892E-3</v>
      </c>
      <c r="BS56" s="226">
        <v>2.24656122367353E-3</v>
      </c>
      <c r="BT56" s="226">
        <v>5.6799336651210195E-4</v>
      </c>
      <c r="BU56" s="226">
        <v>1.6512639294203098E-2</v>
      </c>
      <c r="BV56" s="226">
        <v>1.0395964398299501E-3</v>
      </c>
      <c r="BW56" s="226">
        <v>1.80645479683551E-3</v>
      </c>
      <c r="BX56" s="226">
        <v>7.3810572152494599E-4</v>
      </c>
      <c r="BY56" s="226">
        <v>0</v>
      </c>
    </row>
    <row r="57" spans="1:77" x14ac:dyDescent="0.3">
      <c r="A57" s="105" t="s">
        <v>468</v>
      </c>
      <c r="B57" s="226">
        <v>1.5439203059520699E-3</v>
      </c>
      <c r="C57" s="226">
        <v>1.6904659337786899E-3</v>
      </c>
      <c r="D57" s="226">
        <v>3.77897063564883E-3</v>
      </c>
      <c r="E57" s="226">
        <v>7.7352699856981805E-4</v>
      </c>
      <c r="F57" s="226">
        <v>1.7442412773571399E-2</v>
      </c>
      <c r="G57" s="226">
        <v>3.6210650247739699E-3</v>
      </c>
      <c r="H57" s="226">
        <v>1.8588573977995999E-3</v>
      </c>
      <c r="I57" s="226">
        <v>3.8392550575929501E-3</v>
      </c>
      <c r="J57" s="226">
        <v>2.2500976583311998E-3</v>
      </c>
      <c r="K57" s="226">
        <v>1.3245565914698301E-2</v>
      </c>
      <c r="L57" s="226">
        <v>8.2035894058569601E-4</v>
      </c>
      <c r="M57" s="226">
        <v>4.9627504056386197E-2</v>
      </c>
      <c r="N57" s="226">
        <v>3.9287258405531298E-3</v>
      </c>
      <c r="O57" s="226">
        <v>4.5475495734425501E-3</v>
      </c>
      <c r="P57" s="226">
        <v>7.3612091220422301E-3</v>
      </c>
      <c r="Q57" s="226">
        <v>8.2639285547361004E-4</v>
      </c>
      <c r="R57" s="226">
        <v>1.7498860238367199E-2</v>
      </c>
      <c r="S57" s="226">
        <v>2.72967659084647E-2</v>
      </c>
      <c r="T57" s="226">
        <v>6.4476953465696901E-2</v>
      </c>
      <c r="U57" s="226">
        <v>1.5802336124092001E-2</v>
      </c>
      <c r="V57" s="226">
        <v>1.1885260128912899E-2</v>
      </c>
      <c r="W57" s="226">
        <v>4.9891501983950802E-3</v>
      </c>
      <c r="X57" s="226">
        <v>1.6915992280735401E-2</v>
      </c>
      <c r="Y57" s="226">
        <v>3.9568330348532799E-3</v>
      </c>
      <c r="Z57" s="226">
        <v>2.8880184057387898E-3</v>
      </c>
      <c r="AA57" s="226">
        <v>2.0455881363562601E-3</v>
      </c>
      <c r="AB57" s="226">
        <v>2.16513830284825E-3</v>
      </c>
      <c r="AC57" s="226">
        <v>2.12516524992853E-2</v>
      </c>
      <c r="AD57" s="226">
        <v>7.2090300107916496E-3</v>
      </c>
      <c r="AE57" s="226">
        <v>1.4579620842072401E-3</v>
      </c>
      <c r="AF57" s="226">
        <v>3.8779236022618698E-3</v>
      </c>
      <c r="AG57" s="226">
        <v>2.5631216388504901E-3</v>
      </c>
      <c r="AH57" s="226">
        <v>0</v>
      </c>
      <c r="AI57" s="226">
        <v>2.36056269097996E-3</v>
      </c>
      <c r="AJ57" s="226">
        <v>5.6910177137403503E-3</v>
      </c>
      <c r="AK57" s="226">
        <v>1.30797506145876E-3</v>
      </c>
      <c r="AL57" s="226">
        <v>3.69646856406606E-3</v>
      </c>
      <c r="AM57" s="226">
        <v>7.2720803998867697E-3</v>
      </c>
      <c r="AN57" s="226">
        <v>2.6675645697434901E-3</v>
      </c>
      <c r="AO57" s="226">
        <v>1.4919231495536299E-2</v>
      </c>
      <c r="AP57" s="226">
        <v>2.5095829674357602E-3</v>
      </c>
      <c r="AQ57" s="226">
        <v>4.8643915795759298E-3</v>
      </c>
      <c r="AR57" s="226">
        <v>2.2516389452813699E-3</v>
      </c>
      <c r="AS57" s="226">
        <v>7.1813109450358302E-4</v>
      </c>
      <c r="AT57" s="226">
        <v>5.6649179926582596E-3</v>
      </c>
      <c r="AU57" s="226">
        <v>1.20820386442912E-3</v>
      </c>
      <c r="AV57" s="226">
        <v>3.6037464775398099E-3</v>
      </c>
      <c r="AW57" s="226">
        <v>4.4306327301804997E-3</v>
      </c>
      <c r="AX57" s="226">
        <v>3.5041326461038099E-3</v>
      </c>
      <c r="AY57" s="226">
        <v>7.8361885558993899E-4</v>
      </c>
      <c r="AZ57" s="226">
        <v>2.33806715044323E-3</v>
      </c>
      <c r="BA57" s="226">
        <v>8.2633291084834601E-4</v>
      </c>
      <c r="BB57" s="226">
        <v>2.9385176492666598E-3</v>
      </c>
      <c r="BC57" s="226">
        <v>2.9450408894530601E-3</v>
      </c>
      <c r="BD57" s="226">
        <v>1.00497478081615</v>
      </c>
      <c r="BE57" s="226">
        <v>5.9811020597774801E-3</v>
      </c>
      <c r="BF57" s="226">
        <v>2.8237679679521299E-3</v>
      </c>
      <c r="BG57" s="226">
        <v>3.4606254780516703E-2</v>
      </c>
      <c r="BH57" s="226">
        <v>9.2607237709340595E-2</v>
      </c>
      <c r="BI57" s="226">
        <v>5.1616117043510497E-2</v>
      </c>
      <c r="BJ57" s="226">
        <v>8.1734566812750799E-4</v>
      </c>
      <c r="BK57" s="226">
        <v>1.57308197802995E-3</v>
      </c>
      <c r="BL57" s="226">
        <v>1.0041766436472199E-2</v>
      </c>
      <c r="BM57" s="226">
        <v>7.1669187236369E-3</v>
      </c>
      <c r="BN57" s="226">
        <v>4.63017250828281E-3</v>
      </c>
      <c r="BO57" s="226">
        <v>2.6556401720733598E-3</v>
      </c>
      <c r="BP57" s="226">
        <v>6.4265625454484399E-4</v>
      </c>
      <c r="BQ57" s="226">
        <v>4.0462330174486898E-3</v>
      </c>
      <c r="BR57" s="226">
        <v>1.95947583284585E-2</v>
      </c>
      <c r="BS57" s="226">
        <v>1.7779619334135601E-2</v>
      </c>
      <c r="BT57" s="226">
        <v>6.4124692722247502E-3</v>
      </c>
      <c r="BU57" s="226">
        <v>4.91210343101256E-3</v>
      </c>
      <c r="BV57" s="226">
        <v>1.6984961979220999E-2</v>
      </c>
      <c r="BW57" s="226">
        <v>1.54850792326731E-2</v>
      </c>
      <c r="BX57" s="226">
        <v>1.24281030879787E-2</v>
      </c>
      <c r="BY57" s="226">
        <v>0</v>
      </c>
    </row>
    <row r="58" spans="1:77" x14ac:dyDescent="0.3">
      <c r="A58" s="105" t="s">
        <v>228</v>
      </c>
      <c r="B58" s="226">
        <v>3.3950517304259099E-3</v>
      </c>
      <c r="C58" s="226">
        <v>3.7163888887446501E-3</v>
      </c>
      <c r="D58" s="226">
        <v>3.0931694510873899E-3</v>
      </c>
      <c r="E58" s="226">
        <v>2.0197896130342901E-3</v>
      </c>
      <c r="F58" s="226">
        <v>1.8710138232671199E-2</v>
      </c>
      <c r="G58" s="226">
        <v>8.7847029939480004E-3</v>
      </c>
      <c r="H58" s="226">
        <v>2.9807036458079899E-3</v>
      </c>
      <c r="I58" s="226">
        <v>6.0057221927460698E-3</v>
      </c>
      <c r="J58" s="226">
        <v>2.5671385722511098E-3</v>
      </c>
      <c r="K58" s="226">
        <v>1.94984649383452E-2</v>
      </c>
      <c r="L58" s="226">
        <v>1.22076631978209E-3</v>
      </c>
      <c r="M58" s="226">
        <v>3.3665422501774199E-2</v>
      </c>
      <c r="N58" s="226">
        <v>7.6903642851897103E-3</v>
      </c>
      <c r="O58" s="226">
        <v>1.1344864754905599E-2</v>
      </c>
      <c r="P58" s="226">
        <v>4.1658607804189098E-2</v>
      </c>
      <c r="Q58" s="226">
        <v>2.4057434296069799E-3</v>
      </c>
      <c r="R58" s="226">
        <v>1.6545582881371802E-2</v>
      </c>
      <c r="S58" s="226">
        <v>2.2780688649920298E-2</v>
      </c>
      <c r="T58" s="226">
        <v>3.4922481116590201E-2</v>
      </c>
      <c r="U58" s="226">
        <v>8.4320696426372407E-3</v>
      </c>
      <c r="V58" s="226">
        <v>1.2235594897507999E-2</v>
      </c>
      <c r="W58" s="226">
        <v>7.2626528122550597E-3</v>
      </c>
      <c r="X58" s="226">
        <v>1.0319009993513199E-2</v>
      </c>
      <c r="Y58" s="226">
        <v>2.4789531441785301E-3</v>
      </c>
      <c r="Z58" s="226">
        <v>2.5025487043039301E-3</v>
      </c>
      <c r="AA58" s="226">
        <v>1.6975247252898899E-3</v>
      </c>
      <c r="AB58" s="226">
        <v>3.4492385357429E-3</v>
      </c>
      <c r="AC58" s="226">
        <v>1.6263888676234101E-2</v>
      </c>
      <c r="AD58" s="226">
        <v>9.2424783560604608E-3</v>
      </c>
      <c r="AE58" s="226">
        <v>1.13697507709184E-3</v>
      </c>
      <c r="AF58" s="226">
        <v>4.8719341421016504E-3</v>
      </c>
      <c r="AG58" s="226">
        <v>3.2748775443293301E-3</v>
      </c>
      <c r="AH58" s="226">
        <v>0</v>
      </c>
      <c r="AI58" s="226">
        <v>6.2464376327159097E-3</v>
      </c>
      <c r="AJ58" s="226">
        <v>9.5676682891004308E-3</v>
      </c>
      <c r="AK58" s="226">
        <v>2.9918036416241999E-3</v>
      </c>
      <c r="AL58" s="226">
        <v>4.3820971625931401E-3</v>
      </c>
      <c r="AM58" s="226">
        <v>1.6911470422795699E-2</v>
      </c>
      <c r="AN58" s="226">
        <v>4.5030451892800298E-3</v>
      </c>
      <c r="AO58" s="226">
        <v>1.38908091511502E-2</v>
      </c>
      <c r="AP58" s="226">
        <v>4.3198721639117199E-3</v>
      </c>
      <c r="AQ58" s="226">
        <v>5.3069436965798196E-3</v>
      </c>
      <c r="AR58" s="226">
        <v>2.3629611790946799E-3</v>
      </c>
      <c r="AS58" s="226">
        <v>2.0230128225267202E-3</v>
      </c>
      <c r="AT58" s="226">
        <v>1.4335220291958699E-2</v>
      </c>
      <c r="AU58" s="226">
        <v>5.6683154414293897E-3</v>
      </c>
      <c r="AV58" s="226">
        <v>1.8518744314694101E-2</v>
      </c>
      <c r="AW58" s="226">
        <v>2.99948364964935E-2</v>
      </c>
      <c r="AX58" s="226">
        <v>6.7305352653040801E-3</v>
      </c>
      <c r="AY58" s="226">
        <v>9.5924700950365902E-4</v>
      </c>
      <c r="AZ58" s="226">
        <v>5.8955646223888001E-3</v>
      </c>
      <c r="BA58" s="226">
        <v>1.7894843245955499E-3</v>
      </c>
      <c r="BB58" s="226">
        <v>2.45777202833077E-3</v>
      </c>
      <c r="BC58" s="226">
        <v>4.3598918559276303E-3</v>
      </c>
      <c r="BD58" s="226">
        <v>4.3327790982274697E-3</v>
      </c>
      <c r="BE58" s="226">
        <v>1.49940120710969</v>
      </c>
      <c r="BF58" s="226">
        <v>2.0280549144898501E-2</v>
      </c>
      <c r="BG58" s="226">
        <v>6.1854159986186902E-2</v>
      </c>
      <c r="BH58" s="226">
        <v>0.20952434919437701</v>
      </c>
      <c r="BI58" s="226">
        <v>6.0557272204271699E-2</v>
      </c>
      <c r="BJ58" s="226">
        <v>1.6691474746182201E-3</v>
      </c>
      <c r="BK58" s="226">
        <v>1.0980628545401E-2</v>
      </c>
      <c r="BL58" s="226">
        <v>3.0786741495670001E-2</v>
      </c>
      <c r="BM58" s="226">
        <v>4.0281536892056997E-2</v>
      </c>
      <c r="BN58" s="226">
        <v>1.4817424749217401E-2</v>
      </c>
      <c r="BO58" s="226">
        <v>4.5791988867409502E-3</v>
      </c>
      <c r="BP58" s="226">
        <v>2.0385460224680101E-3</v>
      </c>
      <c r="BQ58" s="226">
        <v>6.8011219654367502E-2</v>
      </c>
      <c r="BR58" s="226">
        <v>9.1093825544817E-2</v>
      </c>
      <c r="BS58" s="226">
        <v>2.3541459341173701E-2</v>
      </c>
      <c r="BT58" s="226">
        <v>1.7911597428074699E-2</v>
      </c>
      <c r="BU58" s="226">
        <v>9.5850310261687607E-3</v>
      </c>
      <c r="BV58" s="226">
        <v>3.3089726258299701E-2</v>
      </c>
      <c r="BW58" s="226">
        <v>1.4322413423049799E-2</v>
      </c>
      <c r="BX58" s="226">
        <v>3.8348008324688897E-2</v>
      </c>
      <c r="BY58" s="226">
        <v>0</v>
      </c>
    </row>
    <row r="59" spans="1:77" x14ac:dyDescent="0.3">
      <c r="A59" s="105" t="s">
        <v>234</v>
      </c>
      <c r="B59" s="226">
        <v>1.2543076871532001E-3</v>
      </c>
      <c r="C59" s="226">
        <v>2.5601532942599401E-3</v>
      </c>
      <c r="D59" s="226">
        <v>3.3654716169516201E-3</v>
      </c>
      <c r="E59" s="226">
        <v>1.5760164592346301E-3</v>
      </c>
      <c r="F59" s="226">
        <v>1.39680135578714E-2</v>
      </c>
      <c r="G59" s="226">
        <v>1.16093828339015E-2</v>
      </c>
      <c r="H59" s="226">
        <v>3.5291577851987699E-3</v>
      </c>
      <c r="I59" s="226">
        <v>1.0219370636883199E-2</v>
      </c>
      <c r="J59" s="226">
        <v>2.6910849104054501E-3</v>
      </c>
      <c r="K59" s="226">
        <v>6.1889591247655E-3</v>
      </c>
      <c r="L59" s="226">
        <v>4.7675803435260798E-4</v>
      </c>
      <c r="M59" s="226">
        <v>1.9871565518272301E-2</v>
      </c>
      <c r="N59" s="226">
        <v>3.3739588459076901E-3</v>
      </c>
      <c r="O59" s="226">
        <v>3.2009210311573599E-3</v>
      </c>
      <c r="P59" s="226">
        <v>2.17510508743467E-2</v>
      </c>
      <c r="Q59" s="226">
        <v>2.1448542403037099E-3</v>
      </c>
      <c r="R59" s="226">
        <v>5.1960318240247298E-3</v>
      </c>
      <c r="S59" s="226">
        <v>2.7702239746178602E-2</v>
      </c>
      <c r="T59" s="226">
        <v>1.3796601914524999E-2</v>
      </c>
      <c r="U59" s="226">
        <v>5.26431990988934E-3</v>
      </c>
      <c r="V59" s="226">
        <v>6.6568879414929099E-3</v>
      </c>
      <c r="W59" s="226">
        <v>1.85264422767749E-3</v>
      </c>
      <c r="X59" s="226">
        <v>3.7756188313484802E-3</v>
      </c>
      <c r="Y59" s="226">
        <v>1.4790100062816E-3</v>
      </c>
      <c r="Z59" s="226">
        <v>1.4111996155097199E-3</v>
      </c>
      <c r="AA59" s="226">
        <v>4.6204450608498902E-4</v>
      </c>
      <c r="AB59" s="226">
        <v>1.041993925425E-3</v>
      </c>
      <c r="AC59" s="226">
        <v>5.8415303365935301E-3</v>
      </c>
      <c r="AD59" s="226">
        <v>5.1244814814531197E-3</v>
      </c>
      <c r="AE59" s="226">
        <v>6.35559471485469E-4</v>
      </c>
      <c r="AF59" s="226">
        <v>6.3465214369187997E-3</v>
      </c>
      <c r="AG59" s="226">
        <v>1.14463992678358E-2</v>
      </c>
      <c r="AH59" s="226">
        <v>0</v>
      </c>
      <c r="AI59" s="226">
        <v>1.4549742311355399E-3</v>
      </c>
      <c r="AJ59" s="226">
        <v>2.49166786301932E-3</v>
      </c>
      <c r="AK59" s="226">
        <v>7.1433338401232296E-4</v>
      </c>
      <c r="AL59" s="226">
        <v>2.2642221493102401E-3</v>
      </c>
      <c r="AM59" s="226">
        <v>5.6624616077658304E-3</v>
      </c>
      <c r="AN59" s="226">
        <v>3.55418605169357E-3</v>
      </c>
      <c r="AO59" s="226">
        <v>5.6139052143655303E-3</v>
      </c>
      <c r="AP59" s="226">
        <v>1.50183668925235E-3</v>
      </c>
      <c r="AQ59" s="226">
        <v>3.41464885328212E-3</v>
      </c>
      <c r="AR59" s="226">
        <v>1.40259533120817E-3</v>
      </c>
      <c r="AS59" s="226">
        <v>1.31616332354149E-3</v>
      </c>
      <c r="AT59" s="226">
        <v>3.9876836222573998E-3</v>
      </c>
      <c r="AU59" s="226">
        <v>1.93632620120676E-3</v>
      </c>
      <c r="AV59" s="226">
        <v>7.9843830142423602E-3</v>
      </c>
      <c r="AW59" s="226">
        <v>0.13049084986944501</v>
      </c>
      <c r="AX59" s="226">
        <v>1.1490032258766301E-2</v>
      </c>
      <c r="AY59" s="226">
        <v>2.0922019368654998E-3</v>
      </c>
      <c r="AZ59" s="226">
        <v>1.1057305363552501E-2</v>
      </c>
      <c r="BA59" s="226">
        <v>2.8931236744164498E-3</v>
      </c>
      <c r="BB59" s="226">
        <v>1.11036364161735E-3</v>
      </c>
      <c r="BC59" s="226">
        <v>2.7516404247012499E-3</v>
      </c>
      <c r="BD59" s="226">
        <v>1.50652625401321E-3</v>
      </c>
      <c r="BE59" s="226">
        <v>9.7308644835299406E-3</v>
      </c>
      <c r="BF59" s="226">
        <v>1.1509242680931999</v>
      </c>
      <c r="BG59" s="226">
        <v>9.1299173061076003E-2</v>
      </c>
      <c r="BH59" s="226">
        <v>3.3864860860498801E-2</v>
      </c>
      <c r="BI59" s="226">
        <v>2.42332283514608E-2</v>
      </c>
      <c r="BJ59" s="226">
        <v>5.6671399413409504E-3</v>
      </c>
      <c r="BK59" s="226">
        <v>1.16293950979351E-2</v>
      </c>
      <c r="BL59" s="226">
        <v>6.0983110185533302E-3</v>
      </c>
      <c r="BM59" s="226">
        <v>6.2672084170325099E-3</v>
      </c>
      <c r="BN59" s="226">
        <v>4.5990635977482897E-3</v>
      </c>
      <c r="BO59" s="226">
        <v>1.68771337587181E-3</v>
      </c>
      <c r="BP59" s="226">
        <v>7.5414275901355304E-4</v>
      </c>
      <c r="BQ59" s="226">
        <v>5.8610836910777203E-2</v>
      </c>
      <c r="BR59" s="226">
        <v>3.5260348676883102E-2</v>
      </c>
      <c r="BS59" s="226">
        <v>2.3146681781771299E-2</v>
      </c>
      <c r="BT59" s="226">
        <v>2.1624100913284799E-2</v>
      </c>
      <c r="BU59" s="226">
        <v>1.2856547470923499E-2</v>
      </c>
      <c r="BV59" s="226">
        <v>3.52391979837198E-2</v>
      </c>
      <c r="BW59" s="226">
        <v>9.3597933678495095E-3</v>
      </c>
      <c r="BX59" s="226">
        <v>1.9663452230108899E-2</v>
      </c>
      <c r="BY59" s="226">
        <v>0</v>
      </c>
    </row>
    <row r="60" spans="1:77" x14ac:dyDescent="0.3">
      <c r="A60" s="105" t="s">
        <v>472</v>
      </c>
      <c r="B60" s="226">
        <v>8.82638367725691E-5</v>
      </c>
      <c r="C60" s="226">
        <v>8.3170042585125806E-5</v>
      </c>
      <c r="D60" s="226">
        <v>9.7716443723044999E-5</v>
      </c>
      <c r="E60" s="226">
        <v>5.8443919030464397E-5</v>
      </c>
      <c r="F60" s="226">
        <v>6.7393354716049696E-4</v>
      </c>
      <c r="G60" s="226">
        <v>1.6529278857205701E-4</v>
      </c>
      <c r="H60" s="226">
        <v>6.2817884533576896E-5</v>
      </c>
      <c r="I60" s="226">
        <v>1.2514084484401599E-4</v>
      </c>
      <c r="J60" s="226">
        <v>7.8412535722513301E-5</v>
      </c>
      <c r="K60" s="226">
        <v>2.8235261956945898E-4</v>
      </c>
      <c r="L60" s="226">
        <v>5.0408834363604299E-5</v>
      </c>
      <c r="M60" s="226">
        <v>7.8441995287708503E-4</v>
      </c>
      <c r="N60" s="226">
        <v>5.3072788723605704E-3</v>
      </c>
      <c r="O60" s="226">
        <v>4.4026618589009499E-3</v>
      </c>
      <c r="P60" s="226">
        <v>4.2327274133298901E-4</v>
      </c>
      <c r="Q60" s="226">
        <v>4.58522852176037E-5</v>
      </c>
      <c r="R60" s="226">
        <v>2.9092819884395902E-4</v>
      </c>
      <c r="S60" s="226">
        <v>5.2155983149739904E-4</v>
      </c>
      <c r="T60" s="226">
        <v>8.57207074799113E-4</v>
      </c>
      <c r="U60" s="226">
        <v>2.36990218860575E-4</v>
      </c>
      <c r="V60" s="226">
        <v>2.2731304231268299E-4</v>
      </c>
      <c r="W60" s="226">
        <v>7.6464632506382195E-5</v>
      </c>
      <c r="X60" s="226">
        <v>2.5029334519620898E-4</v>
      </c>
      <c r="Y60" s="226">
        <v>7.9994875869754498E-5</v>
      </c>
      <c r="Z60" s="226">
        <v>5.2018143785729602E-5</v>
      </c>
      <c r="AA60" s="226">
        <v>3.0751143714921702E-5</v>
      </c>
      <c r="AB60" s="226">
        <v>5.3637310852373601E-5</v>
      </c>
      <c r="AC60" s="226">
        <v>3.2954223486513298E-4</v>
      </c>
      <c r="AD60" s="226">
        <v>1.3912752394169901E-4</v>
      </c>
      <c r="AE60" s="226">
        <v>2.5887467869857401E-5</v>
      </c>
      <c r="AF60" s="226">
        <v>8.9481701172583E-5</v>
      </c>
      <c r="AG60" s="226">
        <v>7.06453367613084E-5</v>
      </c>
      <c r="AH60" s="226">
        <v>0</v>
      </c>
      <c r="AI60" s="226">
        <v>4.73053309798532E-5</v>
      </c>
      <c r="AJ60" s="226">
        <v>7.7276192092496406E-5</v>
      </c>
      <c r="AK60" s="226">
        <v>2.50937360554011E-5</v>
      </c>
      <c r="AL60" s="226">
        <v>1.18962048454401E-4</v>
      </c>
      <c r="AM60" s="226">
        <v>3.0681454516065298E-4</v>
      </c>
      <c r="AN60" s="226">
        <v>4.8029058434458502E-5</v>
      </c>
      <c r="AO60" s="226">
        <v>6.7769139978293598E-3</v>
      </c>
      <c r="AP60" s="226">
        <v>5.7257484787628197E-5</v>
      </c>
      <c r="AQ60" s="226">
        <v>1.01223000622676E-4</v>
      </c>
      <c r="AR60" s="226">
        <v>3.3203386977815E-5</v>
      </c>
      <c r="AS60" s="226">
        <v>1.90982784896642E-5</v>
      </c>
      <c r="AT60" s="226">
        <v>1.16468419210873E-4</v>
      </c>
      <c r="AU60" s="226">
        <v>9.0791355647918605E-5</v>
      </c>
      <c r="AV60" s="226">
        <v>1.83680600112244E-4</v>
      </c>
      <c r="AW60" s="226">
        <v>1.4269732966006401E-4</v>
      </c>
      <c r="AX60" s="226">
        <v>8.6481889508452099E-5</v>
      </c>
      <c r="AY60" s="226">
        <v>1.9795430895962499E-5</v>
      </c>
      <c r="AZ60" s="226">
        <v>5.7947991338292901E-5</v>
      </c>
      <c r="BA60" s="226">
        <v>1.7997964152613701E-5</v>
      </c>
      <c r="BB60" s="226">
        <v>5.2128720784530402E-5</v>
      </c>
      <c r="BC60" s="226">
        <v>5.80650370324803E-5</v>
      </c>
      <c r="BD60" s="226">
        <v>9.2621769895396397E-5</v>
      </c>
      <c r="BE60" s="226">
        <v>6.2492744715186203E-4</v>
      </c>
      <c r="BF60" s="226">
        <v>8.1017640655530701E-5</v>
      </c>
      <c r="BG60" s="226">
        <v>1.0275020277550999</v>
      </c>
      <c r="BH60" s="226">
        <v>4.1315737289723898E-3</v>
      </c>
      <c r="BI60" s="226">
        <v>7.7843947331461497E-3</v>
      </c>
      <c r="BJ60" s="226">
        <v>1.07006847830596E-4</v>
      </c>
      <c r="BK60" s="226">
        <v>1.0267206352549E-4</v>
      </c>
      <c r="BL60" s="226">
        <v>3.7730681274465402E-4</v>
      </c>
      <c r="BM60" s="226">
        <v>4.10492692240155E-4</v>
      </c>
      <c r="BN60" s="226">
        <v>4.24111926374698E-4</v>
      </c>
      <c r="BO60" s="226">
        <v>1.8349749705370201E-4</v>
      </c>
      <c r="BP60" s="226">
        <v>1.03747339725176E-4</v>
      </c>
      <c r="BQ60" s="226">
        <v>2.5571315746691501E-2</v>
      </c>
      <c r="BR60" s="226">
        <v>1.6217851621117001E-3</v>
      </c>
      <c r="BS60" s="226">
        <v>2.6341486725775298E-4</v>
      </c>
      <c r="BT60" s="226">
        <v>3.6674741305583401E-4</v>
      </c>
      <c r="BU60" s="226">
        <v>8.6412720959135801E-5</v>
      </c>
      <c r="BV60" s="226">
        <v>2.5614301215372498E-4</v>
      </c>
      <c r="BW60" s="226">
        <v>1.4398019666625301E-4</v>
      </c>
      <c r="BX60" s="226">
        <v>4.0882404553063204E-3</v>
      </c>
      <c r="BY60" s="226">
        <v>0</v>
      </c>
    </row>
    <row r="61" spans="1:77" x14ac:dyDescent="0.3">
      <c r="A61" s="105" t="s">
        <v>530</v>
      </c>
      <c r="B61" s="226">
        <v>1.7244384893137601E-3</v>
      </c>
      <c r="C61" s="226">
        <v>1.98972585593341E-3</v>
      </c>
      <c r="D61" s="226">
        <v>4.4542549754241299E-3</v>
      </c>
      <c r="E61" s="226">
        <v>8.8402669647018903E-4</v>
      </c>
      <c r="F61" s="226">
        <v>1.9022033856489099E-2</v>
      </c>
      <c r="G61" s="226">
        <v>3.6727748591697399E-3</v>
      </c>
      <c r="H61" s="226">
        <v>2.2237861271933901E-3</v>
      </c>
      <c r="I61" s="226">
        <v>4.5431302223889998E-3</v>
      </c>
      <c r="J61" s="226">
        <v>2.6319924671270099E-3</v>
      </c>
      <c r="K61" s="226">
        <v>1.5753967298641099E-2</v>
      </c>
      <c r="L61" s="226">
        <v>9.6699918414327904E-4</v>
      </c>
      <c r="M61" s="226">
        <v>6.0387864885426398E-2</v>
      </c>
      <c r="N61" s="226">
        <v>4.3953677075551003E-3</v>
      </c>
      <c r="O61" s="226">
        <v>5.1823532026376304E-3</v>
      </c>
      <c r="P61" s="226">
        <v>7.5411179248274299E-3</v>
      </c>
      <c r="Q61" s="226">
        <v>8.34939996752595E-4</v>
      </c>
      <c r="R61" s="226">
        <v>2.1156000028196099E-2</v>
      </c>
      <c r="S61" s="226">
        <v>3.2047441578196403E-2</v>
      </c>
      <c r="T61" s="226">
        <v>7.9028701435620005E-2</v>
      </c>
      <c r="U61" s="226">
        <v>1.93264149870369E-2</v>
      </c>
      <c r="V61" s="226">
        <v>1.37927388154345E-2</v>
      </c>
      <c r="W61" s="226">
        <v>6.0081559772572199E-3</v>
      </c>
      <c r="X61" s="226">
        <v>2.0720029020415899E-2</v>
      </c>
      <c r="Y61" s="226">
        <v>4.8074010110737801E-3</v>
      </c>
      <c r="Z61" s="226">
        <v>3.4081060941246102E-3</v>
      </c>
      <c r="AA61" s="226">
        <v>2.4499849731238E-3</v>
      </c>
      <c r="AB61" s="226">
        <v>2.6449652785128499E-3</v>
      </c>
      <c r="AC61" s="226">
        <v>2.56489043851773E-2</v>
      </c>
      <c r="AD61" s="226">
        <v>8.4298883509678207E-3</v>
      </c>
      <c r="AE61" s="226">
        <v>1.7521651591703199E-3</v>
      </c>
      <c r="AF61" s="226">
        <v>4.2280225007181003E-3</v>
      </c>
      <c r="AG61" s="226">
        <v>2.7894222869094001E-3</v>
      </c>
      <c r="AH61" s="226">
        <v>0</v>
      </c>
      <c r="AI61" s="226">
        <v>2.39901823335808E-3</v>
      </c>
      <c r="AJ61" s="226">
        <v>3.73981758655781E-3</v>
      </c>
      <c r="AK61" s="226">
        <v>1.5277541222739901E-3</v>
      </c>
      <c r="AL61" s="226">
        <v>4.3705933404292897E-3</v>
      </c>
      <c r="AM61" s="226">
        <v>8.4985809630449792E-3</v>
      </c>
      <c r="AN61" s="226">
        <v>2.2361420122234501E-3</v>
      </c>
      <c r="AO61" s="226">
        <v>1.7775648182781399E-2</v>
      </c>
      <c r="AP61" s="226">
        <v>2.7483446972728599E-3</v>
      </c>
      <c r="AQ61" s="226">
        <v>5.2054782282702E-3</v>
      </c>
      <c r="AR61" s="226">
        <v>2.3653499051588399E-3</v>
      </c>
      <c r="AS61" s="226">
        <v>8.5516180961401202E-4</v>
      </c>
      <c r="AT61" s="226">
        <v>5.9109612021518302E-3</v>
      </c>
      <c r="AU61" s="226">
        <v>1.37934121939478E-3</v>
      </c>
      <c r="AV61" s="226">
        <v>4.0835026091112303E-3</v>
      </c>
      <c r="AW61" s="226">
        <v>4.9971472768726597E-3</v>
      </c>
      <c r="AX61" s="226">
        <v>3.7660884946776798E-3</v>
      </c>
      <c r="AY61" s="226">
        <v>6.3869565676585296E-4</v>
      </c>
      <c r="AZ61" s="226">
        <v>2.4143527844747601E-3</v>
      </c>
      <c r="BA61" s="226">
        <v>7.4090857465855097E-4</v>
      </c>
      <c r="BB61" s="226">
        <v>3.5074025918926501E-3</v>
      </c>
      <c r="BC61" s="226">
        <v>2.64213214604895E-3</v>
      </c>
      <c r="BD61" s="226">
        <v>3.1682876158816301E-3</v>
      </c>
      <c r="BE61" s="226">
        <v>7.0310864932970896E-3</v>
      </c>
      <c r="BF61" s="226">
        <v>2.7024495481495102E-3</v>
      </c>
      <c r="BG61" s="226">
        <v>3.7902167553066198E-2</v>
      </c>
      <c r="BH61" s="226">
        <v>1.0423226187300201</v>
      </c>
      <c r="BI61" s="226">
        <v>6.14938183193093E-2</v>
      </c>
      <c r="BJ61" s="226">
        <v>9.0720988242934104E-4</v>
      </c>
      <c r="BK61" s="226">
        <v>1.7797670363793E-3</v>
      </c>
      <c r="BL61" s="226">
        <v>1.19777906535013E-2</v>
      </c>
      <c r="BM61" s="226">
        <v>5.2218857234645104E-3</v>
      </c>
      <c r="BN61" s="226">
        <v>4.1420847884428499E-3</v>
      </c>
      <c r="BO61" s="226">
        <v>2.89509023462103E-3</v>
      </c>
      <c r="BP61" s="226">
        <v>5.8133037952273802E-4</v>
      </c>
      <c r="BQ61" s="226">
        <v>3.6936440226222902E-3</v>
      </c>
      <c r="BR61" s="226">
        <v>1.32961953709646E-2</v>
      </c>
      <c r="BS61" s="226">
        <v>6.0788631176748997E-3</v>
      </c>
      <c r="BT61" s="226">
        <v>5.0234351302331599E-3</v>
      </c>
      <c r="BU61" s="226">
        <v>3.6751829431674798E-3</v>
      </c>
      <c r="BV61" s="226">
        <v>9.7517882316966401E-3</v>
      </c>
      <c r="BW61" s="226">
        <v>9.0239350406493193E-3</v>
      </c>
      <c r="BX61" s="226">
        <v>5.6406947057712296E-3</v>
      </c>
      <c r="BY61" s="226">
        <v>0</v>
      </c>
    </row>
    <row r="62" spans="1:77" x14ac:dyDescent="0.3">
      <c r="A62" s="105" t="s">
        <v>542</v>
      </c>
      <c r="B62" s="226">
        <v>5.4186171135823099E-3</v>
      </c>
      <c r="C62" s="226">
        <v>7.5792190701754296E-3</v>
      </c>
      <c r="D62" s="226">
        <v>5.9112928845707503E-3</v>
      </c>
      <c r="E62" s="226">
        <v>2.6721366949381399E-3</v>
      </c>
      <c r="F62" s="226">
        <v>5.0870486417940598E-2</v>
      </c>
      <c r="G62" s="226">
        <v>1.2246028623546E-2</v>
      </c>
      <c r="H62" s="226">
        <v>3.8877166027149802E-3</v>
      </c>
      <c r="I62" s="226">
        <v>7.1412299447787698E-3</v>
      </c>
      <c r="J62" s="226">
        <v>3.4919683063065702E-3</v>
      </c>
      <c r="K62" s="226">
        <v>1.59692501154967E-2</v>
      </c>
      <c r="L62" s="226">
        <v>5.2458053985430502E-3</v>
      </c>
      <c r="M62" s="226">
        <v>3.1016819982470301E-2</v>
      </c>
      <c r="N62" s="226">
        <v>1.36302265524989E-2</v>
      </c>
      <c r="O62" s="226">
        <v>2.2951038967325199E-2</v>
      </c>
      <c r="P62" s="226">
        <v>3.0190073371871799E-2</v>
      </c>
      <c r="Q62" s="226">
        <v>3.0101860324168801E-3</v>
      </c>
      <c r="R62" s="226">
        <v>1.35209194960742E-2</v>
      </c>
      <c r="S62" s="226">
        <v>3.59976862783183E-2</v>
      </c>
      <c r="T62" s="226">
        <v>3.17488306840698E-2</v>
      </c>
      <c r="U62" s="226">
        <v>1.0364237248686599E-2</v>
      </c>
      <c r="V62" s="226">
        <v>1.26211640017703E-2</v>
      </c>
      <c r="W62" s="226">
        <v>3.5916945464283699E-3</v>
      </c>
      <c r="X62" s="226">
        <v>1.2325052403182201E-2</v>
      </c>
      <c r="Y62" s="226">
        <v>3.3007529150689101E-3</v>
      </c>
      <c r="Z62" s="226">
        <v>2.90698629979941E-3</v>
      </c>
      <c r="AA62" s="226">
        <v>1.4640678140298399E-3</v>
      </c>
      <c r="AB62" s="226">
        <v>1.33615968806486E-3</v>
      </c>
      <c r="AC62" s="226">
        <v>1.77275507640304E-2</v>
      </c>
      <c r="AD62" s="226">
        <v>9.5614387461277796E-3</v>
      </c>
      <c r="AE62" s="226">
        <v>1.2461802960133E-3</v>
      </c>
      <c r="AF62" s="226">
        <v>5.6897004690761198E-3</v>
      </c>
      <c r="AG62" s="226">
        <v>5.9470621698988202E-3</v>
      </c>
      <c r="AH62" s="226">
        <v>0</v>
      </c>
      <c r="AI62" s="226">
        <v>2.2140792203209098E-3</v>
      </c>
      <c r="AJ62" s="226">
        <v>2.5350607931035802E-3</v>
      </c>
      <c r="AK62" s="226">
        <v>1.4182651711886699E-3</v>
      </c>
      <c r="AL62" s="226">
        <v>1.18324032171383E-2</v>
      </c>
      <c r="AM62" s="226">
        <v>3.4110836146085198E-2</v>
      </c>
      <c r="AN62" s="226">
        <v>3.5715001764906199E-3</v>
      </c>
      <c r="AO62" s="226">
        <v>2.4238700571492199E-2</v>
      </c>
      <c r="AP62" s="226">
        <v>4.7792715007122597E-3</v>
      </c>
      <c r="AQ62" s="226">
        <v>7.4130054239965101E-3</v>
      </c>
      <c r="AR62" s="226">
        <v>1.8682186598731E-3</v>
      </c>
      <c r="AS62" s="226">
        <v>1.4656195611136499E-3</v>
      </c>
      <c r="AT62" s="226">
        <v>9.2398200785422206E-3</v>
      </c>
      <c r="AU62" s="226">
        <v>3.4172652155100799E-3</v>
      </c>
      <c r="AV62" s="226">
        <v>1.40938429768177E-2</v>
      </c>
      <c r="AW62" s="226">
        <v>1.05512669849783E-2</v>
      </c>
      <c r="AX62" s="226">
        <v>5.7029848030898198E-3</v>
      </c>
      <c r="AY62" s="226">
        <v>8.5449735222711603E-4</v>
      </c>
      <c r="AZ62" s="226">
        <v>3.2065685802686E-3</v>
      </c>
      <c r="BA62" s="226">
        <v>8.2385948654091696E-4</v>
      </c>
      <c r="BB62" s="226">
        <v>2.1123184115352002E-3</v>
      </c>
      <c r="BC62" s="226">
        <v>3.5190436604607099E-3</v>
      </c>
      <c r="BD62" s="226">
        <v>4.78470306486706E-3</v>
      </c>
      <c r="BE62" s="226">
        <v>8.2521654334062802E-3</v>
      </c>
      <c r="BF62" s="226">
        <v>4.8901714002049599E-3</v>
      </c>
      <c r="BG62" s="226">
        <v>5.5689710748353903E-2</v>
      </c>
      <c r="BH62" s="226">
        <v>0.30806621367105202</v>
      </c>
      <c r="BI62" s="226">
        <v>1.1157211275635299</v>
      </c>
      <c r="BJ62" s="226">
        <v>7.3687859741428203E-3</v>
      </c>
      <c r="BK62" s="226">
        <v>2.41823954647474E-3</v>
      </c>
      <c r="BL62" s="226">
        <v>9.2861104244252608E-3</v>
      </c>
      <c r="BM62" s="226">
        <v>1.39430204019882E-2</v>
      </c>
      <c r="BN62" s="226">
        <v>1.19263024616321E-2</v>
      </c>
      <c r="BO62" s="226">
        <v>3.9845150692822502E-3</v>
      </c>
      <c r="BP62" s="226">
        <v>1.9854428738153001E-3</v>
      </c>
      <c r="BQ62" s="226">
        <v>1.41683296603253E-2</v>
      </c>
      <c r="BR62" s="226">
        <v>7.0665158856075799E-2</v>
      </c>
      <c r="BS62" s="226">
        <v>8.4448417368805997E-3</v>
      </c>
      <c r="BT62" s="226">
        <v>1.10057623985868E-2</v>
      </c>
      <c r="BU62" s="226">
        <v>3.45175053857692E-3</v>
      </c>
      <c r="BV62" s="226">
        <v>1.0092419440164299E-2</v>
      </c>
      <c r="BW62" s="226">
        <v>4.8231413410116299E-3</v>
      </c>
      <c r="BX62" s="226">
        <v>1.5235978443138599E-2</v>
      </c>
      <c r="BY62" s="226">
        <v>0</v>
      </c>
    </row>
    <row r="63" spans="1:77" x14ac:dyDescent="0.3">
      <c r="A63" s="105" t="s">
        <v>562</v>
      </c>
      <c r="B63" s="226">
        <v>1.57161870461084E-3</v>
      </c>
      <c r="C63" s="226">
        <v>5.8803864944689298E-3</v>
      </c>
      <c r="D63" s="226">
        <v>2.8576112404426202E-3</v>
      </c>
      <c r="E63" s="226">
        <v>8.260160740711E-4</v>
      </c>
      <c r="F63" s="226">
        <v>2.03264346717777E-2</v>
      </c>
      <c r="G63" s="226">
        <v>8.1048787969483001E-3</v>
      </c>
      <c r="H63" s="226">
        <v>1.66053863648113E-3</v>
      </c>
      <c r="I63" s="226">
        <v>4.6144726736034496E-3</v>
      </c>
      <c r="J63" s="226">
        <v>1.8578452753683201E-3</v>
      </c>
      <c r="K63" s="226">
        <v>1.04470907749067E-2</v>
      </c>
      <c r="L63" s="226">
        <v>8.9681305409057305E-4</v>
      </c>
      <c r="M63" s="226">
        <v>3.2139879239380199E-2</v>
      </c>
      <c r="N63" s="226">
        <v>4.9495642677862498E-3</v>
      </c>
      <c r="O63" s="226">
        <v>5.7367736186301798E-3</v>
      </c>
      <c r="P63" s="226">
        <v>8.7819175618441808E-3</v>
      </c>
      <c r="Q63" s="226">
        <v>9.3624103768784003E-4</v>
      </c>
      <c r="R63" s="226">
        <v>1.37640332685153E-2</v>
      </c>
      <c r="S63" s="226">
        <v>2.5430642704338299E-2</v>
      </c>
      <c r="T63" s="226">
        <v>3.8780897933147103E-2</v>
      </c>
      <c r="U63" s="226">
        <v>9.8654355864429694E-3</v>
      </c>
      <c r="V63" s="226">
        <v>8.2079323620513692E-3</v>
      </c>
      <c r="W63" s="226">
        <v>3.4886506377782601E-3</v>
      </c>
      <c r="X63" s="226">
        <v>1.3466970429571999E-2</v>
      </c>
      <c r="Y63" s="226">
        <v>2.5740965661092E-3</v>
      </c>
      <c r="Z63" s="226">
        <v>2.0220249259273598E-3</v>
      </c>
      <c r="AA63" s="226">
        <v>1.3838608105541301E-3</v>
      </c>
      <c r="AB63" s="226">
        <v>1.4545095484424599E-3</v>
      </c>
      <c r="AC63" s="226">
        <v>1.48139872677455E-2</v>
      </c>
      <c r="AD63" s="226">
        <v>4.94369814516163E-3</v>
      </c>
      <c r="AE63" s="226">
        <v>9.42330877340552E-4</v>
      </c>
      <c r="AF63" s="226">
        <v>3.73033868637243E-3</v>
      </c>
      <c r="AG63" s="226">
        <v>3.9183074374408997E-3</v>
      </c>
      <c r="AH63" s="226">
        <v>0</v>
      </c>
      <c r="AI63" s="226">
        <v>1.48329635101562E-3</v>
      </c>
      <c r="AJ63" s="226">
        <v>5.8433016353942099E-3</v>
      </c>
      <c r="AK63" s="226">
        <v>2.2479376933340301E-3</v>
      </c>
      <c r="AL63" s="226">
        <v>3.0218014137522002E-3</v>
      </c>
      <c r="AM63" s="226">
        <v>7.3919820186280401E-3</v>
      </c>
      <c r="AN63" s="226">
        <v>1.21615362218067E-2</v>
      </c>
      <c r="AO63" s="226">
        <v>1.2184993559725899E-2</v>
      </c>
      <c r="AP63" s="226">
        <v>2.6517220779900502E-3</v>
      </c>
      <c r="AQ63" s="226">
        <v>1.3522227675256701E-2</v>
      </c>
      <c r="AR63" s="226">
        <v>4.4224173229546401E-3</v>
      </c>
      <c r="AS63" s="226">
        <v>2.7038415103443399E-3</v>
      </c>
      <c r="AT63" s="226">
        <v>9.8309670646863807E-3</v>
      </c>
      <c r="AU63" s="226">
        <v>1.06475041786848E-3</v>
      </c>
      <c r="AV63" s="226">
        <v>4.1350992827782198E-3</v>
      </c>
      <c r="AW63" s="226">
        <v>3.8458558216562999E-3</v>
      </c>
      <c r="AX63" s="226">
        <v>4.3669787791843998E-3</v>
      </c>
      <c r="AY63" s="226">
        <v>1.48170882520895E-3</v>
      </c>
      <c r="AZ63" s="226">
        <v>2.16761956025514E-3</v>
      </c>
      <c r="BA63" s="226">
        <v>1.04911611279381E-3</v>
      </c>
      <c r="BB63" s="226">
        <v>2.7243709492202899E-3</v>
      </c>
      <c r="BC63" s="226">
        <v>1.9068388178648801E-3</v>
      </c>
      <c r="BD63" s="226">
        <v>8.5511935646317098E-3</v>
      </c>
      <c r="BE63" s="226">
        <v>5.1417318590734201E-3</v>
      </c>
      <c r="BF63" s="226">
        <v>3.0084545512555098E-3</v>
      </c>
      <c r="BG63" s="226">
        <v>3.0681591519306599E-2</v>
      </c>
      <c r="BH63" s="226">
        <v>0.45889993979935501</v>
      </c>
      <c r="BI63" s="226">
        <v>9.79000666013322E-2</v>
      </c>
      <c r="BJ63" s="226">
        <v>1.02912926572029</v>
      </c>
      <c r="BK63" s="226">
        <v>1.71992457588563E-3</v>
      </c>
      <c r="BL63" s="226">
        <v>7.3833597727022597E-3</v>
      </c>
      <c r="BM63" s="226">
        <v>9.8198849866718996E-3</v>
      </c>
      <c r="BN63" s="226">
        <v>4.2345586763068002E-2</v>
      </c>
      <c r="BO63" s="226">
        <v>1.14666596978064E-2</v>
      </c>
      <c r="BP63" s="226">
        <v>5.28921679801182E-3</v>
      </c>
      <c r="BQ63" s="226">
        <v>1.49687986008641E-2</v>
      </c>
      <c r="BR63" s="226">
        <v>8.1479390446491398E-2</v>
      </c>
      <c r="BS63" s="226">
        <v>1.42258548695885E-2</v>
      </c>
      <c r="BT63" s="226">
        <v>1.7047906633953301E-2</v>
      </c>
      <c r="BU63" s="226">
        <v>3.0971423079557102E-3</v>
      </c>
      <c r="BV63" s="226">
        <v>2.0573882008874701E-2</v>
      </c>
      <c r="BW63" s="226">
        <v>6.1585455797298003E-3</v>
      </c>
      <c r="BX63" s="226">
        <v>1.93991991182773E-2</v>
      </c>
      <c r="BY63" s="226">
        <v>0</v>
      </c>
    </row>
    <row r="64" spans="1:77" x14ac:dyDescent="0.3">
      <c r="A64" s="105" t="s">
        <v>534</v>
      </c>
      <c r="B64" s="226">
        <v>3.3736801843796001E-3</v>
      </c>
      <c r="C64" s="226">
        <v>1.57375344934842E-3</v>
      </c>
      <c r="D64" s="226">
        <v>2.4701515122582999E-3</v>
      </c>
      <c r="E64" s="226">
        <v>2.66150234641809E-3</v>
      </c>
      <c r="F64" s="226">
        <v>2.2008179289453901E-2</v>
      </c>
      <c r="G64" s="226">
        <v>8.9799426331357707E-3</v>
      </c>
      <c r="H64" s="226">
        <v>2.1843957900332901E-3</v>
      </c>
      <c r="I64" s="226">
        <v>4.6455709863382003E-3</v>
      </c>
      <c r="J64" s="226">
        <v>2.4998769322486401E-3</v>
      </c>
      <c r="K64" s="226">
        <v>9.8450742232037702E-3</v>
      </c>
      <c r="L64" s="226">
        <v>1.82692472597264E-3</v>
      </c>
      <c r="M64" s="226">
        <v>1.82940687139478E-2</v>
      </c>
      <c r="N64" s="226">
        <v>8.8604724294334795E-3</v>
      </c>
      <c r="O64" s="226">
        <v>9.1879375247088096E-3</v>
      </c>
      <c r="P64" s="226">
        <v>2.1190275626672202E-2</v>
      </c>
      <c r="Q64" s="226">
        <v>2.0560632116464702E-3</v>
      </c>
      <c r="R64" s="226">
        <v>7.6703376468962399E-3</v>
      </c>
      <c r="S64" s="226">
        <v>1.20634289010695E-2</v>
      </c>
      <c r="T64" s="226">
        <v>1.8317314614875201E-2</v>
      </c>
      <c r="U64" s="226">
        <v>5.9021669320961498E-3</v>
      </c>
      <c r="V64" s="226">
        <v>6.6679439876649003E-3</v>
      </c>
      <c r="W64" s="226">
        <v>1.91661917003191E-3</v>
      </c>
      <c r="X64" s="226">
        <v>5.0252550252981101E-3</v>
      </c>
      <c r="Y64" s="226">
        <v>2.64371913139125E-3</v>
      </c>
      <c r="Z64" s="226">
        <v>1.45514159528181E-3</v>
      </c>
      <c r="AA64" s="226">
        <v>7.2703023732986402E-4</v>
      </c>
      <c r="AB64" s="226">
        <v>8.3306611082782504E-4</v>
      </c>
      <c r="AC64" s="226">
        <v>7.5440855784772599E-3</v>
      </c>
      <c r="AD64" s="226">
        <v>3.22068532374315E-3</v>
      </c>
      <c r="AE64" s="226">
        <v>5.4202324007535899E-4</v>
      </c>
      <c r="AF64" s="226">
        <v>4.0383115328214104E-3</v>
      </c>
      <c r="AG64" s="226">
        <v>2.3750142289597001E-3</v>
      </c>
      <c r="AH64" s="226">
        <v>0</v>
      </c>
      <c r="AI64" s="226">
        <v>1.0045240425166301E-3</v>
      </c>
      <c r="AJ64" s="226">
        <v>1.7494123215546699E-3</v>
      </c>
      <c r="AK64" s="226">
        <v>8.0968511250707395E-4</v>
      </c>
      <c r="AL64" s="226">
        <v>2.6113495507812E-3</v>
      </c>
      <c r="AM64" s="226">
        <v>6.3071789747532097E-3</v>
      </c>
      <c r="AN64" s="226">
        <v>1.9580705382602E-3</v>
      </c>
      <c r="AO64" s="226">
        <v>1.41225759786455E-2</v>
      </c>
      <c r="AP64" s="226">
        <v>1.4098982965637099E-3</v>
      </c>
      <c r="AQ64" s="226">
        <v>3.5088785378164901E-3</v>
      </c>
      <c r="AR64" s="226">
        <v>9.84407208808736E-4</v>
      </c>
      <c r="AS64" s="226">
        <v>5.0036513071886402E-4</v>
      </c>
      <c r="AT64" s="226">
        <v>2.80896540167626E-3</v>
      </c>
      <c r="AU64" s="226">
        <v>9.3562712468722199E-4</v>
      </c>
      <c r="AV64" s="226">
        <v>3.3840742595789E-3</v>
      </c>
      <c r="AW64" s="226">
        <v>4.9353407115248103E-3</v>
      </c>
      <c r="AX64" s="226">
        <v>2.4532720984787198E-3</v>
      </c>
      <c r="AY64" s="226">
        <v>5.3381409253712203E-4</v>
      </c>
      <c r="AZ64" s="226">
        <v>1.4575283837926401E-3</v>
      </c>
      <c r="BA64" s="226">
        <v>5.0491126851012801E-4</v>
      </c>
      <c r="BB64" s="226">
        <v>1.12143240168332E-3</v>
      </c>
      <c r="BC64" s="226">
        <v>1.36184705807008E-3</v>
      </c>
      <c r="BD64" s="226">
        <v>3.53875563698401E-3</v>
      </c>
      <c r="BE64" s="226">
        <v>7.3720143542066897E-3</v>
      </c>
      <c r="BF64" s="226">
        <v>5.6684953020106404E-3</v>
      </c>
      <c r="BG64" s="226">
        <v>4.0893595407337599E-2</v>
      </c>
      <c r="BH64" s="226">
        <v>0.11848448039291699</v>
      </c>
      <c r="BI64" s="226">
        <v>7.6098129336676895E-2</v>
      </c>
      <c r="BJ64" s="226">
        <v>2.0082393760854798E-3</v>
      </c>
      <c r="BK64" s="226">
        <v>1.0028388217637001</v>
      </c>
      <c r="BL64" s="226">
        <v>6.3835454330195404E-3</v>
      </c>
      <c r="BM64" s="226">
        <v>3.0050961642626599E-2</v>
      </c>
      <c r="BN64" s="226">
        <v>4.5247497032889702E-2</v>
      </c>
      <c r="BO64" s="226">
        <v>1.9250427450697601E-2</v>
      </c>
      <c r="BP64" s="226">
        <v>8.9074881631755198E-3</v>
      </c>
      <c r="BQ64" s="226">
        <v>4.9853457479055098E-2</v>
      </c>
      <c r="BR64" s="226">
        <v>0.30940825450140602</v>
      </c>
      <c r="BS64" s="226">
        <v>6.2219840952702499E-2</v>
      </c>
      <c r="BT64" s="226">
        <v>4.9057869399155303E-2</v>
      </c>
      <c r="BU64" s="226">
        <v>1.6124107125131602E-2</v>
      </c>
      <c r="BV64" s="226">
        <v>3.4356954684481703E-2</v>
      </c>
      <c r="BW64" s="226">
        <v>1.2240034815930501E-2</v>
      </c>
      <c r="BX64" s="226">
        <v>5.2991743683814999E-2</v>
      </c>
      <c r="BY64" s="226">
        <v>0</v>
      </c>
    </row>
    <row r="65" spans="1:77" x14ac:dyDescent="0.3">
      <c r="A65" s="105" t="s">
        <v>538</v>
      </c>
      <c r="B65" s="226">
        <v>5.7040516160519901E-4</v>
      </c>
      <c r="C65" s="226">
        <v>4.71100945099423E-4</v>
      </c>
      <c r="D65" s="226">
        <v>6.2054335409672599E-4</v>
      </c>
      <c r="E65" s="226">
        <v>3.5573506718145699E-4</v>
      </c>
      <c r="F65" s="226">
        <v>4.2748042203505903E-3</v>
      </c>
      <c r="G65" s="226">
        <v>1.52251243090747E-3</v>
      </c>
      <c r="H65" s="226">
        <v>4.39288535355817E-4</v>
      </c>
      <c r="I65" s="226">
        <v>9.8204419923901792E-4</v>
      </c>
      <c r="J65" s="226">
        <v>5.0977638301046805E-4</v>
      </c>
      <c r="K65" s="226">
        <v>2.7459665432789599E-3</v>
      </c>
      <c r="L65" s="226">
        <v>2.9958237893446399E-3</v>
      </c>
      <c r="M65" s="226">
        <v>6.8585909119973001E-3</v>
      </c>
      <c r="N65" s="226">
        <v>1.93007027324983E-3</v>
      </c>
      <c r="O65" s="226">
        <v>2.9736220183024802E-3</v>
      </c>
      <c r="P65" s="226">
        <v>2.7263117956468599E-2</v>
      </c>
      <c r="Q65" s="226">
        <v>2.5566038173189501E-3</v>
      </c>
      <c r="R65" s="226">
        <v>2.31985458409409E-3</v>
      </c>
      <c r="S65" s="226">
        <v>3.9926926869973296E-3</v>
      </c>
      <c r="T65" s="226">
        <v>6.4111010816514501E-3</v>
      </c>
      <c r="U65" s="226">
        <v>1.6650030666019301E-3</v>
      </c>
      <c r="V65" s="226">
        <v>1.92877025618264E-3</v>
      </c>
      <c r="W65" s="226">
        <v>5.8785399528403504E-4</v>
      </c>
      <c r="X65" s="226">
        <v>1.6340864987689299E-3</v>
      </c>
      <c r="Y65" s="226">
        <v>5.4716768648155995E-4</v>
      </c>
      <c r="Z65" s="226">
        <v>4.2375634198165601E-4</v>
      </c>
      <c r="AA65" s="226">
        <v>2.2767533784202101E-4</v>
      </c>
      <c r="AB65" s="226">
        <v>2.5157569249964902E-4</v>
      </c>
      <c r="AC65" s="226">
        <v>2.3553968218176301E-3</v>
      </c>
      <c r="AD65" s="226">
        <v>9.8285206457601293E-4</v>
      </c>
      <c r="AE65" s="226">
        <v>1.5812584555060499E-4</v>
      </c>
      <c r="AF65" s="226">
        <v>1.13533157805167E-3</v>
      </c>
      <c r="AG65" s="226">
        <v>7.1145701415931302E-4</v>
      </c>
      <c r="AH65" s="226">
        <v>0</v>
      </c>
      <c r="AI65" s="226">
        <v>3.4423514378846201E-4</v>
      </c>
      <c r="AJ65" s="226">
        <v>5.5806374487851697E-4</v>
      </c>
      <c r="AK65" s="226">
        <v>2.50414691272224E-4</v>
      </c>
      <c r="AL65" s="226">
        <v>1.8716969478908599E-3</v>
      </c>
      <c r="AM65" s="226">
        <v>2.06837799572209E-3</v>
      </c>
      <c r="AN65" s="226">
        <v>5.9570904464237003E-4</v>
      </c>
      <c r="AO65" s="226">
        <v>3.4648410897079799E-3</v>
      </c>
      <c r="AP65" s="226">
        <v>4.5823055671055299E-4</v>
      </c>
      <c r="AQ65" s="226">
        <v>1.0707868373381799E-3</v>
      </c>
      <c r="AR65" s="226">
        <v>3.1700501747668598E-4</v>
      </c>
      <c r="AS65" s="226">
        <v>1.69380162170542E-4</v>
      </c>
      <c r="AT65" s="226">
        <v>9.0912376815220999E-4</v>
      </c>
      <c r="AU65" s="226">
        <v>3.1941178389679E-4</v>
      </c>
      <c r="AV65" s="226">
        <v>1.63641565883629E-3</v>
      </c>
      <c r="AW65" s="226">
        <v>3.6466481469043699E-3</v>
      </c>
      <c r="AX65" s="226">
        <v>9.3037982149789798E-4</v>
      </c>
      <c r="AY65" s="226">
        <v>1.9746208786390401E-4</v>
      </c>
      <c r="AZ65" s="226">
        <v>6.2145685571111204E-4</v>
      </c>
      <c r="BA65" s="226">
        <v>1.9301661033969901E-4</v>
      </c>
      <c r="BB65" s="226">
        <v>3.7067159143557802E-4</v>
      </c>
      <c r="BC65" s="226">
        <v>5.4033148859973599E-4</v>
      </c>
      <c r="BD65" s="226">
        <v>1.04326835937525E-3</v>
      </c>
      <c r="BE65" s="226">
        <v>2.06096199810489E-3</v>
      </c>
      <c r="BF65" s="226">
        <v>1.6117763546757799E-3</v>
      </c>
      <c r="BG65" s="226">
        <v>2.28584788371087E-2</v>
      </c>
      <c r="BH65" s="226">
        <v>5.06805559637842E-2</v>
      </c>
      <c r="BI65" s="226">
        <v>2.8862235745617401E-2</v>
      </c>
      <c r="BJ65" s="226">
        <v>1.2737408724763401E-3</v>
      </c>
      <c r="BK65" s="226">
        <v>8.0195394897972705E-4</v>
      </c>
      <c r="BL65" s="226">
        <v>1.0018991656101801</v>
      </c>
      <c r="BM65" s="226">
        <v>7.6706127095587297E-3</v>
      </c>
      <c r="BN65" s="226">
        <v>1.71843260357404E-2</v>
      </c>
      <c r="BO65" s="226">
        <v>8.0114067363373197E-3</v>
      </c>
      <c r="BP65" s="226">
        <v>3.6377141877131499E-3</v>
      </c>
      <c r="BQ65" s="226">
        <v>1.9916204328525498E-2</v>
      </c>
      <c r="BR65" s="226">
        <v>8.33462928341316E-2</v>
      </c>
      <c r="BS65" s="226">
        <v>1.0609979200916801E-2</v>
      </c>
      <c r="BT65" s="226">
        <v>3.0182667997437101E-2</v>
      </c>
      <c r="BU65" s="226">
        <v>4.5024048437539599E-2</v>
      </c>
      <c r="BV65" s="226">
        <v>2.9048460519784099E-2</v>
      </c>
      <c r="BW65" s="226">
        <v>1.3339344387727299E-2</v>
      </c>
      <c r="BX65" s="226">
        <v>2.2629639821627402E-2</v>
      </c>
      <c r="BY65" s="226">
        <v>0</v>
      </c>
    </row>
    <row r="66" spans="1:77" x14ac:dyDescent="0.3">
      <c r="A66" s="105" t="s">
        <v>616</v>
      </c>
      <c r="B66" s="226">
        <v>1.5515382156340699E-3</v>
      </c>
      <c r="C66" s="226">
        <v>1.1727298400979001E-3</v>
      </c>
      <c r="D66" s="226">
        <v>1.9474503326117399E-3</v>
      </c>
      <c r="E66" s="226">
        <v>9.0574554990761999E-4</v>
      </c>
      <c r="F66" s="226">
        <v>1.1626667675584601E-2</v>
      </c>
      <c r="G66" s="226">
        <v>6.4103446547252897E-3</v>
      </c>
      <c r="H66" s="226">
        <v>1.1922096009953399E-3</v>
      </c>
      <c r="I66" s="226">
        <v>3.0448416389783298E-3</v>
      </c>
      <c r="J66" s="226">
        <v>1.51435990104158E-3</v>
      </c>
      <c r="K66" s="226">
        <v>6.7950168746952399E-3</v>
      </c>
      <c r="L66" s="226">
        <v>8.3164418529682604E-4</v>
      </c>
      <c r="M66" s="226">
        <v>1.4798783892663901E-2</v>
      </c>
      <c r="N66" s="226">
        <v>3.15156313241498E-3</v>
      </c>
      <c r="O66" s="226">
        <v>3.3867295072806899E-3</v>
      </c>
      <c r="P66" s="226">
        <v>1.5048682376289301E-2</v>
      </c>
      <c r="Q66" s="226">
        <v>1.4763696734371599E-3</v>
      </c>
      <c r="R66" s="226">
        <v>5.6075510656841097E-3</v>
      </c>
      <c r="S66" s="226">
        <v>9.9507937892921294E-3</v>
      </c>
      <c r="T66" s="226">
        <v>1.35066557397698E-2</v>
      </c>
      <c r="U66" s="226">
        <v>4.1197467936875797E-3</v>
      </c>
      <c r="V66" s="226">
        <v>5.2183827918139301E-3</v>
      </c>
      <c r="W66" s="226">
        <v>1.5596426989009701E-3</v>
      </c>
      <c r="X66" s="226">
        <v>3.6732764067986499E-3</v>
      </c>
      <c r="Y66" s="226">
        <v>1.7108856320458799E-3</v>
      </c>
      <c r="Z66" s="226">
        <v>1.3990529566518799E-3</v>
      </c>
      <c r="AA66" s="226">
        <v>5.7863513963081698E-4</v>
      </c>
      <c r="AB66" s="226">
        <v>7.7370584098326097E-4</v>
      </c>
      <c r="AC66" s="226">
        <v>5.8886640432892698E-3</v>
      </c>
      <c r="AD66" s="226">
        <v>3.1975244505039798E-3</v>
      </c>
      <c r="AE66" s="226">
        <v>4.8251656035100599E-4</v>
      </c>
      <c r="AF66" s="226">
        <v>2.6359625988148202E-3</v>
      </c>
      <c r="AG66" s="226">
        <v>3.0787381780270598E-3</v>
      </c>
      <c r="AH66" s="226">
        <v>0</v>
      </c>
      <c r="AI66" s="226">
        <v>1.34078146009789E-3</v>
      </c>
      <c r="AJ66" s="226">
        <v>2.2974691900740402E-3</v>
      </c>
      <c r="AK66" s="226">
        <v>7.8385129453509305E-4</v>
      </c>
      <c r="AL66" s="226">
        <v>2.1444594792314098E-3</v>
      </c>
      <c r="AM66" s="226">
        <v>9.4917387378309903E-3</v>
      </c>
      <c r="AN66" s="226">
        <v>5.8307813651453204E-3</v>
      </c>
      <c r="AO66" s="226">
        <v>5.58404967195831E-3</v>
      </c>
      <c r="AP66" s="226">
        <v>1.6284568056467901E-3</v>
      </c>
      <c r="AQ66" s="226">
        <v>3.7737297321865102E-3</v>
      </c>
      <c r="AR66" s="226">
        <v>1.15767130593676E-3</v>
      </c>
      <c r="AS66" s="226">
        <v>5.6359628943200102E-4</v>
      </c>
      <c r="AT66" s="226">
        <v>3.1002278181429602E-3</v>
      </c>
      <c r="AU66" s="226">
        <v>8.7291747470572901E-4</v>
      </c>
      <c r="AV66" s="226">
        <v>2.5188120390837098E-3</v>
      </c>
      <c r="AW66" s="226">
        <v>4.1650967592826603E-3</v>
      </c>
      <c r="AX66" s="226">
        <v>2.66040156813523E-3</v>
      </c>
      <c r="AY66" s="226">
        <v>8.2083542319331504E-4</v>
      </c>
      <c r="AZ66" s="226">
        <v>1.53130824837222E-3</v>
      </c>
      <c r="BA66" s="226">
        <v>6.1479647184950904E-4</v>
      </c>
      <c r="BB66" s="226">
        <v>1.05315015099893E-3</v>
      </c>
      <c r="BC66" s="226">
        <v>1.4007002993029799E-3</v>
      </c>
      <c r="BD66" s="226">
        <v>3.3095892845010398E-3</v>
      </c>
      <c r="BE66" s="226">
        <v>6.0718785578865201E-3</v>
      </c>
      <c r="BF66" s="226">
        <v>4.6606447034237804E-3</v>
      </c>
      <c r="BG66" s="226">
        <v>2.3266631147584701E-2</v>
      </c>
      <c r="BH66" s="226">
        <v>9.6670008912550301E-2</v>
      </c>
      <c r="BI66" s="226">
        <v>3.0607639311658899E-2</v>
      </c>
      <c r="BJ66" s="226">
        <v>4.8087071533222097E-3</v>
      </c>
      <c r="BK66" s="226">
        <v>5.1361544968454003E-3</v>
      </c>
      <c r="BL66" s="226">
        <v>6.5116939053595398E-3</v>
      </c>
      <c r="BM66" s="226">
        <v>1.3131479051163799</v>
      </c>
      <c r="BN66" s="226">
        <v>0.13201140050465501</v>
      </c>
      <c r="BO66" s="226">
        <v>1.8549337219829799E-2</v>
      </c>
      <c r="BP66" s="226">
        <v>1.10547838867666E-2</v>
      </c>
      <c r="BQ66" s="226">
        <v>2.47869109620594E-2</v>
      </c>
      <c r="BR66" s="226">
        <v>0.11168972968014999</v>
      </c>
      <c r="BS66" s="226">
        <v>2.7945124543165702E-2</v>
      </c>
      <c r="BT66" s="226">
        <v>2.24760412599459E-2</v>
      </c>
      <c r="BU66" s="226">
        <v>6.3376934348240502E-3</v>
      </c>
      <c r="BV66" s="226">
        <v>1.59339944623892E-2</v>
      </c>
      <c r="BW66" s="226">
        <v>8.1592381098371403E-3</v>
      </c>
      <c r="BX66" s="226">
        <v>4.4085707368379801E-2</v>
      </c>
      <c r="BY66" s="226">
        <v>0</v>
      </c>
    </row>
    <row r="67" spans="1:77" x14ac:dyDescent="0.3">
      <c r="A67" s="105" t="s">
        <v>566</v>
      </c>
      <c r="B67" s="226">
        <v>2.45239995511147E-3</v>
      </c>
      <c r="C67" s="226">
        <v>1.8143902597806199E-3</v>
      </c>
      <c r="D67" s="226">
        <v>2.3459359397404599E-3</v>
      </c>
      <c r="E67" s="226">
        <v>1.01423081003735E-3</v>
      </c>
      <c r="F67" s="226">
        <v>1.03186005309901E-2</v>
      </c>
      <c r="G67" s="226">
        <v>2.5665158526301398E-3</v>
      </c>
      <c r="H67" s="226">
        <v>1.1305827339651001E-3</v>
      </c>
      <c r="I67" s="226">
        <v>2.6449096285709201E-3</v>
      </c>
      <c r="J67" s="226">
        <v>1.2614612470792301E-3</v>
      </c>
      <c r="K67" s="226">
        <v>9.5761125829522606E-3</v>
      </c>
      <c r="L67" s="226">
        <v>7.82942262848976E-4</v>
      </c>
      <c r="M67" s="226">
        <v>3.2321708187741403E-2</v>
      </c>
      <c r="N67" s="226">
        <v>3.6033747898155401E-3</v>
      </c>
      <c r="O67" s="226">
        <v>3.8868794946104899E-3</v>
      </c>
      <c r="P67" s="226">
        <v>5.7965458302921798E-3</v>
      </c>
      <c r="Q67" s="226">
        <v>1.0478318331346001E-3</v>
      </c>
      <c r="R67" s="226">
        <v>8.2773166007318703E-3</v>
      </c>
      <c r="S67" s="226">
        <v>1.6330382797156401E-2</v>
      </c>
      <c r="T67" s="226">
        <v>2.3918207994699899E-2</v>
      </c>
      <c r="U67" s="226">
        <v>8.7845733104447207E-3</v>
      </c>
      <c r="V67" s="226">
        <v>6.59683851881461E-3</v>
      </c>
      <c r="W67" s="226">
        <v>2.6796296234207501E-3</v>
      </c>
      <c r="X67" s="226">
        <v>6.7424932687614597E-3</v>
      </c>
      <c r="Y67" s="226">
        <v>2.59924533383517E-3</v>
      </c>
      <c r="Z67" s="226">
        <v>2.73000403214451E-3</v>
      </c>
      <c r="AA67" s="226">
        <v>8.7123839670315403E-4</v>
      </c>
      <c r="AB67" s="226">
        <v>2.70853508490343E-3</v>
      </c>
      <c r="AC67" s="226">
        <v>1.0389536784675401E-2</v>
      </c>
      <c r="AD67" s="226">
        <v>4.07777777338072E-3</v>
      </c>
      <c r="AE67" s="226">
        <v>4.6752670819005798E-4</v>
      </c>
      <c r="AF67" s="226">
        <v>2.36890149555395E-3</v>
      </c>
      <c r="AG67" s="226">
        <v>1.99947710274756E-3</v>
      </c>
      <c r="AH67" s="226">
        <v>0</v>
      </c>
      <c r="AI67" s="226">
        <v>2.7681868175530502E-3</v>
      </c>
      <c r="AJ67" s="226">
        <v>3.5943368280222199E-3</v>
      </c>
      <c r="AK67" s="226">
        <v>1.59615191048986E-3</v>
      </c>
      <c r="AL67" s="226">
        <v>2.9946128670731201E-3</v>
      </c>
      <c r="AM67" s="226">
        <v>6.7240621062766596E-3</v>
      </c>
      <c r="AN67" s="226">
        <v>2.4212302237341301E-3</v>
      </c>
      <c r="AO67" s="226">
        <v>5.6419771551028597E-3</v>
      </c>
      <c r="AP67" s="226">
        <v>2.4546719935756899E-3</v>
      </c>
      <c r="AQ67" s="226">
        <v>3.68165532759433E-3</v>
      </c>
      <c r="AR67" s="226">
        <v>1.70741469520478E-3</v>
      </c>
      <c r="AS67" s="226">
        <v>8.7369562938997597E-4</v>
      </c>
      <c r="AT67" s="226">
        <v>4.6844470397743899E-3</v>
      </c>
      <c r="AU67" s="226">
        <v>1.80871258823342E-3</v>
      </c>
      <c r="AV67" s="226">
        <v>2.8985156998696899E-3</v>
      </c>
      <c r="AW67" s="226">
        <v>7.38521709477084E-3</v>
      </c>
      <c r="AX67" s="226">
        <v>3.6216493327885201E-3</v>
      </c>
      <c r="AY67" s="226">
        <v>1.97269867070807E-3</v>
      </c>
      <c r="AZ67" s="226">
        <v>2.9554972262623501E-3</v>
      </c>
      <c r="BA67" s="226">
        <v>8.4901429558680898E-4</v>
      </c>
      <c r="BB67" s="226">
        <v>2.1198466623483501E-3</v>
      </c>
      <c r="BC67" s="226">
        <v>1.9526175540378801E-3</v>
      </c>
      <c r="BD67" s="226">
        <v>2.74269837870572E-3</v>
      </c>
      <c r="BE67" s="226">
        <v>5.2647273795783404E-3</v>
      </c>
      <c r="BF67" s="226">
        <v>4.5990054935334604E-3</v>
      </c>
      <c r="BG67" s="226">
        <v>3.8569542855693202E-2</v>
      </c>
      <c r="BH67" s="226">
        <v>0.18864464861795699</v>
      </c>
      <c r="BI67" s="226">
        <v>3.54767481135395E-2</v>
      </c>
      <c r="BJ67" s="226">
        <v>1.31985102837378E-3</v>
      </c>
      <c r="BK67" s="226">
        <v>2.4737447882567298E-3</v>
      </c>
      <c r="BL67" s="226">
        <v>8.6226022210647499E-3</v>
      </c>
      <c r="BM67" s="226">
        <v>1.52232249549334E-2</v>
      </c>
      <c r="BN67" s="226">
        <v>1.0486492643701999</v>
      </c>
      <c r="BO67" s="226">
        <v>2.8125722717893601E-2</v>
      </c>
      <c r="BP67" s="226">
        <v>8.4717654377405305E-3</v>
      </c>
      <c r="BQ67" s="226">
        <v>2.9803334727654399E-2</v>
      </c>
      <c r="BR67" s="226">
        <v>3.9655102841794597E-2</v>
      </c>
      <c r="BS67" s="226">
        <v>5.4437794028359E-2</v>
      </c>
      <c r="BT67" s="226">
        <v>7.1948686048181696E-3</v>
      </c>
      <c r="BU67" s="226">
        <v>1.7785201384618E-3</v>
      </c>
      <c r="BV67" s="226">
        <v>1.07381174724198E-2</v>
      </c>
      <c r="BW67" s="226">
        <v>2.8589860986143701E-3</v>
      </c>
      <c r="BX67" s="226">
        <v>1.17329336978512E-2</v>
      </c>
      <c r="BY67" s="226">
        <v>0</v>
      </c>
    </row>
    <row r="68" spans="1:77" x14ac:dyDescent="0.3">
      <c r="A68" s="105" t="s">
        <v>576</v>
      </c>
      <c r="B68" s="226">
        <v>4.6710796408770301E-3</v>
      </c>
      <c r="C68" s="226">
        <v>2.30181414660428E-3</v>
      </c>
      <c r="D68" s="226">
        <v>4.5508188427502401E-3</v>
      </c>
      <c r="E68" s="226">
        <v>1.66152917737585E-3</v>
      </c>
      <c r="F68" s="226">
        <v>2.0691131333411501E-2</v>
      </c>
      <c r="G68" s="226">
        <v>1.9784063400469301E-2</v>
      </c>
      <c r="H68" s="226">
        <v>2.5197757109898101E-3</v>
      </c>
      <c r="I68" s="226">
        <v>5.4172810860115697E-3</v>
      </c>
      <c r="J68" s="226">
        <v>1.58826590325981E-3</v>
      </c>
      <c r="K68" s="226">
        <v>1.29014732743156E-2</v>
      </c>
      <c r="L68" s="226">
        <v>2.72801198454331E-3</v>
      </c>
      <c r="M68" s="226">
        <v>2.1679000521393699E-2</v>
      </c>
      <c r="N68" s="226">
        <v>6.4701686967111897E-3</v>
      </c>
      <c r="O68" s="226">
        <v>7.6964439466095198E-3</v>
      </c>
      <c r="P68" s="226">
        <v>1.7793081083831801E-2</v>
      </c>
      <c r="Q68" s="226">
        <v>3.9204607525818204E-3</v>
      </c>
      <c r="R68" s="226">
        <v>9.7341803284081707E-3</v>
      </c>
      <c r="S68" s="226">
        <v>1.96693789344616E-2</v>
      </c>
      <c r="T68" s="226">
        <v>1.7027740782498801E-2</v>
      </c>
      <c r="U68" s="226">
        <v>5.99419930269127E-3</v>
      </c>
      <c r="V68" s="226">
        <v>7.2763628146473303E-3</v>
      </c>
      <c r="W68" s="226">
        <v>2.2623946262935999E-3</v>
      </c>
      <c r="X68" s="226">
        <v>4.88651384659438E-3</v>
      </c>
      <c r="Y68" s="226">
        <v>2.0424208454385001E-3</v>
      </c>
      <c r="Z68" s="226">
        <v>1.8436832860313E-3</v>
      </c>
      <c r="AA68" s="226">
        <v>6.8693207962223601E-4</v>
      </c>
      <c r="AB68" s="226">
        <v>1.0198448395421101E-3</v>
      </c>
      <c r="AC68" s="226">
        <v>9.4210778493108993E-3</v>
      </c>
      <c r="AD68" s="226">
        <v>4.23534273209724E-3</v>
      </c>
      <c r="AE68" s="226">
        <v>6.7674489913674798E-4</v>
      </c>
      <c r="AF68" s="226">
        <v>3.7312972626440599E-3</v>
      </c>
      <c r="AG68" s="226">
        <v>5.8051390057365397E-3</v>
      </c>
      <c r="AH68" s="226">
        <v>0</v>
      </c>
      <c r="AI68" s="226">
        <v>2.3805866287296899E-3</v>
      </c>
      <c r="AJ68" s="226">
        <v>3.0728193581441702E-3</v>
      </c>
      <c r="AK68" s="226">
        <v>9.8787312113444298E-4</v>
      </c>
      <c r="AL68" s="226">
        <v>6.1809108484668501E-3</v>
      </c>
      <c r="AM68" s="226">
        <v>1.7567283339293902E-2</v>
      </c>
      <c r="AN68" s="226">
        <v>4.9667487697200204E-3</v>
      </c>
      <c r="AO68" s="226">
        <v>1.0361355050481601E-2</v>
      </c>
      <c r="AP68" s="226">
        <v>6.6944849320130497E-3</v>
      </c>
      <c r="AQ68" s="226">
        <v>3.9352121263491902E-3</v>
      </c>
      <c r="AR68" s="226">
        <v>4.4780097457875097E-3</v>
      </c>
      <c r="AS68" s="226">
        <v>1.1157734473119501E-3</v>
      </c>
      <c r="AT68" s="226">
        <v>5.9023013345186302E-3</v>
      </c>
      <c r="AU68" s="226">
        <v>1.07251450595107E-3</v>
      </c>
      <c r="AV68" s="226">
        <v>5.53929664553567E-3</v>
      </c>
      <c r="AW68" s="226">
        <v>6.7815347290498202E-3</v>
      </c>
      <c r="AX68" s="226">
        <v>7.77673440042262E-3</v>
      </c>
      <c r="AY68" s="226">
        <v>1.4820073529597101E-3</v>
      </c>
      <c r="AZ68" s="226">
        <v>3.3936409595679098E-3</v>
      </c>
      <c r="BA68" s="226">
        <v>7.0458981817352897E-4</v>
      </c>
      <c r="BB68" s="226">
        <v>1.0992750522203199E-3</v>
      </c>
      <c r="BC68" s="226">
        <v>3.3414092520861502E-3</v>
      </c>
      <c r="BD68" s="226">
        <v>5.6912253677633799E-3</v>
      </c>
      <c r="BE68" s="226">
        <v>1.21878296777967E-2</v>
      </c>
      <c r="BF68" s="226">
        <v>1.0738714855951501E-2</v>
      </c>
      <c r="BG68" s="226">
        <v>5.2213887682693701E-2</v>
      </c>
      <c r="BH68" s="226">
        <v>0.12239427095890799</v>
      </c>
      <c r="BI68" s="226">
        <v>0.100294671559384</v>
      </c>
      <c r="BJ68" s="226">
        <v>3.1619526786337798E-3</v>
      </c>
      <c r="BK68" s="226">
        <v>4.5056686108156403E-3</v>
      </c>
      <c r="BL68" s="226">
        <v>6.0470471955945604E-3</v>
      </c>
      <c r="BM68" s="226">
        <v>1.9025534076721501E-2</v>
      </c>
      <c r="BN68" s="226">
        <v>0.12920099891610501</v>
      </c>
      <c r="BO68" s="226">
        <v>1.27191842623336</v>
      </c>
      <c r="BP68" s="226">
        <v>1.93747243443055E-2</v>
      </c>
      <c r="BQ68" s="226">
        <v>6.12984963543289E-2</v>
      </c>
      <c r="BR68" s="226">
        <v>0.11621661694230701</v>
      </c>
      <c r="BS68" s="226">
        <v>9.7519422304366096E-2</v>
      </c>
      <c r="BT68" s="226">
        <v>3.02380451580108E-2</v>
      </c>
      <c r="BU68" s="226">
        <v>5.4756039347810198E-3</v>
      </c>
      <c r="BV68" s="226">
        <v>2.23425295515647E-2</v>
      </c>
      <c r="BW68" s="226">
        <v>6.5299974252020299E-3</v>
      </c>
      <c r="BX68" s="226">
        <v>2.47427063150382E-2</v>
      </c>
      <c r="BY68" s="226">
        <v>0</v>
      </c>
    </row>
    <row r="69" spans="1:77" x14ac:dyDescent="0.3">
      <c r="A69" s="105" t="s">
        <v>586</v>
      </c>
      <c r="B69" s="226">
        <v>3.4521051109336698E-3</v>
      </c>
      <c r="C69" s="226">
        <v>1.9438162343611599E-3</v>
      </c>
      <c r="D69" s="226">
        <v>3.4183114866299402E-3</v>
      </c>
      <c r="E69" s="226">
        <v>1.34509238728048E-3</v>
      </c>
      <c r="F69" s="226">
        <v>1.7286372198317801E-2</v>
      </c>
      <c r="G69" s="226">
        <v>1.3164496998829E-2</v>
      </c>
      <c r="H69" s="226">
        <v>2.0133167162040902E-3</v>
      </c>
      <c r="I69" s="226">
        <v>5.23318838499621E-3</v>
      </c>
      <c r="J69" s="226">
        <v>1.66060353690156E-3</v>
      </c>
      <c r="K69" s="226">
        <v>1.0928104753478499E-2</v>
      </c>
      <c r="L69" s="226">
        <v>1.8488190621110501E-3</v>
      </c>
      <c r="M69" s="226">
        <v>2.2895713891298401E-2</v>
      </c>
      <c r="N69" s="226">
        <v>5.1518393703441096E-3</v>
      </c>
      <c r="O69" s="226">
        <v>5.9453263798622102E-3</v>
      </c>
      <c r="P69" s="226">
        <v>1.45238834806226E-2</v>
      </c>
      <c r="Q69" s="226">
        <v>3.2595611698196698E-3</v>
      </c>
      <c r="R69" s="226">
        <v>8.8025763752484793E-3</v>
      </c>
      <c r="S69" s="226">
        <v>1.8171472132638401E-2</v>
      </c>
      <c r="T69" s="226">
        <v>1.7610386160610701E-2</v>
      </c>
      <c r="U69" s="226">
        <v>6.3741714634130402E-3</v>
      </c>
      <c r="V69" s="226">
        <v>7.1575427606981098E-3</v>
      </c>
      <c r="W69" s="226">
        <v>2.26132583801213E-3</v>
      </c>
      <c r="X69" s="226">
        <v>4.9461570052223101E-3</v>
      </c>
      <c r="Y69" s="226">
        <v>2.09105252960979E-3</v>
      </c>
      <c r="Z69" s="226">
        <v>2.0570738851694499E-3</v>
      </c>
      <c r="AA69" s="226">
        <v>7.8022796549133704E-4</v>
      </c>
      <c r="AB69" s="226">
        <v>1.43915035987868E-3</v>
      </c>
      <c r="AC69" s="226">
        <v>9.2965059998863508E-3</v>
      </c>
      <c r="AD69" s="226">
        <v>4.0158963885778103E-3</v>
      </c>
      <c r="AE69" s="226">
        <v>6.1215471154951002E-4</v>
      </c>
      <c r="AF69" s="226">
        <v>3.2609121241807299E-3</v>
      </c>
      <c r="AG69" s="226">
        <v>4.7016223057153904E-3</v>
      </c>
      <c r="AH69" s="226">
        <v>0</v>
      </c>
      <c r="AI69" s="226">
        <v>2.3544716085498402E-3</v>
      </c>
      <c r="AJ69" s="226">
        <v>3.3082804529536601E-3</v>
      </c>
      <c r="AK69" s="226">
        <v>1.1114307431908501E-3</v>
      </c>
      <c r="AL69" s="226">
        <v>4.83777046359275E-3</v>
      </c>
      <c r="AM69" s="226">
        <v>1.8708596718056799E-2</v>
      </c>
      <c r="AN69" s="226">
        <v>4.58120789084008E-3</v>
      </c>
      <c r="AO69" s="226">
        <v>8.2131812488521992E-3</v>
      </c>
      <c r="AP69" s="226">
        <v>5.7164543680217001E-3</v>
      </c>
      <c r="AQ69" s="226">
        <v>3.86250933440958E-3</v>
      </c>
      <c r="AR69" s="226">
        <v>3.21389139376782E-3</v>
      </c>
      <c r="AS69" s="226">
        <v>1.1537762288490901E-3</v>
      </c>
      <c r="AT69" s="226">
        <v>5.8188608302672303E-3</v>
      </c>
      <c r="AU69" s="226">
        <v>1.2930908518812101E-3</v>
      </c>
      <c r="AV69" s="226">
        <v>5.2021942107341604E-3</v>
      </c>
      <c r="AW69" s="226">
        <v>8.1807939352677404E-3</v>
      </c>
      <c r="AX69" s="226">
        <v>7.1886842553066203E-3</v>
      </c>
      <c r="AY69" s="226">
        <v>1.428628494126E-3</v>
      </c>
      <c r="AZ69" s="226">
        <v>3.42201072016985E-3</v>
      </c>
      <c r="BA69" s="226">
        <v>8.4290421594621805E-4</v>
      </c>
      <c r="BB69" s="226">
        <v>1.3840153792496999E-3</v>
      </c>
      <c r="BC69" s="226">
        <v>3.0504600539116499E-3</v>
      </c>
      <c r="BD69" s="226">
        <v>4.4188536797071E-3</v>
      </c>
      <c r="BE69" s="226">
        <v>9.5383977303776703E-3</v>
      </c>
      <c r="BF69" s="226">
        <v>1.1773465640505401E-2</v>
      </c>
      <c r="BG69" s="226">
        <v>5.0340189246212301E-2</v>
      </c>
      <c r="BH69" s="226">
        <v>0.12844648037238901</v>
      </c>
      <c r="BI69" s="226">
        <v>7.1510122747712901E-2</v>
      </c>
      <c r="BJ69" s="226">
        <v>2.6432678840793999E-3</v>
      </c>
      <c r="BK69" s="226">
        <v>4.9338037187769803E-3</v>
      </c>
      <c r="BL69" s="226">
        <v>7.6443253262179099E-3</v>
      </c>
      <c r="BM69" s="226">
        <v>3.0772381112635E-2</v>
      </c>
      <c r="BN69" s="226">
        <v>0.35348711224086199</v>
      </c>
      <c r="BO69" s="226">
        <v>0.71545915894671197</v>
      </c>
      <c r="BP69" s="226">
        <v>1.14819579927091</v>
      </c>
      <c r="BQ69" s="226">
        <v>5.6905661067831098E-2</v>
      </c>
      <c r="BR69" s="226">
        <v>9.9557365702609896E-2</v>
      </c>
      <c r="BS69" s="226">
        <v>7.0132054915676006E-2</v>
      </c>
      <c r="BT69" s="226">
        <v>2.6058317754015799E-2</v>
      </c>
      <c r="BU69" s="226">
        <v>4.0574515531204896E-3</v>
      </c>
      <c r="BV69" s="226">
        <v>2.28241673843976E-2</v>
      </c>
      <c r="BW69" s="226">
        <v>5.23423965524008E-3</v>
      </c>
      <c r="BX69" s="226">
        <v>2.1797310272839501E-2</v>
      </c>
      <c r="BY69" s="226">
        <v>0</v>
      </c>
    </row>
    <row r="70" spans="1:77" x14ac:dyDescent="0.3">
      <c r="A70" s="105" t="s">
        <v>592</v>
      </c>
      <c r="B70" s="226">
        <v>1.3076382583142199E-3</v>
      </c>
      <c r="C70" s="226">
        <v>6.4255781031407504E-4</v>
      </c>
      <c r="D70" s="226">
        <v>6.6211230446478603E-4</v>
      </c>
      <c r="E70" s="226">
        <v>1.0959181382237701E-3</v>
      </c>
      <c r="F70" s="226">
        <v>5.2005141329415196E-3</v>
      </c>
      <c r="G70" s="226">
        <v>1.3434411715594801E-3</v>
      </c>
      <c r="H70" s="226">
        <v>5.4859393650675897E-4</v>
      </c>
      <c r="I70" s="226">
        <v>8.7523691511547401E-4</v>
      </c>
      <c r="J70" s="226">
        <v>2.9179810807100301E-4</v>
      </c>
      <c r="K70" s="226">
        <v>1.6062907277034899E-3</v>
      </c>
      <c r="L70" s="226">
        <v>1.4382033211752699E-4</v>
      </c>
      <c r="M70" s="226">
        <v>4.07221260802384E-3</v>
      </c>
      <c r="N70" s="226">
        <v>9.8817979645107593E-4</v>
      </c>
      <c r="O70" s="226">
        <v>1.0504858600444099E-3</v>
      </c>
      <c r="P70" s="226">
        <v>1.9304682988543001E-3</v>
      </c>
      <c r="Q70" s="226">
        <v>2.0325374858018601E-4</v>
      </c>
      <c r="R70" s="226">
        <v>2.1126136515630602E-3</v>
      </c>
      <c r="S70" s="226">
        <v>2.3746732810452E-3</v>
      </c>
      <c r="T70" s="226">
        <v>4.6204882276277698E-3</v>
      </c>
      <c r="U70" s="226">
        <v>1.6276231140287399E-3</v>
      </c>
      <c r="V70" s="226">
        <v>1.1322996447467901E-3</v>
      </c>
      <c r="W70" s="226">
        <v>4.66257900276649E-4</v>
      </c>
      <c r="X70" s="226">
        <v>1.55306969364653E-3</v>
      </c>
      <c r="Y70" s="226">
        <v>9.2698959138244998E-4</v>
      </c>
      <c r="Z70" s="226">
        <v>2.8878667851326301E-4</v>
      </c>
      <c r="AA70" s="226">
        <v>1.6825644062495101E-4</v>
      </c>
      <c r="AB70" s="226">
        <v>1.9788182116060299E-4</v>
      </c>
      <c r="AC70" s="226">
        <v>1.93460784577294E-3</v>
      </c>
      <c r="AD70" s="226">
        <v>7.2165972428988505E-4</v>
      </c>
      <c r="AE70" s="226">
        <v>1.33256565545275E-4</v>
      </c>
      <c r="AF70" s="226">
        <v>6.2303456459382499E-4</v>
      </c>
      <c r="AG70" s="226">
        <v>3.7159866560780602E-4</v>
      </c>
      <c r="AH70" s="226">
        <v>0</v>
      </c>
      <c r="AI70" s="226">
        <v>2.03542126549606E-4</v>
      </c>
      <c r="AJ70" s="226">
        <v>1.1455816877768701E-3</v>
      </c>
      <c r="AK70" s="226">
        <v>1.44548866754435E-4</v>
      </c>
      <c r="AL70" s="226">
        <v>4.0147030331410302E-4</v>
      </c>
      <c r="AM70" s="226">
        <v>9.7452709850361704E-4</v>
      </c>
      <c r="AN70" s="226">
        <v>2.9298861836912603E-4</v>
      </c>
      <c r="AO70" s="226">
        <v>1.9714684036857399E-3</v>
      </c>
      <c r="AP70" s="226">
        <v>2.8462368277565097E-4</v>
      </c>
      <c r="AQ70" s="226">
        <v>5.4893938264224105E-4</v>
      </c>
      <c r="AR70" s="226">
        <v>1.96478986289958E-4</v>
      </c>
      <c r="AS70" s="226">
        <v>8.6717458807713206E-5</v>
      </c>
      <c r="AT70" s="226">
        <v>5.1477776726383505E-4</v>
      </c>
      <c r="AU70" s="226">
        <v>1.48667521971671E-4</v>
      </c>
      <c r="AV70" s="226">
        <v>1.0521723491965301E-3</v>
      </c>
      <c r="AW70" s="226">
        <v>6.5404357837167302E-4</v>
      </c>
      <c r="AX70" s="226">
        <v>8.5866878364570002E-4</v>
      </c>
      <c r="AY70" s="226">
        <v>3.4825549216682401E-4</v>
      </c>
      <c r="AZ70" s="226">
        <v>5.59358130509878E-4</v>
      </c>
      <c r="BA70" s="226">
        <v>2.1563482666513701E-4</v>
      </c>
      <c r="BB70" s="226">
        <v>6.3423947436800797E-4</v>
      </c>
      <c r="BC70" s="226">
        <v>5.8232665560913901E-4</v>
      </c>
      <c r="BD70" s="226">
        <v>1.31776028521412E-3</v>
      </c>
      <c r="BE70" s="226">
        <v>9.55653920996884E-4</v>
      </c>
      <c r="BF70" s="226">
        <v>6.6968903007686201E-4</v>
      </c>
      <c r="BG70" s="226">
        <v>1.556843038974E-2</v>
      </c>
      <c r="BH70" s="226">
        <v>5.2167150592728501E-2</v>
      </c>
      <c r="BI70" s="226">
        <v>9.9815461281277107E-3</v>
      </c>
      <c r="BJ70" s="226">
        <v>1.16969124881625E-3</v>
      </c>
      <c r="BK70" s="226">
        <v>2.49156601399938E-3</v>
      </c>
      <c r="BL70" s="226">
        <v>8.2963655760103904E-3</v>
      </c>
      <c r="BM70" s="226">
        <v>2.54209163428491E-3</v>
      </c>
      <c r="BN70" s="226">
        <v>1.0041043668486E-2</v>
      </c>
      <c r="BO70" s="226">
        <v>4.8212138658618002E-3</v>
      </c>
      <c r="BP70" s="226">
        <v>3.2950258150329799E-3</v>
      </c>
      <c r="BQ70" s="226">
        <v>1.08078197303767</v>
      </c>
      <c r="BR70" s="226">
        <v>2.8830088274774901E-2</v>
      </c>
      <c r="BS70" s="226">
        <v>4.2774382011702304E-3</v>
      </c>
      <c r="BT70" s="226">
        <v>4.0224154700926598E-3</v>
      </c>
      <c r="BU70" s="226">
        <v>9.1176384517257397E-4</v>
      </c>
      <c r="BV70" s="226">
        <v>1.8884574825624399E-3</v>
      </c>
      <c r="BW70" s="226">
        <v>1.24911776203631E-3</v>
      </c>
      <c r="BX70" s="226">
        <v>1.6302714763707299E-3</v>
      </c>
      <c r="BY70" s="226">
        <v>0</v>
      </c>
    </row>
    <row r="71" spans="1:77" x14ac:dyDescent="0.3">
      <c r="A71" s="105" t="s">
        <v>600</v>
      </c>
      <c r="B71" s="226">
        <v>4.4772518575587504E-3</v>
      </c>
      <c r="C71" s="226">
        <v>3.0133687860553499E-3</v>
      </c>
      <c r="D71" s="226">
        <v>3.5134759160286798E-3</v>
      </c>
      <c r="E71" s="226">
        <v>3.1131913922336201E-3</v>
      </c>
      <c r="F71" s="226">
        <v>2.8259846456264E-2</v>
      </c>
      <c r="G71" s="226">
        <v>1.3555596893401E-2</v>
      </c>
      <c r="H71" s="226">
        <v>2.9972142995768102E-3</v>
      </c>
      <c r="I71" s="226">
        <v>6.9428408435747201E-3</v>
      </c>
      <c r="J71" s="226">
        <v>4.1828781435005501E-3</v>
      </c>
      <c r="K71" s="226">
        <v>2.3352109784842801E-2</v>
      </c>
      <c r="L71" s="226">
        <v>1.77098134608162E-3</v>
      </c>
      <c r="M71" s="226">
        <v>3.2139660120917797E-2</v>
      </c>
      <c r="N71" s="226">
        <v>1.99127653012207E-2</v>
      </c>
      <c r="O71" s="226">
        <v>2.05391881811561E-2</v>
      </c>
      <c r="P71" s="226">
        <v>5.0470582765193402E-2</v>
      </c>
      <c r="Q71" s="226">
        <v>4.80303895080441E-3</v>
      </c>
      <c r="R71" s="226">
        <v>1.58634594033344E-2</v>
      </c>
      <c r="S71" s="226">
        <v>2.4328821941870599E-2</v>
      </c>
      <c r="T71" s="226">
        <v>2.79425988390558E-2</v>
      </c>
      <c r="U71" s="226">
        <v>8.22679228277611E-3</v>
      </c>
      <c r="V71" s="226">
        <v>1.4295014877351899E-2</v>
      </c>
      <c r="W71" s="226">
        <v>3.6357014387238601E-3</v>
      </c>
      <c r="X71" s="226">
        <v>7.4991292439850104E-3</v>
      </c>
      <c r="Y71" s="226">
        <v>3.4831673560590799E-3</v>
      </c>
      <c r="Z71" s="226">
        <v>2.7003594691912599E-3</v>
      </c>
      <c r="AA71" s="226">
        <v>1.3310104280139299E-3</v>
      </c>
      <c r="AB71" s="226">
        <v>1.2237386799125399E-3</v>
      </c>
      <c r="AC71" s="226">
        <v>1.28985058029858E-2</v>
      </c>
      <c r="AD71" s="226">
        <v>6.1204832255622801E-3</v>
      </c>
      <c r="AE71" s="226">
        <v>8.4458397646298305E-4</v>
      </c>
      <c r="AF71" s="226">
        <v>1.24560750300529E-2</v>
      </c>
      <c r="AG71" s="226">
        <v>6.6703148611804699E-3</v>
      </c>
      <c r="AH71" s="226">
        <v>0</v>
      </c>
      <c r="AI71" s="226">
        <v>2.0864661886370599E-3</v>
      </c>
      <c r="AJ71" s="226">
        <v>4.3528185405484199E-3</v>
      </c>
      <c r="AK71" s="226">
        <v>2.1336370810368199E-3</v>
      </c>
      <c r="AL71" s="226">
        <v>4.28414315569572E-3</v>
      </c>
      <c r="AM71" s="226">
        <v>1.4301863535835299E-2</v>
      </c>
      <c r="AN71" s="226">
        <v>5.7422737035589602E-3</v>
      </c>
      <c r="AO71" s="226">
        <v>2.9795872818449299E-2</v>
      </c>
      <c r="AP71" s="226">
        <v>2.90408173117555E-3</v>
      </c>
      <c r="AQ71" s="226">
        <v>9.9976287877185308E-3</v>
      </c>
      <c r="AR71" s="226">
        <v>2.2573691233566998E-3</v>
      </c>
      <c r="AS71" s="226">
        <v>1.2134317019731899E-3</v>
      </c>
      <c r="AT71" s="226">
        <v>6.40694550842749E-3</v>
      </c>
      <c r="AU71" s="226">
        <v>2.1963008096695601E-3</v>
      </c>
      <c r="AV71" s="226">
        <v>8.1096830248475506E-3</v>
      </c>
      <c r="AW71" s="226">
        <v>1.21678448159089E-2</v>
      </c>
      <c r="AX71" s="226">
        <v>6.3478551143304604E-3</v>
      </c>
      <c r="AY71" s="226">
        <v>1.4116366337365699E-3</v>
      </c>
      <c r="AZ71" s="226">
        <v>3.5960881203008599E-3</v>
      </c>
      <c r="BA71" s="226">
        <v>1.3929148567809601E-3</v>
      </c>
      <c r="BB71" s="226">
        <v>2.34048046259343E-3</v>
      </c>
      <c r="BC71" s="226">
        <v>3.1929682402940698E-3</v>
      </c>
      <c r="BD71" s="226">
        <v>1.15431154613577E-2</v>
      </c>
      <c r="BE71" s="226">
        <v>2.21352487745177E-2</v>
      </c>
      <c r="BF71" s="226">
        <v>1.98294543147742E-2</v>
      </c>
      <c r="BG71" s="226">
        <v>7.8428697383338006E-2</v>
      </c>
      <c r="BH71" s="226">
        <v>0.227131555328905</v>
      </c>
      <c r="BI71" s="226">
        <v>7.9190600589461396E-2</v>
      </c>
      <c r="BJ71" s="226">
        <v>3.6958947001038099E-3</v>
      </c>
      <c r="BK71" s="226">
        <v>8.6469437437789107E-3</v>
      </c>
      <c r="BL71" s="226">
        <v>1.3916280248529899E-2</v>
      </c>
      <c r="BM71" s="226">
        <v>9.0537061157038801E-2</v>
      </c>
      <c r="BN71" s="226">
        <v>6.6289845870469294E-2</v>
      </c>
      <c r="BO71" s="226">
        <v>2.6353651439476499E-2</v>
      </c>
      <c r="BP71" s="226">
        <v>1.16635614482891E-2</v>
      </c>
      <c r="BQ71" s="226">
        <v>0.11140445273956601</v>
      </c>
      <c r="BR71" s="226">
        <v>1.2338765519899599</v>
      </c>
      <c r="BS71" s="226">
        <v>3.7797985235648299E-2</v>
      </c>
      <c r="BT71" s="226">
        <v>4.2435925747563802E-2</v>
      </c>
      <c r="BU71" s="226">
        <v>1.18385030098527E-2</v>
      </c>
      <c r="BV71" s="226">
        <v>4.40876765891575E-2</v>
      </c>
      <c r="BW71" s="226">
        <v>1.8933798572906502E-2</v>
      </c>
      <c r="BX71" s="226">
        <v>3.6567868288018099E-2</v>
      </c>
      <c r="BY71" s="226">
        <v>0</v>
      </c>
    </row>
    <row r="72" spans="1:77" x14ac:dyDescent="0.3">
      <c r="A72" s="105" t="s">
        <v>650</v>
      </c>
      <c r="B72" s="226">
        <v>1.7241453755574001E-5</v>
      </c>
      <c r="C72" s="226">
        <v>1.99733926351084E-5</v>
      </c>
      <c r="D72" s="226">
        <v>2.5683592819645002E-5</v>
      </c>
      <c r="E72" s="226">
        <v>1.5162216845816E-5</v>
      </c>
      <c r="F72" s="226">
        <v>1.4463261585334299E-4</v>
      </c>
      <c r="G72" s="226">
        <v>8.2682815470639303E-5</v>
      </c>
      <c r="H72" s="226">
        <v>2.3181964496325099E-5</v>
      </c>
      <c r="I72" s="226">
        <v>6.1106289494286894E-5</v>
      </c>
      <c r="J72" s="226">
        <v>1.9250083715700601E-5</v>
      </c>
      <c r="K72" s="226">
        <v>7.1621931141870406E-5</v>
      </c>
      <c r="L72" s="226">
        <v>6.4127722193851501E-6</v>
      </c>
      <c r="M72" s="226">
        <v>1.8107862554148901E-4</v>
      </c>
      <c r="N72" s="226">
        <v>6.47220948468141E-5</v>
      </c>
      <c r="O72" s="226">
        <v>6.2951954874674706E-5</v>
      </c>
      <c r="P72" s="226">
        <v>1.6495775496732699E-4</v>
      </c>
      <c r="Q72" s="226">
        <v>1.63909627460059E-5</v>
      </c>
      <c r="R72" s="226">
        <v>1.03735046088416E-4</v>
      </c>
      <c r="S72" s="226">
        <v>1.9027661106837799E-4</v>
      </c>
      <c r="T72" s="226">
        <v>1.56385776733279E-4</v>
      </c>
      <c r="U72" s="226">
        <v>5.00391671592667E-5</v>
      </c>
      <c r="V72" s="226">
        <v>8.20383466374606E-5</v>
      </c>
      <c r="W72" s="226">
        <v>1.84430767447216E-5</v>
      </c>
      <c r="X72" s="226">
        <v>4.3113295205583203E-5</v>
      </c>
      <c r="Y72" s="226">
        <v>1.65098776077946E-5</v>
      </c>
      <c r="Z72" s="226">
        <v>1.3140008991091699E-5</v>
      </c>
      <c r="AA72" s="226">
        <v>5.8232339869689699E-6</v>
      </c>
      <c r="AB72" s="226">
        <v>8.6388849136973006E-6</v>
      </c>
      <c r="AC72" s="226">
        <v>7.49915764073047E-5</v>
      </c>
      <c r="AD72" s="226">
        <v>5.70914933708917E-5</v>
      </c>
      <c r="AE72" s="226">
        <v>6.8392070350971698E-6</v>
      </c>
      <c r="AF72" s="226">
        <v>5.5999703673772697E-5</v>
      </c>
      <c r="AG72" s="226">
        <v>7.5267870770419796E-5</v>
      </c>
      <c r="AH72" s="226">
        <v>0</v>
      </c>
      <c r="AI72" s="226">
        <v>1.2778316202914699E-5</v>
      </c>
      <c r="AJ72" s="226">
        <v>7.3105046639782204E-5</v>
      </c>
      <c r="AK72" s="226">
        <v>8.2317419454643404E-6</v>
      </c>
      <c r="AL72" s="226">
        <v>2.1346615499000598E-5</v>
      </c>
      <c r="AM72" s="226">
        <v>1.67440542984168E-4</v>
      </c>
      <c r="AN72" s="226">
        <v>2.2594255824716201E-4</v>
      </c>
      <c r="AO72" s="226">
        <v>1.01717313111079E-4</v>
      </c>
      <c r="AP72" s="226">
        <v>1.47041547288957E-5</v>
      </c>
      <c r="AQ72" s="226">
        <v>6.7749368300415195E-5</v>
      </c>
      <c r="AR72" s="226">
        <v>2.93702149955679E-5</v>
      </c>
      <c r="AS72" s="226">
        <v>1.13829200733039E-5</v>
      </c>
      <c r="AT72" s="226">
        <v>6.2251369102036801E-5</v>
      </c>
      <c r="AU72" s="226">
        <v>1.6378005071329598E-5</v>
      </c>
      <c r="AV72" s="226">
        <v>9.0951579876247298E-5</v>
      </c>
      <c r="AW72" s="226">
        <v>6.1926568115399999E-4</v>
      </c>
      <c r="AX72" s="226">
        <v>7.8776703403660397E-5</v>
      </c>
      <c r="AY72" s="226">
        <v>1.3515462693702E-5</v>
      </c>
      <c r="AZ72" s="226">
        <v>6.3696656896766306E-5</v>
      </c>
      <c r="BA72" s="226">
        <v>1.8640013944867201E-5</v>
      </c>
      <c r="BB72" s="226">
        <v>1.34280567486057E-5</v>
      </c>
      <c r="BC72" s="226">
        <v>2.2413575398330301E-5</v>
      </c>
      <c r="BD72" s="226">
        <v>3.6093080022323798E-5</v>
      </c>
      <c r="BE72" s="226">
        <v>9.4045238353960306E-5</v>
      </c>
      <c r="BF72" s="226">
        <v>7.3221035762141898E-4</v>
      </c>
      <c r="BG72" s="226">
        <v>7.9668737529897205E-4</v>
      </c>
      <c r="BH72" s="226">
        <v>1.2417774811291601E-3</v>
      </c>
      <c r="BI72" s="226">
        <v>3.0715456559241E-4</v>
      </c>
      <c r="BJ72" s="226">
        <v>4.4122096392049401E-5</v>
      </c>
      <c r="BK72" s="226">
        <v>8.6663748412332697E-5</v>
      </c>
      <c r="BL72" s="226">
        <v>9.3226908858091398E-5</v>
      </c>
      <c r="BM72" s="226">
        <v>1.88194454676241E-4</v>
      </c>
      <c r="BN72" s="226">
        <v>2.0584826253255501E-4</v>
      </c>
      <c r="BO72" s="226">
        <v>7.3415270317423096E-5</v>
      </c>
      <c r="BP72" s="226">
        <v>3.2766404777652902E-5</v>
      </c>
      <c r="BQ72" s="226">
        <v>8.0227980265105004E-4</v>
      </c>
      <c r="BR72" s="226">
        <v>9.3132488253715997E-4</v>
      </c>
      <c r="BS72" s="226">
        <v>1.00033486209981</v>
      </c>
      <c r="BT72" s="226">
        <v>3.4651334675112001E-4</v>
      </c>
      <c r="BU72" s="226">
        <v>1.5845518309969201E-4</v>
      </c>
      <c r="BV72" s="226">
        <v>2.4018990280756899E-4</v>
      </c>
      <c r="BW72" s="226">
        <v>1.10993930534341E-4</v>
      </c>
      <c r="BX72" s="226">
        <v>3.0226155630569298E-4</v>
      </c>
      <c r="BY72" s="226">
        <v>0</v>
      </c>
    </row>
    <row r="73" spans="1:77" x14ac:dyDescent="0.3">
      <c r="A73" s="105" t="s">
        <v>656</v>
      </c>
      <c r="B73" s="226">
        <v>1.82832881597664E-4</v>
      </c>
      <c r="C73" s="226">
        <v>1.3318833751736601E-4</v>
      </c>
      <c r="D73" s="226">
        <v>1.7822239722038599E-4</v>
      </c>
      <c r="E73" s="226">
        <v>1.1563471518573299E-4</v>
      </c>
      <c r="F73" s="226">
        <v>1.23710304599242E-3</v>
      </c>
      <c r="G73" s="226">
        <v>5.1791100254795698E-4</v>
      </c>
      <c r="H73" s="226">
        <v>1.3320920001586199E-4</v>
      </c>
      <c r="I73" s="226">
        <v>3.0637945047221998E-4</v>
      </c>
      <c r="J73" s="226">
        <v>1.6650685616616899E-4</v>
      </c>
      <c r="K73" s="226">
        <v>9.3487335975550297E-4</v>
      </c>
      <c r="L73" s="226">
        <v>8.3683570700987802E-5</v>
      </c>
      <c r="M73" s="226">
        <v>1.721236516283E-3</v>
      </c>
      <c r="N73" s="226">
        <v>6.6791900442275199E-4</v>
      </c>
      <c r="O73" s="226">
        <v>7.1237035718140298E-4</v>
      </c>
      <c r="P73" s="226">
        <v>1.76418435122586E-3</v>
      </c>
      <c r="Q73" s="226">
        <v>1.7316565581310299E-4</v>
      </c>
      <c r="R73" s="226">
        <v>7.37509138638527E-4</v>
      </c>
      <c r="S73" s="226">
        <v>1.16792745723874E-3</v>
      </c>
      <c r="T73" s="226">
        <v>1.7157315294276099E-3</v>
      </c>
      <c r="U73" s="226">
        <v>4.87724589672072E-4</v>
      </c>
      <c r="V73" s="226">
        <v>6.2899790068999205E-4</v>
      </c>
      <c r="W73" s="226">
        <v>2.0206749083429099E-4</v>
      </c>
      <c r="X73" s="226">
        <v>4.6320849427634501E-4</v>
      </c>
      <c r="Y73" s="226">
        <v>1.6931019597672E-4</v>
      </c>
      <c r="Z73" s="226">
        <v>1.34208454347868E-4</v>
      </c>
      <c r="AA73" s="226">
        <v>6.9449030118500201E-5</v>
      </c>
      <c r="AB73" s="226">
        <v>7.6507162837957695E-5</v>
      </c>
      <c r="AC73" s="226">
        <v>6.9784468080188403E-4</v>
      </c>
      <c r="AD73" s="226">
        <v>2.9796590350443302E-4</v>
      </c>
      <c r="AE73" s="226">
        <v>4.61267524360771E-5</v>
      </c>
      <c r="AF73" s="226">
        <v>4.2538689019566001E-4</v>
      </c>
      <c r="AG73" s="226">
        <v>2.48244083576773E-4</v>
      </c>
      <c r="AH73" s="226">
        <v>0</v>
      </c>
      <c r="AI73" s="226">
        <v>1.02383400342921E-4</v>
      </c>
      <c r="AJ73" s="226">
        <v>3.7054897787575401E-4</v>
      </c>
      <c r="AK73" s="226">
        <v>8.7650024060846295E-5</v>
      </c>
      <c r="AL73" s="226">
        <v>2.09747040997661E-4</v>
      </c>
      <c r="AM73" s="226">
        <v>6.1638645879955999E-4</v>
      </c>
      <c r="AN73" s="226">
        <v>2.2016248098663299E-4</v>
      </c>
      <c r="AO73" s="226">
        <v>1.10744505035097E-3</v>
      </c>
      <c r="AP73" s="226">
        <v>1.36736869952105E-4</v>
      </c>
      <c r="AQ73" s="226">
        <v>3.7442774413228198E-4</v>
      </c>
      <c r="AR73" s="226">
        <v>1.02765639637703E-4</v>
      </c>
      <c r="AS73" s="226">
        <v>5.1150827176360099E-5</v>
      </c>
      <c r="AT73" s="226">
        <v>2.8527834835063201E-4</v>
      </c>
      <c r="AU73" s="226">
        <v>9.2294137586063495E-5</v>
      </c>
      <c r="AV73" s="226">
        <v>3.2171597301621798E-4</v>
      </c>
      <c r="AW73" s="226">
        <v>4.7406779041957701E-4</v>
      </c>
      <c r="AX73" s="226">
        <v>2.5634861460113099E-4</v>
      </c>
      <c r="AY73" s="226">
        <v>5.9252591053452602E-5</v>
      </c>
      <c r="AZ73" s="226">
        <v>1.5057138458814099E-4</v>
      </c>
      <c r="BA73" s="226">
        <v>5.3956622091242902E-5</v>
      </c>
      <c r="BB73" s="226">
        <v>1.14196663397577E-4</v>
      </c>
      <c r="BC73" s="226">
        <v>1.3654344878165101E-4</v>
      </c>
      <c r="BD73" s="226">
        <v>3.9227275367234701E-4</v>
      </c>
      <c r="BE73" s="226">
        <v>7.7021465482687E-4</v>
      </c>
      <c r="BF73" s="226">
        <v>6.4499843747380797E-4</v>
      </c>
      <c r="BG73" s="226">
        <v>3.5405211875490501E-3</v>
      </c>
      <c r="BH73" s="226">
        <v>1.13827726018184E-2</v>
      </c>
      <c r="BI73" s="226">
        <v>5.2219622380428998E-3</v>
      </c>
      <c r="BJ73" s="226">
        <v>1.4773985891495999E-4</v>
      </c>
      <c r="BK73" s="226">
        <v>6.4876902257407899E-4</v>
      </c>
      <c r="BL73" s="226">
        <v>6.0859174718442004E-4</v>
      </c>
      <c r="BM73" s="226">
        <v>5.7918504391771004E-3</v>
      </c>
      <c r="BN73" s="226">
        <v>6.6783661410278403E-3</v>
      </c>
      <c r="BO73" s="226">
        <v>2.0382840510232698E-3</v>
      </c>
      <c r="BP73" s="226">
        <v>6.7553739381035296E-4</v>
      </c>
      <c r="BQ73" s="226">
        <v>3.5620444061237998E-3</v>
      </c>
      <c r="BR73" s="226">
        <v>3.6144989134479499E-2</v>
      </c>
      <c r="BS73" s="226">
        <v>5.4864487199151497E-3</v>
      </c>
      <c r="BT73" s="226">
        <v>1.01699883147724</v>
      </c>
      <c r="BU73" s="226">
        <v>1.61898197113429E-3</v>
      </c>
      <c r="BV73" s="226">
        <v>1.5467226700457801E-3</v>
      </c>
      <c r="BW73" s="226">
        <v>7.3235230056971205E-4</v>
      </c>
      <c r="BX73" s="226">
        <v>6.0856350131349999E-3</v>
      </c>
      <c r="BY73" s="226">
        <v>0</v>
      </c>
    </row>
    <row r="74" spans="1:77" x14ac:dyDescent="0.3">
      <c r="A74" t="s">
        <v>660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3">
      <c r="A75" t="s">
        <v>676</v>
      </c>
      <c r="B75" s="226">
        <v>5.2881951387372697E-6</v>
      </c>
      <c r="C75" s="226">
        <v>6.1017971346110603E-6</v>
      </c>
      <c r="D75" s="226">
        <v>1.36436587207546E-5</v>
      </c>
      <c r="E75" s="226">
        <v>2.7162868398431501E-6</v>
      </c>
      <c r="F75" s="226">
        <v>5.8295038699359997E-5</v>
      </c>
      <c r="G75" s="226">
        <v>1.13016248664123E-5</v>
      </c>
      <c r="H75" s="226">
        <v>6.8203004774092699E-6</v>
      </c>
      <c r="I75" s="226">
        <v>1.39452271336634E-5</v>
      </c>
      <c r="J75" s="226">
        <v>8.0653794168304393E-6</v>
      </c>
      <c r="K75" s="226">
        <v>4.8239227618265101E-5</v>
      </c>
      <c r="L75" s="226">
        <v>2.96268174380893E-6</v>
      </c>
      <c r="M75" s="226">
        <v>1.8483132098088501E-4</v>
      </c>
      <c r="N75" s="226">
        <v>1.34963760882724E-5</v>
      </c>
      <c r="O75" s="226">
        <v>1.5901660261378099E-5</v>
      </c>
      <c r="P75" s="226">
        <v>2.3200996812770301E-5</v>
      </c>
      <c r="Q75" s="226">
        <v>2.5672017200582399E-6</v>
      </c>
      <c r="R75" s="226">
        <v>6.4786798870995207E-5</v>
      </c>
      <c r="S75" s="226">
        <v>9.8167909818898101E-5</v>
      </c>
      <c r="T75" s="226">
        <v>2.4181827736929201E-4</v>
      </c>
      <c r="U75" s="226">
        <v>5.9146407102628002E-5</v>
      </c>
      <c r="V75" s="226">
        <v>4.2250120741958902E-5</v>
      </c>
      <c r="W75" s="226">
        <v>1.8389739081880701E-5</v>
      </c>
      <c r="X75" s="226">
        <v>6.3402559686063094E-5</v>
      </c>
      <c r="Y75" s="226">
        <v>1.47159461890832E-5</v>
      </c>
      <c r="Z75" s="226">
        <v>1.0433767852002499E-5</v>
      </c>
      <c r="AA75" s="226">
        <v>7.4974774343364202E-6</v>
      </c>
      <c r="AB75" s="226">
        <v>8.0961355885576105E-6</v>
      </c>
      <c r="AC75" s="226">
        <v>7.8502916081015205E-5</v>
      </c>
      <c r="AD75" s="226">
        <v>2.58283997433598E-5</v>
      </c>
      <c r="AE75" s="226">
        <v>5.3642473992542597E-6</v>
      </c>
      <c r="AF75" s="226">
        <v>1.29772681049164E-5</v>
      </c>
      <c r="AG75" s="226">
        <v>8.5939103336849499E-6</v>
      </c>
      <c r="AH75" s="226">
        <v>0</v>
      </c>
      <c r="AI75" s="226">
        <v>7.3474550715150796E-6</v>
      </c>
      <c r="AJ75" s="226">
        <v>1.1498607008736101E-5</v>
      </c>
      <c r="AK75" s="226">
        <v>4.6791202011534999E-6</v>
      </c>
      <c r="AL75" s="226">
        <v>1.33841586255492E-5</v>
      </c>
      <c r="AM75" s="226">
        <v>2.61312122619606E-5</v>
      </c>
      <c r="AN75" s="226">
        <v>7.0284843606674803E-6</v>
      </c>
      <c r="AO75" s="226">
        <v>5.4447256502781399E-5</v>
      </c>
      <c r="AP75" s="226">
        <v>8.4173893597374897E-6</v>
      </c>
      <c r="AQ75" s="226">
        <v>1.5976413262049399E-5</v>
      </c>
      <c r="AR75" s="226">
        <v>7.2584336246975196E-6</v>
      </c>
      <c r="AS75" s="226">
        <v>2.6248357124602E-6</v>
      </c>
      <c r="AT75" s="226">
        <v>1.8129312270253501E-5</v>
      </c>
      <c r="AU75" s="226">
        <v>4.2320874562538701E-6</v>
      </c>
      <c r="AV75" s="226">
        <v>1.2564668059156399E-5</v>
      </c>
      <c r="AW75" s="226">
        <v>1.5802778088416599E-5</v>
      </c>
      <c r="AX75" s="226">
        <v>1.15837154989099E-5</v>
      </c>
      <c r="AY75" s="226">
        <v>1.9646275784887398E-6</v>
      </c>
      <c r="AZ75" s="226">
        <v>7.4371424420440202E-6</v>
      </c>
      <c r="BA75" s="226">
        <v>2.2815233722882599E-6</v>
      </c>
      <c r="BB75" s="226">
        <v>1.0737680078703001E-5</v>
      </c>
      <c r="BC75" s="226">
        <v>8.0990472971778996E-6</v>
      </c>
      <c r="BD75" s="226">
        <v>9.7196405138141096E-6</v>
      </c>
      <c r="BE75" s="226">
        <v>2.1581616639047999E-5</v>
      </c>
      <c r="BF75" s="226">
        <v>8.8800133605230893E-6</v>
      </c>
      <c r="BG75" s="226">
        <v>1.16582545877755E-4</v>
      </c>
      <c r="BH75" s="226">
        <v>1.30475288122905E-4</v>
      </c>
      <c r="BI75" s="226">
        <v>1.8831951796332099E-4</v>
      </c>
      <c r="BJ75" s="226">
        <v>2.8115234759993699E-6</v>
      </c>
      <c r="BK75" s="226">
        <v>5.5157432358144499E-6</v>
      </c>
      <c r="BL75" s="226">
        <v>3.67090196108358E-5</v>
      </c>
      <c r="BM75" s="226">
        <v>1.61278111459797E-5</v>
      </c>
      <c r="BN75" s="226">
        <v>1.28403824503504E-5</v>
      </c>
      <c r="BO75" s="226">
        <v>8.9155088635082292E-6</v>
      </c>
      <c r="BP75" s="226">
        <v>1.8053703582656699E-6</v>
      </c>
      <c r="BQ75" s="226">
        <v>1.1970185631216499E-5</v>
      </c>
      <c r="BR75" s="226">
        <v>4.1445311021362501E-5</v>
      </c>
      <c r="BS75" s="226">
        <v>8.5925666467002602E-4</v>
      </c>
      <c r="BT75" s="226">
        <v>1.56539551178681E-5</v>
      </c>
      <c r="BU75" s="226">
        <v>6.6407274214667903E-5</v>
      </c>
      <c r="BV75" s="226">
        <v>1.3082225587565499</v>
      </c>
      <c r="BW75" s="226">
        <v>4.1090149323685203E-2</v>
      </c>
      <c r="BX75" s="226">
        <v>1.7504479806001801E-5</v>
      </c>
      <c r="BY75" s="226">
        <v>0</v>
      </c>
    </row>
    <row r="76" spans="1:77" x14ac:dyDescent="0.3">
      <c r="A76" t="s">
        <v>680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3">
      <c r="A77" t="s">
        <v>628</v>
      </c>
      <c r="B77" s="226">
        <v>3.0171061701690701E-3</v>
      </c>
      <c r="C77" s="226">
        <v>1.16003223937609E-3</v>
      </c>
      <c r="D77" s="226">
        <v>2.8208814374063502E-3</v>
      </c>
      <c r="E77" s="226">
        <v>1.5366831739080601E-3</v>
      </c>
      <c r="F77" s="226">
        <v>2.10055350620269E-2</v>
      </c>
      <c r="G77" s="226">
        <v>8.1749120698143708E-3</v>
      </c>
      <c r="H77" s="226">
        <v>2.8418657002786001E-3</v>
      </c>
      <c r="I77" s="226">
        <v>7.87070348293923E-3</v>
      </c>
      <c r="J77" s="226">
        <v>2.0618336962866398E-3</v>
      </c>
      <c r="K77" s="226">
        <v>1.0381759162468E-2</v>
      </c>
      <c r="L77" s="226">
        <v>1.79945818811337E-3</v>
      </c>
      <c r="M77" s="226">
        <v>1.5044644284369101E-2</v>
      </c>
      <c r="N77" s="226">
        <v>2.1865697198904101E-3</v>
      </c>
      <c r="O77" s="226">
        <v>2.4244011358479801E-3</v>
      </c>
      <c r="P77" s="226">
        <v>3.0468109416766899E-2</v>
      </c>
      <c r="Q77" s="226">
        <v>2.8630613709924499E-3</v>
      </c>
      <c r="R77" s="226">
        <v>7.1284096460056401E-3</v>
      </c>
      <c r="S77" s="226">
        <v>8.6433920669622792E-3</v>
      </c>
      <c r="T77" s="226">
        <v>1.4819386615095499E-2</v>
      </c>
      <c r="U77" s="226">
        <v>5.4581044921253302E-3</v>
      </c>
      <c r="V77" s="226">
        <v>9.0204306493182809E-3</v>
      </c>
      <c r="W77" s="226">
        <v>1.46918353828677E-3</v>
      </c>
      <c r="X77" s="226">
        <v>3.5687874527918898E-3</v>
      </c>
      <c r="Y77" s="226">
        <v>1.7943932439170699E-3</v>
      </c>
      <c r="Z77" s="226">
        <v>1.74169034274862E-3</v>
      </c>
      <c r="AA77" s="226">
        <v>7.0301256308001397E-4</v>
      </c>
      <c r="AB77" s="226">
        <v>8.3228170514717203E-4</v>
      </c>
      <c r="AC77" s="226">
        <v>5.0245038977972997E-3</v>
      </c>
      <c r="AD77" s="226">
        <v>1.98376049262946E-3</v>
      </c>
      <c r="AE77" s="226">
        <v>3.8324537298370397E-4</v>
      </c>
      <c r="AF77" s="226">
        <v>1.6064565323888899E-3</v>
      </c>
      <c r="AG77" s="226">
        <v>1.0102970743180199E-3</v>
      </c>
      <c r="AH77" s="226">
        <v>0</v>
      </c>
      <c r="AI77" s="226">
        <v>5.5671201689343501E-4</v>
      </c>
      <c r="AJ77" s="226">
        <v>8.70854597266927E-4</v>
      </c>
      <c r="AK77" s="226">
        <v>3.8835146850148999E-4</v>
      </c>
      <c r="AL77" s="226">
        <v>1.66698996220453E-3</v>
      </c>
      <c r="AM77" s="226">
        <v>2.7210583574419898E-3</v>
      </c>
      <c r="AN77" s="226">
        <v>9.1704545345152005E-4</v>
      </c>
      <c r="AO77" s="226">
        <v>4.4890978282938103E-3</v>
      </c>
      <c r="AP77" s="226">
        <v>7.0414911003990205E-4</v>
      </c>
      <c r="AQ77" s="226">
        <v>1.5107417846754901E-3</v>
      </c>
      <c r="AR77" s="226">
        <v>4.9354708938965095E-4</v>
      </c>
      <c r="AS77" s="226">
        <v>2.3441355895464E-4</v>
      </c>
      <c r="AT77" s="226">
        <v>1.34373421363899E-3</v>
      </c>
      <c r="AU77" s="226">
        <v>4.2287729886207598E-4</v>
      </c>
      <c r="AV77" s="226">
        <v>1.9731050196158898E-3</v>
      </c>
      <c r="AW77" s="226">
        <v>4.3122314534779702E-3</v>
      </c>
      <c r="AX77" s="226">
        <v>1.2402503947518001E-3</v>
      </c>
      <c r="AY77" s="226">
        <v>2.6203532836730902E-4</v>
      </c>
      <c r="AZ77" s="226">
        <v>8.27955547613604E-4</v>
      </c>
      <c r="BA77" s="226">
        <v>2.6138426280796601E-4</v>
      </c>
      <c r="BB77" s="226">
        <v>6.1880317508220895E-4</v>
      </c>
      <c r="BC77" s="226">
        <v>7.0069039359562995E-4</v>
      </c>
      <c r="BD77" s="226">
        <v>1.3131611714848801E-3</v>
      </c>
      <c r="BE77" s="226">
        <v>4.9526426667936196E-3</v>
      </c>
      <c r="BF77" s="226">
        <v>1.9242506976200099E-3</v>
      </c>
      <c r="BG77" s="226">
        <v>2.3411303843640499E-2</v>
      </c>
      <c r="BH77" s="226">
        <v>3.2835876055844503E-2</v>
      </c>
      <c r="BI77" s="226">
        <v>2.6723115649653201E-2</v>
      </c>
      <c r="BJ77" s="226">
        <v>6.4782161833567696E-4</v>
      </c>
      <c r="BK77" s="226">
        <v>2.8814300437841498E-3</v>
      </c>
      <c r="BL77" s="226">
        <v>9.0622997690312408E-3</v>
      </c>
      <c r="BM77" s="226">
        <v>5.8020798264171398E-2</v>
      </c>
      <c r="BN77" s="226">
        <v>2.13770897013601E-2</v>
      </c>
      <c r="BO77" s="226">
        <v>6.7983873646231896E-3</v>
      </c>
      <c r="BP77" s="226">
        <v>2.4142125344357801E-3</v>
      </c>
      <c r="BQ77" s="226">
        <v>2.0435199218145801E-2</v>
      </c>
      <c r="BR77" s="226">
        <v>8.5662955391329093E-2</v>
      </c>
      <c r="BS77" s="226">
        <v>1.03546052217967E-2</v>
      </c>
      <c r="BT77" s="226">
        <v>2.7863024086615801E-2</v>
      </c>
      <c r="BU77" s="226">
        <v>4.3442592746692401E-3</v>
      </c>
      <c r="BV77" s="226">
        <v>1.96562761763001E-2</v>
      </c>
      <c r="BW77" s="226">
        <v>3.5847180918917899E-3</v>
      </c>
      <c r="BX77" s="226">
        <v>1.0654169197160299</v>
      </c>
      <c r="BY77" s="226">
        <v>0</v>
      </c>
    </row>
    <row r="78" spans="1:77" x14ac:dyDescent="0.3">
      <c r="A78" t="s">
        <v>692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3">
      <c r="A79" s="325"/>
    </row>
    <row r="80" spans="1:77" x14ac:dyDescent="0.3">
      <c r="A80" s="105"/>
      <c r="B80" s="326"/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</row>
    <row r="81" spans="1:17" x14ac:dyDescent="0.3">
      <c r="A81" s="105"/>
      <c r="B81" s="326"/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</row>
    <row r="82" spans="1:17" x14ac:dyDescent="0.3">
      <c r="A82" s="105"/>
      <c r="B82" s="326"/>
      <c r="C82" s="326"/>
      <c r="D82" s="326"/>
      <c r="E82" s="326"/>
      <c r="F82" s="326"/>
      <c r="G82" s="326"/>
      <c r="H82" s="326"/>
      <c r="I82" s="326"/>
      <c r="J82" s="326"/>
      <c r="K82" s="326"/>
      <c r="L82" s="326"/>
      <c r="M82" s="326"/>
      <c r="N82" s="326"/>
      <c r="O82" s="326"/>
      <c r="P82" s="326"/>
      <c r="Q82" s="326"/>
    </row>
    <row r="83" spans="1:17" x14ac:dyDescent="0.3">
      <c r="A83" s="105"/>
      <c r="B83" s="326"/>
      <c r="C83" s="326"/>
      <c r="D83" s="326"/>
      <c r="E83" s="326"/>
      <c r="F83" s="326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</row>
    <row r="84" spans="1:17" x14ac:dyDescent="0.3">
      <c r="A84" s="105"/>
      <c r="B84" s="326"/>
      <c r="C84" s="326"/>
      <c r="D84" s="326"/>
      <c r="E84" s="326"/>
      <c r="F84" s="326"/>
      <c r="G84" s="326"/>
      <c r="H84" s="326"/>
      <c r="I84" s="326"/>
      <c r="J84" s="326"/>
      <c r="K84" s="326"/>
      <c r="L84" s="326"/>
      <c r="M84" s="326"/>
      <c r="N84" s="326"/>
      <c r="O84" s="326"/>
      <c r="P84" s="326"/>
      <c r="Q84" s="326"/>
    </row>
    <row r="85" spans="1:17" x14ac:dyDescent="0.3">
      <c r="A85" s="105"/>
      <c r="B85" s="326"/>
      <c r="C85" s="326"/>
      <c r="D85" s="326"/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6"/>
    </row>
    <row r="86" spans="1:17" x14ac:dyDescent="0.3">
      <c r="A86" s="105"/>
      <c r="B86" s="326"/>
      <c r="C86" s="326"/>
      <c r="D86" s="326"/>
      <c r="E86" s="326"/>
      <c r="F86" s="326"/>
      <c r="G86" s="326"/>
      <c r="H86" s="326"/>
      <c r="I86" s="326"/>
      <c r="J86" s="326"/>
      <c r="K86" s="326"/>
      <c r="L86" s="326"/>
      <c r="M86" s="326"/>
      <c r="N86" s="326"/>
      <c r="O86" s="326"/>
      <c r="P86" s="326"/>
      <c r="Q86" s="326"/>
    </row>
    <row r="87" spans="1:17" x14ac:dyDescent="0.3">
      <c r="A87" s="105"/>
      <c r="B87" s="326"/>
      <c r="C87" s="326"/>
      <c r="D87" s="326"/>
      <c r="E87" s="326"/>
      <c r="F87" s="326"/>
      <c r="G87" s="326"/>
      <c r="H87" s="326"/>
      <c r="I87" s="326"/>
      <c r="J87" s="326"/>
      <c r="K87" s="326"/>
      <c r="L87" s="326"/>
      <c r="M87" s="326"/>
      <c r="N87" s="326"/>
      <c r="O87" s="326"/>
      <c r="P87" s="326"/>
      <c r="Q87" s="326"/>
    </row>
    <row r="88" spans="1:17" x14ac:dyDescent="0.3">
      <c r="A88" s="105"/>
      <c r="B88" s="326"/>
      <c r="C88" s="326"/>
      <c r="D88" s="326"/>
      <c r="E88" s="326"/>
      <c r="F88" s="326"/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</row>
    <row r="89" spans="1:17" x14ac:dyDescent="0.3">
      <c r="A89" s="105"/>
      <c r="B89" s="326"/>
      <c r="C89" s="326"/>
      <c r="D89" s="326"/>
      <c r="E89" s="326"/>
      <c r="F89" s="326"/>
      <c r="G89" s="326"/>
      <c r="H89" s="326"/>
      <c r="I89" s="326"/>
      <c r="J89" s="326"/>
      <c r="K89" s="326"/>
      <c r="L89" s="326"/>
      <c r="M89" s="326"/>
      <c r="N89" s="326"/>
      <c r="O89" s="326"/>
      <c r="P89" s="326"/>
      <c r="Q89" s="326"/>
    </row>
    <row r="90" spans="1:17" x14ac:dyDescent="0.3">
      <c r="A90" s="105"/>
      <c r="B90" s="326"/>
      <c r="C90" s="326"/>
      <c r="D90" s="326"/>
      <c r="E90" s="326"/>
      <c r="F90" s="326"/>
      <c r="G90" s="326"/>
      <c r="H90" s="326"/>
      <c r="I90" s="326"/>
      <c r="J90" s="326"/>
      <c r="K90" s="326"/>
      <c r="L90" s="326"/>
      <c r="M90" s="326"/>
      <c r="N90" s="326"/>
      <c r="O90" s="326"/>
      <c r="P90" s="326"/>
      <c r="Q90" s="326"/>
    </row>
    <row r="91" spans="1:17" x14ac:dyDescent="0.3">
      <c r="A91" s="105"/>
      <c r="B91" s="326"/>
      <c r="C91" s="326"/>
      <c r="D91" s="326"/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</row>
    <row r="92" spans="1:17" x14ac:dyDescent="0.3">
      <c r="A92" s="105"/>
      <c r="B92" s="326"/>
      <c r="C92" s="326"/>
      <c r="D92" s="326"/>
      <c r="E92" s="326"/>
      <c r="F92" s="326"/>
      <c r="G92" s="326"/>
      <c r="H92" s="326"/>
      <c r="I92" s="326"/>
      <c r="J92" s="326"/>
      <c r="K92" s="326"/>
      <c r="L92" s="326"/>
      <c r="M92" s="326"/>
      <c r="N92" s="326"/>
      <c r="O92" s="326"/>
      <c r="P92" s="326"/>
      <c r="Q92" s="326"/>
    </row>
    <row r="93" spans="1:17" x14ac:dyDescent="0.3">
      <c r="A93" s="105"/>
      <c r="B93" s="326"/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</row>
    <row r="94" spans="1:17" x14ac:dyDescent="0.3">
      <c r="A94" s="105"/>
      <c r="B94" s="326"/>
      <c r="C94" s="326"/>
      <c r="D94" s="326"/>
      <c r="E94" s="326"/>
      <c r="F94" s="326"/>
      <c r="G94" s="326"/>
      <c r="H94" s="326"/>
      <c r="I94" s="326"/>
      <c r="J94" s="326"/>
      <c r="K94" s="326"/>
      <c r="L94" s="326"/>
      <c r="M94" s="326"/>
      <c r="N94" s="326"/>
      <c r="O94" s="326"/>
      <c r="P94" s="326"/>
      <c r="Q94" s="326"/>
    </row>
    <row r="95" spans="1:17" x14ac:dyDescent="0.3">
      <c r="A95" s="105"/>
      <c r="B95" s="326"/>
      <c r="C95" s="326"/>
      <c r="D95" s="326"/>
      <c r="E95" s="326"/>
      <c r="F95" s="326"/>
      <c r="G95" s="326"/>
      <c r="H95" s="326"/>
      <c r="I95" s="326"/>
      <c r="J95" s="326"/>
      <c r="K95" s="326"/>
      <c r="L95" s="326"/>
      <c r="M95" s="326"/>
      <c r="N95" s="326"/>
      <c r="O95" s="326"/>
      <c r="P95" s="326"/>
      <c r="Q95" s="326"/>
    </row>
    <row r="96" spans="1:17" x14ac:dyDescent="0.3">
      <c r="A96" s="105"/>
      <c r="B96" s="326"/>
      <c r="C96" s="326"/>
      <c r="D96" s="326"/>
      <c r="E96" s="326"/>
      <c r="F96" s="326"/>
      <c r="G96" s="326"/>
      <c r="H96" s="326"/>
      <c r="I96" s="326"/>
      <c r="J96" s="326"/>
      <c r="K96" s="326"/>
      <c r="L96" s="326"/>
      <c r="M96" s="326"/>
      <c r="N96" s="326"/>
      <c r="O96" s="326"/>
      <c r="P96" s="326"/>
      <c r="Q96" s="326"/>
    </row>
    <row r="97" spans="1:17" x14ac:dyDescent="0.3">
      <c r="A97" s="105"/>
      <c r="B97" s="326"/>
      <c r="C97" s="326"/>
      <c r="D97" s="326"/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6"/>
    </row>
    <row r="98" spans="1:17" x14ac:dyDescent="0.3">
      <c r="A98" s="105"/>
      <c r="B98" s="326"/>
      <c r="C98" s="326"/>
      <c r="D98" s="326"/>
      <c r="E98" s="326"/>
      <c r="F98" s="326"/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</row>
    <row r="99" spans="1:17" x14ac:dyDescent="0.3">
      <c r="A99" s="105"/>
      <c r="B99" s="326"/>
      <c r="C99" s="326"/>
      <c r="D99" s="326"/>
      <c r="E99" s="326"/>
      <c r="F99" s="326"/>
      <c r="G99" s="326"/>
      <c r="H99" s="326"/>
      <c r="I99" s="326"/>
      <c r="J99" s="326"/>
      <c r="K99" s="326"/>
      <c r="L99" s="326"/>
      <c r="M99" s="326"/>
      <c r="N99" s="326"/>
      <c r="O99" s="326"/>
      <c r="P99" s="326"/>
      <c r="Q99" s="326"/>
    </row>
    <row r="100" spans="1:17" x14ac:dyDescent="0.3">
      <c r="A100" s="105"/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6"/>
      <c r="M100" s="326"/>
      <c r="N100" s="326"/>
      <c r="O100" s="326"/>
      <c r="P100" s="326"/>
      <c r="Q100" s="326"/>
    </row>
    <row r="101" spans="1:17" x14ac:dyDescent="0.3">
      <c r="A101" s="105"/>
      <c r="B101" s="326"/>
      <c r="C101" s="326"/>
      <c r="D101" s="326"/>
      <c r="E101" s="326"/>
      <c r="F101" s="326"/>
      <c r="G101" s="326"/>
      <c r="H101" s="326"/>
      <c r="I101" s="326"/>
      <c r="J101" s="326"/>
      <c r="K101" s="326"/>
      <c r="L101" s="326"/>
      <c r="M101" s="326"/>
      <c r="N101" s="326"/>
      <c r="O101" s="326"/>
      <c r="P101" s="326"/>
      <c r="Q101" s="326"/>
    </row>
    <row r="102" spans="1:17" x14ac:dyDescent="0.3">
      <c r="A102" s="105"/>
      <c r="B102" s="326"/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</row>
    <row r="103" spans="1:17" x14ac:dyDescent="0.3">
      <c r="A103" s="105"/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</row>
    <row r="104" spans="1:17" x14ac:dyDescent="0.3">
      <c r="A104" s="105"/>
      <c r="B104" s="326"/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</row>
    <row r="105" spans="1:17" x14ac:dyDescent="0.3">
      <c r="A105" s="105"/>
      <c r="B105" s="326"/>
      <c r="C105" s="326"/>
      <c r="D105" s="326"/>
      <c r="E105" s="326"/>
      <c r="F105" s="326"/>
      <c r="G105" s="326"/>
      <c r="H105" s="326"/>
      <c r="I105" s="326"/>
      <c r="J105" s="326"/>
      <c r="K105" s="326"/>
      <c r="L105" s="326"/>
      <c r="M105" s="326"/>
      <c r="N105" s="326"/>
      <c r="O105" s="326"/>
      <c r="P105" s="326"/>
      <c r="Q105" s="326"/>
    </row>
    <row r="106" spans="1:17" x14ac:dyDescent="0.3">
      <c r="A106" s="105"/>
      <c r="B106" s="326"/>
      <c r="C106" s="326"/>
      <c r="D106" s="326"/>
      <c r="E106" s="326"/>
      <c r="F106" s="326"/>
      <c r="G106" s="326"/>
      <c r="H106" s="326"/>
      <c r="I106" s="326"/>
      <c r="J106" s="326"/>
      <c r="K106" s="326"/>
      <c r="L106" s="326"/>
      <c r="M106" s="326"/>
      <c r="N106" s="326"/>
      <c r="O106" s="326"/>
      <c r="P106" s="326"/>
      <c r="Q106" s="326"/>
    </row>
    <row r="107" spans="1:17" x14ac:dyDescent="0.3">
      <c r="A107" s="105"/>
      <c r="B107" s="326"/>
      <c r="C107" s="326"/>
      <c r="D107" s="326"/>
      <c r="E107" s="326"/>
      <c r="F107" s="326"/>
      <c r="G107" s="326"/>
      <c r="H107" s="326"/>
      <c r="I107" s="326"/>
      <c r="J107" s="326"/>
      <c r="K107" s="326"/>
      <c r="L107" s="326"/>
      <c r="M107" s="326"/>
      <c r="N107" s="326"/>
      <c r="O107" s="326"/>
      <c r="P107" s="326"/>
      <c r="Q107" s="326"/>
    </row>
    <row r="108" spans="1:17" x14ac:dyDescent="0.3">
      <c r="A108" s="105"/>
      <c r="B108" s="326"/>
      <c r="C108" s="326"/>
      <c r="D108" s="326"/>
      <c r="E108" s="326"/>
      <c r="F108" s="326"/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</row>
    <row r="109" spans="1:17" x14ac:dyDescent="0.3">
      <c r="A109" s="105"/>
      <c r="B109" s="326"/>
      <c r="C109" s="326"/>
      <c r="D109" s="326"/>
      <c r="E109" s="326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6"/>
      <c r="Q109" s="326"/>
    </row>
    <row r="110" spans="1:17" x14ac:dyDescent="0.3">
      <c r="A110" s="105"/>
      <c r="B110" s="326"/>
      <c r="C110" s="326"/>
      <c r="D110" s="326"/>
      <c r="E110" s="326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6"/>
      <c r="Q110" s="326"/>
    </row>
    <row r="111" spans="1:17" x14ac:dyDescent="0.3">
      <c r="A111" s="105"/>
      <c r="B111" s="326"/>
      <c r="C111" s="326"/>
      <c r="D111" s="326"/>
      <c r="E111" s="326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6"/>
      <c r="Q111" s="326"/>
    </row>
    <row r="112" spans="1:17" x14ac:dyDescent="0.3">
      <c r="A112" s="105"/>
      <c r="B112" s="326"/>
      <c r="C112" s="326"/>
      <c r="D112" s="326"/>
      <c r="E112" s="326"/>
      <c r="F112" s="326"/>
      <c r="G112" s="326"/>
      <c r="H112" s="326"/>
      <c r="I112" s="326"/>
      <c r="J112" s="326"/>
      <c r="K112" s="326"/>
      <c r="L112" s="326"/>
      <c r="M112" s="326"/>
      <c r="N112" s="326"/>
      <c r="O112" s="326"/>
      <c r="P112" s="326"/>
      <c r="Q112" s="326"/>
    </row>
    <row r="113" spans="1:17" x14ac:dyDescent="0.3">
      <c r="A113" s="105"/>
      <c r="B113" s="326"/>
      <c r="C113" s="326"/>
      <c r="D113" s="326"/>
      <c r="E113" s="326"/>
      <c r="F113" s="326"/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</row>
    <row r="114" spans="1:17" x14ac:dyDescent="0.3">
      <c r="A114" s="105"/>
      <c r="B114" s="326"/>
      <c r="C114" s="326"/>
      <c r="D114" s="326"/>
      <c r="E114" s="326"/>
      <c r="F114" s="326"/>
      <c r="G114" s="326"/>
      <c r="H114" s="326"/>
      <c r="I114" s="326"/>
      <c r="J114" s="326"/>
      <c r="K114" s="326"/>
      <c r="L114" s="326"/>
      <c r="M114" s="326"/>
      <c r="N114" s="326"/>
      <c r="O114" s="326"/>
      <c r="P114" s="326"/>
      <c r="Q114" s="326"/>
    </row>
    <row r="115" spans="1:17" x14ac:dyDescent="0.3">
      <c r="A115" s="105"/>
      <c r="B115" s="326"/>
      <c r="C115" s="326"/>
      <c r="D115" s="326"/>
      <c r="E115" s="326"/>
      <c r="F115" s="326"/>
      <c r="G115" s="326"/>
      <c r="H115" s="326"/>
      <c r="I115" s="326"/>
      <c r="J115" s="326"/>
      <c r="K115" s="326"/>
      <c r="L115" s="326"/>
      <c r="M115" s="326"/>
      <c r="N115" s="326"/>
      <c r="O115" s="326"/>
      <c r="P115" s="326"/>
      <c r="Q115" s="326"/>
    </row>
    <row r="116" spans="1:17" x14ac:dyDescent="0.3">
      <c r="A116" s="105"/>
      <c r="B116" s="326"/>
      <c r="C116" s="326"/>
      <c r="D116" s="326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  <c r="O116" s="326"/>
      <c r="P116" s="326"/>
      <c r="Q116" s="326"/>
    </row>
    <row r="117" spans="1:17" x14ac:dyDescent="0.3">
      <c r="A117" s="105"/>
      <c r="B117" s="326"/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</row>
    <row r="118" spans="1:17" x14ac:dyDescent="0.3">
      <c r="A118" s="105"/>
      <c r="B118" s="326"/>
      <c r="C118" s="326"/>
      <c r="D118" s="326"/>
      <c r="E118" s="326"/>
      <c r="F118" s="326"/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</row>
    <row r="119" spans="1:17" x14ac:dyDescent="0.3">
      <c r="A119" s="105"/>
      <c r="B119" s="326"/>
      <c r="C119" s="326"/>
      <c r="D119" s="326"/>
      <c r="E119" s="326"/>
      <c r="F119" s="326"/>
      <c r="G119" s="326"/>
      <c r="H119" s="326"/>
      <c r="I119" s="326"/>
      <c r="J119" s="326"/>
      <c r="K119" s="326"/>
      <c r="L119" s="326"/>
      <c r="M119" s="326"/>
      <c r="N119" s="326"/>
      <c r="O119" s="326"/>
      <c r="P119" s="326"/>
      <c r="Q119" s="326"/>
    </row>
    <row r="120" spans="1:17" x14ac:dyDescent="0.3">
      <c r="A120" s="105"/>
      <c r="B120" s="326"/>
      <c r="C120" s="326"/>
      <c r="D120" s="326"/>
      <c r="E120" s="326"/>
      <c r="F120" s="326"/>
      <c r="G120" s="326"/>
      <c r="H120" s="326"/>
      <c r="I120" s="326"/>
      <c r="J120" s="326"/>
      <c r="K120" s="326"/>
      <c r="L120" s="326"/>
      <c r="M120" s="326"/>
      <c r="N120" s="326"/>
      <c r="O120" s="326"/>
      <c r="P120" s="326"/>
      <c r="Q120" s="326"/>
    </row>
    <row r="121" spans="1:17" x14ac:dyDescent="0.3">
      <c r="A121" s="105"/>
      <c r="B121" s="326"/>
      <c r="C121" s="326"/>
      <c r="D121" s="326"/>
      <c r="E121" s="326"/>
      <c r="F121" s="326"/>
      <c r="G121" s="326"/>
      <c r="H121" s="326"/>
      <c r="I121" s="326"/>
      <c r="J121" s="326"/>
      <c r="K121" s="326"/>
      <c r="L121" s="326"/>
      <c r="M121" s="326"/>
      <c r="N121" s="326"/>
      <c r="O121" s="326"/>
      <c r="P121" s="326"/>
      <c r="Q121" s="326"/>
    </row>
    <row r="122" spans="1:17" x14ac:dyDescent="0.3">
      <c r="A122" s="105"/>
      <c r="B122" s="326"/>
      <c r="C122" s="326"/>
      <c r="D122" s="326"/>
      <c r="E122" s="326"/>
      <c r="F122" s="326"/>
      <c r="G122" s="326"/>
      <c r="H122" s="326"/>
      <c r="I122" s="326"/>
      <c r="J122" s="326"/>
      <c r="K122" s="326"/>
      <c r="L122" s="326"/>
      <c r="M122" s="326"/>
      <c r="N122" s="326"/>
      <c r="O122" s="326"/>
      <c r="P122" s="326"/>
      <c r="Q122" s="326"/>
    </row>
    <row r="123" spans="1:17" x14ac:dyDescent="0.3">
      <c r="A123" s="105"/>
      <c r="B123" s="326"/>
      <c r="C123" s="326"/>
      <c r="D123" s="326"/>
      <c r="E123" s="326"/>
      <c r="F123" s="326"/>
      <c r="G123" s="326"/>
      <c r="H123" s="326"/>
      <c r="I123" s="326"/>
      <c r="J123" s="326"/>
      <c r="K123" s="326"/>
      <c r="L123" s="326"/>
      <c r="M123" s="326"/>
      <c r="N123" s="326"/>
      <c r="O123" s="326"/>
      <c r="P123" s="326"/>
      <c r="Q123" s="326"/>
    </row>
    <row r="124" spans="1:17" x14ac:dyDescent="0.3">
      <c r="A124" s="105"/>
      <c r="B124" s="326"/>
      <c r="C124" s="326"/>
      <c r="D124" s="326"/>
      <c r="E124" s="326"/>
      <c r="F124" s="326"/>
      <c r="G124" s="326"/>
      <c r="H124" s="326"/>
      <c r="I124" s="326"/>
      <c r="J124" s="326"/>
      <c r="K124" s="326"/>
      <c r="L124" s="326"/>
      <c r="M124" s="326"/>
      <c r="N124" s="326"/>
      <c r="O124" s="326"/>
      <c r="P124" s="326"/>
      <c r="Q124" s="326"/>
    </row>
    <row r="125" spans="1:17" x14ac:dyDescent="0.3">
      <c r="A125" s="105"/>
      <c r="B125" s="326"/>
      <c r="C125" s="326"/>
      <c r="D125" s="326"/>
      <c r="E125" s="326"/>
      <c r="F125" s="326"/>
      <c r="G125" s="326"/>
      <c r="H125" s="326"/>
      <c r="I125" s="326"/>
      <c r="J125" s="326"/>
      <c r="K125" s="326"/>
      <c r="L125" s="326"/>
      <c r="M125" s="326"/>
      <c r="N125" s="326"/>
      <c r="O125" s="326"/>
      <c r="P125" s="326"/>
      <c r="Q125" s="326"/>
    </row>
    <row r="126" spans="1:17" x14ac:dyDescent="0.3">
      <c r="A126" s="105"/>
      <c r="B126" s="326"/>
      <c r="C126" s="326"/>
      <c r="D126" s="326"/>
      <c r="E126" s="326"/>
      <c r="F126" s="326"/>
      <c r="G126" s="326"/>
      <c r="H126" s="326"/>
      <c r="I126" s="326"/>
      <c r="J126" s="326"/>
      <c r="K126" s="326"/>
      <c r="L126" s="326"/>
      <c r="M126" s="326"/>
      <c r="N126" s="326"/>
      <c r="O126" s="326"/>
      <c r="P126" s="326"/>
      <c r="Q126" s="326"/>
    </row>
    <row r="127" spans="1:17" x14ac:dyDescent="0.3">
      <c r="A127" s="105"/>
      <c r="B127" s="326"/>
      <c r="C127" s="326"/>
      <c r="D127" s="326"/>
      <c r="E127" s="326"/>
      <c r="F127" s="326"/>
      <c r="G127" s="326"/>
      <c r="H127" s="326"/>
      <c r="I127" s="326"/>
      <c r="J127" s="326"/>
      <c r="K127" s="326"/>
      <c r="L127" s="326"/>
      <c r="M127" s="326"/>
      <c r="N127" s="326"/>
      <c r="O127" s="326"/>
      <c r="P127" s="326"/>
      <c r="Q127" s="326"/>
    </row>
    <row r="128" spans="1:17" x14ac:dyDescent="0.3">
      <c r="A128" s="105"/>
      <c r="B128" s="326"/>
      <c r="C128" s="326"/>
      <c r="D128" s="326"/>
      <c r="E128" s="326"/>
      <c r="F128" s="326"/>
      <c r="G128" s="326"/>
      <c r="H128" s="326"/>
      <c r="I128" s="326"/>
      <c r="J128" s="326"/>
      <c r="K128" s="326"/>
      <c r="L128" s="326"/>
      <c r="M128" s="326"/>
      <c r="N128" s="326"/>
      <c r="O128" s="326"/>
      <c r="P128" s="326"/>
      <c r="Q128" s="326"/>
    </row>
    <row r="129" spans="1:17" x14ac:dyDescent="0.3">
      <c r="A129" s="105"/>
      <c r="B129" s="326"/>
      <c r="C129" s="326"/>
      <c r="D129" s="326"/>
      <c r="E129" s="326"/>
      <c r="F129" s="326"/>
      <c r="G129" s="326"/>
      <c r="H129" s="326"/>
      <c r="I129" s="326"/>
      <c r="J129" s="326"/>
      <c r="K129" s="326"/>
      <c r="L129" s="326"/>
      <c r="M129" s="326"/>
      <c r="N129" s="326"/>
      <c r="O129" s="326"/>
      <c r="P129" s="326"/>
      <c r="Q129" s="326"/>
    </row>
    <row r="130" spans="1:17" x14ac:dyDescent="0.3">
      <c r="A130" s="105"/>
      <c r="B130" s="326"/>
      <c r="C130" s="326"/>
      <c r="D130" s="326"/>
      <c r="E130" s="326"/>
      <c r="F130" s="326"/>
      <c r="G130" s="326"/>
      <c r="H130" s="326"/>
      <c r="I130" s="326"/>
      <c r="J130" s="326"/>
      <c r="K130" s="326"/>
      <c r="L130" s="326"/>
      <c r="M130" s="326"/>
      <c r="N130" s="326"/>
      <c r="O130" s="326"/>
      <c r="P130" s="326"/>
      <c r="Q130" s="326"/>
    </row>
    <row r="131" spans="1:17" x14ac:dyDescent="0.3">
      <c r="A131" s="105"/>
      <c r="B131" s="326"/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</row>
    <row r="132" spans="1:17" x14ac:dyDescent="0.3">
      <c r="A132" s="105"/>
      <c r="B132" s="326"/>
      <c r="C132" s="326"/>
      <c r="D132" s="326"/>
      <c r="E132" s="326"/>
      <c r="F132" s="326"/>
      <c r="G132" s="326"/>
      <c r="H132" s="326"/>
      <c r="I132" s="326"/>
      <c r="J132" s="326"/>
      <c r="K132" s="326"/>
      <c r="L132" s="326"/>
      <c r="M132" s="326"/>
      <c r="N132" s="326"/>
      <c r="O132" s="326"/>
      <c r="P132" s="326"/>
      <c r="Q132" s="326"/>
    </row>
    <row r="133" spans="1:17" x14ac:dyDescent="0.3">
      <c r="A133" s="105"/>
      <c r="B133" s="326"/>
      <c r="C133" s="326"/>
      <c r="D133" s="326"/>
      <c r="E133" s="326"/>
      <c r="F133" s="326"/>
      <c r="G133" s="326"/>
      <c r="H133" s="326"/>
      <c r="I133" s="326"/>
      <c r="J133" s="326"/>
      <c r="K133" s="326"/>
      <c r="L133" s="326"/>
      <c r="M133" s="326"/>
      <c r="N133" s="326"/>
      <c r="O133" s="326"/>
      <c r="P133" s="326"/>
      <c r="Q133" s="326"/>
    </row>
    <row r="134" spans="1:17" x14ac:dyDescent="0.3">
      <c r="A134" s="105"/>
      <c r="B134" s="326"/>
      <c r="C134" s="326"/>
      <c r="D134" s="326"/>
      <c r="E134" s="326"/>
      <c r="F134" s="326"/>
      <c r="G134" s="326"/>
      <c r="H134" s="326"/>
      <c r="I134" s="326"/>
      <c r="J134" s="326"/>
      <c r="K134" s="326"/>
      <c r="L134" s="326"/>
      <c r="M134" s="326"/>
      <c r="N134" s="326"/>
      <c r="O134" s="326"/>
      <c r="P134" s="326"/>
      <c r="Q134" s="326"/>
    </row>
    <row r="135" spans="1:17" x14ac:dyDescent="0.3">
      <c r="A135" s="105"/>
      <c r="B135" s="326"/>
      <c r="C135" s="326"/>
      <c r="D135" s="326"/>
      <c r="E135" s="326"/>
      <c r="F135" s="326"/>
      <c r="G135" s="326"/>
      <c r="H135" s="326"/>
      <c r="I135" s="326"/>
      <c r="J135" s="326"/>
      <c r="K135" s="326"/>
      <c r="L135" s="326"/>
      <c r="M135" s="326"/>
      <c r="N135" s="326"/>
      <c r="O135" s="326"/>
      <c r="P135" s="326"/>
      <c r="Q135" s="326"/>
    </row>
    <row r="136" spans="1:17" x14ac:dyDescent="0.3">
      <c r="A136" s="105"/>
      <c r="B136" s="326"/>
      <c r="C136" s="326"/>
      <c r="D136" s="326"/>
      <c r="E136" s="326"/>
      <c r="F136" s="326"/>
      <c r="G136" s="326"/>
      <c r="H136" s="326"/>
      <c r="I136" s="326"/>
      <c r="J136" s="326"/>
      <c r="K136" s="326"/>
      <c r="L136" s="326"/>
      <c r="M136" s="326"/>
      <c r="N136" s="326"/>
      <c r="O136" s="326"/>
      <c r="P136" s="326"/>
      <c r="Q136" s="326"/>
    </row>
    <row r="137" spans="1:17" x14ac:dyDescent="0.3">
      <c r="A137" s="105"/>
      <c r="B137" s="326"/>
      <c r="C137" s="326"/>
      <c r="D137" s="326"/>
      <c r="E137" s="326"/>
      <c r="F137" s="326"/>
      <c r="G137" s="326"/>
      <c r="H137" s="326"/>
      <c r="I137" s="326"/>
      <c r="J137" s="326"/>
      <c r="K137" s="326"/>
      <c r="L137" s="326"/>
      <c r="M137" s="326"/>
      <c r="N137" s="326"/>
      <c r="O137" s="326"/>
      <c r="P137" s="326"/>
      <c r="Q137" s="326"/>
    </row>
    <row r="138" spans="1:17" x14ac:dyDescent="0.3">
      <c r="A138" s="105"/>
      <c r="B138" s="326"/>
      <c r="C138" s="326"/>
      <c r="D138" s="326"/>
      <c r="E138" s="326"/>
      <c r="F138" s="326"/>
      <c r="G138" s="326"/>
      <c r="H138" s="326"/>
      <c r="I138" s="326"/>
      <c r="J138" s="326"/>
      <c r="K138" s="326"/>
      <c r="L138" s="326"/>
      <c r="M138" s="326"/>
      <c r="N138" s="326"/>
      <c r="O138" s="326"/>
      <c r="P138" s="326"/>
      <c r="Q138" s="326"/>
    </row>
    <row r="139" spans="1:17" x14ac:dyDescent="0.3">
      <c r="A139" s="105"/>
      <c r="B139" s="326"/>
      <c r="C139" s="326"/>
      <c r="D139" s="326"/>
      <c r="E139" s="326"/>
      <c r="F139" s="326"/>
      <c r="G139" s="326"/>
      <c r="H139" s="326"/>
      <c r="I139" s="326"/>
      <c r="J139" s="326"/>
      <c r="K139" s="326"/>
      <c r="L139" s="326"/>
      <c r="M139" s="326"/>
      <c r="N139" s="326"/>
      <c r="O139" s="326"/>
      <c r="P139" s="326"/>
      <c r="Q139" s="326"/>
    </row>
    <row r="140" spans="1:17" x14ac:dyDescent="0.3">
      <c r="A140" s="105"/>
      <c r="B140" s="326"/>
      <c r="C140" s="326"/>
      <c r="D140" s="326"/>
      <c r="E140" s="326"/>
      <c r="F140" s="326"/>
      <c r="G140" s="326"/>
      <c r="H140" s="326"/>
      <c r="I140" s="326"/>
      <c r="J140" s="326"/>
      <c r="K140" s="326"/>
      <c r="L140" s="326"/>
      <c r="M140" s="326"/>
      <c r="N140" s="326"/>
      <c r="O140" s="326"/>
      <c r="P140" s="326"/>
      <c r="Q140" s="326"/>
    </row>
    <row r="141" spans="1:17" x14ac:dyDescent="0.3">
      <c r="A141" s="105"/>
      <c r="B141" s="326"/>
      <c r="C141" s="326"/>
      <c r="D141" s="326"/>
      <c r="E141" s="326"/>
      <c r="F141" s="326"/>
      <c r="G141" s="326"/>
      <c r="H141" s="326"/>
      <c r="I141" s="326"/>
      <c r="J141" s="326"/>
      <c r="K141" s="326"/>
      <c r="L141" s="326"/>
      <c r="M141" s="326"/>
      <c r="N141" s="326"/>
      <c r="O141" s="326"/>
      <c r="P141" s="326"/>
      <c r="Q141" s="326"/>
    </row>
    <row r="142" spans="1:17" x14ac:dyDescent="0.3">
      <c r="A142" s="105"/>
      <c r="B142" s="326"/>
      <c r="C142" s="326"/>
      <c r="D142" s="326"/>
      <c r="E142" s="326"/>
      <c r="F142" s="326"/>
      <c r="G142" s="326"/>
      <c r="H142" s="326"/>
      <c r="I142" s="326"/>
      <c r="J142" s="326"/>
      <c r="K142" s="326"/>
      <c r="L142" s="326"/>
      <c r="M142" s="326"/>
      <c r="N142" s="326"/>
      <c r="O142" s="326"/>
      <c r="P142" s="326"/>
      <c r="Q142" s="326"/>
    </row>
    <row r="143" spans="1:17" x14ac:dyDescent="0.3">
      <c r="A143" s="105"/>
      <c r="B143" s="326"/>
      <c r="C143" s="326"/>
      <c r="D143" s="326"/>
      <c r="E143" s="326"/>
      <c r="F143" s="326"/>
      <c r="G143" s="326"/>
      <c r="H143" s="326"/>
      <c r="I143" s="326"/>
      <c r="J143" s="326"/>
      <c r="K143" s="326"/>
      <c r="L143" s="326"/>
      <c r="M143" s="326"/>
      <c r="N143" s="326"/>
      <c r="O143" s="326"/>
      <c r="P143" s="326"/>
      <c r="Q143" s="326"/>
    </row>
    <row r="144" spans="1:17" x14ac:dyDescent="0.3">
      <c r="A144" s="105"/>
      <c r="B144" s="326"/>
      <c r="C144" s="326"/>
      <c r="D144" s="326"/>
      <c r="E144" s="326"/>
      <c r="F144" s="326"/>
      <c r="G144" s="326"/>
      <c r="H144" s="326"/>
      <c r="I144" s="326"/>
      <c r="J144" s="326"/>
      <c r="K144" s="326"/>
      <c r="L144" s="326"/>
      <c r="M144" s="326"/>
      <c r="N144" s="326"/>
      <c r="O144" s="326"/>
      <c r="P144" s="326"/>
      <c r="Q144" s="326"/>
    </row>
    <row r="145" spans="1:17" x14ac:dyDescent="0.3">
      <c r="A145" s="105"/>
      <c r="B145" s="326"/>
      <c r="C145" s="326"/>
      <c r="D145" s="326"/>
      <c r="E145" s="326"/>
      <c r="F145" s="326"/>
      <c r="G145" s="326"/>
      <c r="H145" s="326"/>
      <c r="I145" s="326"/>
      <c r="J145" s="326"/>
      <c r="K145" s="326"/>
      <c r="L145" s="326"/>
      <c r="M145" s="326"/>
      <c r="N145" s="326"/>
      <c r="O145" s="326"/>
      <c r="P145" s="326"/>
      <c r="Q145" s="326"/>
    </row>
    <row r="146" spans="1:17" x14ac:dyDescent="0.3">
      <c r="A146" s="105"/>
      <c r="B146" s="326"/>
      <c r="C146" s="326"/>
      <c r="D146" s="326"/>
      <c r="E146" s="326"/>
      <c r="F146" s="326"/>
      <c r="G146" s="326"/>
      <c r="H146" s="326"/>
      <c r="I146" s="326"/>
      <c r="J146" s="326"/>
      <c r="K146" s="326"/>
      <c r="L146" s="326"/>
      <c r="M146" s="326"/>
      <c r="N146" s="326"/>
      <c r="O146" s="326"/>
      <c r="P146" s="326"/>
      <c r="Q146" s="326"/>
    </row>
    <row r="147" spans="1:17" x14ac:dyDescent="0.3">
      <c r="A147" s="105"/>
      <c r="B147" s="326"/>
      <c r="C147" s="326"/>
      <c r="D147" s="326"/>
      <c r="E147" s="326"/>
      <c r="F147" s="326"/>
      <c r="G147" s="326"/>
      <c r="H147" s="326"/>
      <c r="I147" s="326"/>
      <c r="J147" s="326"/>
      <c r="K147" s="326"/>
      <c r="L147" s="326"/>
      <c r="M147" s="326"/>
      <c r="N147" s="326"/>
      <c r="O147" s="326"/>
      <c r="P147" s="326"/>
      <c r="Q147" s="326"/>
    </row>
    <row r="148" spans="1:17" x14ac:dyDescent="0.3">
      <c r="A148" s="105"/>
      <c r="B148" s="326"/>
      <c r="C148" s="326"/>
      <c r="D148" s="326"/>
      <c r="E148" s="326"/>
      <c r="F148" s="326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</row>
    <row r="149" spans="1:17" x14ac:dyDescent="0.3">
      <c r="A149" s="105"/>
      <c r="B149" s="326"/>
      <c r="C149" s="326"/>
      <c r="D149" s="326"/>
      <c r="E149" s="326"/>
      <c r="F149" s="326"/>
      <c r="G149" s="326"/>
      <c r="H149" s="326"/>
      <c r="I149" s="326"/>
      <c r="J149" s="326"/>
      <c r="K149" s="326"/>
      <c r="L149" s="326"/>
      <c r="M149" s="326"/>
      <c r="N149" s="326"/>
      <c r="O149" s="326"/>
      <c r="P149" s="326"/>
      <c r="Q149" s="326"/>
    </row>
    <row r="150" spans="1:17" x14ac:dyDescent="0.3">
      <c r="A150" s="105"/>
      <c r="B150" s="326"/>
      <c r="C150" s="326"/>
      <c r="D150" s="326"/>
      <c r="E150" s="326"/>
      <c r="F150" s="326"/>
      <c r="G150" s="326"/>
      <c r="H150" s="326"/>
      <c r="I150" s="326"/>
      <c r="J150" s="326"/>
      <c r="K150" s="326"/>
      <c r="L150" s="326"/>
      <c r="M150" s="326"/>
      <c r="N150" s="326"/>
      <c r="O150" s="326"/>
      <c r="P150" s="326"/>
      <c r="Q150" s="326"/>
    </row>
    <row r="151" spans="1:17" x14ac:dyDescent="0.3">
      <c r="B151" s="326"/>
      <c r="C151" s="326"/>
      <c r="D151" s="326"/>
      <c r="E151" s="326"/>
      <c r="F151" s="326"/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</row>
    <row r="152" spans="1:17" x14ac:dyDescent="0.3">
      <c r="B152" s="326"/>
      <c r="C152" s="326"/>
      <c r="D152" s="326"/>
      <c r="E152" s="326"/>
      <c r="F152" s="326"/>
      <c r="G152" s="326"/>
      <c r="H152" s="326"/>
      <c r="I152" s="326"/>
      <c r="J152" s="326"/>
      <c r="K152" s="326"/>
      <c r="L152" s="326"/>
      <c r="M152" s="326"/>
      <c r="N152" s="326"/>
      <c r="O152" s="326"/>
      <c r="P152" s="326"/>
      <c r="Q152" s="326"/>
    </row>
    <row r="153" spans="1:17" x14ac:dyDescent="0.3">
      <c r="B153" s="326"/>
      <c r="C153" s="326"/>
      <c r="D153" s="326"/>
      <c r="E153" s="326"/>
      <c r="F153" s="326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</row>
    <row r="154" spans="1:17" x14ac:dyDescent="0.3">
      <c r="B154" s="326"/>
      <c r="C154" s="326"/>
      <c r="D154" s="326"/>
      <c r="E154" s="326"/>
      <c r="F154" s="326"/>
      <c r="G154" s="326"/>
      <c r="H154" s="326"/>
      <c r="I154" s="326"/>
      <c r="J154" s="326"/>
      <c r="K154" s="326"/>
      <c r="L154" s="326"/>
      <c r="M154" s="326"/>
      <c r="N154" s="326"/>
      <c r="O154" s="326"/>
      <c r="P154" s="326"/>
      <c r="Q154" s="326"/>
    </row>
    <row r="155" spans="1:17" x14ac:dyDescent="0.3">
      <c r="B155" s="326"/>
      <c r="C155" s="326"/>
      <c r="D155" s="326"/>
      <c r="E155" s="326"/>
      <c r="F155" s="326"/>
      <c r="G155" s="326"/>
      <c r="H155" s="326"/>
      <c r="I155" s="326"/>
      <c r="J155" s="326"/>
      <c r="K155" s="326"/>
      <c r="L155" s="326"/>
      <c r="M155" s="326"/>
      <c r="N155" s="326"/>
      <c r="O155" s="326"/>
      <c r="P155" s="326"/>
      <c r="Q155" s="326"/>
    </row>
  </sheetData>
  <sheetProtection password="D653" sheet="1" formatColumns="0" formatRows="0"/>
  <conditionalFormatting sqref="B3:BY78">
    <cfRule type="cellIs" dxfId="119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/>
  <dimension ref="A2:BY82"/>
  <sheetViews>
    <sheetView showGridLines="0" zoomScale="70" zoomScaleNormal="70" workbookViewId="0">
      <pane xSplit="1" ySplit="2" topLeftCell="B3" activePane="bottomRight" state="frozen"/>
      <selection pane="topRight" activeCell="AT1" sqref="AT1"/>
      <selection pane="bottomLeft" activeCell="AT1" sqref="AT1"/>
      <selection pane="bottomRight" activeCell="AT1" sqref="AT1"/>
    </sheetView>
  </sheetViews>
  <sheetFormatPr baseColWidth="10" defaultColWidth="11.44140625" defaultRowHeight="14.4" x14ac:dyDescent="0.3"/>
  <cols>
    <col min="2" max="3" width="11.5546875" customWidth="1"/>
    <col min="4" max="4" width="12.44140625" customWidth="1"/>
    <col min="5" max="12" width="11.5546875" customWidth="1"/>
    <col min="13" max="13" width="12.44140625" customWidth="1"/>
    <col min="14" max="23" width="11.5546875" customWidth="1"/>
    <col min="24" max="24" width="12.44140625" customWidth="1"/>
    <col min="25" max="28" width="11.5546875" customWidth="1"/>
    <col min="29" max="29" width="12.44140625" customWidth="1"/>
    <col min="30" max="45" width="11.5546875" customWidth="1"/>
    <col min="46" max="46" width="12.44140625" customWidth="1"/>
    <col min="47" max="56" width="11.5546875" customWidth="1"/>
    <col min="57" max="58" width="12.44140625" customWidth="1"/>
    <col min="59" max="64" width="11.5546875" customWidth="1"/>
    <col min="65" max="66" width="12.44140625" customWidth="1"/>
    <col min="67" max="70" width="11.5546875" customWidth="1"/>
    <col min="71" max="71" width="12.44140625" customWidth="1"/>
    <col min="72" max="77" width="11.5546875" customWidth="1"/>
  </cols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>
        <v>0.644004137043235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3">
      <c r="A4" s="105" t="s">
        <v>38</v>
      </c>
      <c r="B4">
        <v>0</v>
      </c>
      <c r="C4">
        <v>7.9200196886787602E-2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3">
      <c r="A5" s="105" t="s">
        <v>58</v>
      </c>
      <c r="B5">
        <v>0</v>
      </c>
      <c r="C5">
        <v>0</v>
      </c>
      <c r="D5">
        <v>0.864115115607616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3">
      <c r="A6" s="105" t="s">
        <v>128</v>
      </c>
      <c r="B6">
        <v>0</v>
      </c>
      <c r="C6">
        <v>0</v>
      </c>
      <c r="D6">
        <v>0</v>
      </c>
      <c r="E6">
        <v>0.343301660672933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3">
      <c r="A7" s="105" t="s">
        <v>74</v>
      </c>
      <c r="B7">
        <v>0</v>
      </c>
      <c r="C7">
        <v>0</v>
      </c>
      <c r="D7">
        <v>0</v>
      </c>
      <c r="E7">
        <v>0</v>
      </c>
      <c r="F7">
        <v>0.97411041440007595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3">
      <c r="A8" s="105" t="s">
        <v>132</v>
      </c>
      <c r="B8">
        <v>0</v>
      </c>
      <c r="C8">
        <v>0</v>
      </c>
      <c r="D8">
        <v>0</v>
      </c>
      <c r="E8">
        <v>0</v>
      </c>
      <c r="F8">
        <v>0</v>
      </c>
      <c r="G8">
        <v>0.86553651376457397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3">
      <c r="A9" s="105" t="s">
        <v>98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4.1986089543613797E-2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3">
      <c r="A10" s="105" t="s">
        <v>116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0.84708863031495496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3">
      <c r="A11" s="105" t="s">
        <v>640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3.1177397058246799E-2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3">
      <c r="A12" s="105" t="s">
        <v>164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0.46418680724113398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3">
      <c r="A13" s="105" t="s">
        <v>184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0.21714957216806299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3">
      <c r="A14" s="105" t="s">
        <v>190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0.27101000388767998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3">
      <c r="A15" s="105" t="s">
        <v>208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3">
      <c r="A16" s="105" t="s">
        <v>212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0.87124527396603502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3">
      <c r="A17" s="105" t="s">
        <v>218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0.90205273587583801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3">
      <c r="A18" s="105" t="s">
        <v>222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4.7977679796345298E-2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3">
      <c r="A19" s="105" t="s">
        <v>240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0.76935480119337496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3">
      <c r="A20" s="105" t="s">
        <v>260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0.88493060897506004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3">
      <c r="A21" s="105" t="s">
        <v>264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0.99993882393460998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3">
      <c r="A22" s="105" t="s">
        <v>282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0.71452900454563195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3">
      <c r="A23" s="105" t="s">
        <v>294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0.81954056850358203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3">
      <c r="A24" s="105" t="s">
        <v>316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0.90615443506875104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3">
      <c r="A25" s="105" t="s">
        <v>302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0.74443769272199001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3">
      <c r="A26" s="105" t="s">
        <v>320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0.56894479630263495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3">
      <c r="A27" s="105" t="s">
        <v>324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0.88219987569466096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3">
      <c r="A28" s="105" t="s">
        <v>332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0.95979508096612098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3">
      <c r="A29" s="105" t="s">
        <v>336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0.860163749164502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3">
      <c r="A30" s="105" t="s">
        <v>312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0.33626142677360998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3">
      <c r="A31" s="105" t="s">
        <v>256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0.85697898848346998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3">
      <c r="A32" s="105" t="s">
        <v>278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0.93506953828568196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3">
      <c r="A33" s="105" t="s">
        <v>348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0.95713016717931898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3">
      <c r="A34" s="105" t="s">
        <v>342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0.94198032561920797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3">
      <c r="A35" s="105" t="s">
        <v>352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3">
      <c r="A36" s="105" t="s">
        <v>356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0.338136160718426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3">
      <c r="A37" s="105" t="s">
        <v>364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0.66148052981231997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3">
      <c r="A38" s="105" t="s">
        <v>368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0.76569384459429601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3">
      <c r="A39" s="105" t="s">
        <v>374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0.51359795156755705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3">
      <c r="A40" s="105" t="s">
        <v>384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0.241148868997826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3">
      <c r="A41" s="105" t="s">
        <v>392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0.213269757014523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3">
      <c r="A42" s="105" t="s">
        <v>396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0.38599897479211998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3">
      <c r="A43" s="105" t="s">
        <v>412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0.181459667354506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3">
      <c r="A44" s="105" t="s">
        <v>420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0.61211234821106497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3">
      <c r="A45" s="105" t="s">
        <v>424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0.51539587490938399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3">
      <c r="A46" s="105" t="s">
        <v>438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0.52175167747699602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3">
      <c r="A47" s="105" t="s">
        <v>444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0.100127552349838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3">
      <c r="A48" s="105" t="s">
        <v>448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0.261166652407749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3">
      <c r="A49" s="105" t="s">
        <v>456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3.4883921973980402E-2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3">
      <c r="A50" s="105" t="s">
        <v>476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9.4461915714910305E-2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3">
      <c r="A51" s="105" t="s">
        <v>486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0.55776590822789596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3">
      <c r="A52" s="105" t="s">
        <v>504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0.88352437991032995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3">
      <c r="A53" s="105" t="s">
        <v>500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0.92576610252040004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3">
      <c r="A54" s="105" t="s">
        <v>494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0.72867306564467604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3">
      <c r="A55" s="105" t="s">
        <v>514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0.885027247175311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3">
      <c r="A56" s="105" t="s">
        <v>464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0.85712148825898504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3">
      <c r="A57" s="105" t="s">
        <v>468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0.55010164004774997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3">
      <c r="A58" s="105" t="s">
        <v>228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0.187147289104695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3">
      <c r="A59" s="105" t="s">
        <v>234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0.44675112456743099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3">
      <c r="A60" s="105" t="s">
        <v>472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0.93220098493953396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3">
      <c r="A61" s="105" t="s">
        <v>530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0.55985793034537001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3">
      <c r="A62" s="105" t="s">
        <v>542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0.318590035067774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3">
      <c r="A63" s="105" t="s">
        <v>562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0.32019696479332799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3">
      <c r="A64" s="105" t="s">
        <v>534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0.39383491717139102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3">
      <c r="A65" s="105" t="s">
        <v>538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0.700241152684419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3">
      <c r="A66" s="105" t="s">
        <v>616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0.43736417376087899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3">
      <c r="A67" s="105" t="s">
        <v>566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0.53620764670131005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3">
      <c r="A68" s="105" t="s">
        <v>576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0.25541373147355401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3">
      <c r="A69" s="105" t="s">
        <v>586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7.5198979676645794E-2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3">
      <c r="A70" s="105" t="s">
        <v>592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0.82130393318360795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3">
      <c r="A71" s="105" t="s">
        <v>600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7.6878897936602894E-2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3">
      <c r="A72" s="105" t="s">
        <v>650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0.99386397143001404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3">
      <c r="A73" s="105" t="s">
        <v>656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0.932505236553412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3">
      <c r="A74" t="s">
        <v>660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1</v>
      </c>
      <c r="BV74">
        <v>0</v>
      </c>
      <c r="BW74">
        <v>0</v>
      </c>
      <c r="BX74">
        <v>0</v>
      </c>
      <c r="BY74">
        <v>0</v>
      </c>
    </row>
    <row r="75" spans="1:77" x14ac:dyDescent="0.3">
      <c r="A75" t="s">
        <v>676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0.731311368457366</v>
      </c>
      <c r="BW75">
        <v>0</v>
      </c>
      <c r="BX75">
        <v>0</v>
      </c>
      <c r="BY75">
        <v>0</v>
      </c>
    </row>
    <row r="76" spans="1:77" x14ac:dyDescent="0.3">
      <c r="A76" t="s">
        <v>680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</v>
      </c>
      <c r="BX76">
        <v>0</v>
      </c>
      <c r="BY76">
        <v>0</v>
      </c>
    </row>
    <row r="77" spans="1:77" x14ac:dyDescent="0.3">
      <c r="A77" t="s">
        <v>628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0.63718834762759102</v>
      </c>
      <c r="BY77">
        <v>0</v>
      </c>
    </row>
    <row r="78" spans="1:77" x14ac:dyDescent="0.3">
      <c r="A78" t="s">
        <v>692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1</v>
      </c>
    </row>
    <row r="79" spans="1:77" x14ac:dyDescent="0.3">
      <c r="A79" s="325"/>
    </row>
    <row r="82" spans="2:2" x14ac:dyDescent="0.3">
      <c r="B82" s="327"/>
    </row>
  </sheetData>
  <sheetProtection password="9A53" sheet="1" formatColumns="0" formatRows="0"/>
  <conditionalFormatting sqref="B3:BY78">
    <cfRule type="cellIs" dxfId="118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4"/>
  <dimension ref="A5:CG113"/>
  <sheetViews>
    <sheetView showGridLines="0" zoomScale="60" zoomScaleNormal="60" workbookViewId="0">
      <pane xSplit="4" ySplit="8" topLeftCell="E72" activePane="bottomRight" state="frozen"/>
      <selection pane="topRight" activeCell="E1" sqref="E1"/>
      <selection pane="bottomLeft" activeCell="A9" sqref="A9"/>
      <selection pane="bottomRight" activeCell="G81" sqref="G81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1" max="81" width="12.6640625" customWidth="1"/>
    <col min="82" max="82" width="12.44140625" customWidth="1"/>
    <col min="83" max="83" width="12.6640625" customWidth="1"/>
    <col min="84" max="84" width="12.44140625" customWidth="1"/>
    <col min="85" max="85" width="12.6640625" customWidth="1"/>
  </cols>
  <sheetData>
    <row r="5" spans="1:85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85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C6" s="81"/>
      <c r="CD6" s="81"/>
      <c r="CE6" s="81"/>
      <c r="CF6" s="81"/>
      <c r="CG6" s="81"/>
    </row>
    <row r="7" spans="1:85" ht="19.2" x14ac:dyDescent="0.3">
      <c r="B7" s="439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</row>
    <row r="8" spans="1:85" ht="96.6" x14ac:dyDescent="0.3">
      <c r="A8" s="29"/>
      <c r="B8" s="440"/>
      <c r="C8" s="409"/>
      <c r="D8" s="25" t="s">
        <v>43</v>
      </c>
      <c r="E8" s="23" t="s">
        <v>39</v>
      </c>
      <c r="F8" s="23" t="s">
        <v>59</v>
      </c>
      <c r="G8" s="23" t="s">
        <v>129</v>
      </c>
      <c r="H8" s="23" t="s">
        <v>75</v>
      </c>
      <c r="I8" s="23" t="s">
        <v>133</v>
      </c>
      <c r="J8" s="23" t="s">
        <v>99</v>
      </c>
      <c r="K8" s="23" t="s">
        <v>117</v>
      </c>
      <c r="L8" s="23" t="s">
        <v>641</v>
      </c>
      <c r="M8" s="23" t="s">
        <v>165</v>
      </c>
      <c r="N8" s="23" t="s">
        <v>185</v>
      </c>
      <c r="O8" s="23" t="s">
        <v>191</v>
      </c>
      <c r="P8" s="24" t="s">
        <v>207</v>
      </c>
      <c r="Q8" s="24" t="s">
        <v>213</v>
      </c>
      <c r="R8" s="24" t="s">
        <v>750</v>
      </c>
      <c r="S8" s="24" t="s">
        <v>223</v>
      </c>
      <c r="T8" s="23" t="s">
        <v>241</v>
      </c>
      <c r="U8" s="23" t="s">
        <v>261</v>
      </c>
      <c r="V8" s="23" t="s">
        <v>265</v>
      </c>
      <c r="W8" s="23" t="s">
        <v>283</v>
      </c>
      <c r="X8" s="23" t="s">
        <v>295</v>
      </c>
      <c r="Y8" s="23" t="s">
        <v>317</v>
      </c>
      <c r="Z8" s="23" t="s">
        <v>303</v>
      </c>
      <c r="AA8" s="23" t="s">
        <v>321</v>
      </c>
      <c r="AB8" s="23" t="s">
        <v>325</v>
      </c>
      <c r="AC8" s="23" t="s">
        <v>333</v>
      </c>
      <c r="AD8" s="23" t="s">
        <v>337</v>
      </c>
      <c r="AE8" s="23" t="s">
        <v>313</v>
      </c>
      <c r="AF8" s="23" t="s">
        <v>257</v>
      </c>
      <c r="AG8" s="23" t="s">
        <v>279</v>
      </c>
      <c r="AH8" s="23" t="s">
        <v>349</v>
      </c>
      <c r="AI8" s="23" t="s">
        <v>343</v>
      </c>
      <c r="AJ8" s="23" t="s">
        <v>353</v>
      </c>
      <c r="AK8" s="23" t="s">
        <v>357</v>
      </c>
      <c r="AL8" s="23" t="s">
        <v>365</v>
      </c>
      <c r="AM8" s="23" t="s">
        <v>369</v>
      </c>
      <c r="AN8" s="23" t="s">
        <v>375</v>
      </c>
      <c r="AO8" s="23" t="s">
        <v>385</v>
      </c>
      <c r="AP8" s="23" t="s">
        <v>393</v>
      </c>
      <c r="AQ8" s="23" t="s">
        <v>397</v>
      </c>
      <c r="AR8" s="23" t="s">
        <v>413</v>
      </c>
      <c r="AS8" s="23" t="s">
        <v>421</v>
      </c>
      <c r="AT8" s="23" t="s">
        <v>425</v>
      </c>
      <c r="AU8" s="23" t="s">
        <v>439</v>
      </c>
      <c r="AV8" s="23" t="s">
        <v>445</v>
      </c>
      <c r="AW8" s="23" t="s">
        <v>449</v>
      </c>
      <c r="AX8" s="23" t="s">
        <v>457</v>
      </c>
      <c r="AY8" s="23" t="s">
        <v>477</v>
      </c>
      <c r="AZ8" s="23" t="s">
        <v>487</v>
      </c>
      <c r="BA8" s="23" t="s">
        <v>505</v>
      </c>
      <c r="BB8" s="23" t="s">
        <v>501</v>
      </c>
      <c r="BC8" s="23" t="s">
        <v>495</v>
      </c>
      <c r="BD8" s="23" t="s">
        <v>515</v>
      </c>
      <c r="BE8" s="23" t="s">
        <v>465</v>
      </c>
      <c r="BF8" s="23" t="s">
        <v>469</v>
      </c>
      <c r="BG8" s="24" t="s">
        <v>229</v>
      </c>
      <c r="BH8" s="23" t="s">
        <v>235</v>
      </c>
      <c r="BI8" s="24" t="s">
        <v>473</v>
      </c>
      <c r="BJ8" s="23" t="s">
        <v>531</v>
      </c>
      <c r="BK8" s="24" t="s">
        <v>543</v>
      </c>
      <c r="BL8" s="24" t="s">
        <v>563</v>
      </c>
      <c r="BM8" s="23" t="s">
        <v>535</v>
      </c>
      <c r="BN8" s="23" t="s">
        <v>539</v>
      </c>
      <c r="BO8" s="24" t="s">
        <v>617</v>
      </c>
      <c r="BP8" s="23" t="s">
        <v>567</v>
      </c>
      <c r="BQ8" s="23" t="s">
        <v>577</v>
      </c>
      <c r="BR8" s="23" t="s">
        <v>587</v>
      </c>
      <c r="BS8" s="24" t="s">
        <v>593</v>
      </c>
      <c r="BT8" s="23" t="s">
        <v>601</v>
      </c>
      <c r="BU8" s="24" t="s">
        <v>651</v>
      </c>
      <c r="BV8" s="23" t="s">
        <v>657</v>
      </c>
      <c r="BW8" s="23" t="s">
        <v>661</v>
      </c>
      <c r="BX8" s="24" t="s">
        <v>677</v>
      </c>
      <c r="BY8" s="24" t="s">
        <v>681</v>
      </c>
      <c r="BZ8" s="23" t="s">
        <v>629</v>
      </c>
      <c r="CA8" s="328" t="s">
        <v>693</v>
      </c>
      <c r="CC8" s="81"/>
      <c r="CD8" s="81"/>
      <c r="CE8" s="81"/>
      <c r="CF8" s="81"/>
      <c r="CG8" s="81"/>
    </row>
    <row r="9" spans="1:85" ht="19.2" x14ac:dyDescent="0.3">
      <c r="A9" s="30"/>
      <c r="B9" s="74" t="s">
        <v>42</v>
      </c>
      <c r="C9" s="45" t="s">
        <v>43</v>
      </c>
      <c r="D9" s="130">
        <v>0.62392156793905107</v>
      </c>
      <c r="E9" s="131">
        <v>2.7700533374143193E-4</v>
      </c>
      <c r="F9" s="131">
        <v>3.5004303298084689E-3</v>
      </c>
      <c r="G9" s="131">
        <v>8.1412962998685427E-4</v>
      </c>
      <c r="H9" s="131">
        <v>5.2642645090613261E-4</v>
      </c>
      <c r="I9" s="131">
        <v>2.0869195497602634E-4</v>
      </c>
      <c r="J9" s="131">
        <v>4.8975572341764591E-4</v>
      </c>
      <c r="K9" s="131">
        <v>4.9109604728310918E-4</v>
      </c>
      <c r="L9" s="131">
        <v>1.2219675759997179E-2</v>
      </c>
      <c r="M9" s="131">
        <v>8.0175613230558454E-3</v>
      </c>
      <c r="N9" s="131">
        <v>3.4409324335990803E-4</v>
      </c>
      <c r="O9" s="131">
        <v>2.6661344505368415E-3</v>
      </c>
      <c r="P9" s="131">
        <v>7.1119253627398741E-5</v>
      </c>
      <c r="Q9" s="131">
        <v>2.7113326067269606E-5</v>
      </c>
      <c r="R9" s="131">
        <v>4.7889722854697935E-4</v>
      </c>
      <c r="S9" s="131">
        <v>4.2603490262039845E-4</v>
      </c>
      <c r="T9" s="131">
        <v>2.3724565585663206E-3</v>
      </c>
      <c r="U9" s="131">
        <v>8.1112596907013403E-4</v>
      </c>
      <c r="V9" s="131">
        <v>1.8281112664644435E-3</v>
      </c>
      <c r="W9" s="131">
        <v>4.9073295285144321E-3</v>
      </c>
      <c r="X9" s="131">
        <v>1.7212897167456127E-3</v>
      </c>
      <c r="Y9" s="131">
        <v>1.1115387324528278E-3</v>
      </c>
      <c r="Z9" s="131">
        <v>1.5051596485901719E-3</v>
      </c>
      <c r="AA9" s="131">
        <v>3.5903953402916157E-4</v>
      </c>
      <c r="AB9" s="131">
        <v>2.2049713087251275E-4</v>
      </c>
      <c r="AC9" s="131">
        <v>6.1145866028093155E-4</v>
      </c>
      <c r="AD9" s="131">
        <v>1.3231686704657456E-4</v>
      </c>
      <c r="AE9" s="131">
        <v>6.3614371778904812E-3</v>
      </c>
      <c r="AF9" s="131">
        <v>1.1843229149112844E-2</v>
      </c>
      <c r="AG9" s="131">
        <v>1.683607699005604E-4</v>
      </c>
      <c r="AH9" s="131">
        <v>3.5841243817229138E-4</v>
      </c>
      <c r="AI9" s="131">
        <v>5.2062875856575194E-3</v>
      </c>
      <c r="AJ9" s="131">
        <v>0</v>
      </c>
      <c r="AK9" s="131">
        <v>6.0990319055119561E-5</v>
      </c>
      <c r="AL9" s="131">
        <v>5.1695967673854978E-5</v>
      </c>
      <c r="AM9" s="131">
        <v>2.6161696833753033E-4</v>
      </c>
      <c r="AN9" s="131">
        <v>1.2574350200732589E-4</v>
      </c>
      <c r="AO9" s="131">
        <v>3.4044203811538848E-5</v>
      </c>
      <c r="AP9" s="131">
        <v>4.7571695865947732E-5</v>
      </c>
      <c r="AQ9" s="131">
        <v>2.0310441835148506E-5</v>
      </c>
      <c r="AR9" s="131">
        <v>6.559263820419799E-5</v>
      </c>
      <c r="AS9" s="131">
        <v>1.6603803140496909E-4</v>
      </c>
      <c r="AT9" s="131">
        <v>5.8150950151565198E-5</v>
      </c>
      <c r="AU9" s="131">
        <v>4.3846789403111699E-5</v>
      </c>
      <c r="AV9" s="131">
        <v>3.6931740963262348E-5</v>
      </c>
      <c r="AW9" s="131">
        <v>4.4819850857645759E-5</v>
      </c>
      <c r="AX9" s="131">
        <v>8.0139941584439419E-5</v>
      </c>
      <c r="AY9" s="131">
        <v>6.7130023115092823E-5</v>
      </c>
      <c r="AZ9" s="131">
        <v>5.7015342627455008E-5</v>
      </c>
      <c r="BA9" s="131">
        <v>3.9651485672794967E-5</v>
      </c>
      <c r="BB9" s="131">
        <v>3.3861799387936135E-5</v>
      </c>
      <c r="BC9" s="131">
        <v>5.0048784697275229E-5</v>
      </c>
      <c r="BD9" s="131">
        <v>2.4894482592810815E-5</v>
      </c>
      <c r="BE9" s="131">
        <v>6.0233369058239546E-5</v>
      </c>
      <c r="BF9" s="131">
        <v>8.0410487407907055E-5</v>
      </c>
      <c r="BG9" s="131">
        <v>3.0957715533326046E-5</v>
      </c>
      <c r="BH9" s="131">
        <v>9.6650405930262295E-5</v>
      </c>
      <c r="BI9" s="131">
        <v>7.4731007210413825E-5</v>
      </c>
      <c r="BJ9" s="131">
        <v>4.6420906099550947E-5</v>
      </c>
      <c r="BK9" s="131">
        <v>6.5898221507931651E-5</v>
      </c>
      <c r="BL9" s="131">
        <v>5.2764823777492087E-5</v>
      </c>
      <c r="BM9" s="131">
        <v>5.7216684932423609E-4</v>
      </c>
      <c r="BN9" s="131">
        <v>1.4704231736577544E-3</v>
      </c>
      <c r="BO9" s="131">
        <v>5.1956422299776137E-5</v>
      </c>
      <c r="BP9" s="131">
        <v>4.7043788486402238E-5</v>
      </c>
      <c r="BQ9" s="131">
        <v>3.1670392604274056E-5</v>
      </c>
      <c r="BR9" s="131">
        <v>5.7610318007001217E-5</v>
      </c>
      <c r="BS9" s="131">
        <v>4.0505972942673116E-5</v>
      </c>
      <c r="BT9" s="131">
        <v>1.8066866004166869E-4</v>
      </c>
      <c r="BU9" s="131">
        <v>4.1995843213425353E-5</v>
      </c>
      <c r="BV9" s="131">
        <v>1.1812204371229103E-4</v>
      </c>
      <c r="BW9" s="131">
        <v>1.012427478288549E-4</v>
      </c>
      <c r="BX9" s="131">
        <v>7.3103950263556057E-5</v>
      </c>
      <c r="BY9" s="131">
        <v>9.3395795594550604E-5</v>
      </c>
      <c r="BZ9" s="131">
        <v>4.3109179904017337E-4</v>
      </c>
      <c r="CA9" s="147">
        <v>0</v>
      </c>
    </row>
    <row r="10" spans="1:85" ht="19.2" x14ac:dyDescent="0.3">
      <c r="A10" s="30"/>
      <c r="B10" s="42" t="s">
        <v>38</v>
      </c>
      <c r="C10" s="43" t="s">
        <v>39</v>
      </c>
      <c r="D10" s="136">
        <v>1.9045337071686591E-4</v>
      </c>
      <c r="E10" s="137">
        <v>0.41075614556646206</v>
      </c>
      <c r="F10" s="137">
        <v>4.584794702902819E-4</v>
      </c>
      <c r="G10" s="137">
        <v>7.1843152470884924E-4</v>
      </c>
      <c r="H10" s="137">
        <v>4.7258442846105246E-4</v>
      </c>
      <c r="I10" s="137">
        <v>1.8892602021950737E-4</v>
      </c>
      <c r="J10" s="137">
        <v>4.4547257262587969E-4</v>
      </c>
      <c r="K10" s="137">
        <v>4.4369422358619563E-4</v>
      </c>
      <c r="L10" s="137">
        <v>1.0939977198562994E-2</v>
      </c>
      <c r="M10" s="137">
        <v>2.0141803668291712E-3</v>
      </c>
      <c r="N10" s="137">
        <v>3.2019551765768848E-4</v>
      </c>
      <c r="O10" s="137">
        <v>1.2063844198440098E-3</v>
      </c>
      <c r="P10" s="137">
        <v>4.4358846816152124E-5</v>
      </c>
      <c r="Q10" s="137">
        <v>1.8898028059257728E-5</v>
      </c>
      <c r="R10" s="137">
        <v>4.2136119517580768E-4</v>
      </c>
      <c r="S10" s="137">
        <v>3.7302136823081993E-4</v>
      </c>
      <c r="T10" s="137">
        <v>6.3626735687937115E-4</v>
      </c>
      <c r="U10" s="137">
        <v>3.8086226918538436E-4</v>
      </c>
      <c r="V10" s="137">
        <v>8.7839218769172097E-4</v>
      </c>
      <c r="W10" s="137">
        <v>1.250645098593728E-4</v>
      </c>
      <c r="X10" s="137">
        <v>5.9892569945305509E-4</v>
      </c>
      <c r="Y10" s="137">
        <v>1.6470268490284511E-2</v>
      </c>
      <c r="Z10" s="137">
        <v>5.1697048799669576E-2</v>
      </c>
      <c r="AA10" s="137">
        <v>3.5055586922502438E-4</v>
      </c>
      <c r="AB10" s="137">
        <v>6.8225395772984038E-4</v>
      </c>
      <c r="AC10" s="137">
        <v>1.3008597179902369E-2</v>
      </c>
      <c r="AD10" s="137">
        <v>1.4296660089413898E-4</v>
      </c>
      <c r="AE10" s="137">
        <v>2.8101011327000282E-3</v>
      </c>
      <c r="AF10" s="137">
        <v>5.5299672890389247E-4</v>
      </c>
      <c r="AG10" s="137">
        <v>1.5693016872963218E-4</v>
      </c>
      <c r="AH10" s="137">
        <v>7.1580649123790543E-5</v>
      </c>
      <c r="AI10" s="137">
        <v>5.8270493926224467E-4</v>
      </c>
      <c r="AJ10" s="137">
        <v>0</v>
      </c>
      <c r="AK10" s="137">
        <v>6.010648674899118E-5</v>
      </c>
      <c r="AL10" s="137">
        <v>5.2565206066289672E-5</v>
      </c>
      <c r="AM10" s="137">
        <v>1.110834459237659E-4</v>
      </c>
      <c r="AN10" s="137">
        <v>1.2440677267844179E-4</v>
      </c>
      <c r="AO10" s="137">
        <v>3.8384162565359019E-5</v>
      </c>
      <c r="AP10" s="137">
        <v>5.1162536012209562E-5</v>
      </c>
      <c r="AQ10" s="137">
        <v>1.7550988520559164E-5</v>
      </c>
      <c r="AR10" s="137">
        <v>5.2841784430669446E-5</v>
      </c>
      <c r="AS10" s="137">
        <v>4.7971733343302403E-5</v>
      </c>
      <c r="AT10" s="137">
        <v>6.9483986823705053E-5</v>
      </c>
      <c r="AU10" s="137">
        <v>4.9722028865734485E-5</v>
      </c>
      <c r="AV10" s="137">
        <v>4.0991353696959831E-5</v>
      </c>
      <c r="AW10" s="137">
        <v>4.6585693007181739E-5</v>
      </c>
      <c r="AX10" s="137">
        <v>8.0674307869418985E-5</v>
      </c>
      <c r="AY10" s="137">
        <v>6.3283210465717198E-5</v>
      </c>
      <c r="AZ10" s="137">
        <v>5.0875888735140897E-5</v>
      </c>
      <c r="BA10" s="137">
        <v>4.2656442300740066E-5</v>
      </c>
      <c r="BB10" s="137">
        <v>3.5190475789806107E-5</v>
      </c>
      <c r="BC10" s="137">
        <v>5.081401124770509E-5</v>
      </c>
      <c r="BD10" s="137">
        <v>3.0616092710170337E-5</v>
      </c>
      <c r="BE10" s="137">
        <v>6.0734685649423947E-5</v>
      </c>
      <c r="BF10" s="137">
        <v>8.1099015936142086E-5</v>
      </c>
      <c r="BG10" s="137">
        <v>3.0835202951782413E-5</v>
      </c>
      <c r="BH10" s="137">
        <v>8.5484339768035223E-5</v>
      </c>
      <c r="BI10" s="137">
        <v>7.1416591623294987E-5</v>
      </c>
      <c r="BJ10" s="137">
        <v>4.6692426615151212E-5</v>
      </c>
      <c r="BK10" s="137">
        <v>7.8619280990113366E-5</v>
      </c>
      <c r="BL10" s="137">
        <v>5.4619089232893095E-5</v>
      </c>
      <c r="BM10" s="137">
        <v>7.0942115220242851E-4</v>
      </c>
      <c r="BN10" s="137">
        <v>1.7277085702439186E-3</v>
      </c>
      <c r="BO10" s="137">
        <v>3.820522859924107E-5</v>
      </c>
      <c r="BP10" s="137">
        <v>4.1631281133777867E-5</v>
      </c>
      <c r="BQ10" s="137">
        <v>3.0567331902659701E-5</v>
      </c>
      <c r="BR10" s="137">
        <v>5.2072006495662344E-5</v>
      </c>
      <c r="BS10" s="137">
        <v>3.2545521385047855E-5</v>
      </c>
      <c r="BT10" s="137">
        <v>1.1742988482238174E-4</v>
      </c>
      <c r="BU10" s="137">
        <v>3.9806835956429044E-5</v>
      </c>
      <c r="BV10" s="137">
        <v>1.1706466812843481E-4</v>
      </c>
      <c r="BW10" s="137">
        <v>1.1527007463454664E-4</v>
      </c>
      <c r="BX10" s="137">
        <v>7.6055262930626466E-5</v>
      </c>
      <c r="BY10" s="137">
        <v>7.6450002781182892E-5</v>
      </c>
      <c r="BZ10" s="137">
        <v>2.0593699697551429E-4</v>
      </c>
      <c r="CA10" s="139">
        <v>0</v>
      </c>
    </row>
    <row r="11" spans="1:85" ht="19.2" x14ac:dyDescent="0.3">
      <c r="A11" s="30"/>
      <c r="B11" s="42" t="s">
        <v>58</v>
      </c>
      <c r="C11" s="43" t="s">
        <v>59</v>
      </c>
      <c r="D11" s="136">
        <v>4.2036135107624174E-5</v>
      </c>
      <c r="E11" s="137">
        <v>5.4073603899734848E-5</v>
      </c>
      <c r="F11" s="137">
        <v>0.62971600184379983</v>
      </c>
      <c r="G11" s="137">
        <v>6.6842527200648339E-5</v>
      </c>
      <c r="H11" s="137">
        <v>5.6751989968473299E-5</v>
      </c>
      <c r="I11" s="137">
        <v>4.3054209043078378E-5</v>
      </c>
      <c r="J11" s="137">
        <v>6.583560275938957E-5</v>
      </c>
      <c r="K11" s="137">
        <v>6.2723086914503605E-5</v>
      </c>
      <c r="L11" s="137">
        <v>5.2835441651728104E-4</v>
      </c>
      <c r="M11" s="137">
        <v>3.7414107264015917E-4</v>
      </c>
      <c r="N11" s="137">
        <v>7.4054778257461696E-5</v>
      </c>
      <c r="O11" s="137">
        <v>4.7926292856481437E-5</v>
      </c>
      <c r="P11" s="137">
        <v>1.9968529088554452E-5</v>
      </c>
      <c r="Q11" s="137">
        <v>9.394263380370375E-6</v>
      </c>
      <c r="R11" s="137">
        <v>8.167567404339054E-5</v>
      </c>
      <c r="S11" s="137">
        <v>7.8799438768036351E-5</v>
      </c>
      <c r="T11" s="137">
        <v>1.7883402443769707E-4</v>
      </c>
      <c r="U11" s="137">
        <v>5.6585232522918435E-5</v>
      </c>
      <c r="V11" s="137">
        <v>8.9919685196040115E-5</v>
      </c>
      <c r="W11" s="137">
        <v>5.1594531830018197E-5</v>
      </c>
      <c r="X11" s="137">
        <v>1.4500777417520542E-4</v>
      </c>
      <c r="Y11" s="137">
        <v>3.3040131200211969E-4</v>
      </c>
      <c r="Z11" s="137">
        <v>1.7405341481289331E-4</v>
      </c>
      <c r="AA11" s="137">
        <v>9.694926482093502E-5</v>
      </c>
      <c r="AB11" s="137">
        <v>7.5098623051556425E-5</v>
      </c>
      <c r="AC11" s="137">
        <v>2.1854135553604155E-4</v>
      </c>
      <c r="AD11" s="137">
        <v>6.6262980601147642E-5</v>
      </c>
      <c r="AE11" s="137">
        <v>3.222742139781166E-5</v>
      </c>
      <c r="AF11" s="137">
        <v>1.7609775702776054E-2</v>
      </c>
      <c r="AG11" s="137">
        <v>3.1447579204334428E-3</v>
      </c>
      <c r="AH11" s="137">
        <v>4.7103706479728976E-4</v>
      </c>
      <c r="AI11" s="137">
        <v>4.9789699014706477E-5</v>
      </c>
      <c r="AJ11" s="137">
        <v>0</v>
      </c>
      <c r="AK11" s="137">
        <v>3.4218296902921211E-5</v>
      </c>
      <c r="AL11" s="137">
        <v>3.7922807210962251E-5</v>
      </c>
      <c r="AM11" s="137">
        <v>4.7908166206767502E-5</v>
      </c>
      <c r="AN11" s="137">
        <v>4.4028369218876358E-5</v>
      </c>
      <c r="AO11" s="137">
        <v>2.4751699005406475E-5</v>
      </c>
      <c r="AP11" s="137">
        <v>3.2930534249611169E-5</v>
      </c>
      <c r="AQ11" s="137">
        <v>9.5215235308561579E-6</v>
      </c>
      <c r="AR11" s="137">
        <v>4.5933759729635528E-5</v>
      </c>
      <c r="AS11" s="137">
        <v>3.0366562077365947E-5</v>
      </c>
      <c r="AT11" s="137">
        <v>3.869733837857299E-5</v>
      </c>
      <c r="AU11" s="137">
        <v>2.9723592987556644E-5</v>
      </c>
      <c r="AV11" s="137">
        <v>2.7292556665865546E-5</v>
      </c>
      <c r="AW11" s="137">
        <v>2.8387154350548291E-5</v>
      </c>
      <c r="AX11" s="137">
        <v>3.8229528240074854E-5</v>
      </c>
      <c r="AY11" s="137">
        <v>2.1956375860784148E-5</v>
      </c>
      <c r="AZ11" s="137">
        <v>3.6203344170211033E-5</v>
      </c>
      <c r="BA11" s="137">
        <v>2.4734306369801514E-5</v>
      </c>
      <c r="BB11" s="137">
        <v>1.9640495439949925E-5</v>
      </c>
      <c r="BC11" s="137">
        <v>3.0909798250225162E-5</v>
      </c>
      <c r="BD11" s="137">
        <v>2.0120250848372619E-5</v>
      </c>
      <c r="BE11" s="137">
        <v>3.7033888096787729E-5</v>
      </c>
      <c r="BF11" s="137">
        <v>5.2971268583625119E-5</v>
      </c>
      <c r="BG11" s="137">
        <v>1.9144335623074168E-5</v>
      </c>
      <c r="BH11" s="137">
        <v>3.8153894272865224E-5</v>
      </c>
      <c r="BI11" s="137">
        <v>4.4462882289250003E-5</v>
      </c>
      <c r="BJ11" s="137">
        <v>3.0287431273547832E-5</v>
      </c>
      <c r="BK11" s="137">
        <v>4.8190267089550229E-5</v>
      </c>
      <c r="BL11" s="137">
        <v>3.5383948140315632E-5</v>
      </c>
      <c r="BM11" s="137">
        <v>1.2352297178473768E-3</v>
      </c>
      <c r="BN11" s="137">
        <v>1.3432585799111002E-3</v>
      </c>
      <c r="BO11" s="137">
        <v>2.450693168998103E-5</v>
      </c>
      <c r="BP11" s="137">
        <v>3.0038207483067161E-5</v>
      </c>
      <c r="BQ11" s="137">
        <v>2.1880830758873729E-5</v>
      </c>
      <c r="BR11" s="137">
        <v>3.836880535546165E-5</v>
      </c>
      <c r="BS11" s="137">
        <v>2.1351227017534799E-5</v>
      </c>
      <c r="BT11" s="137">
        <v>6.027142515749659E-5</v>
      </c>
      <c r="BU11" s="137">
        <v>3.939077802465625E-5</v>
      </c>
      <c r="BV11" s="137">
        <v>9.0520023983639911E-5</v>
      </c>
      <c r="BW11" s="137">
        <v>8.8605940749132385E-5</v>
      </c>
      <c r="BX11" s="137">
        <v>5.4935798256039389E-5</v>
      </c>
      <c r="BY11" s="137">
        <v>1.0251616665882196E-4</v>
      </c>
      <c r="BZ11" s="137">
        <v>2.1260955439312735E-4</v>
      </c>
      <c r="CA11" s="139">
        <v>0</v>
      </c>
    </row>
    <row r="12" spans="1:85" ht="19.2" x14ac:dyDescent="0.3">
      <c r="A12" s="30"/>
      <c r="B12" s="42" t="s">
        <v>128</v>
      </c>
      <c r="C12" s="43" t="s">
        <v>129</v>
      </c>
      <c r="D12" s="136">
        <v>2.084418279375957E-4</v>
      </c>
      <c r="E12" s="137">
        <v>2.1957550383346753E-4</v>
      </c>
      <c r="F12" s="137">
        <v>2.0003460032857635E-4</v>
      </c>
      <c r="G12" s="137">
        <v>0.36302981134050932</v>
      </c>
      <c r="H12" s="137">
        <v>2.2303669956056759E-4</v>
      </c>
      <c r="I12" s="137">
        <v>2.0215376868245309E-4</v>
      </c>
      <c r="J12" s="137">
        <v>1.6162062333285372E-4</v>
      </c>
      <c r="K12" s="137">
        <v>1.8095287036145959E-4</v>
      </c>
      <c r="L12" s="137">
        <v>1.7017232382776162E-3</v>
      </c>
      <c r="M12" s="137">
        <v>1.2061132520809174E-4</v>
      </c>
      <c r="N12" s="137">
        <v>1.9170949118170382E-4</v>
      </c>
      <c r="O12" s="137">
        <v>7.9322775012461512E-5</v>
      </c>
      <c r="P12" s="137">
        <v>4.5590931390739384E-5</v>
      </c>
      <c r="Q12" s="137">
        <v>1.9966748982152491E-5</v>
      </c>
      <c r="R12" s="137">
        <v>1.1623982688355889E-4</v>
      </c>
      <c r="S12" s="137">
        <v>1.1417339945630502E-4</v>
      </c>
      <c r="T12" s="137">
        <v>9.5289208301986569E-5</v>
      </c>
      <c r="U12" s="137">
        <v>7.6475381792659691E-5</v>
      </c>
      <c r="V12" s="137">
        <v>1.2944202967926503E-4</v>
      </c>
      <c r="W12" s="137">
        <v>8.1840707096644951E-5</v>
      </c>
      <c r="X12" s="137">
        <v>1.0895060921534395E-3</v>
      </c>
      <c r="Y12" s="137">
        <v>3.2451173850325536E-3</v>
      </c>
      <c r="Z12" s="137">
        <v>2.3470831624604208E-4</v>
      </c>
      <c r="AA12" s="137">
        <v>0.1243281638359551</v>
      </c>
      <c r="AB12" s="137">
        <v>2.0458324240923528E-3</v>
      </c>
      <c r="AC12" s="137">
        <v>1.4511811497258073E-4</v>
      </c>
      <c r="AD12" s="137">
        <v>1.0756991427896788E-4</v>
      </c>
      <c r="AE12" s="137">
        <v>7.5597256120805663E-5</v>
      </c>
      <c r="AF12" s="137">
        <v>1.9377070541700592E-3</v>
      </c>
      <c r="AG12" s="137">
        <v>1.8011601359554129E-3</v>
      </c>
      <c r="AH12" s="137">
        <v>7.1765455778929092E-3</v>
      </c>
      <c r="AI12" s="137">
        <v>2.9216918488069502E-3</v>
      </c>
      <c r="AJ12" s="137">
        <v>0</v>
      </c>
      <c r="AK12" s="137">
        <v>1.2213455655917535E-4</v>
      </c>
      <c r="AL12" s="137">
        <v>8.0439714012399139E-5</v>
      </c>
      <c r="AM12" s="137">
        <v>1.7023288358372618E-4</v>
      </c>
      <c r="AN12" s="137">
        <v>1.9354890459065527E-4</v>
      </c>
      <c r="AO12" s="137">
        <v>4.6927800291793365E-5</v>
      </c>
      <c r="AP12" s="137">
        <v>5.3931869850397606E-5</v>
      </c>
      <c r="AQ12" s="137">
        <v>1.6403900215062896E-5</v>
      </c>
      <c r="AR12" s="137">
        <v>4.0678442459078984E-3</v>
      </c>
      <c r="AS12" s="137">
        <v>2.4275302226791853E-4</v>
      </c>
      <c r="AT12" s="137">
        <v>2.9544731730650036E-4</v>
      </c>
      <c r="AU12" s="137">
        <v>9.8190180006368013E-5</v>
      </c>
      <c r="AV12" s="137">
        <v>1.1972879968023143E-4</v>
      </c>
      <c r="AW12" s="137">
        <v>1.2840419903009667E-4</v>
      </c>
      <c r="AX12" s="137">
        <v>8.3129489963478572E-5</v>
      </c>
      <c r="AY12" s="137">
        <v>4.6533008819375673E-5</v>
      </c>
      <c r="AZ12" s="137">
        <v>5.6315770905989881E-5</v>
      </c>
      <c r="BA12" s="137">
        <v>4.018865782058542E-5</v>
      </c>
      <c r="BB12" s="137">
        <v>5.8927079087664023E-5</v>
      </c>
      <c r="BC12" s="137">
        <v>6.0688956064901061E-5</v>
      </c>
      <c r="BD12" s="137">
        <v>3.6793130813967458E-5</v>
      </c>
      <c r="BE12" s="137">
        <v>1.1209579793408661E-4</v>
      </c>
      <c r="BF12" s="137">
        <v>8.1277332601391254E-5</v>
      </c>
      <c r="BG12" s="137">
        <v>1.806692633293561E-4</v>
      </c>
      <c r="BH12" s="137">
        <v>2.4090904126993493E-4</v>
      </c>
      <c r="BI12" s="137">
        <v>6.2599577839981405E-5</v>
      </c>
      <c r="BJ12" s="137">
        <v>5.725920186271223E-5</v>
      </c>
      <c r="BK12" s="137">
        <v>1.178469549752225E-4</v>
      </c>
      <c r="BL12" s="137">
        <v>5.5335203364365053E-5</v>
      </c>
      <c r="BM12" s="137">
        <v>5.2187080504722541E-4</v>
      </c>
      <c r="BN12" s="137">
        <v>3.2311311676056127E-4</v>
      </c>
      <c r="BO12" s="137">
        <v>3.2862369397600065E-5</v>
      </c>
      <c r="BP12" s="137">
        <v>2.3885643768050823E-5</v>
      </c>
      <c r="BQ12" s="137">
        <v>1.7605368516706573E-5</v>
      </c>
      <c r="BR12" s="137">
        <v>2.6191963282058632E-5</v>
      </c>
      <c r="BS12" s="137">
        <v>2.7174793003545867E-5</v>
      </c>
      <c r="BT12" s="137">
        <v>5.0211301913847002E-5</v>
      </c>
      <c r="BU12" s="137">
        <v>3.2089757488024498E-5</v>
      </c>
      <c r="BV12" s="137">
        <v>6.2850619759089544E-5</v>
      </c>
      <c r="BW12" s="137">
        <v>4.5055144627618727E-5</v>
      </c>
      <c r="BX12" s="137">
        <v>1.9284658393760846E-4</v>
      </c>
      <c r="BY12" s="137">
        <v>9.6757966975321479E-5</v>
      </c>
      <c r="BZ12" s="137">
        <v>1.3492935201766515E-4</v>
      </c>
      <c r="CA12" s="139">
        <v>0</v>
      </c>
    </row>
    <row r="13" spans="1:85" ht="19.2" x14ac:dyDescent="0.3">
      <c r="A13" s="30"/>
      <c r="B13" s="42" t="s">
        <v>74</v>
      </c>
      <c r="C13" s="43" t="s">
        <v>75</v>
      </c>
      <c r="D13" s="136">
        <v>8.853381107103057E-5</v>
      </c>
      <c r="E13" s="137">
        <v>2.9335465632497588E-4</v>
      </c>
      <c r="F13" s="137">
        <v>1.5770933730245004E-4</v>
      </c>
      <c r="G13" s="137">
        <v>1.2239223644514794E-4</v>
      </c>
      <c r="H13" s="137">
        <v>0.5197935611543042</v>
      </c>
      <c r="I13" s="137">
        <v>9.0539987658947176E-5</v>
      </c>
      <c r="J13" s="137">
        <v>1.2135951799111761E-4</v>
      </c>
      <c r="K13" s="137">
        <v>2.0581207143789424E-4</v>
      </c>
      <c r="L13" s="137">
        <v>2.2458500055365149E-4</v>
      </c>
      <c r="M13" s="137">
        <v>1.7200376541322768E-3</v>
      </c>
      <c r="N13" s="137">
        <v>2.0045026917391216E-4</v>
      </c>
      <c r="O13" s="137">
        <v>1.1218636842353548E-4</v>
      </c>
      <c r="P13" s="137">
        <v>5.2599017392735448E-5</v>
      </c>
      <c r="Q13" s="137">
        <v>2.3305333786083576E-5</v>
      </c>
      <c r="R13" s="137">
        <v>1.0666025575774113E-4</v>
      </c>
      <c r="S13" s="137">
        <v>1.0938256070834533E-4</v>
      </c>
      <c r="T13" s="137">
        <v>6.0485334347290781E-4</v>
      </c>
      <c r="U13" s="137">
        <v>1.3093102199776313E-4</v>
      </c>
      <c r="V13" s="137">
        <v>2.1165683827704533E-4</v>
      </c>
      <c r="W13" s="137">
        <v>1.3731730682621561E-4</v>
      </c>
      <c r="X13" s="137">
        <v>2.4968817261741823E-3</v>
      </c>
      <c r="Y13" s="137">
        <v>5.2748572769659749E-4</v>
      </c>
      <c r="Z13" s="137">
        <v>2.6865880660929397E-4</v>
      </c>
      <c r="AA13" s="137">
        <v>2.0419589830483872E-4</v>
      </c>
      <c r="AB13" s="137">
        <v>3.3313787825000911E-3</v>
      </c>
      <c r="AC13" s="137">
        <v>2.5121098531076714E-4</v>
      </c>
      <c r="AD13" s="137">
        <v>4.0280794671254124E-4</v>
      </c>
      <c r="AE13" s="137">
        <v>6.6844891001718504E-5</v>
      </c>
      <c r="AF13" s="137">
        <v>1.115284604079372E-2</v>
      </c>
      <c r="AG13" s="137">
        <v>6.783411715530116E-2</v>
      </c>
      <c r="AH13" s="137">
        <v>3.468132641202083E-4</v>
      </c>
      <c r="AI13" s="137">
        <v>1.2431532806288643E-4</v>
      </c>
      <c r="AJ13" s="137">
        <v>0</v>
      </c>
      <c r="AK13" s="137">
        <v>8.3926473932042691E-3</v>
      </c>
      <c r="AL13" s="137">
        <v>9.3381766136728286E-4</v>
      </c>
      <c r="AM13" s="137">
        <v>5.4157452914775119E-4</v>
      </c>
      <c r="AN13" s="137">
        <v>5.7096704329052332E-4</v>
      </c>
      <c r="AO13" s="137">
        <v>5.95369618905562E-5</v>
      </c>
      <c r="AP13" s="137">
        <v>9.2752350085860511E-5</v>
      </c>
      <c r="AQ13" s="137">
        <v>2.3614204123417989E-5</v>
      </c>
      <c r="AR13" s="137">
        <v>8.8258619050528538E-5</v>
      </c>
      <c r="AS13" s="137">
        <v>1.121401027580637E-4</v>
      </c>
      <c r="AT13" s="137">
        <v>9.2046199377606255E-5</v>
      </c>
      <c r="AU13" s="137">
        <v>4.1463413115532107E-3</v>
      </c>
      <c r="AV13" s="137">
        <v>9.3135608694892147E-5</v>
      </c>
      <c r="AW13" s="137">
        <v>6.9497304604454455E-5</v>
      </c>
      <c r="AX13" s="137">
        <v>8.5218648933116793E-5</v>
      </c>
      <c r="AY13" s="137">
        <v>4.3080787205215958E-5</v>
      </c>
      <c r="AZ13" s="137">
        <v>8.3161761315146869E-5</v>
      </c>
      <c r="BA13" s="137">
        <v>7.3338896970929194E-5</v>
      </c>
      <c r="BB13" s="137">
        <v>6.1491656504628016E-5</v>
      </c>
      <c r="BC13" s="137">
        <v>8.4240672834560805E-5</v>
      </c>
      <c r="BD13" s="137">
        <v>7.4754733098399527E-5</v>
      </c>
      <c r="BE13" s="137">
        <v>4.8060368369266278E-4</v>
      </c>
      <c r="BF13" s="137">
        <v>1.2768228471400026E-4</v>
      </c>
      <c r="BG13" s="137">
        <v>4.4490834561873028E-5</v>
      </c>
      <c r="BH13" s="137">
        <v>9.3050732422534472E-5</v>
      </c>
      <c r="BI13" s="137">
        <v>1.4548236381194983E-4</v>
      </c>
      <c r="BJ13" s="137">
        <v>1.2541040630577424E-4</v>
      </c>
      <c r="BK13" s="137">
        <v>1.2097745648008559E-4</v>
      </c>
      <c r="BL13" s="137">
        <v>1.0829575642128839E-4</v>
      </c>
      <c r="BM13" s="137">
        <v>1.8756153843939849E-3</v>
      </c>
      <c r="BN13" s="137">
        <v>7.9863231979324394E-4</v>
      </c>
      <c r="BO13" s="137">
        <v>4.2656757932868736E-5</v>
      </c>
      <c r="BP13" s="137">
        <v>4.3747484403313773E-5</v>
      </c>
      <c r="BQ13" s="137">
        <v>3.3948831990726816E-5</v>
      </c>
      <c r="BR13" s="137">
        <v>5.205610875375549E-5</v>
      </c>
      <c r="BS13" s="137">
        <v>3.2240651051124758E-5</v>
      </c>
      <c r="BT13" s="137">
        <v>9.7934928067642824E-5</v>
      </c>
      <c r="BU13" s="137">
        <v>1.2662983259833211E-4</v>
      </c>
      <c r="BV13" s="137">
        <v>1.3331572315342235E-4</v>
      </c>
      <c r="BW13" s="137">
        <v>9.8087054280176665E-5</v>
      </c>
      <c r="BX13" s="137">
        <v>9.2152890184748392E-5</v>
      </c>
      <c r="BY13" s="137">
        <v>2.3025280559717522E-4</v>
      </c>
      <c r="BZ13" s="137">
        <v>1.380002722050973E-4</v>
      </c>
      <c r="CA13" s="139">
        <v>0</v>
      </c>
    </row>
    <row r="14" spans="1:85" ht="19.2" x14ac:dyDescent="0.3">
      <c r="A14" s="30"/>
      <c r="B14" s="42" t="s">
        <v>132</v>
      </c>
      <c r="C14" s="43" t="s">
        <v>133</v>
      </c>
      <c r="D14" s="136">
        <v>1.9296755394106467E-4</v>
      </c>
      <c r="E14" s="137">
        <v>2.708917085848337E-4</v>
      </c>
      <c r="F14" s="137">
        <v>4.2737577383140365E-4</v>
      </c>
      <c r="G14" s="137">
        <v>4.6781359000518184E-4</v>
      </c>
      <c r="H14" s="137">
        <v>3.5743752058596816E-4</v>
      </c>
      <c r="I14" s="137">
        <v>0.55285370759861352</v>
      </c>
      <c r="J14" s="137">
        <v>3.7776669266106829E-4</v>
      </c>
      <c r="K14" s="137">
        <v>3.6433243156554283E-4</v>
      </c>
      <c r="L14" s="137">
        <v>4.7177403083871359E-3</v>
      </c>
      <c r="M14" s="137">
        <v>2.4695395272037561E-2</v>
      </c>
      <c r="N14" s="137">
        <v>1.3533200052819161E-3</v>
      </c>
      <c r="O14" s="137">
        <v>3.2687440852348495E-4</v>
      </c>
      <c r="P14" s="137">
        <v>6.9665318608294835E-5</v>
      </c>
      <c r="Q14" s="137">
        <v>3.248597308511956E-5</v>
      </c>
      <c r="R14" s="137">
        <v>3.1885123782557454E-4</v>
      </c>
      <c r="S14" s="137">
        <v>2.9194448222800686E-4</v>
      </c>
      <c r="T14" s="137">
        <v>7.1762794756204465E-3</v>
      </c>
      <c r="U14" s="137">
        <v>2.266565565923188E-4</v>
      </c>
      <c r="V14" s="137">
        <v>5.0796746849530007E-4</v>
      </c>
      <c r="W14" s="137">
        <v>2.268031825784564E-4</v>
      </c>
      <c r="X14" s="137">
        <v>5.1234501466129291E-3</v>
      </c>
      <c r="Y14" s="137">
        <v>5.9158043981695182E-4</v>
      </c>
      <c r="Z14" s="137">
        <v>2.9284096358526268E-4</v>
      </c>
      <c r="AA14" s="137">
        <v>4.3989528882749755E-4</v>
      </c>
      <c r="AB14" s="137">
        <v>2.7810911336990295E-4</v>
      </c>
      <c r="AC14" s="137">
        <v>3.4702765445730527E-4</v>
      </c>
      <c r="AD14" s="137">
        <v>2.7128805025413783E-4</v>
      </c>
      <c r="AE14" s="137">
        <v>2.5571181369812152E-4</v>
      </c>
      <c r="AF14" s="137">
        <v>3.18874048097635E-4</v>
      </c>
      <c r="AG14" s="137">
        <v>2.8859109639079811E-4</v>
      </c>
      <c r="AH14" s="137">
        <v>1.3154622456946788E-4</v>
      </c>
      <c r="AI14" s="137">
        <v>1.3559868727873911E-4</v>
      </c>
      <c r="AJ14" s="137">
        <v>0</v>
      </c>
      <c r="AK14" s="137">
        <v>1.6493553374968196E-4</v>
      </c>
      <c r="AL14" s="137">
        <v>1.3271102846499345E-4</v>
      </c>
      <c r="AM14" s="137">
        <v>7.9585105699868407E-4</v>
      </c>
      <c r="AN14" s="137">
        <v>2.9916514370018652E-4</v>
      </c>
      <c r="AO14" s="137">
        <v>9.1892420489664986E-5</v>
      </c>
      <c r="AP14" s="137">
        <v>1.2069932384119976E-4</v>
      </c>
      <c r="AQ14" s="137">
        <v>3.6854063205957452E-5</v>
      </c>
      <c r="AR14" s="137">
        <v>1.1727405299995504E-4</v>
      </c>
      <c r="AS14" s="137">
        <v>1.1326469327573611E-4</v>
      </c>
      <c r="AT14" s="137">
        <v>1.2622664298783871E-4</v>
      </c>
      <c r="AU14" s="137">
        <v>1.1994134365387736E-4</v>
      </c>
      <c r="AV14" s="137">
        <v>1.0390620732331842E-4</v>
      </c>
      <c r="AW14" s="137">
        <v>1.0614536967597491E-4</v>
      </c>
      <c r="AX14" s="137">
        <v>1.4296321585856385E-4</v>
      </c>
      <c r="AY14" s="137">
        <v>8.1647045485320317E-5</v>
      </c>
      <c r="AZ14" s="137">
        <v>1.0750145207536399E-4</v>
      </c>
      <c r="BA14" s="137">
        <v>9.1424449501386075E-5</v>
      </c>
      <c r="BB14" s="137">
        <v>7.3490409908458294E-5</v>
      </c>
      <c r="BC14" s="137">
        <v>1.0749582555366281E-4</v>
      </c>
      <c r="BD14" s="137">
        <v>7.9566887061362478E-5</v>
      </c>
      <c r="BE14" s="137">
        <v>1.4658062112021282E-4</v>
      </c>
      <c r="BF14" s="137">
        <v>1.8494660727442615E-4</v>
      </c>
      <c r="BG14" s="137">
        <v>6.8716741351836091E-5</v>
      </c>
      <c r="BH14" s="137">
        <v>1.2800124821447625E-4</v>
      </c>
      <c r="BI14" s="137">
        <v>1.4762671107609112E-4</v>
      </c>
      <c r="BJ14" s="137">
        <v>9.0999398883828488E-5</v>
      </c>
      <c r="BK14" s="137">
        <v>1.7493921532524016E-4</v>
      </c>
      <c r="BL14" s="137">
        <v>1.0666323992628878E-4</v>
      </c>
      <c r="BM14" s="137">
        <v>9.919575481499689E-4</v>
      </c>
      <c r="BN14" s="137">
        <v>2.2173392673974007E-3</v>
      </c>
      <c r="BO14" s="137">
        <v>5.8589962286351559E-5</v>
      </c>
      <c r="BP14" s="137">
        <v>6.1685749341884594E-5</v>
      </c>
      <c r="BQ14" s="137">
        <v>5.1571573735057677E-5</v>
      </c>
      <c r="BR14" s="137">
        <v>7.2650606531647719E-5</v>
      </c>
      <c r="BS14" s="137">
        <v>4.213587167211434E-5</v>
      </c>
      <c r="BT14" s="137">
        <v>1.1043783163913817E-4</v>
      </c>
      <c r="BU14" s="137">
        <v>6.2120412342506665E-5</v>
      </c>
      <c r="BV14" s="137">
        <v>1.7990418951463385E-4</v>
      </c>
      <c r="BW14" s="137">
        <v>1.7099662800695877E-4</v>
      </c>
      <c r="BX14" s="137">
        <v>1.338244224983413E-4</v>
      </c>
      <c r="BY14" s="137">
        <v>1.4999931530381238E-4</v>
      </c>
      <c r="BZ14" s="137">
        <v>2.6263479779300725E-4</v>
      </c>
      <c r="CA14" s="139">
        <v>0</v>
      </c>
    </row>
    <row r="15" spans="1:85" ht="19.2" x14ac:dyDescent="0.3">
      <c r="A15" s="30"/>
      <c r="B15" s="42" t="s">
        <v>98</v>
      </c>
      <c r="C15" s="43" t="s">
        <v>99</v>
      </c>
      <c r="D15" s="136">
        <v>5.7270117607898361E-5</v>
      </c>
      <c r="E15" s="137">
        <v>7.6045107699941028E-5</v>
      </c>
      <c r="F15" s="137">
        <v>9.8898984452332994E-5</v>
      </c>
      <c r="G15" s="137">
        <v>6.1048203556072079E-5</v>
      </c>
      <c r="H15" s="137">
        <v>6.4701681157208331E-5</v>
      </c>
      <c r="I15" s="137">
        <v>6.1868034069461294E-5</v>
      </c>
      <c r="J15" s="137">
        <v>0.50853924607812606</v>
      </c>
      <c r="K15" s="137">
        <v>7.327577890587882E-5</v>
      </c>
      <c r="L15" s="137">
        <v>9.1163829867262414E-5</v>
      </c>
      <c r="M15" s="137">
        <v>1.3134320554680674E-3</v>
      </c>
      <c r="N15" s="137">
        <v>7.6737835414691181E-5</v>
      </c>
      <c r="O15" s="137">
        <v>8.4030658428281037E-4</v>
      </c>
      <c r="P15" s="137">
        <v>9.5446350772979464E-5</v>
      </c>
      <c r="Q15" s="137">
        <v>3.5880651478437984E-5</v>
      </c>
      <c r="R15" s="137">
        <v>9.0665593861308992E-5</v>
      </c>
      <c r="S15" s="137">
        <v>9.3259031094771122E-5</v>
      </c>
      <c r="T15" s="137">
        <v>8.8877330005253071E-4</v>
      </c>
      <c r="U15" s="137">
        <v>1.1520220512082498E-3</v>
      </c>
      <c r="V15" s="137">
        <v>6.4788971553676224E-4</v>
      </c>
      <c r="W15" s="137">
        <v>6.5923426608332503E-2</v>
      </c>
      <c r="X15" s="137">
        <v>7.9410721862224103E-4</v>
      </c>
      <c r="Y15" s="137">
        <v>4.3913310512715834E-3</v>
      </c>
      <c r="Z15" s="137">
        <v>1.1003015558033192E-4</v>
      </c>
      <c r="AA15" s="137">
        <v>1.2864032034288765E-4</v>
      </c>
      <c r="AB15" s="137">
        <v>1.030117405735374E-3</v>
      </c>
      <c r="AC15" s="137">
        <v>6.8700425587825702E-4</v>
      </c>
      <c r="AD15" s="137">
        <v>9.6290424844429007E-5</v>
      </c>
      <c r="AE15" s="137">
        <v>1.8992377762521073E-3</v>
      </c>
      <c r="AF15" s="137">
        <v>2.2311848823548422E-3</v>
      </c>
      <c r="AG15" s="137">
        <v>1.0549579220436051E-4</v>
      </c>
      <c r="AH15" s="137">
        <v>1.0685538909078843E-4</v>
      </c>
      <c r="AI15" s="137">
        <v>6.6594294457155456E-5</v>
      </c>
      <c r="AJ15" s="137">
        <v>0</v>
      </c>
      <c r="AK15" s="137">
        <v>7.0557385901222783E-5</v>
      </c>
      <c r="AL15" s="137">
        <v>7.5169635399236357E-5</v>
      </c>
      <c r="AM15" s="137">
        <v>9.9368829708132631E-5</v>
      </c>
      <c r="AN15" s="137">
        <v>6.5683007704035639E-5</v>
      </c>
      <c r="AO15" s="137">
        <v>4.8057009557765851E-5</v>
      </c>
      <c r="AP15" s="137">
        <v>6.8332292489642419E-5</v>
      </c>
      <c r="AQ15" s="137">
        <v>2.7249923821823415E-5</v>
      </c>
      <c r="AR15" s="137">
        <v>1.3068573475007452E-4</v>
      </c>
      <c r="AS15" s="137">
        <v>1.7025403985267364E-3</v>
      </c>
      <c r="AT15" s="137">
        <v>1.5832823250244425E-4</v>
      </c>
      <c r="AU15" s="137">
        <v>5.0031967551966921E-5</v>
      </c>
      <c r="AV15" s="137">
        <v>6.9726133235403453E-5</v>
      </c>
      <c r="AW15" s="137">
        <v>7.1981013349639036E-5</v>
      </c>
      <c r="AX15" s="137">
        <v>7.2612357762522951E-5</v>
      </c>
      <c r="AY15" s="137">
        <v>3.1973491977642287E-5</v>
      </c>
      <c r="AZ15" s="137">
        <v>1.0061006172537743E-4</v>
      </c>
      <c r="BA15" s="137">
        <v>3.9849405163996304E-5</v>
      </c>
      <c r="BB15" s="137">
        <v>4.6703283344202908E-5</v>
      </c>
      <c r="BC15" s="137">
        <v>5.9565970997720952E-5</v>
      </c>
      <c r="BD15" s="137">
        <v>3.3584786711013482E-5</v>
      </c>
      <c r="BE15" s="137">
        <v>8.3642256863408469E-5</v>
      </c>
      <c r="BF15" s="137">
        <v>9.5549041729438267E-5</v>
      </c>
      <c r="BG15" s="137">
        <v>3.5108533293180927E-5</v>
      </c>
      <c r="BH15" s="137">
        <v>7.0755171138359936E-5</v>
      </c>
      <c r="BI15" s="137">
        <v>8.0556603931677623E-5</v>
      </c>
      <c r="BJ15" s="137">
        <v>5.0911753682421588E-5</v>
      </c>
      <c r="BK15" s="137">
        <v>8.0494395642376139E-5</v>
      </c>
      <c r="BL15" s="137">
        <v>6.4066778057961395E-5</v>
      </c>
      <c r="BM15" s="137">
        <v>6.6199026704047014E-4</v>
      </c>
      <c r="BN15" s="137">
        <v>1.0435043836707681E-3</v>
      </c>
      <c r="BO15" s="137">
        <v>3.73002667356365E-5</v>
      </c>
      <c r="BP15" s="137">
        <v>3.5422992554830041E-5</v>
      </c>
      <c r="BQ15" s="137">
        <v>2.634488908528423E-5</v>
      </c>
      <c r="BR15" s="137">
        <v>4.3533032409141273E-5</v>
      </c>
      <c r="BS15" s="137">
        <v>2.7491895876050151E-5</v>
      </c>
      <c r="BT15" s="137">
        <v>9.9828183924102721E-5</v>
      </c>
      <c r="BU15" s="137">
        <v>3.2205728318142829E-5</v>
      </c>
      <c r="BV15" s="137">
        <v>9.6177813186590247E-5</v>
      </c>
      <c r="BW15" s="137">
        <v>8.1565667593790588E-5</v>
      </c>
      <c r="BX15" s="137">
        <v>7.602105660172714E-5</v>
      </c>
      <c r="BY15" s="137">
        <v>7.4756628273958426E-5</v>
      </c>
      <c r="BZ15" s="137">
        <v>2.1246666295426529E-4</v>
      </c>
      <c r="CA15" s="139">
        <v>0</v>
      </c>
    </row>
    <row r="16" spans="1:85" ht="19.2" x14ac:dyDescent="0.3">
      <c r="A16" s="30"/>
      <c r="B16" s="42" t="s">
        <v>116</v>
      </c>
      <c r="C16" s="43" t="s">
        <v>117</v>
      </c>
      <c r="D16" s="136">
        <v>2.6440463981665748E-4</v>
      </c>
      <c r="E16" s="137">
        <v>3.6149700533418455E-4</v>
      </c>
      <c r="F16" s="137">
        <v>6.7862022917296934E-4</v>
      </c>
      <c r="G16" s="137">
        <v>1.1620728925558607E-3</v>
      </c>
      <c r="H16" s="137">
        <v>7.4052673819758393E-4</v>
      </c>
      <c r="I16" s="137">
        <v>2.5927741278987078E-4</v>
      </c>
      <c r="J16" s="137">
        <v>6.7521266551000801E-4</v>
      </c>
      <c r="K16" s="137">
        <v>0.66940728975676445</v>
      </c>
      <c r="L16" s="137">
        <v>1.8690439344172177E-2</v>
      </c>
      <c r="M16" s="137">
        <v>1.6042542327471886E-4</v>
      </c>
      <c r="N16" s="137">
        <v>4.3705037632350255E-4</v>
      </c>
      <c r="O16" s="137">
        <v>4.8943061874723914E-5</v>
      </c>
      <c r="P16" s="137">
        <v>3.8349704302203555E-5</v>
      </c>
      <c r="Q16" s="137">
        <v>1.4765700221927555E-5</v>
      </c>
      <c r="R16" s="137">
        <v>6.1158847855838068E-4</v>
      </c>
      <c r="S16" s="137">
        <v>5.3683916606227483E-4</v>
      </c>
      <c r="T16" s="137">
        <v>8.6215843231896594E-5</v>
      </c>
      <c r="U16" s="137">
        <v>4.9095382139182179E-5</v>
      </c>
      <c r="V16" s="137">
        <v>8.3299187399509339E-5</v>
      </c>
      <c r="W16" s="137">
        <v>3.4594655594956126E-4</v>
      </c>
      <c r="X16" s="137">
        <v>2.7493000046596662E-4</v>
      </c>
      <c r="Y16" s="137">
        <v>4.9775941401504964E-4</v>
      </c>
      <c r="Z16" s="137">
        <v>1.038143186363585E-4</v>
      </c>
      <c r="AA16" s="137">
        <v>4.5978663209068839E-4</v>
      </c>
      <c r="AB16" s="137">
        <v>4.5862454922910967E-2</v>
      </c>
      <c r="AC16" s="137">
        <v>6.9331156908974696E-5</v>
      </c>
      <c r="AD16" s="137">
        <v>8.9606633452484985E-2</v>
      </c>
      <c r="AE16" s="137">
        <v>3.9722612933620976E-5</v>
      </c>
      <c r="AF16" s="137">
        <v>5.9707507657707397E-4</v>
      </c>
      <c r="AG16" s="137">
        <v>1.5890693283039512E-4</v>
      </c>
      <c r="AH16" s="137">
        <v>6.1173517399005237E-5</v>
      </c>
      <c r="AI16" s="137">
        <v>4.3847578946109988E-5</v>
      </c>
      <c r="AJ16" s="137">
        <v>0</v>
      </c>
      <c r="AK16" s="137">
        <v>4.3427421484680582E-5</v>
      </c>
      <c r="AL16" s="137">
        <v>3.3390963533879633E-5</v>
      </c>
      <c r="AM16" s="137">
        <v>3.8603213834705445E-5</v>
      </c>
      <c r="AN16" s="137">
        <v>1.4473099292846661E-4</v>
      </c>
      <c r="AO16" s="137">
        <v>2.2406376163351477E-5</v>
      </c>
      <c r="AP16" s="137">
        <v>2.9029456145219093E-5</v>
      </c>
      <c r="AQ16" s="137">
        <v>1.3149222316200069E-5</v>
      </c>
      <c r="AR16" s="137">
        <v>4.002993129245312E-5</v>
      </c>
      <c r="AS16" s="137">
        <v>3.5297275799962584E-5</v>
      </c>
      <c r="AT16" s="137">
        <v>4.4560276602992633E-5</v>
      </c>
      <c r="AU16" s="137">
        <v>3.3900860436659867E-5</v>
      </c>
      <c r="AV16" s="137">
        <v>2.4439580045618326E-5</v>
      </c>
      <c r="AW16" s="137">
        <v>3.1357355545883498E-5</v>
      </c>
      <c r="AX16" s="137">
        <v>7.4163046340918314E-5</v>
      </c>
      <c r="AY16" s="137">
        <v>7.4591622703664624E-5</v>
      </c>
      <c r="AZ16" s="137">
        <v>3.885610704594418E-5</v>
      </c>
      <c r="BA16" s="137">
        <v>3.0277442526736645E-5</v>
      </c>
      <c r="BB16" s="137">
        <v>2.7848101711565743E-5</v>
      </c>
      <c r="BC16" s="137">
        <v>3.8348313336339513E-5</v>
      </c>
      <c r="BD16" s="137">
        <v>1.850175003647379E-5</v>
      </c>
      <c r="BE16" s="137">
        <v>4.7592726129747979E-5</v>
      </c>
      <c r="BF16" s="137">
        <v>4.524759668475788E-5</v>
      </c>
      <c r="BG16" s="137">
        <v>1.8564121013495561E-5</v>
      </c>
      <c r="BH16" s="137">
        <v>7.8251387666790887E-5</v>
      </c>
      <c r="BI16" s="137">
        <v>5.8173436059211119E-5</v>
      </c>
      <c r="BJ16" s="137">
        <v>2.3994517571749068E-5</v>
      </c>
      <c r="BK16" s="137">
        <v>4.3234720536567667E-5</v>
      </c>
      <c r="BL16" s="137">
        <v>2.8467500729423061E-5</v>
      </c>
      <c r="BM16" s="137">
        <v>8.8519542465723253E-4</v>
      </c>
      <c r="BN16" s="137">
        <v>5.9931171558064438E-4</v>
      </c>
      <c r="BO16" s="137">
        <v>1.6989694944371945E-5</v>
      </c>
      <c r="BP16" s="137">
        <v>1.9167927116847569E-5</v>
      </c>
      <c r="BQ16" s="137">
        <v>1.4658149701529348E-5</v>
      </c>
      <c r="BR16" s="137">
        <v>2.3393451150502832E-5</v>
      </c>
      <c r="BS16" s="137">
        <v>1.4581661154125645E-5</v>
      </c>
      <c r="BT16" s="137">
        <v>3.7701044002080209E-5</v>
      </c>
      <c r="BU16" s="137">
        <v>2.4823600677048736E-5</v>
      </c>
      <c r="BV16" s="137">
        <v>5.4734388598683561E-5</v>
      </c>
      <c r="BW16" s="137">
        <v>4.7409059210051372E-5</v>
      </c>
      <c r="BX16" s="137">
        <v>3.7443376004884868E-5</v>
      </c>
      <c r="BY16" s="137">
        <v>3.772571349393823E-5</v>
      </c>
      <c r="BZ16" s="137">
        <v>1.0377691459836723E-4</v>
      </c>
      <c r="CA16" s="139">
        <v>0</v>
      </c>
    </row>
    <row r="17" spans="1:79" ht="19.2" x14ac:dyDescent="0.3">
      <c r="A17" s="30"/>
      <c r="B17" s="42" t="s">
        <v>640</v>
      </c>
      <c r="C17" s="43" t="s">
        <v>641</v>
      </c>
      <c r="D17" s="136">
        <v>7.6675499381665341E-3</v>
      </c>
      <c r="E17" s="137">
        <v>1.05176894075649E-2</v>
      </c>
      <c r="F17" s="137">
        <v>2.034142040693894E-2</v>
      </c>
      <c r="G17" s="137">
        <v>3.6632357840821236E-2</v>
      </c>
      <c r="H17" s="137">
        <v>2.2953069277420402E-2</v>
      </c>
      <c r="I17" s="137">
        <v>7.4913421286196555E-3</v>
      </c>
      <c r="J17" s="137">
        <v>2.0550976763789332E-2</v>
      </c>
      <c r="K17" s="137">
        <v>2.0740504130594362E-2</v>
      </c>
      <c r="L17" s="137">
        <v>0.60204152973882163</v>
      </c>
      <c r="M17" s="137">
        <v>3.777143900908133E-3</v>
      </c>
      <c r="N17" s="137">
        <v>1.2874722904706414E-2</v>
      </c>
      <c r="O17" s="137">
        <v>3.7582128634984621E-4</v>
      </c>
      <c r="P17" s="137">
        <v>7.6556064680997644E-4</v>
      </c>
      <c r="Q17" s="137">
        <v>2.5526404920463673E-4</v>
      </c>
      <c r="R17" s="137">
        <v>1.8504687578295004E-2</v>
      </c>
      <c r="S17" s="137">
        <v>1.6092088665512195E-2</v>
      </c>
      <c r="T17" s="137">
        <v>1.2019306797023618E-3</v>
      </c>
      <c r="U17" s="137">
        <v>2.3810921752754713E-4</v>
      </c>
      <c r="V17" s="137">
        <v>4.0251159471473762E-4</v>
      </c>
      <c r="W17" s="137">
        <v>2.8403067054242549E-3</v>
      </c>
      <c r="X17" s="137">
        <v>1.0910217514541127E-3</v>
      </c>
      <c r="Y17" s="137">
        <v>1.157846407349995E-3</v>
      </c>
      <c r="Z17" s="137">
        <v>1.5221720813077336E-3</v>
      </c>
      <c r="AA17" s="137">
        <v>1.2715730725231141E-2</v>
      </c>
      <c r="AB17" s="137">
        <v>1.9421176359729233E-3</v>
      </c>
      <c r="AC17" s="137">
        <v>5.3693370820509371E-4</v>
      </c>
      <c r="AD17" s="137">
        <v>2.9321396516835789E-3</v>
      </c>
      <c r="AE17" s="137">
        <v>4.7516179481697698E-4</v>
      </c>
      <c r="AF17" s="137">
        <v>1.6582000857736866E-3</v>
      </c>
      <c r="AG17" s="137">
        <v>3.4236346323801561E-3</v>
      </c>
      <c r="AH17" s="137">
        <v>8.3715240529435198E-4</v>
      </c>
      <c r="AI17" s="137">
        <v>4.9086361790860982E-4</v>
      </c>
      <c r="AJ17" s="137">
        <v>0</v>
      </c>
      <c r="AK17" s="137">
        <v>5.3957136567433367E-4</v>
      </c>
      <c r="AL17" s="137">
        <v>1.4850041461061177E-4</v>
      </c>
      <c r="AM17" s="137">
        <v>2.3796112306133439E-4</v>
      </c>
      <c r="AN17" s="137">
        <v>3.6784155928187953E-3</v>
      </c>
      <c r="AO17" s="137">
        <v>9.6000090171861259E-5</v>
      </c>
      <c r="AP17" s="137">
        <v>1.0508251780063594E-4</v>
      </c>
      <c r="AQ17" s="137">
        <v>1.8216525821944447E-4</v>
      </c>
      <c r="AR17" s="137">
        <v>5.1966882624292893E-4</v>
      </c>
      <c r="AS17" s="137">
        <v>1.8502173984613832E-4</v>
      </c>
      <c r="AT17" s="137">
        <v>1.189619284928686E-4</v>
      </c>
      <c r="AU17" s="137">
        <v>3.3923091081690355E-4</v>
      </c>
      <c r="AV17" s="137">
        <v>9.0146365067528101E-5</v>
      </c>
      <c r="AW17" s="137">
        <v>3.0044355299026931E-4</v>
      </c>
      <c r="AX17" s="137">
        <v>1.4854880115612009E-3</v>
      </c>
      <c r="AY17" s="137">
        <v>1.9393273407115224E-3</v>
      </c>
      <c r="AZ17" s="137">
        <v>4.1545630946312296E-4</v>
      </c>
      <c r="BA17" s="137">
        <v>3.6478127369872997E-4</v>
      </c>
      <c r="BB17" s="137">
        <v>4.1372538384613672E-4</v>
      </c>
      <c r="BC17" s="137">
        <v>4.8915862831828733E-4</v>
      </c>
      <c r="BD17" s="137">
        <v>7.0193056602142187E-5</v>
      </c>
      <c r="BE17" s="137">
        <v>6.3704057757789595E-4</v>
      </c>
      <c r="BF17" s="137">
        <v>1.5855484211443956E-4</v>
      </c>
      <c r="BG17" s="137">
        <v>1.2324980665520338E-4</v>
      </c>
      <c r="BH17" s="137">
        <v>1.6769086402166091E-3</v>
      </c>
      <c r="BI17" s="137">
        <v>8.8080708662036501E-4</v>
      </c>
      <c r="BJ17" s="137">
        <v>9.675250384851201E-5</v>
      </c>
      <c r="BK17" s="137">
        <v>2.1041108875130706E-4</v>
      </c>
      <c r="BL17" s="137">
        <v>1.3815848279819402E-4</v>
      </c>
      <c r="BM17" s="137">
        <v>4.495536816218352E-4</v>
      </c>
      <c r="BN17" s="137">
        <v>6.0984718907568865E-4</v>
      </c>
      <c r="BO17" s="137">
        <v>4.3936509947408947E-5</v>
      </c>
      <c r="BP17" s="137">
        <v>4.1219391656306446E-5</v>
      </c>
      <c r="BQ17" s="137">
        <v>3.0757971154910861E-5</v>
      </c>
      <c r="BR17" s="137">
        <v>4.3287935709938129E-5</v>
      </c>
      <c r="BS17" s="137">
        <v>7.2492327981000645E-5</v>
      </c>
      <c r="BT17" s="137">
        <v>7.6459700830442082E-5</v>
      </c>
      <c r="BU17" s="137">
        <v>2.3878732028768872E-4</v>
      </c>
      <c r="BV17" s="137">
        <v>1.2253780600924384E-4</v>
      </c>
      <c r="BW17" s="137">
        <v>1.0774651996579848E-4</v>
      </c>
      <c r="BX17" s="137">
        <v>1.0609907136077997E-4</v>
      </c>
      <c r="BY17" s="137">
        <v>1.1180858296799842E-4</v>
      </c>
      <c r="BZ17" s="137">
        <v>1.613162497909356E-4</v>
      </c>
      <c r="CA17" s="139">
        <v>0</v>
      </c>
    </row>
    <row r="18" spans="1:79" ht="19.2" x14ac:dyDescent="0.3">
      <c r="A18" s="30"/>
      <c r="B18" s="42" t="s">
        <v>164</v>
      </c>
      <c r="C18" s="43" t="s">
        <v>165</v>
      </c>
      <c r="D18" s="136">
        <v>5.3237189134436259E-4</v>
      </c>
      <c r="E18" s="137">
        <v>6.6961797760188362E-4</v>
      </c>
      <c r="F18" s="137">
        <v>1.0381142487461007E-3</v>
      </c>
      <c r="G18" s="137">
        <v>1.6767511577826094E-3</v>
      </c>
      <c r="H18" s="137">
        <v>1.092560420058357E-3</v>
      </c>
      <c r="I18" s="137">
        <v>5.6473557023819989E-4</v>
      </c>
      <c r="J18" s="137">
        <v>1.0410518811897118E-3</v>
      </c>
      <c r="K18" s="137">
        <v>1.0426934252228848E-3</v>
      </c>
      <c r="L18" s="137">
        <v>8.7142531470683958E-4</v>
      </c>
      <c r="M18" s="137">
        <v>0.44248309189419233</v>
      </c>
      <c r="N18" s="137">
        <v>1.5486038616095246E-3</v>
      </c>
      <c r="O18" s="137">
        <v>2.1766073200395501E-3</v>
      </c>
      <c r="P18" s="137">
        <v>1.6728002521240531E-4</v>
      </c>
      <c r="Q18" s="137">
        <v>8.7499097266441629E-5</v>
      </c>
      <c r="R18" s="137">
        <v>1.7303455447016125E-3</v>
      </c>
      <c r="S18" s="137">
        <v>1.5255759371110584E-3</v>
      </c>
      <c r="T18" s="137">
        <v>0.12574866964868908</v>
      </c>
      <c r="U18" s="137">
        <v>7.448013314020163E-4</v>
      </c>
      <c r="V18" s="137">
        <v>2.7568924503147299E-3</v>
      </c>
      <c r="W18" s="137">
        <v>2.8409224481476737E-4</v>
      </c>
      <c r="X18" s="137">
        <v>8.9025923291426723E-2</v>
      </c>
      <c r="Y18" s="137">
        <v>6.5398489045235464E-3</v>
      </c>
      <c r="Z18" s="137">
        <v>2.8794237343668328E-4</v>
      </c>
      <c r="AA18" s="137">
        <v>8.0239962230735742E-4</v>
      </c>
      <c r="AB18" s="137">
        <v>1.6078069954887334E-3</v>
      </c>
      <c r="AC18" s="137">
        <v>2.3943639928126095E-3</v>
      </c>
      <c r="AD18" s="137">
        <v>3.2966939175555334E-4</v>
      </c>
      <c r="AE18" s="137">
        <v>1.0723653554611898E-3</v>
      </c>
      <c r="AF18" s="137">
        <v>1.7897975591609904E-3</v>
      </c>
      <c r="AG18" s="137">
        <v>3.5516418423953627E-4</v>
      </c>
      <c r="AH18" s="137">
        <v>5.4520331290243147E-4</v>
      </c>
      <c r="AI18" s="137">
        <v>2.2204202309393674E-4</v>
      </c>
      <c r="AJ18" s="137">
        <v>0</v>
      </c>
      <c r="AK18" s="137">
        <v>6.5530481274978089E-4</v>
      </c>
      <c r="AL18" s="137">
        <v>2.3949669530206176E-4</v>
      </c>
      <c r="AM18" s="137">
        <v>1.1841047324256771E-2</v>
      </c>
      <c r="AN18" s="137">
        <v>4.0942638281815891E-4</v>
      </c>
      <c r="AO18" s="137">
        <v>1.425143740105869E-4</v>
      </c>
      <c r="AP18" s="137">
        <v>1.8686884298423634E-4</v>
      </c>
      <c r="AQ18" s="137">
        <v>5.228146846457587E-5</v>
      </c>
      <c r="AR18" s="137">
        <v>1.7887228745414889E-4</v>
      </c>
      <c r="AS18" s="137">
        <v>1.5501518335130757E-4</v>
      </c>
      <c r="AT18" s="137">
        <v>2.1054887280773119E-4</v>
      </c>
      <c r="AU18" s="137">
        <v>1.5766743795017312E-4</v>
      </c>
      <c r="AV18" s="137">
        <v>1.3665395338140803E-4</v>
      </c>
      <c r="AW18" s="137">
        <v>1.5803040208654608E-4</v>
      </c>
      <c r="AX18" s="137">
        <v>3.0277509574302546E-4</v>
      </c>
      <c r="AY18" s="137">
        <v>2.416052772068414E-4</v>
      </c>
      <c r="AZ18" s="137">
        <v>1.7493879414874028E-4</v>
      </c>
      <c r="BA18" s="137">
        <v>1.5562992976971894E-4</v>
      </c>
      <c r="BB18" s="137">
        <v>1.1583407246388388E-4</v>
      </c>
      <c r="BC18" s="137">
        <v>1.718433287809673E-4</v>
      </c>
      <c r="BD18" s="137">
        <v>7.7612341386626001E-5</v>
      </c>
      <c r="BE18" s="137">
        <v>2.1881788742421709E-4</v>
      </c>
      <c r="BF18" s="137">
        <v>3.7101521245769774E-4</v>
      </c>
      <c r="BG18" s="137">
        <v>1.1667303084060004E-4</v>
      </c>
      <c r="BH18" s="137">
        <v>3.6263546999788305E-4</v>
      </c>
      <c r="BI18" s="137">
        <v>3.3476259352376107E-4</v>
      </c>
      <c r="BJ18" s="137">
        <v>3.6167314379569206E-4</v>
      </c>
      <c r="BK18" s="137">
        <v>4.6164731299519441E-4</v>
      </c>
      <c r="BL18" s="137">
        <v>4.5299951310873485E-4</v>
      </c>
      <c r="BM18" s="137">
        <v>1.2281284942033253E-2</v>
      </c>
      <c r="BN18" s="137">
        <v>3.6781694489821486E-2</v>
      </c>
      <c r="BO18" s="137">
        <v>2.9760804389954132E-4</v>
      </c>
      <c r="BP18" s="137">
        <v>4.9980214059664472E-4</v>
      </c>
      <c r="BQ18" s="137">
        <v>3.3155096805408883E-4</v>
      </c>
      <c r="BR18" s="137">
        <v>7.0317499882704883E-4</v>
      </c>
      <c r="BS18" s="137">
        <v>3.7869566483644324E-4</v>
      </c>
      <c r="BT18" s="137">
        <v>1.1129647247951767E-3</v>
      </c>
      <c r="BU18" s="137">
        <v>3.5225320518573225E-4</v>
      </c>
      <c r="BV18" s="137">
        <v>1.681287076606868E-3</v>
      </c>
      <c r="BW18" s="137">
        <v>2.0372133805371339E-3</v>
      </c>
      <c r="BX18" s="137">
        <v>8.6723298876056215E-4</v>
      </c>
      <c r="BY18" s="137">
        <v>6.5486332036719967E-4</v>
      </c>
      <c r="BZ18" s="137">
        <v>2.480898818863543E-3</v>
      </c>
      <c r="CA18" s="139">
        <v>0</v>
      </c>
    </row>
    <row r="19" spans="1:79" ht="19.2" x14ac:dyDescent="0.3">
      <c r="A19" s="30"/>
      <c r="B19" s="42" t="s">
        <v>184</v>
      </c>
      <c r="C19" s="43" t="s">
        <v>185</v>
      </c>
      <c r="D19" s="136">
        <v>1.5662773791515203E-4</v>
      </c>
      <c r="E19" s="137">
        <v>2.692008464918492E-4</v>
      </c>
      <c r="F19" s="137">
        <v>3.4512317733134386E-4</v>
      </c>
      <c r="G19" s="137">
        <v>5.3416700721566567E-4</v>
      </c>
      <c r="H19" s="137">
        <v>5.2906213212967738E-4</v>
      </c>
      <c r="I19" s="137">
        <v>1.5514371456019655E-4</v>
      </c>
      <c r="J19" s="137">
        <v>3.2008755938392019E-4</v>
      </c>
      <c r="K19" s="137">
        <v>3.199280186481995E-4</v>
      </c>
      <c r="L19" s="137">
        <v>3.0658679320399047E-4</v>
      </c>
      <c r="M19" s="137">
        <v>1.2347346410431227E-4</v>
      </c>
      <c r="N19" s="137">
        <v>0.63067586155120481</v>
      </c>
      <c r="O19" s="137">
        <v>4.8947537922684136E-5</v>
      </c>
      <c r="P19" s="137">
        <v>2.0996248455518751E-4</v>
      </c>
      <c r="Q19" s="137">
        <v>7.2232983641136989E-5</v>
      </c>
      <c r="R19" s="137">
        <v>3.2549530005531065E-4</v>
      </c>
      <c r="S19" s="137">
        <v>3.053075574497515E-4</v>
      </c>
      <c r="T19" s="137">
        <v>7.8949962654313881E-5</v>
      </c>
      <c r="U19" s="137">
        <v>7.3363768850709792E-5</v>
      </c>
      <c r="V19" s="137">
        <v>8.89497476222268E-5</v>
      </c>
      <c r="W19" s="137">
        <v>8.5893747715243073E-5</v>
      </c>
      <c r="X19" s="137">
        <v>7.5288261155701205E-5</v>
      </c>
      <c r="Y19" s="137">
        <v>7.9552903875508227E-5</v>
      </c>
      <c r="Z19" s="137">
        <v>9.8893940155875572E-5</v>
      </c>
      <c r="AA19" s="137">
        <v>2.5244679353162434E-4</v>
      </c>
      <c r="AB19" s="137">
        <v>8.8269864065478935E-5</v>
      </c>
      <c r="AC19" s="137">
        <v>6.6630412265045226E-5</v>
      </c>
      <c r="AD19" s="137">
        <v>1.0360886044997436E-4</v>
      </c>
      <c r="AE19" s="137">
        <v>3.0761501756605441E-5</v>
      </c>
      <c r="AF19" s="137">
        <v>1.3618716493334724E-4</v>
      </c>
      <c r="AG19" s="137">
        <v>1.3937976396982414E-4</v>
      </c>
      <c r="AH19" s="137">
        <v>5.1534269314590192E-5</v>
      </c>
      <c r="AI19" s="137">
        <v>1.1479532119869774E-4</v>
      </c>
      <c r="AJ19" s="137">
        <v>0</v>
      </c>
      <c r="AK19" s="137">
        <v>3.2375551739734693E-3</v>
      </c>
      <c r="AL19" s="137">
        <v>3.8597454568379289E-4</v>
      </c>
      <c r="AM19" s="137">
        <v>2.7197358035580433E-4</v>
      </c>
      <c r="AN19" s="137">
        <v>7.2048936280206088E-2</v>
      </c>
      <c r="AO19" s="137">
        <v>5.7510114688218683E-5</v>
      </c>
      <c r="AP19" s="137">
        <v>7.5081773261663585E-5</v>
      </c>
      <c r="AQ19" s="137">
        <v>4.5471711687774358E-5</v>
      </c>
      <c r="AR19" s="137">
        <v>5.4097960570815666E-5</v>
      </c>
      <c r="AS19" s="137">
        <v>1.201465657007589E-4</v>
      </c>
      <c r="AT19" s="137">
        <v>4.8326746283161629E-5</v>
      </c>
      <c r="AU19" s="137">
        <v>3.1759153808499788E-3</v>
      </c>
      <c r="AV19" s="137">
        <v>6.5877413006683587E-5</v>
      </c>
      <c r="AW19" s="137">
        <v>2.8260196661783997E-4</v>
      </c>
      <c r="AX19" s="137">
        <v>2.3219932391996864E-4</v>
      </c>
      <c r="AY19" s="137">
        <v>5.4808144410451168E-5</v>
      </c>
      <c r="AZ19" s="137">
        <v>8.7896067232627845E-5</v>
      </c>
      <c r="BA19" s="137">
        <v>4.4370272198732023E-5</v>
      </c>
      <c r="BB19" s="137">
        <v>4.3080738858661666E-5</v>
      </c>
      <c r="BC19" s="137">
        <v>6.1869669363260579E-5</v>
      </c>
      <c r="BD19" s="137">
        <v>8.1956842556684198E-5</v>
      </c>
      <c r="BE19" s="137">
        <v>8.9439143993820525E-3</v>
      </c>
      <c r="BF19" s="137">
        <v>1.0969121456213563E-4</v>
      </c>
      <c r="BG19" s="137">
        <v>3.5196821021946433E-5</v>
      </c>
      <c r="BH19" s="137">
        <v>7.7040484186906627E-5</v>
      </c>
      <c r="BI19" s="137">
        <v>7.898957540978125E-3</v>
      </c>
      <c r="BJ19" s="137">
        <v>1.3446700570298801E-4</v>
      </c>
      <c r="BK19" s="137">
        <v>1.1781971082033336E-4</v>
      </c>
      <c r="BL19" s="137">
        <v>7.105974830162322E-5</v>
      </c>
      <c r="BM19" s="137">
        <v>7.9607785617844852E-5</v>
      </c>
      <c r="BN19" s="137">
        <v>6.7809667563673693E-5</v>
      </c>
      <c r="BO19" s="137">
        <v>2.6042608447446993E-5</v>
      </c>
      <c r="BP19" s="137">
        <v>3.3163942524578893E-5</v>
      </c>
      <c r="BQ19" s="137">
        <v>2.0235825070766071E-5</v>
      </c>
      <c r="BR19" s="137">
        <v>3.7396240815367117E-5</v>
      </c>
      <c r="BS19" s="137">
        <v>3.508475959873092E-4</v>
      </c>
      <c r="BT19" s="137">
        <v>4.1705917670882169E-5</v>
      </c>
      <c r="BU19" s="137">
        <v>1.6352970449444047E-4</v>
      </c>
      <c r="BV19" s="137">
        <v>7.3230616253709373E-5</v>
      </c>
      <c r="BW19" s="137">
        <v>2.2105524231008815E-4</v>
      </c>
      <c r="BX19" s="137">
        <v>7.7727764545285787E-5</v>
      </c>
      <c r="BY19" s="137">
        <v>1.3776320243413521E-4</v>
      </c>
      <c r="BZ19" s="137">
        <v>2.7084511380663504E-4</v>
      </c>
      <c r="CA19" s="139">
        <v>0</v>
      </c>
    </row>
    <row r="20" spans="1:79" ht="19.2" x14ac:dyDescent="0.3">
      <c r="A20" s="30"/>
      <c r="B20" s="42" t="s">
        <v>190</v>
      </c>
      <c r="C20" s="43" t="s">
        <v>191</v>
      </c>
      <c r="D20" s="136">
        <v>1.0179380779338953E-4</v>
      </c>
      <c r="E20" s="137">
        <v>1.2626448085994722E-4</v>
      </c>
      <c r="F20" s="137">
        <v>1.7206218141268059E-4</v>
      </c>
      <c r="G20" s="137">
        <v>1.3056651336294654E-4</v>
      </c>
      <c r="H20" s="137">
        <v>1.1538722986949209E-4</v>
      </c>
      <c r="I20" s="137">
        <v>1.1679440320367277E-4</v>
      </c>
      <c r="J20" s="137">
        <v>1.2936039654165411E-4</v>
      </c>
      <c r="K20" s="137">
        <v>1.2255353470010341E-4</v>
      </c>
      <c r="L20" s="137">
        <v>1.5991670789545446E-4</v>
      </c>
      <c r="M20" s="137">
        <v>1.545292341497403E-3</v>
      </c>
      <c r="N20" s="137">
        <v>2.0086851858973654E-4</v>
      </c>
      <c r="O20" s="137">
        <v>0.27192455015097139</v>
      </c>
      <c r="P20" s="137">
        <v>1.045291497735729E-4</v>
      </c>
      <c r="Q20" s="137">
        <v>4.2843090191709518E-5</v>
      </c>
      <c r="R20" s="137">
        <v>5.5057534428699787E-4</v>
      </c>
      <c r="S20" s="137">
        <v>6.6914784477771049E-4</v>
      </c>
      <c r="T20" s="137">
        <v>7.4324830252439817E-4</v>
      </c>
      <c r="U20" s="137">
        <v>7.1110126070787039E-2</v>
      </c>
      <c r="V20" s="137">
        <v>0.17763198253359114</v>
      </c>
      <c r="W20" s="137">
        <v>1.4968482701386356E-4</v>
      </c>
      <c r="X20" s="137">
        <v>5.579915679483216E-4</v>
      </c>
      <c r="Y20" s="137">
        <v>1.8045586990945111E-4</v>
      </c>
      <c r="Z20" s="137">
        <v>1.4123749193878677E-4</v>
      </c>
      <c r="AA20" s="137">
        <v>1.882743392558861E-4</v>
      </c>
      <c r="AB20" s="137">
        <v>1.3086818667232367E-4</v>
      </c>
      <c r="AC20" s="137">
        <v>1.3907255689932476E-4</v>
      </c>
      <c r="AD20" s="137">
        <v>1.3081558748797586E-4</v>
      </c>
      <c r="AE20" s="137">
        <v>2.1522440728956871E-3</v>
      </c>
      <c r="AF20" s="137">
        <v>9.0444681178233064E-4</v>
      </c>
      <c r="AG20" s="137">
        <v>1.6208185028206905E-4</v>
      </c>
      <c r="AH20" s="137">
        <v>1.470020426564743E-4</v>
      </c>
      <c r="AI20" s="137">
        <v>1.5579006981579022E-4</v>
      </c>
      <c r="AJ20" s="137">
        <v>0</v>
      </c>
      <c r="AK20" s="137">
        <v>1.2859262491705923E-4</v>
      </c>
      <c r="AL20" s="137">
        <v>3.355470695254743E-4</v>
      </c>
      <c r="AM20" s="137">
        <v>1.9287434814125367E-4</v>
      </c>
      <c r="AN20" s="137">
        <v>1.8801787240335538E-4</v>
      </c>
      <c r="AO20" s="137">
        <v>9.5241769154014505E-5</v>
      </c>
      <c r="AP20" s="137">
        <v>1.2017880465928682E-4</v>
      </c>
      <c r="AQ20" s="137">
        <v>3.1867304366720363E-5</v>
      </c>
      <c r="AR20" s="137">
        <v>9.4975704059764758E-5</v>
      </c>
      <c r="AS20" s="137">
        <v>9.1300520739594616E-5</v>
      </c>
      <c r="AT20" s="137">
        <v>8.5288201536386999E-5</v>
      </c>
      <c r="AU20" s="137">
        <v>9.3283120660531853E-5</v>
      </c>
      <c r="AV20" s="137">
        <v>1.0673485658634855E-4</v>
      </c>
      <c r="AW20" s="137">
        <v>1.0941653070133882E-4</v>
      </c>
      <c r="AX20" s="137">
        <v>1.7507985872738569E-4</v>
      </c>
      <c r="AY20" s="137">
        <v>1.3031805814061063E-4</v>
      </c>
      <c r="AZ20" s="137">
        <v>4.6169692205848256E-4</v>
      </c>
      <c r="BA20" s="137">
        <v>9.515535190457611E-5</v>
      </c>
      <c r="BB20" s="137">
        <v>8.8179872288404062E-5</v>
      </c>
      <c r="BC20" s="137">
        <v>2.193700001797468E-4</v>
      </c>
      <c r="BD20" s="137">
        <v>6.5941644002021914E-5</v>
      </c>
      <c r="BE20" s="137">
        <v>2.7678595738517313E-4</v>
      </c>
      <c r="BF20" s="137">
        <v>2.8126864556786082E-4</v>
      </c>
      <c r="BG20" s="137">
        <v>7.5523106143971544E-5</v>
      </c>
      <c r="BH20" s="137">
        <v>2.1207317130567712E-4</v>
      </c>
      <c r="BI20" s="137">
        <v>4.29194981428723E-4</v>
      </c>
      <c r="BJ20" s="137">
        <v>9.6920579874978791E-5</v>
      </c>
      <c r="BK20" s="137">
        <v>1.3637795120323881E-4</v>
      </c>
      <c r="BL20" s="137">
        <v>1.0957988427491631E-4</v>
      </c>
      <c r="BM20" s="137">
        <v>5.4017299137012389E-3</v>
      </c>
      <c r="BN20" s="137">
        <v>4.698208952864249E-3</v>
      </c>
      <c r="BO20" s="137">
        <v>7.663462987384614E-5</v>
      </c>
      <c r="BP20" s="137">
        <v>1.1005363610731896E-4</v>
      </c>
      <c r="BQ20" s="137">
        <v>7.2461903417319519E-5</v>
      </c>
      <c r="BR20" s="137">
        <v>1.4233264740736866E-4</v>
      </c>
      <c r="BS20" s="137">
        <v>9.3957818843973308E-5</v>
      </c>
      <c r="BT20" s="137">
        <v>2.6722575672492936E-4</v>
      </c>
      <c r="BU20" s="137">
        <v>1.0378077747803514E-4</v>
      </c>
      <c r="BV20" s="137">
        <v>3.1807353877455485E-4</v>
      </c>
      <c r="BW20" s="137">
        <v>3.017545790532525E-4</v>
      </c>
      <c r="BX20" s="137">
        <v>1.8915985557902185E-4</v>
      </c>
      <c r="BY20" s="137">
        <v>1.6050785929713044E-4</v>
      </c>
      <c r="BZ20" s="137">
        <v>3.7940869585402883E-4</v>
      </c>
      <c r="CA20" s="139">
        <v>0</v>
      </c>
    </row>
    <row r="21" spans="1:79" ht="19.2" x14ac:dyDescent="0.3">
      <c r="A21" s="30"/>
      <c r="B21" s="42" t="s">
        <v>208</v>
      </c>
      <c r="C21" s="43" t="s">
        <v>209</v>
      </c>
      <c r="D21" s="136">
        <v>1.1924803565982311E-3</v>
      </c>
      <c r="E21" s="137">
        <v>2.1308207489314662E-3</v>
      </c>
      <c r="F21" s="137">
        <v>1.4100997444153615E-3</v>
      </c>
      <c r="G21" s="137">
        <v>1.569284613580085E-3</v>
      </c>
      <c r="H21" s="137">
        <v>1.3069352787410087E-3</v>
      </c>
      <c r="I21" s="137">
        <v>1.20859361482524E-3</v>
      </c>
      <c r="J21" s="137">
        <v>1.1378680481788112E-3</v>
      </c>
      <c r="K21" s="137">
        <v>9.6366495854705839E-4</v>
      </c>
      <c r="L21" s="137">
        <v>2.6749951275614548E-3</v>
      </c>
      <c r="M21" s="137">
        <v>8.3994943811901415E-4</v>
      </c>
      <c r="N21" s="137">
        <v>1.7589020567356111E-3</v>
      </c>
      <c r="O21" s="137">
        <v>6.0418087654111677E-4</v>
      </c>
      <c r="P21" s="137">
        <v>0.82525235065258906</v>
      </c>
      <c r="Q21" s="137">
        <v>0.26452409375557545</v>
      </c>
      <c r="R21" s="137">
        <v>1.4620523943518588E-3</v>
      </c>
      <c r="S21" s="137">
        <v>1.6573074580346189E-3</v>
      </c>
      <c r="T21" s="137">
        <v>6.3839342142515433E-4</v>
      </c>
      <c r="U21" s="137">
        <v>7.9894222397595169E-4</v>
      </c>
      <c r="V21" s="137">
        <v>7.8777105717277383E-4</v>
      </c>
      <c r="W21" s="137">
        <v>4.5637035988851216E-4</v>
      </c>
      <c r="X21" s="137">
        <v>7.6710098531960547E-4</v>
      </c>
      <c r="Y21" s="137">
        <v>7.1377773500010805E-4</v>
      </c>
      <c r="Z21" s="137">
        <v>7.0289719636639121E-4</v>
      </c>
      <c r="AA21" s="137">
        <v>1.024444092307732E-3</v>
      </c>
      <c r="AB21" s="137">
        <v>6.1168691940256933E-4</v>
      </c>
      <c r="AC21" s="137">
        <v>6.1332182109062594E-4</v>
      </c>
      <c r="AD21" s="137">
        <v>7.3763205829171E-4</v>
      </c>
      <c r="AE21" s="137">
        <v>2.6035824510462619E-4</v>
      </c>
      <c r="AF21" s="137">
        <v>1.0117090150963777E-3</v>
      </c>
      <c r="AG21" s="137">
        <v>1.1935181006278812E-3</v>
      </c>
      <c r="AH21" s="137">
        <v>6.790352121870014E-4</v>
      </c>
      <c r="AI21" s="137">
        <v>1.0955765109093036E-3</v>
      </c>
      <c r="AJ21" s="137">
        <v>0</v>
      </c>
      <c r="AK21" s="137">
        <v>1.1280098545523314E-3</v>
      </c>
      <c r="AL21" s="137">
        <v>7.2670292270699791E-4</v>
      </c>
      <c r="AM21" s="137">
        <v>7.7140577227256997E-4</v>
      </c>
      <c r="AN21" s="137">
        <v>1.146030049065914E-3</v>
      </c>
      <c r="AO21" s="137">
        <v>1.0924493226905289E-3</v>
      </c>
      <c r="AP21" s="137">
        <v>7.4083052357064934E-4</v>
      </c>
      <c r="AQ21" s="137">
        <v>1.1939399782863782E-2</v>
      </c>
      <c r="AR21" s="137">
        <v>6.8650931910306122E-4</v>
      </c>
      <c r="AS21" s="137">
        <v>6.3225575721092967E-4</v>
      </c>
      <c r="AT21" s="137">
        <v>4.2951327510841708E-4</v>
      </c>
      <c r="AU21" s="137">
        <v>8.7923902825022386E-4</v>
      </c>
      <c r="AV21" s="137">
        <v>6.9443887710472568E-4</v>
      </c>
      <c r="AW21" s="137">
        <v>7.5022430699656067E-3</v>
      </c>
      <c r="AX21" s="137">
        <v>2.4312035815819443E-3</v>
      </c>
      <c r="AY21" s="137">
        <v>6.3524509157390861E-4</v>
      </c>
      <c r="AZ21" s="137">
        <v>6.3709405989850526E-4</v>
      </c>
      <c r="BA21" s="137">
        <v>5.98938497719105E-4</v>
      </c>
      <c r="BB21" s="137">
        <v>5.5832073980370881E-4</v>
      </c>
      <c r="BC21" s="137">
        <v>7.6101015093573787E-4</v>
      </c>
      <c r="BD21" s="137">
        <v>2.3615116389971643E-4</v>
      </c>
      <c r="BE21" s="137">
        <v>7.6247789334061829E-4</v>
      </c>
      <c r="BF21" s="137">
        <v>1.2978700403831114E-3</v>
      </c>
      <c r="BG21" s="137">
        <v>7.2147689566324329E-3</v>
      </c>
      <c r="BH21" s="137">
        <v>1.2148938527667757E-3</v>
      </c>
      <c r="BI21" s="137">
        <v>9.159936067245065E-4</v>
      </c>
      <c r="BJ21" s="137">
        <v>2.5054319878918129E-3</v>
      </c>
      <c r="BK21" s="137">
        <v>6.9964460897318807E-3</v>
      </c>
      <c r="BL21" s="137">
        <v>4.0654766776886233E-3</v>
      </c>
      <c r="BM21" s="137">
        <v>1.2151355934786803E-3</v>
      </c>
      <c r="BN21" s="137">
        <v>8.7407158138177836E-4</v>
      </c>
      <c r="BO21" s="137">
        <v>5.8794140905861752E-4</v>
      </c>
      <c r="BP21" s="137">
        <v>4.1733917286742981E-4</v>
      </c>
      <c r="BQ21" s="137">
        <v>2.1554463756277758E-4</v>
      </c>
      <c r="BR21" s="137">
        <v>4.9117134471945978E-4</v>
      </c>
      <c r="BS21" s="137">
        <v>6.9158589549187389E-4</v>
      </c>
      <c r="BT21" s="137">
        <v>1.0990987738524231E-3</v>
      </c>
      <c r="BU21" s="137">
        <v>4.7315352845923511E-4</v>
      </c>
      <c r="BV21" s="137">
        <v>1.8185541233099731E-3</v>
      </c>
      <c r="BW21" s="137">
        <v>3.2601949270554058E-4</v>
      </c>
      <c r="BX21" s="137">
        <v>5.7334074542393035E-4</v>
      </c>
      <c r="BY21" s="137">
        <v>5.4729621797032729E-4</v>
      </c>
      <c r="BZ21" s="137">
        <v>1.2578230184960098E-3</v>
      </c>
      <c r="CA21" s="139">
        <v>0</v>
      </c>
    </row>
    <row r="22" spans="1:79" ht="19.2" x14ac:dyDescent="0.3">
      <c r="A22" s="30"/>
      <c r="B22" s="42" t="s">
        <v>212</v>
      </c>
      <c r="C22" s="43" t="s">
        <v>213</v>
      </c>
      <c r="D22" s="136">
        <v>2.6586809171988469E-3</v>
      </c>
      <c r="E22" s="137">
        <v>4.7507469886685864E-3</v>
      </c>
      <c r="F22" s="137">
        <v>3.1438717301128863E-3</v>
      </c>
      <c r="G22" s="137">
        <v>3.4987805314304621E-3</v>
      </c>
      <c r="H22" s="137">
        <v>2.9138625775899396E-3</v>
      </c>
      <c r="I22" s="137">
        <v>2.6946060474745894E-3</v>
      </c>
      <c r="J22" s="137">
        <v>2.5369206706375687E-3</v>
      </c>
      <c r="K22" s="137">
        <v>2.1485281679365304E-3</v>
      </c>
      <c r="L22" s="137">
        <v>5.9640047401163998E-3</v>
      </c>
      <c r="M22" s="137">
        <v>1.8726996467341543E-3</v>
      </c>
      <c r="N22" s="137">
        <v>3.9215399294332647E-3</v>
      </c>
      <c r="O22" s="137">
        <v>1.3470445513909164E-3</v>
      </c>
      <c r="P22" s="137">
        <v>1.2826621455664794E-3</v>
      </c>
      <c r="Q22" s="137">
        <v>0.58976666266731748</v>
      </c>
      <c r="R22" s="137">
        <v>3.2597021655743968E-3</v>
      </c>
      <c r="S22" s="137">
        <v>3.6950308558353312E-3</v>
      </c>
      <c r="T22" s="137">
        <v>1.4233227388752668E-3</v>
      </c>
      <c r="U22" s="137">
        <v>1.7812724822476329E-3</v>
      </c>
      <c r="V22" s="137">
        <v>1.756365935285989E-3</v>
      </c>
      <c r="W22" s="137">
        <v>1.0174953074045144E-3</v>
      </c>
      <c r="X22" s="137">
        <v>1.7102812133959614E-3</v>
      </c>
      <c r="Y22" s="137">
        <v>1.5913949715530495E-3</v>
      </c>
      <c r="Z22" s="137">
        <v>1.5671363912969931E-3</v>
      </c>
      <c r="AA22" s="137">
        <v>2.2840375892861156E-3</v>
      </c>
      <c r="AB22" s="137">
        <v>1.363779563258404E-3</v>
      </c>
      <c r="AC22" s="137">
        <v>1.3674246395864826E-3</v>
      </c>
      <c r="AD22" s="137">
        <v>1.6445791047567089E-3</v>
      </c>
      <c r="AE22" s="137">
        <v>5.8047874253434818E-4</v>
      </c>
      <c r="AF22" s="137">
        <v>2.2556442437911273E-3</v>
      </c>
      <c r="AG22" s="137">
        <v>2.6609946075110674E-3</v>
      </c>
      <c r="AH22" s="137">
        <v>1.513935177848728E-3</v>
      </c>
      <c r="AI22" s="137">
        <v>2.4426300582385567E-3</v>
      </c>
      <c r="AJ22" s="137">
        <v>0</v>
      </c>
      <c r="AK22" s="137">
        <v>2.5149414479797281E-3</v>
      </c>
      <c r="AL22" s="137">
        <v>1.6202121757253264E-3</v>
      </c>
      <c r="AM22" s="137">
        <v>1.7198789018284214E-3</v>
      </c>
      <c r="AN22" s="137">
        <v>2.5551181662060492E-3</v>
      </c>
      <c r="AO22" s="137">
        <v>2.435657871572548E-3</v>
      </c>
      <c r="AP22" s="137">
        <v>1.65171020637561E-3</v>
      </c>
      <c r="AQ22" s="137">
        <v>2.6619352000112596E-2</v>
      </c>
      <c r="AR22" s="137">
        <v>1.5305989872950437E-3</v>
      </c>
      <c r="AS22" s="137">
        <v>1.4096385799436343E-3</v>
      </c>
      <c r="AT22" s="137">
        <v>9.5761640172582947E-4</v>
      </c>
      <c r="AU22" s="137">
        <v>1.9602973022832945E-3</v>
      </c>
      <c r="AV22" s="137">
        <v>1.5482782424913264E-3</v>
      </c>
      <c r="AW22" s="137">
        <v>1.6726540085913694E-2</v>
      </c>
      <c r="AX22" s="137">
        <v>5.4204620918172587E-3</v>
      </c>
      <c r="AY22" s="137">
        <v>1.4163034161247933E-3</v>
      </c>
      <c r="AZ22" s="137">
        <v>1.4204257622698812E-3</v>
      </c>
      <c r="BA22" s="137">
        <v>1.335356465748509E-3</v>
      </c>
      <c r="BB22" s="137">
        <v>1.2447976089325098E-3</v>
      </c>
      <c r="BC22" s="137">
        <v>1.6967014633760987E-3</v>
      </c>
      <c r="BD22" s="137">
        <v>5.2650812196650078E-4</v>
      </c>
      <c r="BE22" s="137">
        <v>1.6999738516394588E-3</v>
      </c>
      <c r="BF22" s="137">
        <v>2.8936512792665328E-3</v>
      </c>
      <c r="BG22" s="137">
        <v>1.608560547002795E-2</v>
      </c>
      <c r="BH22" s="137">
        <v>2.7086526707973927E-3</v>
      </c>
      <c r="BI22" s="137">
        <v>2.0422430516355296E-3</v>
      </c>
      <c r="BJ22" s="137">
        <v>5.5859571846950005E-3</v>
      </c>
      <c r="BK22" s="137">
        <v>1.5598846223382971E-2</v>
      </c>
      <c r="BL22" s="137">
        <v>9.0641369499132526E-3</v>
      </c>
      <c r="BM22" s="137">
        <v>2.7091916410320726E-3</v>
      </c>
      <c r="BN22" s="137">
        <v>1.9487762803194887E-3</v>
      </c>
      <c r="BO22" s="137">
        <v>1.3108380327155453E-3</v>
      </c>
      <c r="BP22" s="137">
        <v>9.3047377154911715E-4</v>
      </c>
      <c r="BQ22" s="137">
        <v>4.8056507725416147E-4</v>
      </c>
      <c r="BR22" s="137">
        <v>1.0950854444309319E-3</v>
      </c>
      <c r="BS22" s="137">
        <v>1.5419174100220619E-3</v>
      </c>
      <c r="BT22" s="137">
        <v>2.4504830792299805E-3</v>
      </c>
      <c r="BU22" s="137">
        <v>1.0549140286121306E-3</v>
      </c>
      <c r="BV22" s="137">
        <v>4.0545365110500626E-3</v>
      </c>
      <c r="BW22" s="137">
        <v>7.2687302486367747E-4</v>
      </c>
      <c r="BX22" s="137">
        <v>1.2782852903838193E-3</v>
      </c>
      <c r="BY22" s="137">
        <v>1.2202180125832163E-3</v>
      </c>
      <c r="BZ22" s="137">
        <v>2.8043649004236863E-3</v>
      </c>
      <c r="CA22" s="139">
        <v>0</v>
      </c>
    </row>
    <row r="23" spans="1:79" ht="19.2" x14ac:dyDescent="0.3">
      <c r="A23" s="30"/>
      <c r="B23" s="42" t="s">
        <v>218</v>
      </c>
      <c r="C23" s="43" t="s">
        <v>219</v>
      </c>
      <c r="D23" s="136">
        <v>1.2507546610338749E-4</v>
      </c>
      <c r="E23" s="137">
        <v>1.8144073764974006E-4</v>
      </c>
      <c r="F23" s="137">
        <v>2.3359245554180859E-4</v>
      </c>
      <c r="G23" s="137">
        <v>2.2484663336986115E-4</v>
      </c>
      <c r="H23" s="137">
        <v>1.889450997395948E-4</v>
      </c>
      <c r="I23" s="137">
        <v>1.3293381538004585E-4</v>
      </c>
      <c r="J23" s="137">
        <v>1.8774501515546305E-4</v>
      </c>
      <c r="K23" s="137">
        <v>1.776688692489922E-4</v>
      </c>
      <c r="L23" s="137">
        <v>1.3726334901567993E-3</v>
      </c>
      <c r="M23" s="137">
        <v>2.5737996184558383E-4</v>
      </c>
      <c r="N23" s="137">
        <v>5.0329546190179216E-4</v>
      </c>
      <c r="O23" s="137">
        <v>1.0599253617958094E-4</v>
      </c>
      <c r="P23" s="137">
        <v>5.3680201288612626E-4</v>
      </c>
      <c r="Q23" s="137">
        <v>1.8343051911401501E-4</v>
      </c>
      <c r="R23" s="137">
        <v>0.53989167545545469</v>
      </c>
      <c r="S23" s="137">
        <v>6.6363091329752801E-3</v>
      </c>
      <c r="T23" s="137">
        <v>1.7270942034369611E-4</v>
      </c>
      <c r="U23" s="137">
        <v>1.4597641670752829E-4</v>
      </c>
      <c r="V23" s="137">
        <v>1.8510176748824336E-4</v>
      </c>
      <c r="W23" s="137">
        <v>1.1383514413349966E-4</v>
      </c>
      <c r="X23" s="137">
        <v>1.5971821245134519E-4</v>
      </c>
      <c r="Y23" s="137">
        <v>1.4426460933051664E-4</v>
      </c>
      <c r="Z23" s="137">
        <v>1.5180070156303917E-4</v>
      </c>
      <c r="AA23" s="137">
        <v>2.2946381655650878E-4</v>
      </c>
      <c r="AB23" s="137">
        <v>1.2830861495347217E-4</v>
      </c>
      <c r="AC23" s="137">
        <v>1.2824759442839955E-4</v>
      </c>
      <c r="AD23" s="137">
        <v>1.4716661307187623E-4</v>
      </c>
      <c r="AE23" s="137">
        <v>5.9077212862778108E-5</v>
      </c>
      <c r="AF23" s="137">
        <v>2.0607478182248706E-4</v>
      </c>
      <c r="AG23" s="137">
        <v>1.779399654175793E-4</v>
      </c>
      <c r="AH23" s="137">
        <v>1.198365232598632E-4</v>
      </c>
      <c r="AI23" s="137">
        <v>1.5604771316957079E-4</v>
      </c>
      <c r="AJ23" s="137">
        <v>0</v>
      </c>
      <c r="AK23" s="137">
        <v>1.2930159284999928E-4</v>
      </c>
      <c r="AL23" s="137">
        <v>3.0257082668426575E-4</v>
      </c>
      <c r="AM23" s="137">
        <v>1.3368284094413379E-4</v>
      </c>
      <c r="AN23" s="137">
        <v>6.2290744894572946E-4</v>
      </c>
      <c r="AO23" s="137">
        <v>1.1423823846785558E-4</v>
      </c>
      <c r="AP23" s="137">
        <v>3.4526076263244532E-4</v>
      </c>
      <c r="AQ23" s="137">
        <v>1.198497246838418E-4</v>
      </c>
      <c r="AR23" s="137">
        <v>1.0784060723353968E-4</v>
      </c>
      <c r="AS23" s="137">
        <v>1.0131396390825821E-4</v>
      </c>
      <c r="AT23" s="137">
        <v>1.038419663362059E-4</v>
      </c>
      <c r="AU23" s="137">
        <v>2.0369003805343478E-4</v>
      </c>
      <c r="AV23" s="137">
        <v>1.5761440769458194E-4</v>
      </c>
      <c r="AW23" s="137">
        <v>2.3113413926263075E-4</v>
      </c>
      <c r="AX23" s="137">
        <v>1.7125744237376367E-3</v>
      </c>
      <c r="AY23" s="137">
        <v>5.3941065749040347E-2</v>
      </c>
      <c r="AZ23" s="137">
        <v>9.4552582047211006E-3</v>
      </c>
      <c r="BA23" s="137">
        <v>8.5899552704928432E-3</v>
      </c>
      <c r="BB23" s="137">
        <v>1.0197884160831297E-2</v>
      </c>
      <c r="BC23" s="137">
        <v>1.1714058137457481E-2</v>
      </c>
      <c r="BD23" s="137">
        <v>4.0747848099996335E-4</v>
      </c>
      <c r="BE23" s="137">
        <v>2.6383582802467233E-3</v>
      </c>
      <c r="BF23" s="137">
        <v>7.5715256170687435E-4</v>
      </c>
      <c r="BG23" s="137">
        <v>1.5802274587267483E-4</v>
      </c>
      <c r="BH23" s="137">
        <v>1.8580979674087024E-4</v>
      </c>
      <c r="BI23" s="137">
        <v>7.4442420336944381E-3</v>
      </c>
      <c r="BJ23" s="137">
        <v>1.1865449940242461E-4</v>
      </c>
      <c r="BK23" s="137">
        <v>2.8838351998072831E-4</v>
      </c>
      <c r="BL23" s="137">
        <v>1.341426131176804E-4</v>
      </c>
      <c r="BM23" s="137">
        <v>1.1266235513435928E-4</v>
      </c>
      <c r="BN23" s="137">
        <v>1.3613314872129529E-4</v>
      </c>
      <c r="BO23" s="137">
        <v>7.331149590492665E-5</v>
      </c>
      <c r="BP23" s="137">
        <v>1.3258402878439559E-4</v>
      </c>
      <c r="BQ23" s="137">
        <v>3.6712065356613083E-5</v>
      </c>
      <c r="BR23" s="137">
        <v>6.2740875491015526E-5</v>
      </c>
      <c r="BS23" s="137">
        <v>3.4870110409842051E-4</v>
      </c>
      <c r="BT23" s="137">
        <v>9.5728461149894532E-5</v>
      </c>
      <c r="BU23" s="137">
        <v>5.9823952280614498E-5</v>
      </c>
      <c r="BV23" s="137">
        <v>1.3379336395903232E-4</v>
      </c>
      <c r="BW23" s="137">
        <v>7.2736840113265294E-5</v>
      </c>
      <c r="BX23" s="137">
        <v>8.6153618593540879E-5</v>
      </c>
      <c r="BY23" s="137">
        <v>8.0508552380521243E-5</v>
      </c>
      <c r="BZ23" s="137">
        <v>2.4873092001709166E-4</v>
      </c>
      <c r="CA23" s="139">
        <v>0</v>
      </c>
    </row>
    <row r="24" spans="1:79" ht="19.2" x14ac:dyDescent="0.3">
      <c r="A24" s="30"/>
      <c r="B24" s="42" t="s">
        <v>222</v>
      </c>
      <c r="C24" s="43" t="s">
        <v>223</v>
      </c>
      <c r="D24" s="136">
        <v>7.864079254742757E-4</v>
      </c>
      <c r="E24" s="137">
        <v>1.0647366783615355E-3</v>
      </c>
      <c r="F24" s="137">
        <v>1.9927768667608163E-3</v>
      </c>
      <c r="G24" s="137">
        <v>3.5663992300251275E-3</v>
      </c>
      <c r="H24" s="137">
        <v>2.2445659032694831E-3</v>
      </c>
      <c r="I24" s="137">
        <v>7.6677034118641935E-4</v>
      </c>
      <c r="J24" s="137">
        <v>2.0038377418327359E-3</v>
      </c>
      <c r="K24" s="137">
        <v>2.0237494589851837E-3</v>
      </c>
      <c r="L24" s="137">
        <v>1.5898613309541119E-3</v>
      </c>
      <c r="M24" s="137">
        <v>3.8827385799820641E-4</v>
      </c>
      <c r="N24" s="137">
        <v>1.2811759198383635E-3</v>
      </c>
      <c r="O24" s="137">
        <v>5.4886045862174609E-5</v>
      </c>
      <c r="P24" s="137">
        <v>2.7216267454198119E-4</v>
      </c>
      <c r="Q24" s="137">
        <v>9.1656855196657554E-5</v>
      </c>
      <c r="R24" s="137">
        <v>3.5281551410547779E-3</v>
      </c>
      <c r="S24" s="137">
        <v>0.41908713438527229</v>
      </c>
      <c r="T24" s="137">
        <v>1.4051771855641746E-4</v>
      </c>
      <c r="U24" s="137">
        <v>4.7969067088988168E-5</v>
      </c>
      <c r="V24" s="137">
        <v>7.2728537527040605E-5</v>
      </c>
      <c r="W24" s="137">
        <v>2.9407015580497559E-4</v>
      </c>
      <c r="X24" s="137">
        <v>1.3201842300401676E-4</v>
      </c>
      <c r="Y24" s="137">
        <v>1.3801688143108426E-4</v>
      </c>
      <c r="Z24" s="137">
        <v>1.7750628932487809E-4</v>
      </c>
      <c r="AA24" s="137">
        <v>1.2649582330554951E-3</v>
      </c>
      <c r="AB24" s="137">
        <v>2.0955489825937531E-4</v>
      </c>
      <c r="AC24" s="137">
        <v>7.6835098649812649E-5</v>
      </c>
      <c r="AD24" s="137">
        <v>3.1445728985799392E-4</v>
      </c>
      <c r="AE24" s="137">
        <v>5.6032117697876166E-5</v>
      </c>
      <c r="AF24" s="137">
        <v>2.0797107127969012E-4</v>
      </c>
      <c r="AG24" s="137">
        <v>4.0398719247880359E-4</v>
      </c>
      <c r="AH24" s="137">
        <v>1.5709727861106556E-4</v>
      </c>
      <c r="AI24" s="137">
        <v>1.9768784559207294E-4</v>
      </c>
      <c r="AJ24" s="137">
        <v>0</v>
      </c>
      <c r="AK24" s="137">
        <v>8.3643410924420534E-5</v>
      </c>
      <c r="AL24" s="137">
        <v>4.3051595904608791E-5</v>
      </c>
      <c r="AM24" s="137">
        <v>6.2133162486357766E-5</v>
      </c>
      <c r="AN24" s="137">
        <v>4.0477764240937428E-4</v>
      </c>
      <c r="AO24" s="137">
        <v>2.9987583301108396E-5</v>
      </c>
      <c r="AP24" s="137">
        <v>3.3362741675777533E-5</v>
      </c>
      <c r="AQ24" s="137">
        <v>5.6968207925350549E-5</v>
      </c>
      <c r="AR24" s="137">
        <v>8.0741760669345941E-4</v>
      </c>
      <c r="AS24" s="137">
        <v>3.1055590708013806E-4</v>
      </c>
      <c r="AT24" s="137">
        <v>7.088398241457568E-5</v>
      </c>
      <c r="AU24" s="137">
        <v>6.9120669576256232E-5</v>
      </c>
      <c r="AV24" s="137">
        <v>4.4000846213363269E-5</v>
      </c>
      <c r="AW24" s="137">
        <v>3.8815067700597259E-3</v>
      </c>
      <c r="AX24" s="137">
        <v>3.2609216531186237E-2</v>
      </c>
      <c r="AY24" s="137">
        <v>3.7536827050445754E-4</v>
      </c>
      <c r="AZ24" s="137">
        <v>2.1635843248126466E-4</v>
      </c>
      <c r="BA24" s="137">
        <v>8.2714679594360761E-5</v>
      </c>
      <c r="BB24" s="137">
        <v>1.2213448042081091E-4</v>
      </c>
      <c r="BC24" s="137">
        <v>1.1336015701128924E-4</v>
      </c>
      <c r="BD24" s="137">
        <v>3.362167660180349E-5</v>
      </c>
      <c r="BE24" s="137">
        <v>1.4331968293620489E-4</v>
      </c>
      <c r="BF24" s="137">
        <v>6.8031317059566413E-5</v>
      </c>
      <c r="BG24" s="137">
        <v>3.5182942288884266E-5</v>
      </c>
      <c r="BH24" s="137">
        <v>2.153092028211427E-4</v>
      </c>
      <c r="BI24" s="137">
        <v>8.3722275479494526E-3</v>
      </c>
      <c r="BJ24" s="137">
        <v>4.1911115898520062E-5</v>
      </c>
      <c r="BK24" s="137">
        <v>1.1003905652644463E-4</v>
      </c>
      <c r="BL24" s="137">
        <v>5.5457802399573713E-5</v>
      </c>
      <c r="BM24" s="137">
        <v>8.5472205956159934E-5</v>
      </c>
      <c r="BN24" s="137">
        <v>8.8594766061881857E-5</v>
      </c>
      <c r="BO24" s="137">
        <v>1.924257944407954E-5</v>
      </c>
      <c r="BP24" s="137">
        <v>1.812998121170716E-5</v>
      </c>
      <c r="BQ24" s="137">
        <v>1.2107270903255743E-5</v>
      </c>
      <c r="BR24" s="137">
        <v>2.4922265394952776E-5</v>
      </c>
      <c r="BS24" s="137">
        <v>3.7282779299203917E-4</v>
      </c>
      <c r="BT24" s="137">
        <v>3.4958906295365625E-5</v>
      </c>
      <c r="BU24" s="137">
        <v>3.3067071792445958E-5</v>
      </c>
      <c r="BV24" s="137">
        <v>4.3103404721760388E-5</v>
      </c>
      <c r="BW24" s="137">
        <v>2.0617353277466921E-5</v>
      </c>
      <c r="BX24" s="137">
        <v>5.4393931837736191E-5</v>
      </c>
      <c r="BY24" s="137">
        <v>3.334750572186743E-5</v>
      </c>
      <c r="BZ24" s="137">
        <v>1.9969476590551394E-4</v>
      </c>
      <c r="CA24" s="139">
        <v>0</v>
      </c>
    </row>
    <row r="25" spans="1:79" ht="19.2" x14ac:dyDescent="0.3">
      <c r="A25" s="30"/>
      <c r="B25" s="42" t="s">
        <v>240</v>
      </c>
      <c r="C25" s="43" t="s">
        <v>241</v>
      </c>
      <c r="D25" s="136">
        <v>2.8724233951238863E-4</v>
      </c>
      <c r="E25" s="137">
        <v>2.651682133289613E-4</v>
      </c>
      <c r="F25" s="137">
        <v>2.8734056604400547E-4</v>
      </c>
      <c r="G25" s="137">
        <v>3.6490444718350311E-4</v>
      </c>
      <c r="H25" s="137">
        <v>2.5114125717974893E-4</v>
      </c>
      <c r="I25" s="137">
        <v>3.3658785239049278E-4</v>
      </c>
      <c r="J25" s="137">
        <v>3.0392425336527918E-4</v>
      </c>
      <c r="K25" s="137">
        <v>3.0373754503026934E-4</v>
      </c>
      <c r="L25" s="137">
        <v>3.1110023689703972E-4</v>
      </c>
      <c r="M25" s="137">
        <v>1.0038917021902122E-2</v>
      </c>
      <c r="N25" s="137">
        <v>1.060768800051093E-3</v>
      </c>
      <c r="O25" s="137">
        <v>6.2127756820404825E-3</v>
      </c>
      <c r="P25" s="137">
        <v>1.5860584538087766E-4</v>
      </c>
      <c r="Q25" s="137">
        <v>8.0485423099057389E-5</v>
      </c>
      <c r="R25" s="137">
        <v>1.0900545944672632E-3</v>
      </c>
      <c r="S25" s="137">
        <v>9.7175254342124983E-4</v>
      </c>
      <c r="T25" s="137">
        <v>0.39803754656408219</v>
      </c>
      <c r="U25" s="137">
        <v>1.8510121106013104E-3</v>
      </c>
      <c r="V25" s="137">
        <v>7.8913762340472263E-3</v>
      </c>
      <c r="W25" s="137">
        <v>1.9048068717921897E-4</v>
      </c>
      <c r="X25" s="137">
        <v>3.1744594770640902E-3</v>
      </c>
      <c r="Y25" s="137">
        <v>9.5282781219415997E-4</v>
      </c>
      <c r="Z25" s="137">
        <v>2.2004860637371863E-4</v>
      </c>
      <c r="AA25" s="137">
        <v>3.4260087326142707E-4</v>
      </c>
      <c r="AB25" s="137">
        <v>2.8762616773486048E-4</v>
      </c>
      <c r="AC25" s="137">
        <v>5.8957849689821387E-4</v>
      </c>
      <c r="AD25" s="137">
        <v>2.2591454555280778E-4</v>
      </c>
      <c r="AE25" s="137">
        <v>2.4248387429380005E-3</v>
      </c>
      <c r="AF25" s="137">
        <v>3.1373592011210301E-3</v>
      </c>
      <c r="AG25" s="137">
        <v>2.2501314920611221E-4</v>
      </c>
      <c r="AH25" s="137">
        <v>1.2443999096808361E-3</v>
      </c>
      <c r="AI25" s="137">
        <v>2.1993157390443657E-4</v>
      </c>
      <c r="AJ25" s="137">
        <v>0</v>
      </c>
      <c r="AK25" s="137">
        <v>1.5361969556664364E-4</v>
      </c>
      <c r="AL25" s="137">
        <v>1.5444013906966222E-4</v>
      </c>
      <c r="AM25" s="137">
        <v>5.6248099286736728E-4</v>
      </c>
      <c r="AN25" s="137">
        <v>2.6518377942783922E-4</v>
      </c>
      <c r="AO25" s="137">
        <v>1.3524239665171759E-4</v>
      </c>
      <c r="AP25" s="137">
        <v>1.9838783048018379E-4</v>
      </c>
      <c r="AQ25" s="137">
        <v>4.8426339774155968E-5</v>
      </c>
      <c r="AR25" s="137">
        <v>1.7039608869190523E-4</v>
      </c>
      <c r="AS25" s="137">
        <v>1.561650010437234E-4</v>
      </c>
      <c r="AT25" s="137">
        <v>1.4660303073061744E-4</v>
      </c>
      <c r="AU25" s="137">
        <v>1.4511771556433131E-4</v>
      </c>
      <c r="AV25" s="137">
        <v>1.1702622622887785E-4</v>
      </c>
      <c r="AW25" s="137">
        <v>1.483330210845871E-4</v>
      </c>
      <c r="AX25" s="137">
        <v>2.4901460518127102E-4</v>
      </c>
      <c r="AY25" s="137">
        <v>1.7698136542169219E-4</v>
      </c>
      <c r="AZ25" s="137">
        <v>1.6863353759724898E-4</v>
      </c>
      <c r="BA25" s="137">
        <v>1.5172111647566419E-4</v>
      </c>
      <c r="BB25" s="137">
        <v>1.0338130535862671E-4</v>
      </c>
      <c r="BC25" s="137">
        <v>1.6271131985740625E-4</v>
      </c>
      <c r="BD25" s="137">
        <v>7.2269630847617724E-5</v>
      </c>
      <c r="BE25" s="137">
        <v>1.6759736348051588E-4</v>
      </c>
      <c r="BF25" s="137">
        <v>3.5744004455373737E-4</v>
      </c>
      <c r="BG25" s="137">
        <v>1.2584187003488798E-4</v>
      </c>
      <c r="BH25" s="137">
        <v>3.4787504655742267E-4</v>
      </c>
      <c r="BI25" s="137">
        <v>3.2269238152467792E-4</v>
      </c>
      <c r="BJ25" s="137">
        <v>3.7468528353883817E-4</v>
      </c>
      <c r="BK25" s="137">
        <v>3.6022183355743253E-4</v>
      </c>
      <c r="BL25" s="137">
        <v>4.5019200699071728E-4</v>
      </c>
      <c r="BM25" s="137">
        <v>2.2742372007255662E-2</v>
      </c>
      <c r="BN25" s="137">
        <v>3.5352326721468819E-2</v>
      </c>
      <c r="BO25" s="137">
        <v>4.0155658234050927E-4</v>
      </c>
      <c r="BP25" s="137">
        <v>5.8030167279070094E-4</v>
      </c>
      <c r="BQ25" s="137">
        <v>3.7578537000101155E-4</v>
      </c>
      <c r="BR25" s="137">
        <v>8.000167843723497E-4</v>
      </c>
      <c r="BS25" s="137">
        <v>4.4252285435259246E-4</v>
      </c>
      <c r="BT25" s="137">
        <v>1.454948147255787E-3</v>
      </c>
      <c r="BU25" s="137">
        <v>4.4076109255489795E-4</v>
      </c>
      <c r="BV25" s="137">
        <v>1.8262646104489232E-3</v>
      </c>
      <c r="BW25" s="137">
        <v>2.0081517292425744E-3</v>
      </c>
      <c r="BX25" s="137">
        <v>9.0083326201170885E-4</v>
      </c>
      <c r="BY25" s="137">
        <v>7.5039220726317484E-4</v>
      </c>
      <c r="BZ25" s="137">
        <v>4.2217551753563915E-3</v>
      </c>
      <c r="CA25" s="139">
        <v>0</v>
      </c>
    </row>
    <row r="26" spans="1:79" ht="19.2" x14ac:dyDescent="0.3">
      <c r="A26" s="30"/>
      <c r="B26" s="42" t="s">
        <v>260</v>
      </c>
      <c r="C26" s="43" t="s">
        <v>261</v>
      </c>
      <c r="D26" s="136">
        <v>1.6729314705731348E-4</v>
      </c>
      <c r="E26" s="137">
        <v>2.3643573108573119E-4</v>
      </c>
      <c r="F26" s="137">
        <v>3.412364980783569E-4</v>
      </c>
      <c r="G26" s="137">
        <v>1.8066566675122638E-4</v>
      </c>
      <c r="H26" s="137">
        <v>1.9841740783612167E-4</v>
      </c>
      <c r="I26" s="137">
        <v>1.9760394003193185E-4</v>
      </c>
      <c r="J26" s="137">
        <v>2.1792429497945396E-4</v>
      </c>
      <c r="K26" s="137">
        <v>2.0528000269766375E-4</v>
      </c>
      <c r="L26" s="137">
        <v>3.0877032732200889E-4</v>
      </c>
      <c r="M26" s="137">
        <v>4.5663709963267279E-3</v>
      </c>
      <c r="N26" s="137">
        <v>1.8250229673202027E-4</v>
      </c>
      <c r="O26" s="137">
        <v>3.1471794691264108E-3</v>
      </c>
      <c r="P26" s="137">
        <v>2.4572903542396674E-4</v>
      </c>
      <c r="Q26" s="137">
        <v>9.4244223193900469E-5</v>
      </c>
      <c r="R26" s="137">
        <v>1.2673619237124601E-3</v>
      </c>
      <c r="S26" s="137">
        <v>1.6790124683605085E-3</v>
      </c>
      <c r="T26" s="137">
        <v>1.51591381198026E-3</v>
      </c>
      <c r="U26" s="137">
        <v>0.21912622677341465</v>
      </c>
      <c r="V26" s="137">
        <v>2.4044227766099194E-3</v>
      </c>
      <c r="W26" s="137">
        <v>3.4375164554098465E-4</v>
      </c>
      <c r="X26" s="137">
        <v>1.1322875989320737E-3</v>
      </c>
      <c r="Y26" s="137">
        <v>3.605125689900775E-4</v>
      </c>
      <c r="Z26" s="137">
        <v>2.8104763745382446E-4</v>
      </c>
      <c r="AA26" s="137">
        <v>3.5336958272007437E-4</v>
      </c>
      <c r="AB26" s="137">
        <v>2.7447327024812755E-4</v>
      </c>
      <c r="AC26" s="137">
        <v>2.7474165738220429E-4</v>
      </c>
      <c r="AD26" s="137">
        <v>2.5776591771956378E-4</v>
      </c>
      <c r="AE26" s="137">
        <v>6.5774298831345231E-3</v>
      </c>
      <c r="AF26" s="137">
        <v>6.0884004924689869E-4</v>
      </c>
      <c r="AG26" s="137">
        <v>3.4628147126262353E-4</v>
      </c>
      <c r="AH26" s="137">
        <v>3.089973871148921E-4</v>
      </c>
      <c r="AI26" s="137">
        <v>3.6989445950975122E-4</v>
      </c>
      <c r="AJ26" s="137">
        <v>0</v>
      </c>
      <c r="AK26" s="137">
        <v>3.1151006211691055E-4</v>
      </c>
      <c r="AL26" s="137">
        <v>9.5064270801588054E-4</v>
      </c>
      <c r="AM26" s="137">
        <v>4.3348778504837871E-4</v>
      </c>
      <c r="AN26" s="137">
        <v>4.4396359601599195E-4</v>
      </c>
      <c r="AO26" s="137">
        <v>2.2127878278472193E-4</v>
      </c>
      <c r="AP26" s="137">
        <v>2.692302286353804E-4</v>
      </c>
      <c r="AQ26" s="137">
        <v>7.0928266383869277E-5</v>
      </c>
      <c r="AR26" s="137">
        <v>2.143033275923587E-4</v>
      </c>
      <c r="AS26" s="137">
        <v>1.9745796453370475E-4</v>
      </c>
      <c r="AT26" s="137">
        <v>1.8501895652589499E-4</v>
      </c>
      <c r="AU26" s="137">
        <v>2.0631578343262996E-4</v>
      </c>
      <c r="AV26" s="137">
        <v>2.6106636335034239E-4</v>
      </c>
      <c r="AW26" s="137">
        <v>2.5732989964478726E-4</v>
      </c>
      <c r="AX26" s="137">
        <v>4.1685372144612535E-4</v>
      </c>
      <c r="AY26" s="137">
        <v>3.2206362952055053E-4</v>
      </c>
      <c r="AZ26" s="137">
        <v>1.3416367467585593E-3</v>
      </c>
      <c r="BA26" s="137">
        <v>2.1615513239983482E-4</v>
      </c>
      <c r="BB26" s="137">
        <v>2.1701436438267618E-4</v>
      </c>
      <c r="BC26" s="137">
        <v>5.9332373668202147E-4</v>
      </c>
      <c r="BD26" s="137">
        <v>1.5694155475384159E-4</v>
      </c>
      <c r="BE26" s="137">
        <v>7.6344380265216374E-4</v>
      </c>
      <c r="BF26" s="137">
        <v>6.955905346212333E-4</v>
      </c>
      <c r="BG26" s="137">
        <v>1.716680706285812E-4</v>
      </c>
      <c r="BH26" s="137">
        <v>5.0209547435954138E-4</v>
      </c>
      <c r="BI26" s="137">
        <v>1.177411263421144E-3</v>
      </c>
      <c r="BJ26" s="137">
        <v>1.349831663351219E-4</v>
      </c>
      <c r="BK26" s="137">
        <v>2.3937056624050808E-4</v>
      </c>
      <c r="BL26" s="137">
        <v>1.4442574636864267E-4</v>
      </c>
      <c r="BM26" s="137">
        <v>1.6059771631068607E-3</v>
      </c>
      <c r="BN26" s="137">
        <v>1.4880717068399038E-3</v>
      </c>
      <c r="BO26" s="137">
        <v>1.0025112305129299E-4</v>
      </c>
      <c r="BP26" s="137">
        <v>1.0317635630480345E-4</v>
      </c>
      <c r="BQ26" s="137">
        <v>6.5748343365952582E-5</v>
      </c>
      <c r="BR26" s="137">
        <v>1.0850395103625885E-4</v>
      </c>
      <c r="BS26" s="137">
        <v>1.159612781477088E-4</v>
      </c>
      <c r="BT26" s="137">
        <v>2.9007763410473776E-4</v>
      </c>
      <c r="BU26" s="137">
        <v>1.3135485490945671E-4</v>
      </c>
      <c r="BV26" s="137">
        <v>2.4771948841598206E-4</v>
      </c>
      <c r="BW26" s="137">
        <v>1.6163790988698003E-4</v>
      </c>
      <c r="BX26" s="137">
        <v>2.200091252043543E-4</v>
      </c>
      <c r="BY26" s="137">
        <v>2.3446710347214492E-4</v>
      </c>
      <c r="BZ26" s="137">
        <v>5.4697984112172702E-4</v>
      </c>
      <c r="CA26" s="139">
        <v>0</v>
      </c>
    </row>
    <row r="27" spans="1:79" ht="19.2" x14ac:dyDescent="0.3">
      <c r="A27" s="30"/>
      <c r="B27" s="42" t="s">
        <v>264</v>
      </c>
      <c r="C27" s="43" t="s">
        <v>265</v>
      </c>
      <c r="D27" s="136">
        <v>6.1944867897660339E-7</v>
      </c>
      <c r="E27" s="137">
        <v>3.6581887680543672E-7</v>
      </c>
      <c r="F27" s="137">
        <v>4.7367613853668882E-7</v>
      </c>
      <c r="G27" s="137">
        <v>6.2369664604906456E-7</v>
      </c>
      <c r="H27" s="137">
        <v>4.6804723435066675E-7</v>
      </c>
      <c r="I27" s="137">
        <v>7.5391014884165086E-7</v>
      </c>
      <c r="J27" s="137">
        <v>6.8045087750706811E-7</v>
      </c>
      <c r="K27" s="137">
        <v>8.069350340746095E-7</v>
      </c>
      <c r="L27" s="137">
        <v>5.0682910604788349E-7</v>
      </c>
      <c r="M27" s="137">
        <v>4.1285766498072646E-7</v>
      </c>
      <c r="N27" s="137">
        <v>1.4316188747604323E-6</v>
      </c>
      <c r="O27" s="137">
        <v>2.7757727873955855E-7</v>
      </c>
      <c r="P27" s="137">
        <v>1.5868068460962783E-7</v>
      </c>
      <c r="Q27" s="137">
        <v>8.1440133599123172E-8</v>
      </c>
      <c r="R27" s="137">
        <v>1.7628064697348514E-6</v>
      </c>
      <c r="S27" s="137">
        <v>1.5476542841363994E-6</v>
      </c>
      <c r="T27" s="137">
        <v>2.7525847286399574E-7</v>
      </c>
      <c r="U27" s="137">
        <v>2.3122013809322222E-7</v>
      </c>
      <c r="V27" s="137">
        <v>0.40345930767424498</v>
      </c>
      <c r="W27" s="137">
        <v>2.0151520397130537E-7</v>
      </c>
      <c r="X27" s="137">
        <v>4.283995192917543E-7</v>
      </c>
      <c r="Y27" s="137">
        <v>3.3865050450138221E-7</v>
      </c>
      <c r="Z27" s="137">
        <v>1.9714592564902947E-7</v>
      </c>
      <c r="AA27" s="137">
        <v>4.2675075920177154E-7</v>
      </c>
      <c r="AB27" s="137">
        <v>3.2431453171578376E-7</v>
      </c>
      <c r="AC27" s="137">
        <v>2.9860613265835281E-7</v>
      </c>
      <c r="AD27" s="137">
        <v>2.7289690097145012E-7</v>
      </c>
      <c r="AE27" s="137">
        <v>7.7950285477599376E-8</v>
      </c>
      <c r="AF27" s="137">
        <v>9.1339296225416064E-6</v>
      </c>
      <c r="AG27" s="137">
        <v>2.2809173387623196E-7</v>
      </c>
      <c r="AH27" s="137">
        <v>4.0934597112181127E-7</v>
      </c>
      <c r="AI27" s="137">
        <v>2.2637482989354848E-7</v>
      </c>
      <c r="AJ27" s="137">
        <v>0</v>
      </c>
      <c r="AK27" s="137">
        <v>1.3334759856221259E-7</v>
      </c>
      <c r="AL27" s="137">
        <v>1.3721170891357929E-7</v>
      </c>
      <c r="AM27" s="137">
        <v>1.7328159992346674E-7</v>
      </c>
      <c r="AN27" s="137">
        <v>2.9884176050246246E-7</v>
      </c>
      <c r="AO27" s="137">
        <v>1.403857477550483E-7</v>
      </c>
      <c r="AP27" s="137">
        <v>2.1979555389785883E-7</v>
      </c>
      <c r="AQ27" s="137">
        <v>4.4906172365822717E-8</v>
      </c>
      <c r="AR27" s="137">
        <v>1.3880843880600485E-7</v>
      </c>
      <c r="AS27" s="137">
        <v>1.5378317196846773E-7</v>
      </c>
      <c r="AT27" s="137">
        <v>1.2048957683579667E-7</v>
      </c>
      <c r="AU27" s="137">
        <v>1.4567385811529762E-7</v>
      </c>
      <c r="AV27" s="137">
        <v>1.0958256170128925E-7</v>
      </c>
      <c r="AW27" s="137">
        <v>1.5236610832558443E-7</v>
      </c>
      <c r="AX27" s="137">
        <v>2.9556478171691086E-7</v>
      </c>
      <c r="AY27" s="137">
        <v>2.4313741945671757E-7</v>
      </c>
      <c r="AZ27" s="137">
        <v>1.6543899978128673E-7</v>
      </c>
      <c r="BA27" s="137">
        <v>1.6996631531707485E-7</v>
      </c>
      <c r="BB27" s="137">
        <v>1.1291104863190044E-7</v>
      </c>
      <c r="BC27" s="137">
        <v>1.7189794636693707E-7</v>
      </c>
      <c r="BD27" s="137">
        <v>6.3123395648303539E-8</v>
      </c>
      <c r="BE27" s="137">
        <v>1.6163918856241262E-7</v>
      </c>
      <c r="BF27" s="137">
        <v>3.6583178183118813E-7</v>
      </c>
      <c r="BG27" s="137">
        <v>1.7647480621546396E-7</v>
      </c>
      <c r="BH27" s="137">
        <v>3.7453045793314912E-7</v>
      </c>
      <c r="BI27" s="137">
        <v>3.8911410711012724E-7</v>
      </c>
      <c r="BJ27" s="137">
        <v>4.1156011590048444E-7</v>
      </c>
      <c r="BK27" s="137">
        <v>3.995426977783835E-7</v>
      </c>
      <c r="BL27" s="137">
        <v>4.9926138620758039E-7</v>
      </c>
      <c r="BM27" s="137">
        <v>1.0985305336329934E-5</v>
      </c>
      <c r="BN27" s="137">
        <v>3.6356165902865206E-5</v>
      </c>
      <c r="BO27" s="137">
        <v>1.35531018482541E-6</v>
      </c>
      <c r="BP27" s="137">
        <v>8.6210424978675748E-7</v>
      </c>
      <c r="BQ27" s="137">
        <v>4.839785382454438E-7</v>
      </c>
      <c r="BR27" s="137">
        <v>9.6606996352652515E-7</v>
      </c>
      <c r="BS27" s="137">
        <v>5.9569884523646504E-7</v>
      </c>
      <c r="BT27" s="137">
        <v>1.619916759470832E-6</v>
      </c>
      <c r="BU27" s="137">
        <v>4.3914498002956469E-7</v>
      </c>
      <c r="BV27" s="137">
        <v>2.6966661946741433E-6</v>
      </c>
      <c r="BW27" s="137">
        <v>2.1211184738993456E-6</v>
      </c>
      <c r="BX27" s="137">
        <v>1.1956427362775736E-6</v>
      </c>
      <c r="BY27" s="137">
        <v>6.358062772250769E-7</v>
      </c>
      <c r="BZ27" s="137">
        <v>4.1105063320308185E-5</v>
      </c>
      <c r="CA27" s="139">
        <v>0</v>
      </c>
    </row>
    <row r="28" spans="1:79" ht="19.2" x14ac:dyDescent="0.3">
      <c r="A28" s="30"/>
      <c r="B28" s="42" t="s">
        <v>282</v>
      </c>
      <c r="C28" s="43" t="s">
        <v>283</v>
      </c>
      <c r="D28" s="136">
        <v>7.5854555757848171E-5</v>
      </c>
      <c r="E28" s="137">
        <v>7.9782728583693773E-5</v>
      </c>
      <c r="F28" s="137">
        <v>8.1128797003941346E-5</v>
      </c>
      <c r="G28" s="137">
        <v>9.787169720257612E-5</v>
      </c>
      <c r="H28" s="137">
        <v>7.7790909087986759E-5</v>
      </c>
      <c r="I28" s="137">
        <v>9.927341903510159E-5</v>
      </c>
      <c r="J28" s="137">
        <v>7.2945945426603013E-5</v>
      </c>
      <c r="K28" s="137">
        <v>7.4688142452760485E-5</v>
      </c>
      <c r="L28" s="137">
        <v>1.0150287343189272E-4</v>
      </c>
      <c r="M28" s="137">
        <v>4.8235535493200612E-3</v>
      </c>
      <c r="N28" s="137">
        <v>1.5506425884467373E-4</v>
      </c>
      <c r="O28" s="137">
        <v>3.0184119463367545E-3</v>
      </c>
      <c r="P28" s="137">
        <v>2.9359721538047169E-4</v>
      </c>
      <c r="Q28" s="137">
        <v>1.0323555009883527E-4</v>
      </c>
      <c r="R28" s="137">
        <v>2.3598654142068339E-4</v>
      </c>
      <c r="S28" s="137">
        <v>2.4223063116083935E-4</v>
      </c>
      <c r="T28" s="137">
        <v>3.1411578994963362E-3</v>
      </c>
      <c r="U28" s="137">
        <v>4.2034986519130929E-3</v>
      </c>
      <c r="V28" s="137">
        <v>2.0500810201013265E-3</v>
      </c>
      <c r="W28" s="137">
        <v>0.25388556002917118</v>
      </c>
      <c r="X28" s="137">
        <v>2.8031728453571957E-3</v>
      </c>
      <c r="Y28" s="137">
        <v>1.6624152740004446E-2</v>
      </c>
      <c r="Z28" s="137">
        <v>5.734529174356709E-5</v>
      </c>
      <c r="AA28" s="137">
        <v>8.1639518419156964E-5</v>
      </c>
      <c r="AB28" s="137">
        <v>3.7305367311836696E-3</v>
      </c>
      <c r="AC28" s="137">
        <v>2.3577664050384701E-3</v>
      </c>
      <c r="AD28" s="137">
        <v>5.2121446625917989E-5</v>
      </c>
      <c r="AE28" s="137">
        <v>7.2027233507033677E-3</v>
      </c>
      <c r="AF28" s="137">
        <v>8.2961369868831802E-3</v>
      </c>
      <c r="AG28" s="137">
        <v>7.0706146741216519E-5</v>
      </c>
      <c r="AH28" s="137">
        <v>2.8072531226187392E-4</v>
      </c>
      <c r="AI28" s="137">
        <v>9.2281439273757281E-5</v>
      </c>
      <c r="AJ28" s="137">
        <v>0</v>
      </c>
      <c r="AK28" s="137">
        <v>1.0750683816029923E-4</v>
      </c>
      <c r="AL28" s="137">
        <v>1.2740660677146905E-4</v>
      </c>
      <c r="AM28" s="137">
        <v>1.9246901409946483E-4</v>
      </c>
      <c r="AN28" s="137">
        <v>7.8087941852423852E-5</v>
      </c>
      <c r="AO28" s="137">
        <v>7.0645579315623263E-5</v>
      </c>
      <c r="AP28" s="137">
        <v>1.1281688399089172E-4</v>
      </c>
      <c r="AQ28" s="137">
        <v>6.0234148281854663E-5</v>
      </c>
      <c r="AR28" s="137">
        <v>3.6111191874421775E-4</v>
      </c>
      <c r="AS28" s="137">
        <v>6.4215258189782402E-3</v>
      </c>
      <c r="AT28" s="137">
        <v>4.5352614552177968E-4</v>
      </c>
      <c r="AU28" s="137">
        <v>5.0410979318714779E-5</v>
      </c>
      <c r="AV28" s="137">
        <v>1.3692519351069364E-4</v>
      </c>
      <c r="AW28" s="137">
        <v>1.470044589234333E-4</v>
      </c>
      <c r="AX28" s="137">
        <v>1.2203820318570115E-4</v>
      </c>
      <c r="AY28" s="137">
        <v>4.9514722818582509E-5</v>
      </c>
      <c r="AZ28" s="137">
        <v>2.5759968325753265E-4</v>
      </c>
      <c r="BA28" s="137">
        <v>4.3484633468168084E-5</v>
      </c>
      <c r="BB28" s="137">
        <v>9.1935125752562057E-5</v>
      </c>
      <c r="BC28" s="137">
        <v>9.9823999009202344E-5</v>
      </c>
      <c r="BD28" s="137">
        <v>2.6401885163240638E-5</v>
      </c>
      <c r="BE28" s="137">
        <v>1.6442504171202386E-4</v>
      </c>
      <c r="BF28" s="137">
        <v>1.4434648551931754E-4</v>
      </c>
      <c r="BG28" s="137">
        <v>5.1162621478643839E-5</v>
      </c>
      <c r="BH28" s="137">
        <v>1.4270494160210736E-4</v>
      </c>
      <c r="BI28" s="137">
        <v>1.6064810919657984E-4</v>
      </c>
      <c r="BJ28" s="137">
        <v>1.0093657727165666E-4</v>
      </c>
      <c r="BK28" s="137">
        <v>1.0737508525861182E-4</v>
      </c>
      <c r="BL28" s="137">
        <v>1.3721344121911985E-4</v>
      </c>
      <c r="BM28" s="137">
        <v>2.4088306452491001E-3</v>
      </c>
      <c r="BN28" s="137">
        <v>3.8132602630970109E-3</v>
      </c>
      <c r="BO28" s="137">
        <v>8.9324041366359313E-5</v>
      </c>
      <c r="BP28" s="137">
        <v>9.2940505683114348E-5</v>
      </c>
      <c r="BQ28" s="137">
        <v>5.7674656062077911E-5</v>
      </c>
      <c r="BR28" s="137">
        <v>1.2537221266116879E-4</v>
      </c>
      <c r="BS28" s="137">
        <v>8.0491093008549185E-5</v>
      </c>
      <c r="BT28" s="137">
        <v>3.2731777212613959E-4</v>
      </c>
      <c r="BU28" s="137">
        <v>7.0517995943151357E-5</v>
      </c>
      <c r="BV28" s="137">
        <v>2.5921676426132468E-4</v>
      </c>
      <c r="BW28" s="137">
        <v>2.3878718195712316E-4</v>
      </c>
      <c r="BX28" s="137">
        <v>1.7848719461703742E-4</v>
      </c>
      <c r="BY28" s="137">
        <v>1.3365841315205417E-4</v>
      </c>
      <c r="BZ28" s="137">
        <v>7.0741076801331072E-4</v>
      </c>
      <c r="CA28" s="139">
        <v>0</v>
      </c>
    </row>
    <row r="29" spans="1:79" ht="19.2" x14ac:dyDescent="0.3">
      <c r="A29" s="30"/>
      <c r="B29" s="42" t="s">
        <v>294</v>
      </c>
      <c r="C29" s="43" t="s">
        <v>295</v>
      </c>
      <c r="D29" s="136">
        <v>1.5231316405296997E-4</v>
      </c>
      <c r="E29" s="137">
        <v>1.9552356905923823E-4</v>
      </c>
      <c r="F29" s="137">
        <v>1.4400940715087764E-4</v>
      </c>
      <c r="G29" s="137">
        <v>1.6084770041668351E-4</v>
      </c>
      <c r="H29" s="137">
        <v>1.3909876819579071E-4</v>
      </c>
      <c r="I29" s="137">
        <v>1.6757988686852879E-4</v>
      </c>
      <c r="J29" s="137">
        <v>1.4851403152251586E-4</v>
      </c>
      <c r="K29" s="137">
        <v>1.384927847249385E-4</v>
      </c>
      <c r="L29" s="137">
        <v>1.3905138306368703E-4</v>
      </c>
      <c r="M29" s="137">
        <v>1.1266887554512037E-4</v>
      </c>
      <c r="N29" s="137">
        <v>3.9092188781581177E-4</v>
      </c>
      <c r="O29" s="137">
        <v>6.6974110792075288E-5</v>
      </c>
      <c r="P29" s="137">
        <v>7.937303567460925E-5</v>
      </c>
      <c r="Q29" s="137">
        <v>4.542424614673638E-5</v>
      </c>
      <c r="R29" s="137">
        <v>3.6924019128031066E-4</v>
      </c>
      <c r="S29" s="137">
        <v>3.4125697146881968E-4</v>
      </c>
      <c r="T29" s="137">
        <v>9.5559247472318731E-5</v>
      </c>
      <c r="U29" s="137">
        <v>9.8628905967661654E-5</v>
      </c>
      <c r="V29" s="137">
        <v>1.1230172618410721E-4</v>
      </c>
      <c r="W29" s="137">
        <v>7.4155369757358409E-5</v>
      </c>
      <c r="X29" s="137">
        <v>0.38086040004574079</v>
      </c>
      <c r="Y29" s="137">
        <v>2.0996754652877331E-2</v>
      </c>
      <c r="Z29" s="137">
        <v>1.08699176246908E-4</v>
      </c>
      <c r="AA29" s="137">
        <v>1.4458831507486693E-4</v>
      </c>
      <c r="AB29" s="137">
        <v>5.6840703908183528E-3</v>
      </c>
      <c r="AC29" s="137">
        <v>2.3235435996924681E-4</v>
      </c>
      <c r="AD29" s="137">
        <v>9.6235748940275197E-5</v>
      </c>
      <c r="AE29" s="137">
        <v>4.1233657448682412E-5</v>
      </c>
      <c r="AF29" s="137">
        <v>2.5744879191875254E-3</v>
      </c>
      <c r="AG29" s="137">
        <v>1.06751855166821E-4</v>
      </c>
      <c r="AH29" s="137">
        <v>1.3916493992990474E-4</v>
      </c>
      <c r="AI29" s="137">
        <v>1.1862900473782888E-4</v>
      </c>
      <c r="AJ29" s="137">
        <v>0</v>
      </c>
      <c r="AK29" s="137">
        <v>6.5556257585469319E-5</v>
      </c>
      <c r="AL29" s="137">
        <v>7.3307441883691335E-5</v>
      </c>
      <c r="AM29" s="137">
        <v>7.9665138729731374E-5</v>
      </c>
      <c r="AN29" s="137">
        <v>1.4826981274696784E-4</v>
      </c>
      <c r="AO29" s="137">
        <v>1.083635533516965E-4</v>
      </c>
      <c r="AP29" s="137">
        <v>9.2329393239362869E-5</v>
      </c>
      <c r="AQ29" s="137">
        <v>2.3328983708224017E-5</v>
      </c>
      <c r="AR29" s="137">
        <v>7.8522679052169073E-5</v>
      </c>
      <c r="AS29" s="137">
        <v>7.4192196761519442E-5</v>
      </c>
      <c r="AT29" s="137">
        <v>5.7356871895035653E-5</v>
      </c>
      <c r="AU29" s="137">
        <v>7.8805872381184939E-5</v>
      </c>
      <c r="AV29" s="137">
        <v>6.6773787059533764E-5</v>
      </c>
      <c r="AW29" s="137">
        <v>9.2029948786650261E-5</v>
      </c>
      <c r="AX29" s="137">
        <v>1.5372579248197719E-4</v>
      </c>
      <c r="AY29" s="137">
        <v>7.4781598064575471E-5</v>
      </c>
      <c r="AZ29" s="137">
        <v>9.6358245357902901E-5</v>
      </c>
      <c r="BA29" s="137">
        <v>6.5585872539048246E-5</v>
      </c>
      <c r="BB29" s="137">
        <v>4.8683254679217041E-5</v>
      </c>
      <c r="BC29" s="137">
        <v>7.4387334484281233E-5</v>
      </c>
      <c r="BD29" s="137">
        <v>3.2137127012516919E-5</v>
      </c>
      <c r="BE29" s="137">
        <v>8.8812943778973297E-5</v>
      </c>
      <c r="BF29" s="137">
        <v>1.5254606580010117E-4</v>
      </c>
      <c r="BG29" s="137">
        <v>5.0795074523543597E-5</v>
      </c>
      <c r="BH29" s="137">
        <v>1.2839193385663067E-4</v>
      </c>
      <c r="BI29" s="137">
        <v>1.3787547232604411E-4</v>
      </c>
      <c r="BJ29" s="137">
        <v>2.0221016224105913E-4</v>
      </c>
      <c r="BK29" s="137">
        <v>6.4918813825649629E-4</v>
      </c>
      <c r="BL29" s="137">
        <v>2.51202042276492E-4</v>
      </c>
      <c r="BM29" s="137">
        <v>7.8002075627489169E-3</v>
      </c>
      <c r="BN29" s="137">
        <v>8.8491781058681468E-3</v>
      </c>
      <c r="BO29" s="137">
        <v>1.3738308994612272E-4</v>
      </c>
      <c r="BP29" s="137">
        <v>1.7501669920732391E-4</v>
      </c>
      <c r="BQ29" s="137">
        <v>1.0951872794047372E-4</v>
      </c>
      <c r="BR29" s="137">
        <v>2.3356654129895278E-4</v>
      </c>
      <c r="BS29" s="137">
        <v>1.2960758537358346E-4</v>
      </c>
      <c r="BT29" s="137">
        <v>3.8614251404397076E-4</v>
      </c>
      <c r="BU29" s="137">
        <v>1.6025136899992684E-4</v>
      </c>
      <c r="BV29" s="137">
        <v>5.3041156197093534E-4</v>
      </c>
      <c r="BW29" s="137">
        <v>5.217237364273981E-4</v>
      </c>
      <c r="BX29" s="137">
        <v>2.5706667173858362E-4</v>
      </c>
      <c r="BY29" s="137">
        <v>2.2427918417124764E-4</v>
      </c>
      <c r="BZ29" s="137">
        <v>1.7500217828491571E-3</v>
      </c>
      <c r="CA29" s="139">
        <v>0</v>
      </c>
    </row>
    <row r="30" spans="1:79" ht="19.2" x14ac:dyDescent="0.3">
      <c r="A30" s="30"/>
      <c r="B30" s="42" t="s">
        <v>316</v>
      </c>
      <c r="C30" s="43" t="s">
        <v>317</v>
      </c>
      <c r="D30" s="136">
        <v>7.2324683585158728E-5</v>
      </c>
      <c r="E30" s="137">
        <v>8.5106629975231603E-5</v>
      </c>
      <c r="F30" s="137">
        <v>7.3918852527121563E-5</v>
      </c>
      <c r="G30" s="137">
        <v>7.6703346413245271E-5</v>
      </c>
      <c r="H30" s="137">
        <v>6.5604473023364053E-5</v>
      </c>
      <c r="I30" s="137">
        <v>8.0532604724526958E-5</v>
      </c>
      <c r="J30" s="137">
        <v>7.5447515547868879E-5</v>
      </c>
      <c r="K30" s="137">
        <v>7.303268451048451E-5</v>
      </c>
      <c r="L30" s="137">
        <v>7.169567704667801E-5</v>
      </c>
      <c r="M30" s="137">
        <v>1.1741363467643198E-4</v>
      </c>
      <c r="N30" s="137">
        <v>2.0530805331369495E-4</v>
      </c>
      <c r="O30" s="137">
        <v>6.9768092189015455E-5</v>
      </c>
      <c r="P30" s="137">
        <v>3.6926323692550443E-5</v>
      </c>
      <c r="Q30" s="137">
        <v>2.0413101904438551E-5</v>
      </c>
      <c r="R30" s="137">
        <v>2.0276558380419261E-4</v>
      </c>
      <c r="S30" s="137">
        <v>1.8583176595052609E-4</v>
      </c>
      <c r="T30" s="137">
        <v>6.9963732957331487E-5</v>
      </c>
      <c r="U30" s="137">
        <v>6.0497178815629201E-5</v>
      </c>
      <c r="V30" s="137">
        <v>8.7416908097545326E-5</v>
      </c>
      <c r="W30" s="137">
        <v>4.2869456032419027E-5</v>
      </c>
      <c r="X30" s="137">
        <v>1.1863002130830838E-4</v>
      </c>
      <c r="Y30" s="137">
        <v>0.43267855311754999</v>
      </c>
      <c r="Z30" s="137">
        <v>2.2305775414831858E-4</v>
      </c>
      <c r="AA30" s="137">
        <v>7.9936668679598117E-5</v>
      </c>
      <c r="AB30" s="137">
        <v>6.9958574007516908E-3</v>
      </c>
      <c r="AC30" s="137">
        <v>1.8867334321053825E-3</v>
      </c>
      <c r="AD30" s="137">
        <v>5.3319845138559019E-5</v>
      </c>
      <c r="AE30" s="137">
        <v>9.8102773787636766E-5</v>
      </c>
      <c r="AF30" s="137">
        <v>1.4594382841350909E-3</v>
      </c>
      <c r="AG30" s="137">
        <v>5.8783083142690537E-5</v>
      </c>
      <c r="AH30" s="137">
        <v>7.4568248585393286E-5</v>
      </c>
      <c r="AI30" s="137">
        <v>1.2844380311948945E-4</v>
      </c>
      <c r="AJ30" s="137">
        <v>0</v>
      </c>
      <c r="AK30" s="137">
        <v>3.4748513895248851E-5</v>
      </c>
      <c r="AL30" s="137">
        <v>3.9125568680231204E-5</v>
      </c>
      <c r="AM30" s="137">
        <v>4.3679863928070623E-5</v>
      </c>
      <c r="AN30" s="137">
        <v>7.045144561296075E-5</v>
      </c>
      <c r="AO30" s="137">
        <v>4.6237177027957809E-5</v>
      </c>
      <c r="AP30" s="137">
        <v>4.6055778721624719E-5</v>
      </c>
      <c r="AQ30" s="137">
        <v>1.1712124056326774E-5</v>
      </c>
      <c r="AR30" s="137">
        <v>3.80712213001689E-5</v>
      </c>
      <c r="AS30" s="137">
        <v>3.725005795784461E-5</v>
      </c>
      <c r="AT30" s="137">
        <v>3.4024509994996312E-5</v>
      </c>
      <c r="AU30" s="137">
        <v>3.8342346568147003E-5</v>
      </c>
      <c r="AV30" s="137">
        <v>3.2582203050150323E-5</v>
      </c>
      <c r="AW30" s="137">
        <v>4.2475888938118444E-5</v>
      </c>
      <c r="AX30" s="137">
        <v>7.0016334721212704E-5</v>
      </c>
      <c r="AY30" s="137">
        <v>3.8555305139740088E-5</v>
      </c>
      <c r="AZ30" s="137">
        <v>4.7428343981081358E-5</v>
      </c>
      <c r="BA30" s="137">
        <v>3.3793571657452637E-5</v>
      </c>
      <c r="BB30" s="137">
        <v>2.493604384305438E-5</v>
      </c>
      <c r="BC30" s="137">
        <v>3.8597090034483317E-5</v>
      </c>
      <c r="BD30" s="137">
        <v>1.7966420384682503E-5</v>
      </c>
      <c r="BE30" s="137">
        <v>4.4601340038488051E-5</v>
      </c>
      <c r="BF30" s="137">
        <v>7.6867909312523873E-5</v>
      </c>
      <c r="BG30" s="137">
        <v>2.6750188889755765E-5</v>
      </c>
      <c r="BH30" s="137">
        <v>6.4999721081517947E-5</v>
      </c>
      <c r="BI30" s="137">
        <v>7.1744755591444606E-5</v>
      </c>
      <c r="BJ30" s="137">
        <v>9.022463191947391E-5</v>
      </c>
      <c r="BK30" s="137">
        <v>2.3357750911175764E-4</v>
      </c>
      <c r="BL30" s="137">
        <v>1.1221833586542022E-4</v>
      </c>
      <c r="BM30" s="137">
        <v>3.2091914127827942E-3</v>
      </c>
      <c r="BN30" s="137">
        <v>5.4215642560268588E-3</v>
      </c>
      <c r="BO30" s="137">
        <v>7.8130362695570706E-5</v>
      </c>
      <c r="BP30" s="137">
        <v>9.5272050821969875E-5</v>
      </c>
      <c r="BQ30" s="137">
        <v>6.0514396412146663E-5</v>
      </c>
      <c r="BR30" s="137">
        <v>1.2653449765667718E-4</v>
      </c>
      <c r="BS30" s="137">
        <v>7.0111881755776108E-5</v>
      </c>
      <c r="BT30" s="137">
        <v>2.0259453262851958E-4</v>
      </c>
      <c r="BU30" s="137">
        <v>7.0645871247723406E-5</v>
      </c>
      <c r="BV30" s="137">
        <v>3.0054441837784222E-4</v>
      </c>
      <c r="BW30" s="137">
        <v>3.1232863569798157E-4</v>
      </c>
      <c r="BX30" s="137">
        <v>1.485423763390114E-4</v>
      </c>
      <c r="BY30" s="137">
        <v>1.1209262755067982E-4</v>
      </c>
      <c r="BZ30" s="137">
        <v>1.2273366228516111E-3</v>
      </c>
      <c r="CA30" s="139">
        <v>0</v>
      </c>
    </row>
    <row r="31" spans="1:79" ht="19.2" x14ac:dyDescent="0.3">
      <c r="A31" s="30"/>
      <c r="B31" s="42" t="s">
        <v>302</v>
      </c>
      <c r="C31" s="43" t="s">
        <v>303</v>
      </c>
      <c r="D31" s="136">
        <v>1.3802688480340049E-4</v>
      </c>
      <c r="E31" s="137">
        <v>1.7060881271504911E-4</v>
      </c>
      <c r="F31" s="137">
        <v>2.0722924471535265E-4</v>
      </c>
      <c r="G31" s="137">
        <v>1.5349439262482513E-4</v>
      </c>
      <c r="H31" s="137">
        <v>1.4242590232273954E-4</v>
      </c>
      <c r="I31" s="137">
        <v>1.4759756032647089E-4</v>
      </c>
      <c r="J31" s="137">
        <v>1.7853892416894201E-4</v>
      </c>
      <c r="K31" s="137">
        <v>1.6803956317224252E-4</v>
      </c>
      <c r="L31" s="137">
        <v>1.900022997383753E-4</v>
      </c>
      <c r="M31" s="137">
        <v>3.0581743166972321E-3</v>
      </c>
      <c r="N31" s="137">
        <v>3.7499288003337348E-4</v>
      </c>
      <c r="O31" s="137">
        <v>1.7167018309848705E-3</v>
      </c>
      <c r="P31" s="137">
        <v>9.1688664819721471E-5</v>
      </c>
      <c r="Q31" s="137">
        <v>4.3485800684718459E-5</v>
      </c>
      <c r="R31" s="137">
        <v>3.6500693709807592E-4</v>
      </c>
      <c r="S31" s="137">
        <v>3.3362599507766343E-4</v>
      </c>
      <c r="T31" s="137">
        <v>1.0036575137608251E-3</v>
      </c>
      <c r="U31" s="137">
        <v>6.4198398332585666E-4</v>
      </c>
      <c r="V31" s="137">
        <v>1.303692935009663E-3</v>
      </c>
      <c r="W31" s="137">
        <v>1.5873445424843341E-4</v>
      </c>
      <c r="X31" s="137">
        <v>1.6382188306860487E-3</v>
      </c>
      <c r="Y31" s="137">
        <v>0.11462418302042487</v>
      </c>
      <c r="Z31" s="137">
        <v>0.36132221177401541</v>
      </c>
      <c r="AA31" s="137">
        <v>2.6810409571107212E-4</v>
      </c>
      <c r="AB31" s="137">
        <v>4.1667239046698805E-3</v>
      </c>
      <c r="AC31" s="137">
        <v>9.0578820112666686E-2</v>
      </c>
      <c r="AD31" s="137">
        <v>1.9546136039778398E-4</v>
      </c>
      <c r="AE31" s="137">
        <v>3.9004558189868685E-3</v>
      </c>
      <c r="AF31" s="137">
        <v>3.2160303756373879E-3</v>
      </c>
      <c r="AG31" s="137">
        <v>2.0736929928623349E-4</v>
      </c>
      <c r="AH31" s="137">
        <v>1.8738050840713989E-4</v>
      </c>
      <c r="AI31" s="137">
        <v>3.7730846110903232E-3</v>
      </c>
      <c r="AJ31" s="137">
        <v>0</v>
      </c>
      <c r="AK31" s="137">
        <v>1.1212676950232119E-4</v>
      </c>
      <c r="AL31" s="137">
        <v>1.1357066729763558E-4</v>
      </c>
      <c r="AM31" s="137">
        <v>2.0692990894065699E-4</v>
      </c>
      <c r="AN31" s="137">
        <v>1.5442976066330785E-4</v>
      </c>
      <c r="AO31" s="137">
        <v>9.0821305968627323E-5</v>
      </c>
      <c r="AP31" s="137">
        <v>1.1965215253204427E-4</v>
      </c>
      <c r="AQ31" s="137">
        <v>3.5305885955220335E-5</v>
      </c>
      <c r="AR31" s="137">
        <v>1.0353357351513715E-4</v>
      </c>
      <c r="AS31" s="137">
        <v>1.0627501555710352E-4</v>
      </c>
      <c r="AT31" s="137">
        <v>2.5186060234419922E-4</v>
      </c>
      <c r="AU31" s="137">
        <v>1.0241048338229192E-4</v>
      </c>
      <c r="AV31" s="137">
        <v>9.0068218075712198E-5</v>
      </c>
      <c r="AW31" s="137">
        <v>1.0021462457451006E-4</v>
      </c>
      <c r="AX31" s="137">
        <v>1.4238991099009606E-4</v>
      </c>
      <c r="AY31" s="137">
        <v>8.2838958882102445E-5</v>
      </c>
      <c r="AZ31" s="137">
        <v>1.0653430615034552E-4</v>
      </c>
      <c r="BA31" s="137">
        <v>8.941621546445357E-5</v>
      </c>
      <c r="BB31" s="137">
        <v>6.7098015917421841E-5</v>
      </c>
      <c r="BC31" s="137">
        <v>1.0185123899491332E-4</v>
      </c>
      <c r="BD31" s="137">
        <v>6.4008138844015591E-5</v>
      </c>
      <c r="BE31" s="137">
        <v>1.1646019808650165E-4</v>
      </c>
      <c r="BF31" s="137">
        <v>1.9475469434764543E-4</v>
      </c>
      <c r="BG31" s="137">
        <v>7.0919517199235252E-5</v>
      </c>
      <c r="BH31" s="137">
        <v>1.5010624066675535E-4</v>
      </c>
      <c r="BI31" s="137">
        <v>1.5752525974425542E-4</v>
      </c>
      <c r="BJ31" s="137">
        <v>1.5080770033414393E-4</v>
      </c>
      <c r="BK31" s="137">
        <v>2.3046291412286485E-4</v>
      </c>
      <c r="BL31" s="137">
        <v>1.8341706732966033E-4</v>
      </c>
      <c r="BM31" s="137">
        <v>4.2743991837695472E-3</v>
      </c>
      <c r="BN31" s="137">
        <v>1.077608796869596E-2</v>
      </c>
      <c r="BO31" s="137">
        <v>1.2290134580318377E-4</v>
      </c>
      <c r="BP31" s="137">
        <v>1.7407459492675792E-4</v>
      </c>
      <c r="BQ31" s="137">
        <v>1.2033234170345285E-4</v>
      </c>
      <c r="BR31" s="137">
        <v>2.3505582150268033E-4</v>
      </c>
      <c r="BS31" s="137">
        <v>1.3031399411148344E-4</v>
      </c>
      <c r="BT31" s="137">
        <v>4.0529435452583089E-4</v>
      </c>
      <c r="BU31" s="137">
        <v>1.4866019683505439E-4</v>
      </c>
      <c r="BV31" s="137">
        <v>5.5332725413005765E-4</v>
      </c>
      <c r="BW31" s="137">
        <v>6.2654863427975751E-4</v>
      </c>
      <c r="BX31" s="137">
        <v>3.1417638488169384E-4</v>
      </c>
      <c r="BY31" s="137">
        <v>2.8260397665213029E-4</v>
      </c>
      <c r="BZ31" s="137">
        <v>9.2150629251355255E-4</v>
      </c>
      <c r="CA31" s="139">
        <v>0</v>
      </c>
    </row>
    <row r="32" spans="1:79" ht="19.2" x14ac:dyDescent="0.3">
      <c r="A32" s="30"/>
      <c r="B32" s="42" t="s">
        <v>320</v>
      </c>
      <c r="C32" s="43" t="s">
        <v>321</v>
      </c>
      <c r="D32" s="136">
        <v>6.7117741030207055E-4</v>
      </c>
      <c r="E32" s="137">
        <v>6.5737012210545856E-4</v>
      </c>
      <c r="F32" s="137">
        <v>4.537218206910651E-4</v>
      </c>
      <c r="G32" s="137">
        <v>7.4462950804396791E-4</v>
      </c>
      <c r="H32" s="137">
        <v>5.7810040894898504E-4</v>
      </c>
      <c r="I32" s="137">
        <v>6.509244065374131E-4</v>
      </c>
      <c r="J32" s="137">
        <v>3.3593828467701767E-4</v>
      </c>
      <c r="K32" s="137">
        <v>4.1856543786406822E-4</v>
      </c>
      <c r="L32" s="137">
        <v>1.059802967455601E-3</v>
      </c>
      <c r="M32" s="137">
        <v>3.2177141620285944E-4</v>
      </c>
      <c r="N32" s="137">
        <v>5.6041223232104059E-4</v>
      </c>
      <c r="O32" s="137">
        <v>2.0165544172769684E-4</v>
      </c>
      <c r="P32" s="137">
        <v>1.35131677729297E-4</v>
      </c>
      <c r="Q32" s="137">
        <v>5.8755346819847156E-5</v>
      </c>
      <c r="R32" s="137">
        <v>2.2852961721522505E-4</v>
      </c>
      <c r="S32" s="137">
        <v>2.4002645214372107E-4</v>
      </c>
      <c r="T32" s="137">
        <v>2.2314028727471433E-4</v>
      </c>
      <c r="U32" s="137">
        <v>1.8284699814586061E-4</v>
      </c>
      <c r="V32" s="137">
        <v>2.9163203098717404E-4</v>
      </c>
      <c r="W32" s="137">
        <v>1.7122878881610095E-4</v>
      </c>
      <c r="X32" s="137">
        <v>4.0840341538077723E-3</v>
      </c>
      <c r="Y32" s="137">
        <v>1.2363113921150099E-2</v>
      </c>
      <c r="Z32" s="137">
        <v>7.2676058771301347E-4</v>
      </c>
      <c r="AA32" s="137">
        <v>0.48098258371517816</v>
      </c>
      <c r="AB32" s="137">
        <v>7.7868759575952682E-3</v>
      </c>
      <c r="AC32" s="137">
        <v>3.9528415639685898E-4</v>
      </c>
      <c r="AD32" s="137">
        <v>2.431655476706901E-4</v>
      </c>
      <c r="AE32" s="137">
        <v>2.3218789286183836E-4</v>
      </c>
      <c r="AF32" s="137">
        <v>3.6624836700275771E-3</v>
      </c>
      <c r="AG32" s="137">
        <v>6.7847403676126114E-3</v>
      </c>
      <c r="AH32" s="137">
        <v>2.7620639162301057E-2</v>
      </c>
      <c r="AI32" s="137">
        <v>1.1227719049729487E-2</v>
      </c>
      <c r="AJ32" s="137">
        <v>0</v>
      </c>
      <c r="AK32" s="137">
        <v>3.9224897210617175E-4</v>
      </c>
      <c r="AL32" s="137">
        <v>2.3437398212095118E-4</v>
      </c>
      <c r="AM32" s="137">
        <v>5.69122571813581E-4</v>
      </c>
      <c r="AN32" s="137">
        <v>6.3520278347510149E-4</v>
      </c>
      <c r="AO32" s="137">
        <v>1.2802857083371542E-4</v>
      </c>
      <c r="AP32" s="137">
        <v>1.3851820069303054E-4</v>
      </c>
      <c r="AQ32" s="137">
        <v>4.1261288032521604E-5</v>
      </c>
      <c r="AR32" s="137">
        <v>1.5673355855524013E-2</v>
      </c>
      <c r="AS32" s="137">
        <v>8.7261523735546762E-4</v>
      </c>
      <c r="AT32" s="137">
        <v>1.0690450177714703E-3</v>
      </c>
      <c r="AU32" s="137">
        <v>3.11565136249766E-4</v>
      </c>
      <c r="AV32" s="137">
        <v>4.0193893626473253E-4</v>
      </c>
      <c r="AW32" s="137">
        <v>4.342298330444867E-4</v>
      </c>
      <c r="AX32" s="137">
        <v>2.3550413409961557E-4</v>
      </c>
      <c r="AY32" s="137">
        <v>1.2835827921905613E-4</v>
      </c>
      <c r="AZ32" s="137">
        <v>1.5262748375452807E-4</v>
      </c>
      <c r="BA32" s="137">
        <v>1.0156553378042347E-4</v>
      </c>
      <c r="BB32" s="137">
        <v>1.8373945552662972E-4</v>
      </c>
      <c r="BC32" s="137">
        <v>1.7024273773078534E-4</v>
      </c>
      <c r="BD32" s="137">
        <v>9.4469539819414084E-5</v>
      </c>
      <c r="BE32" s="137">
        <v>3.5474268424458424E-4</v>
      </c>
      <c r="BF32" s="137">
        <v>2.0961291179040828E-4</v>
      </c>
      <c r="BG32" s="137">
        <v>6.5949374548599882E-4</v>
      </c>
      <c r="BH32" s="137">
        <v>8.5692627908879584E-4</v>
      </c>
      <c r="BI32" s="137">
        <v>1.6386428490073284E-4</v>
      </c>
      <c r="BJ32" s="137">
        <v>1.7661690025388529E-4</v>
      </c>
      <c r="BK32" s="137">
        <v>3.6086951733692855E-4</v>
      </c>
      <c r="BL32" s="137">
        <v>1.6210842121376591E-4</v>
      </c>
      <c r="BM32" s="137">
        <v>1.9197429879983393E-3</v>
      </c>
      <c r="BN32" s="137">
        <v>1.0987085188768982E-3</v>
      </c>
      <c r="BO32" s="137">
        <v>1.0139657388803188E-4</v>
      </c>
      <c r="BP32" s="137">
        <v>7.1338087979212308E-5</v>
      </c>
      <c r="BQ32" s="137">
        <v>4.7299245068737936E-5</v>
      </c>
      <c r="BR32" s="137">
        <v>8.0486908703426011E-5</v>
      </c>
      <c r="BS32" s="137">
        <v>9.2224337460931056E-5</v>
      </c>
      <c r="BT32" s="137">
        <v>1.6559548892674641E-4</v>
      </c>
      <c r="BU32" s="137">
        <v>9.6493872098013921E-5</v>
      </c>
      <c r="BV32" s="137">
        <v>1.8858030375949598E-4</v>
      </c>
      <c r="BW32" s="137">
        <v>1.358505865802104E-4</v>
      </c>
      <c r="BX32" s="137">
        <v>6.9159548309336233E-4</v>
      </c>
      <c r="BY32" s="137">
        <v>2.9389102172828227E-4</v>
      </c>
      <c r="BZ32" s="137">
        <v>4.6400709166602092E-4</v>
      </c>
      <c r="CA32" s="139">
        <v>0</v>
      </c>
    </row>
    <row r="33" spans="1:79" ht="19.2" x14ac:dyDescent="0.3">
      <c r="A33" s="30"/>
      <c r="B33" s="42" t="s">
        <v>324</v>
      </c>
      <c r="C33" s="43" t="s">
        <v>325</v>
      </c>
      <c r="D33" s="136">
        <v>1.8743851273290218E-5</v>
      </c>
      <c r="E33" s="137">
        <v>1.9973754085732158E-5</v>
      </c>
      <c r="F33" s="137">
        <v>2.6326418629905303E-5</v>
      </c>
      <c r="G33" s="137">
        <v>1.9842083250657918E-5</v>
      </c>
      <c r="H33" s="137">
        <v>1.8133009018428102E-5</v>
      </c>
      <c r="I33" s="137">
        <v>2.1022348898294905E-5</v>
      </c>
      <c r="J33" s="137">
        <v>2.3092729091805354E-5</v>
      </c>
      <c r="K33" s="137">
        <v>2.291001300289598E-5</v>
      </c>
      <c r="L33" s="137">
        <v>2.4575219037129578E-5</v>
      </c>
      <c r="M33" s="137">
        <v>2.1063082024154604E-5</v>
      </c>
      <c r="N33" s="137">
        <v>3.219481758082817E-5</v>
      </c>
      <c r="O33" s="137">
        <v>1.6606031312309015E-5</v>
      </c>
      <c r="P33" s="137">
        <v>1.1853558169886438E-5</v>
      </c>
      <c r="Q33" s="137">
        <v>5.2021526458120869E-6</v>
      </c>
      <c r="R33" s="137">
        <v>5.759068653616005E-5</v>
      </c>
      <c r="S33" s="137">
        <v>6.3875331889492472E-5</v>
      </c>
      <c r="T33" s="137">
        <v>2.2579945546649884E-5</v>
      </c>
      <c r="U33" s="137">
        <v>2.0774085917210519E-5</v>
      </c>
      <c r="V33" s="137">
        <v>3.0485524730051907E-5</v>
      </c>
      <c r="W33" s="137">
        <v>2.8150011407237252E-5</v>
      </c>
      <c r="X33" s="137">
        <v>1.2968873383852881E-3</v>
      </c>
      <c r="Y33" s="137">
        <v>1.7771573986071635E-3</v>
      </c>
      <c r="Z33" s="137">
        <v>2.5085420319420966E-5</v>
      </c>
      <c r="AA33" s="137">
        <v>3.1495509746742554E-5</v>
      </c>
      <c r="AB33" s="137">
        <v>0.2990195666500845</v>
      </c>
      <c r="AC33" s="137">
        <v>3.289534594473773E-5</v>
      </c>
      <c r="AD33" s="137">
        <v>2.2786362289499306E-5</v>
      </c>
      <c r="AE33" s="137">
        <v>9.5092613481578892E-6</v>
      </c>
      <c r="AF33" s="137">
        <v>6.0763898496057325E-4</v>
      </c>
      <c r="AG33" s="137">
        <v>2.5395913105395518E-5</v>
      </c>
      <c r="AH33" s="137">
        <v>2.9985349481825859E-5</v>
      </c>
      <c r="AI33" s="137">
        <v>1.9584493049099697E-5</v>
      </c>
      <c r="AJ33" s="137">
        <v>0</v>
      </c>
      <c r="AK33" s="137">
        <v>1.5780707462237787E-5</v>
      </c>
      <c r="AL33" s="137">
        <v>2.9960474432504999E-5</v>
      </c>
      <c r="AM33" s="137">
        <v>1.7882514262244608E-5</v>
      </c>
      <c r="AN33" s="137">
        <v>2.20517998725162E-5</v>
      </c>
      <c r="AO33" s="137">
        <v>1.2316686332757576E-5</v>
      </c>
      <c r="AP33" s="137">
        <v>1.5962557569549115E-5</v>
      </c>
      <c r="AQ33" s="137">
        <v>4.2920717435731233E-6</v>
      </c>
      <c r="AR33" s="137">
        <v>1.3463848090911002E-5</v>
      </c>
      <c r="AS33" s="137">
        <v>1.3141884309093654E-5</v>
      </c>
      <c r="AT33" s="137">
        <v>1.2791379288904763E-5</v>
      </c>
      <c r="AU33" s="137">
        <v>1.3014912703402266E-5</v>
      </c>
      <c r="AV33" s="137">
        <v>1.3151858814303039E-5</v>
      </c>
      <c r="AW33" s="137">
        <v>1.3848817564354161E-5</v>
      </c>
      <c r="AX33" s="137">
        <v>2.0774826378569183E-5</v>
      </c>
      <c r="AY33" s="137">
        <v>1.3849435354265354E-5</v>
      </c>
      <c r="AZ33" s="137">
        <v>3.7803370263235366E-5</v>
      </c>
      <c r="BA33" s="137">
        <v>1.2207055538117266E-5</v>
      </c>
      <c r="BB33" s="137">
        <v>1.0298282054569344E-5</v>
      </c>
      <c r="BC33" s="137">
        <v>2.1321963232582398E-5</v>
      </c>
      <c r="BD33" s="137">
        <v>8.7536517613360302E-6</v>
      </c>
      <c r="BE33" s="137">
        <v>2.6123382150844715E-5</v>
      </c>
      <c r="BF33" s="137">
        <v>3.1205494794428591E-5</v>
      </c>
      <c r="BG33" s="137">
        <v>9.9937037421600705E-6</v>
      </c>
      <c r="BH33" s="137">
        <v>2.3317491247359523E-5</v>
      </c>
      <c r="BI33" s="137">
        <v>3.859078202894437E-5</v>
      </c>
      <c r="BJ33" s="137">
        <v>1.515151086244193E-5</v>
      </c>
      <c r="BK33" s="137">
        <v>2.3455291371151885E-5</v>
      </c>
      <c r="BL33" s="137">
        <v>1.7280770933301197E-5</v>
      </c>
      <c r="BM33" s="137">
        <v>9.3151682189005511E-4</v>
      </c>
      <c r="BN33" s="137">
        <v>6.3725346648556204E-4</v>
      </c>
      <c r="BO33" s="137">
        <v>2.0442741842334508E-5</v>
      </c>
      <c r="BP33" s="137">
        <v>1.8947669881605664E-5</v>
      </c>
      <c r="BQ33" s="137">
        <v>1.2140899824269126E-5</v>
      </c>
      <c r="BR33" s="137">
        <v>2.2896323742684132E-5</v>
      </c>
      <c r="BS33" s="137">
        <v>1.4087827092541133E-5</v>
      </c>
      <c r="BT33" s="137">
        <v>3.9386921963092268E-5</v>
      </c>
      <c r="BU33" s="137">
        <v>1.6982490344218772E-5</v>
      </c>
      <c r="BV33" s="137">
        <v>5.4802042148655349E-5</v>
      </c>
      <c r="BW33" s="137">
        <v>4.3095130988528855E-5</v>
      </c>
      <c r="BX33" s="137">
        <v>2.929199098024488E-5</v>
      </c>
      <c r="BY33" s="137">
        <v>2.5169365293510188E-5</v>
      </c>
      <c r="BZ33" s="137">
        <v>3.9959152893375251E-4</v>
      </c>
      <c r="CA33" s="139">
        <v>0</v>
      </c>
    </row>
    <row r="34" spans="1:79" ht="19.2" x14ac:dyDescent="0.3">
      <c r="A34" s="30"/>
      <c r="B34" s="42" t="s">
        <v>332</v>
      </c>
      <c r="C34" s="43" t="s">
        <v>333</v>
      </c>
      <c r="D34" s="136">
        <v>2.6876777677727206E-5</v>
      </c>
      <c r="E34" s="137">
        <v>3.7494953650662274E-5</v>
      </c>
      <c r="F34" s="137">
        <v>5.1206321119769214E-5</v>
      </c>
      <c r="G34" s="137">
        <v>2.6630997724438668E-5</v>
      </c>
      <c r="H34" s="137">
        <v>3.0399766164760577E-5</v>
      </c>
      <c r="I34" s="137">
        <v>2.6636023301206576E-5</v>
      </c>
      <c r="J34" s="137">
        <v>4.0037664219033151E-5</v>
      </c>
      <c r="K34" s="137">
        <v>3.6589310966718736E-5</v>
      </c>
      <c r="L34" s="137">
        <v>4.3692348209393199E-5</v>
      </c>
      <c r="M34" s="137">
        <v>4.136392476338485E-5</v>
      </c>
      <c r="N34" s="137">
        <v>4.1644663957383549E-5</v>
      </c>
      <c r="O34" s="137">
        <v>3.7213372338151912E-5</v>
      </c>
      <c r="P34" s="137">
        <v>1.4135697983348823E-5</v>
      </c>
      <c r="Q34" s="137">
        <v>6.8156611867371832E-6</v>
      </c>
      <c r="R34" s="137">
        <v>3.6471991444662978E-5</v>
      </c>
      <c r="S34" s="137">
        <v>3.4872014811689866E-5</v>
      </c>
      <c r="T34" s="137">
        <v>4.8040193453664886E-5</v>
      </c>
      <c r="U34" s="137">
        <v>4.0206210117487382E-5</v>
      </c>
      <c r="V34" s="137">
        <v>7.4590288855483236E-5</v>
      </c>
      <c r="W34" s="137">
        <v>4.3831844247128364E-5</v>
      </c>
      <c r="X34" s="137">
        <v>4.3968011710275907E-5</v>
      </c>
      <c r="Y34" s="137">
        <v>5.1165444248606904E-5</v>
      </c>
      <c r="Z34" s="137">
        <v>6.1111693678003647E-5</v>
      </c>
      <c r="AA34" s="137">
        <v>7.0248186360553599E-5</v>
      </c>
      <c r="AB34" s="137">
        <v>4.0770130671321891E-5</v>
      </c>
      <c r="AC34" s="137">
        <v>0.34384305292198597</v>
      </c>
      <c r="AD34" s="137">
        <v>5.3483134663168064E-5</v>
      </c>
      <c r="AE34" s="137">
        <v>1.9950966184023701E-5</v>
      </c>
      <c r="AF34" s="137">
        <v>4.827878694114767E-5</v>
      </c>
      <c r="AG34" s="137">
        <v>5.6239183919545509E-5</v>
      </c>
      <c r="AH34" s="137">
        <v>2.3247518356837112E-5</v>
      </c>
      <c r="AI34" s="137">
        <v>2.9065655165554347E-5</v>
      </c>
      <c r="AJ34" s="137">
        <v>0</v>
      </c>
      <c r="AK34" s="137">
        <v>2.7978315040000051E-5</v>
      </c>
      <c r="AL34" s="137">
        <v>2.7695158497707514E-5</v>
      </c>
      <c r="AM34" s="137">
        <v>3.2683590794190254E-5</v>
      </c>
      <c r="AN34" s="137">
        <v>3.194132148763294E-5</v>
      </c>
      <c r="AO34" s="137">
        <v>2.0142596094035197E-5</v>
      </c>
      <c r="AP34" s="137">
        <v>2.6709478587481302E-5</v>
      </c>
      <c r="AQ34" s="137">
        <v>7.8012049758359553E-6</v>
      </c>
      <c r="AR34" s="137">
        <v>2.4469498305002474E-5</v>
      </c>
      <c r="AS34" s="137">
        <v>2.4707283558529737E-5</v>
      </c>
      <c r="AT34" s="137">
        <v>2.6615245249909677E-5</v>
      </c>
      <c r="AU34" s="137">
        <v>2.4663554291467635E-5</v>
      </c>
      <c r="AV34" s="137">
        <v>2.2522488618646658E-5</v>
      </c>
      <c r="AW34" s="137">
        <v>2.282751899709221E-5</v>
      </c>
      <c r="AX34" s="137">
        <v>2.8810916041517323E-5</v>
      </c>
      <c r="AY34" s="137">
        <v>1.4487505861151719E-5</v>
      </c>
      <c r="AZ34" s="137">
        <v>2.2849440587045533E-5</v>
      </c>
      <c r="BA34" s="137">
        <v>1.969790763343552E-5</v>
      </c>
      <c r="BB34" s="137">
        <v>1.5471209648924368E-5</v>
      </c>
      <c r="BC34" s="137">
        <v>2.2860247363440886E-5</v>
      </c>
      <c r="BD34" s="137">
        <v>1.7322221032456929E-5</v>
      </c>
      <c r="BE34" s="137">
        <v>2.7340775075381422E-5</v>
      </c>
      <c r="BF34" s="137">
        <v>4.0565077852548229E-5</v>
      </c>
      <c r="BG34" s="137">
        <v>1.5093753370897112E-5</v>
      </c>
      <c r="BH34" s="137">
        <v>2.5596523893358606E-5</v>
      </c>
      <c r="BI34" s="137">
        <v>2.8758898986171127E-5</v>
      </c>
      <c r="BJ34" s="137">
        <v>2.139768900565758E-5</v>
      </c>
      <c r="BK34" s="137">
        <v>3.8013372250998584E-5</v>
      </c>
      <c r="BL34" s="137">
        <v>2.5216163174730903E-5</v>
      </c>
      <c r="BM34" s="137">
        <v>4.3870465002183599E-4</v>
      </c>
      <c r="BN34" s="137">
        <v>7.3540392197600512E-4</v>
      </c>
      <c r="BO34" s="137">
        <v>1.3642388390926241E-5</v>
      </c>
      <c r="BP34" s="137">
        <v>1.6755736354138527E-5</v>
      </c>
      <c r="BQ34" s="137">
        <v>1.3472451176471111E-5</v>
      </c>
      <c r="BR34" s="137">
        <v>2.0845833342394563E-5</v>
      </c>
      <c r="BS34" s="137">
        <v>1.1396973169677368E-5</v>
      </c>
      <c r="BT34" s="137">
        <v>3.0617317025324078E-5</v>
      </c>
      <c r="BU34" s="137">
        <v>1.5256684490104444E-5</v>
      </c>
      <c r="BV34" s="137">
        <v>5.0493418604054292E-5</v>
      </c>
      <c r="BW34" s="137">
        <v>5.1055367116160922E-5</v>
      </c>
      <c r="BX34" s="137">
        <v>3.4309412796526114E-5</v>
      </c>
      <c r="BY34" s="137">
        <v>3.5269946449393139E-5</v>
      </c>
      <c r="BZ34" s="137">
        <v>4.1407799774914622E-5</v>
      </c>
      <c r="CA34" s="139">
        <v>0</v>
      </c>
    </row>
    <row r="35" spans="1:79" ht="19.2" x14ac:dyDescent="0.3">
      <c r="A35" s="30"/>
      <c r="B35" s="42" t="s">
        <v>336</v>
      </c>
      <c r="C35" s="43" t="s">
        <v>337</v>
      </c>
      <c r="D35" s="136">
        <v>1.881957548064745E-5</v>
      </c>
      <c r="E35" s="137">
        <v>1.8130558462958279E-5</v>
      </c>
      <c r="F35" s="137">
        <v>2.0493233893273912E-5</v>
      </c>
      <c r="G35" s="137">
        <v>2.324776584071551E-5</v>
      </c>
      <c r="H35" s="137">
        <v>1.6322073682208037E-5</v>
      </c>
      <c r="I35" s="137">
        <v>2.1295814633999677E-5</v>
      </c>
      <c r="J35" s="137">
        <v>1.9876662415594915E-5</v>
      </c>
      <c r="K35" s="137">
        <v>1.8704770068858905E-5</v>
      </c>
      <c r="L35" s="137">
        <v>2.143581400042226E-5</v>
      </c>
      <c r="M35" s="137">
        <v>1.799550206931092E-5</v>
      </c>
      <c r="N35" s="137">
        <v>5.4878472399029615E-5</v>
      </c>
      <c r="O35" s="137">
        <v>1.3006522240570251E-5</v>
      </c>
      <c r="P35" s="137">
        <v>1.0594139442183139E-5</v>
      </c>
      <c r="Q35" s="137">
        <v>5.1785276728059087E-6</v>
      </c>
      <c r="R35" s="137">
        <v>5.3442006565770443E-5</v>
      </c>
      <c r="S35" s="137">
        <v>4.794559160862975E-5</v>
      </c>
      <c r="T35" s="137">
        <v>1.795102529525908E-5</v>
      </c>
      <c r="U35" s="137">
        <v>1.5066332723282443E-5</v>
      </c>
      <c r="V35" s="137">
        <v>2.3765209290277224E-5</v>
      </c>
      <c r="W35" s="137">
        <v>1.4507618063543088E-5</v>
      </c>
      <c r="X35" s="137">
        <v>2.4405408236113535E-5</v>
      </c>
      <c r="Y35" s="137">
        <v>5.0874138023294707E-4</v>
      </c>
      <c r="Z35" s="137">
        <v>1.955928406447008E-5</v>
      </c>
      <c r="AA35" s="137">
        <v>2.7152523764484695E-5</v>
      </c>
      <c r="AB35" s="137">
        <v>2.4063994895806035E-5</v>
      </c>
      <c r="AC35" s="137">
        <v>2.4942751488986802E-5</v>
      </c>
      <c r="AD35" s="137">
        <v>0.34007900922047829</v>
      </c>
      <c r="AE35" s="137">
        <v>7.0815509582332638E-6</v>
      </c>
      <c r="AF35" s="137">
        <v>8.8633323401903906E-4</v>
      </c>
      <c r="AG35" s="137">
        <v>1.9493365523509746E-5</v>
      </c>
      <c r="AH35" s="137">
        <v>3.3996361871439828E-5</v>
      </c>
      <c r="AI35" s="137">
        <v>1.5204260236217555E-5</v>
      </c>
      <c r="AJ35" s="137">
        <v>0</v>
      </c>
      <c r="AK35" s="137">
        <v>1.0651927911815871E-5</v>
      </c>
      <c r="AL35" s="137">
        <v>1.1077213721132874E-5</v>
      </c>
      <c r="AM35" s="137">
        <v>1.3364227824032271E-5</v>
      </c>
      <c r="AN35" s="137">
        <v>1.7097954378599637E-5</v>
      </c>
      <c r="AO35" s="137">
        <v>9.6611322292828493E-6</v>
      </c>
      <c r="AP35" s="137">
        <v>1.36113482632849E-5</v>
      </c>
      <c r="AQ35" s="137">
        <v>3.6312066879764044E-6</v>
      </c>
      <c r="AR35" s="137">
        <v>1.0757275348737538E-5</v>
      </c>
      <c r="AS35" s="137">
        <v>1.116158938320685E-5</v>
      </c>
      <c r="AT35" s="137">
        <v>1.0339076283579263E-5</v>
      </c>
      <c r="AU35" s="137">
        <v>1.0672726076313489E-5</v>
      </c>
      <c r="AV35" s="137">
        <v>8.9119275625854641E-6</v>
      </c>
      <c r="AW35" s="137">
        <v>1.0601140044964182E-5</v>
      </c>
      <c r="AX35" s="137">
        <v>1.6119472285880871E-5</v>
      </c>
      <c r="AY35" s="137">
        <v>1.0229826771870055E-5</v>
      </c>
      <c r="AZ35" s="137">
        <v>1.104847530931232E-5</v>
      </c>
      <c r="BA35" s="137">
        <v>1.0270389844618675E-5</v>
      </c>
      <c r="BB35" s="137">
        <v>7.1771821246137258E-6</v>
      </c>
      <c r="BC35" s="137">
        <v>1.1016811820280875E-5</v>
      </c>
      <c r="BD35" s="137">
        <v>5.9692678557364754E-6</v>
      </c>
      <c r="BE35" s="137">
        <v>1.179220799264467E-5</v>
      </c>
      <c r="BF35" s="137">
        <v>2.334630748868048E-5</v>
      </c>
      <c r="BG35" s="137">
        <v>8.275792743694529E-6</v>
      </c>
      <c r="BH35" s="137">
        <v>2.0838139532982387E-5</v>
      </c>
      <c r="BI35" s="137">
        <v>1.9602281257292477E-5</v>
      </c>
      <c r="BJ35" s="137">
        <v>2.2682775378575413E-5</v>
      </c>
      <c r="BK35" s="137">
        <v>2.4653837415607336E-5</v>
      </c>
      <c r="BL35" s="137">
        <v>2.6281255803005647E-5</v>
      </c>
      <c r="BM35" s="137">
        <v>2.4910872962008949E-3</v>
      </c>
      <c r="BN35" s="137">
        <v>1.6694771794991368E-3</v>
      </c>
      <c r="BO35" s="137">
        <v>1.9346900724797198E-5</v>
      </c>
      <c r="BP35" s="137">
        <v>3.3470739442538589E-5</v>
      </c>
      <c r="BQ35" s="137">
        <v>2.2144379603507638E-5</v>
      </c>
      <c r="BR35" s="137">
        <v>4.6787445086522493E-5</v>
      </c>
      <c r="BS35" s="137">
        <v>2.4599040329565767E-5</v>
      </c>
      <c r="BT35" s="137">
        <v>7.7567819018028295E-5</v>
      </c>
      <c r="BU35" s="137">
        <v>2.7918415920752757E-5</v>
      </c>
      <c r="BV35" s="137">
        <v>1.0126445356428304E-4</v>
      </c>
      <c r="BW35" s="137">
        <v>1.0084827476054829E-4</v>
      </c>
      <c r="BX35" s="137">
        <v>4.9167388553477091E-5</v>
      </c>
      <c r="BY35" s="137">
        <v>3.5853751104193413E-5</v>
      </c>
      <c r="BZ35" s="137">
        <v>8.101260929099334E-5</v>
      </c>
      <c r="CA35" s="139">
        <v>0</v>
      </c>
    </row>
    <row r="36" spans="1:79" ht="19.2" x14ac:dyDescent="0.3">
      <c r="A36" s="30"/>
      <c r="B36" s="42" t="s">
        <v>312</v>
      </c>
      <c r="C36" s="43" t="s">
        <v>313</v>
      </c>
      <c r="D36" s="136">
        <v>4.2582538761915288E-4</v>
      </c>
      <c r="E36" s="137">
        <v>4.4591162652631472E-4</v>
      </c>
      <c r="F36" s="137">
        <v>5.3332937423143049E-4</v>
      </c>
      <c r="G36" s="137">
        <v>7.3721497746131906E-4</v>
      </c>
      <c r="H36" s="137">
        <v>4.913706667171152E-4</v>
      </c>
      <c r="I36" s="137">
        <v>5.1349647441014865E-4</v>
      </c>
      <c r="J36" s="137">
        <v>5.454094993624024E-4</v>
      </c>
      <c r="K36" s="137">
        <v>5.4867235826507618E-4</v>
      </c>
      <c r="L36" s="137">
        <v>5.5982091874067017E-4</v>
      </c>
      <c r="M36" s="137">
        <v>9.8208746108659248E-2</v>
      </c>
      <c r="N36" s="137">
        <v>6.08378223905601E-4</v>
      </c>
      <c r="O36" s="137">
        <v>6.1267991993497806E-2</v>
      </c>
      <c r="P36" s="137">
        <v>2.7293469198006088E-4</v>
      </c>
      <c r="Q36" s="137">
        <v>1.1851380524839381E-4</v>
      </c>
      <c r="R36" s="137">
        <v>1.0063030262343164E-3</v>
      </c>
      <c r="S36" s="137">
        <v>9.3827786906387322E-4</v>
      </c>
      <c r="T36" s="137">
        <v>2.8129226144069125E-2</v>
      </c>
      <c r="U36" s="137">
        <v>1.6217258653890385E-2</v>
      </c>
      <c r="V36" s="137">
        <v>4.0485672810538158E-2</v>
      </c>
      <c r="W36" s="137">
        <v>2.6734958723390322E-4</v>
      </c>
      <c r="X36" s="137">
        <v>2.0017032563188524E-2</v>
      </c>
      <c r="Y36" s="137">
        <v>1.7094062329899126E-3</v>
      </c>
      <c r="Z36" s="137">
        <v>3.177731135277866E-4</v>
      </c>
      <c r="AA36" s="137">
        <v>5.5968250468979119E-4</v>
      </c>
      <c r="AB36" s="137">
        <v>5.9421332818944514E-4</v>
      </c>
      <c r="AC36" s="137">
        <v>7.6722042406158391E-4</v>
      </c>
      <c r="AD36" s="137">
        <v>3.1785704858544763E-4</v>
      </c>
      <c r="AE36" s="137">
        <v>0.148911418056411</v>
      </c>
      <c r="AF36" s="137">
        <v>8.2772413879528218E-4</v>
      </c>
      <c r="AG36" s="137">
        <v>3.4183929820026166E-4</v>
      </c>
      <c r="AH36" s="137">
        <v>4.151012398635694E-4</v>
      </c>
      <c r="AI36" s="137">
        <v>3.6462750331141513E-4</v>
      </c>
      <c r="AJ36" s="137">
        <v>0</v>
      </c>
      <c r="AK36" s="137">
        <v>3.1884103545766636E-4</v>
      </c>
      <c r="AL36" s="137">
        <v>2.979911676316328E-4</v>
      </c>
      <c r="AM36" s="137">
        <v>2.8763325669610173E-3</v>
      </c>
      <c r="AN36" s="137">
        <v>3.0071479685044939E-4</v>
      </c>
      <c r="AO36" s="137">
        <v>2.0477979195650828E-4</v>
      </c>
      <c r="AP36" s="137">
        <v>3.4012168768795365E-4</v>
      </c>
      <c r="AQ36" s="137">
        <v>7.7586448477563014E-5</v>
      </c>
      <c r="AR36" s="137">
        <v>2.0142515456022039E-4</v>
      </c>
      <c r="AS36" s="137">
        <v>2.6042362776685361E-4</v>
      </c>
      <c r="AT36" s="137">
        <v>2.1077499283755869E-4</v>
      </c>
      <c r="AU36" s="137">
        <v>2.238240345691108E-4</v>
      </c>
      <c r="AV36" s="137">
        <v>1.8566920278394503E-4</v>
      </c>
      <c r="AW36" s="137">
        <v>2.2596440105117788E-4</v>
      </c>
      <c r="AX36" s="137">
        <v>3.4384871072668666E-4</v>
      </c>
      <c r="AY36" s="137">
        <v>2.1447639019813239E-4</v>
      </c>
      <c r="AZ36" s="137">
        <v>3.1673439697033805E-4</v>
      </c>
      <c r="BA36" s="137">
        <v>2.3365332002740294E-4</v>
      </c>
      <c r="BB36" s="137">
        <v>1.5341143328349656E-4</v>
      </c>
      <c r="BC36" s="137">
        <v>2.7377505788092258E-4</v>
      </c>
      <c r="BD36" s="137">
        <v>1.1131212000718315E-4</v>
      </c>
      <c r="BE36" s="137">
        <v>2.7977529431776017E-4</v>
      </c>
      <c r="BF36" s="137">
        <v>6.7774180677055806E-4</v>
      </c>
      <c r="BG36" s="137">
        <v>2.2342426109966693E-4</v>
      </c>
      <c r="BH36" s="137">
        <v>6.9638036709063938E-4</v>
      </c>
      <c r="BI36" s="137">
        <v>4.0585877504069513E-4</v>
      </c>
      <c r="BJ36" s="137">
        <v>4.19051063721138E-4</v>
      </c>
      <c r="BK36" s="137">
        <v>3.6130705538615926E-4</v>
      </c>
      <c r="BL36" s="137">
        <v>4.1402483863004066E-4</v>
      </c>
      <c r="BM36" s="137">
        <v>4.3642082218779132E-3</v>
      </c>
      <c r="BN36" s="137">
        <v>9.3875265631033645E-3</v>
      </c>
      <c r="BO36" s="137">
        <v>6.738333674495546E-4</v>
      </c>
      <c r="BP36" s="137">
        <v>5.4794232815365013E-4</v>
      </c>
      <c r="BQ36" s="137">
        <v>3.303055563736457E-4</v>
      </c>
      <c r="BR36" s="137">
        <v>6.7554999730985743E-4</v>
      </c>
      <c r="BS36" s="137">
        <v>5.3863436884083956E-4</v>
      </c>
      <c r="BT36" s="137">
        <v>3.2032092213812213E-3</v>
      </c>
      <c r="BU36" s="137">
        <v>3.0937619520208511E-4</v>
      </c>
      <c r="BV36" s="137">
        <v>1.055847606680196E-3</v>
      </c>
      <c r="BW36" s="137">
        <v>6.8587539129477172E-4</v>
      </c>
      <c r="BX36" s="137">
        <v>5.7989279916564429E-4</v>
      </c>
      <c r="BY36" s="137">
        <v>4.2033481947885247E-4</v>
      </c>
      <c r="BZ36" s="137">
        <v>3.4388781574905378E-3</v>
      </c>
      <c r="CA36" s="139">
        <v>0</v>
      </c>
    </row>
    <row r="37" spans="1:79" ht="19.2" x14ac:dyDescent="0.3">
      <c r="A37" s="30"/>
      <c r="B37" s="42" t="s">
        <v>256</v>
      </c>
      <c r="C37" s="43" t="s">
        <v>257</v>
      </c>
      <c r="D37" s="136">
        <v>1.5769083816178034E-4</v>
      </c>
      <c r="E37" s="137">
        <v>2.0289471524936669E-4</v>
      </c>
      <c r="F37" s="137">
        <v>2.6391199318913898E-4</v>
      </c>
      <c r="G37" s="137">
        <v>1.6254556456841448E-4</v>
      </c>
      <c r="H37" s="137">
        <v>1.6861336672472328E-4</v>
      </c>
      <c r="I37" s="137">
        <v>1.6482371910923993E-4</v>
      </c>
      <c r="J37" s="137">
        <v>2.0322529496491785E-4</v>
      </c>
      <c r="K37" s="137">
        <v>1.9172638272604324E-4</v>
      </c>
      <c r="L37" s="137">
        <v>2.4892174620063799E-4</v>
      </c>
      <c r="M37" s="137">
        <v>3.2648478412406666E-4</v>
      </c>
      <c r="N37" s="137">
        <v>2.7565927477523537E-4</v>
      </c>
      <c r="O37" s="137">
        <v>2.5552479596893158E-4</v>
      </c>
      <c r="P37" s="137">
        <v>1.0378675104037412E-4</v>
      </c>
      <c r="Q37" s="137">
        <v>4.6341775007623638E-5</v>
      </c>
      <c r="R37" s="137">
        <v>4.3231685994706042E-4</v>
      </c>
      <c r="S37" s="137">
        <v>4.8851833920888642E-4</v>
      </c>
      <c r="T37" s="137">
        <v>7.0164780344353903E-4</v>
      </c>
      <c r="U37" s="137">
        <v>4.2582786444725698E-4</v>
      </c>
      <c r="V37" s="137">
        <v>4.3657511640063303E-4</v>
      </c>
      <c r="W37" s="137">
        <v>2.0114110214021166E-4</v>
      </c>
      <c r="X37" s="137">
        <v>8.1187429410413609E-4</v>
      </c>
      <c r="Y37" s="137">
        <v>5.7109921615862477E-3</v>
      </c>
      <c r="Z37" s="137">
        <v>2.9733177329200163E-4</v>
      </c>
      <c r="AA37" s="137">
        <v>3.3511270600623431E-4</v>
      </c>
      <c r="AB37" s="137">
        <v>7.4850729691910717E-4</v>
      </c>
      <c r="AC37" s="137">
        <v>3.4185327552081709E-3</v>
      </c>
      <c r="AD37" s="137">
        <v>3.2993894013125453E-4</v>
      </c>
      <c r="AE37" s="137">
        <v>2.7014195057451407E-4</v>
      </c>
      <c r="AF37" s="137">
        <v>0.41325668955394357</v>
      </c>
      <c r="AG37" s="137">
        <v>6.0334713345098156E-4</v>
      </c>
      <c r="AH37" s="137">
        <v>1.0513149649500205E-2</v>
      </c>
      <c r="AI37" s="137">
        <v>4.3117243328097144E-4</v>
      </c>
      <c r="AJ37" s="137">
        <v>0</v>
      </c>
      <c r="AK37" s="137">
        <v>1.6672181037414397E-4</v>
      </c>
      <c r="AL37" s="137">
        <v>2.7231465325405665E-4</v>
      </c>
      <c r="AM37" s="137">
        <v>1.9505146404983552E-4</v>
      </c>
      <c r="AN37" s="137">
        <v>2.2099038126972869E-4</v>
      </c>
      <c r="AO37" s="137">
        <v>1.193156888310624E-4</v>
      </c>
      <c r="AP37" s="137">
        <v>1.5356128608026403E-4</v>
      </c>
      <c r="AQ37" s="137">
        <v>4.3060512632970982E-5</v>
      </c>
      <c r="AR37" s="137">
        <v>5.1910969935387952E-4</v>
      </c>
      <c r="AS37" s="137">
        <v>1.5040152024403317E-4</v>
      </c>
      <c r="AT37" s="137">
        <v>3.1757442349310223E-4</v>
      </c>
      <c r="AU37" s="137">
        <v>1.3681537840564223E-4</v>
      </c>
      <c r="AV37" s="137">
        <v>1.3912739928419865E-4</v>
      </c>
      <c r="AW37" s="137">
        <v>1.4216205171357942E-4</v>
      </c>
      <c r="AX37" s="137">
        <v>1.9241951582645676E-4</v>
      </c>
      <c r="AY37" s="137">
        <v>1.2015566886582273E-4</v>
      </c>
      <c r="AZ37" s="137">
        <v>3.2246315040695435E-4</v>
      </c>
      <c r="BA37" s="137">
        <v>1.1706977508960755E-4</v>
      </c>
      <c r="BB37" s="137">
        <v>1.0146952915225073E-4</v>
      </c>
      <c r="BC37" s="137">
        <v>1.9435994736381832E-4</v>
      </c>
      <c r="BD37" s="137">
        <v>9.3382717140624941E-5</v>
      </c>
      <c r="BE37" s="137">
        <v>2.4398281690970401E-4</v>
      </c>
      <c r="BF37" s="137">
        <v>2.8504594576803365E-4</v>
      </c>
      <c r="BG37" s="137">
        <v>9.083787492022592E-5</v>
      </c>
      <c r="BH37" s="137">
        <v>2.1369813243693741E-4</v>
      </c>
      <c r="BI37" s="137">
        <v>3.2743784836546141E-4</v>
      </c>
      <c r="BJ37" s="137">
        <v>1.3034640601810359E-4</v>
      </c>
      <c r="BK37" s="137">
        <v>2.1162966760324595E-4</v>
      </c>
      <c r="BL37" s="137">
        <v>1.4998228176525271E-4</v>
      </c>
      <c r="BM37" s="137">
        <v>3.5654243497907491E-3</v>
      </c>
      <c r="BN37" s="137">
        <v>5.8344707506272553E-3</v>
      </c>
      <c r="BO37" s="137">
        <v>9.5085315878340915E-5</v>
      </c>
      <c r="BP37" s="137">
        <v>1.2078231762870793E-4</v>
      </c>
      <c r="BQ37" s="137">
        <v>8.7195291392979646E-5</v>
      </c>
      <c r="BR37" s="137">
        <v>1.5290656135514275E-4</v>
      </c>
      <c r="BS37" s="137">
        <v>9.1858674356522745E-5</v>
      </c>
      <c r="BT37" s="137">
        <v>2.3928753751246453E-4</v>
      </c>
      <c r="BU37" s="137">
        <v>1.5522587939573629E-4</v>
      </c>
      <c r="BV37" s="137">
        <v>3.6901657619504058E-4</v>
      </c>
      <c r="BW37" s="137">
        <v>3.881232802321839E-4</v>
      </c>
      <c r="BX37" s="137">
        <v>2.5657265130528173E-4</v>
      </c>
      <c r="BY37" s="137">
        <v>1.1155517760717004E-3</v>
      </c>
      <c r="BZ37" s="137">
        <v>7.2706114891868574E-4</v>
      </c>
      <c r="CA37" s="139">
        <v>0</v>
      </c>
    </row>
    <row r="38" spans="1:79" ht="19.2" x14ac:dyDescent="0.3">
      <c r="A38" s="30"/>
      <c r="B38" s="42" t="s">
        <v>278</v>
      </c>
      <c r="C38" s="43" t="s">
        <v>279</v>
      </c>
      <c r="D38" s="136">
        <v>6.4353065399936697E-6</v>
      </c>
      <c r="E38" s="137">
        <v>6.7844217348595598E-6</v>
      </c>
      <c r="F38" s="137">
        <v>8.1306462427824183E-6</v>
      </c>
      <c r="G38" s="137">
        <v>7.429910586628378E-6</v>
      </c>
      <c r="H38" s="137">
        <v>5.9602777903812703E-6</v>
      </c>
      <c r="I38" s="137">
        <v>7.0999567515470369E-6</v>
      </c>
      <c r="J38" s="137">
        <v>7.4542619406096091E-6</v>
      </c>
      <c r="K38" s="137">
        <v>7.0762949010422478E-6</v>
      </c>
      <c r="L38" s="137">
        <v>7.9704088769725052E-6</v>
      </c>
      <c r="M38" s="137">
        <v>7.243806915246765E-6</v>
      </c>
      <c r="N38" s="137">
        <v>1.6626713310208497E-5</v>
      </c>
      <c r="O38" s="137">
        <v>5.5201653129638528E-6</v>
      </c>
      <c r="P38" s="137">
        <v>4.0129279652689785E-6</v>
      </c>
      <c r="Q38" s="137">
        <v>1.8724832155419451E-6</v>
      </c>
      <c r="R38" s="137">
        <v>1.6552250465647568E-5</v>
      </c>
      <c r="S38" s="137">
        <v>1.5147163837688607E-5</v>
      </c>
      <c r="T38" s="137">
        <v>8.1725814932611987E-6</v>
      </c>
      <c r="U38" s="137">
        <v>6.5039150288263141E-6</v>
      </c>
      <c r="V38" s="137">
        <v>1.0230764333491715E-5</v>
      </c>
      <c r="W38" s="137">
        <v>6.0390308783488434E-6</v>
      </c>
      <c r="X38" s="137">
        <v>3.2083951711884472E-4</v>
      </c>
      <c r="Y38" s="137">
        <v>1.676907114121952E-4</v>
      </c>
      <c r="Z38" s="137">
        <v>1.9673414215585056E-5</v>
      </c>
      <c r="AA38" s="137">
        <v>1.0668946723926583E-5</v>
      </c>
      <c r="AB38" s="137">
        <v>8.1740529531384534E-5</v>
      </c>
      <c r="AC38" s="137">
        <v>1.8539248361911664E-5</v>
      </c>
      <c r="AD38" s="137">
        <v>7.6823336816793778E-6</v>
      </c>
      <c r="AE38" s="137">
        <v>3.3533571500349144E-6</v>
      </c>
      <c r="AF38" s="137">
        <v>1.0639592824414244E-3</v>
      </c>
      <c r="AG38" s="137">
        <v>0.27476405677470622</v>
      </c>
      <c r="AH38" s="137">
        <v>3.1375147755099927E-5</v>
      </c>
      <c r="AI38" s="137">
        <v>1.292358287835115E-4</v>
      </c>
      <c r="AJ38" s="137">
        <v>0</v>
      </c>
      <c r="AK38" s="137">
        <v>4.2786958689022536E-6</v>
      </c>
      <c r="AL38" s="137">
        <v>4.5878200446466874E-6</v>
      </c>
      <c r="AM38" s="137">
        <v>5.2188775128224934E-6</v>
      </c>
      <c r="AN38" s="137">
        <v>6.2597698401177253E-6</v>
      </c>
      <c r="AO38" s="137">
        <v>3.6139693075507406E-6</v>
      </c>
      <c r="AP38" s="137">
        <v>4.9373921471732292E-6</v>
      </c>
      <c r="AQ38" s="137">
        <v>1.4349153463151651E-6</v>
      </c>
      <c r="AR38" s="137">
        <v>4.9441524872400129E-6</v>
      </c>
      <c r="AS38" s="137">
        <v>4.2942435972102751E-6</v>
      </c>
      <c r="AT38" s="137">
        <v>4.5379592328349745E-6</v>
      </c>
      <c r="AU38" s="137">
        <v>4.0772350110324691E-6</v>
      </c>
      <c r="AV38" s="137">
        <v>3.5427432248651871E-6</v>
      </c>
      <c r="AW38" s="137">
        <v>4.0303522332173396E-6</v>
      </c>
      <c r="AX38" s="137">
        <v>5.8219323185819597E-6</v>
      </c>
      <c r="AY38" s="137">
        <v>3.5308077388342657E-6</v>
      </c>
      <c r="AZ38" s="137">
        <v>4.4954253137931007E-6</v>
      </c>
      <c r="BA38" s="137">
        <v>3.7096712902048914E-6</v>
      </c>
      <c r="BB38" s="137">
        <v>2.7179460155557637E-6</v>
      </c>
      <c r="BC38" s="137">
        <v>4.2053887628840552E-6</v>
      </c>
      <c r="BD38" s="137">
        <v>2.461254338525934E-6</v>
      </c>
      <c r="BE38" s="137">
        <v>4.7091565161335821E-6</v>
      </c>
      <c r="BF38" s="137">
        <v>8.2466986563680972E-6</v>
      </c>
      <c r="BG38" s="137">
        <v>2.9964139273272034E-6</v>
      </c>
      <c r="BH38" s="137">
        <v>6.787897720907562E-6</v>
      </c>
      <c r="BI38" s="137">
        <v>6.9466826947315155E-6</v>
      </c>
      <c r="BJ38" s="137">
        <v>6.9510274577540465E-6</v>
      </c>
      <c r="BK38" s="137">
        <v>8.7613392136269612E-6</v>
      </c>
      <c r="BL38" s="137">
        <v>8.1416001412515701E-6</v>
      </c>
      <c r="BM38" s="137">
        <v>5.9100073925320027E-4</v>
      </c>
      <c r="BN38" s="137">
        <v>4.7173913275153041E-4</v>
      </c>
      <c r="BO38" s="137">
        <v>6.2806119601904797E-6</v>
      </c>
      <c r="BP38" s="137">
        <v>9.4273081766645324E-6</v>
      </c>
      <c r="BQ38" s="137">
        <v>6.3099305878256492E-6</v>
      </c>
      <c r="BR38" s="137">
        <v>1.2860763289015359E-5</v>
      </c>
      <c r="BS38" s="137">
        <v>6.8718830310929409E-6</v>
      </c>
      <c r="BT38" s="137">
        <v>2.1002499064079657E-5</v>
      </c>
      <c r="BU38" s="137">
        <v>7.7896286410730548E-6</v>
      </c>
      <c r="BV38" s="137">
        <v>2.8750854672603754E-5</v>
      </c>
      <c r="BW38" s="137">
        <v>2.8666290207878141E-5</v>
      </c>
      <c r="BX38" s="137">
        <v>1.4563871868023049E-5</v>
      </c>
      <c r="BY38" s="137">
        <v>1.2941218509931009E-5</v>
      </c>
      <c r="BZ38" s="137">
        <v>5.1347994606184957E-5</v>
      </c>
      <c r="CA38" s="139">
        <v>0</v>
      </c>
    </row>
    <row r="39" spans="1:79" ht="19.2" x14ac:dyDescent="0.3">
      <c r="A39" s="30"/>
      <c r="B39" s="42" t="s">
        <v>348</v>
      </c>
      <c r="C39" s="43" t="s">
        <v>349</v>
      </c>
      <c r="D39" s="136">
        <v>6.1185953283786603E-5</v>
      </c>
      <c r="E39" s="137">
        <v>7.4996737162278835E-5</v>
      </c>
      <c r="F39" s="137">
        <v>5.8927249012732641E-5</v>
      </c>
      <c r="G39" s="137">
        <v>6.3559274664532172E-5</v>
      </c>
      <c r="H39" s="137">
        <v>5.5705288224211292E-5</v>
      </c>
      <c r="I39" s="137">
        <v>6.7619307848842275E-5</v>
      </c>
      <c r="J39" s="137">
        <v>6.1654451792505537E-5</v>
      </c>
      <c r="K39" s="137">
        <v>5.9280334371001592E-5</v>
      </c>
      <c r="L39" s="137">
        <v>5.6501799049251651E-5</v>
      </c>
      <c r="M39" s="137">
        <v>4.439719689630208E-5</v>
      </c>
      <c r="N39" s="137">
        <v>1.2960409204159403E-4</v>
      </c>
      <c r="O39" s="137">
        <v>2.6473450753316226E-5</v>
      </c>
      <c r="P39" s="137">
        <v>3.8270113149532601E-5</v>
      </c>
      <c r="Q39" s="137">
        <v>1.9411475593492727E-5</v>
      </c>
      <c r="R39" s="137">
        <v>1.3079969907036141E-4</v>
      </c>
      <c r="S39" s="137">
        <v>1.233399592529867E-4</v>
      </c>
      <c r="T39" s="137">
        <v>3.7781908693006138E-5</v>
      </c>
      <c r="U39" s="137">
        <v>3.8775130922066456E-5</v>
      </c>
      <c r="V39" s="137">
        <v>4.5785060917146337E-5</v>
      </c>
      <c r="W39" s="137">
        <v>3.0624401834723472E-5</v>
      </c>
      <c r="X39" s="137">
        <v>1.2003930293361547E-4</v>
      </c>
      <c r="Y39" s="137">
        <v>7.4527483812973598E-5</v>
      </c>
      <c r="Z39" s="137">
        <v>4.1029345604445395E-5</v>
      </c>
      <c r="AA39" s="137">
        <v>5.8972647316512306E-5</v>
      </c>
      <c r="AB39" s="137">
        <v>4.7892861482977377E-5</v>
      </c>
      <c r="AC39" s="137">
        <v>3.5743180769750717E-5</v>
      </c>
      <c r="AD39" s="137">
        <v>3.7857712020257953E-5</v>
      </c>
      <c r="AE39" s="137">
        <v>1.4802972950498732E-5</v>
      </c>
      <c r="AF39" s="137">
        <v>5.111502718858877E-5</v>
      </c>
      <c r="AG39" s="137">
        <v>4.2753842952941595E-5</v>
      </c>
      <c r="AH39" s="137">
        <v>0.27227763649039427</v>
      </c>
      <c r="AI39" s="137">
        <v>1.9770641423072131E-3</v>
      </c>
      <c r="AJ39" s="137">
        <v>0</v>
      </c>
      <c r="AK39" s="137">
        <v>2.6317436397095305E-5</v>
      </c>
      <c r="AL39" s="137">
        <v>3.1287536453541244E-5</v>
      </c>
      <c r="AM39" s="137">
        <v>3.1510516609425128E-5</v>
      </c>
      <c r="AN39" s="137">
        <v>5.5372528352141068E-5</v>
      </c>
      <c r="AO39" s="137">
        <v>4.1124990003340951E-5</v>
      </c>
      <c r="AP39" s="137">
        <v>3.552638947994039E-5</v>
      </c>
      <c r="AQ39" s="137">
        <v>1.0475567671693793E-5</v>
      </c>
      <c r="AR39" s="137">
        <v>3.0590396831433148E-5</v>
      </c>
      <c r="AS39" s="137">
        <v>2.98002770632127E-5</v>
      </c>
      <c r="AT39" s="137">
        <v>2.3797210415049241E-5</v>
      </c>
      <c r="AU39" s="137">
        <v>3.0411141958511489E-5</v>
      </c>
      <c r="AV39" s="137">
        <v>2.6283710359401603E-5</v>
      </c>
      <c r="AW39" s="137">
        <v>3.5762473164588478E-5</v>
      </c>
      <c r="AX39" s="137">
        <v>5.8085233935340009E-5</v>
      </c>
      <c r="AY39" s="137">
        <v>2.7977868406195684E-5</v>
      </c>
      <c r="AZ39" s="137">
        <v>4.0598036311333809E-5</v>
      </c>
      <c r="BA39" s="137">
        <v>2.5113062634364998E-5</v>
      </c>
      <c r="BB39" s="137">
        <v>1.8973852875206151E-5</v>
      </c>
      <c r="BC39" s="137">
        <v>2.9872100607345989E-5</v>
      </c>
      <c r="BD39" s="137">
        <v>1.3090435940195413E-5</v>
      </c>
      <c r="BE39" s="137">
        <v>3.6016622215106704E-5</v>
      </c>
      <c r="BF39" s="137">
        <v>5.8786388656053808E-5</v>
      </c>
      <c r="BG39" s="137">
        <v>2.0587689834647383E-5</v>
      </c>
      <c r="BH39" s="137">
        <v>4.8149763055473397E-5</v>
      </c>
      <c r="BI39" s="137">
        <v>5.3617590888735082E-5</v>
      </c>
      <c r="BJ39" s="137">
        <v>1.4632561143401867E-4</v>
      </c>
      <c r="BK39" s="137">
        <v>2.3963032975298805E-4</v>
      </c>
      <c r="BL39" s="137">
        <v>8.8250042471743425E-5</v>
      </c>
      <c r="BM39" s="137">
        <v>2.8572202186037798E-3</v>
      </c>
      <c r="BN39" s="137">
        <v>2.3779153631399083E-3</v>
      </c>
      <c r="BO39" s="137">
        <v>6.0917592452766743E-5</v>
      </c>
      <c r="BP39" s="137">
        <v>6.0901002619475294E-5</v>
      </c>
      <c r="BQ39" s="137">
        <v>3.6974088561238382E-5</v>
      </c>
      <c r="BR39" s="137">
        <v>7.6996942124355912E-5</v>
      </c>
      <c r="BS39" s="137">
        <v>4.4419901038747035E-5</v>
      </c>
      <c r="BT39" s="137">
        <v>1.3299083317230517E-4</v>
      </c>
      <c r="BU39" s="137">
        <v>4.3137538285898288E-5</v>
      </c>
      <c r="BV39" s="137">
        <v>1.76813156055458E-4</v>
      </c>
      <c r="BW39" s="137">
        <v>1.48052797747621E-4</v>
      </c>
      <c r="BX39" s="137">
        <v>8.4208797666475153E-5</v>
      </c>
      <c r="BY39" s="137">
        <v>5.3721417945010444E-5</v>
      </c>
      <c r="BZ39" s="137">
        <v>1.1022730623062482E-3</v>
      </c>
      <c r="CA39" s="139">
        <v>0</v>
      </c>
    </row>
    <row r="40" spans="1:79" ht="19.2" x14ac:dyDescent="0.3">
      <c r="A40" s="30"/>
      <c r="B40" s="42" t="s">
        <v>342</v>
      </c>
      <c r="C40" s="43" t="s">
        <v>343</v>
      </c>
      <c r="D40" s="136">
        <v>4.1201369818578336E-5</v>
      </c>
      <c r="E40" s="137">
        <v>6.3826403302212557E-5</v>
      </c>
      <c r="F40" s="137">
        <v>4.8750161299952764E-5</v>
      </c>
      <c r="G40" s="137">
        <v>5.1309017204655113E-5</v>
      </c>
      <c r="H40" s="137">
        <v>4.4475016447679621E-5</v>
      </c>
      <c r="I40" s="137">
        <v>4.2449324372940671E-5</v>
      </c>
      <c r="J40" s="137">
        <v>3.7954881444864915E-5</v>
      </c>
      <c r="K40" s="137">
        <v>3.5163788872346003E-5</v>
      </c>
      <c r="L40" s="137">
        <v>8.7808649817946492E-5</v>
      </c>
      <c r="M40" s="137">
        <v>3.0206054651578817E-5</v>
      </c>
      <c r="N40" s="137">
        <v>5.7558259752995284E-5</v>
      </c>
      <c r="O40" s="137">
        <v>2.2309046528146014E-5</v>
      </c>
      <c r="P40" s="137">
        <v>1.7585451453558149E-3</v>
      </c>
      <c r="Q40" s="137">
        <v>5.7090016112141672E-4</v>
      </c>
      <c r="R40" s="137">
        <v>5.1746732808226198E-5</v>
      </c>
      <c r="S40" s="137">
        <v>6.1491216358534236E-5</v>
      </c>
      <c r="T40" s="137">
        <v>2.5316307197094741E-5</v>
      </c>
      <c r="U40" s="137">
        <v>2.8256824013447149E-5</v>
      </c>
      <c r="V40" s="137">
        <v>3.3258920982281573E-5</v>
      </c>
      <c r="W40" s="137">
        <v>1.974995441713801E-5</v>
      </c>
      <c r="X40" s="137">
        <v>2.8621157011049828E-5</v>
      </c>
      <c r="Y40" s="137">
        <v>3.154604104024521E-5</v>
      </c>
      <c r="Z40" s="137">
        <v>2.8805639024015323E-5</v>
      </c>
      <c r="AA40" s="137">
        <v>4.1041993338723744E-5</v>
      </c>
      <c r="AB40" s="137">
        <v>3.060765165790111E-5</v>
      </c>
      <c r="AC40" s="137">
        <v>2.4338079311588787E-5</v>
      </c>
      <c r="AD40" s="137">
        <v>2.6820812180819737E-5</v>
      </c>
      <c r="AE40" s="137">
        <v>1.0291941932736277E-5</v>
      </c>
      <c r="AF40" s="137">
        <v>3.4577320824030737E-5</v>
      </c>
      <c r="AG40" s="137">
        <v>4.0659614704750946E-5</v>
      </c>
      <c r="AH40" s="137">
        <v>2.4845920775637875E-5</v>
      </c>
      <c r="AI40" s="137">
        <v>0.40001835017463278</v>
      </c>
      <c r="AJ40" s="137">
        <v>0</v>
      </c>
      <c r="AK40" s="137">
        <v>3.7559741280248431E-5</v>
      </c>
      <c r="AL40" s="137">
        <v>2.9453492324011759E-5</v>
      </c>
      <c r="AM40" s="137">
        <v>3.0042069277186907E-5</v>
      </c>
      <c r="AN40" s="137">
        <v>4.1892590847659066E-5</v>
      </c>
      <c r="AO40" s="137">
        <v>3.1636265616990323E-5</v>
      </c>
      <c r="AP40" s="137">
        <v>2.5303558367163122E-5</v>
      </c>
      <c r="AQ40" s="137">
        <v>3.07430464309169E-4</v>
      </c>
      <c r="AR40" s="137">
        <v>2.1672082278744267E-4</v>
      </c>
      <c r="AS40" s="137">
        <v>2.7276311933208699E-4</v>
      </c>
      <c r="AT40" s="137">
        <v>3.304602972578837E-4</v>
      </c>
      <c r="AU40" s="137">
        <v>2.7837371588284846E-5</v>
      </c>
      <c r="AV40" s="137">
        <v>2.7147752100606877E-5</v>
      </c>
      <c r="AW40" s="137">
        <v>1.2841345845017441E-4</v>
      </c>
      <c r="AX40" s="137">
        <v>6.6089559513122706E-5</v>
      </c>
      <c r="AY40" s="137">
        <v>1.8300831436974598E-5</v>
      </c>
      <c r="AZ40" s="137">
        <v>3.337040593058806E-5</v>
      </c>
      <c r="BA40" s="137">
        <v>1.8850861452380899E-5</v>
      </c>
      <c r="BB40" s="137">
        <v>1.9656921902586181E-5</v>
      </c>
      <c r="BC40" s="137">
        <v>2.6976381345335363E-5</v>
      </c>
      <c r="BD40" s="137">
        <v>9.6093411132046067E-6</v>
      </c>
      <c r="BE40" s="137">
        <v>3.3080083088073939E-5</v>
      </c>
      <c r="BF40" s="137">
        <v>4.3872699317779414E-5</v>
      </c>
      <c r="BG40" s="137">
        <v>1.1955527201288957E-4</v>
      </c>
      <c r="BH40" s="137">
        <v>4.1560861323637463E-5</v>
      </c>
      <c r="BI40" s="137">
        <v>3.5429800636195833E-5</v>
      </c>
      <c r="BJ40" s="137">
        <v>6.4879259444779042E-5</v>
      </c>
      <c r="BK40" s="137">
        <v>1.8414525814591635E-4</v>
      </c>
      <c r="BL40" s="137">
        <v>1.0780083270130486E-4</v>
      </c>
      <c r="BM40" s="137">
        <v>1.9345368385169357E-4</v>
      </c>
      <c r="BN40" s="137">
        <v>1.7309990785876445E-4</v>
      </c>
      <c r="BO40" s="137">
        <v>1.9891446947870664E-5</v>
      </c>
      <c r="BP40" s="137">
        <v>1.4750547973266482E-5</v>
      </c>
      <c r="BQ40" s="137">
        <v>8.4310117479236596E-6</v>
      </c>
      <c r="BR40" s="137">
        <v>1.6689700083742136E-5</v>
      </c>
      <c r="BS40" s="137">
        <v>1.5169760456214089E-5</v>
      </c>
      <c r="BT40" s="137">
        <v>3.6650383767323058E-5</v>
      </c>
      <c r="BU40" s="137">
        <v>1.5465401118316929E-5</v>
      </c>
      <c r="BV40" s="137">
        <v>5.9990578653387549E-5</v>
      </c>
      <c r="BW40" s="137">
        <v>1.913326153900111E-5</v>
      </c>
      <c r="BX40" s="137">
        <v>5.2105871766032541E-5</v>
      </c>
      <c r="BY40" s="137">
        <v>2.5080262267810781E-5</v>
      </c>
      <c r="BZ40" s="137">
        <v>2.0119927315217609E-4</v>
      </c>
      <c r="CA40" s="139">
        <v>0</v>
      </c>
    </row>
    <row r="41" spans="1:79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</row>
    <row r="42" spans="1:79" ht="19.2" x14ac:dyDescent="0.3">
      <c r="A42" s="30"/>
      <c r="B42" s="42" t="s">
        <v>356</v>
      </c>
      <c r="C42" s="43" t="s">
        <v>357</v>
      </c>
      <c r="D42" s="136">
        <v>7.6952872522394449E-4</v>
      </c>
      <c r="E42" s="137">
        <v>8.8850574665159127E-3</v>
      </c>
      <c r="F42" s="137">
        <v>1.0638229802007869E-3</v>
      </c>
      <c r="G42" s="137">
        <v>1.931941269063016E-3</v>
      </c>
      <c r="H42" s="137">
        <v>1.1427344053640983E-3</v>
      </c>
      <c r="I42" s="137">
        <v>8.3492936642092679E-4</v>
      </c>
      <c r="J42" s="137">
        <v>6.9344819061701245E-4</v>
      </c>
      <c r="K42" s="137">
        <v>8.7717375515998443E-4</v>
      </c>
      <c r="L42" s="137">
        <v>1.091073823219631E-3</v>
      </c>
      <c r="M42" s="137">
        <v>9.0706943484197692E-4</v>
      </c>
      <c r="N42" s="137">
        <v>3.737136991179897E-4</v>
      </c>
      <c r="O42" s="137">
        <v>4.8077076428029426E-4</v>
      </c>
      <c r="P42" s="137">
        <v>5.9028333304189423E-4</v>
      </c>
      <c r="Q42" s="137">
        <v>2.2780796272670801E-4</v>
      </c>
      <c r="R42" s="137">
        <v>1.0671682426523874E-3</v>
      </c>
      <c r="S42" s="137">
        <v>1.191354272430006E-3</v>
      </c>
      <c r="T42" s="137">
        <v>6.2553180281672935E-4</v>
      </c>
      <c r="U42" s="137">
        <v>1.0461163795345244E-3</v>
      </c>
      <c r="V42" s="137">
        <v>7.8751061808480269E-4</v>
      </c>
      <c r="W42" s="137">
        <v>4.5027821319059292E-4</v>
      </c>
      <c r="X42" s="137">
        <v>6.2290015387151038E-4</v>
      </c>
      <c r="Y42" s="137">
        <v>9.5743967296594884E-4</v>
      </c>
      <c r="Z42" s="137">
        <v>1.7972760121459925E-3</v>
      </c>
      <c r="AA42" s="137">
        <v>1.2653601403840196E-3</v>
      </c>
      <c r="AB42" s="137">
        <v>5.2624249476927937E-4</v>
      </c>
      <c r="AC42" s="137">
        <v>8.1021347737487135E-4</v>
      </c>
      <c r="AD42" s="137">
        <v>5.7720367825105318E-4</v>
      </c>
      <c r="AE42" s="137">
        <v>2.8670661976704651E-4</v>
      </c>
      <c r="AF42" s="137">
        <v>6.8050510682020153E-4</v>
      </c>
      <c r="AG42" s="137">
        <v>7.0148263103362533E-4</v>
      </c>
      <c r="AH42" s="137">
        <v>4.5557291008392072E-4</v>
      </c>
      <c r="AI42" s="137">
        <v>5.3776059276228313E-4</v>
      </c>
      <c r="AJ42" s="137">
        <v>0</v>
      </c>
      <c r="AK42" s="137">
        <v>0.37879666372856796</v>
      </c>
      <c r="AL42" s="137">
        <v>3.9206836524115572E-2</v>
      </c>
      <c r="AM42" s="137">
        <v>1.8259232372452402E-2</v>
      </c>
      <c r="AN42" s="137">
        <v>4.9793078408820945E-4</v>
      </c>
      <c r="AO42" s="137">
        <v>3.3913346342779617E-4</v>
      </c>
      <c r="AP42" s="137">
        <v>1.1774586730403421E-3</v>
      </c>
      <c r="AQ42" s="137">
        <v>1.6406332247304397E-4</v>
      </c>
      <c r="AR42" s="137">
        <v>7.4225153598284619E-4</v>
      </c>
      <c r="AS42" s="137">
        <v>1.2395267750267083E-3</v>
      </c>
      <c r="AT42" s="137">
        <v>9.4737907972468555E-4</v>
      </c>
      <c r="AU42" s="137">
        <v>8.9050879261668499E-4</v>
      </c>
      <c r="AV42" s="137">
        <v>8.4571056109758458E-4</v>
      </c>
      <c r="AW42" s="137">
        <v>4.1527393779560871E-4</v>
      </c>
      <c r="AX42" s="137">
        <v>5.1523600292730052E-4</v>
      </c>
      <c r="AY42" s="137">
        <v>3.0211175800580014E-4</v>
      </c>
      <c r="AZ42" s="137">
        <v>8.9941033831396637E-4</v>
      </c>
      <c r="BA42" s="137">
        <v>1.0309496973255328E-3</v>
      </c>
      <c r="BB42" s="137">
        <v>8.9289475530438705E-4</v>
      </c>
      <c r="BC42" s="137">
        <v>5.9418311350506513E-4</v>
      </c>
      <c r="BD42" s="137">
        <v>7.9007554730206706E-4</v>
      </c>
      <c r="BE42" s="137">
        <v>1.596940958282872E-2</v>
      </c>
      <c r="BF42" s="137">
        <v>1.1596002161145182E-3</v>
      </c>
      <c r="BG42" s="137">
        <v>2.8152116921990259E-4</v>
      </c>
      <c r="BH42" s="137">
        <v>7.2438287387327385E-4</v>
      </c>
      <c r="BI42" s="137">
        <v>8.6055533283886686E-4</v>
      </c>
      <c r="BJ42" s="137">
        <v>2.8439130449674065E-3</v>
      </c>
      <c r="BK42" s="137">
        <v>6.3643148606847618E-4</v>
      </c>
      <c r="BL42" s="137">
        <v>2.1957888986346447E-3</v>
      </c>
      <c r="BM42" s="137">
        <v>3.4065484863469706E-3</v>
      </c>
      <c r="BN42" s="137">
        <v>6.1574493769998493E-4</v>
      </c>
      <c r="BO42" s="137">
        <v>4.1113905516719122E-4</v>
      </c>
      <c r="BP42" s="137">
        <v>3.4395317146886545E-4</v>
      </c>
      <c r="BQ42" s="137">
        <v>2.1857797585005657E-4</v>
      </c>
      <c r="BR42" s="137">
        <v>4.1640235923908332E-4</v>
      </c>
      <c r="BS42" s="137">
        <v>2.5547708077982591E-4</v>
      </c>
      <c r="BT42" s="137">
        <v>1.2892270948498413E-3</v>
      </c>
      <c r="BU42" s="137">
        <v>3.730539675107012E-4</v>
      </c>
      <c r="BV42" s="137">
        <v>1.6268777529604569E-3</v>
      </c>
      <c r="BW42" s="137">
        <v>9.8006789728468779E-4</v>
      </c>
      <c r="BX42" s="137">
        <v>9.8795961040471555E-4</v>
      </c>
      <c r="BY42" s="137">
        <v>4.3903650697545328E-4</v>
      </c>
      <c r="BZ42" s="137">
        <v>6.6644408847763221E-4</v>
      </c>
      <c r="CA42" s="139">
        <v>0</v>
      </c>
    </row>
    <row r="43" spans="1:79" ht="19.2" x14ac:dyDescent="0.3">
      <c r="A43" s="30"/>
      <c r="B43" s="42" t="s">
        <v>364</v>
      </c>
      <c r="C43" s="43" t="s">
        <v>365</v>
      </c>
      <c r="D43" s="136">
        <v>4.0334139685655937E-4</v>
      </c>
      <c r="E43" s="137">
        <v>5.4123218529653376E-4</v>
      </c>
      <c r="F43" s="137">
        <v>6.140820369221761E-4</v>
      </c>
      <c r="G43" s="137">
        <v>4.4075027028499925E-4</v>
      </c>
      <c r="H43" s="137">
        <v>5.0032045020974498E-4</v>
      </c>
      <c r="I43" s="137">
        <v>1.4701242764027244E-3</v>
      </c>
      <c r="J43" s="137">
        <v>4.3350800448203999E-4</v>
      </c>
      <c r="K43" s="137">
        <v>4.8024164639861764E-4</v>
      </c>
      <c r="L43" s="137">
        <v>7.0505506990907875E-4</v>
      </c>
      <c r="M43" s="137">
        <v>4.8892571979759357E-4</v>
      </c>
      <c r="N43" s="137">
        <v>4.6459201844277248E-4</v>
      </c>
      <c r="O43" s="137">
        <v>3.547300153701008E-4</v>
      </c>
      <c r="P43" s="137">
        <v>9.5539770329300974E-4</v>
      </c>
      <c r="Q43" s="137">
        <v>3.500464149120475E-4</v>
      </c>
      <c r="R43" s="137">
        <v>2.8500793294001757E-3</v>
      </c>
      <c r="S43" s="137">
        <v>3.5409911944187288E-3</v>
      </c>
      <c r="T43" s="137">
        <v>4.8754458404680362E-4</v>
      </c>
      <c r="U43" s="137">
        <v>7.0257024743238796E-4</v>
      </c>
      <c r="V43" s="137">
        <v>5.4731301449428209E-4</v>
      </c>
      <c r="W43" s="137">
        <v>3.1773219873446149E-4</v>
      </c>
      <c r="X43" s="137">
        <v>4.8204508390444731E-4</v>
      </c>
      <c r="Y43" s="137">
        <v>7.0543886655837157E-4</v>
      </c>
      <c r="Z43" s="137">
        <v>4.3094557239911364E-4</v>
      </c>
      <c r="AA43" s="137">
        <v>5.8547278458266877E-4</v>
      </c>
      <c r="AB43" s="137">
        <v>6.6228585971694399E-4</v>
      </c>
      <c r="AC43" s="137">
        <v>5.4335885150389839E-4</v>
      </c>
      <c r="AD43" s="137">
        <v>4.4874738693406535E-4</v>
      </c>
      <c r="AE43" s="137">
        <v>2.1550733089803595E-4</v>
      </c>
      <c r="AF43" s="137">
        <v>1.0725860560046538E-3</v>
      </c>
      <c r="AG43" s="137">
        <v>6.674318833600944E-4</v>
      </c>
      <c r="AH43" s="137">
        <v>9.1697723738878682E-4</v>
      </c>
      <c r="AI43" s="137">
        <v>1.1041341667547694E-3</v>
      </c>
      <c r="AJ43" s="137">
        <v>0</v>
      </c>
      <c r="AK43" s="137">
        <v>2.0971978506960217E-3</v>
      </c>
      <c r="AL43" s="137">
        <v>0.48536459038149332</v>
      </c>
      <c r="AM43" s="137">
        <v>7.9873336274028615E-3</v>
      </c>
      <c r="AN43" s="137">
        <v>1.14368051478553E-3</v>
      </c>
      <c r="AO43" s="137">
        <v>6.3299298297571534E-4</v>
      </c>
      <c r="AP43" s="137">
        <v>1.6450987900144768E-3</v>
      </c>
      <c r="AQ43" s="137">
        <v>2.1911503345366497E-4</v>
      </c>
      <c r="AR43" s="137">
        <v>5.4924527394893837E-4</v>
      </c>
      <c r="AS43" s="137">
        <v>8.2744654649104688E-4</v>
      </c>
      <c r="AT43" s="137">
        <v>4.6473023959788109E-4</v>
      </c>
      <c r="AU43" s="137">
        <v>9.0467901963406209E-4</v>
      </c>
      <c r="AV43" s="137">
        <v>5.2672059719793287E-4</v>
      </c>
      <c r="AW43" s="137">
        <v>7.0901551565870011E-4</v>
      </c>
      <c r="AX43" s="137">
        <v>1.1919209268340099E-3</v>
      </c>
      <c r="AY43" s="137">
        <v>8.1329339291455081E-4</v>
      </c>
      <c r="AZ43" s="137">
        <v>2.7340744282700058E-3</v>
      </c>
      <c r="BA43" s="137">
        <v>8.3326779345164288E-4</v>
      </c>
      <c r="BB43" s="137">
        <v>8.0956248450961754E-4</v>
      </c>
      <c r="BC43" s="137">
        <v>1.3534254775872322E-3</v>
      </c>
      <c r="BD43" s="137">
        <v>3.328453021557064E-4</v>
      </c>
      <c r="BE43" s="137">
        <v>1.6601363171167885E-3</v>
      </c>
      <c r="BF43" s="137">
        <v>2.3879624088904323E-3</v>
      </c>
      <c r="BG43" s="137">
        <v>5.7716933139868713E-4</v>
      </c>
      <c r="BH43" s="137">
        <v>2.3579079798620476E-3</v>
      </c>
      <c r="BI43" s="137">
        <v>2.3338215866603178E-3</v>
      </c>
      <c r="BJ43" s="137">
        <v>1.3107780294309415E-3</v>
      </c>
      <c r="BK43" s="137">
        <v>6.9909556446373579E-4</v>
      </c>
      <c r="BL43" s="137">
        <v>7.8880412229733246E-4</v>
      </c>
      <c r="BM43" s="137">
        <v>2.1319815527382612E-3</v>
      </c>
      <c r="BN43" s="137">
        <v>8.3150176902283413E-4</v>
      </c>
      <c r="BO43" s="137">
        <v>6.4934785398658456E-4</v>
      </c>
      <c r="BP43" s="137">
        <v>9.0891675906605433E-4</v>
      </c>
      <c r="BQ43" s="137">
        <v>5.9257842266068137E-4</v>
      </c>
      <c r="BR43" s="137">
        <v>1.4409521092048178E-3</v>
      </c>
      <c r="BS43" s="137">
        <v>4.1306744523815649E-4</v>
      </c>
      <c r="BT43" s="137">
        <v>1.6922861913747931E-3</v>
      </c>
      <c r="BU43" s="137">
        <v>2.0681760179984687E-3</v>
      </c>
      <c r="BV43" s="137">
        <v>2.833210225520205E-3</v>
      </c>
      <c r="BW43" s="137">
        <v>7.5236895203975446E-3</v>
      </c>
      <c r="BX43" s="137">
        <v>1.1578836007632761E-3</v>
      </c>
      <c r="BY43" s="137">
        <v>1.1391204100880241E-3</v>
      </c>
      <c r="BZ43" s="137">
        <v>2.7740715862051716E-3</v>
      </c>
      <c r="CA43" s="139">
        <v>0</v>
      </c>
    </row>
    <row r="44" spans="1:79" ht="19.2" x14ac:dyDescent="0.3">
      <c r="A44" s="30"/>
      <c r="B44" s="42" t="s">
        <v>368</v>
      </c>
      <c r="C44" s="43" t="s">
        <v>369</v>
      </c>
      <c r="D44" s="136">
        <v>7.1933573583424793E-5</v>
      </c>
      <c r="E44" s="137">
        <v>7.1134778899123883E-5</v>
      </c>
      <c r="F44" s="137">
        <v>7.2633810215029461E-5</v>
      </c>
      <c r="G44" s="137">
        <v>6.7690534094805462E-5</v>
      </c>
      <c r="H44" s="137">
        <v>1.356327800559122E-4</v>
      </c>
      <c r="I44" s="137">
        <v>2.9029175699132051E-4</v>
      </c>
      <c r="J44" s="137">
        <v>4.8111385913252093E-5</v>
      </c>
      <c r="K44" s="137">
        <v>1.3325921642554347E-4</v>
      </c>
      <c r="L44" s="137">
        <v>9.692295251638672E-5</v>
      </c>
      <c r="M44" s="137">
        <v>9.1847965055340928E-5</v>
      </c>
      <c r="N44" s="137">
        <v>7.6336218159451315E-5</v>
      </c>
      <c r="O44" s="137">
        <v>3.2193864615726164E-5</v>
      </c>
      <c r="P44" s="137">
        <v>3.2260049606403355E-5</v>
      </c>
      <c r="Q44" s="137">
        <v>1.3371254250716988E-4</v>
      </c>
      <c r="R44" s="137">
        <v>7.4726456306984184E-5</v>
      </c>
      <c r="S44" s="137">
        <v>7.7302690589770576E-5</v>
      </c>
      <c r="T44" s="137">
        <v>5.4415431873597783E-5</v>
      </c>
      <c r="U44" s="137">
        <v>5.9227556103905743E-5</v>
      </c>
      <c r="V44" s="137">
        <v>5.2046712608898041E-5</v>
      </c>
      <c r="W44" s="137">
        <v>3.1625616270070785E-5</v>
      </c>
      <c r="X44" s="137">
        <v>7.2139378740765741E-5</v>
      </c>
      <c r="Y44" s="137">
        <v>6.1299935115662405E-5</v>
      </c>
      <c r="Z44" s="137">
        <v>4.4383310597862898E-5</v>
      </c>
      <c r="AA44" s="137">
        <v>6.3825643586808066E-5</v>
      </c>
      <c r="AB44" s="137">
        <v>5.8109721469657646E-5</v>
      </c>
      <c r="AC44" s="137">
        <v>5.1481685485228012E-5</v>
      </c>
      <c r="AD44" s="137">
        <v>5.1683485466709895E-5</v>
      </c>
      <c r="AE44" s="137">
        <v>2.5186045201887988E-5</v>
      </c>
      <c r="AF44" s="137">
        <v>1.3419259457642132E-4</v>
      </c>
      <c r="AG44" s="137">
        <v>6.3855433672543925E-5</v>
      </c>
      <c r="AH44" s="137">
        <v>1.3014831985992713E-4</v>
      </c>
      <c r="AI44" s="137">
        <v>1.3345643952767668E-4</v>
      </c>
      <c r="AJ44" s="137">
        <v>0</v>
      </c>
      <c r="AK44" s="137">
        <v>1.9668805311258704E-4</v>
      </c>
      <c r="AL44" s="137">
        <v>1.630180271680249E-3</v>
      </c>
      <c r="AM44" s="137">
        <v>0.44650620197314855</v>
      </c>
      <c r="AN44" s="137">
        <v>1.2262959210953937E-4</v>
      </c>
      <c r="AO44" s="137">
        <v>7.1874094212640615E-5</v>
      </c>
      <c r="AP44" s="137">
        <v>5.3099773335257987E-5</v>
      </c>
      <c r="AQ44" s="137">
        <v>1.4772731623545242E-5</v>
      </c>
      <c r="AR44" s="137">
        <v>6.4219449324280197E-4</v>
      </c>
      <c r="AS44" s="137">
        <v>8.2398253103298282E-5</v>
      </c>
      <c r="AT44" s="137">
        <v>6.7169073431127017E-5</v>
      </c>
      <c r="AU44" s="137">
        <v>1.4105779736414809E-4</v>
      </c>
      <c r="AV44" s="137">
        <v>6.9400148315102697E-4</v>
      </c>
      <c r="AW44" s="137">
        <v>7.8202710173747792E-5</v>
      </c>
      <c r="AX44" s="137">
        <v>1.0032035791044641E-4</v>
      </c>
      <c r="AY44" s="137">
        <v>3.4934582474666381E-5</v>
      </c>
      <c r="AZ44" s="137">
        <v>1.5066030638773397E-4</v>
      </c>
      <c r="BA44" s="137">
        <v>3.9928303783409101E-5</v>
      </c>
      <c r="BB44" s="137">
        <v>3.7121055734505301E-5</v>
      </c>
      <c r="BC44" s="137">
        <v>1.2398973090167929E-4</v>
      </c>
      <c r="BD44" s="137">
        <v>1.0407226457231171E-4</v>
      </c>
      <c r="BE44" s="137">
        <v>5.8883413425734666E-4</v>
      </c>
      <c r="BF44" s="137">
        <v>1.9902616453759325E-3</v>
      </c>
      <c r="BG44" s="137">
        <v>1.0818188191165635E-4</v>
      </c>
      <c r="BH44" s="137">
        <v>4.2416439941096197E-4</v>
      </c>
      <c r="BI44" s="137">
        <v>6.7703583693906562E-5</v>
      </c>
      <c r="BJ44" s="137">
        <v>7.4378946669550488E-5</v>
      </c>
      <c r="BK44" s="137">
        <v>6.0763199215063202E-5</v>
      </c>
      <c r="BL44" s="137">
        <v>4.6785074731132815E-5</v>
      </c>
      <c r="BM44" s="137">
        <v>7.0955848422432529E-5</v>
      </c>
      <c r="BN44" s="137">
        <v>7.3068696227118125E-5</v>
      </c>
      <c r="BO44" s="137">
        <v>5.9001624204292333E-5</v>
      </c>
      <c r="BP44" s="137">
        <v>3.6812682791221768E-5</v>
      </c>
      <c r="BQ44" s="137">
        <v>2.1747614828737876E-5</v>
      </c>
      <c r="BR44" s="137">
        <v>4.49896241183753E-5</v>
      </c>
      <c r="BS44" s="137">
        <v>3.3551389451879421E-5</v>
      </c>
      <c r="BT44" s="137">
        <v>1.6498055469949915E-4</v>
      </c>
      <c r="BU44" s="137">
        <v>3.9600538450478148E-5</v>
      </c>
      <c r="BV44" s="137">
        <v>1.5622612847704441E-4</v>
      </c>
      <c r="BW44" s="137">
        <v>8.8443036509961307E-5</v>
      </c>
      <c r="BX44" s="137">
        <v>3.7987204491859365E-4</v>
      </c>
      <c r="BY44" s="137">
        <v>5.9849723284248157E-5</v>
      </c>
      <c r="BZ44" s="137">
        <v>1.9658856254827859E-4</v>
      </c>
      <c r="CA44" s="139">
        <v>0</v>
      </c>
    </row>
    <row r="45" spans="1:79" ht="19.2" x14ac:dyDescent="0.3">
      <c r="A45" s="30"/>
      <c r="B45" s="42" t="s">
        <v>374</v>
      </c>
      <c r="C45" s="43" t="s">
        <v>375</v>
      </c>
      <c r="D45" s="136">
        <v>1.7779234371270247E-4</v>
      </c>
      <c r="E45" s="137">
        <v>1.7734663005153093E-4</v>
      </c>
      <c r="F45" s="137">
        <v>2.6439986576853132E-4</v>
      </c>
      <c r="G45" s="137">
        <v>1.6275821096804348E-4</v>
      </c>
      <c r="H45" s="137">
        <v>1.2430040158804593E-3</v>
      </c>
      <c r="I45" s="137">
        <v>1.9015250899210543E-4</v>
      </c>
      <c r="J45" s="137">
        <v>1.514102108835058E-4</v>
      </c>
      <c r="K45" s="137">
        <v>1.4469856820120922E-4</v>
      </c>
      <c r="L45" s="137">
        <v>4.0078122036499151E-4</v>
      </c>
      <c r="M45" s="137">
        <v>2.6064194856984256E-4</v>
      </c>
      <c r="N45" s="137">
        <v>1.2380939470932719E-4</v>
      </c>
      <c r="O45" s="137">
        <v>1.1615549054629693E-4</v>
      </c>
      <c r="P45" s="137">
        <v>3.2166341813892488E-4</v>
      </c>
      <c r="Q45" s="137">
        <v>1.1446681090540004E-4</v>
      </c>
      <c r="R45" s="137">
        <v>3.093116297729753E-4</v>
      </c>
      <c r="S45" s="137">
        <v>3.680591580802344E-4</v>
      </c>
      <c r="T45" s="137">
        <v>1.8773350517919127E-4</v>
      </c>
      <c r="U45" s="137">
        <v>2.2408337253231666E-4</v>
      </c>
      <c r="V45" s="137">
        <v>2.2030788980277439E-4</v>
      </c>
      <c r="W45" s="137">
        <v>1.2975554517473287E-4</v>
      </c>
      <c r="X45" s="137">
        <v>1.809231055349015E-4</v>
      </c>
      <c r="Y45" s="137">
        <v>1.6884538732943953E-4</v>
      </c>
      <c r="Z45" s="137">
        <v>1.8266162687382187E-4</v>
      </c>
      <c r="AA45" s="137">
        <v>2.3236594591713575E-4</v>
      </c>
      <c r="AB45" s="137">
        <v>2.1354289811904042E-4</v>
      </c>
      <c r="AC45" s="137">
        <v>1.5446065526626221E-4</v>
      </c>
      <c r="AD45" s="137">
        <v>1.6834152888104269E-4</v>
      </c>
      <c r="AE45" s="137">
        <v>6.6458466228378447E-5</v>
      </c>
      <c r="AF45" s="137">
        <v>4.8701262153704215E-4</v>
      </c>
      <c r="AG45" s="137">
        <v>3.457937542099825E-4</v>
      </c>
      <c r="AH45" s="137">
        <v>1.3613491881259057E-4</v>
      </c>
      <c r="AI45" s="137">
        <v>5.1289534940673789E-4</v>
      </c>
      <c r="AJ45" s="137">
        <v>0</v>
      </c>
      <c r="AK45" s="137">
        <v>1.5864360005475803E-4</v>
      </c>
      <c r="AL45" s="137">
        <v>2.2239508436423409E-4</v>
      </c>
      <c r="AM45" s="137">
        <v>5.0585892575183953E-4</v>
      </c>
      <c r="AN45" s="137">
        <v>0.43898874989408049</v>
      </c>
      <c r="AO45" s="137">
        <v>2.2526118838869506E-4</v>
      </c>
      <c r="AP45" s="137">
        <v>2.8538271580948724E-4</v>
      </c>
      <c r="AQ45" s="137">
        <v>7.5207583680143606E-5</v>
      </c>
      <c r="AR45" s="137">
        <v>1.5385725759990162E-4</v>
      </c>
      <c r="AS45" s="137">
        <v>4.5625710517065339E-4</v>
      </c>
      <c r="AT45" s="137">
        <v>1.4167869624130295E-4</v>
      </c>
      <c r="AU45" s="137">
        <v>1.0482827248952655E-4</v>
      </c>
      <c r="AV45" s="137">
        <v>2.4283671713111915E-4</v>
      </c>
      <c r="AW45" s="137">
        <v>1.5232421012355915E-3</v>
      </c>
      <c r="AX45" s="137">
        <v>1.8084683805175388E-4</v>
      </c>
      <c r="AY45" s="137">
        <v>1.0313131337449865E-4</v>
      </c>
      <c r="AZ45" s="137">
        <v>3.6078080486470911E-4</v>
      </c>
      <c r="BA45" s="137">
        <v>9.4464919789573345E-5</v>
      </c>
      <c r="BB45" s="137">
        <v>1.0708177075396108E-4</v>
      </c>
      <c r="BC45" s="137">
        <v>1.5656475610078115E-4</v>
      </c>
      <c r="BD45" s="137">
        <v>3.2375134929887866E-4</v>
      </c>
      <c r="BE45" s="137">
        <v>5.3444844348455367E-2</v>
      </c>
      <c r="BF45" s="137">
        <v>4.2765169798965726E-4</v>
      </c>
      <c r="BG45" s="137">
        <v>7.8134647853583206E-5</v>
      </c>
      <c r="BH45" s="137">
        <v>1.4708356246432387E-4</v>
      </c>
      <c r="BI45" s="137">
        <v>1.0772328508468026E-2</v>
      </c>
      <c r="BJ45" s="137">
        <v>4.7855781076389087E-4</v>
      </c>
      <c r="BK45" s="137">
        <v>2.8175378899331571E-4</v>
      </c>
      <c r="BL45" s="137">
        <v>1.2444501013849526E-4</v>
      </c>
      <c r="BM45" s="137">
        <v>1.2876461057601641E-4</v>
      </c>
      <c r="BN45" s="137">
        <v>1.7550183906121132E-4</v>
      </c>
      <c r="BO45" s="137">
        <v>6.7162134456068775E-5</v>
      </c>
      <c r="BP45" s="137">
        <v>1.1799871499024244E-4</v>
      </c>
      <c r="BQ45" s="137">
        <v>6.3170419423966146E-5</v>
      </c>
      <c r="BR45" s="137">
        <v>1.1153589388127195E-4</v>
      </c>
      <c r="BS45" s="137">
        <v>4.906189981885847E-4</v>
      </c>
      <c r="BT45" s="137">
        <v>8.43849258110381E-5</v>
      </c>
      <c r="BU45" s="137">
        <v>9.1204689086028974E-4</v>
      </c>
      <c r="BV45" s="137">
        <v>2.2299509509297411E-4</v>
      </c>
      <c r="BW45" s="137">
        <v>1.2363096095845054E-3</v>
      </c>
      <c r="BX45" s="137">
        <v>3.3249590117190352E-4</v>
      </c>
      <c r="BY45" s="137">
        <v>6.5956143463468276E-4</v>
      </c>
      <c r="BZ45" s="137">
        <v>8.0625048457490971E-4</v>
      </c>
      <c r="CA45" s="139">
        <v>0</v>
      </c>
    </row>
    <row r="46" spans="1:79" ht="19.2" x14ac:dyDescent="0.3">
      <c r="A46" s="30"/>
      <c r="B46" s="42" t="s">
        <v>384</v>
      </c>
      <c r="C46" s="43" t="s">
        <v>385</v>
      </c>
      <c r="D46" s="136">
        <v>2.1110522910753673E-3</v>
      </c>
      <c r="E46" s="137">
        <v>1.7642257493681321E-3</v>
      </c>
      <c r="F46" s="137">
        <v>7.3807580664787629E-3</v>
      </c>
      <c r="G46" s="137">
        <v>2.235509457534212E-3</v>
      </c>
      <c r="H46" s="137">
        <v>1.7789707130659214E-2</v>
      </c>
      <c r="I46" s="137">
        <v>5.5556838022584452E-2</v>
      </c>
      <c r="J46" s="137">
        <v>1.7910838761065002E-3</v>
      </c>
      <c r="K46" s="137">
        <v>2.7212809493056536E-3</v>
      </c>
      <c r="L46" s="137">
        <v>3.2612755262114682E-3</v>
      </c>
      <c r="M46" s="137">
        <v>5.4070692266553573E-3</v>
      </c>
      <c r="N46" s="137">
        <v>1.4379621345751699E-3</v>
      </c>
      <c r="O46" s="137">
        <v>1.8828608977684877E-3</v>
      </c>
      <c r="P46" s="137">
        <v>8.5458072958363696E-4</v>
      </c>
      <c r="Q46" s="137">
        <v>3.7083904400989049E-4</v>
      </c>
      <c r="R46" s="137">
        <v>1.5544847753158444E-3</v>
      </c>
      <c r="S46" s="137">
        <v>1.5893083190642446E-3</v>
      </c>
      <c r="T46" s="137">
        <v>3.3863979400806372E-3</v>
      </c>
      <c r="U46" s="137">
        <v>9.1990554824473367E-3</v>
      </c>
      <c r="V46" s="137">
        <v>3.5696459337924169E-3</v>
      </c>
      <c r="W46" s="137">
        <v>2.1450188122633862E-3</v>
      </c>
      <c r="X46" s="137">
        <v>7.2420203857448233E-3</v>
      </c>
      <c r="Y46" s="137">
        <v>4.8193109921324129E-3</v>
      </c>
      <c r="Z46" s="137">
        <v>2.522863240980314E-3</v>
      </c>
      <c r="AA46" s="137">
        <v>3.3774735953610727E-3</v>
      </c>
      <c r="AB46" s="137">
        <v>7.7998379025651229E-3</v>
      </c>
      <c r="AC46" s="137">
        <v>5.4920036672084678E-3</v>
      </c>
      <c r="AD46" s="137">
        <v>3.3506035761459306E-3</v>
      </c>
      <c r="AE46" s="137">
        <v>1.1083486091607556E-3</v>
      </c>
      <c r="AF46" s="137">
        <v>1.2369176841041491E-2</v>
      </c>
      <c r="AG46" s="137">
        <v>6.799863342445242E-3</v>
      </c>
      <c r="AH46" s="137">
        <v>8.3139717481872585E-3</v>
      </c>
      <c r="AI46" s="137">
        <v>9.5133603460448041E-3</v>
      </c>
      <c r="AJ46" s="137">
        <v>0</v>
      </c>
      <c r="AK46" s="137">
        <v>3.1251641470427163E-3</v>
      </c>
      <c r="AL46" s="137">
        <v>6.7916462176779773E-3</v>
      </c>
      <c r="AM46" s="137">
        <v>6.9573740749192701E-3</v>
      </c>
      <c r="AN46" s="137">
        <v>1.3698842870814838E-3</v>
      </c>
      <c r="AO46" s="137">
        <v>0.32227383186103947</v>
      </c>
      <c r="AP46" s="137">
        <v>3.4677374920488051E-2</v>
      </c>
      <c r="AQ46" s="137">
        <v>3.4852185514852206E-4</v>
      </c>
      <c r="AR46" s="137">
        <v>2.5050336680564719E-3</v>
      </c>
      <c r="AS46" s="137">
        <v>7.4127580812045485E-3</v>
      </c>
      <c r="AT46" s="137">
        <v>5.7178928463177793E-3</v>
      </c>
      <c r="AU46" s="137">
        <v>2.0544840990582834E-3</v>
      </c>
      <c r="AV46" s="137">
        <v>4.9088126153687562E-3</v>
      </c>
      <c r="AW46" s="137">
        <v>8.5534817475209843E-3</v>
      </c>
      <c r="AX46" s="137">
        <v>7.7701688327058817E-3</v>
      </c>
      <c r="AY46" s="137">
        <v>6.9115435562965683E-4</v>
      </c>
      <c r="AZ46" s="137">
        <v>2.811514823728252E-3</v>
      </c>
      <c r="BA46" s="137">
        <v>2.5770674406702578E-3</v>
      </c>
      <c r="BB46" s="137">
        <v>2.0565747288551332E-3</v>
      </c>
      <c r="BC46" s="137">
        <v>2.3979883331502246E-3</v>
      </c>
      <c r="BD46" s="137">
        <v>7.9050642947517792E-4</v>
      </c>
      <c r="BE46" s="137">
        <v>2.968450622564448E-3</v>
      </c>
      <c r="BF46" s="137">
        <v>3.310328412162646E-3</v>
      </c>
      <c r="BG46" s="137">
        <v>6.9671605023563401E-4</v>
      </c>
      <c r="BH46" s="137">
        <v>2.0170928734884424E-3</v>
      </c>
      <c r="BI46" s="137">
        <v>2.0799318818596896E-3</v>
      </c>
      <c r="BJ46" s="137">
        <v>1.1968113334044041E-2</v>
      </c>
      <c r="BK46" s="137">
        <v>1.7962694429332448E-3</v>
      </c>
      <c r="BL46" s="137">
        <v>1.890085044173535E-3</v>
      </c>
      <c r="BM46" s="137">
        <v>3.4016971729102334E-3</v>
      </c>
      <c r="BN46" s="137">
        <v>3.8483153847633342E-3</v>
      </c>
      <c r="BO46" s="137">
        <v>1.6739066530638278E-3</v>
      </c>
      <c r="BP46" s="137">
        <v>2.8943591637454022E-3</v>
      </c>
      <c r="BQ46" s="137">
        <v>1.9187327350497756E-3</v>
      </c>
      <c r="BR46" s="137">
        <v>1.0672198434373817E-2</v>
      </c>
      <c r="BS46" s="137">
        <v>8.790953908307189E-4</v>
      </c>
      <c r="BT46" s="137">
        <v>2.605101088387679E-3</v>
      </c>
      <c r="BU46" s="137">
        <v>2.1306054949582704E-3</v>
      </c>
      <c r="BV46" s="137">
        <v>3.0245089352544845E-3</v>
      </c>
      <c r="BW46" s="137">
        <v>1.930721290806204E-3</v>
      </c>
      <c r="BX46" s="137">
        <v>1.9276499976778022E-3</v>
      </c>
      <c r="BY46" s="137">
        <v>2.2323783505634573E-3</v>
      </c>
      <c r="BZ46" s="137">
        <v>1.2377544464476647E-2</v>
      </c>
      <c r="CA46" s="139">
        <v>0</v>
      </c>
    </row>
    <row r="47" spans="1:79" ht="19.2" x14ac:dyDescent="0.3">
      <c r="A47" s="30"/>
      <c r="B47" s="42" t="s">
        <v>392</v>
      </c>
      <c r="C47" s="43" t="s">
        <v>393</v>
      </c>
      <c r="D47" s="136">
        <v>9.1368214255262798E-4</v>
      </c>
      <c r="E47" s="137">
        <v>8.8296983158166718E-4</v>
      </c>
      <c r="F47" s="137">
        <v>9.9745484692347281E-4</v>
      </c>
      <c r="G47" s="137">
        <v>1.000517125833341E-3</v>
      </c>
      <c r="H47" s="137">
        <v>9.9116602641752998E-4</v>
      </c>
      <c r="I47" s="137">
        <v>1.8589850549762222E-3</v>
      </c>
      <c r="J47" s="137">
        <v>8.9379270145292875E-4</v>
      </c>
      <c r="K47" s="137">
        <v>9.2117782434158167E-4</v>
      </c>
      <c r="L47" s="137">
        <v>1.0475361164818751E-3</v>
      </c>
      <c r="M47" s="137">
        <v>1.0555264182254133E-3</v>
      </c>
      <c r="N47" s="137">
        <v>6.9325289320345087E-4</v>
      </c>
      <c r="O47" s="137">
        <v>5.9302673036475833E-4</v>
      </c>
      <c r="P47" s="137">
        <v>7.6250657199634583E-4</v>
      </c>
      <c r="Q47" s="137">
        <v>3.0651279723829453E-4</v>
      </c>
      <c r="R47" s="137">
        <v>1.3835116405262289E-3</v>
      </c>
      <c r="S47" s="137">
        <v>1.3133495720724761E-3</v>
      </c>
      <c r="T47" s="137">
        <v>8.2019740375191953E-4</v>
      </c>
      <c r="U47" s="137">
        <v>7.7343809519868237E-4</v>
      </c>
      <c r="V47" s="137">
        <v>9.750927950410548E-4</v>
      </c>
      <c r="W47" s="137">
        <v>5.9753964786381935E-4</v>
      </c>
      <c r="X47" s="137">
        <v>9.7106131467246284E-4</v>
      </c>
      <c r="Y47" s="137">
        <v>8.3786470521217307E-4</v>
      </c>
      <c r="Z47" s="137">
        <v>7.7356512752429249E-4</v>
      </c>
      <c r="AA47" s="137">
        <v>1.1343804563127872E-3</v>
      </c>
      <c r="AB47" s="137">
        <v>8.1934894682720054E-4</v>
      </c>
      <c r="AC47" s="137">
        <v>7.8074403165232648E-4</v>
      </c>
      <c r="AD47" s="137">
        <v>8.0086535916479903E-4</v>
      </c>
      <c r="AE47" s="137">
        <v>4.1690709639646058E-4</v>
      </c>
      <c r="AF47" s="137">
        <v>2.4347950999609692E-3</v>
      </c>
      <c r="AG47" s="137">
        <v>1.5233155768771267E-3</v>
      </c>
      <c r="AH47" s="137">
        <v>1.7511985877527352E-3</v>
      </c>
      <c r="AI47" s="137">
        <v>2.9138371310836624E-3</v>
      </c>
      <c r="AJ47" s="137">
        <v>0</v>
      </c>
      <c r="AK47" s="137">
        <v>6.0109105510911247E-4</v>
      </c>
      <c r="AL47" s="137">
        <v>5.5172021743850547E-3</v>
      </c>
      <c r="AM47" s="137">
        <v>1.0611203901093047E-3</v>
      </c>
      <c r="AN47" s="137">
        <v>5.7976030915633271E-4</v>
      </c>
      <c r="AO47" s="137">
        <v>4.4770737502709797E-3</v>
      </c>
      <c r="AP47" s="137">
        <v>0.48300402693921696</v>
      </c>
      <c r="AQ47" s="137">
        <v>2.0690450401940778E-4</v>
      </c>
      <c r="AR47" s="137">
        <v>5.4177792102768285E-4</v>
      </c>
      <c r="AS47" s="137">
        <v>3.2652906888559559E-3</v>
      </c>
      <c r="AT47" s="137">
        <v>3.7045478808483551E-3</v>
      </c>
      <c r="AU47" s="137">
        <v>1.9618547575448158E-3</v>
      </c>
      <c r="AV47" s="137">
        <v>2.2392222698282421E-3</v>
      </c>
      <c r="AW47" s="137">
        <v>8.8165532042595277E-4</v>
      </c>
      <c r="AX47" s="137">
        <v>8.3419418566720255E-4</v>
      </c>
      <c r="AY47" s="137">
        <v>4.9969242909298482E-4</v>
      </c>
      <c r="AZ47" s="137">
        <v>1.8203389010111972E-3</v>
      </c>
      <c r="BA47" s="137">
        <v>6.4529281703347072E-4</v>
      </c>
      <c r="BB47" s="137">
        <v>8.3097119854441692E-4</v>
      </c>
      <c r="BC47" s="137">
        <v>1.6575962207560913E-3</v>
      </c>
      <c r="BD47" s="137">
        <v>3.9453126828389119E-4</v>
      </c>
      <c r="BE47" s="137">
        <v>6.7666693042732452E-4</v>
      </c>
      <c r="BF47" s="137">
        <v>2.7082799325687055E-3</v>
      </c>
      <c r="BG47" s="137">
        <v>6.0115231124986245E-4</v>
      </c>
      <c r="BH47" s="137">
        <v>4.2225614247713723E-3</v>
      </c>
      <c r="BI47" s="137">
        <v>9.0647896199260228E-4</v>
      </c>
      <c r="BJ47" s="137">
        <v>3.5751406745959001E-3</v>
      </c>
      <c r="BK47" s="137">
        <v>7.5646534955547712E-4</v>
      </c>
      <c r="BL47" s="137">
        <v>3.4661660969765762E-3</v>
      </c>
      <c r="BM47" s="137">
        <v>4.4197794930085025E-3</v>
      </c>
      <c r="BN47" s="137">
        <v>8.2948494333097672E-4</v>
      </c>
      <c r="BO47" s="137">
        <v>3.4372762176286295E-3</v>
      </c>
      <c r="BP47" s="137">
        <v>3.6600177994573582E-3</v>
      </c>
      <c r="BQ47" s="137">
        <v>1.6981873167381818E-3</v>
      </c>
      <c r="BR47" s="137">
        <v>2.7574750605844148E-3</v>
      </c>
      <c r="BS47" s="137">
        <v>1.8002198344067425E-3</v>
      </c>
      <c r="BT47" s="137">
        <v>6.6707937266702712E-3</v>
      </c>
      <c r="BU47" s="137">
        <v>3.8659784667726712E-3</v>
      </c>
      <c r="BV47" s="137">
        <v>1.263882213029654E-2</v>
      </c>
      <c r="BW47" s="137">
        <v>4.7474524109147234E-3</v>
      </c>
      <c r="BX47" s="137">
        <v>1.2405424331500047E-3</v>
      </c>
      <c r="BY47" s="137">
        <v>1.6064029967302589E-3</v>
      </c>
      <c r="BZ47" s="137">
        <v>8.0074914011506338E-3</v>
      </c>
      <c r="CA47" s="139">
        <v>0</v>
      </c>
    </row>
    <row r="48" spans="1:79" ht="19.2" x14ac:dyDescent="0.3">
      <c r="A48" s="30"/>
      <c r="B48" s="42" t="s">
        <v>396</v>
      </c>
      <c r="C48" s="43" t="s">
        <v>397</v>
      </c>
      <c r="D48" s="136">
        <v>1.0944194965298451E-2</v>
      </c>
      <c r="E48" s="137">
        <v>2.030501039406964E-2</v>
      </c>
      <c r="F48" s="137">
        <v>1.3780371364890989E-2</v>
      </c>
      <c r="G48" s="137">
        <v>1.4769519236359536E-2</v>
      </c>
      <c r="H48" s="137">
        <v>1.2725184796748504E-2</v>
      </c>
      <c r="I48" s="137">
        <v>1.1096891552578911E-2</v>
      </c>
      <c r="J48" s="137">
        <v>1.0512691754417828E-2</v>
      </c>
      <c r="K48" s="137">
        <v>8.886248658212071E-3</v>
      </c>
      <c r="L48" s="137">
        <v>2.7332636940050416E-2</v>
      </c>
      <c r="M48" s="137">
        <v>7.625678229980417E-3</v>
      </c>
      <c r="N48" s="137">
        <v>1.7261002086419203E-2</v>
      </c>
      <c r="O48" s="137">
        <v>5.8693576666433095E-3</v>
      </c>
      <c r="P48" s="137">
        <v>5.3701803851930203E-3</v>
      </c>
      <c r="Q48" s="137">
        <v>4.7101623269131029E-3</v>
      </c>
      <c r="R48" s="137">
        <v>1.290780334273833E-2</v>
      </c>
      <c r="S48" s="137">
        <v>1.6006217377214443E-2</v>
      </c>
      <c r="T48" s="137">
        <v>5.7769595226997601E-3</v>
      </c>
      <c r="U48" s="137">
        <v>7.599236008299157E-3</v>
      </c>
      <c r="V48" s="137">
        <v>7.4674972441745018E-3</v>
      </c>
      <c r="W48" s="137">
        <v>4.2638341732203931E-3</v>
      </c>
      <c r="X48" s="137">
        <v>7.0717468200837564E-3</v>
      </c>
      <c r="Y48" s="137">
        <v>6.1034576877141162E-3</v>
      </c>
      <c r="Z48" s="137">
        <v>6.5629455068479002E-3</v>
      </c>
      <c r="AA48" s="137">
        <v>9.6735397712010406E-3</v>
      </c>
      <c r="AB48" s="137">
        <v>5.6365376433069195E-3</v>
      </c>
      <c r="AC48" s="137">
        <v>5.6101083239953609E-3</v>
      </c>
      <c r="AD48" s="137">
        <v>6.2187828062716414E-3</v>
      </c>
      <c r="AE48" s="137">
        <v>2.4052404887658116E-3</v>
      </c>
      <c r="AF48" s="137">
        <v>9.1455484241800521E-3</v>
      </c>
      <c r="AG48" s="137">
        <v>1.1309875190611829E-2</v>
      </c>
      <c r="AH48" s="137">
        <v>6.0641475081215914E-3</v>
      </c>
      <c r="AI48" s="137">
        <v>9.5387095446612391E-3</v>
      </c>
      <c r="AJ48" s="137">
        <v>0</v>
      </c>
      <c r="AK48" s="137">
        <v>1.0406437815590764E-2</v>
      </c>
      <c r="AL48" s="137">
        <v>6.1032918969764864E-3</v>
      </c>
      <c r="AM48" s="137">
        <v>6.7352729823536937E-3</v>
      </c>
      <c r="AN48" s="137">
        <v>1.1034883612469857E-2</v>
      </c>
      <c r="AO48" s="137">
        <v>1.0338118158330188E-2</v>
      </c>
      <c r="AP48" s="137">
        <v>6.546660818606216E-3</v>
      </c>
      <c r="AQ48" s="137">
        <v>0.12762355799864267</v>
      </c>
      <c r="AR48" s="137">
        <v>6.2359376513243751E-3</v>
      </c>
      <c r="AS48" s="137">
        <v>5.8416704135704958E-3</v>
      </c>
      <c r="AT48" s="137">
        <v>3.8571028177128981E-3</v>
      </c>
      <c r="AU48" s="137">
        <v>7.9449266308968501E-3</v>
      </c>
      <c r="AV48" s="137">
        <v>5.751258797610191E-3</v>
      </c>
      <c r="AW48" s="137">
        <v>4.5434922757967455E-2</v>
      </c>
      <c r="AX48" s="137">
        <v>2.2814110917842526E-2</v>
      </c>
      <c r="AY48" s="137">
        <v>5.0984401834957525E-3</v>
      </c>
      <c r="AZ48" s="137">
        <v>5.4730834134702642E-3</v>
      </c>
      <c r="BA48" s="137">
        <v>5.4738412342553357E-3</v>
      </c>
      <c r="BB48" s="137">
        <v>4.7849438082842961E-3</v>
      </c>
      <c r="BC48" s="137">
        <v>6.7691677459345437E-3</v>
      </c>
      <c r="BD48" s="137">
        <v>2.0313897335508062E-3</v>
      </c>
      <c r="BE48" s="137">
        <v>6.8167841930079701E-3</v>
      </c>
      <c r="BF48" s="137">
        <v>1.218286018978091E-2</v>
      </c>
      <c r="BG48" s="137">
        <v>4.5534812826365137E-2</v>
      </c>
      <c r="BH48" s="137">
        <v>9.3363920784177018E-3</v>
      </c>
      <c r="BI48" s="137">
        <v>7.8940390894816376E-3</v>
      </c>
      <c r="BJ48" s="137">
        <v>2.4064395737642571E-2</v>
      </c>
      <c r="BK48" s="137">
        <v>7.2896752885956415E-2</v>
      </c>
      <c r="BL48" s="137">
        <v>4.1392385651687319E-2</v>
      </c>
      <c r="BM48" s="137">
        <v>9.1618025040469484E-3</v>
      </c>
      <c r="BN48" s="137">
        <v>6.9295092708725348E-3</v>
      </c>
      <c r="BO48" s="137">
        <v>4.6251062533116706E-3</v>
      </c>
      <c r="BP48" s="137">
        <v>3.4924016439986925E-3</v>
      </c>
      <c r="BQ48" s="137">
        <v>1.7939786765099376E-3</v>
      </c>
      <c r="BR48" s="137">
        <v>3.9057897667566085E-3</v>
      </c>
      <c r="BS48" s="137">
        <v>4.1224860107458216E-3</v>
      </c>
      <c r="BT48" s="137">
        <v>9.6916144955579778E-3</v>
      </c>
      <c r="BU48" s="137">
        <v>4.1697083402760567E-3</v>
      </c>
      <c r="BV48" s="137">
        <v>1.7549615942603281E-2</v>
      </c>
      <c r="BW48" s="137">
        <v>2.6850045619879782E-3</v>
      </c>
      <c r="BX48" s="137">
        <v>4.5948650819642254E-3</v>
      </c>
      <c r="BY48" s="137">
        <v>4.8690605404327469E-3</v>
      </c>
      <c r="BZ48" s="137">
        <v>1.0400832694246133E-2</v>
      </c>
      <c r="CA48" s="139">
        <v>0</v>
      </c>
    </row>
    <row r="49" spans="1:79" ht="19.2" x14ac:dyDescent="0.3">
      <c r="A49" s="30"/>
      <c r="B49" s="42" t="s">
        <v>412</v>
      </c>
      <c r="C49" s="43" t="s">
        <v>413</v>
      </c>
      <c r="D49" s="136">
        <v>1.1999312584009658E-2</v>
      </c>
      <c r="E49" s="137">
        <v>1.0388398863665837E-2</v>
      </c>
      <c r="F49" s="137">
        <v>6.0138954499226278E-3</v>
      </c>
      <c r="G49" s="137">
        <v>1.3613366968290432E-2</v>
      </c>
      <c r="H49" s="137">
        <v>9.999615483169742E-3</v>
      </c>
      <c r="I49" s="137">
        <v>1.1428170870847354E-2</v>
      </c>
      <c r="J49" s="137">
        <v>3.8131958530518381E-3</v>
      </c>
      <c r="K49" s="137">
        <v>6.0020691298105352E-3</v>
      </c>
      <c r="L49" s="137">
        <v>1.9884425984960846E-2</v>
      </c>
      <c r="M49" s="137">
        <v>1.4241878562931648E-3</v>
      </c>
      <c r="N49" s="137">
        <v>8.9681576012969211E-3</v>
      </c>
      <c r="O49" s="137">
        <v>4.6716508691673571E-4</v>
      </c>
      <c r="P49" s="137">
        <v>4.9057775255629751E-4</v>
      </c>
      <c r="Q49" s="137">
        <v>1.8333410747129074E-4</v>
      </c>
      <c r="R49" s="137">
        <v>1.1226026090280577E-3</v>
      </c>
      <c r="S49" s="137">
        <v>2.0788297052856913E-3</v>
      </c>
      <c r="T49" s="137">
        <v>6.4322759725804349E-4</v>
      </c>
      <c r="U49" s="137">
        <v>5.4405287104130283E-4</v>
      </c>
      <c r="V49" s="137">
        <v>4.8365680195127671E-4</v>
      </c>
      <c r="W49" s="137">
        <v>7.6730349829309873E-4</v>
      </c>
      <c r="X49" s="137">
        <v>1.0391873725336556E-3</v>
      </c>
      <c r="Y49" s="137">
        <v>9.4680717163468761E-4</v>
      </c>
      <c r="Z49" s="137">
        <v>1.5543684585778892E-3</v>
      </c>
      <c r="AA49" s="137">
        <v>4.9536234190707623E-3</v>
      </c>
      <c r="AB49" s="137">
        <v>9.176205181496359E-4</v>
      </c>
      <c r="AC49" s="137">
        <v>9.4758505190401063E-4</v>
      </c>
      <c r="AD49" s="137">
        <v>9.8370377527293748E-4</v>
      </c>
      <c r="AE49" s="137">
        <v>3.1687840497646272E-4</v>
      </c>
      <c r="AF49" s="137">
        <v>1.2536432205894643E-3</v>
      </c>
      <c r="AG49" s="137">
        <v>2.157499543009072E-3</v>
      </c>
      <c r="AH49" s="137">
        <v>5.9237326919761718E-3</v>
      </c>
      <c r="AI49" s="137">
        <v>3.2645881725638488E-3</v>
      </c>
      <c r="AJ49" s="137">
        <v>0</v>
      </c>
      <c r="AK49" s="137">
        <v>5.8736996204227883E-3</v>
      </c>
      <c r="AL49" s="137">
        <v>2.4228924401742745E-3</v>
      </c>
      <c r="AM49" s="137">
        <v>9.563119220154466E-3</v>
      </c>
      <c r="AN49" s="137">
        <v>1.1215252813408913E-2</v>
      </c>
      <c r="AO49" s="137">
        <v>5.2429032252276377E-4</v>
      </c>
      <c r="AP49" s="137">
        <v>4.9192565773654236E-4</v>
      </c>
      <c r="AQ49" s="137">
        <v>1.1047248971122309E-4</v>
      </c>
      <c r="AR49" s="137">
        <v>0.34549844319969597</v>
      </c>
      <c r="AS49" s="137">
        <v>1.6978453816224627E-2</v>
      </c>
      <c r="AT49" s="137">
        <v>1.3619194776636404E-2</v>
      </c>
      <c r="AU49" s="137">
        <v>4.3789495673146814E-3</v>
      </c>
      <c r="AV49" s="137">
        <v>6.5882504943176098E-3</v>
      </c>
      <c r="AW49" s="137">
        <v>6.5927322292264985E-3</v>
      </c>
      <c r="AX49" s="137">
        <v>1.1879973402967002E-3</v>
      </c>
      <c r="AY49" s="137">
        <v>8.0717015466655036E-4</v>
      </c>
      <c r="AZ49" s="137">
        <v>1.1532653981337604E-3</v>
      </c>
      <c r="BA49" s="137">
        <v>5.258073854204939E-4</v>
      </c>
      <c r="BB49" s="137">
        <v>2.5202814237953882E-3</v>
      </c>
      <c r="BC49" s="137">
        <v>1.5020136378159558E-3</v>
      </c>
      <c r="BD49" s="137">
        <v>8.2859552039073474E-4</v>
      </c>
      <c r="BE49" s="137">
        <v>5.3491702146868589E-3</v>
      </c>
      <c r="BF49" s="137">
        <v>1.0899874165826522E-3</v>
      </c>
      <c r="BG49" s="137">
        <v>1.6957506849543769E-4</v>
      </c>
      <c r="BH49" s="137">
        <v>1.4982949696831114E-2</v>
      </c>
      <c r="BI49" s="137">
        <v>1.0600348270135233E-3</v>
      </c>
      <c r="BJ49" s="137">
        <v>5.5746644849705151E-4</v>
      </c>
      <c r="BK49" s="137">
        <v>4.30537657130281E-4</v>
      </c>
      <c r="BL49" s="137">
        <v>5.4649254833170663E-4</v>
      </c>
      <c r="BM49" s="137">
        <v>9.8767580935972782E-4</v>
      </c>
      <c r="BN49" s="137">
        <v>6.3739531868439931E-4</v>
      </c>
      <c r="BO49" s="137">
        <v>1.8469747639109833E-4</v>
      </c>
      <c r="BP49" s="137">
        <v>1.4666615120590416E-4</v>
      </c>
      <c r="BQ49" s="137">
        <v>8.5002958583486375E-5</v>
      </c>
      <c r="BR49" s="137">
        <v>1.8216666798585193E-4</v>
      </c>
      <c r="BS49" s="137">
        <v>2.4795976287230858E-4</v>
      </c>
      <c r="BT49" s="137">
        <v>6.1607405289788896E-4</v>
      </c>
      <c r="BU49" s="137">
        <v>5.7386392411452858E-4</v>
      </c>
      <c r="BV49" s="137">
        <v>4.2315279462012669E-4</v>
      </c>
      <c r="BW49" s="137">
        <v>4.9315368118426381E-4</v>
      </c>
      <c r="BX49" s="137">
        <v>1.1941586267405942E-2</v>
      </c>
      <c r="BY49" s="137">
        <v>3.6565989770117129E-3</v>
      </c>
      <c r="BZ49" s="137">
        <v>6.5399891553919571E-4</v>
      </c>
      <c r="CA49" s="139">
        <v>0</v>
      </c>
    </row>
    <row r="50" spans="1:79" ht="19.2" x14ac:dyDescent="0.3">
      <c r="A50" s="30"/>
      <c r="B50" s="42" t="s">
        <v>420</v>
      </c>
      <c r="C50" s="43" t="s">
        <v>421</v>
      </c>
      <c r="D50" s="136">
        <v>7.6810760483701215E-4</v>
      </c>
      <c r="E50" s="137">
        <v>8.9167693457397116E-4</v>
      </c>
      <c r="F50" s="137">
        <v>8.3620827297171897E-4</v>
      </c>
      <c r="G50" s="137">
        <v>7.9059842766597934E-4</v>
      </c>
      <c r="H50" s="137">
        <v>9.615032807658813E-4</v>
      </c>
      <c r="I50" s="137">
        <v>1.5619557867891927E-3</v>
      </c>
      <c r="J50" s="137">
        <v>6.1949325873180219E-4</v>
      </c>
      <c r="K50" s="137">
        <v>6.3247073151681088E-4</v>
      </c>
      <c r="L50" s="137">
        <v>1.0058346034433816E-3</v>
      </c>
      <c r="M50" s="137">
        <v>8.83081327954066E-4</v>
      </c>
      <c r="N50" s="137">
        <v>6.9098579417988383E-4</v>
      </c>
      <c r="O50" s="137">
        <v>4.8057010901536557E-4</v>
      </c>
      <c r="P50" s="137">
        <v>5.6997146726986405E-3</v>
      </c>
      <c r="Q50" s="137">
        <v>2.0399965399726639E-3</v>
      </c>
      <c r="R50" s="137">
        <v>1.9331966103222414E-3</v>
      </c>
      <c r="S50" s="137">
        <v>1.9672398658164719E-3</v>
      </c>
      <c r="T50" s="137">
        <v>6.8067613855289698E-4</v>
      </c>
      <c r="U50" s="137">
        <v>9.9489168935728059E-4</v>
      </c>
      <c r="V50" s="137">
        <v>6.8977979691143209E-4</v>
      </c>
      <c r="W50" s="137">
        <v>5.6160015205323056E-4</v>
      </c>
      <c r="X50" s="137">
        <v>1.1039401111316686E-3</v>
      </c>
      <c r="Y50" s="137">
        <v>7.7880138095085124E-4</v>
      </c>
      <c r="Z50" s="137">
        <v>5.153992201825606E-4</v>
      </c>
      <c r="AA50" s="137">
        <v>7.4398147811818535E-4</v>
      </c>
      <c r="AB50" s="137">
        <v>6.0545621368870886E-4</v>
      </c>
      <c r="AC50" s="137">
        <v>6.127483839035308E-4</v>
      </c>
      <c r="AD50" s="137">
        <v>5.4716001737512986E-4</v>
      </c>
      <c r="AE50" s="137">
        <v>3.1688908101247325E-4</v>
      </c>
      <c r="AF50" s="137">
        <v>9.7035943680371826E-4</v>
      </c>
      <c r="AG50" s="137">
        <v>9.0879764829561417E-4</v>
      </c>
      <c r="AH50" s="137">
        <v>1.083374346117797E-3</v>
      </c>
      <c r="AI50" s="137">
        <v>1.7653789581850723E-3</v>
      </c>
      <c r="AJ50" s="137">
        <v>0</v>
      </c>
      <c r="AK50" s="137">
        <v>3.5111569879724036E-3</v>
      </c>
      <c r="AL50" s="137">
        <v>3.2820284833247034E-3</v>
      </c>
      <c r="AM50" s="137">
        <v>9.9737347365636236E-4</v>
      </c>
      <c r="AN50" s="137">
        <v>6.8263181091629945E-4</v>
      </c>
      <c r="AO50" s="137">
        <v>2.1456003056208668E-3</v>
      </c>
      <c r="AP50" s="137">
        <v>3.874953957426844E-3</v>
      </c>
      <c r="AQ50" s="137">
        <v>1.1414868214243016E-3</v>
      </c>
      <c r="AR50" s="137">
        <v>2.2030332349765656E-3</v>
      </c>
      <c r="AS50" s="137">
        <v>0.3540979132326505</v>
      </c>
      <c r="AT50" s="137">
        <v>9.8935605473302849E-4</v>
      </c>
      <c r="AU50" s="137">
        <v>8.7806543139090545E-4</v>
      </c>
      <c r="AV50" s="137">
        <v>5.6962896185099874E-3</v>
      </c>
      <c r="AW50" s="137">
        <v>5.452910358325346E-3</v>
      </c>
      <c r="AX50" s="137">
        <v>3.4690345049864899E-3</v>
      </c>
      <c r="AY50" s="137">
        <v>5.284996431286006E-4</v>
      </c>
      <c r="AZ50" s="137">
        <v>9.4542299795609564E-3</v>
      </c>
      <c r="BA50" s="137">
        <v>6.0242827530295742E-4</v>
      </c>
      <c r="BB50" s="137">
        <v>3.6087818433239408E-3</v>
      </c>
      <c r="BC50" s="137">
        <v>2.6230256797895785E-3</v>
      </c>
      <c r="BD50" s="137">
        <v>5.0737951044836562E-4</v>
      </c>
      <c r="BE50" s="137">
        <v>5.5997777996888562E-3</v>
      </c>
      <c r="BF50" s="137">
        <v>3.0119345980778429E-3</v>
      </c>
      <c r="BG50" s="137">
        <v>7.3932958368086476E-4</v>
      </c>
      <c r="BH50" s="137">
        <v>2.7060009234811193E-3</v>
      </c>
      <c r="BI50" s="137">
        <v>3.4622703348321016E-3</v>
      </c>
      <c r="BJ50" s="137">
        <v>2.105806771118273E-3</v>
      </c>
      <c r="BK50" s="137">
        <v>1.486570988563522E-3</v>
      </c>
      <c r="BL50" s="137">
        <v>3.4755569813075863E-3</v>
      </c>
      <c r="BM50" s="137">
        <v>6.7496394477807257E-3</v>
      </c>
      <c r="BN50" s="137">
        <v>2.6907258062919322E-3</v>
      </c>
      <c r="BO50" s="137">
        <v>1.0629219548840584E-3</v>
      </c>
      <c r="BP50" s="137">
        <v>6.8069993752840853E-4</v>
      </c>
      <c r="BQ50" s="137">
        <v>3.8967382263038432E-4</v>
      </c>
      <c r="BR50" s="137">
        <v>1.060137698422935E-3</v>
      </c>
      <c r="BS50" s="137">
        <v>6.8036224133357238E-4</v>
      </c>
      <c r="BT50" s="137">
        <v>3.0505525154062331E-3</v>
      </c>
      <c r="BU50" s="137">
        <v>6.8710238184193663E-4</v>
      </c>
      <c r="BV50" s="137">
        <v>1.7691177744329929E-3</v>
      </c>
      <c r="BW50" s="137">
        <v>8.7053816090442359E-4</v>
      </c>
      <c r="BX50" s="137">
        <v>1.1891730763062176E-3</v>
      </c>
      <c r="BY50" s="137">
        <v>1.3864087508240557E-3</v>
      </c>
      <c r="BZ50" s="137">
        <v>3.9026023896997055E-3</v>
      </c>
      <c r="CA50" s="139">
        <v>0</v>
      </c>
    </row>
    <row r="51" spans="1:79" ht="19.2" x14ac:dyDescent="0.3">
      <c r="A51" s="30"/>
      <c r="B51" s="42" t="s">
        <v>424</v>
      </c>
      <c r="C51" s="43" t="s">
        <v>425</v>
      </c>
      <c r="D51" s="136">
        <v>6.1212500649743189E-5</v>
      </c>
      <c r="E51" s="137">
        <v>8.6457923942441045E-5</v>
      </c>
      <c r="F51" s="137">
        <v>1.2102931550672288E-4</v>
      </c>
      <c r="G51" s="137">
        <v>6.3558829686729453E-5</v>
      </c>
      <c r="H51" s="137">
        <v>7.2692008561615163E-5</v>
      </c>
      <c r="I51" s="137">
        <v>6.5542719336551957E-5</v>
      </c>
      <c r="J51" s="137">
        <v>8.7817489647148243E-5</v>
      </c>
      <c r="K51" s="137">
        <v>8.2394124617138112E-5</v>
      </c>
      <c r="L51" s="137">
        <v>1.0579052120029878E-4</v>
      </c>
      <c r="M51" s="137">
        <v>1.7329852590259346E-3</v>
      </c>
      <c r="N51" s="137">
        <v>6.3408688738684642E-5</v>
      </c>
      <c r="O51" s="137">
        <v>1.5139869889326468E-4</v>
      </c>
      <c r="P51" s="137">
        <v>5.7531406620556015E-5</v>
      </c>
      <c r="Q51" s="137">
        <v>2.3491130001286197E-5</v>
      </c>
      <c r="R51" s="137">
        <v>2.2092125912323357E-4</v>
      </c>
      <c r="S51" s="137">
        <v>2.829597702093723E-4</v>
      </c>
      <c r="T51" s="137">
        <v>7.8915099404715391E-4</v>
      </c>
      <c r="U51" s="137">
        <v>1.5467739265699203E-4</v>
      </c>
      <c r="V51" s="137">
        <v>2.1482885894170235E-4</v>
      </c>
      <c r="W51" s="137">
        <v>9.6506050849752591E-5</v>
      </c>
      <c r="X51" s="137">
        <v>5.5817203692393679E-4</v>
      </c>
      <c r="Y51" s="137">
        <v>2.1926174595269526E-4</v>
      </c>
      <c r="Z51" s="137">
        <v>1.4363132686441246E-4</v>
      </c>
      <c r="AA51" s="137">
        <v>1.4540197962585174E-4</v>
      </c>
      <c r="AB51" s="137">
        <v>2.7147245005301686E-4</v>
      </c>
      <c r="AC51" s="137">
        <v>1.1551769024413138E-4</v>
      </c>
      <c r="AD51" s="137">
        <v>1.4339716433756067E-4</v>
      </c>
      <c r="AE51" s="137">
        <v>1.2198191964550432E-4</v>
      </c>
      <c r="AF51" s="137">
        <v>1.4145713834376765E-4</v>
      </c>
      <c r="AG51" s="137">
        <v>1.7355524120679151E-4</v>
      </c>
      <c r="AH51" s="137">
        <v>7.6839529154061416E-5</v>
      </c>
      <c r="AI51" s="137">
        <v>2.1940082492242908E-4</v>
      </c>
      <c r="AJ51" s="137">
        <v>0</v>
      </c>
      <c r="AK51" s="137">
        <v>8.6800136920209202E-5</v>
      </c>
      <c r="AL51" s="137">
        <v>1.805047933308304E-4</v>
      </c>
      <c r="AM51" s="137">
        <v>1.3402106064888957E-4</v>
      </c>
      <c r="AN51" s="137">
        <v>1.074356920560419E-4</v>
      </c>
      <c r="AO51" s="137">
        <v>6.0491368604366628E-5</v>
      </c>
      <c r="AP51" s="137">
        <v>7.6409943326840178E-5</v>
      </c>
      <c r="AQ51" s="137">
        <v>2.1245523672985943E-5</v>
      </c>
      <c r="AR51" s="137">
        <v>9.9497816496233824E-5</v>
      </c>
      <c r="AS51" s="137">
        <v>3.2925374746802113E-4</v>
      </c>
      <c r="AT51" s="137">
        <v>0.41574412030197538</v>
      </c>
      <c r="AU51" s="137">
        <v>6.3202414708232689E-5</v>
      </c>
      <c r="AV51" s="137">
        <v>7.2904046889923007E-5</v>
      </c>
      <c r="AW51" s="137">
        <v>7.2120803960836171E-5</v>
      </c>
      <c r="AX51" s="137">
        <v>1.0070720869903727E-4</v>
      </c>
      <c r="AY51" s="137">
        <v>6.7042853608704798E-5</v>
      </c>
      <c r="AZ51" s="137">
        <v>2.3692960757221122E-4</v>
      </c>
      <c r="BA51" s="137">
        <v>5.6927108083344126E-5</v>
      </c>
      <c r="BB51" s="137">
        <v>5.5009758191614202E-5</v>
      </c>
      <c r="BC51" s="137">
        <v>1.1947600774394288E-4</v>
      </c>
      <c r="BD51" s="137">
        <v>4.6270305564949878E-5</v>
      </c>
      <c r="BE51" s="137">
        <v>1.5371038907781309E-4</v>
      </c>
      <c r="BF51" s="137">
        <v>1.5396313596889878E-4</v>
      </c>
      <c r="BG51" s="137">
        <v>4.4512454590871731E-5</v>
      </c>
      <c r="BH51" s="137">
        <v>1.4938149805467769E-4</v>
      </c>
      <c r="BI51" s="137">
        <v>2.1216698640042053E-4</v>
      </c>
      <c r="BJ51" s="137">
        <v>4.3043891317312208E-5</v>
      </c>
      <c r="BK51" s="137">
        <v>9.0238664926468173E-5</v>
      </c>
      <c r="BL51" s="137">
        <v>4.9950356829470161E-5</v>
      </c>
      <c r="BM51" s="137">
        <v>1.275606078978586E-4</v>
      </c>
      <c r="BN51" s="137">
        <v>2.4689635962581635E-4</v>
      </c>
      <c r="BO51" s="137">
        <v>3.1573005409451333E-5</v>
      </c>
      <c r="BP51" s="137">
        <v>2.5199554956964101E-5</v>
      </c>
      <c r="BQ51" s="137">
        <v>1.9081837670769455E-5</v>
      </c>
      <c r="BR51" s="137">
        <v>2.458801961258027E-5</v>
      </c>
      <c r="BS51" s="137">
        <v>2.2649373212125212E-5</v>
      </c>
      <c r="BT51" s="137">
        <v>4.4064483155741615E-5</v>
      </c>
      <c r="BU51" s="137">
        <v>4.2058103256833318E-4</v>
      </c>
      <c r="BV51" s="137">
        <v>8.3709442006968754E-5</v>
      </c>
      <c r="BW51" s="137">
        <v>3.4583335592372212E-4</v>
      </c>
      <c r="BX51" s="137">
        <v>3.2410570238184395E-2</v>
      </c>
      <c r="BY51" s="137">
        <v>3.8209931980903986E-3</v>
      </c>
      <c r="BZ51" s="137">
        <v>3.5308320446367713E-4</v>
      </c>
      <c r="CA51" s="139">
        <v>0</v>
      </c>
    </row>
    <row r="52" spans="1:79" ht="19.2" x14ac:dyDescent="0.3">
      <c r="A52" s="30"/>
      <c r="B52" s="42" t="s">
        <v>438</v>
      </c>
      <c r="C52" s="43" t="s">
        <v>439</v>
      </c>
      <c r="D52" s="136">
        <v>2.6571822815235852E-4</v>
      </c>
      <c r="E52" s="137">
        <v>3.9462509028749445E-4</v>
      </c>
      <c r="F52" s="137">
        <v>3.9209060580583724E-4</v>
      </c>
      <c r="G52" s="137">
        <v>2.6421640000273987E-4</v>
      </c>
      <c r="H52" s="137">
        <v>3.1919375795123623E-4</v>
      </c>
      <c r="I52" s="137">
        <v>3.0300079963096549E-4</v>
      </c>
      <c r="J52" s="137">
        <v>2.8960891058133539E-4</v>
      </c>
      <c r="K52" s="137">
        <v>2.3519396605787079E-4</v>
      </c>
      <c r="L52" s="137">
        <v>2.6266233086259143E-4</v>
      </c>
      <c r="M52" s="137">
        <v>2.134769687240849E-4</v>
      </c>
      <c r="N52" s="137">
        <v>3.2400272400659951E-4</v>
      </c>
      <c r="O52" s="137">
        <v>1.4933706026295981E-4</v>
      </c>
      <c r="P52" s="137">
        <v>2.9707921012422488E-4</v>
      </c>
      <c r="Q52" s="137">
        <v>1.2937129468863944E-4</v>
      </c>
      <c r="R52" s="137">
        <v>2.8475821361469145E-4</v>
      </c>
      <c r="S52" s="137">
        <v>2.7529085339208397E-4</v>
      </c>
      <c r="T52" s="137">
        <v>2.0648160360686745E-4</v>
      </c>
      <c r="U52" s="137">
        <v>2.1823475257999605E-4</v>
      </c>
      <c r="V52" s="137">
        <v>2.8587307102020807E-4</v>
      </c>
      <c r="W52" s="137">
        <v>1.800852373302573E-4</v>
      </c>
      <c r="X52" s="137">
        <v>2.4033937919915705E-4</v>
      </c>
      <c r="Y52" s="137">
        <v>2.2349986126518409E-4</v>
      </c>
      <c r="Z52" s="137">
        <v>2.4959260388188415E-4</v>
      </c>
      <c r="AA52" s="137">
        <v>3.1432822700573734E-4</v>
      </c>
      <c r="AB52" s="137">
        <v>2.0760989813600826E-4</v>
      </c>
      <c r="AC52" s="137">
        <v>2.1547232824529526E-4</v>
      </c>
      <c r="AD52" s="137">
        <v>2.1214289585900979E-4</v>
      </c>
      <c r="AE52" s="137">
        <v>8.8083462937598768E-5</v>
      </c>
      <c r="AF52" s="137">
        <v>2.8401534434596113E-4</v>
      </c>
      <c r="AG52" s="137">
        <v>2.6578081761003216E-4</v>
      </c>
      <c r="AH52" s="137">
        <v>1.6719146828339296E-4</v>
      </c>
      <c r="AI52" s="137">
        <v>2.5285885107689137E-4</v>
      </c>
      <c r="AJ52" s="137">
        <v>0</v>
      </c>
      <c r="AK52" s="137">
        <v>1.701320636372569E-4</v>
      </c>
      <c r="AL52" s="137">
        <v>1.5769577005698209E-4</v>
      </c>
      <c r="AM52" s="137">
        <v>1.7349815926593418E-3</v>
      </c>
      <c r="AN52" s="137">
        <v>3.9596422985134673E-4</v>
      </c>
      <c r="AO52" s="137">
        <v>2.6983540716725901E-4</v>
      </c>
      <c r="AP52" s="137">
        <v>1.9399718762929199E-4</v>
      </c>
      <c r="AQ52" s="137">
        <v>7.7067956199522068E-5</v>
      </c>
      <c r="AR52" s="137">
        <v>1.831424310539183E-4</v>
      </c>
      <c r="AS52" s="137">
        <v>2.233855017099687E-3</v>
      </c>
      <c r="AT52" s="137">
        <v>1.5630793500553153E-4</v>
      </c>
      <c r="AU52" s="137">
        <v>0.38012178118447854</v>
      </c>
      <c r="AV52" s="137">
        <v>5.6147967568651513E-4</v>
      </c>
      <c r="AW52" s="137">
        <v>2.835112745957601E-4</v>
      </c>
      <c r="AX52" s="137">
        <v>2.9178897392134669E-4</v>
      </c>
      <c r="AY52" s="137">
        <v>1.5370618461920573E-4</v>
      </c>
      <c r="AZ52" s="137">
        <v>2.2232173383669894E-4</v>
      </c>
      <c r="BA52" s="137">
        <v>3.0710099418214452E-4</v>
      </c>
      <c r="BB52" s="137">
        <v>3.8452141167264061E-4</v>
      </c>
      <c r="BC52" s="137">
        <v>1.3188586268133792E-3</v>
      </c>
      <c r="BD52" s="137">
        <v>1.4191992900859382E-3</v>
      </c>
      <c r="BE52" s="137">
        <v>2.3244674449951085E-4</v>
      </c>
      <c r="BF52" s="137">
        <v>2.5834488831822652E-4</v>
      </c>
      <c r="BG52" s="137">
        <v>1.5702759484883782E-4</v>
      </c>
      <c r="BH52" s="137">
        <v>1.2743817612483593E-3</v>
      </c>
      <c r="BI52" s="137">
        <v>2.6485159637633279E-4</v>
      </c>
      <c r="BJ52" s="137">
        <v>1.2290567023507022E-3</v>
      </c>
      <c r="BK52" s="137">
        <v>1.2937128664649452E-3</v>
      </c>
      <c r="BL52" s="137">
        <v>3.942040563211758E-4</v>
      </c>
      <c r="BM52" s="137">
        <v>2.0169409049196289E-4</v>
      </c>
      <c r="BN52" s="137">
        <v>1.8023178617085556E-4</v>
      </c>
      <c r="BO52" s="137">
        <v>9.1304635654008845E-5</v>
      </c>
      <c r="BP52" s="137">
        <v>7.2519466813140065E-5</v>
      </c>
      <c r="BQ52" s="137">
        <v>4.5737241041175795E-5</v>
      </c>
      <c r="BR52" s="137">
        <v>8.1693980104201349E-5</v>
      </c>
      <c r="BS52" s="137">
        <v>6.6144017476988832E-5</v>
      </c>
      <c r="BT52" s="137">
        <v>1.7736817272301413E-4</v>
      </c>
      <c r="BU52" s="137">
        <v>6.7275783938487146E-5</v>
      </c>
      <c r="BV52" s="137">
        <v>1.6380208982161206E-4</v>
      </c>
      <c r="BW52" s="137">
        <v>7.767802741300688E-5</v>
      </c>
      <c r="BX52" s="137">
        <v>1.1882919406229599E-4</v>
      </c>
      <c r="BY52" s="137">
        <v>1.2075205229397162E-3</v>
      </c>
      <c r="BZ52" s="137">
        <v>1.9728575546867929E-4</v>
      </c>
      <c r="CA52" s="139">
        <v>0</v>
      </c>
    </row>
    <row r="53" spans="1:79" ht="19.2" x14ac:dyDescent="0.3">
      <c r="A53" s="30"/>
      <c r="B53" s="42" t="s">
        <v>444</v>
      </c>
      <c r="C53" s="43" t="s">
        <v>445</v>
      </c>
      <c r="D53" s="136">
        <v>1.1269391636236054E-2</v>
      </c>
      <c r="E53" s="137">
        <v>6.5835705162641013E-3</v>
      </c>
      <c r="F53" s="137">
        <v>1.2624595299117849E-2</v>
      </c>
      <c r="G53" s="137">
        <v>5.1787698578318496E-3</v>
      </c>
      <c r="H53" s="137">
        <v>2.1858898513493836E-2</v>
      </c>
      <c r="I53" s="137">
        <v>2.5859819913884637E-2</v>
      </c>
      <c r="J53" s="137">
        <v>3.1736012848231541E-3</v>
      </c>
      <c r="K53" s="137">
        <v>4.0797490113286894E-3</v>
      </c>
      <c r="L53" s="137">
        <v>9.8343729365515092E-3</v>
      </c>
      <c r="M53" s="137">
        <v>4.7004708861960271E-3</v>
      </c>
      <c r="N53" s="137">
        <v>1.9929781576072478E-3</v>
      </c>
      <c r="O53" s="137">
        <v>2.2070950796681272E-3</v>
      </c>
      <c r="P53" s="137">
        <v>2.6260553387384912E-3</v>
      </c>
      <c r="Q53" s="137">
        <v>9.4466298446033311E-4</v>
      </c>
      <c r="R53" s="137">
        <v>1.7609320098352734E-3</v>
      </c>
      <c r="S53" s="137">
        <v>1.7644223539274204E-3</v>
      </c>
      <c r="T53" s="137">
        <v>4.4162682957921522E-3</v>
      </c>
      <c r="U53" s="137">
        <v>3.0786319850954996E-3</v>
      </c>
      <c r="V53" s="137">
        <v>3.5774304691277097E-3</v>
      </c>
      <c r="W53" s="137">
        <v>2.6156291414479705E-3</v>
      </c>
      <c r="X53" s="137">
        <v>1.4829597634122919E-2</v>
      </c>
      <c r="Y53" s="137">
        <v>7.4149507486318119E-3</v>
      </c>
      <c r="Z53" s="137">
        <v>3.6150985908065705E-3</v>
      </c>
      <c r="AA53" s="137">
        <v>5.2947790923502189E-3</v>
      </c>
      <c r="AB53" s="137">
        <v>1.0242909451294481E-2</v>
      </c>
      <c r="AC53" s="137">
        <v>9.5281503744202387E-3</v>
      </c>
      <c r="AD53" s="137">
        <v>3.1129101514052117E-3</v>
      </c>
      <c r="AE53" s="137">
        <v>1.786687587121549E-3</v>
      </c>
      <c r="AF53" s="137">
        <v>1.3212408117465468E-2</v>
      </c>
      <c r="AG53" s="137">
        <v>9.1915048419795795E-3</v>
      </c>
      <c r="AH53" s="137">
        <v>1.4184731331909116E-2</v>
      </c>
      <c r="AI53" s="137">
        <v>1.4384852600116523E-2</v>
      </c>
      <c r="AJ53" s="137">
        <v>0</v>
      </c>
      <c r="AK53" s="137">
        <v>7.6501181606128399E-3</v>
      </c>
      <c r="AL53" s="137">
        <v>2.59872991856372E-3</v>
      </c>
      <c r="AM53" s="137">
        <v>3.4911650503015122E-3</v>
      </c>
      <c r="AN53" s="137">
        <v>3.5780641158008266E-3</v>
      </c>
      <c r="AO53" s="137">
        <v>3.0947032571637958E-3</v>
      </c>
      <c r="AP53" s="137">
        <v>3.6565303544449077E-3</v>
      </c>
      <c r="AQ53" s="137">
        <v>7.2569525311587033E-4</v>
      </c>
      <c r="AR53" s="137">
        <v>7.6364661502599093E-3</v>
      </c>
      <c r="AS53" s="137">
        <v>3.8055968891795196E-3</v>
      </c>
      <c r="AT53" s="137">
        <v>5.6363213926693386E-3</v>
      </c>
      <c r="AU53" s="137">
        <v>2.5880318610771824E-3</v>
      </c>
      <c r="AV53" s="137">
        <v>0.36212534284007414</v>
      </c>
      <c r="AW53" s="137">
        <v>5.6550943269261002E-3</v>
      </c>
      <c r="AX53" s="137">
        <v>1.8722195554505407E-3</v>
      </c>
      <c r="AY53" s="137">
        <v>7.3719595214721053E-4</v>
      </c>
      <c r="AZ53" s="137">
        <v>4.5795372053590074E-3</v>
      </c>
      <c r="BA53" s="137">
        <v>1.5751036237729827E-3</v>
      </c>
      <c r="BB53" s="137">
        <v>4.2478372298011555E-3</v>
      </c>
      <c r="BC53" s="137">
        <v>5.8314612555835366E-3</v>
      </c>
      <c r="BD53" s="137">
        <v>1.3661186361510278E-3</v>
      </c>
      <c r="BE53" s="137">
        <v>1.0567144345491487E-2</v>
      </c>
      <c r="BF53" s="137">
        <v>1.9081358513194774E-3</v>
      </c>
      <c r="BG53" s="137">
        <v>9.8144234276470389E-4</v>
      </c>
      <c r="BH53" s="137">
        <v>2.6938781415823229E-3</v>
      </c>
      <c r="BI53" s="137">
        <v>1.7099113490946249E-3</v>
      </c>
      <c r="BJ53" s="137">
        <v>1.4620723648838048E-2</v>
      </c>
      <c r="BK53" s="137">
        <v>1.9901849895267616E-3</v>
      </c>
      <c r="BL53" s="137">
        <v>2.7906139113258181E-3</v>
      </c>
      <c r="BM53" s="137">
        <v>3.0444886168276499E-3</v>
      </c>
      <c r="BN53" s="137">
        <v>4.127052266244738E-3</v>
      </c>
      <c r="BO53" s="137">
        <v>7.2259653923714294E-4</v>
      </c>
      <c r="BP53" s="137">
        <v>8.9439187650014592E-4</v>
      </c>
      <c r="BQ53" s="137">
        <v>4.7085998467213936E-4</v>
      </c>
      <c r="BR53" s="137">
        <v>7.0239140358506773E-4</v>
      </c>
      <c r="BS53" s="137">
        <v>4.7196628207188976E-4</v>
      </c>
      <c r="BT53" s="137">
        <v>1.856400063014367E-3</v>
      </c>
      <c r="BU53" s="137">
        <v>5.8926640945248577E-4</v>
      </c>
      <c r="BV53" s="137">
        <v>1.8848582606251971E-3</v>
      </c>
      <c r="BW53" s="137">
        <v>8.7436208717630952E-4</v>
      </c>
      <c r="BX53" s="137">
        <v>1.9750224470470811E-3</v>
      </c>
      <c r="BY53" s="137">
        <v>1.3574345924723828E-3</v>
      </c>
      <c r="BZ53" s="137">
        <v>2.7962423834214625E-3</v>
      </c>
      <c r="CA53" s="139">
        <v>0</v>
      </c>
    </row>
    <row r="54" spans="1:79" ht="19.2" x14ac:dyDescent="0.3">
      <c r="A54" s="30"/>
      <c r="B54" s="42" t="s">
        <v>448</v>
      </c>
      <c r="C54" s="43" t="s">
        <v>449</v>
      </c>
      <c r="D54" s="136">
        <v>1.375711940541527E-4</v>
      </c>
      <c r="E54" s="137">
        <v>1.7902481971691781E-4</v>
      </c>
      <c r="F54" s="137">
        <v>1.7255281133657279E-4</v>
      </c>
      <c r="G54" s="137">
        <v>1.457626401296891E-4</v>
      </c>
      <c r="H54" s="137">
        <v>1.3461610012948023E-4</v>
      </c>
      <c r="I54" s="137">
        <v>1.5130217183713851E-4</v>
      </c>
      <c r="J54" s="137">
        <v>1.5075994642800155E-4</v>
      </c>
      <c r="K54" s="137">
        <v>1.413335328755423E-4</v>
      </c>
      <c r="L54" s="137">
        <v>1.7334874005649426E-4</v>
      </c>
      <c r="M54" s="137">
        <v>1.4236379643109057E-4</v>
      </c>
      <c r="N54" s="137">
        <v>1.483541179339613E-4</v>
      </c>
      <c r="O54" s="137">
        <v>1.0241624174096721E-4</v>
      </c>
      <c r="P54" s="137">
        <v>3.2415138186166735E-4</v>
      </c>
      <c r="Q54" s="137">
        <v>1.1800203391524141E-4</v>
      </c>
      <c r="R54" s="137">
        <v>2.7407820129242319E-4</v>
      </c>
      <c r="S54" s="137">
        <v>2.757345653153499E-4</v>
      </c>
      <c r="T54" s="137">
        <v>1.4053313559320556E-4</v>
      </c>
      <c r="U54" s="137">
        <v>2.3346189945845958E-4</v>
      </c>
      <c r="V54" s="137">
        <v>1.8742146744456952E-4</v>
      </c>
      <c r="W54" s="137">
        <v>1.1342291712294315E-4</v>
      </c>
      <c r="X54" s="137">
        <v>2.4758183366500847E-4</v>
      </c>
      <c r="Y54" s="137">
        <v>1.7378737610385881E-4</v>
      </c>
      <c r="Z54" s="137">
        <v>1.5740472492780055E-4</v>
      </c>
      <c r="AA54" s="137">
        <v>2.0154465840651221E-4</v>
      </c>
      <c r="AB54" s="137">
        <v>1.351071219827256E-4</v>
      </c>
      <c r="AC54" s="137">
        <v>1.4601223082885183E-4</v>
      </c>
      <c r="AD54" s="137">
        <v>2.8308487773310475E-4</v>
      </c>
      <c r="AE54" s="137">
        <v>5.9040328852216607E-5</v>
      </c>
      <c r="AF54" s="137">
        <v>1.8975639508201161E-3</v>
      </c>
      <c r="AG54" s="137">
        <v>4.1509749342072888E-3</v>
      </c>
      <c r="AH54" s="137">
        <v>4.691815869361661E-3</v>
      </c>
      <c r="AI54" s="137">
        <v>1.160265577833791E-2</v>
      </c>
      <c r="AJ54" s="137">
        <v>0</v>
      </c>
      <c r="AK54" s="137">
        <v>1.0068078560369654E-4</v>
      </c>
      <c r="AL54" s="137">
        <v>1.4206313874044732E-4</v>
      </c>
      <c r="AM54" s="137">
        <v>1.1929054551521291E-4</v>
      </c>
      <c r="AN54" s="137">
        <v>4.2195745939726181E-4</v>
      </c>
      <c r="AO54" s="137">
        <v>1.0352205315675118E-4</v>
      </c>
      <c r="AP54" s="137">
        <v>2.9360456358226694E-4</v>
      </c>
      <c r="AQ54" s="137">
        <v>7.296512465452416E-5</v>
      </c>
      <c r="AR54" s="137">
        <v>2.2832180920229995E-4</v>
      </c>
      <c r="AS54" s="137">
        <v>2.1743482680048619E-4</v>
      </c>
      <c r="AT54" s="137">
        <v>3.227763211011809E-4</v>
      </c>
      <c r="AU54" s="137">
        <v>9.7464853008613641E-5</v>
      </c>
      <c r="AV54" s="137">
        <v>1.293036004170915E-4</v>
      </c>
      <c r="AW54" s="137">
        <v>0.35900369284872791</v>
      </c>
      <c r="AX54" s="137">
        <v>6.0632325598975443E-4</v>
      </c>
      <c r="AY54" s="137">
        <v>8.2229547448970083E-5</v>
      </c>
      <c r="AZ54" s="137">
        <v>2.3810707694082206E-3</v>
      </c>
      <c r="BA54" s="137">
        <v>4.5878652009036447E-4</v>
      </c>
      <c r="BB54" s="137">
        <v>2.9829174414686111E-3</v>
      </c>
      <c r="BC54" s="137">
        <v>5.0600694030078996E-4</v>
      </c>
      <c r="BD54" s="137">
        <v>1.4132606220669435E-3</v>
      </c>
      <c r="BE54" s="137">
        <v>1.267907764951498E-3</v>
      </c>
      <c r="BF54" s="137">
        <v>2.7585450024296599E-4</v>
      </c>
      <c r="BG54" s="137">
        <v>1.5864736542329613E-4</v>
      </c>
      <c r="BH54" s="137">
        <v>3.0732022697479061E-4</v>
      </c>
      <c r="BI54" s="137">
        <v>7.2331421569145115E-3</v>
      </c>
      <c r="BJ54" s="137">
        <v>2.0130209168318846E-4</v>
      </c>
      <c r="BK54" s="137">
        <v>3.8127445466958456E-4</v>
      </c>
      <c r="BL54" s="137">
        <v>1.6653066086115233E-4</v>
      </c>
      <c r="BM54" s="137">
        <v>1.0395916391743886E-3</v>
      </c>
      <c r="BN54" s="137">
        <v>2.6664151627458534E-4</v>
      </c>
      <c r="BO54" s="137">
        <v>1.5784543422394827E-4</v>
      </c>
      <c r="BP54" s="137">
        <v>1.0295704792041439E-4</v>
      </c>
      <c r="BQ54" s="137">
        <v>6.2013681554424298E-5</v>
      </c>
      <c r="BR54" s="137">
        <v>1.1881309311682541E-4</v>
      </c>
      <c r="BS54" s="137">
        <v>3.9396204267502013E-4</v>
      </c>
      <c r="BT54" s="137">
        <v>4.7174736949943187E-4</v>
      </c>
      <c r="BU54" s="137">
        <v>6.7758015145155892E-5</v>
      </c>
      <c r="BV54" s="137">
        <v>5.3174478989801387E-4</v>
      </c>
      <c r="BW54" s="137">
        <v>7.7768971702650219E-5</v>
      </c>
      <c r="BX54" s="137">
        <v>4.0648735400723989E-4</v>
      </c>
      <c r="BY54" s="137">
        <v>1.1515691925844066E-4</v>
      </c>
      <c r="BZ54" s="137">
        <v>7.9053722454200859E-4</v>
      </c>
      <c r="CA54" s="139">
        <v>0</v>
      </c>
    </row>
    <row r="55" spans="1:79" ht="19.2" x14ac:dyDescent="0.3">
      <c r="A55" s="30"/>
      <c r="B55" s="42" t="s">
        <v>456</v>
      </c>
      <c r="C55" s="43" t="s">
        <v>457</v>
      </c>
      <c r="D55" s="136">
        <v>1.362041295901701E-4</v>
      </c>
      <c r="E55" s="137">
        <v>1.919896253191504E-4</v>
      </c>
      <c r="F55" s="137">
        <v>1.5234968239713872E-4</v>
      </c>
      <c r="G55" s="137">
        <v>1.5075489140309317E-4</v>
      </c>
      <c r="H55" s="137">
        <v>1.2909438059208355E-4</v>
      </c>
      <c r="I55" s="137">
        <v>1.2652024286941379E-4</v>
      </c>
      <c r="J55" s="137">
        <v>1.3554221117947855E-4</v>
      </c>
      <c r="K55" s="137">
        <v>1.1925141734990994E-4</v>
      </c>
      <c r="L55" s="137">
        <v>1.5002797398876947E-4</v>
      </c>
      <c r="M55" s="137">
        <v>1.0291433054582045E-4</v>
      </c>
      <c r="N55" s="137">
        <v>1.596752683989423E-4</v>
      </c>
      <c r="O55" s="137">
        <v>7.5318694545093557E-5</v>
      </c>
      <c r="P55" s="137">
        <v>9.496043910295804E-4</v>
      </c>
      <c r="Q55" s="137">
        <v>3.233267059016463E-4</v>
      </c>
      <c r="R55" s="137">
        <v>4.8799357819567709E-4</v>
      </c>
      <c r="S55" s="137">
        <v>4.8871254188372949E-4</v>
      </c>
      <c r="T55" s="137">
        <v>1.0268483367411858E-4</v>
      </c>
      <c r="U55" s="137">
        <v>1.0718220160172825E-4</v>
      </c>
      <c r="V55" s="137">
        <v>1.3523223318461099E-4</v>
      </c>
      <c r="W55" s="137">
        <v>8.5179265041983226E-5</v>
      </c>
      <c r="X55" s="137">
        <v>1.0668661592968016E-4</v>
      </c>
      <c r="Y55" s="137">
        <v>1.0543280397534501E-4</v>
      </c>
      <c r="Z55" s="137">
        <v>1.2016610984453909E-4</v>
      </c>
      <c r="AA55" s="137">
        <v>1.5982472230746732E-4</v>
      </c>
      <c r="AB55" s="137">
        <v>9.5715344312279928E-5</v>
      </c>
      <c r="AC55" s="137">
        <v>9.8338226112089643E-5</v>
      </c>
      <c r="AD55" s="137">
        <v>1.3029100369870564E-4</v>
      </c>
      <c r="AE55" s="137">
        <v>4.2414465136170686E-5</v>
      </c>
      <c r="AF55" s="137">
        <v>1.4645447990851014E-4</v>
      </c>
      <c r="AG55" s="137">
        <v>1.5983393528233171E-4</v>
      </c>
      <c r="AH55" s="137">
        <v>1.1099447253759953E-4</v>
      </c>
      <c r="AI55" s="137">
        <v>2.0234332293768507E-4</v>
      </c>
      <c r="AJ55" s="137">
        <v>0</v>
      </c>
      <c r="AK55" s="137">
        <v>8.1760472461285877E-5</v>
      </c>
      <c r="AL55" s="137">
        <v>1.1640096268016483E-4</v>
      </c>
      <c r="AM55" s="137">
        <v>8.577819604989514E-5</v>
      </c>
      <c r="AN55" s="137">
        <v>1.3389680846016271E-4</v>
      </c>
      <c r="AO55" s="137">
        <v>1.0392629456733588E-4</v>
      </c>
      <c r="AP55" s="137">
        <v>8.7112181130449454E-5</v>
      </c>
      <c r="AQ55" s="137">
        <v>1.8726658102742851E-4</v>
      </c>
      <c r="AR55" s="137">
        <v>7.9938502811887605E-5</v>
      </c>
      <c r="AS55" s="137">
        <v>1.0317634397662434E-4</v>
      </c>
      <c r="AT55" s="137">
        <v>6.2655635759856112E-5</v>
      </c>
      <c r="AU55" s="137">
        <v>7.9869123829317545E-5</v>
      </c>
      <c r="AV55" s="137">
        <v>7.362565656732987E-5</v>
      </c>
      <c r="AW55" s="137">
        <v>3.0478411362223866E-3</v>
      </c>
      <c r="AX55" s="137">
        <v>0.43209150768474464</v>
      </c>
      <c r="AY55" s="137">
        <v>1.5466548888686996E-4</v>
      </c>
      <c r="AZ55" s="137">
        <v>6.8232666883978621E-4</v>
      </c>
      <c r="BA55" s="137">
        <v>8.8861565352570099E-5</v>
      </c>
      <c r="BB55" s="137">
        <v>9.47218718214745E-5</v>
      </c>
      <c r="BC55" s="137">
        <v>1.4471659172741525E-4</v>
      </c>
      <c r="BD55" s="137">
        <v>5.440806211533755E-5</v>
      </c>
      <c r="BE55" s="137">
        <v>4.7897528436771945E-4</v>
      </c>
      <c r="BF55" s="137">
        <v>3.6522651805198181E-4</v>
      </c>
      <c r="BG55" s="137">
        <v>1.0804701937171554E-4</v>
      </c>
      <c r="BH55" s="137">
        <v>1.0260923863245267E-4</v>
      </c>
      <c r="BI55" s="137">
        <v>3.9517483441836046E-2</v>
      </c>
      <c r="BJ55" s="137">
        <v>1.6759357804990331E-4</v>
      </c>
      <c r="BK55" s="137">
        <v>5.8474257467950902E-4</v>
      </c>
      <c r="BL55" s="137">
        <v>2.2053725682515577E-4</v>
      </c>
      <c r="BM55" s="137">
        <v>1.3222742844109928E-4</v>
      </c>
      <c r="BN55" s="137">
        <v>1.1837465895416176E-4</v>
      </c>
      <c r="BO55" s="137">
        <v>6.5356727085256263E-5</v>
      </c>
      <c r="BP55" s="137">
        <v>6.4429804055018614E-5</v>
      </c>
      <c r="BQ55" s="137">
        <v>4.0520998224316823E-5</v>
      </c>
      <c r="BR55" s="137">
        <v>9.612911033790777E-5</v>
      </c>
      <c r="BS55" s="137">
        <v>1.7651699144785517E-3</v>
      </c>
      <c r="BT55" s="137">
        <v>1.113141520742436E-4</v>
      </c>
      <c r="BU55" s="137">
        <v>3.9534367405834331E-5</v>
      </c>
      <c r="BV55" s="137">
        <v>1.2681527224786473E-4</v>
      </c>
      <c r="BW55" s="137">
        <v>3.9678521365666069E-5</v>
      </c>
      <c r="BX55" s="137">
        <v>6.6218430897244327E-5</v>
      </c>
      <c r="BY55" s="137">
        <v>5.813565783459194E-5</v>
      </c>
      <c r="BZ55" s="137">
        <v>8.5398218457081369E-4</v>
      </c>
      <c r="CA55" s="139">
        <v>0</v>
      </c>
    </row>
    <row r="56" spans="1:79" ht="19.2" x14ac:dyDescent="0.3">
      <c r="A56" s="30"/>
      <c r="B56" s="42" t="s">
        <v>476</v>
      </c>
      <c r="C56" s="43" t="s">
        <v>477</v>
      </c>
      <c r="D56" s="136">
        <v>4.699519787698226E-4</v>
      </c>
      <c r="E56" s="137">
        <v>6.7884438609688521E-4</v>
      </c>
      <c r="F56" s="137">
        <v>8.4919447046656789E-4</v>
      </c>
      <c r="G56" s="137">
        <v>9.6846176481031718E-4</v>
      </c>
      <c r="H56" s="137">
        <v>7.5791525807890716E-4</v>
      </c>
      <c r="I56" s="137">
        <v>5.1442622331970974E-4</v>
      </c>
      <c r="J56" s="137">
        <v>6.9504975581785708E-4</v>
      </c>
      <c r="K56" s="137">
        <v>6.6633755150465154E-4</v>
      </c>
      <c r="L56" s="137">
        <v>6.5080699868525927E-3</v>
      </c>
      <c r="M56" s="137">
        <v>1.0266654702799853E-3</v>
      </c>
      <c r="N56" s="137">
        <v>2.3365499038276436E-3</v>
      </c>
      <c r="O56" s="137">
        <v>3.0043504261789716E-4</v>
      </c>
      <c r="P56" s="137">
        <v>2.5566831436119918E-3</v>
      </c>
      <c r="Q56" s="137">
        <v>8.6407827184683292E-4</v>
      </c>
      <c r="R56" s="137">
        <v>3.5240463135787832E-2</v>
      </c>
      <c r="S56" s="137">
        <v>3.2557892007516395E-2</v>
      </c>
      <c r="T56" s="137">
        <v>5.6465490248787506E-4</v>
      </c>
      <c r="U56" s="137">
        <v>4.8036050253846867E-4</v>
      </c>
      <c r="V56" s="137">
        <v>4.633233495261492E-4</v>
      </c>
      <c r="W56" s="137">
        <v>2.9807347527862282E-4</v>
      </c>
      <c r="X56" s="137">
        <v>5.2758853816631745E-4</v>
      </c>
      <c r="Y56" s="137">
        <v>4.0485580487964473E-4</v>
      </c>
      <c r="Z56" s="137">
        <v>3.8021136010388381E-4</v>
      </c>
      <c r="AA56" s="137">
        <v>7.1483601903195846E-4</v>
      </c>
      <c r="AB56" s="137">
        <v>3.905462305223521E-4</v>
      </c>
      <c r="AC56" s="137">
        <v>3.4047901156176129E-4</v>
      </c>
      <c r="AD56" s="137">
        <v>4.0478030262855566E-4</v>
      </c>
      <c r="AE56" s="137">
        <v>1.7149838506704099E-4</v>
      </c>
      <c r="AF56" s="137">
        <v>7.2723760381579808E-4</v>
      </c>
      <c r="AG56" s="137">
        <v>5.3807346229187755E-4</v>
      </c>
      <c r="AH56" s="137">
        <v>4.5703550719858999E-4</v>
      </c>
      <c r="AI56" s="137">
        <v>5.9881373093526339E-4</v>
      </c>
      <c r="AJ56" s="137">
        <v>0</v>
      </c>
      <c r="AK56" s="137">
        <v>4.7151271324918096E-4</v>
      </c>
      <c r="AL56" s="137">
        <v>1.3258797324389533E-3</v>
      </c>
      <c r="AM56" s="137">
        <v>4.6705376323634819E-4</v>
      </c>
      <c r="AN56" s="137">
        <v>2.8910463547096024E-3</v>
      </c>
      <c r="AO56" s="137">
        <v>4.4715691710067208E-4</v>
      </c>
      <c r="AP56" s="137">
        <v>1.5486845871887647E-3</v>
      </c>
      <c r="AQ56" s="137">
        <v>5.4302055312218267E-4</v>
      </c>
      <c r="AR56" s="137">
        <v>3.8775631853124777E-4</v>
      </c>
      <c r="AS56" s="137">
        <v>3.4994691396922323E-4</v>
      </c>
      <c r="AT56" s="137">
        <v>3.0210115793186278E-4</v>
      </c>
      <c r="AU56" s="137">
        <v>8.6000811710612785E-4</v>
      </c>
      <c r="AV56" s="137">
        <v>6.4359384853252758E-4</v>
      </c>
      <c r="AW56" s="137">
        <v>8.7278740412789963E-4</v>
      </c>
      <c r="AX56" s="137">
        <v>8.2735708060244009E-3</v>
      </c>
      <c r="AY56" s="137">
        <v>0.26554041717240623</v>
      </c>
      <c r="AZ56" s="137">
        <v>4.6362539560483383E-2</v>
      </c>
      <c r="BA56" s="137">
        <v>4.2187483140649878E-2</v>
      </c>
      <c r="BB56" s="137">
        <v>5.0126358369044013E-2</v>
      </c>
      <c r="BC56" s="137">
        <v>5.7550866240044983E-2</v>
      </c>
      <c r="BD56" s="137">
        <v>1.9026289676510033E-3</v>
      </c>
      <c r="BE56" s="137">
        <v>1.2831839548121008E-2</v>
      </c>
      <c r="BF56" s="137">
        <v>3.5027277210292903E-3</v>
      </c>
      <c r="BG56" s="137">
        <v>6.9279346733115167E-4</v>
      </c>
      <c r="BH56" s="137">
        <v>7.837459637750516E-4</v>
      </c>
      <c r="BI56" s="137">
        <v>3.5967678972573205E-2</v>
      </c>
      <c r="BJ56" s="137">
        <v>4.8759257765200025E-4</v>
      </c>
      <c r="BK56" s="137">
        <v>1.2135727347083647E-3</v>
      </c>
      <c r="BL56" s="137">
        <v>5.4894202689696129E-4</v>
      </c>
      <c r="BM56" s="137">
        <v>4.1006139806930682E-4</v>
      </c>
      <c r="BN56" s="137">
        <v>4.5993005724856439E-4</v>
      </c>
      <c r="BO56" s="137">
        <v>3.0588025006412638E-4</v>
      </c>
      <c r="BP56" s="137">
        <v>6.0858187398494742E-4</v>
      </c>
      <c r="BQ56" s="137">
        <v>1.3650139453257073E-4</v>
      </c>
      <c r="BR56" s="137">
        <v>2.6541793161255435E-4</v>
      </c>
      <c r="BS56" s="137">
        <v>1.6681015829964696E-3</v>
      </c>
      <c r="BT56" s="137">
        <v>4.1261551801574544E-4</v>
      </c>
      <c r="BU56" s="137">
        <v>2.4055343641498364E-4</v>
      </c>
      <c r="BV56" s="137">
        <v>5.4589640806355444E-4</v>
      </c>
      <c r="BW56" s="137">
        <v>2.8219460538374128E-4</v>
      </c>
      <c r="BX56" s="137">
        <v>3.0497991505907423E-4</v>
      </c>
      <c r="BY56" s="137">
        <v>2.4113735128314696E-4</v>
      </c>
      <c r="BZ56" s="137">
        <v>1.1020273319350871E-3</v>
      </c>
      <c r="CA56" s="139">
        <v>0</v>
      </c>
    </row>
    <row r="57" spans="1:79" ht="19.2" x14ac:dyDescent="0.3">
      <c r="A57" s="30"/>
      <c r="B57" s="42" t="s">
        <v>486</v>
      </c>
      <c r="C57" s="43" t="s">
        <v>487</v>
      </c>
      <c r="D57" s="136">
        <v>5.1644301565045533E-4</v>
      </c>
      <c r="E57" s="137">
        <v>8.015020154243436E-4</v>
      </c>
      <c r="F57" s="137">
        <v>1.2620343730952309E-3</v>
      </c>
      <c r="G57" s="137">
        <v>5.3399166212333711E-4</v>
      </c>
      <c r="H57" s="137">
        <v>6.5495310983999615E-4</v>
      </c>
      <c r="I57" s="137">
        <v>7.9116672590348201E-4</v>
      </c>
      <c r="J57" s="137">
        <v>4.8627421511142534E-4</v>
      </c>
      <c r="K57" s="137">
        <v>4.7722175669986911E-4</v>
      </c>
      <c r="L57" s="137">
        <v>1.2117558082047773E-3</v>
      </c>
      <c r="M57" s="137">
        <v>5.475564456076926E-4</v>
      </c>
      <c r="N57" s="137">
        <v>4.398515336579562E-4</v>
      </c>
      <c r="O57" s="137">
        <v>6.3088441621740534E-4</v>
      </c>
      <c r="P57" s="137">
        <v>1.7290624071787052E-3</v>
      </c>
      <c r="Q57" s="137">
        <v>6.1787684482634707E-4</v>
      </c>
      <c r="R57" s="137">
        <v>1.0434301017169212E-2</v>
      </c>
      <c r="S57" s="137">
        <v>1.4269623103954293E-2</v>
      </c>
      <c r="T57" s="137">
        <v>8.7872567927464696E-4</v>
      </c>
      <c r="U57" s="137">
        <v>1.6449507934969902E-3</v>
      </c>
      <c r="V57" s="137">
        <v>7.2221442900852987E-4</v>
      </c>
      <c r="W57" s="137">
        <v>3.1430560014723483E-4</v>
      </c>
      <c r="X57" s="137">
        <v>8.0302564897695536E-4</v>
      </c>
      <c r="Y57" s="137">
        <v>8.539702573270219E-4</v>
      </c>
      <c r="Z57" s="137">
        <v>4.5740365972145785E-4</v>
      </c>
      <c r="AA57" s="137">
        <v>7.4317687293253443E-4</v>
      </c>
      <c r="AB57" s="137">
        <v>9.3996220956682301E-4</v>
      </c>
      <c r="AC57" s="137">
        <v>6.0727207594263213E-4</v>
      </c>
      <c r="AD57" s="137">
        <v>4.9614121596733892E-4</v>
      </c>
      <c r="AE57" s="137">
        <v>3.8621659713076014E-4</v>
      </c>
      <c r="AF57" s="137">
        <v>2.5452524172783386E-3</v>
      </c>
      <c r="AG57" s="137">
        <v>1.2259891496147978E-3</v>
      </c>
      <c r="AH57" s="137">
        <v>1.938189407141924E-3</v>
      </c>
      <c r="AI57" s="137">
        <v>2.3821642149754155E-3</v>
      </c>
      <c r="AJ57" s="137">
        <v>0</v>
      </c>
      <c r="AK57" s="137">
        <v>1.8395226961819336E-3</v>
      </c>
      <c r="AL57" s="137">
        <v>7.8482458221112283E-3</v>
      </c>
      <c r="AM57" s="137">
        <v>1.7751592495286921E-3</v>
      </c>
      <c r="AN57" s="137">
        <v>2.9817243784953117E-3</v>
      </c>
      <c r="AO57" s="137">
        <v>1.391053128765928E-3</v>
      </c>
      <c r="AP57" s="137">
        <v>2.1519944882775022E-3</v>
      </c>
      <c r="AQ57" s="137">
        <v>3.738876233698727E-4</v>
      </c>
      <c r="AR57" s="137">
        <v>1.1049093970610237E-3</v>
      </c>
      <c r="AS57" s="137">
        <v>9.4257274223502456E-4</v>
      </c>
      <c r="AT57" s="137">
        <v>8.1454063429355376E-4</v>
      </c>
      <c r="AU57" s="137">
        <v>1.0593869829133564E-3</v>
      </c>
      <c r="AV57" s="137">
        <v>1.6380956091957147E-3</v>
      </c>
      <c r="AW57" s="137">
        <v>1.561223721393558E-3</v>
      </c>
      <c r="AX57" s="137">
        <v>2.8126227561123271E-3</v>
      </c>
      <c r="AY57" s="137">
        <v>2.4545722628134398E-3</v>
      </c>
      <c r="AZ57" s="137">
        <v>0.42337364277321188</v>
      </c>
      <c r="BA57" s="137">
        <v>1.3064301263450754E-3</v>
      </c>
      <c r="BB57" s="137">
        <v>1.4576841723102198E-3</v>
      </c>
      <c r="BC57" s="137">
        <v>4.8221249184911431E-3</v>
      </c>
      <c r="BD57" s="137">
        <v>8.5914273259682123E-4</v>
      </c>
      <c r="BE57" s="137">
        <v>6.0607258540985873E-3</v>
      </c>
      <c r="BF57" s="137">
        <v>4.9115435134911862E-3</v>
      </c>
      <c r="BG57" s="137">
        <v>1.0191864187214419E-3</v>
      </c>
      <c r="BH57" s="137">
        <v>3.6403008551449097E-3</v>
      </c>
      <c r="BI57" s="137">
        <v>9.8347158528167763E-3</v>
      </c>
      <c r="BJ57" s="137">
        <v>5.307350348501184E-4</v>
      </c>
      <c r="BK57" s="137">
        <v>8.8936139286248286E-4</v>
      </c>
      <c r="BL57" s="137">
        <v>5.2282660396819859E-4</v>
      </c>
      <c r="BM57" s="137">
        <v>6.907219895139295E-4</v>
      </c>
      <c r="BN57" s="137">
        <v>9.9105136831533543E-4</v>
      </c>
      <c r="BO57" s="137">
        <v>2.8499430091673782E-4</v>
      </c>
      <c r="BP57" s="137">
        <v>3.9217622513024099E-4</v>
      </c>
      <c r="BQ57" s="137">
        <v>1.6124390467682262E-4</v>
      </c>
      <c r="BR57" s="137">
        <v>3.2165639730204302E-4</v>
      </c>
      <c r="BS57" s="137">
        <v>6.2754377986514354E-4</v>
      </c>
      <c r="BT57" s="137">
        <v>8.142031698183433E-4</v>
      </c>
      <c r="BU57" s="137">
        <v>2.7078591033691322E-4</v>
      </c>
      <c r="BV57" s="137">
        <v>9.7429416953988474E-4</v>
      </c>
      <c r="BW57" s="137">
        <v>4.2297112452556527E-4</v>
      </c>
      <c r="BX57" s="137">
        <v>9.6689524403159859E-4</v>
      </c>
      <c r="BY57" s="137">
        <v>3.9823769827252657E-4</v>
      </c>
      <c r="BZ57" s="137">
        <v>8.8661269543728746E-4</v>
      </c>
      <c r="CA57" s="139">
        <v>0</v>
      </c>
    </row>
    <row r="58" spans="1:79" ht="19.2" x14ac:dyDescent="0.3">
      <c r="A58" s="30"/>
      <c r="B58" s="42" t="s">
        <v>504</v>
      </c>
      <c r="C58" s="43" t="s">
        <v>505</v>
      </c>
      <c r="D58" s="136">
        <v>5.7253676764954836E-5</v>
      </c>
      <c r="E58" s="137">
        <v>6.2279565371983257E-5</v>
      </c>
      <c r="F58" s="137">
        <v>6.1443838501658001E-5</v>
      </c>
      <c r="G58" s="137">
        <v>6.2930163137679047E-5</v>
      </c>
      <c r="H58" s="137">
        <v>4.6290806196905233E-5</v>
      </c>
      <c r="I58" s="137">
        <v>6.8021370283310109E-5</v>
      </c>
      <c r="J58" s="137">
        <v>5.6058772004738807E-5</v>
      </c>
      <c r="K58" s="137">
        <v>5.5398840237530839E-5</v>
      </c>
      <c r="L58" s="137">
        <v>6.7239804603587368E-5</v>
      </c>
      <c r="M58" s="137">
        <v>5.9579545063014593E-5</v>
      </c>
      <c r="N58" s="137">
        <v>4.7129146260854132E-5</v>
      </c>
      <c r="O58" s="137">
        <v>3.7580073549286991E-5</v>
      </c>
      <c r="P58" s="137">
        <v>5.2084604986266106E-5</v>
      </c>
      <c r="Q58" s="137">
        <v>2.1191557153167438E-5</v>
      </c>
      <c r="R58" s="137">
        <v>1.2772427789590473E-4</v>
      </c>
      <c r="S58" s="137">
        <v>1.415730038041032E-4</v>
      </c>
      <c r="T58" s="137">
        <v>5.1921824106778099E-5</v>
      </c>
      <c r="U58" s="137">
        <v>5.3844859135090166E-5</v>
      </c>
      <c r="V58" s="137">
        <v>6.2159958781157927E-5</v>
      </c>
      <c r="W58" s="137">
        <v>3.9044736227525112E-5</v>
      </c>
      <c r="X58" s="137">
        <v>5.4930865522169097E-5</v>
      </c>
      <c r="Y58" s="137">
        <v>5.2226875507937169E-5</v>
      </c>
      <c r="Z58" s="137">
        <v>5.1103760414360672E-5</v>
      </c>
      <c r="AA58" s="137">
        <v>7.4746030772447869E-5</v>
      </c>
      <c r="AB58" s="137">
        <v>4.9781229085862147E-5</v>
      </c>
      <c r="AC58" s="137">
        <v>4.6318174474498345E-5</v>
      </c>
      <c r="AD58" s="137">
        <v>5.570911602845831E-5</v>
      </c>
      <c r="AE58" s="137">
        <v>1.9934903299054275E-5</v>
      </c>
      <c r="AF58" s="137">
        <v>6.2184699515160788E-5</v>
      </c>
      <c r="AG58" s="137">
        <v>5.3844047552011728E-5</v>
      </c>
      <c r="AH58" s="137">
        <v>5.4677864003074237E-5</v>
      </c>
      <c r="AI58" s="137">
        <v>6.7499472845909141E-5</v>
      </c>
      <c r="AJ58" s="137">
        <v>0</v>
      </c>
      <c r="AK58" s="137">
        <v>5.7564394482475609E-5</v>
      </c>
      <c r="AL58" s="137">
        <v>1.4565144193592078E-4</v>
      </c>
      <c r="AM58" s="137">
        <v>5.71549540373118E-5</v>
      </c>
      <c r="AN58" s="137">
        <v>5.1364665719457308E-5</v>
      </c>
      <c r="AO58" s="137">
        <v>3.9363675096521677E-5</v>
      </c>
      <c r="AP58" s="137">
        <v>9.850528121356042E-5</v>
      </c>
      <c r="AQ58" s="137">
        <v>1.3848770693119629E-5</v>
      </c>
      <c r="AR58" s="137">
        <v>4.2459542988287953E-5</v>
      </c>
      <c r="AS58" s="137">
        <v>5.1179276785419466E-5</v>
      </c>
      <c r="AT58" s="137">
        <v>3.9047266736464405E-5</v>
      </c>
      <c r="AU58" s="137">
        <v>4.6998726014130955E-5</v>
      </c>
      <c r="AV58" s="137">
        <v>3.7857692904948398E-5</v>
      </c>
      <c r="AW58" s="137">
        <v>4.5566162593431351E-5</v>
      </c>
      <c r="AX58" s="137">
        <v>6.4329019479440481E-5</v>
      </c>
      <c r="AY58" s="137">
        <v>4.1898305320280225E-5</v>
      </c>
      <c r="AZ58" s="137">
        <v>9.0203382654261308E-5</v>
      </c>
      <c r="BA58" s="137">
        <v>0.47545310576561134</v>
      </c>
      <c r="BB58" s="137">
        <v>3.6657521999613732E-5</v>
      </c>
      <c r="BC58" s="137">
        <v>1.8341379710387734E-4</v>
      </c>
      <c r="BD58" s="137">
        <v>5.5188243317807432E-4</v>
      </c>
      <c r="BE58" s="137">
        <v>8.7875094634744534E-5</v>
      </c>
      <c r="BF58" s="137">
        <v>2.2616228856425368E-4</v>
      </c>
      <c r="BG58" s="137">
        <v>4.9504454421622001E-5</v>
      </c>
      <c r="BH58" s="137">
        <v>2.1125380357223954E-4</v>
      </c>
      <c r="BI58" s="137">
        <v>1.1583084752937323E-4</v>
      </c>
      <c r="BJ58" s="137">
        <v>1.524138935086288E-4</v>
      </c>
      <c r="BK58" s="137">
        <v>7.0471050572522891E-5</v>
      </c>
      <c r="BL58" s="137">
        <v>1.6759168916641271E-4</v>
      </c>
      <c r="BM58" s="137">
        <v>1.5216552988877639E-4</v>
      </c>
      <c r="BN58" s="137">
        <v>5.0232216793183248E-5</v>
      </c>
      <c r="BO58" s="137">
        <v>2.0155975460718964E-4</v>
      </c>
      <c r="BP58" s="137">
        <v>4.5226295490984991E-4</v>
      </c>
      <c r="BQ58" s="137">
        <v>1.1017971685240421E-4</v>
      </c>
      <c r="BR58" s="137">
        <v>3.0841664714001329E-4</v>
      </c>
      <c r="BS58" s="137">
        <v>7.5985321595744499E-5</v>
      </c>
      <c r="BT58" s="137">
        <v>4.2110126851881559E-4</v>
      </c>
      <c r="BU58" s="137">
        <v>5.1451589098971235E-4</v>
      </c>
      <c r="BV58" s="137">
        <v>3.0184843572467408E-4</v>
      </c>
      <c r="BW58" s="137">
        <v>1.2695947089845231E-4</v>
      </c>
      <c r="BX58" s="137">
        <v>1.4158829808402906E-4</v>
      </c>
      <c r="BY58" s="137">
        <v>1.5472659318576323E-4</v>
      </c>
      <c r="BZ58" s="137">
        <v>1.9084626157699864E-4</v>
      </c>
      <c r="CA58" s="139">
        <v>0</v>
      </c>
    </row>
    <row r="59" spans="1:79" ht="19.2" x14ac:dyDescent="0.3">
      <c r="A59" s="30"/>
      <c r="B59" s="42" t="s">
        <v>500</v>
      </c>
      <c r="C59" s="43" t="s">
        <v>501</v>
      </c>
      <c r="D59" s="136">
        <v>9.4937762789268641E-5</v>
      </c>
      <c r="E59" s="137">
        <v>1.4007081413482838E-4</v>
      </c>
      <c r="F59" s="137">
        <v>2.0046556333721586E-4</v>
      </c>
      <c r="G59" s="137">
        <v>9.2592978194399136E-5</v>
      </c>
      <c r="H59" s="137">
        <v>1.131064322407194E-4</v>
      </c>
      <c r="I59" s="137">
        <v>1.030943536229336E-4</v>
      </c>
      <c r="J59" s="137">
        <v>1.3533651095970682E-4</v>
      </c>
      <c r="K59" s="137">
        <v>1.2471792689351836E-4</v>
      </c>
      <c r="L59" s="137">
        <v>1.741216041583025E-4</v>
      </c>
      <c r="M59" s="137">
        <v>1.4401147611903259E-4</v>
      </c>
      <c r="N59" s="137">
        <v>1.1070590726270423E-4</v>
      </c>
      <c r="O59" s="137">
        <v>1.7529058548135273E-4</v>
      </c>
      <c r="P59" s="137">
        <v>1.1634819821711306E-4</v>
      </c>
      <c r="Q59" s="137">
        <v>4.559513135093495E-5</v>
      </c>
      <c r="R59" s="137">
        <v>4.9893082325960217E-4</v>
      </c>
      <c r="S59" s="137">
        <v>6.4502173686974433E-4</v>
      </c>
      <c r="T59" s="137">
        <v>1.7774639459975774E-4</v>
      </c>
      <c r="U59" s="137">
        <v>2.3739093781524834E-4</v>
      </c>
      <c r="V59" s="137">
        <v>2.7934911346298578E-4</v>
      </c>
      <c r="W59" s="137">
        <v>1.4379461252233845E-4</v>
      </c>
      <c r="X59" s="137">
        <v>1.6241966387439856E-4</v>
      </c>
      <c r="Y59" s="137">
        <v>1.8630245888477551E-4</v>
      </c>
      <c r="Z59" s="137">
        <v>2.0167291744509005E-4</v>
      </c>
      <c r="AA59" s="137">
        <v>2.3865279245394372E-4</v>
      </c>
      <c r="AB59" s="137">
        <v>1.5758939349676214E-4</v>
      </c>
      <c r="AC59" s="137">
        <v>1.86795762756533E-4</v>
      </c>
      <c r="AD59" s="137">
        <v>1.7978397864674148E-4</v>
      </c>
      <c r="AE59" s="137">
        <v>7.6758947251739937E-5</v>
      </c>
      <c r="AF59" s="137">
        <v>2.4375753617508365E-4</v>
      </c>
      <c r="AG59" s="137">
        <v>2.1601369810964218E-4</v>
      </c>
      <c r="AH59" s="137">
        <v>1.412992082012223E-4</v>
      </c>
      <c r="AI59" s="137">
        <v>1.7636016630976433E-4</v>
      </c>
      <c r="AJ59" s="137">
        <v>0</v>
      </c>
      <c r="AK59" s="137">
        <v>1.6078884435661946E-4</v>
      </c>
      <c r="AL59" s="137">
        <v>4.1896976392784632E-4</v>
      </c>
      <c r="AM59" s="137">
        <v>1.6590423480599727E-4</v>
      </c>
      <c r="AN59" s="137">
        <v>2.0583683256316802E-4</v>
      </c>
      <c r="AO59" s="137">
        <v>1.1173901738273895E-4</v>
      </c>
      <c r="AP59" s="137">
        <v>4.5006663378731147E-4</v>
      </c>
      <c r="AQ59" s="137">
        <v>3.91967264437357E-5</v>
      </c>
      <c r="AR59" s="137">
        <v>1.1722275352681577E-4</v>
      </c>
      <c r="AS59" s="137">
        <v>1.1194311011247842E-4</v>
      </c>
      <c r="AT59" s="137">
        <v>1.1187965726601472E-4</v>
      </c>
      <c r="AU59" s="137">
        <v>1.4951660618584044E-4</v>
      </c>
      <c r="AV59" s="137">
        <v>1.3025925732241045E-4</v>
      </c>
      <c r="AW59" s="137">
        <v>1.2782713281180437E-4</v>
      </c>
      <c r="AX59" s="137">
        <v>1.9340086142073486E-4</v>
      </c>
      <c r="AY59" s="137">
        <v>1.3641660138816267E-4</v>
      </c>
      <c r="AZ59" s="137">
        <v>5.1390532885323332E-4</v>
      </c>
      <c r="BA59" s="137">
        <v>1.406660714515474E-3</v>
      </c>
      <c r="BB59" s="137">
        <v>0.29808715400474928</v>
      </c>
      <c r="BC59" s="137">
        <v>3.1426097584943751E-4</v>
      </c>
      <c r="BD59" s="137">
        <v>9.3240917487412414E-5</v>
      </c>
      <c r="BE59" s="137">
        <v>3.2617560228059335E-4</v>
      </c>
      <c r="BF59" s="137">
        <v>3.5873368730306437E-4</v>
      </c>
      <c r="BG59" s="137">
        <v>8.3140796089819954E-5</v>
      </c>
      <c r="BH59" s="137">
        <v>2.1435762336897342E-4</v>
      </c>
      <c r="BI59" s="137">
        <v>9.8359150827379309E-4</v>
      </c>
      <c r="BJ59" s="137">
        <v>1.0946080191229953E-4</v>
      </c>
      <c r="BK59" s="137">
        <v>1.4062664109673644E-4</v>
      </c>
      <c r="BL59" s="137">
        <v>7.9488354221614722E-5</v>
      </c>
      <c r="BM59" s="137">
        <v>1.0294375144485844E-4</v>
      </c>
      <c r="BN59" s="137">
        <v>1.4645077324086875E-4</v>
      </c>
      <c r="BO59" s="137">
        <v>4.9028970893714484E-5</v>
      </c>
      <c r="BP59" s="137">
        <v>4.2864195562870011E-5</v>
      </c>
      <c r="BQ59" s="137">
        <v>3.017341595912066E-5</v>
      </c>
      <c r="BR59" s="137">
        <v>3.9324731385325579E-5</v>
      </c>
      <c r="BS59" s="137">
        <v>6.1948619859847326E-5</v>
      </c>
      <c r="BT59" s="137">
        <v>7.3851380675094754E-5</v>
      </c>
      <c r="BU59" s="137">
        <v>7.6095916635684262E-5</v>
      </c>
      <c r="BV59" s="137">
        <v>1.1085571930976397E-4</v>
      </c>
      <c r="BW59" s="137">
        <v>6.726181495643646E-5</v>
      </c>
      <c r="BX59" s="137">
        <v>1.5665041118614992E-4</v>
      </c>
      <c r="BY59" s="137">
        <v>1.3995426056340955E-4</v>
      </c>
      <c r="BZ59" s="137">
        <v>1.5080198976281735E-4</v>
      </c>
      <c r="CA59" s="139">
        <v>0</v>
      </c>
    </row>
    <row r="60" spans="1:79" ht="19.2" x14ac:dyDescent="0.3">
      <c r="A60" s="30"/>
      <c r="B60" s="42" t="s">
        <v>494</v>
      </c>
      <c r="C60" s="43" t="s">
        <v>495</v>
      </c>
      <c r="D60" s="136">
        <v>5.4626612169255536E-5</v>
      </c>
      <c r="E60" s="137">
        <v>8.3639104633067676E-5</v>
      </c>
      <c r="F60" s="137">
        <v>1.2644397962521838E-4</v>
      </c>
      <c r="G60" s="137">
        <v>6.047566919041015E-5</v>
      </c>
      <c r="H60" s="137">
        <v>6.9925706926801391E-5</v>
      </c>
      <c r="I60" s="137">
        <v>7.520523419309296E-5</v>
      </c>
      <c r="J60" s="137">
        <v>5.9885558068279332E-5</v>
      </c>
      <c r="K60" s="137">
        <v>5.7492157394215118E-5</v>
      </c>
      <c r="L60" s="137">
        <v>1.2081847033661165E-4</v>
      </c>
      <c r="M60" s="137">
        <v>1.0605977287363659E-4</v>
      </c>
      <c r="N60" s="137">
        <v>7.613015928682465E-4</v>
      </c>
      <c r="O60" s="137">
        <v>1.9540103340027156E-4</v>
      </c>
      <c r="P60" s="137">
        <v>1.6558792730185436E-4</v>
      </c>
      <c r="Q60" s="137">
        <v>5.9303887146380078E-5</v>
      </c>
      <c r="R60" s="137">
        <v>1.531812477391883E-3</v>
      </c>
      <c r="S60" s="137">
        <v>1.7698805745566999E-3</v>
      </c>
      <c r="T60" s="137">
        <v>1.0368398538779547E-4</v>
      </c>
      <c r="U60" s="137">
        <v>2.2574296224631631E-4</v>
      </c>
      <c r="V60" s="137">
        <v>2.1122797627264636E-4</v>
      </c>
      <c r="W60" s="137">
        <v>4.4644587175740262E-5</v>
      </c>
      <c r="X60" s="137">
        <v>2.3870870653561969E-4</v>
      </c>
      <c r="Y60" s="137">
        <v>1.1038060252532957E-4</v>
      </c>
      <c r="Z60" s="137">
        <v>6.3742264697433027E-5</v>
      </c>
      <c r="AA60" s="137">
        <v>3.7319164949672516E-4</v>
      </c>
      <c r="AB60" s="137">
        <v>9.9740092798138278E-5</v>
      </c>
      <c r="AC60" s="137">
        <v>7.2540229818804293E-5</v>
      </c>
      <c r="AD60" s="137">
        <v>6.3373808531957523E-5</v>
      </c>
      <c r="AE60" s="137">
        <v>1.0597958525991244E-4</v>
      </c>
      <c r="AF60" s="137">
        <v>5.6516189479785387E-4</v>
      </c>
      <c r="AG60" s="137">
        <v>1.2574334487816001E-4</v>
      </c>
      <c r="AH60" s="137">
        <v>1.8699169856755383E-4</v>
      </c>
      <c r="AI60" s="137">
        <v>2.0572235057069328E-4</v>
      </c>
      <c r="AJ60" s="137">
        <v>0</v>
      </c>
      <c r="AK60" s="137">
        <v>1.6240841516992289E-4</v>
      </c>
      <c r="AL60" s="137">
        <v>7.4150672173287286E-4</v>
      </c>
      <c r="AM60" s="137">
        <v>1.610556511053524E-4</v>
      </c>
      <c r="AN60" s="137">
        <v>3.3299601731894224E-4</v>
      </c>
      <c r="AO60" s="137">
        <v>1.1427700034763225E-4</v>
      </c>
      <c r="AP60" s="137">
        <v>1.3300283575053549E-4</v>
      </c>
      <c r="AQ60" s="137">
        <v>3.7160191830544346E-5</v>
      </c>
      <c r="AR60" s="137">
        <v>1.0917946615312519E-4</v>
      </c>
      <c r="AS60" s="137">
        <v>8.7366801226009371E-5</v>
      </c>
      <c r="AT60" s="137">
        <v>7.264255903621474E-5</v>
      </c>
      <c r="AU60" s="137">
        <v>9.0458241162290982E-4</v>
      </c>
      <c r="AV60" s="137">
        <v>1.3848562054824442E-4</v>
      </c>
      <c r="AW60" s="137">
        <v>1.4131125396876993E-4</v>
      </c>
      <c r="AX60" s="137">
        <v>2.8704388323064672E-4</v>
      </c>
      <c r="AY60" s="137">
        <v>2.9461636682924107E-4</v>
      </c>
      <c r="AZ60" s="137">
        <v>1.6045873045358833E-3</v>
      </c>
      <c r="BA60" s="137">
        <v>1.7982332900002675E-3</v>
      </c>
      <c r="BB60" s="137">
        <v>1.8366979347935771E-4</v>
      </c>
      <c r="BC60" s="137">
        <v>0.48825165276648602</v>
      </c>
      <c r="BD60" s="137">
        <v>1.4723634631446526E-3</v>
      </c>
      <c r="BE60" s="137">
        <v>8.3364205484297684E-4</v>
      </c>
      <c r="BF60" s="137">
        <v>9.3402084334396067E-4</v>
      </c>
      <c r="BG60" s="137">
        <v>8.9113756786133406E-5</v>
      </c>
      <c r="BH60" s="137">
        <v>2.9989357521849769E-4</v>
      </c>
      <c r="BI60" s="137">
        <v>9.3700995972363264E-4</v>
      </c>
      <c r="BJ60" s="137">
        <v>5.2862237670654448E-5</v>
      </c>
      <c r="BK60" s="137">
        <v>9.6547098144526817E-5</v>
      </c>
      <c r="BL60" s="137">
        <v>5.1710351847531238E-5</v>
      </c>
      <c r="BM60" s="137">
        <v>7.3420688212600662E-5</v>
      </c>
      <c r="BN60" s="137">
        <v>3.3115228361275251E-4</v>
      </c>
      <c r="BO60" s="137">
        <v>2.5551194006482489E-5</v>
      </c>
      <c r="BP60" s="137">
        <v>3.6578982029285514E-5</v>
      </c>
      <c r="BQ60" s="137">
        <v>1.6813518515813819E-5</v>
      </c>
      <c r="BR60" s="137">
        <v>3.2368575256444163E-5</v>
      </c>
      <c r="BS60" s="137">
        <v>5.825937793061573E-5</v>
      </c>
      <c r="BT60" s="137">
        <v>7.0543676772854072E-5</v>
      </c>
      <c r="BU60" s="137">
        <v>2.699756380639115E-5</v>
      </c>
      <c r="BV60" s="137">
        <v>8.1510575909983233E-5</v>
      </c>
      <c r="BW60" s="137">
        <v>5.062262593204772E-5</v>
      </c>
      <c r="BX60" s="137">
        <v>9.0725492388984535E-5</v>
      </c>
      <c r="BY60" s="137">
        <v>4.9620580596441864E-5</v>
      </c>
      <c r="BZ60" s="137">
        <v>8.2837311220849323E-5</v>
      </c>
      <c r="CA60" s="139">
        <v>0</v>
      </c>
    </row>
    <row r="61" spans="1:79" ht="19.2" x14ac:dyDescent="0.3">
      <c r="A61" s="30"/>
      <c r="B61" s="42" t="s">
        <v>514</v>
      </c>
      <c r="C61" s="43" t="s">
        <v>515</v>
      </c>
      <c r="D61" s="136">
        <v>1.9019656403447823E-4</v>
      </c>
      <c r="E61" s="137">
        <v>3.2513192617145928E-4</v>
      </c>
      <c r="F61" s="137">
        <v>2.5351580382455163E-4</v>
      </c>
      <c r="G61" s="137">
        <v>1.9824079226792176E-4</v>
      </c>
      <c r="H61" s="137">
        <v>2.091895019690685E-4</v>
      </c>
      <c r="I61" s="137">
        <v>1.970334361040007E-4</v>
      </c>
      <c r="J61" s="137">
        <v>2.0424609446454634E-4</v>
      </c>
      <c r="K61" s="137">
        <v>1.7732568904471426E-4</v>
      </c>
      <c r="L61" s="137">
        <v>2.8184241601412249E-4</v>
      </c>
      <c r="M61" s="137">
        <v>1.6649689885863409E-4</v>
      </c>
      <c r="N61" s="137">
        <v>2.9907332877683081E-4</v>
      </c>
      <c r="O61" s="137">
        <v>1.5059758722928271E-4</v>
      </c>
      <c r="P61" s="137">
        <v>3.0493896309711777E-3</v>
      </c>
      <c r="Q61" s="137">
        <v>1.0093887617128728E-3</v>
      </c>
      <c r="R61" s="137">
        <v>5.3768631408980386E-4</v>
      </c>
      <c r="S61" s="137">
        <v>6.0562367653224213E-4</v>
      </c>
      <c r="T61" s="137">
        <v>1.6538386704887919E-4</v>
      </c>
      <c r="U61" s="137">
        <v>2.0479840844746795E-4</v>
      </c>
      <c r="V61" s="137">
        <v>2.3660485102912295E-4</v>
      </c>
      <c r="W61" s="137">
        <v>1.3257332248070621E-4</v>
      </c>
      <c r="X61" s="137">
        <v>1.7707286955036605E-4</v>
      </c>
      <c r="Y61" s="137">
        <v>1.7313405619846114E-4</v>
      </c>
      <c r="Z61" s="137">
        <v>1.9211157143142683E-4</v>
      </c>
      <c r="AA61" s="137">
        <v>2.493409771456036E-4</v>
      </c>
      <c r="AB61" s="137">
        <v>1.5661698755599878E-4</v>
      </c>
      <c r="AC61" s="137">
        <v>1.5912699517082207E-4</v>
      </c>
      <c r="AD61" s="137">
        <v>1.667560667747898E-4</v>
      </c>
      <c r="AE61" s="137">
        <v>7.3090732201988866E-5</v>
      </c>
      <c r="AF61" s="137">
        <v>2.7605527650694656E-4</v>
      </c>
      <c r="AG61" s="137">
        <v>2.2145919527014014E-4</v>
      </c>
      <c r="AH61" s="137">
        <v>1.3860296264604086E-4</v>
      </c>
      <c r="AI61" s="137">
        <v>2.0610044715277384E-4</v>
      </c>
      <c r="AJ61" s="137">
        <v>0</v>
      </c>
      <c r="AK61" s="137">
        <v>1.5984811660307898E-4</v>
      </c>
      <c r="AL61" s="137">
        <v>2.4836432015876007E-4</v>
      </c>
      <c r="AM61" s="137">
        <v>1.558649386484895E-4</v>
      </c>
      <c r="AN61" s="137">
        <v>2.5182862358796973E-4</v>
      </c>
      <c r="AO61" s="137">
        <v>1.9288752378391689E-4</v>
      </c>
      <c r="AP61" s="137">
        <v>1.5036462897890937E-4</v>
      </c>
      <c r="AQ61" s="137">
        <v>5.7213062870382046E-4</v>
      </c>
      <c r="AR61" s="137">
        <v>1.402668209812388E-4</v>
      </c>
      <c r="AS61" s="137">
        <v>1.2519482990932743E-4</v>
      </c>
      <c r="AT61" s="137">
        <v>1.0353801536241159E-4</v>
      </c>
      <c r="AU61" s="137">
        <v>1.7496970394369638E-4</v>
      </c>
      <c r="AV61" s="137">
        <v>1.3582541802694865E-4</v>
      </c>
      <c r="AW61" s="137">
        <v>3.3743175956955543E-4</v>
      </c>
      <c r="AX61" s="137">
        <v>3.1688747939153045E-4</v>
      </c>
      <c r="AY61" s="137">
        <v>1.4539157301569601E-4</v>
      </c>
      <c r="AZ61" s="137">
        <v>3.4743356635482753E-4</v>
      </c>
      <c r="BA61" s="137">
        <v>1.7600110851265525E-4</v>
      </c>
      <c r="BB61" s="137">
        <v>1.040329678817704E-4</v>
      </c>
      <c r="BC61" s="137">
        <v>6.2624173326066902E-4</v>
      </c>
      <c r="BD61" s="137">
        <v>0.21902127602469917</v>
      </c>
      <c r="BE61" s="137">
        <v>4.6536906854293021E-4</v>
      </c>
      <c r="BF61" s="137">
        <v>2.9807166399085997E-4</v>
      </c>
      <c r="BG61" s="137">
        <v>2.7086240263886558E-4</v>
      </c>
      <c r="BH61" s="137">
        <v>4.0147479412939606E-4</v>
      </c>
      <c r="BI61" s="137">
        <v>3.7402653648215673E-4</v>
      </c>
      <c r="BJ61" s="137">
        <v>2.9297986163806202E-4</v>
      </c>
      <c r="BK61" s="137">
        <v>1.0934657356956421E-3</v>
      </c>
      <c r="BL61" s="137">
        <v>3.9221405420732786E-4</v>
      </c>
      <c r="BM61" s="137">
        <v>1.389127314261156E-4</v>
      </c>
      <c r="BN61" s="137">
        <v>1.548342590129034E-4</v>
      </c>
      <c r="BO61" s="137">
        <v>7.1655841481119422E-5</v>
      </c>
      <c r="BP61" s="137">
        <v>7.6418166976054496E-5</v>
      </c>
      <c r="BQ61" s="137">
        <v>4.2862976217856461E-5</v>
      </c>
      <c r="BR61" s="137">
        <v>7.6803486449586358E-5</v>
      </c>
      <c r="BS61" s="137">
        <v>6.1640671062845604E-5</v>
      </c>
      <c r="BT61" s="137">
        <v>1.3374848433808344E-4</v>
      </c>
      <c r="BU61" s="137">
        <v>5.7061664179425496E-5</v>
      </c>
      <c r="BV61" s="137">
        <v>1.9959747769959113E-4</v>
      </c>
      <c r="BW61" s="137">
        <v>1.2662949926642891E-4</v>
      </c>
      <c r="BX61" s="137">
        <v>1.0862153038936469E-4</v>
      </c>
      <c r="BY61" s="137">
        <v>9.6957298879601054E-5</v>
      </c>
      <c r="BZ61" s="137">
        <v>2.2044257187591154E-4</v>
      </c>
      <c r="CA61" s="139">
        <v>0</v>
      </c>
    </row>
    <row r="62" spans="1:79" ht="19.2" x14ac:dyDescent="0.3">
      <c r="A62" s="30"/>
      <c r="B62" s="42" t="s">
        <v>464</v>
      </c>
      <c r="C62" s="43" t="s">
        <v>465</v>
      </c>
      <c r="D62" s="136">
        <v>9.8668986633248894E-5</v>
      </c>
      <c r="E62" s="137">
        <v>1.3733016075194178E-4</v>
      </c>
      <c r="F62" s="137">
        <v>1.8686548463847492E-4</v>
      </c>
      <c r="G62" s="137">
        <v>9.1950237144170158E-5</v>
      </c>
      <c r="H62" s="137">
        <v>1.0668709808118681E-4</v>
      </c>
      <c r="I62" s="137">
        <v>9.9921051189916354E-5</v>
      </c>
      <c r="J62" s="137">
        <v>1.3296749748437135E-4</v>
      </c>
      <c r="K62" s="137">
        <v>1.225232028141348E-4</v>
      </c>
      <c r="L62" s="137">
        <v>1.5841303177841244E-4</v>
      </c>
      <c r="M62" s="137">
        <v>1.3963831404523207E-4</v>
      </c>
      <c r="N62" s="137">
        <v>9.1465082606540131E-5</v>
      </c>
      <c r="O62" s="137">
        <v>1.2921050118709372E-4</v>
      </c>
      <c r="P62" s="137">
        <v>1.2663970948492175E-4</v>
      </c>
      <c r="Q62" s="137">
        <v>4.8440433787301703E-5</v>
      </c>
      <c r="R62" s="137">
        <v>2.8424017072762068E-4</v>
      </c>
      <c r="S62" s="137">
        <v>3.7261871745458605E-4</v>
      </c>
      <c r="T62" s="137">
        <v>1.6612892161687438E-4</v>
      </c>
      <c r="U62" s="137">
        <v>1.5988452341153899E-4</v>
      </c>
      <c r="V62" s="137">
        <v>2.435259202305112E-4</v>
      </c>
      <c r="W62" s="137">
        <v>1.4263092993227426E-4</v>
      </c>
      <c r="X62" s="137">
        <v>1.5217480318461646E-4</v>
      </c>
      <c r="Y62" s="137">
        <v>1.7633750689712105E-4</v>
      </c>
      <c r="Z62" s="137">
        <v>1.9737695202635399E-4</v>
      </c>
      <c r="AA62" s="137">
        <v>2.3338560834764186E-4</v>
      </c>
      <c r="AB62" s="137">
        <v>1.4960007964992457E-4</v>
      </c>
      <c r="AC62" s="137">
        <v>1.6210388816827677E-4</v>
      </c>
      <c r="AD62" s="137">
        <v>1.8567265255908284E-4</v>
      </c>
      <c r="AE62" s="137">
        <v>6.9745848265159507E-5</v>
      </c>
      <c r="AF62" s="137">
        <v>2.0294092130977885E-4</v>
      </c>
      <c r="AG62" s="137">
        <v>1.9747787767950109E-4</v>
      </c>
      <c r="AH62" s="137">
        <v>1.099460120117378E-4</v>
      </c>
      <c r="AI62" s="137">
        <v>1.4093080942868033E-4</v>
      </c>
      <c r="AJ62" s="137">
        <v>0</v>
      </c>
      <c r="AK62" s="137">
        <v>1.3138669853125727E-4</v>
      </c>
      <c r="AL62" s="137">
        <v>2.5172514796362606E-4</v>
      </c>
      <c r="AM62" s="137">
        <v>1.4250613936203632E-4</v>
      </c>
      <c r="AN62" s="137">
        <v>1.5882292964398628E-4</v>
      </c>
      <c r="AO62" s="137">
        <v>9.3079182892265414E-5</v>
      </c>
      <c r="AP62" s="137">
        <v>1.1839686011522265E-4</v>
      </c>
      <c r="AQ62" s="137">
        <v>4.0161474980266521E-5</v>
      </c>
      <c r="AR62" s="137">
        <v>1.0450351893879821E-4</v>
      </c>
      <c r="AS62" s="137">
        <v>9.5424597821221197E-5</v>
      </c>
      <c r="AT62" s="137">
        <v>1.0221837686627639E-4</v>
      </c>
      <c r="AU62" s="137">
        <v>1.020542791274897E-4</v>
      </c>
      <c r="AV62" s="137">
        <v>1.0582018062435586E-4</v>
      </c>
      <c r="AW62" s="137">
        <v>1.1031395346177766E-4</v>
      </c>
      <c r="AX62" s="137">
        <v>1.4735134044085955E-4</v>
      </c>
      <c r="AY62" s="137">
        <v>9.4989640926953039E-5</v>
      </c>
      <c r="AZ62" s="137">
        <v>3.1510034507650054E-4</v>
      </c>
      <c r="BA62" s="137">
        <v>1.0181967519119109E-4</v>
      </c>
      <c r="BB62" s="137">
        <v>8.0970119823807579E-5</v>
      </c>
      <c r="BC62" s="137">
        <v>1.740648831646335E-4</v>
      </c>
      <c r="BD62" s="137">
        <v>1.9498099079276348E-3</v>
      </c>
      <c r="BE62" s="137">
        <v>0.43101367713761746</v>
      </c>
      <c r="BF62" s="137">
        <v>2.2780662122055353E-4</v>
      </c>
      <c r="BG62" s="137">
        <v>7.1018491405016739E-5</v>
      </c>
      <c r="BH62" s="137">
        <v>1.5942682806015427E-4</v>
      </c>
      <c r="BI62" s="137">
        <v>1.0105957011384053E-3</v>
      </c>
      <c r="BJ62" s="137">
        <v>6.87142141985009E-4</v>
      </c>
      <c r="BK62" s="137">
        <v>1.4150214511548755E-4</v>
      </c>
      <c r="BL62" s="137">
        <v>8.1681186247429107E-5</v>
      </c>
      <c r="BM62" s="137">
        <v>9.968335686666125E-5</v>
      </c>
      <c r="BN62" s="137">
        <v>1.3355335310593134E-4</v>
      </c>
      <c r="BO62" s="137">
        <v>4.3384278625921275E-5</v>
      </c>
      <c r="BP62" s="137">
        <v>5.8681039099995431E-4</v>
      </c>
      <c r="BQ62" s="137">
        <v>2.6074789277542014E-4</v>
      </c>
      <c r="BR62" s="137">
        <v>4.5956628894578902E-4</v>
      </c>
      <c r="BS62" s="137">
        <v>7.1899934921476063E-5</v>
      </c>
      <c r="BT62" s="137">
        <v>5.9438332066668307E-5</v>
      </c>
      <c r="BU62" s="137">
        <v>1.4031544802975797E-4</v>
      </c>
      <c r="BV62" s="137">
        <v>8.9285584916537212E-5</v>
      </c>
      <c r="BW62" s="137">
        <v>2.4059851653911216E-3</v>
      </c>
      <c r="BX62" s="137">
        <v>8.6466110440536824E-5</v>
      </c>
      <c r="BY62" s="137">
        <v>2.1892799011939419E-4</v>
      </c>
      <c r="BZ62" s="137">
        <v>1.034272026356175E-4</v>
      </c>
      <c r="CA62" s="139">
        <v>0</v>
      </c>
    </row>
    <row r="63" spans="1:79" ht="19.2" x14ac:dyDescent="0.3">
      <c r="A63" s="30"/>
      <c r="B63" s="42" t="s">
        <v>468</v>
      </c>
      <c r="C63" s="43" t="s">
        <v>469</v>
      </c>
      <c r="D63" s="136">
        <v>9.8554529362268823E-4</v>
      </c>
      <c r="E63" s="137">
        <v>1.3769376568876055E-3</v>
      </c>
      <c r="F63" s="137">
        <v>1.9340503035073448E-3</v>
      </c>
      <c r="G63" s="137">
        <v>9.1365733774656348E-4</v>
      </c>
      <c r="H63" s="137">
        <v>1.1954174547860435E-3</v>
      </c>
      <c r="I63" s="137">
        <v>1.0426443854909294E-3</v>
      </c>
      <c r="J63" s="137">
        <v>1.4514780112493937E-3</v>
      </c>
      <c r="K63" s="137">
        <v>1.3337733264494598E-3</v>
      </c>
      <c r="L63" s="137">
        <v>1.6229557875088625E-3</v>
      </c>
      <c r="M63" s="137">
        <v>1.5324615529976166E-3</v>
      </c>
      <c r="N63" s="137">
        <v>9.0702257441481124E-4</v>
      </c>
      <c r="O63" s="137">
        <v>1.3802567260253187E-3</v>
      </c>
      <c r="P63" s="137">
        <v>5.0485139954998734E-4</v>
      </c>
      <c r="Q63" s="137">
        <v>2.3387209440009531E-4</v>
      </c>
      <c r="R63" s="137">
        <v>8.4171634960013471E-4</v>
      </c>
      <c r="S63" s="137">
        <v>8.8166331538793385E-4</v>
      </c>
      <c r="T63" s="137">
        <v>1.7917866081481647E-3</v>
      </c>
      <c r="U63" s="137">
        <v>1.5381403457417878E-3</v>
      </c>
      <c r="V63" s="137">
        <v>2.7739787546912018E-3</v>
      </c>
      <c r="W63" s="137">
        <v>1.6280082630018744E-3</v>
      </c>
      <c r="X63" s="137">
        <v>1.6901110950236779E-3</v>
      </c>
      <c r="Y63" s="137">
        <v>1.9238227205706847E-3</v>
      </c>
      <c r="Z63" s="137">
        <v>2.2747031071349531E-3</v>
      </c>
      <c r="AA63" s="137">
        <v>2.5899066790658174E-3</v>
      </c>
      <c r="AB63" s="137">
        <v>1.5494421497206777E-3</v>
      </c>
      <c r="AC63" s="137">
        <v>1.8429632185436088E-3</v>
      </c>
      <c r="AD63" s="137">
        <v>1.9839090045944445E-3</v>
      </c>
      <c r="AE63" s="137">
        <v>7.5014339647013362E-4</v>
      </c>
      <c r="AF63" s="137">
        <v>1.8575677670126061E-3</v>
      </c>
      <c r="AG63" s="137">
        <v>2.1233872795289599E-3</v>
      </c>
      <c r="AH63" s="137">
        <v>9.1070733077823073E-4</v>
      </c>
      <c r="AI63" s="137">
        <v>1.1476156522341886E-3</v>
      </c>
      <c r="AJ63" s="137">
        <v>0</v>
      </c>
      <c r="AK63" s="137">
        <v>1.2294099396601055E-3</v>
      </c>
      <c r="AL63" s="137">
        <v>1.8767701219438082E-3</v>
      </c>
      <c r="AM63" s="137">
        <v>1.2394866216681002E-3</v>
      </c>
      <c r="AN63" s="137">
        <v>1.1249755248073274E-3</v>
      </c>
      <c r="AO63" s="137">
        <v>7.449369646093546E-4</v>
      </c>
      <c r="AP63" s="137">
        <v>1.36466043237147E-3</v>
      </c>
      <c r="AQ63" s="137">
        <v>2.8570922172105274E-4</v>
      </c>
      <c r="AR63" s="137">
        <v>9.8959169048035448E-4</v>
      </c>
      <c r="AS63" s="137">
        <v>1.0085479255300628E-3</v>
      </c>
      <c r="AT63" s="137">
        <v>1.13404185443865E-3</v>
      </c>
      <c r="AU63" s="137">
        <v>9.0869887391183482E-4</v>
      </c>
      <c r="AV63" s="137">
        <v>9.599669469479887E-4</v>
      </c>
      <c r="AW63" s="137">
        <v>8.6815923479424413E-4</v>
      </c>
      <c r="AX63" s="137">
        <v>1.0583367693480334E-3</v>
      </c>
      <c r="AY63" s="137">
        <v>4.966185418331029E-4</v>
      </c>
      <c r="AZ63" s="137">
        <v>9.2054322963450478E-4</v>
      </c>
      <c r="BA63" s="137">
        <v>1.026358564393919E-3</v>
      </c>
      <c r="BB63" s="137">
        <v>6.4809385466693778E-4</v>
      </c>
      <c r="BC63" s="137">
        <v>1.0996068086503601E-3</v>
      </c>
      <c r="BD63" s="137">
        <v>6.5588544269382153E-4</v>
      </c>
      <c r="BE63" s="137">
        <v>1.3378436498686047E-3</v>
      </c>
      <c r="BF63" s="137">
        <v>0.53967681261570799</v>
      </c>
      <c r="BG63" s="137">
        <v>5.4392571113445743E-4</v>
      </c>
      <c r="BH63" s="137">
        <v>1.0322139525930632E-3</v>
      </c>
      <c r="BI63" s="137">
        <v>1.0395386990618366E-3</v>
      </c>
      <c r="BJ63" s="137">
        <v>1.5844037634544438E-3</v>
      </c>
      <c r="BK63" s="137">
        <v>1.293804829138551E-3</v>
      </c>
      <c r="BL63" s="137">
        <v>7.5116272581541351E-4</v>
      </c>
      <c r="BM63" s="137">
        <v>9.6070697965769261E-4</v>
      </c>
      <c r="BN63" s="137">
        <v>1.3332696025658776E-3</v>
      </c>
      <c r="BO63" s="137">
        <v>5.6784184209536764E-4</v>
      </c>
      <c r="BP63" s="137">
        <v>3.7032423639843653E-4</v>
      </c>
      <c r="BQ63" s="137">
        <v>3.0576444618819418E-4</v>
      </c>
      <c r="BR63" s="137">
        <v>3.5643220827864987E-4</v>
      </c>
      <c r="BS63" s="137">
        <v>2.1210005533564026E-4</v>
      </c>
      <c r="BT63" s="137">
        <v>6.4394258717279042E-4</v>
      </c>
      <c r="BU63" s="137">
        <v>1.1915034349492203E-3</v>
      </c>
      <c r="BV63" s="137">
        <v>1.0815559552513371E-3</v>
      </c>
      <c r="BW63" s="137">
        <v>7.6794402471563905E-4</v>
      </c>
      <c r="BX63" s="137">
        <v>1.5157630999763081E-3</v>
      </c>
      <c r="BY63" s="137">
        <v>2.0136001495800766E-3</v>
      </c>
      <c r="BZ63" s="137">
        <v>1.868558354578036E-3</v>
      </c>
      <c r="CA63" s="139">
        <v>0</v>
      </c>
    </row>
    <row r="64" spans="1:79" ht="19.2" x14ac:dyDescent="0.3">
      <c r="A64" s="30"/>
      <c r="B64" s="42" t="s">
        <v>228</v>
      </c>
      <c r="C64" s="43" t="s">
        <v>229</v>
      </c>
      <c r="D64" s="136">
        <v>1.0054536594654119E-2</v>
      </c>
      <c r="E64" s="137">
        <v>1.4044069205452415E-2</v>
      </c>
      <c r="F64" s="137">
        <v>7.3444945793028722E-3</v>
      </c>
      <c r="G64" s="137">
        <v>1.1068224469824025E-2</v>
      </c>
      <c r="H64" s="137">
        <v>5.9491371763757519E-3</v>
      </c>
      <c r="I64" s="137">
        <v>1.1735211523465289E-2</v>
      </c>
      <c r="J64" s="137">
        <v>1.0798094889036835E-2</v>
      </c>
      <c r="K64" s="137">
        <v>9.6797525636779409E-3</v>
      </c>
      <c r="L64" s="137">
        <v>8.5905028725771371E-3</v>
      </c>
      <c r="M64" s="137">
        <v>1.0466065423270582E-2</v>
      </c>
      <c r="N64" s="137">
        <v>6.2619655400071106E-3</v>
      </c>
      <c r="O64" s="137">
        <v>4.3439564416518743E-3</v>
      </c>
      <c r="P64" s="137">
        <v>4.5848244082437968E-3</v>
      </c>
      <c r="Q64" s="137">
        <v>2.706850309588458E-3</v>
      </c>
      <c r="R64" s="137">
        <v>2.2099645815979257E-2</v>
      </c>
      <c r="S64" s="137">
        <v>1.1907743724074235E-2</v>
      </c>
      <c r="T64" s="137">
        <v>7.8600000575273412E-3</v>
      </c>
      <c r="U64" s="137">
        <v>5.9554635510289918E-3</v>
      </c>
      <c r="V64" s="137">
        <v>6.9705599522014335E-3</v>
      </c>
      <c r="W64" s="137">
        <v>4.0302635646752285E-3</v>
      </c>
      <c r="X64" s="137">
        <v>8.072268611019829E-3</v>
      </c>
      <c r="Y64" s="137">
        <v>1.299264906699794E-2</v>
      </c>
      <c r="Z64" s="137">
        <v>6.4376776914751377E-3</v>
      </c>
      <c r="AA64" s="137">
        <v>7.5278102366108154E-3</v>
      </c>
      <c r="AB64" s="137">
        <v>6.229051214369538E-3</v>
      </c>
      <c r="AC64" s="137">
        <v>7.0954269650424107E-3</v>
      </c>
      <c r="AD64" s="137">
        <v>1.4663015341812595E-2</v>
      </c>
      <c r="AE64" s="137">
        <v>2.6634216862835933E-3</v>
      </c>
      <c r="AF64" s="137">
        <v>1.1048930178533362E-2</v>
      </c>
      <c r="AG64" s="137">
        <v>7.6824170602767675E-3</v>
      </c>
      <c r="AH64" s="137">
        <v>5.3081715062666835E-3</v>
      </c>
      <c r="AI64" s="137">
        <v>6.8027774749949152E-3</v>
      </c>
      <c r="AJ64" s="137">
        <v>0</v>
      </c>
      <c r="AK64" s="137">
        <v>1.5093068508233816E-2</v>
      </c>
      <c r="AL64" s="137">
        <v>1.4638319007688467E-2</v>
      </c>
      <c r="AM64" s="137">
        <v>1.3153442190481375E-2</v>
      </c>
      <c r="AN64" s="137">
        <v>6.1873119612384214E-3</v>
      </c>
      <c r="AO64" s="137">
        <v>8.0372259448921162E-3</v>
      </c>
      <c r="AP64" s="137">
        <v>1.0687593279984597E-2</v>
      </c>
      <c r="AQ64" s="137">
        <v>1.2341538541018522E-3</v>
      </c>
      <c r="AR64" s="137">
        <v>7.902951756637135E-3</v>
      </c>
      <c r="AS64" s="137">
        <v>5.1047731389170393E-3</v>
      </c>
      <c r="AT64" s="137">
        <v>5.5214211224617451E-3</v>
      </c>
      <c r="AU64" s="137">
        <v>1.1876236776318204E-2</v>
      </c>
      <c r="AV64" s="137">
        <v>1.1270183255137428E-2</v>
      </c>
      <c r="AW64" s="137">
        <v>1.8896315585734905E-2</v>
      </c>
      <c r="AX64" s="137">
        <v>2.5231620468627487E-2</v>
      </c>
      <c r="AY64" s="137">
        <v>1.5597953878370253E-2</v>
      </c>
      <c r="AZ64" s="137">
        <v>8.2030849411997928E-3</v>
      </c>
      <c r="BA64" s="137">
        <v>5.8289273300758462E-3</v>
      </c>
      <c r="BB64" s="137">
        <v>7.581764339126806E-3</v>
      </c>
      <c r="BC64" s="137">
        <v>1.1047759784489177E-2</v>
      </c>
      <c r="BD64" s="137">
        <v>2.545102277358058E-3</v>
      </c>
      <c r="BE64" s="137">
        <v>9.1886921927128128E-3</v>
      </c>
      <c r="BF64" s="137">
        <v>1.0794663204893017E-2</v>
      </c>
      <c r="BG64" s="137">
        <v>0.63261601941062562</v>
      </c>
      <c r="BH64" s="137">
        <v>3.4394134251007492E-2</v>
      </c>
      <c r="BI64" s="137">
        <v>8.6202314754059844E-3</v>
      </c>
      <c r="BJ64" s="137">
        <v>1.6631039282426888E-2</v>
      </c>
      <c r="BK64" s="137">
        <v>7.0422865974268398E-3</v>
      </c>
      <c r="BL64" s="137">
        <v>7.1168355010696382E-3</v>
      </c>
      <c r="BM64" s="137">
        <v>3.1112201626271565E-2</v>
      </c>
      <c r="BN64" s="137">
        <v>1.8964244281196616E-2</v>
      </c>
      <c r="BO64" s="137">
        <v>1.4806925715007004E-2</v>
      </c>
      <c r="BP64" s="137">
        <v>5.4982141130093549E-3</v>
      </c>
      <c r="BQ64" s="137">
        <v>2.4460831485712807E-3</v>
      </c>
      <c r="BR64" s="137">
        <v>5.2454491006719579E-3</v>
      </c>
      <c r="BS64" s="137">
        <v>1.6539958262344733E-2</v>
      </c>
      <c r="BT64" s="137">
        <v>1.3888653129828293E-2</v>
      </c>
      <c r="BU64" s="137">
        <v>7.3193105742774241E-3</v>
      </c>
      <c r="BV64" s="137">
        <v>1.401593160484719E-2</v>
      </c>
      <c r="BW64" s="137">
        <v>6.9521564941225746E-3</v>
      </c>
      <c r="BX64" s="137">
        <v>1.3700104492193672E-2</v>
      </c>
      <c r="BY64" s="137">
        <v>8.6405216466747641E-3</v>
      </c>
      <c r="BZ64" s="137">
        <v>2.674906371653488E-2</v>
      </c>
      <c r="CA64" s="139">
        <v>0</v>
      </c>
    </row>
    <row r="65" spans="1:79" ht="19.2" x14ac:dyDescent="0.3">
      <c r="A65" s="30"/>
      <c r="B65" s="42" t="s">
        <v>234</v>
      </c>
      <c r="C65" s="43" t="s">
        <v>235</v>
      </c>
      <c r="D65" s="136">
        <v>1.0463978987716714E-3</v>
      </c>
      <c r="E65" s="137">
        <v>2.7253036016340005E-3</v>
      </c>
      <c r="F65" s="137">
        <v>2.2510298105805821E-3</v>
      </c>
      <c r="G65" s="137">
        <v>2.432818358867691E-3</v>
      </c>
      <c r="H65" s="137">
        <v>1.2510905588018321E-3</v>
      </c>
      <c r="I65" s="137">
        <v>4.3686784866211695E-3</v>
      </c>
      <c r="J65" s="137">
        <v>3.6014428568851373E-3</v>
      </c>
      <c r="K65" s="137">
        <v>4.6398108819314171E-3</v>
      </c>
      <c r="L65" s="137">
        <v>2.5367273313666111E-3</v>
      </c>
      <c r="M65" s="137">
        <v>9.3578859866420199E-4</v>
      </c>
      <c r="N65" s="137">
        <v>6.8889537159478817E-4</v>
      </c>
      <c r="O65" s="137">
        <v>7.2228831232874812E-4</v>
      </c>
      <c r="P65" s="137">
        <v>5.666210283485825E-4</v>
      </c>
      <c r="Q65" s="137">
        <v>2.1513793147348787E-4</v>
      </c>
      <c r="R65" s="137">
        <v>3.2504082934063316E-3</v>
      </c>
      <c r="S65" s="137">
        <v>2.9905775351575631E-3</v>
      </c>
      <c r="T65" s="137">
        <v>6.9532747765116692E-4</v>
      </c>
      <c r="U65" s="137">
        <v>2.0400495591956359E-3</v>
      </c>
      <c r="V65" s="137">
        <v>7.7573220338434637E-4</v>
      </c>
      <c r="W65" s="137">
        <v>7.0879174142022443E-4</v>
      </c>
      <c r="X65" s="137">
        <v>1.2371400696968126E-3</v>
      </c>
      <c r="Y65" s="137">
        <v>9.3362304788068961E-4</v>
      </c>
      <c r="Z65" s="137">
        <v>6.6352371849780483E-4</v>
      </c>
      <c r="AA65" s="137">
        <v>1.2651690780827853E-3</v>
      </c>
      <c r="AB65" s="137">
        <v>9.8947522487324272E-4</v>
      </c>
      <c r="AC65" s="137">
        <v>5.4403062489228845E-4</v>
      </c>
      <c r="AD65" s="137">
        <v>1.2477924643064938E-3</v>
      </c>
      <c r="AE65" s="137">
        <v>2.6947550032457932E-4</v>
      </c>
      <c r="AF65" s="137">
        <v>1.7256742822876381E-3</v>
      </c>
      <c r="AG65" s="137">
        <v>1.2097071359123798E-3</v>
      </c>
      <c r="AH65" s="137">
        <v>1.9478539961709867E-3</v>
      </c>
      <c r="AI65" s="137">
        <v>6.6978775309804893E-3</v>
      </c>
      <c r="AJ65" s="137">
        <v>0</v>
      </c>
      <c r="AK65" s="137">
        <v>9.9032455790246262E-4</v>
      </c>
      <c r="AL65" s="137">
        <v>1.0738716076669689E-3</v>
      </c>
      <c r="AM65" s="137">
        <v>8.8467630011409973E-4</v>
      </c>
      <c r="AN65" s="137">
        <v>9.0056726597947793E-4</v>
      </c>
      <c r="AO65" s="137">
        <v>7.5806629836941213E-4</v>
      </c>
      <c r="AP65" s="137">
        <v>2.3762431778916646E-3</v>
      </c>
      <c r="AQ65" s="137">
        <v>1.4050246605294223E-4</v>
      </c>
      <c r="AR65" s="137">
        <v>7.7395953913987864E-4</v>
      </c>
      <c r="AS65" s="137">
        <v>9.2524155045381343E-4</v>
      </c>
      <c r="AT65" s="137">
        <v>9.2321698625460363E-4</v>
      </c>
      <c r="AU65" s="137">
        <v>2.1765422828248795E-3</v>
      </c>
      <c r="AV65" s="137">
        <v>8.8312954263438834E-4</v>
      </c>
      <c r="AW65" s="137">
        <v>1.8183553418688503E-3</v>
      </c>
      <c r="AX65" s="137">
        <v>3.0644467693741076E-3</v>
      </c>
      <c r="AY65" s="137">
        <v>1.9115176148968897E-2</v>
      </c>
      <c r="AZ65" s="137">
        <v>3.9448088546994407E-3</v>
      </c>
      <c r="BA65" s="137">
        <v>3.5812851237894071E-3</v>
      </c>
      <c r="BB65" s="137">
        <v>4.0056342563860054E-3</v>
      </c>
      <c r="BC65" s="137">
        <v>5.0314184183835736E-3</v>
      </c>
      <c r="BD65" s="137">
        <v>3.2389629988263484E-4</v>
      </c>
      <c r="BE65" s="137">
        <v>1.6336039675682759E-3</v>
      </c>
      <c r="BF65" s="137">
        <v>1.0572954556903114E-3</v>
      </c>
      <c r="BG65" s="137">
        <v>1.1565139224463746E-3</v>
      </c>
      <c r="BH65" s="137">
        <v>0.549830125248708</v>
      </c>
      <c r="BI65" s="137">
        <v>3.5842143183006984E-3</v>
      </c>
      <c r="BJ65" s="137">
        <v>7.5720120506953187E-4</v>
      </c>
      <c r="BK65" s="137">
        <v>7.9384511717599531E-4</v>
      </c>
      <c r="BL65" s="137">
        <v>6.8066476053087847E-3</v>
      </c>
      <c r="BM65" s="137">
        <v>9.2819191600846656E-3</v>
      </c>
      <c r="BN65" s="137">
        <v>1.0581774384189433E-3</v>
      </c>
      <c r="BO65" s="137">
        <v>6.4894832345303171E-4</v>
      </c>
      <c r="BP65" s="137">
        <v>4.8072360188884449E-4</v>
      </c>
      <c r="BQ65" s="137">
        <v>2.5395543601022932E-4</v>
      </c>
      <c r="BR65" s="137">
        <v>5.4662920847925347E-4</v>
      </c>
      <c r="BS65" s="137">
        <v>4.0152156996145511E-3</v>
      </c>
      <c r="BT65" s="137">
        <v>1.5143801382337117E-3</v>
      </c>
      <c r="BU65" s="137">
        <v>2.0272282387218455E-3</v>
      </c>
      <c r="BV65" s="137">
        <v>4.766535382292993E-3</v>
      </c>
      <c r="BW65" s="137">
        <v>2.6268028947381864E-3</v>
      </c>
      <c r="BX65" s="137">
        <v>4.1099243945536199E-3</v>
      </c>
      <c r="BY65" s="137">
        <v>1.5906225309231241E-3</v>
      </c>
      <c r="BZ65" s="137">
        <v>3.8636933605063145E-3</v>
      </c>
      <c r="CA65" s="139">
        <v>0</v>
      </c>
    </row>
    <row r="66" spans="1:79" ht="19.2" x14ac:dyDescent="0.3">
      <c r="A66" s="30"/>
      <c r="B66" s="42" t="s">
        <v>472</v>
      </c>
      <c r="C66" s="43" t="s">
        <v>473</v>
      </c>
      <c r="D66" s="136">
        <v>8.2901797153708769E-4</v>
      </c>
      <c r="E66" s="137">
        <v>9.9679123845372239E-4</v>
      </c>
      <c r="F66" s="137">
        <v>7.3585345859579314E-4</v>
      </c>
      <c r="G66" s="137">
        <v>1.0157261520350824E-3</v>
      </c>
      <c r="H66" s="137">
        <v>6.7960965863116997E-4</v>
      </c>
      <c r="I66" s="137">
        <v>7.0029854804130301E-4</v>
      </c>
      <c r="J66" s="137">
        <v>7.2173393858125201E-4</v>
      </c>
      <c r="K66" s="137">
        <v>6.3968118891043733E-4</v>
      </c>
      <c r="L66" s="137">
        <v>8.321857096660946E-4</v>
      </c>
      <c r="M66" s="137">
        <v>4.8066259283663609E-4</v>
      </c>
      <c r="N66" s="137">
        <v>8.2006876327548434E-4</v>
      </c>
      <c r="O66" s="137">
        <v>3.2100774055305876E-4</v>
      </c>
      <c r="P66" s="137">
        <v>1.0034903111382016E-2</v>
      </c>
      <c r="Q66" s="137">
        <v>3.331545341362728E-3</v>
      </c>
      <c r="R66" s="137">
        <v>7.1214157783929856E-4</v>
      </c>
      <c r="S66" s="137">
        <v>7.1979137166903638E-4</v>
      </c>
      <c r="T66" s="137">
        <v>4.3832049329728889E-4</v>
      </c>
      <c r="U66" s="137">
        <v>4.3243251257613579E-4</v>
      </c>
      <c r="V66" s="137">
        <v>5.4264249711951686E-4</v>
      </c>
      <c r="W66" s="137">
        <v>3.5924866734296398E-4</v>
      </c>
      <c r="X66" s="137">
        <v>4.7562026437313341E-4</v>
      </c>
      <c r="Y66" s="137">
        <v>4.3383892038474159E-4</v>
      </c>
      <c r="Z66" s="137">
        <v>4.9522889840458045E-4</v>
      </c>
      <c r="AA66" s="137">
        <v>7.7042078981392657E-4</v>
      </c>
      <c r="AB66" s="137">
        <v>4.1063852772128134E-4</v>
      </c>
      <c r="AC66" s="137">
        <v>4.0765162564420564E-4</v>
      </c>
      <c r="AD66" s="137">
        <v>7.2315690222633094E-4</v>
      </c>
      <c r="AE66" s="137">
        <v>1.7115598943608491E-4</v>
      </c>
      <c r="AF66" s="137">
        <v>5.2748525383081678E-4</v>
      </c>
      <c r="AG66" s="137">
        <v>5.5475597497118645E-4</v>
      </c>
      <c r="AH66" s="137">
        <v>3.0920268015993929E-4</v>
      </c>
      <c r="AI66" s="137">
        <v>4.6541478938696236E-4</v>
      </c>
      <c r="AJ66" s="137">
        <v>0</v>
      </c>
      <c r="AK66" s="137">
        <v>3.6251059228425324E-4</v>
      </c>
      <c r="AL66" s="137">
        <v>3.7496979989469367E-4</v>
      </c>
      <c r="AM66" s="137">
        <v>3.4989451926925922E-4</v>
      </c>
      <c r="AN66" s="137">
        <v>5.3271377229022264E-4</v>
      </c>
      <c r="AO66" s="137">
        <v>4.6245154179328727E-4</v>
      </c>
      <c r="AP66" s="137">
        <v>3.615290216900041E-4</v>
      </c>
      <c r="AQ66" s="137">
        <v>1.9095859638750506E-3</v>
      </c>
      <c r="AR66" s="137">
        <v>3.3221266282420641E-4</v>
      </c>
      <c r="AS66" s="137">
        <v>3.087995464437382E-4</v>
      </c>
      <c r="AT66" s="137">
        <v>2.4606064204577314E-4</v>
      </c>
      <c r="AU66" s="137">
        <v>3.5558211939413646E-4</v>
      </c>
      <c r="AV66" s="137">
        <v>2.9040244449444672E-4</v>
      </c>
      <c r="AW66" s="137">
        <v>9.5991571957761601E-4</v>
      </c>
      <c r="AX66" s="137">
        <v>7.9371096079167288E-4</v>
      </c>
      <c r="AY66" s="137">
        <v>2.3534363617379973E-4</v>
      </c>
      <c r="AZ66" s="137">
        <v>3.3428605070301236E-4</v>
      </c>
      <c r="BA66" s="137">
        <v>3.8149480373378321E-4</v>
      </c>
      <c r="BB66" s="137">
        <v>2.3634626523256352E-4</v>
      </c>
      <c r="BC66" s="137">
        <v>3.5239942157231328E-4</v>
      </c>
      <c r="BD66" s="137">
        <v>1.7120095785088459E-4</v>
      </c>
      <c r="BE66" s="137">
        <v>3.8811298591813042E-4</v>
      </c>
      <c r="BF66" s="137">
        <v>7.3184836183352018E-4</v>
      </c>
      <c r="BG66" s="137">
        <v>8.3621395079201157E-4</v>
      </c>
      <c r="BH66" s="137">
        <v>4.3576238948885682E-4</v>
      </c>
      <c r="BI66" s="137">
        <v>0.45414881195231077</v>
      </c>
      <c r="BJ66" s="137">
        <v>1.0400779192768213E-3</v>
      </c>
      <c r="BK66" s="137">
        <v>2.8710299406657486E-3</v>
      </c>
      <c r="BL66" s="137">
        <v>1.447002458801891E-3</v>
      </c>
      <c r="BM66" s="137">
        <v>9.2261670791746523E-4</v>
      </c>
      <c r="BN66" s="137">
        <v>7.3710938881595676E-4</v>
      </c>
      <c r="BO66" s="137">
        <v>4.7855270527168012E-4</v>
      </c>
      <c r="BP66" s="137">
        <v>4.9910840501305278E-4</v>
      </c>
      <c r="BQ66" s="137">
        <v>3.1086894132549006E-4</v>
      </c>
      <c r="BR66" s="137">
        <v>8.4665135199906046E-4</v>
      </c>
      <c r="BS66" s="137">
        <v>1.972297395063977E-2</v>
      </c>
      <c r="BT66" s="137">
        <v>7.8420569787306376E-4</v>
      </c>
      <c r="BU66" s="137">
        <v>2.5974222564920427E-4</v>
      </c>
      <c r="BV66" s="137">
        <v>9.1016512216947733E-4</v>
      </c>
      <c r="BW66" s="137">
        <v>1.9877839387160302E-4</v>
      </c>
      <c r="BX66" s="137">
        <v>3.3634013779715256E-4</v>
      </c>
      <c r="BY66" s="137">
        <v>2.7548122119150614E-4</v>
      </c>
      <c r="BZ66" s="137">
        <v>9.0441484863433303E-3</v>
      </c>
      <c r="CA66" s="139">
        <v>0</v>
      </c>
    </row>
    <row r="67" spans="1:79" ht="19.2" x14ac:dyDescent="0.3">
      <c r="A67" s="30"/>
      <c r="B67" s="42" t="s">
        <v>530</v>
      </c>
      <c r="C67" s="43" t="s">
        <v>531</v>
      </c>
      <c r="D67" s="136">
        <v>4.0822073328693899E-2</v>
      </c>
      <c r="E67" s="137">
        <v>6.0103081524984496E-2</v>
      </c>
      <c r="F67" s="137">
        <v>8.4540529532540903E-2</v>
      </c>
      <c r="G67" s="137">
        <v>3.8722990698635905E-2</v>
      </c>
      <c r="H67" s="137">
        <v>4.8346565207812969E-2</v>
      </c>
      <c r="I67" s="137">
        <v>3.9218396580597691E-2</v>
      </c>
      <c r="J67" s="137">
        <v>6.4395133081806652E-2</v>
      </c>
      <c r="K67" s="137">
        <v>5.8530992696989637E-2</v>
      </c>
      <c r="L67" s="137">
        <v>7.040209855742538E-2</v>
      </c>
      <c r="M67" s="137">
        <v>6.7593455766688335E-2</v>
      </c>
      <c r="N67" s="137">
        <v>3.9649337020825522E-2</v>
      </c>
      <c r="O67" s="137">
        <v>6.2284897616823161E-2</v>
      </c>
      <c r="P67" s="137">
        <v>2.0946077010191945E-2</v>
      </c>
      <c r="Q67" s="137">
        <v>9.8837923669481617E-3</v>
      </c>
      <c r="R67" s="137">
        <v>3.1977755764118078E-2</v>
      </c>
      <c r="S67" s="137">
        <v>3.3034453346140337E-2</v>
      </c>
      <c r="T67" s="137">
        <v>8.0335171357606899E-2</v>
      </c>
      <c r="U67" s="137">
        <v>6.696899394606691E-2</v>
      </c>
      <c r="V67" s="137">
        <v>0.1260895541826588</v>
      </c>
      <c r="W67" s="137">
        <v>7.3838395665161108E-2</v>
      </c>
      <c r="X67" s="137">
        <v>7.273655289323433E-2</v>
      </c>
      <c r="Y67" s="137">
        <v>8.5916249667193398E-2</v>
      </c>
      <c r="Z67" s="137">
        <v>0.10332686278245891</v>
      </c>
      <c r="AA67" s="137">
        <v>0.11669234916743156</v>
      </c>
      <c r="AB67" s="137">
        <v>6.7808503017662378E-2</v>
      </c>
      <c r="AC67" s="137">
        <v>8.1857322251988274E-2</v>
      </c>
      <c r="AD67" s="137">
        <v>8.9877652870495886E-2</v>
      </c>
      <c r="AE67" s="137">
        <v>3.3575001819539096E-2</v>
      </c>
      <c r="AF67" s="137">
        <v>8.0553663651511911E-2</v>
      </c>
      <c r="AG67" s="137">
        <v>9.4635409008959642E-2</v>
      </c>
      <c r="AH67" s="137">
        <v>3.6822435916420135E-2</v>
      </c>
      <c r="AI67" s="137">
        <v>4.6316651472336039E-2</v>
      </c>
      <c r="AJ67" s="137">
        <v>0</v>
      </c>
      <c r="AK67" s="137">
        <v>4.6335128486932206E-2</v>
      </c>
      <c r="AL67" s="137">
        <v>4.57369504914154E-2</v>
      </c>
      <c r="AM67" s="137">
        <v>5.3689762874013044E-2</v>
      </c>
      <c r="AN67" s="137">
        <v>4.9327839927203035E-2</v>
      </c>
      <c r="AO67" s="137">
        <v>3.2285157615331857E-2</v>
      </c>
      <c r="AP67" s="137">
        <v>4.242332282306973E-2</v>
      </c>
      <c r="AQ67" s="137">
        <v>1.2624055438968709E-2</v>
      </c>
      <c r="AR67" s="137">
        <v>4.0190307069132694E-2</v>
      </c>
      <c r="AS67" s="137">
        <v>4.002435006970425E-2</v>
      </c>
      <c r="AT67" s="137">
        <v>4.4179558156130616E-2</v>
      </c>
      <c r="AU67" s="137">
        <v>4.0129171860759469E-2</v>
      </c>
      <c r="AV67" s="137">
        <v>3.7146371950570141E-2</v>
      </c>
      <c r="AW67" s="137">
        <v>3.6755854613295856E-2</v>
      </c>
      <c r="AX67" s="137">
        <v>4.4473174754791366E-2</v>
      </c>
      <c r="AY67" s="137">
        <v>2.0771840056184897E-2</v>
      </c>
      <c r="AZ67" s="137">
        <v>3.6690177510652823E-2</v>
      </c>
      <c r="BA67" s="137">
        <v>3.1023003196719346E-2</v>
      </c>
      <c r="BB67" s="137">
        <v>2.4818600837186088E-2</v>
      </c>
      <c r="BC67" s="137">
        <v>3.6563068228692604E-2</v>
      </c>
      <c r="BD67" s="137">
        <v>2.9032266953460811E-2</v>
      </c>
      <c r="BE67" s="137">
        <v>4.4510677960383542E-2</v>
      </c>
      <c r="BF67" s="137">
        <v>6.309556544202842E-2</v>
      </c>
      <c r="BG67" s="137">
        <v>2.3712451583486102E-2</v>
      </c>
      <c r="BH67" s="137">
        <v>3.6634810911974687E-2</v>
      </c>
      <c r="BI67" s="137">
        <v>4.2222675490767143E-2</v>
      </c>
      <c r="BJ67" s="137">
        <v>0.66133078388136513</v>
      </c>
      <c r="BK67" s="137">
        <v>5.7162411149200482E-2</v>
      </c>
      <c r="BL67" s="137">
        <v>3.0919444164802939E-2</v>
      </c>
      <c r="BM67" s="137">
        <v>4.0308662766021811E-2</v>
      </c>
      <c r="BN67" s="137">
        <v>5.8976666524313569E-2</v>
      </c>
      <c r="BO67" s="137">
        <v>1.5343269611784938E-2</v>
      </c>
      <c r="BP67" s="137">
        <v>1.2285691061443154E-2</v>
      </c>
      <c r="BQ67" s="137">
        <v>1.2361623194544568E-2</v>
      </c>
      <c r="BR67" s="137">
        <v>1.1956852270744616E-2</v>
      </c>
      <c r="BS67" s="137">
        <v>7.1802666301039441E-3</v>
      </c>
      <c r="BT67" s="137">
        <v>1.6204299672352047E-2</v>
      </c>
      <c r="BU67" s="137">
        <v>1.5107438886471489E-2</v>
      </c>
      <c r="BV67" s="137">
        <v>3.1421009639142565E-2</v>
      </c>
      <c r="BW67" s="137">
        <v>2.1307704562431303E-2</v>
      </c>
      <c r="BX67" s="137">
        <v>3.2273543707476676E-2</v>
      </c>
      <c r="BY67" s="137">
        <v>4.3516244169624914E-2</v>
      </c>
      <c r="BZ67" s="137">
        <v>3.1450681081982242E-2</v>
      </c>
      <c r="CA67" s="139">
        <v>0</v>
      </c>
    </row>
    <row r="68" spans="1:79" ht="19.2" x14ac:dyDescent="0.3">
      <c r="A68" s="30"/>
      <c r="B68" s="42" t="s">
        <v>542</v>
      </c>
      <c r="C68" s="43" t="s">
        <v>543</v>
      </c>
      <c r="D68" s="136">
        <v>5.7463201947739281E-2</v>
      </c>
      <c r="E68" s="137">
        <v>0.10256093291373494</v>
      </c>
      <c r="F68" s="137">
        <v>5.0260450220239936E-2</v>
      </c>
      <c r="G68" s="137">
        <v>5.2434386307986913E-2</v>
      </c>
      <c r="H68" s="137">
        <v>5.7920002488702764E-2</v>
      </c>
      <c r="I68" s="137">
        <v>5.8579384471882608E-2</v>
      </c>
      <c r="J68" s="137">
        <v>5.043228370614352E-2</v>
      </c>
      <c r="K68" s="137">
        <v>4.1215230095020865E-2</v>
      </c>
      <c r="L68" s="137">
        <v>4.184323592319223E-2</v>
      </c>
      <c r="M68" s="137">
        <v>3.0693982479376641E-2</v>
      </c>
      <c r="N68" s="137">
        <v>9.6355388048395274E-2</v>
      </c>
      <c r="O68" s="137">
        <v>1.4331259388035643E-2</v>
      </c>
      <c r="P68" s="137">
        <v>2.9098095447757655E-2</v>
      </c>
      <c r="Q68" s="137">
        <v>1.9608887806271229E-2</v>
      </c>
      <c r="R68" s="137">
        <v>5.7349604128952535E-2</v>
      </c>
      <c r="S68" s="137">
        <v>5.3353043885591776E-2</v>
      </c>
      <c r="T68" s="137">
        <v>2.3000241671930453E-2</v>
      </c>
      <c r="U68" s="137">
        <v>3.36983785668322E-2</v>
      </c>
      <c r="V68" s="137">
        <v>2.269216877259243E-2</v>
      </c>
      <c r="W68" s="137">
        <v>1.773872103823337E-2</v>
      </c>
      <c r="X68" s="137">
        <v>2.9816428413651258E-2</v>
      </c>
      <c r="Y68" s="137">
        <v>2.3008458049008532E-2</v>
      </c>
      <c r="Z68" s="137">
        <v>2.7533769064304481E-2</v>
      </c>
      <c r="AA68" s="137">
        <v>3.5892115344281161E-2</v>
      </c>
      <c r="AB68" s="137">
        <v>2.5910037571680252E-2</v>
      </c>
      <c r="AC68" s="137">
        <v>2.1913377139070576E-2</v>
      </c>
      <c r="AD68" s="137">
        <v>2.0339680141098274E-2</v>
      </c>
      <c r="AE68" s="137">
        <v>1.0395609823630735E-2</v>
      </c>
      <c r="AF68" s="137">
        <v>4.09299042460958E-2</v>
      </c>
      <c r="AG68" s="137">
        <v>3.0151818491862617E-2</v>
      </c>
      <c r="AH68" s="137">
        <v>2.2198244769498492E-2</v>
      </c>
      <c r="AI68" s="137">
        <v>4.4236358894170325E-2</v>
      </c>
      <c r="AJ68" s="137">
        <v>0</v>
      </c>
      <c r="AK68" s="137">
        <v>1.9156845018456527E-2</v>
      </c>
      <c r="AL68" s="137">
        <v>1.3888622399255498E-2</v>
      </c>
      <c r="AM68" s="137">
        <v>2.2327981642688351E-2</v>
      </c>
      <c r="AN68" s="137">
        <v>5.9824443324077638E-2</v>
      </c>
      <c r="AO68" s="137">
        <v>5.8050085927330783E-2</v>
      </c>
      <c r="AP68" s="137">
        <v>3.0353584397815898E-2</v>
      </c>
      <c r="AQ68" s="137">
        <v>7.7114631501246618E-3</v>
      </c>
      <c r="AR68" s="137">
        <v>3.1308757503422803E-2</v>
      </c>
      <c r="AS68" s="137">
        <v>2.5533595777429266E-2</v>
      </c>
      <c r="AT68" s="137">
        <v>1.5631753059456896E-2</v>
      </c>
      <c r="AU68" s="137">
        <v>3.0809677995630953E-2</v>
      </c>
      <c r="AV68" s="137">
        <v>2.601212400458839E-2</v>
      </c>
      <c r="AW68" s="137">
        <v>4.0793174503155082E-2</v>
      </c>
      <c r="AX68" s="137">
        <v>6.8762036586569902E-2</v>
      </c>
      <c r="AY68" s="137">
        <v>1.9647687404611133E-2</v>
      </c>
      <c r="AZ68" s="137">
        <v>2.4889462238772437E-2</v>
      </c>
      <c r="BA68" s="137">
        <v>1.8593219781796299E-2</v>
      </c>
      <c r="BB68" s="137">
        <v>1.47662801782472E-2</v>
      </c>
      <c r="BC68" s="137">
        <v>1.8213154246723304E-2</v>
      </c>
      <c r="BD68" s="137">
        <v>7.8326500129559384E-3</v>
      </c>
      <c r="BE68" s="137">
        <v>2.655757008315128E-2</v>
      </c>
      <c r="BF68" s="137">
        <v>4.2685781281134573E-2</v>
      </c>
      <c r="BG68" s="137">
        <v>1.2467401604748112E-2</v>
      </c>
      <c r="BH68" s="137">
        <v>2.9697127781830267E-2</v>
      </c>
      <c r="BI68" s="137">
        <v>2.7791415760613322E-2</v>
      </c>
      <c r="BJ68" s="137">
        <v>8.7561794692633699E-2</v>
      </c>
      <c r="BK68" s="137">
        <v>0.46461020303992295</v>
      </c>
      <c r="BL68" s="137">
        <v>0.11250552617605789</v>
      </c>
      <c r="BM68" s="137">
        <v>2.453514098534702E-2</v>
      </c>
      <c r="BN68" s="137">
        <v>2.0482895723952947E-2</v>
      </c>
      <c r="BO68" s="137">
        <v>1.8352761583377498E-2</v>
      </c>
      <c r="BP68" s="137">
        <v>1.5846758218021693E-2</v>
      </c>
      <c r="BQ68" s="137">
        <v>7.6215425300172968E-3</v>
      </c>
      <c r="BR68" s="137">
        <v>1.8293855612427364E-2</v>
      </c>
      <c r="BS68" s="137">
        <v>1.23383814855291E-2</v>
      </c>
      <c r="BT68" s="137">
        <v>3.8580000126155672E-2</v>
      </c>
      <c r="BU68" s="137">
        <v>9.4018648448667176E-3</v>
      </c>
      <c r="BV68" s="137">
        <v>3.0838516438166375E-2</v>
      </c>
      <c r="BW68" s="137">
        <v>8.9650168968280573E-3</v>
      </c>
      <c r="BX68" s="137">
        <v>1.4962759353718935E-2</v>
      </c>
      <c r="BY68" s="137">
        <v>1.0419321537285E-2</v>
      </c>
      <c r="BZ68" s="137">
        <v>3.8055884151612193E-2</v>
      </c>
      <c r="CA68" s="139">
        <v>0</v>
      </c>
    </row>
    <row r="69" spans="1:79" ht="19.2" x14ac:dyDescent="0.3">
      <c r="A69" s="30"/>
      <c r="B69" s="42" t="s">
        <v>562</v>
      </c>
      <c r="C69" s="43" t="s">
        <v>563</v>
      </c>
      <c r="D69" s="136">
        <v>4.6876826193376379E-4</v>
      </c>
      <c r="E69" s="137">
        <v>2.2380667098892476E-3</v>
      </c>
      <c r="F69" s="137">
        <v>6.8337123752165827E-4</v>
      </c>
      <c r="G69" s="137">
        <v>4.5588538590817982E-4</v>
      </c>
      <c r="H69" s="137">
        <v>6.5092888448338329E-4</v>
      </c>
      <c r="I69" s="137">
        <v>1.0904498870046172E-3</v>
      </c>
      <c r="J69" s="137">
        <v>6.058605485168429E-4</v>
      </c>
      <c r="K69" s="137">
        <v>7.490597188268824E-4</v>
      </c>
      <c r="L69" s="137">
        <v>6.2614391664566357E-4</v>
      </c>
      <c r="M69" s="137">
        <v>5.6477275719203613E-4</v>
      </c>
      <c r="N69" s="137">
        <v>4.6331397887947799E-4</v>
      </c>
      <c r="O69" s="137">
        <v>4.1767740420459751E-4</v>
      </c>
      <c r="P69" s="137">
        <v>2.9719268169490002E-4</v>
      </c>
      <c r="Q69" s="137">
        <v>1.378567313928247E-4</v>
      </c>
      <c r="R69" s="137">
        <v>4.692078455405123E-4</v>
      </c>
      <c r="S69" s="137">
        <v>4.6672728680038119E-4</v>
      </c>
      <c r="T69" s="137">
        <v>6.5853905997985223E-4</v>
      </c>
      <c r="U69" s="137">
        <v>6.6957835590648993E-4</v>
      </c>
      <c r="V69" s="137">
        <v>7.7960709724334042E-4</v>
      </c>
      <c r="W69" s="137">
        <v>4.7490952143588213E-4</v>
      </c>
      <c r="X69" s="137">
        <v>5.4538053318899495E-4</v>
      </c>
      <c r="Y69" s="137">
        <v>6.2857232105079379E-4</v>
      </c>
      <c r="Z69" s="137">
        <v>8.4616771475593845E-4</v>
      </c>
      <c r="AA69" s="137">
        <v>7.8726424545658212E-4</v>
      </c>
      <c r="AB69" s="137">
        <v>5.0689874510459541E-4</v>
      </c>
      <c r="AC69" s="137">
        <v>5.8257277360002329E-4</v>
      </c>
      <c r="AD69" s="137">
        <v>6.2274748752620549E-4</v>
      </c>
      <c r="AE69" s="137">
        <v>2.4433340855186606E-4</v>
      </c>
      <c r="AF69" s="137">
        <v>5.9522214475726083E-4</v>
      </c>
      <c r="AG69" s="137">
        <v>6.4127706115088979E-4</v>
      </c>
      <c r="AH69" s="137">
        <v>4.0934279410712721E-4</v>
      </c>
      <c r="AI69" s="137">
        <v>8.1975685346597122E-4</v>
      </c>
      <c r="AJ69" s="137">
        <v>0</v>
      </c>
      <c r="AK69" s="137">
        <v>3.6096775757015403E-4</v>
      </c>
      <c r="AL69" s="137">
        <v>9.004067682398466E-4</v>
      </c>
      <c r="AM69" s="137">
        <v>9.9537321868218664E-4</v>
      </c>
      <c r="AN69" s="137">
        <v>4.2971575685410538E-4</v>
      </c>
      <c r="AO69" s="137">
        <v>3.5381892354294957E-4</v>
      </c>
      <c r="AP69" s="137">
        <v>2.9070827798716066E-3</v>
      </c>
      <c r="AQ69" s="137">
        <v>1.0903411710386109E-4</v>
      </c>
      <c r="AR69" s="137">
        <v>4.8858686591673247E-4</v>
      </c>
      <c r="AS69" s="137">
        <v>1.3100128576090306E-3</v>
      </c>
      <c r="AT69" s="137">
        <v>1.040757037260502E-3</v>
      </c>
      <c r="AU69" s="137">
        <v>1.5986625126440538E-3</v>
      </c>
      <c r="AV69" s="137">
        <v>7.7842754585006604E-4</v>
      </c>
      <c r="AW69" s="137">
        <v>3.5749196899917136E-4</v>
      </c>
      <c r="AX69" s="137">
        <v>5.6743340231051943E-4</v>
      </c>
      <c r="AY69" s="137">
        <v>2.0142319462661647E-4</v>
      </c>
      <c r="AZ69" s="137">
        <v>5.3604843691041932E-4</v>
      </c>
      <c r="BA69" s="137">
        <v>9.0681021263436191E-4</v>
      </c>
      <c r="BB69" s="137">
        <v>2.8075227654237965E-4</v>
      </c>
      <c r="BC69" s="137">
        <v>6.5232681206434074E-4</v>
      </c>
      <c r="BD69" s="137">
        <v>2.8413532522812652E-4</v>
      </c>
      <c r="BE69" s="137">
        <v>4.0475043004019947E-4</v>
      </c>
      <c r="BF69" s="137">
        <v>2.1456784253823928E-3</v>
      </c>
      <c r="BG69" s="137">
        <v>2.184877545913027E-4</v>
      </c>
      <c r="BH69" s="137">
        <v>5.1385841701670173E-4</v>
      </c>
      <c r="BI69" s="137">
        <v>4.3064880476203018E-4</v>
      </c>
      <c r="BJ69" s="137">
        <v>3.6685820577231267E-3</v>
      </c>
      <c r="BK69" s="137">
        <v>1.1466364055758463E-3</v>
      </c>
      <c r="BL69" s="137">
        <v>0.44193408075392349</v>
      </c>
      <c r="BM69" s="137">
        <v>4.9080422696046264E-4</v>
      </c>
      <c r="BN69" s="137">
        <v>4.5805876178958244E-4</v>
      </c>
      <c r="BO69" s="137">
        <v>3.6354704137692276E-4</v>
      </c>
      <c r="BP69" s="137">
        <v>1.5825317099577105E-3</v>
      </c>
      <c r="BQ69" s="137">
        <v>6.1689887905357066E-4</v>
      </c>
      <c r="BR69" s="137">
        <v>1.3707203900024294E-3</v>
      </c>
      <c r="BS69" s="137">
        <v>3.6663687219867813E-4</v>
      </c>
      <c r="BT69" s="137">
        <v>1.2511642017701856E-3</v>
      </c>
      <c r="BU69" s="137">
        <v>4.4546184960883746E-4</v>
      </c>
      <c r="BV69" s="137">
        <v>1.3435506891662555E-3</v>
      </c>
      <c r="BW69" s="137">
        <v>2.2624684171273956E-4</v>
      </c>
      <c r="BX69" s="137">
        <v>8.5791112183818965E-4</v>
      </c>
      <c r="BY69" s="137">
        <v>3.7419438368296322E-4</v>
      </c>
      <c r="BZ69" s="137">
        <v>1.3628401543018046E-3</v>
      </c>
      <c r="CA69" s="139">
        <v>0</v>
      </c>
    </row>
    <row r="70" spans="1:79" ht="19.2" x14ac:dyDescent="0.3">
      <c r="A70" s="30"/>
      <c r="B70" s="42" t="s">
        <v>534</v>
      </c>
      <c r="C70" s="43" t="s">
        <v>535</v>
      </c>
      <c r="D70" s="136">
        <v>1.8345202367829891E-3</v>
      </c>
      <c r="E70" s="137">
        <v>1.0919718339252999E-3</v>
      </c>
      <c r="F70" s="137">
        <v>1.0769231882956874E-3</v>
      </c>
      <c r="G70" s="137">
        <v>2.6779447381292407E-3</v>
      </c>
      <c r="H70" s="137">
        <v>1.2848843393766726E-3</v>
      </c>
      <c r="I70" s="137">
        <v>2.2026238373083098E-3</v>
      </c>
      <c r="J70" s="137">
        <v>1.4529899322975875E-3</v>
      </c>
      <c r="K70" s="137">
        <v>1.3748048353441978E-3</v>
      </c>
      <c r="L70" s="137">
        <v>1.5359986633406621E-3</v>
      </c>
      <c r="M70" s="137">
        <v>9.702975872868246E-4</v>
      </c>
      <c r="N70" s="137">
        <v>1.7206863821855505E-3</v>
      </c>
      <c r="O70" s="137">
        <v>4.334256728112488E-4</v>
      </c>
      <c r="P70" s="137">
        <v>9.6991931314963748E-4</v>
      </c>
      <c r="Q70" s="137">
        <v>4.0251853532650555E-4</v>
      </c>
      <c r="R70" s="137">
        <v>2.0640494630181873E-3</v>
      </c>
      <c r="S70" s="137">
        <v>1.8686138647236246E-3</v>
      </c>
      <c r="T70" s="137">
        <v>6.6904894958487828E-4</v>
      </c>
      <c r="U70" s="137">
        <v>5.7905847857764152E-4</v>
      </c>
      <c r="V70" s="137">
        <v>6.7131648810167793E-4</v>
      </c>
      <c r="W70" s="137">
        <v>5.1798082806976328E-4</v>
      </c>
      <c r="X70" s="137">
        <v>8.0772847187049219E-4</v>
      </c>
      <c r="Y70" s="137">
        <v>6.2956588442247417E-4</v>
      </c>
      <c r="Z70" s="137">
        <v>5.7564168597182155E-4</v>
      </c>
      <c r="AA70" s="137">
        <v>1.4740716441289938E-3</v>
      </c>
      <c r="AB70" s="137">
        <v>6.6503966982174958E-4</v>
      </c>
      <c r="AC70" s="137">
        <v>5.5797897211282881E-4</v>
      </c>
      <c r="AD70" s="137">
        <v>6.5025314393674474E-4</v>
      </c>
      <c r="AE70" s="137">
        <v>2.268428413102483E-4</v>
      </c>
      <c r="AF70" s="137">
        <v>7.0694074733673598E-4</v>
      </c>
      <c r="AG70" s="137">
        <v>6.7246204479858734E-4</v>
      </c>
      <c r="AH70" s="137">
        <v>8.0787894599315311E-4</v>
      </c>
      <c r="AI70" s="137">
        <v>9.0585846924962684E-4</v>
      </c>
      <c r="AJ70" s="137">
        <v>0</v>
      </c>
      <c r="AK70" s="137">
        <v>4.4566487274801483E-4</v>
      </c>
      <c r="AL70" s="137">
        <v>4.9145098738769151E-4</v>
      </c>
      <c r="AM70" s="137">
        <v>6.5362013376151927E-4</v>
      </c>
      <c r="AN70" s="137">
        <v>6.7699888563490965E-4</v>
      </c>
      <c r="AO70" s="137">
        <v>5.5038031883287107E-4</v>
      </c>
      <c r="AP70" s="137">
        <v>8.5330615721844916E-4</v>
      </c>
      <c r="AQ70" s="137">
        <v>2.3038734115142078E-4</v>
      </c>
      <c r="AR70" s="137">
        <v>4.7359723152401087E-4</v>
      </c>
      <c r="AS70" s="137">
        <v>6.1973102004754933E-4</v>
      </c>
      <c r="AT70" s="137">
        <v>4.2234951956266441E-4</v>
      </c>
      <c r="AU70" s="137">
        <v>5.3934937851516079E-4</v>
      </c>
      <c r="AV70" s="137">
        <v>4.0548606153483548E-4</v>
      </c>
      <c r="AW70" s="137">
        <v>5.7270221147232838E-4</v>
      </c>
      <c r="AX70" s="137">
        <v>8.4659641674208726E-4</v>
      </c>
      <c r="AY70" s="137">
        <v>4.7123897859643009E-4</v>
      </c>
      <c r="AZ70" s="137">
        <v>5.4900494660240222E-4</v>
      </c>
      <c r="BA70" s="137">
        <v>5.9559515378957274E-4</v>
      </c>
      <c r="BB70" s="137">
        <v>3.4416351738941617E-4</v>
      </c>
      <c r="BC70" s="137">
        <v>5.7235347110735013E-4</v>
      </c>
      <c r="BD70" s="137">
        <v>2.1322576236603794E-4</v>
      </c>
      <c r="BE70" s="137">
        <v>5.2699835184443617E-4</v>
      </c>
      <c r="BF70" s="137">
        <v>1.6188106648448643E-3</v>
      </c>
      <c r="BG70" s="137">
        <v>5.7109904593994839E-4</v>
      </c>
      <c r="BH70" s="137">
        <v>1.7651247163359728E-3</v>
      </c>
      <c r="BI70" s="137">
        <v>1.0464253304689002E-3</v>
      </c>
      <c r="BJ70" s="137">
        <v>1.7268288302004497E-3</v>
      </c>
      <c r="BK70" s="137">
        <v>1.6248912712011065E-3</v>
      </c>
      <c r="BL70" s="137">
        <v>1.5722102725912806E-3</v>
      </c>
      <c r="BM70" s="137">
        <v>0.52172015626467694</v>
      </c>
      <c r="BN70" s="137">
        <v>7.2199917773737362E-4</v>
      </c>
      <c r="BO70" s="137">
        <v>2.0282438745530432E-3</v>
      </c>
      <c r="BP70" s="137">
        <v>3.0828075336670662E-3</v>
      </c>
      <c r="BQ70" s="137">
        <v>1.8881001209330535E-3</v>
      </c>
      <c r="BR70" s="137">
        <v>4.208432288592823E-3</v>
      </c>
      <c r="BS70" s="137">
        <v>2.2261378963292005E-3</v>
      </c>
      <c r="BT70" s="137">
        <v>8.6617574810000375E-3</v>
      </c>
      <c r="BU70" s="137">
        <v>3.5519645634815244E-3</v>
      </c>
      <c r="BV70" s="137">
        <v>7.0485415803559735E-3</v>
      </c>
      <c r="BW70" s="137">
        <v>2.1473588425049081E-3</v>
      </c>
      <c r="BX70" s="137">
        <v>2.611850416243048E-3</v>
      </c>
      <c r="BY70" s="137">
        <v>1.3558428133846371E-3</v>
      </c>
      <c r="BZ70" s="137">
        <v>6.7869854145384857E-3</v>
      </c>
      <c r="CA70" s="139">
        <v>0</v>
      </c>
    </row>
    <row r="71" spans="1:79" ht="19.2" x14ac:dyDescent="0.3">
      <c r="A71" s="30"/>
      <c r="B71" s="42" t="s">
        <v>538</v>
      </c>
      <c r="C71" s="43" t="s">
        <v>539</v>
      </c>
      <c r="D71" s="136">
        <v>1.2522167922405559E-3</v>
      </c>
      <c r="E71" s="137">
        <v>1.3196725916733911E-3</v>
      </c>
      <c r="F71" s="137">
        <v>1.0922215586662441E-3</v>
      </c>
      <c r="G71" s="137">
        <v>1.44503682903285E-3</v>
      </c>
      <c r="H71" s="137">
        <v>1.0075662922685532E-3</v>
      </c>
      <c r="I71" s="137">
        <v>1.5076658573795821E-3</v>
      </c>
      <c r="J71" s="137">
        <v>1.1796648071890866E-3</v>
      </c>
      <c r="K71" s="137">
        <v>1.1733037667955161E-3</v>
      </c>
      <c r="L71" s="137">
        <v>1.2645307661028509E-3</v>
      </c>
      <c r="M71" s="137">
        <v>1.0925936655285674E-3</v>
      </c>
      <c r="N71" s="137">
        <v>1.1391339961692856E-2</v>
      </c>
      <c r="O71" s="137">
        <v>6.5601943480242777E-4</v>
      </c>
      <c r="P71" s="137">
        <v>8.5296130651798445E-4</v>
      </c>
      <c r="Q71" s="137">
        <v>5.2593381423192897E-4</v>
      </c>
      <c r="R71" s="137">
        <v>1.0721029657794593E-2</v>
      </c>
      <c r="S71" s="137">
        <v>9.3804574419126385E-3</v>
      </c>
      <c r="T71" s="137">
        <v>8.1692399785642921E-4</v>
      </c>
      <c r="U71" s="137">
        <v>7.7373994868499228E-4</v>
      </c>
      <c r="V71" s="137">
        <v>9.4858360333886045E-4</v>
      </c>
      <c r="W71" s="137">
        <v>5.8992216583905993E-4</v>
      </c>
      <c r="X71" s="137">
        <v>9.432600233709237E-4</v>
      </c>
      <c r="Y71" s="137">
        <v>7.7956496422906265E-4</v>
      </c>
      <c r="Z71" s="137">
        <v>7.5569517915917471E-4</v>
      </c>
      <c r="AA71" s="137">
        <v>1.2316893888623932E-3</v>
      </c>
      <c r="AB71" s="137">
        <v>7.8187258858983331E-4</v>
      </c>
      <c r="AC71" s="137">
        <v>7.0543796484547148E-4</v>
      </c>
      <c r="AD71" s="137">
        <v>7.9277354599151403E-4</v>
      </c>
      <c r="AE71" s="137">
        <v>2.8593020576396955E-4</v>
      </c>
      <c r="AF71" s="137">
        <v>8.7096430126787133E-4</v>
      </c>
      <c r="AG71" s="137">
        <v>7.9200916957704944E-4</v>
      </c>
      <c r="AH71" s="137">
        <v>9.1695213998704286E-4</v>
      </c>
      <c r="AI71" s="137">
        <v>1.0955199194408512E-3</v>
      </c>
      <c r="AJ71" s="137">
        <v>0</v>
      </c>
      <c r="AK71" s="137">
        <v>6.165676792706606E-4</v>
      </c>
      <c r="AL71" s="137">
        <v>6.3292072953986909E-4</v>
      </c>
      <c r="AM71" s="137">
        <v>8.1610596430223021E-4</v>
      </c>
      <c r="AN71" s="137">
        <v>1.9590068579739077E-3</v>
      </c>
      <c r="AO71" s="137">
        <v>7.2867711389139464E-4</v>
      </c>
      <c r="AP71" s="137">
        <v>1.0480650059690433E-3</v>
      </c>
      <c r="AQ71" s="137">
        <v>2.2819466873163664E-4</v>
      </c>
      <c r="AR71" s="137">
        <v>6.2141666451985219E-4</v>
      </c>
      <c r="AS71" s="137">
        <v>7.6351118531713374E-4</v>
      </c>
      <c r="AT71" s="137">
        <v>5.4908658741313707E-4</v>
      </c>
      <c r="AU71" s="137">
        <v>7.3709449871917283E-4</v>
      </c>
      <c r="AV71" s="137">
        <v>5.2982205426174061E-4</v>
      </c>
      <c r="AW71" s="137">
        <v>7.8932247777636216E-4</v>
      </c>
      <c r="AX71" s="137">
        <v>1.652751834976813E-3</v>
      </c>
      <c r="AY71" s="137">
        <v>1.4057089439900301E-3</v>
      </c>
      <c r="AZ71" s="137">
        <v>8.405591897271931E-4</v>
      </c>
      <c r="BA71" s="137">
        <v>8.8945160924896365E-4</v>
      </c>
      <c r="BB71" s="137">
        <v>5.9242895160481316E-4</v>
      </c>
      <c r="BC71" s="137">
        <v>8.8332683074571086E-4</v>
      </c>
      <c r="BD71" s="137">
        <v>2.8453346877043242E-4</v>
      </c>
      <c r="BE71" s="137">
        <v>8.4414815855644258E-4</v>
      </c>
      <c r="BF71" s="137">
        <v>1.9267217449788704E-3</v>
      </c>
      <c r="BG71" s="137">
        <v>6.4457391524049695E-4</v>
      </c>
      <c r="BH71" s="137">
        <v>2.026235245413724E-3</v>
      </c>
      <c r="BI71" s="137">
        <v>2.3614445603764721E-3</v>
      </c>
      <c r="BJ71" s="137">
        <v>2.9819933657135901E-3</v>
      </c>
      <c r="BK71" s="137">
        <v>2.4880423843491196E-3</v>
      </c>
      <c r="BL71" s="137">
        <v>4.0258140973537014E-3</v>
      </c>
      <c r="BM71" s="137">
        <v>1.6843540610822318E-3</v>
      </c>
      <c r="BN71" s="137">
        <v>0.45748435235474949</v>
      </c>
      <c r="BO71" s="137">
        <v>2.0901109215273926E-3</v>
      </c>
      <c r="BP71" s="137">
        <v>4.7267413194392958E-3</v>
      </c>
      <c r="BQ71" s="137">
        <v>3.1722755502705115E-3</v>
      </c>
      <c r="BR71" s="137">
        <v>6.9385886919149081E-3</v>
      </c>
      <c r="BS71" s="137">
        <v>3.5903834457485634E-3</v>
      </c>
      <c r="BT71" s="137">
        <v>9.4197177874602838E-3</v>
      </c>
      <c r="BU71" s="137">
        <v>2.4452977050228837E-3</v>
      </c>
      <c r="BV71" s="137">
        <v>1.7507562682728434E-2</v>
      </c>
      <c r="BW71" s="137">
        <v>2.4207557552304727E-2</v>
      </c>
      <c r="BX71" s="137">
        <v>8.9152646494415431E-3</v>
      </c>
      <c r="BY71" s="137">
        <v>5.9653874391479541E-3</v>
      </c>
      <c r="BZ71" s="137">
        <v>1.1701022849454307E-2</v>
      </c>
      <c r="CA71" s="139">
        <v>0</v>
      </c>
    </row>
    <row r="72" spans="1:79" ht="19.2" x14ac:dyDescent="0.3">
      <c r="A72" s="30"/>
      <c r="B72" s="42" t="s">
        <v>616</v>
      </c>
      <c r="C72" s="43" t="s">
        <v>617</v>
      </c>
      <c r="D72" s="136">
        <v>6.2157473534758152E-3</v>
      </c>
      <c r="E72" s="137">
        <v>5.9949421610154281E-3</v>
      </c>
      <c r="F72" s="137">
        <v>6.2551799229301772E-3</v>
      </c>
      <c r="G72" s="137">
        <v>6.7141841167543456E-3</v>
      </c>
      <c r="H72" s="137">
        <v>5.000891817803256E-3</v>
      </c>
      <c r="I72" s="137">
        <v>1.1584050254162032E-2</v>
      </c>
      <c r="J72" s="137">
        <v>5.8424656708854659E-3</v>
      </c>
      <c r="K72" s="137">
        <v>6.6386372794573203E-3</v>
      </c>
      <c r="L72" s="137">
        <v>6.8550967734299726E-3</v>
      </c>
      <c r="M72" s="137">
        <v>4.9338822031066197E-3</v>
      </c>
      <c r="N72" s="137">
        <v>5.7707319707988826E-3</v>
      </c>
      <c r="O72" s="137">
        <v>2.5831084154537224E-3</v>
      </c>
      <c r="P72" s="137">
        <v>2.5416574593309141E-3</v>
      </c>
      <c r="Q72" s="137">
        <v>1.0931018818015764E-3</v>
      </c>
      <c r="R72" s="137">
        <v>1.0799266304529839E-2</v>
      </c>
      <c r="S72" s="137">
        <v>9.8853147100443142E-3</v>
      </c>
      <c r="T72" s="137">
        <v>3.6035365263829794E-3</v>
      </c>
      <c r="U72" s="137">
        <v>3.5190194117202698E-3</v>
      </c>
      <c r="V72" s="137">
        <v>3.6469148206110845E-3</v>
      </c>
      <c r="W72" s="137">
        <v>2.6636981034477412E-3</v>
      </c>
      <c r="X72" s="137">
        <v>4.6571653994058248E-3</v>
      </c>
      <c r="Y72" s="137">
        <v>3.7743550804062872E-3</v>
      </c>
      <c r="Z72" s="137">
        <v>3.0999880479206741E-3</v>
      </c>
      <c r="AA72" s="137">
        <v>7.0280774265670358E-3</v>
      </c>
      <c r="AB72" s="137">
        <v>4.7107356122236032E-3</v>
      </c>
      <c r="AC72" s="137">
        <v>3.2717675682924392E-3</v>
      </c>
      <c r="AD72" s="137">
        <v>4.4492944566768737E-3</v>
      </c>
      <c r="AE72" s="137">
        <v>1.3045103527396539E-3</v>
      </c>
      <c r="AF72" s="137">
        <v>5.1708373192718027E-3</v>
      </c>
      <c r="AG72" s="137">
        <v>4.4103633672759072E-3</v>
      </c>
      <c r="AH72" s="137">
        <v>3.8850623663003029E-3</v>
      </c>
      <c r="AI72" s="137">
        <v>8.6512561403263664E-3</v>
      </c>
      <c r="AJ72" s="137">
        <v>0</v>
      </c>
      <c r="AK72" s="137">
        <v>4.3824638743388163E-3</v>
      </c>
      <c r="AL72" s="137">
        <v>4.7549943696147106E-3</v>
      </c>
      <c r="AM72" s="137">
        <v>4.6618170661179674E-3</v>
      </c>
      <c r="AN72" s="137">
        <v>4.0959351192275282E-3</v>
      </c>
      <c r="AO72" s="137">
        <v>6.1021909902412401E-3</v>
      </c>
      <c r="AP72" s="137">
        <v>1.8720419809431926E-2</v>
      </c>
      <c r="AQ72" s="137">
        <v>6.7112937129569852E-4</v>
      </c>
      <c r="AR72" s="137">
        <v>4.0300449740448014E-3</v>
      </c>
      <c r="AS72" s="137">
        <v>4.9104124637112051E-3</v>
      </c>
      <c r="AT72" s="137">
        <v>3.6592726372726638E-3</v>
      </c>
      <c r="AU72" s="137">
        <v>4.4757266103617093E-3</v>
      </c>
      <c r="AV72" s="137">
        <v>3.2971251263184767E-3</v>
      </c>
      <c r="AW72" s="137">
        <v>3.936511494380044E-3</v>
      </c>
      <c r="AX72" s="137">
        <v>4.642421639303583E-3</v>
      </c>
      <c r="AY72" s="137">
        <v>2.9299583136851914E-3</v>
      </c>
      <c r="AZ72" s="137">
        <v>4.3862159838747548E-3</v>
      </c>
      <c r="BA72" s="137">
        <v>6.7472917728395509E-3</v>
      </c>
      <c r="BB72" s="137">
        <v>2.6639294104481501E-3</v>
      </c>
      <c r="BC72" s="137">
        <v>5.1344378855596876E-3</v>
      </c>
      <c r="BD72" s="137">
        <v>1.4752619805655355E-3</v>
      </c>
      <c r="BE72" s="137">
        <v>3.9933596145535185E-3</v>
      </c>
      <c r="BF72" s="137">
        <v>1.1154031446423268E-2</v>
      </c>
      <c r="BG72" s="137">
        <v>3.4654578369715584E-3</v>
      </c>
      <c r="BH72" s="137">
        <v>1.0692170653607506E-2</v>
      </c>
      <c r="BI72" s="137">
        <v>4.3863040522487641E-3</v>
      </c>
      <c r="BJ72" s="137">
        <v>1.0379868729554886E-2</v>
      </c>
      <c r="BK72" s="137">
        <v>4.8149572955314777E-3</v>
      </c>
      <c r="BL72" s="137">
        <v>2.7735484778140914E-2</v>
      </c>
      <c r="BM72" s="137">
        <v>1.9685970807027529E-2</v>
      </c>
      <c r="BN72" s="137">
        <v>5.4260152104207973E-3</v>
      </c>
      <c r="BO72" s="137">
        <v>0.65296172407500019</v>
      </c>
      <c r="BP72" s="137">
        <v>6.6263682884242989E-2</v>
      </c>
      <c r="BQ72" s="137">
        <v>1.3403719148452316E-2</v>
      </c>
      <c r="BR72" s="137">
        <v>3.8479341119086068E-2</v>
      </c>
      <c r="BS72" s="137">
        <v>8.1543897707823457E-3</v>
      </c>
      <c r="BT72" s="137">
        <v>2.3035606115753029E-2</v>
      </c>
      <c r="BU72" s="137">
        <v>1.1753252253467581E-2</v>
      </c>
      <c r="BV72" s="137">
        <v>2.3791547106878322E-2</v>
      </c>
      <c r="BW72" s="137">
        <v>6.2183112728254539E-3</v>
      </c>
      <c r="BX72" s="137">
        <v>8.9242264250084975E-3</v>
      </c>
      <c r="BY72" s="137">
        <v>6.6586866455039112E-3</v>
      </c>
      <c r="BZ72" s="137">
        <v>4.1598608111532522E-2</v>
      </c>
      <c r="CA72" s="139">
        <v>0</v>
      </c>
    </row>
    <row r="73" spans="1:79" ht="19.2" x14ac:dyDescent="0.3">
      <c r="A73" s="30"/>
      <c r="B73" s="42" t="s">
        <v>566</v>
      </c>
      <c r="C73" s="43" t="s">
        <v>567</v>
      </c>
      <c r="D73" s="136">
        <v>1.3428538930440798E-2</v>
      </c>
      <c r="E73" s="137">
        <v>1.2677228364504991E-2</v>
      </c>
      <c r="F73" s="137">
        <v>1.0299025915286938E-2</v>
      </c>
      <c r="G73" s="137">
        <v>1.0276149717890514E-2</v>
      </c>
      <c r="H73" s="137">
        <v>6.0662399752869477E-3</v>
      </c>
      <c r="I73" s="137">
        <v>6.339129008876631E-3</v>
      </c>
      <c r="J73" s="137">
        <v>7.5727302925039227E-3</v>
      </c>
      <c r="K73" s="137">
        <v>7.8819133177494161E-3</v>
      </c>
      <c r="L73" s="137">
        <v>7.8048576834178138E-3</v>
      </c>
      <c r="M73" s="137">
        <v>9.5037294963494588E-3</v>
      </c>
      <c r="N73" s="137">
        <v>7.4255678568877987E-3</v>
      </c>
      <c r="O73" s="137">
        <v>7.7111206360776403E-3</v>
      </c>
      <c r="P73" s="137">
        <v>3.9719797969657881E-3</v>
      </c>
      <c r="Q73" s="137">
        <v>1.7146985993016653E-3</v>
      </c>
      <c r="R73" s="137">
        <v>5.6855388995475003E-3</v>
      </c>
      <c r="S73" s="137">
        <v>9.5894469087836279E-3</v>
      </c>
      <c r="T73" s="137">
        <v>7.2702918439867693E-3</v>
      </c>
      <c r="U73" s="137">
        <v>7.8934504581886777E-3</v>
      </c>
      <c r="V73" s="137">
        <v>8.8269977077634985E-3</v>
      </c>
      <c r="W73" s="137">
        <v>7.7632171632711251E-3</v>
      </c>
      <c r="X73" s="137">
        <v>8.0468919249908916E-3</v>
      </c>
      <c r="Y73" s="137">
        <v>8.8633723644071464E-3</v>
      </c>
      <c r="Z73" s="137">
        <v>7.7773835643211772E-3</v>
      </c>
      <c r="AA73" s="137">
        <v>1.4593834525538378E-2</v>
      </c>
      <c r="AB73" s="137">
        <v>1.2563899437437687E-2</v>
      </c>
      <c r="AC73" s="137">
        <v>6.7331956238568264E-3</v>
      </c>
      <c r="AD73" s="137">
        <v>2.1289052109429888E-2</v>
      </c>
      <c r="AE73" s="137">
        <v>3.1458174967654946E-3</v>
      </c>
      <c r="AF73" s="137">
        <v>9.0131612570518403E-3</v>
      </c>
      <c r="AG73" s="137">
        <v>5.8408380011100653E-3</v>
      </c>
      <c r="AH73" s="137">
        <v>4.7721308080460479E-3</v>
      </c>
      <c r="AI73" s="137">
        <v>7.6794379352115747E-3</v>
      </c>
      <c r="AJ73" s="137">
        <v>0</v>
      </c>
      <c r="AK73" s="137">
        <v>1.236694220825431E-2</v>
      </c>
      <c r="AL73" s="137">
        <v>1.0167768979760402E-2</v>
      </c>
      <c r="AM73" s="137">
        <v>1.2974850305237364E-2</v>
      </c>
      <c r="AN73" s="137">
        <v>7.8177629379842118E-3</v>
      </c>
      <c r="AO73" s="137">
        <v>5.9085147385213709E-3</v>
      </c>
      <c r="AP73" s="137">
        <v>1.0625062647323602E-2</v>
      </c>
      <c r="AQ73" s="137">
        <v>9.2681890234766072E-4</v>
      </c>
      <c r="AR73" s="137">
        <v>8.3029744827144945E-3</v>
      </c>
      <c r="AS73" s="137">
        <v>6.5478224435297312E-3</v>
      </c>
      <c r="AT73" s="137">
        <v>7.376580743430416E-3</v>
      </c>
      <c r="AU73" s="137">
        <v>9.4833586453045172E-3</v>
      </c>
      <c r="AV73" s="137">
        <v>6.8093669721643081E-3</v>
      </c>
      <c r="AW73" s="137">
        <v>1.1148449832125306E-2</v>
      </c>
      <c r="AX73" s="137">
        <v>7.3018190277517898E-3</v>
      </c>
      <c r="AY73" s="137">
        <v>7.1007823191857793E-3</v>
      </c>
      <c r="AZ73" s="137">
        <v>8.1612334658056219E-3</v>
      </c>
      <c r="BA73" s="137">
        <v>2.2163622215620939E-2</v>
      </c>
      <c r="BB73" s="137">
        <v>7.0274414067086717E-3</v>
      </c>
      <c r="BC73" s="137">
        <v>9.691324310766556E-3</v>
      </c>
      <c r="BD73" s="137">
        <v>4.0587274612073282E-3</v>
      </c>
      <c r="BE73" s="137">
        <v>7.6088141406251411E-3</v>
      </c>
      <c r="BF73" s="137">
        <v>1.2634044405112572E-2</v>
      </c>
      <c r="BG73" s="137">
        <v>4.1069556800591191E-3</v>
      </c>
      <c r="BH73" s="137">
        <v>1.4420834742331598E-2</v>
      </c>
      <c r="BI73" s="137">
        <v>9.9383961958275542E-3</v>
      </c>
      <c r="BJ73" s="137">
        <v>2.7685423981834465E-2</v>
      </c>
      <c r="BK73" s="137">
        <v>7.6280405959066825E-3</v>
      </c>
      <c r="BL73" s="137">
        <v>1.0404924494735726E-2</v>
      </c>
      <c r="BM73" s="137">
        <v>1.2959260992991457E-2</v>
      </c>
      <c r="BN73" s="137">
        <v>9.8204630828058383E-3</v>
      </c>
      <c r="BO73" s="137">
        <v>1.0346353921487809E-2</v>
      </c>
      <c r="BP73" s="137">
        <v>0.71945059218072605</v>
      </c>
      <c r="BQ73" s="137">
        <v>2.7778398256335702E-2</v>
      </c>
      <c r="BR73" s="137">
        <v>4.030490290690731E-2</v>
      </c>
      <c r="BS73" s="137">
        <v>1.3401101808577917E-2</v>
      </c>
      <c r="BT73" s="137">
        <v>1.1178719814126454E-2</v>
      </c>
      <c r="BU73" s="137">
        <v>3.1293858337799352E-2</v>
      </c>
      <c r="BV73" s="137">
        <v>1.0409558661031288E-2</v>
      </c>
      <c r="BW73" s="137">
        <v>2.3851000618597398E-3</v>
      </c>
      <c r="BX73" s="137">
        <v>8.2201672871534646E-3</v>
      </c>
      <c r="BY73" s="137">
        <v>3.1890226255348211E-3</v>
      </c>
      <c r="BZ73" s="137">
        <v>1.5131925300857552E-2</v>
      </c>
      <c r="CA73" s="139">
        <v>0</v>
      </c>
    </row>
    <row r="74" spans="1:79" ht="19.2" x14ac:dyDescent="0.3">
      <c r="A74" s="30"/>
      <c r="B74" s="42" t="s">
        <v>576</v>
      </c>
      <c r="C74" s="43" t="s">
        <v>577</v>
      </c>
      <c r="D74" s="136">
        <v>6.7815858669247739E-3</v>
      </c>
      <c r="E74" s="137">
        <v>4.2642277568956371E-3</v>
      </c>
      <c r="F74" s="137">
        <v>5.2971964570962321E-3</v>
      </c>
      <c r="G74" s="137">
        <v>4.4635265865251329E-3</v>
      </c>
      <c r="H74" s="137">
        <v>3.225221559682068E-3</v>
      </c>
      <c r="I74" s="137">
        <v>1.2956200622543755E-2</v>
      </c>
      <c r="J74" s="137">
        <v>4.474953800906757E-3</v>
      </c>
      <c r="K74" s="137">
        <v>4.2803444298453305E-3</v>
      </c>
      <c r="L74" s="137">
        <v>2.6054984418519599E-3</v>
      </c>
      <c r="M74" s="137">
        <v>3.3948505506550988E-3</v>
      </c>
      <c r="N74" s="137">
        <v>6.8599782441466466E-3</v>
      </c>
      <c r="O74" s="137">
        <v>1.3713205314939156E-3</v>
      </c>
      <c r="P74" s="137">
        <v>1.8909921643309098E-3</v>
      </c>
      <c r="Q74" s="137">
        <v>9.0022974272553874E-4</v>
      </c>
      <c r="R74" s="137">
        <v>4.6273254896807038E-3</v>
      </c>
      <c r="S74" s="137">
        <v>9.5129587034140164E-3</v>
      </c>
      <c r="T74" s="137">
        <v>2.2669304452933949E-3</v>
      </c>
      <c r="U74" s="137">
        <v>2.5207959922458876E-3</v>
      </c>
      <c r="V74" s="137">
        <v>1.6661647256866056E-3</v>
      </c>
      <c r="W74" s="137">
        <v>1.4045227311700553E-3</v>
      </c>
      <c r="X74" s="137">
        <v>2.3533319497637041E-3</v>
      </c>
      <c r="Y74" s="137">
        <v>1.9841253935661118E-3</v>
      </c>
      <c r="Z74" s="137">
        <v>1.4944750198359962E-3</v>
      </c>
      <c r="AA74" s="137">
        <v>3.0404923076398104E-3</v>
      </c>
      <c r="AB74" s="137">
        <v>2.2496969097146706E-3</v>
      </c>
      <c r="AC74" s="137">
        <v>1.4075847524202985E-3</v>
      </c>
      <c r="AD74" s="137">
        <v>2.1253599480979507E-3</v>
      </c>
      <c r="AE74" s="137">
        <v>7.563354578918011E-4</v>
      </c>
      <c r="AF74" s="137">
        <v>2.4820965844300396E-3</v>
      </c>
      <c r="AG74" s="137">
        <v>2.2416626532381755E-3</v>
      </c>
      <c r="AH74" s="137">
        <v>1.9929743852856625E-3</v>
      </c>
      <c r="AI74" s="137">
        <v>5.9115606990875645E-3</v>
      </c>
      <c r="AJ74" s="137">
        <v>0</v>
      </c>
      <c r="AK74" s="137">
        <v>2.8198594029226836E-3</v>
      </c>
      <c r="AL74" s="137">
        <v>2.3047321365663094E-3</v>
      </c>
      <c r="AM74" s="137">
        <v>2.1291479116813624E-3</v>
      </c>
      <c r="AN74" s="137">
        <v>4.2782959176916194E-3</v>
      </c>
      <c r="AO74" s="137">
        <v>4.0928680450215554E-3</v>
      </c>
      <c r="AP74" s="137">
        <v>5.7788861144961656E-3</v>
      </c>
      <c r="AQ74" s="137">
        <v>4.5129097149965765E-4</v>
      </c>
      <c r="AR74" s="137">
        <v>6.0039066906182421E-3</v>
      </c>
      <c r="AS74" s="137">
        <v>1.8556601615359095E-3</v>
      </c>
      <c r="AT74" s="137">
        <v>5.1295308966964959E-3</v>
      </c>
      <c r="AU74" s="137">
        <v>3.2111054235061543E-3</v>
      </c>
      <c r="AV74" s="137">
        <v>2.274816211845475E-3</v>
      </c>
      <c r="AW74" s="137">
        <v>1.7527687738649505E-3</v>
      </c>
      <c r="AX74" s="137">
        <v>3.6998708231229453E-3</v>
      </c>
      <c r="AY74" s="137">
        <v>1.7288107447801287E-3</v>
      </c>
      <c r="AZ74" s="137">
        <v>4.6464706815531288E-3</v>
      </c>
      <c r="BA74" s="137">
        <v>4.4147577273211634E-3</v>
      </c>
      <c r="BB74" s="137">
        <v>2.1394842813568888E-3</v>
      </c>
      <c r="BC74" s="137">
        <v>2.1324606071940473E-3</v>
      </c>
      <c r="BD74" s="137">
        <v>5.5804387296662242E-4</v>
      </c>
      <c r="BE74" s="137">
        <v>3.4522798015539586E-3</v>
      </c>
      <c r="BF74" s="137">
        <v>6.9509899864584508E-3</v>
      </c>
      <c r="BG74" s="137">
        <v>2.5208501805289332E-3</v>
      </c>
      <c r="BH74" s="137">
        <v>8.9280232478285131E-3</v>
      </c>
      <c r="BI74" s="137">
        <v>3.5672568058002737E-3</v>
      </c>
      <c r="BJ74" s="137">
        <v>4.7626022057920278E-3</v>
      </c>
      <c r="BK74" s="137">
        <v>5.7177291872760822E-3</v>
      </c>
      <c r="BL74" s="137">
        <v>6.6091546463926476E-3</v>
      </c>
      <c r="BM74" s="137">
        <v>6.2583683467859535E-3</v>
      </c>
      <c r="BN74" s="137">
        <v>1.826053527473299E-3</v>
      </c>
      <c r="BO74" s="137">
        <v>3.4284202558268182E-3</v>
      </c>
      <c r="BP74" s="137">
        <v>2.3502449020330617E-2</v>
      </c>
      <c r="BQ74" s="137">
        <v>0.33307289985171379</v>
      </c>
      <c r="BR74" s="137">
        <v>2.4439708343635357E-2</v>
      </c>
      <c r="BS74" s="137">
        <v>7.3080582038004601E-3</v>
      </c>
      <c r="BT74" s="137">
        <v>8.6863585026182629E-3</v>
      </c>
      <c r="BU74" s="137">
        <v>1.4863676484959034E-2</v>
      </c>
      <c r="BV74" s="137">
        <v>1.1599511268132624E-2</v>
      </c>
      <c r="BW74" s="137">
        <v>1.9469570608293464E-3</v>
      </c>
      <c r="BX74" s="137">
        <v>4.5348338131659966E-3</v>
      </c>
      <c r="BY74" s="137">
        <v>1.9312348812405543E-3</v>
      </c>
      <c r="BZ74" s="137">
        <v>8.4607975335677117E-3</v>
      </c>
      <c r="CA74" s="139">
        <v>0</v>
      </c>
    </row>
    <row r="75" spans="1:79" ht="19.2" x14ac:dyDescent="0.3">
      <c r="A75" s="30"/>
      <c r="B75" s="42" t="s">
        <v>586</v>
      </c>
      <c r="C75" s="43" t="s">
        <v>587</v>
      </c>
      <c r="D75" s="136">
        <v>1.8427090990792649E-3</v>
      </c>
      <c r="E75" s="137">
        <v>1.3239882147369696E-3</v>
      </c>
      <c r="F75" s="137">
        <v>1.4629414433810831E-3</v>
      </c>
      <c r="G75" s="137">
        <v>1.328559609549394E-3</v>
      </c>
      <c r="H75" s="137">
        <v>9.906903965524723E-4</v>
      </c>
      <c r="I75" s="137">
        <v>3.1697514960196244E-3</v>
      </c>
      <c r="J75" s="137">
        <v>1.3146118618204935E-3</v>
      </c>
      <c r="K75" s="137">
        <v>1.5202761838057426E-3</v>
      </c>
      <c r="L75" s="137">
        <v>1.0015954436410263E-3</v>
      </c>
      <c r="M75" s="137">
        <v>1.0572677355532734E-3</v>
      </c>
      <c r="N75" s="137">
        <v>1.7093447056955506E-3</v>
      </c>
      <c r="O75" s="137">
        <v>5.3249151073854559E-4</v>
      </c>
      <c r="P75" s="137">
        <v>5.5359889579340384E-4</v>
      </c>
      <c r="Q75" s="137">
        <v>2.556805690678273E-4</v>
      </c>
      <c r="R75" s="137">
        <v>1.3887383345276042E-3</v>
      </c>
      <c r="S75" s="137">
        <v>2.9080134636799522E-3</v>
      </c>
      <c r="T75" s="137">
        <v>7.537153951309094E-4</v>
      </c>
      <c r="U75" s="137">
        <v>8.562408457105337E-4</v>
      </c>
      <c r="V75" s="137">
        <v>6.3356118342813069E-4</v>
      </c>
      <c r="W75" s="137">
        <v>5.4913624750743488E-4</v>
      </c>
      <c r="X75" s="137">
        <v>8.511215229134012E-4</v>
      </c>
      <c r="Y75" s="137">
        <v>7.2915973146937135E-4</v>
      </c>
      <c r="Z75" s="137">
        <v>5.561810669791529E-4</v>
      </c>
      <c r="AA75" s="137">
        <v>1.1445173853538895E-3</v>
      </c>
      <c r="AB75" s="137">
        <v>9.2288239285498767E-4</v>
      </c>
      <c r="AC75" s="137">
        <v>5.8781551444127527E-4</v>
      </c>
      <c r="AD75" s="137">
        <v>1.1027151378902532E-3</v>
      </c>
      <c r="AE75" s="137">
        <v>2.7440523913439894E-4</v>
      </c>
      <c r="AF75" s="137">
        <v>8.6530934253676336E-4</v>
      </c>
      <c r="AG75" s="137">
        <v>7.4553019607258482E-4</v>
      </c>
      <c r="AH75" s="137">
        <v>6.4038291896504858E-4</v>
      </c>
      <c r="AI75" s="137">
        <v>1.7603379197394407E-3</v>
      </c>
      <c r="AJ75" s="137">
        <v>0</v>
      </c>
      <c r="AK75" s="137">
        <v>1.025405634462034E-3</v>
      </c>
      <c r="AL75" s="137">
        <v>9.1231438515544053E-4</v>
      </c>
      <c r="AM75" s="137">
        <v>8.8073619778918544E-4</v>
      </c>
      <c r="AN75" s="137">
        <v>1.2311823355585349E-3</v>
      </c>
      <c r="AO75" s="137">
        <v>1.6025925777691965E-3</v>
      </c>
      <c r="AP75" s="137">
        <v>1.9597953347630444E-3</v>
      </c>
      <c r="AQ75" s="137">
        <v>1.3152559426310656E-4</v>
      </c>
      <c r="AR75" s="137">
        <v>1.884960627355812E-3</v>
      </c>
      <c r="AS75" s="137">
        <v>6.6966656292487996E-4</v>
      </c>
      <c r="AT75" s="137">
        <v>1.3535758235114739E-3</v>
      </c>
      <c r="AU75" s="137">
        <v>1.220840436462207E-3</v>
      </c>
      <c r="AV75" s="137">
        <v>8.2455889934860555E-4</v>
      </c>
      <c r="AW75" s="137">
        <v>7.7697897759327445E-4</v>
      </c>
      <c r="AX75" s="137">
        <v>1.2775481453228268E-3</v>
      </c>
      <c r="AY75" s="137">
        <v>7.6678514875979211E-4</v>
      </c>
      <c r="AZ75" s="137">
        <v>1.5791890343774735E-3</v>
      </c>
      <c r="BA75" s="137">
        <v>1.5647126778113249E-3</v>
      </c>
      <c r="BB75" s="137">
        <v>7.9320117589059603E-4</v>
      </c>
      <c r="BC75" s="137">
        <v>9.3795425239975871E-4</v>
      </c>
      <c r="BD75" s="137">
        <v>2.5832216080675079E-4</v>
      </c>
      <c r="BE75" s="137">
        <v>1.1587785173694609E-3</v>
      </c>
      <c r="BF75" s="137">
        <v>1.9843088841213032E-3</v>
      </c>
      <c r="BG75" s="137">
        <v>7.2536210499228007E-4</v>
      </c>
      <c r="BH75" s="137">
        <v>3.5988695004148643E-3</v>
      </c>
      <c r="BI75" s="137">
        <v>1.264509116985553E-3</v>
      </c>
      <c r="BJ75" s="137">
        <v>1.8376559448731275E-3</v>
      </c>
      <c r="BK75" s="137">
        <v>1.4988977966235648E-3</v>
      </c>
      <c r="BL75" s="137">
        <v>2.0313768725426181E-3</v>
      </c>
      <c r="BM75" s="137">
        <v>2.5196633483384437E-3</v>
      </c>
      <c r="BN75" s="137">
        <v>8.487271276744696E-4</v>
      </c>
      <c r="BO75" s="137">
        <v>2.0388114988874862E-3</v>
      </c>
      <c r="BP75" s="137">
        <v>2.3641749363297351E-2</v>
      </c>
      <c r="BQ75" s="137">
        <v>6.888484148067564E-2</v>
      </c>
      <c r="BR75" s="137">
        <v>0.53251913354998082</v>
      </c>
      <c r="BS75" s="137">
        <v>2.4944018815159195E-3</v>
      </c>
      <c r="BT75" s="137">
        <v>2.7359092869788776E-3</v>
      </c>
      <c r="BU75" s="137">
        <v>3.9301621145782853E-3</v>
      </c>
      <c r="BV75" s="137">
        <v>3.67528592875137E-3</v>
      </c>
      <c r="BW75" s="137">
        <v>5.3044024378596187E-4</v>
      </c>
      <c r="BX75" s="137">
        <v>1.703267090265006E-3</v>
      </c>
      <c r="BY75" s="137">
        <v>5.6916012582252664E-4</v>
      </c>
      <c r="BZ75" s="137">
        <v>2.7404746234049953E-3</v>
      </c>
      <c r="CA75" s="139">
        <v>0</v>
      </c>
    </row>
    <row r="76" spans="1:79" ht="19.2" x14ac:dyDescent="0.3">
      <c r="A76" s="30"/>
      <c r="B76" s="42" t="s">
        <v>592</v>
      </c>
      <c r="C76" s="43" t="s">
        <v>593</v>
      </c>
      <c r="D76" s="136">
        <v>1.1481118528812822E-2</v>
      </c>
      <c r="E76" s="137">
        <v>7.1988799907170518E-3</v>
      </c>
      <c r="F76" s="137">
        <v>4.6609106760058328E-3</v>
      </c>
      <c r="G76" s="137">
        <v>1.7804544098210931E-2</v>
      </c>
      <c r="H76" s="137">
        <v>4.9023485626543259E-3</v>
      </c>
      <c r="I76" s="137">
        <v>5.3206343245936457E-3</v>
      </c>
      <c r="J76" s="137">
        <v>5.8919664176543089E-3</v>
      </c>
      <c r="K76" s="137">
        <v>4.1822073646139487E-3</v>
      </c>
      <c r="L76" s="137">
        <v>2.8948939981650722E-3</v>
      </c>
      <c r="M76" s="137">
        <v>2.556160353963186E-3</v>
      </c>
      <c r="N76" s="137">
        <v>2.1871538864930437E-3</v>
      </c>
      <c r="O76" s="137">
        <v>1.5578037884808201E-3</v>
      </c>
      <c r="P76" s="137">
        <v>1.7465968977766701E-3</v>
      </c>
      <c r="Q76" s="137">
        <v>7.4308081153355403E-4</v>
      </c>
      <c r="R76" s="137">
        <v>3.0361565059387439E-3</v>
      </c>
      <c r="S76" s="137">
        <v>2.982631868439892E-3</v>
      </c>
      <c r="T76" s="137">
        <v>2.9753734169874562E-3</v>
      </c>
      <c r="U76" s="137">
        <v>1.8404901911163677E-3</v>
      </c>
      <c r="V76" s="137">
        <v>2.7342068224575976E-3</v>
      </c>
      <c r="W76" s="137">
        <v>2.3063968229895368E-3</v>
      </c>
      <c r="X76" s="137">
        <v>2.214689288966534E-3</v>
      </c>
      <c r="Y76" s="137">
        <v>2.4729170412263629E-3</v>
      </c>
      <c r="Z76" s="137">
        <v>2.8725199952923742E-3</v>
      </c>
      <c r="AA76" s="137">
        <v>8.3455722510320952E-3</v>
      </c>
      <c r="AB76" s="137">
        <v>2.1310686381486106E-3</v>
      </c>
      <c r="AC76" s="137">
        <v>2.0850431241447517E-3</v>
      </c>
      <c r="AD76" s="137">
        <v>2.4939450314781617E-3</v>
      </c>
      <c r="AE76" s="137">
        <v>9.3926773113786838E-4</v>
      </c>
      <c r="AF76" s="137">
        <v>2.5576739131494661E-3</v>
      </c>
      <c r="AG76" s="137">
        <v>2.6694172969678126E-3</v>
      </c>
      <c r="AH76" s="137">
        <v>2.0125032826745696E-3</v>
      </c>
      <c r="AI76" s="137">
        <v>2.2884754849966525E-3</v>
      </c>
      <c r="AJ76" s="137">
        <v>0</v>
      </c>
      <c r="AK76" s="137">
        <v>1.4580766721872319E-3</v>
      </c>
      <c r="AL76" s="137">
        <v>5.1962744278762091E-3</v>
      </c>
      <c r="AM76" s="137">
        <v>1.8840912996377353E-3</v>
      </c>
      <c r="AN76" s="137">
        <v>1.6805612898882444E-3</v>
      </c>
      <c r="AO76" s="137">
        <v>1.3730920291002929E-3</v>
      </c>
      <c r="AP76" s="137">
        <v>2.0616041591490714E-3</v>
      </c>
      <c r="AQ76" s="137">
        <v>5.1929303702825881E-4</v>
      </c>
      <c r="AR76" s="137">
        <v>1.5437266028495232E-3</v>
      </c>
      <c r="AS76" s="137">
        <v>1.5654430571707212E-3</v>
      </c>
      <c r="AT76" s="137">
        <v>1.3611040095927445E-3</v>
      </c>
      <c r="AU76" s="137">
        <v>1.5092725511488382E-3</v>
      </c>
      <c r="AV76" s="137">
        <v>1.1998509713343386E-3</v>
      </c>
      <c r="AW76" s="137">
        <v>1.4693327010264342E-3</v>
      </c>
      <c r="AX76" s="137">
        <v>4.2501221434810737E-3</v>
      </c>
      <c r="AY76" s="137">
        <v>1.0083440450298301E-3</v>
      </c>
      <c r="AZ76" s="137">
        <v>3.1026600812761778E-3</v>
      </c>
      <c r="BA76" s="137">
        <v>6.273892603184005E-3</v>
      </c>
      <c r="BB76" s="137">
        <v>2.1326311640813781E-3</v>
      </c>
      <c r="BC76" s="137">
        <v>3.9468093392507368E-3</v>
      </c>
      <c r="BD76" s="137">
        <v>1.9471429197878902E-3</v>
      </c>
      <c r="BE76" s="137">
        <v>3.6385267786783683E-3</v>
      </c>
      <c r="BF76" s="137">
        <v>9.7332949206260962E-3</v>
      </c>
      <c r="BG76" s="137">
        <v>1.1953742435622714E-3</v>
      </c>
      <c r="BH76" s="137">
        <v>3.3671214053411442E-3</v>
      </c>
      <c r="BI76" s="137">
        <v>6.4324402782025697E-3</v>
      </c>
      <c r="BJ76" s="137">
        <v>1.2276170846121696E-2</v>
      </c>
      <c r="BK76" s="137">
        <v>3.4413284771949277E-3</v>
      </c>
      <c r="BL76" s="137">
        <v>1.4785784684411421E-2</v>
      </c>
      <c r="BM76" s="137">
        <v>2.0929404010499697E-2</v>
      </c>
      <c r="BN76" s="137">
        <v>1.5150976184740757E-2</v>
      </c>
      <c r="BO76" s="137">
        <v>2.7703266877155451E-3</v>
      </c>
      <c r="BP76" s="137">
        <v>1.1046092932411931E-2</v>
      </c>
      <c r="BQ76" s="137">
        <v>7.6351755178392239E-3</v>
      </c>
      <c r="BR76" s="137">
        <v>2.5136331601561212E-2</v>
      </c>
      <c r="BS76" s="137">
        <v>0.77924290604151392</v>
      </c>
      <c r="BT76" s="137">
        <v>1.3031610222116788E-2</v>
      </c>
      <c r="BU76" s="137">
        <v>3.9427701226298533E-3</v>
      </c>
      <c r="BV76" s="137">
        <v>9.3315866920422388E-3</v>
      </c>
      <c r="BW76" s="137">
        <v>1.9606013725772206E-3</v>
      </c>
      <c r="BX76" s="137">
        <v>2.3180288430047409E-3</v>
      </c>
      <c r="BY76" s="137">
        <v>2.2341280421304998E-3</v>
      </c>
      <c r="BZ76" s="137">
        <v>3.3713715786123756E-3</v>
      </c>
      <c r="CA76" s="139">
        <v>0</v>
      </c>
    </row>
    <row r="77" spans="1:79" ht="19.2" x14ac:dyDescent="0.3">
      <c r="A77" s="30"/>
      <c r="B77" s="42" t="s">
        <v>600</v>
      </c>
      <c r="C77" s="43" t="s">
        <v>601</v>
      </c>
      <c r="D77" s="136">
        <v>5.193910335695022E-2</v>
      </c>
      <c r="E77" s="137">
        <v>4.4605802056516826E-2</v>
      </c>
      <c r="F77" s="137">
        <v>3.267852478029408E-2</v>
      </c>
      <c r="G77" s="137">
        <v>6.6825913525455277E-2</v>
      </c>
      <c r="H77" s="137">
        <v>3.5197680471342446E-2</v>
      </c>
      <c r="I77" s="137">
        <v>7.0933231331785015E-2</v>
      </c>
      <c r="J77" s="137">
        <v>4.2531764084105014E-2</v>
      </c>
      <c r="K77" s="137">
        <v>4.3833231183864597E-2</v>
      </c>
      <c r="L77" s="137">
        <v>5.4829179588103738E-2</v>
      </c>
      <c r="M77" s="137">
        <v>4.9099425049622884E-2</v>
      </c>
      <c r="N77" s="137">
        <v>3.5584378152089868E-2</v>
      </c>
      <c r="O77" s="137">
        <v>1.6244634035481823E-2</v>
      </c>
      <c r="P77" s="137">
        <v>4.6502320998501635E-2</v>
      </c>
      <c r="Q77" s="137">
        <v>1.9196208142602277E-2</v>
      </c>
      <c r="R77" s="137">
        <v>0.10487842102671245</v>
      </c>
      <c r="S77" s="137">
        <v>9.3124411042580915E-2</v>
      </c>
      <c r="T77" s="137">
        <v>2.9519271733139785E-2</v>
      </c>
      <c r="U77" s="137">
        <v>2.4913632963661694E-2</v>
      </c>
      <c r="V77" s="137">
        <v>2.1847242585781086E-2</v>
      </c>
      <c r="W77" s="137">
        <v>1.5402707036018431E-2</v>
      </c>
      <c r="X77" s="137">
        <v>3.6942168638042179E-2</v>
      </c>
      <c r="Y77" s="137">
        <v>2.5477563721362739E-2</v>
      </c>
      <c r="Z77" s="137">
        <v>1.8326068036122311E-2</v>
      </c>
      <c r="AA77" s="137">
        <v>4.1432576966352164E-2</v>
      </c>
      <c r="AB77" s="137">
        <v>2.6328626498944647E-2</v>
      </c>
      <c r="AC77" s="137">
        <v>2.1792705150192045E-2</v>
      </c>
      <c r="AD77" s="137">
        <v>2.037773951640437E-2</v>
      </c>
      <c r="AE77" s="137">
        <v>8.274127360805926E-3</v>
      </c>
      <c r="AF77" s="137">
        <v>2.8660565718152155E-2</v>
      </c>
      <c r="AG77" s="137">
        <v>2.2354091931550524E-2</v>
      </c>
      <c r="AH77" s="137">
        <v>5.3160861780831473E-2</v>
      </c>
      <c r="AI77" s="137">
        <v>5.4275620083353765E-2</v>
      </c>
      <c r="AJ77" s="137">
        <v>0</v>
      </c>
      <c r="AK77" s="137">
        <v>1.9748028535102258E-2</v>
      </c>
      <c r="AL77" s="137">
        <v>2.6086926810983856E-2</v>
      </c>
      <c r="AM77" s="137">
        <v>3.6744652451534729E-2</v>
      </c>
      <c r="AN77" s="137">
        <v>2.3694701652484444E-2</v>
      </c>
      <c r="AO77" s="137">
        <v>2.6624698378339688E-2</v>
      </c>
      <c r="AP77" s="137">
        <v>5.3385677882285057E-2</v>
      </c>
      <c r="AQ77" s="137">
        <v>1.0369674654155789E-2</v>
      </c>
      <c r="AR77" s="137">
        <v>2.0811075751776362E-2</v>
      </c>
      <c r="AS77" s="137">
        <v>3.7670053173717785E-2</v>
      </c>
      <c r="AT77" s="137">
        <v>2.0661608376461447E-2</v>
      </c>
      <c r="AU77" s="137">
        <v>2.7903765190835754E-2</v>
      </c>
      <c r="AV77" s="137">
        <v>1.973080917952447E-2</v>
      </c>
      <c r="AW77" s="137">
        <v>2.8680201877853698E-2</v>
      </c>
      <c r="AX77" s="137">
        <v>4.3281743524473004E-2</v>
      </c>
      <c r="AY77" s="137">
        <v>2.4785749420356881E-2</v>
      </c>
      <c r="AZ77" s="137">
        <v>3.030552903363299E-2</v>
      </c>
      <c r="BA77" s="137">
        <v>3.3600703233903642E-2</v>
      </c>
      <c r="BB77" s="137">
        <v>1.8115172007471734E-2</v>
      </c>
      <c r="BC77" s="137">
        <v>3.3685124307015729E-2</v>
      </c>
      <c r="BD77" s="137">
        <v>9.4937091395973731E-3</v>
      </c>
      <c r="BE77" s="137">
        <v>2.635966246533725E-2</v>
      </c>
      <c r="BF77" s="137">
        <v>0.11265042863691992</v>
      </c>
      <c r="BG77" s="137">
        <v>3.6582551769972681E-2</v>
      </c>
      <c r="BH77" s="137">
        <v>0.13172939412559537</v>
      </c>
      <c r="BI77" s="137">
        <v>4.2814637967244482E-2</v>
      </c>
      <c r="BJ77" s="137">
        <v>7.0620310609862028E-2</v>
      </c>
      <c r="BK77" s="137">
        <v>3.6073500506982666E-2</v>
      </c>
      <c r="BL77" s="137">
        <v>6.1727553807597792E-2</v>
      </c>
      <c r="BM77" s="137">
        <v>9.5969545337765638E-2</v>
      </c>
      <c r="BN77" s="137">
        <v>3.357857343148956E-2</v>
      </c>
      <c r="BO77" s="137">
        <v>0.13036245126728688</v>
      </c>
      <c r="BP77" s="137">
        <v>9.6352544197730192E-2</v>
      </c>
      <c r="BQ77" s="137">
        <v>5.5142920840994626E-2</v>
      </c>
      <c r="BR77" s="137">
        <v>0.11756027624654583</v>
      </c>
      <c r="BS77" s="137">
        <v>0.1061264544500837</v>
      </c>
      <c r="BT77" s="137">
        <v>0.73690272297108406</v>
      </c>
      <c r="BU77" s="137">
        <v>4.6033363116960213E-2</v>
      </c>
      <c r="BV77" s="137">
        <v>0.13007342928942051</v>
      </c>
      <c r="BW77" s="137">
        <v>3.3634894131984269E-2</v>
      </c>
      <c r="BX77" s="137">
        <v>7.1501503982424261E-2</v>
      </c>
      <c r="BY77" s="137">
        <v>4.4743377998292491E-2</v>
      </c>
      <c r="BZ77" s="137">
        <v>9.991545624673133E-2</v>
      </c>
      <c r="CA77" s="139">
        <v>0</v>
      </c>
    </row>
    <row r="78" spans="1:79" ht="19.2" x14ac:dyDescent="0.3">
      <c r="A78" s="30"/>
      <c r="B78" s="42" t="s">
        <v>650</v>
      </c>
      <c r="C78" s="43" t="s">
        <v>651</v>
      </c>
      <c r="D78" s="136">
        <v>1.3907475706206144E-4</v>
      </c>
      <c r="E78" s="137">
        <v>2.0558073412467467E-4</v>
      </c>
      <c r="F78" s="137">
        <v>1.6610118991518497E-4</v>
      </c>
      <c r="G78" s="137">
        <v>2.2630455352118717E-4</v>
      </c>
      <c r="H78" s="137">
        <v>1.2525699636484428E-4</v>
      </c>
      <c r="I78" s="137">
        <v>3.0084158008092426E-4</v>
      </c>
      <c r="J78" s="137">
        <v>2.2873748536641315E-4</v>
      </c>
      <c r="K78" s="137">
        <v>2.6825244881920686E-4</v>
      </c>
      <c r="L78" s="137">
        <v>1.754529452664563E-4</v>
      </c>
      <c r="M78" s="137">
        <v>1.0470991698115056E-4</v>
      </c>
      <c r="N78" s="137">
        <v>8.9594781331803818E-5</v>
      </c>
      <c r="O78" s="137">
        <v>6.3639586207383679E-5</v>
      </c>
      <c r="P78" s="137">
        <v>1.0509622723017838E-4</v>
      </c>
      <c r="Q78" s="137">
        <v>4.0910322491794594E-5</v>
      </c>
      <c r="R78" s="137">
        <v>2.3834830286646459E-4</v>
      </c>
      <c r="S78" s="137">
        <v>2.2097513066641716E-4</v>
      </c>
      <c r="T78" s="137">
        <v>1.3422232186160015E-4</v>
      </c>
      <c r="U78" s="137">
        <v>1.3548552406856016E-4</v>
      </c>
      <c r="V78" s="137">
        <v>8.5019508967637723E-5</v>
      </c>
      <c r="W78" s="137">
        <v>6.5143051973614482E-5</v>
      </c>
      <c r="X78" s="137">
        <v>1.4741652846323383E-4</v>
      </c>
      <c r="Y78" s="137">
        <v>8.9865824561134481E-5</v>
      </c>
      <c r="Z78" s="137">
        <v>7.3259032618355294E-5</v>
      </c>
      <c r="AA78" s="137">
        <v>1.3655354013260596E-4</v>
      </c>
      <c r="AB78" s="137">
        <v>8.9082785996585849E-5</v>
      </c>
      <c r="AC78" s="137">
        <v>6.6295710864400996E-5</v>
      </c>
      <c r="AD78" s="137">
        <v>1.0002683173829305E-4</v>
      </c>
      <c r="AE78" s="137">
        <v>3.3449280996179996E-5</v>
      </c>
      <c r="AF78" s="137">
        <v>1.8589253734869145E-4</v>
      </c>
      <c r="AG78" s="137">
        <v>1.2586687549034488E-4</v>
      </c>
      <c r="AH78" s="137">
        <v>1.6618354981445111E-4</v>
      </c>
      <c r="AI78" s="137">
        <v>4.2585288673701758E-4</v>
      </c>
      <c r="AJ78" s="137">
        <v>0</v>
      </c>
      <c r="AK78" s="137">
        <v>8.4096424435101E-5</v>
      </c>
      <c r="AL78" s="137">
        <v>3.0464301241995271E-4</v>
      </c>
      <c r="AM78" s="137">
        <v>9.8572744059409806E-5</v>
      </c>
      <c r="AN78" s="137">
        <v>8.2093316939928717E-5</v>
      </c>
      <c r="AO78" s="137">
        <v>2.16742558717738E-4</v>
      </c>
      <c r="AP78" s="137">
        <v>1.4605970527929828E-3</v>
      </c>
      <c r="AQ78" s="137">
        <v>2.4614748582559664E-5</v>
      </c>
      <c r="AR78" s="137">
        <v>7.3268494013548999E-5</v>
      </c>
      <c r="AS78" s="137">
        <v>1.7749902905329454E-4</v>
      </c>
      <c r="AT78" s="137">
        <v>1.8692189556125907E-4</v>
      </c>
      <c r="AU78" s="137">
        <v>1.8200891623934996E-4</v>
      </c>
      <c r="AV78" s="137">
        <v>1.3330126757845332E-4</v>
      </c>
      <c r="AW78" s="137">
        <v>1.4871092987210963E-4</v>
      </c>
      <c r="AX78" s="137">
        <v>3.3752241558720558E-4</v>
      </c>
      <c r="AY78" s="137">
        <v>8.771157526622855E-4</v>
      </c>
      <c r="AZ78" s="137">
        <v>2.6150751421474713E-4</v>
      </c>
      <c r="BA78" s="137">
        <v>2.2369067001604991E-4</v>
      </c>
      <c r="BB78" s="137">
        <v>2.2311063975758325E-4</v>
      </c>
      <c r="BC78" s="137">
        <v>3.1343776535187575E-4</v>
      </c>
      <c r="BD78" s="137">
        <v>3.787351169616227E-5</v>
      </c>
      <c r="BE78" s="137">
        <v>1.2866128725303767E-4</v>
      </c>
      <c r="BF78" s="137">
        <v>2.4492056852019645E-4</v>
      </c>
      <c r="BG78" s="137">
        <v>1.0807317381871784E-4</v>
      </c>
      <c r="BH78" s="137">
        <v>3.38220015375302E-3</v>
      </c>
      <c r="BI78" s="137">
        <v>3.0241039469359294E-4</v>
      </c>
      <c r="BJ78" s="137">
        <v>2.6846485148667381E-4</v>
      </c>
      <c r="BK78" s="137">
        <v>9.7288863830867305E-5</v>
      </c>
      <c r="BL78" s="137">
        <v>5.1239764170038212E-4</v>
      </c>
      <c r="BM78" s="137">
        <v>6.6880541211580282E-4</v>
      </c>
      <c r="BN78" s="137">
        <v>1.5641264691741667E-4</v>
      </c>
      <c r="BO78" s="137">
        <v>1.8841889523215301E-4</v>
      </c>
      <c r="BP78" s="137">
        <v>2.0804385322158549E-4</v>
      </c>
      <c r="BQ78" s="137">
        <v>1.0681367970940253E-4</v>
      </c>
      <c r="BR78" s="137">
        <v>2.2964115040586413E-4</v>
      </c>
      <c r="BS78" s="137">
        <v>5.3142070396154011E-4</v>
      </c>
      <c r="BT78" s="137">
        <v>3.8675074781549583E-4</v>
      </c>
      <c r="BU78" s="137">
        <v>0.84711225355754871</v>
      </c>
      <c r="BV78" s="137">
        <v>7.3852700812938735E-4</v>
      </c>
      <c r="BW78" s="137">
        <v>3.1303379868163124E-4</v>
      </c>
      <c r="BX78" s="137">
        <v>2.7085959007245003E-4</v>
      </c>
      <c r="BY78" s="137">
        <v>1.8238190727984613E-4</v>
      </c>
      <c r="BZ78" s="137">
        <v>5.7425852570157517E-4</v>
      </c>
      <c r="CA78" s="139">
        <v>0</v>
      </c>
    </row>
    <row r="79" spans="1:79" ht="19.2" x14ac:dyDescent="0.3">
      <c r="A79" s="30"/>
      <c r="B79" s="42" t="s">
        <v>656</v>
      </c>
      <c r="C79" s="43" t="s">
        <v>657</v>
      </c>
      <c r="D79" s="136">
        <v>4.214085626585078E-4</v>
      </c>
      <c r="E79" s="137">
        <v>3.917160752809848E-4</v>
      </c>
      <c r="F79" s="137">
        <v>3.2934712134054158E-4</v>
      </c>
      <c r="G79" s="137">
        <v>4.9316636310983014E-4</v>
      </c>
      <c r="H79" s="137">
        <v>3.0613730294690763E-4</v>
      </c>
      <c r="I79" s="137">
        <v>5.3845865878418336E-4</v>
      </c>
      <c r="J79" s="137">
        <v>3.7557437181982926E-4</v>
      </c>
      <c r="K79" s="137">
        <v>3.8431916154721413E-4</v>
      </c>
      <c r="L79" s="137">
        <v>4.3364544078605878E-4</v>
      </c>
      <c r="M79" s="137">
        <v>3.9054330407528159E-4</v>
      </c>
      <c r="N79" s="137">
        <v>3.3408096076007051E-4</v>
      </c>
      <c r="O79" s="137">
        <v>1.7285236748299583E-4</v>
      </c>
      <c r="P79" s="137">
        <v>3.0990814064254651E-4</v>
      </c>
      <c r="Q79" s="137">
        <v>1.3228303329721033E-4</v>
      </c>
      <c r="R79" s="137">
        <v>7.2837983739421487E-4</v>
      </c>
      <c r="S79" s="137">
        <v>6.670760085759524E-4</v>
      </c>
      <c r="T79" s="137">
        <v>2.7267245761459878E-4</v>
      </c>
      <c r="U79" s="137">
        <v>2.3762820074617845E-4</v>
      </c>
      <c r="V79" s="137">
        <v>2.6652950728536134E-4</v>
      </c>
      <c r="W79" s="137">
        <v>1.8142924952932297E-4</v>
      </c>
      <c r="X79" s="137">
        <v>3.2296324483832638E-4</v>
      </c>
      <c r="Y79" s="137">
        <v>2.8134050463212942E-4</v>
      </c>
      <c r="Z79" s="137">
        <v>2.2490603018920959E-4</v>
      </c>
      <c r="AA79" s="137">
        <v>4.0014449428942293E-4</v>
      </c>
      <c r="AB79" s="137">
        <v>2.5998759491398352E-4</v>
      </c>
      <c r="AC79" s="137">
        <v>2.2592380771446543E-4</v>
      </c>
      <c r="AD79" s="137">
        <v>2.5312529407792096E-4</v>
      </c>
      <c r="AE79" s="137">
        <v>8.8942165617715238E-5</v>
      </c>
      <c r="AF79" s="137">
        <v>2.7722458738133862E-4</v>
      </c>
      <c r="AG79" s="137">
        <v>2.4256783001604931E-4</v>
      </c>
      <c r="AH79" s="137">
        <v>3.6071236298805738E-4</v>
      </c>
      <c r="AI79" s="137">
        <v>4.0133172801017254E-4</v>
      </c>
      <c r="AJ79" s="137">
        <v>0</v>
      </c>
      <c r="AK79" s="137">
        <v>1.9253428343625012E-4</v>
      </c>
      <c r="AL79" s="137">
        <v>4.4122905763863916E-4</v>
      </c>
      <c r="AM79" s="137">
        <v>2.9991056305855211E-4</v>
      </c>
      <c r="AN79" s="137">
        <v>2.3048848963925204E-4</v>
      </c>
      <c r="AO79" s="137">
        <v>2.2798763053199391E-4</v>
      </c>
      <c r="AP79" s="137">
        <v>4.0667765642133871E-4</v>
      </c>
      <c r="AQ79" s="137">
        <v>7.6576821210667739E-5</v>
      </c>
      <c r="AR79" s="137">
        <v>1.9468722662375031E-4</v>
      </c>
      <c r="AS79" s="137">
        <v>2.8030663398595067E-4</v>
      </c>
      <c r="AT79" s="137">
        <v>1.8688549877176396E-4</v>
      </c>
      <c r="AU79" s="137">
        <v>2.3370406251138674E-4</v>
      </c>
      <c r="AV79" s="137">
        <v>1.7455359858477697E-4</v>
      </c>
      <c r="AW79" s="137">
        <v>2.3945870382134624E-4</v>
      </c>
      <c r="AX79" s="137">
        <v>3.4114547917867975E-4</v>
      </c>
      <c r="AY79" s="137">
        <v>1.9186465213090359E-4</v>
      </c>
      <c r="AZ79" s="137">
        <v>2.4315990653020684E-4</v>
      </c>
      <c r="BA79" s="137">
        <v>2.802198665712334E-4</v>
      </c>
      <c r="BB79" s="137">
        <v>1.5070258776079133E-4</v>
      </c>
      <c r="BC79" s="137">
        <v>2.592534031781864E-4</v>
      </c>
      <c r="BD79" s="137">
        <v>9.2034455182716314E-5</v>
      </c>
      <c r="BE79" s="137">
        <v>2.2396607707169349E-4</v>
      </c>
      <c r="BF79" s="137">
        <v>7.6061359209762228E-4</v>
      </c>
      <c r="BG79" s="137">
        <v>2.5291086983013941E-4</v>
      </c>
      <c r="BH79" s="137">
        <v>8.5132761849526014E-4</v>
      </c>
      <c r="BI79" s="137">
        <v>3.8401713293779934E-4</v>
      </c>
      <c r="BJ79" s="137">
        <v>7.0317972071368823E-4</v>
      </c>
      <c r="BK79" s="137">
        <v>4.7262262369497697E-4</v>
      </c>
      <c r="BL79" s="137">
        <v>4.9025641653384681E-4</v>
      </c>
      <c r="BM79" s="137">
        <v>1.4306290446037201E-3</v>
      </c>
      <c r="BN79" s="137">
        <v>2.9176370358946399E-4</v>
      </c>
      <c r="BO79" s="137">
        <v>1.6569507223499853E-3</v>
      </c>
      <c r="BP79" s="137">
        <v>1.9286460496224624E-3</v>
      </c>
      <c r="BQ79" s="137">
        <v>8.4738311129944975E-4</v>
      </c>
      <c r="BR79" s="137">
        <v>1.352835338333515E-3</v>
      </c>
      <c r="BS79" s="137">
        <v>6.7419660926656814E-4</v>
      </c>
      <c r="BT79" s="137">
        <v>4.2889667330690551E-3</v>
      </c>
      <c r="BU79" s="137">
        <v>1.3275824639512545E-3</v>
      </c>
      <c r="BV79" s="137">
        <v>0.61935763033814284</v>
      </c>
      <c r="BW79" s="137">
        <v>9.1390576664568401E-4</v>
      </c>
      <c r="BX79" s="137">
        <v>4.9839829132165153E-4</v>
      </c>
      <c r="BY79" s="137">
        <v>3.4385646619398703E-4</v>
      </c>
      <c r="BZ79" s="137">
        <v>3.3037339233861381E-3</v>
      </c>
      <c r="CA79" s="139">
        <v>0</v>
      </c>
    </row>
    <row r="80" spans="1:79" ht="19.2" x14ac:dyDescent="0.3">
      <c r="B80" s="42" t="s">
        <v>660</v>
      </c>
      <c r="C80" s="43" t="s">
        <v>661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0.88707372428794162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2" x14ac:dyDescent="0.3">
      <c r="B81" s="42" t="s">
        <v>676</v>
      </c>
      <c r="C81" s="43" t="s">
        <v>677</v>
      </c>
      <c r="D81" s="136">
        <v>1.764292878444734E-5</v>
      </c>
      <c r="E81" s="137">
        <v>2.5976289631960529E-5</v>
      </c>
      <c r="F81" s="137">
        <v>3.6495271195905416E-5</v>
      </c>
      <c r="G81" s="137">
        <v>1.6768530253155196E-5</v>
      </c>
      <c r="H81" s="137">
        <v>2.0881232417845253E-5</v>
      </c>
      <c r="I81" s="137">
        <v>1.7007961822239484E-5</v>
      </c>
      <c r="J81" s="137">
        <v>2.7834241733877153E-5</v>
      </c>
      <c r="K81" s="137">
        <v>2.5320492832022914E-5</v>
      </c>
      <c r="L81" s="137">
        <v>3.0404763045645179E-5</v>
      </c>
      <c r="M81" s="137">
        <v>2.9169629584712727E-5</v>
      </c>
      <c r="N81" s="137">
        <v>1.712027282578293E-5</v>
      </c>
      <c r="O81" s="137">
        <v>2.6867329736308359E-5</v>
      </c>
      <c r="P81" s="137">
        <v>9.0644302665612782E-6</v>
      </c>
      <c r="Q81" s="137">
        <v>4.2742009126507445E-6</v>
      </c>
      <c r="R81" s="137">
        <v>1.3865474969348051E-5</v>
      </c>
      <c r="S81" s="137">
        <v>1.4314879989012485E-5</v>
      </c>
      <c r="T81" s="137">
        <v>3.4671652805578298E-5</v>
      </c>
      <c r="U81" s="137">
        <v>2.8911179630667171E-5</v>
      </c>
      <c r="V81" s="137">
        <v>5.4374996762887708E-5</v>
      </c>
      <c r="W81" s="137">
        <v>3.1847487594507293E-5</v>
      </c>
      <c r="X81" s="137">
        <v>3.1401183374984854E-5</v>
      </c>
      <c r="Y81" s="137">
        <v>3.7061717184033972E-5</v>
      </c>
      <c r="Z81" s="137">
        <v>4.4560036041106501E-5</v>
      </c>
      <c r="AA81" s="137">
        <v>5.0342650976817854E-5</v>
      </c>
      <c r="AB81" s="137">
        <v>2.9256884563970295E-5</v>
      </c>
      <c r="AC81" s="137">
        <v>3.5304099472604239E-5</v>
      </c>
      <c r="AD81" s="137">
        <v>3.8772640437096707E-5</v>
      </c>
      <c r="AE81" s="137">
        <v>1.448267794979295E-5</v>
      </c>
      <c r="AF81" s="137">
        <v>3.4783784489014699E-5</v>
      </c>
      <c r="AG81" s="137">
        <v>4.0832247027010323E-5</v>
      </c>
      <c r="AH81" s="137">
        <v>1.5928480930754131E-5</v>
      </c>
      <c r="AI81" s="137">
        <v>2.0110810011040046E-5</v>
      </c>
      <c r="AJ81" s="137">
        <v>0</v>
      </c>
      <c r="AK81" s="137">
        <v>1.9999982686691639E-5</v>
      </c>
      <c r="AL81" s="137">
        <v>1.9818823684781903E-5</v>
      </c>
      <c r="AM81" s="137">
        <v>2.3174911332189734E-5</v>
      </c>
      <c r="AN81" s="137">
        <v>2.1289165161222903E-5</v>
      </c>
      <c r="AO81" s="137">
        <v>1.3990457297068492E-5</v>
      </c>
      <c r="AP81" s="137">
        <v>1.8792425671300667E-5</v>
      </c>
      <c r="AQ81" s="137">
        <v>5.4496085298924299E-6</v>
      </c>
      <c r="AR81" s="137">
        <v>1.7347759700490133E-5</v>
      </c>
      <c r="AS81" s="137">
        <v>1.7312460584077015E-5</v>
      </c>
      <c r="AT81" s="137">
        <v>1.9106658473514009E-5</v>
      </c>
      <c r="AU81" s="137">
        <v>1.7359207070696484E-5</v>
      </c>
      <c r="AV81" s="137">
        <v>1.6056669993383852E-5</v>
      </c>
      <c r="AW81" s="137">
        <v>1.5893710638331758E-5</v>
      </c>
      <c r="AX81" s="137">
        <v>1.9285556396322122E-5</v>
      </c>
      <c r="AY81" s="137">
        <v>9.2576790393293224E-6</v>
      </c>
      <c r="AZ81" s="137">
        <v>1.590461030195572E-5</v>
      </c>
      <c r="BA81" s="137">
        <v>1.3448875356421296E-5</v>
      </c>
      <c r="BB81" s="137">
        <v>1.0774534649110151E-5</v>
      </c>
      <c r="BC81" s="137">
        <v>1.5867875770357217E-5</v>
      </c>
      <c r="BD81" s="137">
        <v>1.2526266524127522E-5</v>
      </c>
      <c r="BE81" s="137">
        <v>1.9229122543413674E-5</v>
      </c>
      <c r="BF81" s="137">
        <v>2.7279744425102952E-5</v>
      </c>
      <c r="BG81" s="137">
        <v>1.0257791046749843E-5</v>
      </c>
      <c r="BH81" s="137">
        <v>1.6965467686394736E-5</v>
      </c>
      <c r="BI81" s="137">
        <v>1.8303371517497387E-5</v>
      </c>
      <c r="BJ81" s="137">
        <v>1.1667040325770763E-5</v>
      </c>
      <c r="BK81" s="137">
        <v>2.4671199802545821E-5</v>
      </c>
      <c r="BL81" s="137">
        <v>1.3504592300827064E-5</v>
      </c>
      <c r="BM81" s="137">
        <v>1.7605774326703216E-5</v>
      </c>
      <c r="BN81" s="137">
        <v>2.5473706877111588E-5</v>
      </c>
      <c r="BO81" s="137">
        <v>6.6785447462175299E-6</v>
      </c>
      <c r="BP81" s="137">
        <v>5.3675292860326595E-6</v>
      </c>
      <c r="BQ81" s="137">
        <v>5.365069975220911E-6</v>
      </c>
      <c r="BR81" s="137">
        <v>5.2333045573143981E-6</v>
      </c>
      <c r="BS81" s="137">
        <v>3.2794595379284E-6</v>
      </c>
      <c r="BT81" s="137">
        <v>7.1185926044170381E-6</v>
      </c>
      <c r="BU81" s="137">
        <v>3.0095894027599968E-4</v>
      </c>
      <c r="BV81" s="137">
        <v>1.3799370638439398E-5</v>
      </c>
      <c r="BW81" s="137">
        <v>5.4261177793573864E-5</v>
      </c>
      <c r="BX81" s="137">
        <v>0.61018269165830596</v>
      </c>
      <c r="BY81" s="137">
        <v>2.7926018525418747E-2</v>
      </c>
      <c r="BZ81" s="137">
        <v>1.3755061189617444E-5</v>
      </c>
      <c r="CA81" s="139">
        <v>0</v>
      </c>
    </row>
    <row r="82" spans="1:82" ht="19.2" x14ac:dyDescent="0.3">
      <c r="B82" s="42" t="s">
        <v>680</v>
      </c>
      <c r="C82" s="43" t="s">
        <v>681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0.66802159389129112</v>
      </c>
      <c r="BZ82" s="137">
        <v>0</v>
      </c>
      <c r="CA82" s="139">
        <v>0</v>
      </c>
    </row>
    <row r="83" spans="1:82" ht="19.2" x14ac:dyDescent="0.3">
      <c r="B83" s="56" t="s">
        <v>628</v>
      </c>
      <c r="C83" s="43" t="s">
        <v>629</v>
      </c>
      <c r="D83" s="136">
        <v>6.0141004322598482E-3</v>
      </c>
      <c r="E83" s="137">
        <v>2.9505724794575681E-3</v>
      </c>
      <c r="F83" s="137">
        <v>4.5082444374266893E-3</v>
      </c>
      <c r="G83" s="137">
        <v>5.6678791275527156E-3</v>
      </c>
      <c r="H83" s="137">
        <v>4.4954705373513272E-3</v>
      </c>
      <c r="I83" s="137">
        <v>7.3504063626561077E-3</v>
      </c>
      <c r="J83" s="137">
        <v>6.9294108434118512E-3</v>
      </c>
      <c r="K83" s="137">
        <v>8.5384096702206466E-3</v>
      </c>
      <c r="L83" s="137">
        <v>4.6439477884885338E-3</v>
      </c>
      <c r="M83" s="137">
        <v>3.7507523785100423E-3</v>
      </c>
      <c r="N83" s="137">
        <v>6.212756245405399E-3</v>
      </c>
      <c r="O83" s="137">
        <v>1.3066152914511162E-3</v>
      </c>
      <c r="P83" s="137">
        <v>8.7741194976670087E-4</v>
      </c>
      <c r="Q83" s="137">
        <v>3.8934429532064681E-4</v>
      </c>
      <c r="R83" s="137">
        <v>1.0879037859049511E-2</v>
      </c>
      <c r="S83" s="137">
        <v>9.5383937976093701E-3</v>
      </c>
      <c r="T83" s="137">
        <v>2.2792793044029772E-3</v>
      </c>
      <c r="U83" s="137">
        <v>1.5208884294752706E-3</v>
      </c>
      <c r="V83" s="137">
        <v>1.9909356540221855E-3</v>
      </c>
      <c r="W83" s="137">
        <v>1.755923250507447E-3</v>
      </c>
      <c r="X83" s="137">
        <v>4.0055504622334972E-3</v>
      </c>
      <c r="Y83" s="137">
        <v>1.769061367838628E-3</v>
      </c>
      <c r="Z83" s="137">
        <v>1.4985674667156203E-3</v>
      </c>
      <c r="AA83" s="137">
        <v>3.6676035995285008E-3</v>
      </c>
      <c r="AB83" s="137">
        <v>2.9179290461771638E-3</v>
      </c>
      <c r="AC83" s="137">
        <v>1.9778344249560503E-3</v>
      </c>
      <c r="AD83" s="137">
        <v>2.3814135913892052E-3</v>
      </c>
      <c r="AE83" s="137">
        <v>5.5382575251148431E-4</v>
      </c>
      <c r="AF83" s="137">
        <v>1.5961931546862934E-3</v>
      </c>
      <c r="AG83" s="137">
        <v>1.7429634330199258E-3</v>
      </c>
      <c r="AH83" s="137">
        <v>1.1780858413998304E-3</v>
      </c>
      <c r="AI83" s="137">
        <v>1.4125528810360146E-3</v>
      </c>
      <c r="AJ83" s="137">
        <v>0</v>
      </c>
      <c r="AK83" s="137">
        <v>9.0539929347126518E-4</v>
      </c>
      <c r="AL83" s="137">
        <v>8.9679910561775347E-4</v>
      </c>
      <c r="AM83" s="137">
        <v>1.1492002343013394E-3</v>
      </c>
      <c r="AN83" s="137">
        <v>1.5842270179905569E-3</v>
      </c>
      <c r="AO83" s="137">
        <v>8.7041643634182557E-4</v>
      </c>
      <c r="AP83" s="137">
        <v>1.4649705533099375E-3</v>
      </c>
      <c r="AQ83" s="137">
        <v>2.6845113800478675E-4</v>
      </c>
      <c r="AR83" s="137">
        <v>8.6705668424737821E-4</v>
      </c>
      <c r="AS83" s="137">
        <v>9.7810758728096667E-4</v>
      </c>
      <c r="AT83" s="137">
        <v>7.7622441891512855E-4</v>
      </c>
      <c r="AU83" s="137">
        <v>9.2624816540695393E-4</v>
      </c>
      <c r="AV83" s="137">
        <v>7.1105697665522453E-4</v>
      </c>
      <c r="AW83" s="137">
        <v>9.4885950993488385E-4</v>
      </c>
      <c r="AX83" s="137">
        <v>1.8094568441074973E-3</v>
      </c>
      <c r="AY83" s="137">
        <v>1.5093418572732476E-3</v>
      </c>
      <c r="AZ83" s="137">
        <v>1.0174226427133207E-3</v>
      </c>
      <c r="BA83" s="137">
        <v>1.0717227636476534E-3</v>
      </c>
      <c r="BB83" s="137">
        <v>7.1666520232858326E-4</v>
      </c>
      <c r="BC83" s="137">
        <v>1.0861509360751531E-3</v>
      </c>
      <c r="BD83" s="137">
        <v>4.3130112991857734E-4</v>
      </c>
      <c r="BE83" s="137">
        <v>9.9395922807296697E-4</v>
      </c>
      <c r="BF83" s="137">
        <v>2.2020389782619943E-3</v>
      </c>
      <c r="BG83" s="137">
        <v>1.4064482077142805E-3</v>
      </c>
      <c r="BH83" s="137">
        <v>2.1964976583352998E-3</v>
      </c>
      <c r="BI83" s="137">
        <v>2.1960389377788715E-3</v>
      </c>
      <c r="BJ83" s="137">
        <v>1.7542759797379889E-3</v>
      </c>
      <c r="BK83" s="137">
        <v>2.0916976217311397E-3</v>
      </c>
      <c r="BL83" s="137">
        <v>1.8591399137393456E-3</v>
      </c>
      <c r="BM83" s="137">
        <v>5.4951056232119518E-3</v>
      </c>
      <c r="BN83" s="137">
        <v>3.7572895097131142E-3</v>
      </c>
      <c r="BO83" s="137">
        <v>1.4355125221318687E-2</v>
      </c>
      <c r="BP83" s="137">
        <v>5.3390245485333554E-3</v>
      </c>
      <c r="BQ83" s="137">
        <v>2.444286088397217E-3</v>
      </c>
      <c r="BR83" s="137">
        <v>4.1812109322354411E-3</v>
      </c>
      <c r="BS83" s="137">
        <v>3.3450078571690195E-3</v>
      </c>
      <c r="BT83" s="137">
        <v>8.7908053607387206E-3</v>
      </c>
      <c r="BU83" s="137">
        <v>2.1668794961387165E-3</v>
      </c>
      <c r="BV83" s="137">
        <v>1.4675074694444571E-2</v>
      </c>
      <c r="BW83" s="137">
        <v>2.1208315417927713E-3</v>
      </c>
      <c r="BX83" s="137">
        <v>5.4776763828717949E-3</v>
      </c>
      <c r="BY83" s="137">
        <v>1.4556038137496761E-3</v>
      </c>
      <c r="BZ83" s="137">
        <v>0.50020701944778234</v>
      </c>
      <c r="CA83" s="139">
        <v>0</v>
      </c>
    </row>
    <row r="84" spans="1:82" ht="19.2" x14ac:dyDescent="0.3">
      <c r="B84" s="56" t="s">
        <v>692</v>
      </c>
      <c r="C84" s="43" t="s">
        <v>693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2" x14ac:dyDescent="0.3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3">
      <c r="C86" s="332" t="s">
        <v>900</v>
      </c>
      <c r="D86" s="336">
        <v>0.89505672418451754</v>
      </c>
      <c r="E86" s="334">
        <v>0.75424674132956926</v>
      </c>
      <c r="F86" s="334">
        <v>0.92955384466628566</v>
      </c>
      <c r="G86" s="334">
        <v>0.6849552394121452</v>
      </c>
      <c r="H86" s="334">
        <v>0.80444089317753198</v>
      </c>
      <c r="I86" s="334">
        <v>0.92118289378880447</v>
      </c>
      <c r="J86" s="334">
        <v>0.77544935102307133</v>
      </c>
      <c r="K86" s="334">
        <v>0.92509811344225479</v>
      </c>
      <c r="L86" s="334">
        <v>0.95173073009353348</v>
      </c>
      <c r="M86" s="334">
        <v>0.82781669045987027</v>
      </c>
      <c r="N86" s="334">
        <v>0.92122356027613561</v>
      </c>
      <c r="O86" s="334">
        <v>0.48908753606519412</v>
      </c>
      <c r="P86" s="334">
        <v>0.98577520588148304</v>
      </c>
      <c r="Q86" s="334">
        <v>0.93058366832983874</v>
      </c>
      <c r="R86" s="334">
        <v>0.92367192290887901</v>
      </c>
      <c r="S86" s="334">
        <v>0.79208872149966558</v>
      </c>
      <c r="T86" s="334">
        <v>0.76106601436270638</v>
      </c>
      <c r="U86" s="334">
        <v>0.50484612066408363</v>
      </c>
      <c r="V86" s="334">
        <v>0.87220771057277524</v>
      </c>
      <c r="W86" s="334">
        <v>0.47800028725116844</v>
      </c>
      <c r="X86" s="334">
        <v>0.73502019388595341</v>
      </c>
      <c r="Y86" s="334">
        <v>0.84454087745932616</v>
      </c>
      <c r="Z86" s="334">
        <v>0.6218767406029605</v>
      </c>
      <c r="AA86" s="334">
        <v>0.90736034997843451</v>
      </c>
      <c r="AB86" s="334">
        <v>0.57631174281688813</v>
      </c>
      <c r="AC86" s="334">
        <v>0.64551302354903983</v>
      </c>
      <c r="AD86" s="334">
        <v>0.64325945797499173</v>
      </c>
      <c r="AE86" s="334">
        <v>0.25807759234421707</v>
      </c>
      <c r="AF86" s="334">
        <v>0.73266634571432909</v>
      </c>
      <c r="AG86" s="334">
        <v>0.58574422146737215</v>
      </c>
      <c r="AH86" s="334">
        <v>0.51082957229542614</v>
      </c>
      <c r="AI86" s="334">
        <v>0.68395896882374374</v>
      </c>
      <c r="AJ86" s="334">
        <v>0</v>
      </c>
      <c r="AK86" s="334">
        <v>0.56258407788428444</v>
      </c>
      <c r="AL86" s="334">
        <v>0.70301372510196314</v>
      </c>
      <c r="AM86" s="334">
        <v>0.68460661009698354</v>
      </c>
      <c r="AN86" s="334">
        <v>0.72794056451977118</v>
      </c>
      <c r="AO86" s="334">
        <v>0.50172705431317977</v>
      </c>
      <c r="AP86" s="334">
        <v>0.73432025269615642</v>
      </c>
      <c r="AQ86" s="334">
        <v>0.21048462387684239</v>
      </c>
      <c r="AR86" s="334">
        <v>0.52236522542704433</v>
      </c>
      <c r="AS86" s="334">
        <v>0.54301345531167589</v>
      </c>
      <c r="AT86" s="334">
        <v>0.56937862517021498</v>
      </c>
      <c r="AU86" s="334">
        <v>0.55665619844814895</v>
      </c>
      <c r="AV86" s="334">
        <v>0.51162585081507128</v>
      </c>
      <c r="AW86" s="334">
        <v>0.6233530913368176</v>
      </c>
      <c r="AX86" s="334">
        <v>0.74568056418312567</v>
      </c>
      <c r="AY86" s="334">
        <v>0.45809315272291717</v>
      </c>
      <c r="AZ86" s="334">
        <v>0.65255423576093308</v>
      </c>
      <c r="BA86" s="334">
        <v>0.68871125659485732</v>
      </c>
      <c r="BB86" s="334">
        <v>0.47494411181037066</v>
      </c>
      <c r="BC86" s="334">
        <v>0.72617431525862308</v>
      </c>
      <c r="BD86" s="334">
        <v>0.29850504155826496</v>
      </c>
      <c r="BE86" s="334">
        <v>0.70907546875458682</v>
      </c>
      <c r="BF86" s="334">
        <v>0.8734513397549295</v>
      </c>
      <c r="BG86" s="334">
        <v>0.80157310014414573</v>
      </c>
      <c r="BH86" s="334">
        <v>0.89342374046360828</v>
      </c>
      <c r="BI86" s="334">
        <v>0.77225976057841106</v>
      </c>
      <c r="BJ86" s="334">
        <v>0.98460718755608889</v>
      </c>
      <c r="BK86" s="334">
        <v>0.71584745833823538</v>
      </c>
      <c r="BL86" s="334">
        <v>0.8095159636603404</v>
      </c>
      <c r="BM86" s="334">
        <v>0.92281564574610786</v>
      </c>
      <c r="BN86" s="334">
        <v>0.79778703744483903</v>
      </c>
      <c r="BO86" s="334">
        <v>0.89169711460169709</v>
      </c>
      <c r="BP86" s="334">
        <v>1.0123494581841113</v>
      </c>
      <c r="BQ86" s="334">
        <v>0.54925981555270376</v>
      </c>
      <c r="BR86" s="334">
        <v>0.86279306729408545</v>
      </c>
      <c r="BS86" s="334">
        <v>1.0076393005117741</v>
      </c>
      <c r="BT86" s="334">
        <v>0.94345151135847138</v>
      </c>
      <c r="BU86" s="334">
        <v>1.0263940956812199</v>
      </c>
      <c r="BV86" s="334">
        <v>0.99284161012160888</v>
      </c>
      <c r="BW86" s="334">
        <v>1.0400392007356465</v>
      </c>
      <c r="BX86" s="334">
        <v>0.86128099294825955</v>
      </c>
      <c r="BY86" s="334">
        <v>0.86287761171378208</v>
      </c>
      <c r="BZ86" s="334">
        <v>0.8791416516717474</v>
      </c>
      <c r="CA86" s="335">
        <v>1</v>
      </c>
      <c r="CC86" s="180"/>
      <c r="CD86" s="241"/>
    </row>
    <row r="87" spans="1:82" x14ac:dyDescent="0.3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24.2" x14ac:dyDescent="0.3">
      <c r="C88" s="332" t="s">
        <v>960</v>
      </c>
      <c r="D88" s="331" t="s">
        <v>961</v>
      </c>
      <c r="E88" s="329" t="s">
        <v>962</v>
      </c>
      <c r="F88" s="329" t="s">
        <v>963</v>
      </c>
      <c r="G88" s="329" t="s">
        <v>964</v>
      </c>
      <c r="H88" s="329" t="s">
        <v>965</v>
      </c>
      <c r="I88" s="329" t="s">
        <v>966</v>
      </c>
      <c r="J88" s="329" t="s">
        <v>967</v>
      </c>
      <c r="K88" s="329" t="s">
        <v>968</v>
      </c>
      <c r="L88" s="329" t="s">
        <v>969</v>
      </c>
      <c r="M88" s="329" t="s">
        <v>970</v>
      </c>
      <c r="N88" s="329" t="s">
        <v>971</v>
      </c>
      <c r="O88" s="329" t="s">
        <v>972</v>
      </c>
      <c r="P88" s="329" t="s">
        <v>973</v>
      </c>
      <c r="Q88" s="329" t="s">
        <v>974</v>
      </c>
      <c r="R88" s="329" t="s">
        <v>975</v>
      </c>
      <c r="S88" s="329" t="s">
        <v>976</v>
      </c>
      <c r="T88" s="329" t="s">
        <v>977</v>
      </c>
      <c r="U88" s="329" t="s">
        <v>978</v>
      </c>
      <c r="V88" s="329" t="s">
        <v>979</v>
      </c>
      <c r="W88" s="329" t="s">
        <v>980</v>
      </c>
      <c r="X88" s="329" t="s">
        <v>981</v>
      </c>
      <c r="Y88" s="329" t="s">
        <v>982</v>
      </c>
      <c r="Z88" s="329" t="s">
        <v>983</v>
      </c>
      <c r="AA88" s="329" t="s">
        <v>984</v>
      </c>
      <c r="AB88" s="329" t="s">
        <v>985</v>
      </c>
      <c r="AC88" s="329" t="s">
        <v>986</v>
      </c>
      <c r="AD88" s="329" t="s">
        <v>987</v>
      </c>
      <c r="AE88" s="329" t="s">
        <v>988</v>
      </c>
      <c r="AF88" s="329" t="s">
        <v>989</v>
      </c>
      <c r="AG88" s="329" t="s">
        <v>990</v>
      </c>
      <c r="AH88" s="329" t="s">
        <v>991</v>
      </c>
      <c r="AI88" s="329" t="s">
        <v>992</v>
      </c>
      <c r="AJ88" s="329" t="s">
        <v>993</v>
      </c>
      <c r="AK88" s="329" t="s">
        <v>994</v>
      </c>
      <c r="AL88" s="329" t="s">
        <v>995</v>
      </c>
      <c r="AM88" s="329" t="s">
        <v>996</v>
      </c>
      <c r="AN88" s="329" t="s">
        <v>997</v>
      </c>
      <c r="AO88" s="329" t="s">
        <v>998</v>
      </c>
      <c r="AP88" s="329" t="s">
        <v>999</v>
      </c>
      <c r="AQ88" s="329" t="s">
        <v>1000</v>
      </c>
      <c r="AR88" s="329" t="s">
        <v>1001</v>
      </c>
      <c r="AS88" s="329" t="s">
        <v>1002</v>
      </c>
      <c r="AT88" s="329" t="s">
        <v>1003</v>
      </c>
      <c r="AU88" s="329" t="s">
        <v>1004</v>
      </c>
      <c r="AV88" s="329" t="s">
        <v>1005</v>
      </c>
      <c r="AW88" s="329" t="s">
        <v>1006</v>
      </c>
      <c r="AX88" s="329" t="s">
        <v>1007</v>
      </c>
      <c r="AY88" s="329" t="s">
        <v>1008</v>
      </c>
      <c r="AZ88" s="329" t="s">
        <v>1009</v>
      </c>
      <c r="BA88" s="329" t="s">
        <v>1010</v>
      </c>
      <c r="BB88" s="329" t="s">
        <v>1011</v>
      </c>
      <c r="BC88" s="329" t="s">
        <v>1012</v>
      </c>
      <c r="BD88" s="329" t="s">
        <v>1013</v>
      </c>
      <c r="BE88" s="329" t="s">
        <v>1014</v>
      </c>
      <c r="BF88" s="329" t="s">
        <v>1015</v>
      </c>
      <c r="BG88" s="329" t="s">
        <v>1016</v>
      </c>
      <c r="BH88" s="329" t="s">
        <v>1017</v>
      </c>
      <c r="BI88" s="329" t="s">
        <v>1018</v>
      </c>
      <c r="BJ88" s="329" t="s">
        <v>1019</v>
      </c>
      <c r="BK88" s="329" t="s">
        <v>1020</v>
      </c>
      <c r="BL88" s="329" t="s">
        <v>1021</v>
      </c>
      <c r="BM88" s="329" t="s">
        <v>1022</v>
      </c>
      <c r="BN88" s="329" t="s">
        <v>1023</v>
      </c>
      <c r="BO88" s="329" t="s">
        <v>1024</v>
      </c>
      <c r="BP88" s="329" t="s">
        <v>1025</v>
      </c>
      <c r="BQ88" s="329" t="s">
        <v>1026</v>
      </c>
      <c r="BR88" s="329" t="s">
        <v>1027</v>
      </c>
      <c r="BS88" s="329" t="s">
        <v>1028</v>
      </c>
      <c r="BT88" s="329" t="s">
        <v>1029</v>
      </c>
      <c r="BU88" s="329" t="s">
        <v>1030</v>
      </c>
      <c r="BV88" s="329" t="s">
        <v>1031</v>
      </c>
      <c r="BW88" s="329" t="s">
        <v>1032</v>
      </c>
      <c r="BX88" s="329" t="s">
        <v>1033</v>
      </c>
      <c r="BY88" s="329" t="s">
        <v>1034</v>
      </c>
      <c r="BZ88" s="329" t="s">
        <v>1035</v>
      </c>
      <c r="CA88" s="330" t="s">
        <v>1036</v>
      </c>
      <c r="CC88" s="180"/>
      <c r="CD88" s="182"/>
    </row>
    <row r="89" spans="1:82" x14ac:dyDescent="0.3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3">
      <c r="B90" s="9" t="s">
        <v>702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3">
      <c r="B91" s="73" t="s">
        <v>1037</v>
      </c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3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3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3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3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3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3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3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3">
      <c r="D100" s="245"/>
    </row>
    <row r="102" spans="1:85" x14ac:dyDescent="0.3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3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3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3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3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3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3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3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3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3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3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3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algorithmName="SHA-512" hashValue="LEtkgyB1+uI4L9/LMCixHQDlIZxaDU/LFH8AoD3cycErbx/XUdxv4mt+JlgjGFnC3Fx+RI9AVPUqneKh0d6+oQ==" saltValue="sA70X7i9C9AhZBqiDTpxUA==" spinCount="100000" sheet="1" formatColumns="0" formatRows="0"/>
  <autoFilter ref="A8:CG8" xr:uid="{00000000-0001-0000-4E00-000000000000}"/>
  <mergeCells count="18">
    <mergeCell ref="BM5:BN5"/>
    <mergeCell ref="BP5:BR5"/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B7">
    <cfRule type="cellIs" dxfId="117" priority="11" operator="lessThan">
      <formula>0</formula>
    </cfRule>
  </conditionalFormatting>
  <conditionalFormatting sqref="B9:C85">
    <cfRule type="cellIs" dxfId="116" priority="10" operator="lessThan">
      <formula>0</formula>
    </cfRule>
  </conditionalFormatting>
  <conditionalFormatting sqref="C86:C87 C89:C98">
    <cfRule type="cellIs" dxfId="115" priority="4" operator="lessThan">
      <formula>0</formula>
    </cfRule>
  </conditionalFormatting>
  <conditionalFormatting sqref="C7:XFD8">
    <cfRule type="cellIs" dxfId="114" priority="1" operator="lessThan">
      <formula>0</formula>
    </cfRule>
  </conditionalFormatting>
  <conditionalFormatting sqref="D97:CA98">
    <cfRule type="cellIs" dxfId="113" priority="3" operator="lessThan">
      <formula>0</formula>
    </cfRule>
  </conditionalFormatting>
  <conditionalFormatting sqref="D102:CA113">
    <cfRule type="cellIs" dxfId="112" priority="2" operator="notEqual">
      <formula>0</formula>
    </cfRule>
  </conditionalFormatting>
  <conditionalFormatting sqref="CD9:CD86">
    <cfRule type="cellIs" dxfId="111" priority="5" operator="lessThan">
      <formula>-0.05</formula>
    </cfRule>
    <cfRule type="cellIs" dxfId="110" priority="6" operator="greaterThan">
      <formula>0.05</formula>
    </cfRule>
  </conditionalFormatting>
  <pageMargins left="0.7" right="0.7" top="0.75" bottom="0.75" header="0.3" footer="0.3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/>
  <dimension ref="A5:CG113"/>
  <sheetViews>
    <sheetView showGridLines="0" zoomScale="60" zoomScaleNormal="60" workbookViewId="0">
      <pane xSplit="4" ySplit="8" topLeftCell="E69" activePane="bottomRight" state="frozen"/>
      <selection pane="topRight" activeCell="E1" sqref="E1"/>
      <selection pane="bottomLeft" activeCell="A9" sqref="A9"/>
      <selection pane="bottomRight" activeCell="F78" sqref="F78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1" max="81" width="12.6640625" customWidth="1"/>
    <col min="82" max="82" width="12.44140625" customWidth="1"/>
    <col min="83" max="83" width="12.6640625" customWidth="1"/>
    <col min="84" max="84" width="12.44140625" customWidth="1"/>
    <col min="85" max="85" width="12.6640625" customWidth="1"/>
  </cols>
  <sheetData>
    <row r="5" spans="1:85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85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C6" s="81"/>
      <c r="CD6" s="81"/>
      <c r="CE6" s="81"/>
      <c r="CF6" s="81"/>
      <c r="CG6" s="81"/>
    </row>
    <row r="7" spans="1:85" ht="19.2" x14ac:dyDescent="0.3">
      <c r="B7" s="439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</row>
    <row r="8" spans="1:85" ht="96.6" x14ac:dyDescent="0.3">
      <c r="A8" s="29"/>
      <c r="B8" s="440"/>
      <c r="C8" s="409"/>
      <c r="D8" s="25" t="s">
        <v>43</v>
      </c>
      <c r="E8" s="23" t="s">
        <v>39</v>
      </c>
      <c r="F8" s="23" t="s">
        <v>59</v>
      </c>
      <c r="G8" s="23" t="s">
        <v>129</v>
      </c>
      <c r="H8" s="23" t="s">
        <v>75</v>
      </c>
      <c r="I8" s="23" t="s">
        <v>133</v>
      </c>
      <c r="J8" s="23" t="s">
        <v>99</v>
      </c>
      <c r="K8" s="23" t="s">
        <v>117</v>
      </c>
      <c r="L8" s="23" t="s">
        <v>641</v>
      </c>
      <c r="M8" s="23" t="s">
        <v>165</v>
      </c>
      <c r="N8" s="23" t="s">
        <v>185</v>
      </c>
      <c r="O8" s="23" t="s">
        <v>191</v>
      </c>
      <c r="P8" s="24" t="s">
        <v>207</v>
      </c>
      <c r="Q8" s="24" t="s">
        <v>213</v>
      </c>
      <c r="R8" s="24" t="s">
        <v>750</v>
      </c>
      <c r="S8" s="24" t="s">
        <v>223</v>
      </c>
      <c r="T8" s="23" t="s">
        <v>241</v>
      </c>
      <c r="U8" s="23" t="s">
        <v>261</v>
      </c>
      <c r="V8" s="23" t="s">
        <v>265</v>
      </c>
      <c r="W8" s="23" t="s">
        <v>283</v>
      </c>
      <c r="X8" s="23" t="s">
        <v>295</v>
      </c>
      <c r="Y8" s="23" t="s">
        <v>317</v>
      </c>
      <c r="Z8" s="23" t="s">
        <v>303</v>
      </c>
      <c r="AA8" s="23" t="s">
        <v>321</v>
      </c>
      <c r="AB8" s="23" t="s">
        <v>325</v>
      </c>
      <c r="AC8" s="23" t="s">
        <v>333</v>
      </c>
      <c r="AD8" s="23" t="s">
        <v>337</v>
      </c>
      <c r="AE8" s="23" t="s">
        <v>313</v>
      </c>
      <c r="AF8" s="23" t="s">
        <v>257</v>
      </c>
      <c r="AG8" s="23" t="s">
        <v>279</v>
      </c>
      <c r="AH8" s="23" t="s">
        <v>349</v>
      </c>
      <c r="AI8" s="23" t="s">
        <v>343</v>
      </c>
      <c r="AJ8" s="23" t="s">
        <v>353</v>
      </c>
      <c r="AK8" s="23" t="s">
        <v>357</v>
      </c>
      <c r="AL8" s="23" t="s">
        <v>365</v>
      </c>
      <c r="AM8" s="23" t="s">
        <v>369</v>
      </c>
      <c r="AN8" s="23" t="s">
        <v>375</v>
      </c>
      <c r="AO8" s="23" t="s">
        <v>385</v>
      </c>
      <c r="AP8" s="23" t="s">
        <v>393</v>
      </c>
      <c r="AQ8" s="23" t="s">
        <v>397</v>
      </c>
      <c r="AR8" s="23" t="s">
        <v>413</v>
      </c>
      <c r="AS8" s="23" t="s">
        <v>421</v>
      </c>
      <c r="AT8" s="23" t="s">
        <v>425</v>
      </c>
      <c r="AU8" s="23" t="s">
        <v>439</v>
      </c>
      <c r="AV8" s="23" t="s">
        <v>445</v>
      </c>
      <c r="AW8" s="23" t="s">
        <v>449</v>
      </c>
      <c r="AX8" s="23" t="s">
        <v>457</v>
      </c>
      <c r="AY8" s="23" t="s">
        <v>477</v>
      </c>
      <c r="AZ8" s="23" t="s">
        <v>487</v>
      </c>
      <c r="BA8" s="23" t="s">
        <v>505</v>
      </c>
      <c r="BB8" s="23" t="s">
        <v>501</v>
      </c>
      <c r="BC8" s="23" t="s">
        <v>495</v>
      </c>
      <c r="BD8" s="23" t="s">
        <v>515</v>
      </c>
      <c r="BE8" s="23" t="s">
        <v>465</v>
      </c>
      <c r="BF8" s="23" t="s">
        <v>469</v>
      </c>
      <c r="BG8" s="24" t="s">
        <v>229</v>
      </c>
      <c r="BH8" s="23" t="s">
        <v>235</v>
      </c>
      <c r="BI8" s="24" t="s">
        <v>473</v>
      </c>
      <c r="BJ8" s="23" t="s">
        <v>531</v>
      </c>
      <c r="BK8" s="24" t="s">
        <v>543</v>
      </c>
      <c r="BL8" s="24" t="s">
        <v>563</v>
      </c>
      <c r="BM8" s="23" t="s">
        <v>535</v>
      </c>
      <c r="BN8" s="23" t="s">
        <v>539</v>
      </c>
      <c r="BO8" s="24" t="s">
        <v>617</v>
      </c>
      <c r="BP8" s="23" t="s">
        <v>567</v>
      </c>
      <c r="BQ8" s="23" t="s">
        <v>577</v>
      </c>
      <c r="BR8" s="23" t="s">
        <v>587</v>
      </c>
      <c r="BS8" s="24" t="s">
        <v>593</v>
      </c>
      <c r="BT8" s="23" t="s">
        <v>601</v>
      </c>
      <c r="BU8" s="24" t="s">
        <v>651</v>
      </c>
      <c r="BV8" s="23" t="s">
        <v>657</v>
      </c>
      <c r="BW8" s="23" t="s">
        <v>661</v>
      </c>
      <c r="BX8" s="24" t="s">
        <v>677</v>
      </c>
      <c r="BY8" s="24" t="s">
        <v>681</v>
      </c>
      <c r="BZ8" s="23" t="s">
        <v>629</v>
      </c>
      <c r="CA8" s="328" t="s">
        <v>693</v>
      </c>
      <c r="CC8" s="81"/>
      <c r="CD8" s="81"/>
      <c r="CE8" s="81"/>
      <c r="CF8" s="81"/>
      <c r="CG8" s="81"/>
    </row>
    <row r="9" spans="1:85" ht="19.2" x14ac:dyDescent="0.3">
      <c r="A9" s="30"/>
      <c r="B9" s="74" t="s">
        <v>42</v>
      </c>
      <c r="C9" s="45" t="s">
        <v>43</v>
      </c>
      <c r="D9" s="130">
        <v>0.64755962463780137</v>
      </c>
      <c r="E9" s="131">
        <v>2.77089044173701E-5</v>
      </c>
      <c r="F9" s="131">
        <v>6.0801123977835738E-3</v>
      </c>
      <c r="G9" s="131">
        <v>2.4343017497460348E-4</v>
      </c>
      <c r="H9" s="131">
        <v>7.6974286520463762E-3</v>
      </c>
      <c r="I9" s="131">
        <v>6.4536295407255524E-4</v>
      </c>
      <c r="J9" s="131">
        <v>2.7091520271207316E-5</v>
      </c>
      <c r="K9" s="131">
        <v>1.2318931611760952E-3</v>
      </c>
      <c r="L9" s="131">
        <v>5.4338423081683608E-4</v>
      </c>
      <c r="M9" s="131">
        <v>3.3092443033976307E-2</v>
      </c>
      <c r="N9" s="131">
        <v>6.9523841083300587E-5</v>
      </c>
      <c r="O9" s="131">
        <v>2.672654045651586E-2</v>
      </c>
      <c r="P9" s="131">
        <v>0</v>
      </c>
      <c r="Q9" s="131">
        <v>4.7253620081629249E-4</v>
      </c>
      <c r="R9" s="131">
        <v>3.8866054935100358E-3</v>
      </c>
      <c r="S9" s="131">
        <v>1.9709745671565056E-5</v>
      </c>
      <c r="T9" s="131">
        <v>1.8338391043450957E-2</v>
      </c>
      <c r="U9" s="131">
        <v>1.3104654352175688E-2</v>
      </c>
      <c r="V9" s="131">
        <v>4.3710950469266811E-2</v>
      </c>
      <c r="W9" s="131">
        <v>3.5014069608776843E-2</v>
      </c>
      <c r="X9" s="131">
        <v>1.0205415365372212E-2</v>
      </c>
      <c r="Y9" s="131">
        <v>2.6872072710552356E-3</v>
      </c>
      <c r="Z9" s="131">
        <v>8.5722828915501918E-3</v>
      </c>
      <c r="AA9" s="131">
        <v>3.2106194055265375E-4</v>
      </c>
      <c r="AB9" s="131">
        <v>3.729987201220078E-4</v>
      </c>
      <c r="AC9" s="131">
        <v>6.7013139487578802E-4</v>
      </c>
      <c r="AD9" s="131">
        <v>1.2778299271044431E-4</v>
      </c>
      <c r="AE9" s="131">
        <v>6.2343836636688153E-2</v>
      </c>
      <c r="AF9" s="131">
        <v>4.0521479071985701E-2</v>
      </c>
      <c r="AG9" s="131">
        <v>1.1120252451439712E-4</v>
      </c>
      <c r="AH9" s="131">
        <v>1.5027519832763504E-3</v>
      </c>
      <c r="AI9" s="131">
        <v>1.1268226193207836E-2</v>
      </c>
      <c r="AJ9" s="131">
        <v>0</v>
      </c>
      <c r="AK9" s="131">
        <v>4.0736541699532945E-5</v>
      </c>
      <c r="AL9" s="131">
        <v>1.0667567682877261E-4</v>
      </c>
      <c r="AM9" s="131">
        <v>2.1746606712365693E-4</v>
      </c>
      <c r="AN9" s="131">
        <v>2.1830596042515362E-4</v>
      </c>
      <c r="AO9" s="131">
        <v>8.2448047223732975E-5</v>
      </c>
      <c r="AP9" s="131">
        <v>2.0402390921482074E-5</v>
      </c>
      <c r="AQ9" s="131">
        <v>4.2115361500131009E-4</v>
      </c>
      <c r="AR9" s="131">
        <v>3.1052283571768274E-5</v>
      </c>
      <c r="AS9" s="131">
        <v>5.0429367334446488E-4</v>
      </c>
      <c r="AT9" s="131">
        <v>6.1218155138710088E-5</v>
      </c>
      <c r="AU9" s="131">
        <v>1.8599368982799782E-5</v>
      </c>
      <c r="AV9" s="131">
        <v>2.2449338259030325E-5</v>
      </c>
      <c r="AW9" s="131">
        <v>1.6758755945225458E-5</v>
      </c>
      <c r="AX9" s="131">
        <v>9.7930391294231404E-6</v>
      </c>
      <c r="AY9" s="131">
        <v>5.8200830585438011E-5</v>
      </c>
      <c r="AZ9" s="131">
        <v>1.2453541421555278E-4</v>
      </c>
      <c r="BA9" s="131">
        <v>2.7516714946751604E-5</v>
      </c>
      <c r="BB9" s="131">
        <v>1.1634378801429998E-4</v>
      </c>
      <c r="BC9" s="131">
        <v>2.819400020453755E-5</v>
      </c>
      <c r="BD9" s="131">
        <v>1.0154835047627975E-4</v>
      </c>
      <c r="BE9" s="131">
        <v>1.1691717730602059E-4</v>
      </c>
      <c r="BF9" s="131">
        <v>8.4740272234420328E-5</v>
      </c>
      <c r="BG9" s="131">
        <v>6.5540067844254601E-5</v>
      </c>
      <c r="BH9" s="131">
        <v>1.2151822992880263E-4</v>
      </c>
      <c r="BI9" s="131">
        <v>2.3858171069962007E-3</v>
      </c>
      <c r="BJ9" s="131">
        <v>1.5627277652351169E-3</v>
      </c>
      <c r="BK9" s="131">
        <v>8.6165866567720515E-4</v>
      </c>
      <c r="BL9" s="131">
        <v>1.8912383017809537E-5</v>
      </c>
      <c r="BM9" s="131">
        <v>3.7958595519771643E-4</v>
      </c>
      <c r="BN9" s="131">
        <v>7.9780163656152404E-3</v>
      </c>
      <c r="BO9" s="131">
        <v>2.9505321267675184E-4</v>
      </c>
      <c r="BP9" s="131">
        <v>3.2446147904344012E-4</v>
      </c>
      <c r="BQ9" s="131">
        <v>7.227577374264959E-5</v>
      </c>
      <c r="BR9" s="131">
        <v>8.0357577102997195E-6</v>
      </c>
      <c r="BS9" s="131">
        <v>6.528988363439037E-4</v>
      </c>
      <c r="BT9" s="131">
        <v>4.3480602345559455E-4</v>
      </c>
      <c r="BU9" s="131">
        <v>6.4072729961363046E-4</v>
      </c>
      <c r="BV9" s="131">
        <v>6.7184849958905671E-4</v>
      </c>
      <c r="BW9" s="131">
        <v>6.6621541464423795E-4</v>
      </c>
      <c r="BX9" s="131">
        <v>6.1629583755463979E-4</v>
      </c>
      <c r="BY9" s="131">
        <v>7.3889093568777603E-4</v>
      </c>
      <c r="BZ9" s="131">
        <v>1.8795270643292099E-3</v>
      </c>
      <c r="CA9" s="147">
        <v>0</v>
      </c>
    </row>
    <row r="10" spans="1:85" ht="19.2" x14ac:dyDescent="0.3">
      <c r="A10" s="30"/>
      <c r="B10" s="42" t="s">
        <v>38</v>
      </c>
      <c r="C10" s="43" t="s">
        <v>39</v>
      </c>
      <c r="D10" s="136">
        <v>3.8324039202708589E-4</v>
      </c>
      <c r="E10" s="137">
        <v>7.9661437933569751E-2</v>
      </c>
      <c r="F10" s="137">
        <v>1.5439844131881341E-3</v>
      </c>
      <c r="G10" s="137">
        <v>4.1648472663013942E-4</v>
      </c>
      <c r="H10" s="137">
        <v>1.3397390785588303E-2</v>
      </c>
      <c r="I10" s="137">
        <v>1.1327209917972776E-3</v>
      </c>
      <c r="J10" s="137">
        <v>4.7775767785969137E-5</v>
      </c>
      <c r="K10" s="137">
        <v>2.1578598220244973E-3</v>
      </c>
      <c r="L10" s="137">
        <v>9.4318441034432483E-4</v>
      </c>
      <c r="M10" s="137">
        <v>1.6118244761354216E-2</v>
      </c>
      <c r="N10" s="137">
        <v>1.2543123830673379E-4</v>
      </c>
      <c r="O10" s="137">
        <v>2.3446567254253363E-2</v>
      </c>
      <c r="P10" s="137">
        <v>0</v>
      </c>
      <c r="Q10" s="137">
        <v>6.3855987617451697E-4</v>
      </c>
      <c r="R10" s="137">
        <v>6.6300304365764767E-3</v>
      </c>
      <c r="S10" s="137">
        <v>3.3458186655347697E-5</v>
      </c>
      <c r="T10" s="137">
        <v>9.5353239352283081E-3</v>
      </c>
      <c r="U10" s="137">
        <v>1.1929934618439246E-2</v>
      </c>
      <c r="V10" s="137">
        <v>4.0720109568445767E-2</v>
      </c>
      <c r="W10" s="137">
        <v>1.7300724989962281E-3</v>
      </c>
      <c r="X10" s="137">
        <v>6.8846601736823419E-3</v>
      </c>
      <c r="Y10" s="137">
        <v>7.7198718775798106E-2</v>
      </c>
      <c r="Z10" s="137">
        <v>0.57083754229678974</v>
      </c>
      <c r="AA10" s="137">
        <v>6.0776634291066756E-4</v>
      </c>
      <c r="AB10" s="137">
        <v>2.2376044186298853E-3</v>
      </c>
      <c r="AC10" s="137">
        <v>2.764115449085441E-2</v>
      </c>
      <c r="AD10" s="137">
        <v>2.676857706969702E-4</v>
      </c>
      <c r="AE10" s="137">
        <v>5.339407669873588E-2</v>
      </c>
      <c r="AF10" s="137">
        <v>3.6683483300494128E-3</v>
      </c>
      <c r="AG10" s="137">
        <v>2.0096157869681897E-4</v>
      </c>
      <c r="AH10" s="137">
        <v>5.8187904569121989E-4</v>
      </c>
      <c r="AI10" s="137">
        <v>2.4451693876992378E-3</v>
      </c>
      <c r="AJ10" s="137">
        <v>0</v>
      </c>
      <c r="AK10" s="137">
        <v>7.7835450661938773E-5</v>
      </c>
      <c r="AL10" s="137">
        <v>2.1030033168143965E-4</v>
      </c>
      <c r="AM10" s="137">
        <v>1.7902256843360683E-4</v>
      </c>
      <c r="AN10" s="137">
        <v>4.1875201933940805E-4</v>
      </c>
      <c r="AO10" s="137">
        <v>1.8022793655190957E-4</v>
      </c>
      <c r="AP10" s="137">
        <v>4.2541945093263914E-5</v>
      </c>
      <c r="AQ10" s="137">
        <v>7.05595158636618E-4</v>
      </c>
      <c r="AR10" s="137">
        <v>4.8500785012265099E-5</v>
      </c>
      <c r="AS10" s="137">
        <v>2.8248422716248132E-4</v>
      </c>
      <c r="AT10" s="137">
        <v>1.4182114916471089E-4</v>
      </c>
      <c r="AU10" s="137">
        <v>4.0892353038608947E-5</v>
      </c>
      <c r="AV10" s="137">
        <v>4.8309091712425192E-5</v>
      </c>
      <c r="AW10" s="137">
        <v>3.377199981996489E-5</v>
      </c>
      <c r="AX10" s="137">
        <v>1.9113339097075636E-5</v>
      </c>
      <c r="AY10" s="137">
        <v>1.063735707272642E-4</v>
      </c>
      <c r="AZ10" s="137">
        <v>2.1544974697679492E-4</v>
      </c>
      <c r="BA10" s="137">
        <v>5.7392428259280857E-5</v>
      </c>
      <c r="BB10" s="137">
        <v>2.3441810698720281E-4</v>
      </c>
      <c r="BC10" s="137">
        <v>5.5498275712158619E-5</v>
      </c>
      <c r="BD10" s="137">
        <v>2.4213210726637847E-4</v>
      </c>
      <c r="BE10" s="137">
        <v>2.2856556569852496E-4</v>
      </c>
      <c r="BF10" s="137">
        <v>1.6570117696370493E-4</v>
      </c>
      <c r="BG10" s="137">
        <v>1.2656617083276321E-4</v>
      </c>
      <c r="BH10" s="137">
        <v>2.0838054170770897E-4</v>
      </c>
      <c r="BI10" s="137">
        <v>4.4204683011109004E-3</v>
      </c>
      <c r="BJ10" s="137">
        <v>3.0475371500654574E-3</v>
      </c>
      <c r="BK10" s="137">
        <v>1.9930742691265497E-3</v>
      </c>
      <c r="BL10" s="137">
        <v>3.7955880024143358E-5</v>
      </c>
      <c r="BM10" s="137">
        <v>9.1248224994338429E-4</v>
      </c>
      <c r="BN10" s="137">
        <v>1.8174225835588195E-2</v>
      </c>
      <c r="BO10" s="137">
        <v>4.2064599738982636E-4</v>
      </c>
      <c r="BP10" s="137">
        <v>5.5669007578586747E-4</v>
      </c>
      <c r="BQ10" s="137">
        <v>1.3524763623645126E-4</v>
      </c>
      <c r="BR10" s="137">
        <v>1.4081979971848733E-5</v>
      </c>
      <c r="BS10" s="137">
        <v>1.0170701494583462E-3</v>
      </c>
      <c r="BT10" s="137">
        <v>5.4792890522619255E-4</v>
      </c>
      <c r="BU10" s="137">
        <v>1.1774905499486229E-3</v>
      </c>
      <c r="BV10" s="137">
        <v>1.290919276599673E-3</v>
      </c>
      <c r="BW10" s="137">
        <v>1.47061901135504E-3</v>
      </c>
      <c r="BX10" s="137">
        <v>1.2431127184868438E-3</v>
      </c>
      <c r="BY10" s="137">
        <v>1.17263638875393E-3</v>
      </c>
      <c r="BZ10" s="137">
        <v>1.7407886507705009E-3</v>
      </c>
      <c r="CA10" s="139">
        <v>0</v>
      </c>
    </row>
    <row r="11" spans="1:85" ht="19.2" x14ac:dyDescent="0.3">
      <c r="A11" s="30"/>
      <c r="B11" s="42" t="s">
        <v>58</v>
      </c>
      <c r="C11" s="43" t="s">
        <v>59</v>
      </c>
      <c r="D11" s="136">
        <v>3.6732104337016335E-5</v>
      </c>
      <c r="E11" s="137">
        <v>4.5539662175131322E-6</v>
      </c>
      <c r="F11" s="137">
        <v>0.92089086542424159</v>
      </c>
      <c r="G11" s="137">
        <v>1.6827010966950347E-5</v>
      </c>
      <c r="H11" s="137">
        <v>6.9865428943669753E-4</v>
      </c>
      <c r="I11" s="137">
        <v>1.1209524891027258E-4</v>
      </c>
      <c r="J11" s="137">
        <v>3.0661114635639532E-6</v>
      </c>
      <c r="K11" s="137">
        <v>1.3246687642268131E-4</v>
      </c>
      <c r="L11" s="137">
        <v>1.9780895866433944E-5</v>
      </c>
      <c r="M11" s="137">
        <v>1.3001551862218364E-3</v>
      </c>
      <c r="N11" s="137">
        <v>1.2597488347279619E-5</v>
      </c>
      <c r="O11" s="137">
        <v>4.0449001280089562E-4</v>
      </c>
      <c r="P11" s="137">
        <v>0</v>
      </c>
      <c r="Q11" s="137">
        <v>1.3784413308878574E-4</v>
      </c>
      <c r="R11" s="137">
        <v>5.5807700707459365E-4</v>
      </c>
      <c r="S11" s="137">
        <v>3.069249762547263E-6</v>
      </c>
      <c r="T11" s="137">
        <v>1.1638215012532177E-3</v>
      </c>
      <c r="U11" s="137">
        <v>7.6968608557849828E-4</v>
      </c>
      <c r="V11" s="137">
        <v>1.8101546021876025E-3</v>
      </c>
      <c r="W11" s="137">
        <v>3.0993763226087759E-4</v>
      </c>
      <c r="X11" s="137">
        <v>7.2383780779167986E-4</v>
      </c>
      <c r="Y11" s="137">
        <v>6.7249892528373602E-4</v>
      </c>
      <c r="Z11" s="137">
        <v>8.3458339966764746E-4</v>
      </c>
      <c r="AA11" s="137">
        <v>7.2990164248720166E-5</v>
      </c>
      <c r="AB11" s="137">
        <v>1.0695710494028438E-4</v>
      </c>
      <c r="AC11" s="137">
        <v>2.0165071340961933E-4</v>
      </c>
      <c r="AD11" s="137">
        <v>5.387683550700713E-5</v>
      </c>
      <c r="AE11" s="137">
        <v>2.6591149180678732E-4</v>
      </c>
      <c r="AF11" s="137">
        <v>5.0727358402761547E-2</v>
      </c>
      <c r="AG11" s="137">
        <v>1.7487761808128485E-3</v>
      </c>
      <c r="AH11" s="137">
        <v>1.6627715502979424E-3</v>
      </c>
      <c r="AI11" s="137">
        <v>9.0727755945692125E-5</v>
      </c>
      <c r="AJ11" s="137">
        <v>0</v>
      </c>
      <c r="AK11" s="137">
        <v>1.924220814682139E-5</v>
      </c>
      <c r="AL11" s="137">
        <v>6.5884382860046151E-5</v>
      </c>
      <c r="AM11" s="137">
        <v>3.3528058480308895E-5</v>
      </c>
      <c r="AN11" s="137">
        <v>6.4355535421998678E-5</v>
      </c>
      <c r="AO11" s="137">
        <v>5.0467927821842159E-5</v>
      </c>
      <c r="AP11" s="137">
        <v>1.1890619272889245E-5</v>
      </c>
      <c r="AQ11" s="137">
        <v>1.6622673430286008E-4</v>
      </c>
      <c r="AR11" s="137">
        <v>1.8308118087275989E-5</v>
      </c>
      <c r="AS11" s="137">
        <v>7.7650603723188117E-5</v>
      </c>
      <c r="AT11" s="137">
        <v>3.4298709791004586E-5</v>
      </c>
      <c r="AU11" s="137">
        <v>1.0615366272143663E-5</v>
      </c>
      <c r="AV11" s="137">
        <v>1.3967582647307183E-5</v>
      </c>
      <c r="AW11" s="137">
        <v>8.9364801430849917E-6</v>
      </c>
      <c r="AX11" s="137">
        <v>3.9331514813435595E-6</v>
      </c>
      <c r="AY11" s="137">
        <v>1.6026781223716748E-5</v>
      </c>
      <c r="AZ11" s="137">
        <v>6.6576825925840396E-5</v>
      </c>
      <c r="BA11" s="137">
        <v>1.4451406674537986E-5</v>
      </c>
      <c r="BB11" s="137">
        <v>5.6814458574277999E-5</v>
      </c>
      <c r="BC11" s="137">
        <v>1.4659953704731905E-5</v>
      </c>
      <c r="BD11" s="137">
        <v>6.9099742024012517E-5</v>
      </c>
      <c r="BE11" s="137">
        <v>6.0522065665723802E-5</v>
      </c>
      <c r="BF11" s="137">
        <v>4.6999236202403423E-5</v>
      </c>
      <c r="BG11" s="137">
        <v>3.4123341055440771E-5</v>
      </c>
      <c r="BH11" s="137">
        <v>4.0387771495235018E-5</v>
      </c>
      <c r="BI11" s="137">
        <v>1.1951081030374608E-3</v>
      </c>
      <c r="BJ11" s="137">
        <v>8.5843105976790796E-4</v>
      </c>
      <c r="BK11" s="137">
        <v>5.3051072196561532E-4</v>
      </c>
      <c r="BL11" s="137">
        <v>1.0677788606039311E-5</v>
      </c>
      <c r="BM11" s="137">
        <v>6.8993541947481862E-4</v>
      </c>
      <c r="BN11" s="137">
        <v>6.1360017345835462E-3</v>
      </c>
      <c r="BO11" s="137">
        <v>1.1717185785779009E-4</v>
      </c>
      <c r="BP11" s="137">
        <v>1.7442475987525065E-4</v>
      </c>
      <c r="BQ11" s="137">
        <v>4.2041323119423815E-5</v>
      </c>
      <c r="BR11" s="137">
        <v>4.5058642616753277E-6</v>
      </c>
      <c r="BS11" s="137">
        <v>2.8974965706532262E-4</v>
      </c>
      <c r="BT11" s="137">
        <v>1.2212299740570618E-4</v>
      </c>
      <c r="BU11" s="137">
        <v>5.0598162764169119E-4</v>
      </c>
      <c r="BV11" s="137">
        <v>4.3346928125620937E-4</v>
      </c>
      <c r="BW11" s="137">
        <v>4.9089302374981803E-4</v>
      </c>
      <c r="BX11" s="137">
        <v>3.8992142131384757E-4</v>
      </c>
      <c r="BY11" s="137">
        <v>6.8283950280114997E-4</v>
      </c>
      <c r="BZ11" s="137">
        <v>7.8043163630950178E-4</v>
      </c>
      <c r="CA11" s="139">
        <v>0</v>
      </c>
    </row>
    <row r="12" spans="1:85" ht="19.2" x14ac:dyDescent="0.3">
      <c r="A12" s="30"/>
      <c r="B12" s="42" t="s">
        <v>128</v>
      </c>
      <c r="C12" s="43" t="s">
        <v>129</v>
      </c>
      <c r="D12" s="136">
        <v>6.8476105781101453E-4</v>
      </c>
      <c r="E12" s="137">
        <v>6.9521563113581169E-5</v>
      </c>
      <c r="F12" s="137">
        <v>1.0997645326357099E-3</v>
      </c>
      <c r="G12" s="137">
        <v>0.34357974841625272</v>
      </c>
      <c r="H12" s="137">
        <v>1.0322590910225525E-2</v>
      </c>
      <c r="I12" s="137">
        <v>1.9787210948272946E-3</v>
      </c>
      <c r="J12" s="137">
        <v>2.8297954974272698E-5</v>
      </c>
      <c r="K12" s="137">
        <v>1.4367344298170199E-3</v>
      </c>
      <c r="L12" s="137">
        <v>2.3951940005969376E-4</v>
      </c>
      <c r="M12" s="137">
        <v>1.5757199950107393E-3</v>
      </c>
      <c r="N12" s="137">
        <v>1.2260428388391045E-4</v>
      </c>
      <c r="O12" s="137">
        <v>2.516882933525583E-3</v>
      </c>
      <c r="P12" s="137">
        <v>0</v>
      </c>
      <c r="Q12" s="137">
        <v>1.1014481645626438E-3</v>
      </c>
      <c r="R12" s="137">
        <v>2.985984218911308E-3</v>
      </c>
      <c r="S12" s="137">
        <v>1.6718803359329843E-5</v>
      </c>
      <c r="T12" s="137">
        <v>2.3313694230832419E-3</v>
      </c>
      <c r="U12" s="137">
        <v>3.9107795492719288E-3</v>
      </c>
      <c r="V12" s="137">
        <v>9.7964190964688266E-3</v>
      </c>
      <c r="W12" s="137">
        <v>1.848294448153535E-3</v>
      </c>
      <c r="X12" s="137">
        <v>2.0446114632853424E-2</v>
      </c>
      <c r="Y12" s="137">
        <v>2.483198250220529E-2</v>
      </c>
      <c r="Z12" s="137">
        <v>4.2310369958712766E-3</v>
      </c>
      <c r="AA12" s="137">
        <v>0.35190099241460615</v>
      </c>
      <c r="AB12" s="137">
        <v>1.0954154786912024E-2</v>
      </c>
      <c r="AC12" s="137">
        <v>5.0340660537397011E-4</v>
      </c>
      <c r="AD12" s="137">
        <v>3.288161088367455E-4</v>
      </c>
      <c r="AE12" s="137">
        <v>2.3450317781833077E-3</v>
      </c>
      <c r="AF12" s="137">
        <v>2.0984938186119947E-2</v>
      </c>
      <c r="AG12" s="137">
        <v>3.7655679352296316E-3</v>
      </c>
      <c r="AH12" s="137">
        <v>9.5241033957291846E-2</v>
      </c>
      <c r="AI12" s="137">
        <v>2.0015490078704984E-2</v>
      </c>
      <c r="AJ12" s="137">
        <v>0</v>
      </c>
      <c r="AK12" s="137">
        <v>2.5820593999192876E-4</v>
      </c>
      <c r="AL12" s="137">
        <v>5.2539226293494895E-4</v>
      </c>
      <c r="AM12" s="137">
        <v>4.4789216415538706E-4</v>
      </c>
      <c r="AN12" s="137">
        <v>1.063592281231453E-3</v>
      </c>
      <c r="AO12" s="137">
        <v>3.5972598184422466E-4</v>
      </c>
      <c r="AP12" s="137">
        <v>7.3212009248723535E-5</v>
      </c>
      <c r="AQ12" s="137">
        <v>1.0766454208835266E-3</v>
      </c>
      <c r="AR12" s="137">
        <v>6.0954697098993668E-3</v>
      </c>
      <c r="AS12" s="137">
        <v>2.3336998958871139E-3</v>
      </c>
      <c r="AT12" s="137">
        <v>9.8448225031252988E-4</v>
      </c>
      <c r="AU12" s="137">
        <v>1.3183565617577662E-4</v>
      </c>
      <c r="AV12" s="137">
        <v>2.303598615048296E-4</v>
      </c>
      <c r="AW12" s="137">
        <v>1.5196900244749379E-4</v>
      </c>
      <c r="AX12" s="137">
        <v>3.2153481292622024E-5</v>
      </c>
      <c r="AY12" s="137">
        <v>1.2769618946476344E-4</v>
      </c>
      <c r="AZ12" s="137">
        <v>3.8934587854145587E-4</v>
      </c>
      <c r="BA12" s="137">
        <v>8.8276486641074002E-5</v>
      </c>
      <c r="BB12" s="137">
        <v>6.4084426032127756E-4</v>
      </c>
      <c r="BC12" s="137">
        <v>1.0821245416038591E-4</v>
      </c>
      <c r="BD12" s="137">
        <v>4.7505175911171689E-4</v>
      </c>
      <c r="BE12" s="137">
        <v>6.8870766465012876E-4</v>
      </c>
      <c r="BF12" s="137">
        <v>2.7111342263319891E-4</v>
      </c>
      <c r="BG12" s="137">
        <v>1.2106724849384829E-3</v>
      </c>
      <c r="BH12" s="137">
        <v>9.5872768566529498E-4</v>
      </c>
      <c r="BI12" s="137">
        <v>6.3257516030708416E-3</v>
      </c>
      <c r="BJ12" s="137">
        <v>6.1012584530556486E-3</v>
      </c>
      <c r="BK12" s="137">
        <v>4.8773547950250332E-3</v>
      </c>
      <c r="BL12" s="137">
        <v>6.2778031009746285E-5</v>
      </c>
      <c r="BM12" s="137">
        <v>1.0958594633343757E-3</v>
      </c>
      <c r="BN12" s="137">
        <v>5.5489599470897122E-3</v>
      </c>
      <c r="BO12" s="137">
        <v>5.9069650333020416E-4</v>
      </c>
      <c r="BP12" s="137">
        <v>5.2143745443418823E-4</v>
      </c>
      <c r="BQ12" s="137">
        <v>1.2717122064346485E-4</v>
      </c>
      <c r="BR12" s="137">
        <v>1.1563758988692971E-5</v>
      </c>
      <c r="BS12" s="137">
        <v>1.3864285344031241E-3</v>
      </c>
      <c r="BT12" s="137">
        <v>3.8248871627917259E-4</v>
      </c>
      <c r="BU12" s="137">
        <v>1.549664823742445E-3</v>
      </c>
      <c r="BV12" s="137">
        <v>1.131499537904987E-3</v>
      </c>
      <c r="BW12" s="137">
        <v>9.3842497717352004E-4</v>
      </c>
      <c r="BX12" s="137">
        <v>5.145940456304501E-3</v>
      </c>
      <c r="BY12" s="137">
        <v>2.42294839639551E-3</v>
      </c>
      <c r="BZ12" s="137">
        <v>1.8620428657417306E-3</v>
      </c>
      <c r="CA12" s="139">
        <v>0</v>
      </c>
    </row>
    <row r="13" spans="1:85" ht="19.2" x14ac:dyDescent="0.3">
      <c r="A13" s="30"/>
      <c r="B13" s="42" t="s">
        <v>74</v>
      </c>
      <c r="C13" s="43" t="s">
        <v>75</v>
      </c>
      <c r="D13" s="136">
        <v>1.1823613651505255E-5</v>
      </c>
      <c r="E13" s="137">
        <v>3.7758568061566087E-6</v>
      </c>
      <c r="F13" s="137">
        <v>3.5248357396402334E-5</v>
      </c>
      <c r="G13" s="137">
        <v>4.708971128374749E-6</v>
      </c>
      <c r="H13" s="137">
        <v>0.97798044636603809</v>
      </c>
      <c r="I13" s="137">
        <v>3.6027162818364787E-5</v>
      </c>
      <c r="J13" s="137">
        <v>8.6381154944767254E-7</v>
      </c>
      <c r="K13" s="137">
        <v>6.6430688908272292E-5</v>
      </c>
      <c r="L13" s="137">
        <v>1.2850481563995098E-6</v>
      </c>
      <c r="M13" s="137">
        <v>9.1351524798853319E-4</v>
      </c>
      <c r="N13" s="137">
        <v>5.2114138637777403E-6</v>
      </c>
      <c r="O13" s="137">
        <v>1.4470785174787123E-4</v>
      </c>
      <c r="P13" s="137">
        <v>0</v>
      </c>
      <c r="Q13" s="137">
        <v>5.2263552014754441E-5</v>
      </c>
      <c r="R13" s="137">
        <v>1.1138380865761293E-4</v>
      </c>
      <c r="S13" s="137">
        <v>6.5114128700097986E-7</v>
      </c>
      <c r="T13" s="137">
        <v>6.0159518676055018E-4</v>
      </c>
      <c r="U13" s="137">
        <v>2.721893504324342E-4</v>
      </c>
      <c r="V13" s="137">
        <v>6.5119526815715298E-4</v>
      </c>
      <c r="W13" s="137">
        <v>1.2607063863286918E-4</v>
      </c>
      <c r="X13" s="137">
        <v>1.9048728372515677E-3</v>
      </c>
      <c r="Y13" s="137">
        <v>1.6408866644937109E-4</v>
      </c>
      <c r="Z13" s="137">
        <v>1.9688213755060803E-4</v>
      </c>
      <c r="AA13" s="137">
        <v>2.349550996481811E-5</v>
      </c>
      <c r="AB13" s="137">
        <v>7.2513642498664454E-4</v>
      </c>
      <c r="AC13" s="137">
        <v>3.5426055442750918E-5</v>
      </c>
      <c r="AD13" s="137">
        <v>5.0054967378712643E-5</v>
      </c>
      <c r="AE13" s="137">
        <v>8.4294222430508707E-5</v>
      </c>
      <c r="AF13" s="137">
        <v>4.9101207304033901E-3</v>
      </c>
      <c r="AG13" s="137">
        <v>5.7651847294687281E-3</v>
      </c>
      <c r="AH13" s="137">
        <v>1.8710752017873412E-4</v>
      </c>
      <c r="AI13" s="137">
        <v>3.4621301451724395E-5</v>
      </c>
      <c r="AJ13" s="137">
        <v>0</v>
      </c>
      <c r="AK13" s="137">
        <v>7.2129602004922895E-4</v>
      </c>
      <c r="AL13" s="137">
        <v>2.4794886710506148E-4</v>
      </c>
      <c r="AM13" s="137">
        <v>5.7926211993507242E-5</v>
      </c>
      <c r="AN13" s="137">
        <v>1.2755056596108272E-4</v>
      </c>
      <c r="AO13" s="137">
        <v>1.8553043728664485E-5</v>
      </c>
      <c r="AP13" s="137">
        <v>5.1185701544901182E-6</v>
      </c>
      <c r="AQ13" s="137">
        <v>6.3006561835894336E-5</v>
      </c>
      <c r="AR13" s="137">
        <v>5.3763419010758958E-6</v>
      </c>
      <c r="AS13" s="137">
        <v>4.3825633313910789E-5</v>
      </c>
      <c r="AT13" s="137">
        <v>1.2468683189008634E-5</v>
      </c>
      <c r="AU13" s="137">
        <v>2.2631678623402223E-4</v>
      </c>
      <c r="AV13" s="137">
        <v>7.2846858411500787E-6</v>
      </c>
      <c r="AW13" s="137">
        <v>3.3437256556396698E-6</v>
      </c>
      <c r="AX13" s="137">
        <v>1.3399679773736646E-6</v>
      </c>
      <c r="AY13" s="137">
        <v>4.8060393589621423E-6</v>
      </c>
      <c r="AZ13" s="137">
        <v>2.3373089216757081E-5</v>
      </c>
      <c r="BA13" s="137">
        <v>6.5488161956973337E-6</v>
      </c>
      <c r="BB13" s="137">
        <v>2.7185709183580172E-5</v>
      </c>
      <c r="BC13" s="137">
        <v>6.1062741138432407E-6</v>
      </c>
      <c r="BD13" s="137">
        <v>3.9237359267005432E-5</v>
      </c>
      <c r="BE13" s="137">
        <v>1.2003822598052702E-4</v>
      </c>
      <c r="BF13" s="137">
        <v>1.7314067741840533E-5</v>
      </c>
      <c r="BG13" s="137">
        <v>1.2119922438957324E-5</v>
      </c>
      <c r="BH13" s="137">
        <v>1.5053894053234025E-5</v>
      </c>
      <c r="BI13" s="137">
        <v>5.9763767620726025E-4</v>
      </c>
      <c r="BJ13" s="137">
        <v>5.4324357286210899E-4</v>
      </c>
      <c r="BK13" s="137">
        <v>2.0354353954351074E-4</v>
      </c>
      <c r="BL13" s="137">
        <v>4.9946436539686722E-6</v>
      </c>
      <c r="BM13" s="137">
        <v>1.601115037937833E-4</v>
      </c>
      <c r="BN13" s="137">
        <v>5.5755892600875198E-4</v>
      </c>
      <c r="BO13" s="137">
        <v>3.1170248240972579E-5</v>
      </c>
      <c r="BP13" s="137">
        <v>3.8824444159611935E-5</v>
      </c>
      <c r="BQ13" s="137">
        <v>9.9690883832857744E-6</v>
      </c>
      <c r="BR13" s="137">
        <v>9.343069276782587E-7</v>
      </c>
      <c r="BS13" s="137">
        <v>6.6868554679813173E-5</v>
      </c>
      <c r="BT13" s="137">
        <v>3.0327851424111373E-5</v>
      </c>
      <c r="BU13" s="137">
        <v>2.485960721359364E-4</v>
      </c>
      <c r="BV13" s="137">
        <v>9.7569275214977436E-5</v>
      </c>
      <c r="BW13" s="137">
        <v>8.3052699328377397E-5</v>
      </c>
      <c r="BX13" s="137">
        <v>9.9965157983808499E-5</v>
      </c>
      <c r="BY13" s="137">
        <v>2.3439548963131101E-4</v>
      </c>
      <c r="BZ13" s="137">
        <v>7.7419448380228249E-5</v>
      </c>
      <c r="CA13" s="139">
        <v>0</v>
      </c>
    </row>
    <row r="14" spans="1:85" ht="19.2" x14ac:dyDescent="0.3">
      <c r="A14" s="30"/>
      <c r="B14" s="42" t="s">
        <v>132</v>
      </c>
      <c r="C14" s="43" t="s">
        <v>133</v>
      </c>
      <c r="D14" s="136">
        <v>1.0142880638379194E-4</v>
      </c>
      <c r="E14" s="137">
        <v>1.3723162137950395E-5</v>
      </c>
      <c r="F14" s="137">
        <v>3.7594761049797385E-4</v>
      </c>
      <c r="G14" s="137">
        <v>7.0840389956573955E-5</v>
      </c>
      <c r="H14" s="137">
        <v>2.6468867947221897E-3</v>
      </c>
      <c r="I14" s="137">
        <v>0.8658363405996008</v>
      </c>
      <c r="J14" s="137">
        <v>1.0582902125836396E-5</v>
      </c>
      <c r="K14" s="137">
        <v>4.6284086545769846E-4</v>
      </c>
      <c r="L14" s="137">
        <v>1.0624503372506904E-4</v>
      </c>
      <c r="M14" s="137">
        <v>5.1621400212415555E-2</v>
      </c>
      <c r="N14" s="137">
        <v>1.3847946408321993E-4</v>
      </c>
      <c r="O14" s="137">
        <v>1.6594679880757805E-3</v>
      </c>
      <c r="P14" s="137">
        <v>0</v>
      </c>
      <c r="Q14" s="137">
        <v>2.8673151375131729E-4</v>
      </c>
      <c r="R14" s="137">
        <v>1.3105195464148513E-3</v>
      </c>
      <c r="S14" s="137">
        <v>6.8401144896973253E-6</v>
      </c>
      <c r="T14" s="137">
        <v>2.8092446541948323E-2</v>
      </c>
      <c r="U14" s="137">
        <v>1.8545255034414204E-3</v>
      </c>
      <c r="V14" s="137">
        <v>6.1510716209081289E-3</v>
      </c>
      <c r="W14" s="137">
        <v>8.1954682536530094E-4</v>
      </c>
      <c r="X14" s="137">
        <v>1.5383901301394241E-2</v>
      </c>
      <c r="Y14" s="137">
        <v>7.2429857421948388E-4</v>
      </c>
      <c r="Z14" s="137">
        <v>8.4464266315192318E-4</v>
      </c>
      <c r="AA14" s="137">
        <v>1.9921549945447559E-4</v>
      </c>
      <c r="AB14" s="137">
        <v>2.3825766344351152E-4</v>
      </c>
      <c r="AC14" s="137">
        <v>1.9261238465906485E-4</v>
      </c>
      <c r="AD14" s="137">
        <v>1.3268314873095336E-4</v>
      </c>
      <c r="AE14" s="137">
        <v>1.2691598776969602E-3</v>
      </c>
      <c r="AF14" s="137">
        <v>5.5253728711181021E-4</v>
      </c>
      <c r="AG14" s="137">
        <v>9.6534806586429816E-5</v>
      </c>
      <c r="AH14" s="137">
        <v>2.7932504939170554E-4</v>
      </c>
      <c r="AI14" s="137">
        <v>1.4863125552558507E-4</v>
      </c>
      <c r="AJ14" s="137">
        <v>0</v>
      </c>
      <c r="AK14" s="137">
        <v>5.5791076477845332E-5</v>
      </c>
      <c r="AL14" s="137">
        <v>1.3868931776255002E-4</v>
      </c>
      <c r="AM14" s="137">
        <v>3.3503073346319832E-4</v>
      </c>
      <c r="AN14" s="137">
        <v>2.6303787824568476E-4</v>
      </c>
      <c r="AO14" s="137">
        <v>1.1270524885897786E-4</v>
      </c>
      <c r="AP14" s="137">
        <v>2.621588523507538E-5</v>
      </c>
      <c r="AQ14" s="137">
        <v>3.8702034616031056E-4</v>
      </c>
      <c r="AR14" s="137">
        <v>2.811691307186048E-5</v>
      </c>
      <c r="AS14" s="137">
        <v>1.7421989850493515E-4</v>
      </c>
      <c r="AT14" s="137">
        <v>6.7297931181442639E-5</v>
      </c>
      <c r="AU14" s="137">
        <v>2.576656825993017E-5</v>
      </c>
      <c r="AV14" s="137">
        <v>3.1986926690858505E-5</v>
      </c>
      <c r="AW14" s="137">
        <v>2.0100167770778516E-5</v>
      </c>
      <c r="AX14" s="137">
        <v>8.8474890961348068E-6</v>
      </c>
      <c r="AY14" s="137">
        <v>3.584925366408531E-5</v>
      </c>
      <c r="AZ14" s="137">
        <v>1.1891666491165756E-4</v>
      </c>
      <c r="BA14" s="137">
        <v>3.2131184336752447E-5</v>
      </c>
      <c r="BB14" s="137">
        <v>1.2787660456410125E-4</v>
      </c>
      <c r="BC14" s="137">
        <v>3.0667757517523321E-5</v>
      </c>
      <c r="BD14" s="137">
        <v>1.6437258882006191E-4</v>
      </c>
      <c r="BE14" s="137">
        <v>1.4409369663053768E-4</v>
      </c>
      <c r="BF14" s="137">
        <v>9.8707644479347102E-5</v>
      </c>
      <c r="BG14" s="137">
        <v>7.3676298175020838E-5</v>
      </c>
      <c r="BH14" s="137">
        <v>8.1504054974606625E-5</v>
      </c>
      <c r="BI14" s="137">
        <v>2.3868686265477693E-3</v>
      </c>
      <c r="BJ14" s="137">
        <v>1.5514418333845352E-3</v>
      </c>
      <c r="BK14" s="137">
        <v>1.1584465473122472E-3</v>
      </c>
      <c r="BL14" s="137">
        <v>1.9361713661843078E-5</v>
      </c>
      <c r="BM14" s="137">
        <v>3.3327887671208103E-4</v>
      </c>
      <c r="BN14" s="137">
        <v>6.0927308241586807E-3</v>
      </c>
      <c r="BO14" s="137">
        <v>1.6850453252105328E-4</v>
      </c>
      <c r="BP14" s="137">
        <v>2.1546312714877677E-4</v>
      </c>
      <c r="BQ14" s="137">
        <v>5.9604211335780656E-5</v>
      </c>
      <c r="BR14" s="137">
        <v>5.1320758281875978E-6</v>
      </c>
      <c r="BS14" s="137">
        <v>3.4395851718316132E-4</v>
      </c>
      <c r="BT14" s="137">
        <v>1.3460396665625047E-4</v>
      </c>
      <c r="BU14" s="137">
        <v>4.7998593524870389E-4</v>
      </c>
      <c r="BV14" s="137">
        <v>5.1821375384448185E-4</v>
      </c>
      <c r="BW14" s="137">
        <v>5.6985656851168899E-4</v>
      </c>
      <c r="BX14" s="137">
        <v>5.7136157006010323E-4</v>
      </c>
      <c r="BY14" s="137">
        <v>6.00993186775938E-4</v>
      </c>
      <c r="BZ14" s="137">
        <v>5.7990699738694619E-4</v>
      </c>
      <c r="CA14" s="139">
        <v>0</v>
      </c>
    </row>
    <row r="15" spans="1:85" ht="19.2" x14ac:dyDescent="0.3">
      <c r="A15" s="30"/>
      <c r="B15" s="42" t="s">
        <v>98</v>
      </c>
      <c r="C15" s="43" t="s">
        <v>99</v>
      </c>
      <c r="D15" s="136">
        <v>9.4969219246699346E-5</v>
      </c>
      <c r="E15" s="137">
        <v>1.2153672547463423E-5</v>
      </c>
      <c r="F15" s="137">
        <v>2.7446503771073189E-4</v>
      </c>
      <c r="G15" s="137">
        <v>2.916478422087744E-5</v>
      </c>
      <c r="H15" s="137">
        <v>1.5115710417520556E-3</v>
      </c>
      <c r="I15" s="137">
        <v>3.0568186135582648E-4</v>
      </c>
      <c r="J15" s="137">
        <v>4.4945204444459728E-2</v>
      </c>
      <c r="K15" s="137">
        <v>2.9367844907745802E-4</v>
      </c>
      <c r="L15" s="137">
        <v>6.4770155428535321E-6</v>
      </c>
      <c r="M15" s="137">
        <v>8.6616210603924059E-3</v>
      </c>
      <c r="N15" s="137">
        <v>2.4772634026185722E-5</v>
      </c>
      <c r="O15" s="137">
        <v>1.3458711847002853E-2</v>
      </c>
      <c r="P15" s="137">
        <v>0</v>
      </c>
      <c r="Q15" s="137">
        <v>9.9911996385438902E-4</v>
      </c>
      <c r="R15" s="137">
        <v>1.1756435777297456E-3</v>
      </c>
      <c r="S15" s="137">
        <v>6.8933728337550604E-6</v>
      </c>
      <c r="T15" s="137">
        <v>1.0976376326208582E-2</v>
      </c>
      <c r="U15" s="137">
        <v>2.9737406212867495E-2</v>
      </c>
      <c r="V15" s="137">
        <v>2.4751056397713772E-2</v>
      </c>
      <c r="W15" s="137">
        <v>0.75152281725226644</v>
      </c>
      <c r="X15" s="137">
        <v>7.5224772643197931E-3</v>
      </c>
      <c r="Y15" s="137">
        <v>1.6962027881778897E-2</v>
      </c>
      <c r="Z15" s="137">
        <v>1.0012226908095718E-3</v>
      </c>
      <c r="AA15" s="137">
        <v>1.837928855975156E-4</v>
      </c>
      <c r="AB15" s="137">
        <v>2.7841725866546547E-3</v>
      </c>
      <c r="AC15" s="137">
        <v>1.2029769898482163E-3</v>
      </c>
      <c r="AD15" s="137">
        <v>1.4857508163815608E-4</v>
      </c>
      <c r="AE15" s="137">
        <v>2.9738745973724914E-2</v>
      </c>
      <c r="AF15" s="137">
        <v>1.2197076401617619E-2</v>
      </c>
      <c r="AG15" s="137">
        <v>1.1133043605787786E-4</v>
      </c>
      <c r="AH15" s="137">
        <v>7.1582307791214644E-4</v>
      </c>
      <c r="AI15" s="137">
        <v>2.3028701635103432E-4</v>
      </c>
      <c r="AJ15" s="137">
        <v>0</v>
      </c>
      <c r="AK15" s="137">
        <v>7.5295801870655654E-5</v>
      </c>
      <c r="AL15" s="137">
        <v>2.4783133164069446E-4</v>
      </c>
      <c r="AM15" s="137">
        <v>1.3197169523840473E-4</v>
      </c>
      <c r="AN15" s="137">
        <v>1.8219569127185146E-4</v>
      </c>
      <c r="AO15" s="137">
        <v>1.8595119054743591E-4</v>
      </c>
      <c r="AP15" s="137">
        <v>4.6823454426463434E-5</v>
      </c>
      <c r="AQ15" s="137">
        <v>9.0279985972883091E-4</v>
      </c>
      <c r="AR15" s="137">
        <v>9.884885820176562E-5</v>
      </c>
      <c r="AS15" s="137">
        <v>8.2618707906929947E-3</v>
      </c>
      <c r="AT15" s="137">
        <v>2.6630959533982133E-4</v>
      </c>
      <c r="AU15" s="137">
        <v>3.3908846999671885E-5</v>
      </c>
      <c r="AV15" s="137">
        <v>6.7718039001239065E-5</v>
      </c>
      <c r="AW15" s="137">
        <v>4.300256436072595E-5</v>
      </c>
      <c r="AX15" s="137">
        <v>1.4176990089748012E-5</v>
      </c>
      <c r="AY15" s="137">
        <v>4.4290184025155735E-5</v>
      </c>
      <c r="AZ15" s="137">
        <v>3.5111353820415833E-4</v>
      </c>
      <c r="BA15" s="137">
        <v>4.418389441838592E-5</v>
      </c>
      <c r="BB15" s="137">
        <v>2.5638086568034442E-4</v>
      </c>
      <c r="BC15" s="137">
        <v>5.361254413435916E-5</v>
      </c>
      <c r="BD15" s="137">
        <v>2.1888570128930065E-4</v>
      </c>
      <c r="BE15" s="137">
        <v>2.5940117423826984E-4</v>
      </c>
      <c r="BF15" s="137">
        <v>1.6088239574981548E-4</v>
      </c>
      <c r="BG15" s="137">
        <v>1.1875603709844793E-4</v>
      </c>
      <c r="BH15" s="137">
        <v>1.4213497810282698E-4</v>
      </c>
      <c r="BI15" s="137">
        <v>4.1090600729331798E-3</v>
      </c>
      <c r="BJ15" s="137">
        <v>2.7383742395946276E-3</v>
      </c>
      <c r="BK15" s="137">
        <v>1.6816369408169725E-3</v>
      </c>
      <c r="BL15" s="137">
        <v>3.6689321058461142E-5</v>
      </c>
      <c r="BM15" s="137">
        <v>7.0168804340725902E-4</v>
      </c>
      <c r="BN15" s="137">
        <v>9.0459022600282747E-3</v>
      </c>
      <c r="BO15" s="137">
        <v>3.3843718645504658E-4</v>
      </c>
      <c r="BP15" s="137">
        <v>3.9034725664059819E-4</v>
      </c>
      <c r="BQ15" s="137">
        <v>9.6059584931062079E-5</v>
      </c>
      <c r="BR15" s="137">
        <v>9.7017596224208554E-6</v>
      </c>
      <c r="BS15" s="137">
        <v>7.0800535977365384E-4</v>
      </c>
      <c r="BT15" s="137">
        <v>3.8385829284677282E-4</v>
      </c>
      <c r="BU15" s="137">
        <v>7.850640249123437E-4</v>
      </c>
      <c r="BV15" s="137">
        <v>8.7401789808082601E-4</v>
      </c>
      <c r="BW15" s="137">
        <v>8.57557356903904E-4</v>
      </c>
      <c r="BX15" s="137">
        <v>1.0239702040351695E-3</v>
      </c>
      <c r="BY15" s="137">
        <v>9.44947644850386E-4</v>
      </c>
      <c r="BZ15" s="137">
        <v>1.4800440736368427E-3</v>
      </c>
      <c r="CA15" s="139">
        <v>0</v>
      </c>
    </row>
    <row r="16" spans="1:85" ht="19.2" x14ac:dyDescent="0.3">
      <c r="A16" s="30"/>
      <c r="B16" s="42" t="s">
        <v>116</v>
      </c>
      <c r="C16" s="43" t="s">
        <v>117</v>
      </c>
      <c r="D16" s="136">
        <v>1.4533803094482064E-4</v>
      </c>
      <c r="E16" s="137">
        <v>1.9151216378109288E-5</v>
      </c>
      <c r="F16" s="137">
        <v>6.242771043370452E-4</v>
      </c>
      <c r="G16" s="137">
        <v>1.8402408074302216E-4</v>
      </c>
      <c r="H16" s="137">
        <v>5.7346794818984503E-3</v>
      </c>
      <c r="I16" s="137">
        <v>4.2464248728182668E-4</v>
      </c>
      <c r="J16" s="137">
        <v>1.9781301980852995E-5</v>
      </c>
      <c r="K16" s="137">
        <v>0.88931881219985431</v>
      </c>
      <c r="L16" s="137">
        <v>4.4017694798478114E-4</v>
      </c>
      <c r="M16" s="137">
        <v>3.506874059396258E-4</v>
      </c>
      <c r="N16" s="137">
        <v>4.6768080764995295E-5</v>
      </c>
      <c r="O16" s="137">
        <v>2.5984374754089024E-4</v>
      </c>
      <c r="P16" s="137">
        <v>0</v>
      </c>
      <c r="Q16" s="137">
        <v>1.3629087238964979E-4</v>
      </c>
      <c r="R16" s="137">
        <v>2.628741418603467E-3</v>
      </c>
      <c r="S16" s="137">
        <v>1.315347396974366E-5</v>
      </c>
      <c r="T16" s="137">
        <v>3.5294779796623806E-4</v>
      </c>
      <c r="U16" s="137">
        <v>4.2008613263902689E-4</v>
      </c>
      <c r="V16" s="137">
        <v>1.0548454304166904E-3</v>
      </c>
      <c r="W16" s="137">
        <v>1.3072745799415002E-3</v>
      </c>
      <c r="X16" s="137">
        <v>8.6329510847489176E-4</v>
      </c>
      <c r="Y16" s="137">
        <v>6.3731843933402467E-4</v>
      </c>
      <c r="Z16" s="137">
        <v>3.1313500656519715E-4</v>
      </c>
      <c r="AA16" s="137">
        <v>2.1775259096884866E-4</v>
      </c>
      <c r="AB16" s="137">
        <v>4.1088674646039894E-2</v>
      </c>
      <c r="AC16" s="137">
        <v>4.0242203003067812E-5</v>
      </c>
      <c r="AD16" s="137">
        <v>4.583090605963458E-2</v>
      </c>
      <c r="AE16" s="137">
        <v>2.0617524871676237E-4</v>
      </c>
      <c r="AF16" s="137">
        <v>1.0819433850058457E-3</v>
      </c>
      <c r="AG16" s="137">
        <v>5.5587484953357929E-5</v>
      </c>
      <c r="AH16" s="137">
        <v>1.3584014164732855E-4</v>
      </c>
      <c r="AI16" s="137">
        <v>5.0261269872233581E-5</v>
      </c>
      <c r="AJ16" s="137">
        <v>0</v>
      </c>
      <c r="AK16" s="137">
        <v>1.5361998973916122E-5</v>
      </c>
      <c r="AL16" s="137">
        <v>3.6492038582881372E-5</v>
      </c>
      <c r="AM16" s="137">
        <v>1.6994542994000085E-5</v>
      </c>
      <c r="AN16" s="137">
        <v>1.3307669906044219E-4</v>
      </c>
      <c r="AO16" s="137">
        <v>2.8738841086498912E-5</v>
      </c>
      <c r="AP16" s="137">
        <v>6.5937392157808633E-6</v>
      </c>
      <c r="AQ16" s="137">
        <v>1.4440481215770534E-4</v>
      </c>
      <c r="AR16" s="137">
        <v>1.0036533194969168E-5</v>
      </c>
      <c r="AS16" s="137">
        <v>5.6777670304871005E-5</v>
      </c>
      <c r="AT16" s="137">
        <v>2.4844584416637996E-5</v>
      </c>
      <c r="AU16" s="137">
        <v>7.6160812591718025E-6</v>
      </c>
      <c r="AV16" s="137">
        <v>7.8678838165738117E-6</v>
      </c>
      <c r="AW16" s="137">
        <v>6.2097088162208391E-6</v>
      </c>
      <c r="AX16" s="137">
        <v>4.7997262146983977E-6</v>
      </c>
      <c r="AY16" s="137">
        <v>3.4250181484378502E-5</v>
      </c>
      <c r="AZ16" s="137">
        <v>4.4949084861174463E-5</v>
      </c>
      <c r="BA16" s="137">
        <v>1.1127990474545349E-5</v>
      </c>
      <c r="BB16" s="137">
        <v>5.067446823437343E-5</v>
      </c>
      <c r="BC16" s="137">
        <v>1.1441154906010427E-5</v>
      </c>
      <c r="BD16" s="137">
        <v>3.9970815988169813E-5</v>
      </c>
      <c r="BE16" s="137">
        <v>4.8926278667506997E-5</v>
      </c>
      <c r="BF16" s="137">
        <v>2.5254170785932965E-5</v>
      </c>
      <c r="BG16" s="137">
        <v>2.0814827127238155E-5</v>
      </c>
      <c r="BH16" s="137">
        <v>5.2106300100879015E-5</v>
      </c>
      <c r="BI16" s="137">
        <v>9.8360667044586369E-4</v>
      </c>
      <c r="BJ16" s="137">
        <v>4.2780137272876604E-4</v>
      </c>
      <c r="BK16" s="137">
        <v>2.9940197339696858E-4</v>
      </c>
      <c r="BL16" s="137">
        <v>5.4039527030287308E-6</v>
      </c>
      <c r="BM16" s="137">
        <v>3.1101908545112328E-4</v>
      </c>
      <c r="BN16" s="137">
        <v>1.7221294278129782E-3</v>
      </c>
      <c r="BO16" s="137">
        <v>5.109837944101129E-5</v>
      </c>
      <c r="BP16" s="137">
        <v>7.0015862068930902E-5</v>
      </c>
      <c r="BQ16" s="137">
        <v>1.7716539278881765E-5</v>
      </c>
      <c r="BR16" s="137">
        <v>1.7281494351038309E-6</v>
      </c>
      <c r="BS16" s="137">
        <v>1.2447847652781726E-4</v>
      </c>
      <c r="BT16" s="137">
        <v>4.805366773078168E-5</v>
      </c>
      <c r="BU16" s="137">
        <v>2.0058208221532346E-4</v>
      </c>
      <c r="BV16" s="137">
        <v>1.6487739100344079E-4</v>
      </c>
      <c r="BW16" s="137">
        <v>1.6522376965590101E-4</v>
      </c>
      <c r="BX16" s="137">
        <v>1.6717980893271556E-4</v>
      </c>
      <c r="BY16" s="137">
        <v>1.5807053065370301E-4</v>
      </c>
      <c r="BZ16" s="137">
        <v>2.3962935200173025E-4</v>
      </c>
      <c r="CA16" s="139">
        <v>0</v>
      </c>
    </row>
    <row r="17" spans="1:79" ht="19.2" x14ac:dyDescent="0.3">
      <c r="A17" s="30"/>
      <c r="B17" s="42" t="s">
        <v>640</v>
      </c>
      <c r="C17" s="43" t="s">
        <v>641</v>
      </c>
      <c r="D17" s="136">
        <v>9.5173418699680112E-3</v>
      </c>
      <c r="E17" s="137">
        <v>1.2582323803204468E-3</v>
      </c>
      <c r="F17" s="137">
        <v>4.2255256075124634E-2</v>
      </c>
      <c r="G17" s="137">
        <v>1.3099508945623988E-2</v>
      </c>
      <c r="H17" s="137">
        <v>0.40138212645748028</v>
      </c>
      <c r="I17" s="137">
        <v>2.7705580159359797E-2</v>
      </c>
      <c r="J17" s="137">
        <v>1.3595513565109836E-3</v>
      </c>
      <c r="K17" s="137">
        <v>6.2220744981291154E-2</v>
      </c>
      <c r="L17" s="137">
        <v>3.2017181044344971E-2</v>
      </c>
      <c r="M17" s="137">
        <v>1.8644870147099625E-2</v>
      </c>
      <c r="N17" s="137">
        <v>3.1110342812433549E-3</v>
      </c>
      <c r="O17" s="137">
        <v>4.5055868649371668E-3</v>
      </c>
      <c r="P17" s="137">
        <v>0</v>
      </c>
      <c r="Q17" s="137">
        <v>5.3204851459278477E-3</v>
      </c>
      <c r="R17" s="137">
        <v>0.17960531574872818</v>
      </c>
      <c r="S17" s="137">
        <v>8.9034341286191082E-4</v>
      </c>
      <c r="T17" s="137">
        <v>1.1110962296090416E-2</v>
      </c>
      <c r="U17" s="137">
        <v>4.6006878179440372E-3</v>
      </c>
      <c r="V17" s="137">
        <v>1.1509999710266951E-2</v>
      </c>
      <c r="W17" s="137">
        <v>2.4236611455335805E-2</v>
      </c>
      <c r="X17" s="137">
        <v>7.7360525815004357E-3</v>
      </c>
      <c r="Y17" s="137">
        <v>3.3476250609192743E-3</v>
      </c>
      <c r="Z17" s="137">
        <v>1.0367808633775361E-2</v>
      </c>
      <c r="AA17" s="137">
        <v>1.3598693015286122E-2</v>
      </c>
      <c r="AB17" s="137">
        <v>3.929065090023524E-3</v>
      </c>
      <c r="AC17" s="137">
        <v>7.0375715982143566E-4</v>
      </c>
      <c r="AD17" s="137">
        <v>3.3865055337972314E-3</v>
      </c>
      <c r="AE17" s="137">
        <v>5.5691522305843138E-3</v>
      </c>
      <c r="AF17" s="137">
        <v>6.7851801477842718E-3</v>
      </c>
      <c r="AG17" s="137">
        <v>2.7043970105114961E-3</v>
      </c>
      <c r="AH17" s="137">
        <v>4.1977643898597908E-3</v>
      </c>
      <c r="AI17" s="137">
        <v>1.2705669049011131E-3</v>
      </c>
      <c r="AJ17" s="137">
        <v>0</v>
      </c>
      <c r="AK17" s="137">
        <v>4.3100413692510273E-4</v>
      </c>
      <c r="AL17" s="137">
        <v>3.6647613350302246E-4</v>
      </c>
      <c r="AM17" s="137">
        <v>2.3655977270203434E-4</v>
      </c>
      <c r="AN17" s="137">
        <v>7.6374807663280161E-3</v>
      </c>
      <c r="AO17" s="137">
        <v>2.7804694370383383E-4</v>
      </c>
      <c r="AP17" s="137">
        <v>5.3897943354742842E-5</v>
      </c>
      <c r="AQ17" s="137">
        <v>4.517477602895263E-3</v>
      </c>
      <c r="AR17" s="137">
        <v>2.9422149806327584E-4</v>
      </c>
      <c r="AS17" s="137">
        <v>6.720599221047358E-4</v>
      </c>
      <c r="AT17" s="137">
        <v>1.497754768568229E-4</v>
      </c>
      <c r="AU17" s="137">
        <v>1.7209375978004856E-4</v>
      </c>
      <c r="AV17" s="137">
        <v>6.5533184917896165E-5</v>
      </c>
      <c r="AW17" s="137">
        <v>1.3435181916765962E-4</v>
      </c>
      <c r="AX17" s="137">
        <v>2.1709354585332388E-4</v>
      </c>
      <c r="AY17" s="137">
        <v>2.0108181595623283E-3</v>
      </c>
      <c r="AZ17" s="137">
        <v>1.085264963763064E-3</v>
      </c>
      <c r="BA17" s="137">
        <v>3.0274637291715154E-4</v>
      </c>
      <c r="BB17" s="137">
        <v>1.7000223365144665E-3</v>
      </c>
      <c r="BC17" s="137">
        <v>3.2955065067824947E-4</v>
      </c>
      <c r="BD17" s="137">
        <v>3.424311119028941E-4</v>
      </c>
      <c r="BE17" s="137">
        <v>1.4788276275447441E-3</v>
      </c>
      <c r="BF17" s="137">
        <v>1.9983242674695621E-4</v>
      </c>
      <c r="BG17" s="137">
        <v>3.1205670658996732E-4</v>
      </c>
      <c r="BH17" s="137">
        <v>2.5214853401234754E-3</v>
      </c>
      <c r="BI17" s="137">
        <v>3.3629964234337534E-2</v>
      </c>
      <c r="BJ17" s="137">
        <v>3.8953027786920906E-3</v>
      </c>
      <c r="BK17" s="137">
        <v>3.290330191506772E-3</v>
      </c>
      <c r="BL17" s="137">
        <v>5.922275555822371E-5</v>
      </c>
      <c r="BM17" s="137">
        <v>3.5667961949581407E-4</v>
      </c>
      <c r="BN17" s="137">
        <v>3.9571535574659507E-3</v>
      </c>
      <c r="BO17" s="137">
        <v>2.9839803478758108E-4</v>
      </c>
      <c r="BP17" s="137">
        <v>3.399943698867775E-4</v>
      </c>
      <c r="BQ17" s="137">
        <v>8.3947212632703045E-5</v>
      </c>
      <c r="BR17" s="137">
        <v>7.2210895323569015E-6</v>
      </c>
      <c r="BS17" s="137">
        <v>1.3974238966686498E-3</v>
      </c>
      <c r="BT17" s="137">
        <v>2.2006684404396419E-4</v>
      </c>
      <c r="BU17" s="137">
        <v>4.3569991710549283E-3</v>
      </c>
      <c r="BV17" s="137">
        <v>8.3352722995271077E-4</v>
      </c>
      <c r="BW17" s="137">
        <v>8.4793643702875203E-4</v>
      </c>
      <c r="BX17" s="137">
        <v>1.0697179039334331E-3</v>
      </c>
      <c r="BY17" s="137">
        <v>1.05788253910973E-3</v>
      </c>
      <c r="BZ17" s="137">
        <v>8.4113602258890907E-4</v>
      </c>
      <c r="CA17" s="139">
        <v>0</v>
      </c>
    </row>
    <row r="18" spans="1:79" ht="19.2" x14ac:dyDescent="0.3">
      <c r="A18" s="30"/>
      <c r="B18" s="42" t="s">
        <v>164</v>
      </c>
      <c r="C18" s="43" t="s">
        <v>165</v>
      </c>
      <c r="D18" s="136">
        <v>1.4422923029665222E-4</v>
      </c>
      <c r="E18" s="137">
        <v>1.7484238931518959E-5</v>
      </c>
      <c r="F18" s="137">
        <v>4.7067781254872732E-4</v>
      </c>
      <c r="G18" s="137">
        <v>1.3086932725367596E-4</v>
      </c>
      <c r="H18" s="137">
        <v>4.1700555225937614E-3</v>
      </c>
      <c r="I18" s="137">
        <v>4.5586040513202893E-4</v>
      </c>
      <c r="J18" s="137">
        <v>1.5031926193389113E-5</v>
      </c>
      <c r="K18" s="137">
        <v>6.8273417975470933E-4</v>
      </c>
      <c r="L18" s="137">
        <v>1.0115000888266002E-5</v>
      </c>
      <c r="M18" s="137">
        <v>0.47672905830756124</v>
      </c>
      <c r="N18" s="137">
        <v>8.1674475840503032E-5</v>
      </c>
      <c r="O18" s="137">
        <v>5.6954650325771999E-3</v>
      </c>
      <c r="P18" s="137">
        <v>0</v>
      </c>
      <c r="Q18" s="137">
        <v>3.9805608335190956E-4</v>
      </c>
      <c r="R18" s="137">
        <v>3.6656363652203604E-3</v>
      </c>
      <c r="S18" s="137">
        <v>1.8422903414092281E-5</v>
      </c>
      <c r="T18" s="137">
        <v>0.25372003597598314</v>
      </c>
      <c r="U18" s="137">
        <v>3.1409868165816544E-3</v>
      </c>
      <c r="V18" s="137">
        <v>1.7206631337077335E-2</v>
      </c>
      <c r="W18" s="137">
        <v>5.2910900397518015E-4</v>
      </c>
      <c r="X18" s="137">
        <v>0.13777854764089714</v>
      </c>
      <c r="Y18" s="137">
        <v>4.1269830452066326E-3</v>
      </c>
      <c r="Z18" s="137">
        <v>4.280632185963453E-4</v>
      </c>
      <c r="AA18" s="137">
        <v>1.8729478066767575E-4</v>
      </c>
      <c r="AB18" s="137">
        <v>7.0994829013174541E-4</v>
      </c>
      <c r="AC18" s="137">
        <v>6.8496982794065235E-4</v>
      </c>
      <c r="AD18" s="137">
        <v>8.3104564421567233E-5</v>
      </c>
      <c r="AE18" s="137">
        <v>2.7432757362927237E-3</v>
      </c>
      <c r="AF18" s="137">
        <v>1.5984809800546145E-3</v>
      </c>
      <c r="AG18" s="137">
        <v>6.1233814218941471E-5</v>
      </c>
      <c r="AH18" s="137">
        <v>5.9669325405470883E-4</v>
      </c>
      <c r="AI18" s="137">
        <v>1.2544431450448786E-4</v>
      </c>
      <c r="AJ18" s="137">
        <v>0</v>
      </c>
      <c r="AK18" s="137">
        <v>1.142496857451237E-4</v>
      </c>
      <c r="AL18" s="137">
        <v>1.2900206665029696E-4</v>
      </c>
      <c r="AM18" s="137">
        <v>2.5692366777656092E-3</v>
      </c>
      <c r="AN18" s="137">
        <v>1.8554287053317462E-4</v>
      </c>
      <c r="AO18" s="137">
        <v>9.0091593034358154E-5</v>
      </c>
      <c r="AP18" s="137">
        <v>2.0919809832881284E-5</v>
      </c>
      <c r="AQ18" s="137">
        <v>2.8298104357196691E-4</v>
      </c>
      <c r="AR18" s="137">
        <v>2.2103951049702619E-5</v>
      </c>
      <c r="AS18" s="137">
        <v>1.2289623754275304E-4</v>
      </c>
      <c r="AT18" s="137">
        <v>5.7858177287808695E-5</v>
      </c>
      <c r="AU18" s="137">
        <v>1.7457852789749183E-5</v>
      </c>
      <c r="AV18" s="137">
        <v>2.1682750280646134E-5</v>
      </c>
      <c r="AW18" s="137">
        <v>1.5424120849181587E-5</v>
      </c>
      <c r="AX18" s="137">
        <v>9.6577736631114966E-6</v>
      </c>
      <c r="AY18" s="137">
        <v>5.4677318371249467E-5</v>
      </c>
      <c r="AZ18" s="137">
        <v>9.974144700473125E-5</v>
      </c>
      <c r="BA18" s="137">
        <v>2.8191530034767045E-5</v>
      </c>
      <c r="BB18" s="137">
        <v>1.0388620881442933E-4</v>
      </c>
      <c r="BC18" s="137">
        <v>2.5268778233261019E-5</v>
      </c>
      <c r="BD18" s="137">
        <v>8.2639743207898428E-5</v>
      </c>
      <c r="BE18" s="137">
        <v>1.1086957735543664E-4</v>
      </c>
      <c r="BF18" s="137">
        <v>1.0206040375507557E-4</v>
      </c>
      <c r="BG18" s="137">
        <v>6.4475818774521661E-5</v>
      </c>
      <c r="BH18" s="137">
        <v>1.1901355778050262E-4</v>
      </c>
      <c r="BI18" s="137">
        <v>2.7897265859608751E-3</v>
      </c>
      <c r="BJ18" s="137">
        <v>3.1781499286587249E-3</v>
      </c>
      <c r="BK18" s="137">
        <v>1.5756519204981692E-3</v>
      </c>
      <c r="BL18" s="137">
        <v>4.2382629989826035E-5</v>
      </c>
      <c r="BM18" s="137">
        <v>2.1267657406898711E-3</v>
      </c>
      <c r="BN18" s="137">
        <v>5.209220271521714E-2</v>
      </c>
      <c r="BO18" s="137">
        <v>4.411580210323088E-4</v>
      </c>
      <c r="BP18" s="137">
        <v>8.9980286472196613E-4</v>
      </c>
      <c r="BQ18" s="137">
        <v>1.975049604171962E-4</v>
      </c>
      <c r="BR18" s="137">
        <v>2.5602264915414244E-5</v>
      </c>
      <c r="BS18" s="137">
        <v>1.5933293809487822E-3</v>
      </c>
      <c r="BT18" s="137">
        <v>6.9916959336610573E-4</v>
      </c>
      <c r="BU18" s="137">
        <v>1.4028469138378458E-3</v>
      </c>
      <c r="BV18" s="137">
        <v>2.4961499947452662E-3</v>
      </c>
      <c r="BW18" s="137">
        <v>3.4992556939516398E-3</v>
      </c>
      <c r="BX18" s="137">
        <v>1.9084139556068921E-3</v>
      </c>
      <c r="BY18" s="137">
        <v>1.35235927356948E-3</v>
      </c>
      <c r="BZ18" s="137">
        <v>2.8234251557811302E-3</v>
      </c>
      <c r="CA18" s="139">
        <v>0</v>
      </c>
    </row>
    <row r="19" spans="1:79" ht="19.2" x14ac:dyDescent="0.3">
      <c r="A19" s="30"/>
      <c r="B19" s="42" t="s">
        <v>184</v>
      </c>
      <c r="C19" s="43" t="s">
        <v>185</v>
      </c>
      <c r="D19" s="136">
        <v>2.8424874282255457E-4</v>
      </c>
      <c r="E19" s="137">
        <v>4.7085561866307258E-5</v>
      </c>
      <c r="F19" s="137">
        <v>1.0482006111753842E-3</v>
      </c>
      <c r="G19" s="137">
        <v>2.7927883456813372E-4</v>
      </c>
      <c r="H19" s="137">
        <v>1.3526790382827419E-2</v>
      </c>
      <c r="I19" s="137">
        <v>8.3890469077823639E-4</v>
      </c>
      <c r="J19" s="137">
        <v>3.0960129220147673E-5</v>
      </c>
      <c r="K19" s="137">
        <v>1.4032627437481496E-3</v>
      </c>
      <c r="L19" s="137">
        <v>2.3838608666600307E-5</v>
      </c>
      <c r="M19" s="137">
        <v>8.9112840088220063E-4</v>
      </c>
      <c r="N19" s="137">
        <v>0.2228147491392426</v>
      </c>
      <c r="O19" s="137">
        <v>8.5796913406731247E-4</v>
      </c>
      <c r="P19" s="137">
        <v>0</v>
      </c>
      <c r="Q19" s="137">
        <v>2.2012428348972641E-3</v>
      </c>
      <c r="R19" s="137">
        <v>4.6190532760484885E-3</v>
      </c>
      <c r="S19" s="137">
        <v>2.4697529234409034E-5</v>
      </c>
      <c r="T19" s="137">
        <v>1.0670751402186531E-3</v>
      </c>
      <c r="U19" s="137">
        <v>2.0725213411645982E-3</v>
      </c>
      <c r="V19" s="137">
        <v>3.7188825103899865E-3</v>
      </c>
      <c r="W19" s="137">
        <v>1.071615616931951E-3</v>
      </c>
      <c r="X19" s="137">
        <v>7.8052009905846818E-4</v>
      </c>
      <c r="Y19" s="137">
        <v>3.3628904145953999E-4</v>
      </c>
      <c r="Z19" s="137">
        <v>9.8483555917516568E-4</v>
      </c>
      <c r="AA19" s="137">
        <v>3.947267206098323E-4</v>
      </c>
      <c r="AB19" s="137">
        <v>2.6109404677828477E-4</v>
      </c>
      <c r="AC19" s="137">
        <v>1.2768664547120509E-4</v>
      </c>
      <c r="AD19" s="137">
        <v>1.7495842319734104E-4</v>
      </c>
      <c r="AE19" s="137">
        <v>5.2713994764377122E-4</v>
      </c>
      <c r="AF19" s="137">
        <v>8.1476328182781622E-4</v>
      </c>
      <c r="AG19" s="137">
        <v>1.6097320139791578E-4</v>
      </c>
      <c r="AH19" s="137">
        <v>3.7781611040292292E-4</v>
      </c>
      <c r="AI19" s="137">
        <v>4.3444189827408525E-4</v>
      </c>
      <c r="AJ19" s="137">
        <v>0</v>
      </c>
      <c r="AK19" s="137">
        <v>3.7811207181798067E-3</v>
      </c>
      <c r="AL19" s="137">
        <v>1.3926677397021641E-3</v>
      </c>
      <c r="AM19" s="137">
        <v>3.9530510518315292E-4</v>
      </c>
      <c r="AN19" s="137">
        <v>0.2187196127353831</v>
      </c>
      <c r="AO19" s="137">
        <v>2.4353508598189583E-4</v>
      </c>
      <c r="AP19" s="137">
        <v>5.6305013248728324E-5</v>
      </c>
      <c r="AQ19" s="137">
        <v>1.6487035657413477E-3</v>
      </c>
      <c r="AR19" s="137">
        <v>4.4781583918628799E-5</v>
      </c>
      <c r="AS19" s="137">
        <v>6.3806866655003087E-4</v>
      </c>
      <c r="AT19" s="137">
        <v>8.8959245640323213E-5</v>
      </c>
      <c r="AU19" s="137">
        <v>2.3556428584425282E-3</v>
      </c>
      <c r="AV19" s="137">
        <v>7.0019726831437574E-5</v>
      </c>
      <c r="AW19" s="137">
        <v>1.8476795926229602E-4</v>
      </c>
      <c r="AX19" s="137">
        <v>4.961460431068878E-5</v>
      </c>
      <c r="AY19" s="137">
        <v>8.3087864602428903E-5</v>
      </c>
      <c r="AZ19" s="137">
        <v>3.3569949484094872E-4</v>
      </c>
      <c r="BA19" s="137">
        <v>5.3840530025659897E-5</v>
      </c>
      <c r="BB19" s="137">
        <v>2.5881916001106893E-4</v>
      </c>
      <c r="BC19" s="137">
        <v>6.0942612873036975E-5</v>
      </c>
      <c r="BD19" s="137">
        <v>5.8456808422371876E-4</v>
      </c>
      <c r="BE19" s="137">
        <v>3.0356305392730459E-2</v>
      </c>
      <c r="BF19" s="137">
        <v>2.021292285517148E-4</v>
      </c>
      <c r="BG19" s="137">
        <v>1.3029313507050401E-4</v>
      </c>
      <c r="BH19" s="137">
        <v>1.6937014875791475E-4</v>
      </c>
      <c r="BI19" s="137">
        <v>0.44094680988133828</v>
      </c>
      <c r="BJ19" s="137">
        <v>7.9152668727822516E-3</v>
      </c>
      <c r="BK19" s="137">
        <v>2.6937645397673068E-3</v>
      </c>
      <c r="BL19" s="137">
        <v>4.4535418780528301E-5</v>
      </c>
      <c r="BM19" s="137">
        <v>9.2347065600992576E-5</v>
      </c>
      <c r="BN19" s="137">
        <v>6.4331594016617006E-4</v>
      </c>
      <c r="BO19" s="137">
        <v>2.5859832290199374E-4</v>
      </c>
      <c r="BP19" s="137">
        <v>3.9995130818056002E-4</v>
      </c>
      <c r="BQ19" s="137">
        <v>8.0749591117681315E-5</v>
      </c>
      <c r="BR19" s="137">
        <v>9.1208354756410363E-6</v>
      </c>
      <c r="BS19" s="137">
        <v>9.88838675712388E-3</v>
      </c>
      <c r="BT19" s="137">
        <v>1.7550541587490023E-4</v>
      </c>
      <c r="BU19" s="137">
        <v>4.3625828494910359E-3</v>
      </c>
      <c r="BV19" s="137">
        <v>7.2830484822504656E-4</v>
      </c>
      <c r="BW19" s="137">
        <v>2.54349966489809E-3</v>
      </c>
      <c r="BX19" s="137">
        <v>1.1457890823997749E-3</v>
      </c>
      <c r="BY19" s="137">
        <v>1.9057518746245E-3</v>
      </c>
      <c r="BZ19" s="137">
        <v>2.064809267141103E-3</v>
      </c>
      <c r="CA19" s="139">
        <v>0</v>
      </c>
    </row>
    <row r="20" spans="1:79" ht="19.2" x14ac:dyDescent="0.3">
      <c r="A20" s="30"/>
      <c r="B20" s="42" t="s">
        <v>190</v>
      </c>
      <c r="C20" s="43" t="s">
        <v>191</v>
      </c>
      <c r="D20" s="136">
        <v>1.2820072493882988E-5</v>
      </c>
      <c r="E20" s="137">
        <v>1.5326104319056694E-6</v>
      </c>
      <c r="F20" s="137">
        <v>3.6265607007326625E-5</v>
      </c>
      <c r="G20" s="137">
        <v>4.7373122786904837E-6</v>
      </c>
      <c r="H20" s="137">
        <v>2.0473169091455646E-4</v>
      </c>
      <c r="I20" s="137">
        <v>4.3826795069151097E-5</v>
      </c>
      <c r="J20" s="137">
        <v>8.683094981345955E-7</v>
      </c>
      <c r="K20" s="137">
        <v>3.7303690924731319E-5</v>
      </c>
      <c r="L20" s="137">
        <v>8.6290015295652493E-7</v>
      </c>
      <c r="M20" s="137">
        <v>7.7395649398895078E-4</v>
      </c>
      <c r="N20" s="137">
        <v>4.9248028192698368E-6</v>
      </c>
      <c r="O20" s="137">
        <v>0.33077179892586783</v>
      </c>
      <c r="P20" s="137">
        <v>0</v>
      </c>
      <c r="Q20" s="137">
        <v>9.0605056019702973E-5</v>
      </c>
      <c r="R20" s="137">
        <v>5.4220591655953923E-4</v>
      </c>
      <c r="S20" s="137">
        <v>3.7564471301484533E-6</v>
      </c>
      <c r="T20" s="137">
        <v>6.971339661159719E-4</v>
      </c>
      <c r="U20" s="137">
        <v>0.13940811978898698</v>
      </c>
      <c r="V20" s="137">
        <v>0.51538069240912254</v>
      </c>
      <c r="W20" s="137">
        <v>1.2959686783939293E-4</v>
      </c>
      <c r="X20" s="137">
        <v>4.0144282869627264E-4</v>
      </c>
      <c r="Y20" s="137">
        <v>5.2937927589182729E-5</v>
      </c>
      <c r="Z20" s="137">
        <v>9.7607520665723632E-5</v>
      </c>
      <c r="AA20" s="137">
        <v>2.0429467352750538E-5</v>
      </c>
      <c r="AB20" s="137">
        <v>2.6863205874740321E-5</v>
      </c>
      <c r="AC20" s="137">
        <v>1.8494971241843501E-5</v>
      </c>
      <c r="AD20" s="137">
        <v>1.532980740622275E-5</v>
      </c>
      <c r="AE20" s="137">
        <v>2.5594647922796217E-3</v>
      </c>
      <c r="AF20" s="137">
        <v>3.7550657502896016E-4</v>
      </c>
      <c r="AG20" s="137">
        <v>1.299054842709976E-5</v>
      </c>
      <c r="AH20" s="137">
        <v>7.4790590697263639E-5</v>
      </c>
      <c r="AI20" s="137">
        <v>4.0915374524734241E-5</v>
      </c>
      <c r="AJ20" s="137">
        <v>0</v>
      </c>
      <c r="AK20" s="137">
        <v>1.0422182414470237E-5</v>
      </c>
      <c r="AL20" s="137">
        <v>8.4019780961807209E-5</v>
      </c>
      <c r="AM20" s="137">
        <v>1.9454470714603374E-5</v>
      </c>
      <c r="AN20" s="137">
        <v>3.9609424526273767E-5</v>
      </c>
      <c r="AO20" s="137">
        <v>2.7988782215098362E-5</v>
      </c>
      <c r="AP20" s="137">
        <v>6.2543138045348353E-6</v>
      </c>
      <c r="AQ20" s="137">
        <v>8.0183654640884485E-5</v>
      </c>
      <c r="AR20" s="137">
        <v>5.4559492627023029E-6</v>
      </c>
      <c r="AS20" s="137">
        <v>3.3648720557292077E-5</v>
      </c>
      <c r="AT20" s="137">
        <v>1.0895112920330777E-5</v>
      </c>
      <c r="AU20" s="137">
        <v>4.8015652492880729E-6</v>
      </c>
      <c r="AV20" s="137">
        <v>7.872803115972602E-6</v>
      </c>
      <c r="AW20" s="137">
        <v>4.9644788700031233E-6</v>
      </c>
      <c r="AX20" s="137">
        <v>2.5961155145879185E-6</v>
      </c>
      <c r="AY20" s="137">
        <v>1.3709964888320739E-5</v>
      </c>
      <c r="AZ20" s="137">
        <v>1.2237070643246489E-4</v>
      </c>
      <c r="BA20" s="137">
        <v>8.0128995263315585E-6</v>
      </c>
      <c r="BB20" s="137">
        <v>3.676393500634727E-5</v>
      </c>
      <c r="BC20" s="137">
        <v>1.4995458688306329E-5</v>
      </c>
      <c r="BD20" s="137">
        <v>3.2639905756654463E-5</v>
      </c>
      <c r="BE20" s="137">
        <v>6.519354179261862E-5</v>
      </c>
      <c r="BF20" s="137">
        <v>3.5968128319249464E-5</v>
      </c>
      <c r="BG20" s="137">
        <v>1.9401583698320539E-5</v>
      </c>
      <c r="BH20" s="137">
        <v>3.2355106972548581E-5</v>
      </c>
      <c r="BI20" s="137">
        <v>1.6626862471875998E-3</v>
      </c>
      <c r="BJ20" s="137">
        <v>3.9591784393842904E-4</v>
      </c>
      <c r="BK20" s="137">
        <v>2.1638397014264789E-4</v>
      </c>
      <c r="BL20" s="137">
        <v>4.765977162022535E-6</v>
      </c>
      <c r="BM20" s="137">
        <v>4.3485019164609122E-4</v>
      </c>
      <c r="BN20" s="137">
        <v>3.0931734177269367E-3</v>
      </c>
      <c r="BO20" s="137">
        <v>5.2808706591488492E-5</v>
      </c>
      <c r="BP20" s="137">
        <v>9.2105297072158282E-5</v>
      </c>
      <c r="BQ20" s="137">
        <v>2.0066350652599802E-5</v>
      </c>
      <c r="BR20" s="137">
        <v>2.4090756907283679E-6</v>
      </c>
      <c r="BS20" s="137">
        <v>1.8377190170403804E-4</v>
      </c>
      <c r="BT20" s="137">
        <v>7.8038767295130415E-5</v>
      </c>
      <c r="BU20" s="137">
        <v>1.9213354660894348E-4</v>
      </c>
      <c r="BV20" s="137">
        <v>2.1952667358375602E-4</v>
      </c>
      <c r="BW20" s="137">
        <v>2.4094836247680801E-4</v>
      </c>
      <c r="BX20" s="137">
        <v>1.9350701776320084E-4</v>
      </c>
      <c r="BY20" s="137">
        <v>1.54087948210363E-4</v>
      </c>
      <c r="BZ20" s="137">
        <v>2.0072684569090614E-4</v>
      </c>
      <c r="CA20" s="139">
        <v>0</v>
      </c>
    </row>
    <row r="21" spans="1:79" ht="19.2" x14ac:dyDescent="0.3">
      <c r="A21" s="30"/>
      <c r="B21" s="42" t="s">
        <v>208</v>
      </c>
      <c r="C21" s="43" t="s">
        <v>209</v>
      </c>
      <c r="D21" s="136">
        <v>2.3432904846391783E-4</v>
      </c>
      <c r="E21" s="137">
        <v>4.0355550078518037E-5</v>
      </c>
      <c r="F21" s="137">
        <v>4.6372993834552212E-4</v>
      </c>
      <c r="G21" s="137">
        <v>8.8839825771507306E-5</v>
      </c>
      <c r="H21" s="137">
        <v>3.6181551165261052E-3</v>
      </c>
      <c r="I21" s="137">
        <v>7.0762595046889925E-4</v>
      </c>
      <c r="J21" s="137">
        <v>1.1917108417153223E-5</v>
      </c>
      <c r="K21" s="137">
        <v>4.576756469581934E-4</v>
      </c>
      <c r="L21" s="137">
        <v>2.2521404720882499E-5</v>
      </c>
      <c r="M21" s="137">
        <v>6.5639432076252183E-4</v>
      </c>
      <c r="N21" s="137">
        <v>6.7285951992473639E-5</v>
      </c>
      <c r="O21" s="137">
        <v>1.1467079037227445E-3</v>
      </c>
      <c r="P21" s="137">
        <v>0</v>
      </c>
      <c r="Q21" s="137">
        <v>0.87285610694533589</v>
      </c>
      <c r="R21" s="137">
        <v>2.2465505963918646E-3</v>
      </c>
      <c r="S21" s="137">
        <v>1.4516571466704458E-5</v>
      </c>
      <c r="T21" s="137">
        <v>9.342788009484692E-4</v>
      </c>
      <c r="U21" s="137">
        <v>2.4438681417269445E-3</v>
      </c>
      <c r="V21" s="137">
        <v>3.5662581482002712E-3</v>
      </c>
      <c r="W21" s="137">
        <v>6.1650972332275749E-4</v>
      </c>
      <c r="X21" s="137">
        <v>8.6110157404563435E-4</v>
      </c>
      <c r="Y21" s="137">
        <v>3.2671170451127379E-4</v>
      </c>
      <c r="Z21" s="137">
        <v>7.579330936589155E-4</v>
      </c>
      <c r="AA21" s="137">
        <v>1.7344426662238148E-4</v>
      </c>
      <c r="AB21" s="137">
        <v>1.9591095587575527E-4</v>
      </c>
      <c r="AC21" s="137">
        <v>1.2726424694653229E-4</v>
      </c>
      <c r="AD21" s="137">
        <v>1.3487229905975994E-4</v>
      </c>
      <c r="AE21" s="137">
        <v>4.8309745486184712E-4</v>
      </c>
      <c r="AF21" s="137">
        <v>6.5538411071530028E-4</v>
      </c>
      <c r="AG21" s="137">
        <v>1.4925465493815374E-4</v>
      </c>
      <c r="AH21" s="137">
        <v>5.3904083211635842E-4</v>
      </c>
      <c r="AI21" s="137">
        <v>4.4894717791892205E-4</v>
      </c>
      <c r="AJ21" s="137">
        <v>0</v>
      </c>
      <c r="AK21" s="137">
        <v>1.4264655147602261E-4</v>
      </c>
      <c r="AL21" s="137">
        <v>2.8391659383611748E-4</v>
      </c>
      <c r="AM21" s="137">
        <v>1.2140417085861113E-4</v>
      </c>
      <c r="AN21" s="137">
        <v>3.7670482107901891E-4</v>
      </c>
      <c r="AO21" s="137">
        <v>5.0091452271212725E-4</v>
      </c>
      <c r="AP21" s="137">
        <v>6.0155650857432188E-5</v>
      </c>
      <c r="AQ21" s="137">
        <v>4.6873651576047108E-2</v>
      </c>
      <c r="AR21" s="137">
        <v>6.1533272526940991E-5</v>
      </c>
      <c r="AS21" s="137">
        <v>3.6357487884298339E-4</v>
      </c>
      <c r="AT21" s="137">
        <v>8.5610127720718864E-5</v>
      </c>
      <c r="AU21" s="137">
        <v>7.061427436960356E-5</v>
      </c>
      <c r="AV21" s="137">
        <v>7.9921370110779653E-5</v>
      </c>
      <c r="AW21" s="137">
        <v>5.3111385608673486E-4</v>
      </c>
      <c r="AX21" s="137">
        <v>5.6249015609736332E-5</v>
      </c>
      <c r="AY21" s="137">
        <v>1.0427467264933516E-4</v>
      </c>
      <c r="AZ21" s="137">
        <v>2.6346917907456752E-4</v>
      </c>
      <c r="BA21" s="137">
        <v>7.869451822423493E-5</v>
      </c>
      <c r="BB21" s="137">
        <v>3.6319683848507151E-4</v>
      </c>
      <c r="BC21" s="137">
        <v>8.1166859645586664E-5</v>
      </c>
      <c r="BD21" s="137">
        <v>1.8238326689122648E-4</v>
      </c>
      <c r="BE21" s="137">
        <v>2.8021640322677962E-4</v>
      </c>
      <c r="BF21" s="137">
        <v>2.5896048455463554E-4</v>
      </c>
      <c r="BG21" s="137">
        <v>2.8919151114327833E-3</v>
      </c>
      <c r="BH21" s="137">
        <v>2.8920195092929272E-4</v>
      </c>
      <c r="BI21" s="137">
        <v>5.5367368956282326E-3</v>
      </c>
      <c r="BJ21" s="137">
        <v>1.5968990567821015E-2</v>
      </c>
      <c r="BK21" s="137">
        <v>1.732065014725773E-2</v>
      </c>
      <c r="BL21" s="137">
        <v>2.7589153023560467E-4</v>
      </c>
      <c r="BM21" s="137">
        <v>1.5262909072667933E-4</v>
      </c>
      <c r="BN21" s="137">
        <v>8.9789326908305313E-4</v>
      </c>
      <c r="BO21" s="137">
        <v>6.321502149288481E-4</v>
      </c>
      <c r="BP21" s="137">
        <v>5.4497318941982772E-4</v>
      </c>
      <c r="BQ21" s="137">
        <v>9.3132584802749536E-5</v>
      </c>
      <c r="BR21" s="137">
        <v>1.2971336154338137E-5</v>
      </c>
      <c r="BS21" s="137">
        <v>2.1105618570044699E-3</v>
      </c>
      <c r="BT21" s="137">
        <v>5.0081183448403709E-4</v>
      </c>
      <c r="BU21" s="137">
        <v>1.3667659074557456E-3</v>
      </c>
      <c r="BV21" s="137">
        <v>1.9583565345925829E-3</v>
      </c>
      <c r="BW21" s="137">
        <v>4.0618085722535203E-4</v>
      </c>
      <c r="BX21" s="137">
        <v>9.1513744806624719E-4</v>
      </c>
      <c r="BY21" s="137">
        <v>8.1978617725900996E-4</v>
      </c>
      <c r="BZ21" s="137">
        <v>1.038301525717167E-3</v>
      </c>
      <c r="CA21" s="139">
        <v>0</v>
      </c>
    </row>
    <row r="22" spans="1:79" ht="19.2" x14ac:dyDescent="0.3">
      <c r="A22" s="30"/>
      <c r="B22" s="42" t="s">
        <v>212</v>
      </c>
      <c r="C22" s="43" t="s">
        <v>213</v>
      </c>
      <c r="D22" s="136">
        <v>2.3432904846391783E-4</v>
      </c>
      <c r="E22" s="137">
        <v>4.0355550078518037E-5</v>
      </c>
      <c r="F22" s="137">
        <v>4.6372993834552212E-4</v>
      </c>
      <c r="G22" s="137">
        <v>8.8839825771507306E-5</v>
      </c>
      <c r="H22" s="137">
        <v>3.6181551165261052E-3</v>
      </c>
      <c r="I22" s="137">
        <v>7.0762595046889925E-4</v>
      </c>
      <c r="J22" s="137">
        <v>1.1917108417153223E-5</v>
      </c>
      <c r="K22" s="137">
        <v>4.576756469581934E-4</v>
      </c>
      <c r="L22" s="137">
        <v>2.2521404720882499E-5</v>
      </c>
      <c r="M22" s="137">
        <v>6.5639432076252183E-4</v>
      </c>
      <c r="N22" s="137">
        <v>6.7285951992473639E-5</v>
      </c>
      <c r="O22" s="137">
        <v>1.1467079037227445E-3</v>
      </c>
      <c r="P22" s="137">
        <v>0</v>
      </c>
      <c r="Q22" s="137">
        <v>0.87285610694533589</v>
      </c>
      <c r="R22" s="137">
        <v>2.2465505963918646E-3</v>
      </c>
      <c r="S22" s="137">
        <v>1.4516571466704458E-5</v>
      </c>
      <c r="T22" s="137">
        <v>9.342788009484692E-4</v>
      </c>
      <c r="U22" s="137">
        <v>2.4438681417269445E-3</v>
      </c>
      <c r="V22" s="137">
        <v>3.5662581482002712E-3</v>
      </c>
      <c r="W22" s="137">
        <v>6.1650972332275749E-4</v>
      </c>
      <c r="X22" s="137">
        <v>8.6110157404563435E-4</v>
      </c>
      <c r="Y22" s="137">
        <v>3.2671170451127379E-4</v>
      </c>
      <c r="Z22" s="137">
        <v>7.579330936589155E-4</v>
      </c>
      <c r="AA22" s="137">
        <v>1.7344426662238148E-4</v>
      </c>
      <c r="AB22" s="137">
        <v>1.9591095587575527E-4</v>
      </c>
      <c r="AC22" s="137">
        <v>1.2726424694653229E-4</v>
      </c>
      <c r="AD22" s="137">
        <v>1.3487229905975994E-4</v>
      </c>
      <c r="AE22" s="137">
        <v>4.8309745486184712E-4</v>
      </c>
      <c r="AF22" s="137">
        <v>6.5538411071530028E-4</v>
      </c>
      <c r="AG22" s="137">
        <v>1.4925465493815374E-4</v>
      </c>
      <c r="AH22" s="137">
        <v>5.3904083211635842E-4</v>
      </c>
      <c r="AI22" s="137">
        <v>4.4894717791892205E-4</v>
      </c>
      <c r="AJ22" s="137">
        <v>0</v>
      </c>
      <c r="AK22" s="137">
        <v>1.4264655147602261E-4</v>
      </c>
      <c r="AL22" s="137">
        <v>2.8391659383611748E-4</v>
      </c>
      <c r="AM22" s="137">
        <v>1.2140417085861113E-4</v>
      </c>
      <c r="AN22" s="137">
        <v>3.7670482107901842E-4</v>
      </c>
      <c r="AO22" s="137">
        <v>5.0091452271212725E-4</v>
      </c>
      <c r="AP22" s="137">
        <v>6.0155650857432188E-5</v>
      </c>
      <c r="AQ22" s="137">
        <v>4.6873651576047108E-2</v>
      </c>
      <c r="AR22" s="137">
        <v>6.1533272526940991E-5</v>
      </c>
      <c r="AS22" s="137">
        <v>3.6357487884298339E-4</v>
      </c>
      <c r="AT22" s="137">
        <v>8.5610127720718864E-5</v>
      </c>
      <c r="AU22" s="137">
        <v>7.061427436960356E-5</v>
      </c>
      <c r="AV22" s="137">
        <v>7.9921370110779653E-5</v>
      </c>
      <c r="AW22" s="137">
        <v>5.3111385608673486E-4</v>
      </c>
      <c r="AX22" s="137">
        <v>5.6249015609736332E-5</v>
      </c>
      <c r="AY22" s="137">
        <v>1.0427467264933516E-4</v>
      </c>
      <c r="AZ22" s="137">
        <v>2.6346917907456752E-4</v>
      </c>
      <c r="BA22" s="137">
        <v>7.869451822423493E-5</v>
      </c>
      <c r="BB22" s="137">
        <v>3.6319683848507151E-4</v>
      </c>
      <c r="BC22" s="137">
        <v>8.1166859645586664E-5</v>
      </c>
      <c r="BD22" s="137">
        <v>1.8238326689122648E-4</v>
      </c>
      <c r="BE22" s="137">
        <v>2.8021640322677962E-4</v>
      </c>
      <c r="BF22" s="137">
        <v>2.5896048455463554E-4</v>
      </c>
      <c r="BG22" s="137">
        <v>2.8919151114327833E-3</v>
      </c>
      <c r="BH22" s="137">
        <v>2.8920195092929272E-4</v>
      </c>
      <c r="BI22" s="137">
        <v>5.5367368956282326E-3</v>
      </c>
      <c r="BJ22" s="137">
        <v>1.5968990567821015E-2</v>
      </c>
      <c r="BK22" s="137">
        <v>1.732065014725773E-2</v>
      </c>
      <c r="BL22" s="137">
        <v>2.7589153023560467E-4</v>
      </c>
      <c r="BM22" s="137">
        <v>1.5262909072667933E-4</v>
      </c>
      <c r="BN22" s="137">
        <v>8.9789326908305313E-4</v>
      </c>
      <c r="BO22" s="137">
        <v>6.321502149288481E-4</v>
      </c>
      <c r="BP22" s="137">
        <v>5.4497318941982772E-4</v>
      </c>
      <c r="BQ22" s="137">
        <v>9.3132584802749536E-5</v>
      </c>
      <c r="BR22" s="137">
        <v>1.2971336154338137E-5</v>
      </c>
      <c r="BS22" s="137">
        <v>2.1105618570044699E-3</v>
      </c>
      <c r="BT22" s="137">
        <v>5.0081183448403709E-4</v>
      </c>
      <c r="BU22" s="137">
        <v>1.3667659074557456E-3</v>
      </c>
      <c r="BV22" s="137">
        <v>1.9583565345925829E-3</v>
      </c>
      <c r="BW22" s="137">
        <v>4.0618085722535203E-4</v>
      </c>
      <c r="BX22" s="137">
        <v>9.1513744806624719E-4</v>
      </c>
      <c r="BY22" s="137">
        <v>8.1978617725900996E-4</v>
      </c>
      <c r="BZ22" s="137">
        <v>1.038301525717167E-3</v>
      </c>
      <c r="CA22" s="139">
        <v>0</v>
      </c>
    </row>
    <row r="23" spans="1:79" ht="19.2" x14ac:dyDescent="0.3">
      <c r="A23" s="30"/>
      <c r="B23" s="42" t="s">
        <v>218</v>
      </c>
      <c r="C23" s="43" t="s">
        <v>219</v>
      </c>
      <c r="D23" s="136">
        <v>2.708529899412765E-5</v>
      </c>
      <c r="E23" s="137">
        <v>3.786847064880705E-6</v>
      </c>
      <c r="F23" s="137">
        <v>8.4656580429239852E-5</v>
      </c>
      <c r="G23" s="137">
        <v>1.4027458085167666E-5</v>
      </c>
      <c r="H23" s="137">
        <v>5.7644163663866086E-4</v>
      </c>
      <c r="I23" s="137">
        <v>8.5771999504872832E-5</v>
      </c>
      <c r="J23" s="137">
        <v>2.1668757618199465E-6</v>
      </c>
      <c r="K23" s="137">
        <v>9.2988594647404286E-5</v>
      </c>
      <c r="L23" s="137">
        <v>1.2735431948288446E-5</v>
      </c>
      <c r="M23" s="137">
        <v>2.2165269287640222E-4</v>
      </c>
      <c r="N23" s="137">
        <v>2.1217409968585728E-5</v>
      </c>
      <c r="O23" s="137">
        <v>2.2169082721645994E-4</v>
      </c>
      <c r="P23" s="137">
        <v>0</v>
      </c>
      <c r="Q23" s="137">
        <v>6.670150354485398E-4</v>
      </c>
      <c r="R23" s="137">
        <v>0.91421113752865524</v>
      </c>
      <c r="S23" s="137">
        <v>6.4058120022326186E-5</v>
      </c>
      <c r="T23" s="137">
        <v>2.7854202407707888E-4</v>
      </c>
      <c r="U23" s="137">
        <v>4.9207545585127916E-4</v>
      </c>
      <c r="V23" s="137">
        <v>9.234426540450215E-4</v>
      </c>
      <c r="W23" s="137">
        <v>1.6946712854530764E-4</v>
      </c>
      <c r="X23" s="137">
        <v>1.9757995963701054E-4</v>
      </c>
      <c r="Y23" s="137">
        <v>7.2769285299810409E-5</v>
      </c>
      <c r="Z23" s="137">
        <v>1.8038459539970479E-4</v>
      </c>
      <c r="AA23" s="137">
        <v>4.2812689154436448E-5</v>
      </c>
      <c r="AB23" s="137">
        <v>4.5286833557651336E-5</v>
      </c>
      <c r="AC23" s="137">
        <v>2.9326067650203856E-5</v>
      </c>
      <c r="AD23" s="137">
        <v>2.9653699427107203E-5</v>
      </c>
      <c r="AE23" s="137">
        <v>1.2080085852114856E-4</v>
      </c>
      <c r="AF23" s="137">
        <v>1.4711323502479188E-4</v>
      </c>
      <c r="AG23" s="137">
        <v>2.4522174901124711E-5</v>
      </c>
      <c r="AH23" s="137">
        <v>1.0483472923655734E-4</v>
      </c>
      <c r="AI23" s="137">
        <v>7.0468747255787145E-5</v>
      </c>
      <c r="AJ23" s="137">
        <v>0</v>
      </c>
      <c r="AK23" s="137">
        <v>1.8019339464137919E-5</v>
      </c>
      <c r="AL23" s="137">
        <v>1.3027093491917104E-4</v>
      </c>
      <c r="AM23" s="137">
        <v>2.3185314867501876E-5</v>
      </c>
      <c r="AN23" s="137">
        <v>2.2563959240748139E-4</v>
      </c>
      <c r="AO23" s="137">
        <v>5.7724533251884962E-5</v>
      </c>
      <c r="AP23" s="137">
        <v>3.0895227436902307E-5</v>
      </c>
      <c r="AQ23" s="137">
        <v>5.1852528943132443E-4</v>
      </c>
      <c r="AR23" s="137">
        <v>1.0652033150319963E-5</v>
      </c>
      <c r="AS23" s="137">
        <v>6.4203246887266268E-5</v>
      </c>
      <c r="AT23" s="137">
        <v>2.2809095620936101E-5</v>
      </c>
      <c r="AU23" s="137">
        <v>1.8027767202812068E-5</v>
      </c>
      <c r="AV23" s="137">
        <v>1.9989936635703351E-5</v>
      </c>
      <c r="AW23" s="137">
        <v>1.8032137342772202E-5</v>
      </c>
      <c r="AX23" s="137">
        <v>4.3664617718044427E-5</v>
      </c>
      <c r="AY23" s="137">
        <v>9.7576143352607163E-3</v>
      </c>
      <c r="AZ23" s="137">
        <v>4.3090969403014575E-3</v>
      </c>
      <c r="BA23" s="137">
        <v>1.2437691005239336E-3</v>
      </c>
      <c r="BB23" s="137">
        <v>7.3106329920178447E-3</v>
      </c>
      <c r="BC23" s="137">
        <v>1.3768362051750985E-3</v>
      </c>
      <c r="BD23" s="137">
        <v>3.4680566873197501E-4</v>
      </c>
      <c r="BE23" s="137">
        <v>1.0685298957218035E-3</v>
      </c>
      <c r="BF23" s="137">
        <v>1.6648392130116907E-4</v>
      </c>
      <c r="BG23" s="137">
        <v>6.9802234527148305E-5</v>
      </c>
      <c r="BH23" s="137">
        <v>4.874365608181035E-5</v>
      </c>
      <c r="BI23" s="137">
        <v>4.9587080303086409E-2</v>
      </c>
      <c r="BJ23" s="137">
        <v>8.3342335539759462E-4</v>
      </c>
      <c r="BK23" s="137">
        <v>7.8676266897768443E-4</v>
      </c>
      <c r="BL23" s="137">
        <v>1.003183233612832E-5</v>
      </c>
      <c r="BM23" s="137">
        <v>1.5594735357547532E-5</v>
      </c>
      <c r="BN23" s="137">
        <v>1.5410907520844186E-4</v>
      </c>
      <c r="BO23" s="137">
        <v>8.6865021447667782E-5</v>
      </c>
      <c r="BP23" s="137">
        <v>1.9079360182046505E-4</v>
      </c>
      <c r="BQ23" s="137">
        <v>1.7480741899110815E-5</v>
      </c>
      <c r="BR23" s="137">
        <v>1.8259499784070099E-6</v>
      </c>
      <c r="BS23" s="137">
        <v>1.1727134036586767E-3</v>
      </c>
      <c r="BT23" s="137">
        <v>4.8069050769094722E-5</v>
      </c>
      <c r="BU23" s="137">
        <v>1.9043806690862794E-4</v>
      </c>
      <c r="BV23" s="137">
        <v>1.5877667856824813E-4</v>
      </c>
      <c r="BW23" s="137">
        <v>9.9865831780495806E-5</v>
      </c>
      <c r="BX23" s="137">
        <v>1.5154222266663186E-4</v>
      </c>
      <c r="BY23" s="137">
        <v>1.32894427566025E-4</v>
      </c>
      <c r="BZ23" s="137">
        <v>2.2626654174729693E-4</v>
      </c>
      <c r="CA23" s="139">
        <v>0</v>
      </c>
    </row>
    <row r="24" spans="1:79" ht="19.2" x14ac:dyDescent="0.3">
      <c r="A24" s="30"/>
      <c r="B24" s="42" t="s">
        <v>222</v>
      </c>
      <c r="C24" s="43" t="s">
        <v>223</v>
      </c>
      <c r="D24" s="136">
        <v>2.0353863145184544E-3</v>
      </c>
      <c r="E24" s="137">
        <v>2.6559668035643091E-4</v>
      </c>
      <c r="F24" s="137">
        <v>8.6317339736624241E-3</v>
      </c>
      <c r="G24" s="137">
        <v>2.6592551688643848E-3</v>
      </c>
      <c r="H24" s="137">
        <v>8.1844506645886203E-2</v>
      </c>
      <c r="I24" s="137">
        <v>5.9130674752181514E-3</v>
      </c>
      <c r="J24" s="137">
        <v>2.7641754999962239E-4</v>
      </c>
      <c r="K24" s="137">
        <v>1.2659383480037372E-2</v>
      </c>
      <c r="L24" s="137">
        <v>1.7630141559632267E-4</v>
      </c>
      <c r="M24" s="137">
        <v>3.9964455022765749E-3</v>
      </c>
      <c r="N24" s="137">
        <v>6.4552874388814024E-4</v>
      </c>
      <c r="O24" s="137">
        <v>1.3720560347552468E-3</v>
      </c>
      <c r="P24" s="137">
        <v>0</v>
      </c>
      <c r="Q24" s="137">
        <v>3.9835148915052685E-3</v>
      </c>
      <c r="R24" s="137">
        <v>7.1404406667018833E-2</v>
      </c>
      <c r="S24" s="137">
        <v>4.8349209018454659E-2</v>
      </c>
      <c r="T24" s="137">
        <v>2.7085899007484632E-3</v>
      </c>
      <c r="U24" s="137">
        <v>1.9326256589889364E-3</v>
      </c>
      <c r="V24" s="137">
        <v>4.3365232977853503E-3</v>
      </c>
      <c r="W24" s="137">
        <v>5.232358892040264E-3</v>
      </c>
      <c r="X24" s="137">
        <v>1.9519129991611625E-3</v>
      </c>
      <c r="Y24" s="137">
        <v>8.3206639022509932E-4</v>
      </c>
      <c r="Z24" s="137">
        <v>2.5210234046247016E-3</v>
      </c>
      <c r="AA24" s="137">
        <v>2.8207977283902131E-3</v>
      </c>
      <c r="AB24" s="137">
        <v>8.8399828012280114E-4</v>
      </c>
      <c r="AC24" s="137">
        <v>2.0999150293505943E-4</v>
      </c>
      <c r="AD24" s="137">
        <v>7.5730132655562536E-4</v>
      </c>
      <c r="AE24" s="137">
        <v>1.3693817122687529E-3</v>
      </c>
      <c r="AF24" s="137">
        <v>1.7744643976382475E-3</v>
      </c>
      <c r="AG24" s="137">
        <v>6.6541187195917704E-4</v>
      </c>
      <c r="AH24" s="137">
        <v>1.6425632554686303E-3</v>
      </c>
      <c r="AI24" s="137">
        <v>1.0669807278603071E-3</v>
      </c>
      <c r="AJ24" s="137">
        <v>0</v>
      </c>
      <c r="AK24" s="137">
        <v>1.3931702473877846E-4</v>
      </c>
      <c r="AL24" s="137">
        <v>2.2153747302036756E-4</v>
      </c>
      <c r="AM24" s="137">
        <v>1.287947781161704E-4</v>
      </c>
      <c r="AN24" s="137">
        <v>1.7524505135984515E-3</v>
      </c>
      <c r="AO24" s="137">
        <v>1.8110392549020921E-4</v>
      </c>
      <c r="AP24" s="137">
        <v>3.5681521771184648E-5</v>
      </c>
      <c r="AQ24" s="137">
        <v>2.9457977356468737E-3</v>
      </c>
      <c r="AR24" s="137">
        <v>9.532040182359822E-4</v>
      </c>
      <c r="AS24" s="137">
        <v>2.3521496158821096E-3</v>
      </c>
      <c r="AT24" s="137">
        <v>1.8608901454296819E-4</v>
      </c>
      <c r="AU24" s="137">
        <v>7.3116863433098778E-5</v>
      </c>
      <c r="AV24" s="137">
        <v>6.6698181974224972E-5</v>
      </c>
      <c r="AW24" s="137">
        <v>3.6192694907958866E-3</v>
      </c>
      <c r="AX24" s="137">
        <v>9.937062865033184E-3</v>
      </c>
      <c r="AY24" s="137">
        <v>8.1155722718891218E-4</v>
      </c>
      <c r="AZ24" s="137">
        <v>1.1784852788723119E-3</v>
      </c>
      <c r="BA24" s="137">
        <v>1.4314260513492537E-4</v>
      </c>
      <c r="BB24" s="137">
        <v>1.0464552497053154E-3</v>
      </c>
      <c r="BC24" s="137">
        <v>1.5924756688632497E-4</v>
      </c>
      <c r="BD24" s="137">
        <v>3.4200963406458968E-4</v>
      </c>
      <c r="BE24" s="137">
        <v>6.9373915906769475E-4</v>
      </c>
      <c r="BF24" s="137">
        <v>1.787867144936392E-4</v>
      </c>
      <c r="BG24" s="137">
        <v>1.8574594512116787E-4</v>
      </c>
      <c r="BH24" s="137">
        <v>6.7507115253119684E-4</v>
      </c>
      <c r="BI24" s="137">
        <v>0.66654049640470203</v>
      </c>
      <c r="BJ24" s="137">
        <v>3.5184237518695229E-3</v>
      </c>
      <c r="BK24" s="137">
        <v>3.5880429151413907E-3</v>
      </c>
      <c r="BL24" s="137">
        <v>4.9569395552134124E-5</v>
      </c>
      <c r="BM24" s="137">
        <v>1.4140395630349067E-4</v>
      </c>
      <c r="BN24" s="137">
        <v>1.1986982037274722E-3</v>
      </c>
      <c r="BO24" s="137">
        <v>2.7250445235253891E-4</v>
      </c>
      <c r="BP24" s="137">
        <v>3.1182247435027668E-4</v>
      </c>
      <c r="BQ24" s="137">
        <v>6.8902466236315938E-5</v>
      </c>
      <c r="BR24" s="137">
        <v>8.6688858060585432E-6</v>
      </c>
      <c r="BS24" s="137">
        <v>1.4985951087597689E-2</v>
      </c>
      <c r="BT24" s="137">
        <v>2.0980690141511127E-4</v>
      </c>
      <c r="BU24" s="137">
        <v>1.258090449647463E-3</v>
      </c>
      <c r="BV24" s="137">
        <v>6.1136585556867873E-4</v>
      </c>
      <c r="BW24" s="137">
        <v>3.3832404942412E-4</v>
      </c>
      <c r="BX24" s="137">
        <v>1.1435312740364747E-3</v>
      </c>
      <c r="BY24" s="137">
        <v>6.5790861470532301E-4</v>
      </c>
      <c r="BZ24" s="137">
        <v>2.1711743974072656E-3</v>
      </c>
      <c r="CA24" s="139">
        <v>0</v>
      </c>
    </row>
    <row r="25" spans="1:79" ht="19.2" x14ac:dyDescent="0.3">
      <c r="A25" s="30"/>
      <c r="B25" s="42" t="s">
        <v>240</v>
      </c>
      <c r="C25" s="43" t="s">
        <v>241</v>
      </c>
      <c r="D25" s="136">
        <v>7.8391922785740916E-5</v>
      </c>
      <c r="E25" s="137">
        <v>6.9747040300663395E-6</v>
      </c>
      <c r="F25" s="137">
        <v>1.3123818340176371E-4</v>
      </c>
      <c r="G25" s="137">
        <v>2.8690168846908123E-5</v>
      </c>
      <c r="H25" s="137">
        <v>9.6560416628306122E-4</v>
      </c>
      <c r="I25" s="137">
        <v>2.7369688847286096E-4</v>
      </c>
      <c r="J25" s="137">
        <v>4.4207129196807678E-6</v>
      </c>
      <c r="K25" s="137">
        <v>2.0034484938978675E-4</v>
      </c>
      <c r="L25" s="137">
        <v>3.6376489727021762E-6</v>
      </c>
      <c r="M25" s="137">
        <v>1.089548336063526E-2</v>
      </c>
      <c r="N25" s="137">
        <v>5.6357464811793461E-5</v>
      </c>
      <c r="O25" s="137">
        <v>1.6376438954545519E-2</v>
      </c>
      <c r="P25" s="137">
        <v>0</v>
      </c>
      <c r="Q25" s="137">
        <v>3.688439101664647E-4</v>
      </c>
      <c r="R25" s="137">
        <v>2.3262130293042879E-3</v>
      </c>
      <c r="S25" s="137">
        <v>1.1821283265629424E-5</v>
      </c>
      <c r="T25" s="137">
        <v>0.80902156600829489</v>
      </c>
      <c r="U25" s="137">
        <v>7.8635675598091037E-3</v>
      </c>
      <c r="V25" s="137">
        <v>4.9615054432387271E-2</v>
      </c>
      <c r="W25" s="137">
        <v>3.5737273487301775E-4</v>
      </c>
      <c r="X25" s="137">
        <v>4.9490244162121522E-3</v>
      </c>
      <c r="Y25" s="137">
        <v>6.057090859197886E-4</v>
      </c>
      <c r="Z25" s="137">
        <v>3.2953811094558501E-4</v>
      </c>
      <c r="AA25" s="137">
        <v>8.055789658693235E-5</v>
      </c>
      <c r="AB25" s="137">
        <v>1.2793986596819722E-4</v>
      </c>
      <c r="AC25" s="137">
        <v>1.6990556252003262E-4</v>
      </c>
      <c r="AD25" s="137">
        <v>5.7368717027953075E-5</v>
      </c>
      <c r="AE25" s="137">
        <v>6.24876572414789E-3</v>
      </c>
      <c r="AF25" s="137">
        <v>2.8226205501157061E-3</v>
      </c>
      <c r="AG25" s="137">
        <v>3.9080016574824147E-5</v>
      </c>
      <c r="AH25" s="137">
        <v>1.3719469091750696E-3</v>
      </c>
      <c r="AI25" s="137">
        <v>1.2516649242743486E-4</v>
      </c>
      <c r="AJ25" s="137">
        <v>0</v>
      </c>
      <c r="AK25" s="137">
        <v>2.6980081028752903E-5</v>
      </c>
      <c r="AL25" s="137">
        <v>8.3799614281037321E-5</v>
      </c>
      <c r="AM25" s="137">
        <v>1.2294377409998171E-4</v>
      </c>
      <c r="AN25" s="137">
        <v>1.2105984000594807E-4</v>
      </c>
      <c r="AO25" s="137">
        <v>8.6123792929023888E-5</v>
      </c>
      <c r="AP25" s="137">
        <v>2.2372811149652491E-5</v>
      </c>
      <c r="AQ25" s="137">
        <v>2.6404375737623513E-4</v>
      </c>
      <c r="AR25" s="137">
        <v>2.121148937751476E-5</v>
      </c>
      <c r="AS25" s="137">
        <v>1.2471903739504447E-4</v>
      </c>
      <c r="AT25" s="137">
        <v>4.0582562733380461E-5</v>
      </c>
      <c r="AU25" s="137">
        <v>1.6186536934624265E-5</v>
      </c>
      <c r="AV25" s="137">
        <v>1.8705101155317122E-5</v>
      </c>
      <c r="AW25" s="137">
        <v>1.4584189850956155E-5</v>
      </c>
      <c r="AX25" s="137">
        <v>8.0014074453938982E-6</v>
      </c>
      <c r="AY25" s="137">
        <v>4.0347165047511125E-5</v>
      </c>
      <c r="AZ25" s="137">
        <v>9.6854137833219804E-5</v>
      </c>
      <c r="BA25" s="137">
        <v>2.7685747151212183E-5</v>
      </c>
      <c r="BB25" s="137">
        <v>9.3400301166477587E-5</v>
      </c>
      <c r="BC25" s="137">
        <v>2.4102052490219694E-5</v>
      </c>
      <c r="BD25" s="137">
        <v>7.7517311696740138E-5</v>
      </c>
      <c r="BE25" s="137">
        <v>8.5542403075903603E-5</v>
      </c>
      <c r="BF25" s="137">
        <v>9.9049768201543481E-5</v>
      </c>
      <c r="BG25" s="137">
        <v>7.0054533017779725E-5</v>
      </c>
      <c r="BH25" s="137">
        <v>1.1500960916378186E-4</v>
      </c>
      <c r="BI25" s="137">
        <v>2.7089321191838761E-3</v>
      </c>
      <c r="BJ25" s="137">
        <v>3.3167248793538975E-3</v>
      </c>
      <c r="BK25" s="137">
        <v>1.2385247691478706E-3</v>
      </c>
      <c r="BL25" s="137">
        <v>4.2429961759551546E-5</v>
      </c>
      <c r="BM25" s="137">
        <v>3.967311491476176E-3</v>
      </c>
      <c r="BN25" s="137">
        <v>5.0436354003743536E-2</v>
      </c>
      <c r="BO25" s="137">
        <v>5.9962669166007461E-4</v>
      </c>
      <c r="BP25" s="137">
        <v>1.0524168068595269E-3</v>
      </c>
      <c r="BQ25" s="137">
        <v>2.2550297117994014E-4</v>
      </c>
      <c r="BR25" s="137">
        <v>2.9342611086615386E-5</v>
      </c>
      <c r="BS25" s="137">
        <v>1.8755801552186573E-3</v>
      </c>
      <c r="BT25" s="137">
        <v>9.2073222150987691E-4</v>
      </c>
      <c r="BU25" s="137">
        <v>1.7682483903565254E-3</v>
      </c>
      <c r="BV25" s="137">
        <v>2.7313490272769798E-3</v>
      </c>
      <c r="BW25" s="137">
        <v>3.4747244838718699E-3</v>
      </c>
      <c r="BX25" s="137">
        <v>1.996944065813337E-3</v>
      </c>
      <c r="BY25" s="137">
        <v>1.5610414174385199E-3</v>
      </c>
      <c r="BZ25" s="137">
        <v>4.8399955776374393E-3</v>
      </c>
      <c r="CA25" s="139">
        <v>0</v>
      </c>
    </row>
    <row r="26" spans="1:79" ht="19.2" x14ac:dyDescent="0.3">
      <c r="A26" s="30"/>
      <c r="B26" s="42" t="s">
        <v>260</v>
      </c>
      <c r="C26" s="43" t="s">
        <v>261</v>
      </c>
      <c r="D26" s="136">
        <v>4.5185251470695804E-5</v>
      </c>
      <c r="E26" s="137">
        <v>6.1547883230343989E-6</v>
      </c>
      <c r="F26" s="137">
        <v>1.5424618617330271E-4</v>
      </c>
      <c r="G26" s="137">
        <v>1.405805593735808E-5</v>
      </c>
      <c r="H26" s="137">
        <v>7.5501665102924848E-4</v>
      </c>
      <c r="I26" s="137">
        <v>1.5902401449714452E-4</v>
      </c>
      <c r="J26" s="137">
        <v>3.1370995105372951E-6</v>
      </c>
      <c r="K26" s="137">
        <v>1.3400531965693436E-4</v>
      </c>
      <c r="L26" s="137">
        <v>3.5731536793844684E-6</v>
      </c>
      <c r="M26" s="137">
        <v>4.9048589322311124E-3</v>
      </c>
      <c r="N26" s="137">
        <v>9.5960993640504935E-6</v>
      </c>
      <c r="O26" s="137">
        <v>8.2101482226776597E-3</v>
      </c>
      <c r="P26" s="137">
        <v>0</v>
      </c>
      <c r="Q26" s="137">
        <v>4.2744064457095321E-4</v>
      </c>
      <c r="R26" s="137">
        <v>2.6766869422018532E-3</v>
      </c>
      <c r="S26" s="137">
        <v>2.0214292720299775E-5</v>
      </c>
      <c r="T26" s="137">
        <v>3.0493428668784701E-3</v>
      </c>
      <c r="U26" s="137">
        <v>0.92129860514637874</v>
      </c>
      <c r="V26" s="137">
        <v>1.4961228189402284E-2</v>
      </c>
      <c r="W26" s="137">
        <v>6.3827956931853649E-4</v>
      </c>
      <c r="X26" s="137">
        <v>1.7470375946774146E-3</v>
      </c>
      <c r="Y26" s="137">
        <v>2.2681186237844277E-4</v>
      </c>
      <c r="Z26" s="137">
        <v>4.1654569966359414E-4</v>
      </c>
      <c r="AA26" s="137">
        <v>8.2232691872435938E-5</v>
      </c>
      <c r="AB26" s="137">
        <v>1.2082957399735807E-4</v>
      </c>
      <c r="AC26" s="137">
        <v>7.8358509536733022E-5</v>
      </c>
      <c r="AD26" s="137">
        <v>6.4781668324957227E-5</v>
      </c>
      <c r="AE26" s="137">
        <v>1.6775029721851641E-2</v>
      </c>
      <c r="AF26" s="137">
        <v>5.4210967464496883E-4</v>
      </c>
      <c r="AG26" s="137">
        <v>5.9521214795476261E-5</v>
      </c>
      <c r="AH26" s="137">
        <v>3.3715362441416835E-4</v>
      </c>
      <c r="AI26" s="137">
        <v>2.0834065111150036E-4</v>
      </c>
      <c r="AJ26" s="137">
        <v>0</v>
      </c>
      <c r="AK26" s="137">
        <v>5.4145718356649804E-5</v>
      </c>
      <c r="AL26" s="137">
        <v>5.1049894374879349E-4</v>
      </c>
      <c r="AM26" s="137">
        <v>9.3771582358442198E-5</v>
      </c>
      <c r="AN26" s="137">
        <v>2.0058395539800138E-4</v>
      </c>
      <c r="AO26" s="137">
        <v>1.3945874559862534E-4</v>
      </c>
      <c r="AP26" s="137">
        <v>3.0048655151364658E-5</v>
      </c>
      <c r="AQ26" s="137">
        <v>3.8274479673760468E-4</v>
      </c>
      <c r="AR26" s="137">
        <v>2.6401958723774604E-5</v>
      </c>
      <c r="AS26" s="137">
        <v>1.5606998499200129E-4</v>
      </c>
      <c r="AT26" s="137">
        <v>5.0688383144772297E-5</v>
      </c>
      <c r="AU26" s="137">
        <v>2.2775171385906675E-5</v>
      </c>
      <c r="AV26" s="137">
        <v>4.1297472359374611E-5</v>
      </c>
      <c r="AW26" s="137">
        <v>2.5039774227392723E-5</v>
      </c>
      <c r="AX26" s="137">
        <v>1.3256257755079418E-5</v>
      </c>
      <c r="AY26" s="137">
        <v>7.2664595011514188E-5</v>
      </c>
      <c r="AZ26" s="137">
        <v>7.6261415956881378E-4</v>
      </c>
      <c r="BA26" s="137">
        <v>3.90365529597042E-5</v>
      </c>
      <c r="BB26" s="137">
        <v>1.9403962971407883E-4</v>
      </c>
      <c r="BC26" s="137">
        <v>8.6980855364326607E-5</v>
      </c>
      <c r="BD26" s="137">
        <v>1.6660057970500485E-4</v>
      </c>
      <c r="BE26" s="137">
        <v>3.856443997730321E-4</v>
      </c>
      <c r="BF26" s="137">
        <v>1.9076540221807273E-4</v>
      </c>
      <c r="BG26" s="137">
        <v>9.4579343727538217E-5</v>
      </c>
      <c r="BH26" s="137">
        <v>1.6428308435655894E-4</v>
      </c>
      <c r="BI26" s="137">
        <v>9.7821267853950029E-3</v>
      </c>
      <c r="BJ26" s="137">
        <v>1.1825461951012156E-3</v>
      </c>
      <c r="BK26" s="137">
        <v>8.1451877991877038E-4</v>
      </c>
      <c r="BL26" s="137">
        <v>1.347147569617858E-5</v>
      </c>
      <c r="BM26" s="137">
        <v>2.7726534897437263E-4</v>
      </c>
      <c r="BN26" s="137">
        <v>2.1010927897353437E-3</v>
      </c>
      <c r="BO26" s="137">
        <v>1.4815596611917391E-4</v>
      </c>
      <c r="BP26" s="137">
        <v>1.8518671597926529E-4</v>
      </c>
      <c r="BQ26" s="137">
        <v>3.9047470523402522E-5</v>
      </c>
      <c r="BR26" s="137">
        <v>3.9385911669507515E-6</v>
      </c>
      <c r="BS26" s="137">
        <v>4.8641684731256081E-4</v>
      </c>
      <c r="BT26" s="137">
        <v>1.8167524794011027E-4</v>
      </c>
      <c r="BU26" s="137">
        <v>5.2153305633889418E-4</v>
      </c>
      <c r="BV26" s="137">
        <v>3.6666492060736925E-4</v>
      </c>
      <c r="BW26" s="137">
        <v>2.76797885317428E-4</v>
      </c>
      <c r="BX26" s="137">
        <v>4.8267840857188661E-4</v>
      </c>
      <c r="BY26" s="137">
        <v>4.8272936682060801E-4</v>
      </c>
      <c r="BZ26" s="137">
        <v>6.2061023285169947E-4</v>
      </c>
      <c r="CA26" s="139">
        <v>0</v>
      </c>
    </row>
    <row r="27" spans="1:79" ht="19.2" x14ac:dyDescent="0.3">
      <c r="A27" s="30"/>
      <c r="B27" s="42" t="s">
        <v>264</v>
      </c>
      <c r="C27" s="43" t="s">
        <v>265</v>
      </c>
      <c r="D27" s="136">
        <v>6.6641001263493141E-8</v>
      </c>
      <c r="E27" s="137">
        <v>3.7930079555233808E-9</v>
      </c>
      <c r="F27" s="137">
        <v>8.5282141217180033E-8</v>
      </c>
      <c r="G27" s="137">
        <v>1.9330392723651499E-8</v>
      </c>
      <c r="H27" s="137">
        <v>7.0938838154422537E-7</v>
      </c>
      <c r="I27" s="137">
        <v>2.4165975600492028E-7</v>
      </c>
      <c r="J27" s="137">
        <v>3.9015488928729838E-9</v>
      </c>
      <c r="K27" s="137">
        <v>2.0981261446336239E-7</v>
      </c>
      <c r="L27" s="137">
        <v>2.3361208986263155E-9</v>
      </c>
      <c r="M27" s="137">
        <v>1.7663359579818493E-7</v>
      </c>
      <c r="N27" s="137">
        <v>2.9982748889567987E-8</v>
      </c>
      <c r="O27" s="137">
        <v>2.8842375857952201E-7</v>
      </c>
      <c r="P27" s="137">
        <v>0</v>
      </c>
      <c r="Q27" s="137">
        <v>1.4712185235499244E-7</v>
      </c>
      <c r="R27" s="137">
        <v>1.4829250135703948E-6</v>
      </c>
      <c r="S27" s="137">
        <v>7.4215772667209841E-9</v>
      </c>
      <c r="T27" s="137">
        <v>2.2054137352396555E-7</v>
      </c>
      <c r="U27" s="137">
        <v>3.8721247370749894E-7</v>
      </c>
      <c r="V27" s="137">
        <v>0.99993963362714322</v>
      </c>
      <c r="W27" s="137">
        <v>1.4903614411237444E-7</v>
      </c>
      <c r="X27" s="137">
        <v>2.6327650533063231E-7</v>
      </c>
      <c r="Y27" s="137">
        <v>8.4862282934096473E-8</v>
      </c>
      <c r="Z27" s="137">
        <v>1.1638262605258624E-7</v>
      </c>
      <c r="AA27" s="137">
        <v>3.9555536170524022E-8</v>
      </c>
      <c r="AB27" s="137">
        <v>5.6866595180662005E-8</v>
      </c>
      <c r="AC27" s="137">
        <v>3.3921730979820904E-8</v>
      </c>
      <c r="AD27" s="137">
        <v>2.7317620556527161E-8</v>
      </c>
      <c r="AE27" s="137">
        <v>7.9184907031673749E-8</v>
      </c>
      <c r="AF27" s="137">
        <v>3.239360158408978E-6</v>
      </c>
      <c r="AG27" s="137">
        <v>1.5615996708010119E-8</v>
      </c>
      <c r="AH27" s="137">
        <v>1.7790214148412185E-7</v>
      </c>
      <c r="AI27" s="137">
        <v>5.0785760204431056E-8</v>
      </c>
      <c r="AJ27" s="137">
        <v>0</v>
      </c>
      <c r="AK27" s="137">
        <v>9.2319803060368351E-9</v>
      </c>
      <c r="AL27" s="137">
        <v>2.9348528411482728E-8</v>
      </c>
      <c r="AM27" s="137">
        <v>1.4930159914234175E-8</v>
      </c>
      <c r="AN27" s="137">
        <v>5.3778383865518561E-8</v>
      </c>
      <c r="AO27" s="137">
        <v>3.5240870712737696E-8</v>
      </c>
      <c r="AP27" s="137">
        <v>9.7709716370947122E-9</v>
      </c>
      <c r="AQ27" s="137">
        <v>9.65191790271679E-8</v>
      </c>
      <c r="AR27" s="137">
        <v>6.8114681896152455E-9</v>
      </c>
      <c r="AS27" s="137">
        <v>4.841402356068885E-8</v>
      </c>
      <c r="AT27" s="137">
        <v>1.3147988637397215E-8</v>
      </c>
      <c r="AU27" s="137">
        <v>6.4051374349065579E-9</v>
      </c>
      <c r="AV27" s="137">
        <v>6.9044904024483456E-9</v>
      </c>
      <c r="AW27" s="137">
        <v>5.9053570774767631E-9</v>
      </c>
      <c r="AX27" s="137">
        <v>3.7437563028734612E-9</v>
      </c>
      <c r="AY27" s="137">
        <v>2.1849958043111777E-8</v>
      </c>
      <c r="AZ27" s="137">
        <v>3.7456349214521619E-8</v>
      </c>
      <c r="BA27" s="137">
        <v>1.2226056507496307E-8</v>
      </c>
      <c r="BB27" s="137">
        <v>4.0212032673411793E-8</v>
      </c>
      <c r="BC27" s="137">
        <v>1.003737775756435E-8</v>
      </c>
      <c r="BD27" s="137">
        <v>2.6689875053342243E-8</v>
      </c>
      <c r="BE27" s="137">
        <v>3.252177542502262E-8</v>
      </c>
      <c r="BF27" s="137">
        <v>3.996179717176047E-8</v>
      </c>
      <c r="BG27" s="137">
        <v>3.8726398813928147E-8</v>
      </c>
      <c r="BH27" s="137">
        <v>4.8810281530053232E-8</v>
      </c>
      <c r="BI27" s="137">
        <v>1.2876555599037585E-6</v>
      </c>
      <c r="BJ27" s="137">
        <v>1.4361156487098389E-6</v>
      </c>
      <c r="BK27" s="137">
        <v>5.415158621288341E-7</v>
      </c>
      <c r="BL27" s="137">
        <v>1.8548814562552263E-8</v>
      </c>
      <c r="BM27" s="137">
        <v>7.5541567894831555E-7</v>
      </c>
      <c r="BN27" s="137">
        <v>2.04464106721234E-5</v>
      </c>
      <c r="BO27" s="137">
        <v>7.9778566836529493E-7</v>
      </c>
      <c r="BP27" s="137">
        <v>6.1632113293902033E-7</v>
      </c>
      <c r="BQ27" s="137">
        <v>1.1448585308510466E-7</v>
      </c>
      <c r="BR27" s="137">
        <v>1.3967592598652209E-8</v>
      </c>
      <c r="BS27" s="137">
        <v>9.9526791358895026E-7</v>
      </c>
      <c r="BT27" s="137">
        <v>4.0410278678135377E-7</v>
      </c>
      <c r="BU27" s="137">
        <v>6.9448243185212699E-7</v>
      </c>
      <c r="BV27" s="137">
        <v>1.5898421566931345E-6</v>
      </c>
      <c r="BW27" s="137">
        <v>1.44677867313804E-6</v>
      </c>
      <c r="BX27" s="137">
        <v>1.0448073945949789E-6</v>
      </c>
      <c r="BY27" s="137">
        <v>5.2139185537546799E-7</v>
      </c>
      <c r="BZ27" s="137">
        <v>1.8576357602286426E-5</v>
      </c>
      <c r="CA27" s="139">
        <v>0</v>
      </c>
    </row>
    <row r="28" spans="1:79" ht="19.2" x14ac:dyDescent="0.3">
      <c r="A28" s="30"/>
      <c r="B28" s="42" t="s">
        <v>282</v>
      </c>
      <c r="C28" s="43" t="s">
        <v>283</v>
      </c>
      <c r="D28" s="136">
        <v>3.5071626532808961E-5</v>
      </c>
      <c r="E28" s="137">
        <v>3.5552044665882527E-6</v>
      </c>
      <c r="F28" s="137">
        <v>6.2775427721074089E-5</v>
      </c>
      <c r="G28" s="137">
        <v>1.3036543087811417E-5</v>
      </c>
      <c r="H28" s="137">
        <v>5.0671211826383935E-4</v>
      </c>
      <c r="I28" s="137">
        <v>1.3675895656304617E-4</v>
      </c>
      <c r="J28" s="137">
        <v>1.7975438300372755E-6</v>
      </c>
      <c r="K28" s="137">
        <v>8.3460837551372472E-5</v>
      </c>
      <c r="L28" s="137">
        <v>2.0107133434349174E-6</v>
      </c>
      <c r="M28" s="137">
        <v>8.8690707325174908E-3</v>
      </c>
      <c r="N28" s="137">
        <v>1.3957055185790635E-5</v>
      </c>
      <c r="O28" s="137">
        <v>1.3479186594991841E-2</v>
      </c>
      <c r="P28" s="137">
        <v>0</v>
      </c>
      <c r="Q28" s="137">
        <v>8.0150463697497448E-4</v>
      </c>
      <c r="R28" s="137">
        <v>8.5317838949037128E-4</v>
      </c>
      <c r="S28" s="137">
        <v>4.992170112801528E-6</v>
      </c>
      <c r="T28" s="137">
        <v>1.0816262112106722E-2</v>
      </c>
      <c r="U28" s="137">
        <v>3.0253292867674249E-2</v>
      </c>
      <c r="V28" s="137">
        <v>2.1836504750350743E-2</v>
      </c>
      <c r="W28" s="137">
        <v>0.80697456082936581</v>
      </c>
      <c r="X28" s="137">
        <v>7.4037383673928245E-3</v>
      </c>
      <c r="Y28" s="137">
        <v>1.790360800115768E-2</v>
      </c>
      <c r="Z28" s="137">
        <v>1.4549101340142814E-4</v>
      </c>
      <c r="AA28" s="137">
        <v>3.2521567026712018E-5</v>
      </c>
      <c r="AB28" s="137">
        <v>2.8112546962760689E-3</v>
      </c>
      <c r="AC28" s="137">
        <v>1.1511134122066666E-3</v>
      </c>
      <c r="AD28" s="137">
        <v>2.2423261495785497E-5</v>
      </c>
      <c r="AE28" s="137">
        <v>3.1445571454239894E-2</v>
      </c>
      <c r="AF28" s="137">
        <v>1.2644904276546342E-2</v>
      </c>
      <c r="AG28" s="137">
        <v>2.0804409258116812E-5</v>
      </c>
      <c r="AH28" s="137">
        <v>5.2433673479115124E-4</v>
      </c>
      <c r="AI28" s="137">
        <v>8.8974639334165936E-5</v>
      </c>
      <c r="AJ28" s="137">
        <v>0</v>
      </c>
      <c r="AK28" s="137">
        <v>3.1987759026099931E-5</v>
      </c>
      <c r="AL28" s="137">
        <v>1.1711840840157364E-4</v>
      </c>
      <c r="AM28" s="137">
        <v>7.1270677626339901E-5</v>
      </c>
      <c r="AN28" s="137">
        <v>6.0393262747610903E-5</v>
      </c>
      <c r="AO28" s="137">
        <v>7.6216088678774844E-5</v>
      </c>
      <c r="AP28" s="137">
        <v>2.1554155212511281E-5</v>
      </c>
      <c r="AQ28" s="137">
        <v>5.5640165107016879E-4</v>
      </c>
      <c r="AR28" s="137">
        <v>7.6156108159017625E-5</v>
      </c>
      <c r="AS28" s="137">
        <v>8.6883768910996483E-3</v>
      </c>
      <c r="AT28" s="137">
        <v>2.1269154499655365E-4</v>
      </c>
      <c r="AU28" s="137">
        <v>9.525987797003303E-6</v>
      </c>
      <c r="AV28" s="137">
        <v>3.7077598817113013E-5</v>
      </c>
      <c r="AW28" s="137">
        <v>2.4486479629041587E-5</v>
      </c>
      <c r="AX28" s="137">
        <v>6.6433746910786474E-6</v>
      </c>
      <c r="AY28" s="137">
        <v>1.9123668759072256E-5</v>
      </c>
      <c r="AZ28" s="137">
        <v>2.5065185925617534E-4</v>
      </c>
      <c r="BA28" s="137">
        <v>1.3443037467510504E-5</v>
      </c>
      <c r="BB28" s="137">
        <v>1.4071458574130153E-4</v>
      </c>
      <c r="BC28" s="137">
        <v>2.5050857755102744E-5</v>
      </c>
      <c r="BD28" s="137">
        <v>4.7976568417218726E-5</v>
      </c>
      <c r="BE28" s="137">
        <v>1.4217839316167492E-4</v>
      </c>
      <c r="BF28" s="137">
        <v>6.7765375515411544E-5</v>
      </c>
      <c r="BG28" s="137">
        <v>4.825199174438795E-5</v>
      </c>
      <c r="BH28" s="137">
        <v>7.9928422062182049E-5</v>
      </c>
      <c r="BI28" s="137">
        <v>2.2847380034110333E-3</v>
      </c>
      <c r="BJ28" s="137">
        <v>1.5137102914180866E-3</v>
      </c>
      <c r="BK28" s="137">
        <v>6.2544563020170405E-4</v>
      </c>
      <c r="BL28" s="137">
        <v>2.1909017064168854E-5</v>
      </c>
      <c r="BM28" s="137">
        <v>7.1189867666893549E-4</v>
      </c>
      <c r="BN28" s="137">
        <v>9.2166587270799127E-3</v>
      </c>
      <c r="BO28" s="137">
        <v>2.2597164565070417E-4</v>
      </c>
      <c r="BP28" s="137">
        <v>2.8555538905248332E-4</v>
      </c>
      <c r="BQ28" s="137">
        <v>5.8633901146131958E-5</v>
      </c>
      <c r="BR28" s="137">
        <v>7.7902667083632023E-6</v>
      </c>
      <c r="BS28" s="137">
        <v>5.7796178776697469E-4</v>
      </c>
      <c r="BT28" s="137">
        <v>3.5091892431690853E-4</v>
      </c>
      <c r="BU28" s="137">
        <v>4.7928226502985633E-4</v>
      </c>
      <c r="BV28" s="137">
        <v>6.5679215840309447E-4</v>
      </c>
      <c r="BW28" s="137">
        <v>6.9998097780455705E-4</v>
      </c>
      <c r="BX28" s="137">
        <v>6.7031652732451241E-4</v>
      </c>
      <c r="BY28" s="137">
        <v>4.7105735399463199E-4</v>
      </c>
      <c r="BZ28" s="137">
        <v>1.373962765870329E-3</v>
      </c>
      <c r="CA28" s="139">
        <v>0</v>
      </c>
    </row>
    <row r="29" spans="1:79" ht="19.2" x14ac:dyDescent="0.3">
      <c r="A29" s="30"/>
      <c r="B29" s="42" t="s">
        <v>294</v>
      </c>
      <c r="C29" s="43" t="s">
        <v>295</v>
      </c>
      <c r="D29" s="136">
        <v>6.4645474621834105E-5</v>
      </c>
      <c r="E29" s="137">
        <v>7.9979974939122592E-6</v>
      </c>
      <c r="F29" s="137">
        <v>1.0228971217690669E-4</v>
      </c>
      <c r="G29" s="137">
        <v>1.9667385524880937E-5</v>
      </c>
      <c r="H29" s="137">
        <v>8.3172963869899909E-4</v>
      </c>
      <c r="I29" s="137">
        <v>2.1191960792720567E-4</v>
      </c>
      <c r="J29" s="137">
        <v>3.3594816142518227E-6</v>
      </c>
      <c r="K29" s="137">
        <v>1.4206420913902838E-4</v>
      </c>
      <c r="L29" s="137">
        <v>2.5285618774615304E-6</v>
      </c>
      <c r="M29" s="137">
        <v>1.901697449605317E-4</v>
      </c>
      <c r="N29" s="137">
        <v>3.2299702718727971E-5</v>
      </c>
      <c r="O29" s="137">
        <v>2.7454818714041558E-4</v>
      </c>
      <c r="P29" s="137">
        <v>0</v>
      </c>
      <c r="Q29" s="137">
        <v>3.2373595895951977E-4</v>
      </c>
      <c r="R29" s="137">
        <v>1.2254286457201267E-3</v>
      </c>
      <c r="S29" s="137">
        <v>6.4560709903379661E-6</v>
      </c>
      <c r="T29" s="137">
        <v>3.0205540113148238E-4</v>
      </c>
      <c r="U29" s="137">
        <v>6.516169979822262E-4</v>
      </c>
      <c r="V29" s="137">
        <v>1.0980572435730924E-3</v>
      </c>
      <c r="W29" s="137">
        <v>2.1636693751582521E-4</v>
      </c>
      <c r="X29" s="137">
        <v>0.92340762183954661</v>
      </c>
      <c r="Y29" s="137">
        <v>2.0757720661750214E-2</v>
      </c>
      <c r="Z29" s="137">
        <v>2.5315767886055311E-4</v>
      </c>
      <c r="AA29" s="137">
        <v>5.2872601061168561E-5</v>
      </c>
      <c r="AB29" s="137">
        <v>3.9320114231168211E-3</v>
      </c>
      <c r="AC29" s="137">
        <v>1.0413449488468394E-4</v>
      </c>
      <c r="AD29" s="137">
        <v>3.8005390649824473E-5</v>
      </c>
      <c r="AE29" s="137">
        <v>1.6524984686234145E-4</v>
      </c>
      <c r="AF29" s="137">
        <v>3.6021097387364523E-3</v>
      </c>
      <c r="AG29" s="137">
        <v>2.8833681651033311E-5</v>
      </c>
      <c r="AH29" s="137">
        <v>2.3860799859611587E-4</v>
      </c>
      <c r="AI29" s="137">
        <v>1.0499514398631114E-4</v>
      </c>
      <c r="AJ29" s="137">
        <v>0</v>
      </c>
      <c r="AK29" s="137">
        <v>1.7905577362039538E-5</v>
      </c>
      <c r="AL29" s="137">
        <v>6.185968827207954E-5</v>
      </c>
      <c r="AM29" s="137">
        <v>2.7079761364131239E-5</v>
      </c>
      <c r="AN29" s="137">
        <v>1.0526492989007526E-4</v>
      </c>
      <c r="AO29" s="137">
        <v>1.073176994150803E-4</v>
      </c>
      <c r="AP29" s="137">
        <v>1.6192851642681137E-5</v>
      </c>
      <c r="AQ29" s="137">
        <v>1.9781895619677356E-4</v>
      </c>
      <c r="AR29" s="137">
        <v>1.5201431172541621E-5</v>
      </c>
      <c r="AS29" s="137">
        <v>9.2147827130834646E-5</v>
      </c>
      <c r="AT29" s="137">
        <v>2.4692201070411538E-5</v>
      </c>
      <c r="AU29" s="137">
        <v>1.367004415198136E-5</v>
      </c>
      <c r="AV29" s="137">
        <v>1.6598188611145195E-5</v>
      </c>
      <c r="AW29" s="137">
        <v>1.4071858980301294E-5</v>
      </c>
      <c r="AX29" s="137">
        <v>7.681855495309633E-6</v>
      </c>
      <c r="AY29" s="137">
        <v>2.6512949948520673E-5</v>
      </c>
      <c r="AZ29" s="137">
        <v>8.6067846897115954E-5</v>
      </c>
      <c r="BA29" s="137">
        <v>1.8612227219848426E-5</v>
      </c>
      <c r="BB29" s="137">
        <v>6.8401196206952715E-5</v>
      </c>
      <c r="BC29" s="137">
        <v>1.7136143239444042E-5</v>
      </c>
      <c r="BD29" s="137">
        <v>5.3607770119384513E-5</v>
      </c>
      <c r="BE29" s="137">
        <v>7.0496629931541185E-5</v>
      </c>
      <c r="BF29" s="137">
        <v>6.5739908656818654E-5</v>
      </c>
      <c r="BG29" s="137">
        <v>4.3975471809953511E-5</v>
      </c>
      <c r="BH29" s="137">
        <v>6.6012535982074293E-5</v>
      </c>
      <c r="BI29" s="137">
        <v>1.8000072334478285E-3</v>
      </c>
      <c r="BJ29" s="137">
        <v>2.7837076133325317E-3</v>
      </c>
      <c r="BK29" s="137">
        <v>3.4712274115812876E-3</v>
      </c>
      <c r="BL29" s="137">
        <v>3.6819327597512229E-5</v>
      </c>
      <c r="BM29" s="137">
        <v>2.1161406370019211E-3</v>
      </c>
      <c r="BN29" s="137">
        <v>1.9633894135437459E-2</v>
      </c>
      <c r="BO29" s="137">
        <v>3.1904013049715636E-4</v>
      </c>
      <c r="BP29" s="137">
        <v>4.9361831842307104E-4</v>
      </c>
      <c r="BQ29" s="137">
        <v>1.0220652386756415E-4</v>
      </c>
      <c r="BR29" s="137">
        <v>1.332257320495357E-5</v>
      </c>
      <c r="BS29" s="137">
        <v>8.5429560171679329E-4</v>
      </c>
      <c r="BT29" s="137">
        <v>3.8002421672103561E-4</v>
      </c>
      <c r="BU29" s="137">
        <v>9.9981487914137983E-4</v>
      </c>
      <c r="BV29" s="137">
        <v>1.2336850615891528E-3</v>
      </c>
      <c r="BW29" s="137">
        <v>1.4039197174644899E-3</v>
      </c>
      <c r="BX29" s="137">
        <v>8.8622722710514942E-4</v>
      </c>
      <c r="BY29" s="137">
        <v>7.2559270047128704E-4</v>
      </c>
      <c r="BZ29" s="137">
        <v>3.1201336811660448E-3</v>
      </c>
      <c r="CA29" s="139">
        <v>0</v>
      </c>
    </row>
    <row r="30" spans="1:79" ht="19.2" x14ac:dyDescent="0.3">
      <c r="A30" s="30"/>
      <c r="B30" s="42" t="s">
        <v>316</v>
      </c>
      <c r="C30" s="43" t="s">
        <v>317</v>
      </c>
      <c r="D30" s="136">
        <v>6.6190220055969691E-5</v>
      </c>
      <c r="E30" s="137">
        <v>7.5067531618873743E-6</v>
      </c>
      <c r="F30" s="137">
        <v>1.1321472209408544E-4</v>
      </c>
      <c r="G30" s="137">
        <v>2.0223330560614071E-5</v>
      </c>
      <c r="H30" s="137">
        <v>8.4586087898396215E-4</v>
      </c>
      <c r="I30" s="137">
        <v>2.1959759989611266E-4</v>
      </c>
      <c r="J30" s="137">
        <v>3.6800720249379673E-6</v>
      </c>
      <c r="K30" s="137">
        <v>1.6154048741239625E-4</v>
      </c>
      <c r="L30" s="137">
        <v>2.8112394428406095E-6</v>
      </c>
      <c r="M30" s="137">
        <v>4.2732922052267087E-4</v>
      </c>
      <c r="N30" s="137">
        <v>3.6578097833535457E-5</v>
      </c>
      <c r="O30" s="137">
        <v>6.1670158656162229E-4</v>
      </c>
      <c r="P30" s="137">
        <v>0</v>
      </c>
      <c r="Q30" s="137">
        <v>3.1370310015892692E-4</v>
      </c>
      <c r="R30" s="137">
        <v>1.4510417141305667E-3</v>
      </c>
      <c r="S30" s="137">
        <v>7.5807698743094958E-6</v>
      </c>
      <c r="T30" s="137">
        <v>4.7686280882674407E-4</v>
      </c>
      <c r="U30" s="137">
        <v>8.6184646712719564E-4</v>
      </c>
      <c r="V30" s="137">
        <v>1.8430647169594052E-3</v>
      </c>
      <c r="W30" s="137">
        <v>2.6971360904058254E-4</v>
      </c>
      <c r="X30" s="137">
        <v>6.2019582493925388E-4</v>
      </c>
      <c r="Y30" s="137">
        <v>0.92235785948669691</v>
      </c>
      <c r="Z30" s="137">
        <v>1.1201824690148456E-3</v>
      </c>
      <c r="AA30" s="137">
        <v>6.3030408053309754E-5</v>
      </c>
      <c r="AB30" s="137">
        <v>1.0435250192845687E-2</v>
      </c>
      <c r="AC30" s="137">
        <v>1.823311738252929E-3</v>
      </c>
      <c r="AD30" s="137">
        <v>4.5405058968686579E-5</v>
      </c>
      <c r="AE30" s="137">
        <v>8.4776813390213747E-4</v>
      </c>
      <c r="AF30" s="137">
        <v>4.4030985916726911E-3</v>
      </c>
      <c r="AG30" s="137">
        <v>3.4236047730549455E-5</v>
      </c>
      <c r="AH30" s="137">
        <v>2.7568662611552784E-4</v>
      </c>
      <c r="AI30" s="137">
        <v>2.4513090979041367E-4</v>
      </c>
      <c r="AJ30" s="137">
        <v>0</v>
      </c>
      <c r="AK30" s="137">
        <v>2.0465247734661396E-5</v>
      </c>
      <c r="AL30" s="137">
        <v>7.1191299356673893E-5</v>
      </c>
      <c r="AM30" s="137">
        <v>3.2015802125771618E-5</v>
      </c>
      <c r="AN30" s="137">
        <v>1.0785181786974355E-4</v>
      </c>
      <c r="AO30" s="137">
        <v>9.8738385458068366E-5</v>
      </c>
      <c r="AP30" s="137">
        <v>1.7417029182172388E-5</v>
      </c>
      <c r="AQ30" s="137">
        <v>2.1414815851620707E-4</v>
      </c>
      <c r="AR30" s="137">
        <v>1.5892520200513121E-5</v>
      </c>
      <c r="AS30" s="137">
        <v>9.9760913119361096E-5</v>
      </c>
      <c r="AT30" s="137">
        <v>3.1584413772540212E-5</v>
      </c>
      <c r="AU30" s="137">
        <v>1.4341567418264268E-5</v>
      </c>
      <c r="AV30" s="137">
        <v>1.7463919770954771E-5</v>
      </c>
      <c r="AW30" s="137">
        <v>1.4004621144199062E-5</v>
      </c>
      <c r="AX30" s="137">
        <v>7.5444113393877665E-6</v>
      </c>
      <c r="AY30" s="137">
        <v>2.9475015973794995E-5</v>
      </c>
      <c r="AZ30" s="137">
        <v>9.1347488370665392E-5</v>
      </c>
      <c r="BA30" s="137">
        <v>2.0678961961579205E-5</v>
      </c>
      <c r="BB30" s="137">
        <v>7.5547176721127139E-5</v>
      </c>
      <c r="BC30" s="137">
        <v>1.9172345380301943E-5</v>
      </c>
      <c r="BD30" s="137">
        <v>6.4623257337455633E-5</v>
      </c>
      <c r="BE30" s="137">
        <v>7.6339022084214315E-5</v>
      </c>
      <c r="BF30" s="137">
        <v>7.1429851636940016E-5</v>
      </c>
      <c r="BG30" s="137">
        <v>4.9936989058859326E-5</v>
      </c>
      <c r="BH30" s="137">
        <v>7.2062075148166013E-5</v>
      </c>
      <c r="BI30" s="137">
        <v>2.0196866358960647E-3</v>
      </c>
      <c r="BJ30" s="137">
        <v>2.6782576421676757E-3</v>
      </c>
      <c r="BK30" s="137">
        <v>2.6930852900048695E-3</v>
      </c>
      <c r="BL30" s="137">
        <v>3.54668897948072E-5</v>
      </c>
      <c r="BM30" s="137">
        <v>1.8773298408543881E-3</v>
      </c>
      <c r="BN30" s="137">
        <v>2.5937894079265781E-2</v>
      </c>
      <c r="BO30" s="137">
        <v>3.9123569262932361E-4</v>
      </c>
      <c r="BP30" s="137">
        <v>5.7940719981665345E-4</v>
      </c>
      <c r="BQ30" s="137">
        <v>1.217742678395932E-4</v>
      </c>
      <c r="BR30" s="137">
        <v>1.5562989524321495E-5</v>
      </c>
      <c r="BS30" s="137">
        <v>9.9649693774561546E-4</v>
      </c>
      <c r="BT30" s="137">
        <v>4.2993021505095683E-4</v>
      </c>
      <c r="BU30" s="137">
        <v>9.5041050286037471E-4</v>
      </c>
      <c r="BV30" s="137">
        <v>1.5073238978419879E-3</v>
      </c>
      <c r="BW30" s="137">
        <v>1.812258210544E-3</v>
      </c>
      <c r="BX30" s="137">
        <v>1.1042216943415342E-3</v>
      </c>
      <c r="BY30" s="137">
        <v>7.8196547938979601E-4</v>
      </c>
      <c r="BZ30" s="137">
        <v>4.7184573610999855E-3</v>
      </c>
      <c r="CA30" s="139">
        <v>0</v>
      </c>
    </row>
    <row r="31" spans="1:79" ht="19.2" x14ac:dyDescent="0.3">
      <c r="A31" s="30"/>
      <c r="B31" s="42" t="s">
        <v>302</v>
      </c>
      <c r="C31" s="43" t="s">
        <v>303</v>
      </c>
      <c r="D31" s="136">
        <v>5.3062264325839233E-5</v>
      </c>
      <c r="E31" s="137">
        <v>6.321279773907878E-6</v>
      </c>
      <c r="F31" s="137">
        <v>1.3332559859413707E-4</v>
      </c>
      <c r="G31" s="137">
        <v>1.6999873643982767E-5</v>
      </c>
      <c r="H31" s="137">
        <v>7.7138160364793927E-4</v>
      </c>
      <c r="I31" s="137">
        <v>1.6906349076863637E-4</v>
      </c>
      <c r="J31" s="137">
        <v>3.6581296932196846E-6</v>
      </c>
      <c r="K31" s="137">
        <v>1.5613148055032539E-4</v>
      </c>
      <c r="L31" s="137">
        <v>3.1295257879056192E-6</v>
      </c>
      <c r="M31" s="137">
        <v>4.6754251076569758E-3</v>
      </c>
      <c r="N31" s="137">
        <v>2.8064219191412827E-5</v>
      </c>
      <c r="O31" s="137">
        <v>6.3742324734041783E-3</v>
      </c>
      <c r="P31" s="137">
        <v>0</v>
      </c>
      <c r="Q31" s="137">
        <v>2.8071918072496187E-4</v>
      </c>
      <c r="R31" s="137">
        <v>1.0972398785917426E-3</v>
      </c>
      <c r="S31" s="137">
        <v>5.7169981421962329E-6</v>
      </c>
      <c r="T31" s="137">
        <v>2.8735637016231953E-3</v>
      </c>
      <c r="U31" s="137">
        <v>3.8417914534765699E-3</v>
      </c>
      <c r="V31" s="137">
        <v>1.1546098692139066E-2</v>
      </c>
      <c r="W31" s="137">
        <v>4.1950863102558608E-4</v>
      </c>
      <c r="X31" s="137">
        <v>3.5976669234888477E-3</v>
      </c>
      <c r="Y31" s="137">
        <v>0.10264200976165698</v>
      </c>
      <c r="Z31" s="137">
        <v>0.7622210111472606</v>
      </c>
      <c r="AA31" s="137">
        <v>8.8801915078411258E-5</v>
      </c>
      <c r="AB31" s="137">
        <v>2.6107870601150634E-3</v>
      </c>
      <c r="AC31" s="137">
        <v>3.6769849465546907E-2</v>
      </c>
      <c r="AD31" s="137">
        <v>6.9918337230680816E-5</v>
      </c>
      <c r="AE31" s="137">
        <v>1.4158784572817371E-2</v>
      </c>
      <c r="AF31" s="137">
        <v>4.0757508456591108E-3</v>
      </c>
      <c r="AG31" s="137">
        <v>5.0732998598514468E-5</v>
      </c>
      <c r="AH31" s="137">
        <v>2.9100535340666705E-4</v>
      </c>
      <c r="AI31" s="137">
        <v>3.0247972880648316E-3</v>
      </c>
      <c r="AJ31" s="137">
        <v>0</v>
      </c>
      <c r="AK31" s="137">
        <v>2.7739899935869121E-5</v>
      </c>
      <c r="AL31" s="137">
        <v>8.6805500195011122E-5</v>
      </c>
      <c r="AM31" s="137">
        <v>6.3711992433315527E-5</v>
      </c>
      <c r="AN31" s="137">
        <v>9.9307801811294148E-5</v>
      </c>
      <c r="AO31" s="137">
        <v>8.1469914978417308E-5</v>
      </c>
      <c r="AP31" s="137">
        <v>1.9007512088376534E-5</v>
      </c>
      <c r="AQ31" s="137">
        <v>2.7116935253303649E-4</v>
      </c>
      <c r="AR31" s="137">
        <v>1.8154821244880276E-5</v>
      </c>
      <c r="AS31" s="137">
        <v>1.1955822253839396E-4</v>
      </c>
      <c r="AT31" s="137">
        <v>9.8210062753853068E-5</v>
      </c>
      <c r="AU31" s="137">
        <v>1.6090782195323039E-5</v>
      </c>
      <c r="AV31" s="137">
        <v>2.0279052621851057E-5</v>
      </c>
      <c r="AW31" s="137">
        <v>1.3879531336242159E-5</v>
      </c>
      <c r="AX31" s="137">
        <v>6.4449568685786183E-6</v>
      </c>
      <c r="AY31" s="137">
        <v>2.6602309772668231E-5</v>
      </c>
      <c r="AZ31" s="137">
        <v>8.6191202783919175E-5</v>
      </c>
      <c r="BA31" s="137">
        <v>2.298400638193781E-5</v>
      </c>
      <c r="BB31" s="137">
        <v>8.5391604533574441E-5</v>
      </c>
      <c r="BC31" s="137">
        <v>2.1252097869591699E-5</v>
      </c>
      <c r="BD31" s="137">
        <v>9.6711316858752401E-5</v>
      </c>
      <c r="BE31" s="137">
        <v>8.3731914112299651E-5</v>
      </c>
      <c r="BF31" s="137">
        <v>7.6021673100650259E-5</v>
      </c>
      <c r="BG31" s="137">
        <v>5.5612968862459481E-5</v>
      </c>
      <c r="BH31" s="137">
        <v>6.9905094852182887E-5</v>
      </c>
      <c r="BI31" s="137">
        <v>1.8627683295202983E-3</v>
      </c>
      <c r="BJ31" s="137">
        <v>1.8804663270096912E-3</v>
      </c>
      <c r="BK31" s="137">
        <v>1.1161818180012166E-3</v>
      </c>
      <c r="BL31" s="137">
        <v>2.4350833790192582E-5</v>
      </c>
      <c r="BM31" s="137">
        <v>1.0503519596823418E-3</v>
      </c>
      <c r="BN31" s="137">
        <v>2.1656388853067306E-2</v>
      </c>
      <c r="BO31" s="137">
        <v>2.585175769974509E-4</v>
      </c>
      <c r="BP31" s="137">
        <v>4.4470148184114699E-4</v>
      </c>
      <c r="BQ31" s="137">
        <v>1.0171710691418499E-4</v>
      </c>
      <c r="BR31" s="137">
        <v>1.2144227692362382E-5</v>
      </c>
      <c r="BS31" s="137">
        <v>7.7801901402052001E-4</v>
      </c>
      <c r="BT31" s="137">
        <v>3.6128972550313033E-4</v>
      </c>
      <c r="BU31" s="137">
        <v>8.4010574534286811E-4</v>
      </c>
      <c r="BV31" s="137">
        <v>1.1657214547770808E-3</v>
      </c>
      <c r="BW31" s="137">
        <v>1.52713654223588E-3</v>
      </c>
      <c r="BX31" s="137">
        <v>9.8105703389352798E-4</v>
      </c>
      <c r="BY31" s="137">
        <v>8.2813971031838504E-4</v>
      </c>
      <c r="BZ31" s="137">
        <v>1.4881594150434161E-3</v>
      </c>
      <c r="CA31" s="139">
        <v>0</v>
      </c>
    </row>
    <row r="32" spans="1:79" ht="19.2" x14ac:dyDescent="0.3">
      <c r="A32" s="30"/>
      <c r="B32" s="42" t="s">
        <v>320</v>
      </c>
      <c r="C32" s="43" t="s">
        <v>321</v>
      </c>
      <c r="D32" s="136">
        <v>9.2343372641172849E-4</v>
      </c>
      <c r="E32" s="137">
        <v>8.7168549928222957E-5</v>
      </c>
      <c r="F32" s="137">
        <v>1.0447165457110859E-3</v>
      </c>
      <c r="G32" s="137">
        <v>2.9514792188622247E-4</v>
      </c>
      <c r="H32" s="137">
        <v>1.1205464990479847E-2</v>
      </c>
      <c r="I32" s="137">
        <v>2.6683790200778944E-3</v>
      </c>
      <c r="J32" s="137">
        <v>2.4633833072457975E-5</v>
      </c>
      <c r="K32" s="137">
        <v>1.3918377369223577E-3</v>
      </c>
      <c r="L32" s="137">
        <v>6.2472820949942067E-5</v>
      </c>
      <c r="M32" s="137">
        <v>1.7605673303568792E-3</v>
      </c>
      <c r="N32" s="137">
        <v>1.5010109369791776E-4</v>
      </c>
      <c r="O32" s="137">
        <v>2.6797191686896769E-3</v>
      </c>
      <c r="P32" s="137">
        <v>0</v>
      </c>
      <c r="Q32" s="137">
        <v>1.3574327395133817E-3</v>
      </c>
      <c r="R32" s="137">
        <v>2.4586078606721592E-3</v>
      </c>
      <c r="S32" s="137">
        <v>1.4720195686951065E-5</v>
      </c>
      <c r="T32" s="137">
        <v>2.2864388213666175E-3</v>
      </c>
      <c r="U32" s="137">
        <v>3.9160094974028887E-3</v>
      </c>
      <c r="V32" s="137">
        <v>9.2436072478211204E-3</v>
      </c>
      <c r="W32" s="137">
        <v>1.6195441463090821E-3</v>
      </c>
      <c r="X32" s="137">
        <v>3.2098498217418246E-2</v>
      </c>
      <c r="Y32" s="137">
        <v>3.9620784789296329E-2</v>
      </c>
      <c r="Z32" s="137">
        <v>5.4868606724423853E-3</v>
      </c>
      <c r="AA32" s="137">
        <v>0.57015710784280449</v>
      </c>
      <c r="AB32" s="137">
        <v>1.7461690752790002E-2</v>
      </c>
      <c r="AC32" s="137">
        <v>5.7427632012486149E-4</v>
      </c>
      <c r="AD32" s="137">
        <v>3.1129957379781191E-4</v>
      </c>
      <c r="AE32" s="137">
        <v>3.0164524936462239E-3</v>
      </c>
      <c r="AF32" s="137">
        <v>1.6611524495135081E-2</v>
      </c>
      <c r="AG32" s="137">
        <v>5.9405357512544651E-3</v>
      </c>
      <c r="AH32" s="137">
        <v>0.15351704365993654</v>
      </c>
      <c r="AI32" s="137">
        <v>3.2213474972833986E-2</v>
      </c>
      <c r="AJ32" s="137">
        <v>0</v>
      </c>
      <c r="AK32" s="137">
        <v>3.4729913623167055E-4</v>
      </c>
      <c r="AL32" s="137">
        <v>6.4111623404168789E-4</v>
      </c>
      <c r="AM32" s="137">
        <v>6.2711911590865397E-4</v>
      </c>
      <c r="AN32" s="137">
        <v>1.461877802284778E-3</v>
      </c>
      <c r="AO32" s="137">
        <v>4.110197840518974E-4</v>
      </c>
      <c r="AP32" s="137">
        <v>7.8751332268647619E-5</v>
      </c>
      <c r="AQ32" s="137">
        <v>1.1341815540956148E-3</v>
      </c>
      <c r="AR32" s="137">
        <v>9.8360125860090884E-3</v>
      </c>
      <c r="AS32" s="137">
        <v>3.5133172941661226E-3</v>
      </c>
      <c r="AT32" s="137">
        <v>1.4918942956259798E-3</v>
      </c>
      <c r="AU32" s="137">
        <v>1.7519749957847493E-4</v>
      </c>
      <c r="AV32" s="137">
        <v>3.2387876828033539E-4</v>
      </c>
      <c r="AW32" s="137">
        <v>2.152333990037707E-4</v>
      </c>
      <c r="AX32" s="137">
        <v>3.8149218056867298E-5</v>
      </c>
      <c r="AY32" s="137">
        <v>1.4752136058956213E-4</v>
      </c>
      <c r="AZ32" s="137">
        <v>4.4192901134427418E-4</v>
      </c>
      <c r="BA32" s="137">
        <v>9.3433391437248187E-5</v>
      </c>
      <c r="BB32" s="137">
        <v>8.3686273539862E-4</v>
      </c>
      <c r="BC32" s="137">
        <v>1.2713068708664752E-4</v>
      </c>
      <c r="BD32" s="137">
        <v>5.1083448301272383E-4</v>
      </c>
      <c r="BE32" s="137">
        <v>9.1279499771327417E-4</v>
      </c>
      <c r="BF32" s="137">
        <v>2.9282882735525177E-4</v>
      </c>
      <c r="BG32" s="137">
        <v>1.8508332785866315E-3</v>
      </c>
      <c r="BH32" s="137">
        <v>1.4282355900118468E-3</v>
      </c>
      <c r="BI32" s="137">
        <v>6.9348848919111288E-3</v>
      </c>
      <c r="BJ32" s="137">
        <v>7.881712889729461E-3</v>
      </c>
      <c r="BK32" s="137">
        <v>6.2550444771929279E-3</v>
      </c>
      <c r="BL32" s="137">
        <v>7.70239835813934E-5</v>
      </c>
      <c r="BM32" s="137">
        <v>1.6882982506002432E-3</v>
      </c>
      <c r="BN32" s="137">
        <v>7.9023036444836811E-3</v>
      </c>
      <c r="BO32" s="137">
        <v>7.6331364807987303E-4</v>
      </c>
      <c r="BP32" s="137">
        <v>6.5223027990906962E-4</v>
      </c>
      <c r="BQ32" s="137">
        <v>1.4309094399080229E-4</v>
      </c>
      <c r="BR32" s="137">
        <v>1.4882313398532948E-5</v>
      </c>
      <c r="BS32" s="137">
        <v>1.9705661005363973E-3</v>
      </c>
      <c r="BT32" s="137">
        <v>5.282990955722015E-4</v>
      </c>
      <c r="BU32" s="137">
        <v>1.9515752154865675E-3</v>
      </c>
      <c r="BV32" s="137">
        <v>1.4218551891911344E-3</v>
      </c>
      <c r="BW32" s="137">
        <v>1.1850342656929201E-3</v>
      </c>
      <c r="BX32" s="137">
        <v>7.7289264523500876E-3</v>
      </c>
      <c r="BY32" s="137">
        <v>3.08217979249729E-3</v>
      </c>
      <c r="BZ32" s="137">
        <v>2.6817733952206892E-3</v>
      </c>
      <c r="CA32" s="139">
        <v>0</v>
      </c>
    </row>
    <row r="33" spans="1:79" ht="19.2" x14ac:dyDescent="0.3">
      <c r="A33" s="30"/>
      <c r="B33" s="42" t="s">
        <v>324</v>
      </c>
      <c r="C33" s="43" t="s">
        <v>325</v>
      </c>
      <c r="D33" s="136">
        <v>3.6461405058757357E-5</v>
      </c>
      <c r="E33" s="137">
        <v>3.7446887720597534E-6</v>
      </c>
      <c r="F33" s="137">
        <v>8.5705118441133861E-5</v>
      </c>
      <c r="G33" s="137">
        <v>1.1119696262539401E-5</v>
      </c>
      <c r="H33" s="137">
        <v>4.9693851028042365E-4</v>
      </c>
      <c r="I33" s="137">
        <v>1.2184406254826477E-4</v>
      </c>
      <c r="J33" s="137">
        <v>2.3941641546790181E-6</v>
      </c>
      <c r="K33" s="137">
        <v>1.0771017913990534E-4</v>
      </c>
      <c r="L33" s="137">
        <v>2.0481867521181602E-6</v>
      </c>
      <c r="M33" s="137">
        <v>1.6294208358033565E-4</v>
      </c>
      <c r="N33" s="137">
        <v>1.2191815698052856E-5</v>
      </c>
      <c r="O33" s="137">
        <v>3.119976759738174E-4</v>
      </c>
      <c r="P33" s="137">
        <v>0</v>
      </c>
      <c r="Q33" s="137">
        <v>1.6992613782265898E-4</v>
      </c>
      <c r="R33" s="137">
        <v>8.760022045310275E-4</v>
      </c>
      <c r="S33" s="137">
        <v>5.5385211314832756E-6</v>
      </c>
      <c r="T33" s="137">
        <v>3.271226814388138E-4</v>
      </c>
      <c r="U33" s="137">
        <v>6.2904830256833605E-4</v>
      </c>
      <c r="V33" s="137">
        <v>1.3661742848476309E-3</v>
      </c>
      <c r="W33" s="137">
        <v>3.7644432194399639E-4</v>
      </c>
      <c r="X33" s="137">
        <v>1.4411320218796339E-2</v>
      </c>
      <c r="Y33" s="137">
        <v>8.0524357098734275E-3</v>
      </c>
      <c r="Z33" s="137">
        <v>2.6776888911352953E-4</v>
      </c>
      <c r="AA33" s="137">
        <v>5.2786151912192216E-5</v>
      </c>
      <c r="AB33" s="137">
        <v>0.94804469739894281</v>
      </c>
      <c r="AC33" s="137">
        <v>6.7569721525798394E-5</v>
      </c>
      <c r="AD33" s="137">
        <v>4.1243703013653312E-5</v>
      </c>
      <c r="AE33" s="137">
        <v>1.74666602584843E-4</v>
      </c>
      <c r="AF33" s="137">
        <v>3.8965979102280526E-3</v>
      </c>
      <c r="AG33" s="137">
        <v>3.1438540986819476E-5</v>
      </c>
      <c r="AH33" s="137">
        <v>2.3563411022537386E-4</v>
      </c>
      <c r="AI33" s="137">
        <v>7.9444629359074479E-5</v>
      </c>
      <c r="AJ33" s="137">
        <v>0</v>
      </c>
      <c r="AK33" s="137">
        <v>1.9754885998693687E-5</v>
      </c>
      <c r="AL33" s="137">
        <v>1.1587299463026951E-4</v>
      </c>
      <c r="AM33" s="137">
        <v>2.7859863137630172E-5</v>
      </c>
      <c r="AN33" s="137">
        <v>7.1754458494079418E-5</v>
      </c>
      <c r="AO33" s="137">
        <v>5.5905673054670171E-5</v>
      </c>
      <c r="AP33" s="137">
        <v>1.283097664241921E-5</v>
      </c>
      <c r="AQ33" s="137">
        <v>1.6680648899806901E-4</v>
      </c>
      <c r="AR33" s="137">
        <v>1.1946273527240378E-5</v>
      </c>
      <c r="AS33" s="137">
        <v>7.4809782253249381E-5</v>
      </c>
      <c r="AT33" s="137">
        <v>2.523862007167026E-5</v>
      </c>
      <c r="AU33" s="137">
        <v>1.0347286592990856E-5</v>
      </c>
      <c r="AV33" s="137">
        <v>1.4983584035479315E-5</v>
      </c>
      <c r="AW33" s="137">
        <v>9.7052979011181187E-6</v>
      </c>
      <c r="AX33" s="137">
        <v>4.7580683681708989E-6</v>
      </c>
      <c r="AY33" s="137">
        <v>2.250449439249902E-5</v>
      </c>
      <c r="AZ33" s="137">
        <v>1.5475919354693729E-4</v>
      </c>
      <c r="BA33" s="137">
        <v>1.5877160974456425E-5</v>
      </c>
      <c r="BB33" s="137">
        <v>6.6316677020818645E-5</v>
      </c>
      <c r="BC33" s="137">
        <v>2.251205594193745E-5</v>
      </c>
      <c r="BD33" s="137">
        <v>6.692430060311068E-5</v>
      </c>
      <c r="BE33" s="137">
        <v>9.5037581703096897E-5</v>
      </c>
      <c r="BF33" s="137">
        <v>6.1635800429264931E-5</v>
      </c>
      <c r="BG33" s="137">
        <v>3.9654206067015011E-5</v>
      </c>
      <c r="BH33" s="137">
        <v>5.4947050096634124E-5</v>
      </c>
      <c r="BI33" s="137">
        <v>2.3091104090414731E-3</v>
      </c>
      <c r="BJ33" s="137">
        <v>9.5598364739429777E-4</v>
      </c>
      <c r="BK33" s="137">
        <v>5.7481382566340947E-4</v>
      </c>
      <c r="BL33" s="137">
        <v>1.1608862919659166E-5</v>
      </c>
      <c r="BM33" s="137">
        <v>1.1582517158833651E-3</v>
      </c>
      <c r="BN33" s="137">
        <v>6.480217726354192E-3</v>
      </c>
      <c r="BO33" s="137">
        <v>2.1758305030892281E-4</v>
      </c>
      <c r="BP33" s="137">
        <v>2.4492971171632136E-4</v>
      </c>
      <c r="BQ33" s="137">
        <v>5.1929600926282371E-5</v>
      </c>
      <c r="BR33" s="137">
        <v>5.9857300286900271E-6</v>
      </c>
      <c r="BS33" s="137">
        <v>4.2559414617095631E-4</v>
      </c>
      <c r="BT33" s="137">
        <v>1.776599672551524E-4</v>
      </c>
      <c r="BU33" s="137">
        <v>4.8561613266387513E-4</v>
      </c>
      <c r="BV33" s="137">
        <v>5.8420053246128882E-4</v>
      </c>
      <c r="BW33" s="137">
        <v>5.3150060737829703E-4</v>
      </c>
      <c r="BX33" s="137">
        <v>4.6283062486284502E-4</v>
      </c>
      <c r="BY33" s="137">
        <v>3.73207260159564E-4</v>
      </c>
      <c r="BZ33" s="137">
        <v>3.2652760468236063E-3</v>
      </c>
      <c r="CA33" s="139">
        <v>0</v>
      </c>
    </row>
    <row r="34" spans="1:79" ht="19.2" x14ac:dyDescent="0.3">
      <c r="A34" s="30"/>
      <c r="B34" s="42" t="s">
        <v>332</v>
      </c>
      <c r="C34" s="43" t="s">
        <v>333</v>
      </c>
      <c r="D34" s="136">
        <v>7.1058138565356735E-5</v>
      </c>
      <c r="E34" s="137">
        <v>9.554124755369396E-6</v>
      </c>
      <c r="F34" s="137">
        <v>2.2656906307965774E-4</v>
      </c>
      <c r="G34" s="137">
        <v>2.0284072374202596E-5</v>
      </c>
      <c r="H34" s="137">
        <v>1.1323093045978814E-3</v>
      </c>
      <c r="I34" s="137">
        <v>2.0982371607791968E-4</v>
      </c>
      <c r="J34" s="137">
        <v>5.6416930471591554E-6</v>
      </c>
      <c r="K34" s="137">
        <v>2.3380171931478651E-4</v>
      </c>
      <c r="L34" s="137">
        <v>4.94925235508706E-6</v>
      </c>
      <c r="M34" s="137">
        <v>4.3490574321529109E-4</v>
      </c>
      <c r="N34" s="137">
        <v>2.1434030238573569E-5</v>
      </c>
      <c r="O34" s="137">
        <v>9.5026906547769564E-4</v>
      </c>
      <c r="P34" s="137">
        <v>0</v>
      </c>
      <c r="Q34" s="137">
        <v>3.0258482590302815E-4</v>
      </c>
      <c r="R34" s="137">
        <v>7.5400543706522155E-4</v>
      </c>
      <c r="S34" s="137">
        <v>4.1096018166792969E-6</v>
      </c>
      <c r="T34" s="137">
        <v>9.4592035649272764E-4</v>
      </c>
      <c r="U34" s="137">
        <v>1.6546923770617678E-3</v>
      </c>
      <c r="V34" s="137">
        <v>4.5431468784549803E-3</v>
      </c>
      <c r="W34" s="137">
        <v>7.9666176989355813E-4</v>
      </c>
      <c r="X34" s="137">
        <v>6.6404941991698877E-4</v>
      </c>
      <c r="Y34" s="137">
        <v>3.1509403257840013E-4</v>
      </c>
      <c r="Z34" s="137">
        <v>8.865946608146261E-4</v>
      </c>
      <c r="AA34" s="137">
        <v>1.6001788825123101E-4</v>
      </c>
      <c r="AB34" s="137">
        <v>1.7568446724251029E-4</v>
      </c>
      <c r="AC34" s="137">
        <v>0.95993092289658521</v>
      </c>
      <c r="AD34" s="137">
        <v>1.3157142038837014E-4</v>
      </c>
      <c r="AE34" s="137">
        <v>4.9806850328906662E-4</v>
      </c>
      <c r="AF34" s="137">
        <v>4.2078317862773325E-4</v>
      </c>
      <c r="AG34" s="137">
        <v>9.4623632781892238E-5</v>
      </c>
      <c r="AH34" s="137">
        <v>2.4829484332959776E-4</v>
      </c>
      <c r="AI34" s="137">
        <v>1.6024865117227497E-4</v>
      </c>
      <c r="AJ34" s="137">
        <v>0</v>
      </c>
      <c r="AK34" s="137">
        <v>4.7602709349951454E-5</v>
      </c>
      <c r="AL34" s="137">
        <v>1.4557924294885988E-4</v>
      </c>
      <c r="AM34" s="137">
        <v>6.9205756410927003E-5</v>
      </c>
      <c r="AN34" s="137">
        <v>1.4126018988372798E-4</v>
      </c>
      <c r="AO34" s="137">
        <v>1.2426233209855505E-4</v>
      </c>
      <c r="AP34" s="137">
        <v>2.91799608354598E-5</v>
      </c>
      <c r="AQ34" s="137">
        <v>4.1206878250055277E-4</v>
      </c>
      <c r="AR34" s="137">
        <v>2.9508720128237111E-5</v>
      </c>
      <c r="AS34" s="137">
        <v>1.9115594418635671E-4</v>
      </c>
      <c r="AT34" s="137">
        <v>7.1374118659047646E-5</v>
      </c>
      <c r="AU34" s="137">
        <v>2.6650351345083378E-5</v>
      </c>
      <c r="AV34" s="137">
        <v>3.4874420750043705E-5</v>
      </c>
      <c r="AW34" s="137">
        <v>2.1742873845264096E-5</v>
      </c>
      <c r="AX34" s="137">
        <v>8.9683469051667558E-6</v>
      </c>
      <c r="AY34" s="137">
        <v>3.1995792690931261E-5</v>
      </c>
      <c r="AZ34" s="137">
        <v>1.2713454313734667E-4</v>
      </c>
      <c r="BA34" s="137">
        <v>3.4821227858857383E-5</v>
      </c>
      <c r="BB34" s="137">
        <v>1.3540799340168972E-4</v>
      </c>
      <c r="BC34" s="137">
        <v>3.2804313338015839E-5</v>
      </c>
      <c r="BD34" s="137">
        <v>1.7999490359185295E-4</v>
      </c>
      <c r="BE34" s="137">
        <v>1.3518822074528596E-4</v>
      </c>
      <c r="BF34" s="137">
        <v>1.0889710588484839E-4</v>
      </c>
      <c r="BG34" s="137">
        <v>8.1399566971346673E-5</v>
      </c>
      <c r="BH34" s="137">
        <v>8.1979564454032975E-5</v>
      </c>
      <c r="BI34" s="137">
        <v>2.3388126371663427E-3</v>
      </c>
      <c r="BJ34" s="137">
        <v>1.8349466843762649E-3</v>
      </c>
      <c r="BK34" s="137">
        <v>1.2661490356374147E-3</v>
      </c>
      <c r="BL34" s="137">
        <v>2.3023303185065642E-5</v>
      </c>
      <c r="BM34" s="137">
        <v>7.4138969425199288E-4</v>
      </c>
      <c r="BN34" s="137">
        <v>1.0164017163890917E-2</v>
      </c>
      <c r="BO34" s="137">
        <v>1.9735056903529764E-4</v>
      </c>
      <c r="BP34" s="137">
        <v>2.9438199009440547E-4</v>
      </c>
      <c r="BQ34" s="137">
        <v>7.8320019092556118E-5</v>
      </c>
      <c r="BR34" s="137">
        <v>7.4068352755098123E-6</v>
      </c>
      <c r="BS34" s="137">
        <v>4.6795405604225371E-4</v>
      </c>
      <c r="BT34" s="137">
        <v>1.8770105909752909E-4</v>
      </c>
      <c r="BU34" s="137">
        <v>5.9294437249533371E-4</v>
      </c>
      <c r="BV34" s="137">
        <v>7.3158036037032864E-4</v>
      </c>
      <c r="BW34" s="137">
        <v>8.5581327797007E-4</v>
      </c>
      <c r="BX34" s="137">
        <v>7.3679816951349329E-4</v>
      </c>
      <c r="BY34" s="137">
        <v>7.1079551190745801E-4</v>
      </c>
      <c r="BZ34" s="137">
        <v>4.59883513915243E-4</v>
      </c>
      <c r="CA34" s="139">
        <v>0</v>
      </c>
    </row>
    <row r="35" spans="1:79" ht="19.2" x14ac:dyDescent="0.3">
      <c r="A35" s="30"/>
      <c r="B35" s="42" t="s">
        <v>336</v>
      </c>
      <c r="C35" s="43" t="s">
        <v>337</v>
      </c>
      <c r="D35" s="136">
        <v>5.5479990194081252E-5</v>
      </c>
      <c r="E35" s="137">
        <v>5.1513278828452587E-6</v>
      </c>
      <c r="F35" s="137">
        <v>1.0110612255763478E-4</v>
      </c>
      <c r="G35" s="137">
        <v>1.9744169098458024E-5</v>
      </c>
      <c r="H35" s="137">
        <v>6.7789135018659068E-4</v>
      </c>
      <c r="I35" s="137">
        <v>1.8705502151292587E-4</v>
      </c>
      <c r="J35" s="137">
        <v>3.1230152680523864E-6</v>
      </c>
      <c r="K35" s="137">
        <v>1.3327103441872361E-4</v>
      </c>
      <c r="L35" s="137">
        <v>2.7074728952647625E-6</v>
      </c>
      <c r="M35" s="137">
        <v>2.1097320303470693E-4</v>
      </c>
      <c r="N35" s="137">
        <v>3.1494623152593796E-5</v>
      </c>
      <c r="O35" s="137">
        <v>3.7033834089892254E-4</v>
      </c>
      <c r="P35" s="137">
        <v>0</v>
      </c>
      <c r="Q35" s="137">
        <v>2.5635121413177214E-4</v>
      </c>
      <c r="R35" s="137">
        <v>1.231934681184599E-3</v>
      </c>
      <c r="S35" s="137">
        <v>6.3003011851646522E-6</v>
      </c>
      <c r="T35" s="137">
        <v>3.9412048477216249E-4</v>
      </c>
      <c r="U35" s="137">
        <v>6.9138763407548126E-4</v>
      </c>
      <c r="V35" s="137">
        <v>1.6140093907709926E-3</v>
      </c>
      <c r="W35" s="137">
        <v>2.9401553057205581E-4</v>
      </c>
      <c r="X35" s="137">
        <v>4.1099787540173946E-4</v>
      </c>
      <c r="Y35" s="137">
        <v>3.493416911063551E-3</v>
      </c>
      <c r="Z35" s="137">
        <v>3.1640524263164055E-4</v>
      </c>
      <c r="AA35" s="137">
        <v>6.8965763136463406E-5</v>
      </c>
      <c r="AB35" s="137">
        <v>1.1562424627004929E-4</v>
      </c>
      <c r="AC35" s="137">
        <v>7.7645092732286862E-5</v>
      </c>
      <c r="AD35" s="137">
        <v>0.93285568315108891</v>
      </c>
      <c r="AE35" s="137">
        <v>1.9712579427479853E-4</v>
      </c>
      <c r="AF35" s="137">
        <v>8.6136848832377971E-3</v>
      </c>
      <c r="AG35" s="137">
        <v>3.6571044055852661E-5</v>
      </c>
      <c r="AH35" s="137">
        <v>4.0486801598469416E-4</v>
      </c>
      <c r="AI35" s="137">
        <v>9.3469406613752606E-5</v>
      </c>
      <c r="AJ35" s="137">
        <v>0</v>
      </c>
      <c r="AK35" s="137">
        <v>2.0208229225559453E-5</v>
      </c>
      <c r="AL35" s="137">
        <v>6.4925613476448968E-5</v>
      </c>
      <c r="AM35" s="137">
        <v>3.155340641327457E-5</v>
      </c>
      <c r="AN35" s="137">
        <v>8.4314250735921723E-5</v>
      </c>
      <c r="AO35" s="137">
        <v>6.6457195077897023E-5</v>
      </c>
      <c r="AP35" s="137">
        <v>1.6580986514173984E-5</v>
      </c>
      <c r="AQ35" s="137">
        <v>2.1386953260560244E-4</v>
      </c>
      <c r="AR35" s="137">
        <v>1.4464969382407008E-5</v>
      </c>
      <c r="AS35" s="137">
        <v>9.6289465206148505E-5</v>
      </c>
      <c r="AT35" s="137">
        <v>3.0915904072576999E-5</v>
      </c>
      <c r="AU35" s="137">
        <v>1.2859158928428384E-5</v>
      </c>
      <c r="AV35" s="137">
        <v>1.5386937859779839E-5</v>
      </c>
      <c r="AW35" s="137">
        <v>1.1259023619091082E-5</v>
      </c>
      <c r="AX35" s="137">
        <v>5.5949482925308201E-6</v>
      </c>
      <c r="AY35" s="137">
        <v>2.5191698761373274E-5</v>
      </c>
      <c r="AZ35" s="137">
        <v>6.854570848004182E-5</v>
      </c>
      <c r="BA35" s="137">
        <v>2.0244210226940292E-5</v>
      </c>
      <c r="BB35" s="137">
        <v>7.0042868431155348E-5</v>
      </c>
      <c r="BC35" s="137">
        <v>1.7627709409338164E-5</v>
      </c>
      <c r="BD35" s="137">
        <v>6.9162012995709082E-5</v>
      </c>
      <c r="BE35" s="137">
        <v>6.5014928029865111E-5</v>
      </c>
      <c r="BF35" s="137">
        <v>6.9883098162213636E-5</v>
      </c>
      <c r="BG35" s="137">
        <v>4.9765042145759297E-5</v>
      </c>
      <c r="BH35" s="137">
        <v>7.4417227053817997E-5</v>
      </c>
      <c r="BI35" s="137">
        <v>1.777541373119829E-3</v>
      </c>
      <c r="BJ35" s="137">
        <v>2.1689158188119909E-3</v>
      </c>
      <c r="BK35" s="137">
        <v>9.1563604943244213E-4</v>
      </c>
      <c r="BL35" s="137">
        <v>2.6756214262408108E-5</v>
      </c>
      <c r="BM35" s="137">
        <v>4.6941091014378756E-3</v>
      </c>
      <c r="BN35" s="137">
        <v>2.572822708757672E-2</v>
      </c>
      <c r="BO35" s="137">
        <v>3.120680462045353E-4</v>
      </c>
      <c r="BP35" s="137">
        <v>6.5569662900264326E-4</v>
      </c>
      <c r="BQ35" s="137">
        <v>1.435422036333837E-4</v>
      </c>
      <c r="BR35" s="137">
        <v>1.8536711066144733E-5</v>
      </c>
      <c r="BS35" s="137">
        <v>1.1262162251968371E-3</v>
      </c>
      <c r="BT35" s="137">
        <v>5.3023830425230308E-4</v>
      </c>
      <c r="BU35" s="137">
        <v>1.2098582347816605E-3</v>
      </c>
      <c r="BV35" s="137">
        <v>1.6359657673719859E-3</v>
      </c>
      <c r="BW35" s="137">
        <v>1.88493342291173E-3</v>
      </c>
      <c r="BX35" s="137">
        <v>1.1773411413223758E-3</v>
      </c>
      <c r="BY35" s="137">
        <v>8.0568337318509802E-4</v>
      </c>
      <c r="BZ35" s="137">
        <v>1.0032478370419966E-3</v>
      </c>
      <c r="CA35" s="139">
        <v>0</v>
      </c>
    </row>
    <row r="36" spans="1:79" ht="19.2" x14ac:dyDescent="0.3">
      <c r="A36" s="30"/>
      <c r="B36" s="42" t="s">
        <v>312</v>
      </c>
      <c r="C36" s="43" t="s">
        <v>313</v>
      </c>
      <c r="D36" s="136">
        <v>1.0412113820013199E-4</v>
      </c>
      <c r="E36" s="137">
        <v>1.0508424584636302E-5</v>
      </c>
      <c r="F36" s="137">
        <v>2.18244479103917E-4</v>
      </c>
      <c r="G36" s="137">
        <v>5.1931706352044334E-5</v>
      </c>
      <c r="H36" s="137">
        <v>1.6926797117170793E-3</v>
      </c>
      <c r="I36" s="137">
        <v>3.7410488845160698E-4</v>
      </c>
      <c r="J36" s="137">
        <v>7.1077827817813515E-6</v>
      </c>
      <c r="K36" s="137">
        <v>3.2424798026332158E-4</v>
      </c>
      <c r="L36" s="137">
        <v>5.8648115769949332E-6</v>
      </c>
      <c r="M36" s="137">
        <v>9.5498004848093981E-2</v>
      </c>
      <c r="N36" s="137">
        <v>2.8959353788898651E-5</v>
      </c>
      <c r="O36" s="137">
        <v>0.14469447194750815</v>
      </c>
      <c r="P36" s="137">
        <v>0</v>
      </c>
      <c r="Q36" s="137">
        <v>4.8660752829337396E-4</v>
      </c>
      <c r="R36" s="137">
        <v>1.9240418218170014E-3</v>
      </c>
      <c r="S36" s="137">
        <v>1.0226450156124897E-5</v>
      </c>
      <c r="T36" s="137">
        <v>5.1224571899332952E-2</v>
      </c>
      <c r="U36" s="137">
        <v>6.1726592119483246E-2</v>
      </c>
      <c r="V36" s="137">
        <v>0.22805866540204434</v>
      </c>
      <c r="W36" s="137">
        <v>4.4940146038827892E-4</v>
      </c>
      <c r="X36" s="137">
        <v>2.7959796070198346E-2</v>
      </c>
      <c r="Y36" s="137">
        <v>9.7359747999550719E-4</v>
      </c>
      <c r="Z36" s="137">
        <v>4.2637199297451711E-4</v>
      </c>
      <c r="AA36" s="137">
        <v>1.1790870749262874E-4</v>
      </c>
      <c r="AB36" s="137">
        <v>2.3681236784131867E-4</v>
      </c>
      <c r="AC36" s="137">
        <v>1.9809367653943612E-4</v>
      </c>
      <c r="AD36" s="137">
        <v>7.2318146222814301E-5</v>
      </c>
      <c r="AE36" s="137">
        <v>0.34381425132762772</v>
      </c>
      <c r="AF36" s="137">
        <v>6.6720358331086446E-4</v>
      </c>
      <c r="AG36" s="137">
        <v>5.3192857910228814E-5</v>
      </c>
      <c r="AH36" s="137">
        <v>4.1003021431269696E-4</v>
      </c>
      <c r="AI36" s="137">
        <v>1.8592355658438248E-4</v>
      </c>
      <c r="AJ36" s="137">
        <v>0</v>
      </c>
      <c r="AK36" s="137">
        <v>5.0171265462664544E-5</v>
      </c>
      <c r="AL36" s="137">
        <v>1.4486708535489445E-4</v>
      </c>
      <c r="AM36" s="137">
        <v>5.6327734311281555E-4</v>
      </c>
      <c r="AN36" s="137">
        <v>1.2299640927625083E-4</v>
      </c>
      <c r="AO36" s="137">
        <v>1.1683739949155996E-4</v>
      </c>
      <c r="AP36" s="137">
        <v>3.4365633087470503E-5</v>
      </c>
      <c r="AQ36" s="137">
        <v>3.790221813564957E-4</v>
      </c>
      <c r="AR36" s="137">
        <v>2.2465171722822024E-5</v>
      </c>
      <c r="AS36" s="137">
        <v>1.863433596015039E-4</v>
      </c>
      <c r="AT36" s="137">
        <v>5.2275729039693601E-5</v>
      </c>
      <c r="AU36" s="137">
        <v>2.2367874855989723E-5</v>
      </c>
      <c r="AV36" s="137">
        <v>2.6588952506960177E-5</v>
      </c>
      <c r="AW36" s="137">
        <v>1.9905311890963695E-5</v>
      </c>
      <c r="AX36" s="137">
        <v>9.8990487071691383E-6</v>
      </c>
      <c r="AY36" s="137">
        <v>4.3807600901516672E-5</v>
      </c>
      <c r="AZ36" s="137">
        <v>1.6298737058034979E-4</v>
      </c>
      <c r="BA36" s="137">
        <v>3.8200290858196157E-5</v>
      </c>
      <c r="BB36" s="137">
        <v>1.2417909414009571E-4</v>
      </c>
      <c r="BC36" s="137">
        <v>3.6334119011520367E-5</v>
      </c>
      <c r="BD36" s="137">
        <v>1.0697192613174432E-4</v>
      </c>
      <c r="BE36" s="137">
        <v>1.2794052257021868E-4</v>
      </c>
      <c r="BF36" s="137">
        <v>1.6826702988596184E-4</v>
      </c>
      <c r="BG36" s="137">
        <v>1.1143609997575125E-4</v>
      </c>
      <c r="BH36" s="137">
        <v>2.0627275243103495E-4</v>
      </c>
      <c r="BI36" s="137">
        <v>3.0525925889278846E-3</v>
      </c>
      <c r="BJ36" s="137">
        <v>3.3234890722408884E-3</v>
      </c>
      <c r="BK36" s="137">
        <v>1.1130011194777081E-3</v>
      </c>
      <c r="BL36" s="137">
        <v>3.4961153392551922E-5</v>
      </c>
      <c r="BM36" s="137">
        <v>6.8210384728049586E-4</v>
      </c>
      <c r="BN36" s="137">
        <v>1.1999450426454984E-2</v>
      </c>
      <c r="BO36" s="137">
        <v>9.015113841205943E-4</v>
      </c>
      <c r="BP36" s="137">
        <v>8.9033469637329215E-4</v>
      </c>
      <c r="BQ36" s="137">
        <v>1.7758765582445485E-4</v>
      </c>
      <c r="BR36" s="137">
        <v>2.2199421149010978E-5</v>
      </c>
      <c r="BS36" s="137">
        <v>2.0454010759108398E-3</v>
      </c>
      <c r="BT36" s="137">
        <v>1.8161663589574394E-3</v>
      </c>
      <c r="BU36" s="137">
        <v>1.1120169562344505E-3</v>
      </c>
      <c r="BV36" s="137">
        <v>1.4148136189484689E-3</v>
      </c>
      <c r="BW36" s="137">
        <v>1.0632944983404401E-3</v>
      </c>
      <c r="BX36" s="137">
        <v>1.1517380047868738E-3</v>
      </c>
      <c r="BY36" s="137">
        <v>7.8344041738678295E-4</v>
      </c>
      <c r="BZ36" s="137">
        <v>3.5322643972917384E-3</v>
      </c>
      <c r="CA36" s="139">
        <v>0</v>
      </c>
    </row>
    <row r="37" spans="1:79" ht="19.2" x14ac:dyDescent="0.3">
      <c r="A37" s="30"/>
      <c r="B37" s="42" t="s">
        <v>256</v>
      </c>
      <c r="C37" s="43" t="s">
        <v>257</v>
      </c>
      <c r="D37" s="136">
        <v>1.0179405031258053E-4</v>
      </c>
      <c r="E37" s="137">
        <v>1.2623161185802436E-5</v>
      </c>
      <c r="F37" s="137">
        <v>2.8511197979110746E-4</v>
      </c>
      <c r="G37" s="137">
        <v>3.0228886014246111E-5</v>
      </c>
      <c r="H37" s="137">
        <v>1.5334377091864829E-3</v>
      </c>
      <c r="I37" s="137">
        <v>3.1701820553537178E-4</v>
      </c>
      <c r="J37" s="137">
        <v>6.9919415441218091E-6</v>
      </c>
      <c r="K37" s="137">
        <v>2.9912633764698712E-4</v>
      </c>
      <c r="L37" s="137">
        <v>6.8845626588126391E-6</v>
      </c>
      <c r="M37" s="137">
        <v>8.3813823813893684E-4</v>
      </c>
      <c r="N37" s="137">
        <v>3.4641476316589499E-5</v>
      </c>
      <c r="O37" s="137">
        <v>1.5931619275959853E-3</v>
      </c>
      <c r="P37" s="137">
        <v>0</v>
      </c>
      <c r="Q37" s="137">
        <v>5.0233232073808266E-4</v>
      </c>
      <c r="R37" s="137">
        <v>2.1822096849926326E-3</v>
      </c>
      <c r="S37" s="137">
        <v>1.4056684004395481E-5</v>
      </c>
      <c r="T37" s="137">
        <v>3.373248219745164E-3</v>
      </c>
      <c r="U37" s="137">
        <v>4.2789529434244401E-3</v>
      </c>
      <c r="V37" s="137">
        <v>6.492512177539606E-3</v>
      </c>
      <c r="W37" s="137">
        <v>8.9261537642675612E-4</v>
      </c>
      <c r="X37" s="137">
        <v>2.9938612661558213E-3</v>
      </c>
      <c r="Y37" s="137">
        <v>8.5872538012315824E-3</v>
      </c>
      <c r="Z37" s="137">
        <v>1.0532256280847787E-3</v>
      </c>
      <c r="AA37" s="137">
        <v>1.8638185032093015E-4</v>
      </c>
      <c r="AB37" s="137">
        <v>7.8752909355498638E-4</v>
      </c>
      <c r="AC37" s="137">
        <v>2.3302299464536191E-3</v>
      </c>
      <c r="AD37" s="137">
        <v>1.9817898073242797E-4</v>
      </c>
      <c r="AE37" s="137">
        <v>1.646631743588516E-3</v>
      </c>
      <c r="AF37" s="137">
        <v>0.87942988274135991</v>
      </c>
      <c r="AG37" s="137">
        <v>2.478604117563993E-4</v>
      </c>
      <c r="AH37" s="137">
        <v>2.7415947068743316E-2</v>
      </c>
      <c r="AI37" s="137">
        <v>5.8042292628423099E-4</v>
      </c>
      <c r="AJ37" s="137">
        <v>0</v>
      </c>
      <c r="AK37" s="137">
        <v>6.9259896599651561E-5</v>
      </c>
      <c r="AL37" s="137">
        <v>3.4949898496857833E-4</v>
      </c>
      <c r="AM37" s="137">
        <v>1.0084188974332056E-4</v>
      </c>
      <c r="AN37" s="137">
        <v>2.3862700072536136E-4</v>
      </c>
      <c r="AO37" s="137">
        <v>1.7972186405217029E-4</v>
      </c>
      <c r="AP37" s="137">
        <v>4.0961923404053088E-5</v>
      </c>
      <c r="AQ37" s="137">
        <v>5.5534968124219949E-4</v>
      </c>
      <c r="AR37" s="137">
        <v>1.5284940679097413E-4</v>
      </c>
      <c r="AS37" s="137">
        <v>2.8411511550621531E-4</v>
      </c>
      <c r="AT37" s="137">
        <v>2.0793859742337776E-4</v>
      </c>
      <c r="AU37" s="137">
        <v>3.6096201074893431E-5</v>
      </c>
      <c r="AV37" s="137">
        <v>5.2599619125131895E-5</v>
      </c>
      <c r="AW37" s="137">
        <v>3.3061398597014167E-5</v>
      </c>
      <c r="AX37" s="137">
        <v>1.4624591879112261E-5</v>
      </c>
      <c r="AY37" s="137">
        <v>6.4792214041317018E-5</v>
      </c>
      <c r="AZ37" s="137">
        <v>4.3807391423831556E-4</v>
      </c>
      <c r="BA37" s="137">
        <v>5.0529857580084328E-5</v>
      </c>
      <c r="BB37" s="137">
        <v>2.1683779483184113E-4</v>
      </c>
      <c r="BC37" s="137">
        <v>6.8098274007594227E-5</v>
      </c>
      <c r="BD37" s="137">
        <v>2.3692039322826698E-4</v>
      </c>
      <c r="BE37" s="137">
        <v>2.9455512061845083E-4</v>
      </c>
      <c r="BF37" s="137">
        <v>1.8683498356296928E-4</v>
      </c>
      <c r="BG37" s="137">
        <v>1.1961099869906225E-4</v>
      </c>
      <c r="BH37" s="137">
        <v>1.6711085018591485E-4</v>
      </c>
      <c r="BI37" s="137">
        <v>6.5017663728473693E-3</v>
      </c>
      <c r="BJ37" s="137">
        <v>2.729197379966115E-3</v>
      </c>
      <c r="BK37" s="137">
        <v>1.7210927912332924E-3</v>
      </c>
      <c r="BL37" s="137">
        <v>3.3435505125763551E-5</v>
      </c>
      <c r="BM37" s="137">
        <v>1.4711767030565581E-3</v>
      </c>
      <c r="BN37" s="137">
        <v>1.9688844130215225E-2</v>
      </c>
      <c r="BO37" s="137">
        <v>3.3584642740563811E-4</v>
      </c>
      <c r="BP37" s="137">
        <v>5.1812003143159588E-4</v>
      </c>
      <c r="BQ37" s="137">
        <v>1.2376518785863039E-4</v>
      </c>
      <c r="BR37" s="137">
        <v>1.3265354254770645E-5</v>
      </c>
      <c r="BS37" s="137">
        <v>9.2090147691429106E-4</v>
      </c>
      <c r="BT37" s="137">
        <v>3.5817805864106196E-4</v>
      </c>
      <c r="BU37" s="137">
        <v>1.4729812588579988E-3</v>
      </c>
      <c r="BV37" s="137">
        <v>1.3054265577761045E-3</v>
      </c>
      <c r="BW37" s="137">
        <v>1.58849779334553E-3</v>
      </c>
      <c r="BX37" s="137">
        <v>1.3453179003518857E-3</v>
      </c>
      <c r="BY37" s="137">
        <v>5.4891982269889804E-3</v>
      </c>
      <c r="BZ37" s="137">
        <v>1.9715869305413536E-3</v>
      </c>
      <c r="CA37" s="139">
        <v>0</v>
      </c>
    </row>
    <row r="38" spans="1:79" ht="19.2" x14ac:dyDescent="0.3">
      <c r="A38" s="30"/>
      <c r="B38" s="42" t="s">
        <v>278</v>
      </c>
      <c r="C38" s="43" t="s">
        <v>279</v>
      </c>
      <c r="D38" s="136">
        <v>3.4443938130553413E-5</v>
      </c>
      <c r="E38" s="137">
        <v>3.4997567308010148E-6</v>
      </c>
      <c r="F38" s="137">
        <v>7.2829785841650288E-5</v>
      </c>
      <c r="G38" s="137">
        <v>1.1456665552626588E-5</v>
      </c>
      <c r="H38" s="137">
        <v>4.4943642596742518E-4</v>
      </c>
      <c r="I38" s="137">
        <v>1.1322643285743664E-4</v>
      </c>
      <c r="J38" s="137">
        <v>2.1264359401107597E-6</v>
      </c>
      <c r="K38" s="137">
        <v>9.1539034377632216E-5</v>
      </c>
      <c r="L38" s="137">
        <v>1.8277708515351356E-6</v>
      </c>
      <c r="M38" s="137">
        <v>1.5418680270218698E-4</v>
      </c>
      <c r="N38" s="137">
        <v>1.7324384714820231E-5</v>
      </c>
      <c r="O38" s="137">
        <v>2.8536886047895126E-4</v>
      </c>
      <c r="P38" s="137">
        <v>0</v>
      </c>
      <c r="Q38" s="137">
        <v>1.6829221223924105E-4</v>
      </c>
      <c r="R38" s="137">
        <v>6.9275390640930617E-4</v>
      </c>
      <c r="S38" s="137">
        <v>3.6137737674615909E-6</v>
      </c>
      <c r="T38" s="137">
        <v>3.2577369805420874E-4</v>
      </c>
      <c r="U38" s="137">
        <v>5.4188349196821904E-4</v>
      </c>
      <c r="V38" s="137">
        <v>1.2615065309932792E-3</v>
      </c>
      <c r="W38" s="137">
        <v>2.2220734823872834E-4</v>
      </c>
      <c r="X38" s="137">
        <v>9.8097595596114296E-3</v>
      </c>
      <c r="Y38" s="137">
        <v>2.0906405518529209E-3</v>
      </c>
      <c r="Z38" s="137">
        <v>5.7781320302429772E-4</v>
      </c>
      <c r="AA38" s="137">
        <v>4.9199637028288404E-5</v>
      </c>
      <c r="AB38" s="137">
        <v>7.1307571039882665E-4</v>
      </c>
      <c r="AC38" s="137">
        <v>1.0478009413863837E-4</v>
      </c>
      <c r="AD38" s="137">
        <v>3.8259986313202939E-5</v>
      </c>
      <c r="AE38" s="137">
        <v>1.6947743820715447E-4</v>
      </c>
      <c r="AF38" s="137">
        <v>1.8773012196032526E-2</v>
      </c>
      <c r="AG38" s="137">
        <v>0.9358957198861878</v>
      </c>
      <c r="AH38" s="137">
        <v>6.7839683691458923E-4</v>
      </c>
      <c r="AI38" s="137">
        <v>1.4424611731465415E-3</v>
      </c>
      <c r="AJ38" s="137">
        <v>0</v>
      </c>
      <c r="AK38" s="137">
        <v>1.4737657765380389E-5</v>
      </c>
      <c r="AL38" s="137">
        <v>4.8821251722370798E-5</v>
      </c>
      <c r="AM38" s="137">
        <v>2.2371571549030007E-5</v>
      </c>
      <c r="AN38" s="137">
        <v>5.6044397527406718E-5</v>
      </c>
      <c r="AO38" s="137">
        <v>4.5135208138285863E-5</v>
      </c>
      <c r="AP38" s="137">
        <v>1.0920030478142551E-5</v>
      </c>
      <c r="AQ38" s="137">
        <v>1.5344093619280706E-4</v>
      </c>
      <c r="AR38" s="137">
        <v>1.2070467717133884E-5</v>
      </c>
      <c r="AS38" s="137">
        <v>6.7259931159144122E-5</v>
      </c>
      <c r="AT38" s="137">
        <v>2.463643195356494E-5</v>
      </c>
      <c r="AU38" s="137">
        <v>8.9190778396380695E-6</v>
      </c>
      <c r="AV38" s="137">
        <v>1.1105477505162135E-5</v>
      </c>
      <c r="AW38" s="137">
        <v>7.7715593865870702E-6</v>
      </c>
      <c r="AX38" s="137">
        <v>3.6688454559219129E-6</v>
      </c>
      <c r="AY38" s="137">
        <v>1.5786296415439541E-5</v>
      </c>
      <c r="AZ38" s="137">
        <v>5.063673737292551E-5</v>
      </c>
      <c r="BA38" s="137">
        <v>1.3275972594353896E-5</v>
      </c>
      <c r="BB38" s="137">
        <v>4.8157927811369291E-5</v>
      </c>
      <c r="BC38" s="137">
        <v>1.2216958814590049E-5</v>
      </c>
      <c r="BD38" s="137">
        <v>5.177499447159765E-5</v>
      </c>
      <c r="BE38" s="137">
        <v>4.713875294411165E-5</v>
      </c>
      <c r="BF38" s="137">
        <v>4.4817856642137794E-5</v>
      </c>
      <c r="BG38" s="137">
        <v>3.2713995225301499E-5</v>
      </c>
      <c r="BH38" s="137">
        <v>4.4011567836497606E-5</v>
      </c>
      <c r="BI38" s="137">
        <v>1.1436880206264933E-3</v>
      </c>
      <c r="BJ38" s="137">
        <v>1.2067366883127069E-3</v>
      </c>
      <c r="BK38" s="137">
        <v>5.9078010153579036E-4</v>
      </c>
      <c r="BL38" s="137">
        <v>1.5048919855365054E-5</v>
      </c>
      <c r="BM38" s="137">
        <v>2.021944660594438E-3</v>
      </c>
      <c r="BN38" s="137">
        <v>1.3199220566590928E-2</v>
      </c>
      <c r="BO38" s="137">
        <v>1.839318204266515E-4</v>
      </c>
      <c r="BP38" s="137">
        <v>3.3530679676103503E-4</v>
      </c>
      <c r="BQ38" s="137">
        <v>7.4260468006755255E-5</v>
      </c>
      <c r="BR38" s="137">
        <v>9.2509663995083991E-6</v>
      </c>
      <c r="BS38" s="137">
        <v>5.7121076361930532E-4</v>
      </c>
      <c r="BT38" s="137">
        <v>2.60661865981846E-4</v>
      </c>
      <c r="BU38" s="137">
        <v>6.128828575448455E-4</v>
      </c>
      <c r="BV38" s="137">
        <v>8.4330554553682419E-4</v>
      </c>
      <c r="BW38" s="137">
        <v>9.7278316028675497E-4</v>
      </c>
      <c r="BX38" s="137">
        <v>6.3316811451695823E-4</v>
      </c>
      <c r="BY38" s="137">
        <v>5.2798548177799198E-4</v>
      </c>
      <c r="BZ38" s="137">
        <v>1.1545057684360694E-3</v>
      </c>
      <c r="CA38" s="139">
        <v>0</v>
      </c>
    </row>
    <row r="39" spans="1:79" ht="19.2" x14ac:dyDescent="0.3">
      <c r="A39" s="30"/>
      <c r="B39" s="42" t="s">
        <v>348</v>
      </c>
      <c r="C39" s="43" t="s">
        <v>349</v>
      </c>
      <c r="D39" s="136">
        <v>5.3394167403620592E-5</v>
      </c>
      <c r="E39" s="137">
        <v>6.3076257339751912E-6</v>
      </c>
      <c r="F39" s="137">
        <v>8.6059468672686554E-5</v>
      </c>
      <c r="G39" s="137">
        <v>1.5979092348979826E-5</v>
      </c>
      <c r="H39" s="137">
        <v>6.8485198525388043E-4</v>
      </c>
      <c r="I39" s="137">
        <v>1.7581720411329562E-4</v>
      </c>
      <c r="J39" s="137">
        <v>2.8675475045267228E-6</v>
      </c>
      <c r="K39" s="137">
        <v>1.2502865933887973E-4</v>
      </c>
      <c r="L39" s="137">
        <v>2.1125254458045093E-6</v>
      </c>
      <c r="M39" s="137">
        <v>1.5407579404909795E-4</v>
      </c>
      <c r="N39" s="137">
        <v>2.2017532765148962E-5</v>
      </c>
      <c r="O39" s="137">
        <v>2.2313288362790012E-4</v>
      </c>
      <c r="P39" s="137">
        <v>0</v>
      </c>
      <c r="Q39" s="137">
        <v>2.8444818211948624E-4</v>
      </c>
      <c r="R39" s="137">
        <v>8.9253900701128286E-4</v>
      </c>
      <c r="S39" s="137">
        <v>4.7976875952294907E-6</v>
      </c>
      <c r="T39" s="137">
        <v>2.4554957035683952E-4</v>
      </c>
      <c r="U39" s="137">
        <v>5.2672370178818864E-4</v>
      </c>
      <c r="V39" s="137">
        <v>9.204575096904054E-4</v>
      </c>
      <c r="W39" s="137">
        <v>1.8372036839925412E-4</v>
      </c>
      <c r="X39" s="137">
        <v>5.9840126106565068E-4</v>
      </c>
      <c r="Y39" s="137">
        <v>1.5149048230739826E-4</v>
      </c>
      <c r="Z39" s="137">
        <v>1.9647207960066888E-4</v>
      </c>
      <c r="AA39" s="137">
        <v>4.4339368430566908E-5</v>
      </c>
      <c r="AB39" s="137">
        <v>6.8118881574561968E-5</v>
      </c>
      <c r="AC39" s="137">
        <v>3.2936571203152687E-5</v>
      </c>
      <c r="AD39" s="137">
        <v>3.0740047433096751E-5</v>
      </c>
      <c r="AE39" s="137">
        <v>1.2197745061849089E-4</v>
      </c>
      <c r="AF39" s="137">
        <v>1.4704696898852883E-4</v>
      </c>
      <c r="AG39" s="137">
        <v>2.3743307948823993E-5</v>
      </c>
      <c r="AH39" s="137">
        <v>0.95986141301316552</v>
      </c>
      <c r="AI39" s="137">
        <v>3.5978287318715807E-3</v>
      </c>
      <c r="AJ39" s="137">
        <v>0</v>
      </c>
      <c r="AK39" s="137">
        <v>1.4779480128960509E-5</v>
      </c>
      <c r="AL39" s="137">
        <v>5.4284073595084288E-5</v>
      </c>
      <c r="AM39" s="137">
        <v>2.2022845860228221E-5</v>
      </c>
      <c r="AN39" s="137">
        <v>8.0828909626047031E-5</v>
      </c>
      <c r="AO39" s="137">
        <v>8.3740456006836886E-5</v>
      </c>
      <c r="AP39" s="137">
        <v>1.2810787510982551E-5</v>
      </c>
      <c r="AQ39" s="137">
        <v>1.8263796204111177E-4</v>
      </c>
      <c r="AR39" s="137">
        <v>1.2176315132101336E-5</v>
      </c>
      <c r="AS39" s="137">
        <v>7.6100685715168491E-5</v>
      </c>
      <c r="AT39" s="137">
        <v>2.1064046126277152E-5</v>
      </c>
      <c r="AU39" s="137">
        <v>1.0846396197881344E-5</v>
      </c>
      <c r="AV39" s="137">
        <v>1.3433301423884404E-5</v>
      </c>
      <c r="AW39" s="137">
        <v>1.1243233712510835E-5</v>
      </c>
      <c r="AX39" s="137">
        <v>5.9679686778985335E-6</v>
      </c>
      <c r="AY39" s="137">
        <v>2.0394794468540087E-5</v>
      </c>
      <c r="AZ39" s="137">
        <v>7.4558726738026352E-5</v>
      </c>
      <c r="BA39" s="137">
        <v>1.4653086878357354E-5</v>
      </c>
      <c r="BB39" s="137">
        <v>5.4812677885653497E-5</v>
      </c>
      <c r="BC39" s="137">
        <v>1.4148853494469104E-5</v>
      </c>
      <c r="BD39" s="137">
        <v>4.4896884231281523E-5</v>
      </c>
      <c r="BE39" s="137">
        <v>5.8780932431269819E-5</v>
      </c>
      <c r="BF39" s="137">
        <v>5.2089029501562138E-5</v>
      </c>
      <c r="BG39" s="137">
        <v>3.6646957301819502E-5</v>
      </c>
      <c r="BH39" s="137">
        <v>5.0900755778081866E-5</v>
      </c>
      <c r="BI39" s="137">
        <v>1.4392489900039683E-3</v>
      </c>
      <c r="BJ39" s="137">
        <v>4.1417357502076058E-3</v>
      </c>
      <c r="BK39" s="137">
        <v>2.6344846696301225E-3</v>
      </c>
      <c r="BL39" s="137">
        <v>2.6595552070342155E-5</v>
      </c>
      <c r="BM39" s="137">
        <v>1.5937620525872012E-3</v>
      </c>
      <c r="BN39" s="137">
        <v>1.0847790799162186E-2</v>
      </c>
      <c r="BO39" s="137">
        <v>2.9086814745112808E-4</v>
      </c>
      <c r="BP39" s="137">
        <v>3.5316497129190259E-4</v>
      </c>
      <c r="BQ39" s="137">
        <v>7.0946194256360287E-5</v>
      </c>
      <c r="BR39" s="137">
        <v>9.0300959102353895E-6</v>
      </c>
      <c r="BS39" s="137">
        <v>6.0200034068927811E-4</v>
      </c>
      <c r="BT39" s="137">
        <v>2.6910809330943261E-4</v>
      </c>
      <c r="BU39" s="137">
        <v>5.533687178103945E-4</v>
      </c>
      <c r="BV39" s="137">
        <v>8.455655867473271E-4</v>
      </c>
      <c r="BW39" s="137">
        <v>8.1914294638146096E-4</v>
      </c>
      <c r="BX39" s="137">
        <v>5.9689532840672657E-4</v>
      </c>
      <c r="BY39" s="137">
        <v>3.5734919168020998E-4</v>
      </c>
      <c r="BZ39" s="137">
        <v>4.0407347345103335E-3</v>
      </c>
      <c r="CA39" s="139">
        <v>0</v>
      </c>
    </row>
    <row r="40" spans="1:79" ht="19.2" x14ac:dyDescent="0.3">
      <c r="A40" s="30"/>
      <c r="B40" s="42" t="s">
        <v>342</v>
      </c>
      <c r="C40" s="43" t="s">
        <v>343</v>
      </c>
      <c r="D40" s="136">
        <v>4.7604071827916533E-5</v>
      </c>
      <c r="E40" s="137">
        <v>7.1074576040570537E-6</v>
      </c>
      <c r="F40" s="137">
        <v>9.4264660832600464E-5</v>
      </c>
      <c r="G40" s="137">
        <v>1.7078795129974027E-5</v>
      </c>
      <c r="H40" s="137">
        <v>7.2394699430590817E-4</v>
      </c>
      <c r="I40" s="137">
        <v>1.461341741119622E-4</v>
      </c>
      <c r="J40" s="137">
        <v>2.3372446725778849E-6</v>
      </c>
      <c r="K40" s="137">
        <v>9.8194000106772476E-5</v>
      </c>
      <c r="L40" s="137">
        <v>4.3467767005496018E-6</v>
      </c>
      <c r="M40" s="137">
        <v>1.3879161396399892E-4</v>
      </c>
      <c r="N40" s="137">
        <v>1.2946368092611922E-5</v>
      </c>
      <c r="O40" s="137">
        <v>2.4895702844579971E-4</v>
      </c>
      <c r="P40" s="137">
        <v>0</v>
      </c>
      <c r="Q40" s="137">
        <v>1.1076310877406452E-2</v>
      </c>
      <c r="R40" s="137">
        <v>4.675130666463703E-4</v>
      </c>
      <c r="S40" s="137">
        <v>3.1668799980929722E-6</v>
      </c>
      <c r="T40" s="137">
        <v>2.1784419920389128E-4</v>
      </c>
      <c r="U40" s="137">
        <v>5.0821010246549577E-4</v>
      </c>
      <c r="V40" s="137">
        <v>8.852755358725792E-4</v>
      </c>
      <c r="W40" s="137">
        <v>1.5687225848730162E-4</v>
      </c>
      <c r="X40" s="137">
        <v>1.8890636010337247E-4</v>
      </c>
      <c r="Y40" s="137">
        <v>8.4899300487349902E-5</v>
      </c>
      <c r="Z40" s="137">
        <v>1.8263084328282782E-4</v>
      </c>
      <c r="AA40" s="137">
        <v>4.0856172916914582E-5</v>
      </c>
      <c r="AB40" s="137">
        <v>5.7639086810643724E-5</v>
      </c>
      <c r="AC40" s="137">
        <v>2.969353128487876E-5</v>
      </c>
      <c r="AD40" s="137">
        <v>2.8834501893871361E-5</v>
      </c>
      <c r="AE40" s="137">
        <v>1.1228410779692746E-4</v>
      </c>
      <c r="AF40" s="137">
        <v>1.31701032283866E-4</v>
      </c>
      <c r="AG40" s="137">
        <v>2.9896454358087222E-5</v>
      </c>
      <c r="AH40" s="137">
        <v>1.1596902763817745E-4</v>
      </c>
      <c r="AI40" s="137">
        <v>0.96380682903410575</v>
      </c>
      <c r="AJ40" s="137">
        <v>0</v>
      </c>
      <c r="AK40" s="137">
        <v>2.7927272752486824E-5</v>
      </c>
      <c r="AL40" s="137">
        <v>6.7659411721296647E-5</v>
      </c>
      <c r="AM40" s="137">
        <v>2.7799572510686647E-5</v>
      </c>
      <c r="AN40" s="137">
        <v>8.0965489298881097E-5</v>
      </c>
      <c r="AO40" s="137">
        <v>8.5291369519250465E-5</v>
      </c>
      <c r="AP40" s="137">
        <v>1.2080828320972347E-5</v>
      </c>
      <c r="AQ40" s="137">
        <v>7.09660683691332E-3</v>
      </c>
      <c r="AR40" s="137">
        <v>1.1421463810059103E-4</v>
      </c>
      <c r="AS40" s="137">
        <v>9.2224068035116089E-4</v>
      </c>
      <c r="AT40" s="137">
        <v>3.8728028946995505E-4</v>
      </c>
      <c r="AU40" s="137">
        <v>1.3145324794048765E-5</v>
      </c>
      <c r="AV40" s="137">
        <v>1.837047223280461E-5</v>
      </c>
      <c r="AW40" s="137">
        <v>5.3452078149116907E-5</v>
      </c>
      <c r="AX40" s="137">
        <v>8.9905033715507952E-6</v>
      </c>
      <c r="AY40" s="137">
        <v>1.7663057769380198E-5</v>
      </c>
      <c r="AZ40" s="137">
        <v>8.1141924389307166E-5</v>
      </c>
      <c r="BA40" s="137">
        <v>1.456300520857157E-5</v>
      </c>
      <c r="BB40" s="137">
        <v>7.518502738351705E-5</v>
      </c>
      <c r="BC40" s="137">
        <v>1.6917241040308269E-5</v>
      </c>
      <c r="BD40" s="137">
        <v>4.3636113414848043E-5</v>
      </c>
      <c r="BE40" s="137">
        <v>7.1480970569995846E-5</v>
      </c>
      <c r="BF40" s="137">
        <v>5.1470003600346191E-5</v>
      </c>
      <c r="BG40" s="137">
        <v>2.8176652502024069E-4</v>
      </c>
      <c r="BH40" s="137">
        <v>5.8170791702748126E-5</v>
      </c>
      <c r="BI40" s="137">
        <v>1.2591796719431945E-3</v>
      </c>
      <c r="BJ40" s="137">
        <v>2.4314104661816802E-3</v>
      </c>
      <c r="BK40" s="137">
        <v>2.680431968128877E-3</v>
      </c>
      <c r="BL40" s="137">
        <v>4.3013676142240724E-5</v>
      </c>
      <c r="BM40" s="137">
        <v>1.4287200195645209E-4</v>
      </c>
      <c r="BN40" s="137">
        <v>1.0455194192346808E-3</v>
      </c>
      <c r="BO40" s="137">
        <v>1.2575062962385394E-4</v>
      </c>
      <c r="BP40" s="137">
        <v>1.1325351552886884E-4</v>
      </c>
      <c r="BQ40" s="137">
        <v>2.1419122745281285E-5</v>
      </c>
      <c r="BR40" s="137">
        <v>2.5915391630105959E-6</v>
      </c>
      <c r="BS40" s="137">
        <v>2.7220006959994549E-4</v>
      </c>
      <c r="BT40" s="137">
        <v>9.8191509715629604E-5</v>
      </c>
      <c r="BU40" s="137">
        <v>2.6267019351199945E-4</v>
      </c>
      <c r="BV40" s="137">
        <v>3.7984475413390024E-4</v>
      </c>
      <c r="BW40" s="137">
        <v>1.4015946913986999E-4</v>
      </c>
      <c r="BX40" s="137">
        <v>4.8900999772160303E-4</v>
      </c>
      <c r="BY40" s="137">
        <v>2.2088578564741901E-4</v>
      </c>
      <c r="BZ40" s="137">
        <v>9.7653522343413583E-4</v>
      </c>
      <c r="CA40" s="139">
        <v>0</v>
      </c>
    </row>
    <row r="41" spans="1:79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</row>
    <row r="42" spans="1:79" ht="19.2" x14ac:dyDescent="0.3">
      <c r="A42" s="30"/>
      <c r="B42" s="42" t="s">
        <v>356</v>
      </c>
      <c r="C42" s="43" t="s">
        <v>357</v>
      </c>
      <c r="D42" s="136">
        <v>1.1250852249138957E-3</v>
      </c>
      <c r="E42" s="137">
        <v>1.2519941096907215E-3</v>
      </c>
      <c r="F42" s="137">
        <v>2.6029771674559049E-3</v>
      </c>
      <c r="G42" s="137">
        <v>8.1373986298984848E-4</v>
      </c>
      <c r="H42" s="137">
        <v>2.3537703840406484E-2</v>
      </c>
      <c r="I42" s="137">
        <v>3.6371304884865448E-3</v>
      </c>
      <c r="J42" s="137">
        <v>5.4035440658277066E-5</v>
      </c>
      <c r="K42" s="137">
        <v>3.0995814731633038E-3</v>
      </c>
      <c r="L42" s="137">
        <v>6.8345874763244978E-5</v>
      </c>
      <c r="M42" s="137">
        <v>5.2739729019436249E-3</v>
      </c>
      <c r="N42" s="137">
        <v>1.0636713282462933E-4</v>
      </c>
      <c r="O42" s="137">
        <v>6.7890588214281327E-3</v>
      </c>
      <c r="P42" s="137">
        <v>0</v>
      </c>
      <c r="Q42" s="137">
        <v>5.592835039308912E-3</v>
      </c>
      <c r="R42" s="137">
        <v>1.2200337667969425E-2</v>
      </c>
      <c r="S42" s="137">
        <v>7.7640368610861041E-5</v>
      </c>
      <c r="T42" s="137">
        <v>6.8111928437805652E-3</v>
      </c>
      <c r="U42" s="137">
        <v>2.3808283652060239E-2</v>
      </c>
      <c r="V42" s="137">
        <v>2.6524967750384879E-2</v>
      </c>
      <c r="W42" s="137">
        <v>4.5257350387672701E-3</v>
      </c>
      <c r="X42" s="137">
        <v>5.2024267114653003E-3</v>
      </c>
      <c r="Y42" s="137">
        <v>3.2606096233940033E-3</v>
      </c>
      <c r="Z42" s="137">
        <v>1.4419145597349645E-2</v>
      </c>
      <c r="AA42" s="137">
        <v>1.5939383726977377E-3</v>
      </c>
      <c r="AB42" s="137">
        <v>1.2540103915797901E-3</v>
      </c>
      <c r="AC42" s="137">
        <v>1.2508439974438219E-3</v>
      </c>
      <c r="AD42" s="137">
        <v>7.8523157992429788E-4</v>
      </c>
      <c r="AE42" s="137">
        <v>3.9581005671993691E-3</v>
      </c>
      <c r="AF42" s="137">
        <v>3.2798755624701575E-3</v>
      </c>
      <c r="AG42" s="137">
        <v>6.5268177708059595E-4</v>
      </c>
      <c r="AH42" s="137">
        <v>2.690747528661747E-3</v>
      </c>
      <c r="AI42" s="137">
        <v>1.6395595588305232E-3</v>
      </c>
      <c r="AJ42" s="137">
        <v>0</v>
      </c>
      <c r="AK42" s="137">
        <v>0.3564020706972974</v>
      </c>
      <c r="AL42" s="137">
        <v>0.11396758912622387</v>
      </c>
      <c r="AM42" s="137">
        <v>2.1380552748627067E-2</v>
      </c>
      <c r="AN42" s="137">
        <v>1.2177547729236358E-3</v>
      </c>
      <c r="AO42" s="137">
        <v>1.1569608379161616E-3</v>
      </c>
      <c r="AP42" s="137">
        <v>7.1135915553340034E-4</v>
      </c>
      <c r="AQ42" s="137">
        <v>4.7922943522966987E-3</v>
      </c>
      <c r="AR42" s="137">
        <v>4.9499449722701977E-4</v>
      </c>
      <c r="AS42" s="137">
        <v>5.3032570505113655E-3</v>
      </c>
      <c r="AT42" s="137">
        <v>1.4049408305289788E-3</v>
      </c>
      <c r="AU42" s="137">
        <v>5.3211983185934243E-4</v>
      </c>
      <c r="AV42" s="137">
        <v>7.2416301185048142E-4</v>
      </c>
      <c r="AW42" s="137">
        <v>2.187342880787531E-4</v>
      </c>
      <c r="AX42" s="137">
        <v>8.8692213180148797E-5</v>
      </c>
      <c r="AY42" s="137">
        <v>3.6896981237356081E-4</v>
      </c>
      <c r="AZ42" s="137">
        <v>2.7673865628395859E-3</v>
      </c>
      <c r="BA42" s="137">
        <v>1.0078256739341578E-3</v>
      </c>
      <c r="BB42" s="137">
        <v>4.3215969554535119E-3</v>
      </c>
      <c r="BC42" s="137">
        <v>4.7151367080995376E-4</v>
      </c>
      <c r="BD42" s="137">
        <v>4.539930569260618E-3</v>
      </c>
      <c r="BE42" s="137">
        <v>4.3665742328287432E-2</v>
      </c>
      <c r="BF42" s="137">
        <v>1.7214573583344921E-3</v>
      </c>
      <c r="BG42" s="137">
        <v>8.3957570039427693E-4</v>
      </c>
      <c r="BH42" s="137">
        <v>1.282970728735066E-3</v>
      </c>
      <c r="BI42" s="137">
        <v>3.8701333946047273E-2</v>
      </c>
      <c r="BJ42" s="137">
        <v>0.13486425261236631</v>
      </c>
      <c r="BK42" s="137">
        <v>1.1722602668332624E-2</v>
      </c>
      <c r="BL42" s="137">
        <v>1.108672229481976E-3</v>
      </c>
      <c r="BM42" s="137">
        <v>3.1835585357218059E-3</v>
      </c>
      <c r="BN42" s="137">
        <v>4.7061336421115423E-3</v>
      </c>
      <c r="BO42" s="137">
        <v>3.2889756996481419E-3</v>
      </c>
      <c r="BP42" s="137">
        <v>3.3417272081473683E-3</v>
      </c>
      <c r="BQ42" s="137">
        <v>7.0267827076111241E-4</v>
      </c>
      <c r="BR42" s="137">
        <v>8.1818321197510939E-5</v>
      </c>
      <c r="BS42" s="137">
        <v>5.8008227162253496E-3</v>
      </c>
      <c r="BT42" s="137">
        <v>4.3707198861460163E-3</v>
      </c>
      <c r="BU42" s="137">
        <v>8.0176927142882586E-3</v>
      </c>
      <c r="BV42" s="137">
        <v>1.3034853098774996E-2</v>
      </c>
      <c r="BW42" s="137">
        <v>9.0848495289419708E-3</v>
      </c>
      <c r="BX42" s="137">
        <v>1.1732711749171823E-2</v>
      </c>
      <c r="BY42" s="137">
        <v>4.8928789205583498E-3</v>
      </c>
      <c r="BZ42" s="137">
        <v>4.0931095098954099E-3</v>
      </c>
      <c r="CA42" s="139">
        <v>0</v>
      </c>
    </row>
    <row r="43" spans="1:79" ht="19.2" x14ac:dyDescent="0.3">
      <c r="A43" s="30"/>
      <c r="B43" s="42" t="s">
        <v>364</v>
      </c>
      <c r="C43" s="43" t="s">
        <v>365</v>
      </c>
      <c r="D43" s="136">
        <v>2.9242116789014223E-4</v>
      </c>
      <c r="E43" s="137">
        <v>3.78182199332512E-5</v>
      </c>
      <c r="F43" s="137">
        <v>7.4507983305116055E-4</v>
      </c>
      <c r="G43" s="137">
        <v>9.2057607311936055E-5</v>
      </c>
      <c r="H43" s="137">
        <v>5.1102537943562999E-3</v>
      </c>
      <c r="I43" s="137">
        <v>3.1756937843099835E-3</v>
      </c>
      <c r="J43" s="137">
        <v>1.6750864397234031E-5</v>
      </c>
      <c r="K43" s="137">
        <v>8.4149719029060833E-4</v>
      </c>
      <c r="L43" s="137">
        <v>2.1900631294938102E-5</v>
      </c>
      <c r="M43" s="137">
        <v>1.4096641943054313E-3</v>
      </c>
      <c r="N43" s="137">
        <v>6.5571573159111141E-5</v>
      </c>
      <c r="O43" s="137">
        <v>2.4839616287303311E-3</v>
      </c>
      <c r="P43" s="137">
        <v>0</v>
      </c>
      <c r="Q43" s="137">
        <v>4.2615164353690472E-3</v>
      </c>
      <c r="R43" s="137">
        <v>1.6157394549441664E-2</v>
      </c>
      <c r="S43" s="137">
        <v>1.144318535429262E-4</v>
      </c>
      <c r="T43" s="137">
        <v>2.6324706758678144E-3</v>
      </c>
      <c r="U43" s="137">
        <v>7.92890590744867E-3</v>
      </c>
      <c r="V43" s="137">
        <v>9.1413354390557176E-3</v>
      </c>
      <c r="W43" s="137">
        <v>1.5835976271072151E-3</v>
      </c>
      <c r="X43" s="137">
        <v>1.9964140364407542E-3</v>
      </c>
      <c r="Y43" s="137">
        <v>1.1913028873130778E-3</v>
      </c>
      <c r="Z43" s="137">
        <v>1.7144412054485756E-3</v>
      </c>
      <c r="AA43" s="137">
        <v>3.6571225349491871E-4</v>
      </c>
      <c r="AB43" s="137">
        <v>7.8259330249074387E-4</v>
      </c>
      <c r="AC43" s="137">
        <v>4.1597368336958779E-4</v>
      </c>
      <c r="AD43" s="137">
        <v>3.0272342197188465E-4</v>
      </c>
      <c r="AE43" s="137">
        <v>1.4753211757262087E-3</v>
      </c>
      <c r="AF43" s="137">
        <v>2.5635013403560443E-3</v>
      </c>
      <c r="AG43" s="137">
        <v>3.0794059042487331E-4</v>
      </c>
      <c r="AH43" s="137">
        <v>2.6856476728061582E-3</v>
      </c>
      <c r="AI43" s="137">
        <v>1.6693042404350167E-3</v>
      </c>
      <c r="AJ43" s="137">
        <v>0</v>
      </c>
      <c r="AK43" s="137">
        <v>9.7847312374017468E-4</v>
      </c>
      <c r="AL43" s="137">
        <v>0.69962137972888472</v>
      </c>
      <c r="AM43" s="137">
        <v>4.6378175761575104E-3</v>
      </c>
      <c r="AN43" s="137">
        <v>1.3869825889179809E-3</v>
      </c>
      <c r="AO43" s="137">
        <v>1.0708344464959436E-3</v>
      </c>
      <c r="AP43" s="137">
        <v>4.9284534534268663E-4</v>
      </c>
      <c r="AQ43" s="137">
        <v>3.173800194947157E-3</v>
      </c>
      <c r="AR43" s="137">
        <v>1.816314368252675E-4</v>
      </c>
      <c r="AS43" s="137">
        <v>1.755505268382153E-3</v>
      </c>
      <c r="AT43" s="137">
        <v>3.4175163447326451E-4</v>
      </c>
      <c r="AU43" s="137">
        <v>2.6806565549458597E-4</v>
      </c>
      <c r="AV43" s="137">
        <v>2.2365072480427027E-4</v>
      </c>
      <c r="AW43" s="137">
        <v>1.8518821852979813E-4</v>
      </c>
      <c r="AX43" s="137">
        <v>1.0174244228319213E-4</v>
      </c>
      <c r="AY43" s="137">
        <v>4.9254495527801688E-4</v>
      </c>
      <c r="AZ43" s="137">
        <v>4.1715524591683486E-3</v>
      </c>
      <c r="BA43" s="137">
        <v>4.0393172321266359E-4</v>
      </c>
      <c r="BB43" s="137">
        <v>1.9429865187042261E-3</v>
      </c>
      <c r="BC43" s="137">
        <v>5.3257865344981793E-4</v>
      </c>
      <c r="BD43" s="137">
        <v>9.4841506940623627E-4</v>
      </c>
      <c r="BE43" s="137">
        <v>2.2509775416870072E-3</v>
      </c>
      <c r="BF43" s="137">
        <v>1.7578867452963734E-3</v>
      </c>
      <c r="BG43" s="137">
        <v>8.5354706434548962E-4</v>
      </c>
      <c r="BH43" s="137">
        <v>2.0708605270027989E-3</v>
      </c>
      <c r="BI43" s="137">
        <v>5.2046341922237796E-2</v>
      </c>
      <c r="BJ43" s="137">
        <v>3.0823724464068544E-2</v>
      </c>
      <c r="BK43" s="137">
        <v>6.3853448696630294E-3</v>
      </c>
      <c r="BL43" s="137">
        <v>1.9749548866656477E-4</v>
      </c>
      <c r="BM43" s="137">
        <v>9.8800042469009749E-4</v>
      </c>
      <c r="BN43" s="137">
        <v>3.1513889452666403E-3</v>
      </c>
      <c r="BO43" s="137">
        <v>2.5758748847346381E-3</v>
      </c>
      <c r="BP43" s="137">
        <v>4.3789623531414121E-3</v>
      </c>
      <c r="BQ43" s="137">
        <v>9.4465098443337835E-4</v>
      </c>
      <c r="BR43" s="137">
        <v>1.4039846304319037E-4</v>
      </c>
      <c r="BS43" s="137">
        <v>4.6508682852759806E-3</v>
      </c>
      <c r="BT43" s="137">
        <v>2.844937856811005E-3</v>
      </c>
      <c r="BU43" s="137">
        <v>2.2041475618746979E-2</v>
      </c>
      <c r="BV43" s="137">
        <v>1.1256553638554585E-2</v>
      </c>
      <c r="BW43" s="137">
        <v>3.4583414009664797E-2</v>
      </c>
      <c r="BX43" s="137">
        <v>6.8186678812763701E-3</v>
      </c>
      <c r="BY43" s="137">
        <v>6.2951907131659603E-3</v>
      </c>
      <c r="BZ43" s="137">
        <v>8.448560766586892E-3</v>
      </c>
      <c r="CA43" s="139">
        <v>0</v>
      </c>
    </row>
    <row r="44" spans="1:79" ht="19.2" x14ac:dyDescent="0.3">
      <c r="A44" s="30"/>
      <c r="B44" s="42" t="s">
        <v>368</v>
      </c>
      <c r="C44" s="43" t="s">
        <v>369</v>
      </c>
      <c r="D44" s="136">
        <v>1.8286920067580602E-4</v>
      </c>
      <c r="E44" s="137">
        <v>1.7428996214605522E-5</v>
      </c>
      <c r="F44" s="137">
        <v>3.0902112059930022E-4</v>
      </c>
      <c r="G44" s="137">
        <v>4.9575597545687117E-5</v>
      </c>
      <c r="H44" s="137">
        <v>4.8577124055872731E-3</v>
      </c>
      <c r="I44" s="137">
        <v>2.1988327403219153E-3</v>
      </c>
      <c r="J44" s="137">
        <v>6.518698440278691E-6</v>
      </c>
      <c r="K44" s="137">
        <v>8.1877208485032691E-4</v>
      </c>
      <c r="L44" s="137">
        <v>1.0556820821420953E-5</v>
      </c>
      <c r="M44" s="137">
        <v>9.2857127504026736E-4</v>
      </c>
      <c r="N44" s="137">
        <v>3.7778735741859787E-5</v>
      </c>
      <c r="O44" s="137">
        <v>7.9048381015238726E-4</v>
      </c>
      <c r="P44" s="137">
        <v>0</v>
      </c>
      <c r="Q44" s="137">
        <v>5.7079952325305291E-3</v>
      </c>
      <c r="R44" s="137">
        <v>1.4854624928017778E-3</v>
      </c>
      <c r="S44" s="137">
        <v>8.7597077532356774E-6</v>
      </c>
      <c r="T44" s="137">
        <v>1.0302537577661351E-3</v>
      </c>
      <c r="U44" s="137">
        <v>2.3437983479821078E-3</v>
      </c>
      <c r="V44" s="137">
        <v>3.0481763916146948E-3</v>
      </c>
      <c r="W44" s="137">
        <v>5.5270772232190264E-4</v>
      </c>
      <c r="X44" s="137">
        <v>1.0476308423715492E-3</v>
      </c>
      <c r="Y44" s="137">
        <v>3.6299090757355569E-4</v>
      </c>
      <c r="Z44" s="137">
        <v>6.1914559560815783E-4</v>
      </c>
      <c r="AA44" s="137">
        <v>1.3979798895517612E-4</v>
      </c>
      <c r="AB44" s="137">
        <v>2.4077553646966663E-4</v>
      </c>
      <c r="AC44" s="137">
        <v>1.3819896412334008E-4</v>
      </c>
      <c r="AD44" s="137">
        <v>1.2225561275720911E-4</v>
      </c>
      <c r="AE44" s="137">
        <v>6.0458508296731459E-4</v>
      </c>
      <c r="AF44" s="137">
        <v>1.1246124143764822E-3</v>
      </c>
      <c r="AG44" s="137">
        <v>1.0330724237824679E-4</v>
      </c>
      <c r="AH44" s="137">
        <v>1.3366015780731531E-3</v>
      </c>
      <c r="AI44" s="137">
        <v>7.0749944397459656E-4</v>
      </c>
      <c r="AJ44" s="137">
        <v>0</v>
      </c>
      <c r="AK44" s="137">
        <v>3.2178100216786922E-4</v>
      </c>
      <c r="AL44" s="137">
        <v>8.2395508345233983E-3</v>
      </c>
      <c r="AM44" s="137">
        <v>0.90910124769074852</v>
      </c>
      <c r="AN44" s="137">
        <v>5.2147620010665498E-4</v>
      </c>
      <c r="AO44" s="137">
        <v>4.2635243055072947E-4</v>
      </c>
      <c r="AP44" s="137">
        <v>5.578073913903068E-5</v>
      </c>
      <c r="AQ44" s="137">
        <v>7.5031069377540758E-4</v>
      </c>
      <c r="AR44" s="137">
        <v>7.4467056612922836E-4</v>
      </c>
      <c r="AS44" s="137">
        <v>6.1298961240319357E-4</v>
      </c>
      <c r="AT44" s="137">
        <v>1.7320161864286884E-4</v>
      </c>
      <c r="AU44" s="137">
        <v>1.4656041170092564E-4</v>
      </c>
      <c r="AV44" s="137">
        <v>1.033292621340572E-3</v>
      </c>
      <c r="AW44" s="137">
        <v>7.1622972321479543E-5</v>
      </c>
      <c r="AX44" s="137">
        <v>3.0027329365956301E-5</v>
      </c>
      <c r="AY44" s="137">
        <v>7.4186880450092401E-5</v>
      </c>
      <c r="AZ44" s="137">
        <v>8.0604473196206671E-4</v>
      </c>
      <c r="BA44" s="137">
        <v>6.7869890464329982E-5</v>
      </c>
      <c r="BB44" s="137">
        <v>3.124011709948014E-4</v>
      </c>
      <c r="BC44" s="137">
        <v>1.7108346844183964E-4</v>
      </c>
      <c r="BD44" s="137">
        <v>1.0398338240587683E-3</v>
      </c>
      <c r="BE44" s="137">
        <v>2.7995827615065563E-3</v>
      </c>
      <c r="BF44" s="137">
        <v>5.1374368977085165E-3</v>
      </c>
      <c r="BG44" s="137">
        <v>5.6098555677735454E-4</v>
      </c>
      <c r="BH44" s="137">
        <v>1.3062645287816867E-3</v>
      </c>
      <c r="BI44" s="137">
        <v>5.2942828084947763E-3</v>
      </c>
      <c r="BJ44" s="137">
        <v>6.1330838936482935E-3</v>
      </c>
      <c r="BK44" s="137">
        <v>1.9460830248026499E-3</v>
      </c>
      <c r="BL44" s="137">
        <v>4.1074118975681703E-5</v>
      </c>
      <c r="BM44" s="137">
        <v>1.1530146016140574E-4</v>
      </c>
      <c r="BN44" s="137">
        <v>9.7105339089479617E-4</v>
      </c>
      <c r="BO44" s="137">
        <v>8.2069964089792288E-4</v>
      </c>
      <c r="BP44" s="137">
        <v>6.2189560845858952E-4</v>
      </c>
      <c r="BQ44" s="137">
        <v>1.2156543309814858E-4</v>
      </c>
      <c r="BR44" s="137">
        <v>1.5370857360992372E-5</v>
      </c>
      <c r="BS44" s="137">
        <v>1.3246358450195773E-3</v>
      </c>
      <c r="BT44" s="137">
        <v>9.7253368869136623E-4</v>
      </c>
      <c r="BU44" s="137">
        <v>1.4798823155605003E-3</v>
      </c>
      <c r="BV44" s="137">
        <v>2.1764727606696046E-3</v>
      </c>
      <c r="BW44" s="137">
        <v>1.4255208195289E-3</v>
      </c>
      <c r="BX44" s="137">
        <v>7.8441319491797841E-3</v>
      </c>
      <c r="BY44" s="137">
        <v>1.1597765577566401E-3</v>
      </c>
      <c r="BZ44" s="137">
        <v>2.0994050443498718E-3</v>
      </c>
      <c r="CA44" s="139">
        <v>0</v>
      </c>
    </row>
    <row r="45" spans="1:79" ht="19.2" x14ac:dyDescent="0.3">
      <c r="A45" s="30"/>
      <c r="B45" s="42" t="s">
        <v>374</v>
      </c>
      <c r="C45" s="43" t="s">
        <v>375</v>
      </c>
      <c r="D45" s="136">
        <v>1.3877687992802485E-4</v>
      </c>
      <c r="E45" s="137">
        <v>1.334161683436653E-5</v>
      </c>
      <c r="F45" s="137">
        <v>3.4538677179853349E-4</v>
      </c>
      <c r="G45" s="137">
        <v>3.6599744864314508E-5</v>
      </c>
      <c r="H45" s="137">
        <v>1.3668938872366374E-2</v>
      </c>
      <c r="I45" s="137">
        <v>4.4223660246262719E-4</v>
      </c>
      <c r="J45" s="137">
        <v>6.2988798056181124E-6</v>
      </c>
      <c r="K45" s="137">
        <v>2.7297642368855155E-4</v>
      </c>
      <c r="L45" s="137">
        <v>1.3403215864770368E-5</v>
      </c>
      <c r="M45" s="137">
        <v>8.0906824069009993E-4</v>
      </c>
      <c r="N45" s="137">
        <v>1.8813323093856287E-5</v>
      </c>
      <c r="O45" s="137">
        <v>8.7569877706653303E-4</v>
      </c>
      <c r="P45" s="137">
        <v>0</v>
      </c>
      <c r="Q45" s="137">
        <v>1.5003278532658426E-3</v>
      </c>
      <c r="R45" s="137">
        <v>1.8878986940557409E-3</v>
      </c>
      <c r="S45" s="137">
        <v>1.2805831088940491E-5</v>
      </c>
      <c r="T45" s="137">
        <v>1.0913374274472197E-3</v>
      </c>
      <c r="U45" s="137">
        <v>2.7227088117479843E-3</v>
      </c>
      <c r="V45" s="137">
        <v>3.9616123404232874E-3</v>
      </c>
      <c r="W45" s="137">
        <v>6.962698598899816E-4</v>
      </c>
      <c r="X45" s="137">
        <v>8.0672412607976185E-4</v>
      </c>
      <c r="Y45" s="137">
        <v>3.0698705761802113E-4</v>
      </c>
      <c r="Z45" s="137">
        <v>7.8237605351445718E-4</v>
      </c>
      <c r="AA45" s="137">
        <v>1.5626918095815821E-4</v>
      </c>
      <c r="AB45" s="137">
        <v>2.7167134421375111E-4</v>
      </c>
      <c r="AC45" s="137">
        <v>1.2731073849280621E-4</v>
      </c>
      <c r="AD45" s="137">
        <v>1.222653550505406E-4</v>
      </c>
      <c r="AE45" s="137">
        <v>4.8982719911488688E-4</v>
      </c>
      <c r="AF45" s="137">
        <v>1.253169088460818E-3</v>
      </c>
      <c r="AG45" s="137">
        <v>1.7176915871986296E-4</v>
      </c>
      <c r="AH45" s="137">
        <v>4.2926756409304782E-4</v>
      </c>
      <c r="AI45" s="137">
        <v>8.3485386797457783E-4</v>
      </c>
      <c r="AJ45" s="137">
        <v>0</v>
      </c>
      <c r="AK45" s="137">
        <v>7.9689317761905454E-5</v>
      </c>
      <c r="AL45" s="137">
        <v>3.4513437916293047E-4</v>
      </c>
      <c r="AM45" s="137">
        <v>3.1623454460489458E-4</v>
      </c>
      <c r="AN45" s="137">
        <v>0.57317565091951006</v>
      </c>
      <c r="AO45" s="137">
        <v>4.1027765375873683E-4</v>
      </c>
      <c r="AP45" s="137">
        <v>9.204800870857322E-5</v>
      </c>
      <c r="AQ45" s="137">
        <v>1.1728354853621933E-3</v>
      </c>
      <c r="AR45" s="137">
        <v>5.4778575193302984E-5</v>
      </c>
      <c r="AS45" s="137">
        <v>1.0421731620257615E-3</v>
      </c>
      <c r="AT45" s="137">
        <v>1.1217143463688792E-4</v>
      </c>
      <c r="AU45" s="137">
        <v>3.3442069181418084E-5</v>
      </c>
      <c r="AV45" s="137">
        <v>1.1101263632097893E-4</v>
      </c>
      <c r="AW45" s="137">
        <v>4.2834589027734897E-4</v>
      </c>
      <c r="AX45" s="137">
        <v>1.6620102140150392E-5</v>
      </c>
      <c r="AY45" s="137">
        <v>6.7244572134080924E-5</v>
      </c>
      <c r="AZ45" s="137">
        <v>5.926507720008889E-4</v>
      </c>
      <c r="BA45" s="137">
        <v>4.9301709807422286E-5</v>
      </c>
      <c r="BB45" s="137">
        <v>2.7669608347482248E-4</v>
      </c>
      <c r="BC45" s="137">
        <v>6.6330224678301283E-5</v>
      </c>
      <c r="BD45" s="137">
        <v>9.9319758823860011E-4</v>
      </c>
      <c r="BE45" s="137">
        <v>7.8019162350027427E-2</v>
      </c>
      <c r="BF45" s="137">
        <v>3.3893909170007024E-4</v>
      </c>
      <c r="BG45" s="137">
        <v>1.2440445724072732E-4</v>
      </c>
      <c r="BH45" s="137">
        <v>1.3907728145981309E-4</v>
      </c>
      <c r="BI45" s="137">
        <v>0.25864268609452107</v>
      </c>
      <c r="BJ45" s="137">
        <v>1.2115976556555372E-2</v>
      </c>
      <c r="BK45" s="137">
        <v>2.7706752907556416E-3</v>
      </c>
      <c r="BL45" s="137">
        <v>3.3545444456823564E-5</v>
      </c>
      <c r="BM45" s="137">
        <v>6.4244841553107599E-5</v>
      </c>
      <c r="BN45" s="137">
        <v>7.1612454012651551E-4</v>
      </c>
      <c r="BO45" s="137">
        <v>2.8684012286451735E-4</v>
      </c>
      <c r="BP45" s="137">
        <v>6.1205779452134211E-4</v>
      </c>
      <c r="BQ45" s="137">
        <v>1.0841949079026874E-4</v>
      </c>
      <c r="BR45" s="137">
        <v>1.1700260026607803E-5</v>
      </c>
      <c r="BS45" s="137">
        <v>5.9473772591046017E-3</v>
      </c>
      <c r="BT45" s="137">
        <v>1.5273265505527057E-4</v>
      </c>
      <c r="BU45" s="137">
        <v>1.0464979701010242E-2</v>
      </c>
      <c r="BV45" s="137">
        <v>9.5387180104405033E-4</v>
      </c>
      <c r="BW45" s="137">
        <v>6.11832155980945E-3</v>
      </c>
      <c r="BX45" s="137">
        <v>2.1080892105670773E-3</v>
      </c>
      <c r="BY45" s="137">
        <v>3.9243033142657702E-3</v>
      </c>
      <c r="BZ45" s="137">
        <v>2.6436448528936551E-3</v>
      </c>
      <c r="CA45" s="139">
        <v>0</v>
      </c>
    </row>
    <row r="46" spans="1:79" ht="19.2" x14ac:dyDescent="0.3">
      <c r="A46" s="30"/>
      <c r="B46" s="42" t="s">
        <v>384</v>
      </c>
      <c r="C46" s="43" t="s">
        <v>385</v>
      </c>
      <c r="D46" s="136">
        <v>8.3654060700533411E-4</v>
      </c>
      <c r="E46" s="137">
        <v>6.7378858910949381E-5</v>
      </c>
      <c r="F46" s="137">
        <v>4.8947375645300179E-3</v>
      </c>
      <c r="G46" s="137">
        <v>2.5520879326344862E-4</v>
      </c>
      <c r="H46" s="137">
        <v>9.9315044145126943E-2</v>
      </c>
      <c r="I46" s="137">
        <v>6.5595510585411687E-2</v>
      </c>
      <c r="J46" s="137">
        <v>3.7827535992388171E-5</v>
      </c>
      <c r="K46" s="137">
        <v>2.6062631239642847E-3</v>
      </c>
      <c r="L46" s="137">
        <v>5.5369820059825721E-5</v>
      </c>
      <c r="M46" s="137">
        <v>8.5209249800793172E-3</v>
      </c>
      <c r="N46" s="137">
        <v>1.1092854986646499E-4</v>
      </c>
      <c r="O46" s="137">
        <v>7.2063808141755907E-3</v>
      </c>
      <c r="P46" s="137">
        <v>0</v>
      </c>
      <c r="Q46" s="137">
        <v>2.467607112594862E-3</v>
      </c>
      <c r="R46" s="137">
        <v>4.8167364199131826E-3</v>
      </c>
      <c r="S46" s="137">
        <v>2.807257620261575E-5</v>
      </c>
      <c r="T46" s="137">
        <v>9.9939972109627413E-3</v>
      </c>
      <c r="U46" s="137">
        <v>5.6743846884979118E-2</v>
      </c>
      <c r="V46" s="137">
        <v>3.258749958028824E-2</v>
      </c>
      <c r="W46" s="137">
        <v>5.8434152077525706E-3</v>
      </c>
      <c r="X46" s="137">
        <v>1.63936148061045E-2</v>
      </c>
      <c r="Y46" s="137">
        <v>4.4483585976976296E-3</v>
      </c>
      <c r="Z46" s="137">
        <v>5.4858750165936009E-3</v>
      </c>
      <c r="AA46" s="137">
        <v>1.1531260662628227E-3</v>
      </c>
      <c r="AB46" s="137">
        <v>5.037652986972169E-3</v>
      </c>
      <c r="AC46" s="137">
        <v>2.298063129941256E-3</v>
      </c>
      <c r="AD46" s="137">
        <v>1.2354329094581308E-3</v>
      </c>
      <c r="AE46" s="137">
        <v>4.1471804772569018E-3</v>
      </c>
      <c r="AF46" s="137">
        <v>1.6158246445443739E-2</v>
      </c>
      <c r="AG46" s="137">
        <v>1.7147949687236663E-3</v>
      </c>
      <c r="AH46" s="137">
        <v>1.3309172489951735E-2</v>
      </c>
      <c r="AI46" s="137">
        <v>7.861395062694683E-3</v>
      </c>
      <c r="AJ46" s="137">
        <v>0</v>
      </c>
      <c r="AK46" s="137">
        <v>7.9695602340598974E-4</v>
      </c>
      <c r="AL46" s="137">
        <v>5.350841235631466E-3</v>
      </c>
      <c r="AM46" s="137">
        <v>2.2080516012653113E-3</v>
      </c>
      <c r="AN46" s="137">
        <v>9.0803418426920845E-4</v>
      </c>
      <c r="AO46" s="137">
        <v>0.2979891882896577</v>
      </c>
      <c r="AP46" s="137">
        <v>5.6782814779202367E-3</v>
      </c>
      <c r="AQ46" s="137">
        <v>2.7592398330441182E-3</v>
      </c>
      <c r="AR46" s="137">
        <v>4.52783178619903E-4</v>
      </c>
      <c r="AS46" s="137">
        <v>8.5959532191048193E-3</v>
      </c>
      <c r="AT46" s="137">
        <v>2.2982523191755113E-3</v>
      </c>
      <c r="AU46" s="137">
        <v>3.3273728478434362E-4</v>
      </c>
      <c r="AV46" s="137">
        <v>1.1392485626176175E-3</v>
      </c>
      <c r="AW46" s="137">
        <v>1.2211037771975707E-3</v>
      </c>
      <c r="AX46" s="137">
        <v>3.6252436116267141E-4</v>
      </c>
      <c r="AY46" s="137">
        <v>2.2878403082083728E-4</v>
      </c>
      <c r="AZ46" s="137">
        <v>2.3446594957216064E-3</v>
      </c>
      <c r="BA46" s="137">
        <v>6.828120502032145E-4</v>
      </c>
      <c r="BB46" s="137">
        <v>2.6978384159121885E-3</v>
      </c>
      <c r="BC46" s="137">
        <v>5.1576100133584441E-4</v>
      </c>
      <c r="BD46" s="137">
        <v>1.2311570255722996E-3</v>
      </c>
      <c r="BE46" s="137">
        <v>2.1999320550950387E-3</v>
      </c>
      <c r="BF46" s="137">
        <v>1.3319456814296414E-3</v>
      </c>
      <c r="BG46" s="137">
        <v>5.6316034861612083E-4</v>
      </c>
      <c r="BH46" s="137">
        <v>9.6828213630051189E-4</v>
      </c>
      <c r="BI46" s="137">
        <v>2.5352669611777266E-2</v>
      </c>
      <c r="BJ46" s="137">
        <v>0.15382739323386013</v>
      </c>
      <c r="BK46" s="137">
        <v>8.967498661040553E-3</v>
      </c>
      <c r="BL46" s="137">
        <v>2.586552992854656E-4</v>
      </c>
      <c r="BM46" s="137">
        <v>8.6163109707189899E-4</v>
      </c>
      <c r="BN46" s="137">
        <v>7.9718939671221539E-3</v>
      </c>
      <c r="BO46" s="137">
        <v>3.6293647553238728E-3</v>
      </c>
      <c r="BP46" s="137">
        <v>7.6216947158968479E-3</v>
      </c>
      <c r="BQ46" s="137">
        <v>1.6718297907829865E-3</v>
      </c>
      <c r="BR46" s="137">
        <v>5.6835374387366347E-4</v>
      </c>
      <c r="BS46" s="137">
        <v>5.4100477909597971E-3</v>
      </c>
      <c r="BT46" s="137">
        <v>2.3937323046400159E-3</v>
      </c>
      <c r="BU46" s="137">
        <v>1.2411041786009375E-2</v>
      </c>
      <c r="BV46" s="137">
        <v>6.5680060377988E-3</v>
      </c>
      <c r="BW46" s="137">
        <v>4.8507468595496402E-3</v>
      </c>
      <c r="BX46" s="137">
        <v>6.2046150745918814E-3</v>
      </c>
      <c r="BY46" s="137">
        <v>6.7430920343195403E-3</v>
      </c>
      <c r="BZ46" s="137">
        <v>2.0604002319050796E-2</v>
      </c>
      <c r="CA46" s="139">
        <v>0</v>
      </c>
    </row>
    <row r="47" spans="1:79" ht="19.2" x14ac:dyDescent="0.3">
      <c r="A47" s="30"/>
      <c r="B47" s="42" t="s">
        <v>392</v>
      </c>
      <c r="C47" s="43" t="s">
        <v>393</v>
      </c>
      <c r="D47" s="136">
        <v>1.0556624392578276E-3</v>
      </c>
      <c r="E47" s="137">
        <v>9.8323483560146393E-5</v>
      </c>
      <c r="F47" s="137">
        <v>1.9286951274591674E-3</v>
      </c>
      <c r="G47" s="137">
        <v>3.3303167810060189E-4</v>
      </c>
      <c r="H47" s="137">
        <v>1.6133721116243355E-2</v>
      </c>
      <c r="I47" s="137">
        <v>6.399623012822056E-3</v>
      </c>
      <c r="J47" s="137">
        <v>5.5039037344227861E-5</v>
      </c>
      <c r="K47" s="137">
        <v>2.5723511223496322E-3</v>
      </c>
      <c r="L47" s="137">
        <v>5.1855702545787324E-5</v>
      </c>
      <c r="M47" s="137">
        <v>4.8499338568341755E-3</v>
      </c>
      <c r="N47" s="137">
        <v>1.5592992597736151E-4</v>
      </c>
      <c r="O47" s="137">
        <v>6.6178228533594306E-3</v>
      </c>
      <c r="P47" s="137">
        <v>0</v>
      </c>
      <c r="Q47" s="137">
        <v>5.9467689949550279E-3</v>
      </c>
      <c r="R47" s="137">
        <v>1.2499456304355065E-2</v>
      </c>
      <c r="S47" s="137">
        <v>6.7638870398321714E-5</v>
      </c>
      <c r="T47" s="137">
        <v>7.0576727847730392E-3</v>
      </c>
      <c r="U47" s="137">
        <v>1.3910508062555237E-2</v>
      </c>
      <c r="V47" s="137">
        <v>2.5954564195835503E-2</v>
      </c>
      <c r="W47" s="137">
        <v>4.7461806493652491E-3</v>
      </c>
      <c r="X47" s="137">
        <v>6.4091957026036067E-3</v>
      </c>
      <c r="Y47" s="137">
        <v>2.2549173606985873E-3</v>
      </c>
      <c r="Z47" s="137">
        <v>4.904457549089399E-3</v>
      </c>
      <c r="AA47" s="137">
        <v>1.1292379346568154E-3</v>
      </c>
      <c r="AB47" s="137">
        <v>1.5429557361360286E-3</v>
      </c>
      <c r="AC47" s="137">
        <v>9.5253667445747297E-4</v>
      </c>
      <c r="AD47" s="137">
        <v>8.60988842713649E-4</v>
      </c>
      <c r="AE47" s="137">
        <v>4.5483904475140495E-3</v>
      </c>
      <c r="AF47" s="137">
        <v>9.2738004043085853E-3</v>
      </c>
      <c r="AG47" s="137">
        <v>1.1200664669675051E-3</v>
      </c>
      <c r="AH47" s="137">
        <v>8.1737208962512024E-3</v>
      </c>
      <c r="AI47" s="137">
        <v>7.0205776000502327E-3</v>
      </c>
      <c r="AJ47" s="137">
        <v>0</v>
      </c>
      <c r="AK47" s="137">
        <v>4.4693429984715612E-4</v>
      </c>
      <c r="AL47" s="137">
        <v>1.2673827894509162E-2</v>
      </c>
      <c r="AM47" s="137">
        <v>9.8190714483708413E-4</v>
      </c>
      <c r="AN47" s="137">
        <v>1.1204918204677221E-3</v>
      </c>
      <c r="AO47" s="137">
        <v>1.2070120594576222E-2</v>
      </c>
      <c r="AP47" s="137">
        <v>0.23060214953445293</v>
      </c>
      <c r="AQ47" s="137">
        <v>4.7760765071861392E-3</v>
      </c>
      <c r="AR47" s="137">
        <v>2.8552222249681456E-4</v>
      </c>
      <c r="AS47" s="137">
        <v>1.1040225972908132E-2</v>
      </c>
      <c r="AT47" s="137">
        <v>4.3414899839632256E-3</v>
      </c>
      <c r="AU47" s="137">
        <v>9.2641895515874879E-4</v>
      </c>
      <c r="AV47" s="137">
        <v>1.5152389876672298E-3</v>
      </c>
      <c r="AW47" s="137">
        <v>3.6698673844397548E-4</v>
      </c>
      <c r="AX47" s="137">
        <v>1.1347907717860409E-4</v>
      </c>
      <c r="AY47" s="137">
        <v>4.8227563763719624E-4</v>
      </c>
      <c r="AZ47" s="137">
        <v>4.4262256430023586E-3</v>
      </c>
      <c r="BA47" s="137">
        <v>4.985102819151353E-4</v>
      </c>
      <c r="BB47" s="137">
        <v>3.1783323436997239E-3</v>
      </c>
      <c r="BC47" s="137">
        <v>1.0394942201179531E-3</v>
      </c>
      <c r="BD47" s="137">
        <v>1.791560036107665E-3</v>
      </c>
      <c r="BE47" s="137">
        <v>1.4621646753214593E-3</v>
      </c>
      <c r="BF47" s="137">
        <v>3.1772462860450734E-3</v>
      </c>
      <c r="BG47" s="137">
        <v>1.416780827678752E-3</v>
      </c>
      <c r="BH47" s="137">
        <v>5.9100873128712875E-3</v>
      </c>
      <c r="BI47" s="137">
        <v>3.2216192419283064E-2</v>
      </c>
      <c r="BJ47" s="137">
        <v>0.13398093951452442</v>
      </c>
      <c r="BK47" s="137">
        <v>1.1011101717791787E-2</v>
      </c>
      <c r="BL47" s="137">
        <v>1.3830290468613889E-3</v>
      </c>
      <c r="BM47" s="137">
        <v>3.2641357686498036E-3</v>
      </c>
      <c r="BN47" s="137">
        <v>5.0100407721431197E-3</v>
      </c>
      <c r="BO47" s="137">
        <v>2.1729799123929923E-2</v>
      </c>
      <c r="BP47" s="137">
        <v>2.8101158273819739E-2</v>
      </c>
      <c r="BQ47" s="137">
        <v>4.3142475794910994E-3</v>
      </c>
      <c r="BR47" s="137">
        <v>4.2817205870515071E-4</v>
      </c>
      <c r="BS47" s="137">
        <v>3.2302232396290556E-2</v>
      </c>
      <c r="BT47" s="137">
        <v>1.7871886949633396E-2</v>
      </c>
      <c r="BU47" s="137">
        <v>6.5660853277579076E-2</v>
      </c>
      <c r="BV47" s="137">
        <v>8.0025274003953581E-2</v>
      </c>
      <c r="BW47" s="137">
        <v>3.4776954077338898E-2</v>
      </c>
      <c r="BX47" s="137">
        <v>1.1642337422197323E-2</v>
      </c>
      <c r="BY47" s="137">
        <v>1.4147760107299699E-2</v>
      </c>
      <c r="BZ47" s="137">
        <v>3.886471365888039E-2</v>
      </c>
      <c r="CA47" s="139">
        <v>0</v>
      </c>
    </row>
    <row r="48" spans="1:79" ht="19.2" x14ac:dyDescent="0.3">
      <c r="A48" s="30"/>
      <c r="B48" s="42" t="s">
        <v>396</v>
      </c>
      <c r="C48" s="43" t="s">
        <v>397</v>
      </c>
      <c r="D48" s="136">
        <v>1.7075971977324525E-3</v>
      </c>
      <c r="E48" s="137">
        <v>3.053418183380193E-4</v>
      </c>
      <c r="F48" s="137">
        <v>3.5983461546210561E-3</v>
      </c>
      <c r="G48" s="137">
        <v>6.6389447946001514E-4</v>
      </c>
      <c r="H48" s="137">
        <v>2.79720255058119E-2</v>
      </c>
      <c r="I48" s="137">
        <v>5.1588335379445663E-3</v>
      </c>
      <c r="J48" s="137">
        <v>8.7421778104561403E-5</v>
      </c>
      <c r="K48" s="137">
        <v>3.3510191958059186E-3</v>
      </c>
      <c r="L48" s="137">
        <v>1.8271774614713639E-4</v>
      </c>
      <c r="M48" s="137">
        <v>4.7316963206503731E-3</v>
      </c>
      <c r="N48" s="137">
        <v>5.2429469900504505E-4</v>
      </c>
      <c r="O48" s="137">
        <v>8.8451076590601082E-3</v>
      </c>
      <c r="P48" s="137">
        <v>0</v>
      </c>
      <c r="Q48" s="137">
        <v>1.2340706146952093E-2</v>
      </c>
      <c r="R48" s="137">
        <v>1.5748250883683115E-2</v>
      </c>
      <c r="S48" s="137">
        <v>1.1132082070191916E-4</v>
      </c>
      <c r="T48" s="137">
        <v>6.7129611421222158E-3</v>
      </c>
      <c r="U48" s="137">
        <v>1.8456912160224007E-2</v>
      </c>
      <c r="V48" s="137">
        <v>2.6841979740503549E-2</v>
      </c>
      <c r="W48" s="137">
        <v>4.5735088433029201E-3</v>
      </c>
      <c r="X48" s="137">
        <v>6.3031154714785556E-3</v>
      </c>
      <c r="Y48" s="137">
        <v>2.2182186471724299E-3</v>
      </c>
      <c r="Z48" s="137">
        <v>5.6190717068089775E-3</v>
      </c>
      <c r="AA48" s="137">
        <v>1.300420552157233E-3</v>
      </c>
      <c r="AB48" s="137">
        <v>1.4334041547069865E-3</v>
      </c>
      <c r="AC48" s="137">
        <v>9.2430639864681105E-4</v>
      </c>
      <c r="AD48" s="137">
        <v>9.0284892116351974E-4</v>
      </c>
      <c r="AE48" s="137">
        <v>3.5436321795191466E-3</v>
      </c>
      <c r="AF48" s="137">
        <v>4.7041023106218268E-3</v>
      </c>
      <c r="AG48" s="137">
        <v>1.1230094330693836E-3</v>
      </c>
      <c r="AH48" s="137">
        <v>3.8223094323386179E-3</v>
      </c>
      <c r="AI48" s="137">
        <v>3.1036223819786682E-3</v>
      </c>
      <c r="AJ48" s="137">
        <v>0</v>
      </c>
      <c r="AK48" s="137">
        <v>1.0449059292959673E-3</v>
      </c>
      <c r="AL48" s="137">
        <v>1.8933230724627313E-3</v>
      </c>
      <c r="AM48" s="137">
        <v>8.4165216026164762E-4</v>
      </c>
      <c r="AN48" s="137">
        <v>2.8800474780555732E-3</v>
      </c>
      <c r="AO48" s="137">
        <v>3.7638346142575751E-3</v>
      </c>
      <c r="AP48" s="137">
        <v>4.2208908342137024E-4</v>
      </c>
      <c r="AQ48" s="137">
        <v>0.39783579699602722</v>
      </c>
      <c r="AR48" s="137">
        <v>4.4380486345661237E-4</v>
      </c>
      <c r="AS48" s="137">
        <v>2.6672568731106001E-3</v>
      </c>
      <c r="AT48" s="137">
        <v>6.1043086785037709E-4</v>
      </c>
      <c r="AU48" s="137">
        <v>5.0664312183375606E-4</v>
      </c>
      <c r="AV48" s="137">
        <v>5.2555542322197768E-4</v>
      </c>
      <c r="AW48" s="137">
        <v>2.5539536530915954E-3</v>
      </c>
      <c r="AX48" s="137">
        <v>4.1910598740162939E-4</v>
      </c>
      <c r="AY48" s="137">
        <v>6.6451006369117732E-4</v>
      </c>
      <c r="AZ48" s="137">
        <v>1.7971529766314983E-3</v>
      </c>
      <c r="BA48" s="137">
        <v>5.7105924363188274E-4</v>
      </c>
      <c r="BB48" s="137">
        <v>2.4715070733210827E-3</v>
      </c>
      <c r="BC48" s="137">
        <v>5.7325821503270897E-4</v>
      </c>
      <c r="BD48" s="137">
        <v>1.245704032974563E-3</v>
      </c>
      <c r="BE48" s="137">
        <v>1.9891730193029242E-3</v>
      </c>
      <c r="BF48" s="137">
        <v>1.9300931477255099E-3</v>
      </c>
      <c r="BG48" s="137">
        <v>1.4492168850242383E-2</v>
      </c>
      <c r="BH48" s="137">
        <v>1.7646910465352697E-3</v>
      </c>
      <c r="BI48" s="137">
        <v>3.7886757094657518E-2</v>
      </c>
      <c r="BJ48" s="137">
        <v>0.12178576383917704</v>
      </c>
      <c r="BK48" s="137">
        <v>0.14329188574714868</v>
      </c>
      <c r="BL48" s="137">
        <v>2.2303553831436972E-3</v>
      </c>
      <c r="BM48" s="137">
        <v>9.1373490904317822E-4</v>
      </c>
      <c r="BN48" s="137">
        <v>5.6520619432699568E-3</v>
      </c>
      <c r="BO48" s="137">
        <v>3.9485230023742013E-3</v>
      </c>
      <c r="BP48" s="137">
        <v>3.6210697234447431E-3</v>
      </c>
      <c r="BQ48" s="137">
        <v>6.1547218049743139E-4</v>
      </c>
      <c r="BR48" s="137">
        <v>8.1900635699597195E-5</v>
      </c>
      <c r="BS48" s="137">
        <v>9.9893646127592033E-3</v>
      </c>
      <c r="BT48" s="137">
        <v>3.5063939429152502E-3</v>
      </c>
      <c r="BU48" s="137">
        <v>9.5636670786539354E-3</v>
      </c>
      <c r="BV48" s="137">
        <v>1.5005824549888207E-2</v>
      </c>
      <c r="BW48" s="137">
        <v>2.65611961746788E-3</v>
      </c>
      <c r="BX48" s="137">
        <v>5.8233514508193298E-3</v>
      </c>
      <c r="BY48" s="137">
        <v>5.7909529403882302E-3</v>
      </c>
      <c r="BZ48" s="137">
        <v>6.8170861359795904E-3</v>
      </c>
      <c r="CA48" s="139">
        <v>0</v>
      </c>
    </row>
    <row r="49" spans="1:79" ht="19.2" x14ac:dyDescent="0.3">
      <c r="A49" s="30"/>
      <c r="B49" s="42" t="s">
        <v>412</v>
      </c>
      <c r="C49" s="43" t="s">
        <v>413</v>
      </c>
      <c r="D49" s="136">
        <v>1.3997767113436001E-2</v>
      </c>
      <c r="E49" s="137">
        <v>1.16797210891493E-3</v>
      </c>
      <c r="F49" s="137">
        <v>1.1740826658975145E-2</v>
      </c>
      <c r="G49" s="137">
        <v>4.5750836053447463E-3</v>
      </c>
      <c r="H49" s="137">
        <v>0.16434023455936014</v>
      </c>
      <c r="I49" s="137">
        <v>3.9721686779015622E-2</v>
      </c>
      <c r="J49" s="137">
        <v>2.370803728499529E-4</v>
      </c>
      <c r="K49" s="137">
        <v>1.6922332796489827E-2</v>
      </c>
      <c r="L49" s="137">
        <v>9.9383214543638954E-4</v>
      </c>
      <c r="M49" s="137">
        <v>6.6070326164528329E-3</v>
      </c>
      <c r="N49" s="137">
        <v>2.0366362893925165E-3</v>
      </c>
      <c r="O49" s="137">
        <v>5.2636100966402767E-3</v>
      </c>
      <c r="P49" s="137">
        <v>0</v>
      </c>
      <c r="Q49" s="137">
        <v>3.5912710927339725E-3</v>
      </c>
      <c r="R49" s="137">
        <v>1.0240161747594338E-2</v>
      </c>
      <c r="S49" s="137">
        <v>1.0809544341008393E-4</v>
      </c>
      <c r="T49" s="137">
        <v>5.5883070763053534E-3</v>
      </c>
      <c r="U49" s="137">
        <v>9.8794098768408434E-3</v>
      </c>
      <c r="V49" s="137">
        <v>1.2998030678052148E-2</v>
      </c>
      <c r="W49" s="137">
        <v>6.1534288016478825E-3</v>
      </c>
      <c r="X49" s="137">
        <v>6.9250546479475705E-3</v>
      </c>
      <c r="Y49" s="137">
        <v>2.57270942203043E-3</v>
      </c>
      <c r="Z49" s="137">
        <v>9.9499416869466249E-3</v>
      </c>
      <c r="AA49" s="137">
        <v>4.9787712775722455E-3</v>
      </c>
      <c r="AB49" s="137">
        <v>1.7446975355345463E-3</v>
      </c>
      <c r="AC49" s="137">
        <v>1.1672495043226576E-3</v>
      </c>
      <c r="AD49" s="137">
        <v>1.0677628753159487E-3</v>
      </c>
      <c r="AE49" s="137">
        <v>3.4904671797588334E-3</v>
      </c>
      <c r="AF49" s="137">
        <v>4.8210512263252491E-3</v>
      </c>
      <c r="AG49" s="137">
        <v>1.6016849281124145E-3</v>
      </c>
      <c r="AH49" s="137">
        <v>2.7915944270363882E-2</v>
      </c>
      <c r="AI49" s="137">
        <v>7.9416078453671806E-3</v>
      </c>
      <c r="AJ49" s="137">
        <v>0</v>
      </c>
      <c r="AK49" s="137">
        <v>4.4094824430578683E-3</v>
      </c>
      <c r="AL49" s="137">
        <v>5.6194719228914196E-3</v>
      </c>
      <c r="AM49" s="137">
        <v>8.9346551454525681E-3</v>
      </c>
      <c r="AN49" s="137">
        <v>2.1884757704539948E-2</v>
      </c>
      <c r="AO49" s="137">
        <v>1.4271238574784166E-3</v>
      </c>
      <c r="AP49" s="137">
        <v>2.3712892844092684E-4</v>
      </c>
      <c r="AQ49" s="137">
        <v>2.5747077265057179E-3</v>
      </c>
      <c r="AR49" s="137">
        <v>0.18383879815551704</v>
      </c>
      <c r="AS49" s="137">
        <v>5.7959778167292017E-2</v>
      </c>
      <c r="AT49" s="137">
        <v>1.61148952292102E-2</v>
      </c>
      <c r="AU49" s="137">
        <v>2.0877716118551399E-3</v>
      </c>
      <c r="AV49" s="137">
        <v>4.5011812296667248E-3</v>
      </c>
      <c r="AW49" s="137">
        <v>2.7706995811094086E-3</v>
      </c>
      <c r="AX49" s="137">
        <v>1.6316859331216255E-4</v>
      </c>
      <c r="AY49" s="137">
        <v>7.8655684350898499E-4</v>
      </c>
      <c r="AZ49" s="137">
        <v>2.8312813347428261E-3</v>
      </c>
      <c r="BA49" s="137">
        <v>4.1012518129891773E-4</v>
      </c>
      <c r="BB49" s="137">
        <v>9.7327336537056334E-3</v>
      </c>
      <c r="BC49" s="137">
        <v>9.5102004565711135E-4</v>
      </c>
      <c r="BD49" s="137">
        <v>3.7989622920632082E-3</v>
      </c>
      <c r="BE49" s="137">
        <v>1.1670251540241008E-2</v>
      </c>
      <c r="BF49" s="137">
        <v>1.2910744224294867E-3</v>
      </c>
      <c r="BG49" s="137">
        <v>4.0350843284352438E-4</v>
      </c>
      <c r="BH49" s="137">
        <v>2.1173258840220317E-2</v>
      </c>
      <c r="BI49" s="137">
        <v>3.8037247249839576E-2</v>
      </c>
      <c r="BJ49" s="137">
        <v>2.1093132568643279E-2</v>
      </c>
      <c r="BK49" s="137">
        <v>6.3274007592644971E-3</v>
      </c>
      <c r="BL49" s="137">
        <v>2.2016011331215746E-4</v>
      </c>
      <c r="BM49" s="137">
        <v>7.3646903768673352E-4</v>
      </c>
      <c r="BN49" s="137">
        <v>3.8869959373094183E-3</v>
      </c>
      <c r="BO49" s="137">
        <v>1.1788938554481974E-3</v>
      </c>
      <c r="BP49" s="137">
        <v>1.1369552808459409E-3</v>
      </c>
      <c r="BQ49" s="137">
        <v>2.1803488104772475E-4</v>
      </c>
      <c r="BR49" s="137">
        <v>2.8559336182485579E-5</v>
      </c>
      <c r="BS49" s="137">
        <v>4.4922164258314277E-3</v>
      </c>
      <c r="BT49" s="137">
        <v>1.6664729905208897E-3</v>
      </c>
      <c r="BU49" s="137">
        <v>9.8407563563928709E-3</v>
      </c>
      <c r="BV49" s="137">
        <v>2.7051431100302776E-3</v>
      </c>
      <c r="BW49" s="137">
        <v>3.6474190777838599E-3</v>
      </c>
      <c r="BX49" s="137">
        <v>0.11315221048493448</v>
      </c>
      <c r="BY49" s="137">
        <v>3.2514941665847702E-2</v>
      </c>
      <c r="BZ49" s="137">
        <v>3.2048557275468695E-3</v>
      </c>
      <c r="CA49" s="139">
        <v>0</v>
      </c>
    </row>
    <row r="50" spans="1:79" ht="19.2" x14ac:dyDescent="0.3">
      <c r="A50" s="30"/>
      <c r="B50" s="42" t="s">
        <v>420</v>
      </c>
      <c r="C50" s="43" t="s">
        <v>421</v>
      </c>
      <c r="D50" s="136">
        <v>4.8254663436059529E-4</v>
      </c>
      <c r="E50" s="137">
        <v>5.3989116148766502E-5</v>
      </c>
      <c r="F50" s="137">
        <v>8.7916844385591735E-4</v>
      </c>
      <c r="G50" s="137">
        <v>1.4308834432466224E-4</v>
      </c>
      <c r="H50" s="137">
        <v>8.5099341934346297E-3</v>
      </c>
      <c r="I50" s="137">
        <v>2.9237115462776072E-3</v>
      </c>
      <c r="J50" s="137">
        <v>2.074234738727204E-5</v>
      </c>
      <c r="K50" s="137">
        <v>9.6031674200082017E-4</v>
      </c>
      <c r="L50" s="137">
        <v>2.7073311672312365E-5</v>
      </c>
      <c r="M50" s="137">
        <v>2.2062499028842218E-3</v>
      </c>
      <c r="N50" s="137">
        <v>8.4507293764862637E-5</v>
      </c>
      <c r="O50" s="137">
        <v>2.9159825201390674E-3</v>
      </c>
      <c r="P50" s="137">
        <v>0</v>
      </c>
      <c r="Q50" s="137">
        <v>2.152034260785201E-2</v>
      </c>
      <c r="R50" s="137">
        <v>9.4966760455278288E-3</v>
      </c>
      <c r="S50" s="137">
        <v>5.5088458397576528E-5</v>
      </c>
      <c r="T50" s="137">
        <v>3.1847177527821778E-3</v>
      </c>
      <c r="U50" s="137">
        <v>9.7292761324491907E-3</v>
      </c>
      <c r="V50" s="137">
        <v>9.9831031156885908E-3</v>
      </c>
      <c r="W50" s="137">
        <v>2.4254484437795441E-3</v>
      </c>
      <c r="X50" s="137">
        <v>3.961773901238419E-3</v>
      </c>
      <c r="Y50" s="137">
        <v>1.1396480198013405E-3</v>
      </c>
      <c r="Z50" s="137">
        <v>1.7767451835349751E-3</v>
      </c>
      <c r="AA50" s="137">
        <v>4.0269491011164451E-4</v>
      </c>
      <c r="AB50" s="137">
        <v>6.1994705529033007E-4</v>
      </c>
      <c r="AC50" s="137">
        <v>4.0648310621669588E-4</v>
      </c>
      <c r="AD50" s="137">
        <v>3.1984507117152139E-4</v>
      </c>
      <c r="AE50" s="137">
        <v>1.8798059485767601E-3</v>
      </c>
      <c r="AF50" s="137">
        <v>2.0096260540269991E-3</v>
      </c>
      <c r="AG50" s="137">
        <v>3.6333597444205277E-4</v>
      </c>
      <c r="AH50" s="137">
        <v>2.7494779837175507E-3</v>
      </c>
      <c r="AI50" s="137">
        <v>2.312771942447799E-3</v>
      </c>
      <c r="AJ50" s="137">
        <v>0</v>
      </c>
      <c r="AK50" s="137">
        <v>1.4195181883809652E-3</v>
      </c>
      <c r="AL50" s="137">
        <v>4.0993834711774103E-3</v>
      </c>
      <c r="AM50" s="137">
        <v>5.0182335205437056E-4</v>
      </c>
      <c r="AN50" s="137">
        <v>7.1735482983326614E-4</v>
      </c>
      <c r="AO50" s="137">
        <v>3.1452377271596089E-3</v>
      </c>
      <c r="AP50" s="137">
        <v>1.005926940482702E-3</v>
      </c>
      <c r="AQ50" s="137">
        <v>1.4327140687233501E-2</v>
      </c>
      <c r="AR50" s="137">
        <v>6.3128715900676307E-4</v>
      </c>
      <c r="AS50" s="137">
        <v>0.65097869216454551</v>
      </c>
      <c r="AT50" s="137">
        <v>6.3043962250951453E-4</v>
      </c>
      <c r="AU50" s="137">
        <v>2.2545234321885978E-4</v>
      </c>
      <c r="AV50" s="137">
        <v>2.0958649130154265E-3</v>
      </c>
      <c r="AW50" s="137">
        <v>1.2341478463108696E-3</v>
      </c>
      <c r="AX50" s="137">
        <v>2.5659284960240209E-4</v>
      </c>
      <c r="AY50" s="137">
        <v>2.773476856118197E-4</v>
      </c>
      <c r="AZ50" s="137">
        <v>1.2499560864998724E-2</v>
      </c>
      <c r="BA50" s="137">
        <v>2.5305209092901776E-4</v>
      </c>
      <c r="BB50" s="137">
        <v>7.5051825200694797E-3</v>
      </c>
      <c r="BC50" s="137">
        <v>8.9440283413125114E-4</v>
      </c>
      <c r="BD50" s="137">
        <v>1.252766570692413E-3</v>
      </c>
      <c r="BE50" s="137">
        <v>6.5792959578504532E-3</v>
      </c>
      <c r="BF50" s="137">
        <v>1.9212777775002182E-3</v>
      </c>
      <c r="BG50" s="137">
        <v>9.4742213660765841E-4</v>
      </c>
      <c r="BH50" s="137">
        <v>2.059364182002883E-3</v>
      </c>
      <c r="BI50" s="137">
        <v>6.6905951179492426E-2</v>
      </c>
      <c r="BJ50" s="137">
        <v>4.2909721410452059E-2</v>
      </c>
      <c r="BK50" s="137">
        <v>1.1765616304177568E-2</v>
      </c>
      <c r="BL50" s="137">
        <v>7.5403870307162734E-4</v>
      </c>
      <c r="BM50" s="137">
        <v>2.7104130496642311E-3</v>
      </c>
      <c r="BN50" s="137">
        <v>8.8366873662231414E-3</v>
      </c>
      <c r="BO50" s="137">
        <v>3.6536753006344816E-3</v>
      </c>
      <c r="BP50" s="137">
        <v>2.8417379534048737E-3</v>
      </c>
      <c r="BQ50" s="137">
        <v>5.3827969342184285E-4</v>
      </c>
      <c r="BR50" s="137">
        <v>8.9506855781852751E-5</v>
      </c>
      <c r="BS50" s="137">
        <v>6.6379578665960734E-3</v>
      </c>
      <c r="BT50" s="137">
        <v>4.443842887839518E-3</v>
      </c>
      <c r="BU50" s="137">
        <v>6.3453537504797311E-3</v>
      </c>
      <c r="BV50" s="137">
        <v>6.0906635148673645E-3</v>
      </c>
      <c r="BW50" s="137">
        <v>3.4674166380384099E-3</v>
      </c>
      <c r="BX50" s="137">
        <v>6.0682144345173454E-3</v>
      </c>
      <c r="BY50" s="137">
        <v>6.6391390685137698E-3</v>
      </c>
      <c r="BZ50" s="137">
        <v>1.0299131204593491E-2</v>
      </c>
      <c r="CA50" s="139">
        <v>0</v>
      </c>
    </row>
    <row r="51" spans="1:79" ht="19.2" x14ac:dyDescent="0.3">
      <c r="A51" s="30"/>
      <c r="B51" s="42" t="s">
        <v>424</v>
      </c>
      <c r="C51" s="43" t="s">
        <v>425</v>
      </c>
      <c r="D51" s="136">
        <v>7.9110155350475397E-5</v>
      </c>
      <c r="E51" s="137">
        <v>1.0769074409301945E-5</v>
      </c>
      <c r="F51" s="137">
        <v>2.6177194416916315E-4</v>
      </c>
      <c r="G51" s="137">
        <v>2.3664595961415602E-5</v>
      </c>
      <c r="H51" s="137">
        <v>1.323539753430874E-3</v>
      </c>
      <c r="I51" s="137">
        <v>2.5238592540919479E-4</v>
      </c>
      <c r="J51" s="137">
        <v>6.0489114462684519E-6</v>
      </c>
      <c r="K51" s="137">
        <v>2.5736246138009479E-4</v>
      </c>
      <c r="L51" s="137">
        <v>5.8578258621859433E-6</v>
      </c>
      <c r="M51" s="137">
        <v>8.9068422374650839E-3</v>
      </c>
      <c r="N51" s="137">
        <v>1.5953234072787667E-5</v>
      </c>
      <c r="O51" s="137">
        <v>1.8898406849605232E-3</v>
      </c>
      <c r="P51" s="137">
        <v>0</v>
      </c>
      <c r="Q51" s="137">
        <v>5.0979849421984593E-4</v>
      </c>
      <c r="R51" s="137">
        <v>2.2325849769335129E-3</v>
      </c>
      <c r="S51" s="137">
        <v>1.6300573575517431E-5</v>
      </c>
      <c r="T51" s="137">
        <v>7.5956583145591582E-3</v>
      </c>
      <c r="U51" s="137">
        <v>3.1117626159725136E-3</v>
      </c>
      <c r="V51" s="137">
        <v>6.3962082969188849E-3</v>
      </c>
      <c r="W51" s="137">
        <v>8.5742129352376132E-4</v>
      </c>
      <c r="X51" s="137">
        <v>4.1208531520489002E-3</v>
      </c>
      <c r="Y51" s="137">
        <v>6.6005752275229048E-4</v>
      </c>
      <c r="Z51" s="137">
        <v>1.0186041752448666E-3</v>
      </c>
      <c r="AA51" s="137">
        <v>1.6190461413302182E-4</v>
      </c>
      <c r="AB51" s="137">
        <v>5.7183734327150449E-4</v>
      </c>
      <c r="AC51" s="137">
        <v>1.5764627475172899E-4</v>
      </c>
      <c r="AD51" s="137">
        <v>1.7244109066341594E-4</v>
      </c>
      <c r="AE51" s="137">
        <v>1.4885934303083309E-3</v>
      </c>
      <c r="AF51" s="137">
        <v>6.0267389007334822E-4</v>
      </c>
      <c r="AG51" s="137">
        <v>1.4274267425118568E-4</v>
      </c>
      <c r="AH51" s="137">
        <v>4.0117261907630139E-4</v>
      </c>
      <c r="AI51" s="137">
        <v>5.9130017850657661E-4</v>
      </c>
      <c r="AJ51" s="137">
        <v>0</v>
      </c>
      <c r="AK51" s="137">
        <v>7.2191491383557095E-5</v>
      </c>
      <c r="AL51" s="137">
        <v>4.6380970185584344E-4</v>
      </c>
      <c r="AM51" s="137">
        <v>1.3872061134472698E-4</v>
      </c>
      <c r="AN51" s="137">
        <v>2.3225815912430783E-4</v>
      </c>
      <c r="AO51" s="137">
        <v>1.8242021122837589E-4</v>
      </c>
      <c r="AP51" s="137">
        <v>4.0806059670877487E-5</v>
      </c>
      <c r="AQ51" s="137">
        <v>5.4856861105233084E-4</v>
      </c>
      <c r="AR51" s="137">
        <v>5.8653555883090754E-5</v>
      </c>
      <c r="AS51" s="137">
        <v>1.2452284156686355E-3</v>
      </c>
      <c r="AT51" s="137">
        <v>0.54499421213412891</v>
      </c>
      <c r="AU51" s="137">
        <v>3.3383851110112077E-5</v>
      </c>
      <c r="AV51" s="137">
        <v>5.5182039963946182E-5</v>
      </c>
      <c r="AW51" s="137">
        <v>3.3579504280077966E-5</v>
      </c>
      <c r="AX51" s="137">
        <v>1.5323973026263741E-5</v>
      </c>
      <c r="AY51" s="137">
        <v>7.2378108441222531E-5</v>
      </c>
      <c r="AZ51" s="137">
        <v>6.4441081130766058E-4</v>
      </c>
      <c r="BA51" s="137">
        <v>4.9192466044045328E-5</v>
      </c>
      <c r="BB51" s="137">
        <v>2.3535057032511775E-4</v>
      </c>
      <c r="BC51" s="137">
        <v>8.3808142745623842E-5</v>
      </c>
      <c r="BD51" s="137">
        <v>2.3502523102518708E-4</v>
      </c>
      <c r="BE51" s="137">
        <v>3.7152388546907443E-4</v>
      </c>
      <c r="BF51" s="137">
        <v>2.0203948853617754E-4</v>
      </c>
      <c r="BG51" s="137">
        <v>1.1734426709243806E-4</v>
      </c>
      <c r="BH51" s="137">
        <v>2.338712918648719E-4</v>
      </c>
      <c r="BI51" s="137">
        <v>8.4344442540569605E-3</v>
      </c>
      <c r="BJ51" s="137">
        <v>1.8043616710372243E-3</v>
      </c>
      <c r="BK51" s="137">
        <v>1.4692529770837588E-3</v>
      </c>
      <c r="BL51" s="137">
        <v>2.2293728585444768E-5</v>
      </c>
      <c r="BM51" s="137">
        <v>1.0537713223056073E-4</v>
      </c>
      <c r="BN51" s="137">
        <v>1.6680521436374727E-3</v>
      </c>
      <c r="BO51" s="137">
        <v>2.232643517540703E-4</v>
      </c>
      <c r="BP51" s="137">
        <v>2.1641934463651792E-4</v>
      </c>
      <c r="BQ51" s="137">
        <v>5.4225285999511593E-5</v>
      </c>
      <c r="BR51" s="137">
        <v>4.2706350865466952E-6</v>
      </c>
      <c r="BS51" s="137">
        <v>4.5459574470710557E-4</v>
      </c>
      <c r="BT51" s="137">
        <v>1.3205162824762653E-4</v>
      </c>
      <c r="BU51" s="137">
        <v>7.9902240533624401E-3</v>
      </c>
      <c r="BV51" s="137">
        <v>5.9286689158128932E-4</v>
      </c>
      <c r="BW51" s="137">
        <v>2.8337398920740401E-3</v>
      </c>
      <c r="BX51" s="137">
        <v>0.34023376671713002</v>
      </c>
      <c r="BY51" s="137">
        <v>3.7641908031629701E-2</v>
      </c>
      <c r="BZ51" s="137">
        <v>1.9168945998834844E-3</v>
      </c>
      <c r="CA51" s="139">
        <v>0</v>
      </c>
    </row>
    <row r="52" spans="1:79" ht="19.2" x14ac:dyDescent="0.3">
      <c r="A52" s="30"/>
      <c r="B52" s="42" t="s">
        <v>438</v>
      </c>
      <c r="C52" s="43" t="s">
        <v>439</v>
      </c>
      <c r="D52" s="136">
        <v>9.0480255785529041E-4</v>
      </c>
      <c r="E52" s="137">
        <v>1.2950860494544429E-4</v>
      </c>
      <c r="F52" s="137">
        <v>2.2343917263439456E-3</v>
      </c>
      <c r="G52" s="137">
        <v>2.5919303618340708E-4</v>
      </c>
      <c r="H52" s="137">
        <v>1.531246351968758E-2</v>
      </c>
      <c r="I52" s="137">
        <v>3.0741482467917069E-3</v>
      </c>
      <c r="J52" s="137">
        <v>5.2559168325253573E-5</v>
      </c>
      <c r="K52" s="137">
        <v>1.9355994462474252E-3</v>
      </c>
      <c r="L52" s="137">
        <v>3.8320207342840697E-5</v>
      </c>
      <c r="M52" s="137">
        <v>2.8908148357598223E-3</v>
      </c>
      <c r="N52" s="137">
        <v>2.1477759881668128E-4</v>
      </c>
      <c r="O52" s="137">
        <v>4.911464456236264E-3</v>
      </c>
      <c r="P52" s="137">
        <v>0</v>
      </c>
      <c r="Q52" s="137">
        <v>7.3972946953199652E-3</v>
      </c>
      <c r="R52" s="137">
        <v>7.5820580325651173E-3</v>
      </c>
      <c r="S52" s="137">
        <v>4.1784030560043393E-5</v>
      </c>
      <c r="T52" s="137">
        <v>5.2363302915015468E-3</v>
      </c>
      <c r="U52" s="137">
        <v>1.1567616523008976E-2</v>
      </c>
      <c r="V52" s="137">
        <v>2.2425574618778418E-2</v>
      </c>
      <c r="W52" s="137">
        <v>4.2155882883413752E-3</v>
      </c>
      <c r="X52" s="137">
        <v>4.675029483547484E-3</v>
      </c>
      <c r="Y52" s="137">
        <v>1.7727052508309307E-3</v>
      </c>
      <c r="Z52" s="137">
        <v>4.6636757471657285E-3</v>
      </c>
      <c r="AA52" s="137">
        <v>9.2217351594034826E-4</v>
      </c>
      <c r="AB52" s="137">
        <v>1.1522193440307474E-3</v>
      </c>
      <c r="AC52" s="137">
        <v>7.7475979656999906E-4</v>
      </c>
      <c r="AD52" s="137">
        <v>6.7215440128141196E-4</v>
      </c>
      <c r="AE52" s="137">
        <v>2.8321442575370013E-3</v>
      </c>
      <c r="AF52" s="137">
        <v>3.1881567710712196E-3</v>
      </c>
      <c r="AG52" s="137">
        <v>5.7594376965969826E-4</v>
      </c>
      <c r="AH52" s="137">
        <v>2.29985818254485E-3</v>
      </c>
      <c r="AI52" s="137">
        <v>1.7955118278344599E-3</v>
      </c>
      <c r="AJ52" s="137">
        <v>0</v>
      </c>
      <c r="AK52" s="137">
        <v>3.7281392865055191E-4</v>
      </c>
      <c r="AL52" s="137">
        <v>1.0676071901732399E-3</v>
      </c>
      <c r="AM52" s="137">
        <v>4.7315471372870992E-3</v>
      </c>
      <c r="AN52" s="137">
        <v>2.2553747023018201E-3</v>
      </c>
      <c r="AO52" s="137">
        <v>2.1439706517227533E-3</v>
      </c>
      <c r="AP52" s="137">
        <v>2.7296726783596981E-4</v>
      </c>
      <c r="AQ52" s="137">
        <v>5.2429740892396418E-3</v>
      </c>
      <c r="AR52" s="137">
        <v>2.8445274371730034E-4</v>
      </c>
      <c r="AS52" s="137">
        <v>2.2259409281372128E-2</v>
      </c>
      <c r="AT52" s="137">
        <v>5.3986746540833587E-4</v>
      </c>
      <c r="AU52" s="137">
        <v>0.52901242838928164</v>
      </c>
      <c r="AV52" s="137">
        <v>1.1197485566069604E-3</v>
      </c>
      <c r="AW52" s="137">
        <v>3.47795862983151E-4</v>
      </c>
      <c r="AX52" s="137">
        <v>1.1698227229826756E-4</v>
      </c>
      <c r="AY52" s="137">
        <v>4.3720632489480246E-4</v>
      </c>
      <c r="AZ52" s="137">
        <v>1.5931833525071716E-3</v>
      </c>
      <c r="BA52" s="137">
        <v>6.9919940644451656E-4</v>
      </c>
      <c r="BB52" s="137">
        <v>4.3344740109491743E-3</v>
      </c>
      <c r="BC52" s="137">
        <v>2.4374971392736532E-3</v>
      </c>
      <c r="BD52" s="137">
        <v>1.8993100315744093E-2</v>
      </c>
      <c r="BE52" s="137">
        <v>1.4802918305808872E-3</v>
      </c>
      <c r="BF52" s="137">
        <v>8.9322267850221529E-4</v>
      </c>
      <c r="BG52" s="137">
        <v>1.090678288637911E-3</v>
      </c>
      <c r="BH52" s="137">
        <v>5.2567824905232581E-3</v>
      </c>
      <c r="BI52" s="137">
        <v>2.7740968263547307E-2</v>
      </c>
      <c r="BJ52" s="137">
        <v>0.13574515647621965</v>
      </c>
      <c r="BK52" s="137">
        <v>5.5498618367946555E-2</v>
      </c>
      <c r="BL52" s="137">
        <v>4.6355957860500657E-4</v>
      </c>
      <c r="BM52" s="137">
        <v>4.3899879189071176E-4</v>
      </c>
      <c r="BN52" s="137">
        <v>3.2082387423298378E-3</v>
      </c>
      <c r="BO52" s="137">
        <v>1.7011266385955305E-3</v>
      </c>
      <c r="BP52" s="137">
        <v>1.6409606435509581E-3</v>
      </c>
      <c r="BQ52" s="137">
        <v>3.4244590243023105E-4</v>
      </c>
      <c r="BR52" s="137">
        <v>3.7385166941467074E-5</v>
      </c>
      <c r="BS52" s="137">
        <v>3.4978413210277545E-3</v>
      </c>
      <c r="BT52" s="137">
        <v>1.4004613512834819E-3</v>
      </c>
      <c r="BU52" s="137">
        <v>3.3675061523098814E-3</v>
      </c>
      <c r="BV52" s="137">
        <v>3.0566277064074301E-3</v>
      </c>
      <c r="BW52" s="137">
        <v>1.6769945433046001E-3</v>
      </c>
      <c r="BX52" s="137">
        <v>3.2866559852800098E-3</v>
      </c>
      <c r="BY52" s="137">
        <v>3.1342255131721897E-2</v>
      </c>
      <c r="BZ52" s="137">
        <v>2.8220016270446855E-3</v>
      </c>
      <c r="CA52" s="139">
        <v>0</v>
      </c>
    </row>
    <row r="53" spans="1:79" ht="19.2" x14ac:dyDescent="0.3">
      <c r="A53" s="30"/>
      <c r="B53" s="42" t="s">
        <v>444</v>
      </c>
      <c r="C53" s="43" t="s">
        <v>445</v>
      </c>
      <c r="D53" s="136">
        <v>5.6592041497538883E-3</v>
      </c>
      <c r="E53" s="137">
        <v>3.1863819984743628E-4</v>
      </c>
      <c r="F53" s="137">
        <v>1.0609935892345303E-2</v>
      </c>
      <c r="G53" s="137">
        <v>7.4922556339164265E-4</v>
      </c>
      <c r="H53" s="137">
        <v>0.15464695323710484</v>
      </c>
      <c r="I53" s="137">
        <v>3.8692691949666305E-2</v>
      </c>
      <c r="J53" s="137">
        <v>8.4939821720340691E-5</v>
      </c>
      <c r="K53" s="137">
        <v>4.9515956947027186E-3</v>
      </c>
      <c r="L53" s="137">
        <v>2.1159195301186532E-4</v>
      </c>
      <c r="M53" s="137">
        <v>9.3871343118937887E-3</v>
      </c>
      <c r="N53" s="137">
        <v>1.9483423807475423E-4</v>
      </c>
      <c r="O53" s="137">
        <v>1.0705004825877369E-2</v>
      </c>
      <c r="P53" s="137">
        <v>0</v>
      </c>
      <c r="Q53" s="137">
        <v>7.9658901250412098E-3</v>
      </c>
      <c r="R53" s="137">
        <v>6.9147399164785064E-3</v>
      </c>
      <c r="S53" s="137">
        <v>3.9495127208760189E-5</v>
      </c>
      <c r="T53" s="137">
        <v>1.6516709682798735E-2</v>
      </c>
      <c r="U53" s="137">
        <v>2.4065792441515882E-2</v>
      </c>
      <c r="V53" s="137">
        <v>4.1387000438335014E-2</v>
      </c>
      <c r="W53" s="137">
        <v>9.0298110205660424E-3</v>
      </c>
      <c r="X53" s="137">
        <v>4.2541343768515393E-2</v>
      </c>
      <c r="Y53" s="137">
        <v>8.6734116940660674E-3</v>
      </c>
      <c r="Z53" s="137">
        <v>9.9618316645959173E-3</v>
      </c>
      <c r="AA53" s="137">
        <v>2.2908651480208603E-3</v>
      </c>
      <c r="AB53" s="137">
        <v>8.38364456394005E-3</v>
      </c>
      <c r="AC53" s="137">
        <v>5.0525031384920146E-3</v>
      </c>
      <c r="AD53" s="137">
        <v>1.4545530215995966E-3</v>
      </c>
      <c r="AE53" s="137">
        <v>8.4721186220520391E-3</v>
      </c>
      <c r="AF53" s="137">
        <v>2.187269323993107E-2</v>
      </c>
      <c r="AG53" s="137">
        <v>2.9374162229943981E-3</v>
      </c>
      <c r="AH53" s="137">
        <v>2.8776003429108438E-2</v>
      </c>
      <c r="AI53" s="137">
        <v>1.5063918016601412E-2</v>
      </c>
      <c r="AJ53" s="137">
        <v>0</v>
      </c>
      <c r="AK53" s="137">
        <v>2.472273536486551E-3</v>
      </c>
      <c r="AL53" s="137">
        <v>2.5946274562792739E-3</v>
      </c>
      <c r="AM53" s="137">
        <v>1.4041098890519761E-3</v>
      </c>
      <c r="AN53" s="137">
        <v>3.0056145581792934E-3</v>
      </c>
      <c r="AO53" s="137">
        <v>3.6262799540665359E-3</v>
      </c>
      <c r="AP53" s="137">
        <v>7.5876403808133777E-4</v>
      </c>
      <c r="AQ53" s="137">
        <v>7.2808246065915539E-3</v>
      </c>
      <c r="AR53" s="137">
        <v>1.749186032083697E-3</v>
      </c>
      <c r="AS53" s="137">
        <v>5.5924724416238159E-3</v>
      </c>
      <c r="AT53" s="137">
        <v>2.8709411943768082E-3</v>
      </c>
      <c r="AU53" s="137">
        <v>5.3117197772981593E-4</v>
      </c>
      <c r="AV53" s="137">
        <v>0.10650446313936376</v>
      </c>
      <c r="AW53" s="137">
        <v>1.0230959086425279E-3</v>
      </c>
      <c r="AX53" s="137">
        <v>1.1069560305505195E-4</v>
      </c>
      <c r="AY53" s="137">
        <v>3.0924340950425701E-4</v>
      </c>
      <c r="AZ53" s="137">
        <v>4.8398048222532339E-3</v>
      </c>
      <c r="BA53" s="137">
        <v>5.2887297623791928E-4</v>
      </c>
      <c r="BB53" s="137">
        <v>7.0616495261165407E-3</v>
      </c>
      <c r="BC53" s="137">
        <v>1.5894456495502982E-3</v>
      </c>
      <c r="BD53" s="137">
        <v>2.696269567843983E-3</v>
      </c>
      <c r="BE53" s="137">
        <v>9.9243924889419015E-3</v>
      </c>
      <c r="BF53" s="137">
        <v>9.7295236230940927E-4</v>
      </c>
      <c r="BG53" s="137">
        <v>1.0053282754683161E-3</v>
      </c>
      <c r="BH53" s="137">
        <v>1.6387806373036069E-3</v>
      </c>
      <c r="BI53" s="137">
        <v>2.6412835869333094E-2</v>
      </c>
      <c r="BJ53" s="137">
        <v>0.23814622888471398</v>
      </c>
      <c r="BK53" s="137">
        <v>1.2590997502119698E-2</v>
      </c>
      <c r="BL53" s="137">
        <v>4.8395685158187274E-4</v>
      </c>
      <c r="BM53" s="137">
        <v>9.7725279921918504E-4</v>
      </c>
      <c r="BN53" s="137">
        <v>1.0834220706577673E-2</v>
      </c>
      <c r="BO53" s="137">
        <v>1.985464435267357E-3</v>
      </c>
      <c r="BP53" s="137">
        <v>2.9846528580257455E-3</v>
      </c>
      <c r="BQ53" s="137">
        <v>5.1991962631860113E-4</v>
      </c>
      <c r="BR53" s="137">
        <v>4.740355079403532E-5</v>
      </c>
      <c r="BS53" s="137">
        <v>3.6808059695728362E-3</v>
      </c>
      <c r="BT53" s="137">
        <v>2.1616701619382832E-3</v>
      </c>
      <c r="BU53" s="137">
        <v>4.3499446735315523E-3</v>
      </c>
      <c r="BV53" s="137">
        <v>5.18709523445902E-3</v>
      </c>
      <c r="BW53" s="137">
        <v>2.7838587537809601E-3</v>
      </c>
      <c r="BX53" s="137">
        <v>8.0561130210368721E-3</v>
      </c>
      <c r="BY53" s="137">
        <v>5.1960946151675897E-3</v>
      </c>
      <c r="BZ53" s="137">
        <v>5.8987333161687801E-3</v>
      </c>
      <c r="CA53" s="139">
        <v>0</v>
      </c>
    </row>
    <row r="54" spans="1:79" ht="19.2" x14ac:dyDescent="0.3">
      <c r="A54" s="30"/>
      <c r="B54" s="42" t="s">
        <v>448</v>
      </c>
      <c r="C54" s="43" t="s">
        <v>449</v>
      </c>
      <c r="D54" s="136">
        <v>2.8102042415143862E-4</v>
      </c>
      <c r="E54" s="137">
        <v>3.5245614139117896E-5</v>
      </c>
      <c r="F54" s="137">
        <v>5.8989243048851437E-4</v>
      </c>
      <c r="G54" s="137">
        <v>8.5780325591215212E-5</v>
      </c>
      <c r="H54" s="137">
        <v>3.8740532712603086E-3</v>
      </c>
      <c r="I54" s="137">
        <v>9.2088224727195067E-4</v>
      </c>
      <c r="J54" s="137">
        <v>1.641347149883496E-5</v>
      </c>
      <c r="K54" s="137">
        <v>6.977702273706206E-4</v>
      </c>
      <c r="L54" s="137">
        <v>1.5171504568726301E-5</v>
      </c>
      <c r="M54" s="137">
        <v>1.1565028695371411E-3</v>
      </c>
      <c r="N54" s="137">
        <v>5.8995356969963585E-5</v>
      </c>
      <c r="O54" s="137">
        <v>2.0206455970251547E-3</v>
      </c>
      <c r="P54" s="137">
        <v>0</v>
      </c>
      <c r="Q54" s="137">
        <v>4.0476448132435667E-3</v>
      </c>
      <c r="R54" s="137">
        <v>4.3778738814276713E-3</v>
      </c>
      <c r="S54" s="137">
        <v>2.5106586285103361E-5</v>
      </c>
      <c r="T54" s="137">
        <v>2.1379734662903193E-3</v>
      </c>
      <c r="U54" s="137">
        <v>7.4235885520375581E-3</v>
      </c>
      <c r="V54" s="137">
        <v>8.8199794464681545E-3</v>
      </c>
      <c r="W54" s="137">
        <v>1.5927910100456278E-3</v>
      </c>
      <c r="X54" s="137">
        <v>2.8890569346318594E-3</v>
      </c>
      <c r="Y54" s="137">
        <v>8.2690459588400246E-4</v>
      </c>
      <c r="Z54" s="137">
        <v>1.7643807332406794E-3</v>
      </c>
      <c r="AA54" s="137">
        <v>3.5471410752784769E-4</v>
      </c>
      <c r="AB54" s="137">
        <v>4.4982465541880574E-4</v>
      </c>
      <c r="AC54" s="137">
        <v>3.1495079921839116E-4</v>
      </c>
      <c r="AD54" s="137">
        <v>5.3806547989965735E-4</v>
      </c>
      <c r="AE54" s="137">
        <v>1.1388005405457251E-3</v>
      </c>
      <c r="AF54" s="137">
        <v>1.2778273880735559E-2</v>
      </c>
      <c r="AG54" s="137">
        <v>5.396155656395364E-3</v>
      </c>
      <c r="AH54" s="137">
        <v>3.8717366639832315E-2</v>
      </c>
      <c r="AI54" s="137">
        <v>4.942485733899691E-2</v>
      </c>
      <c r="AJ54" s="137">
        <v>0</v>
      </c>
      <c r="AK54" s="137">
        <v>1.323519857780563E-4</v>
      </c>
      <c r="AL54" s="137">
        <v>5.769667127638932E-4</v>
      </c>
      <c r="AM54" s="137">
        <v>1.9516063859120679E-4</v>
      </c>
      <c r="AN54" s="137">
        <v>1.4418142882174922E-3</v>
      </c>
      <c r="AO54" s="137">
        <v>4.9343583139054557E-4</v>
      </c>
      <c r="AP54" s="137">
        <v>2.4783112416491832E-4</v>
      </c>
      <c r="AQ54" s="137">
        <v>2.9778108272059769E-3</v>
      </c>
      <c r="AR54" s="137">
        <v>2.1273867785902945E-4</v>
      </c>
      <c r="AS54" s="137">
        <v>1.2997674751153675E-3</v>
      </c>
      <c r="AT54" s="137">
        <v>6.6878373742776344E-4</v>
      </c>
      <c r="AU54" s="137">
        <v>8.1370888501452752E-5</v>
      </c>
      <c r="AV54" s="137">
        <v>1.5469454345734261E-4</v>
      </c>
      <c r="AW54" s="137">
        <v>0.26419883581700065</v>
      </c>
      <c r="AX54" s="137">
        <v>1.4582544445112261E-4</v>
      </c>
      <c r="AY54" s="137">
        <v>1.4031396598391085E-4</v>
      </c>
      <c r="AZ54" s="137">
        <v>1.0236088895922417E-2</v>
      </c>
      <c r="BA54" s="137">
        <v>6.2662596153357445E-4</v>
      </c>
      <c r="BB54" s="137">
        <v>2.0171352326298825E-2</v>
      </c>
      <c r="BC54" s="137">
        <v>5.6102246255068048E-4</v>
      </c>
      <c r="BD54" s="137">
        <v>1.1346257655091733E-2</v>
      </c>
      <c r="BE54" s="137">
        <v>4.8438361289244317E-3</v>
      </c>
      <c r="BF54" s="137">
        <v>5.7216046782298808E-4</v>
      </c>
      <c r="BG54" s="137">
        <v>6.6104566262322753E-4</v>
      </c>
      <c r="BH54" s="137">
        <v>7.6048300309941228E-4</v>
      </c>
      <c r="BI54" s="137">
        <v>0.45448957666883261</v>
      </c>
      <c r="BJ54" s="137">
        <v>1.333762850944251E-2</v>
      </c>
      <c r="BK54" s="137">
        <v>9.8120530833940411E-3</v>
      </c>
      <c r="BL54" s="137">
        <v>1.1747801032328887E-4</v>
      </c>
      <c r="BM54" s="137">
        <v>1.3574093478400636E-3</v>
      </c>
      <c r="BN54" s="137">
        <v>2.8473507501793863E-3</v>
      </c>
      <c r="BO54" s="137">
        <v>1.7642240908072912E-3</v>
      </c>
      <c r="BP54" s="137">
        <v>1.3975828114587182E-3</v>
      </c>
      <c r="BQ54" s="137">
        <v>2.7853991039304026E-4</v>
      </c>
      <c r="BR54" s="137">
        <v>3.2617560576047356E-5</v>
      </c>
      <c r="BS54" s="137">
        <v>1.2498037433863898E-2</v>
      </c>
      <c r="BT54" s="137">
        <v>2.2345127121307963E-3</v>
      </c>
      <c r="BU54" s="137">
        <v>2.0346429720959555E-3</v>
      </c>
      <c r="BV54" s="137">
        <v>5.9525665123424483E-3</v>
      </c>
      <c r="BW54" s="137">
        <v>1.00720465430439E-3</v>
      </c>
      <c r="BX54" s="137">
        <v>6.7445975834780555E-3</v>
      </c>
      <c r="BY54" s="137">
        <v>1.7930965090102299E-3</v>
      </c>
      <c r="BZ54" s="137">
        <v>6.7836238997525033E-3</v>
      </c>
      <c r="CA54" s="139">
        <v>0</v>
      </c>
    </row>
    <row r="55" spans="1:79" ht="19.2" x14ac:dyDescent="0.3">
      <c r="A55" s="30"/>
      <c r="B55" s="42" t="s">
        <v>456</v>
      </c>
      <c r="C55" s="43" t="s">
        <v>457</v>
      </c>
      <c r="D55" s="136">
        <v>1.010347234259677E-4</v>
      </c>
      <c r="E55" s="137">
        <v>1.3725861171079934E-5</v>
      </c>
      <c r="F55" s="137">
        <v>1.891308352964029E-4</v>
      </c>
      <c r="G55" s="137">
        <v>3.2216835548176673E-5</v>
      </c>
      <c r="H55" s="137">
        <v>1.3491055385370934E-3</v>
      </c>
      <c r="I55" s="137">
        <v>2.7963334589301675E-4</v>
      </c>
      <c r="J55" s="137">
        <v>5.3586950207531624E-6</v>
      </c>
      <c r="K55" s="137">
        <v>2.1379658947608062E-4</v>
      </c>
      <c r="L55" s="137">
        <v>4.7681533107210425E-6</v>
      </c>
      <c r="M55" s="137">
        <v>3.0359387870383051E-4</v>
      </c>
      <c r="N55" s="137">
        <v>2.3058225707487133E-5</v>
      </c>
      <c r="O55" s="137">
        <v>5.3962753461550387E-4</v>
      </c>
      <c r="P55" s="137">
        <v>0</v>
      </c>
      <c r="Q55" s="137">
        <v>4.027397385107088E-3</v>
      </c>
      <c r="R55" s="137">
        <v>2.8305632330110526E-3</v>
      </c>
      <c r="S55" s="137">
        <v>1.6159203223916647E-5</v>
      </c>
      <c r="T55" s="137">
        <v>5.67283147738574E-4</v>
      </c>
      <c r="U55" s="137">
        <v>1.2376292242155611E-3</v>
      </c>
      <c r="V55" s="137">
        <v>2.3109921094059864E-3</v>
      </c>
      <c r="W55" s="137">
        <v>4.3437205270882269E-4</v>
      </c>
      <c r="X55" s="137">
        <v>4.520820552407836E-4</v>
      </c>
      <c r="Y55" s="137">
        <v>1.8217255098100602E-4</v>
      </c>
      <c r="Z55" s="137">
        <v>4.8913253080998069E-4</v>
      </c>
      <c r="AA55" s="137">
        <v>1.0214594510120557E-4</v>
      </c>
      <c r="AB55" s="137">
        <v>1.1572217366818763E-4</v>
      </c>
      <c r="AC55" s="137">
        <v>7.7027508744019479E-5</v>
      </c>
      <c r="AD55" s="137">
        <v>8.9929647991212499E-5</v>
      </c>
      <c r="AE55" s="137">
        <v>2.9708648479857694E-4</v>
      </c>
      <c r="AF55" s="137">
        <v>3.5813637673105163E-4</v>
      </c>
      <c r="AG55" s="137">
        <v>7.5452451322089979E-5</v>
      </c>
      <c r="AH55" s="137">
        <v>3.3261069256920972E-4</v>
      </c>
      <c r="AI55" s="137">
        <v>3.1300184522289225E-4</v>
      </c>
      <c r="AJ55" s="137">
        <v>0</v>
      </c>
      <c r="AK55" s="137">
        <v>3.902988414012939E-5</v>
      </c>
      <c r="AL55" s="137">
        <v>1.7167060111841054E-4</v>
      </c>
      <c r="AM55" s="137">
        <v>5.0960434013879232E-5</v>
      </c>
      <c r="AN55" s="137">
        <v>1.6614255510582162E-4</v>
      </c>
      <c r="AO55" s="137">
        <v>1.7988429685453734E-4</v>
      </c>
      <c r="AP55" s="137">
        <v>2.6701885949559782E-5</v>
      </c>
      <c r="AQ55" s="137">
        <v>2.775313581782094E-3</v>
      </c>
      <c r="AR55" s="137">
        <v>2.7047371882621242E-5</v>
      </c>
      <c r="AS55" s="137">
        <v>2.2396837379160361E-4</v>
      </c>
      <c r="AT55" s="137">
        <v>4.7142670593064832E-5</v>
      </c>
      <c r="AU55" s="137">
        <v>2.4214190220861363E-5</v>
      </c>
      <c r="AV55" s="137">
        <v>3.1986267251328904E-5</v>
      </c>
      <c r="AW55" s="137">
        <v>8.1450604829468552E-4</v>
      </c>
      <c r="AX55" s="137">
        <v>3.7737646924371954E-2</v>
      </c>
      <c r="AY55" s="137">
        <v>9.5837708769514349E-5</v>
      </c>
      <c r="AZ55" s="137">
        <v>1.065182677180319E-3</v>
      </c>
      <c r="BA55" s="137">
        <v>4.4073921908894334E-5</v>
      </c>
      <c r="BB55" s="137">
        <v>2.3260232789824834E-4</v>
      </c>
      <c r="BC55" s="137">
        <v>5.8265584283667657E-5</v>
      </c>
      <c r="BD55" s="137">
        <v>1.5862208144223186E-4</v>
      </c>
      <c r="BE55" s="137">
        <v>6.6448455085030495E-4</v>
      </c>
      <c r="BF55" s="137">
        <v>2.7508700880997893E-4</v>
      </c>
      <c r="BG55" s="137">
        <v>1.6348630937886352E-4</v>
      </c>
      <c r="BH55" s="137">
        <v>9.2205077115663385E-5</v>
      </c>
      <c r="BI55" s="137">
        <v>0.90168783495177807</v>
      </c>
      <c r="BJ55" s="137">
        <v>4.032345218593171E-3</v>
      </c>
      <c r="BK55" s="137">
        <v>5.4645814021510525E-3</v>
      </c>
      <c r="BL55" s="137">
        <v>5.649556402302534E-5</v>
      </c>
      <c r="BM55" s="137">
        <v>6.2695968134075995E-5</v>
      </c>
      <c r="BN55" s="137">
        <v>4.5903092281715323E-4</v>
      </c>
      <c r="BO55" s="137">
        <v>2.652662654158281E-4</v>
      </c>
      <c r="BP55" s="137">
        <v>3.175983834886557E-4</v>
      </c>
      <c r="BQ55" s="137">
        <v>6.6092176791015167E-5</v>
      </c>
      <c r="BR55" s="137">
        <v>9.5832342039977681E-6</v>
      </c>
      <c r="BS55" s="137">
        <v>2.0334989891816292E-2</v>
      </c>
      <c r="BT55" s="137">
        <v>1.9146691004665471E-4</v>
      </c>
      <c r="BU55" s="137">
        <v>4.3109435365330556E-4</v>
      </c>
      <c r="BV55" s="137">
        <v>5.1551650622773967E-4</v>
      </c>
      <c r="BW55" s="137">
        <v>1.86610832641097E-4</v>
      </c>
      <c r="BX55" s="137">
        <v>3.9898621650286928E-4</v>
      </c>
      <c r="BY55" s="137">
        <v>3.2872007082547901E-4</v>
      </c>
      <c r="BZ55" s="137">
        <v>2.6610819625845633E-3</v>
      </c>
      <c r="CA55" s="139">
        <v>0</v>
      </c>
    </row>
    <row r="56" spans="1:79" ht="19.2" x14ac:dyDescent="0.3">
      <c r="A56" s="30"/>
      <c r="B56" s="42" t="s">
        <v>476</v>
      </c>
      <c r="C56" s="43" t="s">
        <v>477</v>
      </c>
      <c r="D56" s="136">
        <v>2.1836863623446616E-4</v>
      </c>
      <c r="E56" s="137">
        <v>3.0401041990078646E-5</v>
      </c>
      <c r="F56" s="137">
        <v>6.6036544913246819E-4</v>
      </c>
      <c r="G56" s="137">
        <v>1.2964337989077601E-4</v>
      </c>
      <c r="H56" s="137">
        <v>4.9615301507447583E-3</v>
      </c>
      <c r="I56" s="137">
        <v>7.1221060933604724E-4</v>
      </c>
      <c r="J56" s="137">
        <v>1.7213007861529674E-5</v>
      </c>
      <c r="K56" s="137">
        <v>7.4832095988542398E-4</v>
      </c>
      <c r="L56" s="137">
        <v>1.2956466560315311E-4</v>
      </c>
      <c r="M56" s="137">
        <v>1.8971536713781828E-3</v>
      </c>
      <c r="N56" s="137">
        <v>2.1135848619583173E-4</v>
      </c>
      <c r="O56" s="137">
        <v>1.3483365342167113E-3</v>
      </c>
      <c r="P56" s="137">
        <v>0</v>
      </c>
      <c r="Q56" s="137">
        <v>6.7420565066207755E-3</v>
      </c>
      <c r="R56" s="137">
        <v>0.12804327071446814</v>
      </c>
      <c r="S56" s="137">
        <v>6.7434032999279172E-4</v>
      </c>
      <c r="T56" s="137">
        <v>1.9540383316594932E-3</v>
      </c>
      <c r="U56" s="137">
        <v>3.4744940341388019E-3</v>
      </c>
      <c r="V56" s="137">
        <v>4.9597390536748921E-3</v>
      </c>
      <c r="W56" s="137">
        <v>9.5215513801943528E-4</v>
      </c>
      <c r="X56" s="137">
        <v>1.4004224958381942E-3</v>
      </c>
      <c r="Y56" s="137">
        <v>4.381915024108558E-4</v>
      </c>
      <c r="Z56" s="137">
        <v>9.6945137690135623E-4</v>
      </c>
      <c r="AA56" s="137">
        <v>2.8618047329540756E-4</v>
      </c>
      <c r="AB56" s="137">
        <v>2.9577663560005895E-4</v>
      </c>
      <c r="AC56" s="137">
        <v>1.6705913370223968E-4</v>
      </c>
      <c r="AD56" s="137">
        <v>1.7501055096729478E-4</v>
      </c>
      <c r="AE56" s="137">
        <v>7.5246331703090986E-4</v>
      </c>
      <c r="AF56" s="137">
        <v>1.1139828358965246E-3</v>
      </c>
      <c r="AG56" s="137">
        <v>1.5911177924001526E-4</v>
      </c>
      <c r="AH56" s="137">
        <v>8.5790894134058729E-4</v>
      </c>
      <c r="AI56" s="137">
        <v>5.8023800035938294E-4</v>
      </c>
      <c r="AJ56" s="137">
        <v>0</v>
      </c>
      <c r="AK56" s="137">
        <v>1.4099498775656865E-4</v>
      </c>
      <c r="AL56" s="137">
        <v>1.2248978863700585E-3</v>
      </c>
      <c r="AM56" s="137">
        <v>1.7381189026608335E-4</v>
      </c>
      <c r="AN56" s="137">
        <v>2.247098513728887E-3</v>
      </c>
      <c r="AO56" s="137">
        <v>4.8482405614998285E-4</v>
      </c>
      <c r="AP56" s="137">
        <v>2.973599139906995E-4</v>
      </c>
      <c r="AQ56" s="137">
        <v>5.0410899267248179E-3</v>
      </c>
      <c r="AR56" s="137">
        <v>8.2183445190377668E-5</v>
      </c>
      <c r="AS56" s="137">
        <v>4.758445805621409E-4</v>
      </c>
      <c r="AT56" s="137">
        <v>1.4238453708791335E-4</v>
      </c>
      <c r="AU56" s="137">
        <v>1.6332398858126288E-4</v>
      </c>
      <c r="AV56" s="137">
        <v>1.7514698382557352E-4</v>
      </c>
      <c r="AW56" s="137">
        <v>1.4610559752867787E-4</v>
      </c>
      <c r="AX56" s="137">
        <v>4.526353531642543E-4</v>
      </c>
      <c r="AY56" s="137">
        <v>0.10306946798470801</v>
      </c>
      <c r="AZ56" s="137">
        <v>4.5337269787091801E-2</v>
      </c>
      <c r="BA56" s="137">
        <v>1.3107134397859545E-2</v>
      </c>
      <c r="BB56" s="137">
        <v>7.7105673929545981E-2</v>
      </c>
      <c r="BC56" s="137">
        <v>1.4514498757947808E-2</v>
      </c>
      <c r="BD56" s="137">
        <v>3.4746485922456183E-3</v>
      </c>
      <c r="BE56" s="137">
        <v>1.1151084381079273E-2</v>
      </c>
      <c r="BF56" s="137">
        <v>1.6526106799793848E-3</v>
      </c>
      <c r="BG56" s="137">
        <v>6.5664218602937727E-4</v>
      </c>
      <c r="BH56" s="137">
        <v>4.411640195672852E-4</v>
      </c>
      <c r="BI56" s="137">
        <v>0.5140859577516379</v>
      </c>
      <c r="BJ56" s="137">
        <v>7.3487558078847359E-3</v>
      </c>
      <c r="BK56" s="137">
        <v>7.1041871237140022E-3</v>
      </c>
      <c r="BL56" s="137">
        <v>8.8087697774781015E-5</v>
      </c>
      <c r="BM56" s="137">
        <v>1.2179328565521311E-4</v>
      </c>
      <c r="BN56" s="137">
        <v>1.1172011963909519E-3</v>
      </c>
      <c r="BO56" s="137">
        <v>7.7767754948903473E-4</v>
      </c>
      <c r="BP56" s="137">
        <v>1.8791735172937966E-3</v>
      </c>
      <c r="BQ56" s="137">
        <v>1.3946441392102824E-4</v>
      </c>
      <c r="BR56" s="137">
        <v>1.6574629793654179E-5</v>
      </c>
      <c r="BS56" s="137">
        <v>1.2037500997904751E-2</v>
      </c>
      <c r="BT56" s="137">
        <v>4.4457526997906922E-4</v>
      </c>
      <c r="BU56" s="137">
        <v>1.6431057048750439E-3</v>
      </c>
      <c r="BV56" s="137">
        <v>1.3900731387258823E-3</v>
      </c>
      <c r="BW56" s="137">
        <v>8.3135492854353099E-4</v>
      </c>
      <c r="BX56" s="137">
        <v>1.1510830099683022E-3</v>
      </c>
      <c r="BY56" s="137">
        <v>8.5409172555119602E-4</v>
      </c>
      <c r="BZ56" s="137">
        <v>2.1510881302891451E-3</v>
      </c>
      <c r="CA56" s="139">
        <v>0</v>
      </c>
    </row>
    <row r="57" spans="1:79" ht="19.2" x14ac:dyDescent="0.3">
      <c r="A57" s="30"/>
      <c r="B57" s="42" t="s">
        <v>486</v>
      </c>
      <c r="C57" s="43" t="s">
        <v>487</v>
      </c>
      <c r="D57" s="136">
        <v>3.3236648869496688E-4</v>
      </c>
      <c r="E57" s="137">
        <v>4.9714250745550007E-5</v>
      </c>
      <c r="F57" s="137">
        <v>1.3592721221509347E-3</v>
      </c>
      <c r="G57" s="137">
        <v>9.9005741956807684E-5</v>
      </c>
      <c r="H57" s="137">
        <v>5.9383150460845966E-3</v>
      </c>
      <c r="I57" s="137">
        <v>1.5170901720221192E-3</v>
      </c>
      <c r="J57" s="137">
        <v>1.6679389666029858E-5</v>
      </c>
      <c r="K57" s="137">
        <v>7.4228707304922076E-4</v>
      </c>
      <c r="L57" s="137">
        <v>3.3412387941716597E-5</v>
      </c>
      <c r="M57" s="137">
        <v>1.4013947684042277E-3</v>
      </c>
      <c r="N57" s="137">
        <v>5.5107255260671662E-5</v>
      </c>
      <c r="O57" s="137">
        <v>3.9215301299030695E-3</v>
      </c>
      <c r="P57" s="137">
        <v>0</v>
      </c>
      <c r="Q57" s="137">
        <v>6.6772750355487851E-3</v>
      </c>
      <c r="R57" s="137">
        <v>5.2509339391473654E-2</v>
      </c>
      <c r="S57" s="137">
        <v>4.0934868500074018E-4</v>
      </c>
      <c r="T57" s="137">
        <v>4.2117378832805001E-3</v>
      </c>
      <c r="U57" s="137">
        <v>1.6479166140592375E-2</v>
      </c>
      <c r="V57" s="137">
        <v>1.070776527443551E-2</v>
      </c>
      <c r="W57" s="137">
        <v>1.3905754076969016E-3</v>
      </c>
      <c r="X57" s="137">
        <v>2.9522367688363583E-3</v>
      </c>
      <c r="Y57" s="137">
        <v>1.2801603358413656E-3</v>
      </c>
      <c r="Z57" s="137">
        <v>1.6153201828751388E-3</v>
      </c>
      <c r="AA57" s="137">
        <v>4.1208214515014356E-4</v>
      </c>
      <c r="AB57" s="137">
        <v>9.8596125506295019E-4</v>
      </c>
      <c r="AC57" s="137">
        <v>4.1268742181308616E-4</v>
      </c>
      <c r="AD57" s="137">
        <v>2.9710380189534169E-4</v>
      </c>
      <c r="AE57" s="137">
        <v>2.3470063912331592E-3</v>
      </c>
      <c r="AF57" s="137">
        <v>5.3999665802173837E-3</v>
      </c>
      <c r="AG57" s="137">
        <v>5.0211757974639375E-4</v>
      </c>
      <c r="AH57" s="137">
        <v>5.0390133544374206E-3</v>
      </c>
      <c r="AI57" s="137">
        <v>3.1970111812178186E-3</v>
      </c>
      <c r="AJ57" s="137">
        <v>0</v>
      </c>
      <c r="AK57" s="137">
        <v>7.6185699440210156E-4</v>
      </c>
      <c r="AL57" s="137">
        <v>1.004214278388549E-2</v>
      </c>
      <c r="AM57" s="137">
        <v>9.1497234553421854E-4</v>
      </c>
      <c r="AN57" s="137">
        <v>3.2099080708884375E-3</v>
      </c>
      <c r="AO57" s="137">
        <v>2.0889400001734846E-3</v>
      </c>
      <c r="AP57" s="137">
        <v>5.7229327460378175E-4</v>
      </c>
      <c r="AQ57" s="137">
        <v>4.8073673265114965E-3</v>
      </c>
      <c r="AR57" s="137">
        <v>3.2434721134051118E-4</v>
      </c>
      <c r="AS57" s="137">
        <v>1.7751533534796646E-3</v>
      </c>
      <c r="AT57" s="137">
        <v>5.3171784202268001E-4</v>
      </c>
      <c r="AU57" s="137">
        <v>2.7865067581420313E-4</v>
      </c>
      <c r="AV57" s="137">
        <v>6.1743048123750685E-4</v>
      </c>
      <c r="AW57" s="137">
        <v>3.6197749264572557E-4</v>
      </c>
      <c r="AX57" s="137">
        <v>2.1312039435159193E-4</v>
      </c>
      <c r="AY57" s="137">
        <v>1.3195725258073538E-3</v>
      </c>
      <c r="AZ57" s="137">
        <v>0.57341626178122462</v>
      </c>
      <c r="BA57" s="137">
        <v>5.6217090362326548E-4</v>
      </c>
      <c r="BB57" s="137">
        <v>3.1055724273512803E-3</v>
      </c>
      <c r="BC57" s="137">
        <v>1.6844055963091003E-3</v>
      </c>
      <c r="BD57" s="137">
        <v>2.1731021743725378E-3</v>
      </c>
      <c r="BE57" s="137">
        <v>7.2947575627690005E-3</v>
      </c>
      <c r="BF57" s="137">
        <v>3.20952093560421E-3</v>
      </c>
      <c r="BG57" s="137">
        <v>1.3379400859351753E-3</v>
      </c>
      <c r="BH57" s="137">
        <v>2.8380502895302786E-3</v>
      </c>
      <c r="BI57" s="137">
        <v>0.19468979416898949</v>
      </c>
      <c r="BJ57" s="137">
        <v>1.1078795066688952E-2</v>
      </c>
      <c r="BK57" s="137">
        <v>7.210824002876942E-3</v>
      </c>
      <c r="BL57" s="137">
        <v>1.1619956381545707E-4</v>
      </c>
      <c r="BM57" s="137">
        <v>2.8414222845902506E-4</v>
      </c>
      <c r="BN57" s="137">
        <v>3.3342165776093524E-3</v>
      </c>
      <c r="BO57" s="137">
        <v>1.0035576868415717E-3</v>
      </c>
      <c r="BP57" s="137">
        <v>1.6772089585873587E-3</v>
      </c>
      <c r="BQ57" s="137">
        <v>2.2817479321409837E-4</v>
      </c>
      <c r="BR57" s="137">
        <v>2.7820428260737299E-5</v>
      </c>
      <c r="BS57" s="137">
        <v>6.2721424343549883E-3</v>
      </c>
      <c r="BT57" s="137">
        <v>1.2150399951786415E-3</v>
      </c>
      <c r="BU57" s="137">
        <v>2.561757654993719E-3</v>
      </c>
      <c r="BV57" s="137">
        <v>3.4361772604077933E-3</v>
      </c>
      <c r="BW57" s="137">
        <v>1.72586384055241E-3</v>
      </c>
      <c r="BX57" s="137">
        <v>5.0544379569205863E-3</v>
      </c>
      <c r="BY57" s="137">
        <v>1.95362155650844E-3</v>
      </c>
      <c r="BZ57" s="137">
        <v>2.3969436540906539E-3</v>
      </c>
      <c r="CA57" s="139">
        <v>0</v>
      </c>
    </row>
    <row r="58" spans="1:79" ht="19.2" x14ac:dyDescent="0.3">
      <c r="A58" s="30"/>
      <c r="B58" s="42" t="s">
        <v>504</v>
      </c>
      <c r="C58" s="43" t="s">
        <v>505</v>
      </c>
      <c r="D58" s="136">
        <v>1.5914837992985455E-4</v>
      </c>
      <c r="E58" s="137">
        <v>1.668498699491159E-5</v>
      </c>
      <c r="F58" s="137">
        <v>2.8583643386089397E-4</v>
      </c>
      <c r="G58" s="137">
        <v>5.0395154863532752E-5</v>
      </c>
      <c r="H58" s="137">
        <v>1.8128079207802492E-3</v>
      </c>
      <c r="I58" s="137">
        <v>5.6336878137816656E-4</v>
      </c>
      <c r="J58" s="137">
        <v>8.3051314959005442E-6</v>
      </c>
      <c r="K58" s="137">
        <v>3.7218284805968875E-4</v>
      </c>
      <c r="L58" s="137">
        <v>8.0079779300424139E-6</v>
      </c>
      <c r="M58" s="137">
        <v>6.5861679104058405E-4</v>
      </c>
      <c r="N58" s="137">
        <v>2.5503293109421598E-5</v>
      </c>
      <c r="O58" s="137">
        <v>1.0089447892020452E-3</v>
      </c>
      <c r="P58" s="137">
        <v>0</v>
      </c>
      <c r="Q58" s="137">
        <v>9.8915473528668214E-4</v>
      </c>
      <c r="R58" s="137">
        <v>2.7761994817114628E-3</v>
      </c>
      <c r="S58" s="137">
        <v>1.7541444896234951E-5</v>
      </c>
      <c r="T58" s="137">
        <v>1.0748849404098699E-3</v>
      </c>
      <c r="U58" s="137">
        <v>2.329864080494912E-3</v>
      </c>
      <c r="V58" s="137">
        <v>3.9805897376841747E-3</v>
      </c>
      <c r="W58" s="137">
        <v>7.4612044124069043E-4</v>
      </c>
      <c r="X58" s="137">
        <v>8.7225251345325648E-4</v>
      </c>
      <c r="Y58" s="137">
        <v>3.3815801570784721E-4</v>
      </c>
      <c r="Z58" s="137">
        <v>7.7949953853655315E-4</v>
      </c>
      <c r="AA58" s="137">
        <v>1.7901266842525871E-4</v>
      </c>
      <c r="AB58" s="137">
        <v>2.2553767036299408E-4</v>
      </c>
      <c r="AC58" s="137">
        <v>1.3595443357389018E-4</v>
      </c>
      <c r="AD58" s="137">
        <v>1.4408978374376866E-4</v>
      </c>
      <c r="AE58" s="137">
        <v>5.2324066888344008E-4</v>
      </c>
      <c r="AF58" s="137">
        <v>5.6983323205218146E-4</v>
      </c>
      <c r="AG58" s="137">
        <v>9.5249020670879731E-5</v>
      </c>
      <c r="AH58" s="137">
        <v>6.139950272262358E-4</v>
      </c>
      <c r="AI58" s="137">
        <v>3.9127027861601848E-4</v>
      </c>
      <c r="AJ58" s="137">
        <v>0</v>
      </c>
      <c r="AK58" s="137">
        <v>1.029736883742036E-4</v>
      </c>
      <c r="AL58" s="137">
        <v>8.0495685409668542E-4</v>
      </c>
      <c r="AM58" s="137">
        <v>1.2724143191150588E-4</v>
      </c>
      <c r="AN58" s="137">
        <v>2.3883258782359028E-4</v>
      </c>
      <c r="AO58" s="137">
        <v>2.5531827812951289E-4</v>
      </c>
      <c r="AP58" s="137">
        <v>1.1314647345358533E-4</v>
      </c>
      <c r="AQ58" s="137">
        <v>7.6909761089259102E-4</v>
      </c>
      <c r="AR58" s="137">
        <v>5.3834766801938792E-5</v>
      </c>
      <c r="AS58" s="137">
        <v>4.1631222583237093E-4</v>
      </c>
      <c r="AT58" s="137">
        <v>1.1009386990729553E-4</v>
      </c>
      <c r="AU58" s="137">
        <v>5.3394383177556251E-5</v>
      </c>
      <c r="AV58" s="137">
        <v>6.1632102489101538E-5</v>
      </c>
      <c r="AW58" s="137">
        <v>4.5631306259924685E-5</v>
      </c>
      <c r="AX58" s="137">
        <v>2.1053508325266872E-5</v>
      </c>
      <c r="AY58" s="137">
        <v>9.7287696205026211E-5</v>
      </c>
      <c r="AZ58" s="137">
        <v>5.276829129804378E-4</v>
      </c>
      <c r="BA58" s="137">
        <v>0.88367767986270429</v>
      </c>
      <c r="BB58" s="137">
        <v>3.3732252889556095E-4</v>
      </c>
      <c r="BC58" s="137">
        <v>2.7672235213364676E-4</v>
      </c>
      <c r="BD58" s="137">
        <v>6.0292794809381715E-3</v>
      </c>
      <c r="BE58" s="137">
        <v>4.5683150644306526E-4</v>
      </c>
      <c r="BF58" s="137">
        <v>6.3833172121322522E-4</v>
      </c>
      <c r="BG58" s="137">
        <v>2.8069284104877438E-4</v>
      </c>
      <c r="BH58" s="137">
        <v>7.113631527433849E-4</v>
      </c>
      <c r="BI58" s="137">
        <v>9.9039769978584227E-3</v>
      </c>
      <c r="BJ58" s="137">
        <v>1.3741791314399064E-2</v>
      </c>
      <c r="BK58" s="137">
        <v>2.4678649418920888E-3</v>
      </c>
      <c r="BL58" s="137">
        <v>1.6088046663366098E-4</v>
      </c>
      <c r="BM58" s="137">
        <v>2.7036645229762694E-4</v>
      </c>
      <c r="BN58" s="137">
        <v>7.2993469193004094E-4</v>
      </c>
      <c r="BO58" s="137">
        <v>3.0655895500675987E-3</v>
      </c>
      <c r="BP58" s="137">
        <v>8.3541245756537236E-3</v>
      </c>
      <c r="BQ58" s="137">
        <v>6.7342623401957095E-4</v>
      </c>
      <c r="BR58" s="137">
        <v>1.1521617388205737E-4</v>
      </c>
      <c r="BS58" s="137">
        <v>3.2802399116490365E-3</v>
      </c>
      <c r="BT58" s="137">
        <v>2.7142406738625093E-3</v>
      </c>
      <c r="BU58" s="137">
        <v>2.1023973077927693E-2</v>
      </c>
      <c r="BV58" s="137">
        <v>4.598099925361936E-3</v>
      </c>
      <c r="BW58" s="137">
        <v>2.23750973398495E-3</v>
      </c>
      <c r="BX58" s="137">
        <v>3.1968689028304153E-3</v>
      </c>
      <c r="BY58" s="137">
        <v>3.2784385849609801E-3</v>
      </c>
      <c r="BZ58" s="137">
        <v>2.2284944463906433E-3</v>
      </c>
      <c r="CA58" s="139">
        <v>0</v>
      </c>
    </row>
    <row r="59" spans="1:79" ht="19.2" x14ac:dyDescent="0.3">
      <c r="A59" s="30"/>
      <c r="B59" s="42" t="s">
        <v>500</v>
      </c>
      <c r="C59" s="43" t="s">
        <v>501</v>
      </c>
      <c r="D59" s="136">
        <v>8.9097579822109506E-5</v>
      </c>
      <c r="E59" s="137">
        <v>1.2669399361127769E-5</v>
      </c>
      <c r="F59" s="137">
        <v>3.148524655034978E-4</v>
      </c>
      <c r="G59" s="137">
        <v>2.5034334650571917E-5</v>
      </c>
      <c r="H59" s="137">
        <v>1.4954518105713814E-3</v>
      </c>
      <c r="I59" s="137">
        <v>2.8827723943890141E-4</v>
      </c>
      <c r="J59" s="137">
        <v>6.7693346226448294E-6</v>
      </c>
      <c r="K59" s="137">
        <v>2.8288677134049727E-4</v>
      </c>
      <c r="L59" s="137">
        <v>7.0012753509337682E-6</v>
      </c>
      <c r="M59" s="137">
        <v>5.3747812271081024E-4</v>
      </c>
      <c r="N59" s="137">
        <v>2.022579303244434E-5</v>
      </c>
      <c r="O59" s="137">
        <v>1.588899547531228E-3</v>
      </c>
      <c r="P59" s="137">
        <v>0</v>
      </c>
      <c r="Q59" s="137">
        <v>7.1853497019623189E-4</v>
      </c>
      <c r="R59" s="137">
        <v>3.6613868839368712E-3</v>
      </c>
      <c r="S59" s="137">
        <v>2.6982820291839371E-5</v>
      </c>
      <c r="T59" s="137">
        <v>1.24234126490463E-3</v>
      </c>
      <c r="U59" s="137">
        <v>3.4679957030723982E-3</v>
      </c>
      <c r="V59" s="137">
        <v>6.0396541804724575E-3</v>
      </c>
      <c r="W59" s="137">
        <v>9.2772045818263706E-4</v>
      </c>
      <c r="X59" s="137">
        <v>8.7074796604432055E-4</v>
      </c>
      <c r="Y59" s="137">
        <v>4.0726051144011969E-4</v>
      </c>
      <c r="Z59" s="137">
        <v>1.0385768998868784E-3</v>
      </c>
      <c r="AA59" s="137">
        <v>1.9297019032186273E-4</v>
      </c>
      <c r="AB59" s="137">
        <v>2.4105077550538764E-4</v>
      </c>
      <c r="AC59" s="137">
        <v>1.851130492868518E-4</v>
      </c>
      <c r="AD59" s="137">
        <v>1.5699505859517976E-4</v>
      </c>
      <c r="AE59" s="137">
        <v>6.8021223980027591E-4</v>
      </c>
      <c r="AF59" s="137">
        <v>7.5413719007196662E-4</v>
      </c>
      <c r="AG59" s="137">
        <v>1.2901261723841594E-4</v>
      </c>
      <c r="AH59" s="137">
        <v>5.3569934492916547E-4</v>
      </c>
      <c r="AI59" s="137">
        <v>3.4514775427424465E-4</v>
      </c>
      <c r="AJ59" s="137">
        <v>0</v>
      </c>
      <c r="AK59" s="137">
        <v>9.7108292040468745E-5</v>
      </c>
      <c r="AL59" s="137">
        <v>7.8175122434965855E-4</v>
      </c>
      <c r="AM59" s="137">
        <v>1.2469820832424719E-4</v>
      </c>
      <c r="AN59" s="137">
        <v>3.2313223342296732E-4</v>
      </c>
      <c r="AO59" s="137">
        <v>2.4469167285365648E-4</v>
      </c>
      <c r="AP59" s="137">
        <v>1.7453655444714408E-4</v>
      </c>
      <c r="AQ59" s="137">
        <v>7.3493361121806174E-4</v>
      </c>
      <c r="AR59" s="137">
        <v>5.0179636757042773E-5</v>
      </c>
      <c r="AS59" s="137">
        <v>3.0743298576667988E-4</v>
      </c>
      <c r="AT59" s="137">
        <v>1.0650051300993531E-4</v>
      </c>
      <c r="AU59" s="137">
        <v>5.7349150934288304E-5</v>
      </c>
      <c r="AV59" s="137">
        <v>7.159612387863902E-5</v>
      </c>
      <c r="AW59" s="137">
        <v>4.3218686851380505E-5</v>
      </c>
      <c r="AX59" s="137">
        <v>2.1369975412752855E-5</v>
      </c>
      <c r="AY59" s="137">
        <v>1.0694408312278608E-4</v>
      </c>
      <c r="AZ59" s="137">
        <v>1.014989155759519E-3</v>
      </c>
      <c r="BA59" s="137">
        <v>8.8268069710014004E-4</v>
      </c>
      <c r="BB59" s="137">
        <v>0.92609081756826428</v>
      </c>
      <c r="BC59" s="137">
        <v>1.6007767472835726E-4</v>
      </c>
      <c r="BD59" s="137">
        <v>3.4391685236002782E-4</v>
      </c>
      <c r="BE59" s="137">
        <v>5.7249248405282286E-4</v>
      </c>
      <c r="BF59" s="137">
        <v>3.418428273919937E-4</v>
      </c>
      <c r="BG59" s="137">
        <v>1.5915830673973277E-4</v>
      </c>
      <c r="BH59" s="137">
        <v>2.436990497826802E-4</v>
      </c>
      <c r="BI59" s="137">
        <v>2.839410822890007E-2</v>
      </c>
      <c r="BJ59" s="137">
        <v>3.3320038203233505E-3</v>
      </c>
      <c r="BK59" s="137">
        <v>1.6626709924566509E-3</v>
      </c>
      <c r="BL59" s="137">
        <v>2.5762168588689055E-5</v>
      </c>
      <c r="BM59" s="137">
        <v>6.1753927566670272E-5</v>
      </c>
      <c r="BN59" s="137">
        <v>7.1849111756316464E-4</v>
      </c>
      <c r="BO59" s="137">
        <v>2.5176249708030296E-4</v>
      </c>
      <c r="BP59" s="137">
        <v>2.6732075723620726E-4</v>
      </c>
      <c r="BQ59" s="137">
        <v>6.2264561286298864E-5</v>
      </c>
      <c r="BR59" s="137">
        <v>4.9598606625443537E-6</v>
      </c>
      <c r="BS59" s="137">
        <v>9.0289159802100268E-4</v>
      </c>
      <c r="BT59" s="137">
        <v>1.6071207090499374E-4</v>
      </c>
      <c r="BU59" s="137">
        <v>1.0497972377977007E-3</v>
      </c>
      <c r="BV59" s="137">
        <v>5.701323099980099E-4</v>
      </c>
      <c r="BW59" s="137">
        <v>4.0021787820962603E-4</v>
      </c>
      <c r="BX59" s="137">
        <v>1.1941450385579782E-3</v>
      </c>
      <c r="BY59" s="137">
        <v>1.0011895017093301E-3</v>
      </c>
      <c r="BZ59" s="137">
        <v>5.9451531218166626E-4</v>
      </c>
      <c r="CA59" s="139">
        <v>0</v>
      </c>
    </row>
    <row r="60" spans="1:79" ht="19.2" x14ac:dyDescent="0.3">
      <c r="A60" s="30"/>
      <c r="B60" s="42" t="s">
        <v>494</v>
      </c>
      <c r="C60" s="43" t="s">
        <v>495</v>
      </c>
      <c r="D60" s="136">
        <v>1.5408243616549499E-4</v>
      </c>
      <c r="E60" s="137">
        <v>2.2737342471733141E-5</v>
      </c>
      <c r="F60" s="137">
        <v>5.968805551091153E-4</v>
      </c>
      <c r="G60" s="137">
        <v>4.9142883795700311E-5</v>
      </c>
      <c r="H60" s="137">
        <v>2.7787145818092282E-3</v>
      </c>
      <c r="I60" s="137">
        <v>6.3204135811093995E-4</v>
      </c>
      <c r="J60" s="137">
        <v>9.002747359594251E-6</v>
      </c>
      <c r="K60" s="137">
        <v>3.9193524252044816E-4</v>
      </c>
      <c r="L60" s="137">
        <v>1.4600905380615205E-5</v>
      </c>
      <c r="M60" s="137">
        <v>1.189696920648101E-3</v>
      </c>
      <c r="N60" s="137">
        <v>4.1803578192093634E-4</v>
      </c>
      <c r="O60" s="137">
        <v>5.3233701010209702E-3</v>
      </c>
      <c r="P60" s="137">
        <v>0</v>
      </c>
      <c r="Q60" s="137">
        <v>2.8088888497316555E-3</v>
      </c>
      <c r="R60" s="137">
        <v>3.3785694006402814E-2</v>
      </c>
      <c r="S60" s="137">
        <v>2.2252505051206225E-4</v>
      </c>
      <c r="T60" s="137">
        <v>2.1780796014897958E-3</v>
      </c>
      <c r="U60" s="137">
        <v>9.9117557012981614E-3</v>
      </c>
      <c r="V60" s="137">
        <v>1.3725815859053416E-2</v>
      </c>
      <c r="W60" s="137">
        <v>8.6569575005090418E-4</v>
      </c>
      <c r="X60" s="137">
        <v>3.8463081565317729E-3</v>
      </c>
      <c r="Y60" s="137">
        <v>7.2521775963848504E-4</v>
      </c>
      <c r="Z60" s="137">
        <v>9.8659866241264773E-4</v>
      </c>
      <c r="AA60" s="137">
        <v>9.0693795498260387E-4</v>
      </c>
      <c r="AB60" s="137">
        <v>4.5853582455635374E-4</v>
      </c>
      <c r="AC60" s="137">
        <v>2.1605827107949976E-4</v>
      </c>
      <c r="AD60" s="137">
        <v>1.6632853354015047E-4</v>
      </c>
      <c r="AE60" s="137">
        <v>2.8226667231821415E-3</v>
      </c>
      <c r="AF60" s="137">
        <v>5.2551744148698941E-3</v>
      </c>
      <c r="AG60" s="137">
        <v>2.2571366755378558E-4</v>
      </c>
      <c r="AH60" s="137">
        <v>2.1307164988675384E-3</v>
      </c>
      <c r="AI60" s="137">
        <v>1.2100630096966386E-3</v>
      </c>
      <c r="AJ60" s="137">
        <v>0</v>
      </c>
      <c r="AK60" s="137">
        <v>2.948023121515882E-4</v>
      </c>
      <c r="AL60" s="137">
        <v>4.1583681455075426E-3</v>
      </c>
      <c r="AM60" s="137">
        <v>3.6383180810798906E-4</v>
      </c>
      <c r="AN60" s="137">
        <v>1.5711519416651421E-3</v>
      </c>
      <c r="AO60" s="137">
        <v>7.5213384067585422E-4</v>
      </c>
      <c r="AP60" s="137">
        <v>1.5502167915711269E-4</v>
      </c>
      <c r="AQ60" s="137">
        <v>2.0941038444049877E-3</v>
      </c>
      <c r="AR60" s="137">
        <v>1.4046836133407828E-4</v>
      </c>
      <c r="AS60" s="137">
        <v>7.2114315296966465E-4</v>
      </c>
      <c r="AT60" s="137">
        <v>2.0783259610907082E-4</v>
      </c>
      <c r="AU60" s="137">
        <v>1.0428159284084628E-3</v>
      </c>
      <c r="AV60" s="137">
        <v>2.2877446561820209E-4</v>
      </c>
      <c r="AW60" s="137">
        <v>1.4359761434565665E-4</v>
      </c>
      <c r="AX60" s="137">
        <v>9.5326987795112201E-5</v>
      </c>
      <c r="AY60" s="137">
        <v>6.9417402746698212E-4</v>
      </c>
      <c r="AZ60" s="137">
        <v>9.5249693751036386E-3</v>
      </c>
      <c r="BA60" s="137">
        <v>3.391425327126359E-3</v>
      </c>
      <c r="BB60" s="137">
        <v>1.7150232428557015E-3</v>
      </c>
      <c r="BC60" s="137">
        <v>0.74749103709298514</v>
      </c>
      <c r="BD60" s="137">
        <v>1.6322395841826397E-2</v>
      </c>
      <c r="BE60" s="137">
        <v>4.3976421538484949E-3</v>
      </c>
      <c r="BF60" s="137">
        <v>2.6750557248570303E-3</v>
      </c>
      <c r="BG60" s="137">
        <v>5.1272186608095766E-4</v>
      </c>
      <c r="BH60" s="137">
        <v>1.0247171843865384E-3</v>
      </c>
      <c r="BI60" s="137">
        <v>8.1297955678373363E-2</v>
      </c>
      <c r="BJ60" s="137">
        <v>4.8363125897672938E-3</v>
      </c>
      <c r="BK60" s="137">
        <v>3.4308355093857455E-3</v>
      </c>
      <c r="BL60" s="137">
        <v>5.0370743421747889E-5</v>
      </c>
      <c r="BM60" s="137">
        <v>1.3237470325692518E-4</v>
      </c>
      <c r="BN60" s="137">
        <v>4.8829181421520046E-3</v>
      </c>
      <c r="BO60" s="137">
        <v>3.9434052873115816E-4</v>
      </c>
      <c r="BP60" s="137">
        <v>6.8563278354764705E-4</v>
      </c>
      <c r="BQ60" s="137">
        <v>1.0427903754695705E-4</v>
      </c>
      <c r="BR60" s="137">
        <v>1.2270132432079893E-5</v>
      </c>
      <c r="BS60" s="137">
        <v>2.552065253118416E-3</v>
      </c>
      <c r="BT60" s="137">
        <v>4.6139185648865616E-4</v>
      </c>
      <c r="BU60" s="137">
        <v>1.1194136651873302E-3</v>
      </c>
      <c r="BV60" s="137">
        <v>1.2599504501228751E-3</v>
      </c>
      <c r="BW60" s="137">
        <v>9.0530418451476502E-4</v>
      </c>
      <c r="BX60" s="137">
        <v>2.0786282643448328E-3</v>
      </c>
      <c r="BY60" s="137">
        <v>1.0668760345281E-3</v>
      </c>
      <c r="BZ60" s="137">
        <v>9.8153077653179892E-4</v>
      </c>
      <c r="CA60" s="139">
        <v>0</v>
      </c>
    </row>
    <row r="61" spans="1:79" ht="19.2" x14ac:dyDescent="0.3">
      <c r="A61" s="30"/>
      <c r="B61" s="42" t="s">
        <v>514</v>
      </c>
      <c r="C61" s="43" t="s">
        <v>515</v>
      </c>
      <c r="D61" s="136">
        <v>1.967285139170417E-4</v>
      </c>
      <c r="E61" s="137">
        <v>3.2411991801656453E-5</v>
      </c>
      <c r="F61" s="137">
        <v>4.3884392209119746E-4</v>
      </c>
      <c r="G61" s="137">
        <v>5.9072963057459639E-5</v>
      </c>
      <c r="H61" s="137">
        <v>3.0483353028038741E-3</v>
      </c>
      <c r="I61" s="137">
        <v>6.072298830950071E-4</v>
      </c>
      <c r="J61" s="137">
        <v>1.1259587957791673E-5</v>
      </c>
      <c r="K61" s="137">
        <v>4.4329531569564629E-4</v>
      </c>
      <c r="L61" s="137">
        <v>1.2490176686945466E-5</v>
      </c>
      <c r="M61" s="137">
        <v>6.8486909479026099E-4</v>
      </c>
      <c r="N61" s="137">
        <v>6.0221307195186699E-5</v>
      </c>
      <c r="O61" s="137">
        <v>1.5045048566835085E-3</v>
      </c>
      <c r="P61" s="137">
        <v>0</v>
      </c>
      <c r="Q61" s="137">
        <v>1.753176472364527E-2</v>
      </c>
      <c r="R61" s="137">
        <v>4.3488256765518351E-3</v>
      </c>
      <c r="S61" s="137">
        <v>2.7922452846740749E-5</v>
      </c>
      <c r="T61" s="137">
        <v>1.2740045623711208E-3</v>
      </c>
      <c r="U61" s="137">
        <v>3.2974538205637169E-3</v>
      </c>
      <c r="V61" s="137">
        <v>5.6380139990329049E-3</v>
      </c>
      <c r="W61" s="137">
        <v>9.4268889207285462E-4</v>
      </c>
      <c r="X61" s="137">
        <v>1.0462696242703995E-3</v>
      </c>
      <c r="Y61" s="137">
        <v>4.1713242435771175E-4</v>
      </c>
      <c r="Z61" s="137">
        <v>1.0903911866987862E-3</v>
      </c>
      <c r="AA61" s="137">
        <v>2.2220564729633714E-4</v>
      </c>
      <c r="AB61" s="137">
        <v>2.6403296063323971E-4</v>
      </c>
      <c r="AC61" s="137">
        <v>1.7380073412721938E-4</v>
      </c>
      <c r="AD61" s="137">
        <v>1.6049236224005011E-4</v>
      </c>
      <c r="AE61" s="137">
        <v>7.1386399071524803E-4</v>
      </c>
      <c r="AF61" s="137">
        <v>9.4129573270659622E-4</v>
      </c>
      <c r="AG61" s="137">
        <v>1.4577476214638834E-4</v>
      </c>
      <c r="AH61" s="137">
        <v>5.7915076035196516E-4</v>
      </c>
      <c r="AI61" s="137">
        <v>4.4455061622904088E-4</v>
      </c>
      <c r="AJ61" s="137">
        <v>0</v>
      </c>
      <c r="AK61" s="137">
        <v>1.064009868149951E-4</v>
      </c>
      <c r="AL61" s="137">
        <v>5.1075523174180446E-4</v>
      </c>
      <c r="AM61" s="137">
        <v>1.2911862869604797E-4</v>
      </c>
      <c r="AN61" s="137">
        <v>4.3571249471516103E-4</v>
      </c>
      <c r="AO61" s="137">
        <v>4.6553915102708478E-4</v>
      </c>
      <c r="AP61" s="137">
        <v>6.4267735606336681E-5</v>
      </c>
      <c r="AQ61" s="137">
        <v>1.1823096659385012E-2</v>
      </c>
      <c r="AR61" s="137">
        <v>6.6177183417123842E-5</v>
      </c>
      <c r="AS61" s="137">
        <v>3.7894590556978544E-4</v>
      </c>
      <c r="AT61" s="137">
        <v>1.0862708836204026E-4</v>
      </c>
      <c r="AU61" s="137">
        <v>7.3967024604210493E-5</v>
      </c>
      <c r="AV61" s="137">
        <v>8.2281025102083261E-5</v>
      </c>
      <c r="AW61" s="137">
        <v>1.2573963820895263E-4</v>
      </c>
      <c r="AX61" s="137">
        <v>3.859121292438589E-5</v>
      </c>
      <c r="AY61" s="137">
        <v>1.2562223083909576E-4</v>
      </c>
      <c r="AZ61" s="137">
        <v>7.5628900357512928E-4</v>
      </c>
      <c r="BA61" s="137">
        <v>1.2172153043432729E-4</v>
      </c>
      <c r="BB61" s="137">
        <v>3.56220604341128E-4</v>
      </c>
      <c r="BC61" s="137">
        <v>3.5157667027834556E-4</v>
      </c>
      <c r="BD61" s="137">
        <v>0.89037089313594042</v>
      </c>
      <c r="BE61" s="137">
        <v>9.0023016375574596E-4</v>
      </c>
      <c r="BF61" s="137">
        <v>3.1304929690512286E-4</v>
      </c>
      <c r="BG61" s="137">
        <v>5.7148072661579539E-4</v>
      </c>
      <c r="BH61" s="137">
        <v>5.0304972614872968E-4</v>
      </c>
      <c r="BI61" s="137">
        <v>1.1900182143111716E-2</v>
      </c>
      <c r="BJ61" s="137">
        <v>9.8292949011206821E-3</v>
      </c>
      <c r="BK61" s="137">
        <v>1.4248909410854008E-2</v>
      </c>
      <c r="BL61" s="137">
        <v>1.4010053533867369E-4</v>
      </c>
      <c r="BM61" s="137">
        <v>9.1842643313142116E-5</v>
      </c>
      <c r="BN61" s="137">
        <v>8.372102269008486E-4</v>
      </c>
      <c r="BO61" s="137">
        <v>4.0553429808646679E-4</v>
      </c>
      <c r="BP61" s="137">
        <v>5.2525760784229657E-4</v>
      </c>
      <c r="BQ61" s="137">
        <v>9.7484710470737909E-5</v>
      </c>
      <c r="BR61" s="137">
        <v>1.0676339524062793E-5</v>
      </c>
      <c r="BS61" s="137">
        <v>9.9016840581850492E-4</v>
      </c>
      <c r="BT61" s="137">
        <v>3.2078679159229393E-4</v>
      </c>
      <c r="BU61" s="137">
        <v>8.6761337163333071E-4</v>
      </c>
      <c r="BV61" s="137">
        <v>1.1313847705568239E-3</v>
      </c>
      <c r="BW61" s="137">
        <v>8.3042520643095499E-4</v>
      </c>
      <c r="BX61" s="137">
        <v>9.1259731577580873E-4</v>
      </c>
      <c r="BY61" s="137">
        <v>7.6444879662414104E-4</v>
      </c>
      <c r="BZ61" s="137">
        <v>9.5783162536677738E-4</v>
      </c>
      <c r="CA61" s="139">
        <v>0</v>
      </c>
    </row>
    <row r="62" spans="1:79" ht="19.2" x14ac:dyDescent="0.3">
      <c r="A62" s="30"/>
      <c r="B62" s="42" t="s">
        <v>464</v>
      </c>
      <c r="C62" s="43" t="s">
        <v>465</v>
      </c>
      <c r="D62" s="136">
        <v>1.0680786340745017E-4</v>
      </c>
      <c r="E62" s="137">
        <v>1.4327484496653755E-5</v>
      </c>
      <c r="F62" s="137">
        <v>3.3852602121290672E-4</v>
      </c>
      <c r="G62" s="137">
        <v>2.86752029002599E-5</v>
      </c>
      <c r="H62" s="137">
        <v>1.6270191603845637E-3</v>
      </c>
      <c r="I62" s="137">
        <v>3.2227611111531468E-4</v>
      </c>
      <c r="J62" s="137">
        <v>7.6713561821387402E-6</v>
      </c>
      <c r="K62" s="137">
        <v>3.2055144746561635E-4</v>
      </c>
      <c r="L62" s="137">
        <v>7.3470170889891171E-6</v>
      </c>
      <c r="M62" s="137">
        <v>6.0112381216902535E-4</v>
      </c>
      <c r="N62" s="137">
        <v>1.9274616241567363E-5</v>
      </c>
      <c r="O62" s="137">
        <v>1.350925210545203E-3</v>
      </c>
      <c r="P62" s="137">
        <v>0</v>
      </c>
      <c r="Q62" s="137">
        <v>8.8050759745800125E-4</v>
      </c>
      <c r="R62" s="137">
        <v>2.4059488357807269E-3</v>
      </c>
      <c r="S62" s="137">
        <v>1.7979321685065035E-5</v>
      </c>
      <c r="T62" s="137">
        <v>1.3393096623985413E-3</v>
      </c>
      <c r="U62" s="137">
        <v>2.6941172144909317E-3</v>
      </c>
      <c r="V62" s="137">
        <v>6.073032618458445E-3</v>
      </c>
      <c r="W62" s="137">
        <v>1.0614117189109344E-3</v>
      </c>
      <c r="X62" s="137">
        <v>9.4100570330932882E-4</v>
      </c>
      <c r="Y62" s="137">
        <v>4.4462518343522386E-4</v>
      </c>
      <c r="Z62" s="137">
        <v>1.172419846736979E-3</v>
      </c>
      <c r="AA62" s="137">
        <v>2.1766741634221109E-4</v>
      </c>
      <c r="AB62" s="137">
        <v>2.6394231366422288E-4</v>
      </c>
      <c r="AC62" s="137">
        <v>1.8529303364352525E-4</v>
      </c>
      <c r="AD62" s="137">
        <v>1.8701592236375169E-4</v>
      </c>
      <c r="AE62" s="137">
        <v>7.1290135289943434E-4</v>
      </c>
      <c r="AF62" s="137">
        <v>7.241984320120571E-4</v>
      </c>
      <c r="AG62" s="137">
        <v>1.3603948854367531E-4</v>
      </c>
      <c r="AH62" s="137">
        <v>4.8079120417059124E-4</v>
      </c>
      <c r="AI62" s="137">
        <v>3.1813111248000988E-4</v>
      </c>
      <c r="AJ62" s="137">
        <v>0</v>
      </c>
      <c r="AK62" s="137">
        <v>9.1526624824516377E-5</v>
      </c>
      <c r="AL62" s="137">
        <v>5.4176149944909155E-4</v>
      </c>
      <c r="AM62" s="137">
        <v>1.2354693112843587E-4</v>
      </c>
      <c r="AN62" s="137">
        <v>2.8758487437713685E-4</v>
      </c>
      <c r="AO62" s="137">
        <v>2.3510537053640261E-4</v>
      </c>
      <c r="AP62" s="137">
        <v>5.2959687245353642E-5</v>
      </c>
      <c r="AQ62" s="137">
        <v>8.6856757374697419E-4</v>
      </c>
      <c r="AR62" s="137">
        <v>5.1599103350931774E-5</v>
      </c>
      <c r="AS62" s="137">
        <v>3.0227976648919966E-4</v>
      </c>
      <c r="AT62" s="137">
        <v>1.1223419568471791E-4</v>
      </c>
      <c r="AU62" s="137">
        <v>4.5150693657218944E-5</v>
      </c>
      <c r="AV62" s="137">
        <v>6.7088032772902521E-5</v>
      </c>
      <c r="AW62" s="137">
        <v>4.302041686507173E-5</v>
      </c>
      <c r="AX62" s="137">
        <v>1.8779989923807231E-5</v>
      </c>
      <c r="AY62" s="137">
        <v>8.5893723034353715E-5</v>
      </c>
      <c r="AZ62" s="137">
        <v>7.178319849262284E-4</v>
      </c>
      <c r="BA62" s="137">
        <v>7.3695610962390548E-5</v>
      </c>
      <c r="BB62" s="137">
        <v>2.9015545848674337E-4</v>
      </c>
      <c r="BC62" s="137">
        <v>1.0226973272480134E-4</v>
      </c>
      <c r="BD62" s="137">
        <v>8.2953523477113985E-3</v>
      </c>
      <c r="BE62" s="137">
        <v>0.87257951616838958</v>
      </c>
      <c r="BF62" s="137">
        <v>2.5038960711931571E-4</v>
      </c>
      <c r="BG62" s="137">
        <v>1.5681305644404947E-4</v>
      </c>
      <c r="BH62" s="137">
        <v>2.0906048503605037E-4</v>
      </c>
      <c r="BI62" s="137">
        <v>3.3650115161967024E-2</v>
      </c>
      <c r="BJ62" s="137">
        <v>2.4126209526907777E-2</v>
      </c>
      <c r="BK62" s="137">
        <v>1.9297337194055877E-3</v>
      </c>
      <c r="BL62" s="137">
        <v>3.0534906517206376E-5</v>
      </c>
      <c r="BM62" s="137">
        <v>6.8973599921735355E-5</v>
      </c>
      <c r="BN62" s="137">
        <v>7.5575351599883737E-4</v>
      </c>
      <c r="BO62" s="137">
        <v>2.5696045111619695E-4</v>
      </c>
      <c r="BP62" s="137">
        <v>4.2211564238988537E-3</v>
      </c>
      <c r="BQ62" s="137">
        <v>6.2063020138861157E-4</v>
      </c>
      <c r="BR62" s="137">
        <v>6.6857097862087222E-5</v>
      </c>
      <c r="BS62" s="137">
        <v>1.2087267105745001E-3</v>
      </c>
      <c r="BT62" s="137">
        <v>1.4919426797575767E-4</v>
      </c>
      <c r="BU62" s="137">
        <v>2.2327762598208468E-3</v>
      </c>
      <c r="BV62" s="137">
        <v>5.2965678860013646E-4</v>
      </c>
      <c r="BW62" s="137">
        <v>1.6512639294203098E-2</v>
      </c>
      <c r="BX62" s="137">
        <v>7.602686950554465E-4</v>
      </c>
      <c r="BY62" s="137">
        <v>1.80645479683551E-3</v>
      </c>
      <c r="BZ62" s="137">
        <v>4.7031236507295116E-4</v>
      </c>
      <c r="CA62" s="139">
        <v>0</v>
      </c>
    </row>
    <row r="63" spans="1:79" ht="19.2" x14ac:dyDescent="0.3">
      <c r="A63" s="30"/>
      <c r="B63" s="42" t="s">
        <v>468</v>
      </c>
      <c r="C63" s="43" t="s">
        <v>469</v>
      </c>
      <c r="D63" s="136">
        <v>9.9429106429819026E-4</v>
      </c>
      <c r="E63" s="137">
        <v>1.3388523478567949E-4</v>
      </c>
      <c r="F63" s="137">
        <v>3.2654656477014749E-3</v>
      </c>
      <c r="G63" s="137">
        <v>2.6555310318436803E-4</v>
      </c>
      <c r="H63" s="137">
        <v>1.6990835935000812E-2</v>
      </c>
      <c r="I63" s="137">
        <v>3.1341639976576927E-3</v>
      </c>
      <c r="J63" s="137">
        <v>7.8046153152822934E-5</v>
      </c>
      <c r="K63" s="137">
        <v>3.2521893081661757E-3</v>
      </c>
      <c r="L63" s="137">
        <v>7.0152188113623164E-5</v>
      </c>
      <c r="M63" s="137">
        <v>6.1484169520457949E-3</v>
      </c>
      <c r="N63" s="137">
        <v>1.781405929724293E-4</v>
      </c>
      <c r="O63" s="137">
        <v>1.3449550067257078E-2</v>
      </c>
      <c r="P63" s="137">
        <v>0</v>
      </c>
      <c r="Q63" s="137">
        <v>3.96203107398808E-3</v>
      </c>
      <c r="R63" s="137">
        <v>6.6401988278923692E-3</v>
      </c>
      <c r="S63" s="137">
        <v>3.9648411805900317E-5</v>
      </c>
      <c r="T63" s="137">
        <v>1.346283213979965E-2</v>
      </c>
      <c r="U63" s="137">
        <v>2.4155743678427325E-2</v>
      </c>
      <c r="V63" s="137">
        <v>6.4473009019375541E-2</v>
      </c>
      <c r="W63" s="137">
        <v>1.1291227500242937E-2</v>
      </c>
      <c r="X63" s="137">
        <v>9.740452842862235E-3</v>
      </c>
      <c r="Y63" s="137">
        <v>4.5209405794998407E-3</v>
      </c>
      <c r="Z63" s="137">
        <v>1.2592902263573656E-2</v>
      </c>
      <c r="AA63" s="137">
        <v>2.2512195650181361E-3</v>
      </c>
      <c r="AB63" s="137">
        <v>2.5478094785466531E-3</v>
      </c>
      <c r="AC63" s="137">
        <v>1.9633454309573931E-3</v>
      </c>
      <c r="AD63" s="137">
        <v>1.8623734800376176E-3</v>
      </c>
      <c r="AE63" s="137">
        <v>7.1461109907066294E-3</v>
      </c>
      <c r="AF63" s="137">
        <v>6.1779872465952063E-3</v>
      </c>
      <c r="AG63" s="137">
        <v>1.3632959329176945E-3</v>
      </c>
      <c r="AH63" s="137">
        <v>3.7116776657415305E-3</v>
      </c>
      <c r="AI63" s="137">
        <v>2.4144101559660227E-3</v>
      </c>
      <c r="AJ63" s="137">
        <v>0</v>
      </c>
      <c r="AK63" s="137">
        <v>7.9819160546311992E-4</v>
      </c>
      <c r="AL63" s="137">
        <v>3.7644974124562648E-3</v>
      </c>
      <c r="AM63" s="137">
        <v>1.0015084534418185E-3</v>
      </c>
      <c r="AN63" s="137">
        <v>1.8984986825381974E-3</v>
      </c>
      <c r="AO63" s="137">
        <v>1.7536539636939527E-3</v>
      </c>
      <c r="AP63" s="137">
        <v>5.6891084760974471E-4</v>
      </c>
      <c r="AQ63" s="137">
        <v>5.758808061963318E-3</v>
      </c>
      <c r="AR63" s="137">
        <v>4.5538809046942713E-4</v>
      </c>
      <c r="AS63" s="137">
        <v>2.9775541523923538E-3</v>
      </c>
      <c r="AT63" s="137">
        <v>1.1604854241833342E-3</v>
      </c>
      <c r="AU63" s="137">
        <v>3.746861032056356E-4</v>
      </c>
      <c r="AV63" s="137">
        <v>5.6721437286742912E-4</v>
      </c>
      <c r="AW63" s="137">
        <v>3.1554255869905906E-4</v>
      </c>
      <c r="AX63" s="137">
        <v>1.2571281093650544E-4</v>
      </c>
      <c r="AY63" s="137">
        <v>4.1852605552203327E-4</v>
      </c>
      <c r="AZ63" s="137">
        <v>1.9544857279051118E-3</v>
      </c>
      <c r="BA63" s="137">
        <v>6.923463634711432E-4</v>
      </c>
      <c r="BB63" s="137">
        <v>2.1645033132968068E-3</v>
      </c>
      <c r="BC63" s="137">
        <v>6.0212653539095306E-4</v>
      </c>
      <c r="BD63" s="137">
        <v>2.600668185906538E-3</v>
      </c>
      <c r="BE63" s="137">
        <v>2.5242578301515719E-3</v>
      </c>
      <c r="BF63" s="137">
        <v>0.55283827513359218</v>
      </c>
      <c r="BG63" s="137">
        <v>1.1193470363458629E-3</v>
      </c>
      <c r="BH63" s="137">
        <v>1.2615215152001035E-3</v>
      </c>
      <c r="BI63" s="137">
        <v>3.2259984791466127E-2</v>
      </c>
      <c r="BJ63" s="137">
        <v>5.1846896438953127E-2</v>
      </c>
      <c r="BK63" s="137">
        <v>1.6444380538954338E-2</v>
      </c>
      <c r="BL63" s="137">
        <v>2.6171160212140284E-4</v>
      </c>
      <c r="BM63" s="137">
        <v>6.1953461052123332E-4</v>
      </c>
      <c r="BN63" s="137">
        <v>7.031658104463003E-3</v>
      </c>
      <c r="BO63" s="137">
        <v>3.1345534859748263E-3</v>
      </c>
      <c r="BP63" s="137">
        <v>2.4827339044874277E-3</v>
      </c>
      <c r="BQ63" s="137">
        <v>6.782869658003279E-4</v>
      </c>
      <c r="BR63" s="137">
        <v>4.8327094624587029E-5</v>
      </c>
      <c r="BS63" s="137">
        <v>3.323187091807987E-3</v>
      </c>
      <c r="BT63" s="137">
        <v>1.5064234256259605E-3</v>
      </c>
      <c r="BU63" s="137">
        <v>1.767052308193787E-2</v>
      </c>
      <c r="BV63" s="137">
        <v>5.9796611755874264E-3</v>
      </c>
      <c r="BW63" s="137">
        <v>4.91210343101256E-3</v>
      </c>
      <c r="BX63" s="137">
        <v>1.2421295788220441E-2</v>
      </c>
      <c r="BY63" s="137">
        <v>1.54850792326731E-2</v>
      </c>
      <c r="BZ63" s="137">
        <v>7.9190424707745091E-3</v>
      </c>
      <c r="CA63" s="139">
        <v>0</v>
      </c>
    </row>
    <row r="64" spans="1:79" ht="19.2" x14ac:dyDescent="0.3">
      <c r="A64" s="30"/>
      <c r="B64" s="42" t="s">
        <v>228</v>
      </c>
      <c r="C64" s="43" t="s">
        <v>229</v>
      </c>
      <c r="D64" s="136">
        <v>2.1864273598700798E-3</v>
      </c>
      <c r="E64" s="137">
        <v>2.9433873169644605E-4</v>
      </c>
      <c r="F64" s="137">
        <v>2.672854477820326E-3</v>
      </c>
      <c r="G64" s="137">
        <v>6.9339712836461256E-4</v>
      </c>
      <c r="H64" s="137">
        <v>1.8225740507310045E-2</v>
      </c>
      <c r="I64" s="137">
        <v>7.6034812038389679E-3</v>
      </c>
      <c r="J64" s="137">
        <v>1.2514809017587038E-4</v>
      </c>
      <c r="K64" s="137">
        <v>5.0873789863053959E-3</v>
      </c>
      <c r="L64" s="137">
        <v>8.0036698570613645E-5</v>
      </c>
      <c r="M64" s="137">
        <v>9.0509301858336527E-3</v>
      </c>
      <c r="N64" s="137">
        <v>2.6508888405786161E-4</v>
      </c>
      <c r="O64" s="137">
        <v>9.123666283086215E-3</v>
      </c>
      <c r="P64" s="137">
        <v>0</v>
      </c>
      <c r="Q64" s="137">
        <v>9.8841598014953441E-3</v>
      </c>
      <c r="R64" s="137">
        <v>3.7578261142547309E-2</v>
      </c>
      <c r="S64" s="137">
        <v>1.1542198793784524E-4</v>
      </c>
      <c r="T64" s="137">
        <v>1.2729423628326311E-2</v>
      </c>
      <c r="U64" s="137">
        <v>2.0159328679845209E-2</v>
      </c>
      <c r="V64" s="137">
        <v>3.4920344696601831E-2</v>
      </c>
      <c r="W64" s="137">
        <v>6.0249583280130303E-3</v>
      </c>
      <c r="X64" s="137">
        <v>1.0027566398283233E-2</v>
      </c>
      <c r="Y64" s="137">
        <v>6.5810850561894597E-3</v>
      </c>
      <c r="Z64" s="137">
        <v>7.6818599907461232E-3</v>
      </c>
      <c r="AA64" s="137">
        <v>1.4103874916584303E-3</v>
      </c>
      <c r="AB64" s="137">
        <v>2.2077481558567622E-3</v>
      </c>
      <c r="AC64" s="137">
        <v>1.6292758811516021E-3</v>
      </c>
      <c r="AD64" s="137">
        <v>2.9669099506672899E-3</v>
      </c>
      <c r="AE64" s="137">
        <v>5.468918411157638E-3</v>
      </c>
      <c r="AF64" s="137">
        <v>7.9206097526570585E-3</v>
      </c>
      <c r="AG64" s="137">
        <v>1.0631507603785944E-3</v>
      </c>
      <c r="AH64" s="137">
        <v>4.6630751399163849E-3</v>
      </c>
      <c r="AI64" s="137">
        <v>3.0848702155703745E-3</v>
      </c>
      <c r="AJ64" s="137">
        <v>0</v>
      </c>
      <c r="AK64" s="137">
        <v>2.1121464392936514E-3</v>
      </c>
      <c r="AL64" s="137">
        <v>6.3288262889426858E-3</v>
      </c>
      <c r="AM64" s="137">
        <v>2.290805632626449E-3</v>
      </c>
      <c r="AN64" s="137">
        <v>2.2506361262778409E-3</v>
      </c>
      <c r="AO64" s="137">
        <v>4.0781819655473688E-3</v>
      </c>
      <c r="AP64" s="137">
        <v>9.6036335334316863E-4</v>
      </c>
      <c r="AQ64" s="137">
        <v>5.3618380913769753E-3</v>
      </c>
      <c r="AR64" s="137">
        <v>7.8388256587741075E-4</v>
      </c>
      <c r="AS64" s="137">
        <v>3.2484457679373829E-3</v>
      </c>
      <c r="AT64" s="137">
        <v>1.2178604442764122E-3</v>
      </c>
      <c r="AU64" s="137">
        <v>1.0555103337107888E-3</v>
      </c>
      <c r="AV64" s="137">
        <v>1.4353505202295547E-3</v>
      </c>
      <c r="AW64" s="137">
        <v>1.4803749686292658E-3</v>
      </c>
      <c r="AX64" s="137">
        <v>6.4600643172988217E-4</v>
      </c>
      <c r="AY64" s="137">
        <v>2.8333697170142844E-3</v>
      </c>
      <c r="AZ64" s="137">
        <v>3.7540631151122129E-3</v>
      </c>
      <c r="BA64" s="137">
        <v>8.4751811925255869E-4</v>
      </c>
      <c r="BB64" s="137">
        <v>5.457913882626033E-3</v>
      </c>
      <c r="BC64" s="137">
        <v>1.3039490287261319E-3</v>
      </c>
      <c r="BD64" s="137">
        <v>2.1751952124180619E-3</v>
      </c>
      <c r="BE64" s="137">
        <v>3.7369569962009187E-3</v>
      </c>
      <c r="BF64" s="137">
        <v>2.3834688878995422E-3</v>
      </c>
      <c r="BG64" s="137">
        <v>0.28060887119088584</v>
      </c>
      <c r="BH64" s="137">
        <v>9.0603581373284569E-3</v>
      </c>
      <c r="BI64" s="137">
        <v>5.7660508861730943E-2</v>
      </c>
      <c r="BJ64" s="137">
        <v>0.11730386849692451</v>
      </c>
      <c r="BK64" s="137">
        <v>1.9292943475167655E-2</v>
      </c>
      <c r="BL64" s="137">
        <v>5.3445595516520255E-4</v>
      </c>
      <c r="BM64" s="137">
        <v>4.3245549336678145E-3</v>
      </c>
      <c r="BN64" s="137">
        <v>2.1558143352325195E-2</v>
      </c>
      <c r="BO64" s="137">
        <v>1.7617701100612875E-2</v>
      </c>
      <c r="BP64" s="137">
        <v>7.9452164549516108E-3</v>
      </c>
      <c r="BQ64" s="137">
        <v>1.1695902748220506E-3</v>
      </c>
      <c r="BR64" s="137">
        <v>1.53296580913479E-4</v>
      </c>
      <c r="BS64" s="137">
        <v>5.5857882202746331E-2</v>
      </c>
      <c r="BT64" s="137">
        <v>7.0031929167146956E-3</v>
      </c>
      <c r="BU64" s="137">
        <v>2.3397008274077095E-2</v>
      </c>
      <c r="BV64" s="137">
        <v>1.6702658396716284E-2</v>
      </c>
      <c r="BW64" s="137">
        <v>9.5850310261687607E-3</v>
      </c>
      <c r="BX64" s="137">
        <v>2.4198892991836793E-2</v>
      </c>
      <c r="BY64" s="137">
        <v>1.4322413423049799E-2</v>
      </c>
      <c r="BZ64" s="137">
        <v>2.4434904059217624E-2</v>
      </c>
      <c r="CA64" s="139">
        <v>0</v>
      </c>
    </row>
    <row r="65" spans="1:79" ht="19.2" x14ac:dyDescent="0.3">
      <c r="A65" s="30"/>
      <c r="B65" s="42" t="s">
        <v>234</v>
      </c>
      <c r="C65" s="43" t="s">
        <v>235</v>
      </c>
      <c r="D65" s="136">
        <v>8.0777933965179259E-4</v>
      </c>
      <c r="E65" s="137">
        <v>2.0276464496574514E-4</v>
      </c>
      <c r="F65" s="137">
        <v>2.9081548953562996E-3</v>
      </c>
      <c r="G65" s="137">
        <v>5.4104906770312429E-4</v>
      </c>
      <c r="H65" s="137">
        <v>1.3606387475203988E-2</v>
      </c>
      <c r="I65" s="137">
        <v>1.0048344745013394E-2</v>
      </c>
      <c r="J65" s="137">
        <v>1.4817553478289731E-4</v>
      </c>
      <c r="K65" s="137">
        <v>8.6567126754782588E-3</v>
      </c>
      <c r="L65" s="137">
        <v>8.390102276916723E-5</v>
      </c>
      <c r="M65" s="137">
        <v>2.8728331762707805E-3</v>
      </c>
      <c r="N65" s="137">
        <v>1.0352780318735551E-4</v>
      </c>
      <c r="O65" s="137">
        <v>5.3853930483612634E-3</v>
      </c>
      <c r="P65" s="137">
        <v>0</v>
      </c>
      <c r="Q65" s="137">
        <v>2.7887873207343371E-3</v>
      </c>
      <c r="R65" s="137">
        <v>1.962059494937898E-2</v>
      </c>
      <c r="S65" s="137">
        <v>1.0290512995112484E-4</v>
      </c>
      <c r="T65" s="137">
        <v>3.9975920309669958E-3</v>
      </c>
      <c r="U65" s="137">
        <v>2.4514559888558943E-2</v>
      </c>
      <c r="V65" s="137">
        <v>1.3795757892704116E-2</v>
      </c>
      <c r="W65" s="137">
        <v>3.7615092648229809E-3</v>
      </c>
      <c r="X65" s="137">
        <v>5.4555897280357396E-3</v>
      </c>
      <c r="Y65" s="137">
        <v>1.6787817835144786E-3</v>
      </c>
      <c r="Z65" s="137">
        <v>2.8107129714067588E-3</v>
      </c>
      <c r="AA65" s="137">
        <v>8.4147504675344373E-4</v>
      </c>
      <c r="AB65" s="137">
        <v>1.2449601253830282E-3</v>
      </c>
      <c r="AC65" s="137">
        <v>4.4346804412779341E-4</v>
      </c>
      <c r="AD65" s="137">
        <v>8.9628540150020453E-4</v>
      </c>
      <c r="AE65" s="137">
        <v>1.9642813255242664E-3</v>
      </c>
      <c r="AF65" s="137">
        <v>4.3915729564779687E-3</v>
      </c>
      <c r="AG65" s="137">
        <v>5.9429230155500954E-4</v>
      </c>
      <c r="AH65" s="137">
        <v>6.0744471239252227E-3</v>
      </c>
      <c r="AI65" s="137">
        <v>1.078228290948343E-2</v>
      </c>
      <c r="AJ65" s="137">
        <v>0</v>
      </c>
      <c r="AK65" s="137">
        <v>4.9197940046041518E-4</v>
      </c>
      <c r="AL65" s="137">
        <v>1.6481897781463509E-3</v>
      </c>
      <c r="AM65" s="137">
        <v>5.4696067512644919E-4</v>
      </c>
      <c r="AN65" s="137">
        <v>1.1628998577796308E-3</v>
      </c>
      <c r="AO65" s="137">
        <v>1.3654962124563415E-3</v>
      </c>
      <c r="AP65" s="137">
        <v>7.5800039562909458E-4</v>
      </c>
      <c r="AQ65" s="137">
        <v>2.1669616573252314E-3</v>
      </c>
      <c r="AR65" s="137">
        <v>2.7252278605252399E-4</v>
      </c>
      <c r="AS65" s="137">
        <v>2.0901487278987387E-3</v>
      </c>
      <c r="AT65" s="137">
        <v>7.2289184787185197E-4</v>
      </c>
      <c r="AU65" s="137">
        <v>6.8671042189147064E-4</v>
      </c>
      <c r="AV65" s="137">
        <v>3.9927700064216944E-4</v>
      </c>
      <c r="AW65" s="137">
        <v>5.0570383193858294E-4</v>
      </c>
      <c r="AX65" s="137">
        <v>2.7852659407920496E-4</v>
      </c>
      <c r="AY65" s="137">
        <v>1.2326415661934528E-2</v>
      </c>
      <c r="AZ65" s="137">
        <v>6.4087482783786089E-3</v>
      </c>
      <c r="BA65" s="137">
        <v>1.848511418916282E-3</v>
      </c>
      <c r="BB65" s="137">
        <v>1.0236478490793913E-2</v>
      </c>
      <c r="BC65" s="137">
        <v>2.1081412971262242E-3</v>
      </c>
      <c r="BD65" s="137">
        <v>9.8270207710415684E-4</v>
      </c>
      <c r="BE65" s="137">
        <v>2.358490135973521E-3</v>
      </c>
      <c r="BF65" s="137">
        <v>8.2874256310765994E-4</v>
      </c>
      <c r="BG65" s="137">
        <v>1.8211049087377864E-3</v>
      </c>
      <c r="BH65" s="137">
        <v>0.51417671106258445</v>
      </c>
      <c r="BI65" s="137">
        <v>8.5109179051700012E-2</v>
      </c>
      <c r="BJ65" s="137">
        <v>1.8959510912792785E-2</v>
      </c>
      <c r="BK65" s="137">
        <v>7.7204650702972716E-3</v>
      </c>
      <c r="BL65" s="137">
        <v>1.8146010082764111E-3</v>
      </c>
      <c r="BM65" s="137">
        <v>4.5800618551486505E-3</v>
      </c>
      <c r="BN65" s="137">
        <v>4.2702883370598771E-3</v>
      </c>
      <c r="BO65" s="137">
        <v>2.74105243110265E-3</v>
      </c>
      <c r="BP65" s="137">
        <v>2.466053068778271E-3</v>
      </c>
      <c r="BQ65" s="137">
        <v>4.3106517098924778E-4</v>
      </c>
      <c r="BR65" s="137">
        <v>5.6710766008349759E-5</v>
      </c>
      <c r="BS65" s="137">
        <v>4.8137310882004306E-2</v>
      </c>
      <c r="BT65" s="137">
        <v>2.7107767471391269E-3</v>
      </c>
      <c r="BU65" s="137">
        <v>2.3004653081057976E-2</v>
      </c>
      <c r="BV65" s="137">
        <v>2.0164587337397493E-2</v>
      </c>
      <c r="BW65" s="137">
        <v>1.2856547470923499E-2</v>
      </c>
      <c r="BX65" s="137">
        <v>2.577082610081418E-2</v>
      </c>
      <c r="BY65" s="137">
        <v>9.3597933678495095E-3</v>
      </c>
      <c r="BZ65" s="137">
        <v>1.2529322635157158E-2</v>
      </c>
      <c r="CA65" s="139">
        <v>0</v>
      </c>
    </row>
    <row r="66" spans="1:79" ht="19.2" x14ac:dyDescent="0.3">
      <c r="A66" s="30"/>
      <c r="B66" s="42" t="s">
        <v>472</v>
      </c>
      <c r="C66" s="43" t="s">
        <v>473</v>
      </c>
      <c r="D66" s="136">
        <v>5.6842276032843313E-5</v>
      </c>
      <c r="E66" s="137">
        <v>6.5870837478244735E-6</v>
      </c>
      <c r="F66" s="137">
        <v>8.4438256064504135E-5</v>
      </c>
      <c r="G66" s="137">
        <v>2.0063894459392859E-5</v>
      </c>
      <c r="H66" s="137">
        <v>6.5648568690262479E-4</v>
      </c>
      <c r="I66" s="137">
        <v>1.4306694397108304E-4</v>
      </c>
      <c r="J66" s="137">
        <v>2.6374773249671516E-6</v>
      </c>
      <c r="K66" s="137">
        <v>1.060053868553738E-4</v>
      </c>
      <c r="L66" s="137">
        <v>2.4446987605647582E-6</v>
      </c>
      <c r="M66" s="137">
        <v>1.310643609941177E-4</v>
      </c>
      <c r="N66" s="137">
        <v>1.0946256815547425E-5</v>
      </c>
      <c r="O66" s="137">
        <v>2.1258565447879256E-4</v>
      </c>
      <c r="P66" s="137">
        <v>0</v>
      </c>
      <c r="Q66" s="137">
        <v>3.8357983374379713E-3</v>
      </c>
      <c r="R66" s="137">
        <v>3.8181433434108863E-4</v>
      </c>
      <c r="S66" s="137">
        <v>2.1998862581008874E-6</v>
      </c>
      <c r="T66" s="137">
        <v>2.2382700658314075E-4</v>
      </c>
      <c r="U66" s="137">
        <v>4.6154425930392304E-4</v>
      </c>
      <c r="V66" s="137">
        <v>8.5715463424305234E-4</v>
      </c>
      <c r="W66" s="137">
        <v>1.693363851694981E-4</v>
      </c>
      <c r="X66" s="137">
        <v>1.8629225992521502E-4</v>
      </c>
      <c r="Y66" s="137">
        <v>6.9288765871560417E-5</v>
      </c>
      <c r="Z66" s="137">
        <v>1.8632780040153438E-4</v>
      </c>
      <c r="AA66" s="137">
        <v>4.5512668356972042E-5</v>
      </c>
      <c r="AB66" s="137">
        <v>4.5890399981637658E-5</v>
      </c>
      <c r="AC66" s="137">
        <v>2.9514796471664096E-5</v>
      </c>
      <c r="AD66" s="137">
        <v>4.613687039787951E-5</v>
      </c>
      <c r="AE66" s="137">
        <v>1.1081234207791369E-4</v>
      </c>
      <c r="AF66" s="137">
        <v>1.1922936473776697E-4</v>
      </c>
      <c r="AG66" s="137">
        <v>2.4206582628452985E-5</v>
      </c>
      <c r="AH66" s="137">
        <v>8.5645635602804232E-5</v>
      </c>
      <c r="AI66" s="137">
        <v>6.654651732589589E-5</v>
      </c>
      <c r="AJ66" s="137">
        <v>0</v>
      </c>
      <c r="AK66" s="137">
        <v>1.5995642999041979E-5</v>
      </c>
      <c r="AL66" s="137">
        <v>5.1116696487223137E-5</v>
      </c>
      <c r="AM66" s="137">
        <v>1.9214119235494572E-5</v>
      </c>
      <c r="AN66" s="137">
        <v>6.1098664400460826E-5</v>
      </c>
      <c r="AO66" s="137">
        <v>7.398798055757388E-5</v>
      </c>
      <c r="AP66" s="137">
        <v>1.0243145621953291E-5</v>
      </c>
      <c r="AQ66" s="137">
        <v>2.6158818554165002E-3</v>
      </c>
      <c r="AR66" s="137">
        <v>1.0389924143118701E-5</v>
      </c>
      <c r="AS66" s="137">
        <v>6.1959848604116292E-5</v>
      </c>
      <c r="AT66" s="137">
        <v>1.7112888681385809E-5</v>
      </c>
      <c r="AU66" s="137">
        <v>9.964558838905127E-6</v>
      </c>
      <c r="AV66" s="137">
        <v>1.1661697741639564E-5</v>
      </c>
      <c r="AW66" s="137">
        <v>2.3711674422128276E-5</v>
      </c>
      <c r="AX66" s="137">
        <v>6.4074997224494159E-6</v>
      </c>
      <c r="AY66" s="137">
        <v>1.3479463127091736E-5</v>
      </c>
      <c r="AZ66" s="137">
        <v>4.8236649646946329E-5</v>
      </c>
      <c r="BA66" s="137">
        <v>1.7489745807413055E-5</v>
      </c>
      <c r="BB66" s="137">
        <v>5.3646286090137319E-5</v>
      </c>
      <c r="BC66" s="137">
        <v>1.311463171444801E-5</v>
      </c>
      <c r="BD66" s="137">
        <v>4.6135338254703359E-5</v>
      </c>
      <c r="BE66" s="137">
        <v>4.9768790957092596E-5</v>
      </c>
      <c r="BF66" s="137">
        <v>5.0951387523582872E-5</v>
      </c>
      <c r="BG66" s="137">
        <v>1.1695347762158852E-4</v>
      </c>
      <c r="BH66" s="137">
        <v>3.6194722072658359E-5</v>
      </c>
      <c r="BI66" s="137">
        <v>0.95783840230067252</v>
      </c>
      <c r="BJ66" s="137">
        <v>2.3130943169717847E-3</v>
      </c>
      <c r="BK66" s="137">
        <v>2.4800305910144269E-3</v>
      </c>
      <c r="BL66" s="137">
        <v>3.4263267887458351E-5</v>
      </c>
      <c r="BM66" s="137">
        <v>4.0435843634377148E-5</v>
      </c>
      <c r="BN66" s="137">
        <v>2.6420575747200075E-4</v>
      </c>
      <c r="BO66" s="137">
        <v>1.7953479717649416E-4</v>
      </c>
      <c r="BP66" s="137">
        <v>2.2741205797933609E-4</v>
      </c>
      <c r="BQ66" s="137">
        <v>4.6867780438543513E-5</v>
      </c>
      <c r="BR66" s="137">
        <v>7.8016940914995775E-6</v>
      </c>
      <c r="BS66" s="137">
        <v>2.1001822199437657E-2</v>
      </c>
      <c r="BT66" s="137">
        <v>1.2468105595308236E-4</v>
      </c>
      <c r="BU66" s="137">
        <v>2.6179854610650034E-4</v>
      </c>
      <c r="BV66" s="137">
        <v>3.4199388316698238E-4</v>
      </c>
      <c r="BW66" s="137">
        <v>8.6412720959135801E-5</v>
      </c>
      <c r="BX66" s="137">
        <v>1.8732029673893235E-4</v>
      </c>
      <c r="BY66" s="137">
        <v>1.4398019666625301E-4</v>
      </c>
      <c r="BZ66" s="137">
        <v>2.6049791804209047E-3</v>
      </c>
      <c r="CA66" s="139">
        <v>0</v>
      </c>
    </row>
    <row r="67" spans="1:79" ht="19.2" x14ac:dyDescent="0.3">
      <c r="A67" s="30"/>
      <c r="B67" s="42" t="s">
        <v>530</v>
      </c>
      <c r="C67" s="43" t="s">
        <v>531</v>
      </c>
      <c r="D67" s="136">
        <v>1.1105455211946479E-3</v>
      </c>
      <c r="E67" s="137">
        <v>1.5758667954065804E-4</v>
      </c>
      <c r="F67" s="137">
        <v>3.8489890530344207E-3</v>
      </c>
      <c r="G67" s="137">
        <v>3.0348783297742279E-4</v>
      </c>
      <c r="H67" s="137">
        <v>1.8529561282676871E-2</v>
      </c>
      <c r="I67" s="137">
        <v>3.1789207474479508E-3</v>
      </c>
      <c r="J67" s="137">
        <v>9.3368083462187822E-5</v>
      </c>
      <c r="K67" s="137">
        <v>3.8484339574259745E-3</v>
      </c>
      <c r="L67" s="137">
        <v>8.2058674201933369E-5</v>
      </c>
      <c r="M67" s="137">
        <v>7.3127837817374437E-3</v>
      </c>
      <c r="N67" s="137">
        <v>2.0998345912357901E-4</v>
      </c>
      <c r="O67" s="137">
        <v>1.6365715497368101E-2</v>
      </c>
      <c r="P67" s="137">
        <v>0</v>
      </c>
      <c r="Q67" s="137">
        <v>4.5151007358207812E-3</v>
      </c>
      <c r="R67" s="137">
        <v>6.802486055652905E-3</v>
      </c>
      <c r="S67" s="137">
        <v>4.0058483813357583E-5</v>
      </c>
      <c r="T67" s="137">
        <v>1.6276470195739846E-2</v>
      </c>
      <c r="U67" s="137">
        <v>2.8359761991886001E-2</v>
      </c>
      <c r="V67" s="137">
        <v>7.9023866770613294E-2</v>
      </c>
      <c r="W67" s="137">
        <v>1.3809284062123259E-2</v>
      </c>
      <c r="X67" s="137">
        <v>1.1303709010022613E-2</v>
      </c>
      <c r="Y67" s="137">
        <v>5.4443171853764561E-3</v>
      </c>
      <c r="Z67" s="137">
        <v>1.5424770597091087E-2</v>
      </c>
      <c r="AA67" s="137">
        <v>2.7351457889904533E-3</v>
      </c>
      <c r="AB67" s="137">
        <v>3.0066307725909475E-3</v>
      </c>
      <c r="AC67" s="137">
        <v>2.3514835256451374E-3</v>
      </c>
      <c r="AD67" s="137">
        <v>2.2751032503755442E-3</v>
      </c>
      <c r="AE67" s="137">
        <v>8.6247371837396211E-3</v>
      </c>
      <c r="AF67" s="137">
        <v>7.2242371920409896E-3</v>
      </c>
      <c r="AG67" s="137">
        <v>1.6383962663856495E-3</v>
      </c>
      <c r="AH67" s="137">
        <v>4.0467678829502378E-3</v>
      </c>
      <c r="AI67" s="137">
        <v>2.6275809141123926E-3</v>
      </c>
      <c r="AJ67" s="137">
        <v>0</v>
      </c>
      <c r="AK67" s="137">
        <v>8.1119481492120213E-4</v>
      </c>
      <c r="AL67" s="137">
        <v>2.4738165185576918E-3</v>
      </c>
      <c r="AM67" s="137">
        <v>1.1697919274787556E-3</v>
      </c>
      <c r="AN67" s="137">
        <v>2.2447277867792899E-3</v>
      </c>
      <c r="AO67" s="137">
        <v>2.0494231873247515E-3</v>
      </c>
      <c r="AP67" s="137">
        <v>4.769014635968617E-4</v>
      </c>
      <c r="AQ67" s="137">
        <v>6.8613819748190308E-3</v>
      </c>
      <c r="AR67" s="137">
        <v>4.9871371454265369E-4</v>
      </c>
      <c r="AS67" s="137">
        <v>3.1863375018680463E-3</v>
      </c>
      <c r="AT67" s="137">
        <v>1.2190915838361687E-3</v>
      </c>
      <c r="AU67" s="137">
        <v>4.4618210868037426E-4</v>
      </c>
      <c r="AV67" s="137">
        <v>5.918500772063187E-4</v>
      </c>
      <c r="AW67" s="137">
        <v>3.6023792879735718E-4</v>
      </c>
      <c r="AX67" s="137">
        <v>1.4244858639678154E-4</v>
      </c>
      <c r="AY67" s="137">
        <v>4.7204010488293872E-4</v>
      </c>
      <c r="AZ67" s="137">
        <v>2.1005957697005258E-3</v>
      </c>
      <c r="BA67" s="137">
        <v>5.6430318409547112E-4</v>
      </c>
      <c r="BB67" s="137">
        <v>2.235125967392474E-3</v>
      </c>
      <c r="BC67" s="137">
        <v>5.3988012245887362E-4</v>
      </c>
      <c r="BD67" s="137">
        <v>3.1041468606383027E-3</v>
      </c>
      <c r="BE67" s="137">
        <v>2.2646282371983819E-3</v>
      </c>
      <c r="BF67" s="137">
        <v>1.7428802136394603E-3</v>
      </c>
      <c r="BG67" s="137">
        <v>1.3158487766811865E-3</v>
      </c>
      <c r="BH67" s="137">
        <v>1.2073223747225395E-3</v>
      </c>
      <c r="BI67" s="137">
        <v>3.5332437924311552E-2</v>
      </c>
      <c r="BJ67" s="137">
        <v>0.58355258407435529</v>
      </c>
      <c r="BK67" s="137">
        <v>1.9591317734800072E-2</v>
      </c>
      <c r="BL67" s="137">
        <v>2.9048585078438695E-4</v>
      </c>
      <c r="BM67" s="137">
        <v>7.0093440335681372E-4</v>
      </c>
      <c r="BN67" s="137">
        <v>8.3873419338204112E-3</v>
      </c>
      <c r="BO67" s="137">
        <v>2.2838657349167854E-3</v>
      </c>
      <c r="BP67" s="137">
        <v>2.2210175368482343E-3</v>
      </c>
      <c r="BQ67" s="137">
        <v>7.3944579977720424E-4</v>
      </c>
      <c r="BR67" s="137">
        <v>4.3715451395147163E-5</v>
      </c>
      <c r="BS67" s="137">
        <v>3.0336043635598104E-3</v>
      </c>
      <c r="BT67" s="137">
        <v>1.0221968468695193E-3</v>
      </c>
      <c r="BU67" s="137">
        <v>6.0415630399118124E-3</v>
      </c>
      <c r="BV67" s="137">
        <v>4.6843795644287926E-3</v>
      </c>
      <c r="BW67" s="137">
        <v>3.6751829431674798E-3</v>
      </c>
      <c r="BX67" s="137">
        <v>7.1315935966285073E-3</v>
      </c>
      <c r="BY67" s="137">
        <v>9.0239350406493193E-3</v>
      </c>
      <c r="BZ67" s="137">
        <v>3.5941849390420705E-3</v>
      </c>
      <c r="CA67" s="139">
        <v>0</v>
      </c>
    </row>
    <row r="68" spans="1:79" ht="19.2" x14ac:dyDescent="0.3">
      <c r="A68" s="30"/>
      <c r="B68" s="42" t="s">
        <v>542</v>
      </c>
      <c r="C68" s="43" t="s">
        <v>543</v>
      </c>
      <c r="D68" s="136">
        <v>3.4896118382002806E-3</v>
      </c>
      <c r="E68" s="137">
        <v>6.002756426059893E-4</v>
      </c>
      <c r="F68" s="137">
        <v>5.1080375343413318E-3</v>
      </c>
      <c r="G68" s="137">
        <v>9.1734896491734602E-4</v>
      </c>
      <c r="H68" s="137">
        <v>4.9553470605313552E-2</v>
      </c>
      <c r="I68" s="137">
        <v>1.0599384922285189E-2</v>
      </c>
      <c r="J68" s="137">
        <v>1.6323001740178519E-4</v>
      </c>
      <c r="K68" s="137">
        <v>6.0492546926867894E-3</v>
      </c>
      <c r="L68" s="137">
        <v>1.0887048240053352E-4</v>
      </c>
      <c r="M68" s="137">
        <v>7.4127152251475233E-3</v>
      </c>
      <c r="N68" s="137">
        <v>1.1391243979705385E-3</v>
      </c>
      <c r="O68" s="137">
        <v>8.4058685040327465E-3</v>
      </c>
      <c r="P68" s="137">
        <v>0</v>
      </c>
      <c r="Q68" s="137">
        <v>1.9995984232892387E-2</v>
      </c>
      <c r="R68" s="137">
        <v>2.7233038281389243E-2</v>
      </c>
      <c r="S68" s="137">
        <v>1.4442174159072816E-4</v>
      </c>
      <c r="T68" s="137">
        <v>1.0402384330853793E-2</v>
      </c>
      <c r="U68" s="137">
        <v>3.1855454439965375E-2</v>
      </c>
      <c r="V68" s="137">
        <v>3.1746888415527814E-2</v>
      </c>
      <c r="W68" s="137">
        <v>7.4055481241787954E-3</v>
      </c>
      <c r="X68" s="137">
        <v>1.0343555921187776E-2</v>
      </c>
      <c r="Y68" s="137">
        <v>3.2546299426583136E-3</v>
      </c>
      <c r="Z68" s="137">
        <v>9.1752335737025764E-3</v>
      </c>
      <c r="AA68" s="137">
        <v>1.8779461949092096E-3</v>
      </c>
      <c r="AB68" s="137">
        <v>2.5645429523291218E-3</v>
      </c>
      <c r="AC68" s="137">
        <v>1.405205086106662E-3</v>
      </c>
      <c r="AD68" s="137">
        <v>1.1493161267683415E-3</v>
      </c>
      <c r="AE68" s="137">
        <v>5.9610915131144623E-3</v>
      </c>
      <c r="AF68" s="137">
        <v>8.193952105103243E-3</v>
      </c>
      <c r="AG68" s="137">
        <v>1.165265234013871E-3</v>
      </c>
      <c r="AH68" s="137">
        <v>5.4457839611670765E-3</v>
      </c>
      <c r="AI68" s="137">
        <v>5.6020155592789644E-3</v>
      </c>
      <c r="AJ68" s="137">
        <v>0</v>
      </c>
      <c r="AK68" s="137">
        <v>7.4866024708575849E-4</v>
      </c>
      <c r="AL68" s="137">
        <v>1.6768933565285964E-3</v>
      </c>
      <c r="AM68" s="137">
        <v>1.0859569115816402E-3</v>
      </c>
      <c r="AN68" s="137">
        <v>6.0770980544436028E-3</v>
      </c>
      <c r="AO68" s="137">
        <v>8.2257895571986074E-3</v>
      </c>
      <c r="AP68" s="137">
        <v>7.6169297481748055E-4</v>
      </c>
      <c r="AQ68" s="137">
        <v>9.3561135708891616E-3</v>
      </c>
      <c r="AR68" s="137">
        <v>8.6724501671611731E-4</v>
      </c>
      <c r="AS68" s="137">
        <v>4.5375921573838655E-3</v>
      </c>
      <c r="AT68" s="137">
        <v>9.6287219072733327E-4</v>
      </c>
      <c r="AU68" s="137">
        <v>7.6468946455414551E-4</v>
      </c>
      <c r="AV68" s="137">
        <v>9.251605686173205E-4</v>
      </c>
      <c r="AW68" s="137">
        <v>8.9247571672421253E-4</v>
      </c>
      <c r="AX68" s="137">
        <v>4.9164851871684033E-4</v>
      </c>
      <c r="AY68" s="137">
        <v>9.9669289262053606E-4</v>
      </c>
      <c r="AZ68" s="137">
        <v>3.1809304983052818E-3</v>
      </c>
      <c r="BA68" s="137">
        <v>7.5496924326148146E-4</v>
      </c>
      <c r="BB68" s="137">
        <v>2.9685324970196345E-3</v>
      </c>
      <c r="BC68" s="137">
        <v>6.0032421771821873E-4</v>
      </c>
      <c r="BD68" s="137">
        <v>1.869459348918724E-3</v>
      </c>
      <c r="BE68" s="137">
        <v>3.01624793950243E-3</v>
      </c>
      <c r="BF68" s="137">
        <v>2.6320730031248653E-3</v>
      </c>
      <c r="BG68" s="137">
        <v>1.5443703901054557E-3</v>
      </c>
      <c r="BH68" s="137">
        <v>2.1846895723690546E-3</v>
      </c>
      <c r="BI68" s="137">
        <v>5.1914003210613256E-2</v>
      </c>
      <c r="BJ68" s="137">
        <v>0.17247331279520972</v>
      </c>
      <c r="BK68" s="137">
        <v>0.35545763315632134</v>
      </c>
      <c r="BL68" s="137">
        <v>2.3594629031321777E-3</v>
      </c>
      <c r="BM68" s="137">
        <v>9.5238717148646138E-4</v>
      </c>
      <c r="BN68" s="137">
        <v>6.5025166675543441E-3</v>
      </c>
      <c r="BO68" s="137">
        <v>6.0981775978466478E-3</v>
      </c>
      <c r="BP68" s="137">
        <v>6.3949745767997897E-3</v>
      </c>
      <c r="BQ68" s="137">
        <v>1.0176998619579861E-3</v>
      </c>
      <c r="BR68" s="137">
        <v>1.4930327831717797E-4</v>
      </c>
      <c r="BS68" s="137">
        <v>1.1636504876667141E-2</v>
      </c>
      <c r="BT68" s="137">
        <v>5.4326595353700819E-3</v>
      </c>
      <c r="BU68" s="137">
        <v>8.3930239467140903E-3</v>
      </c>
      <c r="BV68" s="137">
        <v>1.026293106894483E-2</v>
      </c>
      <c r="BW68" s="137">
        <v>3.45175053857692E-3</v>
      </c>
      <c r="BX68" s="137">
        <v>7.380701071832277E-3</v>
      </c>
      <c r="BY68" s="137">
        <v>4.8231413410116299E-3</v>
      </c>
      <c r="BZ68" s="137">
        <v>9.7081879286730812E-3</v>
      </c>
      <c r="CA68" s="139">
        <v>0</v>
      </c>
    </row>
    <row r="69" spans="1:79" ht="19.2" x14ac:dyDescent="0.3">
      <c r="A69" s="30"/>
      <c r="B69" s="42" t="s">
        <v>562</v>
      </c>
      <c r="C69" s="43" t="s">
        <v>563</v>
      </c>
      <c r="D69" s="136">
        <v>1.0121289476239109E-3</v>
      </c>
      <c r="E69" s="137">
        <v>4.6572776813234601E-4</v>
      </c>
      <c r="F69" s="137">
        <v>2.4693050673966978E-3</v>
      </c>
      <c r="G69" s="137">
        <v>2.8357268997114505E-4</v>
      </c>
      <c r="H69" s="137">
        <v>1.9800191701401449E-2</v>
      </c>
      <c r="I69" s="137">
        <v>7.0150685383950457E-3</v>
      </c>
      <c r="J69" s="137">
        <v>6.9719523881927085E-5</v>
      </c>
      <c r="K69" s="137">
        <v>3.9088673367085342E-3</v>
      </c>
      <c r="L69" s="137">
        <v>5.7922779822945976E-5</v>
      </c>
      <c r="M69" s="137">
        <v>4.8494017117622452E-3</v>
      </c>
      <c r="N69" s="137">
        <v>1.9474257101050188E-4</v>
      </c>
      <c r="O69" s="137">
        <v>8.7102287976139926E-3</v>
      </c>
      <c r="P69" s="137">
        <v>0</v>
      </c>
      <c r="Q69" s="137">
        <v>4.9981369030445734E-3</v>
      </c>
      <c r="R69" s="137">
        <v>7.9217527628976121E-3</v>
      </c>
      <c r="S69" s="137">
        <v>4.4918672718385242E-5</v>
      </c>
      <c r="T69" s="137">
        <v>1.0589425078917587E-2</v>
      </c>
      <c r="U69" s="137">
        <v>2.2504354134977259E-2</v>
      </c>
      <c r="V69" s="137">
        <v>3.8778525470399262E-2</v>
      </c>
      <c r="W69" s="137">
        <v>7.0491398689901475E-3</v>
      </c>
      <c r="X69" s="137">
        <v>6.7267335542345284E-3</v>
      </c>
      <c r="Y69" s="137">
        <v>3.1612562478281975E-3</v>
      </c>
      <c r="Z69" s="137">
        <v>1.0025320394545846E-2</v>
      </c>
      <c r="AA69" s="137">
        <v>1.464518846468311E-3</v>
      </c>
      <c r="AB69" s="137">
        <v>1.7838301383046229E-3</v>
      </c>
      <c r="AC69" s="137">
        <v>1.328222798711643E-3</v>
      </c>
      <c r="AD69" s="137">
        <v>1.2511163863838332E-3</v>
      </c>
      <c r="AE69" s="137">
        <v>4.9813724948581939E-3</v>
      </c>
      <c r="AF69" s="137">
        <v>4.2366454358082201E-3</v>
      </c>
      <c r="AG69" s="137">
        <v>8.8114489838717156E-4</v>
      </c>
      <c r="AH69" s="137">
        <v>3.5704196905231252E-3</v>
      </c>
      <c r="AI69" s="137">
        <v>3.6909685157967432E-3</v>
      </c>
      <c r="AJ69" s="137">
        <v>0</v>
      </c>
      <c r="AK69" s="137">
        <v>5.015561333400725E-4</v>
      </c>
      <c r="AL69" s="137">
        <v>3.8652302616337575E-3</v>
      </c>
      <c r="AM69" s="137">
        <v>1.7212320548173671E-3</v>
      </c>
      <c r="AN69" s="137">
        <v>1.551991016147078E-3</v>
      </c>
      <c r="AO69" s="137">
        <v>1.7825681034444186E-3</v>
      </c>
      <c r="AP69" s="137">
        <v>2.5936878749480349E-3</v>
      </c>
      <c r="AQ69" s="137">
        <v>4.7033950219027816E-3</v>
      </c>
      <c r="AR69" s="137">
        <v>4.8118060618867391E-4</v>
      </c>
      <c r="AS69" s="137">
        <v>8.2771225353460293E-3</v>
      </c>
      <c r="AT69" s="137">
        <v>2.2792956453786227E-3</v>
      </c>
      <c r="AU69" s="137">
        <v>1.4107338436540938E-3</v>
      </c>
      <c r="AV69" s="137">
        <v>9.8435066941891889E-4</v>
      </c>
      <c r="AW69" s="137">
        <v>2.7807730228446282E-4</v>
      </c>
      <c r="AX69" s="137">
        <v>1.4424848073509773E-4</v>
      </c>
      <c r="AY69" s="137">
        <v>3.6328690847699452E-4</v>
      </c>
      <c r="AZ69" s="137">
        <v>2.4357518849837351E-3</v>
      </c>
      <c r="BA69" s="137">
        <v>1.3091258710004011E-3</v>
      </c>
      <c r="BB69" s="137">
        <v>2.0067087120443842E-3</v>
      </c>
      <c r="BC69" s="137">
        <v>7.6446265412669122E-4</v>
      </c>
      <c r="BD69" s="137">
        <v>2.4111425214728222E-3</v>
      </c>
      <c r="BE69" s="137">
        <v>1.6343925254383497E-3</v>
      </c>
      <c r="BF69" s="137">
        <v>4.7040256042696687E-3</v>
      </c>
      <c r="BG69" s="137">
        <v>9.622611787288342E-4</v>
      </c>
      <c r="BH69" s="137">
        <v>1.3440304539834049E-3</v>
      </c>
      <c r="BI69" s="137">
        <v>2.8601409833810064E-2</v>
      </c>
      <c r="BJ69" s="137">
        <v>0.25691877053168177</v>
      </c>
      <c r="BK69" s="137">
        <v>3.1189985651655837E-2</v>
      </c>
      <c r="BL69" s="137">
        <v>0.32952406726362315</v>
      </c>
      <c r="BM69" s="137">
        <v>6.7736635288495693E-4</v>
      </c>
      <c r="BN69" s="137">
        <v>5.1701323579207998E-3</v>
      </c>
      <c r="BO69" s="137">
        <v>4.2948658836226153E-3</v>
      </c>
      <c r="BP69" s="137">
        <v>2.2706027426410837E-2</v>
      </c>
      <c r="BQ69" s="137">
        <v>2.928742340954148E-3</v>
      </c>
      <c r="BR69" s="137">
        <v>3.9774370649906437E-4</v>
      </c>
      <c r="BS69" s="137">
        <v>1.2293933165922973E-2</v>
      </c>
      <c r="BT69" s="137">
        <v>6.2640457420724289E-3</v>
      </c>
      <c r="BU69" s="137">
        <v>1.4138564617676231E-2</v>
      </c>
      <c r="BV69" s="137">
        <v>1.5897262208435105E-2</v>
      </c>
      <c r="BW69" s="137">
        <v>3.0971423079557102E-3</v>
      </c>
      <c r="BX69" s="137">
        <v>1.504591380639054E-2</v>
      </c>
      <c r="BY69" s="137">
        <v>6.1585455797298003E-3</v>
      </c>
      <c r="BZ69" s="137">
        <v>1.2360943631473734E-2</v>
      </c>
      <c r="CA69" s="139">
        <v>0</v>
      </c>
    </row>
    <row r="70" spans="1:79" ht="19.2" x14ac:dyDescent="0.3">
      <c r="A70" s="30"/>
      <c r="B70" s="42" t="s">
        <v>534</v>
      </c>
      <c r="C70" s="43" t="s">
        <v>535</v>
      </c>
      <c r="D70" s="136">
        <v>2.1726639958012462E-3</v>
      </c>
      <c r="E70" s="137">
        <v>1.2464158303965598E-4</v>
      </c>
      <c r="F70" s="137">
        <v>2.1344952595834083E-3</v>
      </c>
      <c r="G70" s="137">
        <v>9.136981754102381E-4</v>
      </c>
      <c r="H70" s="137">
        <v>2.1438396647841109E-2</v>
      </c>
      <c r="I70" s="137">
        <v>7.7724682404902035E-3</v>
      </c>
      <c r="J70" s="137">
        <v>9.1714237239030717E-5</v>
      </c>
      <c r="K70" s="137">
        <v>3.9352103638481207E-3</v>
      </c>
      <c r="L70" s="137">
        <v>7.793965571346779E-5</v>
      </c>
      <c r="M70" s="137">
        <v>4.5699535707209452E-3</v>
      </c>
      <c r="N70" s="137">
        <v>3.9671592262821451E-4</v>
      </c>
      <c r="O70" s="137">
        <v>4.9578756332884786E-3</v>
      </c>
      <c r="P70" s="137">
        <v>0</v>
      </c>
      <c r="Q70" s="137">
        <v>8.0049471458977402E-3</v>
      </c>
      <c r="R70" s="137">
        <v>1.9114746103002747E-2</v>
      </c>
      <c r="S70" s="137">
        <v>9.864514240941968E-5</v>
      </c>
      <c r="T70" s="137">
        <v>5.9012110954139163E-3</v>
      </c>
      <c r="U70" s="137">
        <v>1.0675297483750772E-2</v>
      </c>
      <c r="V70" s="137">
        <v>1.8316194033638551E-2</v>
      </c>
      <c r="W70" s="137">
        <v>4.2172694626528085E-3</v>
      </c>
      <c r="X70" s="137">
        <v>5.4646506064009344E-3</v>
      </c>
      <c r="Y70" s="137">
        <v>1.736752961262204E-3</v>
      </c>
      <c r="Z70" s="137">
        <v>3.7409892563725106E-3</v>
      </c>
      <c r="AA70" s="137">
        <v>1.5041302426907737E-3</v>
      </c>
      <c r="AB70" s="137">
        <v>1.2837257344757436E-3</v>
      </c>
      <c r="AC70" s="137">
        <v>6.9780004550283495E-4</v>
      </c>
      <c r="AD70" s="137">
        <v>7.1657326919155248E-4</v>
      </c>
      <c r="AE70" s="137">
        <v>2.5367849803209783E-3</v>
      </c>
      <c r="AF70" s="137">
        <v>2.7600596509649617E-3</v>
      </c>
      <c r="AG70" s="137">
        <v>5.0682942083737524E-4</v>
      </c>
      <c r="AH70" s="137">
        <v>3.8651897925315285E-3</v>
      </c>
      <c r="AI70" s="137">
        <v>2.2372166767457105E-3</v>
      </c>
      <c r="AJ70" s="137">
        <v>0</v>
      </c>
      <c r="AK70" s="137">
        <v>3.3966590308592625E-4</v>
      </c>
      <c r="AL70" s="137">
        <v>1.1572021893221838E-3</v>
      </c>
      <c r="AM70" s="137">
        <v>6.1997090670630657E-4</v>
      </c>
      <c r="AN70" s="137">
        <v>1.3411837801080846E-3</v>
      </c>
      <c r="AO70" s="137">
        <v>1.5209690763286043E-3</v>
      </c>
      <c r="AP70" s="137">
        <v>4.1759722791204912E-4</v>
      </c>
      <c r="AQ70" s="137">
        <v>5.4512998491809831E-3</v>
      </c>
      <c r="AR70" s="137">
        <v>2.5583967589813548E-4</v>
      </c>
      <c r="AS70" s="137">
        <v>2.1478278813702599E-3</v>
      </c>
      <c r="AT70" s="137">
        <v>5.073594146510832E-4</v>
      </c>
      <c r="AU70" s="137">
        <v>2.6106634630356369E-4</v>
      </c>
      <c r="AV70" s="137">
        <v>2.8125483030522344E-4</v>
      </c>
      <c r="AW70" s="137">
        <v>2.4435460405644935E-4</v>
      </c>
      <c r="AX70" s="137">
        <v>1.1804978242530584E-4</v>
      </c>
      <c r="AY70" s="137">
        <v>4.6620173831642207E-4</v>
      </c>
      <c r="AZ70" s="137">
        <v>1.3683515401381394E-3</v>
      </c>
      <c r="BA70" s="137">
        <v>4.7163776509625622E-4</v>
      </c>
      <c r="BB70" s="137">
        <v>1.3493303711765701E-3</v>
      </c>
      <c r="BC70" s="137">
        <v>3.6791524190381714E-4</v>
      </c>
      <c r="BD70" s="137">
        <v>9.9249823135498625E-4</v>
      </c>
      <c r="BE70" s="137">
        <v>1.1672683771941474E-3</v>
      </c>
      <c r="BF70" s="137">
        <v>1.9466752796331241E-3</v>
      </c>
      <c r="BG70" s="137">
        <v>1.3796525016306807E-3</v>
      </c>
      <c r="BH70" s="137">
        <v>2.5324066507784529E-3</v>
      </c>
      <c r="BI70" s="137">
        <v>3.8121049916438915E-2</v>
      </c>
      <c r="BJ70" s="137">
        <v>6.6334475970825077E-2</v>
      </c>
      <c r="BK70" s="137">
        <v>2.4244105693963895E-2</v>
      </c>
      <c r="BL70" s="137">
        <v>6.4303215280101737E-4</v>
      </c>
      <c r="BM70" s="137">
        <v>0.39495294430556221</v>
      </c>
      <c r="BN70" s="137">
        <v>4.4700212122309613E-3</v>
      </c>
      <c r="BO70" s="137">
        <v>1.3143214009547249E-2</v>
      </c>
      <c r="BP70" s="137">
        <v>2.4262053903130295E-2</v>
      </c>
      <c r="BQ70" s="137">
        <v>4.9168235076436102E-3</v>
      </c>
      <c r="BR70" s="137">
        <v>6.6983402135259885E-4</v>
      </c>
      <c r="BS70" s="137">
        <v>4.0944840710349706E-2</v>
      </c>
      <c r="BT70" s="137">
        <v>2.3786965618556047E-2</v>
      </c>
      <c r="BU70" s="137">
        <v>6.1838058230996737E-2</v>
      </c>
      <c r="BV70" s="137">
        <v>4.5746720108865706E-2</v>
      </c>
      <c r="BW70" s="137">
        <v>1.6124107125131602E-2</v>
      </c>
      <c r="BX70" s="137">
        <v>2.5125631546336024E-2</v>
      </c>
      <c r="BY70" s="137">
        <v>1.2240034815930501E-2</v>
      </c>
      <c r="BZ70" s="137">
        <v>3.3765721595794912E-2</v>
      </c>
      <c r="CA70" s="139">
        <v>0</v>
      </c>
    </row>
    <row r="71" spans="1:79" ht="19.2" x14ac:dyDescent="0.3">
      <c r="A71" s="30"/>
      <c r="B71" s="42" t="s">
        <v>538</v>
      </c>
      <c r="C71" s="43" t="s">
        <v>539</v>
      </c>
      <c r="D71" s="136">
        <v>3.6734328386456321E-4</v>
      </c>
      <c r="E71" s="137">
        <v>3.7311287605426016E-5</v>
      </c>
      <c r="F71" s="137">
        <v>5.362208921648302E-4</v>
      </c>
      <c r="G71" s="137">
        <v>1.2212443932299157E-4</v>
      </c>
      <c r="H71" s="137">
        <v>4.1641313105649069E-3</v>
      </c>
      <c r="I71" s="137">
        <v>1.3177901016108785E-3</v>
      </c>
      <c r="J71" s="137">
        <v>1.8444007780932289E-5</v>
      </c>
      <c r="K71" s="137">
        <v>8.3187847564212647E-4</v>
      </c>
      <c r="L71" s="137">
        <v>1.5893500704034259E-5</v>
      </c>
      <c r="M71" s="137">
        <v>1.2746414425156335E-3</v>
      </c>
      <c r="N71" s="137">
        <v>6.505418541470938E-4</v>
      </c>
      <c r="O71" s="137">
        <v>1.8587467497243949E-3</v>
      </c>
      <c r="P71" s="137">
        <v>0</v>
      </c>
      <c r="Q71" s="137">
        <v>2.5907541300073784E-3</v>
      </c>
      <c r="R71" s="137">
        <v>2.4592770141138184E-2</v>
      </c>
      <c r="S71" s="137">
        <v>1.2265991931344265E-4</v>
      </c>
      <c r="T71" s="137">
        <v>1.7847912623432482E-3</v>
      </c>
      <c r="U71" s="137">
        <v>3.5332559709548156E-3</v>
      </c>
      <c r="V71" s="137">
        <v>6.4107088757124567E-3</v>
      </c>
      <c r="W71" s="137">
        <v>1.1896929837445017E-3</v>
      </c>
      <c r="X71" s="137">
        <v>1.5807054722647203E-3</v>
      </c>
      <c r="Y71" s="137">
        <v>5.3268650499951301E-4</v>
      </c>
      <c r="Z71" s="137">
        <v>1.2164755828516971E-3</v>
      </c>
      <c r="AA71" s="137">
        <v>3.1130820792863513E-4</v>
      </c>
      <c r="AB71" s="137">
        <v>3.7383779222104117E-4</v>
      </c>
      <c r="AC71" s="137">
        <v>2.1852166931807151E-4</v>
      </c>
      <c r="AD71" s="137">
        <v>2.1639629085915397E-4</v>
      </c>
      <c r="AE71" s="137">
        <v>7.9202909592242265E-4</v>
      </c>
      <c r="AF71" s="137">
        <v>8.4228356812924166E-4</v>
      </c>
      <c r="AG71" s="137">
        <v>1.4785866139003725E-4</v>
      </c>
      <c r="AH71" s="137">
        <v>1.086660103104555E-3</v>
      </c>
      <c r="AI71" s="137">
        <v>6.7017850986185912E-4</v>
      </c>
      <c r="AJ71" s="137">
        <v>0</v>
      </c>
      <c r="AK71" s="137">
        <v>1.1639834990498588E-4</v>
      </c>
      <c r="AL71" s="137">
        <v>3.6914830163128876E-4</v>
      </c>
      <c r="AM71" s="137">
        <v>1.9174098770312291E-4</v>
      </c>
      <c r="AN71" s="137">
        <v>9.6129971839199421E-4</v>
      </c>
      <c r="AO71" s="137">
        <v>4.9878701432837225E-4</v>
      </c>
      <c r="AP71" s="137">
        <v>1.270467232022319E-4</v>
      </c>
      <c r="AQ71" s="137">
        <v>1.3374251084448921E-3</v>
      </c>
      <c r="AR71" s="137">
        <v>8.3150364392367045E-5</v>
      </c>
      <c r="AS71" s="137">
        <v>6.5544184543657295E-4</v>
      </c>
      <c r="AT71" s="137">
        <v>1.6338307833306114E-4</v>
      </c>
      <c r="AU71" s="137">
        <v>8.8374383743805915E-5</v>
      </c>
      <c r="AV71" s="137">
        <v>9.1028337688142392E-5</v>
      </c>
      <c r="AW71" s="137">
        <v>8.3419706339911997E-5</v>
      </c>
      <c r="AX71" s="137">
        <v>5.708459615984487E-5</v>
      </c>
      <c r="AY71" s="137">
        <v>3.4446936989481446E-4</v>
      </c>
      <c r="AZ71" s="137">
        <v>5.1893414613468278E-4</v>
      </c>
      <c r="BA71" s="137">
        <v>1.7446256873575487E-4</v>
      </c>
      <c r="BB71" s="137">
        <v>5.7532369119625885E-4</v>
      </c>
      <c r="BC71" s="137">
        <v>1.4064600517657235E-4</v>
      </c>
      <c r="BD71" s="137">
        <v>3.2805445817432122E-4</v>
      </c>
      <c r="BE71" s="137">
        <v>4.6312972966179854E-4</v>
      </c>
      <c r="BF71" s="137">
        <v>5.739036355022505E-4</v>
      </c>
      <c r="BG71" s="137">
        <v>3.8570345089312572E-4</v>
      </c>
      <c r="BH71" s="137">
        <v>7.2006289900259919E-4</v>
      </c>
      <c r="BI71" s="137">
        <v>2.1308696486172223E-2</v>
      </c>
      <c r="BJ71" s="137">
        <v>2.8373911170636923E-2</v>
      </c>
      <c r="BK71" s="137">
        <v>9.1952206983306074E-3</v>
      </c>
      <c r="BL71" s="137">
        <v>4.0784796130012953E-4</v>
      </c>
      <c r="BM71" s="137">
        <v>3.1583746707170072E-4</v>
      </c>
      <c r="BN71" s="137">
        <v>0.70157102660043014</v>
      </c>
      <c r="BO71" s="137">
        <v>3.3548511899558512E-3</v>
      </c>
      <c r="BP71" s="137">
        <v>9.2143670237724122E-3</v>
      </c>
      <c r="BQ71" s="137">
        <v>2.0462232888802819E-3</v>
      </c>
      <c r="BR71" s="137">
        <v>2.735523952712872E-4</v>
      </c>
      <c r="BS71" s="137">
        <v>1.6357256949106388E-2</v>
      </c>
      <c r="BT71" s="137">
        <v>6.4075711401894208E-3</v>
      </c>
      <c r="BU71" s="137">
        <v>1.0544876065413019E-2</v>
      </c>
      <c r="BV71" s="137">
        <v>2.8145495960763184E-2</v>
      </c>
      <c r="BW71" s="137">
        <v>4.5024048437539599E-2</v>
      </c>
      <c r="BX71" s="137">
        <v>2.1243469414303079E-2</v>
      </c>
      <c r="BY71" s="137">
        <v>1.3339344387727299E-2</v>
      </c>
      <c r="BZ71" s="137">
        <v>1.4419342805350297E-2</v>
      </c>
      <c r="CA71" s="139">
        <v>0</v>
      </c>
    </row>
    <row r="72" spans="1:79" ht="19.2" x14ac:dyDescent="0.3">
      <c r="A72" s="30"/>
      <c r="B72" s="42" t="s">
        <v>616</v>
      </c>
      <c r="C72" s="43" t="s">
        <v>617</v>
      </c>
      <c r="D72" s="136">
        <v>9.9919702964901985E-4</v>
      </c>
      <c r="E72" s="137">
        <v>9.2880434230764632E-5</v>
      </c>
      <c r="F72" s="137">
        <v>1.6828212693048839E-3</v>
      </c>
      <c r="G72" s="137">
        <v>3.1094395143040483E-4</v>
      </c>
      <c r="H72" s="137">
        <v>1.1325658067555684E-2</v>
      </c>
      <c r="I72" s="137">
        <v>5.5483873644802985E-3</v>
      </c>
      <c r="J72" s="137">
        <v>5.0056219062146417E-5</v>
      </c>
      <c r="K72" s="137">
        <v>2.5792507334880962E-3</v>
      </c>
      <c r="L72" s="137">
        <v>4.7213799923860668E-5</v>
      </c>
      <c r="M72" s="137">
        <v>3.1541571882144118E-3</v>
      </c>
      <c r="N72" s="137">
        <v>1.8059117903326309E-4</v>
      </c>
      <c r="O72" s="137">
        <v>4.0106184802837794E-3</v>
      </c>
      <c r="P72" s="137">
        <v>0</v>
      </c>
      <c r="Q72" s="137">
        <v>2.9506720774196194E-3</v>
      </c>
      <c r="R72" s="137">
        <v>1.3574705108858271E-2</v>
      </c>
      <c r="S72" s="137">
        <v>7.0832791453202931E-5</v>
      </c>
      <c r="T72" s="137">
        <v>4.3141963353210957E-3</v>
      </c>
      <c r="U72" s="137">
        <v>8.8057620077435297E-3</v>
      </c>
      <c r="V72" s="137">
        <v>1.3505829455715063E-2</v>
      </c>
      <c r="W72" s="137">
        <v>2.9436785754736452E-3</v>
      </c>
      <c r="X72" s="137">
        <v>4.276676399872498E-3</v>
      </c>
      <c r="Y72" s="137">
        <v>1.4132771487317107E-3</v>
      </c>
      <c r="Z72" s="137">
        <v>2.7345254130073091E-3</v>
      </c>
      <c r="AA72" s="137">
        <v>9.7339947742144798E-4</v>
      </c>
      <c r="AB72" s="137">
        <v>1.2342443444485363E-3</v>
      </c>
      <c r="AC72" s="137">
        <v>5.5537116069180267E-4</v>
      </c>
      <c r="AD72" s="137">
        <v>6.655137169306358E-4</v>
      </c>
      <c r="AE72" s="137">
        <v>1.980130572986905E-3</v>
      </c>
      <c r="AF72" s="137">
        <v>2.7402112692440639E-3</v>
      </c>
      <c r="AG72" s="137">
        <v>4.5118653730261057E-4</v>
      </c>
      <c r="AH72" s="137">
        <v>2.5229593228820609E-3</v>
      </c>
      <c r="AI72" s="137">
        <v>2.9001107914342168E-3</v>
      </c>
      <c r="AJ72" s="137">
        <v>0</v>
      </c>
      <c r="AK72" s="137">
        <v>4.53366695279946E-4</v>
      </c>
      <c r="AL72" s="137">
        <v>1.5197311370776577E-3</v>
      </c>
      <c r="AM72" s="137">
        <v>6.0019011130279132E-4</v>
      </c>
      <c r="AN72" s="137">
        <v>1.1013899957528822E-3</v>
      </c>
      <c r="AO72" s="137">
        <v>2.2889220614507959E-3</v>
      </c>
      <c r="AP72" s="137">
        <v>1.2435293249493512E-3</v>
      </c>
      <c r="AQ72" s="137">
        <v>2.1554374485641815E-3</v>
      </c>
      <c r="AR72" s="137">
        <v>2.9549923025384795E-4</v>
      </c>
      <c r="AS72" s="137">
        <v>2.3099465678825979E-3</v>
      </c>
      <c r="AT72" s="137">
        <v>5.9665901558076555E-4</v>
      </c>
      <c r="AU72" s="137">
        <v>2.9405730943095711E-4</v>
      </c>
      <c r="AV72" s="137">
        <v>3.1041822315753327E-4</v>
      </c>
      <c r="AW72" s="137">
        <v>2.2797693469712115E-4</v>
      </c>
      <c r="AX72" s="137">
        <v>8.7866042638518613E-5</v>
      </c>
      <c r="AY72" s="137">
        <v>3.9344301901980471E-4</v>
      </c>
      <c r="AZ72" s="137">
        <v>1.4838812969018651E-3</v>
      </c>
      <c r="BA72" s="137">
        <v>7.252281082853069E-4</v>
      </c>
      <c r="BB72" s="137">
        <v>1.4176332688528909E-3</v>
      </c>
      <c r="BC72" s="137">
        <v>4.4798562989011254E-4</v>
      </c>
      <c r="BD72" s="137">
        <v>9.3206657900084613E-4</v>
      </c>
      <c r="BE72" s="137">
        <v>1.200570325143376E-3</v>
      </c>
      <c r="BF72" s="137">
        <v>1.8206104932884813E-3</v>
      </c>
      <c r="BG72" s="137">
        <v>1.1363356118813872E-3</v>
      </c>
      <c r="BH72" s="137">
        <v>2.0821482624638148E-3</v>
      </c>
      <c r="BI72" s="137">
        <v>2.1689176472003299E-2</v>
      </c>
      <c r="BJ72" s="137">
        <v>5.4121471116248883E-2</v>
      </c>
      <c r="BK72" s="137">
        <v>9.7512888816431876E-3</v>
      </c>
      <c r="BL72" s="137">
        <v>1.5397334350737361E-3</v>
      </c>
      <c r="BM72" s="137">
        <v>2.0227969808445756E-3</v>
      </c>
      <c r="BN72" s="137">
        <v>4.55975604621707E-3</v>
      </c>
      <c r="BO72" s="137">
        <v>0.57432384854705465</v>
      </c>
      <c r="BP72" s="137">
        <v>7.0785522402345202E-2</v>
      </c>
      <c r="BQ72" s="137">
        <v>4.737755435678009E-3</v>
      </c>
      <c r="BR72" s="137">
        <v>8.3130846883067296E-4</v>
      </c>
      <c r="BS72" s="137">
        <v>2.0357587464611273E-2</v>
      </c>
      <c r="BT72" s="137">
        <v>8.5865833286470176E-3</v>
      </c>
      <c r="BU72" s="137">
        <v>2.777365246057702E-2</v>
      </c>
      <c r="BV72" s="137">
        <v>2.0959026171890102E-2</v>
      </c>
      <c r="BW72" s="137">
        <v>6.3376934348240502E-3</v>
      </c>
      <c r="BX72" s="137">
        <v>1.1652711295281937E-2</v>
      </c>
      <c r="BY72" s="137">
        <v>8.1592381098371403E-3</v>
      </c>
      <c r="BZ72" s="137">
        <v>2.809089903205144E-2</v>
      </c>
      <c r="CA72" s="139">
        <v>0</v>
      </c>
    </row>
    <row r="73" spans="1:79" ht="19.2" x14ac:dyDescent="0.3">
      <c r="A73" s="30"/>
      <c r="B73" s="42" t="s">
        <v>566</v>
      </c>
      <c r="C73" s="43" t="s">
        <v>567</v>
      </c>
      <c r="D73" s="136">
        <v>1.5793557167764305E-3</v>
      </c>
      <c r="E73" s="137">
        <v>1.4370006580409481E-4</v>
      </c>
      <c r="F73" s="137">
        <v>2.0271587057768886E-3</v>
      </c>
      <c r="G73" s="137">
        <v>3.4818712139147632E-4</v>
      </c>
      <c r="H73" s="137">
        <v>1.005145623927161E-2</v>
      </c>
      <c r="I73" s="137">
        <v>2.2214131836070044E-3</v>
      </c>
      <c r="J73" s="137">
        <v>4.7468747904722386E-5</v>
      </c>
      <c r="K73" s="137">
        <v>2.2404728745729768E-3</v>
      </c>
      <c r="L73" s="137">
        <v>3.9329078173780324E-5</v>
      </c>
      <c r="M73" s="137">
        <v>4.4451051256622588E-3</v>
      </c>
      <c r="N73" s="137">
        <v>1.7001557740995026E-4</v>
      </c>
      <c r="O73" s="137">
        <v>8.7595062616162549E-3</v>
      </c>
      <c r="P73" s="137">
        <v>0</v>
      </c>
      <c r="Q73" s="137">
        <v>3.38642539015488E-3</v>
      </c>
      <c r="R73" s="137">
        <v>5.2287900248447414E-3</v>
      </c>
      <c r="S73" s="137">
        <v>5.0272540170549358E-5</v>
      </c>
      <c r="T73" s="137">
        <v>6.3681932677706905E-3</v>
      </c>
      <c r="U73" s="137">
        <v>1.4451255593483458E-2</v>
      </c>
      <c r="V73" s="137">
        <v>2.3916744772843602E-2</v>
      </c>
      <c r="W73" s="137">
        <v>6.2768324228701933E-3</v>
      </c>
      <c r="X73" s="137">
        <v>5.4063767900356533E-3</v>
      </c>
      <c r="Y73" s="137">
        <v>2.4281582676043199E-3</v>
      </c>
      <c r="Z73" s="137">
        <v>5.0193661321903298E-3</v>
      </c>
      <c r="AA73" s="137">
        <v>1.4788271069994252E-3</v>
      </c>
      <c r="AB73" s="137">
        <v>2.40840921780381E-3</v>
      </c>
      <c r="AC73" s="137">
        <v>8.3621032750449715E-4</v>
      </c>
      <c r="AD73" s="137">
        <v>2.329783693374127E-3</v>
      </c>
      <c r="AE73" s="137">
        <v>3.4936004627318545E-3</v>
      </c>
      <c r="AF73" s="137">
        <v>3.494569871492186E-3</v>
      </c>
      <c r="AG73" s="137">
        <v>4.3716998316350227E-4</v>
      </c>
      <c r="AH73" s="137">
        <v>2.2673470844708911E-3</v>
      </c>
      <c r="AI73" s="137">
        <v>1.8834680923142972E-3</v>
      </c>
      <c r="AJ73" s="137">
        <v>0</v>
      </c>
      <c r="AK73" s="137">
        <v>9.3602406263874633E-4</v>
      </c>
      <c r="AL73" s="137">
        <v>2.3775838293240716E-3</v>
      </c>
      <c r="AM73" s="137">
        <v>1.2221636928995115E-3</v>
      </c>
      <c r="AN73" s="137">
        <v>1.5380270342666034E-3</v>
      </c>
      <c r="AO73" s="137">
        <v>1.6214999719997563E-3</v>
      </c>
      <c r="AP73" s="137">
        <v>5.1637518149199712E-4</v>
      </c>
      <c r="AQ73" s="137">
        <v>2.1777973976702656E-3</v>
      </c>
      <c r="AR73" s="137">
        <v>4.4542396341866675E-4</v>
      </c>
      <c r="AS73" s="137">
        <v>2.2535866878775428E-3</v>
      </c>
      <c r="AT73" s="137">
        <v>8.7999449066820674E-4</v>
      </c>
      <c r="AU73" s="137">
        <v>4.558521602385398E-4</v>
      </c>
      <c r="AV73" s="137">
        <v>4.6904221620505389E-4</v>
      </c>
      <c r="AW73" s="137">
        <v>4.7237541183667764E-4</v>
      </c>
      <c r="AX73" s="137">
        <v>1.0111159551461146E-4</v>
      </c>
      <c r="AY73" s="137">
        <v>6.9762175474255789E-4</v>
      </c>
      <c r="AZ73" s="137">
        <v>2.0200325293857424E-3</v>
      </c>
      <c r="BA73" s="137">
        <v>1.7429273697872796E-3</v>
      </c>
      <c r="BB73" s="137">
        <v>2.7360991481667489E-3</v>
      </c>
      <c r="BC73" s="137">
        <v>6.1865384954139528E-4</v>
      </c>
      <c r="BD73" s="137">
        <v>1.8761220560119312E-3</v>
      </c>
      <c r="BE73" s="137">
        <v>1.6736304639175669E-3</v>
      </c>
      <c r="BF73" s="137">
        <v>1.5087628762823215E-3</v>
      </c>
      <c r="BG73" s="137">
        <v>9.8527945696335099E-4</v>
      </c>
      <c r="BH73" s="137">
        <v>2.0546108761278666E-3</v>
      </c>
      <c r="BI73" s="137">
        <v>3.5954565838744769E-2</v>
      </c>
      <c r="BJ73" s="137">
        <v>0.10561420254597896</v>
      </c>
      <c r="BK73" s="137">
        <v>1.1302538425583134E-2</v>
      </c>
      <c r="BL73" s="137">
        <v>4.2261229326463697E-4</v>
      </c>
      <c r="BM73" s="137">
        <v>9.7424707378624938E-4</v>
      </c>
      <c r="BN73" s="137">
        <v>6.0379009184176116E-3</v>
      </c>
      <c r="BO73" s="137">
        <v>6.6580932043904407E-3</v>
      </c>
      <c r="BP73" s="137">
        <v>0.56229375426300487</v>
      </c>
      <c r="BQ73" s="137">
        <v>7.1836957897677134E-3</v>
      </c>
      <c r="BR73" s="137">
        <v>6.3706811697796038E-4</v>
      </c>
      <c r="BS73" s="137">
        <v>2.4477596033810171E-2</v>
      </c>
      <c r="BT73" s="137">
        <v>3.0486406040398182E-3</v>
      </c>
      <c r="BU73" s="137">
        <v>5.410376216891398E-2</v>
      </c>
      <c r="BV73" s="137">
        <v>6.709252650306685E-3</v>
      </c>
      <c r="BW73" s="137">
        <v>1.7785201384618E-3</v>
      </c>
      <c r="BX73" s="137">
        <v>7.8529073834112759E-3</v>
      </c>
      <c r="BY73" s="137">
        <v>2.8589860986143701E-3</v>
      </c>
      <c r="BZ73" s="137">
        <v>7.476088635757887E-3</v>
      </c>
      <c r="CA73" s="139">
        <v>0</v>
      </c>
    </row>
    <row r="74" spans="1:79" ht="19.2" x14ac:dyDescent="0.3">
      <c r="A74" s="30"/>
      <c r="B74" s="42" t="s">
        <v>576</v>
      </c>
      <c r="C74" s="43" t="s">
        <v>577</v>
      </c>
      <c r="D74" s="136">
        <v>3.008194613183236E-3</v>
      </c>
      <c r="E74" s="137">
        <v>1.8230413360785196E-4</v>
      </c>
      <c r="F74" s="137">
        <v>3.9324313504124414E-3</v>
      </c>
      <c r="G74" s="137">
        <v>5.7040572584966158E-4</v>
      </c>
      <c r="H74" s="137">
        <v>2.0155446517595873E-2</v>
      </c>
      <c r="I74" s="137">
        <v>1.7123829263739503E-2</v>
      </c>
      <c r="J74" s="137">
        <v>1.0579552863144129E-4</v>
      </c>
      <c r="K74" s="137">
        <v>4.5889172151806525E-3</v>
      </c>
      <c r="L74" s="137">
        <v>4.9517996700006098E-5</v>
      </c>
      <c r="M74" s="137">
        <v>5.988693687911377E-3</v>
      </c>
      <c r="N74" s="137">
        <v>5.9238663531292822E-4</v>
      </c>
      <c r="O74" s="137">
        <v>5.8752260155839229E-3</v>
      </c>
      <c r="P74" s="137">
        <v>0</v>
      </c>
      <c r="Q74" s="137">
        <v>6.7054904148280432E-3</v>
      </c>
      <c r="R74" s="137">
        <v>1.6050297471331097E-2</v>
      </c>
      <c r="S74" s="137">
        <v>1.8809461064150948E-4</v>
      </c>
      <c r="T74" s="137">
        <v>7.4890383713429294E-3</v>
      </c>
      <c r="U74" s="137">
        <v>1.740603547863432E-2</v>
      </c>
      <c r="V74" s="137">
        <v>1.7026699092315249E-2</v>
      </c>
      <c r="W74" s="137">
        <v>4.283029260800114E-3</v>
      </c>
      <c r="X74" s="137">
        <v>5.9632745177543977E-3</v>
      </c>
      <c r="Y74" s="137">
        <v>2.050078924491655E-3</v>
      </c>
      <c r="Z74" s="137">
        <v>3.6377050934127764E-3</v>
      </c>
      <c r="AA74" s="137">
        <v>1.162024711872263E-3</v>
      </c>
      <c r="AB74" s="137">
        <v>1.6264971657571369E-3</v>
      </c>
      <c r="AC74" s="137">
        <v>6.5931403097924991E-4</v>
      </c>
      <c r="AD74" s="137">
        <v>8.7723356074661141E-4</v>
      </c>
      <c r="AE74" s="137">
        <v>3.1679450793545361E-3</v>
      </c>
      <c r="AF74" s="137">
        <v>3.6295997304335091E-3</v>
      </c>
      <c r="AG74" s="137">
        <v>6.3280354037298934E-4</v>
      </c>
      <c r="AH74" s="137">
        <v>3.5713371727902443E-3</v>
      </c>
      <c r="AI74" s="137">
        <v>5.4683267308884712E-3</v>
      </c>
      <c r="AJ74" s="137">
        <v>0</v>
      </c>
      <c r="AK74" s="137">
        <v>8.0496242289627832E-4</v>
      </c>
      <c r="AL74" s="137">
        <v>2.0326101770427587E-3</v>
      </c>
      <c r="AM74" s="137">
        <v>7.5640836809279829E-4</v>
      </c>
      <c r="AN74" s="137">
        <v>3.1745031505942653E-3</v>
      </c>
      <c r="AO74" s="137">
        <v>4.2363305086350767E-3</v>
      </c>
      <c r="AP74" s="137">
        <v>1.0592573032703698E-3</v>
      </c>
      <c r="AQ74" s="137">
        <v>3.9994724269430525E-3</v>
      </c>
      <c r="AR74" s="137">
        <v>1.2147790088728406E-3</v>
      </c>
      <c r="AS74" s="137">
        <v>2.4087919353682611E-3</v>
      </c>
      <c r="AT74" s="137">
        <v>2.3079477507829019E-3</v>
      </c>
      <c r="AU74" s="137">
        <v>5.8215666781930063E-4</v>
      </c>
      <c r="AV74" s="137">
        <v>5.9098298585653279E-4</v>
      </c>
      <c r="AW74" s="137">
        <v>2.8010502317799175E-4</v>
      </c>
      <c r="AX74" s="137">
        <v>1.932323919735977E-4</v>
      </c>
      <c r="AY74" s="137">
        <v>6.4059676199324119E-4</v>
      </c>
      <c r="AZ74" s="137">
        <v>4.3375973258988447E-3</v>
      </c>
      <c r="BA74" s="137">
        <v>1.3093896275462773E-3</v>
      </c>
      <c r="BB74" s="137">
        <v>3.1417177644927742E-3</v>
      </c>
      <c r="BC74" s="137">
        <v>5.1341562283053024E-4</v>
      </c>
      <c r="BD74" s="137">
        <v>9.7288837335504598E-4</v>
      </c>
      <c r="BE74" s="137">
        <v>2.8639936710304231E-3</v>
      </c>
      <c r="BF74" s="137">
        <v>3.1307524086879941E-3</v>
      </c>
      <c r="BG74" s="137">
        <v>2.2809192842694007E-3</v>
      </c>
      <c r="BH74" s="137">
        <v>4.7975329383053104E-3</v>
      </c>
      <c r="BI74" s="137">
        <v>4.8673837525329271E-2</v>
      </c>
      <c r="BJ74" s="137">
        <v>6.8523403225184659E-2</v>
      </c>
      <c r="BK74" s="137">
        <v>3.1952882929215026E-2</v>
      </c>
      <c r="BL74" s="137">
        <v>1.0124476505186696E-3</v>
      </c>
      <c r="BM74" s="137">
        <v>1.7744896241423142E-3</v>
      </c>
      <c r="BN74" s="137">
        <v>4.2343912985802184E-3</v>
      </c>
      <c r="BO74" s="137">
        <v>8.3210869918247474E-3</v>
      </c>
      <c r="BP74" s="137">
        <v>6.9278563580263172E-2</v>
      </c>
      <c r="BQ74" s="137">
        <v>0.32486543137423285</v>
      </c>
      <c r="BR74" s="137">
        <v>1.4569595022080439E-3</v>
      </c>
      <c r="BS74" s="137">
        <v>5.0344696154051377E-2</v>
      </c>
      <c r="BT74" s="137">
        <v>8.9346054324448941E-3</v>
      </c>
      <c r="BU74" s="137">
        <v>9.6921040342977979E-2</v>
      </c>
      <c r="BV74" s="137">
        <v>2.8197135452983614E-2</v>
      </c>
      <c r="BW74" s="137">
        <v>5.4756039347810198E-3</v>
      </c>
      <c r="BX74" s="137">
        <v>1.6339345861153921E-2</v>
      </c>
      <c r="BY74" s="137">
        <v>6.5299974252020299E-3</v>
      </c>
      <c r="BZ74" s="137">
        <v>1.5765764152713951E-2</v>
      </c>
      <c r="CA74" s="139">
        <v>0</v>
      </c>
    </row>
    <row r="75" spans="1:79" ht="19.2" x14ac:dyDescent="0.3">
      <c r="A75" s="30"/>
      <c r="B75" s="42" t="s">
        <v>586</v>
      </c>
      <c r="C75" s="43" t="s">
        <v>587</v>
      </c>
      <c r="D75" s="136">
        <v>2.2231699729493791E-3</v>
      </c>
      <c r="E75" s="137">
        <v>1.5395062847313793E-4</v>
      </c>
      <c r="F75" s="137">
        <v>2.9538146254520724E-3</v>
      </c>
      <c r="G75" s="137">
        <v>4.6177245031190874E-4</v>
      </c>
      <c r="H75" s="137">
        <v>1.6838835185577303E-2</v>
      </c>
      <c r="I75" s="137">
        <v>1.1394352837830649E-2</v>
      </c>
      <c r="J75" s="137">
        <v>8.4531295926199419E-5</v>
      </c>
      <c r="K75" s="137">
        <v>4.4329743812265704E-3</v>
      </c>
      <c r="L75" s="137">
        <v>5.1773295826308925E-5</v>
      </c>
      <c r="M75" s="137">
        <v>5.0726820547138439E-3</v>
      </c>
      <c r="N75" s="137">
        <v>4.0147026835357403E-4</v>
      </c>
      <c r="O75" s="137">
        <v>6.2049675106919883E-3</v>
      </c>
      <c r="P75" s="137">
        <v>0</v>
      </c>
      <c r="Q75" s="137">
        <v>5.1798375106405468E-3</v>
      </c>
      <c r="R75" s="137">
        <v>1.3101308829237506E-2</v>
      </c>
      <c r="S75" s="137">
        <v>1.5638618208220882E-4</v>
      </c>
      <c r="T75" s="137">
        <v>6.7723043971687933E-3</v>
      </c>
      <c r="U75" s="137">
        <v>1.6080491900309034E-2</v>
      </c>
      <c r="V75" s="137">
        <v>1.7609308826475396E-2</v>
      </c>
      <c r="W75" s="137">
        <v>4.5545303905556939E-3</v>
      </c>
      <c r="X75" s="137">
        <v>5.8658966631912265E-3</v>
      </c>
      <c r="Y75" s="137">
        <v>2.0491104372502515E-3</v>
      </c>
      <c r="Z75" s="137">
        <v>3.6821057088084045E-3</v>
      </c>
      <c r="AA75" s="137">
        <v>1.1896934555169515E-3</v>
      </c>
      <c r="AB75" s="137">
        <v>1.8147503257912219E-3</v>
      </c>
      <c r="AC75" s="137">
        <v>7.4885896331078968E-4</v>
      </c>
      <c r="AD75" s="137">
        <v>1.2379049691646877E-3</v>
      </c>
      <c r="AE75" s="137">
        <v>3.1260563715312102E-3</v>
      </c>
      <c r="AF75" s="137">
        <v>3.4415388249378321E-3</v>
      </c>
      <c r="AG75" s="137">
        <v>5.7240722348800516E-4</v>
      </c>
      <c r="AH75" s="137">
        <v>3.12111736657417E-3</v>
      </c>
      <c r="AI75" s="137">
        <v>4.4288357104763148E-3</v>
      </c>
      <c r="AJ75" s="137">
        <v>0</v>
      </c>
      <c r="AK75" s="137">
        <v>7.9613199023557978E-4</v>
      </c>
      <c r="AL75" s="137">
        <v>2.1883631067875289E-3</v>
      </c>
      <c r="AM75" s="137">
        <v>8.5101567875409763E-4</v>
      </c>
      <c r="AN75" s="137">
        <v>2.4846690002552673E-3</v>
      </c>
      <c r="AO75" s="137">
        <v>4.5115569390958366E-3</v>
      </c>
      <c r="AP75" s="137">
        <v>9.7703309371247916E-4</v>
      </c>
      <c r="AQ75" s="137">
        <v>3.1702795418388123E-3</v>
      </c>
      <c r="AR75" s="137">
        <v>1.0373059080684304E-3</v>
      </c>
      <c r="AS75" s="137">
        <v>2.3642896586726055E-3</v>
      </c>
      <c r="AT75" s="137">
        <v>1.6564263667547051E-3</v>
      </c>
      <c r="AU75" s="137">
        <v>6.0198468283509518E-4</v>
      </c>
      <c r="AV75" s="137">
        <v>5.8262829239900395E-4</v>
      </c>
      <c r="AW75" s="137">
        <v>3.3771220904490004E-4</v>
      </c>
      <c r="AX75" s="137">
        <v>1.8147293694074302E-4</v>
      </c>
      <c r="AY75" s="137">
        <v>7.7277346719431073E-4</v>
      </c>
      <c r="AZ75" s="137">
        <v>4.0096030026246727E-3</v>
      </c>
      <c r="BA75" s="137">
        <v>1.2622281043949027E-3</v>
      </c>
      <c r="BB75" s="137">
        <v>3.1679815271946693E-3</v>
      </c>
      <c r="BC75" s="137">
        <v>6.1420159907835277E-4</v>
      </c>
      <c r="BD75" s="137">
        <v>1.2248913211456559E-3</v>
      </c>
      <c r="BE75" s="137">
        <v>2.6146148612833371E-3</v>
      </c>
      <c r="BF75" s="137">
        <v>2.4308186563379106E-3</v>
      </c>
      <c r="BG75" s="137">
        <v>1.7850852776425566E-3</v>
      </c>
      <c r="BH75" s="137">
        <v>5.2598090149517966E-3</v>
      </c>
      <c r="BI75" s="137">
        <v>4.692717399736164E-2</v>
      </c>
      <c r="BJ75" s="137">
        <v>7.1911780661432903E-2</v>
      </c>
      <c r="BK75" s="137">
        <v>2.2782412513894675E-2</v>
      </c>
      <c r="BL75" s="137">
        <v>8.463663536179062E-4</v>
      </c>
      <c r="BM75" s="137">
        <v>1.943104178924433E-3</v>
      </c>
      <c r="BN75" s="137">
        <v>5.3528711779255262E-3</v>
      </c>
      <c r="BO75" s="137">
        <v>1.3458737039982484E-2</v>
      </c>
      <c r="BP75" s="137">
        <v>0.18954249259391445</v>
      </c>
      <c r="BQ75" s="137">
        <v>0.18273809350351028</v>
      </c>
      <c r="BR75" s="137">
        <v>8.6343152574183235E-2</v>
      </c>
      <c r="BS75" s="137">
        <v>4.6736843255422995E-2</v>
      </c>
      <c r="BT75" s="137">
        <v>7.6538605566879954E-3</v>
      </c>
      <c r="BU75" s="137">
        <v>6.9701722623041598E-2</v>
      </c>
      <c r="BV75" s="137">
        <v>2.4299517761392476E-2</v>
      </c>
      <c r="BW75" s="137">
        <v>4.0574515531204896E-3</v>
      </c>
      <c r="BX75" s="137">
        <v>1.669157308378379E-2</v>
      </c>
      <c r="BY75" s="137">
        <v>5.23423965524008E-3</v>
      </c>
      <c r="BZ75" s="137">
        <v>1.3888992115476517E-2</v>
      </c>
      <c r="CA75" s="139">
        <v>0</v>
      </c>
    </row>
    <row r="76" spans="1:79" ht="19.2" x14ac:dyDescent="0.3">
      <c r="A76" s="30"/>
      <c r="B76" s="42" t="s">
        <v>592</v>
      </c>
      <c r="C76" s="43" t="s">
        <v>593</v>
      </c>
      <c r="D76" s="136">
        <v>8.4212444811036802E-4</v>
      </c>
      <c r="E76" s="137">
        <v>5.0890705088017868E-5</v>
      </c>
      <c r="F76" s="137">
        <v>5.721412505178136E-4</v>
      </c>
      <c r="G76" s="137">
        <v>3.7623051681380922E-4</v>
      </c>
      <c r="H76" s="137">
        <v>5.0658749771331155E-3</v>
      </c>
      <c r="I76" s="137">
        <v>1.1627973880793873E-3</v>
      </c>
      <c r="J76" s="137">
        <v>2.3033314141256364E-5</v>
      </c>
      <c r="K76" s="137">
        <v>7.4140323962625337E-4</v>
      </c>
      <c r="L76" s="137">
        <v>9.0975054761748713E-6</v>
      </c>
      <c r="M76" s="137">
        <v>7.4561896439372067E-4</v>
      </c>
      <c r="N76" s="137">
        <v>3.1230523588389717E-5</v>
      </c>
      <c r="O76" s="137">
        <v>1.1036103547320004E-3</v>
      </c>
      <c r="P76" s="137">
        <v>0</v>
      </c>
      <c r="Q76" s="137">
        <v>9.1523084093183779E-4</v>
      </c>
      <c r="R76" s="137">
        <v>1.7413842105030962E-3</v>
      </c>
      <c r="S76" s="137">
        <v>9.7516432667870376E-6</v>
      </c>
      <c r="T76" s="137">
        <v>1.6253494558967081E-3</v>
      </c>
      <c r="U76" s="137">
        <v>2.1014210727121328E-3</v>
      </c>
      <c r="V76" s="137">
        <v>4.6202055643378226E-3</v>
      </c>
      <c r="W76" s="137">
        <v>1.1629839234424172E-3</v>
      </c>
      <c r="X76" s="137">
        <v>9.2796549457218832E-4</v>
      </c>
      <c r="Y76" s="137">
        <v>4.2250166422152895E-4</v>
      </c>
      <c r="Z76" s="137">
        <v>1.1561636193746707E-3</v>
      </c>
      <c r="AA76" s="137">
        <v>5.2740590424375084E-4</v>
      </c>
      <c r="AB76" s="137">
        <v>2.5476757188667466E-4</v>
      </c>
      <c r="AC76" s="137">
        <v>1.6149170405269618E-4</v>
      </c>
      <c r="AD76" s="137">
        <v>1.7021076918100376E-4</v>
      </c>
      <c r="AE76" s="137">
        <v>6.5053399446702881E-4</v>
      </c>
      <c r="AF76" s="137">
        <v>6.184472205512055E-4</v>
      </c>
      <c r="AG76" s="137">
        <v>1.24604155217956E-4</v>
      </c>
      <c r="AH76" s="137">
        <v>5.9632517696818195E-4</v>
      </c>
      <c r="AI76" s="137">
        <v>3.5003863202890431E-4</v>
      </c>
      <c r="AJ76" s="137">
        <v>0</v>
      </c>
      <c r="AK76" s="137">
        <v>6.8824953215947774E-5</v>
      </c>
      <c r="AL76" s="137">
        <v>7.5777998177393579E-4</v>
      </c>
      <c r="AM76" s="137">
        <v>1.1068017751695196E-4</v>
      </c>
      <c r="AN76" s="137">
        <v>2.0619432539732913E-4</v>
      </c>
      <c r="AO76" s="137">
        <v>2.3500610761188021E-4</v>
      </c>
      <c r="AP76" s="137">
        <v>6.2485611447604322E-5</v>
      </c>
      <c r="AQ76" s="137">
        <v>7.6098478265775287E-4</v>
      </c>
      <c r="AR76" s="137">
        <v>5.1647718797684062E-5</v>
      </c>
      <c r="AS76" s="137">
        <v>3.3601257453467451E-4</v>
      </c>
      <c r="AT76" s="137">
        <v>1.0126445904022177E-4</v>
      </c>
      <c r="AU76" s="137">
        <v>4.5244979599466671E-5</v>
      </c>
      <c r="AV76" s="137">
        <v>5.1543437840242365E-5</v>
      </c>
      <c r="AW76" s="137">
        <v>3.8826999035096786E-5</v>
      </c>
      <c r="AX76" s="137">
        <v>3.6703898132551414E-5</v>
      </c>
      <c r="AY76" s="137">
        <v>6.1782209374023313E-5</v>
      </c>
      <c r="AZ76" s="137">
        <v>4.7893617397708655E-4</v>
      </c>
      <c r="BA76" s="137">
        <v>3.0769221776705995E-4</v>
      </c>
      <c r="BB76" s="137">
        <v>5.17834796395227E-4</v>
      </c>
      <c r="BC76" s="137">
        <v>1.5712729020584372E-4</v>
      </c>
      <c r="BD76" s="137">
        <v>5.6131921604983428E-4</v>
      </c>
      <c r="BE76" s="137">
        <v>4.9912468970858266E-4</v>
      </c>
      <c r="BF76" s="137">
        <v>7.2490209408607815E-4</v>
      </c>
      <c r="BG76" s="137">
        <v>1.788480406368392E-4</v>
      </c>
      <c r="BH76" s="137">
        <v>2.9918432729731021E-4</v>
      </c>
      <c r="BI76" s="137">
        <v>1.4512906143278201E-2</v>
      </c>
      <c r="BJ76" s="137">
        <v>2.9206192962860221E-2</v>
      </c>
      <c r="BK76" s="137">
        <v>3.180021130990811E-3</v>
      </c>
      <c r="BL76" s="137">
        <v>3.7453158761628066E-4</v>
      </c>
      <c r="BM76" s="137">
        <v>9.8126569475049871E-4</v>
      </c>
      <c r="BN76" s="137">
        <v>5.8094565940368494E-3</v>
      </c>
      <c r="BO76" s="137">
        <v>1.1118198072534622E-3</v>
      </c>
      <c r="BP76" s="137">
        <v>5.3840843959039675E-3</v>
      </c>
      <c r="BQ76" s="137">
        <v>1.231404223711801E-3</v>
      </c>
      <c r="BR76" s="137">
        <v>2.4778257929868828E-4</v>
      </c>
      <c r="BS76" s="137">
        <v>0.88765048536977853</v>
      </c>
      <c r="BT76" s="137">
        <v>2.2164254139796715E-3</v>
      </c>
      <c r="BU76" s="137">
        <v>4.2511917181615004E-3</v>
      </c>
      <c r="BV76" s="137">
        <v>3.7509234894548596E-3</v>
      </c>
      <c r="BW76" s="137">
        <v>9.1176384517257397E-4</v>
      </c>
      <c r="BX76" s="137">
        <v>1.3810504258462903E-3</v>
      </c>
      <c r="BY76" s="137">
        <v>1.24911776203631E-3</v>
      </c>
      <c r="BZ76" s="137">
        <v>1.0387899882130587E-3</v>
      </c>
      <c r="CA76" s="139">
        <v>0</v>
      </c>
    </row>
    <row r="77" spans="1:79" ht="19.2" x14ac:dyDescent="0.3">
      <c r="A77" s="30"/>
      <c r="B77" s="42" t="s">
        <v>600</v>
      </c>
      <c r="C77" s="43" t="s">
        <v>601</v>
      </c>
      <c r="D77" s="136">
        <v>2.8833687188523438E-3</v>
      </c>
      <c r="E77" s="137">
        <v>2.3865940114808386E-4</v>
      </c>
      <c r="F77" s="137">
        <v>3.0360476473636974E-3</v>
      </c>
      <c r="G77" s="137">
        <v>1.0687637749464821E-3</v>
      </c>
      <c r="H77" s="137">
        <v>2.7528210742393842E-2</v>
      </c>
      <c r="I77" s="137">
        <v>1.1732864077112191E-2</v>
      </c>
      <c r="J77" s="137">
        <v>1.2584130796343166E-4</v>
      </c>
      <c r="K77" s="137">
        <v>5.881201540678436E-3</v>
      </c>
      <c r="L77" s="137">
        <v>1.3041125272617889E-4</v>
      </c>
      <c r="M77" s="137">
        <v>1.0839741283370624E-2</v>
      </c>
      <c r="N77" s="137">
        <v>3.8456784161924407E-4</v>
      </c>
      <c r="O77" s="137">
        <v>8.7101694143186456E-3</v>
      </c>
      <c r="P77" s="137">
        <v>0</v>
      </c>
      <c r="Q77" s="137">
        <v>1.7894670633931294E-2</v>
      </c>
      <c r="R77" s="137">
        <v>4.5527127264590628E-2</v>
      </c>
      <c r="S77" s="137">
        <v>2.3043866483106825E-4</v>
      </c>
      <c r="T77" s="137">
        <v>1.2204628655491512E-2</v>
      </c>
      <c r="U77" s="137">
        <v>2.1529319216665354E-2</v>
      </c>
      <c r="V77" s="137">
        <v>2.7940889420802053E-2</v>
      </c>
      <c r="W77" s="137">
        <v>5.8782817004157011E-3</v>
      </c>
      <c r="X77" s="137">
        <v>1.1715344619352138E-2</v>
      </c>
      <c r="Y77" s="137">
        <v>3.2945069832854648E-3</v>
      </c>
      <c r="Z77" s="137">
        <v>5.5826344718162019E-3</v>
      </c>
      <c r="AA77" s="137">
        <v>1.9817299418810209E-3</v>
      </c>
      <c r="AB77" s="137">
        <v>2.3822567880514302E-3</v>
      </c>
      <c r="AC77" s="137">
        <v>1.2774972615223813E-3</v>
      </c>
      <c r="AD77" s="137">
        <v>1.0526156509111889E-3</v>
      </c>
      <c r="AE77" s="137">
        <v>4.3372699645596929E-3</v>
      </c>
      <c r="AF77" s="137">
        <v>5.2451255236724082E-3</v>
      </c>
      <c r="AG77" s="137">
        <v>7.8974474891472688E-4</v>
      </c>
      <c r="AH77" s="137">
        <v>1.1922085175912672E-2</v>
      </c>
      <c r="AI77" s="137">
        <v>6.2833053649174212E-3</v>
      </c>
      <c r="AJ77" s="137">
        <v>0</v>
      </c>
      <c r="AK77" s="137">
        <v>7.055096664945426E-4</v>
      </c>
      <c r="AL77" s="137">
        <v>2.8793047143788582E-3</v>
      </c>
      <c r="AM77" s="137">
        <v>1.6337127795480343E-3</v>
      </c>
      <c r="AN77" s="137">
        <v>2.2003271489874914E-3</v>
      </c>
      <c r="AO77" s="137">
        <v>3.4488782162279312E-3</v>
      </c>
      <c r="AP77" s="137">
        <v>1.2246533174689045E-3</v>
      </c>
      <c r="AQ77" s="137">
        <v>1.1501176360957825E-2</v>
      </c>
      <c r="AR77" s="137">
        <v>5.269737049094132E-4</v>
      </c>
      <c r="AS77" s="137">
        <v>6.1196720337929325E-3</v>
      </c>
      <c r="AT77" s="137">
        <v>1.1634387343258555E-3</v>
      </c>
      <c r="AU77" s="137">
        <v>6.3311002600827809E-4</v>
      </c>
      <c r="AV77" s="137">
        <v>6.4151177179763296E-4</v>
      </c>
      <c r="AW77" s="137">
        <v>5.7360053014182775E-4</v>
      </c>
      <c r="AX77" s="137">
        <v>2.828975498724953E-4</v>
      </c>
      <c r="AY77" s="137">
        <v>1.1493979314324949E-3</v>
      </c>
      <c r="AZ77" s="137">
        <v>3.5406171731436234E-3</v>
      </c>
      <c r="BA77" s="137">
        <v>1.2472153814808084E-3</v>
      </c>
      <c r="BB77" s="137">
        <v>3.3291364834508383E-3</v>
      </c>
      <c r="BC77" s="137">
        <v>1.014979538872597E-3</v>
      </c>
      <c r="BD77" s="137">
        <v>2.071388980876662E-3</v>
      </c>
      <c r="BE77" s="137">
        <v>2.7367616900845259E-3</v>
      </c>
      <c r="BF77" s="137">
        <v>6.349886746553411E-3</v>
      </c>
      <c r="BG77" s="137">
        <v>4.1425518018090093E-3</v>
      </c>
      <c r="BH77" s="137">
        <v>8.8588310146838697E-3</v>
      </c>
      <c r="BI77" s="137">
        <v>7.3111308948272336E-2</v>
      </c>
      <c r="BJ77" s="137">
        <v>0.12716140248256566</v>
      </c>
      <c r="BK77" s="137">
        <v>2.5229336218834591E-2</v>
      </c>
      <c r="BL77" s="137">
        <v>1.1834142651689871E-3</v>
      </c>
      <c r="BM77" s="137">
        <v>3.4054683731168452E-3</v>
      </c>
      <c r="BN77" s="137">
        <v>9.7447521223099891E-3</v>
      </c>
      <c r="BO77" s="137">
        <v>3.9597666947686447E-2</v>
      </c>
      <c r="BP77" s="137">
        <v>3.5545122254396898E-2</v>
      </c>
      <c r="BQ77" s="137">
        <v>6.7310844521100907E-3</v>
      </c>
      <c r="BR77" s="137">
        <v>8.7708792030720135E-4</v>
      </c>
      <c r="BS77" s="137">
        <v>9.1496915209172927E-2</v>
      </c>
      <c r="BT77" s="137">
        <v>9.4859069506803631E-2</v>
      </c>
      <c r="BU77" s="137">
        <v>3.7566055718354453E-2</v>
      </c>
      <c r="BV77" s="137">
        <v>3.9571722977595009E-2</v>
      </c>
      <c r="BW77" s="137">
        <v>1.18385030098527E-2</v>
      </c>
      <c r="BX77" s="137">
        <v>3.2241819098522549E-2</v>
      </c>
      <c r="BY77" s="137">
        <v>1.8933798572906502E-2</v>
      </c>
      <c r="BZ77" s="137">
        <v>2.3300619570705637E-2</v>
      </c>
      <c r="CA77" s="139">
        <v>0</v>
      </c>
    </row>
    <row r="78" spans="1:79" ht="19.2" x14ac:dyDescent="0.3">
      <c r="A78" s="30"/>
      <c r="B78" s="42" t="s">
        <v>650</v>
      </c>
      <c r="C78" s="43" t="s">
        <v>651</v>
      </c>
      <c r="D78" s="136">
        <v>1.1103567547229277E-5</v>
      </c>
      <c r="E78" s="137">
        <v>1.5818966291976988E-6</v>
      </c>
      <c r="F78" s="137">
        <v>2.2193580778566477E-5</v>
      </c>
      <c r="G78" s="137">
        <v>5.2052142226517528E-6</v>
      </c>
      <c r="H78" s="137">
        <v>1.4088813736466693E-4</v>
      </c>
      <c r="I78" s="137">
        <v>7.1564995850696727E-5</v>
      </c>
      <c r="J78" s="137">
        <v>9.7332003713958151E-7</v>
      </c>
      <c r="K78" s="137">
        <v>5.1762443071344605E-5</v>
      </c>
      <c r="L78" s="137">
        <v>6.0016750340888848E-7</v>
      </c>
      <c r="M78" s="137">
        <v>3.3245955545189169E-5</v>
      </c>
      <c r="N78" s="137">
        <v>1.3925307438507252E-6</v>
      </c>
      <c r="O78" s="137">
        <v>4.9074119011974685E-5</v>
      </c>
      <c r="P78" s="137">
        <v>0</v>
      </c>
      <c r="Q78" s="137">
        <v>5.4846593171483438E-5</v>
      </c>
      <c r="R78" s="137">
        <v>1.4880059417221342E-4</v>
      </c>
      <c r="S78" s="137">
        <v>7.864003621816957E-7</v>
      </c>
      <c r="T78" s="137">
        <v>7.9809055760138878E-5</v>
      </c>
      <c r="U78" s="137">
        <v>1.6838159730645039E-4</v>
      </c>
      <c r="V78" s="137">
        <v>1.5637620966677549E-4</v>
      </c>
      <c r="W78" s="137">
        <v>3.5754436298603315E-5</v>
      </c>
      <c r="X78" s="137">
        <v>6.7233753242358391E-5</v>
      </c>
      <c r="Y78" s="137">
        <v>1.6712275788542823E-5</v>
      </c>
      <c r="Z78" s="137">
        <v>3.2095162008486396E-5</v>
      </c>
      <c r="AA78" s="137">
        <v>9.3932089525481332E-6</v>
      </c>
      <c r="AB78" s="137">
        <v>1.1592114298567825E-5</v>
      </c>
      <c r="AC78" s="137">
        <v>5.5891113360075496E-6</v>
      </c>
      <c r="AD78" s="137">
        <v>7.4308556359665251E-6</v>
      </c>
      <c r="AE78" s="137">
        <v>2.5216774478722467E-5</v>
      </c>
      <c r="AF78" s="137">
        <v>4.8926210239997502E-5</v>
      </c>
      <c r="AG78" s="137">
        <v>6.3951341645484985E-6</v>
      </c>
      <c r="AH78" s="137">
        <v>5.3599005739270387E-5</v>
      </c>
      <c r="AI78" s="137">
        <v>7.0900853416984503E-5</v>
      </c>
      <c r="AJ78" s="137">
        <v>0</v>
      </c>
      <c r="AK78" s="137">
        <v>4.3208107812996322E-6</v>
      </c>
      <c r="AL78" s="137">
        <v>4.8357564983237493E-5</v>
      </c>
      <c r="AM78" s="137">
        <v>6.3029941379307205E-6</v>
      </c>
      <c r="AN78" s="137">
        <v>1.0963577993186973E-5</v>
      </c>
      <c r="AO78" s="137">
        <v>4.0378097565013982E-5</v>
      </c>
      <c r="AP78" s="137">
        <v>4.818671449661195E-5</v>
      </c>
      <c r="AQ78" s="137">
        <v>3.9262778579485562E-5</v>
      </c>
      <c r="AR78" s="137">
        <v>2.6682110258346E-6</v>
      </c>
      <c r="AS78" s="137">
        <v>4.1470224920183431E-5</v>
      </c>
      <c r="AT78" s="137">
        <v>1.5137287653917427E-5</v>
      </c>
      <c r="AU78" s="137">
        <v>5.9390576428328806E-6</v>
      </c>
      <c r="AV78" s="137">
        <v>6.2330772186132779E-6</v>
      </c>
      <c r="AW78" s="137">
        <v>4.277388757596288E-6</v>
      </c>
      <c r="AX78" s="137">
        <v>3.1727478158132567E-6</v>
      </c>
      <c r="AY78" s="137">
        <v>5.8497022578305666E-5</v>
      </c>
      <c r="AZ78" s="137">
        <v>4.3938959521142227E-5</v>
      </c>
      <c r="BA78" s="137">
        <v>1.1941240795654258E-5</v>
      </c>
      <c r="BB78" s="137">
        <v>5.89682057988985E-5</v>
      </c>
      <c r="BC78" s="137">
        <v>1.3582476104865894E-5</v>
      </c>
      <c r="BD78" s="137">
        <v>1.188419609913236E-5</v>
      </c>
      <c r="BE78" s="137">
        <v>1.9211157102621842E-5</v>
      </c>
      <c r="BF78" s="137">
        <v>1.9854862514655001E-5</v>
      </c>
      <c r="BG78" s="137">
        <v>1.7600311411148561E-5</v>
      </c>
      <c r="BH78" s="137">
        <v>3.2711580068728975E-4</v>
      </c>
      <c r="BI78" s="137">
        <v>7.4267275594259389E-4</v>
      </c>
      <c r="BJ78" s="137">
        <v>6.952189705344583E-4</v>
      </c>
      <c r="BK78" s="137">
        <v>9.7856383823312793E-5</v>
      </c>
      <c r="BL78" s="137">
        <v>1.4127761345052866E-5</v>
      </c>
      <c r="BM78" s="137">
        <v>3.413121017773332E-5</v>
      </c>
      <c r="BN78" s="137">
        <v>6.5281318119995191E-5</v>
      </c>
      <c r="BO78" s="137">
        <v>8.2309512175853338E-5</v>
      </c>
      <c r="BP78" s="137">
        <v>1.1037741243013477E-4</v>
      </c>
      <c r="BQ78" s="137">
        <v>1.8751268138912682E-5</v>
      </c>
      <c r="BR78" s="137">
        <v>2.4640002069514701E-6</v>
      </c>
      <c r="BS78" s="137">
        <v>6.5891555743107617E-4</v>
      </c>
      <c r="BT78" s="137">
        <v>7.1599230590393002E-5</v>
      </c>
      <c r="BU78" s="137">
        <v>0.99419677880641266</v>
      </c>
      <c r="BV78" s="137">
        <v>3.2312551038106766E-4</v>
      </c>
      <c r="BW78" s="137">
        <v>1.5845518309969201E-4</v>
      </c>
      <c r="BX78" s="137">
        <v>1.7565360651184501E-4</v>
      </c>
      <c r="BY78" s="137">
        <v>1.10993930534341E-4</v>
      </c>
      <c r="BZ78" s="137">
        <v>1.9259754161376859E-4</v>
      </c>
      <c r="CA78" s="139">
        <v>0</v>
      </c>
    </row>
    <row r="79" spans="1:79" ht="19.2" x14ac:dyDescent="0.3">
      <c r="A79" s="30"/>
      <c r="B79" s="42" t="s">
        <v>656</v>
      </c>
      <c r="C79" s="43" t="s">
        <v>657</v>
      </c>
      <c r="D79" s="136">
        <v>1.1774513213643156E-4</v>
      </c>
      <c r="E79" s="137">
        <v>1.0548542554399307E-5</v>
      </c>
      <c r="F79" s="137">
        <v>1.5400466737796031E-4</v>
      </c>
      <c r="G79" s="137">
        <v>3.9697589754703761E-5</v>
      </c>
      <c r="H79" s="137">
        <v>1.2050749607872724E-3</v>
      </c>
      <c r="I79" s="137">
        <v>4.482708835856741E-4</v>
      </c>
      <c r="J79" s="137">
        <v>5.5929333998991424E-6</v>
      </c>
      <c r="K79" s="137">
        <v>2.5953054905716139E-4</v>
      </c>
      <c r="L79" s="137">
        <v>5.1912503676130399E-6</v>
      </c>
      <c r="M79" s="137">
        <v>4.3395588003969897E-4</v>
      </c>
      <c r="N79" s="137">
        <v>1.8171851575215352E-5</v>
      </c>
      <c r="O79" s="137">
        <v>4.664723149694726E-4</v>
      </c>
      <c r="P79" s="137">
        <v>0</v>
      </c>
      <c r="Q79" s="137">
        <v>6.2064930700779367E-4</v>
      </c>
      <c r="R79" s="137">
        <v>1.5913873206126275E-3</v>
      </c>
      <c r="S79" s="137">
        <v>8.3080863863251942E-6</v>
      </c>
      <c r="T79" s="137">
        <v>5.6740619673554117E-4</v>
      </c>
      <c r="U79" s="137">
        <v>1.0335347559729715E-3</v>
      </c>
      <c r="V79" s="137">
        <v>1.715626567723374E-3</v>
      </c>
      <c r="W79" s="137">
        <v>3.484933655508124E-4</v>
      </c>
      <c r="X79" s="137">
        <v>5.154892971190357E-4</v>
      </c>
      <c r="Y79" s="137">
        <v>1.8310435300270699E-4</v>
      </c>
      <c r="Z79" s="137">
        <v>3.4482986272830937E-4</v>
      </c>
      <c r="AA79" s="137">
        <v>9.6328154961934171E-5</v>
      </c>
      <c r="AB79" s="137">
        <v>1.1839868174286174E-4</v>
      </c>
      <c r="AC79" s="137">
        <v>6.6656837485604473E-5</v>
      </c>
      <c r="AD79" s="137">
        <v>6.5808688024636752E-5</v>
      </c>
      <c r="AE79" s="137">
        <v>2.3465824803281597E-4</v>
      </c>
      <c r="AF79" s="137">
        <v>2.5535051858779223E-4</v>
      </c>
      <c r="AG79" s="137">
        <v>4.3131721103020568E-5</v>
      </c>
      <c r="AH79" s="137">
        <v>4.0715062532886264E-4</v>
      </c>
      <c r="AI79" s="137">
        <v>2.3384104268069051E-4</v>
      </c>
      <c r="AJ79" s="137">
        <v>0</v>
      </c>
      <c r="AK79" s="137">
        <v>3.4619529913252887E-5</v>
      </c>
      <c r="AL79" s="137">
        <v>2.4511093420666742E-4</v>
      </c>
      <c r="AM79" s="137">
        <v>6.7113083901931944E-5</v>
      </c>
      <c r="AN79" s="137">
        <v>1.077256506037551E-4</v>
      </c>
      <c r="AO79" s="137">
        <v>1.4864089740508897E-4</v>
      </c>
      <c r="AP79" s="137">
        <v>4.695399882373376E-5</v>
      </c>
      <c r="AQ79" s="137">
        <v>4.2747265407408209E-4</v>
      </c>
      <c r="AR79" s="137">
        <v>2.481222693660532E-5</v>
      </c>
      <c r="AS79" s="137">
        <v>2.2919184569618293E-4</v>
      </c>
      <c r="AT79" s="137">
        <v>5.2964986751696408E-5</v>
      </c>
      <c r="AU79" s="137">
        <v>2.6688029883601798E-5</v>
      </c>
      <c r="AV79" s="137">
        <v>2.8564222758753229E-5</v>
      </c>
      <c r="AW79" s="137">
        <v>2.4104150950212408E-5</v>
      </c>
      <c r="AX79" s="137">
        <v>1.1222714900480933E-5</v>
      </c>
      <c r="AY79" s="137">
        <v>4.4781351661767845E-5</v>
      </c>
      <c r="AZ79" s="137">
        <v>1.4298251784596269E-4</v>
      </c>
      <c r="BA79" s="137">
        <v>5.2351108768582073E-5</v>
      </c>
      <c r="BB79" s="137">
        <v>1.393938838612635E-4</v>
      </c>
      <c r="BC79" s="137">
        <v>3.9316737231057215E-5</v>
      </c>
      <c r="BD79" s="137">
        <v>1.0106715864336318E-4</v>
      </c>
      <c r="BE79" s="137">
        <v>1.1703432403174321E-4</v>
      </c>
      <c r="BF79" s="137">
        <v>2.1578988514120513E-4</v>
      </c>
      <c r="BG79" s="137">
        <v>1.4414358467955711E-4</v>
      </c>
      <c r="BH79" s="137">
        <v>2.8815377728565953E-4</v>
      </c>
      <c r="BI79" s="137">
        <v>3.3004773382325128E-3</v>
      </c>
      <c r="BJ79" s="137">
        <v>6.3727355104460318E-3</v>
      </c>
      <c r="BK79" s="137">
        <v>1.6636651325406791E-3</v>
      </c>
      <c r="BL79" s="137">
        <v>4.7305854403564692E-5</v>
      </c>
      <c r="BM79" s="137">
        <v>2.5550789426882672E-4</v>
      </c>
      <c r="BN79" s="137">
        <v>4.261609865626428E-4</v>
      </c>
      <c r="BO79" s="137">
        <v>2.5331478818772768E-3</v>
      </c>
      <c r="BP79" s="137">
        <v>3.5809909922902474E-3</v>
      </c>
      <c r="BQ79" s="137">
        <v>5.206057352748853E-4</v>
      </c>
      <c r="BR79" s="137">
        <v>5.0799722747959001E-5</v>
      </c>
      <c r="BS79" s="137">
        <v>2.9255210809241458E-3</v>
      </c>
      <c r="BT79" s="137">
        <v>2.7787869305892698E-3</v>
      </c>
      <c r="BU79" s="137">
        <v>5.4527837138219877E-3</v>
      </c>
      <c r="BV79" s="137">
        <v>0.94835673592122727</v>
      </c>
      <c r="BW79" s="137">
        <v>1.61898197113429E-3</v>
      </c>
      <c r="BX79" s="137">
        <v>1.1311358724552104E-3</v>
      </c>
      <c r="BY79" s="137">
        <v>7.3235230056971205E-4</v>
      </c>
      <c r="BZ79" s="137">
        <v>3.8776957182841037E-3</v>
      </c>
      <c r="CA79" s="139">
        <v>0</v>
      </c>
    </row>
    <row r="80" spans="1:79" ht="19.2" x14ac:dyDescent="0.3">
      <c r="B80" s="42" t="s">
        <v>660</v>
      </c>
      <c r="C80" s="43" t="s">
        <v>661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2" x14ac:dyDescent="0.3">
      <c r="B81" s="42" t="s">
        <v>676</v>
      </c>
      <c r="C81" s="43" t="s">
        <v>677</v>
      </c>
      <c r="D81" s="136">
        <v>3.4056195468387257E-6</v>
      </c>
      <c r="E81" s="137">
        <v>4.8326353442443239E-7</v>
      </c>
      <c r="F81" s="137">
        <v>1.178969173279572E-5</v>
      </c>
      <c r="G81" s="137">
        <v>9.3250578298218656E-7</v>
      </c>
      <c r="H81" s="137">
        <v>5.678580430490203E-5</v>
      </c>
      <c r="I81" s="137">
        <v>9.7819689867495204E-6</v>
      </c>
      <c r="J81" s="137">
        <v>2.8635774655885752E-7</v>
      </c>
      <c r="K81" s="137">
        <v>1.1812843352085876E-5</v>
      </c>
      <c r="L81" s="137">
        <v>2.5145753650393363E-7</v>
      </c>
      <c r="M81" s="137">
        <v>2.2392013051900809E-5</v>
      </c>
      <c r="N81" s="137">
        <v>6.4334507313823998E-7</v>
      </c>
      <c r="O81" s="137">
        <v>5.0091137017594677E-5</v>
      </c>
      <c r="P81" s="137">
        <v>0</v>
      </c>
      <c r="Q81" s="137">
        <v>1.3854246350939173E-5</v>
      </c>
      <c r="R81" s="137">
        <v>2.0928522650006048E-5</v>
      </c>
      <c r="S81" s="137">
        <v>1.2316838209758112E-7</v>
      </c>
      <c r="T81" s="137">
        <v>4.984403476534969E-5</v>
      </c>
      <c r="U81" s="137">
        <v>8.6871788217846274E-5</v>
      </c>
      <c r="V81" s="137">
        <v>2.4180348387854315E-4</v>
      </c>
      <c r="W81" s="137">
        <v>4.2261823389491484E-5</v>
      </c>
      <c r="X81" s="137">
        <v>3.4625687972209984E-5</v>
      </c>
      <c r="Y81" s="137">
        <v>1.6663943628803341E-5</v>
      </c>
      <c r="Z81" s="137">
        <v>4.7199255245361068E-5</v>
      </c>
      <c r="AA81" s="137">
        <v>8.372561006948479E-6</v>
      </c>
      <c r="AB81" s="137">
        <v>9.2046687020635541E-6</v>
      </c>
      <c r="AC81" s="137">
        <v>7.196041961130589E-6</v>
      </c>
      <c r="AD81" s="137">
        <v>6.964002341597866E-6</v>
      </c>
      <c r="AE81" s="137">
        <v>2.6397502567291143E-5</v>
      </c>
      <c r="AF81" s="137">
        <v>2.2134395886211198E-5</v>
      </c>
      <c r="AG81" s="137">
        <v>5.0159443388708509E-6</v>
      </c>
      <c r="AH81" s="137">
        <v>1.2420934790789478E-5</v>
      </c>
      <c r="AI81" s="137">
        <v>8.0952944544668259E-6</v>
      </c>
      <c r="AJ81" s="137">
        <v>0</v>
      </c>
      <c r="AK81" s="137">
        <v>2.4844402489332374E-6</v>
      </c>
      <c r="AL81" s="137">
        <v>7.6061046562424114E-6</v>
      </c>
      <c r="AM81" s="137">
        <v>3.582773536140059E-6</v>
      </c>
      <c r="AN81" s="137">
        <v>6.8740764535373187E-6</v>
      </c>
      <c r="AO81" s="137">
        <v>6.3015122825139212E-6</v>
      </c>
      <c r="AP81" s="137">
        <v>1.4989631517799285E-6</v>
      </c>
      <c r="AQ81" s="137">
        <v>2.1016585190317207E-5</v>
      </c>
      <c r="AR81" s="137">
        <v>1.5274166732113231E-6</v>
      </c>
      <c r="AS81" s="137">
        <v>9.779359837823459E-6</v>
      </c>
      <c r="AT81" s="137">
        <v>3.7409667484726693E-6</v>
      </c>
      <c r="AU81" s="137">
        <v>1.3695124360776354E-6</v>
      </c>
      <c r="AV81" s="137">
        <v>1.8152436634063678E-6</v>
      </c>
      <c r="AW81" s="137">
        <v>1.1052801136466491E-6</v>
      </c>
      <c r="AX81" s="137">
        <v>4.383049002045756E-7</v>
      </c>
      <c r="AY81" s="137">
        <v>1.4927606918494402E-6</v>
      </c>
      <c r="AZ81" s="137">
        <v>6.4610015959030358E-6</v>
      </c>
      <c r="BA81" s="137">
        <v>1.735796363038997E-6</v>
      </c>
      <c r="BB81" s="137">
        <v>6.8850543724601426E-6</v>
      </c>
      <c r="BC81" s="137">
        <v>1.6624846300252658E-6</v>
      </c>
      <c r="BD81" s="137">
        <v>9.5031394411036937E-6</v>
      </c>
      <c r="BE81" s="137">
        <v>6.9418674728370313E-6</v>
      </c>
      <c r="BF81" s="137">
        <v>5.3467901873236973E-6</v>
      </c>
      <c r="BG81" s="137">
        <v>4.0389410484946116E-6</v>
      </c>
      <c r="BH81" s="137">
        <v>3.9671559549875023E-6</v>
      </c>
      <c r="BI81" s="137">
        <v>1.0867836409400162E-4</v>
      </c>
      <c r="BJ81" s="137">
        <v>7.3047624769705433E-5</v>
      </c>
      <c r="BK81" s="137">
        <v>5.9996721831880732E-5</v>
      </c>
      <c r="BL81" s="137">
        <v>9.0024128346018539E-7</v>
      </c>
      <c r="BM81" s="137">
        <v>2.172292280415644E-6</v>
      </c>
      <c r="BN81" s="137">
        <v>2.5705166206206603E-5</v>
      </c>
      <c r="BO81" s="137">
        <v>7.053726796432906E-6</v>
      </c>
      <c r="BP81" s="137">
        <v>6.885111256447189E-6</v>
      </c>
      <c r="BQ81" s="137">
        <v>2.2771433868141814E-6</v>
      </c>
      <c r="BR81" s="137">
        <v>1.3576200888003885E-7</v>
      </c>
      <c r="BS81" s="137">
        <v>9.8311605398560192E-6</v>
      </c>
      <c r="BT81" s="137">
        <v>3.1862698359620908E-6</v>
      </c>
      <c r="BU81" s="137">
        <v>8.5398424122665986E-4</v>
      </c>
      <c r="BV81" s="137">
        <v>1.4597395120184087E-5</v>
      </c>
      <c r="BW81" s="137">
        <v>6.6407274214667903E-5</v>
      </c>
      <c r="BX81" s="137">
        <v>0.95671802969104935</v>
      </c>
      <c r="BY81" s="137">
        <v>4.1090149323685203E-2</v>
      </c>
      <c r="BZ81" s="137">
        <v>1.1153650563666822E-5</v>
      </c>
      <c r="CA81" s="139">
        <v>0</v>
      </c>
    </row>
    <row r="82" spans="1:82" ht="19.2" x14ac:dyDescent="0.3">
      <c r="B82" s="42" t="s">
        <v>680</v>
      </c>
      <c r="C82" s="43" t="s">
        <v>681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9">
        <v>0</v>
      </c>
    </row>
    <row r="83" spans="1:82" ht="19.2" x14ac:dyDescent="0.3">
      <c r="B83" s="56" t="s">
        <v>628</v>
      </c>
      <c r="C83" s="43" t="s">
        <v>629</v>
      </c>
      <c r="D83" s="136">
        <v>1.9430288554875517E-3</v>
      </c>
      <c r="E83" s="137">
        <v>9.1874781753607454E-5</v>
      </c>
      <c r="F83" s="137">
        <v>2.4375662893997663E-3</v>
      </c>
      <c r="G83" s="137">
        <v>5.2754588553079055E-4</v>
      </c>
      <c r="H83" s="137">
        <v>2.0461710463966349E-2</v>
      </c>
      <c r="I83" s="137">
        <v>7.0756848932390683E-3</v>
      </c>
      <c r="J83" s="137">
        <v>1.1931882776282203E-4</v>
      </c>
      <c r="K83" s="137">
        <v>6.6671834329781379E-3</v>
      </c>
      <c r="L83" s="137">
        <v>6.4282607817201212E-5</v>
      </c>
      <c r="M83" s="137">
        <v>4.8190756391724102E-3</v>
      </c>
      <c r="N83" s="137">
        <v>3.9075157568313614E-4</v>
      </c>
      <c r="O83" s="137">
        <v>4.0772491059956322E-3</v>
      </c>
      <c r="P83" s="137">
        <v>0</v>
      </c>
      <c r="Q83" s="137">
        <v>2.11224803180544E-3</v>
      </c>
      <c r="R83" s="137">
        <v>2.7483841456358963E-2</v>
      </c>
      <c r="S83" s="137">
        <v>1.3736304169476113E-4</v>
      </c>
      <c r="T83" s="137">
        <v>5.4842761860276054E-3</v>
      </c>
      <c r="U83" s="137">
        <v>7.6488022054271325E-3</v>
      </c>
      <c r="V83" s="137">
        <v>1.4818480023330895E-2</v>
      </c>
      <c r="W83" s="137">
        <v>3.899973969464354E-3</v>
      </c>
      <c r="X83" s="137">
        <v>7.3926088624894394E-3</v>
      </c>
      <c r="Y83" s="137">
        <v>1.3313071791485568E-3</v>
      </c>
      <c r="Z83" s="137">
        <v>2.6567398971715822E-3</v>
      </c>
      <c r="AA83" s="137">
        <v>1.0209106986472218E-3</v>
      </c>
      <c r="AB83" s="137">
        <v>1.5365190038714241E-3</v>
      </c>
      <c r="AC83" s="137">
        <v>6.7474799990158228E-4</v>
      </c>
      <c r="AD83" s="137">
        <v>7.1589855186041606E-4</v>
      </c>
      <c r="AE83" s="137">
        <v>1.6895468495028846E-3</v>
      </c>
      <c r="AF83" s="137">
        <v>1.7000410603670647E-3</v>
      </c>
      <c r="AG83" s="137">
        <v>3.5836107396599605E-4</v>
      </c>
      <c r="AH83" s="137">
        <v>1.5375880094116872E-3</v>
      </c>
      <c r="AI83" s="137">
        <v>9.5167996703822151E-4</v>
      </c>
      <c r="AJ83" s="137">
        <v>0</v>
      </c>
      <c r="AK83" s="137">
        <v>1.8824446401815762E-4</v>
      </c>
      <c r="AL83" s="137">
        <v>5.7605336038962145E-4</v>
      </c>
      <c r="AM83" s="137">
        <v>2.9735832897074654E-4</v>
      </c>
      <c r="AN83" s="137">
        <v>8.5616262987192593E-4</v>
      </c>
      <c r="AO83" s="137">
        <v>6.56180145374218E-4</v>
      </c>
      <c r="AP83" s="137">
        <v>1.9557806102887874E-4</v>
      </c>
      <c r="AQ83" s="137">
        <v>1.732787159462943E-3</v>
      </c>
      <c r="AR83" s="137">
        <v>1.2777466327581205E-4</v>
      </c>
      <c r="AS83" s="137">
        <v>9.2474370135828927E-4</v>
      </c>
      <c r="AT83" s="137">
        <v>2.5437213394495912E-4</v>
      </c>
      <c r="AU83" s="137">
        <v>1.2230566760793613E-4</v>
      </c>
      <c r="AV83" s="137">
        <v>1.3454481782040637E-4</v>
      </c>
      <c r="AW83" s="137">
        <v>1.1044144852303959E-4</v>
      </c>
      <c r="AX83" s="137">
        <v>6.8829641550749768E-5</v>
      </c>
      <c r="AY83" s="137">
        <v>4.0734164410162119E-4</v>
      </c>
      <c r="AZ83" s="137">
        <v>6.9176938785874421E-4</v>
      </c>
      <c r="BA83" s="137">
        <v>2.3151460101032638E-4</v>
      </c>
      <c r="BB83" s="137">
        <v>7.6649318037438972E-4</v>
      </c>
      <c r="BC83" s="137">
        <v>1.9046367209155427E-4</v>
      </c>
      <c r="BD83" s="137">
        <v>5.4765767058634937E-4</v>
      </c>
      <c r="BE83" s="137">
        <v>6.0057679296746038E-4</v>
      </c>
      <c r="BF83" s="137">
        <v>7.2237211408085716E-4</v>
      </c>
      <c r="BG83" s="137">
        <v>9.2687364899467315E-4</v>
      </c>
      <c r="BH83" s="137">
        <v>8.5966116311140303E-4</v>
      </c>
      <c r="BI83" s="137">
        <v>2.1824040501760369E-2</v>
      </c>
      <c r="BJ83" s="137">
        <v>1.8383425609702193E-2</v>
      </c>
      <c r="BK83" s="137">
        <v>8.5137183519431933E-3</v>
      </c>
      <c r="BL83" s="137">
        <v>2.0743051591858551E-4</v>
      </c>
      <c r="BM83" s="137">
        <v>1.1348077626288883E-3</v>
      </c>
      <c r="BN83" s="137">
        <v>6.3457952362381805E-3</v>
      </c>
      <c r="BO83" s="137">
        <v>2.5376218493755966E-2</v>
      </c>
      <c r="BP83" s="137">
        <v>1.1462558962089111E-2</v>
      </c>
      <c r="BQ83" s="137">
        <v>1.7364014848010698E-3</v>
      </c>
      <c r="BR83" s="137">
        <v>1.8154631931213976E-4</v>
      </c>
      <c r="BS83" s="137">
        <v>1.6783509493253735E-2</v>
      </c>
      <c r="BT83" s="137">
        <v>6.5856736044777563E-3</v>
      </c>
      <c r="BU83" s="137">
        <v>1.029106906832483E-2</v>
      </c>
      <c r="BV83" s="137">
        <v>2.5982415866983084E-2</v>
      </c>
      <c r="BW83" s="137">
        <v>4.3442592746692401E-3</v>
      </c>
      <c r="BX83" s="137">
        <v>1.4374858229265947E-2</v>
      </c>
      <c r="BY83" s="137">
        <v>3.5847180918917899E-3</v>
      </c>
      <c r="BZ83" s="137">
        <v>0.67887124660833487</v>
      </c>
      <c r="CA83" s="139">
        <v>0</v>
      </c>
    </row>
    <row r="84" spans="1:82" ht="19.2" x14ac:dyDescent="0.3">
      <c r="B84" s="56" t="s">
        <v>692</v>
      </c>
      <c r="C84" s="43" t="s">
        <v>693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2" x14ac:dyDescent="0.3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3">
      <c r="C86" s="332" t="s">
        <v>900</v>
      </c>
      <c r="D86" s="336">
        <v>0.71718745718980847</v>
      </c>
      <c r="E86" s="334">
        <v>8.8361050021614776E-2</v>
      </c>
      <c r="F86" s="334">
        <v>1.0720725665523947</v>
      </c>
      <c r="G86" s="334">
        <v>0.37781956070944567</v>
      </c>
      <c r="H86" s="334">
        <v>2.3896135822924243</v>
      </c>
      <c r="I86" s="334">
        <v>1.1971306920136346</v>
      </c>
      <c r="J86" s="334">
        <v>4.8986091333671218E-2</v>
      </c>
      <c r="K86" s="334">
        <v>1.0827281338010466</v>
      </c>
      <c r="L86" s="334">
        <v>3.7587114984738781E-2</v>
      </c>
      <c r="M86" s="334">
        <v>0.88964853028124946</v>
      </c>
      <c r="N86" s="334">
        <v>0.23764528828139561</v>
      </c>
      <c r="O86" s="334">
        <v>0.79670197225810846</v>
      </c>
      <c r="P86" s="334">
        <v>0</v>
      </c>
      <c r="Q86" s="334">
        <v>2.0029535109805936</v>
      </c>
      <c r="R86" s="334">
        <v>1.8292938146347566</v>
      </c>
      <c r="S86" s="334">
        <v>5.328590982535867E-2</v>
      </c>
      <c r="T86" s="334">
        <v>1.4384778965784628</v>
      </c>
      <c r="U86" s="334">
        <v>1.7478946848748083</v>
      </c>
      <c r="V86" s="334">
        <v>2.7374595353691111</v>
      </c>
      <c r="W86" s="334">
        <v>1.7776077253371432</v>
      </c>
      <c r="X86" s="334">
        <v>1.4640122789864276</v>
      </c>
      <c r="Y86" s="334">
        <v>1.3352705520513737</v>
      </c>
      <c r="Z86" s="334">
        <v>1.5353761421017076</v>
      </c>
      <c r="AA86" s="334">
        <v>0.98057488793820047</v>
      </c>
      <c r="AB86" s="334">
        <v>1.1052464446854608</v>
      </c>
      <c r="AC86" s="334">
        <v>1.0665528009704426</v>
      </c>
      <c r="AD86" s="334">
        <v>1.0141061479089208</v>
      </c>
      <c r="AE86" s="334">
        <v>0.6861307286499142</v>
      </c>
      <c r="AF86" s="334">
        <v>1.2660443779812685</v>
      </c>
      <c r="AG86" s="334">
        <v>0.9868545698296648</v>
      </c>
      <c r="AH86" s="334">
        <v>1.4567443612395736</v>
      </c>
      <c r="AI86" s="334">
        <v>1.204668551131943</v>
      </c>
      <c r="AJ86" s="334">
        <v>0</v>
      </c>
      <c r="AK86" s="334">
        <v>0.38734857858726618</v>
      </c>
      <c r="AL86" s="334">
        <v>0.91575218788845314</v>
      </c>
      <c r="AM86" s="334">
        <v>0.9785154079634073</v>
      </c>
      <c r="AN86" s="334">
        <v>0.88328124222506743</v>
      </c>
      <c r="AO86" s="334">
        <v>0.37581189456137271</v>
      </c>
      <c r="AP86" s="334">
        <v>0.25505640947336367</v>
      </c>
      <c r="AQ86" s="334">
        <v>0.66651297477267479</v>
      </c>
      <c r="AR86" s="334">
        <v>0.21583379235113437</v>
      </c>
      <c r="AS86" s="334">
        <v>0.85017101656529115</v>
      </c>
      <c r="AT86" s="334">
        <v>0.59680163788104723</v>
      </c>
      <c r="AU86" s="334">
        <v>0.5480100039942799</v>
      </c>
      <c r="AV86" s="334">
        <v>0.13064789674050317</v>
      </c>
      <c r="AW86" s="334">
        <v>0.2884448871874879</v>
      </c>
      <c r="AX86" s="334">
        <v>5.413292800462477E-2</v>
      </c>
      <c r="AY86" s="334">
        <v>0.14643048421507082</v>
      </c>
      <c r="AZ86" s="334">
        <v>0.73240178509306297</v>
      </c>
      <c r="BA86" s="334">
        <v>0.92393832070258564</v>
      </c>
      <c r="BB86" s="334">
        <v>1.1307840451042808</v>
      </c>
      <c r="BC86" s="334">
        <v>0.78755707983188439</v>
      </c>
      <c r="BD86" s="334">
        <v>1.0053635198219724</v>
      </c>
      <c r="BE86" s="334">
        <v>1.133473933100188</v>
      </c>
      <c r="BF86" s="334">
        <v>0.61911514269789181</v>
      </c>
      <c r="BG86" s="334">
        <v>0.3389648256085781</v>
      </c>
      <c r="BH86" s="334">
        <v>0.61647994681145424</v>
      </c>
      <c r="BI86" s="334">
        <v>5.6986126500528913</v>
      </c>
      <c r="BJ86" s="334">
        <v>3.0135684358733958</v>
      </c>
      <c r="BK86" s="334">
        <v>1.0133373605831264</v>
      </c>
      <c r="BL86" s="334">
        <v>0.35092654157440334</v>
      </c>
      <c r="BM86" s="334">
        <v>0.46875433951812956</v>
      </c>
      <c r="BN86" s="334">
        <v>1.2283706891579738</v>
      </c>
      <c r="BO86" s="334">
        <v>0.78748419323142471</v>
      </c>
      <c r="BP86" s="334">
        <v>1.1150695571071967</v>
      </c>
      <c r="BQ86" s="334">
        <v>0.55891123055387004</v>
      </c>
      <c r="BR86" s="334">
        <v>9.4581743916520078E-2</v>
      </c>
      <c r="BS86" s="334">
        <v>1.5502977401846108</v>
      </c>
      <c r="BT86" s="334">
        <v>0.25017395038783663</v>
      </c>
      <c r="BU86" s="334">
        <v>1.6947983800104218</v>
      </c>
      <c r="BV86" s="334">
        <v>1.4430994164505253</v>
      </c>
      <c r="BW86" s="334">
        <v>1.2998039101641254</v>
      </c>
      <c r="BX86" s="334">
        <v>1.7786722465500073</v>
      </c>
      <c r="BY86" s="334">
        <v>1.3735730409023654</v>
      </c>
      <c r="BZ86" s="334">
        <v>1.0750976718035878</v>
      </c>
      <c r="CA86" s="335">
        <v>1</v>
      </c>
      <c r="CC86" s="180"/>
      <c r="CD86" s="241"/>
    </row>
    <row r="87" spans="1:82" x14ac:dyDescent="0.3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10.4" x14ac:dyDescent="0.3">
      <c r="C88" s="332" t="s">
        <v>960</v>
      </c>
      <c r="D88" s="331" t="s">
        <v>1038</v>
      </c>
      <c r="E88" s="329" t="s">
        <v>1039</v>
      </c>
      <c r="F88" s="329" t="s">
        <v>1040</v>
      </c>
      <c r="G88" s="329" t="s">
        <v>1041</v>
      </c>
      <c r="H88" s="329" t="s">
        <v>1042</v>
      </c>
      <c r="I88" s="329" t="s">
        <v>1043</v>
      </c>
      <c r="J88" s="329" t="s">
        <v>1044</v>
      </c>
      <c r="K88" s="329" t="s">
        <v>1045</v>
      </c>
      <c r="L88" s="329" t="s">
        <v>1046</v>
      </c>
      <c r="M88" s="329" t="s">
        <v>1047</v>
      </c>
      <c r="N88" s="329" t="s">
        <v>1048</v>
      </c>
      <c r="O88" s="329" t="s">
        <v>1049</v>
      </c>
      <c r="P88" s="329" t="s">
        <v>1050</v>
      </c>
      <c r="Q88" s="329" t="s">
        <v>1051</v>
      </c>
      <c r="R88" s="329" t="s">
        <v>1052</v>
      </c>
      <c r="S88" s="329" t="s">
        <v>1053</v>
      </c>
      <c r="T88" s="329" t="s">
        <v>1054</v>
      </c>
      <c r="U88" s="329" t="s">
        <v>1055</v>
      </c>
      <c r="V88" s="329" t="s">
        <v>1056</v>
      </c>
      <c r="W88" s="329" t="s">
        <v>1057</v>
      </c>
      <c r="X88" s="329" t="s">
        <v>1058</v>
      </c>
      <c r="Y88" s="329" t="s">
        <v>1059</v>
      </c>
      <c r="Z88" s="329" t="s">
        <v>1060</v>
      </c>
      <c r="AA88" s="329" t="s">
        <v>1061</v>
      </c>
      <c r="AB88" s="329" t="s">
        <v>1062</v>
      </c>
      <c r="AC88" s="329" t="s">
        <v>1063</v>
      </c>
      <c r="AD88" s="329" t="s">
        <v>1064</v>
      </c>
      <c r="AE88" s="329" t="s">
        <v>1065</v>
      </c>
      <c r="AF88" s="329" t="s">
        <v>1066</v>
      </c>
      <c r="AG88" s="329" t="s">
        <v>1067</v>
      </c>
      <c r="AH88" s="329" t="s">
        <v>1068</v>
      </c>
      <c r="AI88" s="329" t="s">
        <v>1069</v>
      </c>
      <c r="AJ88" s="329" t="s">
        <v>1070</v>
      </c>
      <c r="AK88" s="329" t="s">
        <v>1071</v>
      </c>
      <c r="AL88" s="329" t="s">
        <v>1072</v>
      </c>
      <c r="AM88" s="329" t="s">
        <v>1073</v>
      </c>
      <c r="AN88" s="329" t="s">
        <v>1074</v>
      </c>
      <c r="AO88" s="329" t="s">
        <v>1075</v>
      </c>
      <c r="AP88" s="329" t="s">
        <v>1076</v>
      </c>
      <c r="AQ88" s="329" t="s">
        <v>1077</v>
      </c>
      <c r="AR88" s="329" t="s">
        <v>1078</v>
      </c>
      <c r="AS88" s="329" t="s">
        <v>1079</v>
      </c>
      <c r="AT88" s="329" t="s">
        <v>1080</v>
      </c>
      <c r="AU88" s="329" t="s">
        <v>1081</v>
      </c>
      <c r="AV88" s="329" t="s">
        <v>1082</v>
      </c>
      <c r="AW88" s="329" t="s">
        <v>1083</v>
      </c>
      <c r="AX88" s="329" t="s">
        <v>1084</v>
      </c>
      <c r="AY88" s="329" t="s">
        <v>1085</v>
      </c>
      <c r="AZ88" s="329" t="s">
        <v>1086</v>
      </c>
      <c r="BA88" s="329" t="s">
        <v>1087</v>
      </c>
      <c r="BB88" s="329" t="s">
        <v>1088</v>
      </c>
      <c r="BC88" s="329" t="s">
        <v>1089</v>
      </c>
      <c r="BD88" s="329" t="s">
        <v>1090</v>
      </c>
      <c r="BE88" s="329" t="s">
        <v>1091</v>
      </c>
      <c r="BF88" s="329" t="s">
        <v>1092</v>
      </c>
      <c r="BG88" s="329" t="s">
        <v>1093</v>
      </c>
      <c r="BH88" s="329" t="s">
        <v>1094</v>
      </c>
      <c r="BI88" s="329" t="s">
        <v>1095</v>
      </c>
      <c r="BJ88" s="329" t="s">
        <v>1096</v>
      </c>
      <c r="BK88" s="329" t="s">
        <v>1097</v>
      </c>
      <c r="BL88" s="329" t="s">
        <v>1098</v>
      </c>
      <c r="BM88" s="329" t="s">
        <v>1099</v>
      </c>
      <c r="BN88" s="329" t="s">
        <v>1100</v>
      </c>
      <c r="BO88" s="329" t="s">
        <v>1101</v>
      </c>
      <c r="BP88" s="329" t="s">
        <v>1102</v>
      </c>
      <c r="BQ88" s="329" t="s">
        <v>1103</v>
      </c>
      <c r="BR88" s="329" t="s">
        <v>1104</v>
      </c>
      <c r="BS88" s="329" t="s">
        <v>1105</v>
      </c>
      <c r="BT88" s="329" t="s">
        <v>1106</v>
      </c>
      <c r="BU88" s="329" t="s">
        <v>1107</v>
      </c>
      <c r="BV88" s="329" t="s">
        <v>1108</v>
      </c>
      <c r="BW88" s="329" t="s">
        <v>1109</v>
      </c>
      <c r="BX88" s="329" t="s">
        <v>1110</v>
      </c>
      <c r="BY88" s="329" t="s">
        <v>1111</v>
      </c>
      <c r="BZ88" s="329" t="s">
        <v>1112</v>
      </c>
      <c r="CA88" s="330" t="s">
        <v>1113</v>
      </c>
      <c r="CC88" s="180"/>
      <c r="CD88" s="182"/>
    </row>
    <row r="89" spans="1:82" x14ac:dyDescent="0.3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3">
      <c r="B90" s="9" t="s">
        <v>702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3"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3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3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3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3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3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3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3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3">
      <c r="D100" s="245"/>
    </row>
    <row r="102" spans="1:85" x14ac:dyDescent="0.3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3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3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3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3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3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3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3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3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3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3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3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algorithmName="SHA-512" hashValue="BTJLKN7/MdRIE95KGCIkcenQ4X6eQ4U5E1SrNBUPmLLt5CJkQFwPE7GKhxuUdRT8uBxXwIOXcdjnmmASiFI72Q==" saltValue="2bUbzlgSWKq11ndNcENfaA==" spinCount="100000" sheet="1" formatColumns="0" formatRows="0"/>
  <autoFilter ref="A8:CG8" xr:uid="{00000000-0001-0000-4F00-000000000000}"/>
  <mergeCells count="18">
    <mergeCell ref="BM5:BN5"/>
    <mergeCell ref="BP5:BR5"/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B7">
    <cfRule type="cellIs" dxfId="109" priority="14" operator="lessThan">
      <formula>0</formula>
    </cfRule>
  </conditionalFormatting>
  <conditionalFormatting sqref="B9:C85">
    <cfRule type="cellIs" dxfId="108" priority="13" operator="lessThan">
      <formula>0</formula>
    </cfRule>
  </conditionalFormatting>
  <conditionalFormatting sqref="C86:C87 C89:C98">
    <cfRule type="cellIs" dxfId="107" priority="7" operator="lessThan">
      <formula>0</formula>
    </cfRule>
  </conditionalFormatting>
  <conditionalFormatting sqref="C7:XFD8">
    <cfRule type="cellIs" dxfId="106" priority="1" operator="lessThan">
      <formula>0</formula>
    </cfRule>
  </conditionalFormatting>
  <conditionalFormatting sqref="D97:CA98">
    <cfRule type="cellIs" dxfId="105" priority="6" operator="lessThan">
      <formula>0</formula>
    </cfRule>
  </conditionalFormatting>
  <conditionalFormatting sqref="D102:CA113">
    <cfRule type="cellIs" dxfId="104" priority="5" operator="notEqual">
      <formula>0</formula>
    </cfRule>
  </conditionalFormatting>
  <conditionalFormatting sqref="CD9:CD86">
    <cfRule type="cellIs" dxfId="103" priority="8" operator="lessThan">
      <formula>-0.05</formula>
    </cfRule>
    <cfRule type="cellIs" dxfId="102" priority="9" operator="greaterThan">
      <formula>0.05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6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9" sqref="D9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1" width="18.33203125" customWidth="1"/>
    <col min="82" max="82" width="22.44140625" customWidth="1"/>
    <col min="83" max="87" width="0.6640625" hidden="1" bestFit="1" customWidth="1"/>
    <col min="88" max="88" width="12.44140625" customWidth="1"/>
    <col min="89" max="89" width="12.6640625" customWidth="1"/>
  </cols>
  <sheetData>
    <row r="1" spans="1:91" x14ac:dyDescent="0.3">
      <c r="D1" s="114"/>
      <c r="CE1" s="105"/>
      <c r="CF1" s="105"/>
      <c r="CG1" s="105"/>
      <c r="CH1" s="105"/>
      <c r="CJ1" s="110"/>
      <c r="CK1" s="110"/>
    </row>
    <row r="2" spans="1:91" x14ac:dyDescent="0.3">
      <c r="D2" s="114"/>
      <c r="CI2" s="107"/>
      <c r="CJ2" s="110"/>
      <c r="CK2" s="110"/>
    </row>
    <row r="3" spans="1:91" x14ac:dyDescent="0.3">
      <c r="D3" s="114"/>
      <c r="CI3" s="107"/>
      <c r="CJ3" s="110"/>
      <c r="CK3" s="110"/>
    </row>
    <row r="4" spans="1:91" x14ac:dyDescent="0.3">
      <c r="D4" s="114"/>
      <c r="CA4" s="153"/>
      <c r="CI4" s="107"/>
      <c r="CJ4" s="110"/>
      <c r="CK4" s="110"/>
    </row>
    <row r="5" spans="1:91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  <c r="CB5" s="119"/>
      <c r="CC5" s="119"/>
      <c r="CD5" s="119"/>
      <c r="CI5" s="107"/>
    </row>
    <row r="6" spans="1:91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B6" s="120"/>
      <c r="CC6" s="120"/>
      <c r="CD6" s="120"/>
      <c r="CI6" s="107"/>
      <c r="CJ6" s="81"/>
      <c r="CK6" s="81"/>
    </row>
    <row r="7" spans="1:91" ht="19.2" x14ac:dyDescent="0.3">
      <c r="B7" s="395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  <c r="CB7" s="121"/>
      <c r="CC7" s="121"/>
      <c r="CD7" s="121"/>
      <c r="CI7" s="107"/>
    </row>
    <row r="8" spans="1:91" ht="96.6" x14ac:dyDescent="0.3">
      <c r="A8" s="29"/>
      <c r="B8" s="396"/>
      <c r="C8" s="409"/>
      <c r="D8" s="25" t="s">
        <v>43</v>
      </c>
      <c r="E8" s="23" t="s">
        <v>39</v>
      </c>
      <c r="F8" s="23" t="s">
        <v>59</v>
      </c>
      <c r="G8" s="23" t="s">
        <v>129</v>
      </c>
      <c r="H8" s="23" t="s">
        <v>75</v>
      </c>
      <c r="I8" s="23" t="s">
        <v>133</v>
      </c>
      <c r="J8" s="23" t="s">
        <v>99</v>
      </c>
      <c r="K8" s="23" t="s">
        <v>117</v>
      </c>
      <c r="L8" s="23" t="s">
        <v>641</v>
      </c>
      <c r="M8" s="23" t="s">
        <v>165</v>
      </c>
      <c r="N8" s="23" t="s">
        <v>185</v>
      </c>
      <c r="O8" s="23" t="s">
        <v>191</v>
      </c>
      <c r="P8" s="24" t="s">
        <v>207</v>
      </c>
      <c r="Q8" s="24" t="s">
        <v>213</v>
      </c>
      <c r="R8" s="24" t="s">
        <v>750</v>
      </c>
      <c r="S8" s="24" t="s">
        <v>223</v>
      </c>
      <c r="T8" s="23" t="s">
        <v>241</v>
      </c>
      <c r="U8" s="23" t="s">
        <v>261</v>
      </c>
      <c r="V8" s="23" t="s">
        <v>265</v>
      </c>
      <c r="W8" s="23" t="s">
        <v>283</v>
      </c>
      <c r="X8" s="23" t="s">
        <v>295</v>
      </c>
      <c r="Y8" s="23" t="s">
        <v>317</v>
      </c>
      <c r="Z8" s="23" t="s">
        <v>303</v>
      </c>
      <c r="AA8" s="23" t="s">
        <v>321</v>
      </c>
      <c r="AB8" s="23" t="s">
        <v>325</v>
      </c>
      <c r="AC8" s="23" t="s">
        <v>333</v>
      </c>
      <c r="AD8" s="23" t="s">
        <v>337</v>
      </c>
      <c r="AE8" s="23" t="s">
        <v>313</v>
      </c>
      <c r="AF8" s="23" t="s">
        <v>257</v>
      </c>
      <c r="AG8" s="23" t="s">
        <v>279</v>
      </c>
      <c r="AH8" s="23" t="s">
        <v>349</v>
      </c>
      <c r="AI8" s="23" t="s">
        <v>343</v>
      </c>
      <c r="AJ8" s="23" t="s">
        <v>353</v>
      </c>
      <c r="AK8" s="23" t="s">
        <v>357</v>
      </c>
      <c r="AL8" s="23" t="s">
        <v>365</v>
      </c>
      <c r="AM8" s="23" t="s">
        <v>369</v>
      </c>
      <c r="AN8" s="23" t="s">
        <v>375</v>
      </c>
      <c r="AO8" s="23" t="s">
        <v>385</v>
      </c>
      <c r="AP8" s="23" t="s">
        <v>393</v>
      </c>
      <c r="AQ8" s="23" t="s">
        <v>397</v>
      </c>
      <c r="AR8" s="23" t="s">
        <v>413</v>
      </c>
      <c r="AS8" s="23" t="s">
        <v>421</v>
      </c>
      <c r="AT8" s="23" t="s">
        <v>425</v>
      </c>
      <c r="AU8" s="23" t="s">
        <v>439</v>
      </c>
      <c r="AV8" s="23" t="s">
        <v>445</v>
      </c>
      <c r="AW8" s="23" t="s">
        <v>449</v>
      </c>
      <c r="AX8" s="23" t="s">
        <v>457</v>
      </c>
      <c r="AY8" s="23" t="s">
        <v>477</v>
      </c>
      <c r="AZ8" s="23" t="s">
        <v>487</v>
      </c>
      <c r="BA8" s="23" t="s">
        <v>505</v>
      </c>
      <c r="BB8" s="23" t="s">
        <v>501</v>
      </c>
      <c r="BC8" s="23" t="s">
        <v>495</v>
      </c>
      <c r="BD8" s="23" t="s">
        <v>515</v>
      </c>
      <c r="BE8" s="23" t="s">
        <v>465</v>
      </c>
      <c r="BF8" s="23" t="s">
        <v>469</v>
      </c>
      <c r="BG8" s="24" t="s">
        <v>229</v>
      </c>
      <c r="BH8" s="23" t="s">
        <v>235</v>
      </c>
      <c r="BI8" s="24" t="s">
        <v>473</v>
      </c>
      <c r="BJ8" s="23" t="s">
        <v>531</v>
      </c>
      <c r="BK8" s="24" t="s">
        <v>543</v>
      </c>
      <c r="BL8" s="24" t="s">
        <v>563</v>
      </c>
      <c r="BM8" s="23" t="s">
        <v>535</v>
      </c>
      <c r="BN8" s="23" t="s">
        <v>539</v>
      </c>
      <c r="BO8" s="24" t="s">
        <v>617</v>
      </c>
      <c r="BP8" s="23" t="s">
        <v>567</v>
      </c>
      <c r="BQ8" s="23" t="s">
        <v>577</v>
      </c>
      <c r="BR8" s="23" t="s">
        <v>587</v>
      </c>
      <c r="BS8" s="24" t="s">
        <v>593</v>
      </c>
      <c r="BT8" s="23" t="s">
        <v>601</v>
      </c>
      <c r="BU8" s="24" t="s">
        <v>651</v>
      </c>
      <c r="BV8" s="23" t="s">
        <v>657</v>
      </c>
      <c r="BW8" s="23" t="s">
        <v>661</v>
      </c>
      <c r="BX8" s="24" t="s">
        <v>677</v>
      </c>
      <c r="BY8" s="24" t="s">
        <v>681</v>
      </c>
      <c r="BZ8" s="23" t="s">
        <v>629</v>
      </c>
      <c r="CA8" s="111" t="s">
        <v>693</v>
      </c>
      <c r="CB8" s="123" t="s">
        <v>865</v>
      </c>
      <c r="CC8" s="124" t="s">
        <v>866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2" x14ac:dyDescent="0.3">
      <c r="A9" s="30"/>
      <c r="B9" s="74" t="s">
        <v>42</v>
      </c>
      <c r="C9" s="45" t="s">
        <v>43</v>
      </c>
      <c r="D9" s="130">
        <v>5.1814397052561897E-3</v>
      </c>
      <c r="E9" s="131">
        <v>4.8471491154645198E-5</v>
      </c>
      <c r="F9" s="131">
        <v>4.8013735890114397E-3</v>
      </c>
      <c r="G9" s="131">
        <v>3.1004734417528497E-5</v>
      </c>
      <c r="H9" s="131">
        <v>3.0082525251193699E-5</v>
      </c>
      <c r="I9" s="131">
        <v>1.80130080703576E-5</v>
      </c>
      <c r="J9" s="131">
        <v>4.9791801290240098E-5</v>
      </c>
      <c r="K9" s="131">
        <v>3.4111932830060903E-5</v>
      </c>
      <c r="L9" s="131">
        <v>2.0100994396777299E-2</v>
      </c>
      <c r="M9" s="131">
        <v>8.4134844738790199E-3</v>
      </c>
      <c r="N9" s="131">
        <v>1.6971838202065899E-5</v>
      </c>
      <c r="O9" s="131">
        <v>7.9126318309840604E-5</v>
      </c>
      <c r="P9" s="131">
        <v>7.9382162077241205E-6</v>
      </c>
      <c r="Q9" s="131">
        <v>1.3173801152730199E-6</v>
      </c>
      <c r="R9" s="131">
        <v>1.30731629854524E-5</v>
      </c>
      <c r="S9" s="131">
        <v>1.84481740152561E-5</v>
      </c>
      <c r="T9" s="131">
        <v>6.9175744759890004E-5</v>
      </c>
      <c r="U9" s="131">
        <v>9.5783954067882695E-5</v>
      </c>
      <c r="V9" s="131">
        <v>9.6531987957903002E-5</v>
      </c>
      <c r="W9" s="131">
        <v>1.8896880618745102E-2</v>
      </c>
      <c r="X9" s="131">
        <v>6.3550186197821104E-5</v>
      </c>
      <c r="Y9" s="131">
        <v>4.4223911535807603E-5</v>
      </c>
      <c r="Z9" s="131">
        <v>3.9666568355371003E-3</v>
      </c>
      <c r="AA9" s="131">
        <v>9.8536441057687802E-5</v>
      </c>
      <c r="AB9" s="131">
        <v>8.3620928784786997E-5</v>
      </c>
      <c r="AC9" s="131">
        <v>1.17087112370593E-4</v>
      </c>
      <c r="AD9" s="131">
        <v>1.09476468437657E-4</v>
      </c>
      <c r="AE9" s="131">
        <v>4.1283190475858302E-2</v>
      </c>
      <c r="AF9" s="131">
        <v>2.7673792045518598E-2</v>
      </c>
      <c r="AG9" s="131">
        <v>1.3984334163518499E-4</v>
      </c>
      <c r="AH9" s="131">
        <v>3.7380702628001E-5</v>
      </c>
      <c r="AI9" s="131">
        <v>1.27868233836707E-2</v>
      </c>
      <c r="AJ9" s="131">
        <v>0</v>
      </c>
      <c r="AK9" s="131">
        <v>4.9383938075107703E-5</v>
      </c>
      <c r="AL9" s="131">
        <v>3.4894348387826802E-5</v>
      </c>
      <c r="AM9" s="131">
        <v>4.5891140417372599E-5</v>
      </c>
      <c r="AN9" s="131">
        <v>3.8761476591163097E-5</v>
      </c>
      <c r="AO9" s="131">
        <v>3.4319092341601997E-5</v>
      </c>
      <c r="AP9" s="131">
        <v>3.25278795235611E-5</v>
      </c>
      <c r="AQ9" s="131">
        <v>4.0005075415180503E-5</v>
      </c>
      <c r="AR9" s="131">
        <v>4.1685635142292999E-5</v>
      </c>
      <c r="AS9" s="131">
        <v>4.1317288676423299E-5</v>
      </c>
      <c r="AT9" s="131">
        <v>4.37206210945138E-5</v>
      </c>
      <c r="AU9" s="131">
        <v>4.1621007649477697E-5</v>
      </c>
      <c r="AV9" s="131">
        <v>4.0565655157088501E-5</v>
      </c>
      <c r="AW9" s="131">
        <v>3.17988123610343E-5</v>
      </c>
      <c r="AX9" s="131">
        <v>3.28311144547337E-5</v>
      </c>
      <c r="AY9" s="131">
        <v>2.4914592621545599E-5</v>
      </c>
      <c r="AZ9" s="131">
        <v>3.0176148376921901E-5</v>
      </c>
      <c r="BA9" s="131">
        <v>2.3796477085763301E-5</v>
      </c>
      <c r="BB9" s="131">
        <v>2.7649129632537E-5</v>
      </c>
      <c r="BC9" s="131">
        <v>2.6580469500679701E-5</v>
      </c>
      <c r="BD9" s="131">
        <v>5.77112378351779E-5</v>
      </c>
      <c r="BE9" s="131">
        <v>3.2801453127331297E-5</v>
      </c>
      <c r="BF9" s="131">
        <v>4.6731824519659698E-5</v>
      </c>
      <c r="BG9" s="131">
        <v>1.27352661678891E-5</v>
      </c>
      <c r="BH9" s="131">
        <v>2.25402272074482E-5</v>
      </c>
      <c r="BI9" s="131">
        <v>2.9341818273359901E-5</v>
      </c>
      <c r="BJ9" s="131">
        <v>7.4178359712568599E-6</v>
      </c>
      <c r="BK9" s="131">
        <v>4.9078545633341799E-5</v>
      </c>
      <c r="BL9" s="131">
        <v>1.2561811978265601E-5</v>
      </c>
      <c r="BM9" s="131">
        <v>1.82368982402591E-4</v>
      </c>
      <c r="BN9" s="131">
        <v>1.0042125819516099E-3</v>
      </c>
      <c r="BO9" s="131">
        <v>6.9493892093782697E-6</v>
      </c>
      <c r="BP9" s="131">
        <v>3.6810057110939E-6</v>
      </c>
      <c r="BQ9" s="131">
        <v>1.25335830585443E-5</v>
      </c>
      <c r="BR9" s="131">
        <v>3.7492130162663002E-6</v>
      </c>
      <c r="BS9" s="131">
        <v>5.0077256281079797E-7</v>
      </c>
      <c r="BT9" s="131">
        <v>3.7094549120770001E-6</v>
      </c>
      <c r="BU9" s="131">
        <v>1.00877334894259E-5</v>
      </c>
      <c r="BV9" s="131">
        <v>1.4541241197795599E-5</v>
      </c>
      <c r="BW9" s="131">
        <v>7.7807417419118695E-6</v>
      </c>
      <c r="BX9" s="131">
        <v>1.7251619765216501E-5</v>
      </c>
      <c r="BY9" s="131">
        <v>3.3972854426551503E-5</v>
      </c>
      <c r="BZ9" s="131">
        <v>4.05401038792622E-4</v>
      </c>
      <c r="CA9" s="132">
        <v>0</v>
      </c>
      <c r="CB9" s="133">
        <v>0.14706829702199301</v>
      </c>
      <c r="CC9" s="134">
        <v>0.34920675724543798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2" x14ac:dyDescent="0.3">
      <c r="A10" s="30"/>
      <c r="B10" s="42" t="s">
        <v>38</v>
      </c>
      <c r="C10" s="43" t="s">
        <v>39</v>
      </c>
      <c r="D10" s="136">
        <v>2.85850860777219E-5</v>
      </c>
      <c r="E10" s="137">
        <v>5.22581157588216E-3</v>
      </c>
      <c r="F10" s="137">
        <v>7.0833560962979496E-5</v>
      </c>
      <c r="G10" s="137">
        <v>4.0559707277019303E-5</v>
      </c>
      <c r="H10" s="137">
        <v>3.93532936586663E-5</v>
      </c>
      <c r="I10" s="137">
        <v>2.3564218440756799E-5</v>
      </c>
      <c r="J10" s="137">
        <v>6.5136532309269005E-5</v>
      </c>
      <c r="K10" s="137">
        <v>4.4624475462638301E-5</v>
      </c>
      <c r="L10" s="137">
        <v>1.80011782945034E-2</v>
      </c>
      <c r="M10" s="137">
        <v>5.23325288579879E-5</v>
      </c>
      <c r="N10" s="137">
        <v>2.2202183065291901E-5</v>
      </c>
      <c r="O10" s="137">
        <v>1.03511298156484E-4</v>
      </c>
      <c r="P10" s="137">
        <v>1.0384598730991001E-5</v>
      </c>
      <c r="Q10" s="137">
        <v>1.723367506668E-6</v>
      </c>
      <c r="R10" s="137">
        <v>1.7102022443867101E-5</v>
      </c>
      <c r="S10" s="137">
        <v>2.4133492897500099E-5</v>
      </c>
      <c r="T10" s="137">
        <v>9.0494178093804804E-5</v>
      </c>
      <c r="U10" s="137">
        <v>1.2530244853935701E-4</v>
      </c>
      <c r="V10" s="137">
        <v>1.26281009916595E-4</v>
      </c>
      <c r="W10" s="137">
        <v>1.5393518785060899E-4</v>
      </c>
      <c r="X10" s="137">
        <v>8.3134946904317604E-5</v>
      </c>
      <c r="Y10" s="137">
        <v>5.3083132829530198E-5</v>
      </c>
      <c r="Z10" s="137">
        <v>0.14222759505496399</v>
      </c>
      <c r="AA10" s="137">
        <v>1.2890319109327999E-4</v>
      </c>
      <c r="AB10" s="137">
        <v>1.09391048091868E-4</v>
      </c>
      <c r="AC10" s="137">
        <v>9.1166060391269094E-5</v>
      </c>
      <c r="AD10" s="137">
        <v>1.43214692754887E-4</v>
      </c>
      <c r="AE10" s="137">
        <v>1.49596115875863E-2</v>
      </c>
      <c r="AF10" s="137">
        <v>9.3480923226097601E-5</v>
      </c>
      <c r="AG10" s="137">
        <v>1.82939964102923E-4</v>
      </c>
      <c r="AH10" s="137">
        <v>4.8900607758274299E-5</v>
      </c>
      <c r="AI10" s="137">
        <v>4.8761813204262199E-5</v>
      </c>
      <c r="AJ10" s="137">
        <v>0</v>
      </c>
      <c r="AK10" s="137">
        <v>6.4602974679261403E-5</v>
      </c>
      <c r="AL10" s="137">
        <v>4.5648014176584698E-5</v>
      </c>
      <c r="AM10" s="137">
        <v>6.00337740962852E-5</v>
      </c>
      <c r="AN10" s="137">
        <v>5.07069056935317E-5</v>
      </c>
      <c r="AO10" s="137">
        <v>4.4895476950172597E-5</v>
      </c>
      <c r="AP10" s="137">
        <v>4.2552251990002902E-5</v>
      </c>
      <c r="AQ10" s="137">
        <v>5.2333754148123597E-5</v>
      </c>
      <c r="AR10" s="137">
        <v>5.4532225184040399E-5</v>
      </c>
      <c r="AS10" s="137">
        <v>5.4050362490717299E-5</v>
      </c>
      <c r="AT10" s="137">
        <v>5.7194348762440099E-5</v>
      </c>
      <c r="AU10" s="137">
        <v>5.44476809284652E-5</v>
      </c>
      <c r="AV10" s="137">
        <v>5.3067092158087699E-5</v>
      </c>
      <c r="AW10" s="137">
        <v>4.1598502465844598E-5</v>
      </c>
      <c r="AX10" s="137">
        <v>4.2948937214875399E-5</v>
      </c>
      <c r="AY10" s="137">
        <v>3.25927185844486E-5</v>
      </c>
      <c r="AZ10" s="137">
        <v>3.9475769359401501E-5</v>
      </c>
      <c r="BA10" s="137">
        <v>3.1130024589960502E-5</v>
      </c>
      <c r="BB10" s="137">
        <v>3.6169979373409999E-5</v>
      </c>
      <c r="BC10" s="137">
        <v>3.4771981843644097E-5</v>
      </c>
      <c r="BD10" s="137">
        <v>7.5496563901089801E-5</v>
      </c>
      <c r="BE10" s="137">
        <v>4.2910134922919301E-5</v>
      </c>
      <c r="BF10" s="137">
        <v>6.1133538430403506E-5</v>
      </c>
      <c r="BG10" s="137">
        <v>1.6659993306457199E-5</v>
      </c>
      <c r="BH10" s="137">
        <v>2.9486626306166599E-5</v>
      </c>
      <c r="BI10" s="137">
        <v>3.8384317185770003E-5</v>
      </c>
      <c r="BJ10" s="137">
        <v>9.7038488242308201E-6</v>
      </c>
      <c r="BK10" s="137">
        <v>6.4203467046787199E-5</v>
      </c>
      <c r="BL10" s="137">
        <v>1.64330843749902E-5</v>
      </c>
      <c r="BM10" s="137">
        <v>2.3569994893398999E-5</v>
      </c>
      <c r="BN10" s="137">
        <v>4.7281835262046902E-5</v>
      </c>
      <c r="BO10" s="137">
        <v>9.0910371393830503E-6</v>
      </c>
      <c r="BP10" s="137">
        <v>4.8154101924059103E-6</v>
      </c>
      <c r="BQ10" s="137">
        <v>1.6396155927056301E-5</v>
      </c>
      <c r="BR10" s="137">
        <v>4.9046374792677104E-6</v>
      </c>
      <c r="BS10" s="137">
        <v>6.5509958209756004E-7</v>
      </c>
      <c r="BT10" s="137">
        <v>4.8526268074105902E-6</v>
      </c>
      <c r="BU10" s="137">
        <v>7.6486513410419507E-6</v>
      </c>
      <c r="BV10" s="137">
        <v>1.9022529865428801E-5</v>
      </c>
      <c r="BW10" s="137">
        <v>1.0178594120503599E-5</v>
      </c>
      <c r="BX10" s="137">
        <v>2.25681871132569E-5</v>
      </c>
      <c r="BY10" s="137">
        <v>3.4719422073367397E-5</v>
      </c>
      <c r="BZ10" s="137">
        <v>2.04334177213934E-5</v>
      </c>
      <c r="CA10" s="138">
        <v>0</v>
      </c>
      <c r="CB10" s="136">
        <v>0.18391053403204699</v>
      </c>
      <c r="CC10" s="139">
        <v>0.43668691698390799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2" x14ac:dyDescent="0.3">
      <c r="A11" s="30"/>
      <c r="B11" s="42" t="s">
        <v>58</v>
      </c>
      <c r="C11" s="43" t="s">
        <v>59</v>
      </c>
      <c r="D11" s="136">
        <v>2.1552223113392798E-5</v>
      </c>
      <c r="E11" s="137">
        <v>4.7808569231854097E-5</v>
      </c>
      <c r="F11" s="137">
        <v>6.1591714866371501E-2</v>
      </c>
      <c r="G11" s="137">
        <v>3.0580697160450499E-5</v>
      </c>
      <c r="H11" s="137">
        <v>2.96711006177259E-5</v>
      </c>
      <c r="I11" s="137">
        <v>1.7766652580546999E-5</v>
      </c>
      <c r="J11" s="137">
        <v>4.9110822103004998E-5</v>
      </c>
      <c r="K11" s="137">
        <v>3.3645399872993903E-5</v>
      </c>
      <c r="L11" s="137">
        <v>7.8146343443476901E-4</v>
      </c>
      <c r="M11" s="137">
        <v>7.1005165096352295E-4</v>
      </c>
      <c r="N11" s="137">
        <v>1.6739722305768901E-5</v>
      </c>
      <c r="O11" s="137">
        <v>7.8044144648007399E-5</v>
      </c>
      <c r="P11" s="137">
        <v>7.8296489359815101E-6</v>
      </c>
      <c r="Q11" s="137">
        <v>1.2993629233472099E-6</v>
      </c>
      <c r="R11" s="137">
        <v>1.2894367447357E-5</v>
      </c>
      <c r="S11" s="137">
        <v>1.8195866964268901E-5</v>
      </c>
      <c r="T11" s="137">
        <v>9.9123780508137796E-5</v>
      </c>
      <c r="U11" s="137">
        <v>9.4473961709681199E-5</v>
      </c>
      <c r="V11" s="137">
        <v>9.5211765089913699E-5</v>
      </c>
      <c r="W11" s="137">
        <v>1.16062113807802E-4</v>
      </c>
      <c r="X11" s="137">
        <v>6.2681040012621598E-5</v>
      </c>
      <c r="Y11" s="137">
        <v>4.0022951800433401E-5</v>
      </c>
      <c r="Z11" s="137">
        <v>3.8967518321374699E-4</v>
      </c>
      <c r="AA11" s="137">
        <v>1.08377155773632E-4</v>
      </c>
      <c r="AB11" s="137">
        <v>8.2477284436839699E-5</v>
      </c>
      <c r="AC11" s="137">
        <v>6.8736237791251195E-5</v>
      </c>
      <c r="AD11" s="137">
        <v>1.07979209962041E-4</v>
      </c>
      <c r="AE11" s="137">
        <v>8.1313457975439594E-5</v>
      </c>
      <c r="AF11" s="137">
        <v>3.9923207684504497E-2</v>
      </c>
      <c r="AG11" s="137">
        <v>1.0603653575493199E-2</v>
      </c>
      <c r="AH11" s="137">
        <v>3.6869464234645702E-5</v>
      </c>
      <c r="AI11" s="137">
        <v>3.6764817665212301E-5</v>
      </c>
      <c r="AJ11" s="137">
        <v>0</v>
      </c>
      <c r="AK11" s="137">
        <v>4.8708537042379001E-5</v>
      </c>
      <c r="AL11" s="137">
        <v>3.44171146989766E-5</v>
      </c>
      <c r="AM11" s="137">
        <v>4.5263508745231601E-5</v>
      </c>
      <c r="AN11" s="137">
        <v>3.8231353997862701E-5</v>
      </c>
      <c r="AO11" s="137">
        <v>3.38497261607483E-5</v>
      </c>
      <c r="AP11" s="137">
        <v>3.2083010922979302E-5</v>
      </c>
      <c r="AQ11" s="137">
        <v>3.9457944702180102E-5</v>
      </c>
      <c r="AR11" s="137">
        <v>4.1115520199611897E-5</v>
      </c>
      <c r="AS11" s="137">
        <v>4.0752211436143901E-5</v>
      </c>
      <c r="AT11" s="137">
        <v>4.3122674600375098E-5</v>
      </c>
      <c r="AU11" s="137">
        <v>4.1051776586800702E-5</v>
      </c>
      <c r="AV11" s="137">
        <v>4.0010857657044097E-5</v>
      </c>
      <c r="AW11" s="137">
        <v>3.1363914871175898E-5</v>
      </c>
      <c r="AX11" s="137">
        <v>3.2382098651768899E-5</v>
      </c>
      <c r="AY11" s="137">
        <v>2.4573847386505501E-5</v>
      </c>
      <c r="AZ11" s="137">
        <v>2.97634433037349E-5</v>
      </c>
      <c r="BA11" s="137">
        <v>2.3471023794156901E-5</v>
      </c>
      <c r="BB11" s="137">
        <v>2.72709854132675E-5</v>
      </c>
      <c r="BC11" s="137">
        <v>2.6216940846406101E-5</v>
      </c>
      <c r="BD11" s="137">
        <v>5.6921948216868203E-5</v>
      </c>
      <c r="BE11" s="137">
        <v>3.2352842988473803E-5</v>
      </c>
      <c r="BF11" s="137">
        <v>4.6092695204094201E-5</v>
      </c>
      <c r="BG11" s="137">
        <v>1.2561091886591699E-5</v>
      </c>
      <c r="BH11" s="137">
        <v>2.2231955058096801E-5</v>
      </c>
      <c r="BI11" s="137">
        <v>2.89405239429275E-5</v>
      </c>
      <c r="BJ11" s="137">
        <v>7.3163856967165998E-6</v>
      </c>
      <c r="BK11" s="137">
        <v>4.8407321310259899E-5</v>
      </c>
      <c r="BL11" s="137">
        <v>1.2390009948825201E-5</v>
      </c>
      <c r="BM11" s="137">
        <v>1.88918537458122E-3</v>
      </c>
      <c r="BN11" s="137">
        <v>2.1418030519723399E-3</v>
      </c>
      <c r="BO11" s="137">
        <v>6.8543456621887101E-6</v>
      </c>
      <c r="BP11" s="137">
        <v>3.63066231695284E-6</v>
      </c>
      <c r="BQ11" s="137">
        <v>1.2362167102841101E-5</v>
      </c>
      <c r="BR11" s="137">
        <v>3.6979367827011502E-6</v>
      </c>
      <c r="BS11" s="137">
        <v>4.9392373059393002E-7</v>
      </c>
      <c r="BT11" s="137">
        <v>3.6587224315148499E-6</v>
      </c>
      <c r="BU11" s="137">
        <v>1.8391931798778101E-5</v>
      </c>
      <c r="BV11" s="137">
        <v>1.43423674403563E-5</v>
      </c>
      <c r="BW11" s="137">
        <v>7.6743281748146003E-6</v>
      </c>
      <c r="BX11" s="137">
        <v>1.70156774272857E-5</v>
      </c>
      <c r="BY11" s="137">
        <v>4.81791380446843E-5</v>
      </c>
      <c r="BZ11" s="137">
        <v>2.4615587617239897E-4</v>
      </c>
      <c r="CA11" s="138">
        <v>0</v>
      </c>
      <c r="CB11" s="136">
        <v>0.120748764982563</v>
      </c>
      <c r="CC11" s="139">
        <v>0.28671226576212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2" x14ac:dyDescent="0.3">
      <c r="A12" s="30"/>
      <c r="B12" s="42" t="s">
        <v>128</v>
      </c>
      <c r="C12" s="43" t="s">
        <v>129</v>
      </c>
      <c r="D12" s="136">
        <v>1.86066657768401E-5</v>
      </c>
      <c r="E12" s="137">
        <v>4.12745387928565E-5</v>
      </c>
      <c r="F12" s="137">
        <v>4.6107134015201298E-5</v>
      </c>
      <c r="G12" s="137">
        <v>2.6401211990686802E-5</v>
      </c>
      <c r="H12" s="137">
        <v>2.56159306406749E-5</v>
      </c>
      <c r="I12" s="137">
        <v>1.5338471804054698E-5</v>
      </c>
      <c r="J12" s="137">
        <v>4.2398811857539898E-5</v>
      </c>
      <c r="K12" s="137">
        <v>2.9047059650004901E-5</v>
      </c>
      <c r="L12" s="137">
        <v>2.3592839872612001E-3</v>
      </c>
      <c r="M12" s="137">
        <v>3.4064402362472202E-5</v>
      </c>
      <c r="N12" s="137">
        <v>1.44518928048311E-5</v>
      </c>
      <c r="O12" s="137">
        <v>6.7377797068296797E-5</v>
      </c>
      <c r="P12" s="137">
        <v>6.7595653652671204E-6</v>
      </c>
      <c r="Q12" s="137">
        <v>1.1217780880579101E-6</v>
      </c>
      <c r="R12" s="137">
        <v>1.11320852718738E-5</v>
      </c>
      <c r="S12" s="137">
        <v>1.5709025159154401E-5</v>
      </c>
      <c r="T12" s="137">
        <v>5.8904665249672099E-5</v>
      </c>
      <c r="U12" s="137">
        <v>8.1562139594484805E-5</v>
      </c>
      <c r="V12" s="137">
        <v>8.21991068731169E-5</v>
      </c>
      <c r="W12" s="137">
        <v>1.00199823916698E-4</v>
      </c>
      <c r="X12" s="137">
        <v>5.4114378638501003E-5</v>
      </c>
      <c r="Y12" s="137">
        <v>3.4552987115769099E-5</v>
      </c>
      <c r="Z12" s="137">
        <v>1.03633385879041E-4</v>
      </c>
      <c r="AA12" s="137">
        <v>0.258408398417736</v>
      </c>
      <c r="AB12" s="137">
        <v>7.1205056556045702E-5</v>
      </c>
      <c r="AC12" s="137">
        <v>5.9342008321381001E-5</v>
      </c>
      <c r="AD12" s="137">
        <v>9.3221616166474703E-5</v>
      </c>
      <c r="AE12" s="137">
        <v>7.0200291067326503E-5</v>
      </c>
      <c r="AF12" s="137">
        <v>2.3703615555722701E-3</v>
      </c>
      <c r="AG12" s="137">
        <v>1.1907967532562701E-4</v>
      </c>
      <c r="AH12" s="137">
        <v>3.1830488890907601E-5</v>
      </c>
      <c r="AI12" s="137">
        <v>3.1740144440968603E-5</v>
      </c>
      <c r="AJ12" s="137">
        <v>0</v>
      </c>
      <c r="AK12" s="137">
        <v>4.2051507376201601E-5</v>
      </c>
      <c r="AL12" s="137">
        <v>2.97133036734889E-5</v>
      </c>
      <c r="AM12" s="137">
        <v>3.90773134946922E-5</v>
      </c>
      <c r="AN12" s="137">
        <v>3.3006248232102098E-5</v>
      </c>
      <c r="AO12" s="137">
        <v>2.92234605217695E-5</v>
      </c>
      <c r="AP12" s="137">
        <v>2.7698203485450601E-5</v>
      </c>
      <c r="AQ12" s="137">
        <v>3.4065199930965501E-5</v>
      </c>
      <c r="AR12" s="137">
        <v>3.5496233431237102E-5</v>
      </c>
      <c r="AS12" s="137">
        <v>3.5182578329390802E-5</v>
      </c>
      <c r="AT12" s="137">
        <v>3.7229068642761402E-5</v>
      </c>
      <c r="AU12" s="137">
        <v>3.5441201702364197E-5</v>
      </c>
      <c r="AV12" s="137">
        <v>3.45425458873763E-5</v>
      </c>
      <c r="AW12" s="137">
        <v>2.7077386791648002E-5</v>
      </c>
      <c r="AX12" s="137">
        <v>2.7956414686135699E-5</v>
      </c>
      <c r="AY12" s="137">
        <v>2.12153225570336E-5</v>
      </c>
      <c r="AZ12" s="137">
        <v>2.56956527875023E-5</v>
      </c>
      <c r="BA12" s="137">
        <v>2.0263222632785199E-5</v>
      </c>
      <c r="BB12" s="137">
        <v>2.35438408520572E-5</v>
      </c>
      <c r="BC12" s="137">
        <v>2.2633853289925099E-5</v>
      </c>
      <c r="BD12" s="137">
        <v>4.91423859276823E-5</v>
      </c>
      <c r="BE12" s="137">
        <v>2.7931157414709601E-5</v>
      </c>
      <c r="BF12" s="137">
        <v>3.9793174462981398E-5</v>
      </c>
      <c r="BG12" s="137">
        <v>1.08443587140091E-5</v>
      </c>
      <c r="BH12" s="137">
        <v>1.9193498283463899E-5</v>
      </c>
      <c r="BI12" s="137">
        <v>2.4985202388614299E-5</v>
      </c>
      <c r="BJ12" s="137">
        <v>6.3164501702223003E-6</v>
      </c>
      <c r="BK12" s="137">
        <v>4.1791459007883501E-5</v>
      </c>
      <c r="BL12" s="137">
        <v>1.0696658663776301E-5</v>
      </c>
      <c r="BM12" s="137">
        <v>1.5342231825046E-5</v>
      </c>
      <c r="BN12" s="137">
        <v>3.0776794012251298E-5</v>
      </c>
      <c r="BO12" s="137">
        <v>5.9175574688639103E-6</v>
      </c>
      <c r="BP12" s="137">
        <v>3.1344571705983399E-6</v>
      </c>
      <c r="BQ12" s="137">
        <v>1.06726211189358E-5</v>
      </c>
      <c r="BR12" s="137">
        <v>3.1925371882794998E-6</v>
      </c>
      <c r="BS12" s="137">
        <v>4.26418830487158E-7</v>
      </c>
      <c r="BT12" s="137">
        <v>3.1586822897690301E-6</v>
      </c>
      <c r="BU12" s="137">
        <v>4.9786765993775596E-6</v>
      </c>
      <c r="BV12" s="137">
        <v>1.2382186097800299E-5</v>
      </c>
      <c r="BW12" s="137">
        <v>6.6254724006559103E-6</v>
      </c>
      <c r="BX12" s="137">
        <v>1.4690132947783199E-5</v>
      </c>
      <c r="BY12" s="137">
        <v>2.25996409710891E-5</v>
      </c>
      <c r="BZ12" s="137">
        <v>1.33005642588161E-5</v>
      </c>
      <c r="CA12" s="138">
        <v>0</v>
      </c>
      <c r="CB12" s="136">
        <v>0.265484240975771</v>
      </c>
      <c r="CC12" s="139">
        <v>0.63037984914621903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2" x14ac:dyDescent="0.3">
      <c r="A13" s="30"/>
      <c r="B13" s="42" t="s">
        <v>74</v>
      </c>
      <c r="C13" s="43" t="s">
        <v>75</v>
      </c>
      <c r="D13" s="136">
        <v>5.7809244688920698E-5</v>
      </c>
      <c r="E13" s="137">
        <v>1.2823629666463499E-4</v>
      </c>
      <c r="F13" s="137">
        <v>1.4325073735173399E-4</v>
      </c>
      <c r="G13" s="137">
        <v>8.2026201919174594E-5</v>
      </c>
      <c r="H13" s="137">
        <v>3.8233841481149699E-3</v>
      </c>
      <c r="I13" s="137">
        <v>4.7655258621262403E-5</v>
      </c>
      <c r="J13" s="137">
        <v>1.3172931241893301E-4</v>
      </c>
      <c r="K13" s="137">
        <v>2.2309187176355601E-4</v>
      </c>
      <c r="L13" s="137">
        <v>2.5672799010743202E-4</v>
      </c>
      <c r="M13" s="137">
        <v>3.6920778098474198E-3</v>
      </c>
      <c r="N13" s="137">
        <v>2.1121463607576599E-4</v>
      </c>
      <c r="O13" s="137">
        <v>2.09336783066734E-4</v>
      </c>
      <c r="P13" s="137">
        <v>2.1001364396939399E-5</v>
      </c>
      <c r="Q13" s="137">
        <v>3.4852640853004298E-6</v>
      </c>
      <c r="R13" s="137">
        <v>3.4711501264757499E-5</v>
      </c>
      <c r="S13" s="137">
        <v>4.8959462307453302E-5</v>
      </c>
      <c r="T13" s="137">
        <v>2.02923032718629E-4</v>
      </c>
      <c r="U13" s="137">
        <v>2.53420451121965E-4</v>
      </c>
      <c r="V13" s="137">
        <v>2.55385265658582E-4</v>
      </c>
      <c r="W13" s="137">
        <v>3.8710432442890099E-4</v>
      </c>
      <c r="X13" s="137">
        <v>5.2636528364020099E-3</v>
      </c>
      <c r="Y13" s="137">
        <v>1.6542145841967601E-4</v>
      </c>
      <c r="Z13" s="137">
        <v>5.3193680650674897E-4</v>
      </c>
      <c r="AA13" s="137">
        <v>2.6068825172794499E-4</v>
      </c>
      <c r="AB13" s="137">
        <v>1.06988832484012E-2</v>
      </c>
      <c r="AC13" s="137">
        <v>1.84370306885002E-4</v>
      </c>
      <c r="AD13" s="137">
        <v>1.0059682587754101E-3</v>
      </c>
      <c r="AE13" s="137">
        <v>2.30430687498614E-4</v>
      </c>
      <c r="AF13" s="137">
        <v>2.6073192787230699E-2</v>
      </c>
      <c r="AG13" s="137">
        <v>0.24574059757581501</v>
      </c>
      <c r="AH13" s="137">
        <v>9.8894479157723799E-5</v>
      </c>
      <c r="AI13" s="137">
        <v>9.9298930321767496E-5</v>
      </c>
      <c r="AJ13" s="137">
        <v>0</v>
      </c>
      <c r="AK13" s="137">
        <v>2.2012975909249999E-2</v>
      </c>
      <c r="AL13" s="137">
        <v>9.2316574241633806E-5</v>
      </c>
      <c r="AM13" s="137">
        <v>1.2140971438376399E-4</v>
      </c>
      <c r="AN13" s="137">
        <v>1.1616767503753E-3</v>
      </c>
      <c r="AO13" s="137">
        <v>9.0794675425555395E-5</v>
      </c>
      <c r="AP13" s="137">
        <v>8.6055838372018999E-5</v>
      </c>
      <c r="AQ13" s="137">
        <v>1.0583752628251E-4</v>
      </c>
      <c r="AR13" s="137">
        <v>1.1028361924550701E-4</v>
      </c>
      <c r="AS13" s="137">
        <v>1.09314005774688E-4</v>
      </c>
      <c r="AT13" s="137">
        <v>1.15767873835005E-4</v>
      </c>
      <c r="AU13" s="137">
        <v>1.0768229618765101E-2</v>
      </c>
      <c r="AV13" s="137">
        <v>1.44246024842767E-4</v>
      </c>
      <c r="AW13" s="137">
        <v>8.4127016486924906E-5</v>
      </c>
      <c r="AX13" s="137">
        <v>8.9166435032928294E-5</v>
      </c>
      <c r="AY13" s="137">
        <v>6.5914107748444396E-5</v>
      </c>
      <c r="AZ13" s="137">
        <v>7.9834092644541298E-5</v>
      </c>
      <c r="BA13" s="137">
        <v>6.2956018526586906E-5</v>
      </c>
      <c r="BB13" s="137">
        <v>7.3148605615719396E-5</v>
      </c>
      <c r="BC13" s="137">
        <v>7.0321355732580904E-5</v>
      </c>
      <c r="BD13" s="137">
        <v>1.5268099329364201E-4</v>
      </c>
      <c r="BE13" s="137">
        <v>8.7085192726318097E-5</v>
      </c>
      <c r="BF13" s="137">
        <v>1.2363383032024699E-4</v>
      </c>
      <c r="BG13" s="137">
        <v>3.3692451614458099E-5</v>
      </c>
      <c r="BH13" s="137">
        <v>5.9632480747100102E-5</v>
      </c>
      <c r="BI13" s="137">
        <v>1.64209816131168E-4</v>
      </c>
      <c r="BJ13" s="137">
        <v>1.96246451586324E-5</v>
      </c>
      <c r="BK13" s="137">
        <v>1.29842321492165E-4</v>
      </c>
      <c r="BL13" s="137">
        <v>3.3233560782168401E-5</v>
      </c>
      <c r="BM13" s="137">
        <v>2.7391249719746998E-3</v>
      </c>
      <c r="BN13" s="137">
        <v>6.3460293608183201E-4</v>
      </c>
      <c r="BO13" s="137">
        <v>1.8385321248909901E-5</v>
      </c>
      <c r="BP13" s="137">
        <v>9.7384777968980992E-6</v>
      </c>
      <c r="BQ13" s="137">
        <v>3.3158878282462501E-5</v>
      </c>
      <c r="BR13" s="137">
        <v>9.9189272118516693E-6</v>
      </c>
      <c r="BS13" s="137">
        <v>1.3248451284742701E-6</v>
      </c>
      <c r="BT13" s="137">
        <v>9.8137430732540604E-6</v>
      </c>
      <c r="BU13" s="137">
        <v>1.07125914536502E-4</v>
      </c>
      <c r="BV13" s="137">
        <v>3.8470343612151003E-5</v>
      </c>
      <c r="BW13" s="137">
        <v>2.05847495614152E-5</v>
      </c>
      <c r="BX13" s="137">
        <v>4.5640927841473503E-5</v>
      </c>
      <c r="BY13" s="137">
        <v>2.3092187566890699E-4</v>
      </c>
      <c r="BZ13" s="137">
        <v>4.1323662334799498E-5</v>
      </c>
      <c r="CA13" s="138">
        <v>0</v>
      </c>
      <c r="CB13" s="136">
        <v>0.34075501321296597</v>
      </c>
      <c r="CC13" s="139">
        <v>0.80910675916395103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2" x14ac:dyDescent="0.3">
      <c r="A14" s="30"/>
      <c r="B14" s="42" t="s">
        <v>132</v>
      </c>
      <c r="C14" s="43" t="s">
        <v>133</v>
      </c>
      <c r="D14" s="136">
        <v>1.1527519861645301E-4</v>
      </c>
      <c r="E14" s="137">
        <v>2.5571108301796202E-4</v>
      </c>
      <c r="F14" s="137">
        <v>2.8565080358746499E-4</v>
      </c>
      <c r="G14" s="137">
        <v>1.6356530463021901E-4</v>
      </c>
      <c r="H14" s="137">
        <v>1.58700195282949E-4</v>
      </c>
      <c r="I14" s="137">
        <v>9.8278997568576501E-5</v>
      </c>
      <c r="J14" s="137">
        <v>2.6267637182278598E-4</v>
      </c>
      <c r="K14" s="137">
        <v>1.7995731263932701E-4</v>
      </c>
      <c r="L14" s="137">
        <v>7.6811895272910604E-3</v>
      </c>
      <c r="M14" s="137">
        <v>5.54054697315478E-2</v>
      </c>
      <c r="N14" s="137">
        <v>1.7830883511997899E-3</v>
      </c>
      <c r="O14" s="137">
        <v>4.17430453824491E-4</v>
      </c>
      <c r="P14" s="137">
        <v>4.1878015620184699E-5</v>
      </c>
      <c r="Q14" s="137">
        <v>6.9498314988501802E-6</v>
      </c>
      <c r="R14" s="137">
        <v>6.8967398894638599E-5</v>
      </c>
      <c r="S14" s="137">
        <v>9.7323239800780703E-5</v>
      </c>
      <c r="T14" s="137">
        <v>3.64936258195358E-4</v>
      </c>
      <c r="U14" s="137">
        <v>5.0530771897026199E-4</v>
      </c>
      <c r="V14" s="137">
        <v>5.0925396761239601E-4</v>
      </c>
      <c r="W14" s="137">
        <v>6.2077508898494198E-4</v>
      </c>
      <c r="X14" s="137">
        <v>3.3525865517097098E-4</v>
      </c>
      <c r="Y14" s="137">
        <v>2.14068576301287E-4</v>
      </c>
      <c r="Z14" s="137">
        <v>6.4204727938800099E-4</v>
      </c>
      <c r="AA14" s="137">
        <v>5.1982844883413897E-4</v>
      </c>
      <c r="AB14" s="137">
        <v>4.4114174648156199E-4</v>
      </c>
      <c r="AC14" s="137">
        <v>3.6764576080369299E-4</v>
      </c>
      <c r="AD14" s="137">
        <v>5.7754250266122201E-4</v>
      </c>
      <c r="AE14" s="137">
        <v>1.15165076934739E-3</v>
      </c>
      <c r="AF14" s="137">
        <v>3.7698091803670499E-4</v>
      </c>
      <c r="AG14" s="137">
        <v>7.3774277395955801E-4</v>
      </c>
      <c r="AH14" s="137">
        <v>1.9720168959692699E-4</v>
      </c>
      <c r="AI14" s="137">
        <v>1.96641972206637E-4</v>
      </c>
      <c r="AJ14" s="137">
        <v>0</v>
      </c>
      <c r="AK14" s="137">
        <v>2.6052469169122197E-4</v>
      </c>
      <c r="AL14" s="137">
        <v>1.8408494157915199E-4</v>
      </c>
      <c r="AM14" s="137">
        <v>2.42098457000557E-4</v>
      </c>
      <c r="AN14" s="137">
        <v>2.0448595498906601E-4</v>
      </c>
      <c r="AO14" s="137">
        <v>1.81050181494643E-4</v>
      </c>
      <c r="AP14" s="137">
        <v>1.71600648197729E-4</v>
      </c>
      <c r="AQ14" s="137">
        <v>2.1104655369470101E-4</v>
      </c>
      <c r="AR14" s="137">
        <v>2.1991233722352301E-4</v>
      </c>
      <c r="AS14" s="137">
        <v>2.17969127483743E-4</v>
      </c>
      <c r="AT14" s="137">
        <v>2.3064789433911801E-4</v>
      </c>
      <c r="AU14" s="137">
        <v>2.19571395243261E-4</v>
      </c>
      <c r="AV14" s="137">
        <v>2.1400388901710501E-4</v>
      </c>
      <c r="AW14" s="137">
        <v>1.67754458421397E-4</v>
      </c>
      <c r="AX14" s="137">
        <v>1.7320036239698201E-4</v>
      </c>
      <c r="AY14" s="137">
        <v>1.3143679532945799E-4</v>
      </c>
      <c r="AZ14" s="137">
        <v>1.5919410356398601E-4</v>
      </c>
      <c r="BA14" s="137">
        <v>1.25538183015636E-4</v>
      </c>
      <c r="BB14" s="137">
        <v>1.4586283017955999E-4</v>
      </c>
      <c r="BC14" s="137">
        <v>1.4022511957512401E-4</v>
      </c>
      <c r="BD14" s="137">
        <v>3.04455315435995E-4</v>
      </c>
      <c r="BE14" s="137">
        <v>1.73043884228616E-4</v>
      </c>
      <c r="BF14" s="137">
        <v>2.4653348132415198E-4</v>
      </c>
      <c r="BG14" s="137">
        <v>6.7184826105784798E-5</v>
      </c>
      <c r="BH14" s="137">
        <v>1.1891084374315E-4</v>
      </c>
      <c r="BI14" s="137">
        <v>1.5479259972545799E-4</v>
      </c>
      <c r="BJ14" s="137">
        <v>3.9132752565998001E-5</v>
      </c>
      <c r="BK14" s="137">
        <v>2.5891359555679002E-4</v>
      </c>
      <c r="BL14" s="137">
        <v>6.6269769489492306E-5</v>
      </c>
      <c r="BM14" s="137">
        <v>4.8542763848640603E-4</v>
      </c>
      <c r="BN14" s="137">
        <v>2.4329885740965299E-4</v>
      </c>
      <c r="BO14" s="137">
        <v>3.66614642692534E-5</v>
      </c>
      <c r="BP14" s="137">
        <v>1.9419125233346999E-5</v>
      </c>
      <c r="BQ14" s="137">
        <v>6.6120847979912197E-5</v>
      </c>
      <c r="BR14" s="137">
        <v>1.97789524938644E-5</v>
      </c>
      <c r="BS14" s="137">
        <v>2.6418228804532599E-6</v>
      </c>
      <c r="BT14" s="137">
        <v>1.95692088355034E-5</v>
      </c>
      <c r="BU14" s="137">
        <v>3.0844748904701597E-5</v>
      </c>
      <c r="BV14" s="137">
        <v>7.6712237369602401E-5</v>
      </c>
      <c r="BW14" s="137">
        <v>4.1047259948318603E-5</v>
      </c>
      <c r="BX14" s="137">
        <v>9.1010824484503495E-5</v>
      </c>
      <c r="BY14" s="137">
        <v>1.4001316156522401E-4</v>
      </c>
      <c r="BZ14" s="137">
        <v>1.57775248162719E-4</v>
      </c>
      <c r="CA14" s="138">
        <v>0</v>
      </c>
      <c r="CB14" s="136">
        <v>8.1239902334029196E-2</v>
      </c>
      <c r="CC14" s="139">
        <v>0.192900328809546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2" x14ac:dyDescent="0.3">
      <c r="A15" s="30"/>
      <c r="B15" s="42" t="s">
        <v>98</v>
      </c>
      <c r="C15" s="43" t="s">
        <v>99</v>
      </c>
      <c r="D15" s="136">
        <v>3.8696838058249998E-5</v>
      </c>
      <c r="E15" s="137">
        <v>8.5839890002440103E-5</v>
      </c>
      <c r="F15" s="137">
        <v>9.5890382495991496E-5</v>
      </c>
      <c r="G15" s="137">
        <v>5.4907388416509603E-5</v>
      </c>
      <c r="H15" s="137">
        <v>5.3274215359281798E-5</v>
      </c>
      <c r="I15" s="137">
        <v>3.1899877526759002E-5</v>
      </c>
      <c r="J15" s="137">
        <v>6.5782740765494396E-2</v>
      </c>
      <c r="K15" s="137">
        <v>6.0410036748424602E-5</v>
      </c>
      <c r="L15" s="137">
        <v>7.6471384877094395E-5</v>
      </c>
      <c r="M15" s="137">
        <v>7.0844754110239899E-5</v>
      </c>
      <c r="N15" s="137">
        <v>3.00560327256392E-5</v>
      </c>
      <c r="O15" s="137">
        <v>1.40127615186104E-4</v>
      </c>
      <c r="P15" s="137">
        <v>1.40580698025694E-5</v>
      </c>
      <c r="Q15" s="137">
        <v>2.3329953647526799E-6</v>
      </c>
      <c r="R15" s="137">
        <v>2.3151729932856799E-5</v>
      </c>
      <c r="S15" s="137">
        <v>3.2670528397055403E-5</v>
      </c>
      <c r="T15" s="137">
        <v>1.22505790095892E-4</v>
      </c>
      <c r="U15" s="137">
        <v>1.69627215613272E-4</v>
      </c>
      <c r="V15" s="137">
        <v>1.70951935470406E-4</v>
      </c>
      <c r="W15" s="137">
        <v>0.2425580687087</v>
      </c>
      <c r="X15" s="137">
        <v>1.12543288083531E-4</v>
      </c>
      <c r="Y15" s="137">
        <v>7.1860878401546006E-5</v>
      </c>
      <c r="Z15" s="137">
        <v>2.1552944514008701E-4</v>
      </c>
      <c r="AA15" s="137">
        <v>1.7450169285359901E-4</v>
      </c>
      <c r="AB15" s="137">
        <v>1.48087280952158E-4</v>
      </c>
      <c r="AC15" s="137">
        <v>1.23415345532894E-4</v>
      </c>
      <c r="AD15" s="137">
        <v>1.9387577697088299E-4</v>
      </c>
      <c r="AE15" s="137">
        <v>1.45997640182027E-4</v>
      </c>
      <c r="AF15" s="137">
        <v>1.38006744862744E-4</v>
      </c>
      <c r="AG15" s="137">
        <v>2.4765355423540699E-4</v>
      </c>
      <c r="AH15" s="137">
        <v>6.6198817601138002E-5</v>
      </c>
      <c r="AI15" s="137">
        <v>6.6010925552628097E-5</v>
      </c>
      <c r="AJ15" s="137">
        <v>0</v>
      </c>
      <c r="AK15" s="137">
        <v>8.7455774750769299E-5</v>
      </c>
      <c r="AL15" s="137">
        <v>6.1795644325475299E-5</v>
      </c>
      <c r="AM15" s="137">
        <v>8.1270254982371995E-5</v>
      </c>
      <c r="AN15" s="137">
        <v>6.8644079388895294E-5</v>
      </c>
      <c r="AO15" s="137">
        <v>6.0776902905418003E-5</v>
      </c>
      <c r="AP15" s="137">
        <v>5.7604780331737797E-5</v>
      </c>
      <c r="AQ15" s="137">
        <v>7.0846412837235798E-5</v>
      </c>
      <c r="AR15" s="137">
        <v>7.3822575911270698E-5</v>
      </c>
      <c r="AS15" s="137">
        <v>7.3170258036168298E-5</v>
      </c>
      <c r="AT15" s="137">
        <v>7.7426405010273095E-5</v>
      </c>
      <c r="AU15" s="137">
        <v>7.3708124782529896E-5</v>
      </c>
      <c r="AV15" s="137">
        <v>7.1839163467280403E-5</v>
      </c>
      <c r="AW15" s="137">
        <v>5.6313649327824102E-5</v>
      </c>
      <c r="AX15" s="137">
        <v>5.8141789871091803E-5</v>
      </c>
      <c r="AY15" s="137">
        <v>4.4122139409035303E-5</v>
      </c>
      <c r="AZ15" s="137">
        <v>5.34400158870302E-5</v>
      </c>
      <c r="BA15" s="137">
        <v>4.21420287849294E-5</v>
      </c>
      <c r="BB15" s="137">
        <v>4.8964828392590697E-5</v>
      </c>
      <c r="BC15" s="137">
        <v>4.7072300104654397E-5</v>
      </c>
      <c r="BD15" s="137">
        <v>1.02202886473435E-4</v>
      </c>
      <c r="BE15" s="137">
        <v>5.8089261570003903E-5</v>
      </c>
      <c r="BF15" s="137">
        <v>8.2759052400154797E-5</v>
      </c>
      <c r="BG15" s="137">
        <v>2.25533364244073E-5</v>
      </c>
      <c r="BH15" s="137">
        <v>3.9917291133964502E-5</v>
      </c>
      <c r="BI15" s="137">
        <v>5.1962470991887799E-5</v>
      </c>
      <c r="BJ15" s="137">
        <v>1.31365099084188E-5</v>
      </c>
      <c r="BK15" s="137">
        <v>8.6914944399065896E-5</v>
      </c>
      <c r="BL15" s="137">
        <v>2.2246160222415901E-5</v>
      </c>
      <c r="BM15" s="137">
        <v>3.1907697354617497E-5</v>
      </c>
      <c r="BN15" s="137">
        <v>6.4007416918651294E-5</v>
      </c>
      <c r="BO15" s="137">
        <v>1.2306920854032901E-5</v>
      </c>
      <c r="BP15" s="137">
        <v>6.5188241131379604E-6</v>
      </c>
      <c r="BQ15" s="137">
        <v>2.2196168623105902E-5</v>
      </c>
      <c r="BR15" s="137">
        <v>6.6396148590772999E-6</v>
      </c>
      <c r="BS15" s="137">
        <v>8.8683596654317899E-7</v>
      </c>
      <c r="BT15" s="137">
        <v>6.5692058163798702E-6</v>
      </c>
      <c r="BU15" s="137">
        <v>1.0354302292585701E-5</v>
      </c>
      <c r="BV15" s="137">
        <v>2.5751601924837899E-5</v>
      </c>
      <c r="BW15" s="137">
        <v>1.3779192662594699E-5</v>
      </c>
      <c r="BX15" s="137">
        <v>3.0551507860269002E-5</v>
      </c>
      <c r="BY15" s="137">
        <v>4.70011477242401E-5</v>
      </c>
      <c r="BZ15" s="137">
        <v>2.7661580391656801E-5</v>
      </c>
      <c r="CA15" s="138">
        <v>0</v>
      </c>
      <c r="CB15" s="136">
        <v>0.31331267860413797</v>
      </c>
      <c r="CC15" s="139">
        <v>0.74394622576524105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2" x14ac:dyDescent="0.3">
      <c r="A16" s="30"/>
      <c r="B16" s="42" t="s">
        <v>116</v>
      </c>
      <c r="C16" s="43" t="s">
        <v>117</v>
      </c>
      <c r="D16" s="136">
        <v>1.9682514502261601E-5</v>
      </c>
      <c r="E16" s="137">
        <v>4.3661057714904498E-5</v>
      </c>
      <c r="F16" s="137">
        <v>4.8773076530535397E-5</v>
      </c>
      <c r="G16" s="137">
        <v>2.79277461161676E-5</v>
      </c>
      <c r="H16" s="137">
        <v>2.7097059321158701E-5</v>
      </c>
      <c r="I16" s="137">
        <v>1.6225351567372898E-5</v>
      </c>
      <c r="J16" s="137">
        <v>4.4850336931585997E-5</v>
      </c>
      <c r="K16" s="137">
        <v>4.6550932093832001E-2</v>
      </c>
      <c r="L16" s="137">
        <v>2.957310887243E-2</v>
      </c>
      <c r="M16" s="137">
        <v>3.6034026813378599E-5</v>
      </c>
      <c r="N16" s="137">
        <v>1.5287510031500301E-5</v>
      </c>
      <c r="O16" s="137">
        <v>7.1273622250896595E-5</v>
      </c>
      <c r="P16" s="137">
        <v>7.15040754354053E-6</v>
      </c>
      <c r="Q16" s="137">
        <v>1.18663997899084E-6</v>
      </c>
      <c r="R16" s="137">
        <v>1.1775749209017E-5</v>
      </c>
      <c r="S16" s="137">
        <v>1.6617330542708198E-5</v>
      </c>
      <c r="T16" s="137">
        <v>6.4354117586498306E-5</v>
      </c>
      <c r="U16" s="137">
        <v>8.6278112084010194E-5</v>
      </c>
      <c r="V16" s="137">
        <v>8.6951909197878296E-5</v>
      </c>
      <c r="W16" s="137">
        <v>9.1643356471204495E-4</v>
      </c>
      <c r="X16" s="137">
        <v>5.7243304905219298E-5</v>
      </c>
      <c r="Y16" s="137">
        <v>3.6550861834101203E-5</v>
      </c>
      <c r="Z16" s="137">
        <v>1.09625531244916E-4</v>
      </c>
      <c r="AA16" s="137">
        <v>8.87574352997534E-5</v>
      </c>
      <c r="AB16" s="137">
        <v>0.14599365688854099</v>
      </c>
      <c r="AC16" s="137">
        <v>6.2773199314018296E-5</v>
      </c>
      <c r="AD16" s="137">
        <v>0.25094796064431302</v>
      </c>
      <c r="AE16" s="137">
        <v>7.4259314568624806E-5</v>
      </c>
      <c r="AF16" s="137">
        <v>4.6907813586885002E-4</v>
      </c>
      <c r="AG16" s="137">
        <v>1.2596493453644899E-4</v>
      </c>
      <c r="AH16" s="137">
        <v>3.3670947106986697E-5</v>
      </c>
      <c r="AI16" s="137">
        <v>3.3575378886035803E-5</v>
      </c>
      <c r="AJ16" s="137">
        <v>0</v>
      </c>
      <c r="AK16" s="137">
        <v>4.4482951094025001E-5</v>
      </c>
      <c r="AL16" s="137">
        <v>3.1431344953349703E-5</v>
      </c>
      <c r="AM16" s="137">
        <v>4.1336787514400098E-5</v>
      </c>
      <c r="AN16" s="137">
        <v>3.4914689567983401E-5</v>
      </c>
      <c r="AO16" s="137">
        <v>3.0913178772842897E-5</v>
      </c>
      <c r="AP16" s="137">
        <v>2.92997304475449E-5</v>
      </c>
      <c r="AQ16" s="137">
        <v>3.6034870497767098E-5</v>
      </c>
      <c r="AR16" s="137">
        <v>3.7548647224889101E-5</v>
      </c>
      <c r="AS16" s="137">
        <v>3.8927449355876397E-5</v>
      </c>
      <c r="AT16" s="137">
        <v>7.4571862685662504E-5</v>
      </c>
      <c r="AU16" s="137">
        <v>3.7490433528001199E-5</v>
      </c>
      <c r="AV16" s="137">
        <v>3.6539816887535897E-5</v>
      </c>
      <c r="AW16" s="137">
        <v>2.86430177551384E-5</v>
      </c>
      <c r="AX16" s="137">
        <v>2.95728715768092E-5</v>
      </c>
      <c r="AY16" s="137">
        <v>2.2442005403177901E-5</v>
      </c>
      <c r="AZ16" s="137">
        <v>2.7181391050975401E-5</v>
      </c>
      <c r="BA16" s="137">
        <v>2.14348544825682E-5</v>
      </c>
      <c r="BB16" s="137">
        <v>2.4905160041427399E-5</v>
      </c>
      <c r="BC16" s="137">
        <v>2.3942556445309899E-5</v>
      </c>
      <c r="BD16" s="137">
        <v>5.19838285535973E-5</v>
      </c>
      <c r="BE16" s="137">
        <v>2.9546153914596401E-5</v>
      </c>
      <c r="BF16" s="137">
        <v>4.2094039999017398E-5</v>
      </c>
      <c r="BG16" s="137">
        <v>1.14713861266797E-5</v>
      </c>
      <c r="BH16" s="137">
        <v>2.0303278021128999E-5</v>
      </c>
      <c r="BI16" s="137">
        <v>2.6429861978170899E-5</v>
      </c>
      <c r="BJ16" s="137">
        <v>6.68167115856725E-6</v>
      </c>
      <c r="BK16" s="137">
        <v>4.4207866570978297E-5</v>
      </c>
      <c r="BL16" s="137">
        <v>1.13151459697619E-5</v>
      </c>
      <c r="BM16" s="137">
        <v>1.09747824921224E-4</v>
      </c>
      <c r="BN16" s="137">
        <v>5.4921901889655601E-5</v>
      </c>
      <c r="BO16" s="137">
        <v>6.2597142387463298E-6</v>
      </c>
      <c r="BP16" s="137">
        <v>3.3156933895061699E-6</v>
      </c>
      <c r="BQ16" s="137">
        <v>1.12897185594673E-5</v>
      </c>
      <c r="BR16" s="137">
        <v>3.3771316291140501E-6</v>
      </c>
      <c r="BS16" s="137">
        <v>4.5107462646788297E-7</v>
      </c>
      <c r="BT16" s="137">
        <v>3.3413192197927399E-6</v>
      </c>
      <c r="BU16" s="137">
        <v>5.2665467066803404E-6</v>
      </c>
      <c r="BV16" s="137">
        <v>1.3098131624581899E-5</v>
      </c>
      <c r="BW16" s="137">
        <v>7.0085612422060703E-6</v>
      </c>
      <c r="BX16" s="137">
        <v>1.5539525364334001E-5</v>
      </c>
      <c r="BY16" s="137">
        <v>2.3906365949402601E-5</v>
      </c>
      <c r="BZ16" s="137">
        <v>1.4069610969110801E-5</v>
      </c>
      <c r="CA16" s="138">
        <v>0</v>
      </c>
      <c r="CB16" s="136">
        <v>0.476865957647224</v>
      </c>
      <c r="CC16" s="139">
        <v>1.13229579782123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2" x14ac:dyDescent="0.3">
      <c r="A17" s="30"/>
      <c r="B17" s="42" t="s">
        <v>640</v>
      </c>
      <c r="C17" s="43" t="s">
        <v>641</v>
      </c>
      <c r="D17" s="136">
        <v>1.1812623281619901E-2</v>
      </c>
      <c r="E17" s="137">
        <v>2.4590071338305701E-2</v>
      </c>
      <c r="F17" s="137">
        <v>3.1145560332868999E-2</v>
      </c>
      <c r="G17" s="137">
        <v>9.7730732235433299E-2</v>
      </c>
      <c r="H17" s="137">
        <v>4.2680788364321001E-2</v>
      </c>
      <c r="I17" s="137">
        <v>1.29853448506541E-2</v>
      </c>
      <c r="J17" s="137">
        <v>3.9064815035841298E-2</v>
      </c>
      <c r="K17" s="137">
        <v>2.9970785816264198E-2</v>
      </c>
      <c r="L17" s="137">
        <v>2.3896969661432701E-2</v>
      </c>
      <c r="M17" s="137">
        <v>6.5095614214869899E-3</v>
      </c>
      <c r="N17" s="137">
        <v>1.9621666574258401E-2</v>
      </c>
      <c r="O17" s="137">
        <v>4.7891974187748399E-4</v>
      </c>
      <c r="P17" s="137">
        <v>8.2510118962100202E-4</v>
      </c>
      <c r="Q17" s="137">
        <v>3.3095271671317299E-6</v>
      </c>
      <c r="R17" s="137">
        <v>3.2986230229361799E-2</v>
      </c>
      <c r="S17" s="137">
        <v>3.6669799700669997E-2</v>
      </c>
      <c r="T17" s="137">
        <v>1.73783560215633E-4</v>
      </c>
      <c r="U17" s="137">
        <v>2.40628801427794E-4</v>
      </c>
      <c r="V17" s="137">
        <v>2.4250801491542499E-4</v>
      </c>
      <c r="W17" s="137">
        <v>2.95614652242171E-4</v>
      </c>
      <c r="X17" s="137">
        <v>1.5965101132134601E-4</v>
      </c>
      <c r="Y17" s="137">
        <v>1.0193999221643501E-4</v>
      </c>
      <c r="Z17" s="137">
        <v>3.0574452259298098E-4</v>
      </c>
      <c r="AA17" s="137">
        <v>2.4754360935932903E-4</v>
      </c>
      <c r="AB17" s="137">
        <v>2.1007280461090501E-4</v>
      </c>
      <c r="AC17" s="137">
        <v>1.75073832144267E-4</v>
      </c>
      <c r="AD17" s="137">
        <v>2.7502718634930898E-4</v>
      </c>
      <c r="AE17" s="137">
        <v>1.3729368123718299E-3</v>
      </c>
      <c r="AF17" s="137">
        <v>1.7951925740057899E-4</v>
      </c>
      <c r="AG17" s="137">
        <v>3.5131495679833802E-4</v>
      </c>
      <c r="AH17" s="137">
        <v>9.3907938520996494E-5</v>
      </c>
      <c r="AI17" s="137">
        <v>9.3641399697805405E-5</v>
      </c>
      <c r="AJ17" s="137">
        <v>0</v>
      </c>
      <c r="AK17" s="137">
        <v>1.2406251072466599E-4</v>
      </c>
      <c r="AL17" s="137">
        <v>8.7661710261156394E-5</v>
      </c>
      <c r="AM17" s="137">
        <v>1.15287891612419E-4</v>
      </c>
      <c r="AN17" s="137">
        <v>4.6675185175981499E-3</v>
      </c>
      <c r="AO17" s="137">
        <v>1.4468734575019001E-4</v>
      </c>
      <c r="AP17" s="137">
        <v>8.17166584832679E-5</v>
      </c>
      <c r="AQ17" s="137">
        <v>1.19085927646031E-3</v>
      </c>
      <c r="AR17" s="137">
        <v>1.04722805804586E-4</v>
      </c>
      <c r="AS17" s="137">
        <v>1.03797444459307E-4</v>
      </c>
      <c r="AT17" s="137">
        <v>1.09835104992593E-4</v>
      </c>
      <c r="AU17" s="137">
        <v>1.04560448379621E-4</v>
      </c>
      <c r="AV17" s="137">
        <v>1.01909187969684E-4</v>
      </c>
      <c r="AW17" s="137">
        <v>7.9885093278151802E-5</v>
      </c>
      <c r="AX17" s="137">
        <v>2.6490165921948998E-4</v>
      </c>
      <c r="AY17" s="137">
        <v>6.2590531148207403E-5</v>
      </c>
      <c r="AZ17" s="137">
        <v>7.5808630853763803E-5</v>
      </c>
      <c r="BA17" s="137">
        <v>5.9781597189995401E-5</v>
      </c>
      <c r="BB17" s="137">
        <v>6.9460245076998303E-5</v>
      </c>
      <c r="BC17" s="137">
        <v>6.6775553166281807E-5</v>
      </c>
      <c r="BD17" s="137">
        <v>1.4498238378582101E-4</v>
      </c>
      <c r="BE17" s="137">
        <v>8.2403931096077996E-5</v>
      </c>
      <c r="BF17" s="137">
        <v>1.17399861303808E-4</v>
      </c>
      <c r="BG17" s="137">
        <v>3.1993582470726501E-5</v>
      </c>
      <c r="BH17" s="137">
        <v>2.82524041882874E-3</v>
      </c>
      <c r="BI17" s="137">
        <v>7.3712623701324001E-5</v>
      </c>
      <c r="BJ17" s="137">
        <v>1.8635114788501201E-5</v>
      </c>
      <c r="BK17" s="137">
        <v>1.2329530271010499E-4</v>
      </c>
      <c r="BL17" s="137">
        <v>3.1557830218087802E-5</v>
      </c>
      <c r="BM17" s="137">
        <v>4.5263438080991801E-5</v>
      </c>
      <c r="BN17" s="137">
        <v>9.07992739251157E-5</v>
      </c>
      <c r="BO17" s="137">
        <v>1.7458281111707101E-5</v>
      </c>
      <c r="BP17" s="137">
        <v>9.2474360755837102E-6</v>
      </c>
      <c r="BQ17" s="137">
        <v>3.1486913422219098E-5</v>
      </c>
      <c r="BR17" s="137">
        <v>9.4187867183085002E-6</v>
      </c>
      <c r="BS17" s="137">
        <v>1.2580426726974301E-6</v>
      </c>
      <c r="BT17" s="137">
        <v>9.31890626284794E-6</v>
      </c>
      <c r="BU17" s="137">
        <v>2.2337219789281599E-4</v>
      </c>
      <c r="BV17" s="137">
        <v>3.6530559578050303E-5</v>
      </c>
      <c r="BW17" s="137">
        <v>4.1320534335499503E-5</v>
      </c>
      <c r="BX17" s="137">
        <v>4.3339582576117799E-5</v>
      </c>
      <c r="BY17" s="137">
        <v>6.6674618231071594E-5</v>
      </c>
      <c r="BZ17" s="137">
        <v>3.9240005863316997E-5</v>
      </c>
      <c r="CA17" s="138">
        <v>0</v>
      </c>
      <c r="CB17" s="136">
        <v>0.427220959491448</v>
      </c>
      <c r="CC17" s="139">
        <v>1.0144160836307401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2" x14ac:dyDescent="0.3">
      <c r="A18" s="30"/>
      <c r="B18" s="42" t="s">
        <v>164</v>
      </c>
      <c r="C18" s="43" t="s">
        <v>165</v>
      </c>
      <c r="D18" s="136">
        <v>4.79197612392345E-4</v>
      </c>
      <c r="E18" s="137">
        <v>1.0026768330044899E-3</v>
      </c>
      <c r="F18" s="137">
        <v>1.2574963205778699E-3</v>
      </c>
      <c r="G18" s="137">
        <v>3.7065583177906601E-3</v>
      </c>
      <c r="H18" s="137">
        <v>1.6472208081500901E-3</v>
      </c>
      <c r="I18" s="137">
        <v>5.1642123207487297E-4</v>
      </c>
      <c r="J18" s="137">
        <v>1.5460126354100801E-3</v>
      </c>
      <c r="K18" s="137">
        <v>1.17906709591207E-3</v>
      </c>
      <c r="L18" s="137">
        <v>9.6765490665118303E-4</v>
      </c>
      <c r="M18" s="137">
        <v>1.8602570378038301E-2</v>
      </c>
      <c r="N18" s="137">
        <v>7.6269098617721205E-4</v>
      </c>
      <c r="O18" s="137">
        <v>1.5422298711500099E-4</v>
      </c>
      <c r="P18" s="137">
        <v>4.45181997263423E-5</v>
      </c>
      <c r="Q18" s="137">
        <v>2.3933298587401498E-6</v>
      </c>
      <c r="R18" s="137">
        <v>1.2555372057011E-3</v>
      </c>
      <c r="S18" s="137">
        <v>1.40248804017995E-3</v>
      </c>
      <c r="T18" s="137">
        <v>0.309702799039419</v>
      </c>
      <c r="U18" s="137">
        <v>1.7401401053586499E-4</v>
      </c>
      <c r="V18" s="137">
        <v>1.7537298948475E-4</v>
      </c>
      <c r="W18" s="137">
        <v>2.1377778098296901E-4</v>
      </c>
      <c r="X18" s="137">
        <v>0.22651396576946001</v>
      </c>
      <c r="Y18" s="137">
        <v>2.86387731921834E-3</v>
      </c>
      <c r="Z18" s="137">
        <v>2.2110333534509601E-4</v>
      </c>
      <c r="AA18" s="137">
        <v>1.79014548514328E-4</v>
      </c>
      <c r="AB18" s="137">
        <v>1.7398898098887499E-4</v>
      </c>
      <c r="AC18" s="137">
        <v>5.8817485712475397E-3</v>
      </c>
      <c r="AD18" s="137">
        <v>1.9888967330204999E-4</v>
      </c>
      <c r="AE18" s="137">
        <v>1.7355073969479099E-3</v>
      </c>
      <c r="AF18" s="137">
        <v>1.6700809316306801E-4</v>
      </c>
      <c r="AG18" s="137">
        <v>2.54058218430089E-4</v>
      </c>
      <c r="AH18" s="137">
        <v>6.7910810785040701E-5</v>
      </c>
      <c r="AI18" s="137">
        <v>6.7718059587711899E-5</v>
      </c>
      <c r="AJ18" s="137">
        <v>0</v>
      </c>
      <c r="AK18" s="137">
        <v>1.36326180820699E-3</v>
      </c>
      <c r="AL18" s="137">
        <v>6.3393765345060799E-5</v>
      </c>
      <c r="AM18" s="137">
        <v>2.5402897808199602E-2</v>
      </c>
      <c r="AN18" s="137">
        <v>2.41249699660559E-4</v>
      </c>
      <c r="AO18" s="137">
        <v>6.4534296876256206E-5</v>
      </c>
      <c r="AP18" s="137">
        <v>5.90945197993269E-5</v>
      </c>
      <c r="AQ18" s="137">
        <v>1.1343583497901901E-4</v>
      </c>
      <c r="AR18" s="137">
        <v>7.5731730052659206E-5</v>
      </c>
      <c r="AS18" s="137">
        <v>7.5062542333103604E-5</v>
      </c>
      <c r="AT18" s="137">
        <v>2.5539916911061501E-4</v>
      </c>
      <c r="AU18" s="137">
        <v>7.5614319059084001E-5</v>
      </c>
      <c r="AV18" s="137">
        <v>7.3697023813582693E-5</v>
      </c>
      <c r="AW18" s="137">
        <v>5.7769998357965501E-5</v>
      </c>
      <c r="AX18" s="137">
        <v>6.64643365309588E-5</v>
      </c>
      <c r="AY18" s="137">
        <v>4.5263199093554099E-5</v>
      </c>
      <c r="AZ18" s="137">
        <v>5.4822048773138399E-5</v>
      </c>
      <c r="BA18" s="137">
        <v>4.3231880064000997E-5</v>
      </c>
      <c r="BB18" s="137">
        <v>5.0231126726862498E-5</v>
      </c>
      <c r="BC18" s="137">
        <v>4.8289655034093499E-5</v>
      </c>
      <c r="BD18" s="137">
        <v>1.04845994785006E-4</v>
      </c>
      <c r="BE18" s="137">
        <v>5.9591530393972699E-5</v>
      </c>
      <c r="BF18" s="137">
        <v>8.4899316210740997E-5</v>
      </c>
      <c r="BG18" s="137">
        <v>2.31365969663929E-5</v>
      </c>
      <c r="BH18" s="137">
        <v>1.4443951260288999E-4</v>
      </c>
      <c r="BI18" s="137">
        <v>5.33062925189256E-5</v>
      </c>
      <c r="BJ18" s="137">
        <v>1.34762382636742E-5</v>
      </c>
      <c r="BK18" s="137">
        <v>8.9162685337386299E-5</v>
      </c>
      <c r="BL18" s="137">
        <v>2.2821476762029301E-5</v>
      </c>
      <c r="BM18" s="137">
        <v>5.9547793946608703E-3</v>
      </c>
      <c r="BN18" s="137">
        <v>5.0444729592465001E-2</v>
      </c>
      <c r="BO18" s="137">
        <v>1.2625194886416401E-5</v>
      </c>
      <c r="BP18" s="137">
        <v>6.6874099406975297E-6</v>
      </c>
      <c r="BQ18" s="137">
        <v>2.27701923106659E-5</v>
      </c>
      <c r="BR18" s="137">
        <v>6.8113245027595697E-6</v>
      </c>
      <c r="BS18" s="137">
        <v>9.0977077391556302E-7</v>
      </c>
      <c r="BT18" s="137">
        <v>6.7390945846212998E-6</v>
      </c>
      <c r="BU18" s="137">
        <v>2.3997384745488399E-5</v>
      </c>
      <c r="BV18" s="137">
        <v>2.6417574045904E-5</v>
      </c>
      <c r="BW18" s="137">
        <v>1.49494363761584E-5</v>
      </c>
      <c r="BX18" s="137">
        <v>3.1341612202160301E-5</v>
      </c>
      <c r="BY18" s="137">
        <v>5.79868756716948E-5</v>
      </c>
      <c r="BZ18" s="137">
        <v>1.39198455335977E-4</v>
      </c>
      <c r="CA18" s="138">
        <v>0</v>
      </c>
      <c r="CB18" s="136">
        <v>0.66869254920453303</v>
      </c>
      <c r="CC18" s="139">
        <v>1.5877790212460301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2" x14ac:dyDescent="0.3">
      <c r="A19" s="30"/>
      <c r="B19" s="42" t="s">
        <v>184</v>
      </c>
      <c r="C19" s="43" t="s">
        <v>185</v>
      </c>
      <c r="D19" s="136">
        <v>1.57301594550238E-4</v>
      </c>
      <c r="E19" s="137">
        <v>3.2894204504822203E-4</v>
      </c>
      <c r="F19" s="137">
        <v>4.13015089064377E-4</v>
      </c>
      <c r="G19" s="137">
        <v>1.2266045283752199E-3</v>
      </c>
      <c r="H19" s="137">
        <v>5.4394361919425204E-4</v>
      </c>
      <c r="I19" s="137">
        <v>1.6991723678894501E-4</v>
      </c>
      <c r="J19" s="137">
        <v>5.0897819915497104E-4</v>
      </c>
      <c r="K19" s="137">
        <v>3.88449098004616E-4</v>
      </c>
      <c r="L19" s="137">
        <v>3.1771034189754198E-4</v>
      </c>
      <c r="M19" s="137">
        <v>1.00651766891316E-4</v>
      </c>
      <c r="N19" s="137">
        <v>2.5351387996227801E-2</v>
      </c>
      <c r="O19" s="137">
        <v>4.5459920691154399E-5</v>
      </c>
      <c r="P19" s="137">
        <v>1.4190249863405101E-5</v>
      </c>
      <c r="Q19" s="137">
        <v>6.9906704672153602E-7</v>
      </c>
      <c r="R19" s="137">
        <v>4.3418961760844298E-4</v>
      </c>
      <c r="S19" s="137">
        <v>4.8672107421252102E-4</v>
      </c>
      <c r="T19" s="137">
        <v>3.6708071598634297E-5</v>
      </c>
      <c r="U19" s="137">
        <v>5.29685906117956E-5</v>
      </c>
      <c r="V19" s="137">
        <v>5.12246472779839E-5</v>
      </c>
      <c r="W19" s="137">
        <v>6.2442292047914995E-5</v>
      </c>
      <c r="X19" s="137">
        <v>3.3722871985742401E-5</v>
      </c>
      <c r="Y19" s="137">
        <v>2.15326497420237E-5</v>
      </c>
      <c r="Z19" s="137">
        <v>6.4582011165540402E-5</v>
      </c>
      <c r="AA19" s="137">
        <v>5.2288309232884401E-5</v>
      </c>
      <c r="AB19" s="137">
        <v>4.4373400700357603E-5</v>
      </c>
      <c r="AC19" s="137">
        <v>3.6980614031757598E-5</v>
      </c>
      <c r="AD19" s="137">
        <v>5.8093628853928601E-5</v>
      </c>
      <c r="AE19" s="137">
        <v>5.8194649856955898E-5</v>
      </c>
      <c r="AF19" s="137">
        <v>3.7919615329651199E-5</v>
      </c>
      <c r="AG19" s="137">
        <v>7.4207793716637204E-5</v>
      </c>
      <c r="AH19" s="137">
        <v>1.9836049662186501E-5</v>
      </c>
      <c r="AI19" s="137">
        <v>1.9779749019056798E-5</v>
      </c>
      <c r="AJ19" s="137">
        <v>0</v>
      </c>
      <c r="AK19" s="137">
        <v>8.2281283929670507E-3</v>
      </c>
      <c r="AL19" s="137">
        <v>1.8516667127388E-5</v>
      </c>
      <c r="AM19" s="137">
        <v>2.4352108879074302E-5</v>
      </c>
      <c r="AN19" s="137">
        <v>0.159918814286169</v>
      </c>
      <c r="AO19" s="137">
        <v>1.8936000590958898E-5</v>
      </c>
      <c r="AP19" s="137">
        <v>1.7260901702571399E-5</v>
      </c>
      <c r="AQ19" s="137">
        <v>3.4740815477641702E-5</v>
      </c>
      <c r="AR19" s="137">
        <v>2.2120459776026701E-5</v>
      </c>
      <c r="AS19" s="137">
        <v>2.1924996922837598E-5</v>
      </c>
      <c r="AT19" s="137">
        <v>2.3200323972583201E-5</v>
      </c>
      <c r="AU19" s="137">
        <v>8.0550737493463795E-3</v>
      </c>
      <c r="AV19" s="137">
        <v>2.1526143001720502E-5</v>
      </c>
      <c r="AW19" s="137">
        <v>1.68740226065076E-5</v>
      </c>
      <c r="AX19" s="137">
        <v>3.6805504195189102E-4</v>
      </c>
      <c r="AY19" s="137">
        <v>1.3220915119554901E-5</v>
      </c>
      <c r="AZ19" s="137">
        <v>1.6012956839654301E-5</v>
      </c>
      <c r="BA19" s="137">
        <v>1.2627587714327699E-5</v>
      </c>
      <c r="BB19" s="137">
        <v>1.46719957076571E-5</v>
      </c>
      <c r="BC19" s="137">
        <v>1.4104911785814499E-5</v>
      </c>
      <c r="BD19" s="137">
        <v>3.0624437190416299E-5</v>
      </c>
      <c r="BE19" s="137">
        <v>6.3524687038201595E-5</v>
      </c>
      <c r="BF19" s="137">
        <v>2.4798217443943401E-5</v>
      </c>
      <c r="BG19" s="137">
        <v>6.7579621143392197E-6</v>
      </c>
      <c r="BH19" s="137">
        <v>4.6270707230215101E-5</v>
      </c>
      <c r="BI19" s="137">
        <v>1.3082502602333301E-2</v>
      </c>
      <c r="BJ19" s="137">
        <v>3.9362706521622599E-6</v>
      </c>
      <c r="BK19" s="137">
        <v>2.60435037355775E-5</v>
      </c>
      <c r="BL19" s="137">
        <v>6.6659187422890699E-6</v>
      </c>
      <c r="BM19" s="137">
        <v>9.5609361657440007E-6</v>
      </c>
      <c r="BN19" s="137">
        <v>1.91794105507531E-5</v>
      </c>
      <c r="BO19" s="137">
        <v>3.6876896309549701E-6</v>
      </c>
      <c r="BP19" s="137">
        <v>1.9533236926733399E-6</v>
      </c>
      <c r="BQ19" s="137">
        <v>6.6509390812839398E-6</v>
      </c>
      <c r="BR19" s="137">
        <v>1.9895178623278699E-6</v>
      </c>
      <c r="BS19" s="137">
        <v>2.65734690014483E-7</v>
      </c>
      <c r="BT19" s="137">
        <v>1.9684202458110901E-6</v>
      </c>
      <c r="BU19" s="137">
        <v>5.6886912456343902E-6</v>
      </c>
      <c r="BV19" s="137">
        <v>7.7163017886464905E-6</v>
      </c>
      <c r="BW19" s="137">
        <v>4.3986748627843097E-6</v>
      </c>
      <c r="BX19" s="137">
        <v>9.1545627117146598E-6</v>
      </c>
      <c r="BY19" s="137">
        <v>1.40835914329347E-5</v>
      </c>
      <c r="BZ19" s="137">
        <v>8.2886145442881292E-6</v>
      </c>
      <c r="CA19" s="138">
        <v>0</v>
      </c>
      <c r="CB19" s="136">
        <v>0.22145888938209701</v>
      </c>
      <c r="CC19" s="139">
        <v>0.52584372152438397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2" x14ac:dyDescent="0.3">
      <c r="A20" s="30"/>
      <c r="B20" s="42" t="s">
        <v>190</v>
      </c>
      <c r="C20" s="43" t="s">
        <v>191</v>
      </c>
      <c r="D20" s="136">
        <v>1.8234478128250901E-5</v>
      </c>
      <c r="E20" s="137">
        <v>3.9737010474238897E-5</v>
      </c>
      <c r="F20" s="137">
        <v>4.60117255846794E-5</v>
      </c>
      <c r="G20" s="137">
        <v>6.1599589548751402E-5</v>
      </c>
      <c r="H20" s="137">
        <v>3.6760144434335301E-5</v>
      </c>
      <c r="I20" s="137">
        <v>1.6464590663722601E-5</v>
      </c>
      <c r="J20" s="137">
        <v>4.6910595201401603E-5</v>
      </c>
      <c r="K20" s="137">
        <v>3.3553438476952801E-5</v>
      </c>
      <c r="L20" s="137">
        <v>3.62784775830781E-5</v>
      </c>
      <c r="M20" s="137">
        <v>5.16084921743554E-5</v>
      </c>
      <c r="N20" s="137">
        <v>1.8772258601008001E-5</v>
      </c>
      <c r="O20" s="137">
        <v>0.177524524350961</v>
      </c>
      <c r="P20" s="137">
        <v>5.0949198831694603E-6</v>
      </c>
      <c r="Q20" s="137">
        <v>7.8656592238176501E-7</v>
      </c>
      <c r="R20" s="137">
        <v>2.2345689681643901E-5</v>
      </c>
      <c r="S20" s="137">
        <v>2.7174292405504501E-5</v>
      </c>
      <c r="T20" s="137">
        <v>4.6267548565874901E-4</v>
      </c>
      <c r="U20" s="137">
        <v>0.266837376153507</v>
      </c>
      <c r="V20" s="137">
        <v>0.360470610317492</v>
      </c>
      <c r="W20" s="137">
        <v>7.02578948194423E-5</v>
      </c>
      <c r="X20" s="137">
        <v>3.4610024014172802E-4</v>
      </c>
      <c r="Y20" s="137">
        <v>2.8025539343158602E-5</v>
      </c>
      <c r="Z20" s="137">
        <v>7.2665432335744905E-5</v>
      </c>
      <c r="AA20" s="137">
        <v>5.8832986584661001E-5</v>
      </c>
      <c r="AB20" s="137">
        <v>4.9957449511720797E-5</v>
      </c>
      <c r="AC20" s="137">
        <v>4.94427614549643E-5</v>
      </c>
      <c r="AD20" s="137">
        <v>6.53649302714108E-5</v>
      </c>
      <c r="AE20" s="137">
        <v>5.1836354520251497E-5</v>
      </c>
      <c r="AF20" s="137">
        <v>1.34964930646839E-3</v>
      </c>
      <c r="AG20" s="137">
        <v>8.3496028008159202E-5</v>
      </c>
      <c r="AH20" s="137">
        <v>2.2318833039148E-5</v>
      </c>
      <c r="AI20" s="137">
        <v>2.22554855140405E-5</v>
      </c>
      <c r="AJ20" s="137">
        <v>0</v>
      </c>
      <c r="AK20" s="137">
        <v>3.1219036233274797E-5</v>
      </c>
      <c r="AL20" s="137">
        <v>2.0834309708624599E-5</v>
      </c>
      <c r="AM20" s="137">
        <v>6.1863158820702995E-5</v>
      </c>
      <c r="AN20" s="137">
        <v>2.5159746261862199E-5</v>
      </c>
      <c r="AO20" s="137">
        <v>2.0516641789696601E-5</v>
      </c>
      <c r="AP20" s="137">
        <v>1.9421366137191399E-5</v>
      </c>
      <c r="AQ20" s="137">
        <v>2.4366864842456601E-5</v>
      </c>
      <c r="AR20" s="137">
        <v>2.4889171830995899E-5</v>
      </c>
      <c r="AS20" s="137">
        <v>2.46692438281941E-5</v>
      </c>
      <c r="AT20" s="137">
        <v>2.6343714999621099E-5</v>
      </c>
      <c r="AU20" s="137">
        <v>2.4850584802917901E-5</v>
      </c>
      <c r="AV20" s="137">
        <v>2.42204672711666E-5</v>
      </c>
      <c r="AW20" s="137">
        <v>1.8986063236743201E-5</v>
      </c>
      <c r="AX20" s="137">
        <v>1.9682909226096199E-5</v>
      </c>
      <c r="AY20" s="137">
        <v>1.48757137738264E-5</v>
      </c>
      <c r="AZ20" s="137">
        <v>1.8017221989952002E-5</v>
      </c>
      <c r="BA20" s="137">
        <v>1.42081224176675E-5</v>
      </c>
      <c r="BB20" s="137">
        <v>1.6508419172519799E-5</v>
      </c>
      <c r="BC20" s="137">
        <v>1.5870356070927601E-5</v>
      </c>
      <c r="BD20" s="137">
        <v>3.4457551388053697E-5</v>
      </c>
      <c r="BE20" s="137">
        <v>1.9584708267146302E-5</v>
      </c>
      <c r="BF20" s="137">
        <v>2.79020916072284E-5</v>
      </c>
      <c r="BG20" s="137">
        <v>7.6038238804348101E-6</v>
      </c>
      <c r="BH20" s="137">
        <v>1.46796593047195E-5</v>
      </c>
      <c r="BI20" s="137">
        <v>1.7519069922928399E-5</v>
      </c>
      <c r="BJ20" s="137">
        <v>4.4289548059552301E-6</v>
      </c>
      <c r="BK20" s="137">
        <v>2.9303244422544501E-5</v>
      </c>
      <c r="BL20" s="137">
        <v>7.5002598801357101E-6</v>
      </c>
      <c r="BM20" s="137">
        <v>7.6187655696737704E-3</v>
      </c>
      <c r="BN20" s="137">
        <v>7.4649817873329201E-3</v>
      </c>
      <c r="BO20" s="137">
        <v>4.1492600883319703E-6</v>
      </c>
      <c r="BP20" s="137">
        <v>2.1978118683225101E-6</v>
      </c>
      <c r="BQ20" s="137">
        <v>7.4834052866732998E-6</v>
      </c>
      <c r="BR20" s="137">
        <v>2.2385362889237599E-6</v>
      </c>
      <c r="BS20" s="137">
        <v>2.9899542903691402E-7</v>
      </c>
      <c r="BT20" s="137">
        <v>2.21479798474621E-6</v>
      </c>
      <c r="BU20" s="137">
        <v>3.59060377408054E-6</v>
      </c>
      <c r="BV20" s="137">
        <v>8.6821143440057596E-6</v>
      </c>
      <c r="BW20" s="137">
        <v>4.6552416261065897E-6</v>
      </c>
      <c r="BX20" s="137">
        <v>1.0300395501563199E-5</v>
      </c>
      <c r="BY20" s="137">
        <v>1.5859665622649499E-5</v>
      </c>
      <c r="BZ20" s="137">
        <v>9.4769025567977697E-6</v>
      </c>
      <c r="CA20" s="138">
        <v>0</v>
      </c>
      <c r="CB20" s="136">
        <v>0.82379109938166695</v>
      </c>
      <c r="CC20" s="139">
        <v>1.9560532370868899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2" x14ac:dyDescent="0.3">
      <c r="A21" s="30"/>
      <c r="B21" s="42" t="s">
        <v>208</v>
      </c>
      <c r="C21" s="43" t="s">
        <v>209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</v>
      </c>
      <c r="Q21" s="137">
        <v>0.35881864540694403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0.55881864540694404</v>
      </c>
      <c r="CC21" s="139">
        <v>1.32688860211433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2" x14ac:dyDescent="0.3">
      <c r="A22" s="30"/>
      <c r="B22" s="42" t="s">
        <v>212</v>
      </c>
      <c r="C22" s="43" t="s">
        <v>213</v>
      </c>
      <c r="D22" s="136">
        <v>2.8194923909941901E-4</v>
      </c>
      <c r="E22" s="137">
        <v>5.9382154340146805E-4</v>
      </c>
      <c r="F22" s="137">
        <v>1.3982992131634001E-4</v>
      </c>
      <c r="G22" s="137">
        <v>5.5310093840554104E-4</v>
      </c>
      <c r="H22" s="137">
        <v>1.8389265378525001E-4</v>
      </c>
      <c r="I22" s="137">
        <v>2.2898621637747299E-4</v>
      </c>
      <c r="J22" s="137">
        <v>2.7344861116675E-4</v>
      </c>
      <c r="K22" s="137">
        <v>1.60012660779037E-4</v>
      </c>
      <c r="L22" s="137">
        <v>1.0431645027972201E-4</v>
      </c>
      <c r="M22" s="137">
        <v>1.6278164505018601E-4</v>
      </c>
      <c r="N22" s="137">
        <v>2.3476814786417601E-4</v>
      </c>
      <c r="O22" s="137">
        <v>6.8618496407974106E-5</v>
      </c>
      <c r="P22" s="137">
        <v>6.9639347798452705E-5</v>
      </c>
      <c r="Q22" s="137">
        <v>5.4007151145886801E-5</v>
      </c>
      <c r="R22" s="137">
        <v>3.9095220558527999E-4</v>
      </c>
      <c r="S22" s="137">
        <v>2.6547119644962201E-4</v>
      </c>
      <c r="T22" s="137">
        <v>9.7475368973370897E-5</v>
      </c>
      <c r="U22" s="137">
        <v>2.4393898939802899E-4</v>
      </c>
      <c r="V22" s="137">
        <v>4.4301687924329902E-5</v>
      </c>
      <c r="W22" s="137">
        <v>3.5207092356112799E-5</v>
      </c>
      <c r="X22" s="137">
        <v>1.2296943415485899E-4</v>
      </c>
      <c r="Y22" s="137">
        <v>1.91163861939867E-4</v>
      </c>
      <c r="Z22" s="137">
        <v>5.5838983289246497E-5</v>
      </c>
      <c r="AA22" s="137">
        <v>2.1805779456062501E-5</v>
      </c>
      <c r="AB22" s="137">
        <v>1.3120176431828499E-4</v>
      </c>
      <c r="AC22" s="137">
        <v>1.0977368665352499E-4</v>
      </c>
      <c r="AD22" s="137">
        <v>3.1232398725267998E-4</v>
      </c>
      <c r="AE22" s="137">
        <v>1.08609441424891E-4</v>
      </c>
      <c r="AF22" s="137">
        <v>2.3293403441857901E-4</v>
      </c>
      <c r="AG22" s="137">
        <v>1.7066768200983901E-4</v>
      </c>
      <c r="AH22" s="137">
        <v>1.17546763537296E-4</v>
      </c>
      <c r="AI22" s="137">
        <v>1.6578719030710501E-4</v>
      </c>
      <c r="AJ22" s="137">
        <v>0</v>
      </c>
      <c r="AK22" s="137">
        <v>3.5363638861710898E-4</v>
      </c>
      <c r="AL22" s="137">
        <v>2.6074295794188701E-4</v>
      </c>
      <c r="AM22" s="137">
        <v>2.3256940064735301E-4</v>
      </c>
      <c r="AN22" s="137">
        <v>1.9694557249975099E-4</v>
      </c>
      <c r="AO22" s="137">
        <v>4.0402408805424202E-4</v>
      </c>
      <c r="AP22" s="137">
        <v>1.82184195178108E-4</v>
      </c>
      <c r="AQ22" s="137">
        <v>0.20832064542076401</v>
      </c>
      <c r="AR22" s="137">
        <v>2.5313278960524999E-4</v>
      </c>
      <c r="AS22" s="137">
        <v>2.0671013799010801E-4</v>
      </c>
      <c r="AT22" s="137">
        <v>9.5438049344913101E-5</v>
      </c>
      <c r="AU22" s="137">
        <v>3.2134035284318299E-4</v>
      </c>
      <c r="AV22" s="137">
        <v>5.0139372495513503E-4</v>
      </c>
      <c r="AW22" s="137">
        <v>1.9484999358645599E-2</v>
      </c>
      <c r="AX22" s="137">
        <v>6.7344107115540599E-4</v>
      </c>
      <c r="AY22" s="137">
        <v>4.6740575342365598E-4</v>
      </c>
      <c r="AZ22" s="137">
        <v>1.5733598087535599E-4</v>
      </c>
      <c r="BA22" s="137">
        <v>1.1025625455464099E-4</v>
      </c>
      <c r="BB22" s="137">
        <v>1.57018890720491E-4</v>
      </c>
      <c r="BC22" s="137">
        <v>1.5755009687430701E-4</v>
      </c>
      <c r="BD22" s="137">
        <v>1.00475007113483E-4</v>
      </c>
      <c r="BE22" s="137">
        <v>1.6854342593336801E-4</v>
      </c>
      <c r="BF22" s="137">
        <v>2.3839973933897701E-4</v>
      </c>
      <c r="BG22" s="137">
        <v>1.036978726788E-2</v>
      </c>
      <c r="BH22" s="137">
        <v>5.5946792959278796E-4</v>
      </c>
      <c r="BI22" s="137">
        <v>1.0818166675369001E-4</v>
      </c>
      <c r="BJ22" s="137">
        <v>4.3533521763519499E-4</v>
      </c>
      <c r="BK22" s="137">
        <v>6.0552698925724698E-4</v>
      </c>
      <c r="BL22" s="137">
        <v>5.3129616236825795E-4</v>
      </c>
      <c r="BM22" s="137">
        <v>6.7292604381612804E-4</v>
      </c>
      <c r="BN22" s="137">
        <v>4.7225410028979E-4</v>
      </c>
      <c r="BO22" s="137">
        <v>1.82519837223334E-4</v>
      </c>
      <c r="BP22" s="137">
        <v>8.7887851685305296E-5</v>
      </c>
      <c r="BQ22" s="137">
        <v>6.4099389274409904E-5</v>
      </c>
      <c r="BR22" s="137">
        <v>2.4744533282804399E-4</v>
      </c>
      <c r="BS22" s="137">
        <v>5.7156115079202996E-4</v>
      </c>
      <c r="BT22" s="137">
        <v>2.8484168913686702E-4</v>
      </c>
      <c r="BU22" s="137">
        <v>7.5660054304723794E-5</v>
      </c>
      <c r="BV22" s="137">
        <v>2.0795126940986001E-4</v>
      </c>
      <c r="BW22" s="137">
        <v>4.95437119990727E-5</v>
      </c>
      <c r="BX22" s="137">
        <v>1.6512605672206799E-4</v>
      </c>
      <c r="BY22" s="137">
        <v>8.4518715371165604E-5</v>
      </c>
      <c r="BZ22" s="137">
        <v>4.75324811476842E-4</v>
      </c>
      <c r="CA22" s="138">
        <v>0</v>
      </c>
      <c r="CB22" s="136">
        <v>0.25522258607721998</v>
      </c>
      <c r="CC22" s="139">
        <v>0.60601403201461201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2" x14ac:dyDescent="0.3">
      <c r="A23" s="30"/>
      <c r="B23" s="42" t="s">
        <v>218</v>
      </c>
      <c r="C23" s="43" t="s">
        <v>219</v>
      </c>
      <c r="D23" s="136">
        <v>3.2401130702080002E-5</v>
      </c>
      <c r="E23" s="137">
        <v>7.1874334828973802E-5</v>
      </c>
      <c r="F23" s="137">
        <v>8.02896818507031E-5</v>
      </c>
      <c r="G23" s="137">
        <v>4.5974336867399803E-5</v>
      </c>
      <c r="H23" s="137">
        <v>4.4606869747561799E-5</v>
      </c>
      <c r="I23" s="137">
        <v>2.67099885414154E-5</v>
      </c>
      <c r="J23" s="137">
        <v>7.3832112700116106E-5</v>
      </c>
      <c r="K23" s="137">
        <v>5.0581742452878998E-5</v>
      </c>
      <c r="L23" s="137">
        <v>6.4030020557288397E-5</v>
      </c>
      <c r="M23" s="137">
        <v>5.9318803619750203E-5</v>
      </c>
      <c r="N23" s="137">
        <v>2.5166124510315401E-5</v>
      </c>
      <c r="O23" s="137">
        <v>1.1732982337681701E-4</v>
      </c>
      <c r="P23" s="137">
        <v>1.1770919277858301E-5</v>
      </c>
      <c r="Q23" s="137">
        <v>1.95343318818222E-6</v>
      </c>
      <c r="R23" s="137">
        <v>1.9385103930315199E-5</v>
      </c>
      <c r="S23" s="137">
        <v>2.7355259856259199E-5</v>
      </c>
      <c r="T23" s="137">
        <v>1.0257494709732E-4</v>
      </c>
      <c r="U23" s="137">
        <v>1.4203004326716101E-4</v>
      </c>
      <c r="V23" s="137">
        <v>1.4313924038476499E-4</v>
      </c>
      <c r="W23" s="137">
        <v>1.74485188802144E-4</v>
      </c>
      <c r="X23" s="137">
        <v>9.4233275115327198E-5</v>
      </c>
      <c r="Y23" s="137">
        <v>6.0169611531306401E-5</v>
      </c>
      <c r="Z23" s="137">
        <v>1.8046429818422601E-4</v>
      </c>
      <c r="AA23" s="137">
        <v>1.4611147684399201E-4</v>
      </c>
      <c r="AB23" s="137">
        <v>1.2399450668873401E-4</v>
      </c>
      <c r="AC23" s="137">
        <v>1.0333652416857201E-4</v>
      </c>
      <c r="AD23" s="137">
        <v>1.6233353175122399E-4</v>
      </c>
      <c r="AE23" s="137">
        <v>1.2224483598924401E-4</v>
      </c>
      <c r="AF23" s="137">
        <v>1.0596041597931401E-4</v>
      </c>
      <c r="AG23" s="137">
        <v>2.07362037372078E-4</v>
      </c>
      <c r="AH23" s="137">
        <v>5.5428728781119198E-5</v>
      </c>
      <c r="AI23" s="137">
        <v>5.5271405466679803E-5</v>
      </c>
      <c r="AJ23" s="137">
        <v>0</v>
      </c>
      <c r="AK23" s="137">
        <v>7.3227326327951107E-5</v>
      </c>
      <c r="AL23" s="137">
        <v>5.1741921280364298E-5</v>
      </c>
      <c r="AM23" s="137">
        <v>6.8048147755933E-5</v>
      </c>
      <c r="AN23" s="137">
        <v>5.7476163423367297E-5</v>
      </c>
      <c r="AO23" s="137">
        <v>5.0888922028766303E-5</v>
      </c>
      <c r="AP23" s="137">
        <v>4.8232881812815803E-5</v>
      </c>
      <c r="AQ23" s="137">
        <v>5.9320192483360002E-5</v>
      </c>
      <c r="AR23" s="137">
        <v>6.1812154452122204E-5</v>
      </c>
      <c r="AS23" s="137">
        <v>6.4894629487125205E-5</v>
      </c>
      <c r="AT23" s="137">
        <v>9.02101974754113E-5</v>
      </c>
      <c r="AU23" s="137">
        <v>6.1716323728801907E-5</v>
      </c>
      <c r="AV23" s="137">
        <v>6.0151429466346201E-5</v>
      </c>
      <c r="AW23" s="137">
        <v>1.2266451591347899E-4</v>
      </c>
      <c r="AX23" s="137">
        <v>4.8682523621965298E-5</v>
      </c>
      <c r="AY23" s="137">
        <v>0.20311698488847801</v>
      </c>
      <c r="AZ23" s="137">
        <v>7.5970792518646404E-5</v>
      </c>
      <c r="BA23" s="137">
        <v>3.5285812775088198E-5</v>
      </c>
      <c r="BB23" s="137">
        <v>4.0998590173313E-5</v>
      </c>
      <c r="BC23" s="137">
        <v>3.9413963121291199E-5</v>
      </c>
      <c r="BD23" s="137">
        <v>8.5575185181044401E-5</v>
      </c>
      <c r="BE23" s="137">
        <v>4.8638541311406802E-5</v>
      </c>
      <c r="BF23" s="137">
        <v>6.9294728152240493E-5</v>
      </c>
      <c r="BG23" s="137">
        <v>1.88840648984087E-5</v>
      </c>
      <c r="BH23" s="137">
        <v>3.3423024520961503E-5</v>
      </c>
      <c r="BI23" s="137">
        <v>2.8271567780977999E-4</v>
      </c>
      <c r="BJ23" s="137">
        <v>1.09992907914373E-5</v>
      </c>
      <c r="BK23" s="137">
        <v>7.2774485326140595E-5</v>
      </c>
      <c r="BL23" s="137">
        <v>1.86268641355373E-5</v>
      </c>
      <c r="BM23" s="137">
        <v>2.6716536137478098E-5</v>
      </c>
      <c r="BN23" s="137">
        <v>5.3593853801747598E-5</v>
      </c>
      <c r="BO23" s="137">
        <v>1.03046701265728E-5</v>
      </c>
      <c r="BP23" s="137">
        <v>5.4582566098995104E-6</v>
      </c>
      <c r="BQ23" s="137">
        <v>1.85850058229586E-5</v>
      </c>
      <c r="BR23" s="137">
        <v>5.5593955386381099E-6</v>
      </c>
      <c r="BS23" s="137">
        <v>7.4255390117449096E-7</v>
      </c>
      <c r="BT23" s="137">
        <v>5.5004415592040896E-6</v>
      </c>
      <c r="BU23" s="137">
        <v>8.66972907207318E-6</v>
      </c>
      <c r="BV23" s="137">
        <v>2.15619947681158E-5</v>
      </c>
      <c r="BW23" s="137">
        <v>1.15374135157456E-5</v>
      </c>
      <c r="BX23" s="137">
        <v>2.5580989274527001E-5</v>
      </c>
      <c r="BY23" s="137">
        <v>3.93543867400351E-5</v>
      </c>
      <c r="BZ23" s="137">
        <v>2.3161232975857699E-5</v>
      </c>
      <c r="CA23" s="138">
        <v>0</v>
      </c>
      <c r="CB23" s="136">
        <v>0.207856699451726</v>
      </c>
      <c r="CC23" s="139">
        <v>0.49354596100628101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2" x14ac:dyDescent="0.3">
      <c r="A24" s="30"/>
      <c r="B24" s="42" t="s">
        <v>222</v>
      </c>
      <c r="C24" s="43" t="s">
        <v>223</v>
      </c>
      <c r="D24" s="136">
        <v>1.13150892386368E-3</v>
      </c>
      <c r="E24" s="137">
        <v>2.3561024170623401E-3</v>
      </c>
      <c r="F24" s="137">
        <v>2.98260120073752E-3</v>
      </c>
      <c r="G24" s="137">
        <v>9.3280293873704498E-3</v>
      </c>
      <c r="H24" s="137">
        <v>4.0774104146036197E-3</v>
      </c>
      <c r="I24" s="137">
        <v>1.2425015585283E-3</v>
      </c>
      <c r="J24" s="137">
        <v>3.7369321713719198E-3</v>
      </c>
      <c r="K24" s="137">
        <v>2.86608708595205E-3</v>
      </c>
      <c r="L24" s="137">
        <v>2.2888173796695899E-3</v>
      </c>
      <c r="M24" s="137">
        <v>6.2977668393562295E-4</v>
      </c>
      <c r="N24" s="137">
        <v>1.8752114685651E-3</v>
      </c>
      <c r="O24" s="137">
        <v>6.3329085571024499E-5</v>
      </c>
      <c r="P24" s="137">
        <v>8.0465295738887802E-5</v>
      </c>
      <c r="Q24" s="137">
        <v>6.0953546222865098E-7</v>
      </c>
      <c r="R24" s="137">
        <v>6.2863622317483898E-3</v>
      </c>
      <c r="S24" s="137">
        <v>7.3337518974708896E-3</v>
      </c>
      <c r="T24" s="137">
        <v>3.2006760287627598E-5</v>
      </c>
      <c r="U24" s="137">
        <v>4.4318049164386502E-5</v>
      </c>
      <c r="V24" s="137">
        <v>4.46641551801295E-5</v>
      </c>
      <c r="W24" s="137">
        <v>5.44451230029203E-5</v>
      </c>
      <c r="X24" s="137">
        <v>2.9403884019289201E-5</v>
      </c>
      <c r="Y24" s="137">
        <v>1.8774899596633599E-5</v>
      </c>
      <c r="Z24" s="137">
        <v>5.63108019639268E-5</v>
      </c>
      <c r="AA24" s="137">
        <v>4.5591590802185898E-5</v>
      </c>
      <c r="AB24" s="137">
        <v>3.8690368017480697E-5</v>
      </c>
      <c r="AC24" s="137">
        <v>3.2244397405168497E-5</v>
      </c>
      <c r="AD24" s="137">
        <v>5.0653405967402501E-5</v>
      </c>
      <c r="AE24" s="137">
        <v>1.4933581518184499E-4</v>
      </c>
      <c r="AF24" s="137">
        <v>3.3063138029303399E-5</v>
      </c>
      <c r="AG24" s="137">
        <v>6.4703782070929902E-5</v>
      </c>
      <c r="AH24" s="137">
        <v>1.7295588107513199E-5</v>
      </c>
      <c r="AI24" s="137">
        <v>1.7246498054284701E-5</v>
      </c>
      <c r="AJ24" s="137">
        <v>0</v>
      </c>
      <c r="AK24" s="137">
        <v>2.2849336476468301E-5</v>
      </c>
      <c r="AL24" s="137">
        <v>1.6145182796639999E-5</v>
      </c>
      <c r="AM24" s="137">
        <v>2.1233262262126998E-5</v>
      </c>
      <c r="AN24" s="137">
        <v>4.5381379127038202E-4</v>
      </c>
      <c r="AO24" s="137">
        <v>2.1455697491534199E-5</v>
      </c>
      <c r="AP24" s="137">
        <v>1.5050246964296E-5</v>
      </c>
      <c r="AQ24" s="137">
        <v>1.2250327538296E-4</v>
      </c>
      <c r="AR24" s="137">
        <v>2.1505051416785799E-3</v>
      </c>
      <c r="AS24" s="137">
        <v>6.8911249267754305E-4</v>
      </c>
      <c r="AT24" s="137">
        <v>5.2939680892712901E-5</v>
      </c>
      <c r="AU24" s="137">
        <v>4.6679923007443803E-5</v>
      </c>
      <c r="AV24" s="137">
        <v>2.57020642811536E-5</v>
      </c>
      <c r="AW24" s="137">
        <v>9.9767629180665604E-3</v>
      </c>
      <c r="AX24" s="137">
        <v>7.48130766480819E-2</v>
      </c>
      <c r="AY24" s="137">
        <v>1.1527673413125E-5</v>
      </c>
      <c r="AZ24" s="137">
        <v>1.4353312446905699E-4</v>
      </c>
      <c r="BA24" s="137">
        <v>1.10103352037299E-5</v>
      </c>
      <c r="BB24" s="137">
        <v>1.27929098180563E-5</v>
      </c>
      <c r="BC24" s="137">
        <v>1.22984540115012E-5</v>
      </c>
      <c r="BD24" s="137">
        <v>2.67022749332774E-5</v>
      </c>
      <c r="BE24" s="137">
        <v>1.5176826082269901E-5</v>
      </c>
      <c r="BF24" s="137">
        <v>2.16222363835177E-5</v>
      </c>
      <c r="BG24" s="137">
        <v>5.8924499165075099E-6</v>
      </c>
      <c r="BH24" s="137">
        <v>2.7448696784342498E-4</v>
      </c>
      <c r="BI24" s="137">
        <v>1.1452847345242601E-2</v>
      </c>
      <c r="BJ24" s="137">
        <v>3.4321408263698699E-6</v>
      </c>
      <c r="BK24" s="137">
        <v>2.27080351762629E-5</v>
      </c>
      <c r="BL24" s="137">
        <v>5.8121948113773404E-6</v>
      </c>
      <c r="BM24" s="137">
        <v>8.3364387900360995E-6</v>
      </c>
      <c r="BN24" s="137">
        <v>1.67230467093997E-5</v>
      </c>
      <c r="BO24" s="137">
        <v>3.2153963118437702E-6</v>
      </c>
      <c r="BP24" s="137">
        <v>1.70315574948004E-6</v>
      </c>
      <c r="BQ24" s="137">
        <v>5.7991336398665298E-6</v>
      </c>
      <c r="BR24" s="137">
        <v>1.7347144247656601E-6</v>
      </c>
      <c r="BS24" s="137">
        <v>2.3170126222912301E-7</v>
      </c>
      <c r="BT24" s="137">
        <v>1.7163188424022999E-6</v>
      </c>
      <c r="BU24" s="137">
        <v>2.26085573716048E-5</v>
      </c>
      <c r="BV24" s="137">
        <v>6.7280521939863704E-6</v>
      </c>
      <c r="BW24" s="137">
        <v>5.6767318076623197E-6</v>
      </c>
      <c r="BX24" s="137">
        <v>7.9821107863047406E-6</v>
      </c>
      <c r="BY24" s="137">
        <v>1.22798642192797E-5</v>
      </c>
      <c r="BZ24" s="137">
        <v>7.2270671621291097E-6</v>
      </c>
      <c r="CA24" s="138">
        <v>0</v>
      </c>
      <c r="CB24" s="136">
        <v>0.14755787991323499</v>
      </c>
      <c r="CC24" s="139">
        <v>0.35036924880422599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2" x14ac:dyDescent="0.3">
      <c r="A25" s="30"/>
      <c r="B25" s="42" t="s">
        <v>240</v>
      </c>
      <c r="C25" s="43" t="s">
        <v>241</v>
      </c>
      <c r="D25" s="136">
        <v>4.5368455299768099E-5</v>
      </c>
      <c r="E25" s="137">
        <v>1.00776047216167E-4</v>
      </c>
      <c r="F25" s="137">
        <v>1.12849181259449E-4</v>
      </c>
      <c r="G25" s="137">
        <v>6.4199596421246795E-5</v>
      </c>
      <c r="H25" s="137">
        <v>6.2399601262917598E-5</v>
      </c>
      <c r="I25" s="137">
        <v>3.7412643413324098E-5</v>
      </c>
      <c r="J25" s="137">
        <v>1.03129235926997E-4</v>
      </c>
      <c r="K25" s="137">
        <v>7.0654365142265197E-5</v>
      </c>
      <c r="L25" s="137">
        <v>9.0079643753479102E-5</v>
      </c>
      <c r="M25" s="137">
        <v>1.7980703377699501E-2</v>
      </c>
      <c r="N25" s="137">
        <v>3.5135204671789697E-5</v>
      </c>
      <c r="O25" s="137">
        <v>1.8070670934026398E-2</v>
      </c>
      <c r="P25" s="137">
        <v>1.7483729736776101E-5</v>
      </c>
      <c r="Q25" s="137">
        <v>2.7605839417252901E-6</v>
      </c>
      <c r="R25" s="137">
        <v>3.9107222808936201E-5</v>
      </c>
      <c r="S25" s="137">
        <v>5.9849887517112702E-5</v>
      </c>
      <c r="T25" s="137">
        <v>4.19578081385312E-2</v>
      </c>
      <c r="U25" s="137">
        <v>5.7283912789335596E-4</v>
      </c>
      <c r="V25" s="137">
        <v>8.8523642402299606E-3</v>
      </c>
      <c r="W25" s="137">
        <v>3.0990516940003899E-4</v>
      </c>
      <c r="X25" s="137">
        <v>2.57275793865922E-3</v>
      </c>
      <c r="Y25" s="137">
        <v>1.21855135494529E-3</v>
      </c>
      <c r="Z25" s="137">
        <v>2.5202991207283498E-4</v>
      </c>
      <c r="AA25" s="137">
        <v>2.04275464220743E-4</v>
      </c>
      <c r="AB25" s="137">
        <v>2.8260835022632798E-4</v>
      </c>
      <c r="AC25" s="137">
        <v>1.04322072994146E-3</v>
      </c>
      <c r="AD25" s="137">
        <v>2.4886666888869198E-4</v>
      </c>
      <c r="AE25" s="137">
        <v>1.48877261501333E-2</v>
      </c>
      <c r="AF25" s="137">
        <v>6.79391245293223E-3</v>
      </c>
      <c r="AG25" s="137">
        <v>2.9132474313733398E-4</v>
      </c>
      <c r="AH25" s="137">
        <v>3.5450234131755298E-3</v>
      </c>
      <c r="AI25" s="137">
        <v>8.0300194235728399E-5</v>
      </c>
      <c r="AJ25" s="137">
        <v>0</v>
      </c>
      <c r="AK25" s="137">
        <v>1.1849566035657701E-4</v>
      </c>
      <c r="AL25" s="137">
        <v>8.2318370351507796E-5</v>
      </c>
      <c r="AM25" s="137">
        <v>3.6650615305488599E-4</v>
      </c>
      <c r="AN25" s="137">
        <v>8.4238692265339795E-5</v>
      </c>
      <c r="AO25" s="137">
        <v>7.3265212397851501E-5</v>
      </c>
      <c r="AP25" s="137">
        <v>6.8821611724429206E-5</v>
      </c>
      <c r="AQ25" s="137">
        <v>8.41051352297339E-5</v>
      </c>
      <c r="AR25" s="137">
        <v>1.8992159127805599E-4</v>
      </c>
      <c r="AS25" s="137">
        <v>8.6900286578527996E-5</v>
      </c>
      <c r="AT25" s="137">
        <v>1.301146575146E-4</v>
      </c>
      <c r="AU25" s="137">
        <v>8.7482877981998302E-5</v>
      </c>
      <c r="AV25" s="137">
        <v>8.6497785838241493E-5</v>
      </c>
      <c r="AW25" s="137">
        <v>6.7701831144152805E-5</v>
      </c>
      <c r="AX25" s="137">
        <v>6.9966393251359699E-5</v>
      </c>
      <c r="AY25" s="137">
        <v>5.4607372334255801E-5</v>
      </c>
      <c r="AZ25" s="137">
        <v>8.0055125818021602E-5</v>
      </c>
      <c r="BA25" s="137">
        <v>5.0249066965900699E-5</v>
      </c>
      <c r="BB25" s="137">
        <v>5.9103147194934003E-5</v>
      </c>
      <c r="BC25" s="137">
        <v>6.0348980001170802E-5</v>
      </c>
      <c r="BD25" s="137">
        <v>1.2148302088421299E-4</v>
      </c>
      <c r="BE25" s="137">
        <v>7.6049418358180906E-5</v>
      </c>
      <c r="BF25" s="137">
        <v>1.0222452262586599E-4</v>
      </c>
      <c r="BG25" s="137">
        <v>2.7173119433117E-5</v>
      </c>
      <c r="BH25" s="137">
        <v>5.05063432289086E-5</v>
      </c>
      <c r="BI25" s="137">
        <v>7.3643027420653597E-5</v>
      </c>
      <c r="BJ25" s="137">
        <v>1.5356450018487102E-5</v>
      </c>
      <c r="BK25" s="137">
        <v>1.0222949412170599E-4</v>
      </c>
      <c r="BL25" s="137">
        <v>2.6016871460820901E-5</v>
      </c>
      <c r="BM25" s="137">
        <v>4.0540536836574902E-2</v>
      </c>
      <c r="BN25" s="137">
        <v>7.1764630234041296E-2</v>
      </c>
      <c r="BO25" s="137">
        <v>1.4386668627662999E-5</v>
      </c>
      <c r="BP25" s="137">
        <v>7.7411878314431796E-6</v>
      </c>
      <c r="BQ25" s="137">
        <v>2.5954861530246001E-5</v>
      </c>
      <c r="BR25" s="137">
        <v>7.7824624402134597E-6</v>
      </c>
      <c r="BS25" s="137">
        <v>1.0367024643348499E-6</v>
      </c>
      <c r="BT25" s="137">
        <v>3.1679868377966101E-4</v>
      </c>
      <c r="BU25" s="137">
        <v>6.7816635710160202E-5</v>
      </c>
      <c r="BV25" s="137">
        <v>3.0437316551499599E-5</v>
      </c>
      <c r="BW25" s="137">
        <v>1.74244032715866E-5</v>
      </c>
      <c r="BX25" s="137">
        <v>3.6386872800374997E-5</v>
      </c>
      <c r="BY25" s="137">
        <v>2.6597975364090598E-4</v>
      </c>
      <c r="BZ25" s="137">
        <v>5.5333615881848703E-3</v>
      </c>
      <c r="CA25" s="138">
        <v>0</v>
      </c>
      <c r="CB25" s="136">
        <v>0.24113175018500399</v>
      </c>
      <c r="CC25" s="139">
        <v>0.57255600463252698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2" x14ac:dyDescent="0.3">
      <c r="A26" s="30"/>
      <c r="B26" s="42" t="s">
        <v>260</v>
      </c>
      <c r="C26" s="43" t="s">
        <v>261</v>
      </c>
      <c r="D26" s="136">
        <v>1.1991673400911799E-4</v>
      </c>
      <c r="E26" s="137">
        <v>2.86813660378847E-4</v>
      </c>
      <c r="F26" s="137">
        <v>3.62066612804963E-4</v>
      </c>
      <c r="G26" s="137">
        <v>1.43639672891447E-4</v>
      </c>
      <c r="H26" s="137">
        <v>1.5603969253663301E-4</v>
      </c>
      <c r="I26" s="137">
        <v>1.00831088378222E-4</v>
      </c>
      <c r="J26" s="137">
        <v>2.3500091263918901E-4</v>
      </c>
      <c r="K26" s="137">
        <v>1.6121267207308801E-4</v>
      </c>
      <c r="L26" s="137">
        <v>3.0149952630686999E-4</v>
      </c>
      <c r="M26" s="137">
        <v>3.9736907916825399E-4</v>
      </c>
      <c r="N26" s="137">
        <v>7.7511234970116603E-5</v>
      </c>
      <c r="O26" s="137">
        <v>1.4881115029272099E-3</v>
      </c>
      <c r="P26" s="137">
        <v>1.9602765352999299E-4</v>
      </c>
      <c r="Q26" s="137">
        <v>1.1089107488224799E-5</v>
      </c>
      <c r="R26" s="137">
        <v>1.8922686083625701E-3</v>
      </c>
      <c r="S26" s="137">
        <v>3.37994820166552E-3</v>
      </c>
      <c r="T26" s="137">
        <v>4.4260645053747398E-4</v>
      </c>
      <c r="U26" s="137">
        <v>3.5625125572783203E-2</v>
      </c>
      <c r="V26" s="137">
        <v>7.2279553049742304E-4</v>
      </c>
      <c r="W26" s="137">
        <v>1.0887339228617999E-3</v>
      </c>
      <c r="X26" s="137">
        <v>3.8699190083507802E-4</v>
      </c>
      <c r="Y26" s="137">
        <v>2.7853564435482801E-4</v>
      </c>
      <c r="Z26" s="137">
        <v>5.6771498322010698E-4</v>
      </c>
      <c r="AA26" s="137">
        <v>4.9334486881876297E-4</v>
      </c>
      <c r="AB26" s="137">
        <v>5.7627101439633704E-4</v>
      </c>
      <c r="AC26" s="137">
        <v>3.8324438780129702E-4</v>
      </c>
      <c r="AD26" s="137">
        <v>5.3708482118161203E-4</v>
      </c>
      <c r="AE26" s="137">
        <v>4.2385161486468398E-2</v>
      </c>
      <c r="AF26" s="137">
        <v>1.11215783479269E-3</v>
      </c>
      <c r="AG26" s="137">
        <v>9.1564496367731196E-4</v>
      </c>
      <c r="AH26" s="137">
        <v>7.3894720142035305E-4</v>
      </c>
      <c r="AI26" s="137">
        <v>6.4713881742692705E-4</v>
      </c>
      <c r="AJ26" s="137">
        <v>0</v>
      </c>
      <c r="AK26" s="137">
        <v>6.3636272448288798E-4</v>
      </c>
      <c r="AL26" s="137">
        <v>1.6931913514580399E-3</v>
      </c>
      <c r="AM26" s="137">
        <v>4.9802990289091404E-4</v>
      </c>
      <c r="AN26" s="137">
        <v>7.8484919040251397E-4</v>
      </c>
      <c r="AO26" s="137">
        <v>4.9418542729301202E-4</v>
      </c>
      <c r="AP26" s="137">
        <v>3.7409787908250199E-4</v>
      </c>
      <c r="AQ26" s="137">
        <v>3.7845015346474E-4</v>
      </c>
      <c r="AR26" s="137">
        <v>4.3350784719960699E-4</v>
      </c>
      <c r="AS26" s="137">
        <v>3.5525578363222201E-4</v>
      </c>
      <c r="AT26" s="137">
        <v>3.18003739984105E-4</v>
      </c>
      <c r="AU26" s="137">
        <v>3.9076495505731003E-4</v>
      </c>
      <c r="AV26" s="137">
        <v>5.6850098674876104E-4</v>
      </c>
      <c r="AW26" s="137">
        <v>4.30043253662535E-4</v>
      </c>
      <c r="AX26" s="137">
        <v>4.5415671062025702E-4</v>
      </c>
      <c r="AY26" s="137">
        <v>5.7470521009963204E-4</v>
      </c>
      <c r="AZ26" s="137">
        <v>2.8135676759339298E-3</v>
      </c>
      <c r="BA26" s="137">
        <v>2.5863334949083398E-4</v>
      </c>
      <c r="BB26" s="137">
        <v>4.0987638346016303E-4</v>
      </c>
      <c r="BC26" s="137">
        <v>9.3121758587272699E-4</v>
      </c>
      <c r="BD26" s="137">
        <v>5.6925266992099001E-4</v>
      </c>
      <c r="BE26" s="137">
        <v>1.38900253897033E-3</v>
      </c>
      <c r="BF26" s="137">
        <v>1.04730482299902E-3</v>
      </c>
      <c r="BG26" s="137">
        <v>1.8118870466226901E-4</v>
      </c>
      <c r="BH26" s="137">
        <v>6.8778593373011103E-4</v>
      </c>
      <c r="BI26" s="137">
        <v>2.0968743309750198E-3</v>
      </c>
      <c r="BJ26" s="137">
        <v>3.3877628344812299E-5</v>
      </c>
      <c r="BK26" s="137">
        <v>3.1952029978973102E-4</v>
      </c>
      <c r="BL26" s="137">
        <v>5.9094543654426802E-5</v>
      </c>
      <c r="BM26" s="137">
        <v>2.4142090621629398E-3</v>
      </c>
      <c r="BN26" s="137">
        <v>2.0413359038597102E-3</v>
      </c>
      <c r="BO26" s="137">
        <v>3.1738208524834098E-5</v>
      </c>
      <c r="BP26" s="137">
        <v>3.51850791588387E-5</v>
      </c>
      <c r="BQ26" s="137">
        <v>5.8422346110760302E-5</v>
      </c>
      <c r="BR26" s="137">
        <v>2.0290724449625401E-5</v>
      </c>
      <c r="BS26" s="137">
        <v>2.2870533716194899E-6</v>
      </c>
      <c r="BT26" s="137">
        <v>7.8499147261266205E-5</v>
      </c>
      <c r="BU26" s="137">
        <v>8.51931537616928E-5</v>
      </c>
      <c r="BV26" s="137">
        <v>1.1722667122974401E-4</v>
      </c>
      <c r="BW26" s="137">
        <v>3.5596730769987101E-5</v>
      </c>
      <c r="BX26" s="137">
        <v>1.81115823732821E-4</v>
      </c>
      <c r="BY26" s="137">
        <v>2.34782983685134E-4</v>
      </c>
      <c r="BZ26" s="137">
        <v>5.0476027129600599E-4</v>
      </c>
      <c r="CA26" s="138">
        <v>0</v>
      </c>
      <c r="CB26" s="136">
        <v>0.121232790104462</v>
      </c>
      <c r="CC26" s="139">
        <v>0.28786156065889001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2" x14ac:dyDescent="0.3">
      <c r="A27" s="30"/>
      <c r="B27" s="42" t="s">
        <v>264</v>
      </c>
      <c r="C27" s="43" t="s">
        <v>265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3.9494519515451899E-7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2.1592969481334001E-5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1.98078118694168E-5</v>
      </c>
      <c r="BN27" s="137">
        <v>7.8501689774809102E-5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8.0039317948074103E-5</v>
      </c>
      <c r="CA27" s="138">
        <v>0</v>
      </c>
      <c r="CB27" s="136">
        <v>2.0033673426878899E-4</v>
      </c>
      <c r="CC27" s="139">
        <v>4.7569015721099099E-4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2" x14ac:dyDescent="0.3">
      <c r="A28" s="30"/>
      <c r="B28" s="42" t="s">
        <v>282</v>
      </c>
      <c r="C28" s="43" t="s">
        <v>283</v>
      </c>
      <c r="D28" s="136">
        <v>1.00698350577148E-6</v>
      </c>
      <c r="E28" s="137">
        <v>2.7171909851056202E-6</v>
      </c>
      <c r="F28" s="137">
        <v>4.0035637040930802E-6</v>
      </c>
      <c r="G28" s="137">
        <v>8.1282899803607198E-7</v>
      </c>
      <c r="H28" s="137">
        <v>1.17603376361713E-6</v>
      </c>
      <c r="I28" s="137">
        <v>8.7605264059555099E-7</v>
      </c>
      <c r="J28" s="137">
        <v>1.40582228478415E-6</v>
      </c>
      <c r="K28" s="137">
        <v>9.6812560313400391E-7</v>
      </c>
      <c r="L28" s="137">
        <v>3.4891736273791198E-6</v>
      </c>
      <c r="M28" s="137">
        <v>9.8761795828928505E-7</v>
      </c>
      <c r="N28" s="137">
        <v>4.18998951264356E-7</v>
      </c>
      <c r="O28" s="137">
        <v>2.5347410846897501E-5</v>
      </c>
      <c r="P28" s="137">
        <v>1.6943975349146699E-4</v>
      </c>
      <c r="Q28" s="137">
        <v>1.5038354197035301E-7</v>
      </c>
      <c r="R28" s="137">
        <v>4.2902027059391698E-5</v>
      </c>
      <c r="S28" s="137">
        <v>7.7030334016813394E-5</v>
      </c>
      <c r="T28" s="137">
        <v>3.8725504807639402E-3</v>
      </c>
      <c r="U28" s="137">
        <v>1.3673418366275499E-2</v>
      </c>
      <c r="V28" s="137">
        <v>2.9059491196576398E-5</v>
      </c>
      <c r="W28" s="137">
        <v>0.114405059537337</v>
      </c>
      <c r="X28" s="137">
        <v>4.0727897945807296E-3</v>
      </c>
      <c r="Y28" s="137">
        <v>3.3318643784087699E-2</v>
      </c>
      <c r="Z28" s="137">
        <v>3.2808245252923601E-6</v>
      </c>
      <c r="AA28" s="137">
        <v>3.43928305155745E-6</v>
      </c>
      <c r="AB28" s="137">
        <v>9.9807435890766592E-3</v>
      </c>
      <c r="AC28" s="137">
        <v>5.5464382760624497E-3</v>
      </c>
      <c r="AD28" s="137">
        <v>3.5647626947853301E-6</v>
      </c>
      <c r="AE28" s="137">
        <v>4.2054520864686598E-2</v>
      </c>
      <c r="AF28" s="137">
        <v>1.7420867062575798E-2</v>
      </c>
      <c r="AG28" s="137">
        <v>9.8878668708838494E-6</v>
      </c>
      <c r="AH28" s="137">
        <v>1.4125521657241E-5</v>
      </c>
      <c r="AI28" s="137">
        <v>1.2001009012067299E-5</v>
      </c>
      <c r="AJ28" s="137">
        <v>0</v>
      </c>
      <c r="AK28" s="137">
        <v>1.07646051034994E-5</v>
      </c>
      <c r="AL28" s="137">
        <v>3.64996740992849E-5</v>
      </c>
      <c r="AM28" s="137">
        <v>7.8348731202237192E-6</v>
      </c>
      <c r="AN28" s="137">
        <v>1.50796144897003E-5</v>
      </c>
      <c r="AO28" s="137">
        <v>8.6878213089990193E-6</v>
      </c>
      <c r="AP28" s="137">
        <v>6.0434606066964503E-6</v>
      </c>
      <c r="AQ28" s="137">
        <v>1.9613703412005499E-4</v>
      </c>
      <c r="AR28" s="137">
        <v>7.3686690307786897E-4</v>
      </c>
      <c r="AS28" s="137">
        <v>1.59483310646731E-2</v>
      </c>
      <c r="AT28" s="137">
        <v>8.44067642193535E-4</v>
      </c>
      <c r="AU28" s="137">
        <v>5.6902936252563202E-6</v>
      </c>
      <c r="AV28" s="137">
        <v>9.9058932840119602E-6</v>
      </c>
      <c r="AW28" s="137">
        <v>7.40270719691349E-6</v>
      </c>
      <c r="AX28" s="137">
        <v>7.8789222004134996E-6</v>
      </c>
      <c r="AY28" s="137">
        <v>1.13244620096397E-5</v>
      </c>
      <c r="AZ28" s="137">
        <v>6.2915610583975297E-5</v>
      </c>
      <c r="BA28" s="137">
        <v>4.0716318095269203E-6</v>
      </c>
      <c r="BB28" s="137">
        <v>7.27202852778354E-6</v>
      </c>
      <c r="BC28" s="137">
        <v>1.9472318133192101E-5</v>
      </c>
      <c r="BD28" s="137">
        <v>8.5272499638930001E-6</v>
      </c>
      <c r="BE28" s="137">
        <v>2.96023175694518E-5</v>
      </c>
      <c r="BF28" s="137">
        <v>2.0528726158415802E-5</v>
      </c>
      <c r="BG28" s="137">
        <v>3.1728970799060701E-6</v>
      </c>
      <c r="BH28" s="137">
        <v>1.41452097315142E-5</v>
      </c>
      <c r="BI28" s="137">
        <v>4.6331302192432198E-5</v>
      </c>
      <c r="BJ28" s="137">
        <v>1.83130751990631E-7</v>
      </c>
      <c r="BK28" s="137">
        <v>3.4276936057379798E-6</v>
      </c>
      <c r="BL28" s="137">
        <v>3.5018430072044902E-7</v>
      </c>
      <c r="BM28" s="137">
        <v>2.8825818826488498E-3</v>
      </c>
      <c r="BN28" s="137">
        <v>5.3475829983934096E-3</v>
      </c>
      <c r="BO28" s="137">
        <v>1.7156578774731E-7</v>
      </c>
      <c r="BP28" s="137">
        <v>5.1778697277343596E-7</v>
      </c>
      <c r="BQ28" s="137">
        <v>3.36864496087906E-7</v>
      </c>
      <c r="BR28" s="137">
        <v>1.66165335855026E-7</v>
      </c>
      <c r="BS28" s="137">
        <v>1.23630202068594E-8</v>
      </c>
      <c r="BT28" s="137">
        <v>1.5218652827305101E-6</v>
      </c>
      <c r="BU28" s="137">
        <v>3.0246424699639701E-6</v>
      </c>
      <c r="BV28" s="137">
        <v>1.53969574165061E-6</v>
      </c>
      <c r="BW28" s="137">
        <v>1.9352357137338701E-7</v>
      </c>
      <c r="BX28" s="137">
        <v>2.8034518476010701E-6</v>
      </c>
      <c r="BY28" s="137">
        <v>5.97495303440987E-6</v>
      </c>
      <c r="BZ28" s="137">
        <v>4.8848491399886105E-4</v>
      </c>
      <c r="CA28" s="138">
        <v>0</v>
      </c>
      <c r="CB28" s="136">
        <v>0.27156055075955299</v>
      </c>
      <c r="CC28" s="139">
        <v>0.64480776106591597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2" x14ac:dyDescent="0.3">
      <c r="A29" s="30"/>
      <c r="B29" s="42" t="s">
        <v>294</v>
      </c>
      <c r="C29" s="43" t="s">
        <v>295</v>
      </c>
      <c r="D29" s="136">
        <v>1.4695883408516201E-5</v>
      </c>
      <c r="E29" s="137">
        <v>3.2959396771685901E-5</v>
      </c>
      <c r="F29" s="137">
        <v>3.7539466615415199E-5</v>
      </c>
      <c r="G29" s="137">
        <v>2.0393426986254201E-5</v>
      </c>
      <c r="H29" s="137">
        <v>2.00753264747581E-5</v>
      </c>
      <c r="I29" s="137">
        <v>1.21488175923644E-5</v>
      </c>
      <c r="J29" s="137">
        <v>3.2825475839837698E-5</v>
      </c>
      <c r="K29" s="137">
        <v>2.24921800112768E-5</v>
      </c>
      <c r="L29" s="137">
        <v>3.01579730272331E-5</v>
      </c>
      <c r="M29" s="137">
        <v>2.6267270811091699E-5</v>
      </c>
      <c r="N29" s="137">
        <v>1.1143943698116199E-5</v>
      </c>
      <c r="O29" s="137">
        <v>5.3763328899180697E-5</v>
      </c>
      <c r="P29" s="137">
        <v>7.9769106606673797E-6</v>
      </c>
      <c r="Q29" s="137">
        <v>9.5278089509963802E-7</v>
      </c>
      <c r="R29" s="137">
        <v>4.0292952434061001E-5</v>
      </c>
      <c r="S29" s="137">
        <v>6.9138904466495204E-5</v>
      </c>
      <c r="T29" s="137">
        <v>4.76136559283249E-5</v>
      </c>
      <c r="U29" s="137">
        <v>7.2643365412278902E-5</v>
      </c>
      <c r="V29" s="137">
        <v>6.3493410075653403E-5</v>
      </c>
      <c r="W29" s="137">
        <v>7.7465955967311297E-5</v>
      </c>
      <c r="X29" s="137">
        <v>0.112211429143164</v>
      </c>
      <c r="Y29" s="137">
        <v>4.2802066632989202E-2</v>
      </c>
      <c r="Z29" s="137">
        <v>8.0118042192681499E-5</v>
      </c>
      <c r="AA29" s="137">
        <v>6.5450027676636406E-5</v>
      </c>
      <c r="AB29" s="137">
        <v>1.56609754835218E-2</v>
      </c>
      <c r="AC29" s="137">
        <v>1.4800400850605299E-4</v>
      </c>
      <c r="AD29" s="137">
        <v>8.4392467898097804E-5</v>
      </c>
      <c r="AE29" s="137">
        <v>5.6529209498099899E-5</v>
      </c>
      <c r="AF29" s="137">
        <v>5.1724072280185896E-3</v>
      </c>
      <c r="AG29" s="137">
        <v>9.6615558210573897E-5</v>
      </c>
      <c r="AH29" s="137">
        <v>3.4376760061647698E-5</v>
      </c>
      <c r="AI29" s="137">
        <v>3.2726913751878698E-5</v>
      </c>
      <c r="AJ29" s="137">
        <v>0</v>
      </c>
      <c r="AK29" s="137">
        <v>3.95346831314307E-5</v>
      </c>
      <c r="AL29" s="137">
        <v>4.9452004664749598E-5</v>
      </c>
      <c r="AM29" s="137">
        <v>3.5123698181185699E-5</v>
      </c>
      <c r="AN29" s="137">
        <v>3.59685257611701E-5</v>
      </c>
      <c r="AO29" s="137">
        <v>2.8373278711857901E-5</v>
      </c>
      <c r="AP29" s="137">
        <v>2.52608109546146E-5</v>
      </c>
      <c r="AQ29" s="137">
        <v>2.96548715553995E-5</v>
      </c>
      <c r="AR29" s="137">
        <v>3.15782121405565E-5</v>
      </c>
      <c r="AS29" s="137">
        <v>3.00114592795209E-5</v>
      </c>
      <c r="AT29" s="137">
        <v>3.0755025743662999E-5</v>
      </c>
      <c r="AU29" s="137">
        <v>3.0801301395384797E-5</v>
      </c>
      <c r="AV29" s="137">
        <v>3.3267116531615099E-5</v>
      </c>
      <c r="AW29" s="137">
        <v>2.58077349309548E-5</v>
      </c>
      <c r="AX29" s="137">
        <v>2.68212186528156E-5</v>
      </c>
      <c r="AY29" s="137">
        <v>2.4334572611308299E-5</v>
      </c>
      <c r="AZ29" s="137">
        <v>6.6112751582791195E-5</v>
      </c>
      <c r="BA29" s="137">
        <v>1.8219751981764299E-5</v>
      </c>
      <c r="BB29" s="137">
        <v>2.3061971585636501E-5</v>
      </c>
      <c r="BC29" s="137">
        <v>3.1465519074818302E-5</v>
      </c>
      <c r="BD29" s="137">
        <v>4.3183238642746497E-5</v>
      </c>
      <c r="BE29" s="137">
        <v>4.2979774113166102E-5</v>
      </c>
      <c r="BF29" s="137">
        <v>4.5113402266994502E-5</v>
      </c>
      <c r="BG29" s="137">
        <v>1.0490879226141501E-5</v>
      </c>
      <c r="BH29" s="137">
        <v>2.4919804916329101E-5</v>
      </c>
      <c r="BI29" s="137">
        <v>5.32298675115263E-5</v>
      </c>
      <c r="BJ29" s="137">
        <v>4.8706536935689997E-6</v>
      </c>
      <c r="BK29" s="137">
        <v>1.0642712742970899E-3</v>
      </c>
      <c r="BL29" s="137">
        <v>8.2780920138507702E-6</v>
      </c>
      <c r="BM29" s="137">
        <v>1.2807440455479499E-2</v>
      </c>
      <c r="BN29" s="137">
        <v>1.6475233557481098E-2</v>
      </c>
      <c r="BO29" s="137">
        <v>4.5630650707111402E-6</v>
      </c>
      <c r="BP29" s="137">
        <v>2.7349211008127198E-6</v>
      </c>
      <c r="BQ29" s="137">
        <v>8.2501562042405592E-6</v>
      </c>
      <c r="BR29" s="137">
        <v>2.5165991336694202E-6</v>
      </c>
      <c r="BS29" s="137">
        <v>3.2881419084266299E-7</v>
      </c>
      <c r="BT29" s="137">
        <v>3.5008187176587401E-6</v>
      </c>
      <c r="BU29" s="137">
        <v>4.2425051754725202E-5</v>
      </c>
      <c r="BV29" s="137">
        <v>1.0427253698447099E-5</v>
      </c>
      <c r="BW29" s="137">
        <v>5.1100101294952398E-6</v>
      </c>
      <c r="BX29" s="137">
        <v>1.30982184684365E-5</v>
      </c>
      <c r="BY29" s="137">
        <v>8.3849633641305403E-5</v>
      </c>
      <c r="BZ29" s="137">
        <v>2.3325959873082302E-3</v>
      </c>
      <c r="CA29" s="138">
        <v>0</v>
      </c>
      <c r="CB29" s="136">
        <v>0.210844147938997</v>
      </c>
      <c r="CC29" s="139">
        <v>0.500639516992189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2" x14ac:dyDescent="0.3">
      <c r="A30" s="30"/>
      <c r="B30" s="42" t="s">
        <v>316</v>
      </c>
      <c r="C30" s="43" t="s">
        <v>317</v>
      </c>
      <c r="D30" s="136">
        <v>1.26544594459315E-5</v>
      </c>
      <c r="E30" s="137">
        <v>2.8248663115927699E-5</v>
      </c>
      <c r="F30" s="137">
        <v>3.1912042019236698E-5</v>
      </c>
      <c r="G30" s="137">
        <v>1.7729128925605302E-5</v>
      </c>
      <c r="H30" s="137">
        <v>1.7344186820741899E-5</v>
      </c>
      <c r="I30" s="137">
        <v>1.04486367637631E-5</v>
      </c>
      <c r="J30" s="137">
        <v>2.8508880357463201E-5</v>
      </c>
      <c r="K30" s="137">
        <v>1.95330287937946E-5</v>
      </c>
      <c r="L30" s="137">
        <v>2.5558401071868399E-5</v>
      </c>
      <c r="M30" s="137">
        <v>3.9208936177947102E-5</v>
      </c>
      <c r="N30" s="137">
        <v>9.6953024376368693E-6</v>
      </c>
      <c r="O30" s="137">
        <v>4.6629684913515297E-5</v>
      </c>
      <c r="P30" s="137">
        <v>5.8993590987689698E-6</v>
      </c>
      <c r="Q30" s="137">
        <v>7.9588785925348105E-7</v>
      </c>
      <c r="R30" s="137">
        <v>2.3119645239673201E-5</v>
      </c>
      <c r="S30" s="137">
        <v>3.8686431969828697E-5</v>
      </c>
      <c r="T30" s="137">
        <v>4.0599136163606901E-5</v>
      </c>
      <c r="U30" s="137">
        <v>6.6169862976946897E-5</v>
      </c>
      <c r="V30" s="137">
        <v>5.5229383664557002E-5</v>
      </c>
      <c r="W30" s="137">
        <v>6.7320124790308796E-5</v>
      </c>
      <c r="X30" s="137">
        <v>8.1164581093455198E-5</v>
      </c>
      <c r="Y30" s="137">
        <v>1.72163224768416E-2</v>
      </c>
      <c r="Z30" s="137">
        <v>5.2144226865243504E-4</v>
      </c>
      <c r="AA30" s="137">
        <v>5.6659774276441303E-5</v>
      </c>
      <c r="AB30" s="137">
        <v>2.2866728078998502E-2</v>
      </c>
      <c r="AC30" s="137">
        <v>5.1431143894496902E-3</v>
      </c>
      <c r="AD30" s="137">
        <v>6.2856199894050296E-5</v>
      </c>
      <c r="AE30" s="137">
        <v>5.4715462750560802E-4</v>
      </c>
      <c r="AF30" s="137">
        <v>3.33978112713773E-3</v>
      </c>
      <c r="AG30" s="137">
        <v>8.2252226964128696E-5</v>
      </c>
      <c r="AH30" s="137">
        <v>2.6207134824647399E-5</v>
      </c>
      <c r="AI30" s="137">
        <v>2.0207076919656299E-4</v>
      </c>
      <c r="AJ30" s="137">
        <v>0</v>
      </c>
      <c r="AK30" s="137">
        <v>3.1719732252899997E-5</v>
      </c>
      <c r="AL30" s="137">
        <v>3.3033745011754498E-5</v>
      </c>
      <c r="AM30" s="137">
        <v>2.8679214787104099E-5</v>
      </c>
      <c r="AN30" s="137">
        <v>2.73340929247333E-5</v>
      </c>
      <c r="AO30" s="137">
        <v>2.2487132804877199E-5</v>
      </c>
      <c r="AP30" s="137">
        <v>2.05081161301802E-5</v>
      </c>
      <c r="AQ30" s="137">
        <v>2.4525041316388099E-5</v>
      </c>
      <c r="AR30" s="137">
        <v>2.5889757773705701E-5</v>
      </c>
      <c r="AS30" s="137">
        <v>2.50253718941882E-5</v>
      </c>
      <c r="AT30" s="137">
        <v>3.2779274460483602E-5</v>
      </c>
      <c r="AU30" s="137">
        <v>2.5490302544703399E-5</v>
      </c>
      <c r="AV30" s="137">
        <v>2.64465910764787E-5</v>
      </c>
      <c r="AW30" s="137">
        <v>2.05978850244496E-5</v>
      </c>
      <c r="AX30" s="137">
        <v>2.13532774421673E-5</v>
      </c>
      <c r="AY30" s="137">
        <v>1.8169268571753899E-5</v>
      </c>
      <c r="AZ30" s="137">
        <v>4.0091346831981402E-5</v>
      </c>
      <c r="BA30" s="137">
        <v>1.4874652891721899E-5</v>
      </c>
      <c r="BB30" s="137">
        <v>1.8216967011467801E-5</v>
      </c>
      <c r="BC30" s="137">
        <v>2.2100824433973301E-5</v>
      </c>
      <c r="BD30" s="137">
        <v>3.5578783887967602E-5</v>
      </c>
      <c r="BE30" s="137">
        <v>2.9321791101665898E-5</v>
      </c>
      <c r="BF30" s="137">
        <v>3.3817900131760298E-5</v>
      </c>
      <c r="BG30" s="137">
        <v>8.32586313276308E-6</v>
      </c>
      <c r="BH30" s="137">
        <v>1.78713037091351E-5</v>
      </c>
      <c r="BI30" s="137">
        <v>3.3526161557636197E-5</v>
      </c>
      <c r="BJ30" s="137">
        <v>4.2374999288741196E-6</v>
      </c>
      <c r="BK30" s="137">
        <v>3.9262340179701302E-4</v>
      </c>
      <c r="BL30" s="137">
        <v>7.1907639164943799E-6</v>
      </c>
      <c r="BM30" s="137">
        <v>5.8818847489255296E-3</v>
      </c>
      <c r="BN30" s="137">
        <v>1.1484255091318601E-2</v>
      </c>
      <c r="BO30" s="137">
        <v>3.9698958556870604E-6</v>
      </c>
      <c r="BP30" s="137">
        <v>2.2597307057915201E-6</v>
      </c>
      <c r="BQ30" s="137">
        <v>7.1699979309080497E-6</v>
      </c>
      <c r="BR30" s="137">
        <v>2.1688249669299702E-6</v>
      </c>
      <c r="BS30" s="137">
        <v>2.8607045336610698E-7</v>
      </c>
      <c r="BT30" s="137">
        <v>2.6448082431269902E-6</v>
      </c>
      <c r="BU30" s="137">
        <v>1.1909541933423E-5</v>
      </c>
      <c r="BV30" s="137">
        <v>8.7408123219813592E-6</v>
      </c>
      <c r="BW30" s="137">
        <v>4.4453397517398701E-6</v>
      </c>
      <c r="BX30" s="137">
        <v>1.07290794850772E-5</v>
      </c>
      <c r="BY30" s="137">
        <v>3.0218724345232101E-5</v>
      </c>
      <c r="BZ30" s="137">
        <v>1.9984190691552501E-3</v>
      </c>
      <c r="CA30" s="138">
        <v>0</v>
      </c>
      <c r="CB30" s="136">
        <v>7.1221962637182307E-2</v>
      </c>
      <c r="CC30" s="139">
        <v>0.169113201966749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2" x14ac:dyDescent="0.3">
      <c r="A31" s="30"/>
      <c r="B31" s="42" t="s">
        <v>302</v>
      </c>
      <c r="C31" s="43" t="s">
        <v>303</v>
      </c>
      <c r="D31" s="136">
        <v>6.6693855037869602E-5</v>
      </c>
      <c r="E31" s="137">
        <v>1.47964188226997E-4</v>
      </c>
      <c r="F31" s="137">
        <v>1.6532742824130201E-4</v>
      </c>
      <c r="G31" s="137">
        <v>9.4607881422205796E-5</v>
      </c>
      <c r="H31" s="137">
        <v>9.1809445089817394E-5</v>
      </c>
      <c r="I31" s="137">
        <v>5.4981168459976303E-5</v>
      </c>
      <c r="J31" s="137">
        <v>1.5193880256549801E-4</v>
      </c>
      <c r="K31" s="137">
        <v>1.0409216241609801E-4</v>
      </c>
      <c r="L31" s="137">
        <v>1.3185849401612301E-4</v>
      </c>
      <c r="M31" s="137">
        <v>9.4110841674273902E-4</v>
      </c>
      <c r="N31" s="137">
        <v>5.17868419707587E-5</v>
      </c>
      <c r="O31" s="137">
        <v>2.6836674014290202E-4</v>
      </c>
      <c r="P31" s="137">
        <v>2.4371629572504099E-5</v>
      </c>
      <c r="Q31" s="137">
        <v>4.0245184849165802E-6</v>
      </c>
      <c r="R31" s="137">
        <v>4.1604656267204097E-5</v>
      </c>
      <c r="S31" s="137">
        <v>5.9374107588136301E-5</v>
      </c>
      <c r="T31" s="137">
        <v>2.11593699866114E-4</v>
      </c>
      <c r="U31" s="137">
        <v>6.2558652592121903E-4</v>
      </c>
      <c r="V31" s="137">
        <v>2.9613515450408899E-4</v>
      </c>
      <c r="W31" s="137">
        <v>3.5906643736683302E-4</v>
      </c>
      <c r="X31" s="137">
        <v>2.3991660796285198E-3</v>
      </c>
      <c r="Y31" s="137">
        <v>0.258349348657468</v>
      </c>
      <c r="Z31" s="137">
        <v>2.2996174192546501E-2</v>
      </c>
      <c r="AA31" s="137">
        <v>3.0070866547964698E-4</v>
      </c>
      <c r="AB31" s="137">
        <v>7.2841399483641002E-3</v>
      </c>
      <c r="AC31" s="137">
        <v>0.25573722523415199</v>
      </c>
      <c r="AD31" s="137">
        <v>3.34171639085891E-4</v>
      </c>
      <c r="AE31" s="137">
        <v>2.5233392844301501E-2</v>
      </c>
      <c r="AF31" s="137">
        <v>6.4638825368899203E-3</v>
      </c>
      <c r="AG31" s="137">
        <v>4.2696857925722E-4</v>
      </c>
      <c r="AH31" s="137">
        <v>1.2830962372306E-4</v>
      </c>
      <c r="AI31" s="137">
        <v>8.9626837544528899E-3</v>
      </c>
      <c r="AJ31" s="137">
        <v>0</v>
      </c>
      <c r="AK31" s="137">
        <v>1.5107140938192299E-4</v>
      </c>
      <c r="AL31" s="137">
        <v>1.0790909581601499E-4</v>
      </c>
      <c r="AM31" s="137">
        <v>1.4029923456739999E-4</v>
      </c>
      <c r="AN31" s="137">
        <v>1.18842925951847E-4</v>
      </c>
      <c r="AO31" s="137">
        <v>1.05034821026131E-4</v>
      </c>
      <c r="AP31" s="137">
        <v>9.9464555794960804E-5</v>
      </c>
      <c r="AQ31" s="137">
        <v>1.2225215107815299E-4</v>
      </c>
      <c r="AR31" s="137">
        <v>1.2782844580522999E-4</v>
      </c>
      <c r="AS31" s="137">
        <v>1.2622993127880101E-4</v>
      </c>
      <c r="AT31" s="137">
        <v>4.7381857576409301E-4</v>
      </c>
      <c r="AU31" s="137">
        <v>1.2718752457395999E-4</v>
      </c>
      <c r="AV31" s="137">
        <v>1.2413803027344099E-4</v>
      </c>
      <c r="AW31" s="137">
        <v>9.7295364267896997E-5</v>
      </c>
      <c r="AX31" s="137">
        <v>1.0046341230216201E-4</v>
      </c>
      <c r="AY31" s="137">
        <v>7.64539807036312E-5</v>
      </c>
      <c r="AZ31" s="137">
        <v>9.45803075741657E-5</v>
      </c>
      <c r="BA31" s="137">
        <v>7.2751384520036494E-5</v>
      </c>
      <c r="BB31" s="137">
        <v>8.4632136588739301E-5</v>
      </c>
      <c r="BC31" s="137">
        <v>8.1863466989759903E-5</v>
      </c>
      <c r="BD31" s="137">
        <v>1.7638249025948201E-4</v>
      </c>
      <c r="BE31" s="137">
        <v>1.01247393708395E-4</v>
      </c>
      <c r="BF31" s="137">
        <v>1.4337459316566699E-4</v>
      </c>
      <c r="BG31" s="137">
        <v>3.8974688301289001E-5</v>
      </c>
      <c r="BH31" s="137">
        <v>6.9324892167867201E-5</v>
      </c>
      <c r="BI31" s="137">
        <v>9.1367723556311106E-5</v>
      </c>
      <c r="BJ31" s="137">
        <v>2.2634336636660198E-5</v>
      </c>
      <c r="BK31" s="137">
        <v>1.4984451505146599E-4</v>
      </c>
      <c r="BL31" s="137">
        <v>3.8331966891348998E-5</v>
      </c>
      <c r="BM31" s="137">
        <v>5.7596864609810701E-3</v>
      </c>
      <c r="BN31" s="137">
        <v>1.87429947831503E-2</v>
      </c>
      <c r="BO31" s="137">
        <v>2.1204946482200299E-5</v>
      </c>
      <c r="BP31" s="137">
        <v>1.1249183454049E-5</v>
      </c>
      <c r="BQ31" s="137">
        <v>3.8245322745880101E-5</v>
      </c>
      <c r="BR31" s="137">
        <v>1.1443085060543301E-5</v>
      </c>
      <c r="BS31" s="137">
        <v>1.52802715090802E-6</v>
      </c>
      <c r="BT31" s="137">
        <v>1.1376381761509801E-5</v>
      </c>
      <c r="BU31" s="137">
        <v>4.66466975243265E-5</v>
      </c>
      <c r="BV31" s="137">
        <v>4.4417793386122403E-5</v>
      </c>
      <c r="BW31" s="137">
        <v>2.3746955425326802E-5</v>
      </c>
      <c r="BX31" s="137">
        <v>5.2736256821330801E-5</v>
      </c>
      <c r="BY31" s="137">
        <v>1.3196768669322399E-4</v>
      </c>
      <c r="BZ31" s="137">
        <v>3.8442838264364602E-4</v>
      </c>
      <c r="CA31" s="138">
        <v>0</v>
      </c>
      <c r="CB31" s="136">
        <v>0.62105373522652996</v>
      </c>
      <c r="CC31" s="139">
        <v>1.4746628970701301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2" x14ac:dyDescent="0.3">
      <c r="A32" s="30"/>
      <c r="B32" s="42" t="s">
        <v>320</v>
      </c>
      <c r="C32" s="43" t="s">
        <v>321</v>
      </c>
      <c r="D32" s="136">
        <v>8.4912105567489906E-5</v>
      </c>
      <c r="E32" s="137">
        <v>1.8975757964949299E-4</v>
      </c>
      <c r="F32" s="137">
        <v>1.7132080948543E-4</v>
      </c>
      <c r="G32" s="137">
        <v>1.2818868494535399E-4</v>
      </c>
      <c r="H32" s="137">
        <v>9.6819629871738706E-5</v>
      </c>
      <c r="I32" s="137">
        <v>7.51314663545204E-5</v>
      </c>
      <c r="J32" s="137">
        <v>1.7536488655875499E-4</v>
      </c>
      <c r="K32" s="137">
        <v>1.1890987593853299E-4</v>
      </c>
      <c r="L32" s="137">
        <v>1.4014867796147799E-4</v>
      </c>
      <c r="M32" s="137">
        <v>1.4481650464552001E-4</v>
      </c>
      <c r="N32" s="137">
        <v>5.81912724871935E-5</v>
      </c>
      <c r="O32" s="137">
        <v>2.4823472238050698E-4</v>
      </c>
      <c r="P32" s="137">
        <v>2.95006971904475E-5</v>
      </c>
      <c r="Q32" s="137">
        <v>7.0461837705889604E-6</v>
      </c>
      <c r="R32" s="137">
        <v>9.4807831885210405E-5</v>
      </c>
      <c r="S32" s="137">
        <v>8.1524923525158298E-5</v>
      </c>
      <c r="T32" s="137">
        <v>2.21082538138138E-4</v>
      </c>
      <c r="U32" s="137">
        <v>3.0903359395939101E-4</v>
      </c>
      <c r="V32" s="137">
        <v>2.9727686440908101E-4</v>
      </c>
      <c r="W32" s="137">
        <v>3.57653482241284E-4</v>
      </c>
      <c r="X32" s="137">
        <v>1.01951505982899E-2</v>
      </c>
      <c r="Y32" s="137">
        <v>2.71375415612942E-2</v>
      </c>
      <c r="Z32" s="137">
        <v>1.6429181375686901E-3</v>
      </c>
      <c r="AA32" s="137">
        <v>1.49101413151123E-3</v>
      </c>
      <c r="AB32" s="137">
        <v>2.48191438238635E-2</v>
      </c>
      <c r="AC32" s="137">
        <v>2.26559122018061E-4</v>
      </c>
      <c r="AD32" s="137">
        <v>4.0159207510122199E-4</v>
      </c>
      <c r="AE32" s="137">
        <v>1.2283314658029401E-3</v>
      </c>
      <c r="AF32" s="137">
        <v>8.2737984265039595E-3</v>
      </c>
      <c r="AG32" s="137">
        <v>2.4069174804884901E-2</v>
      </c>
      <c r="AH32" s="137">
        <v>9.9839850393127996E-2</v>
      </c>
      <c r="AI32" s="137">
        <v>2.6985768208254102E-2</v>
      </c>
      <c r="AJ32" s="137">
        <v>0</v>
      </c>
      <c r="AK32" s="137">
        <v>2.1255088819330199E-4</v>
      </c>
      <c r="AL32" s="137">
        <v>1.4753912088938999E-4</v>
      </c>
      <c r="AM32" s="137">
        <v>1.78051420373373E-4</v>
      </c>
      <c r="AN32" s="137">
        <v>1.29141634400311E-4</v>
      </c>
      <c r="AO32" s="137">
        <v>1.3763210930599901E-4</v>
      </c>
      <c r="AP32" s="137">
        <v>1.2540610103554801E-4</v>
      </c>
      <c r="AQ32" s="137">
        <v>1.2739444897818901E-4</v>
      </c>
      <c r="AR32" s="137">
        <v>4.51452771960177E-2</v>
      </c>
      <c r="AS32" s="137">
        <v>1.59738499129161E-4</v>
      </c>
      <c r="AT32" s="137">
        <v>9.9013730618834495E-4</v>
      </c>
      <c r="AU32" s="137">
        <v>1.72981279643638E-4</v>
      </c>
      <c r="AV32" s="137">
        <v>1.70766389937812E-4</v>
      </c>
      <c r="AW32" s="137">
        <v>1.8048928382191501E-4</v>
      </c>
      <c r="AX32" s="137">
        <v>1.9202329629553801E-4</v>
      </c>
      <c r="AY32" s="137">
        <v>1.5806665950579801E-4</v>
      </c>
      <c r="AZ32" s="137">
        <v>1.05739246386607E-4</v>
      </c>
      <c r="BA32" s="137">
        <v>7.7606650201035606E-5</v>
      </c>
      <c r="BB32" s="137">
        <v>1.04152306523408E-4</v>
      </c>
      <c r="BC32" s="137">
        <v>1.02097520481516E-4</v>
      </c>
      <c r="BD32" s="137">
        <v>1.8379893824868899E-4</v>
      </c>
      <c r="BE32" s="137">
        <v>1.2048419520894101E-4</v>
      </c>
      <c r="BF32" s="137">
        <v>1.6160201494025699E-4</v>
      </c>
      <c r="BG32" s="137">
        <v>9.8378217738506594E-4</v>
      </c>
      <c r="BH32" s="137">
        <v>1.7220902149614199E-4</v>
      </c>
      <c r="BI32" s="137">
        <v>9.4466681002309394E-5</v>
      </c>
      <c r="BJ32" s="137">
        <v>5.9662263757935102E-5</v>
      </c>
      <c r="BK32" s="137">
        <v>5.6675970804162697E-4</v>
      </c>
      <c r="BL32" s="137">
        <v>4.8718555584244203E-5</v>
      </c>
      <c r="BM32" s="137">
        <v>2.41649186430817E-3</v>
      </c>
      <c r="BN32" s="137">
        <v>9.2407042561831905E-4</v>
      </c>
      <c r="BO32" s="137">
        <v>5.3815746631416299E-5</v>
      </c>
      <c r="BP32" s="137">
        <v>1.48368193537737E-5</v>
      </c>
      <c r="BQ32" s="137">
        <v>3.9387125280002898E-5</v>
      </c>
      <c r="BR32" s="137">
        <v>1.42401031141182E-5</v>
      </c>
      <c r="BS32" s="137">
        <v>3.4700921657962003E-5</v>
      </c>
      <c r="BT32" s="137">
        <v>3.9080785449317801E-5</v>
      </c>
      <c r="BU32" s="137">
        <v>3.2293019269427502E-5</v>
      </c>
      <c r="BV32" s="137">
        <v>6.8536702476933796E-5</v>
      </c>
      <c r="BW32" s="137">
        <v>3.22539560365026E-5</v>
      </c>
      <c r="BX32" s="137">
        <v>8.2969601602205902E-5</v>
      </c>
      <c r="BY32" s="137">
        <v>1.01198565802049E-4</v>
      </c>
      <c r="BZ32" s="137">
        <v>2.9828703118052398E-4</v>
      </c>
      <c r="CA32" s="138">
        <v>0</v>
      </c>
      <c r="CB32" s="136">
        <v>0.28450100265993999</v>
      </c>
      <c r="CC32" s="139">
        <v>0.675534255741714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2" x14ac:dyDescent="0.3">
      <c r="A33" s="30"/>
      <c r="B33" s="42" t="s">
        <v>324</v>
      </c>
      <c r="C33" s="43" t="s">
        <v>325</v>
      </c>
      <c r="D33" s="136">
        <v>8.4960392311667699E-6</v>
      </c>
      <c r="E33" s="137">
        <v>1.92850154486019E-5</v>
      </c>
      <c r="F33" s="137">
        <v>2.2421301099220898E-5</v>
      </c>
      <c r="G33" s="137">
        <v>1.14963416911542E-5</v>
      </c>
      <c r="H33" s="137">
        <v>1.1505799494885E-5</v>
      </c>
      <c r="I33" s="137">
        <v>7.0454161208991199E-6</v>
      </c>
      <c r="J33" s="137">
        <v>1.8553592664798101E-5</v>
      </c>
      <c r="K33" s="137">
        <v>1.2715449759516799E-5</v>
      </c>
      <c r="L33" s="137">
        <v>1.8149565517131399E-5</v>
      </c>
      <c r="M33" s="137">
        <v>1.47777948474706E-5</v>
      </c>
      <c r="N33" s="137">
        <v>6.2695098758788697E-6</v>
      </c>
      <c r="O33" s="137">
        <v>3.1432006894235E-5</v>
      </c>
      <c r="P33" s="137">
        <v>6.2999857819575002E-6</v>
      </c>
      <c r="Q33" s="137">
        <v>5.9356382380234897E-7</v>
      </c>
      <c r="R33" s="137">
        <v>4.3454371828863998E-5</v>
      </c>
      <c r="S33" s="137">
        <v>7.6278467774173295E-5</v>
      </c>
      <c r="T33" s="137">
        <v>2.8223967898619699E-5</v>
      </c>
      <c r="U33" s="137">
        <v>4.7260190823092297E-5</v>
      </c>
      <c r="V33" s="137">
        <v>3.5792541590794597E-5</v>
      </c>
      <c r="W33" s="137">
        <v>8.0413821880626995E-5</v>
      </c>
      <c r="X33" s="137">
        <v>3.13969623357021E-3</v>
      </c>
      <c r="Y33" s="137">
        <v>3.62436756718679E-3</v>
      </c>
      <c r="Z33" s="137">
        <v>4.5208726488659498E-5</v>
      </c>
      <c r="AA33" s="137">
        <v>3.7313159724044897E-5</v>
      </c>
      <c r="AB33" s="137">
        <v>6.9281591708324194E-2</v>
      </c>
      <c r="AC33" s="137">
        <v>2.7113077971853701E-5</v>
      </c>
      <c r="AD33" s="137">
        <v>4.1223301193117398E-5</v>
      </c>
      <c r="AE33" s="137">
        <v>3.3374461316557799E-5</v>
      </c>
      <c r="AF33" s="137">
        <v>1.3174257077854499E-3</v>
      </c>
      <c r="AG33" s="137">
        <v>5.7496848913618803E-5</v>
      </c>
      <c r="AH33" s="137">
        <v>2.5785255416430002E-5</v>
      </c>
      <c r="AI33" s="137">
        <v>2.3821223291214499E-5</v>
      </c>
      <c r="AJ33" s="137">
        <v>0</v>
      </c>
      <c r="AK33" s="137">
        <v>2.6901718025622201E-5</v>
      </c>
      <c r="AL33" s="137">
        <v>4.52187888688345E-5</v>
      </c>
      <c r="AM33" s="137">
        <v>2.3032021358506901E-5</v>
      </c>
      <c r="AN33" s="137">
        <v>2.71298886649994E-5</v>
      </c>
      <c r="AO33" s="137">
        <v>1.9790125418734499E-5</v>
      </c>
      <c r="AP33" s="137">
        <v>1.6769767815624399E-5</v>
      </c>
      <c r="AQ33" s="137">
        <v>1.8903871692768899E-5</v>
      </c>
      <c r="AR33" s="137">
        <v>2.0523365853591701E-5</v>
      </c>
      <c r="AS33" s="137">
        <v>1.8773428887411E-5</v>
      </c>
      <c r="AT33" s="137">
        <v>1.86447269725371E-5</v>
      </c>
      <c r="AU33" s="137">
        <v>1.96048180573607E-5</v>
      </c>
      <c r="AV33" s="137">
        <v>2.30627072466202E-5</v>
      </c>
      <c r="AW33" s="137">
        <v>1.7749790284093499E-5</v>
      </c>
      <c r="AX33" s="137">
        <v>1.85400011657545E-5</v>
      </c>
      <c r="AY33" s="137">
        <v>1.89184395047565E-5</v>
      </c>
      <c r="AZ33" s="137">
        <v>6.7544281030096698E-5</v>
      </c>
      <c r="BA33" s="137">
        <v>1.19511606726355E-5</v>
      </c>
      <c r="BB33" s="137">
        <v>1.6191259957215399E-5</v>
      </c>
      <c r="BC33" s="137">
        <v>2.6887705139012602E-5</v>
      </c>
      <c r="BD33" s="137">
        <v>2.7761808235029099E-5</v>
      </c>
      <c r="BE33" s="137">
        <v>3.8235712124828699E-5</v>
      </c>
      <c r="BF33" s="137">
        <v>3.4838758416217998E-5</v>
      </c>
      <c r="BG33" s="137">
        <v>7.2975221010919899E-6</v>
      </c>
      <c r="BH33" s="137">
        <v>2.06533002074699E-5</v>
      </c>
      <c r="BI33" s="137">
        <v>5.2210589347828999E-5</v>
      </c>
      <c r="BJ33" s="137">
        <v>2.74019792822345E-6</v>
      </c>
      <c r="BK33" s="137">
        <v>2.0140190513152699E-5</v>
      </c>
      <c r="BL33" s="137">
        <v>4.6767562534307801E-6</v>
      </c>
      <c r="BM33" s="137">
        <v>1.5644631673812799E-3</v>
      </c>
      <c r="BN33" s="137">
        <v>1.15761210113989E-3</v>
      </c>
      <c r="BO33" s="137">
        <v>2.5671505797303501E-6</v>
      </c>
      <c r="BP33" s="137">
        <v>1.74705266225114E-6</v>
      </c>
      <c r="BQ33" s="137">
        <v>4.6548776637933803E-6</v>
      </c>
      <c r="BR33" s="137">
        <v>1.4517538692606899E-6</v>
      </c>
      <c r="BS33" s="137">
        <v>1.8498871428843299E-7</v>
      </c>
      <c r="BT33" s="137">
        <v>2.6677571977216299E-6</v>
      </c>
      <c r="BU33" s="137">
        <v>4.5511858747437E-6</v>
      </c>
      <c r="BV33" s="137">
        <v>6.4426856650687699E-6</v>
      </c>
      <c r="BW33" s="137">
        <v>2.87555805322066E-6</v>
      </c>
      <c r="BX33" s="137">
        <v>8.5296126388971603E-6</v>
      </c>
      <c r="BY33" s="137">
        <v>1.39147028640934E-5</v>
      </c>
      <c r="BZ33" s="137">
        <v>6.6600437476281799E-4</v>
      </c>
      <c r="CA33" s="138">
        <v>0</v>
      </c>
      <c r="CB33" s="136">
        <v>8.2257241686039498E-2</v>
      </c>
      <c r="CC33" s="139">
        <v>0.19531595327333201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2" x14ac:dyDescent="0.3">
      <c r="A34" s="30"/>
      <c r="B34" s="42" t="s">
        <v>332</v>
      </c>
      <c r="C34" s="43" t="s">
        <v>333</v>
      </c>
      <c r="D34" s="136">
        <v>2.58985293602521E-5</v>
      </c>
      <c r="E34" s="137">
        <v>5.7449833708959798E-5</v>
      </c>
      <c r="F34" s="137">
        <v>6.4176299952465796E-5</v>
      </c>
      <c r="G34" s="137">
        <v>3.6747721063389897E-5</v>
      </c>
      <c r="H34" s="137">
        <v>3.5654691697287197E-5</v>
      </c>
      <c r="I34" s="137">
        <v>2.1349545755433699E-5</v>
      </c>
      <c r="J34" s="137">
        <v>5.9014704026074297E-5</v>
      </c>
      <c r="K34" s="137">
        <v>4.0430463802440699E-5</v>
      </c>
      <c r="L34" s="137">
        <v>5.1179799328238398E-5</v>
      </c>
      <c r="M34" s="137">
        <v>4.7414079196393798E-5</v>
      </c>
      <c r="N34" s="137">
        <v>2.0115520674478301E-5</v>
      </c>
      <c r="O34" s="137">
        <v>9.3782834417028803E-5</v>
      </c>
      <c r="P34" s="137">
        <v>9.4086067957869201E-6</v>
      </c>
      <c r="Q34" s="137">
        <v>1.56139757104774E-6</v>
      </c>
      <c r="R34" s="137">
        <v>1.54946964013999E-5</v>
      </c>
      <c r="S34" s="137">
        <v>2.1865317203241201E-5</v>
      </c>
      <c r="T34" s="137">
        <v>8.1989122646751401E-5</v>
      </c>
      <c r="U34" s="137">
        <v>1.13525953134602E-4</v>
      </c>
      <c r="V34" s="137">
        <v>1.14412544852055E-4</v>
      </c>
      <c r="W34" s="137">
        <v>1.3946765706023201E-4</v>
      </c>
      <c r="X34" s="137">
        <v>7.5321545557369902E-5</v>
      </c>
      <c r="Y34" s="137">
        <v>4.8094137984464401E-5</v>
      </c>
      <c r="Z34" s="137">
        <v>1.44246815581082E-4</v>
      </c>
      <c r="AA34" s="137">
        <v>1.16788281486454E-4</v>
      </c>
      <c r="AB34" s="137">
        <v>9.9109978645961296E-5</v>
      </c>
      <c r="AC34" s="137">
        <v>8.2597858382589301E-5</v>
      </c>
      <c r="AD34" s="137">
        <v>1.29754722971523E-4</v>
      </c>
      <c r="AE34" s="137">
        <v>9.7711450353904099E-5</v>
      </c>
      <c r="AF34" s="137">
        <v>8.4695159854054501E-5</v>
      </c>
      <c r="AG34" s="137">
        <v>1.65746432198976E-4</v>
      </c>
      <c r="AH34" s="137">
        <v>4.4304705688777502E-5</v>
      </c>
      <c r="AI34" s="137">
        <v>4.4178955679756898E-5</v>
      </c>
      <c r="AJ34" s="137">
        <v>0</v>
      </c>
      <c r="AK34" s="137">
        <v>5.8531292574782197E-5</v>
      </c>
      <c r="AL34" s="137">
        <v>4.1357805681433899E-5</v>
      </c>
      <c r="AM34" s="137">
        <v>5.4391526294934799E-5</v>
      </c>
      <c r="AN34" s="137">
        <v>4.5941239508631297E-5</v>
      </c>
      <c r="AO34" s="137">
        <v>4.0675995334600397E-5</v>
      </c>
      <c r="AP34" s="137">
        <v>3.8552997339644999E-5</v>
      </c>
      <c r="AQ34" s="137">
        <v>4.7415189328176101E-5</v>
      </c>
      <c r="AR34" s="137">
        <v>4.9407038032656E-5</v>
      </c>
      <c r="AS34" s="137">
        <v>4.8970462992206199E-5</v>
      </c>
      <c r="AT34" s="137">
        <v>5.18189630997467E-5</v>
      </c>
      <c r="AU34" s="137">
        <v>4.9330439631682103E-5</v>
      </c>
      <c r="AV34" s="137">
        <v>4.8079604888458297E-5</v>
      </c>
      <c r="AW34" s="137">
        <v>3.7688885544194101E-5</v>
      </c>
      <c r="AX34" s="137">
        <v>3.8912400278478402E-5</v>
      </c>
      <c r="AY34" s="137">
        <v>2.9529506292011399E-5</v>
      </c>
      <c r="AZ34" s="137">
        <v>3.5765656573264298E-5</v>
      </c>
      <c r="BA34" s="137">
        <v>2.8204282947981E-5</v>
      </c>
      <c r="BB34" s="137">
        <v>3.2770559802233302E-5</v>
      </c>
      <c r="BC34" s="137">
        <v>3.1503952454200199E-5</v>
      </c>
      <c r="BD34" s="137">
        <v>6.8401052614438994E-5</v>
      </c>
      <c r="BE34" s="137">
        <v>3.8877244802831503E-5</v>
      </c>
      <c r="BF34" s="137">
        <v>5.5387929762780902E-5</v>
      </c>
      <c r="BG34" s="137">
        <v>1.50942111776657E-5</v>
      </c>
      <c r="BH34" s="137">
        <v>2.6715338727638299E-5</v>
      </c>
      <c r="BI34" s="137">
        <v>3.4776784051164902E-5</v>
      </c>
      <c r="BJ34" s="137">
        <v>8.7918368690047494E-6</v>
      </c>
      <c r="BK34" s="137">
        <v>5.8169332491081703E-5</v>
      </c>
      <c r="BL34" s="137">
        <v>1.4888628182123E-5</v>
      </c>
      <c r="BM34" s="137">
        <v>8.12800896047791E-4</v>
      </c>
      <c r="BN34" s="137">
        <v>1.5748514719489601E-3</v>
      </c>
      <c r="BO34" s="137">
        <v>8.2366200202892002E-6</v>
      </c>
      <c r="BP34" s="137">
        <v>4.36283598764033E-6</v>
      </c>
      <c r="BQ34" s="137">
        <v>1.48551704380938E-5</v>
      </c>
      <c r="BR34" s="137">
        <v>4.4436772872692004E-6</v>
      </c>
      <c r="BS34" s="137">
        <v>5.9353033657873997E-7</v>
      </c>
      <c r="BT34" s="137">
        <v>4.3965548154852801E-6</v>
      </c>
      <c r="BU34" s="137">
        <v>6.9297962155408497E-6</v>
      </c>
      <c r="BV34" s="137">
        <v>1.7234705779320202E-5</v>
      </c>
      <c r="BW34" s="137">
        <v>9.2219634378291904E-6</v>
      </c>
      <c r="BX34" s="137">
        <v>2.0447125993294502E-5</v>
      </c>
      <c r="BY34" s="137">
        <v>3.1456332490769697E-5</v>
      </c>
      <c r="BZ34" s="137">
        <v>1.8512991961925098E-5</v>
      </c>
      <c r="CA34" s="138">
        <v>0</v>
      </c>
      <c r="CB34" s="136">
        <v>5.8417831930713104E-3</v>
      </c>
      <c r="CC34" s="139">
        <v>1.38710395557124E-2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2" x14ac:dyDescent="0.3">
      <c r="A35" s="30"/>
      <c r="B35" s="42" t="s">
        <v>336</v>
      </c>
      <c r="C35" s="43" t="s">
        <v>337</v>
      </c>
      <c r="D35" s="136">
        <v>5.3194742534726996E-6</v>
      </c>
      <c r="E35" s="137">
        <v>1.1800010225681999E-5</v>
      </c>
      <c r="F35" s="137">
        <v>1.31816046591519E-5</v>
      </c>
      <c r="G35" s="137">
        <v>7.5478631759883097E-6</v>
      </c>
      <c r="H35" s="137">
        <v>7.3233584757254298E-6</v>
      </c>
      <c r="I35" s="137">
        <v>4.3851277186289301E-6</v>
      </c>
      <c r="J35" s="137">
        <v>1.21214295327832E-5</v>
      </c>
      <c r="K35" s="137">
        <v>8.3042866357933397E-6</v>
      </c>
      <c r="L35" s="137">
        <v>1.05121654221146E-5</v>
      </c>
      <c r="M35" s="137">
        <v>9.7386986739264399E-6</v>
      </c>
      <c r="N35" s="137">
        <v>4.1316629540868698E-6</v>
      </c>
      <c r="O35" s="137">
        <v>1.9262691180632402E-5</v>
      </c>
      <c r="P35" s="137">
        <v>1.9324974370185399E-6</v>
      </c>
      <c r="Q35" s="137">
        <v>3.20706016279467E-7</v>
      </c>
      <c r="R35" s="137">
        <v>3.1825605780968698E-6</v>
      </c>
      <c r="S35" s="137">
        <v>4.4910655075714597E-6</v>
      </c>
      <c r="T35" s="137">
        <v>1.6840300888033301E-5</v>
      </c>
      <c r="U35" s="137">
        <v>2.3317863975986901E-5</v>
      </c>
      <c r="V35" s="137">
        <v>2.3499967050209099E-5</v>
      </c>
      <c r="W35" s="137">
        <v>2.8646206145693001E-5</v>
      </c>
      <c r="X35" s="137">
        <v>3.0084806957227899E-5</v>
      </c>
      <c r="Y35" s="137">
        <v>1.0320485837339399E-3</v>
      </c>
      <c r="Z35" s="137">
        <v>2.9627829864603599E-5</v>
      </c>
      <c r="AA35" s="137">
        <v>2.3987935679003701E-5</v>
      </c>
      <c r="AB35" s="137">
        <v>2.0356869393462999E-5</v>
      </c>
      <c r="AC35" s="137">
        <v>1.6965333241373299E-5</v>
      </c>
      <c r="AD35" s="137">
        <v>7.79013948720466E-2</v>
      </c>
      <c r="AE35" s="137">
        <v>2.0069616200863999E-5</v>
      </c>
      <c r="AF35" s="137">
        <v>1.9539397314057498E-3</v>
      </c>
      <c r="AG35" s="137">
        <v>3.4043781653508798E-5</v>
      </c>
      <c r="AH35" s="137">
        <v>9.1000434017247505E-6</v>
      </c>
      <c r="AI35" s="137">
        <v>9.0742147561652401E-6</v>
      </c>
      <c r="AJ35" s="137">
        <v>0</v>
      </c>
      <c r="AK35" s="137">
        <v>1.2022138382571099E-5</v>
      </c>
      <c r="AL35" s="137">
        <v>8.4947596615336499E-6</v>
      </c>
      <c r="AM35" s="137">
        <v>1.11718437641114E-5</v>
      </c>
      <c r="AN35" s="137">
        <v>9.4361821607467502E-6</v>
      </c>
      <c r="AO35" s="137">
        <v>8.3547180191962796E-6</v>
      </c>
      <c r="AP35" s="137">
        <v>7.9186610903549197E-6</v>
      </c>
      <c r="AQ35" s="137">
        <v>9.7389266914077401E-6</v>
      </c>
      <c r="AR35" s="137">
        <v>1.0148045979723599E-5</v>
      </c>
      <c r="AS35" s="137">
        <v>1.00583748769719E-5</v>
      </c>
      <c r="AT35" s="137">
        <v>1.06434475956696E-5</v>
      </c>
      <c r="AU35" s="137">
        <v>1.0132312915649899E-5</v>
      </c>
      <c r="AV35" s="137">
        <v>9.8753955007893107E-6</v>
      </c>
      <c r="AW35" s="137">
        <v>7.7411753194803003E-6</v>
      </c>
      <c r="AX35" s="137">
        <v>7.9924812927746392E-6</v>
      </c>
      <c r="AY35" s="137">
        <v>6.0652651837133303E-6</v>
      </c>
      <c r="AZ35" s="137">
        <v>7.3461503027279998E-6</v>
      </c>
      <c r="BA35" s="137">
        <v>5.7930685905936602E-6</v>
      </c>
      <c r="BB35" s="137">
        <v>6.7309671029973202E-6</v>
      </c>
      <c r="BC35" s="137">
        <v>6.4708100460695204E-6</v>
      </c>
      <c r="BD35" s="137">
        <v>1.40493552059126E-5</v>
      </c>
      <c r="BE35" s="137">
        <v>7.9852604716627108E-6</v>
      </c>
      <c r="BF35" s="137">
        <v>1.13765018170668E-5</v>
      </c>
      <c r="BG35" s="137">
        <v>3.1003022070937702E-6</v>
      </c>
      <c r="BH35" s="137">
        <v>5.4872442584550896E-6</v>
      </c>
      <c r="BI35" s="137">
        <v>7.1430390816967403E-6</v>
      </c>
      <c r="BJ35" s="137">
        <v>1.8058148868167E-6</v>
      </c>
      <c r="BK35" s="137">
        <v>1.19477929508577E-5</v>
      </c>
      <c r="BL35" s="137">
        <v>3.0580761240398298E-6</v>
      </c>
      <c r="BM35" s="137">
        <v>4.3677597800654104E-3</v>
      </c>
      <c r="BN35" s="137">
        <v>3.3146421107200798E-3</v>
      </c>
      <c r="BO35" s="137">
        <v>1.6917751399741899E-6</v>
      </c>
      <c r="BP35" s="137">
        <v>8.9611241571096496E-7</v>
      </c>
      <c r="BQ35" s="137">
        <v>3.0512040115168599E-6</v>
      </c>
      <c r="BR35" s="137">
        <v>9.1271695745969501E-7</v>
      </c>
      <c r="BS35" s="137">
        <v>1.2190921346025199E-7</v>
      </c>
      <c r="BT35" s="137">
        <v>9.0303815400612002E-7</v>
      </c>
      <c r="BU35" s="137">
        <v>1.4233577527748601E-6</v>
      </c>
      <c r="BV35" s="137">
        <v>3.5399528824202998E-6</v>
      </c>
      <c r="BW35" s="137">
        <v>1.8941614943313299E-6</v>
      </c>
      <c r="BX35" s="137">
        <v>4.1997736151680697E-6</v>
      </c>
      <c r="BY35" s="137">
        <v>6.4610290594391096E-6</v>
      </c>
      <c r="BZ35" s="137">
        <v>3.8025087342352801E-6</v>
      </c>
      <c r="CA35" s="138">
        <v>0</v>
      </c>
      <c r="CB35" s="136">
        <v>8.9239940700537798E-2</v>
      </c>
      <c r="CC35" s="139">
        <v>0.21189604380983401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2" x14ac:dyDescent="0.3">
      <c r="A36" s="30"/>
      <c r="B36" s="42" t="s">
        <v>312</v>
      </c>
      <c r="C36" s="43" t="s">
        <v>313</v>
      </c>
      <c r="D36" s="136">
        <v>6.2164567637196006E-5</v>
      </c>
      <c r="E36" s="137">
        <v>1.37936995188019E-4</v>
      </c>
      <c r="F36" s="137">
        <v>1.5416621073972801E-4</v>
      </c>
      <c r="G36" s="137">
        <v>8.8155774656027095E-5</v>
      </c>
      <c r="H36" s="137">
        <v>8.5565254807066802E-5</v>
      </c>
      <c r="I36" s="137">
        <v>5.1249332147830199E-5</v>
      </c>
      <c r="J36" s="137">
        <v>1.41581244749504E-4</v>
      </c>
      <c r="K36" s="137">
        <v>9.6996495988079998E-5</v>
      </c>
      <c r="L36" s="137">
        <v>1.2296980674394699E-4</v>
      </c>
      <c r="M36" s="137">
        <v>0.216920663073536</v>
      </c>
      <c r="N36" s="137">
        <v>4.8253918995325097E-5</v>
      </c>
      <c r="O36" s="137">
        <v>0.21947479553493801</v>
      </c>
      <c r="P36" s="137">
        <v>2.2872548664236999E-5</v>
      </c>
      <c r="Q36" s="137">
        <v>3.75515680861128E-6</v>
      </c>
      <c r="R36" s="137">
        <v>4.0642398022791397E-5</v>
      </c>
      <c r="S36" s="137">
        <v>5.8697446038823502E-5</v>
      </c>
      <c r="T36" s="137">
        <v>1.9691888139942599E-4</v>
      </c>
      <c r="U36" s="137">
        <v>2.7339857214743002E-4</v>
      </c>
      <c r="V36" s="137">
        <v>2.7446936595688199E-4</v>
      </c>
      <c r="W36" s="137">
        <v>3.3458266132450399E-4</v>
      </c>
      <c r="X36" s="137">
        <v>1.8086772042541599E-4</v>
      </c>
      <c r="Y36" s="137">
        <v>1.15546810984994E-4</v>
      </c>
      <c r="Z36" s="137">
        <v>3.4604758566261502E-4</v>
      </c>
      <c r="AA36" s="137">
        <v>2.80238529035691E-4</v>
      </c>
      <c r="AB36" s="137">
        <v>2.3811737057647701E-4</v>
      </c>
      <c r="AC36" s="137">
        <v>1.9826219185092999E-4</v>
      </c>
      <c r="AD36" s="137">
        <v>3.1133115446520401E-4</v>
      </c>
      <c r="AE36" s="137">
        <v>1.6932905432336699E-2</v>
      </c>
      <c r="AF36" s="137">
        <v>2.04108010711582E-4</v>
      </c>
      <c r="AG36" s="137">
        <v>3.9812412305149101E-4</v>
      </c>
      <c r="AH36" s="137">
        <v>1.07356820407851E-4</v>
      </c>
      <c r="AI36" s="137">
        <v>1.0688208807245499E-4</v>
      </c>
      <c r="AJ36" s="137">
        <v>0</v>
      </c>
      <c r="AK36" s="137">
        <v>1.41185814565233E-4</v>
      </c>
      <c r="AL36" s="137">
        <v>1.02117695478627E-4</v>
      </c>
      <c r="AM36" s="137">
        <v>1.31023238720663E-4</v>
      </c>
      <c r="AN36" s="137">
        <v>1.11357646205568E-4</v>
      </c>
      <c r="AO36" s="137">
        <v>9.8214748294371405E-5</v>
      </c>
      <c r="AP36" s="137">
        <v>9.2909927783248693E-5</v>
      </c>
      <c r="AQ36" s="137">
        <v>1.1411243925929E-4</v>
      </c>
      <c r="AR36" s="137">
        <v>1.18980365884115E-4</v>
      </c>
      <c r="AS36" s="137">
        <v>1.1778797600453999E-4</v>
      </c>
      <c r="AT36" s="137">
        <v>1.24529669774526E-4</v>
      </c>
      <c r="AU36" s="137">
        <v>1.1871617103980001E-4</v>
      </c>
      <c r="AV36" s="137">
        <v>1.1606160079223801E-4</v>
      </c>
      <c r="AW36" s="137">
        <v>9.0949400597679106E-5</v>
      </c>
      <c r="AX36" s="137">
        <v>9.3921181911953597E-5</v>
      </c>
      <c r="AY36" s="137">
        <v>7.1710105809146604E-5</v>
      </c>
      <c r="AZ36" s="137">
        <v>9.0867214521317806E-5</v>
      </c>
      <c r="BA36" s="137">
        <v>6.7941761032030504E-5</v>
      </c>
      <c r="BB36" s="137">
        <v>7.9148820447475199E-5</v>
      </c>
      <c r="BC36" s="137">
        <v>7.7107734605593294E-5</v>
      </c>
      <c r="BD36" s="137">
        <v>1.64662526275519E-4</v>
      </c>
      <c r="BE36" s="137">
        <v>9.5608838770105695E-5</v>
      </c>
      <c r="BF36" s="137">
        <v>1.34447168088927E-4</v>
      </c>
      <c r="BG36" s="137">
        <v>3.6441760823095997E-5</v>
      </c>
      <c r="BH36" s="137">
        <v>6.51942311404133E-5</v>
      </c>
      <c r="BI36" s="137">
        <v>8.7144002021947799E-5</v>
      </c>
      <c r="BJ36" s="137">
        <v>2.1090211432375602E-5</v>
      </c>
      <c r="BK36" s="137">
        <v>1.3971968945253099E-4</v>
      </c>
      <c r="BL36" s="137">
        <v>3.5718706904804101E-5</v>
      </c>
      <c r="BM36" s="137">
        <v>5.1261674589983201E-5</v>
      </c>
      <c r="BN36" s="137">
        <v>1.02989645861336E-4</v>
      </c>
      <c r="BO36" s="137">
        <v>1.97583349536945E-5</v>
      </c>
      <c r="BP36" s="137">
        <v>1.05005683782988E-5</v>
      </c>
      <c r="BQ36" s="137">
        <v>3.5637417503003501E-5</v>
      </c>
      <c r="BR36" s="137">
        <v>1.0665675381337601E-5</v>
      </c>
      <c r="BS36" s="137">
        <v>1.4237844123456401E-6</v>
      </c>
      <c r="BT36" s="137">
        <v>3.7916407624027501E-3</v>
      </c>
      <c r="BU36" s="137">
        <v>1.66246442312848E-5</v>
      </c>
      <c r="BV36" s="137">
        <v>4.1439611859447298E-5</v>
      </c>
      <c r="BW36" s="137">
        <v>2.2122133245562502E-5</v>
      </c>
      <c r="BX36" s="137">
        <v>4.92433183163879E-5</v>
      </c>
      <c r="BY36" s="137">
        <v>7.5481471580410997E-5</v>
      </c>
      <c r="BZ36" s="137">
        <v>4.7205919023323101E-3</v>
      </c>
      <c r="CA36" s="138">
        <v>0</v>
      </c>
      <c r="CB36" s="136">
        <v>0.46969767467075602</v>
      </c>
      <c r="CC36" s="139">
        <v>1.11527504689178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2" x14ac:dyDescent="0.3">
      <c r="A37" s="30"/>
      <c r="B37" s="42" t="s">
        <v>256</v>
      </c>
      <c r="C37" s="43" t="s">
        <v>257</v>
      </c>
      <c r="D37" s="136">
        <v>1.11844289883938E-4</v>
      </c>
      <c r="E37" s="137">
        <v>2.5169338972552799E-4</v>
      </c>
      <c r="F37" s="137">
        <v>2.8835880406410301E-4</v>
      </c>
      <c r="G37" s="137">
        <v>1.5411897485202199E-4</v>
      </c>
      <c r="H37" s="137">
        <v>1.5241393778721299E-4</v>
      </c>
      <c r="I37" s="137">
        <v>9.2540693866690604E-5</v>
      </c>
      <c r="J37" s="137">
        <v>2.4825280021608499E-4</v>
      </c>
      <c r="K37" s="137">
        <v>1.7011307554699E-4</v>
      </c>
      <c r="L37" s="137">
        <v>2.32165319569601E-4</v>
      </c>
      <c r="M37" s="137">
        <v>1.9869754058139699E-4</v>
      </c>
      <c r="N37" s="137">
        <v>8.41711756869464E-5</v>
      </c>
      <c r="O37" s="137">
        <v>4.1188860258644202E-4</v>
      </c>
      <c r="P37" s="137">
        <v>6.6959902165123104E-5</v>
      </c>
      <c r="Q37" s="137">
        <v>7.4094567543609898E-6</v>
      </c>
      <c r="R37" s="137">
        <v>3.8129370231924101E-4</v>
      </c>
      <c r="S37" s="137">
        <v>6.6061314412720897E-4</v>
      </c>
      <c r="T37" s="137">
        <v>1.4376779926818101E-3</v>
      </c>
      <c r="U37" s="137">
        <v>1.44027735024383E-3</v>
      </c>
      <c r="V37" s="137">
        <v>5.74657518563795E-4</v>
      </c>
      <c r="W37" s="137">
        <v>5.8634614528882097E-4</v>
      </c>
      <c r="X37" s="137">
        <v>1.7759689232721501E-3</v>
      </c>
      <c r="Y37" s="137">
        <v>1.24436982298706E-2</v>
      </c>
      <c r="Z37" s="137">
        <v>6.4900399637818102E-4</v>
      </c>
      <c r="AA37" s="137">
        <v>4.9616911908752801E-4</v>
      </c>
      <c r="AB37" s="137">
        <v>1.9146696145825599E-3</v>
      </c>
      <c r="AC37" s="137">
        <v>9.3260956336673802E-3</v>
      </c>
      <c r="AD37" s="137">
        <v>7.8486275604626996E-4</v>
      </c>
      <c r="AE37" s="137">
        <v>1.51335420743743E-3</v>
      </c>
      <c r="AF37" s="137">
        <v>2.5280341517514699E-2</v>
      </c>
      <c r="AG37" s="137">
        <v>1.9101296967598E-3</v>
      </c>
      <c r="AH37" s="137">
        <v>3.73918735853669E-2</v>
      </c>
      <c r="AI37" s="137">
        <v>6.8937948049004603E-4</v>
      </c>
      <c r="AJ37" s="137">
        <v>0</v>
      </c>
      <c r="AK37" s="137">
        <v>3.1586123271935601E-4</v>
      </c>
      <c r="AL37" s="137">
        <v>4.3792756857503402E-4</v>
      </c>
      <c r="AM37" s="137">
        <v>2.77405351299019E-4</v>
      </c>
      <c r="AN37" s="137">
        <v>2.9719864004231899E-4</v>
      </c>
      <c r="AO37" s="137">
        <v>2.28476812975513E-4</v>
      </c>
      <c r="AP37" s="137">
        <v>2.0026859714610299E-4</v>
      </c>
      <c r="AQ37" s="137">
        <v>2.32206032229308E-4</v>
      </c>
      <c r="AR37" s="137">
        <v>1.34171430816214E-3</v>
      </c>
      <c r="AS37" s="137">
        <v>2.3657053251739299E-4</v>
      </c>
      <c r="AT37" s="137">
        <v>6.3313276216002E-4</v>
      </c>
      <c r="AU37" s="137">
        <v>2.41072349110133E-4</v>
      </c>
      <c r="AV37" s="137">
        <v>2.6736320511263001E-4</v>
      </c>
      <c r="AW37" s="137">
        <v>2.0688878706256401E-4</v>
      </c>
      <c r="AX37" s="137">
        <v>2.1535836374867199E-4</v>
      </c>
      <c r="AY37" s="137">
        <v>2.0315719889782099E-4</v>
      </c>
      <c r="AZ37" s="137">
        <v>6.1172217171050203E-4</v>
      </c>
      <c r="BA37" s="137">
        <v>1.43912596844439E-4</v>
      </c>
      <c r="BB37" s="137">
        <v>1.8609877190377399E-4</v>
      </c>
      <c r="BC37" s="137">
        <v>2.7166991062912201E-4</v>
      </c>
      <c r="BD37" s="137">
        <v>3.3900373724704498E-4</v>
      </c>
      <c r="BE37" s="137">
        <v>3.7666939466418002E-4</v>
      </c>
      <c r="BF37" s="137">
        <v>3.7576373589296602E-4</v>
      </c>
      <c r="BG37" s="137">
        <v>8.44049407527393E-5</v>
      </c>
      <c r="BH37" s="137">
        <v>2.1278165767857799E-4</v>
      </c>
      <c r="BI37" s="137">
        <v>4.8447947819618502E-4</v>
      </c>
      <c r="BJ37" s="137">
        <v>3.6788470837390602E-5</v>
      </c>
      <c r="BK37" s="137">
        <v>2.59873267272364E-4</v>
      </c>
      <c r="BL37" s="137">
        <v>6.2597552237063299E-5</v>
      </c>
      <c r="BM37" s="137">
        <v>6.1330229150004297E-3</v>
      </c>
      <c r="BN37" s="137">
        <v>1.17813279119295E-2</v>
      </c>
      <c r="BO37" s="137">
        <v>3.4465227224965402E-5</v>
      </c>
      <c r="BP37" s="137">
        <v>2.1428692664549401E-5</v>
      </c>
      <c r="BQ37" s="137">
        <v>6.2363736099601004E-5</v>
      </c>
      <c r="BR37" s="137">
        <v>1.9141125588531601E-5</v>
      </c>
      <c r="BS37" s="137">
        <v>2.4835621729188599E-6</v>
      </c>
      <c r="BT37" s="137">
        <v>2.9027079581786299E-5</v>
      </c>
      <c r="BU37" s="137">
        <v>9.5114049563839806E-5</v>
      </c>
      <c r="BV37" s="137">
        <v>8.0891949452230197E-5</v>
      </c>
      <c r="BW37" s="137">
        <v>5.2699848026248397E-5</v>
      </c>
      <c r="BX37" s="137">
        <v>1.03229144589345E-4</v>
      </c>
      <c r="BY37" s="137">
        <v>1.4636906634251201E-3</v>
      </c>
      <c r="BZ37" s="137">
        <v>8.3151559388074104E-4</v>
      </c>
      <c r="CA37" s="138">
        <v>0</v>
      </c>
      <c r="CB37" s="136">
        <v>0.13121780950380901</v>
      </c>
      <c r="CC37" s="139">
        <v>0.31157051980293399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2" x14ac:dyDescent="0.3">
      <c r="A38" s="30"/>
      <c r="B38" s="42" t="s">
        <v>278</v>
      </c>
      <c r="C38" s="43" t="s">
        <v>279</v>
      </c>
      <c r="D38" s="136">
        <v>2.5578226819492799E-6</v>
      </c>
      <c r="E38" s="137">
        <v>5.6739317391711896E-6</v>
      </c>
      <c r="F38" s="137">
        <v>6.3382593420122702E-6</v>
      </c>
      <c r="G38" s="137">
        <v>3.62932401058038E-6</v>
      </c>
      <c r="H38" s="137">
        <v>3.52137288850065E-6</v>
      </c>
      <c r="I38" s="137">
        <v>2.10855032048161E-6</v>
      </c>
      <c r="J38" s="137">
        <v>5.82848340253967E-6</v>
      </c>
      <c r="K38" s="137">
        <v>3.9930436171533001E-6</v>
      </c>
      <c r="L38" s="137">
        <v>5.0546828261334901E-6</v>
      </c>
      <c r="M38" s="137">
        <v>4.6827681033659499E-6</v>
      </c>
      <c r="N38" s="137">
        <v>1.9866740047165002E-6</v>
      </c>
      <c r="O38" s="137">
        <v>9.2622966235884392E-6</v>
      </c>
      <c r="P38" s="137">
        <v>9.2922449506884203E-7</v>
      </c>
      <c r="Q38" s="137">
        <v>1.5420868371375101E-7</v>
      </c>
      <c r="R38" s="137">
        <v>1.5303064260569501E-6</v>
      </c>
      <c r="S38" s="137">
        <v>2.1594895799875399E-6</v>
      </c>
      <c r="T38" s="137">
        <v>8.1455063263490992E-6</v>
      </c>
      <c r="U38" s="137">
        <v>1.12488685955352E-5</v>
      </c>
      <c r="V38" s="137">
        <v>1.1303978921710899E-5</v>
      </c>
      <c r="W38" s="137">
        <v>1.3774277746229199E-5</v>
      </c>
      <c r="X38" s="137">
        <v>8.2653174446974196E-4</v>
      </c>
      <c r="Y38" s="137">
        <v>2.94409385372601E-4</v>
      </c>
      <c r="Z38" s="137">
        <v>4.5833848310578697E-5</v>
      </c>
      <c r="AA38" s="137">
        <v>1.15343891236696E-5</v>
      </c>
      <c r="AB38" s="137">
        <v>2.3533337742509701E-4</v>
      </c>
      <c r="AC38" s="137">
        <v>8.5589252625013604E-6</v>
      </c>
      <c r="AD38" s="137">
        <v>1.28255339242443E-5</v>
      </c>
      <c r="AE38" s="137">
        <v>9.6960396278907702E-6</v>
      </c>
      <c r="AF38" s="137">
        <v>2.55881518619493E-3</v>
      </c>
      <c r="AG38" s="137">
        <v>8.6767845159047604E-4</v>
      </c>
      <c r="AH38" s="137">
        <v>6.03594018761554E-6</v>
      </c>
      <c r="AI38" s="137">
        <v>3.11862896190603E-4</v>
      </c>
      <c r="AJ38" s="137">
        <v>0</v>
      </c>
      <c r="AK38" s="137">
        <v>5.7807401211498602E-6</v>
      </c>
      <c r="AL38" s="137">
        <v>4.0846309061076502E-6</v>
      </c>
      <c r="AM38" s="137">
        <v>5.3718833887357901E-6</v>
      </c>
      <c r="AN38" s="137">
        <v>4.5373056831709399E-6</v>
      </c>
      <c r="AO38" s="137">
        <v>4.0172931068967401E-6</v>
      </c>
      <c r="AP38" s="137">
        <v>3.80761894549189E-6</v>
      </c>
      <c r="AQ38" s="137">
        <v>4.6828777435780796E-6</v>
      </c>
      <c r="AR38" s="137">
        <v>4.9285006630575304E-6</v>
      </c>
      <c r="AS38" s="137">
        <v>4.8366112190789601E-6</v>
      </c>
      <c r="AT38" s="137">
        <v>5.1355202366735E-6</v>
      </c>
      <c r="AU38" s="137">
        <v>4.8720340697838603E-6</v>
      </c>
      <c r="AV38" s="137">
        <v>4.7484975773026097E-6</v>
      </c>
      <c r="AW38" s="137">
        <v>3.7222764644807298E-6</v>
      </c>
      <c r="AX38" s="137">
        <v>3.84311474435058E-6</v>
      </c>
      <c r="AY38" s="137">
        <v>2.9164297296506902E-6</v>
      </c>
      <c r="AZ38" s="137">
        <v>3.5323321392258798E-6</v>
      </c>
      <c r="BA38" s="137">
        <v>2.7855463779028599E-6</v>
      </c>
      <c r="BB38" s="137">
        <v>3.2365266767221401E-6</v>
      </c>
      <c r="BC38" s="137">
        <v>3.11143243067993E-6</v>
      </c>
      <c r="BD38" s="137">
        <v>6.7555096049173702E-6</v>
      </c>
      <c r="BE38" s="137">
        <v>3.8396426756568897E-6</v>
      </c>
      <c r="BF38" s="137">
        <v>5.4702914239943903E-6</v>
      </c>
      <c r="BG38" s="137">
        <v>1.49075320761726E-6</v>
      </c>
      <c r="BH38" s="137">
        <v>2.6384934218846302E-6</v>
      </c>
      <c r="BI38" s="137">
        <v>3.4346678845727E-6</v>
      </c>
      <c r="BJ38" s="137">
        <v>8.6831029850103205E-7</v>
      </c>
      <c r="BK38" s="137">
        <v>5.7449917703778602E-6</v>
      </c>
      <c r="BL38" s="137">
        <v>1.47044916480048E-6</v>
      </c>
      <c r="BM38" s="137">
        <v>1.09360597838476E-3</v>
      </c>
      <c r="BN38" s="137">
        <v>9.7202327007301595E-4</v>
      </c>
      <c r="BO38" s="137">
        <v>8.1347528338142396E-7</v>
      </c>
      <c r="BP38" s="137">
        <v>4.3088781959711899E-7</v>
      </c>
      <c r="BQ38" s="137">
        <v>1.4671447695827199E-6</v>
      </c>
      <c r="BR38" s="137">
        <v>4.3887196830891101E-7</v>
      </c>
      <c r="BS38" s="137">
        <v>5.8618979333091703E-8</v>
      </c>
      <c r="BT38" s="137">
        <v>4.3421800029853499E-7</v>
      </c>
      <c r="BU38" s="137">
        <v>6.8735889810049205E-7</v>
      </c>
      <c r="BV38" s="137">
        <v>1.7021553905962201E-6</v>
      </c>
      <c r="BW38" s="137">
        <v>9.1142188040447298E-7</v>
      </c>
      <c r="BX38" s="137">
        <v>2.0194244205461001E-6</v>
      </c>
      <c r="BY38" s="137">
        <v>3.16622811332207E-6</v>
      </c>
      <c r="BZ38" s="137">
        <v>5.5719862091482002E-5</v>
      </c>
      <c r="CA38" s="138">
        <v>0</v>
      </c>
      <c r="CB38" s="136">
        <v>7.5381419857638897E-3</v>
      </c>
      <c r="CC38" s="139">
        <v>1.7898963759066602E-2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2" x14ac:dyDescent="0.3">
      <c r="A39" s="30"/>
      <c r="B39" s="42" t="s">
        <v>348</v>
      </c>
      <c r="C39" s="43" t="s">
        <v>349</v>
      </c>
      <c r="D39" s="136">
        <v>3.07114527742392E-6</v>
      </c>
      <c r="E39" s="137">
        <v>7.0502377643937501E-6</v>
      </c>
      <c r="F39" s="137">
        <v>8.3516199882595096E-6</v>
      </c>
      <c r="G39" s="137">
        <v>4.0549078719144197E-6</v>
      </c>
      <c r="H39" s="137">
        <v>4.1247060609575403E-6</v>
      </c>
      <c r="I39" s="137">
        <v>2.5542913907870399E-6</v>
      </c>
      <c r="J39" s="137">
        <v>6.5613280184309796E-6</v>
      </c>
      <c r="K39" s="137">
        <v>4.49757113443875E-6</v>
      </c>
      <c r="L39" s="137">
        <v>6.8059918764818503E-6</v>
      </c>
      <c r="M39" s="137">
        <v>5.20182867803504E-6</v>
      </c>
      <c r="N39" s="137">
        <v>2.2068865217162402E-6</v>
      </c>
      <c r="O39" s="137">
        <v>1.1482235617212801E-5</v>
      </c>
      <c r="P39" s="137">
        <v>2.8569178153186602E-6</v>
      </c>
      <c r="Q39" s="137">
        <v>2.29233202143468E-7</v>
      </c>
      <c r="R39" s="137">
        <v>2.2628730716912499E-5</v>
      </c>
      <c r="S39" s="137">
        <v>4.0037361805118102E-5</v>
      </c>
      <c r="T39" s="137">
        <v>1.04417983722348E-5</v>
      </c>
      <c r="U39" s="137">
        <v>1.8890477281988099E-5</v>
      </c>
      <c r="V39" s="137">
        <v>1.26243292110714E-5</v>
      </c>
      <c r="W39" s="137">
        <v>1.54339181437853E-5</v>
      </c>
      <c r="X39" s="137">
        <v>2.08192306397723E-4</v>
      </c>
      <c r="Y39" s="137">
        <v>8.2159824982692902E-5</v>
      </c>
      <c r="Z39" s="137">
        <v>1.5961176753649201E-5</v>
      </c>
      <c r="AA39" s="137">
        <v>1.3307698545619901E-5</v>
      </c>
      <c r="AB39" s="137">
        <v>4.0749841331337699E-5</v>
      </c>
      <c r="AC39" s="137">
        <v>9.9830918422102802E-6</v>
      </c>
      <c r="AD39" s="137">
        <v>1.4680211689363399E-5</v>
      </c>
      <c r="AE39" s="137">
        <v>1.2302292452793501E-5</v>
      </c>
      <c r="AF39" s="137">
        <v>2.40134920935424E-5</v>
      </c>
      <c r="AG39" s="137">
        <v>2.1347323187221899E-5</v>
      </c>
      <c r="AH39" s="137">
        <v>2.7465175080749098E-3</v>
      </c>
      <c r="AI39" s="137">
        <v>4.8305785083725501E-3</v>
      </c>
      <c r="AJ39" s="137">
        <v>0</v>
      </c>
      <c r="AK39" s="137">
        <v>1.1113321641395701E-5</v>
      </c>
      <c r="AL39" s="137">
        <v>2.2054475430181802E-5</v>
      </c>
      <c r="AM39" s="137">
        <v>9.2614916535831494E-6</v>
      </c>
      <c r="AN39" s="137">
        <v>1.1981896436123401E-5</v>
      </c>
      <c r="AO39" s="137">
        <v>8.3164214330378097E-6</v>
      </c>
      <c r="AP39" s="137">
        <v>6.8054713428391097E-6</v>
      </c>
      <c r="AQ39" s="137">
        <v>7.4374574140070001E-6</v>
      </c>
      <c r="AR39" s="137">
        <v>8.1971165267662004E-6</v>
      </c>
      <c r="AS39" s="137">
        <v>7.2747535350644498E-6</v>
      </c>
      <c r="AT39" s="137">
        <v>7.0364739506831897E-6</v>
      </c>
      <c r="AU39" s="137">
        <v>7.7039381820947701E-6</v>
      </c>
      <c r="AV39" s="137">
        <v>9.6515891334624507E-6</v>
      </c>
      <c r="AW39" s="137">
        <v>7.3876203778988696E-6</v>
      </c>
      <c r="AX39" s="137">
        <v>7.7433980312723097E-6</v>
      </c>
      <c r="AY39" s="137">
        <v>8.5036300378372004E-6</v>
      </c>
      <c r="AZ39" s="137">
        <v>3.4482315654143197E-5</v>
      </c>
      <c r="BA39" s="137">
        <v>4.80685653522928E-6</v>
      </c>
      <c r="BB39" s="137">
        <v>6.8341511258867996E-6</v>
      </c>
      <c r="BC39" s="137">
        <v>1.27049112487393E-5</v>
      </c>
      <c r="BD39" s="137">
        <v>1.09953728214284E-5</v>
      </c>
      <c r="BE39" s="137">
        <v>1.8417502147488399E-5</v>
      </c>
      <c r="BF39" s="137">
        <v>1.55999577301175E-5</v>
      </c>
      <c r="BG39" s="137">
        <v>3.0610160675691099E-6</v>
      </c>
      <c r="BH39" s="137">
        <v>9.6101674280823197E-6</v>
      </c>
      <c r="BI39" s="137">
        <v>2.6232340982340601E-5</v>
      </c>
      <c r="BJ39" s="137">
        <v>1.1816061434511E-4</v>
      </c>
      <c r="BK39" s="137">
        <v>4.40455850176436E-4</v>
      </c>
      <c r="BL39" s="137">
        <v>1.6531311513618501E-6</v>
      </c>
      <c r="BM39" s="137">
        <v>5.3861678043856604E-3</v>
      </c>
      <c r="BN39" s="137">
        <v>5.1135017449013996E-3</v>
      </c>
      <c r="BO39" s="137">
        <v>9.0364480250998203E-7</v>
      </c>
      <c r="BP39" s="137">
        <v>6.8848696003097502E-7</v>
      </c>
      <c r="BQ39" s="137">
        <v>1.6432560087013099E-6</v>
      </c>
      <c r="BR39" s="137">
        <v>5.2369745908602801E-7</v>
      </c>
      <c r="BS39" s="137">
        <v>6.5116589384992202E-8</v>
      </c>
      <c r="BT39" s="137">
        <v>1.18537106745182E-6</v>
      </c>
      <c r="BU39" s="137">
        <v>8.35703729155214E-7</v>
      </c>
      <c r="BV39" s="137">
        <v>2.47117609164305E-6</v>
      </c>
      <c r="BW39" s="137">
        <v>1.0124520255270899E-6</v>
      </c>
      <c r="BX39" s="137">
        <v>3.4118912985209899E-6</v>
      </c>
      <c r="BY39" s="137">
        <v>3.7056010721709899E-6</v>
      </c>
      <c r="BZ39" s="137">
        <v>1.9586153960402201E-3</v>
      </c>
      <c r="CA39" s="138">
        <v>0</v>
      </c>
      <c r="CB39" s="136">
        <v>2.15271133774439E-2</v>
      </c>
      <c r="CC39" s="139">
        <v>5.1115118673522697E-2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2" x14ac:dyDescent="0.3">
      <c r="A40" s="30"/>
      <c r="B40" s="42" t="s">
        <v>342</v>
      </c>
      <c r="C40" s="43" t="s">
        <v>343</v>
      </c>
      <c r="D40" s="136">
        <v>4.6145140663820902E-6</v>
      </c>
      <c r="E40" s="137">
        <v>1.03756859217188E-5</v>
      </c>
      <c r="F40" s="137">
        <v>1.1869838704764099E-5</v>
      </c>
      <c r="G40" s="137">
        <v>6.3698804812939802E-6</v>
      </c>
      <c r="H40" s="137">
        <v>6.2921690966404698E-6</v>
      </c>
      <c r="I40" s="137">
        <v>3.8172450513466903E-6</v>
      </c>
      <c r="J40" s="137">
        <v>1.0258641148743399E-5</v>
      </c>
      <c r="K40" s="137">
        <v>7.0295514215374596E-6</v>
      </c>
      <c r="L40" s="137">
        <v>9.5515511292173201E-6</v>
      </c>
      <c r="M40" s="137">
        <v>8.2011570797715295E-6</v>
      </c>
      <c r="N40" s="137">
        <v>3.4793577685957702E-6</v>
      </c>
      <c r="O40" s="137">
        <v>1.69218610105265E-5</v>
      </c>
      <c r="P40" s="137">
        <v>2.0616213253549999E-3</v>
      </c>
      <c r="Q40" s="137">
        <v>3.0407442330836001E-7</v>
      </c>
      <c r="R40" s="137">
        <v>1.4963739907247E-5</v>
      </c>
      <c r="S40" s="137">
        <v>2.58730077744422E-5</v>
      </c>
      <c r="T40" s="137">
        <v>1.5030677778046E-5</v>
      </c>
      <c r="U40" s="137">
        <v>2.3413591402437701E-5</v>
      </c>
      <c r="V40" s="137">
        <v>1.9832093998480399E-5</v>
      </c>
      <c r="W40" s="137">
        <v>2.4201518438050601E-5</v>
      </c>
      <c r="X40" s="137">
        <v>1.36768258692745E-5</v>
      </c>
      <c r="Y40" s="137">
        <v>2.0568655703310401E-5</v>
      </c>
      <c r="Z40" s="137">
        <v>2.5029885920070001E-5</v>
      </c>
      <c r="AA40" s="137">
        <v>2.0491130787988499E-5</v>
      </c>
      <c r="AB40" s="137">
        <v>4.0910108929225997E-5</v>
      </c>
      <c r="AC40" s="137">
        <v>1.4722344256399201E-5</v>
      </c>
      <c r="AD40" s="137">
        <v>2.26922034330739E-5</v>
      </c>
      <c r="AE40" s="137">
        <v>1.7829729924189899E-5</v>
      </c>
      <c r="AF40" s="137">
        <v>1.79666386315281E-5</v>
      </c>
      <c r="AG40" s="137">
        <v>3.0525512530600402E-5</v>
      </c>
      <c r="AH40" s="137">
        <v>1.14721537767037E-5</v>
      </c>
      <c r="AI40" s="137">
        <v>2.2574303686736599E-2</v>
      </c>
      <c r="AJ40" s="137">
        <v>0</v>
      </c>
      <c r="AK40" s="137">
        <v>1.28778340118969E-5</v>
      </c>
      <c r="AL40" s="137">
        <v>1.7434830398557099E-5</v>
      </c>
      <c r="AM40" s="137">
        <v>1.1341465301145099E-5</v>
      </c>
      <c r="AN40" s="137">
        <v>1.20206339744486E-5</v>
      </c>
      <c r="AO40" s="137">
        <v>9.2975902755325399E-6</v>
      </c>
      <c r="AP40" s="137">
        <v>8.1802669834697404E-6</v>
      </c>
      <c r="AQ40" s="137">
        <v>2.1513121536997099E-3</v>
      </c>
      <c r="AR40" s="137">
        <v>5.6063586535762895E-4</v>
      </c>
      <c r="AS40" s="137">
        <v>6.8151270747357495E-4</v>
      </c>
      <c r="AT40" s="137">
        <v>7.3205112405952898E-4</v>
      </c>
      <c r="AU40" s="137">
        <v>9.8777808362862396E-6</v>
      </c>
      <c r="AV40" s="137">
        <v>1.08850947099389E-5</v>
      </c>
      <c r="AW40" s="137">
        <v>8.4281224195307703E-6</v>
      </c>
      <c r="AX40" s="137">
        <v>8.7697827205758607E-6</v>
      </c>
      <c r="AY40" s="137">
        <v>8.1972168538292708E-6</v>
      </c>
      <c r="AZ40" s="137">
        <v>2.4121866049427199E-5</v>
      </c>
      <c r="BA40" s="137">
        <v>5.8835984014711802E-6</v>
      </c>
      <c r="BB40" s="137">
        <v>7.5692609076351301E-6</v>
      </c>
      <c r="BC40" s="137">
        <v>1.08774342190381E-5</v>
      </c>
      <c r="BD40" s="137">
        <v>1.388023451441E-5</v>
      </c>
      <c r="BE40" s="137">
        <v>1.50308672747667E-5</v>
      </c>
      <c r="BF40" s="137">
        <v>1.5169857693785E-5</v>
      </c>
      <c r="BG40" s="137">
        <v>3.4354699319109402E-6</v>
      </c>
      <c r="BH40" s="137">
        <v>8.5411181252544596E-6</v>
      </c>
      <c r="BI40" s="137">
        <v>1.9172378611738598E-5</v>
      </c>
      <c r="BJ40" s="137">
        <v>1.52071360246765E-6</v>
      </c>
      <c r="BK40" s="137">
        <v>1.07007852006088E-5</v>
      </c>
      <c r="BL40" s="137">
        <v>2.5868251148282502E-6</v>
      </c>
      <c r="BM40" s="137">
        <v>3.0105497112594098E-4</v>
      </c>
      <c r="BN40" s="137">
        <v>3.1916147311866202E-4</v>
      </c>
      <c r="BO40" s="137">
        <v>1.42467840223122E-6</v>
      </c>
      <c r="BP40" s="137">
        <v>8.7779348042381997E-7</v>
      </c>
      <c r="BQ40" s="137">
        <v>2.57739640677817E-6</v>
      </c>
      <c r="BR40" s="137">
        <v>7.8985185046631502E-7</v>
      </c>
      <c r="BS40" s="137">
        <v>1.02662238820028E-7</v>
      </c>
      <c r="BT40" s="137">
        <v>1.17308841272432E-6</v>
      </c>
      <c r="BU40" s="137">
        <v>1.2027792113355699E-6</v>
      </c>
      <c r="BV40" s="137">
        <v>3.3216861375199799E-6</v>
      </c>
      <c r="BW40" s="137">
        <v>1.59552561650029E-6</v>
      </c>
      <c r="BX40" s="137">
        <v>4.2226102109056396E-6</v>
      </c>
      <c r="BY40" s="137">
        <v>5.5214537658486502E-6</v>
      </c>
      <c r="BZ40" s="137">
        <v>3.2175947211227898E-4</v>
      </c>
      <c r="CA40" s="138">
        <v>0</v>
      </c>
      <c r="CB40" s="136">
        <v>3.04403086792699E-2</v>
      </c>
      <c r="CC40" s="139">
        <v>7.2279081887025295E-2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6">
        <v>0</v>
      </c>
      <c r="CC41" s="139">
        <v>0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2" x14ac:dyDescent="0.3">
      <c r="A42" s="30"/>
      <c r="B42" s="42" t="s">
        <v>356</v>
      </c>
      <c r="C42" s="43" t="s">
        <v>357</v>
      </c>
      <c r="D42" s="136">
        <v>6.2211742703383098E-4</v>
      </c>
      <c r="E42" s="137">
        <v>1.94858479477765E-2</v>
      </c>
      <c r="F42" s="137">
        <v>8.0425520024621396E-4</v>
      </c>
      <c r="G42" s="137">
        <v>3.9968584806069204E-3</v>
      </c>
      <c r="H42" s="137">
        <v>1.3374099560144099E-3</v>
      </c>
      <c r="I42" s="137">
        <v>5.4784749132756995E-4</v>
      </c>
      <c r="J42" s="137">
        <v>4.9605886697518605E-4</v>
      </c>
      <c r="K42" s="137">
        <v>6.5865317887287705E-4</v>
      </c>
      <c r="L42" s="137">
        <v>5.1645434307415596E-4</v>
      </c>
      <c r="M42" s="137">
        <v>8.3578100257548297E-4</v>
      </c>
      <c r="N42" s="137">
        <v>2.7027158423533698E-5</v>
      </c>
      <c r="O42" s="137">
        <v>3.9746853794948302E-4</v>
      </c>
      <c r="P42" s="137">
        <v>3.4576808634984702E-4</v>
      </c>
      <c r="Q42" s="137">
        <v>5.5470425012255296E-6</v>
      </c>
      <c r="R42" s="137">
        <v>7.8792196512516405E-4</v>
      </c>
      <c r="S42" s="137">
        <v>1.1846191538359601E-3</v>
      </c>
      <c r="T42" s="137">
        <v>1.31845466032066E-4</v>
      </c>
      <c r="U42" s="137">
        <v>2.6346143112201E-3</v>
      </c>
      <c r="V42" s="137">
        <v>1.79351218651352E-4</v>
      </c>
      <c r="W42" s="137">
        <v>1.78173165902813E-4</v>
      </c>
      <c r="X42" s="137">
        <v>1.92538334461662E-4</v>
      </c>
      <c r="Y42" s="137">
        <v>8.8533405923717505E-5</v>
      </c>
      <c r="Z42" s="137">
        <v>6.1742856502004404E-4</v>
      </c>
      <c r="AA42" s="137">
        <v>2.17887876665778E-4</v>
      </c>
      <c r="AB42" s="137">
        <v>1.77603010754044E-4</v>
      </c>
      <c r="AC42" s="137">
        <v>1.23720675388237E-4</v>
      </c>
      <c r="AD42" s="137">
        <v>1.7232750006523901E-4</v>
      </c>
      <c r="AE42" s="137">
        <v>1.5615966660082099E-4</v>
      </c>
      <c r="AF42" s="137">
        <v>2.27618487477573E-4</v>
      </c>
      <c r="AG42" s="137">
        <v>2.7546918343394401E-4</v>
      </c>
      <c r="AH42" s="137">
        <v>1.99914429196936E-4</v>
      </c>
      <c r="AI42" s="137">
        <v>1.7565422265263699E-4</v>
      </c>
      <c r="AJ42" s="137">
        <v>0</v>
      </c>
      <c r="AK42" s="137">
        <v>5.0117675704322399E-2</v>
      </c>
      <c r="AL42" s="137">
        <v>7.60611852626457E-2</v>
      </c>
      <c r="AM42" s="137">
        <v>3.6787946386650797E-2</v>
      </c>
      <c r="AN42" s="137">
        <v>2.0605822230155801E-4</v>
      </c>
      <c r="AO42" s="137">
        <v>1.7979226531377701E-4</v>
      </c>
      <c r="AP42" s="137">
        <v>1.45199558391682E-3</v>
      </c>
      <c r="AQ42" s="137">
        <v>4.7272642797925699E-4</v>
      </c>
      <c r="AR42" s="137">
        <v>1.15193264310904E-3</v>
      </c>
      <c r="AS42" s="137">
        <v>2.3997754451407201E-3</v>
      </c>
      <c r="AT42" s="137">
        <v>1.48624526452335E-3</v>
      </c>
      <c r="AU42" s="137">
        <v>1.40500873321284E-3</v>
      </c>
      <c r="AV42" s="137">
        <v>1.44160116834231E-3</v>
      </c>
      <c r="AW42" s="137">
        <v>1.9902096536484801E-4</v>
      </c>
      <c r="AX42" s="137">
        <v>1.2833182055938799E-4</v>
      </c>
      <c r="AY42" s="137">
        <v>1.4824880488262899E-4</v>
      </c>
      <c r="AZ42" s="137">
        <v>8.9706006254096501E-4</v>
      </c>
      <c r="BA42" s="137">
        <v>1.4909586395021801E-3</v>
      </c>
      <c r="BB42" s="137">
        <v>2.0665451636692101E-3</v>
      </c>
      <c r="BC42" s="137">
        <v>4.2325936847522E-4</v>
      </c>
      <c r="BD42" s="137">
        <v>2.3689985968779899E-3</v>
      </c>
      <c r="BE42" s="137">
        <v>3.4197597362902302E-2</v>
      </c>
      <c r="BF42" s="137">
        <v>7.3388389242382804E-4</v>
      </c>
      <c r="BG42" s="137">
        <v>6.5588500118079202E-5</v>
      </c>
      <c r="BH42" s="137">
        <v>1.9677301102892801E-4</v>
      </c>
      <c r="BI42" s="137">
        <v>6.7613897609849496E-4</v>
      </c>
      <c r="BJ42" s="137">
        <v>3.5736550129446001E-3</v>
      </c>
      <c r="BK42" s="137">
        <v>4.7432560464600302E-4</v>
      </c>
      <c r="BL42" s="137">
        <v>3.8886280654502601E-3</v>
      </c>
      <c r="BM42" s="137">
        <v>5.1652088531364904E-3</v>
      </c>
      <c r="BN42" s="137">
        <v>2.7416281637938401E-4</v>
      </c>
      <c r="BO42" s="137">
        <v>1.21739342752946E-4</v>
      </c>
      <c r="BP42" s="137">
        <v>1.8689369314891399E-5</v>
      </c>
      <c r="BQ42" s="137">
        <v>2.8816752348744901E-5</v>
      </c>
      <c r="BR42" s="137">
        <v>3.1755922132159602E-5</v>
      </c>
      <c r="BS42" s="137">
        <v>7.4431001199932895E-7</v>
      </c>
      <c r="BT42" s="137">
        <v>1.2379613425788499E-3</v>
      </c>
      <c r="BU42" s="137">
        <v>3.7384409640049603E-5</v>
      </c>
      <c r="BV42" s="137">
        <v>1.5080147558039301E-3</v>
      </c>
      <c r="BW42" s="137">
        <v>1.2114023637710501E-4</v>
      </c>
      <c r="BX42" s="137">
        <v>8.4952665314468598E-4</v>
      </c>
      <c r="BY42" s="137">
        <v>5.8133431272559501E-5</v>
      </c>
      <c r="BZ42" s="137">
        <v>8.7187725297939998E-5</v>
      </c>
      <c r="CA42" s="138">
        <v>0</v>
      </c>
      <c r="CB42" s="136">
        <v>0.27202989823327101</v>
      </c>
      <c r="CC42" s="139">
        <v>0.64592220457710903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2" x14ac:dyDescent="0.3">
      <c r="A43" s="30"/>
      <c r="B43" s="42" t="s">
        <v>364</v>
      </c>
      <c r="C43" s="43" t="s">
        <v>365</v>
      </c>
      <c r="D43" s="136">
        <v>9.4337234994908598E-5</v>
      </c>
      <c r="E43" s="137">
        <v>2.46845740038611E-4</v>
      </c>
      <c r="F43" s="137">
        <v>3.5101490870651002E-4</v>
      </c>
      <c r="G43" s="137">
        <v>8.5970898012597597E-5</v>
      </c>
      <c r="H43" s="137">
        <v>2.6806655983011702E-4</v>
      </c>
      <c r="I43" s="137">
        <v>1.6756213741224899E-3</v>
      </c>
      <c r="J43" s="137">
        <v>1.4587419644791701E-4</v>
      </c>
      <c r="K43" s="137">
        <v>1.7505374343273499E-4</v>
      </c>
      <c r="L43" s="137">
        <v>4.2657975430176001E-4</v>
      </c>
      <c r="M43" s="137">
        <v>1.0617173624893399E-4</v>
      </c>
      <c r="N43" s="137">
        <v>1.72870184170867E-4</v>
      </c>
      <c r="O43" s="137">
        <v>4.1655343415130801E-4</v>
      </c>
      <c r="P43" s="137">
        <v>7.9851223703116404E-4</v>
      </c>
      <c r="Q43" s="137">
        <v>1.9208065796301099E-5</v>
      </c>
      <c r="R43" s="137">
        <v>3.9481041257837897E-3</v>
      </c>
      <c r="S43" s="137">
        <v>6.6544756601848599E-3</v>
      </c>
      <c r="T43" s="137">
        <v>4.1239890137808601E-4</v>
      </c>
      <c r="U43" s="137">
        <v>1.72586844219423E-3</v>
      </c>
      <c r="V43" s="137">
        <v>2.7110481863048701E-4</v>
      </c>
      <c r="W43" s="137">
        <v>3.7659833304892499E-4</v>
      </c>
      <c r="X43" s="137">
        <v>3.4342270460901802E-4</v>
      </c>
      <c r="Y43" s="137">
        <v>7.6292197169932599E-4</v>
      </c>
      <c r="Z43" s="137">
        <v>3.6443591615641801E-4</v>
      </c>
      <c r="AA43" s="137">
        <v>3.3976957024607699E-4</v>
      </c>
      <c r="AB43" s="137">
        <v>1.19567945475047E-3</v>
      </c>
      <c r="AC43" s="137">
        <v>6.7496530548948595E-4</v>
      </c>
      <c r="AD43" s="137">
        <v>4.36222200402101E-4</v>
      </c>
      <c r="AE43" s="137">
        <v>6.0225089137567404E-4</v>
      </c>
      <c r="AF43" s="137">
        <v>1.6519408183383599E-3</v>
      </c>
      <c r="AG43" s="137">
        <v>1.16578733031983E-3</v>
      </c>
      <c r="AH43" s="137">
        <v>2.1292783801449399E-3</v>
      </c>
      <c r="AI43" s="137">
        <v>1.7387093427085601E-3</v>
      </c>
      <c r="AJ43" s="137">
        <v>0</v>
      </c>
      <c r="AK43" s="137">
        <v>4.6963973345737001E-3</v>
      </c>
      <c r="AL43" s="137">
        <v>5.3566203648846497E-2</v>
      </c>
      <c r="AM43" s="137">
        <v>1.6179236449780698E-2</v>
      </c>
      <c r="AN43" s="137">
        <v>1.8509754777108101E-3</v>
      </c>
      <c r="AO43" s="137">
        <v>1.2040593442609799E-3</v>
      </c>
      <c r="AP43" s="137">
        <v>2.5619721053039401E-3</v>
      </c>
      <c r="AQ43" s="137">
        <v>1.0343730011455601E-3</v>
      </c>
      <c r="AR43" s="137">
        <v>9.0778999699448696E-4</v>
      </c>
      <c r="AS43" s="137">
        <v>1.53807172954155E-3</v>
      </c>
      <c r="AT43" s="137">
        <v>5.9197791813022402E-4</v>
      </c>
      <c r="AU43" s="137">
        <v>1.69531854979303E-3</v>
      </c>
      <c r="AV43" s="137">
        <v>8.3331960126712702E-4</v>
      </c>
      <c r="AW43" s="137">
        <v>1.0062597579517101E-3</v>
      </c>
      <c r="AX43" s="137">
        <v>1.3336467068408499E-3</v>
      </c>
      <c r="AY43" s="137">
        <v>1.2958959368531201E-3</v>
      </c>
      <c r="AZ43" s="137">
        <v>5.3563527064199304E-3</v>
      </c>
      <c r="BA43" s="137">
        <v>1.0407964771351199E-3</v>
      </c>
      <c r="BB43" s="137">
        <v>1.7042099327620899E-3</v>
      </c>
      <c r="BC43" s="137">
        <v>1.8919180498834401E-3</v>
      </c>
      <c r="BD43" s="137">
        <v>9.3570653550992798E-4</v>
      </c>
      <c r="BE43" s="137">
        <v>2.5960051949644198E-3</v>
      </c>
      <c r="BF43" s="137">
        <v>3.2784007500211701E-3</v>
      </c>
      <c r="BG43" s="137">
        <v>5.3979650852870801E-4</v>
      </c>
      <c r="BH43" s="137">
        <v>3.1919487980927499E-3</v>
      </c>
      <c r="BI43" s="137">
        <v>3.7407909464520698E-3</v>
      </c>
      <c r="BJ43" s="137">
        <v>1.32969085074994E-3</v>
      </c>
      <c r="BK43" s="137">
        <v>7.6197881486799802E-4</v>
      </c>
      <c r="BL43" s="137">
        <v>7.7560057997508596E-4</v>
      </c>
      <c r="BM43" s="137">
        <v>2.9690739266767302E-3</v>
      </c>
      <c r="BN43" s="137">
        <v>1.0445678129807701E-3</v>
      </c>
      <c r="BO43" s="137">
        <v>3.2276850205332298E-4</v>
      </c>
      <c r="BP43" s="137">
        <v>6.8211070549065297E-4</v>
      </c>
      <c r="BQ43" s="137">
        <v>7.3907230033253403E-4</v>
      </c>
      <c r="BR43" s="137">
        <v>1.8220061756823E-3</v>
      </c>
      <c r="BS43" s="137">
        <v>1.32905979445388E-6</v>
      </c>
      <c r="BT43" s="137">
        <v>1.8427067894193801E-3</v>
      </c>
      <c r="BU43" s="137">
        <v>2.0425843722657001E-3</v>
      </c>
      <c r="BV43" s="137">
        <v>3.4355163195924901E-3</v>
      </c>
      <c r="BW43" s="137">
        <v>7.7946887984651596E-3</v>
      </c>
      <c r="BX43" s="137">
        <v>1.24248439093592E-3</v>
      </c>
      <c r="BY43" s="137">
        <v>1.2227498289455901E-3</v>
      </c>
      <c r="BZ43" s="137">
        <v>4.26627654270317E-3</v>
      </c>
      <c r="CA43" s="138">
        <v>0</v>
      </c>
      <c r="CB43" s="136">
        <v>0.17664324346444199</v>
      </c>
      <c r="CC43" s="139">
        <v>0.419431077183885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2" x14ac:dyDescent="0.3">
      <c r="A44" s="30"/>
      <c r="B44" s="42" t="s">
        <v>368</v>
      </c>
      <c r="C44" s="43" t="s">
        <v>369</v>
      </c>
      <c r="D44" s="136">
        <v>5.7556318323794096E-6</v>
      </c>
      <c r="E44" s="137">
        <v>1.28381952806322E-5</v>
      </c>
      <c r="F44" s="137">
        <v>1.4482887238656801E-5</v>
      </c>
      <c r="G44" s="137">
        <v>8.0766825778837907E-6</v>
      </c>
      <c r="H44" s="137">
        <v>8.3929243356212598E-5</v>
      </c>
      <c r="I44" s="137">
        <v>2.7216830187359002E-4</v>
      </c>
      <c r="J44" s="137">
        <v>1.29853695444324E-5</v>
      </c>
      <c r="K44" s="137">
        <v>1.0978854976275299E-4</v>
      </c>
      <c r="L44" s="137">
        <v>1.21823990519043E-5</v>
      </c>
      <c r="M44" s="137">
        <v>7.2581265457503095E-5</v>
      </c>
      <c r="N44" s="137">
        <v>4.0876971988865202E-5</v>
      </c>
      <c r="O44" s="137">
        <v>2.2780116206017101E-5</v>
      </c>
      <c r="P44" s="137">
        <v>4.9388164553965496E-6</v>
      </c>
      <c r="Q44" s="137">
        <v>1.72575272247679E-4</v>
      </c>
      <c r="R44" s="137">
        <v>2.5630644474566901E-5</v>
      </c>
      <c r="S44" s="137">
        <v>3.6184362426028199E-5</v>
      </c>
      <c r="T44" s="137">
        <v>1.8434986771057901E-5</v>
      </c>
      <c r="U44" s="137">
        <v>1.04712938306515E-4</v>
      </c>
      <c r="V44" s="137">
        <v>2.52529505387248E-5</v>
      </c>
      <c r="W44" s="137">
        <v>3.0872754620828402E-5</v>
      </c>
      <c r="X44" s="137">
        <v>1.6869160170144601E-5</v>
      </c>
      <c r="Y44" s="137">
        <v>3.0495169825401001E-5</v>
      </c>
      <c r="Z44" s="137">
        <v>3.18119379541301E-5</v>
      </c>
      <c r="AA44" s="137">
        <v>2.5793720672039699E-5</v>
      </c>
      <c r="AB44" s="137">
        <v>2.7050448024173001E-5</v>
      </c>
      <c r="AC44" s="137">
        <v>2.01352399979797E-5</v>
      </c>
      <c r="AD44" s="137">
        <v>2.89949001118006E-5</v>
      </c>
      <c r="AE44" s="137">
        <v>6.8065335868192301E-5</v>
      </c>
      <c r="AF44" s="137">
        <v>1.5853452618764399E-4</v>
      </c>
      <c r="AG44" s="137">
        <v>3.8741515559189999E-5</v>
      </c>
      <c r="AH44" s="137">
        <v>2.05543503985484E-4</v>
      </c>
      <c r="AI44" s="137">
        <v>1.42713946740453E-4</v>
      </c>
      <c r="AJ44" s="137">
        <v>0</v>
      </c>
      <c r="AK44" s="137">
        <v>3.30537048913645E-4</v>
      </c>
      <c r="AL44" s="137">
        <v>2.7497984034693598E-3</v>
      </c>
      <c r="AM44" s="137">
        <v>0.15759955167763001</v>
      </c>
      <c r="AN44" s="137">
        <v>1.3527695996214399E-4</v>
      </c>
      <c r="AO44" s="137">
        <v>1.22733923182956E-4</v>
      </c>
      <c r="AP44" s="137">
        <v>1.9090056167245902E-5</v>
      </c>
      <c r="AQ44" s="137">
        <v>1.38160556282803E-5</v>
      </c>
      <c r="AR44" s="137">
        <v>1.4908085791269E-3</v>
      </c>
      <c r="AS44" s="137">
        <v>5.7320563061820198E-5</v>
      </c>
      <c r="AT44" s="137">
        <v>3.5211041242380102E-5</v>
      </c>
      <c r="AU44" s="137">
        <v>2.3973350797173399E-4</v>
      </c>
      <c r="AV44" s="137">
        <v>1.54867247396678E-3</v>
      </c>
      <c r="AW44" s="137">
        <v>6.9962393405301098E-5</v>
      </c>
      <c r="AX44" s="137">
        <v>1.19093937637695E-4</v>
      </c>
      <c r="AY44" s="137">
        <v>9.9436224711563299E-6</v>
      </c>
      <c r="AZ44" s="137">
        <v>2.2204935415144901E-4</v>
      </c>
      <c r="BA44" s="137">
        <v>2.6089988766009099E-5</v>
      </c>
      <c r="BB44" s="137">
        <v>2.24748957981464E-5</v>
      </c>
      <c r="BC44" s="137">
        <v>1.4515381527902701E-4</v>
      </c>
      <c r="BD44" s="137">
        <v>3.4242474420287399E-4</v>
      </c>
      <c r="BE44" s="137">
        <v>1.0166912611199201E-3</v>
      </c>
      <c r="BF44" s="137">
        <v>3.03453438245248E-3</v>
      </c>
      <c r="BG44" s="137">
        <v>1.16810029651512E-4</v>
      </c>
      <c r="BH44" s="137">
        <v>5.2699669240365596E-4</v>
      </c>
      <c r="BI44" s="137">
        <v>3.8847082229656497E-5</v>
      </c>
      <c r="BJ44" s="137">
        <v>8.1744197681357495E-6</v>
      </c>
      <c r="BK44" s="137">
        <v>5.88149563961688E-5</v>
      </c>
      <c r="BL44" s="137">
        <v>6.7983059541177401E-6</v>
      </c>
      <c r="BM44" s="137">
        <v>1.8516598980314299E-5</v>
      </c>
      <c r="BN44" s="137">
        <v>6.0503734920531197E-5</v>
      </c>
      <c r="BO44" s="137">
        <v>2.42952312763611E-5</v>
      </c>
      <c r="BP44" s="137">
        <v>4.0668218070469398E-6</v>
      </c>
      <c r="BQ44" s="137">
        <v>6.62004619926063E-6</v>
      </c>
      <c r="BR44" s="137">
        <v>9.5959388169749206E-6</v>
      </c>
      <c r="BS44" s="137">
        <v>1.3033854541947499E-7</v>
      </c>
      <c r="BT44" s="137">
        <v>1.5894883482638099E-4</v>
      </c>
      <c r="BU44" s="137">
        <v>1.1179965987622601E-5</v>
      </c>
      <c r="BV44" s="137">
        <v>1.31542668204147E-4</v>
      </c>
      <c r="BW44" s="137">
        <v>3.9077450973547397E-5</v>
      </c>
      <c r="BX44" s="137">
        <v>4.4243614896263101E-4</v>
      </c>
      <c r="BY44" s="137">
        <v>1.2337334929413701E-5</v>
      </c>
      <c r="BZ44" s="137">
        <v>2.31855089963859E-4</v>
      </c>
      <c r="CA44" s="138">
        <v>0</v>
      </c>
      <c r="CB44" s="136">
        <v>0.17314031412151201</v>
      </c>
      <c r="CC44" s="139">
        <v>0.41111353614020502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2" x14ac:dyDescent="0.3">
      <c r="A45" s="30"/>
      <c r="B45" s="42" t="s">
        <v>374</v>
      </c>
      <c r="C45" s="43" t="s">
        <v>375</v>
      </c>
      <c r="D45" s="136">
        <v>1.16723500020727E-4</v>
      </c>
      <c r="E45" s="137">
        <v>1.06762342917406E-4</v>
      </c>
      <c r="F45" s="137">
        <v>1.8720386973334401E-4</v>
      </c>
      <c r="G45" s="137">
        <v>1.26381597383449E-4</v>
      </c>
      <c r="H45" s="137">
        <v>1.94173793601489E-3</v>
      </c>
      <c r="I45" s="137">
        <v>9.6039024599787302E-5</v>
      </c>
      <c r="J45" s="137">
        <v>7.4296264179171806E-5</v>
      </c>
      <c r="K45" s="137">
        <v>5.4937409914866298E-5</v>
      </c>
      <c r="L45" s="137">
        <v>4.1770775226725301E-4</v>
      </c>
      <c r="M45" s="137">
        <v>2.9262060060757301E-4</v>
      </c>
      <c r="N45" s="137">
        <v>2.3284200243414999E-5</v>
      </c>
      <c r="O45" s="137">
        <v>1.2079968024801201E-4</v>
      </c>
      <c r="P45" s="137">
        <v>3.8207691577741501E-5</v>
      </c>
      <c r="Q45" s="137">
        <v>2.4051074952356601E-6</v>
      </c>
      <c r="R45" s="137">
        <v>2.8907910962547902E-4</v>
      </c>
      <c r="S45" s="137">
        <v>4.7592503289947501E-4</v>
      </c>
      <c r="T45" s="137">
        <v>1.09748853779072E-4</v>
      </c>
      <c r="U45" s="137">
        <v>5.0135363456801105E-4</v>
      </c>
      <c r="V45" s="137">
        <v>1.40307782805482E-4</v>
      </c>
      <c r="W45" s="137">
        <v>1.6280014679485299E-4</v>
      </c>
      <c r="X45" s="137">
        <v>9.8524574642720907E-5</v>
      </c>
      <c r="Y45" s="137">
        <v>6.6593276844867903E-5</v>
      </c>
      <c r="Z45" s="137">
        <v>1.73418277393862E-4</v>
      </c>
      <c r="AA45" s="137">
        <v>1.41787187967808E-4</v>
      </c>
      <c r="AB45" s="137">
        <v>3.3168064770345098E-4</v>
      </c>
      <c r="AC45" s="137">
        <v>1.0322236918840401E-4</v>
      </c>
      <c r="AD45" s="137">
        <v>1.54600310533453E-4</v>
      </c>
      <c r="AE45" s="137">
        <v>1.29339060619963E-4</v>
      </c>
      <c r="AF45" s="137">
        <v>7.1989350306783304E-4</v>
      </c>
      <c r="AG45" s="137">
        <v>2.2431214294507801E-4</v>
      </c>
      <c r="AH45" s="137">
        <v>1.17870540345246E-4</v>
      </c>
      <c r="AI45" s="137">
        <v>8.3590160566322195E-4</v>
      </c>
      <c r="AJ45" s="137">
        <v>0</v>
      </c>
      <c r="AK45" s="137">
        <v>1.6334873478687101E-4</v>
      </c>
      <c r="AL45" s="137">
        <v>2.2761153372391501E-4</v>
      </c>
      <c r="AM45" s="137">
        <v>8.44043204904643E-4</v>
      </c>
      <c r="AN45" s="137">
        <v>0.10374638944161001</v>
      </c>
      <c r="AO45" s="137">
        <v>4.3650663323048701E-4</v>
      </c>
      <c r="AP45" s="137">
        <v>3.6772960702885997E-4</v>
      </c>
      <c r="AQ45" s="137">
        <v>8.8908097834905497E-5</v>
      </c>
      <c r="AR45" s="137">
        <v>2.2208665101851999E-4</v>
      </c>
      <c r="AS45" s="137">
        <v>9.8831090629513405E-4</v>
      </c>
      <c r="AT45" s="137">
        <v>1.70372170789195E-4</v>
      </c>
      <c r="AU45" s="137">
        <v>8.0617480193502899E-5</v>
      </c>
      <c r="AV45" s="137">
        <v>4.4346962932510602E-4</v>
      </c>
      <c r="AW45" s="137">
        <v>3.5664011099203899E-3</v>
      </c>
      <c r="AX45" s="137">
        <v>1.2158392074996099E-4</v>
      </c>
      <c r="AY45" s="137">
        <v>1.3505248554901401E-4</v>
      </c>
      <c r="AZ45" s="137">
        <v>5.2195971933503295E-4</v>
      </c>
      <c r="BA45" s="137">
        <v>5.9431426457858102E-5</v>
      </c>
      <c r="BB45" s="137">
        <v>1.17401704506583E-4</v>
      </c>
      <c r="BC45" s="137">
        <v>1.3136432095972199E-4</v>
      </c>
      <c r="BD45" s="137">
        <v>2.07997864147867E-4</v>
      </c>
      <c r="BE45" s="137">
        <v>0.110977084041555</v>
      </c>
      <c r="BF45" s="137">
        <v>5.2380023002730899E-4</v>
      </c>
      <c r="BG45" s="137">
        <v>3.1888514804920498E-5</v>
      </c>
      <c r="BH45" s="137">
        <v>9.9457532561496699E-5</v>
      </c>
      <c r="BI45" s="137">
        <v>2.08207017117546E-2</v>
      </c>
      <c r="BJ45" s="137">
        <v>4.2326682769476602E-4</v>
      </c>
      <c r="BK45" s="137">
        <v>2.8885887892161899E-4</v>
      </c>
      <c r="BL45" s="137">
        <v>1.7435984078595499E-5</v>
      </c>
      <c r="BM45" s="137">
        <v>2.6881043965481001E-5</v>
      </c>
      <c r="BN45" s="137">
        <v>1.13506399958302E-4</v>
      </c>
      <c r="BO45" s="137">
        <v>1.72978473538053E-5</v>
      </c>
      <c r="BP45" s="137">
        <v>7.20318299282361E-6</v>
      </c>
      <c r="BQ45" s="137">
        <v>1.7333593232871201E-5</v>
      </c>
      <c r="BR45" s="137">
        <v>5.5148862504604101E-6</v>
      </c>
      <c r="BS45" s="137">
        <v>2.4840781938965599E-6</v>
      </c>
      <c r="BT45" s="137">
        <v>1.23026719732972E-5</v>
      </c>
      <c r="BU45" s="137">
        <v>9.1652567545943595E-4</v>
      </c>
      <c r="BV45" s="137">
        <v>1.81427067873202E-4</v>
      </c>
      <c r="BW45" s="137">
        <v>9.1288611830551004E-4</v>
      </c>
      <c r="BX45" s="137">
        <v>3.8983085891621699E-4</v>
      </c>
      <c r="BY45" s="137">
        <v>7.7174651094884499E-4</v>
      </c>
      <c r="BZ45" s="137">
        <v>9.3563938810741398E-4</v>
      </c>
      <c r="CA45" s="138">
        <v>0</v>
      </c>
      <c r="CB45" s="136">
        <v>0.25850912472188903</v>
      </c>
      <c r="CC45" s="139">
        <v>0.61381776351831596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2" x14ac:dyDescent="0.3">
      <c r="A46" s="30"/>
      <c r="B46" s="42" t="s">
        <v>384</v>
      </c>
      <c r="C46" s="43" t="s">
        <v>385</v>
      </c>
      <c r="D46" s="136">
        <v>9.7516458340767204E-4</v>
      </c>
      <c r="E46" s="137">
        <v>2.20063480958905E-4</v>
      </c>
      <c r="F46" s="137">
        <v>6.8465041469636797E-3</v>
      </c>
      <c r="G46" s="137">
        <v>1.94688676449206E-3</v>
      </c>
      <c r="H46" s="137">
        <v>2.5375922396510799E-2</v>
      </c>
      <c r="I46" s="137">
        <v>7.9195474938975205E-2</v>
      </c>
      <c r="J46" s="137">
        <v>2.21973740772832E-4</v>
      </c>
      <c r="K46" s="137">
        <v>1.3507864377112801E-3</v>
      </c>
      <c r="L46" s="137">
        <v>1.2478698533227499E-3</v>
      </c>
      <c r="M46" s="137">
        <v>1.9678517284232502E-3</v>
      </c>
      <c r="N46" s="137">
        <v>6.5180524356061293E-5</v>
      </c>
      <c r="O46" s="137">
        <v>1.21762248666335E-3</v>
      </c>
      <c r="P46" s="137">
        <v>5.39172106172769E-5</v>
      </c>
      <c r="Q46" s="137">
        <v>5.1449830486524104E-6</v>
      </c>
      <c r="R46" s="137">
        <v>7.0234315300776894E-5</v>
      </c>
      <c r="S46" s="137">
        <v>1.06866562368864E-4</v>
      </c>
      <c r="T46" s="137">
        <v>1.20557182998306E-3</v>
      </c>
      <c r="U46" s="137">
        <v>2.81902183899395E-2</v>
      </c>
      <c r="V46" s="137">
        <v>1.3641699595453101E-3</v>
      </c>
      <c r="W46" s="137">
        <v>1.9655784180697602E-3</v>
      </c>
      <c r="X46" s="137">
        <v>9.7888884661109996E-3</v>
      </c>
      <c r="Y46" s="137">
        <v>4.3096013871979904E-3</v>
      </c>
      <c r="Z46" s="137">
        <v>1.00095135815713E-3</v>
      </c>
      <c r="AA46" s="137">
        <v>9.5241050516869203E-4</v>
      </c>
      <c r="AB46" s="137">
        <v>1.59921225867042E-2</v>
      </c>
      <c r="AC46" s="137">
        <v>8.2912314933488301E-3</v>
      </c>
      <c r="AD46" s="137">
        <v>3.1415512419017098E-3</v>
      </c>
      <c r="AE46" s="137">
        <v>6.6450001408876504E-4</v>
      </c>
      <c r="AF46" s="137">
        <v>1.9181484227168699E-2</v>
      </c>
      <c r="AG46" s="137">
        <v>7.3990902027442698E-3</v>
      </c>
      <c r="AH46" s="137">
        <v>2.0091435179356899E-2</v>
      </c>
      <c r="AI46" s="137">
        <v>1.5623709418817499E-2</v>
      </c>
      <c r="AJ46" s="137">
        <v>0</v>
      </c>
      <c r="AK46" s="137">
        <v>3.5793979881269498E-3</v>
      </c>
      <c r="AL46" s="137">
        <v>8.5192169604074493E-3</v>
      </c>
      <c r="AM46" s="137">
        <v>9.7943735231075402E-3</v>
      </c>
      <c r="AN46" s="137">
        <v>1.55506306065938E-4</v>
      </c>
      <c r="AO46" s="137">
        <v>0.18784687578801401</v>
      </c>
      <c r="AP46" s="137">
        <v>5.63853241936631E-2</v>
      </c>
      <c r="AQ46" s="137">
        <v>1.81712100427866E-4</v>
      </c>
      <c r="AR46" s="137">
        <v>3.34322428950703E-3</v>
      </c>
      <c r="AS46" s="137">
        <v>1.4139264655127701E-2</v>
      </c>
      <c r="AT46" s="137">
        <v>8.59773680582155E-3</v>
      </c>
      <c r="AU46" s="137">
        <v>1.79997947401645E-3</v>
      </c>
      <c r="AV46" s="137">
        <v>8.5808914773381501E-3</v>
      </c>
      <c r="AW46" s="137">
        <v>1.6792180884626699E-2</v>
      </c>
      <c r="AX46" s="137">
        <v>1.2290640020208301E-2</v>
      </c>
      <c r="AY46" s="137">
        <v>2.25492995529285E-4</v>
      </c>
      <c r="AZ46" s="137">
        <v>2.8692668831036701E-3</v>
      </c>
      <c r="BA46" s="137">
        <v>2.9141757213606498E-3</v>
      </c>
      <c r="BB46" s="137">
        <v>3.3770471826624301E-3</v>
      </c>
      <c r="BC46" s="137">
        <v>2.1324925040535399E-3</v>
      </c>
      <c r="BD46" s="137">
        <v>4.3757150981439701E-4</v>
      </c>
      <c r="BE46" s="137">
        <v>2.9346092883197499E-3</v>
      </c>
      <c r="BF46" s="137">
        <v>2.1844521152399299E-3</v>
      </c>
      <c r="BG46" s="137">
        <v>5.4090539286567197E-5</v>
      </c>
      <c r="BH46" s="137">
        <v>6.1960834626066403E-4</v>
      </c>
      <c r="BI46" s="137">
        <v>1.6239696987857999E-4</v>
      </c>
      <c r="BJ46" s="137">
        <v>1.35907531403049E-2</v>
      </c>
      <c r="BK46" s="137">
        <v>7.8502340353376102E-4</v>
      </c>
      <c r="BL46" s="137">
        <v>1.09457928366354E-3</v>
      </c>
      <c r="BM46" s="137">
        <v>1.78762094684787E-3</v>
      </c>
      <c r="BN46" s="137">
        <v>2.8631808359286101E-3</v>
      </c>
      <c r="BO46" s="137">
        <v>5.9920119050587502E-4</v>
      </c>
      <c r="BP46" s="137">
        <v>1.75224310227978E-3</v>
      </c>
      <c r="BQ46" s="137">
        <v>1.18804867113809E-4</v>
      </c>
      <c r="BR46" s="137">
        <v>1.48232767315538E-2</v>
      </c>
      <c r="BS46" s="137">
        <v>1.7700846352696999E-4</v>
      </c>
      <c r="BT46" s="137">
        <v>1.45239008891053E-3</v>
      </c>
      <c r="BU46" s="137">
        <v>1.16536937038009E-3</v>
      </c>
      <c r="BV46" s="137">
        <v>8.7763685084645405E-4</v>
      </c>
      <c r="BW46" s="137">
        <v>7.5562012264653695E-4</v>
      </c>
      <c r="BX46" s="137">
        <v>5.6367251483872697E-4</v>
      </c>
      <c r="BY46" s="137">
        <v>1.22715913840428E-3</v>
      </c>
      <c r="BZ46" s="137">
        <v>1.7142633027046199E-2</v>
      </c>
      <c r="CA46" s="138">
        <v>0</v>
      </c>
      <c r="CB46" s="136">
        <v>0.67072368043249597</v>
      </c>
      <c r="CC46" s="139">
        <v>1.5926018468584799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2" x14ac:dyDescent="0.3">
      <c r="A47" s="30"/>
      <c r="B47" s="42" t="s">
        <v>392</v>
      </c>
      <c r="C47" s="43" t="s">
        <v>393</v>
      </c>
      <c r="D47" s="136">
        <v>3.5441706017231198E-5</v>
      </c>
      <c r="E47" s="137">
        <v>7.8619140443423005E-5</v>
      </c>
      <c r="F47" s="137">
        <v>8.7824197449595998E-5</v>
      </c>
      <c r="G47" s="137">
        <v>5.0288644139413897E-5</v>
      </c>
      <c r="H47" s="137">
        <v>4.8792851659356498E-5</v>
      </c>
      <c r="I47" s="137">
        <v>2.92164977300526E-5</v>
      </c>
      <c r="J47" s="137">
        <v>8.0760639405112305E-5</v>
      </c>
      <c r="K47" s="137">
        <v>5.5328416231448298E-5</v>
      </c>
      <c r="L47" s="137">
        <v>7.0038702838324198E-5</v>
      </c>
      <c r="M47" s="137">
        <v>6.4885377566471604E-5</v>
      </c>
      <c r="N47" s="137">
        <v>2.7527754962896299E-5</v>
      </c>
      <c r="O47" s="137">
        <v>1.2834024668490499E-4</v>
      </c>
      <c r="P47" s="137">
        <v>1.5877631417717E-4</v>
      </c>
      <c r="Q47" s="137">
        <v>3.09006996316038E-6</v>
      </c>
      <c r="R47" s="137">
        <v>2.12042339179108E-5</v>
      </c>
      <c r="S47" s="137">
        <v>2.99223223647645E-5</v>
      </c>
      <c r="T47" s="137">
        <v>1.12200748584459E-4</v>
      </c>
      <c r="U47" s="137">
        <v>1.5535837577317001E-4</v>
      </c>
      <c r="V47" s="137">
        <v>1.56571661769846E-4</v>
      </c>
      <c r="W47" s="137">
        <v>1.90859165463928E-4</v>
      </c>
      <c r="X47" s="137">
        <v>1.03076280404742E-4</v>
      </c>
      <c r="Y47" s="137">
        <v>6.5816026689669499E-5</v>
      </c>
      <c r="Z47" s="137">
        <v>1.97399364289491E-4</v>
      </c>
      <c r="AA47" s="137">
        <v>1.5982281777949801E-4</v>
      </c>
      <c r="AB47" s="137">
        <v>1.3563035482374699E-4</v>
      </c>
      <c r="AC47" s="137">
        <v>1.1303379329876101E-4</v>
      </c>
      <c r="AD47" s="137">
        <v>1.7756717695954999E-4</v>
      </c>
      <c r="AE47" s="137">
        <v>9.47598252211248E-4</v>
      </c>
      <c r="AF47" s="137">
        <v>3.4228651091146901E-3</v>
      </c>
      <c r="AG47" s="137">
        <v>2.4540203378564198E-3</v>
      </c>
      <c r="AH47" s="137">
        <v>2.8839605804176298E-3</v>
      </c>
      <c r="AI47" s="137">
        <v>4.3997883893049303E-3</v>
      </c>
      <c r="AJ47" s="137">
        <v>0</v>
      </c>
      <c r="AK47" s="137">
        <v>8.0099098886585803E-5</v>
      </c>
      <c r="AL47" s="137">
        <v>9.3102324247339007E-3</v>
      </c>
      <c r="AM47" s="137">
        <v>4.8847474749463002E-4</v>
      </c>
      <c r="AN47" s="137">
        <v>6.2869820988023398E-5</v>
      </c>
      <c r="AO47" s="137">
        <v>1.1517456174119501E-2</v>
      </c>
      <c r="AP47" s="137">
        <v>7.2684460585040897E-2</v>
      </c>
      <c r="AQ47" s="137">
        <v>2.36042988056102E-4</v>
      </c>
      <c r="AR47" s="137">
        <v>6.76127085356058E-5</v>
      </c>
      <c r="AS47" s="137">
        <v>6.7563207373470902E-3</v>
      </c>
      <c r="AT47" s="137">
        <v>7.0581989031466797E-3</v>
      </c>
      <c r="AU47" s="137">
        <v>3.44915063480243E-3</v>
      </c>
      <c r="AV47" s="137">
        <v>4.4711464675546101E-3</v>
      </c>
      <c r="AW47" s="137">
        <v>5.36808794840039E-4</v>
      </c>
      <c r="AX47" s="137">
        <v>5.3250971586489898E-5</v>
      </c>
      <c r="AY47" s="137">
        <v>4.0410637464291098E-5</v>
      </c>
      <c r="AZ47" s="137">
        <v>2.5327017673848601E-3</v>
      </c>
      <c r="BA47" s="137">
        <v>3.8597091393278297E-5</v>
      </c>
      <c r="BB47" s="137">
        <v>1.2894567837534801E-3</v>
      </c>
      <c r="BC47" s="137">
        <v>1.9157865669881E-3</v>
      </c>
      <c r="BD47" s="137">
        <v>5.6632183982062E-4</v>
      </c>
      <c r="BE47" s="137">
        <v>5.3202861903679602E-5</v>
      </c>
      <c r="BF47" s="137">
        <v>2.1227840062585102E-3</v>
      </c>
      <c r="BG47" s="137">
        <v>1.42007180807263E-4</v>
      </c>
      <c r="BH47" s="137">
        <v>4.5485374153539102E-3</v>
      </c>
      <c r="BI47" s="137">
        <v>2.68522894302907E-4</v>
      </c>
      <c r="BJ47" s="137">
        <v>3.4988685150705899E-3</v>
      </c>
      <c r="BK47" s="137">
        <v>7.9603762541496895E-5</v>
      </c>
      <c r="BL47" s="137">
        <v>5.2661814265068602E-3</v>
      </c>
      <c r="BM47" s="137">
        <v>5.3378812952031502E-3</v>
      </c>
      <c r="BN47" s="137">
        <v>5.8623189055870498E-5</v>
      </c>
      <c r="BO47" s="137">
        <v>2.79658963150709E-3</v>
      </c>
      <c r="BP47" s="137">
        <v>2.9680396655896199E-3</v>
      </c>
      <c r="BQ47" s="137">
        <v>2.2554444523583302E-3</v>
      </c>
      <c r="BR47" s="137">
        <v>1.9696140600960802E-3</v>
      </c>
      <c r="BS47" s="137">
        <v>8.0103520062547095E-4</v>
      </c>
      <c r="BT47" s="137">
        <v>7.6895503030451704E-3</v>
      </c>
      <c r="BU47" s="137">
        <v>3.3850495545988098E-3</v>
      </c>
      <c r="BV47" s="137">
        <v>1.6346456996168601E-2</v>
      </c>
      <c r="BW47" s="137">
        <v>4.3472408327525401E-3</v>
      </c>
      <c r="BX47" s="137">
        <v>2.79815513178844E-5</v>
      </c>
      <c r="BY47" s="137">
        <v>1.2266906449466899E-3</v>
      </c>
      <c r="BZ47" s="137">
        <v>1.19944584347424E-2</v>
      </c>
      <c r="CA47" s="138">
        <v>0</v>
      </c>
      <c r="CB47" s="136">
        <v>0.216985389168983</v>
      </c>
      <c r="CC47" s="139">
        <v>0.51522160557831598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2" x14ac:dyDescent="0.3">
      <c r="A48" s="30"/>
      <c r="B48" s="42" t="s">
        <v>396</v>
      </c>
      <c r="C48" s="43" t="s">
        <v>397</v>
      </c>
      <c r="D48" s="136">
        <v>5.3293606746161195E-4</v>
      </c>
      <c r="E48" s="137">
        <v>4.6988473168542997E-3</v>
      </c>
      <c r="F48" s="137">
        <v>5.4487743202463797E-3</v>
      </c>
      <c r="G48" s="137">
        <v>1.04751131069226E-2</v>
      </c>
      <c r="H48" s="137">
        <v>3.3044333591576401E-3</v>
      </c>
      <c r="I48" s="137">
        <v>1.08144303360477E-4</v>
      </c>
      <c r="J48" s="137">
        <v>4.23440923495797E-4</v>
      </c>
      <c r="K48" s="137">
        <v>1.9962393804966099E-4</v>
      </c>
      <c r="L48" s="137">
        <v>3.0882847924523602E-2</v>
      </c>
      <c r="M48" s="137">
        <v>1.8131985669214499E-3</v>
      </c>
      <c r="N48" s="137">
        <v>1.27722590688445E-3</v>
      </c>
      <c r="O48" s="137">
        <v>8.5228184246196603E-3</v>
      </c>
      <c r="P48" s="137">
        <v>0</v>
      </c>
      <c r="Q48" s="137">
        <v>2.1020710641593298E-3</v>
      </c>
      <c r="R48" s="137">
        <v>1.70228338400667E-3</v>
      </c>
      <c r="S48" s="137">
        <v>1.2843134271242E-2</v>
      </c>
      <c r="T48" s="137">
        <v>3.2098077794738599E-4</v>
      </c>
      <c r="U48" s="137">
        <v>1.2365525943386401E-3</v>
      </c>
      <c r="V48" s="137">
        <v>6.6514095651499003E-5</v>
      </c>
      <c r="W48" s="137">
        <v>4.9999273346442202E-5</v>
      </c>
      <c r="X48" s="137">
        <v>1.2132880942331201E-3</v>
      </c>
      <c r="Y48" s="137">
        <v>2.7062041822520198E-4</v>
      </c>
      <c r="Z48" s="137">
        <v>2.3590347481808599E-5</v>
      </c>
      <c r="AA48" s="137">
        <v>8.5497335080805006E-5</v>
      </c>
      <c r="AB48" s="137">
        <v>1.8887678361580302E-5</v>
      </c>
      <c r="AC48" s="137">
        <v>1.1022215752899201E-3</v>
      </c>
      <c r="AD48" s="137">
        <v>1.6773834763794599E-3</v>
      </c>
      <c r="AE48" s="137">
        <v>2.8523812220488E-4</v>
      </c>
      <c r="AF48" s="137">
        <v>8.7642082006758604E-4</v>
      </c>
      <c r="AG48" s="137">
        <v>1.39247282021728E-2</v>
      </c>
      <c r="AH48" s="137">
        <v>3.37509125590691E-3</v>
      </c>
      <c r="AI48" s="137">
        <v>2.2354371970391599E-4</v>
      </c>
      <c r="AJ48" s="137">
        <v>0</v>
      </c>
      <c r="AK48" s="137">
        <v>1.4550663093899499E-2</v>
      </c>
      <c r="AL48" s="137">
        <v>3.13951341918898E-3</v>
      </c>
      <c r="AM48" s="137">
        <v>2.4687794234305302E-3</v>
      </c>
      <c r="AN48" s="137">
        <v>7.5707423129109505E-4</v>
      </c>
      <c r="AO48" s="137">
        <v>8.6434642736568895E-4</v>
      </c>
      <c r="AP48" s="137">
        <v>2.4825961365641401E-4</v>
      </c>
      <c r="AQ48" s="137">
        <v>1.7688032432698599E-2</v>
      </c>
      <c r="AR48" s="137">
        <v>3.0774148785845502E-4</v>
      </c>
      <c r="AS48" s="137">
        <v>2.04464745897196E-3</v>
      </c>
      <c r="AT48" s="137">
        <v>6.3017449780570199E-4</v>
      </c>
      <c r="AU48" s="137">
        <v>4.1210868126600898E-3</v>
      </c>
      <c r="AV48" s="137">
        <v>8.3178370786402705E-4</v>
      </c>
      <c r="AW48" s="137">
        <v>0.10139545686351099</v>
      </c>
      <c r="AX48" s="137">
        <v>2.07867116311268E-2</v>
      </c>
      <c r="AY48" s="137">
        <v>1.47352209082756E-3</v>
      </c>
      <c r="AZ48" s="137">
        <v>3.4521363472738497E-5</v>
      </c>
      <c r="BA48" s="137">
        <v>2.9699138857744202E-3</v>
      </c>
      <c r="BB48" s="137">
        <v>3.6864155237985399E-3</v>
      </c>
      <c r="BC48" s="137">
        <v>4.6967783329409296E-3</v>
      </c>
      <c r="BD48" s="137">
        <v>8.0860255771412305E-5</v>
      </c>
      <c r="BE48" s="137">
        <v>1.9615662566241101E-3</v>
      </c>
      <c r="BF48" s="137">
        <v>6.2549313104536697E-3</v>
      </c>
      <c r="BG48" s="137">
        <v>6.6899521567741996E-2</v>
      </c>
      <c r="BH48" s="137">
        <v>2.3475098514616102E-3</v>
      </c>
      <c r="BI48" s="137">
        <v>8.9398030811573405E-4</v>
      </c>
      <c r="BJ48" s="137">
        <v>1.3225879719059501E-2</v>
      </c>
      <c r="BK48" s="137">
        <v>0.15075934126535501</v>
      </c>
      <c r="BL48" s="137">
        <v>5.0827712419252401E-2</v>
      </c>
      <c r="BM48" s="137">
        <v>3.7097785382896602E-3</v>
      </c>
      <c r="BN48" s="137">
        <v>2.7119471517292599E-3</v>
      </c>
      <c r="BO48" s="137">
        <v>5.89524443543025E-5</v>
      </c>
      <c r="BP48" s="137">
        <v>1.97997175610808E-5</v>
      </c>
      <c r="BQ48" s="137">
        <v>6.1265849911541499E-5</v>
      </c>
      <c r="BR48" s="137">
        <v>4.4147136285745104E-6</v>
      </c>
      <c r="BS48" s="137">
        <v>6.1191157695831796E-4</v>
      </c>
      <c r="BT48" s="137">
        <v>3.0015730922177599E-3</v>
      </c>
      <c r="BU48" s="137">
        <v>2.0295548206673199E-3</v>
      </c>
      <c r="BV48" s="137">
        <v>1.6954648844152102E-2</v>
      </c>
      <c r="BW48" s="137">
        <v>2.7103964063016702E-4</v>
      </c>
      <c r="BX48" s="137">
        <v>7.61418040985136E-4</v>
      </c>
      <c r="BY48" s="137">
        <v>2.6624684545379401E-3</v>
      </c>
      <c r="BZ48" s="137">
        <v>3.1475974444903098E-3</v>
      </c>
      <c r="CA48" s="138">
        <v>0</v>
      </c>
      <c r="CB48" s="136">
        <v>0.62103854624638999</v>
      </c>
      <c r="CC48" s="139">
        <v>1.4746268315508599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2" x14ac:dyDescent="0.3">
      <c r="A49" s="30"/>
      <c r="B49" s="42" t="s">
        <v>412</v>
      </c>
      <c r="C49" s="43" t="s">
        <v>413</v>
      </c>
      <c r="D49" s="136">
        <v>1.8055765087047801E-2</v>
      </c>
      <c r="E49" s="137">
        <v>2.3059426795812299E-2</v>
      </c>
      <c r="F49" s="137">
        <v>7.6381721551771198E-3</v>
      </c>
      <c r="G49" s="137">
        <v>3.2971460097468999E-2</v>
      </c>
      <c r="H49" s="137">
        <v>1.6460325519236201E-2</v>
      </c>
      <c r="I49" s="137">
        <v>1.8577514442420701E-2</v>
      </c>
      <c r="J49" s="137">
        <v>5.57472100431574E-3</v>
      </c>
      <c r="K49" s="137">
        <v>7.3976418989913396E-3</v>
      </c>
      <c r="L49" s="137">
        <v>3.0736277609973699E-2</v>
      </c>
      <c r="M49" s="137">
        <v>6.8769518948380505E-4</v>
      </c>
      <c r="N49" s="137">
        <v>1.30580746469978E-2</v>
      </c>
      <c r="O49" s="137">
        <v>8.3132319361428999E-4</v>
      </c>
      <c r="P49" s="137">
        <v>4.0681810534103802E-5</v>
      </c>
      <c r="Q49" s="137">
        <v>1.09270156609973E-6</v>
      </c>
      <c r="R49" s="137">
        <v>2.1925466216392401E-4</v>
      </c>
      <c r="S49" s="137">
        <v>2.7447724472637498E-3</v>
      </c>
      <c r="T49" s="137">
        <v>2.25908710372695E-4</v>
      </c>
      <c r="U49" s="137">
        <v>9.0265935726604703E-4</v>
      </c>
      <c r="V49" s="137">
        <v>1.2752659892754199E-4</v>
      </c>
      <c r="W49" s="137">
        <v>2.6277435967725799E-4</v>
      </c>
      <c r="X49" s="137">
        <v>7.3108336576822896E-4</v>
      </c>
      <c r="Y49" s="137">
        <v>7.8385567801098107E-5</v>
      </c>
      <c r="Z49" s="137">
        <v>1.9680020747506199E-4</v>
      </c>
      <c r="AA49" s="137">
        <v>2.5444022704843001E-4</v>
      </c>
      <c r="AB49" s="137">
        <v>1.6114247620569E-4</v>
      </c>
      <c r="AC49" s="137">
        <v>8.7831348820918004E-4</v>
      </c>
      <c r="AD49" s="137">
        <v>7.9030719631835398E-5</v>
      </c>
      <c r="AE49" s="137">
        <v>6.3618785283948802E-5</v>
      </c>
      <c r="AF49" s="137">
        <v>2.6486013160570502E-4</v>
      </c>
      <c r="AG49" s="137">
        <v>1.5994294582603E-3</v>
      </c>
      <c r="AH49" s="137">
        <v>1.86365312129733E-2</v>
      </c>
      <c r="AI49" s="137">
        <v>5.4231204123292003E-3</v>
      </c>
      <c r="AJ49" s="137">
        <v>0</v>
      </c>
      <c r="AK49" s="137">
        <v>1.38031591963962E-2</v>
      </c>
      <c r="AL49" s="137">
        <v>3.0971565864366299E-3</v>
      </c>
      <c r="AM49" s="137">
        <v>1.99612833876864E-2</v>
      </c>
      <c r="AN49" s="137">
        <v>2.23414878210044E-2</v>
      </c>
      <c r="AO49" s="137">
        <v>8.4155278463139097E-4</v>
      </c>
      <c r="AP49" s="137">
        <v>1.07533629183112E-4</v>
      </c>
      <c r="AQ49" s="137">
        <v>6.6271784991041099E-5</v>
      </c>
      <c r="AR49" s="137">
        <v>1.15308145161905E-2</v>
      </c>
      <c r="AS49" s="137">
        <v>4.6729672455028098E-2</v>
      </c>
      <c r="AT49" s="137">
        <v>3.1794205845766199E-2</v>
      </c>
      <c r="AU49" s="137">
        <v>1.0515325938293799E-2</v>
      </c>
      <c r="AV49" s="137">
        <v>1.69394381946876E-2</v>
      </c>
      <c r="AW49" s="137">
        <v>1.6661482619618299E-2</v>
      </c>
      <c r="AX49" s="137">
        <v>1.4912142090862199E-3</v>
      </c>
      <c r="AY49" s="137">
        <v>5.0899230829245699E-4</v>
      </c>
      <c r="AZ49" s="137">
        <v>8.12244993351525E-4</v>
      </c>
      <c r="BA49" s="137">
        <v>5.3133934724324905E-4</v>
      </c>
      <c r="BB49" s="137">
        <v>6.7187759599066097E-3</v>
      </c>
      <c r="BC49" s="137">
        <v>2.0311371163200601E-3</v>
      </c>
      <c r="BD49" s="137">
        <v>3.0285003872917099E-3</v>
      </c>
      <c r="BE49" s="137">
        <v>7.2862452568377804E-3</v>
      </c>
      <c r="BF49" s="137">
        <v>1.2681916634861301E-3</v>
      </c>
      <c r="BG49" s="137">
        <v>4.0215070543673503E-5</v>
      </c>
      <c r="BH49" s="137">
        <v>2.6242624646312301E-2</v>
      </c>
      <c r="BI49" s="137">
        <v>1.4221222766750799E-4</v>
      </c>
      <c r="BJ49" s="137">
        <v>5.9510621402213E-6</v>
      </c>
      <c r="BK49" s="137">
        <v>4.2625856834864299E-4</v>
      </c>
      <c r="BL49" s="137">
        <v>8.9705201149864298E-6</v>
      </c>
      <c r="BM49" s="137">
        <v>1.7308462675968601E-5</v>
      </c>
      <c r="BN49" s="137">
        <v>1.5548381190511599E-4</v>
      </c>
      <c r="BO49" s="137">
        <v>1.37724778313318E-5</v>
      </c>
      <c r="BP49" s="137">
        <v>3.1836729506460299E-6</v>
      </c>
      <c r="BQ49" s="137">
        <v>8.9336068030115896E-6</v>
      </c>
      <c r="BR49" s="137">
        <v>2.7597681186391401E-6</v>
      </c>
      <c r="BS49" s="137">
        <v>3.5547195316370398E-7</v>
      </c>
      <c r="BT49" s="137">
        <v>4.1603201389269601E-4</v>
      </c>
      <c r="BU49" s="137">
        <v>4.3627071423078302E-4</v>
      </c>
      <c r="BV49" s="137">
        <v>2.48156771897104E-5</v>
      </c>
      <c r="BW49" s="137">
        <v>2.4027167958952901E-4</v>
      </c>
      <c r="BX49" s="137">
        <v>1.71530853877979E-2</v>
      </c>
      <c r="BY49" s="137">
        <v>4.17315403993205E-3</v>
      </c>
      <c r="BZ49" s="137">
        <v>2.0300472582426599E-4</v>
      </c>
      <c r="CA49" s="138">
        <v>0</v>
      </c>
      <c r="CB49" s="136">
        <v>0.47572051394845499</v>
      </c>
      <c r="CC49" s="139">
        <v>1.12957599560856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2" x14ac:dyDescent="0.3">
      <c r="A50" s="30"/>
      <c r="B50" s="42" t="s">
        <v>420</v>
      </c>
      <c r="C50" s="43" t="s">
        <v>421</v>
      </c>
      <c r="D50" s="136">
        <v>1.8220263982592399E-5</v>
      </c>
      <c r="E50" s="137">
        <v>3.62298424533783E-5</v>
      </c>
      <c r="F50" s="137">
        <v>3.6398197317763297E-5</v>
      </c>
      <c r="G50" s="137">
        <v>2.73124130733208E-5</v>
      </c>
      <c r="H50" s="137">
        <v>2.2625773192211399E-5</v>
      </c>
      <c r="I50" s="137">
        <v>3.37161933953978E-4</v>
      </c>
      <c r="J50" s="137">
        <v>3.1107592023427798E-5</v>
      </c>
      <c r="K50" s="137">
        <v>2.2285848278995699E-5</v>
      </c>
      <c r="L50" s="137">
        <v>3.5963937152661999E-5</v>
      </c>
      <c r="M50" s="137">
        <v>4.2963859657171101E-4</v>
      </c>
      <c r="N50" s="137">
        <v>1.35755469520651E-5</v>
      </c>
      <c r="O50" s="137">
        <v>3.2106322173219002E-4</v>
      </c>
      <c r="P50" s="137">
        <v>5.9679969384777301E-3</v>
      </c>
      <c r="Q50" s="137">
        <v>2.39261709138787E-4</v>
      </c>
      <c r="R50" s="137">
        <v>1.4704822272787099E-3</v>
      </c>
      <c r="S50" s="137">
        <v>1.8335547109030301E-3</v>
      </c>
      <c r="T50" s="137">
        <v>2.66085232368609E-4</v>
      </c>
      <c r="U50" s="137">
        <v>1.9582310968206998E-3</v>
      </c>
      <c r="V50" s="137">
        <v>1.15045489806525E-4</v>
      </c>
      <c r="W50" s="137">
        <v>7.95172985680586E-4</v>
      </c>
      <c r="X50" s="137">
        <v>8.3539375222430696E-4</v>
      </c>
      <c r="Y50" s="137">
        <v>4.1584034200512301E-4</v>
      </c>
      <c r="Z50" s="137">
        <v>9.0451728953893699E-5</v>
      </c>
      <c r="AA50" s="137">
        <v>6.7649658237550094E-5</v>
      </c>
      <c r="AB50" s="137">
        <v>7.9350269814714493E-5</v>
      </c>
      <c r="AC50" s="137">
        <v>1.77562467796837E-4</v>
      </c>
      <c r="AD50" s="137">
        <v>2.6459720718167301E-4</v>
      </c>
      <c r="AE50" s="137">
        <v>7.0492027656150996E-4</v>
      </c>
      <c r="AF50" s="137">
        <v>3.9116968664229301E-4</v>
      </c>
      <c r="AG50" s="137">
        <v>7.1774539711455196E-4</v>
      </c>
      <c r="AH50" s="137">
        <v>1.0677029021017601E-3</v>
      </c>
      <c r="AI50" s="137">
        <v>1.86171444146678E-3</v>
      </c>
      <c r="AJ50" s="137">
        <v>0</v>
      </c>
      <c r="AK50" s="137">
        <v>7.4749444920066696E-3</v>
      </c>
      <c r="AL50" s="137">
        <v>4.6434353402838796E-3</v>
      </c>
      <c r="AM50" s="137">
        <v>5.8390910736723898E-4</v>
      </c>
      <c r="AN50" s="137">
        <v>2.29101506918878E-4</v>
      </c>
      <c r="AO50" s="137">
        <v>4.9729583373051703E-3</v>
      </c>
      <c r="AP50" s="137">
        <v>6.1375403621441501E-3</v>
      </c>
      <c r="AQ50" s="137">
        <v>6.9746928328429702E-3</v>
      </c>
      <c r="AR50" s="137">
        <v>4.8396863239316404E-3</v>
      </c>
      <c r="AS50" s="137">
        <v>5.8203221995706302E-2</v>
      </c>
      <c r="AT50" s="137">
        <v>1.17722386412026E-3</v>
      </c>
      <c r="AU50" s="137">
        <v>1.1017082268078E-3</v>
      </c>
      <c r="AV50" s="137">
        <v>1.38743762071622E-2</v>
      </c>
      <c r="AW50" s="137">
        <v>1.20150105846234E-2</v>
      </c>
      <c r="AX50" s="137">
        <v>5.8702353175324601E-3</v>
      </c>
      <c r="AY50" s="137">
        <v>2.8612536819541998E-4</v>
      </c>
      <c r="AZ50" s="137">
        <v>1.99493375429412E-2</v>
      </c>
      <c r="BA50" s="137">
        <v>3.5766210510082699E-4</v>
      </c>
      <c r="BB50" s="137">
        <v>1.01398684829335E-2</v>
      </c>
      <c r="BC50" s="137">
        <v>3.9301597903407502E-3</v>
      </c>
      <c r="BD50" s="137">
        <v>1.1948537354292499E-3</v>
      </c>
      <c r="BE50" s="137">
        <v>1.04786302702991E-2</v>
      </c>
      <c r="BF50" s="137">
        <v>3.6380788428383702E-3</v>
      </c>
      <c r="BG50" s="137">
        <v>1.25351559694245E-4</v>
      </c>
      <c r="BH50" s="137">
        <v>2.9963102694542799E-3</v>
      </c>
      <c r="BI50" s="137">
        <v>4.9861790419035599E-3</v>
      </c>
      <c r="BJ50" s="137">
        <v>1.5946539331853199E-3</v>
      </c>
      <c r="BK50" s="137">
        <v>1.0305668032392599E-3</v>
      </c>
      <c r="BL50" s="137">
        <v>5.4082629682195502E-3</v>
      </c>
      <c r="BM50" s="137">
        <v>1.07308593156884E-2</v>
      </c>
      <c r="BN50" s="137">
        <v>4.4332719640401601E-3</v>
      </c>
      <c r="BO50" s="137">
        <v>4.8920735322635698E-4</v>
      </c>
      <c r="BP50" s="137">
        <v>6.3132533396429203E-5</v>
      </c>
      <c r="BQ50" s="137">
        <v>1.15841111287173E-5</v>
      </c>
      <c r="BR50" s="137">
        <v>5.7526274032276695E-4</v>
      </c>
      <c r="BS50" s="137">
        <v>2.9622077393367E-7</v>
      </c>
      <c r="BT50" s="137">
        <v>3.2332065813707699E-3</v>
      </c>
      <c r="BU50" s="137">
        <v>3.2572775269086899E-4</v>
      </c>
      <c r="BV50" s="137">
        <v>9.1878951683422401E-4</v>
      </c>
      <c r="BW50" s="137">
        <v>3.9539885576134101E-4</v>
      </c>
      <c r="BX50" s="137">
        <v>7.7388402376253596E-4</v>
      </c>
      <c r="BY50" s="137">
        <v>1.2928870940673101E-3</v>
      </c>
      <c r="BZ50" s="137">
        <v>5.4751401947536697E-3</v>
      </c>
      <c r="CA50" s="138">
        <v>0</v>
      </c>
      <c r="CB50" s="136">
        <v>0.24358424515760499</v>
      </c>
      <c r="CC50" s="139">
        <v>0.57837933864729996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2" x14ac:dyDescent="0.3">
      <c r="A51" s="30"/>
      <c r="B51" s="42" t="s">
        <v>424</v>
      </c>
      <c r="C51" s="43" t="s">
        <v>425</v>
      </c>
      <c r="D51" s="136">
        <v>4.9321122061851997E-5</v>
      </c>
      <c r="E51" s="137">
        <v>1.12468101678079E-4</v>
      </c>
      <c r="F51" s="137">
        <v>1.3176642514716201E-4</v>
      </c>
      <c r="G51" s="137">
        <v>6.6082332857673006E-5</v>
      </c>
      <c r="H51" s="137">
        <v>6.6569367175892005E-5</v>
      </c>
      <c r="I51" s="137">
        <v>4.0948913960629301E-5</v>
      </c>
      <c r="J51" s="137">
        <v>1.0676045829234501E-4</v>
      </c>
      <c r="K51" s="137">
        <v>7.31723799361812E-5</v>
      </c>
      <c r="L51" s="137">
        <v>1.0695853647441399E-4</v>
      </c>
      <c r="M51" s="137">
        <v>3.4910660281814499E-3</v>
      </c>
      <c r="N51" s="137">
        <v>3.6008912712210299E-5</v>
      </c>
      <c r="O51" s="137">
        <v>2.9098471042626799E-4</v>
      </c>
      <c r="P51" s="137">
        <v>4.0345819612812801E-5</v>
      </c>
      <c r="Q51" s="137">
        <v>3.5412652743792699E-6</v>
      </c>
      <c r="R51" s="137">
        <v>2.97315699348663E-4</v>
      </c>
      <c r="S51" s="137">
        <v>5.2395328604936905E-4</v>
      </c>
      <c r="T51" s="137">
        <v>6.8544631524637299E-4</v>
      </c>
      <c r="U51" s="137">
        <v>4.3005663535004699E-4</v>
      </c>
      <c r="V51" s="137">
        <v>2.29750477707538E-4</v>
      </c>
      <c r="W51" s="137">
        <v>2.82740761011036E-4</v>
      </c>
      <c r="X51" s="137">
        <v>4.7081556474824299E-4</v>
      </c>
      <c r="Y51" s="137">
        <v>2.5278006366651599E-4</v>
      </c>
      <c r="Z51" s="137">
        <v>3.1553087719998697E-4</v>
      </c>
      <c r="AA51" s="137">
        <v>2.15436558456495E-4</v>
      </c>
      <c r="AB51" s="137">
        <v>7.4537873874053803E-4</v>
      </c>
      <c r="AC51" s="137">
        <v>1.5741625501245301E-4</v>
      </c>
      <c r="AD51" s="137">
        <v>3.3338618749653601E-4</v>
      </c>
      <c r="AE51" s="137">
        <v>6.5113018005721196E-4</v>
      </c>
      <c r="AF51" s="137">
        <v>2.24409046304137E-4</v>
      </c>
      <c r="AG51" s="137">
        <v>5.0059031142037297E-4</v>
      </c>
      <c r="AH51" s="137">
        <v>1.6375709269592201E-4</v>
      </c>
      <c r="AI51" s="137">
        <v>4.4688284319558698E-4</v>
      </c>
      <c r="AJ51" s="137">
        <v>0</v>
      </c>
      <c r="AK51" s="137">
        <v>1.65211314644404E-4</v>
      </c>
      <c r="AL51" s="137">
        <v>2.99667986934665E-4</v>
      </c>
      <c r="AM51" s="137">
        <v>1.3979787184102601E-4</v>
      </c>
      <c r="AN51" s="137">
        <v>1.7165337393280501E-4</v>
      </c>
      <c r="AO51" s="137">
        <v>1.2245457830096799E-4</v>
      </c>
      <c r="AP51" s="137">
        <v>1.02192146066509E-4</v>
      </c>
      <c r="AQ51" s="137">
        <v>1.13673210905249E-4</v>
      </c>
      <c r="AR51" s="137">
        <v>2.1826323150691E-4</v>
      </c>
      <c r="AS51" s="137">
        <v>8.2684531642696296E-4</v>
      </c>
      <c r="AT51" s="137">
        <v>5.4273868955064399E-2</v>
      </c>
      <c r="AU51" s="137">
        <v>1.17827637796443E-4</v>
      </c>
      <c r="AV51" s="137">
        <v>1.42443333793268E-4</v>
      </c>
      <c r="AW51" s="137">
        <v>1.0936493277781401E-4</v>
      </c>
      <c r="AX51" s="137">
        <v>1.14408819857967E-4</v>
      </c>
      <c r="AY51" s="137">
        <v>1.20664284888273E-4</v>
      </c>
      <c r="AZ51" s="137">
        <v>4.5763988802897498E-4</v>
      </c>
      <c r="BA51" s="137">
        <v>7.2547535962234197E-5</v>
      </c>
      <c r="BB51" s="137">
        <v>1.00381867528967E-4</v>
      </c>
      <c r="BC51" s="137">
        <v>1.7552419521405001E-4</v>
      </c>
      <c r="BD51" s="137">
        <v>1.6741246156634201E-4</v>
      </c>
      <c r="BE51" s="137">
        <v>2.5188600388875699E-4</v>
      </c>
      <c r="BF51" s="137">
        <v>2.21817645818812E-4</v>
      </c>
      <c r="BG51" s="137">
        <v>4.5117951805502898E-5</v>
      </c>
      <c r="BH51" s="137">
        <v>2.0748224221493099E-4</v>
      </c>
      <c r="BI51" s="137">
        <v>3.51001294003004E-4</v>
      </c>
      <c r="BJ51" s="137">
        <v>1.5738319257013002E-5</v>
      </c>
      <c r="BK51" s="137">
        <v>1.3708770766644699E-4</v>
      </c>
      <c r="BL51" s="137">
        <v>2.6905847502436801E-5</v>
      </c>
      <c r="BM51" s="137">
        <v>4.0941825750457798E-5</v>
      </c>
      <c r="BN51" s="137">
        <v>9.4378421504081404E-5</v>
      </c>
      <c r="BO51" s="137">
        <v>1.47444222873406E-5</v>
      </c>
      <c r="BP51" s="137">
        <v>1.05128017890396E-5</v>
      </c>
      <c r="BQ51" s="137">
        <v>2.67660363571596E-5</v>
      </c>
      <c r="BR51" s="137">
        <v>8.4206631064316492E-6</v>
      </c>
      <c r="BS51" s="137">
        <v>1.0624821712434701E-6</v>
      </c>
      <c r="BT51" s="137">
        <v>1.6925750673505502E-5</v>
      </c>
      <c r="BU51" s="137">
        <v>4.3836489403046701E-4</v>
      </c>
      <c r="BV51" s="137">
        <v>6.66241325566112E-5</v>
      </c>
      <c r="BW51" s="137">
        <v>3.3994195549868101E-4</v>
      </c>
      <c r="BX51" s="137">
        <v>5.0198462286432502E-2</v>
      </c>
      <c r="BY51" s="137">
        <v>3.28988701289304E-3</v>
      </c>
      <c r="BZ51" s="137">
        <v>5.8177143822354298E-4</v>
      </c>
      <c r="CA51" s="138">
        <v>0</v>
      </c>
      <c r="CB51" s="136">
        <v>0.12594045534596801</v>
      </c>
      <c r="CC51" s="139">
        <v>0.29903969045621298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2" x14ac:dyDescent="0.3">
      <c r="A52" s="30"/>
      <c r="B52" s="42" t="s">
        <v>438</v>
      </c>
      <c r="C52" s="43" t="s">
        <v>439</v>
      </c>
      <c r="D52" s="136">
        <v>5.2974316092208497E-5</v>
      </c>
      <c r="E52" s="137">
        <v>4.3488756801760401E-5</v>
      </c>
      <c r="F52" s="137">
        <v>1.6965999150774099E-4</v>
      </c>
      <c r="G52" s="137">
        <v>1.3194670612195301E-4</v>
      </c>
      <c r="H52" s="137">
        <v>1.11006674846596E-4</v>
      </c>
      <c r="I52" s="137">
        <v>5.7670670405320798E-5</v>
      </c>
      <c r="J52" s="137">
        <v>8.8302809473296806E-5</v>
      </c>
      <c r="K52" s="137">
        <v>2.9126828164127999E-5</v>
      </c>
      <c r="L52" s="137">
        <v>2.6680399590846399E-5</v>
      </c>
      <c r="M52" s="137">
        <v>2.4559006600318199E-5</v>
      </c>
      <c r="N52" s="137">
        <v>5.6607034161618099E-6</v>
      </c>
      <c r="O52" s="137">
        <v>3.00837211265372E-5</v>
      </c>
      <c r="P52" s="137">
        <v>1.55372038240728E-4</v>
      </c>
      <c r="Q52" s="137">
        <v>9.3120229298048905E-7</v>
      </c>
      <c r="R52" s="137">
        <v>9.3798253226750995E-5</v>
      </c>
      <c r="S52" s="137">
        <v>1.1831606573098899E-4</v>
      </c>
      <c r="T52" s="137">
        <v>2.51812309165348E-5</v>
      </c>
      <c r="U52" s="137">
        <v>5.25741532419833E-5</v>
      </c>
      <c r="V52" s="137">
        <v>5.1762131874334698E-5</v>
      </c>
      <c r="W52" s="137">
        <v>3.86872974813515E-5</v>
      </c>
      <c r="X52" s="137">
        <v>5.6728878129431403E-5</v>
      </c>
      <c r="Y52" s="137">
        <v>2.2904611398114099E-5</v>
      </c>
      <c r="Z52" s="137">
        <v>3.6114579678360299E-5</v>
      </c>
      <c r="AA52" s="137">
        <v>3.0774614037521703E-5</v>
      </c>
      <c r="AB52" s="137">
        <v>5.6353028286452798E-5</v>
      </c>
      <c r="AC52" s="137">
        <v>4.4723804998326399E-5</v>
      </c>
      <c r="AD52" s="137">
        <v>3.3240792807499297E-5</v>
      </c>
      <c r="AE52" s="137">
        <v>3.0320670367974701E-5</v>
      </c>
      <c r="AF52" s="137">
        <v>5.2636803488351302E-5</v>
      </c>
      <c r="AG52" s="137">
        <v>5.8880657344026602E-5</v>
      </c>
      <c r="AH52" s="137">
        <v>7.3953762312504802E-5</v>
      </c>
      <c r="AI52" s="137">
        <v>5.1539902967949601E-5</v>
      </c>
      <c r="AJ52" s="137">
        <v>0</v>
      </c>
      <c r="AK52" s="137">
        <v>3.6459411259729997E-5</v>
      </c>
      <c r="AL52" s="137">
        <v>2.9149026528291101E-5</v>
      </c>
      <c r="AM52" s="137">
        <v>3.4905472639962E-3</v>
      </c>
      <c r="AN52" s="137">
        <v>3.4686274333762098E-4</v>
      </c>
      <c r="AO52" s="137">
        <v>1.60076823534388E-4</v>
      </c>
      <c r="AP52" s="137">
        <v>2.2239486708088401E-5</v>
      </c>
      <c r="AQ52" s="137">
        <v>1.9064935317886201E-4</v>
      </c>
      <c r="AR52" s="137">
        <v>4.0220282434857197E-5</v>
      </c>
      <c r="AS52" s="137">
        <v>5.8444935106185796E-3</v>
      </c>
      <c r="AT52" s="137">
        <v>7.8554572142578507E-5</v>
      </c>
      <c r="AU52" s="137">
        <v>1.33147905608432E-2</v>
      </c>
      <c r="AV52" s="137">
        <v>1.0834416433908301E-3</v>
      </c>
      <c r="AW52" s="137">
        <v>1.80565954710944E-4</v>
      </c>
      <c r="AX52" s="137">
        <v>1.2916062958053601E-5</v>
      </c>
      <c r="AY52" s="137">
        <v>7.4380527055051E-5</v>
      </c>
      <c r="AZ52" s="137">
        <v>4.8695906922805898E-5</v>
      </c>
      <c r="BA52" s="137">
        <v>3.8942846555432002E-4</v>
      </c>
      <c r="BB52" s="137">
        <v>8.8426082498464201E-4</v>
      </c>
      <c r="BC52" s="137">
        <v>2.3691334177554598E-3</v>
      </c>
      <c r="BD52" s="137">
        <v>6.0623284990233301E-3</v>
      </c>
      <c r="BE52" s="137">
        <v>4.46774974503907E-5</v>
      </c>
      <c r="BF52" s="137">
        <v>2.8011465166504599E-5</v>
      </c>
      <c r="BG52" s="137">
        <v>1.0755234776768299E-4</v>
      </c>
      <c r="BH52" s="137">
        <v>1.99126246195023E-3</v>
      </c>
      <c r="BI52" s="137">
        <v>1.78705209928373E-4</v>
      </c>
      <c r="BJ52" s="137">
        <v>1.4371900210140101E-3</v>
      </c>
      <c r="BK52" s="137">
        <v>2.4881090016155398E-3</v>
      </c>
      <c r="BL52" s="137">
        <v>2.7141190626983599E-5</v>
      </c>
      <c r="BM52" s="137">
        <v>7.0744039385210998E-6</v>
      </c>
      <c r="BN52" s="137">
        <v>1.50056387629369E-5</v>
      </c>
      <c r="BO52" s="137">
        <v>8.0438207306625792E-6</v>
      </c>
      <c r="BP52" s="137">
        <v>1.65227077925601E-6</v>
      </c>
      <c r="BQ52" s="137">
        <v>3.56023934811978E-6</v>
      </c>
      <c r="BR52" s="137">
        <v>1.08399153270961E-6</v>
      </c>
      <c r="BS52" s="137">
        <v>1.4192887686340501E-7</v>
      </c>
      <c r="BT52" s="137">
        <v>3.4752794299669598E-5</v>
      </c>
      <c r="BU52" s="137">
        <v>8.3500636797133592E-6</v>
      </c>
      <c r="BV52" s="137">
        <v>5.7477223112957799E-6</v>
      </c>
      <c r="BW52" s="137">
        <v>7.3241561716493596E-6</v>
      </c>
      <c r="BX52" s="137">
        <v>7.6453320302256494E-6</v>
      </c>
      <c r="BY52" s="137">
        <v>1.6222116331139401E-3</v>
      </c>
      <c r="BZ52" s="137">
        <v>8.3711894223608398E-6</v>
      </c>
      <c r="CA52" s="138">
        <v>0</v>
      </c>
      <c r="CB52" s="136">
        <v>4.4548763780424501E-2</v>
      </c>
      <c r="CC52" s="139">
        <v>0.10577894525241301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2" x14ac:dyDescent="0.3">
      <c r="A53" s="30"/>
      <c r="B53" s="42" t="s">
        <v>444</v>
      </c>
      <c r="C53" s="43" t="s">
        <v>445</v>
      </c>
      <c r="D53" s="136">
        <v>1.4816653994734001E-2</v>
      </c>
      <c r="E53" s="137">
        <v>1.0334398644282801E-2</v>
      </c>
      <c r="F53" s="137">
        <v>1.5114423604177901E-2</v>
      </c>
      <c r="G53" s="137">
        <v>8.5543791807510903E-3</v>
      </c>
      <c r="H53" s="137">
        <v>3.6254165059535298E-2</v>
      </c>
      <c r="I53" s="137">
        <v>4.0977080105083899E-2</v>
      </c>
      <c r="J53" s="137">
        <v>2.2307918434602602E-3</v>
      </c>
      <c r="K53" s="137">
        <v>3.0771263789870999E-3</v>
      </c>
      <c r="L53" s="137">
        <v>1.0980852383384599E-2</v>
      </c>
      <c r="M53" s="137">
        <v>2.2176063518905401E-3</v>
      </c>
      <c r="N53" s="137">
        <v>6.2430354644915295E-4</v>
      </c>
      <c r="O53" s="137">
        <v>1.0187331596284001E-3</v>
      </c>
      <c r="P53" s="137">
        <v>2.13164069368442E-3</v>
      </c>
      <c r="Q53" s="137">
        <v>3.8137044054896598E-6</v>
      </c>
      <c r="R53" s="137">
        <v>4.1749157807190602E-4</v>
      </c>
      <c r="S53" s="137">
        <v>4.7710400059717699E-4</v>
      </c>
      <c r="T53" s="137">
        <v>3.88929026928699E-3</v>
      </c>
      <c r="U53" s="137">
        <v>5.0717651044367203E-3</v>
      </c>
      <c r="V53" s="137">
        <v>3.75304492273206E-4</v>
      </c>
      <c r="W53" s="137">
        <v>2.3029820978749099E-3</v>
      </c>
      <c r="X53" s="137">
        <v>3.0305184122034499E-2</v>
      </c>
      <c r="Y53" s="137">
        <v>8.5851632375437206E-3</v>
      </c>
      <c r="Z53" s="137">
        <v>1.4821897440283999E-3</v>
      </c>
      <c r="AA53" s="137">
        <v>2.23609902416687E-3</v>
      </c>
      <c r="AB53" s="137">
        <v>2.5015373076296001E-2</v>
      </c>
      <c r="AC53" s="137">
        <v>1.9594386411737899E-2</v>
      </c>
      <c r="AD53" s="137">
        <v>1.7900034493449101E-3</v>
      </c>
      <c r="AE53" s="137">
        <v>4.8425372456289903E-3</v>
      </c>
      <c r="AF53" s="137">
        <v>2.2862702426433599E-2</v>
      </c>
      <c r="AG53" s="137">
        <v>1.40829792109232E-2</v>
      </c>
      <c r="AH53" s="137">
        <v>4.3449943874279501E-2</v>
      </c>
      <c r="AI53" s="137">
        <v>2.9719262206454301E-2</v>
      </c>
      <c r="AJ53" s="137">
        <v>0</v>
      </c>
      <c r="AK53" s="137">
        <v>1.4994596091666999E-2</v>
      </c>
      <c r="AL53" s="137">
        <v>1.18456541105567E-3</v>
      </c>
      <c r="AM53" s="137">
        <v>3.23526167778693E-3</v>
      </c>
      <c r="AN53" s="137">
        <v>4.2061345027847299E-3</v>
      </c>
      <c r="AO53" s="137">
        <v>6.3904843404943602E-3</v>
      </c>
      <c r="AP53" s="137">
        <v>4.37402566483968E-3</v>
      </c>
      <c r="AQ53" s="137">
        <v>2.6610816602362199E-3</v>
      </c>
      <c r="AR53" s="137">
        <v>1.77498305101919E-2</v>
      </c>
      <c r="AS53" s="137">
        <v>6.2476343379372704E-3</v>
      </c>
      <c r="AT53" s="137">
        <v>9.5899037978633295E-3</v>
      </c>
      <c r="AU53" s="137">
        <v>3.1760286458920399E-3</v>
      </c>
      <c r="AV53" s="137">
        <v>5.6890624698078901E-2</v>
      </c>
      <c r="AW53" s="137">
        <v>1.1388913093565701E-2</v>
      </c>
      <c r="AX53" s="137">
        <v>1.04907205399095E-3</v>
      </c>
      <c r="AY53" s="137">
        <v>1.3562507990398401E-4</v>
      </c>
      <c r="AZ53" s="137">
        <v>7.6742696148842998E-3</v>
      </c>
      <c r="BA53" s="137">
        <v>1.30945704231492E-3</v>
      </c>
      <c r="BB53" s="137">
        <v>1.09255100354393E-2</v>
      </c>
      <c r="BC53" s="137">
        <v>9.1720311618767696E-3</v>
      </c>
      <c r="BD53" s="137">
        <v>2.4613200556455302E-3</v>
      </c>
      <c r="BE53" s="137">
        <v>1.9070102987925101E-2</v>
      </c>
      <c r="BF53" s="137">
        <v>1.10820586712665E-4</v>
      </c>
      <c r="BG53" s="137">
        <v>2.8599599556407399E-4</v>
      </c>
      <c r="BH53" s="137">
        <v>1.9886405303642801E-3</v>
      </c>
      <c r="BI53" s="137">
        <v>4.3657388354596301E-4</v>
      </c>
      <c r="BJ53" s="137">
        <v>2.0086274571310601E-2</v>
      </c>
      <c r="BK53" s="137">
        <v>6.4625284760711898E-4</v>
      </c>
      <c r="BL53" s="137">
        <v>3.4861552664865502E-3</v>
      </c>
      <c r="BM53" s="137">
        <v>1.5267448003816401E-3</v>
      </c>
      <c r="BN53" s="137">
        <v>3.0945036665578898E-3</v>
      </c>
      <c r="BO53" s="137">
        <v>2.9096456696917599E-5</v>
      </c>
      <c r="BP53" s="137">
        <v>4.0734809343385698E-4</v>
      </c>
      <c r="BQ53" s="137">
        <v>3.8264439691966801E-5</v>
      </c>
      <c r="BR53" s="137">
        <v>1.8123806176781401E-5</v>
      </c>
      <c r="BS53" s="137">
        <v>5.1443225400947204E-6</v>
      </c>
      <c r="BT53" s="137">
        <v>1.49550315450506E-3</v>
      </c>
      <c r="BU53" s="137">
        <v>2.98910563986238E-5</v>
      </c>
      <c r="BV53" s="137">
        <v>8.6267324397181801E-4</v>
      </c>
      <c r="BW53" s="137">
        <v>3.9164343981428498E-5</v>
      </c>
      <c r="BX53" s="137">
        <v>6.3319230048031704E-4</v>
      </c>
      <c r="BY53" s="137">
        <v>6.3072967417925806E-5</v>
      </c>
      <c r="BZ53" s="137">
        <v>2.6049844159390699E-3</v>
      </c>
      <c r="CA53" s="138">
        <v>0</v>
      </c>
      <c r="CB53" s="136">
        <v>0.59661062343600701</v>
      </c>
      <c r="CC53" s="139">
        <v>1.4166238772528299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2" x14ac:dyDescent="0.3">
      <c r="A54" s="30"/>
      <c r="B54" s="42" t="s">
        <v>448</v>
      </c>
      <c r="C54" s="43" t="s">
        <v>449</v>
      </c>
      <c r="D54" s="136">
        <v>4.4566885909477403E-5</v>
      </c>
      <c r="E54" s="137">
        <v>9.8999489222553695E-5</v>
      </c>
      <c r="F54" s="137">
        <v>1.10867693453724E-4</v>
      </c>
      <c r="G54" s="137">
        <v>6.3060282797731002E-5</v>
      </c>
      <c r="H54" s="137">
        <v>6.1295406629313502E-5</v>
      </c>
      <c r="I54" s="137">
        <v>3.6752012808314098E-5</v>
      </c>
      <c r="J54" s="137">
        <v>1.01299883749541E-4</v>
      </c>
      <c r="K54" s="137">
        <v>6.9401107690419294E-5</v>
      </c>
      <c r="L54" s="137">
        <v>8.8500373815657299E-5</v>
      </c>
      <c r="M54" s="137">
        <v>8.1346612115571694E-5</v>
      </c>
      <c r="N54" s="137">
        <v>3.4511467596612101E-5</v>
      </c>
      <c r="O54" s="137">
        <v>1.6159415458864699E-4</v>
      </c>
      <c r="P54" s="137">
        <v>3.9721722482401103E-5</v>
      </c>
      <c r="Q54" s="137">
        <v>2.7125430688880601E-6</v>
      </c>
      <c r="R54" s="137">
        <v>1.1997133706779699E-4</v>
      </c>
      <c r="S54" s="137">
        <v>1.2759646475972401E-4</v>
      </c>
      <c r="T54" s="137">
        <v>1.4150759855928601E-4</v>
      </c>
      <c r="U54" s="137">
        <v>6.5953263804980505E-4</v>
      </c>
      <c r="V54" s="137">
        <v>1.96335373535514E-4</v>
      </c>
      <c r="W54" s="137">
        <v>2.3935688451435301E-4</v>
      </c>
      <c r="X54" s="137">
        <v>3.8513289675015802E-4</v>
      </c>
      <c r="Y54" s="137">
        <v>8.3132824695427999E-5</v>
      </c>
      <c r="Z54" s="137">
        <v>2.4755802040260901E-4</v>
      </c>
      <c r="AA54" s="137">
        <v>2.0065732118178099E-4</v>
      </c>
      <c r="AB54" s="137">
        <v>1.8898146956077E-4</v>
      </c>
      <c r="AC54" s="137">
        <v>1.4214190243027301E-4</v>
      </c>
      <c r="AD54" s="137">
        <v>6.22630510145283E-4</v>
      </c>
      <c r="AE54" s="137">
        <v>1.6856072260401601E-4</v>
      </c>
      <c r="AF54" s="137">
        <v>4.26424867241518E-3</v>
      </c>
      <c r="AG54" s="137">
        <v>1.4646176533782499E-2</v>
      </c>
      <c r="AH54" s="137">
        <v>1.6570002832460101E-2</v>
      </c>
      <c r="AI54" s="137">
        <v>2.8334800567612201E-2</v>
      </c>
      <c r="AJ54" s="137">
        <v>0</v>
      </c>
      <c r="AK54" s="137">
        <v>1.0315016279066499E-4</v>
      </c>
      <c r="AL54" s="137">
        <v>8.1149214783172102E-5</v>
      </c>
      <c r="AM54" s="137">
        <v>9.5234426456456306E-5</v>
      </c>
      <c r="AN54" s="137">
        <v>7.2270997344533203E-4</v>
      </c>
      <c r="AO54" s="137">
        <v>7.2028858243257897E-5</v>
      </c>
      <c r="AP54" s="137">
        <v>4.1842415565597599E-4</v>
      </c>
      <c r="AQ54" s="137">
        <v>1.07936786424963E-4</v>
      </c>
      <c r="AR54" s="137">
        <v>4.6015636495633997E-4</v>
      </c>
      <c r="AS54" s="137">
        <v>3.8885891616847199E-4</v>
      </c>
      <c r="AT54" s="137">
        <v>6.2348435871570297E-4</v>
      </c>
      <c r="AU54" s="137">
        <v>8.5968070035611195E-5</v>
      </c>
      <c r="AV54" s="137">
        <v>1.9120602470843601E-4</v>
      </c>
      <c r="AW54" s="137">
        <v>1.12045858417239E-2</v>
      </c>
      <c r="AX54" s="137">
        <v>1.1045279270483501E-3</v>
      </c>
      <c r="AY54" s="137">
        <v>5.3725762753222899E-5</v>
      </c>
      <c r="AZ54" s="137">
        <v>5.3972149781661496E-3</v>
      </c>
      <c r="BA54" s="137">
        <v>8.0040760783407099E-4</v>
      </c>
      <c r="BB54" s="137">
        <v>9.7359017604744004E-3</v>
      </c>
      <c r="BC54" s="137">
        <v>8.4269322384460403E-4</v>
      </c>
      <c r="BD54" s="137">
        <v>6.2346617210792196E-3</v>
      </c>
      <c r="BE54" s="137">
        <v>2.59034983103243E-3</v>
      </c>
      <c r="BF54" s="137">
        <v>2.223603667475E-4</v>
      </c>
      <c r="BG54" s="137">
        <v>1.4707476146058601E-4</v>
      </c>
      <c r="BH54" s="137">
        <v>2.8192225599552099E-4</v>
      </c>
      <c r="BI54" s="137">
        <v>1.5346705474216901E-2</v>
      </c>
      <c r="BJ54" s="137">
        <v>9.6402674594003803E-5</v>
      </c>
      <c r="BK54" s="137">
        <v>5.7176186147641999E-4</v>
      </c>
      <c r="BL54" s="137">
        <v>2.5555335879540701E-5</v>
      </c>
      <c r="BM54" s="137">
        <v>1.58280388715237E-3</v>
      </c>
      <c r="BN54" s="137">
        <v>2.1652947933503301E-4</v>
      </c>
      <c r="BO54" s="137">
        <v>6.0807769339797098E-5</v>
      </c>
      <c r="BP54" s="137">
        <v>7.6072628031001598E-6</v>
      </c>
      <c r="BQ54" s="137">
        <v>2.5494323283270098E-5</v>
      </c>
      <c r="BR54" s="137">
        <v>7.6449079119020095E-6</v>
      </c>
      <c r="BS54" s="137">
        <v>1.01829842289055E-6</v>
      </c>
      <c r="BT54" s="137">
        <v>5.1619078482570597E-4</v>
      </c>
      <c r="BU54" s="137">
        <v>1.18933045576678E-5</v>
      </c>
      <c r="BV54" s="137">
        <v>5.8660080763951695E-4</v>
      </c>
      <c r="BW54" s="137">
        <v>1.5822197428396601E-5</v>
      </c>
      <c r="BX54" s="137">
        <v>4.7672638845996999E-4</v>
      </c>
      <c r="BY54" s="137">
        <v>5.4048285770266203E-5</v>
      </c>
      <c r="BZ54" s="137">
        <v>9.8694756658371805E-4</v>
      </c>
      <c r="CA54" s="138">
        <v>0</v>
      </c>
      <c r="CB54" s="136">
        <v>0.13088924816668099</v>
      </c>
      <c r="CC54" s="139">
        <v>0.31079036635437901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2" x14ac:dyDescent="0.3">
      <c r="A55" s="30"/>
      <c r="B55" s="42" t="s">
        <v>456</v>
      </c>
      <c r="C55" s="43" t="s">
        <v>457</v>
      </c>
      <c r="D55" s="136">
        <v>2.3097915300942399E-5</v>
      </c>
      <c r="E55" s="137">
        <v>5.2144090245640599E-5</v>
      </c>
      <c r="F55" s="137">
        <v>5.97585375414761E-5</v>
      </c>
      <c r="G55" s="137">
        <v>3.1685511419892098E-5</v>
      </c>
      <c r="H55" s="137">
        <v>3.1267138920693102E-5</v>
      </c>
      <c r="I55" s="137">
        <v>1.91623366422865E-5</v>
      </c>
      <c r="J55" s="137">
        <v>5.0856103118230299E-5</v>
      </c>
      <c r="K55" s="137">
        <v>3.4841675804476901E-5</v>
      </c>
      <c r="L55" s="137">
        <v>4.8231418239509099E-5</v>
      </c>
      <c r="M55" s="137">
        <v>4.0623753824980397E-5</v>
      </c>
      <c r="N55" s="137">
        <v>1.7211778663727899E-5</v>
      </c>
      <c r="O55" s="137">
        <v>8.4585966172466404E-5</v>
      </c>
      <c r="P55" s="137">
        <v>5.49128041032372E-5</v>
      </c>
      <c r="Q55" s="137">
        <v>1.7346799855602901E-6</v>
      </c>
      <c r="R55" s="137">
        <v>5.9676474811975197E-4</v>
      </c>
      <c r="S55" s="137">
        <v>7.6155453774627005E-4</v>
      </c>
      <c r="T55" s="137">
        <v>7.5500562544606796E-5</v>
      </c>
      <c r="U55" s="137">
        <v>1.21291458192461E-4</v>
      </c>
      <c r="V55" s="137">
        <v>9.7930692074362194E-5</v>
      </c>
      <c r="W55" s="137">
        <v>1.19512936408593E-4</v>
      </c>
      <c r="X55" s="137">
        <v>6.8535033192693501E-5</v>
      </c>
      <c r="Y55" s="137">
        <v>4.53041751176636E-5</v>
      </c>
      <c r="Z55" s="137">
        <v>1.2363850203120499E-4</v>
      </c>
      <c r="AA55" s="137">
        <v>1.01514065437114E-4</v>
      </c>
      <c r="AB55" s="137">
        <v>9.3040583521140306E-5</v>
      </c>
      <c r="AC55" s="137">
        <v>7.3387700518334198E-5</v>
      </c>
      <c r="AD55" s="137">
        <v>1.1413654210683E-4</v>
      </c>
      <c r="AE55" s="137">
        <v>8.9436193932076793E-5</v>
      </c>
      <c r="AF55" s="137">
        <v>9.3804260256006902E-5</v>
      </c>
      <c r="AG55" s="137">
        <v>1.53514531803156E-4</v>
      </c>
      <c r="AH55" s="137">
        <v>6.23814426049255E-5</v>
      </c>
      <c r="AI55" s="137">
        <v>5.83260569461812E-5</v>
      </c>
      <c r="AJ55" s="137">
        <v>0</v>
      </c>
      <c r="AK55" s="137">
        <v>6.8096285000921402E-5</v>
      </c>
      <c r="AL55" s="137">
        <v>1.01701597165858E-4</v>
      </c>
      <c r="AM55" s="137">
        <v>5.9119711819134202E-5</v>
      </c>
      <c r="AN55" s="137">
        <v>6.5483673710514903E-5</v>
      </c>
      <c r="AO55" s="137">
        <v>4.9491251631403998E-5</v>
      </c>
      <c r="AP55" s="137">
        <v>4.2807902122137502E-5</v>
      </c>
      <c r="AQ55" s="137">
        <v>9.61034319557783E-5</v>
      </c>
      <c r="AR55" s="137">
        <v>5.2851206106195898E-5</v>
      </c>
      <c r="AS55" s="137">
        <v>1.2978525740055301E-4</v>
      </c>
      <c r="AT55" s="137">
        <v>4.94119919759878E-5</v>
      </c>
      <c r="AU55" s="137">
        <v>5.1073696023103401E-5</v>
      </c>
      <c r="AV55" s="137">
        <v>5.78825621319016E-5</v>
      </c>
      <c r="AW55" s="137">
        <v>7.5242515041961701E-3</v>
      </c>
      <c r="AX55" s="137">
        <v>7.5272725427138198E-2</v>
      </c>
      <c r="AY55" s="137">
        <v>2.7120022380075698E-4</v>
      </c>
      <c r="AZ55" s="137">
        <v>1.29141000277888E-3</v>
      </c>
      <c r="BA55" s="137">
        <v>3.05686455532682E-5</v>
      </c>
      <c r="BB55" s="137">
        <v>4.0330942628441403E-5</v>
      </c>
      <c r="BC55" s="137">
        <v>1.16708783093977E-4</v>
      </c>
      <c r="BD55" s="137">
        <v>7.1604445072947993E-5</v>
      </c>
      <c r="BE55" s="137">
        <v>8.4138695024180902E-4</v>
      </c>
      <c r="BF55" s="137">
        <v>4.3781059467910702E-4</v>
      </c>
      <c r="BG55" s="137">
        <v>2.4857320022637699E-5</v>
      </c>
      <c r="BH55" s="137">
        <v>4.8739411829457298E-5</v>
      </c>
      <c r="BI55" s="137">
        <v>8.0218752745694399E-2</v>
      </c>
      <c r="BJ55" s="137">
        <v>7.7644207965171502E-6</v>
      </c>
      <c r="BK55" s="137">
        <v>6.3527692031090002E-4</v>
      </c>
      <c r="BL55" s="137">
        <v>1.28536092125807E-5</v>
      </c>
      <c r="BM55" s="137">
        <v>1.9677413274619199E-5</v>
      </c>
      <c r="BN55" s="137">
        <v>4.2161944124173499E-5</v>
      </c>
      <c r="BO55" s="137">
        <v>7.2594070385505602E-6</v>
      </c>
      <c r="BP55" s="137">
        <v>4.5407091762464398E-6</v>
      </c>
      <c r="BQ55" s="137">
        <v>1.27363502236771E-5</v>
      </c>
      <c r="BR55" s="137">
        <v>3.9485538318464101E-6</v>
      </c>
      <c r="BS55" s="137">
        <v>4.4243367992930097E-5</v>
      </c>
      <c r="BT55" s="137">
        <v>6.6015655537099401E-6</v>
      </c>
      <c r="BU55" s="137">
        <v>6.0201170419425398E-6</v>
      </c>
      <c r="BV55" s="137">
        <v>1.7069197794633301E-5</v>
      </c>
      <c r="BW55" s="137">
        <v>7.9327792331640508E-6</v>
      </c>
      <c r="BX55" s="137">
        <v>2.2074604139661599E-5</v>
      </c>
      <c r="BY55" s="137">
        <v>2.74648594453866E-5</v>
      </c>
      <c r="BZ55" s="137">
        <v>4.7175295133005398E-5</v>
      </c>
      <c r="CA55" s="138">
        <v>0</v>
      </c>
      <c r="CB55" s="136">
        <v>0.17133864441063401</v>
      </c>
      <c r="CC55" s="139">
        <v>0.40683555611253802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2" x14ac:dyDescent="0.3">
      <c r="A56" s="30"/>
      <c r="B56" s="42" t="s">
        <v>476</v>
      </c>
      <c r="C56" s="43" t="s">
        <v>477</v>
      </c>
      <c r="D56" s="136">
        <v>5.2544000090444E-5</v>
      </c>
      <c r="E56" s="137">
        <v>1.18506362243102E-4</v>
      </c>
      <c r="F56" s="137">
        <v>1.36286649918636E-4</v>
      </c>
      <c r="G56" s="137">
        <v>7.2070873877223506E-5</v>
      </c>
      <c r="H56" s="137">
        <v>7.1489572370878903E-5</v>
      </c>
      <c r="I56" s="137">
        <v>4.3500128904607698E-5</v>
      </c>
      <c r="J56" s="137">
        <v>1.16146833571913E-4</v>
      </c>
      <c r="K56" s="137">
        <v>7.9591393963342801E-5</v>
      </c>
      <c r="L56" s="137">
        <v>9.0924497315615308E-3</v>
      </c>
      <c r="M56" s="137">
        <v>1.4201647346771401E-3</v>
      </c>
      <c r="N56" s="137">
        <v>2.4539310612881598E-3</v>
      </c>
      <c r="O56" s="137">
        <v>1.9323356825458001E-4</v>
      </c>
      <c r="P56" s="137">
        <v>1.6141953312822301E-3</v>
      </c>
      <c r="Q56" s="137">
        <v>3.53938396378956E-6</v>
      </c>
      <c r="R56" s="137">
        <v>5.71586729046379E-2</v>
      </c>
      <c r="S56" s="137">
        <v>6.6358418522474899E-2</v>
      </c>
      <c r="T56" s="137">
        <v>1.7224442227896399E-4</v>
      </c>
      <c r="U56" s="137">
        <v>2.7486651441341602E-4</v>
      </c>
      <c r="V56" s="137">
        <v>2.24385957987924E-4</v>
      </c>
      <c r="W56" s="137">
        <v>2.73893282526046E-4</v>
      </c>
      <c r="X56" s="137">
        <v>1.5639838399605501E-4</v>
      </c>
      <c r="Y56" s="137">
        <v>1.02808873203949E-4</v>
      </c>
      <c r="Z56" s="137">
        <v>2.8326554947047698E-4</v>
      </c>
      <c r="AA56" s="137">
        <v>2.3250163624962799E-4</v>
      </c>
      <c r="AB56" s="137">
        <v>2.1207689638364001E-4</v>
      </c>
      <c r="AC56" s="137">
        <v>1.67652468304798E-4</v>
      </c>
      <c r="AD56" s="137">
        <v>2.57281196217725E-4</v>
      </c>
      <c r="AE56" s="137">
        <v>2.12550452670197E-4</v>
      </c>
      <c r="AF56" s="137">
        <v>2.46333508551449E-4</v>
      </c>
      <c r="AG56" s="137">
        <v>3.7325720217444E-4</v>
      </c>
      <c r="AH56" s="137">
        <v>1.6918874947909499E-4</v>
      </c>
      <c r="AI56" s="137">
        <v>1.7610593254858601E-4</v>
      </c>
      <c r="AJ56" s="137">
        <v>0</v>
      </c>
      <c r="AK56" s="137">
        <v>1.79829425526164E-4</v>
      </c>
      <c r="AL56" s="137">
        <v>3.2059461087147997E-4</v>
      </c>
      <c r="AM56" s="137">
        <v>1.3771540437689E-4</v>
      </c>
      <c r="AN56" s="137">
        <v>4.27984454773355E-3</v>
      </c>
      <c r="AO56" s="137">
        <v>2.3004663512535601E-4</v>
      </c>
      <c r="AP56" s="137">
        <v>2.04260915840002E-3</v>
      </c>
      <c r="AQ56" s="137">
        <v>2.1449904195991699E-3</v>
      </c>
      <c r="AR56" s="137">
        <v>1.19425392149643E-4</v>
      </c>
      <c r="AS56" s="137">
        <v>1.8076519169816301E-4</v>
      </c>
      <c r="AT56" s="137">
        <v>1.8490756361326901E-4</v>
      </c>
      <c r="AU56" s="137">
        <v>1.1285394959452901E-3</v>
      </c>
      <c r="AV56" s="137">
        <v>7.9280436883822996E-4</v>
      </c>
      <c r="AW56" s="137">
        <v>1.0544293416681299E-4</v>
      </c>
      <c r="AX56" s="137">
        <v>1.11941335673965E-2</v>
      </c>
      <c r="AY56" s="137">
        <v>7.0304056382893998E-2</v>
      </c>
      <c r="AZ56" s="137">
        <v>9.9605590362566193E-2</v>
      </c>
      <c r="BA56" s="137">
        <v>8.0106695421164206E-2</v>
      </c>
      <c r="BB56" s="137">
        <v>0.153538092366791</v>
      </c>
      <c r="BC56" s="137">
        <v>0.106857325684803</v>
      </c>
      <c r="BD56" s="137">
        <v>6.1702841375391396E-3</v>
      </c>
      <c r="BE56" s="137">
        <v>2.4692629259125999E-2</v>
      </c>
      <c r="BF56" s="137">
        <v>4.3751594531435496E-3</v>
      </c>
      <c r="BG56" s="137">
        <v>4.8052624291413699E-4</v>
      </c>
      <c r="BH56" s="137">
        <v>1.5385199741096601E-4</v>
      </c>
      <c r="BI56" s="137">
        <v>6.7361859522800493E-2</v>
      </c>
      <c r="BJ56" s="137">
        <v>5.3356171120619501E-5</v>
      </c>
      <c r="BK56" s="137">
        <v>1.22339287291555E-3</v>
      </c>
      <c r="BL56" s="137">
        <v>8.3684054810542099E-5</v>
      </c>
      <c r="BM56" s="137">
        <v>9.8551497759088598E-5</v>
      </c>
      <c r="BN56" s="137">
        <v>9.5064170389389199E-5</v>
      </c>
      <c r="BO56" s="137">
        <v>1.75892661095289E-4</v>
      </c>
      <c r="BP56" s="137">
        <v>4.9047679699028095E-4</v>
      </c>
      <c r="BQ56" s="137">
        <v>5.23463582418389E-5</v>
      </c>
      <c r="BR56" s="137">
        <v>2.9350988648101999E-5</v>
      </c>
      <c r="BS56" s="137">
        <v>9.4594029798077996E-6</v>
      </c>
      <c r="BT56" s="137">
        <v>9.4047880628276101E-5</v>
      </c>
      <c r="BU56" s="137">
        <v>4.86179496846073E-5</v>
      </c>
      <c r="BV56" s="137">
        <v>2.07744401988146E-4</v>
      </c>
      <c r="BW56" s="137">
        <v>6.2994944575446303E-5</v>
      </c>
      <c r="BX56" s="137">
        <v>4.9584349606594601E-5</v>
      </c>
      <c r="BY56" s="137">
        <v>7.4929460180069601E-5</v>
      </c>
      <c r="BZ56" s="137">
        <v>1.62371515297338E-4</v>
      </c>
      <c r="CA56" s="138">
        <v>0</v>
      </c>
      <c r="CB56" s="136">
        <v>0.78221913710304203</v>
      </c>
      <c r="CC56" s="139">
        <v>1.8573425670539201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2" x14ac:dyDescent="0.3">
      <c r="A57" s="30"/>
      <c r="B57" s="42" t="s">
        <v>486</v>
      </c>
      <c r="C57" s="43" t="s">
        <v>487</v>
      </c>
      <c r="D57" s="136">
        <v>2.8112037716279101E-4</v>
      </c>
      <c r="E57" s="137">
        <v>8.2251547198343303E-4</v>
      </c>
      <c r="F57" s="137">
        <v>1.3172122244649101E-3</v>
      </c>
      <c r="G57" s="137">
        <v>1.45426411620008E-4</v>
      </c>
      <c r="H57" s="137">
        <v>3.0049456777257098E-4</v>
      </c>
      <c r="I57" s="137">
        <v>2.5064615714041899E-4</v>
      </c>
      <c r="J57" s="137">
        <v>2.7488460603553201E-4</v>
      </c>
      <c r="K57" s="137">
        <v>1.9038205338242701E-4</v>
      </c>
      <c r="L57" s="137">
        <v>1.1724107375881399E-3</v>
      </c>
      <c r="M57" s="137">
        <v>1.62479988535604E-4</v>
      </c>
      <c r="N57" s="137">
        <v>8.3985469879528505E-5</v>
      </c>
      <c r="O57" s="137">
        <v>1.32539774606638E-3</v>
      </c>
      <c r="P57" s="137">
        <v>1.5642996201406399E-3</v>
      </c>
      <c r="Q57" s="137">
        <v>5.3870852784974599E-5</v>
      </c>
      <c r="R57" s="137">
        <v>1.7590014005802401E-2</v>
      </c>
      <c r="S57" s="137">
        <v>3.1602584535948899E-2</v>
      </c>
      <c r="T57" s="137">
        <v>1.4920366350292E-3</v>
      </c>
      <c r="U57" s="137">
        <v>5.7794416217028704E-3</v>
      </c>
      <c r="V57" s="137">
        <v>4.5362091173232002E-4</v>
      </c>
      <c r="W57" s="137">
        <v>5.8912960619216599E-4</v>
      </c>
      <c r="X57" s="137">
        <v>1.18822026986643E-3</v>
      </c>
      <c r="Y57" s="137">
        <v>1.0559680860823301E-3</v>
      </c>
      <c r="Z57" s="137">
        <v>6.0796235602182604E-4</v>
      </c>
      <c r="AA57" s="137">
        <v>8.2227431083305603E-4</v>
      </c>
      <c r="AB57" s="137">
        <v>2.1978694269266501E-3</v>
      </c>
      <c r="AC57" s="137">
        <v>9.0420363569771996E-4</v>
      </c>
      <c r="AD57" s="137">
        <v>7.9946913991118596E-4</v>
      </c>
      <c r="AE57" s="137">
        <v>1.6801762398230499E-3</v>
      </c>
      <c r="AF57" s="137">
        <v>5.0928601057953302E-3</v>
      </c>
      <c r="AG57" s="137">
        <v>3.2567016394979501E-3</v>
      </c>
      <c r="AH57" s="137">
        <v>5.6359317953922402E-3</v>
      </c>
      <c r="AI57" s="137">
        <v>4.7902669316108402E-3</v>
      </c>
      <c r="AJ57" s="137">
        <v>0</v>
      </c>
      <c r="AK57" s="137">
        <v>4.1289503657470604E-3</v>
      </c>
      <c r="AL57" s="137">
        <v>1.49811961707676E-2</v>
      </c>
      <c r="AM57" s="137">
        <v>2.9515959210549801E-3</v>
      </c>
      <c r="AN57" s="137">
        <v>5.9684100115207301E-3</v>
      </c>
      <c r="AO57" s="137">
        <v>3.5752988663698701E-3</v>
      </c>
      <c r="AP57" s="137">
        <v>3.61962777572265E-3</v>
      </c>
      <c r="AQ57" s="137">
        <v>2.0391399820449802E-3</v>
      </c>
      <c r="AR57" s="137">
        <v>2.4939935337639002E-3</v>
      </c>
      <c r="AS57" s="137">
        <v>1.8830102089581701E-3</v>
      </c>
      <c r="AT57" s="137">
        <v>1.4368990778389E-3</v>
      </c>
      <c r="AU57" s="137">
        <v>2.1781133161914599E-3</v>
      </c>
      <c r="AV57" s="137">
        <v>3.9093199446583E-3</v>
      </c>
      <c r="AW57" s="137">
        <v>2.8610202358049998E-3</v>
      </c>
      <c r="AX57" s="137">
        <v>3.0419054928605702E-3</v>
      </c>
      <c r="AY57" s="137">
        <v>4.5090486941109899E-3</v>
      </c>
      <c r="AZ57" s="137">
        <v>2.5770790758120599E-2</v>
      </c>
      <c r="BA57" s="137">
        <v>1.5800575192644599E-3</v>
      </c>
      <c r="BB57" s="137">
        <v>2.8487542155953599E-3</v>
      </c>
      <c r="BC57" s="137">
        <v>8.2206529323273197E-3</v>
      </c>
      <c r="BD57" s="137">
        <v>3.2507331802304001E-3</v>
      </c>
      <c r="BE57" s="137">
        <v>1.19916010218746E-2</v>
      </c>
      <c r="BF57" s="137">
        <v>8.2168268869034205E-3</v>
      </c>
      <c r="BG57" s="137">
        <v>1.23011340201773E-3</v>
      </c>
      <c r="BH57" s="137">
        <v>5.7658825500785998E-3</v>
      </c>
      <c r="BI57" s="137">
        <v>1.8897101278431E-2</v>
      </c>
      <c r="BJ57" s="137">
        <v>9.6559353205093003E-5</v>
      </c>
      <c r="BK57" s="137">
        <v>1.1117809725053899E-3</v>
      </c>
      <c r="BL57" s="137">
        <v>1.6360206480952799E-4</v>
      </c>
      <c r="BM57" s="137">
        <v>3.4676551553118102E-4</v>
      </c>
      <c r="BN57" s="137">
        <v>1.3032576089964799E-3</v>
      </c>
      <c r="BO57" s="137">
        <v>7.96377397996939E-5</v>
      </c>
      <c r="BP57" s="137">
        <v>2.4490789182003898E-4</v>
      </c>
      <c r="BQ57" s="137">
        <v>1.03107466555988E-4</v>
      </c>
      <c r="BR57" s="137">
        <v>8.1548266579333802E-5</v>
      </c>
      <c r="BS57" s="137">
        <v>2.0720551433797799E-5</v>
      </c>
      <c r="BT57" s="137">
        <v>7.4482626413109804E-4</v>
      </c>
      <c r="BU57" s="137">
        <v>9.3269771956697896E-5</v>
      </c>
      <c r="BV57" s="137">
        <v>8.4452293530352398E-4</v>
      </c>
      <c r="BW57" s="137">
        <v>1.1208657042603101E-4</v>
      </c>
      <c r="BX57" s="137">
        <v>1.05028978855423E-3</v>
      </c>
      <c r="BY57" s="137">
        <v>2.4705079362456999E-4</v>
      </c>
      <c r="BZ57" s="137">
        <v>4.9734360188814905E-4</v>
      </c>
      <c r="CA57" s="138">
        <v>0</v>
      </c>
      <c r="CB57" s="136">
        <v>0.247975178037803</v>
      </c>
      <c r="CC57" s="139">
        <v>0.58880540234304701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2" x14ac:dyDescent="0.3">
      <c r="A58" s="30"/>
      <c r="B58" s="42" t="s">
        <v>504</v>
      </c>
      <c r="C58" s="43" t="s">
        <v>505</v>
      </c>
      <c r="D58" s="136">
        <v>9.1665388393267499E-6</v>
      </c>
      <c r="E58" s="137">
        <v>2.1227970822272099E-5</v>
      </c>
      <c r="F58" s="137">
        <v>2.5504250375540601E-5</v>
      </c>
      <c r="G58" s="137">
        <v>1.18671841299524E-5</v>
      </c>
      <c r="H58" s="137">
        <v>1.2230696877713299E-5</v>
      </c>
      <c r="I58" s="137">
        <v>7.6414427809047608E-6</v>
      </c>
      <c r="J58" s="137">
        <v>1.92438277461173E-5</v>
      </c>
      <c r="K58" s="137">
        <v>1.3193044457786E-5</v>
      </c>
      <c r="L58" s="137">
        <v>2.08875019333382E-5</v>
      </c>
      <c r="M58" s="137">
        <v>1.5198654772877999E-5</v>
      </c>
      <c r="N58" s="137">
        <v>7.6115340026377398E-6</v>
      </c>
      <c r="O58" s="137">
        <v>3.5487354030768901E-5</v>
      </c>
      <c r="P58" s="137">
        <v>9.8821393127506305E-6</v>
      </c>
      <c r="Q58" s="137">
        <v>7.1849978254902996E-7</v>
      </c>
      <c r="R58" s="137">
        <v>8.4858446518413206E-5</v>
      </c>
      <c r="S58" s="137">
        <v>1.5021064760555199E-4</v>
      </c>
      <c r="T58" s="137">
        <v>3.1725643926877902E-5</v>
      </c>
      <c r="U58" s="137">
        <v>7.8852940392535405E-5</v>
      </c>
      <c r="V58" s="137">
        <v>3.6952200130442201E-5</v>
      </c>
      <c r="W58" s="137">
        <v>4.5244869461326499E-5</v>
      </c>
      <c r="X58" s="137">
        <v>2.8958961230348301E-5</v>
      </c>
      <c r="Y58" s="137">
        <v>1.94754743834664E-5</v>
      </c>
      <c r="Z58" s="137">
        <v>4.6749417426098301E-5</v>
      </c>
      <c r="AA58" s="137">
        <v>3.9298491378403701E-5</v>
      </c>
      <c r="AB58" s="137">
        <v>4.0122825101676903E-5</v>
      </c>
      <c r="AC58" s="137">
        <v>2.9413919287605899E-5</v>
      </c>
      <c r="AD58" s="137">
        <v>4.31874428670568E-5</v>
      </c>
      <c r="AE58" s="137">
        <v>3.9432030583775399E-5</v>
      </c>
      <c r="AF58" s="137">
        <v>4.9921866104233402E-5</v>
      </c>
      <c r="AG58" s="137">
        <v>6.5033086587823201E-5</v>
      </c>
      <c r="AH58" s="137">
        <v>3.8621287047460198E-5</v>
      </c>
      <c r="AI58" s="137">
        <v>3.9482700989969798E-5</v>
      </c>
      <c r="AJ58" s="137">
        <v>0</v>
      </c>
      <c r="AK58" s="137">
        <v>7.36681202199997E-5</v>
      </c>
      <c r="AL58" s="137">
        <v>2.2643981332400999E-4</v>
      </c>
      <c r="AM58" s="137">
        <v>3.11150757032005E-5</v>
      </c>
      <c r="AN58" s="137">
        <v>4.0847498801781201E-5</v>
      </c>
      <c r="AO58" s="137">
        <v>2.7584444189126899E-5</v>
      </c>
      <c r="AP58" s="137">
        <v>9.5593000740102401E-5</v>
      </c>
      <c r="AQ58" s="137">
        <v>2.3611069079826499E-5</v>
      </c>
      <c r="AR58" s="137">
        <v>4.1303888076012001E-5</v>
      </c>
      <c r="AS58" s="137">
        <v>4.2715171966025797E-5</v>
      </c>
      <c r="AT58" s="137">
        <v>2.9484936727186501E-5</v>
      </c>
      <c r="AU58" s="137">
        <v>3.7762891438428901E-5</v>
      </c>
      <c r="AV58" s="137">
        <v>3.5466305904431298E-5</v>
      </c>
      <c r="AW58" s="137">
        <v>2.6888897683779399E-5</v>
      </c>
      <c r="AX58" s="137">
        <v>3.3656310513238499E-5</v>
      </c>
      <c r="AY58" s="137">
        <v>3.1553741565197399E-5</v>
      </c>
      <c r="AZ58" s="137">
        <v>1.2715043970909401E-4</v>
      </c>
      <c r="BA58" s="137">
        <v>8.32628139250878E-5</v>
      </c>
      <c r="BB58" s="137">
        <v>4.1613148407202098E-5</v>
      </c>
      <c r="BC58" s="137">
        <v>2.95261150286108E-4</v>
      </c>
      <c r="BD58" s="137">
        <v>2.4565164607146801E-3</v>
      </c>
      <c r="BE58" s="137">
        <v>1.1896464480364699E-4</v>
      </c>
      <c r="BF58" s="137">
        <v>2.5730401123437397E-4</v>
      </c>
      <c r="BG58" s="137">
        <v>3.03643525919446E-5</v>
      </c>
      <c r="BH58" s="137">
        <v>2.0699008873525799E-4</v>
      </c>
      <c r="BI58" s="137">
        <v>1.48564685483603E-4</v>
      </c>
      <c r="BJ58" s="137">
        <v>1.2833200392451999E-4</v>
      </c>
      <c r="BK58" s="137">
        <v>6.46329715006104E-5</v>
      </c>
      <c r="BL58" s="137">
        <v>2.37647884510075E-4</v>
      </c>
      <c r="BM58" s="137">
        <v>1.37074120639232E-4</v>
      </c>
      <c r="BN58" s="137">
        <v>1.89007870710983E-5</v>
      </c>
      <c r="BO58" s="137">
        <v>1.7756094503801101E-4</v>
      </c>
      <c r="BP58" s="137">
        <v>5.1437733604491704E-4</v>
      </c>
      <c r="BQ58" s="137">
        <v>9.7935571737412002E-5</v>
      </c>
      <c r="BR58" s="137">
        <v>3.9061839203444101E-4</v>
      </c>
      <c r="BS58" s="137">
        <v>1.90257046762947E-7</v>
      </c>
      <c r="BT58" s="137">
        <v>5.3755662544870196E-4</v>
      </c>
      <c r="BU58" s="137">
        <v>5.4536575904200299E-4</v>
      </c>
      <c r="BV58" s="137">
        <v>3.2806892067942603E-4</v>
      </c>
      <c r="BW58" s="137">
        <v>1.08969389660694E-4</v>
      </c>
      <c r="BX58" s="137">
        <v>1.3823815559207899E-4</v>
      </c>
      <c r="BY58" s="137">
        <v>1.7010341509870501E-4</v>
      </c>
      <c r="BZ58" s="137">
        <v>2.0660029310596499E-4</v>
      </c>
      <c r="CA58" s="138">
        <v>0</v>
      </c>
      <c r="CB58" s="136">
        <v>9.4832586808855993E-3</v>
      </c>
      <c r="CC58" s="139">
        <v>2.2517551907033199E-2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2" x14ac:dyDescent="0.3">
      <c r="A59" s="30"/>
      <c r="B59" s="42" t="s">
        <v>500</v>
      </c>
      <c r="C59" s="43" t="s">
        <v>501</v>
      </c>
      <c r="D59" s="136">
        <v>8.7470116255556805E-5</v>
      </c>
      <c r="E59" s="137">
        <v>2.01659057553011E-4</v>
      </c>
      <c r="F59" s="137">
        <v>2.4054578949838E-4</v>
      </c>
      <c r="G59" s="137">
        <v>1.14393957010178E-4</v>
      </c>
      <c r="H59" s="137">
        <v>1.17103064181705E-4</v>
      </c>
      <c r="I59" s="137">
        <v>7.28311267627242E-5</v>
      </c>
      <c r="J59" s="137">
        <v>1.8529508383763601E-4</v>
      </c>
      <c r="K59" s="137">
        <v>1.2702308550873701E-4</v>
      </c>
      <c r="L59" s="137">
        <v>1.9650823094082801E-4</v>
      </c>
      <c r="M59" s="137">
        <v>1.4663320947759799E-4</v>
      </c>
      <c r="N59" s="137">
        <v>9.5809388219292193E-5</v>
      </c>
      <c r="O59" s="137">
        <v>4.7253466134356898E-4</v>
      </c>
      <c r="P59" s="137">
        <v>8.7665612228594002E-5</v>
      </c>
      <c r="Q59" s="137">
        <v>6.6882533030228196E-6</v>
      </c>
      <c r="R59" s="137">
        <v>7.8898474871372704E-4</v>
      </c>
      <c r="S59" s="137">
        <v>1.3578519247497199E-3</v>
      </c>
      <c r="T59" s="137">
        <v>2.9999667972641699E-4</v>
      </c>
      <c r="U59" s="137">
        <v>7.5936166732946096E-4</v>
      </c>
      <c r="V59" s="137">
        <v>3.5865259311829601E-4</v>
      </c>
      <c r="W59" s="137">
        <v>4.35601014099228E-4</v>
      </c>
      <c r="X59" s="137">
        <v>2.7052839918837899E-4</v>
      </c>
      <c r="Y59" s="137">
        <v>1.8293151394594001E-4</v>
      </c>
      <c r="Z59" s="137">
        <v>4.5045681936724897E-4</v>
      </c>
      <c r="AA59" s="137">
        <v>3.7985659556418399E-4</v>
      </c>
      <c r="AB59" s="137">
        <v>3.7775903942713498E-4</v>
      </c>
      <c r="AC59" s="137">
        <v>3.29780443226793E-4</v>
      </c>
      <c r="AD59" s="137">
        <v>4.14880563489613E-4</v>
      </c>
      <c r="AE59" s="137">
        <v>3.56071355722763E-4</v>
      </c>
      <c r="AF59" s="137">
        <v>4.4798710041944799E-4</v>
      </c>
      <c r="AG59" s="137">
        <v>6.1411962508662005E-4</v>
      </c>
      <c r="AH59" s="137">
        <v>3.45313507170597E-4</v>
      </c>
      <c r="AI59" s="137">
        <v>3.1376208850496901E-4</v>
      </c>
      <c r="AJ59" s="137">
        <v>0</v>
      </c>
      <c r="AK59" s="137">
        <v>3.4947283269296599E-4</v>
      </c>
      <c r="AL59" s="137">
        <v>7.6190561800898503E-4</v>
      </c>
      <c r="AM59" s="137">
        <v>2.7456250128585799E-4</v>
      </c>
      <c r="AN59" s="137">
        <v>3.64889425604897E-4</v>
      </c>
      <c r="AO59" s="137">
        <v>2.4951519709711799E-4</v>
      </c>
      <c r="AP59" s="137">
        <v>8.5550552095605705E-4</v>
      </c>
      <c r="AQ59" s="137">
        <v>2.18391276445762E-4</v>
      </c>
      <c r="AR59" s="137">
        <v>2.4912160655921999E-4</v>
      </c>
      <c r="AS59" s="137">
        <v>2.22024752183188E-4</v>
      </c>
      <c r="AT59" s="137">
        <v>2.0736698462132499E-4</v>
      </c>
      <c r="AU59" s="137">
        <v>3.2298750905408101E-4</v>
      </c>
      <c r="AV59" s="137">
        <v>2.9089386399699702E-4</v>
      </c>
      <c r="AW59" s="137">
        <v>2.2219401684610301E-4</v>
      </c>
      <c r="AX59" s="137">
        <v>2.3574615149599099E-4</v>
      </c>
      <c r="AY59" s="137">
        <v>2.6183242977280099E-4</v>
      </c>
      <c r="AZ59" s="137">
        <v>1.09952431078434E-3</v>
      </c>
      <c r="BA59" s="137">
        <v>2.87702729328409E-3</v>
      </c>
      <c r="BB59" s="137">
        <v>2.1507729254918099E-4</v>
      </c>
      <c r="BC59" s="137">
        <v>5.3353101682199699E-4</v>
      </c>
      <c r="BD59" s="137">
        <v>3.5670954640962699E-4</v>
      </c>
      <c r="BE59" s="137">
        <v>6.03632874620081E-4</v>
      </c>
      <c r="BF59" s="137">
        <v>5.7933621974924003E-4</v>
      </c>
      <c r="BG59" s="137">
        <v>9.2006818194718506E-5</v>
      </c>
      <c r="BH59" s="137">
        <v>3.0781860730836501E-4</v>
      </c>
      <c r="BI59" s="137">
        <v>1.9902194688416401E-3</v>
      </c>
      <c r="BJ59" s="137">
        <v>8.7373993648601705E-5</v>
      </c>
      <c r="BK59" s="137">
        <v>2.16551585901011E-4</v>
      </c>
      <c r="BL59" s="137">
        <v>4.8628085727451602E-5</v>
      </c>
      <c r="BM59" s="137">
        <v>7.2896051910130004E-5</v>
      </c>
      <c r="BN59" s="137">
        <v>1.78897440902851E-4</v>
      </c>
      <c r="BO59" s="137">
        <v>3.5484725456045599E-5</v>
      </c>
      <c r="BP59" s="137">
        <v>2.2432503963618702E-5</v>
      </c>
      <c r="BQ59" s="137">
        <v>4.6438668907302302E-5</v>
      </c>
      <c r="BR59" s="137">
        <v>1.73324061970409E-5</v>
      </c>
      <c r="BS59" s="137">
        <v>1.83555727855365E-6</v>
      </c>
      <c r="BT59" s="137">
        <v>5.05189480354713E-5</v>
      </c>
      <c r="BU59" s="137">
        <v>6.4209194213130598E-5</v>
      </c>
      <c r="BV59" s="137">
        <v>9.2146143654335398E-5</v>
      </c>
      <c r="BW59" s="137">
        <v>4.1355873196494101E-5</v>
      </c>
      <c r="BX59" s="137">
        <v>1.9831699131922701E-4</v>
      </c>
      <c r="BY59" s="137">
        <v>1.6609805634824001E-4</v>
      </c>
      <c r="BZ59" s="137">
        <v>1.6099669092074599E-4</v>
      </c>
      <c r="CA59" s="138">
        <v>0</v>
      </c>
      <c r="CB59" s="136">
        <v>2.5878862367736202E-2</v>
      </c>
      <c r="CC59" s="139">
        <v>6.1448142064817197E-2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2" x14ac:dyDescent="0.3">
      <c r="A60" s="30"/>
      <c r="B60" s="42" t="s">
        <v>494</v>
      </c>
      <c r="C60" s="43" t="s">
        <v>495</v>
      </c>
      <c r="D60" s="136">
        <v>3.0552111058667499E-5</v>
      </c>
      <c r="E60" s="137">
        <v>8.2734572721177799E-5</v>
      </c>
      <c r="F60" s="137">
        <v>1.2238746202622401E-4</v>
      </c>
      <c r="G60" s="137">
        <v>2.4286327495881899E-5</v>
      </c>
      <c r="H60" s="137">
        <v>3.55530858160375E-5</v>
      </c>
      <c r="I60" s="137">
        <v>2.6607613737017701E-5</v>
      </c>
      <c r="J60" s="137">
        <v>4.2111772816099401E-5</v>
      </c>
      <c r="K60" s="137">
        <v>2.9005432987692302E-5</v>
      </c>
      <c r="L60" s="137">
        <v>1.0677523097120099E-4</v>
      </c>
      <c r="M60" s="137">
        <v>2.94433603814993E-5</v>
      </c>
      <c r="N60" s="137">
        <v>1.10515747477167E-3</v>
      </c>
      <c r="O60" s="137">
        <v>4.9948958843968195E-4</v>
      </c>
      <c r="P60" s="137">
        <v>1.20944595687842E-4</v>
      </c>
      <c r="Q60" s="137">
        <v>4.6172754417021098E-6</v>
      </c>
      <c r="R60" s="137">
        <v>2.5633606037359798E-3</v>
      </c>
      <c r="S60" s="137">
        <v>3.8188678756809402E-3</v>
      </c>
      <c r="T60" s="137">
        <v>1.42007349829119E-4</v>
      </c>
      <c r="U60" s="137">
        <v>6.7193620805446497E-4</v>
      </c>
      <c r="V60" s="137">
        <v>1.6479876859517E-4</v>
      </c>
      <c r="W60" s="137">
        <v>9.4971099891353499E-5</v>
      </c>
      <c r="X60" s="137">
        <v>4.8582345204033699E-4</v>
      </c>
      <c r="Y60" s="137">
        <v>9.6895987632807703E-5</v>
      </c>
      <c r="Z60" s="137">
        <v>9.8123542804776098E-5</v>
      </c>
      <c r="AA60" s="137">
        <v>6.7548236395011596E-4</v>
      </c>
      <c r="AB60" s="137">
        <v>2.0131680492968299E-4</v>
      </c>
      <c r="AC60" s="137">
        <v>9.8031880105417605E-5</v>
      </c>
      <c r="AD60" s="137">
        <v>1.07254304142269E-4</v>
      </c>
      <c r="AE60" s="137">
        <v>5.8294256471664403E-4</v>
      </c>
      <c r="AF60" s="137">
        <v>1.2135751256492199E-3</v>
      </c>
      <c r="AG60" s="137">
        <v>3.0209687805411999E-4</v>
      </c>
      <c r="AH60" s="137">
        <v>4.3612396375317298E-4</v>
      </c>
      <c r="AI60" s="137">
        <v>3.70385456832996E-4</v>
      </c>
      <c r="AJ60" s="137">
        <v>0</v>
      </c>
      <c r="AK60" s="137">
        <v>3.3184974419690701E-4</v>
      </c>
      <c r="AL60" s="137">
        <v>1.3599583508348799E-3</v>
      </c>
      <c r="AM60" s="137">
        <v>2.4119766859224799E-4</v>
      </c>
      <c r="AN60" s="137">
        <v>4.65613581695796E-4</v>
      </c>
      <c r="AO60" s="137">
        <v>2.6791775437074198E-4</v>
      </c>
      <c r="AP60" s="137">
        <v>1.8653177650574101E-4</v>
      </c>
      <c r="AQ60" s="137">
        <v>1.7043356040071699E-4</v>
      </c>
      <c r="AR60" s="137">
        <v>2.0554577515878399E-4</v>
      </c>
      <c r="AS60" s="137">
        <v>1.5022387602597499E-4</v>
      </c>
      <c r="AT60" s="137">
        <v>1.17285984175036E-4</v>
      </c>
      <c r="AU60" s="137">
        <v>2.25046653037211E-3</v>
      </c>
      <c r="AV60" s="137">
        <v>3.0544837824009598E-4</v>
      </c>
      <c r="AW60" s="137">
        <v>2.2822071354980001E-4</v>
      </c>
      <c r="AX60" s="137">
        <v>2.42942116582131E-4</v>
      </c>
      <c r="AY60" s="137">
        <v>4.4304882611741902E-4</v>
      </c>
      <c r="AZ60" s="137">
        <v>3.52696969374545E-3</v>
      </c>
      <c r="BA60" s="137">
        <v>3.55659867701921E-3</v>
      </c>
      <c r="BB60" s="137">
        <v>3.6709872061451901E-4</v>
      </c>
      <c r="BC60" s="137">
        <v>2.4970992110527501E-2</v>
      </c>
      <c r="BD60" s="137">
        <v>6.4631655837134004E-3</v>
      </c>
      <c r="BE60" s="137">
        <v>1.6545951187280699E-3</v>
      </c>
      <c r="BF60" s="137">
        <v>1.59305256625529E-3</v>
      </c>
      <c r="BG60" s="137">
        <v>9.7920120528355794E-5</v>
      </c>
      <c r="BH60" s="137">
        <v>4.37806551495569E-4</v>
      </c>
      <c r="BI60" s="137">
        <v>1.67644961069362E-3</v>
      </c>
      <c r="BJ60" s="137">
        <v>5.7295739805915003E-6</v>
      </c>
      <c r="BK60" s="137">
        <v>1.0495312703572901E-4</v>
      </c>
      <c r="BL60" s="137">
        <v>1.13834176904563E-5</v>
      </c>
      <c r="BM60" s="137">
        <v>2.7033311125140499E-5</v>
      </c>
      <c r="BN60" s="137">
        <v>5.88747944097181E-4</v>
      </c>
      <c r="BO60" s="137">
        <v>5.7585968372590401E-6</v>
      </c>
      <c r="BP60" s="137">
        <v>1.7905071848384198E-5</v>
      </c>
      <c r="BQ60" s="137">
        <v>1.0435767444319E-5</v>
      </c>
      <c r="BR60" s="137">
        <v>6.5412461991135199E-6</v>
      </c>
      <c r="BS60" s="137">
        <v>3.6857253991699498E-7</v>
      </c>
      <c r="BT60" s="137">
        <v>4.90184916189071E-5</v>
      </c>
      <c r="BU60" s="137">
        <v>6.7049002190494998E-6</v>
      </c>
      <c r="BV60" s="137">
        <v>4.8418856912930401E-5</v>
      </c>
      <c r="BW60" s="137">
        <v>6.1367888956248802E-6</v>
      </c>
      <c r="BX60" s="137">
        <v>8.6636573554790307E-5</v>
      </c>
      <c r="BY60" s="137">
        <v>2.8555585353174301E-5</v>
      </c>
      <c r="BZ60" s="137">
        <v>2.7570879838435901E-5</v>
      </c>
      <c r="CA60" s="138">
        <v>0</v>
      </c>
      <c r="CB60" s="136">
        <v>6.6726892230081394E-2</v>
      </c>
      <c r="CC60" s="139">
        <v>0.15843986860912601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2" x14ac:dyDescent="0.3">
      <c r="A61" s="30"/>
      <c r="B61" s="42" t="s">
        <v>514</v>
      </c>
      <c r="C61" s="43" t="s">
        <v>515</v>
      </c>
      <c r="D61" s="136">
        <v>5.2799812091225701E-5</v>
      </c>
      <c r="E61" s="137">
        <v>1.20812099225367E-4</v>
      </c>
      <c r="F61" s="137">
        <v>1.4234381872774501E-4</v>
      </c>
      <c r="G61" s="137">
        <v>7.0218932789828598E-5</v>
      </c>
      <c r="H61" s="137">
        <v>7.10856208683987E-5</v>
      </c>
      <c r="I61" s="137">
        <v>4.3876202339042702E-5</v>
      </c>
      <c r="J61" s="137">
        <v>1.13533969210399E-4</v>
      </c>
      <c r="K61" s="137">
        <v>7.7819353639237002E-5</v>
      </c>
      <c r="L61" s="137">
        <v>1.15778481215478E-4</v>
      </c>
      <c r="M61" s="137">
        <v>9.0134167358077498E-5</v>
      </c>
      <c r="N61" s="137">
        <v>7.81165913887876E-5</v>
      </c>
      <c r="O61" s="137">
        <v>2.7762333795188702E-4</v>
      </c>
      <c r="P61" s="137">
        <v>3.57294909732679E-3</v>
      </c>
      <c r="Q61" s="137">
        <v>3.8696184577511299E-6</v>
      </c>
      <c r="R61" s="137">
        <v>6.4796485415301601E-4</v>
      </c>
      <c r="S61" s="137">
        <v>9.7432473463674504E-4</v>
      </c>
      <c r="T61" s="137">
        <v>1.7831562335265499E-4</v>
      </c>
      <c r="U61" s="137">
        <v>3.60558680683477E-4</v>
      </c>
      <c r="V61" s="137">
        <v>2.25647510270453E-4</v>
      </c>
      <c r="W61" s="137">
        <v>2.6718970469885502E-4</v>
      </c>
      <c r="X61" s="137">
        <v>1.7381889348347301E-4</v>
      </c>
      <c r="Y61" s="137">
        <v>1.07949728001899E-4</v>
      </c>
      <c r="Z61" s="137">
        <v>2.7632042500186002E-4</v>
      </c>
      <c r="AA61" s="137">
        <v>2.5055942060382903E-4</v>
      </c>
      <c r="AB61" s="137">
        <v>2.2286129241811799E-4</v>
      </c>
      <c r="AC61" s="137">
        <v>1.6854475133881901E-4</v>
      </c>
      <c r="AD61" s="137">
        <v>2.5323998060986999E-4</v>
      </c>
      <c r="AE61" s="137">
        <v>2.25730196842057E-4</v>
      </c>
      <c r="AF61" s="137">
        <v>3.3976496010510002E-4</v>
      </c>
      <c r="AG61" s="137">
        <v>3.64179121468692E-4</v>
      </c>
      <c r="AH61" s="137">
        <v>1.8494489465207899E-4</v>
      </c>
      <c r="AI61" s="137">
        <v>1.68518165507434E-4</v>
      </c>
      <c r="AJ61" s="137">
        <v>0</v>
      </c>
      <c r="AK61" s="137">
        <v>1.8408889161170499E-4</v>
      </c>
      <c r="AL61" s="137">
        <v>3.5892977095868802E-4</v>
      </c>
      <c r="AM61" s="137">
        <v>1.5452644699833501E-4</v>
      </c>
      <c r="AN61" s="137">
        <v>1.9507455278661699E-4</v>
      </c>
      <c r="AO61" s="137">
        <v>1.37139756899618E-4</v>
      </c>
      <c r="AP61" s="137">
        <v>1.1338996764679199E-4</v>
      </c>
      <c r="AQ61" s="137">
        <v>3.9959724496238498E-3</v>
      </c>
      <c r="AR61" s="137">
        <v>1.37018534482992E-4</v>
      </c>
      <c r="AS61" s="137">
        <v>1.2261616321860999E-4</v>
      </c>
      <c r="AT61" s="137">
        <v>1.1948243707779801E-4</v>
      </c>
      <c r="AU61" s="137">
        <v>2.05099818318916E-4</v>
      </c>
      <c r="AV61" s="137">
        <v>1.5933006468439001E-4</v>
      </c>
      <c r="AW61" s="137">
        <v>1.22131946564509E-4</v>
      </c>
      <c r="AX61" s="137">
        <v>1.27896412354247E-4</v>
      </c>
      <c r="AY61" s="137">
        <v>1.4123928939179E-4</v>
      </c>
      <c r="AZ61" s="137">
        <v>5.9996106662885704E-4</v>
      </c>
      <c r="BA61" s="137">
        <v>2.05891121816553E-4</v>
      </c>
      <c r="BB61" s="137">
        <v>1.17776615672099E-4</v>
      </c>
      <c r="BC61" s="137">
        <v>1.0926432298617699E-3</v>
      </c>
      <c r="BD61" s="137">
        <v>5.8637129737390799E-3</v>
      </c>
      <c r="BE61" s="137">
        <v>8.2640981036432703E-4</v>
      </c>
      <c r="BF61" s="137">
        <v>2.8808128014857202E-4</v>
      </c>
      <c r="BG61" s="137">
        <v>5.5528792947122501E-5</v>
      </c>
      <c r="BH61" s="137">
        <v>5.2933161683835596E-4</v>
      </c>
      <c r="BI61" s="137">
        <v>5.4333547548185695E-4</v>
      </c>
      <c r="BJ61" s="137">
        <v>4.4122680865100901E-5</v>
      </c>
      <c r="BK61" s="137">
        <v>1.63461653940152E-3</v>
      </c>
      <c r="BL61" s="137">
        <v>2.8608893193080399E-5</v>
      </c>
      <c r="BM61" s="137">
        <v>4.3866321446215399E-5</v>
      </c>
      <c r="BN61" s="137">
        <v>1.20112328885426E-4</v>
      </c>
      <c r="BO61" s="137">
        <v>1.5657815145972598E-5</v>
      </c>
      <c r="BP61" s="137">
        <v>3.2747866536963498E-5</v>
      </c>
      <c r="BQ61" s="137">
        <v>4.2745987562008202E-5</v>
      </c>
      <c r="BR61" s="137">
        <v>3.01191423936352E-5</v>
      </c>
      <c r="BS61" s="137">
        <v>1.1283012049584E-6</v>
      </c>
      <c r="BT61" s="137">
        <v>1.9269342171371601E-5</v>
      </c>
      <c r="BU61" s="137">
        <v>1.5868612939444301E-5</v>
      </c>
      <c r="BV61" s="137">
        <v>8.1596236408213693E-5</v>
      </c>
      <c r="BW61" s="137">
        <v>9.4251651547412095E-5</v>
      </c>
      <c r="BX61" s="137">
        <v>7.3256097595038406E-5</v>
      </c>
      <c r="BY61" s="137">
        <v>6.7585245084807007E-5</v>
      </c>
      <c r="BZ61" s="137">
        <v>1.6915482727880099E-4</v>
      </c>
      <c r="CA61" s="138">
        <v>0</v>
      </c>
      <c r="CB61" s="136">
        <v>2.91327104161959E-2</v>
      </c>
      <c r="CC61" s="139">
        <v>6.9174251284685698E-2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2" x14ac:dyDescent="0.3">
      <c r="A62" s="30"/>
      <c r="B62" s="42" t="s">
        <v>464</v>
      </c>
      <c r="C62" s="43" t="s">
        <v>465</v>
      </c>
      <c r="D62" s="136">
        <v>4.0229874670288201E-5</v>
      </c>
      <c r="E62" s="137">
        <v>9.3291547728900401E-5</v>
      </c>
      <c r="F62" s="137">
        <v>1.12327904506664E-4</v>
      </c>
      <c r="G62" s="137">
        <v>5.1920875438417299E-5</v>
      </c>
      <c r="H62" s="137">
        <v>5.3622633323164002E-5</v>
      </c>
      <c r="I62" s="137">
        <v>3.3548618322189102E-5</v>
      </c>
      <c r="J62" s="137">
        <v>8.4223773269821096E-5</v>
      </c>
      <c r="K62" s="137">
        <v>5.7742951874353899E-5</v>
      </c>
      <c r="L62" s="137">
        <v>9.20636591518945E-5</v>
      </c>
      <c r="M62" s="137">
        <v>6.6479033817347494E-5</v>
      </c>
      <c r="N62" s="137">
        <v>2.82038669069819E-5</v>
      </c>
      <c r="O62" s="137">
        <v>1.5183530269272799E-4</v>
      </c>
      <c r="P62" s="137">
        <v>5.4395935199974797E-5</v>
      </c>
      <c r="Q62" s="137">
        <v>3.2537918185834099E-6</v>
      </c>
      <c r="R62" s="137">
        <v>3.7852194380151501E-4</v>
      </c>
      <c r="S62" s="137">
        <v>6.7232343886843601E-4</v>
      </c>
      <c r="T62" s="137">
        <v>1.39620392180655E-4</v>
      </c>
      <c r="U62" s="137">
        <v>2.68886943007718E-4</v>
      </c>
      <c r="V62" s="137">
        <v>1.6164566113239501E-4</v>
      </c>
      <c r="W62" s="137">
        <v>1.97811432736508E-4</v>
      </c>
      <c r="X62" s="137">
        <v>1.24445987160253E-4</v>
      </c>
      <c r="Y62" s="137">
        <v>8.5581202012913605E-5</v>
      </c>
      <c r="Z62" s="137">
        <v>2.0456228695896699E-4</v>
      </c>
      <c r="AA62" s="137">
        <v>1.7218335379066201E-4</v>
      </c>
      <c r="AB62" s="137">
        <v>1.76805107693147E-4</v>
      </c>
      <c r="AC62" s="137">
        <v>1.2845951018902101E-4</v>
      </c>
      <c r="AD62" s="137">
        <v>1.8915178988625401E-4</v>
      </c>
      <c r="AE62" s="137">
        <v>1.6397610044408499E-4</v>
      </c>
      <c r="AF62" s="137">
        <v>2.1509842230658301E-4</v>
      </c>
      <c r="AG62" s="137">
        <v>2.8631847120552602E-4</v>
      </c>
      <c r="AH62" s="137">
        <v>1.7275237094212901E-4</v>
      </c>
      <c r="AI62" s="137">
        <v>1.5479546063748399E-4</v>
      </c>
      <c r="AJ62" s="137">
        <v>0</v>
      </c>
      <c r="AK62" s="137">
        <v>1.6205312768527999E-4</v>
      </c>
      <c r="AL62" s="137">
        <v>3.5662113383090897E-4</v>
      </c>
      <c r="AM62" s="137">
        <v>1.3242139950150501E-4</v>
      </c>
      <c r="AN62" s="137">
        <v>1.8275620678820801E-4</v>
      </c>
      <c r="AO62" s="137">
        <v>1.2273224234264E-4</v>
      </c>
      <c r="AP62" s="137">
        <v>9.7967494508866899E-5</v>
      </c>
      <c r="AQ62" s="137">
        <v>1.16829663029776E-4</v>
      </c>
      <c r="AR62" s="137">
        <v>1.16609860957283E-4</v>
      </c>
      <c r="AS62" s="137">
        <v>1.01089728257762E-4</v>
      </c>
      <c r="AT62" s="137">
        <v>9.5693648980505193E-5</v>
      </c>
      <c r="AU62" s="137">
        <v>1.0823795981894701E-4</v>
      </c>
      <c r="AV62" s="137">
        <v>1.4202749480321601E-4</v>
      </c>
      <c r="AW62" s="137">
        <v>1.08296682891322E-4</v>
      </c>
      <c r="AX62" s="137">
        <v>1.13789096284242E-4</v>
      </c>
      <c r="AY62" s="137">
        <v>1.3114332777429199E-4</v>
      </c>
      <c r="AZ62" s="137">
        <v>5.7111121331141705E-4</v>
      </c>
      <c r="BA62" s="137">
        <v>6.8740802261381306E-5</v>
      </c>
      <c r="BB62" s="137">
        <v>1.01164153536673E-4</v>
      </c>
      <c r="BC62" s="137">
        <v>2.0184275803215401E-4</v>
      </c>
      <c r="BD62" s="137">
        <v>8.5847813387351906E-3</v>
      </c>
      <c r="BE62" s="137">
        <v>1.75206396086315E-2</v>
      </c>
      <c r="BF62" s="137">
        <v>2.4001382456541599E-4</v>
      </c>
      <c r="BG62" s="137">
        <v>4.5116491771738301E-5</v>
      </c>
      <c r="BH62" s="137">
        <v>1.5132550411278299E-4</v>
      </c>
      <c r="BI62" s="137">
        <v>1.99083199323248E-3</v>
      </c>
      <c r="BJ62" s="137">
        <v>9.45608351169521E-4</v>
      </c>
      <c r="BK62" s="137">
        <v>1.00128490107046E-4</v>
      </c>
      <c r="BL62" s="137">
        <v>2.1210951268360099E-5</v>
      </c>
      <c r="BM62" s="137">
        <v>3.35341750583216E-5</v>
      </c>
      <c r="BN62" s="137">
        <v>8.3481332007969995E-5</v>
      </c>
      <c r="BO62" s="137">
        <v>1.15485220877408E-5</v>
      </c>
      <c r="BP62" s="137">
        <v>7.3145455268268497E-4</v>
      </c>
      <c r="BQ62" s="137">
        <v>5.0786646914298904E-4</v>
      </c>
      <c r="BR62" s="137">
        <v>7.2564241765808897E-4</v>
      </c>
      <c r="BS62" s="137">
        <v>8.3218579767422096E-7</v>
      </c>
      <c r="BT62" s="137">
        <v>1.8149602922924801E-5</v>
      </c>
      <c r="BU62" s="137">
        <v>9.7874523533999307E-5</v>
      </c>
      <c r="BV62" s="137">
        <v>3.4058499791257003E-5</v>
      </c>
      <c r="BW62" s="137">
        <v>2.62488528480871E-3</v>
      </c>
      <c r="BX62" s="137">
        <v>4.85916679330176E-5</v>
      </c>
      <c r="BY62" s="137">
        <v>2.3910511426042399E-4</v>
      </c>
      <c r="BZ62" s="137">
        <v>3.0190812790919198E-5</v>
      </c>
      <c r="CA62" s="138">
        <v>0</v>
      </c>
      <c r="CB62" s="136">
        <v>4.2634079352342702E-2</v>
      </c>
      <c r="CC62" s="139">
        <v>0.10123261709183901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2" x14ac:dyDescent="0.3">
      <c r="A63" s="30"/>
      <c r="B63" s="42" t="s">
        <v>468</v>
      </c>
      <c r="C63" s="43" t="s">
        <v>469</v>
      </c>
      <c r="D63" s="136">
        <v>9.8793591098194603E-4</v>
      </c>
      <c r="E63" s="137">
        <v>2.0762959937123599E-3</v>
      </c>
      <c r="F63" s="137">
        <v>2.34009561928394E-3</v>
      </c>
      <c r="G63" s="137">
        <v>1.33597241103339E-3</v>
      </c>
      <c r="H63" s="137">
        <v>1.44147274818361E-3</v>
      </c>
      <c r="I63" s="137">
        <v>9.6321853160778097E-4</v>
      </c>
      <c r="J63" s="137">
        <v>2.0863167997249902E-3</v>
      </c>
      <c r="K63" s="137">
        <v>1.4373261201155001E-3</v>
      </c>
      <c r="L63" s="137">
        <v>1.8613520520005299E-3</v>
      </c>
      <c r="M63" s="137">
        <v>1.6918153228152901E-3</v>
      </c>
      <c r="N63" s="137">
        <v>7.1029032259822399E-4</v>
      </c>
      <c r="O63" s="137">
        <v>3.3138440011141902E-3</v>
      </c>
      <c r="P63" s="137">
        <v>3.54048759644742E-4</v>
      </c>
      <c r="Q63" s="137">
        <v>5.5324844364061703E-5</v>
      </c>
      <c r="R63" s="137">
        <v>6.5787413843389198E-4</v>
      </c>
      <c r="S63" s="137">
        <v>9.6626779849960697E-4</v>
      </c>
      <c r="T63" s="137">
        <v>2.9111091539778199E-3</v>
      </c>
      <c r="U63" s="137">
        <v>4.2442307375557004E-3</v>
      </c>
      <c r="V63" s="137">
        <v>4.0240489026428404E-3</v>
      </c>
      <c r="W63" s="137">
        <v>4.9158478872979696E-3</v>
      </c>
      <c r="X63" s="137">
        <v>2.8183110825006599E-3</v>
      </c>
      <c r="Y63" s="137">
        <v>1.74134774958022E-3</v>
      </c>
      <c r="Z63" s="137">
        <v>5.0788521922514101E-3</v>
      </c>
      <c r="AA63" s="137">
        <v>4.1190514994267E-3</v>
      </c>
      <c r="AB63" s="137">
        <v>3.62562605569471E-3</v>
      </c>
      <c r="AC63" s="137">
        <v>3.00812426453049E-3</v>
      </c>
      <c r="AD63" s="137">
        <v>4.5726800287405897E-3</v>
      </c>
      <c r="AE63" s="137">
        <v>3.4930987479932399E-3</v>
      </c>
      <c r="AF63" s="137">
        <v>3.13875055870204E-3</v>
      </c>
      <c r="AG63" s="137">
        <v>5.9147841185892896E-3</v>
      </c>
      <c r="AH63" s="137">
        <v>1.8131152174582501E-3</v>
      </c>
      <c r="AI63" s="137">
        <v>1.78770776347129E-3</v>
      </c>
      <c r="AJ63" s="137">
        <v>0</v>
      </c>
      <c r="AK63" s="137">
        <v>2.5726609348701202E-3</v>
      </c>
      <c r="AL63" s="137">
        <v>3.17051297785157E-3</v>
      </c>
      <c r="AM63" s="137">
        <v>1.9587513897572802E-3</v>
      </c>
      <c r="AN63" s="137">
        <v>1.6697284706914E-3</v>
      </c>
      <c r="AO63" s="137">
        <v>1.48432446878009E-3</v>
      </c>
      <c r="AP63" s="137">
        <v>2.1835689398828598E-3</v>
      </c>
      <c r="AQ63" s="137">
        <v>1.6952844948346199E-3</v>
      </c>
      <c r="AR63" s="137">
        <v>2.0105346126005801E-3</v>
      </c>
      <c r="AS63" s="137">
        <v>2.0199627794300601E-3</v>
      </c>
      <c r="AT63" s="137">
        <v>2.1784759037769101E-3</v>
      </c>
      <c r="AU63" s="137">
        <v>1.7618552681128699E-3</v>
      </c>
      <c r="AV63" s="137">
        <v>2.0524797581814398E-3</v>
      </c>
      <c r="AW63" s="137">
        <v>1.43470943291858E-3</v>
      </c>
      <c r="AX63" s="137">
        <v>1.48277932482954E-3</v>
      </c>
      <c r="AY63" s="137">
        <v>1.0890485917658E-3</v>
      </c>
      <c r="AZ63" s="137">
        <v>1.46205100331124E-3</v>
      </c>
      <c r="BA63" s="137">
        <v>1.66910728210043E-3</v>
      </c>
      <c r="BB63" s="137">
        <v>1.43862027503159E-3</v>
      </c>
      <c r="BC63" s="137">
        <v>1.6611930292663899E-3</v>
      </c>
      <c r="BD63" s="137">
        <v>2.46149336185032E-3</v>
      </c>
      <c r="BE63" s="137">
        <v>2.12622397639877E-3</v>
      </c>
      <c r="BF63" s="137">
        <v>4.2424142145447699E-3</v>
      </c>
      <c r="BG63" s="137">
        <v>5.38799238344465E-4</v>
      </c>
      <c r="BH63" s="137">
        <v>1.2294396091411201E-3</v>
      </c>
      <c r="BI63" s="137">
        <v>1.38472692628932E-3</v>
      </c>
      <c r="BJ63" s="137">
        <v>1.79834584123136E-3</v>
      </c>
      <c r="BK63" s="137">
        <v>2.0922502061511798E-3</v>
      </c>
      <c r="BL63" s="137">
        <v>5.8584031373510096E-4</v>
      </c>
      <c r="BM63" s="137">
        <v>7.6592779933180595E-4</v>
      </c>
      <c r="BN63" s="137">
        <v>1.5309849300346201E-3</v>
      </c>
      <c r="BO63" s="137">
        <v>5.1779060199713504E-4</v>
      </c>
      <c r="BP63" s="137">
        <v>1.99031610493704E-4</v>
      </c>
      <c r="BQ63" s="137">
        <v>5.2236939730898797E-4</v>
      </c>
      <c r="BR63" s="137">
        <v>2.0650303526653399E-4</v>
      </c>
      <c r="BS63" s="137">
        <v>2.08683215203642E-5</v>
      </c>
      <c r="BT63" s="137">
        <v>4.8965594677798704E-4</v>
      </c>
      <c r="BU63" s="137">
        <v>1.2173368883700499E-3</v>
      </c>
      <c r="BV63" s="137">
        <v>1.07399654471471E-3</v>
      </c>
      <c r="BW63" s="137">
        <v>6.1930774819218804E-4</v>
      </c>
      <c r="BX63" s="137">
        <v>1.9459163128912201E-3</v>
      </c>
      <c r="BY63" s="137">
        <v>2.6018737729929299E-3</v>
      </c>
      <c r="BZ63" s="137">
        <v>2.8740797502586099E-3</v>
      </c>
      <c r="CA63" s="138">
        <v>0</v>
      </c>
      <c r="CB63" s="136">
        <v>0.145526962620358</v>
      </c>
      <c r="CC63" s="139">
        <v>0.345546931170581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2" x14ac:dyDescent="0.3">
      <c r="A64" s="30"/>
      <c r="B64" s="42" t="s">
        <v>228</v>
      </c>
      <c r="C64" s="43" t="s">
        <v>229</v>
      </c>
      <c r="D64" s="136">
        <v>6.8379307322573198E-3</v>
      </c>
      <c r="E64" s="137">
        <v>1.5655004382148001E-2</v>
      </c>
      <c r="F64" s="137">
        <v>3.2583271181323499E-3</v>
      </c>
      <c r="G64" s="137">
        <v>1.25865304189091E-2</v>
      </c>
      <c r="H64" s="137">
        <v>2.4420207283920902E-3</v>
      </c>
      <c r="I64" s="137">
        <v>7.4422847654589102E-3</v>
      </c>
      <c r="J64" s="137">
        <v>9.2620705242497207E-3</v>
      </c>
      <c r="K64" s="137">
        <v>5.9215434958277396E-3</v>
      </c>
      <c r="L64" s="137">
        <v>3.8304234506183702E-3</v>
      </c>
      <c r="M64" s="137">
        <v>8.7586072550104397E-3</v>
      </c>
      <c r="N64" s="137">
        <v>2.6171026499098899E-3</v>
      </c>
      <c r="O64" s="137">
        <v>3.9154396756187404E-3</v>
      </c>
      <c r="P64" s="137">
        <v>2.0045275016024201E-3</v>
      </c>
      <c r="Q64" s="137">
        <v>1.08551376988649E-3</v>
      </c>
      <c r="R64" s="137">
        <v>1.9562250804886799E-2</v>
      </c>
      <c r="S64" s="137">
        <v>9.2791969347788706E-3</v>
      </c>
      <c r="T64" s="137">
        <v>4.8459176943019804E-3</v>
      </c>
      <c r="U64" s="137">
        <v>7.7298916513315599E-3</v>
      </c>
      <c r="V64" s="137">
        <v>2.8275439100464302E-3</v>
      </c>
      <c r="W64" s="137">
        <v>1.7923660370655801E-3</v>
      </c>
      <c r="X64" s="137">
        <v>5.4508289489228097E-3</v>
      </c>
      <c r="Y64" s="137">
        <v>1.2820783281683399E-2</v>
      </c>
      <c r="Z64" s="137">
        <v>3.6542707101688602E-3</v>
      </c>
      <c r="AA64" s="137">
        <v>9.0135999154433201E-4</v>
      </c>
      <c r="AB64" s="137">
        <v>5.6796776105422896E-3</v>
      </c>
      <c r="AC64" s="137">
        <v>6.2250575886120402E-3</v>
      </c>
      <c r="AD64" s="137">
        <v>2.1335379209150299E-2</v>
      </c>
      <c r="AE64" s="137">
        <v>5.4262607023166402E-3</v>
      </c>
      <c r="AF64" s="137">
        <v>1.10242206127851E-2</v>
      </c>
      <c r="AG64" s="137">
        <v>9.0432952259221992E-3</v>
      </c>
      <c r="AH64" s="137">
        <v>4.5908844125129699E-3</v>
      </c>
      <c r="AI64" s="137">
        <v>4.0194705364226596E-3</v>
      </c>
      <c r="AJ64" s="137">
        <v>0</v>
      </c>
      <c r="AK64" s="137">
        <v>2.262455155718E-2</v>
      </c>
      <c r="AL64" s="137">
        <v>1.5058889508582401E-2</v>
      </c>
      <c r="AM64" s="137">
        <v>1.4206668782698001E-2</v>
      </c>
      <c r="AN64" s="137">
        <v>4.5685568487939801E-3</v>
      </c>
      <c r="AO64" s="137">
        <v>1.2192916492664799E-2</v>
      </c>
      <c r="AP64" s="137">
        <v>9.7903724834596303E-3</v>
      </c>
      <c r="AQ64" s="137">
        <v>2.6441545277119602E-3</v>
      </c>
      <c r="AR64" s="137">
        <v>1.1080094667812099E-2</v>
      </c>
      <c r="AS64" s="137">
        <v>4.5428057821174702E-3</v>
      </c>
      <c r="AT64" s="137">
        <v>5.2663208149190104E-3</v>
      </c>
      <c r="AU64" s="137">
        <v>1.6911418980394999E-2</v>
      </c>
      <c r="AV64" s="137">
        <v>1.72429783747995E-2</v>
      </c>
      <c r="AW64" s="137">
        <v>2.9848398133876599E-2</v>
      </c>
      <c r="AX64" s="137">
        <v>3.2803756405540598E-2</v>
      </c>
      <c r="AY64" s="137">
        <v>2.9216992012668998E-2</v>
      </c>
      <c r="AZ64" s="137">
        <v>5.3701423910426302E-3</v>
      </c>
      <c r="BA64" s="137">
        <v>2.2113573272699101E-3</v>
      </c>
      <c r="BB64" s="137">
        <v>7.4658739863122797E-3</v>
      </c>
      <c r="BC64" s="137">
        <v>7.8675419936702195E-3</v>
      </c>
      <c r="BD64" s="137">
        <v>3.8174124088282699E-3</v>
      </c>
      <c r="BE64" s="137">
        <v>7.7795998898443196E-3</v>
      </c>
      <c r="BF64" s="137">
        <v>7.5637175692785299E-3</v>
      </c>
      <c r="BG64" s="137">
        <v>0.33118055311925798</v>
      </c>
      <c r="BH64" s="137">
        <v>3.6667578253887903E-2</v>
      </c>
      <c r="BI64" s="137">
        <v>2.2976740411594998E-3</v>
      </c>
      <c r="BJ64" s="137">
        <v>1.31121491796828E-2</v>
      </c>
      <c r="BK64" s="137">
        <v>6.0499472049771099E-3</v>
      </c>
      <c r="BL64" s="137">
        <v>3.8828071439652198E-3</v>
      </c>
      <c r="BM64" s="137">
        <v>3.2975318478142501E-2</v>
      </c>
      <c r="BN64" s="137">
        <v>2.14930885012743E-2</v>
      </c>
      <c r="BO64" s="137">
        <v>1.15558593609863E-2</v>
      </c>
      <c r="BP64" s="137">
        <v>1.33391596568408E-3</v>
      </c>
      <c r="BQ64" s="137">
        <v>6.4348466429488195E-4</v>
      </c>
      <c r="BR64" s="137">
        <v>1.0533669539022001E-3</v>
      </c>
      <c r="BS64" s="137">
        <v>1.16275916921039E-2</v>
      </c>
      <c r="BT64" s="137">
        <v>9.7948774610208799E-3</v>
      </c>
      <c r="BU64" s="137">
        <v>4.0623117752838396E-3</v>
      </c>
      <c r="BV64" s="137">
        <v>8.74607093595158E-3</v>
      </c>
      <c r="BW64" s="137">
        <v>3.1322198917403802E-3</v>
      </c>
      <c r="BX64" s="137">
        <v>1.09566674055987E-2</v>
      </c>
      <c r="BY64" s="137">
        <v>5.5966510233985403E-3</v>
      </c>
      <c r="BZ64" s="137">
        <v>2.8784948814781101E-2</v>
      </c>
      <c r="CA64" s="138">
        <v>0</v>
      </c>
      <c r="CB64" s="136">
        <v>1.03684758513758</v>
      </c>
      <c r="CC64" s="139">
        <v>2.4619458462180401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2" x14ac:dyDescent="0.3">
      <c r="A65" s="30"/>
      <c r="B65" s="42" t="s">
        <v>234</v>
      </c>
      <c r="C65" s="43" t="s">
        <v>235</v>
      </c>
      <c r="D65" s="136">
        <v>8.7209104359780795E-4</v>
      </c>
      <c r="E65" s="137">
        <v>4.7583504417494302E-3</v>
      </c>
      <c r="F65" s="137">
        <v>2.52184609081446E-3</v>
      </c>
      <c r="G65" s="137">
        <v>4.4013158480365501E-3</v>
      </c>
      <c r="H65" s="137">
        <v>1.32695126727803E-3</v>
      </c>
      <c r="I65" s="137">
        <v>5.9722987995424904E-3</v>
      </c>
      <c r="J65" s="137">
        <v>5.45454991457034E-3</v>
      </c>
      <c r="K65" s="137">
        <v>5.5019709797192503E-3</v>
      </c>
      <c r="L65" s="137">
        <v>2.1743637463379102E-3</v>
      </c>
      <c r="M65" s="137">
        <v>5.7989641041575801E-4</v>
      </c>
      <c r="N65" s="137">
        <v>2.07204242386433E-4</v>
      </c>
      <c r="O65" s="137">
        <v>1.5776289709241401E-3</v>
      </c>
      <c r="P65" s="137">
        <v>1.61520935209238E-4</v>
      </c>
      <c r="Q65" s="137">
        <v>4.2701795377382798E-6</v>
      </c>
      <c r="R65" s="137">
        <v>3.4590587871374302E-4</v>
      </c>
      <c r="S65" s="137">
        <v>3.9498209058093299E-4</v>
      </c>
      <c r="T65" s="137">
        <v>6.1128967339774099E-4</v>
      </c>
      <c r="U65" s="137">
        <v>6.5992442399998297E-3</v>
      </c>
      <c r="V65" s="137">
        <v>3.32636951360118E-4</v>
      </c>
      <c r="W65" s="137">
        <v>4.02760598549612E-4</v>
      </c>
      <c r="X65" s="137">
        <v>1.83581178738542E-3</v>
      </c>
      <c r="Y65" s="137">
        <v>8.4748296931946995E-4</v>
      </c>
      <c r="Z65" s="137">
        <v>3.7683301470302198E-4</v>
      </c>
      <c r="AA65" s="137">
        <v>4.2913376905901103E-4</v>
      </c>
      <c r="AB65" s="137">
        <v>1.1863726906460299E-3</v>
      </c>
      <c r="AC65" s="137">
        <v>5.0268790254353604E-4</v>
      </c>
      <c r="AD65" s="137">
        <v>1.15098754994077E-3</v>
      </c>
      <c r="AE65" s="137">
        <v>5.21985277044252E-4</v>
      </c>
      <c r="AF65" s="137">
        <v>2.67153278012795E-3</v>
      </c>
      <c r="AG65" s="137">
        <v>2.52843720396637E-3</v>
      </c>
      <c r="AH65" s="137">
        <v>5.0268375524043698E-3</v>
      </c>
      <c r="AI65" s="137">
        <v>1.3646886864323301E-2</v>
      </c>
      <c r="AJ65" s="137">
        <v>0</v>
      </c>
      <c r="AK65" s="137">
        <v>1.7607885094776199E-3</v>
      </c>
      <c r="AL65" s="137">
        <v>1.20422682914197E-3</v>
      </c>
      <c r="AM65" s="137">
        <v>1.0941729988942701E-3</v>
      </c>
      <c r="AN65" s="137">
        <v>8.80904651966874E-4</v>
      </c>
      <c r="AO65" s="137">
        <v>1.4285494879438499E-3</v>
      </c>
      <c r="AP65" s="137">
        <v>3.5054715125672599E-3</v>
      </c>
      <c r="AQ65" s="137">
        <v>2.87904722991252E-4</v>
      </c>
      <c r="AR65" s="137">
        <v>1.3880999510858701E-3</v>
      </c>
      <c r="AS65" s="137">
        <v>1.58489242065004E-3</v>
      </c>
      <c r="AT65" s="137">
        <v>1.49288676065554E-3</v>
      </c>
      <c r="AU65" s="137">
        <v>4.3765367858738203E-3</v>
      </c>
      <c r="AV65" s="137">
        <v>1.59318173612262E-3</v>
      </c>
      <c r="AW65" s="137">
        <v>3.63375422700096E-3</v>
      </c>
      <c r="AX65" s="137">
        <v>4.3297095549336599E-3</v>
      </c>
      <c r="AY65" s="137">
        <v>6.2060331681308298E-2</v>
      </c>
      <c r="AZ65" s="137">
        <v>8.4613818804073204E-4</v>
      </c>
      <c r="BA65" s="137">
        <v>6.9902485448159097E-4</v>
      </c>
      <c r="BB65" s="137">
        <v>8.2445660634276603E-4</v>
      </c>
      <c r="BC65" s="137">
        <v>1.27055525218721E-3</v>
      </c>
      <c r="BD65" s="137">
        <v>3.8462183875164201E-4</v>
      </c>
      <c r="BE65" s="137">
        <v>8.2371097729510797E-4</v>
      </c>
      <c r="BF65" s="137">
        <v>6.0039507820785999E-4</v>
      </c>
      <c r="BG65" s="137">
        <v>1.32876557864131E-3</v>
      </c>
      <c r="BH65" s="137">
        <v>0.13031938144400801</v>
      </c>
      <c r="BI65" s="137">
        <v>9.9431229339346709E-4</v>
      </c>
      <c r="BJ65" s="137">
        <v>3.2312713828742203E-4</v>
      </c>
      <c r="BK65" s="137">
        <v>8.8221546384573504E-4</v>
      </c>
      <c r="BL65" s="137">
        <v>1.25059674663009E-2</v>
      </c>
      <c r="BM65" s="137">
        <v>1.44478085745637E-2</v>
      </c>
      <c r="BN65" s="137">
        <v>1.0744379888939701E-3</v>
      </c>
      <c r="BO65" s="137">
        <v>2.7855535100453001E-4</v>
      </c>
      <c r="BP65" s="137">
        <v>4.6217858465895302E-5</v>
      </c>
      <c r="BQ65" s="137">
        <v>6.1123372322180903E-5</v>
      </c>
      <c r="BR65" s="137">
        <v>3.4159590775646098E-5</v>
      </c>
      <c r="BS65" s="137">
        <v>3.9924650287440997E-3</v>
      </c>
      <c r="BT65" s="137">
        <v>1.2054685582955501E-3</v>
      </c>
      <c r="BU65" s="137">
        <v>1.8115312477989399E-3</v>
      </c>
      <c r="BV65" s="137">
        <v>5.7256851409394497E-3</v>
      </c>
      <c r="BW65" s="137">
        <v>2.3257082963179299E-3</v>
      </c>
      <c r="BX65" s="137">
        <v>5.2874163065631304E-3</v>
      </c>
      <c r="BY65" s="137">
        <v>1.54591550573586E-3</v>
      </c>
      <c r="BZ65" s="137">
        <v>5.5978606207588103E-3</v>
      </c>
      <c r="CA65" s="138">
        <v>0</v>
      </c>
      <c r="CB65" s="136">
        <v>0.36078450511576199</v>
      </c>
      <c r="CC65" s="139">
        <v>0.85666584605269902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2" x14ac:dyDescent="0.3">
      <c r="A66" s="30"/>
      <c r="B66" s="42" t="s">
        <v>472</v>
      </c>
      <c r="C66" s="43" t="s">
        <v>473</v>
      </c>
      <c r="D66" s="136">
        <v>8.8213465292390802E-5</v>
      </c>
      <c r="E66" s="137">
        <v>1.95680953209523E-4</v>
      </c>
      <c r="F66" s="137">
        <v>2.1859209570175301E-4</v>
      </c>
      <c r="G66" s="137">
        <v>1.2516710008927899E-4</v>
      </c>
      <c r="H66" s="137">
        <v>1.2144411232000999E-4</v>
      </c>
      <c r="I66" s="137">
        <v>7.2719087146148404E-5</v>
      </c>
      <c r="J66" s="137">
        <v>2.01011087267935E-4</v>
      </c>
      <c r="K66" s="137">
        <v>1.37710959019379E-4</v>
      </c>
      <c r="L66" s="137">
        <v>1.74324471822794E-4</v>
      </c>
      <c r="M66" s="137">
        <v>1.61497982042986E-4</v>
      </c>
      <c r="N66" s="137">
        <v>6.851585123516E-5</v>
      </c>
      <c r="O66" s="137">
        <v>3.19435466539096E-4</v>
      </c>
      <c r="P66" s="137">
        <v>1.1558666816541101E-2</v>
      </c>
      <c r="Q66" s="137">
        <v>5.0633661478767799E-5</v>
      </c>
      <c r="R66" s="137">
        <v>5.27767752449599E-5</v>
      </c>
      <c r="S66" s="137">
        <v>7.44758659221588E-5</v>
      </c>
      <c r="T66" s="137">
        <v>2.7926468427404101E-4</v>
      </c>
      <c r="U66" s="137">
        <v>3.8668287250296903E-4</v>
      </c>
      <c r="V66" s="137">
        <v>3.8970270913570601E-4</v>
      </c>
      <c r="W66" s="137">
        <v>4.7504339549008499E-4</v>
      </c>
      <c r="X66" s="137">
        <v>2.5655412523120999E-4</v>
      </c>
      <c r="Y66" s="137">
        <v>1.63814343001703E-4</v>
      </c>
      <c r="Z66" s="137">
        <v>4.9132177672330196E-4</v>
      </c>
      <c r="AA66" s="137">
        <v>3.9779475012487799E-4</v>
      </c>
      <c r="AB66" s="137">
        <v>3.3758035214282101E-4</v>
      </c>
      <c r="AC66" s="137">
        <v>2.8133811045043201E-4</v>
      </c>
      <c r="AD66" s="137">
        <v>1.23824991658398E-3</v>
      </c>
      <c r="AE66" s="137">
        <v>3.3281679876742503E-4</v>
      </c>
      <c r="AF66" s="137">
        <v>2.8848176822293502E-4</v>
      </c>
      <c r="AG66" s="137">
        <v>5.6455202304118903E-4</v>
      </c>
      <c r="AH66" s="137">
        <v>1.50907086777089E-4</v>
      </c>
      <c r="AI66" s="137">
        <v>1.5047876731917901E-4</v>
      </c>
      <c r="AJ66" s="137">
        <v>0</v>
      </c>
      <c r="AK66" s="137">
        <v>1.99364530481358E-4</v>
      </c>
      <c r="AL66" s="137">
        <v>1.40869595539578E-4</v>
      </c>
      <c r="AM66" s="137">
        <v>1.85263995120211E-4</v>
      </c>
      <c r="AN66" s="137">
        <v>1.5648131523266599E-4</v>
      </c>
      <c r="AO66" s="137">
        <v>1.38547268563796E-4</v>
      </c>
      <c r="AP66" s="137">
        <v>1.31316085381973E-4</v>
      </c>
      <c r="AQ66" s="137">
        <v>1.31227470452324E-2</v>
      </c>
      <c r="AR66" s="137">
        <v>1.6828623641396999E-4</v>
      </c>
      <c r="AS66" s="137">
        <v>1.66799210002449E-4</v>
      </c>
      <c r="AT66" s="137">
        <v>1.76501539500646E-4</v>
      </c>
      <c r="AU66" s="137">
        <v>1.6802533316762099E-4</v>
      </c>
      <c r="AV66" s="137">
        <v>1.6376484155155099E-4</v>
      </c>
      <c r="AW66" s="137">
        <v>1.2837281803206201E-4</v>
      </c>
      <c r="AX66" s="137">
        <v>1.3254025445465499E-4</v>
      </c>
      <c r="AY66" s="137">
        <v>1.00581003737983E-4</v>
      </c>
      <c r="AZ66" s="137">
        <v>1.21822071859701E-4</v>
      </c>
      <c r="BA66" s="137">
        <v>9.6067135717248895E-5</v>
      </c>
      <c r="BB66" s="137">
        <v>1.1162041672386199E-4</v>
      </c>
      <c r="BC66" s="137">
        <v>1.07306201743521E-4</v>
      </c>
      <c r="BD66" s="137">
        <v>2.3298210476875E-4</v>
      </c>
      <c r="BE66" s="137">
        <v>1.3242051073146199E-4</v>
      </c>
      <c r="BF66" s="137">
        <v>1.88657863610016E-4</v>
      </c>
      <c r="BG66" s="137">
        <v>5.14126750332231E-5</v>
      </c>
      <c r="BH66" s="137">
        <v>9.0995614957267297E-5</v>
      </c>
      <c r="BI66" s="137">
        <v>2.5823175507905902E-2</v>
      </c>
      <c r="BJ66" s="137">
        <v>2.9946040013013401E-5</v>
      </c>
      <c r="BK66" s="137">
        <v>3.5121331453275601E-3</v>
      </c>
      <c r="BL66" s="137">
        <v>5.07124349466242E-5</v>
      </c>
      <c r="BM66" s="137">
        <v>7.2736913256704299E-5</v>
      </c>
      <c r="BN66" s="137">
        <v>1.4591156110247799E-4</v>
      </c>
      <c r="BO66" s="137">
        <v>2.8054905519134101E-5</v>
      </c>
      <c r="BP66" s="137">
        <v>1.48603372654345E-5</v>
      </c>
      <c r="BQ66" s="137">
        <v>5.0598473898850601E-5</v>
      </c>
      <c r="BR66" s="137">
        <v>1.5135692328257E-5</v>
      </c>
      <c r="BS66" s="137">
        <v>2.4440377154983799E-2</v>
      </c>
      <c r="BT66" s="137">
        <v>1.4975187595676199E-5</v>
      </c>
      <c r="BU66" s="137">
        <v>2.3603708513316299E-5</v>
      </c>
      <c r="BV66" s="137">
        <v>5.8703453734402803E-5</v>
      </c>
      <c r="BW66" s="137">
        <v>3.1411102164710802E-5</v>
      </c>
      <c r="BX66" s="137">
        <v>6.9645338314340004E-5</v>
      </c>
      <c r="BY66" s="137">
        <v>1.07144002495337E-4</v>
      </c>
      <c r="BZ66" s="137">
        <v>1.68400712217197E-2</v>
      </c>
      <c r="CA66" s="138">
        <v>0</v>
      </c>
      <c r="CB66" s="136">
        <v>0.107547391079306</v>
      </c>
      <c r="CC66" s="139">
        <v>0.25536622405707798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2" x14ac:dyDescent="0.3">
      <c r="A67" s="30"/>
      <c r="B67" s="42" t="s">
        <v>530</v>
      </c>
      <c r="C67" s="43" t="s">
        <v>531</v>
      </c>
      <c r="D67" s="136">
        <v>4.4976254428734402E-2</v>
      </c>
      <c r="E67" s="137">
        <v>9.9769307432115303E-2</v>
      </c>
      <c r="F67" s="137">
        <v>0.11145071423965899</v>
      </c>
      <c r="G67" s="137">
        <v>6.3817324498733494E-2</v>
      </c>
      <c r="H67" s="137">
        <v>6.1919133053802998E-2</v>
      </c>
      <c r="I67" s="137">
        <v>3.7076336979504201E-2</v>
      </c>
      <c r="J67" s="137">
        <v>0.102486913692745</v>
      </c>
      <c r="K67" s="137">
        <v>7.0212899016618396E-2</v>
      </c>
      <c r="L67" s="137">
        <v>8.8880555501009706E-2</v>
      </c>
      <c r="M67" s="137">
        <v>8.2340879660682403E-2</v>
      </c>
      <c r="N67" s="137">
        <v>3.4933287648769899E-2</v>
      </c>
      <c r="O67" s="137">
        <v>0.16286641465680099</v>
      </c>
      <c r="P67" s="137">
        <v>1.6339302019082399E-2</v>
      </c>
      <c r="Q67" s="137">
        <v>2.7115753733735399E-3</v>
      </c>
      <c r="R67" s="137">
        <v>2.69086092863218E-2</v>
      </c>
      <c r="S67" s="137">
        <v>3.7972042968866998E-2</v>
      </c>
      <c r="T67" s="137">
        <v>0.14238505936976101</v>
      </c>
      <c r="U67" s="137">
        <v>0.19715297658108799</v>
      </c>
      <c r="V67" s="137">
        <v>0.19869266148380699</v>
      </c>
      <c r="W67" s="137">
        <v>0.24220420940764201</v>
      </c>
      <c r="X67" s="137">
        <v>0.130805921441741</v>
      </c>
      <c r="Y67" s="137">
        <v>8.3521892553472504E-2</v>
      </c>
      <c r="Z67" s="137">
        <v>0.25050385633349798</v>
      </c>
      <c r="AA67" s="137">
        <v>0.202818445378255</v>
      </c>
      <c r="AB67" s="137">
        <v>0.17211771193651301</v>
      </c>
      <c r="AC67" s="137">
        <v>0.14344221025868101</v>
      </c>
      <c r="AD67" s="137">
        <v>0.22533640240799899</v>
      </c>
      <c r="AE67" s="137">
        <v>0.169688980813815</v>
      </c>
      <c r="AF67" s="137">
        <v>0.14708445431363301</v>
      </c>
      <c r="AG67" s="137">
        <v>0.28784081140441797</v>
      </c>
      <c r="AH67" s="137">
        <v>7.69410373743806E-2</v>
      </c>
      <c r="AI67" s="137">
        <v>7.6722655692492397E-2</v>
      </c>
      <c r="AJ67" s="137">
        <v>0</v>
      </c>
      <c r="AK67" s="137">
        <v>0.101647405158316</v>
      </c>
      <c r="AL67" s="137">
        <v>7.18233520161633E-2</v>
      </c>
      <c r="AM67" s="137">
        <v>9.4458148236119296E-2</v>
      </c>
      <c r="AN67" s="137">
        <v>7.9783096876644893E-2</v>
      </c>
      <c r="AO67" s="137">
        <v>7.0639297307698107E-2</v>
      </c>
      <c r="AP67" s="137">
        <v>6.6952427808484399E-2</v>
      </c>
      <c r="AQ67" s="137">
        <v>8.2342807552756803E-2</v>
      </c>
      <c r="AR67" s="137">
        <v>8.5801918796877194E-2</v>
      </c>
      <c r="AS67" s="137">
        <v>8.5043747943877396E-2</v>
      </c>
      <c r="AT67" s="137">
        <v>8.9990548736884696E-2</v>
      </c>
      <c r="AU67" s="137">
        <v>8.5668895445507903E-2</v>
      </c>
      <c r="AV67" s="137">
        <v>8.3496653891673697E-2</v>
      </c>
      <c r="AW67" s="137">
        <v>6.5451782292035895E-2</v>
      </c>
      <c r="AX67" s="137">
        <v>6.7576579002343901E-2</v>
      </c>
      <c r="AY67" s="137">
        <v>5.1281930710041203E-2</v>
      </c>
      <c r="AZ67" s="137">
        <v>6.2111838377923001E-2</v>
      </c>
      <c r="BA67" s="137">
        <v>4.8980503417899897E-2</v>
      </c>
      <c r="BB67" s="137">
        <v>5.6910452903915498E-2</v>
      </c>
      <c r="BC67" s="137">
        <v>5.47108201157359E-2</v>
      </c>
      <c r="BD67" s="137">
        <v>0.11878756136253101</v>
      </c>
      <c r="BE67" s="137">
        <v>6.7515526824621197E-2</v>
      </c>
      <c r="BF67" s="137">
        <v>9.6188535906405206E-2</v>
      </c>
      <c r="BG67" s="137">
        <v>2.6213113219071601E-2</v>
      </c>
      <c r="BH67" s="137">
        <v>4.6394752962620897E-2</v>
      </c>
      <c r="BI67" s="137">
        <v>6.0394529200522698E-2</v>
      </c>
      <c r="BJ67" s="137">
        <v>1.5268198684793399E-2</v>
      </c>
      <c r="BK67" s="137">
        <v>0.10101881314094301</v>
      </c>
      <c r="BL67" s="137">
        <v>2.5856090896099901E-2</v>
      </c>
      <c r="BM67" s="137">
        <v>3.7085425747088403E-2</v>
      </c>
      <c r="BN67" s="137">
        <v>7.4394033546769101E-2</v>
      </c>
      <c r="BO67" s="137">
        <v>1.4303990489664201E-2</v>
      </c>
      <c r="BP67" s="137">
        <v>7.5766472559675897E-3</v>
      </c>
      <c r="BQ67" s="137">
        <v>2.57979870560269E-2</v>
      </c>
      <c r="BR67" s="137">
        <v>7.71703896739957E-3</v>
      </c>
      <c r="BS67" s="137">
        <v>1.0307446827505101E-3</v>
      </c>
      <c r="BT67" s="137">
        <v>7.6352045029485999E-3</v>
      </c>
      <c r="BU67" s="137">
        <v>1.2034516454351E-2</v>
      </c>
      <c r="BV67" s="137">
        <v>2.9930367912116101E-2</v>
      </c>
      <c r="BW67" s="137">
        <v>1.6015170905760399E-2</v>
      </c>
      <c r="BX67" s="137">
        <v>3.5509164563691999E-2</v>
      </c>
      <c r="BY67" s="137">
        <v>5.4628121690611202E-2</v>
      </c>
      <c r="BZ67" s="137">
        <v>3.2150282555988001E-2</v>
      </c>
      <c r="CA67" s="138">
        <v>0</v>
      </c>
      <c r="CB67" s="136">
        <v>6.1100388623276602</v>
      </c>
      <c r="CC67" s="139">
        <v>14.5080000310194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2" x14ac:dyDescent="0.3">
      <c r="A68" s="30"/>
      <c r="B68" s="42" t="s">
        <v>542</v>
      </c>
      <c r="C68" s="43" t="s">
        <v>543</v>
      </c>
      <c r="D68" s="136">
        <v>6.8691949869899502E-2</v>
      </c>
      <c r="E68" s="137">
        <v>0.19967679904903601</v>
      </c>
      <c r="F68" s="137">
        <v>4.8796952613364197E-2</v>
      </c>
      <c r="G68" s="137">
        <v>9.99543151934211E-2</v>
      </c>
      <c r="H68" s="137">
        <v>7.6325970084645395E-2</v>
      </c>
      <c r="I68" s="137">
        <v>6.2149208738350101E-2</v>
      </c>
      <c r="J68" s="137">
        <v>6.7636656508417797E-2</v>
      </c>
      <c r="K68" s="137">
        <v>3.9019949543803598E-2</v>
      </c>
      <c r="L68" s="137">
        <v>3.24717592497549E-2</v>
      </c>
      <c r="M68" s="137">
        <v>2.4992859648995201E-2</v>
      </c>
      <c r="N68" s="137">
        <v>0.12616705814506801</v>
      </c>
      <c r="O68" s="137">
        <v>8.5946710091509195E-3</v>
      </c>
      <c r="P68" s="137">
        <v>2.5153324395104301E-2</v>
      </c>
      <c r="Q68" s="137">
        <v>1.4871451082659101E-2</v>
      </c>
      <c r="R68" s="137">
        <v>7.3473923649586298E-2</v>
      </c>
      <c r="S68" s="137">
        <v>8.6181809292664696E-2</v>
      </c>
      <c r="T68" s="137">
        <v>1.1658781086051199E-2</v>
      </c>
      <c r="U68" s="137">
        <v>8.5894372349036102E-2</v>
      </c>
      <c r="V68" s="137">
        <v>2.9331145073558302E-3</v>
      </c>
      <c r="W68" s="137">
        <v>5.4074800424473999E-3</v>
      </c>
      <c r="X68" s="137">
        <v>2.93139017318674E-2</v>
      </c>
      <c r="Y68" s="137">
        <v>6.4068201841309298E-3</v>
      </c>
      <c r="Z68" s="137">
        <v>2.8834595448422101E-3</v>
      </c>
      <c r="AA68" s="137">
        <v>5.9408158734431601E-3</v>
      </c>
      <c r="AB68" s="137">
        <v>3.2527084316908803E-2</v>
      </c>
      <c r="AC68" s="137">
        <v>1.39795863368831E-2</v>
      </c>
      <c r="AD68" s="137">
        <v>7.0522876328661596E-3</v>
      </c>
      <c r="AE68" s="137">
        <v>2.0469667944097301E-2</v>
      </c>
      <c r="AF68" s="137">
        <v>4.9158887164323803E-2</v>
      </c>
      <c r="AG68" s="137">
        <v>2.7497793061322901E-2</v>
      </c>
      <c r="AH68" s="137">
        <v>3.3569742473879199E-2</v>
      </c>
      <c r="AI68" s="137">
        <v>6.9446370724261103E-2</v>
      </c>
      <c r="AJ68" s="137">
        <v>0</v>
      </c>
      <c r="AK68" s="137">
        <v>2.1626642931928598E-2</v>
      </c>
      <c r="AL68" s="137">
        <v>5.5649942091745303E-3</v>
      </c>
      <c r="AM68" s="137">
        <v>2.0426003720797802E-2</v>
      </c>
      <c r="AN68" s="137">
        <v>8.4319101046180095E-2</v>
      </c>
      <c r="AO68" s="137">
        <v>0.147359424642549</v>
      </c>
      <c r="AP68" s="137">
        <v>2.84813637552182E-2</v>
      </c>
      <c r="AQ68" s="137">
        <v>3.2826887836704399E-2</v>
      </c>
      <c r="AR68" s="137">
        <v>6.14926013856349E-2</v>
      </c>
      <c r="AS68" s="137">
        <v>3.8938424965552297E-2</v>
      </c>
      <c r="AT68" s="137">
        <v>1.36172664391759E-2</v>
      </c>
      <c r="AU68" s="137">
        <v>5.27735043275675E-2</v>
      </c>
      <c r="AV68" s="137">
        <v>4.6074808265742999E-2</v>
      </c>
      <c r="AW68" s="137">
        <v>7.4337267094235895E-2</v>
      </c>
      <c r="AX68" s="137">
        <v>0.11586521126951201</v>
      </c>
      <c r="AY68" s="137">
        <v>3.4674193284118297E-2</v>
      </c>
      <c r="AZ68" s="137">
        <v>3.03891823470804E-2</v>
      </c>
      <c r="BA68" s="137">
        <v>1.77688016831473E-2</v>
      </c>
      <c r="BB68" s="137">
        <v>1.94839371854072E-2</v>
      </c>
      <c r="BC68" s="137">
        <v>1.2848408961551899E-2</v>
      </c>
      <c r="BD68" s="137">
        <v>1.1895476046625201E-2</v>
      </c>
      <c r="BE68" s="137">
        <v>2.10330116270585E-2</v>
      </c>
      <c r="BF68" s="137">
        <v>4.5716528231891998E-2</v>
      </c>
      <c r="BG68" s="137">
        <v>7.5182613525713099E-3</v>
      </c>
      <c r="BH68" s="137">
        <v>2.6310187758527899E-2</v>
      </c>
      <c r="BI68" s="137">
        <v>1.6511306347458499E-2</v>
      </c>
      <c r="BJ68" s="137">
        <v>0.109220858123945</v>
      </c>
      <c r="BK68" s="137">
        <v>7.7281475734743796E-2</v>
      </c>
      <c r="BL68" s="137">
        <v>0.21334262110433599</v>
      </c>
      <c r="BM68" s="137">
        <v>1.72367556960378E-2</v>
      </c>
      <c r="BN68" s="137">
        <v>1.2220089288734699E-2</v>
      </c>
      <c r="BO68" s="137">
        <v>1.2216448427806999E-2</v>
      </c>
      <c r="BP68" s="137">
        <v>8.7394142704427108E-3</v>
      </c>
      <c r="BQ68" s="137">
        <v>3.4335238278146501E-3</v>
      </c>
      <c r="BR68" s="137">
        <v>1.28105041229603E-2</v>
      </c>
      <c r="BS68" s="137">
        <v>5.2357286197431199E-3</v>
      </c>
      <c r="BT68" s="137">
        <v>4.1375466748491699E-2</v>
      </c>
      <c r="BU68" s="137">
        <v>3.72396748828858E-3</v>
      </c>
      <c r="BV68" s="137">
        <v>2.4916363761937899E-2</v>
      </c>
      <c r="BW68" s="137">
        <v>2.9515550160254698E-3</v>
      </c>
      <c r="BX68" s="137">
        <v>6.6433594821277498E-3</v>
      </c>
      <c r="BY68" s="137">
        <v>1.29862126012762E-3</v>
      </c>
      <c r="BZ68" s="137">
        <v>4.3768621928421597E-2</v>
      </c>
      <c r="CA68" s="138">
        <v>0</v>
      </c>
      <c r="CB68" s="136">
        <v>3.04256699466504</v>
      </c>
      <c r="CC68" s="139">
        <v>7.22443229046221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2" x14ac:dyDescent="0.3">
      <c r="A69" s="30"/>
      <c r="B69" s="42" t="s">
        <v>562</v>
      </c>
      <c r="C69" s="43" t="s">
        <v>563</v>
      </c>
      <c r="D69" s="136">
        <v>3.2199368295428701E-5</v>
      </c>
      <c r="E69" s="137">
        <v>3.8944503927921198E-3</v>
      </c>
      <c r="F69" s="137">
        <v>9.2041002791211606E-5</v>
      </c>
      <c r="G69" s="137">
        <v>4.69718288729129E-5</v>
      </c>
      <c r="H69" s="137">
        <v>3.5844882789437202E-4</v>
      </c>
      <c r="I69" s="137">
        <v>1.0524109450941201E-3</v>
      </c>
      <c r="J69" s="137">
        <v>1.6808459685784701E-4</v>
      </c>
      <c r="K69" s="137">
        <v>3.90491325491795E-4</v>
      </c>
      <c r="L69" s="137">
        <v>1.13238221012062E-5</v>
      </c>
      <c r="M69" s="137">
        <v>1.0490635073987599E-5</v>
      </c>
      <c r="N69" s="137">
        <v>4.4506735192540504E-6</v>
      </c>
      <c r="O69" s="137">
        <v>4.65377585499955E-5</v>
      </c>
      <c r="P69" s="137">
        <v>4.3998859887388698E-5</v>
      </c>
      <c r="Q69" s="137">
        <v>1.30459806131511E-6</v>
      </c>
      <c r="R69" s="137">
        <v>3.4282898304535298E-6</v>
      </c>
      <c r="S69" s="137">
        <v>4.8378259673897101E-6</v>
      </c>
      <c r="T69" s="137">
        <v>2.9528163712041398E-4</v>
      </c>
      <c r="U69" s="137">
        <v>8.7964382828533598E-4</v>
      </c>
      <c r="V69" s="137">
        <v>3.70437996087987E-5</v>
      </c>
      <c r="W69" s="137">
        <v>3.0858013477022797E-5</v>
      </c>
      <c r="X69" s="137">
        <v>1.6665320956210801E-5</v>
      </c>
      <c r="Y69" s="137">
        <v>1.0641101954193299E-5</v>
      </c>
      <c r="Z69" s="137">
        <v>3.19154295199518E-5</v>
      </c>
      <c r="AA69" s="137">
        <v>2.5840072458598298E-5</v>
      </c>
      <c r="AB69" s="137">
        <v>2.1928647266539399E-5</v>
      </c>
      <c r="AC69" s="137">
        <v>1.8275246611781899E-5</v>
      </c>
      <c r="AD69" s="137">
        <v>2.8708971488876399E-5</v>
      </c>
      <c r="AE69" s="137">
        <v>7.7918581802041895E-5</v>
      </c>
      <c r="AF69" s="137">
        <v>1.87392865077407E-5</v>
      </c>
      <c r="AG69" s="137">
        <v>3.6672342149947999E-5</v>
      </c>
      <c r="AH69" s="137">
        <v>2.1661344538167701E-4</v>
      </c>
      <c r="AI69" s="137">
        <v>8.8651021601686105E-4</v>
      </c>
      <c r="AJ69" s="137">
        <v>0</v>
      </c>
      <c r="AK69" s="137">
        <v>1.29503818531931E-5</v>
      </c>
      <c r="AL69" s="137">
        <v>1.0648628388700301E-3</v>
      </c>
      <c r="AM69" s="137">
        <v>1.2453124918238999E-3</v>
      </c>
      <c r="AN69" s="137">
        <v>1.01647609043596E-5</v>
      </c>
      <c r="AO69" s="137">
        <v>8.9997956421131897E-6</v>
      </c>
      <c r="AP69" s="137">
        <v>5.0693993131562002E-3</v>
      </c>
      <c r="AQ69" s="137">
        <v>6.0865083301969402E-5</v>
      </c>
      <c r="AR69" s="137">
        <v>4.4088161465604E-4</v>
      </c>
      <c r="AS69" s="137">
        <v>2.6268127186282598E-3</v>
      </c>
      <c r="AT69" s="137">
        <v>1.6442517950097399E-3</v>
      </c>
      <c r="AU69" s="137">
        <v>3.2243815079376899E-3</v>
      </c>
      <c r="AV69" s="137">
        <v>1.2565825307921E-3</v>
      </c>
      <c r="AW69" s="137">
        <v>8.3388805875934396E-6</v>
      </c>
      <c r="AX69" s="137">
        <v>2.7942364591908498E-4</v>
      </c>
      <c r="AY69" s="137">
        <v>6.5335714554607198E-6</v>
      </c>
      <c r="AZ69" s="137">
        <v>4.4638598705997801E-4</v>
      </c>
      <c r="BA69" s="137">
        <v>1.2503446048771E-3</v>
      </c>
      <c r="BB69" s="137">
        <v>2.06644446843192E-4</v>
      </c>
      <c r="BC69" s="137">
        <v>6.6212416892419098E-4</v>
      </c>
      <c r="BD69" s="137">
        <v>3.9186972173437001E-4</v>
      </c>
      <c r="BE69" s="137">
        <v>7.4373132050790307E-5</v>
      </c>
      <c r="BF69" s="137">
        <v>2.7616678601950898E-3</v>
      </c>
      <c r="BG69" s="137">
        <v>3.33968019369738E-6</v>
      </c>
      <c r="BH69" s="137">
        <v>5.9109208534611304E-6</v>
      </c>
      <c r="BI69" s="137">
        <v>9.4488732275745094E-5</v>
      </c>
      <c r="BJ69" s="137">
        <v>4.8706670698413796E-3</v>
      </c>
      <c r="BK69" s="137">
        <v>1.5880930164092501E-3</v>
      </c>
      <c r="BL69" s="137">
        <v>2.7212739403176998E-2</v>
      </c>
      <c r="BM69" s="137">
        <v>4.7248665508481098E-6</v>
      </c>
      <c r="BN69" s="137">
        <v>9.4781675983697897E-6</v>
      </c>
      <c r="BO69" s="137">
        <v>1.82239909200907E-6</v>
      </c>
      <c r="BP69" s="137">
        <v>1.70526527977984E-3</v>
      </c>
      <c r="BQ69" s="137">
        <v>7.9045189838217005E-4</v>
      </c>
      <c r="BR69" s="137">
        <v>1.81798650732213E-3</v>
      </c>
      <c r="BS69" s="137">
        <v>1.35538622893066E-4</v>
      </c>
      <c r="BT69" s="137">
        <v>1.3174594745845401E-3</v>
      </c>
      <c r="BU69" s="137">
        <v>2.06561190075374E-4</v>
      </c>
      <c r="BV69" s="137">
        <v>1.27649905067582E-3</v>
      </c>
      <c r="BW69" s="137">
        <v>4.9983273483453097E-6</v>
      </c>
      <c r="BX69" s="137">
        <v>7.3585098655865695E-4</v>
      </c>
      <c r="BY69" s="137">
        <v>1.5631181397183298E-5</v>
      </c>
      <c r="BZ69" s="137">
        <v>1.73345285588062E-3</v>
      </c>
      <c r="CA69" s="138">
        <v>0</v>
      </c>
      <c r="CB69" s="136">
        <v>7.5078857174798702E-2</v>
      </c>
      <c r="CC69" s="139">
        <v>0.178271216724459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2" x14ac:dyDescent="0.3">
      <c r="A70" s="30"/>
      <c r="B70" s="42" t="s">
        <v>534</v>
      </c>
      <c r="C70" s="43" t="s">
        <v>535</v>
      </c>
      <c r="D70" s="136">
        <v>1.47278807430205E-3</v>
      </c>
      <c r="E70" s="137">
        <v>4.2993417525717898E-4</v>
      </c>
      <c r="F70" s="137">
        <v>5.9033058648232995E-4</v>
      </c>
      <c r="G70" s="137">
        <v>4.3566659408807596E-3</v>
      </c>
      <c r="H70" s="137">
        <v>1.1217467322826101E-3</v>
      </c>
      <c r="I70" s="137">
        <v>1.8932287655588299E-3</v>
      </c>
      <c r="J70" s="137">
        <v>1.2652127734603101E-3</v>
      </c>
      <c r="K70" s="137">
        <v>8.3599249565869001E-4</v>
      </c>
      <c r="L70" s="137">
        <v>9.7619706202594898E-4</v>
      </c>
      <c r="M70" s="137">
        <v>2.1347566816915E-4</v>
      </c>
      <c r="N70" s="137">
        <v>1.44834892895547E-3</v>
      </c>
      <c r="O70" s="137">
        <v>3.24241804659223E-4</v>
      </c>
      <c r="P70" s="137">
        <v>3.7772553840921102E-4</v>
      </c>
      <c r="Q70" s="137">
        <v>1.9026852038735201E-5</v>
      </c>
      <c r="R70" s="137">
        <v>9.5144080712442698E-4</v>
      </c>
      <c r="S70" s="137">
        <v>1.06298384141679E-3</v>
      </c>
      <c r="T70" s="137">
        <v>2.28536839449122E-4</v>
      </c>
      <c r="U70" s="137">
        <v>3.1977612079296398E-4</v>
      </c>
      <c r="V70" s="137">
        <v>2.9818675497310799E-4</v>
      </c>
      <c r="W70" s="137">
        <v>3.5649242797700499E-4</v>
      </c>
      <c r="X70" s="137">
        <v>3.13359857750697E-4</v>
      </c>
      <c r="Y70" s="137">
        <v>1.3189994292812701E-4</v>
      </c>
      <c r="Z70" s="137">
        <v>3.66519202788205E-4</v>
      </c>
      <c r="AA70" s="137">
        <v>3.1446806981101898E-4</v>
      </c>
      <c r="AB70" s="137">
        <v>3.3592670693367301E-4</v>
      </c>
      <c r="AC70" s="137">
        <v>2.5711092972370098E-4</v>
      </c>
      <c r="AD70" s="137">
        <v>3.3814036789741301E-4</v>
      </c>
      <c r="AE70" s="137">
        <v>2.46779377543324E-4</v>
      </c>
      <c r="AF70" s="137">
        <v>2.13905522372392E-4</v>
      </c>
      <c r="AG70" s="137">
        <v>4.1860806711949199E-4</v>
      </c>
      <c r="AH70" s="137">
        <v>1.11895664761052E-4</v>
      </c>
      <c r="AI70" s="137">
        <v>1.11578071389551E-4</v>
      </c>
      <c r="AJ70" s="137">
        <v>0</v>
      </c>
      <c r="AK70" s="137">
        <v>1.4782623629159701E-4</v>
      </c>
      <c r="AL70" s="137">
        <v>1.04452994051932E-4</v>
      </c>
      <c r="AM70" s="137">
        <v>1.3737087059990599E-4</v>
      </c>
      <c r="AN70" s="137">
        <v>1.16028883497745E-4</v>
      </c>
      <c r="AO70" s="137">
        <v>1.02731018455574E-4</v>
      </c>
      <c r="AP70" s="137">
        <v>9.7369189091428397E-5</v>
      </c>
      <c r="AQ70" s="137">
        <v>5.3525287757334998E-4</v>
      </c>
      <c r="AR70" s="137">
        <v>1.2478208078784301E-4</v>
      </c>
      <c r="AS70" s="137">
        <v>1.2367946982113501E-4</v>
      </c>
      <c r="AT70" s="137">
        <v>1.3087362240944399E-4</v>
      </c>
      <c r="AU70" s="137">
        <v>1.2458862438488599E-4</v>
      </c>
      <c r="AV70" s="137">
        <v>1.2142952462509E-4</v>
      </c>
      <c r="AW70" s="137">
        <v>9.5186794190555801E-5</v>
      </c>
      <c r="AX70" s="137">
        <v>9.8276894720720695E-5</v>
      </c>
      <c r="AY70" s="137">
        <v>7.4579521187232795E-5</v>
      </c>
      <c r="AZ70" s="137">
        <v>9.0329500121126799E-5</v>
      </c>
      <c r="BA70" s="137">
        <v>7.1232546080823205E-5</v>
      </c>
      <c r="BB70" s="137">
        <v>8.27651039919118E-5</v>
      </c>
      <c r="BC70" s="137">
        <v>7.9566169048184105E-5</v>
      </c>
      <c r="BD70" s="137">
        <v>1.7275323543311801E-4</v>
      </c>
      <c r="BE70" s="137">
        <v>9.8188106289416493E-5</v>
      </c>
      <c r="BF70" s="137">
        <v>1.3988738045301401E-4</v>
      </c>
      <c r="BG70" s="137">
        <v>6.0422884268708202E-5</v>
      </c>
      <c r="BH70" s="137">
        <v>6.7472078637529004E-5</v>
      </c>
      <c r="BI70" s="137">
        <v>7.5003236829014695E-4</v>
      </c>
      <c r="BJ70" s="137">
        <v>8.7247984463536795E-4</v>
      </c>
      <c r="BK70" s="137">
        <v>2.24890565601087E-3</v>
      </c>
      <c r="BL70" s="137">
        <v>1.04111708795827E-3</v>
      </c>
      <c r="BM70" s="137">
        <v>1.86433729426499E-4</v>
      </c>
      <c r="BN70" s="137">
        <v>2.13831691349795E-4</v>
      </c>
      <c r="BO70" s="137">
        <v>4.2692219202756002E-4</v>
      </c>
      <c r="BP70" s="137">
        <v>2.2995687274395202E-3</v>
      </c>
      <c r="BQ70" s="137">
        <v>2.3674640485822902E-3</v>
      </c>
      <c r="BR70" s="137">
        <v>4.8181415587395596E-3</v>
      </c>
      <c r="BS70" s="137">
        <v>1.1066165559042199E-3</v>
      </c>
      <c r="BT70" s="137">
        <v>1.13001389415025E-2</v>
      </c>
      <c r="BU70" s="137">
        <v>3.3272693874088302E-3</v>
      </c>
      <c r="BV70" s="137">
        <v>8.4062758705316307E-3</v>
      </c>
      <c r="BW70" s="137">
        <v>1.8771405734123599E-3</v>
      </c>
      <c r="BX70" s="137">
        <v>2.6483622675717599E-3</v>
      </c>
      <c r="BY70" s="137">
        <v>9.9506376329688601E-4</v>
      </c>
      <c r="BZ70" s="137">
        <v>1.0782502851454099E-2</v>
      </c>
      <c r="CA70" s="138">
        <v>0</v>
      </c>
      <c r="CB70" s="136">
        <v>8.0367836692446903E-2</v>
      </c>
      <c r="CC70" s="139">
        <v>0.190829649941506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2" x14ac:dyDescent="0.3">
      <c r="A71" s="30"/>
      <c r="B71" s="42" t="s">
        <v>538</v>
      </c>
      <c r="C71" s="43" t="s">
        <v>539</v>
      </c>
      <c r="D71" s="136">
        <v>4.1772661978365101E-5</v>
      </c>
      <c r="E71" s="137">
        <v>9.2662886407782598E-5</v>
      </c>
      <c r="F71" s="137">
        <v>1.03512243789831E-4</v>
      </c>
      <c r="G71" s="137">
        <v>5.9271710339358503E-5</v>
      </c>
      <c r="H71" s="137">
        <v>5.75087242791265E-5</v>
      </c>
      <c r="I71" s="137">
        <v>3.4435444029579E-5</v>
      </c>
      <c r="J71" s="137">
        <v>9.5186921571614098E-5</v>
      </c>
      <c r="K71" s="137">
        <v>6.5211737491160802E-5</v>
      </c>
      <c r="L71" s="137">
        <v>8.2549724261186694E-5</v>
      </c>
      <c r="M71" s="137">
        <v>7.6475859912190406E-5</v>
      </c>
      <c r="N71" s="137">
        <v>1.6251632906850898E-2</v>
      </c>
      <c r="O71" s="137">
        <v>6.0374846592674497E-4</v>
      </c>
      <c r="P71" s="137">
        <v>4.0019122379501102E-5</v>
      </c>
      <c r="Q71" s="137">
        <v>2.4841883135621697E-4</v>
      </c>
      <c r="R71" s="137">
        <v>1.6286479088620201E-2</v>
      </c>
      <c r="S71" s="137">
        <v>1.7980639181069999E-2</v>
      </c>
      <c r="T71" s="137">
        <v>1.3224318101559299E-4</v>
      </c>
      <c r="U71" s="137">
        <v>1.83110060038454E-4</v>
      </c>
      <c r="V71" s="137">
        <v>1.8454007545017301E-4</v>
      </c>
      <c r="W71" s="137">
        <v>2.2495235981364201E-4</v>
      </c>
      <c r="X71" s="137">
        <v>1.2148880805119999E-4</v>
      </c>
      <c r="Y71" s="137">
        <v>7.7572750993700599E-5</v>
      </c>
      <c r="Z71" s="137">
        <v>2.3266083509637E-4</v>
      </c>
      <c r="AA71" s="137">
        <v>1.8837198582615999E-4</v>
      </c>
      <c r="AB71" s="137">
        <v>1.5985802047180101E-4</v>
      </c>
      <c r="AC71" s="137">
        <v>1.3322503260158799E-4</v>
      </c>
      <c r="AD71" s="137">
        <v>2.09286021896845E-4</v>
      </c>
      <c r="AE71" s="137">
        <v>1.57602284294714E-4</v>
      </c>
      <c r="AF71" s="137">
        <v>1.3660784496964101E-4</v>
      </c>
      <c r="AG71" s="137">
        <v>2.67338333774039E-4</v>
      </c>
      <c r="AH71" s="137">
        <v>7.1460640449671998E-5</v>
      </c>
      <c r="AI71" s="137">
        <v>7.1257813773781595E-5</v>
      </c>
      <c r="AJ71" s="137">
        <v>0</v>
      </c>
      <c r="AK71" s="137">
        <v>9.4407209995315603E-5</v>
      </c>
      <c r="AL71" s="137">
        <v>6.6707480292256606E-5</v>
      </c>
      <c r="AM71" s="137">
        <v>8.7730033269485598E-5</v>
      </c>
      <c r="AN71" s="137">
        <v>7.41002642337868E-5</v>
      </c>
      <c r="AO71" s="137">
        <v>6.5607764059127894E-5</v>
      </c>
      <c r="AP71" s="137">
        <v>6.2183504851571298E-5</v>
      </c>
      <c r="AQ71" s="137">
        <v>1.06338732236548E-4</v>
      </c>
      <c r="AR71" s="137">
        <v>7.9690374321327004E-5</v>
      </c>
      <c r="AS71" s="137">
        <v>7.8986206863043099E-5</v>
      </c>
      <c r="AT71" s="137">
        <v>8.3580654311485699E-5</v>
      </c>
      <c r="AU71" s="137">
        <v>7.9566826027620494E-5</v>
      </c>
      <c r="AV71" s="137">
        <v>7.7549310044659894E-5</v>
      </c>
      <c r="AW71" s="137">
        <v>6.07897481080595E-5</v>
      </c>
      <c r="AX71" s="137">
        <v>6.2763198673914799E-5</v>
      </c>
      <c r="AY71" s="137">
        <v>4.7629194212755498E-5</v>
      </c>
      <c r="AZ71" s="137">
        <v>5.7687703486446903E-5</v>
      </c>
      <c r="BA71" s="137">
        <v>4.5491694201616603E-5</v>
      </c>
      <c r="BB71" s="137">
        <v>5.285680504938E-5</v>
      </c>
      <c r="BC71" s="137">
        <v>5.0813848869408497E-5</v>
      </c>
      <c r="BD71" s="137">
        <v>1.10326498083423E-4</v>
      </c>
      <c r="BE71" s="137">
        <v>6.2706495153013703E-5</v>
      </c>
      <c r="BF71" s="137">
        <v>8.9337167971129493E-5</v>
      </c>
      <c r="BG71" s="137">
        <v>2.4345991719606699E-5</v>
      </c>
      <c r="BH71" s="137">
        <v>4.3090122948058299E-5</v>
      </c>
      <c r="BI71" s="137">
        <v>2.41032414529335E-3</v>
      </c>
      <c r="BJ71" s="137">
        <v>2.3189329829101501E-3</v>
      </c>
      <c r="BK71" s="137">
        <v>3.7731939614071E-3</v>
      </c>
      <c r="BL71" s="137">
        <v>5.8694337249948101E-3</v>
      </c>
      <c r="BM71" s="137">
        <v>3.4443885417616201E-5</v>
      </c>
      <c r="BN71" s="137">
        <v>9.1242793830476198E-5</v>
      </c>
      <c r="BO71" s="137">
        <v>1.32851382858763E-5</v>
      </c>
      <c r="BP71" s="137">
        <v>4.1082645759781596E-3</v>
      </c>
      <c r="BQ71" s="137">
        <v>4.8182422841757501E-3</v>
      </c>
      <c r="BR71" s="137">
        <v>9.3110140140000297E-3</v>
      </c>
      <c r="BS71" s="137">
        <v>2.5570515421330401E-3</v>
      </c>
      <c r="BT71" s="137">
        <v>1.1926512654876899E-2</v>
      </c>
      <c r="BU71" s="137">
        <v>1.7572304517012201E-3</v>
      </c>
      <c r="BV71" s="137">
        <v>2.4689621064298398E-2</v>
      </c>
      <c r="BW71" s="137">
        <v>2.6621049271371499E-2</v>
      </c>
      <c r="BX71" s="137">
        <v>1.26420512080491E-2</v>
      </c>
      <c r="BY71" s="137">
        <v>7.2690688067525797E-3</v>
      </c>
      <c r="BZ71" s="137">
        <v>2.00340551610204E-2</v>
      </c>
      <c r="CA71" s="138">
        <v>0</v>
      </c>
      <c r="CB71" s="136">
        <v>0.196580406054261</v>
      </c>
      <c r="CC71" s="139">
        <v>0.466770932459591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2" x14ac:dyDescent="0.3">
      <c r="A72" s="30"/>
      <c r="B72" s="42" t="s">
        <v>616</v>
      </c>
      <c r="C72" s="43" t="s">
        <v>617</v>
      </c>
      <c r="D72" s="136">
        <v>2.5309865305890899E-3</v>
      </c>
      <c r="E72" s="137">
        <v>3.5850655048552298E-3</v>
      </c>
      <c r="F72" s="137">
        <v>3.2242201794332299E-3</v>
      </c>
      <c r="G72" s="137">
        <v>4.8553648089345799E-3</v>
      </c>
      <c r="H72" s="137">
        <v>2.64476026301189E-3</v>
      </c>
      <c r="I72" s="137">
        <v>8.9806877623519101E-3</v>
      </c>
      <c r="J72" s="137">
        <v>3.4652334938691399E-3</v>
      </c>
      <c r="K72" s="137">
        <v>3.3967569703033198E-3</v>
      </c>
      <c r="L72" s="137">
        <v>3.6721896276782902E-3</v>
      </c>
      <c r="M72" s="137">
        <v>1.59945726520165E-3</v>
      </c>
      <c r="N72" s="137">
        <v>2.9172427278672899E-3</v>
      </c>
      <c r="O72" s="137">
        <v>1.4652962328860499E-3</v>
      </c>
      <c r="P72" s="137">
        <v>2.5814008776695198E-4</v>
      </c>
      <c r="Q72" s="137">
        <v>2.2602122589625701E-5</v>
      </c>
      <c r="R72" s="137">
        <v>7.7185834480104198E-3</v>
      </c>
      <c r="S72" s="137">
        <v>8.1454252445864895E-3</v>
      </c>
      <c r="T72" s="137">
        <v>1.16408133727226E-3</v>
      </c>
      <c r="U72" s="137">
        <v>3.0122822494701002E-3</v>
      </c>
      <c r="V72" s="137">
        <v>7.40339458015961E-4</v>
      </c>
      <c r="W72" s="137">
        <v>9.2255785142122905E-4</v>
      </c>
      <c r="X72" s="137">
        <v>2.5476957779817398E-3</v>
      </c>
      <c r="Y72" s="137">
        <v>1.1951971286153799E-3</v>
      </c>
      <c r="Z72" s="137">
        <v>9.1197372149680095E-4</v>
      </c>
      <c r="AA72" s="137">
        <v>3.3341105431169398E-3</v>
      </c>
      <c r="AB72" s="137">
        <v>3.6441895863587701E-3</v>
      </c>
      <c r="AC72" s="137">
        <v>1.7055238227312E-3</v>
      </c>
      <c r="AD72" s="137">
        <v>9.7982932879753606E-4</v>
      </c>
      <c r="AE72" s="137">
        <v>1.41076302688649E-3</v>
      </c>
      <c r="AF72" s="137">
        <v>3.6363003845604701E-3</v>
      </c>
      <c r="AG72" s="137">
        <v>4.58181512489742E-3</v>
      </c>
      <c r="AH72" s="137">
        <v>2.5536815847008801E-3</v>
      </c>
      <c r="AI72" s="137">
        <v>9.7275728489996192E-3</v>
      </c>
      <c r="AJ72" s="137">
        <v>0</v>
      </c>
      <c r="AK72" s="137">
        <v>3.84289609452072E-3</v>
      </c>
      <c r="AL72" s="137">
        <v>3.0426328600721502E-3</v>
      </c>
      <c r="AM72" s="137">
        <v>2.3909737173323699E-3</v>
      </c>
      <c r="AN72" s="137">
        <v>2.3757366513119898E-3</v>
      </c>
      <c r="AO72" s="137">
        <v>9.2804583039885792E-3</v>
      </c>
      <c r="AP72" s="137">
        <v>2.36362903718048E-2</v>
      </c>
      <c r="AQ72" s="137">
        <v>5.0224466024637797E-4</v>
      </c>
      <c r="AR72" s="137">
        <v>3.9118324947657298E-3</v>
      </c>
      <c r="AS72" s="137">
        <v>4.99994495007095E-3</v>
      </c>
      <c r="AT72" s="137">
        <v>2.6805144074256099E-3</v>
      </c>
      <c r="AU72" s="137">
        <v>3.9379924973282701E-3</v>
      </c>
      <c r="AV72" s="137">
        <v>2.8149920963795598E-3</v>
      </c>
      <c r="AW72" s="137">
        <v>2.50261371419857E-3</v>
      </c>
      <c r="AX72" s="137">
        <v>2.1071144915130102E-3</v>
      </c>
      <c r="AY72" s="137">
        <v>1.09798166828761E-3</v>
      </c>
      <c r="AZ72" s="137">
        <v>3.1596901485261902E-3</v>
      </c>
      <c r="BA72" s="137">
        <v>4.8704008547489899E-3</v>
      </c>
      <c r="BB72" s="137">
        <v>2.03889202109223E-3</v>
      </c>
      <c r="BC72" s="137">
        <v>3.7019901484248601E-3</v>
      </c>
      <c r="BD72" s="137">
        <v>1.56023407230631E-3</v>
      </c>
      <c r="BE72" s="137">
        <v>2.4005080075685898E-3</v>
      </c>
      <c r="BF72" s="137">
        <v>7.8351482539525397E-3</v>
      </c>
      <c r="BG72" s="137">
        <v>1.9060292596165501E-3</v>
      </c>
      <c r="BH72" s="137">
        <v>6.1875622297438201E-3</v>
      </c>
      <c r="BI72" s="137">
        <v>1.56445012500262E-3</v>
      </c>
      <c r="BJ72" s="137">
        <v>5.3881235568999904E-3</v>
      </c>
      <c r="BK72" s="137">
        <v>3.50258707409323E-3</v>
      </c>
      <c r="BL72" s="137">
        <v>4.1136425879683997E-2</v>
      </c>
      <c r="BM72" s="137">
        <v>2.0828483259737601E-2</v>
      </c>
      <c r="BN72" s="137">
        <v>3.6695808801125501E-3</v>
      </c>
      <c r="BO72" s="137">
        <v>0.23123256735953501</v>
      </c>
      <c r="BP72" s="137">
        <v>6.5083046886583298E-2</v>
      </c>
      <c r="BQ72" s="137">
        <v>1.1694520643062201E-2</v>
      </c>
      <c r="BR72" s="137">
        <v>4.3890520652263898E-2</v>
      </c>
      <c r="BS72" s="137">
        <v>3.1542167246924398E-3</v>
      </c>
      <c r="BT72" s="137">
        <v>2.0852077736241901E-2</v>
      </c>
      <c r="BU72" s="137">
        <v>6.0621830843845103E-3</v>
      </c>
      <c r="BV72" s="137">
        <v>2.0594840863434001E-2</v>
      </c>
      <c r="BW72" s="137">
        <v>3.6192698093576799E-3</v>
      </c>
      <c r="BX72" s="137">
        <v>6.1423005163097396E-3</v>
      </c>
      <c r="BY72" s="137">
        <v>4.7263513725808301E-3</v>
      </c>
      <c r="BZ72" s="137">
        <v>5.5081766673572903E-2</v>
      </c>
      <c r="CA72" s="138">
        <v>0</v>
      </c>
      <c r="CB72" s="136">
        <v>0.75155791311803299</v>
      </c>
      <c r="CC72" s="139">
        <v>1.78453893215918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2" x14ac:dyDescent="0.3">
      <c r="A73" s="30"/>
      <c r="B73" s="42" t="s">
        <v>566</v>
      </c>
      <c r="C73" s="43" t="s">
        <v>567</v>
      </c>
      <c r="D73" s="136">
        <v>1.43466841603292E-2</v>
      </c>
      <c r="E73" s="137">
        <v>1.7834808654341502E-2</v>
      </c>
      <c r="F73" s="137">
        <v>7.4975823687923196E-3</v>
      </c>
      <c r="G73" s="137">
        <v>1.5861319424001201E-2</v>
      </c>
      <c r="H73" s="137">
        <v>3.5258504490002902E-3</v>
      </c>
      <c r="I73" s="137">
        <v>1.30159507982341E-3</v>
      </c>
      <c r="J73" s="137">
        <v>5.8089273889685798E-3</v>
      </c>
      <c r="K73" s="137">
        <v>5.1400112152551296E-3</v>
      </c>
      <c r="L73" s="137">
        <v>3.7415040113170299E-3</v>
      </c>
      <c r="M73" s="137">
        <v>9.14016007305468E-3</v>
      </c>
      <c r="N73" s="137">
        <v>5.0259895968631403E-3</v>
      </c>
      <c r="O73" s="137">
        <v>1.43082292164219E-2</v>
      </c>
      <c r="P73" s="137">
        <v>1.9831099355170799E-3</v>
      </c>
      <c r="Q73" s="137">
        <v>2.0480718501959301E-4</v>
      </c>
      <c r="R73" s="137">
        <v>9.7745314320340105E-4</v>
      </c>
      <c r="S73" s="137">
        <v>9.7964204765441897E-3</v>
      </c>
      <c r="T73" s="137">
        <v>3.81591300504971E-3</v>
      </c>
      <c r="U73" s="137">
        <v>1.2574700584906E-2</v>
      </c>
      <c r="V73" s="137">
        <v>1.63160284442569E-5</v>
      </c>
      <c r="W73" s="137">
        <v>1.4242649456883799E-2</v>
      </c>
      <c r="X73" s="137">
        <v>6.4885145545409903E-3</v>
      </c>
      <c r="Y73" s="137">
        <v>6.0917769562032096E-3</v>
      </c>
      <c r="Z73" s="137">
        <v>5.1382264156334097E-3</v>
      </c>
      <c r="AA73" s="137">
        <v>1.2695450536811001E-2</v>
      </c>
      <c r="AB73" s="137">
        <v>2.6279755685399701E-2</v>
      </c>
      <c r="AC73" s="137">
        <v>5.0371308432027497E-3</v>
      </c>
      <c r="AD73" s="137">
        <v>4.6309909360037101E-2</v>
      </c>
      <c r="AE73" s="137">
        <v>6.8574085205557796E-3</v>
      </c>
      <c r="AF73" s="137">
        <v>8.4236356238195295E-3</v>
      </c>
      <c r="AG73" s="137">
        <v>1.8452310438380199E-3</v>
      </c>
      <c r="AH73" s="137">
        <v>3.82202321964654E-3</v>
      </c>
      <c r="AI73" s="137">
        <v>7.3001340122610904E-3</v>
      </c>
      <c r="AJ73" s="137">
        <v>0</v>
      </c>
      <c r="AK73" s="137">
        <v>2.3851244928463099E-2</v>
      </c>
      <c r="AL73" s="137">
        <v>1.21574542966144E-2</v>
      </c>
      <c r="AM73" s="137">
        <v>1.91224616046804E-2</v>
      </c>
      <c r="AN73" s="137">
        <v>8.3551345259976692E-3</v>
      </c>
      <c r="AO73" s="137">
        <v>9.3603501698087694E-3</v>
      </c>
      <c r="AP73" s="137">
        <v>1.3193715300478E-2</v>
      </c>
      <c r="AQ73" s="137">
        <v>5.5476196833295101E-4</v>
      </c>
      <c r="AR73" s="137">
        <v>1.41783144558179E-2</v>
      </c>
      <c r="AS73" s="137">
        <v>9.2055107783849902E-3</v>
      </c>
      <c r="AT73" s="137">
        <v>9.9226276888569904E-3</v>
      </c>
      <c r="AU73" s="137">
        <v>1.6698889050296699E-2</v>
      </c>
      <c r="AV73" s="137">
        <v>1.13201883188742E-2</v>
      </c>
      <c r="AW73" s="137">
        <v>2.1927896448569899E-2</v>
      </c>
      <c r="AX73" s="137">
        <v>6.86961044018291E-3</v>
      </c>
      <c r="AY73" s="137">
        <v>1.8133024370917999E-2</v>
      </c>
      <c r="AZ73" s="137">
        <v>9.6879297133261495E-3</v>
      </c>
      <c r="BA73" s="137">
        <v>3.7951752892288797E-2</v>
      </c>
      <c r="BB73" s="137">
        <v>1.3291133881668299E-2</v>
      </c>
      <c r="BC73" s="137">
        <v>1.1522753165529099E-2</v>
      </c>
      <c r="BD73" s="137">
        <v>1.06132780644413E-2</v>
      </c>
      <c r="BE73" s="137">
        <v>7.2673468760755602E-3</v>
      </c>
      <c r="BF73" s="137">
        <v>1.28056640743419E-2</v>
      </c>
      <c r="BG73" s="137">
        <v>3.3382109709078501E-3</v>
      </c>
      <c r="BH73" s="137">
        <v>1.6486591514402599E-2</v>
      </c>
      <c r="BI73" s="137">
        <v>1.11873492960357E-2</v>
      </c>
      <c r="BJ73" s="137">
        <v>3.5789680032113101E-2</v>
      </c>
      <c r="BK73" s="137">
        <v>8.3629144809827995E-3</v>
      </c>
      <c r="BL73" s="137">
        <v>1.2887126059103899E-2</v>
      </c>
      <c r="BM73" s="137">
        <v>1.38652109019901E-2</v>
      </c>
      <c r="BN73" s="137">
        <v>1.0717218155794499E-2</v>
      </c>
      <c r="BO73" s="137">
        <v>1.0580856907675899E-2</v>
      </c>
      <c r="BP73" s="137">
        <v>3.8223181934880203E-2</v>
      </c>
      <c r="BQ73" s="137">
        <v>6.2231490032135302E-2</v>
      </c>
      <c r="BR73" s="137">
        <v>6.4115551236180804E-2</v>
      </c>
      <c r="BS73" s="137">
        <v>1.2880925544222399E-2</v>
      </c>
      <c r="BT73" s="137">
        <v>1.0616976019218001E-2</v>
      </c>
      <c r="BU73" s="137">
        <v>3.2142754294176901E-2</v>
      </c>
      <c r="BV73" s="137">
        <v>7.5960605857465198E-3</v>
      </c>
      <c r="BW73" s="137">
        <v>8.9044558964446597E-5</v>
      </c>
      <c r="BX73" s="137">
        <v>6.9734312808451002E-3</v>
      </c>
      <c r="BY73" s="137">
        <v>7.13816542062483E-6</v>
      </c>
      <c r="BZ73" s="137">
        <v>1.94002395787603E-2</v>
      </c>
      <c r="CA73" s="138">
        <v>0</v>
      </c>
      <c r="CB73" s="136">
        <v>0.95891622278919098</v>
      </c>
      <c r="CC73" s="139">
        <v>2.2769014900619999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2" x14ac:dyDescent="0.3">
      <c r="A74" s="30"/>
      <c r="B74" s="42" t="s">
        <v>576</v>
      </c>
      <c r="C74" s="43" t="s">
        <v>577</v>
      </c>
      <c r="D74" s="136">
        <v>5.8744000733095599E-3</v>
      </c>
      <c r="E74" s="137">
        <v>3.2922216632277298E-3</v>
      </c>
      <c r="F74" s="137">
        <v>4.2707733450780497E-3</v>
      </c>
      <c r="G74" s="137">
        <v>4.7013536488404303E-3</v>
      </c>
      <c r="H74" s="137">
        <v>2.0079971121009701E-3</v>
      </c>
      <c r="I74" s="137">
        <v>1.46849396855404E-2</v>
      </c>
      <c r="J74" s="137">
        <v>4.2078724154570504E-3</v>
      </c>
      <c r="K74" s="137">
        <v>2.9912904546540199E-3</v>
      </c>
      <c r="L74" s="137">
        <v>3.3016669665801801E-4</v>
      </c>
      <c r="M74" s="137">
        <v>2.0145137162172898E-3</v>
      </c>
      <c r="N74" s="137">
        <v>5.9896601573120297E-3</v>
      </c>
      <c r="O74" s="137">
        <v>1.1104326054739301E-3</v>
      </c>
      <c r="P74" s="137">
        <v>7.1850543928872099E-4</v>
      </c>
      <c r="Q74" s="137">
        <v>1.45758608665423E-4</v>
      </c>
      <c r="R74" s="137">
        <v>3.0795266836749001E-3</v>
      </c>
      <c r="S74" s="137">
        <v>1.32838985985726E-2</v>
      </c>
      <c r="T74" s="137">
        <v>1.1070902684548001E-3</v>
      </c>
      <c r="U74" s="137">
        <v>4.0090569344141498E-3</v>
      </c>
      <c r="V74" s="137">
        <v>6.2525867785783595E-5</v>
      </c>
      <c r="W74" s="137">
        <v>2.5217937468850499E-4</v>
      </c>
      <c r="X74" s="137">
        <v>1.09184965907435E-3</v>
      </c>
      <c r="Y74" s="137">
        <v>9.3415448944684598E-4</v>
      </c>
      <c r="Z74" s="137">
        <v>1.6211348315817099E-4</v>
      </c>
      <c r="AA74" s="137">
        <v>5.7513411341341401E-4</v>
      </c>
      <c r="AB74" s="137">
        <v>1.7063253112235E-3</v>
      </c>
      <c r="AC74" s="137">
        <v>4.7049101686722199E-4</v>
      </c>
      <c r="AD74" s="137">
        <v>5.4948589048656497E-4</v>
      </c>
      <c r="AE74" s="137">
        <v>9.8112937535087307E-4</v>
      </c>
      <c r="AF74" s="137">
        <v>1.22158195505217E-3</v>
      </c>
      <c r="AG74" s="137">
        <v>2.1801594296151599E-3</v>
      </c>
      <c r="AH74" s="137">
        <v>1.58425054968164E-3</v>
      </c>
      <c r="AI74" s="137">
        <v>7.9830844671169594E-3</v>
      </c>
      <c r="AJ74" s="137">
        <v>0</v>
      </c>
      <c r="AK74" s="137">
        <v>3.2985248552756998E-3</v>
      </c>
      <c r="AL74" s="137">
        <v>1.47120274907096E-3</v>
      </c>
      <c r="AM74" s="137">
        <v>8.4059938004955805E-4</v>
      </c>
      <c r="AN74" s="137">
        <v>3.8899220553588001E-3</v>
      </c>
      <c r="AO74" s="137">
        <v>6.8049103184532299E-3</v>
      </c>
      <c r="AP74" s="137">
        <v>6.4075501852315702E-3</v>
      </c>
      <c r="AQ74" s="137">
        <v>8.7615285199341099E-4</v>
      </c>
      <c r="AR74" s="137">
        <v>1.11692173624509E-2</v>
      </c>
      <c r="AS74" s="137">
        <v>9.1859865716005604E-4</v>
      </c>
      <c r="AT74" s="137">
        <v>7.6262859896820004E-3</v>
      </c>
      <c r="AU74" s="137">
        <v>3.9850844148857402E-3</v>
      </c>
      <c r="AV74" s="137">
        <v>2.6480600405734498E-3</v>
      </c>
      <c r="AW74" s="137">
        <v>2.5843263759594101E-4</v>
      </c>
      <c r="AX74" s="137">
        <v>2.3548059407554498E-3</v>
      </c>
      <c r="AY74" s="137">
        <v>1.2220504525901101E-3</v>
      </c>
      <c r="AZ74" s="137">
        <v>6.2699686971692597E-3</v>
      </c>
      <c r="BA74" s="137">
        <v>4.64737490956666E-3</v>
      </c>
      <c r="BB74" s="137">
        <v>3.1322824008010301E-3</v>
      </c>
      <c r="BC74" s="137">
        <v>1.2269956233291401E-3</v>
      </c>
      <c r="BD74" s="137">
        <v>2.26062972071754E-4</v>
      </c>
      <c r="BE74" s="137">
        <v>3.2794883139296402E-3</v>
      </c>
      <c r="BF74" s="137">
        <v>6.5306678534641201E-3</v>
      </c>
      <c r="BG74" s="137">
        <v>2.0930511554359001E-3</v>
      </c>
      <c r="BH74" s="137">
        <v>8.7970655723489909E-3</v>
      </c>
      <c r="BI74" s="137">
        <v>2.8349023270436602E-3</v>
      </c>
      <c r="BJ74" s="137">
        <v>2.1712958790240299E-3</v>
      </c>
      <c r="BK74" s="137">
        <v>7.9254116853536005E-3</v>
      </c>
      <c r="BL74" s="137">
        <v>7.1412861928288503E-3</v>
      </c>
      <c r="BM74" s="137">
        <v>5.6550997705899402E-3</v>
      </c>
      <c r="BN74" s="137">
        <v>3.13371244909062E-4</v>
      </c>
      <c r="BO74" s="137">
        <v>1.44958420158246E-3</v>
      </c>
      <c r="BP74" s="137">
        <v>2.3234837875302901E-2</v>
      </c>
      <c r="BQ74" s="137">
        <v>0.20320434657486</v>
      </c>
      <c r="BR74" s="137">
        <v>3.1968150604487801E-2</v>
      </c>
      <c r="BS74" s="137">
        <v>5.4328444000581004E-3</v>
      </c>
      <c r="BT74" s="137">
        <v>7.8268822369236702E-3</v>
      </c>
      <c r="BU74" s="137">
        <v>1.2167779358794E-2</v>
      </c>
      <c r="BV74" s="137">
        <v>1.13315909379616E-2</v>
      </c>
      <c r="BW74" s="137">
        <v>9.8585439347556006E-4</v>
      </c>
      <c r="BX74" s="137">
        <v>3.2696509027602101E-3</v>
      </c>
      <c r="BY74" s="137">
        <v>8.9122115991269299E-4</v>
      </c>
      <c r="BZ74" s="137">
        <v>9.2358513266414897E-3</v>
      </c>
      <c r="CA74" s="138">
        <v>0</v>
      </c>
      <c r="CB74" s="136">
        <v>0.52058823955165401</v>
      </c>
      <c r="CC74" s="139">
        <v>1.23611230071399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2" x14ac:dyDescent="0.3">
      <c r="A75" s="30"/>
      <c r="B75" s="42" t="s">
        <v>586</v>
      </c>
      <c r="C75" s="43" t="s">
        <v>587</v>
      </c>
      <c r="D75" s="136">
        <v>3.26251996719758E-6</v>
      </c>
      <c r="E75" s="137">
        <v>3.8489180752059299E-5</v>
      </c>
      <c r="F75" s="137">
        <v>2.5122499944570701E-5</v>
      </c>
      <c r="G75" s="137">
        <v>2.9537427721307501E-5</v>
      </c>
      <c r="H75" s="137">
        <v>9.1147166752768101E-5</v>
      </c>
      <c r="I75" s="137">
        <v>1.97320220506617E-4</v>
      </c>
      <c r="J75" s="137">
        <v>1.9349813294277101E-4</v>
      </c>
      <c r="K75" s="137">
        <v>4.50270203113354E-4</v>
      </c>
      <c r="L75" s="137">
        <v>2.01936075010818E-4</v>
      </c>
      <c r="M75" s="137">
        <v>3.5141346357815199E-5</v>
      </c>
      <c r="N75" s="137">
        <v>3.4165950309632698E-5</v>
      </c>
      <c r="O75" s="137">
        <v>3.6297855104606902E-5</v>
      </c>
      <c r="P75" s="137">
        <v>0</v>
      </c>
      <c r="Q75" s="137">
        <v>0</v>
      </c>
      <c r="R75" s="137">
        <v>1.8948992259582801E-4</v>
      </c>
      <c r="S75" s="137">
        <v>1.1580892902501099E-3</v>
      </c>
      <c r="T75" s="137">
        <v>8.4613435115044497E-5</v>
      </c>
      <c r="U75" s="137">
        <v>2.78096245482922E-4</v>
      </c>
      <c r="V75" s="137">
        <v>6.3648039187733704E-6</v>
      </c>
      <c r="W75" s="137">
        <v>3.9437822122725801E-5</v>
      </c>
      <c r="X75" s="137">
        <v>1.8027588002276701E-4</v>
      </c>
      <c r="Y75" s="137">
        <v>5.8142754255753503E-5</v>
      </c>
      <c r="Z75" s="137">
        <v>9.42254018708387E-6</v>
      </c>
      <c r="AA75" s="137">
        <v>9.6795743045944595E-5</v>
      </c>
      <c r="AB75" s="137">
        <v>1.4067040567288899E-4</v>
      </c>
      <c r="AC75" s="137">
        <v>1.8735777050617099E-4</v>
      </c>
      <c r="AD75" s="137">
        <v>5.8313946083784898E-5</v>
      </c>
      <c r="AE75" s="137">
        <v>1.02505698168591E-4</v>
      </c>
      <c r="AF75" s="137">
        <v>7.9480126915235501E-5</v>
      </c>
      <c r="AG75" s="137">
        <v>2.1056846653437199E-4</v>
      </c>
      <c r="AH75" s="137">
        <v>4.1025726643744098E-5</v>
      </c>
      <c r="AI75" s="137">
        <v>5.1625401263166303E-4</v>
      </c>
      <c r="AJ75" s="137">
        <v>0</v>
      </c>
      <c r="AK75" s="137">
        <v>1.77913606890149E-4</v>
      </c>
      <c r="AL75" s="137">
        <v>1.8371447916483701E-4</v>
      </c>
      <c r="AM75" s="137">
        <v>5.23648716240675E-5</v>
      </c>
      <c r="AN75" s="137">
        <v>1.70852866626683E-4</v>
      </c>
      <c r="AO75" s="137">
        <v>1.53188549899602E-3</v>
      </c>
      <c r="AP75" s="137">
        <v>6.3811257546852595E-4</v>
      </c>
      <c r="AQ75" s="137">
        <v>0</v>
      </c>
      <c r="AR75" s="137">
        <v>1.01047337217366E-3</v>
      </c>
      <c r="AS75" s="137">
        <v>7.9031858861303104E-5</v>
      </c>
      <c r="AT75" s="137">
        <v>1.07886477828629E-4</v>
      </c>
      <c r="AU75" s="137">
        <v>6.0426077433733505E-4</v>
      </c>
      <c r="AV75" s="137">
        <v>3.1887561196777402E-4</v>
      </c>
      <c r="AW75" s="137">
        <v>1.22790615782694E-4</v>
      </c>
      <c r="AX75" s="137">
        <v>3.98897106888469E-4</v>
      </c>
      <c r="AY75" s="137">
        <v>4.5282958113531101E-4</v>
      </c>
      <c r="AZ75" s="137">
        <v>6.8612478558444502E-4</v>
      </c>
      <c r="BA75" s="137">
        <v>0</v>
      </c>
      <c r="BB75" s="137">
        <v>2.9724841497248602E-4</v>
      </c>
      <c r="BC75" s="137">
        <v>2.6767975286318802E-4</v>
      </c>
      <c r="BD75" s="137">
        <v>6.6687555503226799E-5</v>
      </c>
      <c r="BE75" s="137">
        <v>3.49497573732255E-4</v>
      </c>
      <c r="BF75" s="137">
        <v>1.4545968721069801E-4</v>
      </c>
      <c r="BG75" s="137">
        <v>7.9565766390592699E-5</v>
      </c>
      <c r="BH75" s="137">
        <v>1.9770238430862298E-3</v>
      </c>
      <c r="BI75" s="137">
        <v>2.8278565612198701E-4</v>
      </c>
      <c r="BJ75" s="137">
        <v>1.34288121320588E-5</v>
      </c>
      <c r="BK75" s="137">
        <v>1.4371591258084999E-4</v>
      </c>
      <c r="BL75" s="137">
        <v>5.2253335116771995E-4</v>
      </c>
      <c r="BM75" s="137">
        <v>1.23110124995043E-3</v>
      </c>
      <c r="BN75" s="137">
        <v>2.6955895104762697E-4</v>
      </c>
      <c r="BO75" s="137">
        <v>1.26270612728371E-3</v>
      </c>
      <c r="BP75" s="137">
        <v>2.2822685030383601E-2</v>
      </c>
      <c r="BQ75" s="137">
        <v>0.18013844564652701</v>
      </c>
      <c r="BR75" s="137">
        <v>0.11873323187967</v>
      </c>
      <c r="BS75" s="137">
        <v>5.9399326978414003E-4</v>
      </c>
      <c r="BT75" s="137">
        <v>6.8773280226385098E-4</v>
      </c>
      <c r="BU75" s="137">
        <v>0</v>
      </c>
      <c r="BV75" s="137">
        <v>1.17795496941664E-3</v>
      </c>
      <c r="BW75" s="137">
        <v>0</v>
      </c>
      <c r="BX75" s="137">
        <v>6.3892695937702796E-4</v>
      </c>
      <c r="BY75" s="137">
        <v>0</v>
      </c>
      <c r="BZ75" s="137">
        <v>7.1376770631724896E-4</v>
      </c>
      <c r="CA75" s="138">
        <v>0</v>
      </c>
      <c r="CB75" s="136">
        <v>0.34372483816975002</v>
      </c>
      <c r="CC75" s="139">
        <v>0.81615846890524202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2" x14ac:dyDescent="0.3">
      <c r="A76" s="30"/>
      <c r="B76" s="42" t="s">
        <v>592</v>
      </c>
      <c r="C76" s="43" t="s">
        <v>593</v>
      </c>
      <c r="D76" s="136">
        <v>1.3977360635095601E-2</v>
      </c>
      <c r="E76" s="137">
        <v>1.0832615053971499E-2</v>
      </c>
      <c r="F76" s="137">
        <v>3.30888896735919E-3</v>
      </c>
      <c r="G76" s="137">
        <v>3.9774454067453002E-2</v>
      </c>
      <c r="H76" s="137">
        <v>5.5641628695047903E-3</v>
      </c>
      <c r="I76" s="137">
        <v>4.8100356854661498E-3</v>
      </c>
      <c r="J76" s="137">
        <v>6.7891293590813598E-3</v>
      </c>
      <c r="K76" s="137">
        <v>2.9133151961139598E-3</v>
      </c>
      <c r="L76" s="137">
        <v>3.2105867369587299E-5</v>
      </c>
      <c r="M76" s="137">
        <v>2.97435737949566E-5</v>
      </c>
      <c r="N76" s="137">
        <v>1.26187723930495E-5</v>
      </c>
      <c r="O76" s="137">
        <v>5.8831399944074901E-5</v>
      </c>
      <c r="P76" s="137">
        <v>3.2902646855418298E-4</v>
      </c>
      <c r="Q76" s="137">
        <v>8.5806483825501996E-6</v>
      </c>
      <c r="R76" s="137">
        <v>9.7200589710184203E-6</v>
      </c>
      <c r="S76" s="137">
        <v>1.37164463975123E-5</v>
      </c>
      <c r="T76" s="137">
        <v>2.0084187755617399E-3</v>
      </c>
      <c r="U76" s="137">
        <v>7.12165589194575E-5</v>
      </c>
      <c r="V76" s="137">
        <v>7.1772731402842605E-5</v>
      </c>
      <c r="W76" s="137">
        <v>3.9319394351701399E-4</v>
      </c>
      <c r="X76" s="137">
        <v>4.7250352355386598E-5</v>
      </c>
      <c r="Y76" s="137">
        <v>3.0170185027120399E-5</v>
      </c>
      <c r="Z76" s="137">
        <v>9.0488223680398305E-5</v>
      </c>
      <c r="AA76" s="137">
        <v>7.3263067165980398E-5</v>
      </c>
      <c r="AB76" s="137">
        <v>6.2173198628666496E-5</v>
      </c>
      <c r="AC76" s="137">
        <v>5.18148941779886E-5</v>
      </c>
      <c r="AD76" s="137">
        <v>8.1397113333399096E-5</v>
      </c>
      <c r="AE76" s="137">
        <v>6.1295880537412694E-5</v>
      </c>
      <c r="AF76" s="137">
        <v>5.3130563324032903E-5</v>
      </c>
      <c r="AG76" s="137">
        <v>1.03975260532655E-4</v>
      </c>
      <c r="AH76" s="137">
        <v>2.7793016451075799E-5</v>
      </c>
      <c r="AI76" s="137">
        <v>2.7714131555778599E-5</v>
      </c>
      <c r="AJ76" s="137">
        <v>0</v>
      </c>
      <c r="AK76" s="137">
        <v>3.6717571015164603E-5</v>
      </c>
      <c r="AL76" s="137">
        <v>7.1129817179268603E-3</v>
      </c>
      <c r="AM76" s="137">
        <v>3.4120632596757399E-5</v>
      </c>
      <c r="AN76" s="137">
        <v>2.8819639033729802E-5</v>
      </c>
      <c r="AO76" s="137">
        <v>2.5516671196052901E-5</v>
      </c>
      <c r="AP76" s="137">
        <v>2.4184882229574301E-5</v>
      </c>
      <c r="AQ76" s="137">
        <v>4.5406226752489501E-4</v>
      </c>
      <c r="AR76" s="137">
        <v>3.0993787217242801E-5</v>
      </c>
      <c r="AS76" s="137">
        <v>3.0719917047184902E-5</v>
      </c>
      <c r="AT76" s="137">
        <v>3.2506824535204101E-5</v>
      </c>
      <c r="AU76" s="137">
        <v>3.09457358740435E-5</v>
      </c>
      <c r="AV76" s="137">
        <v>3.0161068194718401E-5</v>
      </c>
      <c r="AW76" s="137">
        <v>2.3642811743535201E-5</v>
      </c>
      <c r="AX76" s="137">
        <v>5.0032572238394397E-3</v>
      </c>
      <c r="AY76" s="137">
        <v>1.85243089059479E-5</v>
      </c>
      <c r="AZ76" s="137">
        <v>3.6330775453463698E-3</v>
      </c>
      <c r="BA76" s="137">
        <v>9.2424271969131794E-3</v>
      </c>
      <c r="BB76" s="137">
        <v>3.7879030347882999E-3</v>
      </c>
      <c r="BC76" s="137">
        <v>4.7519603492536004E-3</v>
      </c>
      <c r="BD76" s="137">
        <v>5.0811541203735003E-3</v>
      </c>
      <c r="BE76" s="137">
        <v>4.6262197129854701E-3</v>
      </c>
      <c r="BF76" s="137">
        <v>1.0852683586848599E-2</v>
      </c>
      <c r="BG76" s="137">
        <v>9.4688284924808508E-6</v>
      </c>
      <c r="BH76" s="137">
        <v>1.6758938744996401E-5</v>
      </c>
      <c r="BI76" s="137">
        <v>8.9759210907871603E-3</v>
      </c>
      <c r="BJ76" s="137">
        <v>1.42177644363824E-2</v>
      </c>
      <c r="BK76" s="137">
        <v>3.0356464754845301E-3</v>
      </c>
      <c r="BL76" s="137">
        <v>2.61876578490037E-2</v>
      </c>
      <c r="BM76" s="137">
        <v>3.2321886954961701E-2</v>
      </c>
      <c r="BN76" s="137">
        <v>2.68646197256402E-2</v>
      </c>
      <c r="BO76" s="137">
        <v>5.1669571474694302E-6</v>
      </c>
      <c r="BP76" s="137">
        <v>9.9928891784088897E-3</v>
      </c>
      <c r="BQ76" s="137">
        <v>8.9534700206668604E-3</v>
      </c>
      <c r="BR76" s="137">
        <v>3.8227433862953797E-2</v>
      </c>
      <c r="BS76" s="137">
        <v>7.1694653229471494E-2</v>
      </c>
      <c r="BT76" s="137">
        <v>1.46587597133961E-2</v>
      </c>
      <c r="BU76" s="137">
        <v>2.2410263171633899E-3</v>
      </c>
      <c r="BV76" s="137">
        <v>8.1712768281378099E-3</v>
      </c>
      <c r="BW76" s="137">
        <v>1.23551227194919E-4</v>
      </c>
      <c r="BX76" s="137">
        <v>1.2826793458483599E-5</v>
      </c>
      <c r="BY76" s="137">
        <v>6.4029002843539798E-4</v>
      </c>
      <c r="BZ76" s="137">
        <v>1.16134817319586E-5</v>
      </c>
      <c r="CA76" s="138">
        <v>0</v>
      </c>
      <c r="CB76" s="136">
        <v>0.41297463550907598</v>
      </c>
      <c r="CC76" s="139">
        <v>0.980588857088452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2" x14ac:dyDescent="0.3">
      <c r="A77" s="30"/>
      <c r="B77" s="42" t="s">
        <v>600</v>
      </c>
      <c r="C77" s="43" t="s">
        <v>601</v>
      </c>
      <c r="D77" s="136">
        <v>4.8382443660133299E-2</v>
      </c>
      <c r="E77" s="137">
        <v>5.1080048038684198E-2</v>
      </c>
      <c r="F77" s="137">
        <v>1.78851935269865E-2</v>
      </c>
      <c r="G77" s="137">
        <v>0.110727642593489</v>
      </c>
      <c r="H77" s="137">
        <v>3.05859323763349E-2</v>
      </c>
      <c r="I77" s="137">
        <v>7.6017667864465302E-2</v>
      </c>
      <c r="J77" s="137">
        <v>4.1961838193310001E-2</v>
      </c>
      <c r="K77" s="137">
        <v>3.4098864624760597E-2</v>
      </c>
      <c r="L77" s="137">
        <v>4.8681500063114599E-2</v>
      </c>
      <c r="M77" s="137">
        <v>5.8497843318999501E-2</v>
      </c>
      <c r="N77" s="137">
        <v>2.54249185752768E-2</v>
      </c>
      <c r="O77" s="137">
        <v>1.66726340899883E-2</v>
      </c>
      <c r="P77" s="137">
        <v>3.9304491194314797E-2</v>
      </c>
      <c r="Q77" s="137">
        <v>4.2828843631610098E-3</v>
      </c>
      <c r="R77" s="137">
        <v>0.13363071122845299</v>
      </c>
      <c r="S77" s="137">
        <v>0.14738120447623401</v>
      </c>
      <c r="T77" s="137">
        <v>1.4589571259901599E-2</v>
      </c>
      <c r="U77" s="137">
        <v>4.1791290175757903E-2</v>
      </c>
      <c r="V77" s="137">
        <v>1.6252379881224199E-3</v>
      </c>
      <c r="W77" s="137">
        <v>3.54240737044969E-3</v>
      </c>
      <c r="X77" s="137">
        <v>3.5074290358926903E-2</v>
      </c>
      <c r="Y77" s="137">
        <v>1.6049189696832201E-2</v>
      </c>
      <c r="Z77" s="137">
        <v>2.01096547919075E-3</v>
      </c>
      <c r="AA77" s="137">
        <v>8.1262430306464697E-3</v>
      </c>
      <c r="AB77" s="137">
        <v>3.0120979793307499E-2</v>
      </c>
      <c r="AC77" s="137">
        <v>2.0063567051444301E-2</v>
      </c>
      <c r="AD77" s="137">
        <v>3.8804341359306199E-3</v>
      </c>
      <c r="AE77" s="137">
        <v>1.18476070875017E-2</v>
      </c>
      <c r="AF77" s="137">
        <v>2.2319676403664598E-2</v>
      </c>
      <c r="AG77" s="137">
        <v>1.3448423710116101E-2</v>
      </c>
      <c r="AH77" s="137">
        <v>0.12934935504501799</v>
      </c>
      <c r="AI77" s="137">
        <v>7.98188337692744E-2</v>
      </c>
      <c r="AJ77" s="137">
        <v>0</v>
      </c>
      <c r="AK77" s="137">
        <v>1.8965085799392802E-2</v>
      </c>
      <c r="AL77" s="137">
        <v>2.3855894975849799E-2</v>
      </c>
      <c r="AM77" s="137">
        <v>4.4346135025366197E-2</v>
      </c>
      <c r="AN77" s="137">
        <v>1.69489809315354E-2</v>
      </c>
      <c r="AO77" s="137">
        <v>4.1835145705666502E-2</v>
      </c>
      <c r="AP77" s="137">
        <v>6.5049800313583095E-2</v>
      </c>
      <c r="AQ77" s="137">
        <v>4.7370439646875602E-2</v>
      </c>
      <c r="AR77" s="137">
        <v>2.4684694130702799E-2</v>
      </c>
      <c r="AS77" s="137">
        <v>6.5529084501636706E-2</v>
      </c>
      <c r="AT77" s="137">
        <v>2.2451565094272301E-2</v>
      </c>
      <c r="AU77" s="137">
        <v>3.8277206190336401E-2</v>
      </c>
      <c r="AV77" s="137">
        <v>2.4696036910350501E-2</v>
      </c>
      <c r="AW77" s="137">
        <v>3.28573331052485E-2</v>
      </c>
      <c r="AX77" s="137">
        <v>4.2784018965435197E-2</v>
      </c>
      <c r="AY77" s="137">
        <v>1.75777028182817E-2</v>
      </c>
      <c r="AZ77" s="137">
        <v>3.3444288664339801E-2</v>
      </c>
      <c r="BA77" s="137">
        <v>3.55920107203926E-2</v>
      </c>
      <c r="BB77" s="137">
        <v>2.2356588957893601E-2</v>
      </c>
      <c r="BC77" s="137">
        <v>3.4346441856844698E-2</v>
      </c>
      <c r="BD77" s="137">
        <v>1.6990085318747499E-2</v>
      </c>
      <c r="BE77" s="137">
        <v>2.5081034461211901E-2</v>
      </c>
      <c r="BF77" s="137">
        <v>0.147663065537606</v>
      </c>
      <c r="BG77" s="137">
        <v>3.7154750038095402E-2</v>
      </c>
      <c r="BH77" s="137">
        <v>0.176534446392491</v>
      </c>
      <c r="BI77" s="137">
        <v>4.5410267969964002E-2</v>
      </c>
      <c r="BJ77" s="137">
        <v>6.7695560552442705E-2</v>
      </c>
      <c r="BK77" s="137">
        <v>3.8225258887255302E-2</v>
      </c>
      <c r="BL77" s="137">
        <v>7.2585844670616795E-2</v>
      </c>
      <c r="BM77" s="137">
        <v>0.116454677267861</v>
      </c>
      <c r="BN77" s="137">
        <v>2.7292741280150998E-2</v>
      </c>
      <c r="BO77" s="137">
        <v>0.154596930808554</v>
      </c>
      <c r="BP77" s="137">
        <v>8.2039443046572402E-2</v>
      </c>
      <c r="BQ77" s="137">
        <v>8.3746979345921194E-2</v>
      </c>
      <c r="BR77" s="137">
        <v>0.148863967896014</v>
      </c>
      <c r="BS77" s="137">
        <v>0.102572880061129</v>
      </c>
      <c r="BT77" s="137">
        <v>0.16882400759692201</v>
      </c>
      <c r="BU77" s="137">
        <v>3.2545934461216501E-2</v>
      </c>
      <c r="BV77" s="137">
        <v>0.14598292379838701</v>
      </c>
      <c r="BW77" s="137">
        <v>2.38343871318667E-2</v>
      </c>
      <c r="BX77" s="137">
        <v>8.0291654198504106E-2</v>
      </c>
      <c r="BY77" s="137">
        <v>4.0807211400397198E-2</v>
      </c>
      <c r="BZ77" s="137">
        <v>0.126658252003024</v>
      </c>
      <c r="CA77" s="138">
        <v>0</v>
      </c>
      <c r="CB77" s="136">
        <v>3.9330946489827499</v>
      </c>
      <c r="CC77" s="139">
        <v>9.3389483397992699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2" x14ac:dyDescent="0.3">
      <c r="A78" s="30"/>
      <c r="B78" s="42" t="s">
        <v>650</v>
      </c>
      <c r="C78" s="43" t="s">
        <v>651</v>
      </c>
      <c r="D78" s="136">
        <v>1.0284360450847501E-4</v>
      </c>
      <c r="E78" s="137">
        <v>2.8729595389846301E-4</v>
      </c>
      <c r="F78" s="137">
        <v>1.2825844515790201E-4</v>
      </c>
      <c r="G78" s="137">
        <v>3.5794001293292801E-4</v>
      </c>
      <c r="H78" s="137">
        <v>9.2390161991754295E-5</v>
      </c>
      <c r="I78" s="137">
        <v>2.9768277027559701E-4</v>
      </c>
      <c r="J78" s="137">
        <v>2.7732978887734299E-4</v>
      </c>
      <c r="K78" s="137">
        <v>2.6135381452785898E-4</v>
      </c>
      <c r="L78" s="137">
        <v>1.0109504478351399E-4</v>
      </c>
      <c r="M78" s="137">
        <v>3.8723223160486599E-5</v>
      </c>
      <c r="N78" s="137">
        <v>3.5272202981853402E-5</v>
      </c>
      <c r="O78" s="137">
        <v>6.3917958238117806E-5</v>
      </c>
      <c r="P78" s="137">
        <v>6.1666546735022804E-5</v>
      </c>
      <c r="Q78" s="137">
        <v>3.5804897294634898E-6</v>
      </c>
      <c r="R78" s="137">
        <v>5.3946463666245103E-5</v>
      </c>
      <c r="S78" s="137">
        <v>6.1521982143004195E-5</v>
      </c>
      <c r="T78" s="137">
        <v>1.6904500598320199E-4</v>
      </c>
      <c r="U78" s="137">
        <v>3.0901628400090999E-4</v>
      </c>
      <c r="V78" s="137">
        <v>4.3064914038157601E-6</v>
      </c>
      <c r="W78" s="137">
        <v>6.3530109366084202E-6</v>
      </c>
      <c r="X78" s="137">
        <v>1.8531339043858101E-4</v>
      </c>
      <c r="Y78" s="137">
        <v>3.7567214799129202E-5</v>
      </c>
      <c r="Z78" s="137">
        <v>3.2478557737856199E-6</v>
      </c>
      <c r="AA78" s="137">
        <v>9.0999454390258693E-6</v>
      </c>
      <c r="AB78" s="137">
        <v>5.1969948936485098E-5</v>
      </c>
      <c r="AC78" s="137">
        <v>2.1428475064193901E-5</v>
      </c>
      <c r="AD78" s="137">
        <v>4.4829908471539099E-5</v>
      </c>
      <c r="AE78" s="137">
        <v>4.9872739927986001E-5</v>
      </c>
      <c r="AF78" s="137">
        <v>2.43247151477861E-4</v>
      </c>
      <c r="AG78" s="137">
        <v>1.8365078958057599E-4</v>
      </c>
      <c r="AH78" s="137">
        <v>3.3469522478770102E-4</v>
      </c>
      <c r="AI78" s="137">
        <v>7.7828979834028205E-4</v>
      </c>
      <c r="AJ78" s="137">
        <v>0</v>
      </c>
      <c r="AK78" s="137">
        <v>9.6596684780904705E-5</v>
      </c>
      <c r="AL78" s="137">
        <v>4.7874967559559899E-4</v>
      </c>
      <c r="AM78" s="137">
        <v>7.7534809077680294E-5</v>
      </c>
      <c r="AN78" s="137">
        <v>5.28709012552408E-5</v>
      </c>
      <c r="AO78" s="137">
        <v>5.0975648214873401E-4</v>
      </c>
      <c r="AP78" s="137">
        <v>2.83722223044699E-3</v>
      </c>
      <c r="AQ78" s="137">
        <v>7.1921824842827102E-5</v>
      </c>
      <c r="AR78" s="137">
        <v>8.6609722562249803E-5</v>
      </c>
      <c r="AS78" s="137">
        <v>3.30876664326969E-4</v>
      </c>
      <c r="AT78" s="137">
        <v>3.23314793073585E-4</v>
      </c>
      <c r="AU78" s="137">
        <v>3.24575701616444E-4</v>
      </c>
      <c r="AV78" s="137">
        <v>2.4007368545975099E-4</v>
      </c>
      <c r="AW78" s="137">
        <v>2.3684713667012001E-4</v>
      </c>
      <c r="AX78" s="137">
        <v>5.4584047725552104E-4</v>
      </c>
      <c r="AY78" s="137">
        <v>2.7565670682613498E-3</v>
      </c>
      <c r="AZ78" s="137">
        <v>1.47250254690002E-4</v>
      </c>
      <c r="BA78" s="137">
        <v>9.1637919167728195E-5</v>
      </c>
      <c r="BB78" s="137">
        <v>1.05633459486706E-4</v>
      </c>
      <c r="BC78" s="137">
        <v>1.6085248930050499E-4</v>
      </c>
      <c r="BD78" s="137">
        <v>4.8917818607336999E-5</v>
      </c>
      <c r="BE78" s="137">
        <v>7.8346459592801301E-5</v>
      </c>
      <c r="BF78" s="137">
        <v>2.38367692714947E-4</v>
      </c>
      <c r="BG78" s="137">
        <v>1.0190582941085E-4</v>
      </c>
      <c r="BH78" s="137">
        <v>5.9581593618452397E-3</v>
      </c>
      <c r="BI78" s="137">
        <v>2.2898659270977401E-4</v>
      </c>
      <c r="BJ78" s="137">
        <v>2.70388971507875E-4</v>
      </c>
      <c r="BK78" s="137">
        <v>7.5284126927863097E-5</v>
      </c>
      <c r="BL78" s="137">
        <v>8.8244345942398096E-4</v>
      </c>
      <c r="BM78" s="137">
        <v>9.6004852384358702E-4</v>
      </c>
      <c r="BN78" s="137">
        <v>1.6666416243903601E-4</v>
      </c>
      <c r="BO78" s="137">
        <v>1.36889534930538E-4</v>
      </c>
      <c r="BP78" s="137">
        <v>1.5261988369413899E-4</v>
      </c>
      <c r="BQ78" s="137">
        <v>1.19214347820451E-4</v>
      </c>
      <c r="BR78" s="137">
        <v>2.18377794140797E-4</v>
      </c>
      <c r="BS78" s="137">
        <v>5.5222189217223104E-4</v>
      </c>
      <c r="BT78" s="137">
        <v>4.1588840320825601E-4</v>
      </c>
      <c r="BU78" s="137">
        <v>2.5107991645409498E-4</v>
      </c>
      <c r="BV78" s="137">
        <v>9.0907903511765295E-4</v>
      </c>
      <c r="BW78" s="137">
        <v>2.7407262794436202E-4</v>
      </c>
      <c r="BX78" s="137">
        <v>2.7934564129507403E-4</v>
      </c>
      <c r="BY78" s="137">
        <v>1.70955875951217E-4</v>
      </c>
      <c r="BZ78" s="137">
        <v>8.5700438041786905E-4</v>
      </c>
      <c r="CA78" s="138">
        <v>0</v>
      </c>
      <c r="CB78" s="136">
        <v>2.7477746011158599E-2</v>
      </c>
      <c r="CC78" s="139">
        <v>6.5244616108769707E-2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2" x14ac:dyDescent="0.3">
      <c r="A79" s="30"/>
      <c r="B79" s="42" t="s">
        <v>656</v>
      </c>
      <c r="C79" s="43" t="s">
        <v>657</v>
      </c>
      <c r="D79" s="136">
        <v>2.36196304219306E-5</v>
      </c>
      <c r="E79" s="137">
        <v>5.2394629097727003E-5</v>
      </c>
      <c r="F79" s="137">
        <v>5.8529210892206803E-5</v>
      </c>
      <c r="G79" s="137">
        <v>3.3514165159415703E-5</v>
      </c>
      <c r="H79" s="137">
        <v>3.2517315133356497E-5</v>
      </c>
      <c r="I79" s="137">
        <v>1.9470927225441899E-5</v>
      </c>
      <c r="J79" s="137">
        <v>5.3821801198287299E-5</v>
      </c>
      <c r="K79" s="137">
        <v>3.6872850945216697E-5</v>
      </c>
      <c r="L79" s="137">
        <v>4.6676316187159603E-5</v>
      </c>
      <c r="M79" s="137">
        <v>4.32419544691888E-5</v>
      </c>
      <c r="N79" s="137">
        <v>1.83454881729723E-5</v>
      </c>
      <c r="O79" s="137">
        <v>8.5530566544484804E-5</v>
      </c>
      <c r="P79" s="137">
        <v>8.5807117543445196E-6</v>
      </c>
      <c r="Q79" s="137">
        <v>1.42400493313142E-6</v>
      </c>
      <c r="R79" s="137">
        <v>1.41312658108986E-5</v>
      </c>
      <c r="S79" s="137">
        <v>1.9941314204175002E-5</v>
      </c>
      <c r="T79" s="137">
        <v>7.4774623245856697E-5</v>
      </c>
      <c r="U79" s="137">
        <v>1.03536421664624E-4</v>
      </c>
      <c r="V79" s="137">
        <v>1.0434499918692699E-4</v>
      </c>
      <c r="W79" s="137">
        <v>1.2719542757632399E-4</v>
      </c>
      <c r="X79" s="137">
        <v>6.8693748750232796E-5</v>
      </c>
      <c r="Y79" s="137">
        <v>1.0537239184795801E-4</v>
      </c>
      <c r="Z79" s="137">
        <v>1.31554051821743E-4</v>
      </c>
      <c r="AA79" s="137">
        <v>1.06511686742957E-4</v>
      </c>
      <c r="AB79" s="137">
        <v>9.0388957387511394E-5</v>
      </c>
      <c r="AC79" s="137">
        <v>7.5329794271404598E-5</v>
      </c>
      <c r="AD79" s="137">
        <v>1.18337167313871E-4</v>
      </c>
      <c r="AE79" s="137">
        <v>8.9113490316253702E-5</v>
      </c>
      <c r="AF79" s="137">
        <v>7.7242547113479294E-5</v>
      </c>
      <c r="AG79" s="137">
        <v>1.5116184466835999E-4</v>
      </c>
      <c r="AH79" s="137">
        <v>4.0406185222524302E-5</v>
      </c>
      <c r="AI79" s="137">
        <v>4.0291500380875397E-5</v>
      </c>
      <c r="AJ79" s="137">
        <v>0</v>
      </c>
      <c r="AK79" s="137">
        <v>5.3380926750845797E-5</v>
      </c>
      <c r="AL79" s="137">
        <v>4.8455246412042202E-4</v>
      </c>
      <c r="AM79" s="137">
        <v>4.9605432466864E-5</v>
      </c>
      <c r="AN79" s="137">
        <v>4.1898714912540697E-5</v>
      </c>
      <c r="AO79" s="137">
        <v>3.70967773298338E-5</v>
      </c>
      <c r="AP79" s="137">
        <v>3.5160589088029403E-5</v>
      </c>
      <c r="AQ79" s="137">
        <v>4.3242966916731798E-5</v>
      </c>
      <c r="AR79" s="137">
        <v>4.5059546136416002E-5</v>
      </c>
      <c r="AS79" s="137">
        <v>4.4661386806076201E-5</v>
      </c>
      <c r="AT79" s="137">
        <v>4.7259237782904101E-5</v>
      </c>
      <c r="AU79" s="137">
        <v>4.4989687887063397E-5</v>
      </c>
      <c r="AV79" s="137">
        <v>4.3848918311197E-5</v>
      </c>
      <c r="AW79" s="137">
        <v>3.43725134035812E-5</v>
      </c>
      <c r="AX79" s="137">
        <v>3.5488366950228399E-5</v>
      </c>
      <c r="AY79" s="137">
        <v>2.6931105448398101E-5</v>
      </c>
      <c r="AZ79" s="137">
        <v>3.2618515835679603E-5</v>
      </c>
      <c r="BA79" s="137">
        <v>2.57224929755775E-5</v>
      </c>
      <c r="BB79" s="137">
        <v>2.9886967730162699E-5</v>
      </c>
      <c r="BC79" s="137">
        <v>2.8731813434175601E-5</v>
      </c>
      <c r="BD79" s="137">
        <v>6.2382213319943998E-5</v>
      </c>
      <c r="BE79" s="137">
        <v>3.54563049234416E-5</v>
      </c>
      <c r="BF79" s="137">
        <v>5.05141590333143E-5</v>
      </c>
      <c r="BG79" s="137">
        <v>1.3766020632592701E-5</v>
      </c>
      <c r="BH79" s="137">
        <v>2.4364565978481701E-5</v>
      </c>
      <c r="BI79" s="137">
        <v>1.5496035777354299E-4</v>
      </c>
      <c r="BJ79" s="137">
        <v>2.7358275485799699E-4</v>
      </c>
      <c r="BK79" s="137">
        <v>4.4148461750312E-4</v>
      </c>
      <c r="BL79" s="137">
        <v>1.35785275781336E-5</v>
      </c>
      <c r="BM79" s="137">
        <v>1.4598956852223399E-3</v>
      </c>
      <c r="BN79" s="137">
        <v>3.9068606318821897E-5</v>
      </c>
      <c r="BO79" s="137">
        <v>1.2191159449160399E-3</v>
      </c>
      <c r="BP79" s="137">
        <v>1.6565016348317899E-3</v>
      </c>
      <c r="BQ79" s="137">
        <v>1.1382383224401999E-3</v>
      </c>
      <c r="BR79" s="137">
        <v>9.3516290643388305E-4</v>
      </c>
      <c r="BS79" s="137">
        <v>5.4130360064805797E-7</v>
      </c>
      <c r="BT79" s="137">
        <v>5.5383792474311697E-3</v>
      </c>
      <c r="BU79" s="137">
        <v>1.10826764604376E-3</v>
      </c>
      <c r="BV79" s="137">
        <v>1.5266523222339999E-2</v>
      </c>
      <c r="BW79" s="137">
        <v>7.5426792564314295E-4</v>
      </c>
      <c r="BX79" s="137">
        <v>1.8647914421483801E-5</v>
      </c>
      <c r="BY79" s="137">
        <v>6.81111649562063E-5</v>
      </c>
      <c r="BZ79" s="137">
        <v>5.1355973644233296E-3</v>
      </c>
      <c r="CA79" s="138">
        <v>0</v>
      </c>
      <c r="CB79" s="136">
        <v>3.8645783824570901E-2</v>
      </c>
      <c r="CC79" s="139">
        <v>9.1762596860480897E-2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2" x14ac:dyDescent="0.3">
      <c r="B80" s="42" t="s">
        <v>660</v>
      </c>
      <c r="C80" s="43" t="s">
        <v>661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2" x14ac:dyDescent="0.3">
      <c r="B81" s="42" t="s">
        <v>676</v>
      </c>
      <c r="C81" s="43" t="s">
        <v>677</v>
      </c>
      <c r="D81" s="136">
        <v>1.4818207017236399E-5</v>
      </c>
      <c r="E81" s="137">
        <v>3.2870728571627503E-5</v>
      </c>
      <c r="F81" s="137">
        <v>3.6719370627871003E-5</v>
      </c>
      <c r="G81" s="137">
        <v>2.1025724300959598E-5</v>
      </c>
      <c r="H81" s="137">
        <v>2.0400332210253299E-5</v>
      </c>
      <c r="I81" s="137">
        <v>1.22154422101478E-5</v>
      </c>
      <c r="J81" s="137">
        <v>3.3766091083976097E-5</v>
      </c>
      <c r="K81" s="137">
        <v>2.3132857240416501E-5</v>
      </c>
      <c r="L81" s="137">
        <v>2.9283240410955501E-5</v>
      </c>
      <c r="M81" s="137">
        <v>2.7128630791758801E-5</v>
      </c>
      <c r="N81" s="137">
        <v>1.1509377442542799E-5</v>
      </c>
      <c r="O81" s="137">
        <v>5.36591648013641E-5</v>
      </c>
      <c r="P81" s="137">
        <v>5.3832664127145802E-6</v>
      </c>
      <c r="Q81" s="137">
        <v>8.9337553195222402E-7</v>
      </c>
      <c r="R81" s="137">
        <v>8.8655079889422799E-6</v>
      </c>
      <c r="S81" s="137">
        <v>1.25105480820249E-5</v>
      </c>
      <c r="T81" s="137">
        <v>4.6911227106422798E-5</v>
      </c>
      <c r="U81" s="137">
        <v>6.4955467238207194E-5</v>
      </c>
      <c r="V81" s="137">
        <v>6.5462743131222104E-5</v>
      </c>
      <c r="W81" s="137">
        <v>7.9798377188909606E-5</v>
      </c>
      <c r="X81" s="137">
        <v>4.30962793061252E-5</v>
      </c>
      <c r="Y81" s="137">
        <v>2.7517735970873201E-5</v>
      </c>
      <c r="Z81" s="137">
        <v>8.2532839804336493E-5</v>
      </c>
      <c r="AA81" s="137">
        <v>6.6822054186195995E-5</v>
      </c>
      <c r="AB81" s="137">
        <v>5.6707165129759101E-5</v>
      </c>
      <c r="AC81" s="137">
        <v>4.7259523800299199E-5</v>
      </c>
      <c r="AD81" s="137">
        <v>7.4240985644810501E-5</v>
      </c>
      <c r="AE81" s="137">
        <v>5.5906977541386999E-5</v>
      </c>
      <c r="AF81" s="137">
        <v>4.8459524269415503E-5</v>
      </c>
      <c r="AG81" s="137">
        <v>9.4834147164441597E-5</v>
      </c>
      <c r="AH81" s="137">
        <v>2.5349559104372399E-5</v>
      </c>
      <c r="AI81" s="137">
        <v>2.5277609472014298E-5</v>
      </c>
      <c r="AJ81" s="137">
        <v>0</v>
      </c>
      <c r="AK81" s="137">
        <v>3.3489500438225301E-5</v>
      </c>
      <c r="AL81" s="137">
        <v>2.3663448910218599E-5</v>
      </c>
      <c r="AM81" s="137">
        <v>3.1120875066319001E-5</v>
      </c>
      <c r="AN81" s="137">
        <v>2.62859248954942E-5</v>
      </c>
      <c r="AO81" s="137">
        <v>2.32733415521777E-5</v>
      </c>
      <c r="AP81" s="137">
        <v>2.2058638456537501E-5</v>
      </c>
      <c r="AQ81" s="137">
        <v>2.71292659692369E-5</v>
      </c>
      <c r="AR81" s="137">
        <v>2.8268930157864399E-5</v>
      </c>
      <c r="AS81" s="137">
        <v>2.8019137621849901E-5</v>
      </c>
      <c r="AT81" s="137">
        <v>2.9648946932448701E-5</v>
      </c>
      <c r="AU81" s="137">
        <v>2.8225103307813101E-5</v>
      </c>
      <c r="AV81" s="137">
        <v>2.7509420656044899E-5</v>
      </c>
      <c r="AW81" s="137">
        <v>2.15642247663656E-5</v>
      </c>
      <c r="AX81" s="137">
        <v>2.22642758916272E-5</v>
      </c>
      <c r="AY81" s="137">
        <v>1.6895721423602501E-5</v>
      </c>
      <c r="AZ81" s="137">
        <v>2.04638223212553E-5</v>
      </c>
      <c r="BA81" s="137">
        <v>1.61374762899597E-5</v>
      </c>
      <c r="BB81" s="137">
        <v>1.8750135672394399E-5</v>
      </c>
      <c r="BC81" s="137">
        <v>1.8025428503441701E-5</v>
      </c>
      <c r="BD81" s="137">
        <v>3.9136622150956302E-5</v>
      </c>
      <c r="BE81" s="137">
        <v>2.22441611928858E-5</v>
      </c>
      <c r="BF81" s="137">
        <v>3.16909812933504E-5</v>
      </c>
      <c r="BG81" s="137">
        <v>8.6363647480235192E-6</v>
      </c>
      <c r="BH81" s="137">
        <v>1.52855559593783E-5</v>
      </c>
      <c r="BI81" s="137">
        <v>1.9898025030517401E-5</v>
      </c>
      <c r="BJ81" s="137">
        <v>5.0303728437426404E-6</v>
      </c>
      <c r="BK81" s="137">
        <v>3.3282399896814601E-5</v>
      </c>
      <c r="BL81" s="137">
        <v>8.5187375521005794E-6</v>
      </c>
      <c r="BM81" s="137">
        <v>1.22184366622494E-5</v>
      </c>
      <c r="BN81" s="137">
        <v>2.4510404522235202E-5</v>
      </c>
      <c r="BO81" s="137">
        <v>4.7126977321839303E-6</v>
      </c>
      <c r="BP81" s="137">
        <v>2.4962578356408302E-6</v>
      </c>
      <c r="BQ81" s="137">
        <v>8.4995942343291603E-6</v>
      </c>
      <c r="BR81" s="137">
        <v>2.54251231969974E-6</v>
      </c>
      <c r="BS81" s="137">
        <v>3.3959671130716801E-7</v>
      </c>
      <c r="BT81" s="137">
        <v>2.51555053618127E-6</v>
      </c>
      <c r="BU81" s="137">
        <v>2.6966726519279998E-4</v>
      </c>
      <c r="BV81" s="137">
        <v>9.86107877272309E-6</v>
      </c>
      <c r="BW81" s="137">
        <v>4.4027041743784499E-5</v>
      </c>
      <c r="BX81" s="137">
        <v>0.23559822468536901</v>
      </c>
      <c r="BY81" s="137">
        <v>3.1952054509492997E-2</v>
      </c>
      <c r="BZ81" s="137">
        <v>1.0592468150769499E-5</v>
      </c>
      <c r="CA81" s="138">
        <v>0</v>
      </c>
      <c r="CB81" s="136">
        <v>0.26983809301956102</v>
      </c>
      <c r="CC81" s="139">
        <v>0.64071786613917303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2" x14ac:dyDescent="0.3">
      <c r="B82" s="42" t="s">
        <v>680</v>
      </c>
      <c r="C82" s="43" t="s">
        <v>681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2" x14ac:dyDescent="0.3">
      <c r="B83" s="56" t="s">
        <v>628</v>
      </c>
      <c r="C83" s="43" t="s">
        <v>629</v>
      </c>
      <c r="D83" s="136">
        <v>7.4047526052896896E-3</v>
      </c>
      <c r="E83" s="137">
        <v>4.0362244768575098E-3</v>
      </c>
      <c r="F83" s="137">
        <v>5.2575759700491899E-3</v>
      </c>
      <c r="G83" s="137">
        <v>1.08120519770114E-2</v>
      </c>
      <c r="H83" s="137">
        <v>6.35828198687811E-3</v>
      </c>
      <c r="I83" s="137">
        <v>1.00455554040119E-2</v>
      </c>
      <c r="J83" s="137">
        <v>1.0915463614207701E-2</v>
      </c>
      <c r="K83" s="137">
        <v>1.05708011225496E-2</v>
      </c>
      <c r="L83" s="137">
        <v>4.9211236525407501E-3</v>
      </c>
      <c r="M83" s="137">
        <v>4.9177779124748196E-3</v>
      </c>
      <c r="N83" s="137">
        <v>7.6147259198214197E-3</v>
      </c>
      <c r="O83" s="137">
        <v>2.6743619385591702E-3</v>
      </c>
      <c r="P83" s="137">
        <v>1.3317953094241799E-4</v>
      </c>
      <c r="Q83" s="137">
        <v>2.07852793766098E-5</v>
      </c>
      <c r="R83" s="137">
        <v>1.56386586654392E-2</v>
      </c>
      <c r="S83" s="137">
        <v>1.73683556443468E-2</v>
      </c>
      <c r="T83" s="137">
        <v>2.0587078663206301E-3</v>
      </c>
      <c r="U83" s="137">
        <v>3.0007892334433699E-3</v>
      </c>
      <c r="V83" s="137">
        <v>1.9388464883433999E-3</v>
      </c>
      <c r="W83" s="137">
        <v>2.0482738102994601E-3</v>
      </c>
      <c r="X83" s="137">
        <v>6.5509994162845104E-3</v>
      </c>
      <c r="Y83" s="137">
        <v>1.1103845740384501E-3</v>
      </c>
      <c r="Z83" s="137">
        <v>2.0198139467618201E-3</v>
      </c>
      <c r="AA83" s="137">
        <v>2.4337552303279899E-3</v>
      </c>
      <c r="AB83" s="137">
        <v>5.17728290783343E-3</v>
      </c>
      <c r="AC83" s="137">
        <v>3.2851191566369E-3</v>
      </c>
      <c r="AD83" s="137">
        <v>2.19740305740456E-3</v>
      </c>
      <c r="AE83" s="137">
        <v>1.31221775290247E-3</v>
      </c>
      <c r="AF83" s="137">
        <v>1.12745952219707E-3</v>
      </c>
      <c r="AG83" s="137">
        <v>2.2064117190987299E-3</v>
      </c>
      <c r="AH83" s="137">
        <v>5.8978296272215499E-4</v>
      </c>
      <c r="AI83" s="137">
        <v>5.8810898223341304E-4</v>
      </c>
      <c r="AJ83" s="137">
        <v>0</v>
      </c>
      <c r="AK83" s="137">
        <v>7.7916687652112096E-4</v>
      </c>
      <c r="AL83" s="137">
        <v>5.5055391492335004E-4</v>
      </c>
      <c r="AM83" s="137">
        <v>7.2405842734968003E-4</v>
      </c>
      <c r="AN83" s="137">
        <v>6.56593517500784E-4</v>
      </c>
      <c r="AO83" s="137">
        <v>5.42053729899747E-4</v>
      </c>
      <c r="AP83" s="137">
        <v>5.1321638727316399E-4</v>
      </c>
      <c r="AQ83" s="137">
        <v>6.4193184826899399E-4</v>
      </c>
      <c r="AR83" s="137">
        <v>6.5770506354152704E-4</v>
      </c>
      <c r="AS83" s="137">
        <v>6.5189338921023301E-4</v>
      </c>
      <c r="AT83" s="137">
        <v>6.8981254038439699E-4</v>
      </c>
      <c r="AU83" s="137">
        <v>6.5668538783972795E-4</v>
      </c>
      <c r="AV83" s="137">
        <v>6.4003431185884901E-4</v>
      </c>
      <c r="AW83" s="137">
        <v>5.01713356005465E-4</v>
      </c>
      <c r="AX83" s="137">
        <v>5.1979798338186803E-4</v>
      </c>
      <c r="AY83" s="137">
        <v>3.9309593502246298E-4</v>
      </c>
      <c r="AZ83" s="137">
        <v>4.7611138748239403E-4</v>
      </c>
      <c r="BA83" s="137">
        <v>3.7545460013579902E-4</v>
      </c>
      <c r="BB83" s="137">
        <v>4.3624074575718101E-4</v>
      </c>
      <c r="BC83" s="137">
        <v>4.1937970531655201E-4</v>
      </c>
      <c r="BD83" s="137">
        <v>9.1055283715554705E-4</v>
      </c>
      <c r="BE83" s="137">
        <v>5.1753276013966304E-4</v>
      </c>
      <c r="BF83" s="137">
        <v>7.3732252154005702E-4</v>
      </c>
      <c r="BG83" s="137">
        <v>1.2058480700622299E-3</v>
      </c>
      <c r="BH83" s="137">
        <v>3.82910226738454E-4</v>
      </c>
      <c r="BI83" s="137">
        <v>2.1048655305474402E-3</v>
      </c>
      <c r="BJ83" s="137">
        <v>3.6701516521693702E-4</v>
      </c>
      <c r="BK83" s="137">
        <v>2.8252718759972299E-3</v>
      </c>
      <c r="BL83" s="137">
        <v>1.9819698841483E-4</v>
      </c>
      <c r="BM83" s="137">
        <v>6.2549086757556598E-3</v>
      </c>
      <c r="BN83" s="137">
        <v>5.2951283195218904E-3</v>
      </c>
      <c r="BO83" s="137">
        <v>1.8409937449405198E-2</v>
      </c>
      <c r="BP83" s="137">
        <v>3.4975531175862199E-3</v>
      </c>
      <c r="BQ83" s="137">
        <v>3.29527523229601E-3</v>
      </c>
      <c r="BR83" s="137">
        <v>3.0006999915219499E-3</v>
      </c>
      <c r="BS83" s="137">
        <v>2.16004974391132E-3</v>
      </c>
      <c r="BT83" s="137">
        <v>1.0037350289262699E-2</v>
      </c>
      <c r="BU83" s="137">
        <v>1.2491548187432899E-3</v>
      </c>
      <c r="BV83" s="137">
        <v>1.88486730722521E-2</v>
      </c>
      <c r="BW83" s="137">
        <v>1.4394858568489101E-3</v>
      </c>
      <c r="BX83" s="137">
        <v>6.5883652807655502E-3</v>
      </c>
      <c r="BY83" s="137">
        <v>6.7567544440072199E-4</v>
      </c>
      <c r="BZ83" s="137">
        <v>5.6788347695984003E-2</v>
      </c>
      <c r="CA83" s="138">
        <v>0</v>
      </c>
      <c r="CB83" s="136">
        <v>0.31395065239894598</v>
      </c>
      <c r="CC83" s="139">
        <v>0.74546106454833405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2" x14ac:dyDescent="0.3">
      <c r="B84" s="57" t="s">
        <v>692</v>
      </c>
      <c r="C84" s="46" t="s">
        <v>693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2" x14ac:dyDescent="0.3">
      <c r="B85" s="145"/>
      <c r="C85" s="125" t="s">
        <v>867</v>
      </c>
      <c r="D85" s="146">
        <v>0.27262334434317798</v>
      </c>
      <c r="E85" s="131">
        <v>0.51381878840838202</v>
      </c>
      <c r="F85" s="131">
        <v>0.35476527119377199</v>
      </c>
      <c r="G85" s="131">
        <v>0.54677469039525906</v>
      </c>
      <c r="H85" s="131">
        <v>0.33622112934389797</v>
      </c>
      <c r="I85" s="131">
        <v>0.39140473412120402</v>
      </c>
      <c r="J85" s="131">
        <v>0.38574726301460799</v>
      </c>
      <c r="K85" s="131">
        <v>0.279934589559376</v>
      </c>
      <c r="L85" s="131">
        <v>0.386299824534308</v>
      </c>
      <c r="M85" s="131">
        <v>0.54049635513660699</v>
      </c>
      <c r="N85" s="131">
        <v>0.29918266805629201</v>
      </c>
      <c r="O85" s="131">
        <v>0.65450048522094795</v>
      </c>
      <c r="P85" s="131">
        <v>0.319481702393972</v>
      </c>
      <c r="Q85" s="131">
        <v>0.38532149023620299</v>
      </c>
      <c r="R85" s="131">
        <v>0.43312079264877601</v>
      </c>
      <c r="S85" s="131">
        <v>0.53515126705135396</v>
      </c>
      <c r="T85" s="131">
        <v>0.55881222150183296</v>
      </c>
      <c r="U85" s="131">
        <v>0.74258674222365095</v>
      </c>
      <c r="V85" s="131">
        <v>0.59335516245605302</v>
      </c>
      <c r="W85" s="131">
        <v>0.66890776649573702</v>
      </c>
      <c r="X85" s="131">
        <v>0.64175051336181799</v>
      </c>
      <c r="Y85" s="131">
        <v>0.55001860328762398</v>
      </c>
      <c r="Z85" s="131">
        <v>0.457556834552862</v>
      </c>
      <c r="AA85" s="131">
        <v>0.51440806578903497</v>
      </c>
      <c r="AB85" s="131">
        <v>0.642711486428162</v>
      </c>
      <c r="AC85" s="131">
        <v>0.51749042813311796</v>
      </c>
      <c r="AD85" s="131">
        <v>0.66183965853656301</v>
      </c>
      <c r="AE85" s="131">
        <v>0.44247286484399401</v>
      </c>
      <c r="AF85" s="131">
        <v>0.49222778299967002</v>
      </c>
      <c r="AG85" s="131">
        <v>0.71010194116250203</v>
      </c>
      <c r="AH85" s="131">
        <v>0.52248557846892196</v>
      </c>
      <c r="AI85" s="131">
        <v>0.44795154926844599</v>
      </c>
      <c r="AJ85" s="131">
        <v>0</v>
      </c>
      <c r="AK85" s="131">
        <v>0.351986607637855</v>
      </c>
      <c r="AL85" s="131">
        <v>0.33279847303450499</v>
      </c>
      <c r="AM85" s="131">
        <v>0.48549924661972299</v>
      </c>
      <c r="AN85" s="131">
        <v>0.51952674207116101</v>
      </c>
      <c r="AO85" s="131">
        <v>0.52527957286628002</v>
      </c>
      <c r="AP85" s="131">
        <v>0.38256280280925498</v>
      </c>
      <c r="AQ85" s="131">
        <v>0.43680334556054301</v>
      </c>
      <c r="AR85" s="131">
        <v>0.31624881157484702</v>
      </c>
      <c r="AS85" s="131">
        <v>0.38559525312840198</v>
      </c>
      <c r="AT85" s="131">
        <v>0.28257553478701603</v>
      </c>
      <c r="AU85" s="131">
        <v>0.29832555845118403</v>
      </c>
      <c r="AV85" s="131">
        <v>0.31077746180138099</v>
      </c>
      <c r="AW85" s="131">
        <v>0.45124677956001902</v>
      </c>
      <c r="AX85" s="131">
        <v>0.49601881096516198</v>
      </c>
      <c r="AY85" s="131">
        <v>0.50621436494249705</v>
      </c>
      <c r="AZ85" s="131">
        <v>0.34294362915888099</v>
      </c>
      <c r="BA85" s="131">
        <v>0.267519316019038</v>
      </c>
      <c r="BB85" s="131">
        <v>0.34192403811920502</v>
      </c>
      <c r="BC85" s="131">
        <v>0.31028449727664398</v>
      </c>
      <c r="BD85" s="131">
        <v>0.23432142802795899</v>
      </c>
      <c r="BE85" s="131">
        <v>0.39833651919698398</v>
      </c>
      <c r="BF85" s="131">
        <v>0.387466485725104</v>
      </c>
      <c r="BG85" s="131">
        <v>0.49554688287561999</v>
      </c>
      <c r="BH85" s="131">
        <v>0.51596840582857695</v>
      </c>
      <c r="BI85" s="131">
        <v>0.43308869159765501</v>
      </c>
      <c r="BJ85" s="131">
        <v>0.33519408251511501</v>
      </c>
      <c r="BK85" s="131">
        <v>0.43185480407529903</v>
      </c>
      <c r="BL85" s="131">
        <v>0.52450254545712305</v>
      </c>
      <c r="BM85" s="131">
        <v>0.44779899810551699</v>
      </c>
      <c r="BN85" s="131">
        <v>0.41736972953348001</v>
      </c>
      <c r="BO85" s="131">
        <v>0.463842610840418</v>
      </c>
      <c r="BP85" s="131">
        <v>0.28101771869733899</v>
      </c>
      <c r="BQ85" s="131">
        <v>0.59787692003738502</v>
      </c>
      <c r="BR85" s="131">
        <v>0.50873149739123902</v>
      </c>
      <c r="BS85" s="131">
        <v>0.251498950802993</v>
      </c>
      <c r="BT85" s="131">
        <v>0.35180018498667698</v>
      </c>
      <c r="BU85" s="131">
        <v>0.12889321587915401</v>
      </c>
      <c r="BV85" s="131">
        <v>0.37923476659606797</v>
      </c>
      <c r="BW85" s="131">
        <v>0.103538616003409</v>
      </c>
      <c r="BX85" s="131">
        <v>0.49256137806925199</v>
      </c>
      <c r="BY85" s="131">
        <v>0.17602398014185699</v>
      </c>
      <c r="BZ85" s="131">
        <v>0.50725111629100905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2" x14ac:dyDescent="0.3">
      <c r="B86" s="145"/>
      <c r="C86" s="115" t="s">
        <v>868</v>
      </c>
      <c r="D86" s="148">
        <v>0.64733131446575998</v>
      </c>
      <c r="E86" s="148">
        <v>1.2200385572224199</v>
      </c>
      <c r="F86" s="148">
        <v>0.84237345808355402</v>
      </c>
      <c r="G86" s="148">
        <v>1.2982907971542901</v>
      </c>
      <c r="H86" s="148">
        <v>0.79834126506560199</v>
      </c>
      <c r="I86" s="148">
        <v>0.92937214029573301</v>
      </c>
      <c r="J86" s="148">
        <v>0.91593874112440399</v>
      </c>
      <c r="K86" s="148">
        <v>0.664691522512453</v>
      </c>
      <c r="L86" s="148">
        <v>0.91725077247568898</v>
      </c>
      <c r="M86" s="148">
        <v>1.28338318524221</v>
      </c>
      <c r="N86" s="148">
        <v>0.71039518000505797</v>
      </c>
      <c r="O86" s="148">
        <v>1.5540806325199601</v>
      </c>
      <c r="P86" s="148">
        <v>0.75859428273359997</v>
      </c>
      <c r="Q86" s="148">
        <v>0.91492776367868101</v>
      </c>
      <c r="R86" s="148">
        <v>1.0284249600975099</v>
      </c>
      <c r="S86" s="148">
        <v>1.2706915248691899</v>
      </c>
      <c r="T86" s="148">
        <v>1.3268733488536399</v>
      </c>
      <c r="U86" s="148">
        <v>1.7632373086267299</v>
      </c>
      <c r="V86" s="148">
        <v>1.4088939382029599</v>
      </c>
      <c r="W86" s="148">
        <v>1.5882900445861099</v>
      </c>
      <c r="X86" s="148">
        <v>1.52380642374721</v>
      </c>
      <c r="Y86" s="148">
        <v>1.3059933158130801</v>
      </c>
      <c r="Z86" s="148">
        <v>1.08644719280184</v>
      </c>
      <c r="AA86" s="148">
        <v>1.22143776865944</v>
      </c>
      <c r="AB86" s="148">
        <v>1.5260882091155901</v>
      </c>
      <c r="AC86" s="148">
        <v>1.2287566931362199</v>
      </c>
      <c r="AD86" s="148">
        <v>1.57150715452576</v>
      </c>
      <c r="AE86" s="148">
        <v>1.05063101586172</v>
      </c>
      <c r="AF86" s="148">
        <v>1.1687717299243701</v>
      </c>
      <c r="AG86" s="148">
        <v>1.68610367569542</v>
      </c>
      <c r="AH86" s="148">
        <v>1.24061744277459</v>
      </c>
      <c r="AI86" s="148">
        <v>1.06363989446149</v>
      </c>
      <c r="AJ86" s="148">
        <v>0</v>
      </c>
      <c r="AK86" s="148">
        <v>0.83577565210166505</v>
      </c>
      <c r="AL86" s="148">
        <v>0.79021432856622797</v>
      </c>
      <c r="AM86" s="148">
        <v>1.1527951366148099</v>
      </c>
      <c r="AN86" s="148">
        <v>1.2335918248501001</v>
      </c>
      <c r="AO86" s="148">
        <v>1.2472516511187399</v>
      </c>
      <c r="AP86" s="148">
        <v>0.90837739007590301</v>
      </c>
      <c r="AQ86" s="148">
        <v>1.0371690088608601</v>
      </c>
      <c r="AR86" s="148">
        <v>0.750917935469538</v>
      </c>
      <c r="AS86" s="148">
        <v>0.91557780079595597</v>
      </c>
      <c r="AT86" s="148">
        <v>0.67096232279831602</v>
      </c>
      <c r="AU86" s="148">
        <v>0.708360013542506</v>
      </c>
      <c r="AV86" s="148">
        <v>0.73792647265371603</v>
      </c>
      <c r="AW86" s="148">
        <v>1.0714642638721501</v>
      </c>
      <c r="AX86" s="148">
        <v>1.17777334760311</v>
      </c>
      <c r="AY86" s="148">
        <v>1.2019822112048599</v>
      </c>
      <c r="AZ86" s="148">
        <v>0.81430352483544199</v>
      </c>
      <c r="BA86" s="148">
        <v>0.63521203916269797</v>
      </c>
      <c r="BB86" s="148">
        <v>0.81188255384515196</v>
      </c>
      <c r="BC86" s="148">
        <v>0.73675595156517204</v>
      </c>
      <c r="BD86" s="148">
        <v>0.55638521484019998</v>
      </c>
      <c r="BE86" s="148">
        <v>0.94583133807833597</v>
      </c>
      <c r="BF86" s="148">
        <v>0.920020954625694</v>
      </c>
      <c r="BG86" s="148">
        <v>1.17665277654097</v>
      </c>
      <c r="BH86" s="148">
        <v>1.2251427227280001</v>
      </c>
      <c r="BI86" s="148">
        <v>1.0283487376607701</v>
      </c>
      <c r="BJ86" s="148">
        <v>0.79590259065458901</v>
      </c>
      <c r="BK86" s="148">
        <v>1.02541892974695</v>
      </c>
      <c r="BL86" s="148">
        <v>1.24540663606562</v>
      </c>
      <c r="BM86" s="148">
        <v>1.0632776688969101</v>
      </c>
      <c r="BN86" s="148">
        <v>0.99102480122548997</v>
      </c>
      <c r="BO86" s="148">
        <v>1.1013724730872301</v>
      </c>
      <c r="BP86" s="148">
        <v>0.66726336173004897</v>
      </c>
      <c r="BQ86" s="148">
        <v>1.4196306390011599</v>
      </c>
      <c r="BR86" s="148">
        <v>1.2079590238679601</v>
      </c>
      <c r="BS86" s="148">
        <v>0.59717243511298401</v>
      </c>
      <c r="BT86" s="148">
        <v>0.83533300028061896</v>
      </c>
      <c r="BU86" s="148">
        <v>0.30605088152591198</v>
      </c>
      <c r="BV86" s="148">
        <v>0.90047512454665402</v>
      </c>
      <c r="BW86" s="148">
        <v>0.24584757610149099</v>
      </c>
      <c r="BX86" s="148">
        <v>1.1695638357339899</v>
      </c>
      <c r="BY86" s="148">
        <v>0.41796066553746097</v>
      </c>
      <c r="BZ86" s="148">
        <v>1.2044439285417301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2" x14ac:dyDescent="0.3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3">
      <c r="B88" s="9" t="s">
        <v>702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3">
      <c r="B89" s="9" t="s">
        <v>869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3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3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3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3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3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3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3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" x14ac:dyDescent="0.3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3">
      <c r="B98" s="26"/>
      <c r="C98" s="116" t="s">
        <v>870</v>
      </c>
      <c r="D98" s="151">
        <f>+IFERROR('MIP(IxI)_TFEVP'!D87/'MIP(IxI)_TFEVP'!D$95,0)</f>
        <v>7.0485130631068274E-2</v>
      </c>
      <c r="E98" s="151">
        <f>+IFERROR('MIP(IxI)_TFEVP'!E87/'MIP(IxI)_TFEVP'!E$95,0)</f>
        <v>5.466404083243321E-2</v>
      </c>
      <c r="F98" s="151">
        <f>+IFERROR('MIP(IxI)_TFEVP'!F87/'MIP(IxI)_TFEVP'!F$95,0)</f>
        <v>2.9814441332712938E-2</v>
      </c>
      <c r="G98" s="151">
        <f>+IFERROR('MIP(IxI)_TFEVP'!G87/'MIP(IxI)_TFEVP'!G$95,0)</f>
        <v>4.4585400083310564E-2</v>
      </c>
      <c r="H98" s="151">
        <f>+IFERROR('MIP(IxI)_TFEVP'!H87/'MIP(IxI)_TFEVP'!H$95,0)</f>
        <v>0.10299498039040487</v>
      </c>
      <c r="I98" s="151">
        <f>+IFERROR('MIP(IxI)_TFEVP'!I87/'MIP(IxI)_TFEVP'!I$95,0)</f>
        <v>1.3944595056827802E-2</v>
      </c>
      <c r="J98" s="151">
        <f>+IFERROR('MIP(IxI)_TFEVP'!J87/'MIP(IxI)_TFEVP'!J$95,0)</f>
        <v>0.11177238799697688</v>
      </c>
      <c r="K98" s="151">
        <f>+IFERROR('MIP(IxI)_TFEVP'!K87/'MIP(IxI)_TFEVP'!K$95,0)</f>
        <v>5.9476119230963742E-2</v>
      </c>
      <c r="L98" s="151">
        <f>+IFERROR('MIP(IxI)_TFEVP'!L87/'MIP(IxI)_TFEVP'!L$95,0)</f>
        <v>3.72511510948732E-3</v>
      </c>
      <c r="M98" s="151">
        <f>+IFERROR('MIP(IxI)_TFEVP'!M87/'MIP(IxI)_TFEVP'!M$95,0)</f>
        <v>1.2967173424481405E-2</v>
      </c>
      <c r="N98" s="151">
        <f>+IFERROR('MIP(IxI)_TFEVP'!N87/'MIP(IxI)_TFEVP'!N$95,0)</f>
        <v>5.6872152850561346E-2</v>
      </c>
      <c r="O98" s="151">
        <f>+IFERROR('MIP(IxI)_TFEVP'!O87/'MIP(IxI)_TFEVP'!O$95,0)</f>
        <v>0.14900876909139776</v>
      </c>
      <c r="P98" s="151">
        <f>+IFERROR('MIP(IxI)_TFEVP'!P87/'MIP(IxI)_TFEVP'!P$95,0)</f>
        <v>5.7853056013938836E-3</v>
      </c>
      <c r="Q98" s="151">
        <f>+IFERROR('MIP(IxI)_TFEVP'!Q87/'MIP(IxI)_TFEVP'!Q$95,0)</f>
        <v>2.1424636853160624E-3</v>
      </c>
      <c r="R98" s="151">
        <f>+IFERROR('MIP(IxI)_TFEVP'!R87/'MIP(IxI)_TFEVP'!R$95,0)</f>
        <v>1.6872708355112991E-2</v>
      </c>
      <c r="S98" s="151">
        <f>+IFERROR('MIP(IxI)_TFEVP'!S87/'MIP(IxI)_TFEVP'!S$95,0)</f>
        <v>1.4616026572869202E-2</v>
      </c>
      <c r="T98" s="151">
        <f>+IFERROR('MIP(IxI)_TFEVP'!T87/'MIP(IxI)_TFEVP'!T$95,0)</f>
        <v>5.8058979684481454E-2</v>
      </c>
      <c r="U98" s="151">
        <f>+IFERROR('MIP(IxI)_TFEVP'!U87/'MIP(IxI)_TFEVP'!U$95,0)</f>
        <v>3.7187046182717363E-2</v>
      </c>
      <c r="V98" s="151">
        <f>+IFERROR('MIP(IxI)_TFEVP'!V87/'MIP(IxI)_TFEVP'!V$95,0)</f>
        <v>1.9507274693389871E-3</v>
      </c>
      <c r="W98" s="151">
        <f>+IFERROR('MIP(IxI)_TFEVP'!W87/'MIP(IxI)_TFEVP'!W$95,0)</f>
        <v>0.10409859438290643</v>
      </c>
      <c r="X98" s="151">
        <f>+IFERROR('MIP(IxI)_TFEVP'!X87/'MIP(IxI)_TFEVP'!X$95,0)</f>
        <v>9.7095744377221523E-3</v>
      </c>
      <c r="Y98" s="151">
        <f>+IFERROR('MIP(IxI)_TFEVP'!Y87/'MIP(IxI)_TFEVP'!Y$95,0)</f>
        <v>1.9293745000579454E-2</v>
      </c>
      <c r="Z98" s="151">
        <f>+IFERROR('MIP(IxI)_TFEVP'!Z87/'MIP(IxI)_TFEVP'!Z$95,0)</f>
        <v>0.17017722577533861</v>
      </c>
      <c r="AA98" s="151">
        <f>+IFERROR('MIP(IxI)_TFEVP'!AA87/'MIP(IxI)_TFEVP'!AA$95,0)</f>
        <v>4.0108847935180925E-3</v>
      </c>
      <c r="AB98" s="151">
        <f>+IFERROR('MIP(IxI)_TFEVP'!AB87/'MIP(IxI)_TFEVP'!AB$95,0)</f>
        <v>6.2808750689443929E-2</v>
      </c>
      <c r="AC98" s="151">
        <f>+IFERROR('MIP(IxI)_TFEVP'!AC87/'MIP(IxI)_TFEVP'!AC$95,0)</f>
        <v>0.12409597957498021</v>
      </c>
      <c r="AD98" s="151">
        <f>+IFERROR('MIP(IxI)_TFEVP'!AD87/'MIP(IxI)_TFEVP'!AD$95,0)</f>
        <v>1.8632675067024245E-2</v>
      </c>
      <c r="AE98" s="151">
        <f>+IFERROR('MIP(IxI)_TFEVP'!AE87/'MIP(IxI)_TFEVP'!AE$95,0)</f>
        <v>0.39782770565638337</v>
      </c>
      <c r="AF98" s="151">
        <f>+IFERROR('MIP(IxI)_TFEVP'!AF87/'MIP(IxI)_TFEVP'!AF$95,0)</f>
        <v>8.2873984966172001E-2</v>
      </c>
      <c r="AG98" s="151">
        <f>+IFERROR('MIP(IxI)_TFEVP'!AG87/'MIP(IxI)_TFEVP'!AG$95,0)</f>
        <v>7.3199761484076687E-3</v>
      </c>
      <c r="AH98" s="151">
        <f>+IFERROR('MIP(IxI)_TFEVP'!AH87/'MIP(IxI)_TFEVP'!AH$95,0)</f>
        <v>0.17915697308735268</v>
      </c>
      <c r="AI98" s="151">
        <f>+IFERROR('MIP(IxI)_TFEVP'!AI87/'MIP(IxI)_TFEVP'!AI$95,0)</f>
        <v>0.12057015220832809</v>
      </c>
      <c r="AJ98" s="151">
        <f>+IFERROR('MIP(IxI)_TFEVP'!AJ87/'MIP(IxI)_TFEVP'!AJ$95,0)</f>
        <v>0</v>
      </c>
      <c r="AK98" s="151">
        <f>+IFERROR('MIP(IxI)_TFEVP'!AK87/'MIP(IxI)_TFEVP'!AK$95,0)</f>
        <v>0.26190300397661848</v>
      </c>
      <c r="AL98" s="151">
        <f>+IFERROR('MIP(IxI)_TFEVP'!AL87/'MIP(IxI)_TFEVP'!AL$95,0)</f>
        <v>0.16639187183253043</v>
      </c>
      <c r="AM98" s="151">
        <f>+IFERROR('MIP(IxI)_TFEVP'!AM87/'MIP(IxI)_TFEVP'!AM$95,0)</f>
        <v>0.11808503174424617</v>
      </c>
      <c r="AN98" s="151">
        <f>+IFERROR('MIP(IxI)_TFEVP'!AN87/'MIP(IxI)_TFEVP'!AN$95,0)</f>
        <v>7.2103318718108156E-2</v>
      </c>
      <c r="AO98" s="151">
        <f>+IFERROR('MIP(IxI)_TFEVP'!AO87/'MIP(IxI)_TFEVP'!AO$95,0)</f>
        <v>0.19743922042778284</v>
      </c>
      <c r="AP98" s="151">
        <f>+IFERROR('MIP(IxI)_TFEVP'!AP87/'MIP(IxI)_TFEVP'!AP$95,0)</f>
        <v>0.14349229259210861</v>
      </c>
      <c r="AQ98" s="151">
        <f>+IFERROR('MIP(IxI)_TFEVP'!AQ87/'MIP(IxI)_TFEVP'!AQ$95,0)</f>
        <v>0.62083227373940741</v>
      </c>
      <c r="AR98" s="151">
        <f>+IFERROR('MIP(IxI)_TFEVP'!AR87/'MIP(IxI)_TFEVP'!AR$95,0)</f>
        <v>0.31651554983348995</v>
      </c>
      <c r="AS98" s="151">
        <f>+IFERROR('MIP(IxI)_TFEVP'!AS87/'MIP(IxI)_TFEVP'!AS$95,0)</f>
        <v>0.26205797679903875</v>
      </c>
      <c r="AT98" s="151">
        <f>+IFERROR('MIP(IxI)_TFEVP'!AT87/'MIP(IxI)_TFEVP'!AT$95,0)</f>
        <v>0.29757971250208498</v>
      </c>
      <c r="AU98" s="151">
        <f>+IFERROR('MIP(IxI)_TFEVP'!AU87/'MIP(IxI)_TFEVP'!AU$95,0)</f>
        <v>0.29984633426947432</v>
      </c>
      <c r="AV98" s="151">
        <f>+IFERROR('MIP(IxI)_TFEVP'!AV87/'MIP(IxI)_TFEVP'!AV$95,0)</f>
        <v>0.32151012409212015</v>
      </c>
      <c r="AW98" s="151">
        <f>+IFERROR('MIP(IxI)_TFEVP'!AW87/'MIP(IxI)_TFEVP'!AW$95,0)</f>
        <v>0.18088040875632752</v>
      </c>
      <c r="AX98" s="151">
        <f>+IFERROR('MIP(IxI)_TFEVP'!AX87/'MIP(IxI)_TFEVP'!AX$95,0)</f>
        <v>9.1064366509605393E-2</v>
      </c>
      <c r="AY98" s="151">
        <f>+IFERROR('MIP(IxI)_TFEVP'!AY87/'MIP(IxI)_TFEVP'!AY$95,0)</f>
        <v>0.22416781831329355</v>
      </c>
      <c r="AZ98" s="151">
        <f>+IFERROR('MIP(IxI)_TFEVP'!AZ87/'MIP(IxI)_TFEVP'!AZ$95,0)</f>
        <v>0.21386062366444428</v>
      </c>
      <c r="BA98" s="151">
        <f>+IFERROR('MIP(IxI)_TFEVP'!BA87/'MIP(IxI)_TFEVP'!BA$95,0)</f>
        <v>0.22551930920865754</v>
      </c>
      <c r="BB98" s="151">
        <f>+IFERROR('MIP(IxI)_TFEVP'!BB87/'MIP(IxI)_TFEVP'!BB$95,0)</f>
        <v>0.32267303836752187</v>
      </c>
      <c r="BC98" s="151">
        <f>+IFERROR('MIP(IxI)_TFEVP'!BC87/'MIP(IxI)_TFEVP'!BC$95,0)</f>
        <v>0.18398092684352249</v>
      </c>
      <c r="BD98" s="151">
        <f>+IFERROR('MIP(IxI)_TFEVP'!BD87/'MIP(IxI)_TFEVP'!BD$95,0)</f>
        <v>0.42796721748912059</v>
      </c>
      <c r="BE98" s="151">
        <f>+IFERROR('MIP(IxI)_TFEVP'!BE87/'MIP(IxI)_TFEVP'!BE$95,0)</f>
        <v>0.15214537051450897</v>
      </c>
      <c r="BF98" s="151">
        <f>+IFERROR('MIP(IxI)_TFEVP'!BF87/'MIP(IxI)_TFEVP'!BF$95,0)</f>
        <v>6.6810487992890466E-2</v>
      </c>
      <c r="BG98" s="151">
        <f>+IFERROR('MIP(IxI)_TFEVP'!BG87/'MIP(IxI)_TFEVP'!BG$95,0)</f>
        <v>8.5465271833929601E-2</v>
      </c>
      <c r="BH98" s="151">
        <f>+IFERROR('MIP(IxI)_TFEVP'!BH87/'MIP(IxI)_TFEVP'!BH$95,0)</f>
        <v>3.944114390363896E-3</v>
      </c>
      <c r="BI98" s="151">
        <f>+IFERROR('MIP(IxI)_TFEVP'!BI87/'MIP(IxI)_TFEVP'!BI$95,0)</f>
        <v>6.8368641147704384E-2</v>
      </c>
      <c r="BJ98" s="151">
        <f>+IFERROR('MIP(IxI)_TFEVP'!BJ87/'MIP(IxI)_TFEVP'!BJ$95,0)</f>
        <v>2.2981191602483356E-2</v>
      </c>
      <c r="BK98" s="151">
        <f>+IFERROR('MIP(IxI)_TFEVP'!BK87/'MIP(IxI)_TFEVP'!BK$95,0)</f>
        <v>0.19017219205337837</v>
      </c>
      <c r="BL98" s="151">
        <f>+IFERROR('MIP(IxI)_TFEVP'!BL87/'MIP(IxI)_TFEVP'!BL$95,0)</f>
        <v>9.8088905315419001E-4</v>
      </c>
      <c r="BM98" s="151">
        <f>+IFERROR('MIP(IxI)_TFEVP'!BM87/'MIP(IxI)_TFEVP'!BM$95,0)</f>
        <v>2.5194196449346042E-2</v>
      </c>
      <c r="BN98" s="151">
        <f>+IFERROR('MIP(IxI)_TFEVP'!BN87/'MIP(IxI)_TFEVP'!BN$95,0)</f>
        <v>0.13775591787761576</v>
      </c>
      <c r="BO98" s="151">
        <f>+IFERROR('MIP(IxI)_TFEVP'!BO87/'MIP(IxI)_TFEVP'!BO$95,0)</f>
        <v>3.2269458295898175E-2</v>
      </c>
      <c r="BP98" s="151">
        <f>+IFERROR('MIP(IxI)_TFEVP'!BP87/'MIP(IxI)_TFEVP'!BP$95,0)</f>
        <v>2.1204660136639762E-2</v>
      </c>
      <c r="BQ98" s="151">
        <f>+IFERROR('MIP(IxI)_TFEVP'!BQ87/'MIP(IxI)_TFEVP'!BQ$95,0)</f>
        <v>0.12153657952188407</v>
      </c>
      <c r="BR98" s="151">
        <f>+IFERROR('MIP(IxI)_TFEVP'!BR87/'MIP(IxI)_TFEVP'!BR$95,0)</f>
        <v>2.2367017359041847E-4</v>
      </c>
      <c r="BS98" s="151">
        <f>+IFERROR('MIP(IxI)_TFEVP'!BS87/'MIP(IxI)_TFEVP'!BS$95,0)</f>
        <v>9.2345213583823569E-4</v>
      </c>
      <c r="BT98" s="151">
        <f>+IFERROR('MIP(IxI)_TFEVP'!BT87/'MIP(IxI)_TFEVP'!BT$95,0)</f>
        <v>3.1801976806248702E-2</v>
      </c>
      <c r="BU98" s="151">
        <f>+IFERROR('MIP(IxI)_TFEVP'!BU87/'MIP(IxI)_TFEVP'!BU$95,0)</f>
        <v>1.4200021343943858E-2</v>
      </c>
      <c r="BV98" s="151">
        <f>+IFERROR('MIP(IxI)_TFEVP'!BV87/'MIP(IxI)_TFEVP'!BV$95,0)</f>
        <v>2.1946159252505164E-3</v>
      </c>
      <c r="BW98" s="151">
        <f>+IFERROR('MIP(IxI)_TFEVP'!BW87/'MIP(IxI)_TFEVP'!BW$95,0)</f>
        <v>1.0467412061719095E-3</v>
      </c>
      <c r="BX98" s="151">
        <f>+IFERROR('MIP(IxI)_TFEVP'!BX87/'MIP(IxI)_TFEVP'!BX$95,0)</f>
        <v>3.6448561701650589E-2</v>
      </c>
      <c r="BY98" s="151">
        <f>+IFERROR('MIP(IxI)_TFEVP'!BY87/'MIP(IxI)_TFEVP'!BY$95,0)</f>
        <v>0.13937963938691852</v>
      </c>
      <c r="BZ98" s="151">
        <f>+IFERROR('MIP(IxI)_TFEVP'!BZ87/'MIP(IxI)_TFEVP'!BZ$95,0)</f>
        <v>5.8369407151034778E-3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3">
      <c r="A99" s="105"/>
      <c r="B99" s="26"/>
      <c r="C99" s="117" t="s">
        <v>871</v>
      </c>
      <c r="D99" s="151">
        <f>+IFERROR('MIP(IxI)_TFEVP'!D88/'MIP(IxI)_TFEVP'!D$95,0)</f>
        <v>0.34310847497424596</v>
      </c>
      <c r="E99" s="151">
        <f>+IFERROR('MIP(IxI)_TFEVP'!E88/'MIP(IxI)_TFEVP'!E$95,0)</f>
        <v>0.56848282924081561</v>
      </c>
      <c r="F99" s="151">
        <f>+IFERROR('MIP(IxI)_TFEVP'!F88/'MIP(IxI)_TFEVP'!F$95,0)</f>
        <v>0.3845797125264856</v>
      </c>
      <c r="G99" s="151">
        <f>+IFERROR('MIP(IxI)_TFEVP'!G88/'MIP(IxI)_TFEVP'!G$95,0)</f>
        <v>0.5913600904785703</v>
      </c>
      <c r="H99" s="151">
        <f>+IFERROR('MIP(IxI)_TFEVP'!H88/'MIP(IxI)_TFEVP'!H$95,0)</f>
        <v>0.43921610973430403</v>
      </c>
      <c r="I99" s="151">
        <f>+IFERROR('MIP(IxI)_TFEVP'!I88/'MIP(IxI)_TFEVP'!I$95,0)</f>
        <v>0.40534932917803168</v>
      </c>
      <c r="J99" s="151">
        <f>+IFERROR('MIP(IxI)_TFEVP'!J88/'MIP(IxI)_TFEVP'!J$95,0)</f>
        <v>0.49751965101158574</v>
      </c>
      <c r="K99" s="151">
        <f>+IFERROR('MIP(IxI)_TFEVP'!K88/'MIP(IxI)_TFEVP'!K$95,0)</f>
        <v>0.33941070879033935</v>
      </c>
      <c r="L99" s="151">
        <f>+IFERROR('MIP(IxI)_TFEVP'!L88/'MIP(IxI)_TFEVP'!L$95,0)</f>
        <v>0.39002493964379481</v>
      </c>
      <c r="M99" s="151">
        <f>+IFERROR('MIP(IxI)_TFEVP'!M88/'MIP(IxI)_TFEVP'!M$95,0)</f>
        <v>0.55346352856108716</v>
      </c>
      <c r="N99" s="151">
        <f>+IFERROR('MIP(IxI)_TFEVP'!N88/'MIP(IxI)_TFEVP'!N$95,0)</f>
        <v>0.35605482090685275</v>
      </c>
      <c r="O99" s="151">
        <f>+IFERROR('MIP(IxI)_TFEVP'!O88/'MIP(IxI)_TFEVP'!O$95,0)</f>
        <v>0.80350925431234599</v>
      </c>
      <c r="P99" s="151">
        <f>+IFERROR('MIP(IxI)_TFEVP'!P88/'MIP(IxI)_TFEVP'!P$95,0)</f>
        <v>0.3252670079953654</v>
      </c>
      <c r="Q99" s="151">
        <f>+IFERROR('MIP(IxI)_TFEVP'!Q88/'MIP(IxI)_TFEVP'!Q$95,0)</f>
        <v>0.38746395392151978</v>
      </c>
      <c r="R99" s="151">
        <f>+IFERROR('MIP(IxI)_TFEVP'!R88/'MIP(IxI)_TFEVP'!R$95,0)</f>
        <v>0.44999350100388819</v>
      </c>
      <c r="S99" s="151">
        <f>+IFERROR('MIP(IxI)_TFEVP'!S88/'MIP(IxI)_TFEVP'!S$95,0)</f>
        <v>0.54976729362422472</v>
      </c>
      <c r="T99" s="151">
        <f>+IFERROR('MIP(IxI)_TFEVP'!T88/'MIP(IxI)_TFEVP'!T$95,0)</f>
        <v>0.61687120118631333</v>
      </c>
      <c r="U99" s="151">
        <f>+IFERROR('MIP(IxI)_TFEVP'!U88/'MIP(IxI)_TFEVP'!U$95,0)</f>
        <v>0.77977378840636824</v>
      </c>
      <c r="V99" s="151">
        <f>+IFERROR('MIP(IxI)_TFEVP'!V88/'MIP(IxI)_TFEVP'!V$95,0)</f>
        <v>0.59530588992539224</v>
      </c>
      <c r="W99" s="151">
        <f>+IFERROR('MIP(IxI)_TFEVP'!W88/'MIP(IxI)_TFEVP'!W$95,0)</f>
        <v>0.77300636087864261</v>
      </c>
      <c r="X99" s="151">
        <f>+IFERROR('MIP(IxI)_TFEVP'!X88/'MIP(IxI)_TFEVP'!X$95,0)</f>
        <v>0.65146008779953757</v>
      </c>
      <c r="Y99" s="151">
        <f>+IFERROR('MIP(IxI)_TFEVP'!Y88/'MIP(IxI)_TFEVP'!Y$95,0)</f>
        <v>0.56931234828820398</v>
      </c>
      <c r="Z99" s="151">
        <f>+IFERROR('MIP(IxI)_TFEVP'!Z88/'MIP(IxI)_TFEVP'!Z$95,0)</f>
        <v>0.627734060328202</v>
      </c>
      <c r="AA99" s="151">
        <f>+IFERROR('MIP(IxI)_TFEVP'!AA88/'MIP(IxI)_TFEVP'!AA$95,0)</f>
        <v>0.51841895058255238</v>
      </c>
      <c r="AB99" s="151">
        <f>+IFERROR('MIP(IxI)_TFEVP'!AB88/'MIP(IxI)_TFEVP'!AB$95,0)</f>
        <v>0.70552023711760681</v>
      </c>
      <c r="AC99" s="151">
        <f>+IFERROR('MIP(IxI)_TFEVP'!AC88/'MIP(IxI)_TFEVP'!AC$95,0)</f>
        <v>0.64158640770809694</v>
      </c>
      <c r="AD99" s="151">
        <f>+IFERROR('MIP(IxI)_TFEVP'!AD88/'MIP(IxI)_TFEVP'!AD$95,0)</f>
        <v>0.68047233360358828</v>
      </c>
      <c r="AE99" s="151">
        <f>+IFERROR('MIP(IxI)_TFEVP'!AE88/'MIP(IxI)_TFEVP'!AE$95,0)</f>
        <v>0.84030057050037821</v>
      </c>
      <c r="AF99" s="151">
        <f>+IFERROR('MIP(IxI)_TFEVP'!AF88/'MIP(IxI)_TFEVP'!AF$95,0)</f>
        <v>0.57510176796584211</v>
      </c>
      <c r="AG99" s="151">
        <f>+IFERROR('MIP(IxI)_TFEVP'!AG88/'MIP(IxI)_TFEVP'!AG$95,0)</f>
        <v>0.71742191731091076</v>
      </c>
      <c r="AH99" s="151">
        <f>+IFERROR('MIP(IxI)_TFEVP'!AH88/'MIP(IxI)_TFEVP'!AH$95,0)</f>
        <v>0.70164255155627409</v>
      </c>
      <c r="AI99" s="151">
        <f>+IFERROR('MIP(IxI)_TFEVP'!AI88/'MIP(IxI)_TFEVP'!AI$95,0)</f>
        <v>0.56852170147677428</v>
      </c>
      <c r="AJ99" s="151">
        <f>+IFERROR('MIP(IxI)_TFEVP'!AJ88/'MIP(IxI)_TFEVP'!AJ$95,0)</f>
        <v>0</v>
      </c>
      <c r="AK99" s="151">
        <f>+IFERROR('MIP(IxI)_TFEVP'!AK88/'MIP(IxI)_TFEVP'!AK$95,0)</f>
        <v>0.61388961161447397</v>
      </c>
      <c r="AL99" s="151">
        <f>+IFERROR('MIP(IxI)_TFEVP'!AL88/'MIP(IxI)_TFEVP'!AL$95,0)</f>
        <v>0.49919034486703578</v>
      </c>
      <c r="AM99" s="151">
        <f>+IFERROR('MIP(IxI)_TFEVP'!AM88/'MIP(IxI)_TFEVP'!AM$95,0)</f>
        <v>0.60358427836396833</v>
      </c>
      <c r="AN99" s="151">
        <f>+IFERROR('MIP(IxI)_TFEVP'!AN88/'MIP(IxI)_TFEVP'!AN$95,0)</f>
        <v>0.59163006078926839</v>
      </c>
      <c r="AO99" s="151">
        <f>+IFERROR('MIP(IxI)_TFEVP'!AO88/'MIP(IxI)_TFEVP'!AO$95,0)</f>
        <v>0.72271879329406141</v>
      </c>
      <c r="AP99" s="151">
        <f>+IFERROR('MIP(IxI)_TFEVP'!AP88/'MIP(IxI)_TFEVP'!AP$95,0)</f>
        <v>0.52605509540136386</v>
      </c>
      <c r="AQ99" s="151">
        <f>+IFERROR('MIP(IxI)_TFEVP'!AQ88/'MIP(IxI)_TFEVP'!AQ$95,0)</f>
        <v>1.0576356192999523</v>
      </c>
      <c r="AR99" s="151">
        <f>+IFERROR('MIP(IxI)_TFEVP'!AR88/'MIP(IxI)_TFEVP'!AR$95,0)</f>
        <v>0.63276436140833758</v>
      </c>
      <c r="AS99" s="151">
        <f>+IFERROR('MIP(IxI)_TFEVP'!AS88/'MIP(IxI)_TFEVP'!AS$95,0)</f>
        <v>0.64765322992744057</v>
      </c>
      <c r="AT99" s="151">
        <f>+IFERROR('MIP(IxI)_TFEVP'!AT88/'MIP(IxI)_TFEVP'!AT$95,0)</f>
        <v>0.58015524728910028</v>
      </c>
      <c r="AU99" s="151">
        <f>+IFERROR('MIP(IxI)_TFEVP'!AU88/'MIP(IxI)_TFEVP'!AU$95,0)</f>
        <v>0.59817189272065763</v>
      </c>
      <c r="AV99" s="151">
        <f>+IFERROR('MIP(IxI)_TFEVP'!AV88/'MIP(IxI)_TFEVP'!AV$95,0)</f>
        <v>0.63228758589350054</v>
      </c>
      <c r="AW99" s="151">
        <f>+IFERROR('MIP(IxI)_TFEVP'!AW88/'MIP(IxI)_TFEVP'!AW$95,0)</f>
        <v>0.63212718831634596</v>
      </c>
      <c r="AX99" s="151">
        <f>+IFERROR('MIP(IxI)_TFEVP'!AX88/'MIP(IxI)_TFEVP'!AX$95,0)</f>
        <v>0.58708317747476713</v>
      </c>
      <c r="AY99" s="151">
        <f>+IFERROR('MIP(IxI)_TFEVP'!AY88/'MIP(IxI)_TFEVP'!AY$95,0)</f>
        <v>0.73038218325579096</v>
      </c>
      <c r="AZ99" s="151">
        <f>+IFERROR('MIP(IxI)_TFEVP'!AZ88/'MIP(IxI)_TFEVP'!AZ$95,0)</f>
        <v>0.55680425282332491</v>
      </c>
      <c r="BA99" s="151">
        <f>+IFERROR('MIP(IxI)_TFEVP'!BA88/'MIP(IxI)_TFEVP'!BA$95,0)</f>
        <v>0.49303862522769465</v>
      </c>
      <c r="BB99" s="151">
        <f>+IFERROR('MIP(IxI)_TFEVP'!BB88/'MIP(IxI)_TFEVP'!BB$95,0)</f>
        <v>0.6645970764867265</v>
      </c>
      <c r="BC99" s="151">
        <f>+IFERROR('MIP(IxI)_TFEVP'!BC88/'MIP(IxI)_TFEVP'!BC$95,0)</f>
        <v>0.4942654241201665</v>
      </c>
      <c r="BD99" s="151">
        <f>+IFERROR('MIP(IxI)_TFEVP'!BD88/'MIP(IxI)_TFEVP'!BD$95,0)</f>
        <v>0.66228864551707989</v>
      </c>
      <c r="BE99" s="151">
        <f>+IFERROR('MIP(IxI)_TFEVP'!BE88/'MIP(IxI)_TFEVP'!BE$95,0)</f>
        <v>0.55048188971149248</v>
      </c>
      <c r="BF99" s="151">
        <f>+IFERROR('MIP(IxI)_TFEVP'!BF88/'MIP(IxI)_TFEVP'!BF$95,0)</f>
        <v>0.45427697371799397</v>
      </c>
      <c r="BG99" s="151">
        <f>+IFERROR('MIP(IxI)_TFEVP'!BG88/'MIP(IxI)_TFEVP'!BG$95,0)</f>
        <v>0.58101215470954926</v>
      </c>
      <c r="BH99" s="151">
        <f>+IFERROR('MIP(IxI)_TFEVP'!BH88/'MIP(IxI)_TFEVP'!BH$95,0)</f>
        <v>0.51991252021894097</v>
      </c>
      <c r="BI99" s="151">
        <f>+IFERROR('MIP(IxI)_TFEVP'!BI88/'MIP(IxI)_TFEVP'!BI$95,0)</f>
        <v>0.5014573327453592</v>
      </c>
      <c r="BJ99" s="151">
        <f>+IFERROR('MIP(IxI)_TFEVP'!BJ88/'MIP(IxI)_TFEVP'!BJ$95,0)</f>
        <v>0.35817527411759892</v>
      </c>
      <c r="BK99" s="151">
        <f>+IFERROR('MIP(IxI)_TFEVP'!BK88/'MIP(IxI)_TFEVP'!BK$95,0)</f>
        <v>0.62202699612867673</v>
      </c>
      <c r="BL99" s="151">
        <f>+IFERROR('MIP(IxI)_TFEVP'!BL88/'MIP(IxI)_TFEVP'!BL$95,0)</f>
        <v>0.52548343451027801</v>
      </c>
      <c r="BM99" s="151">
        <f>+IFERROR('MIP(IxI)_TFEVP'!BM88/'MIP(IxI)_TFEVP'!BM$95,0)</f>
        <v>0.47299319455486299</v>
      </c>
      <c r="BN99" s="151">
        <f>+IFERROR('MIP(IxI)_TFEVP'!BN88/'MIP(IxI)_TFEVP'!BN$95,0)</f>
        <v>0.55512564741109505</v>
      </c>
      <c r="BO99" s="151">
        <f>+IFERROR('MIP(IxI)_TFEVP'!BO88/'MIP(IxI)_TFEVP'!BO$95,0)</f>
        <v>0.49611206913631578</v>
      </c>
      <c r="BP99" s="151">
        <f>+IFERROR('MIP(IxI)_TFEVP'!BP88/'MIP(IxI)_TFEVP'!BP$95,0)</f>
        <v>0.30222237883397884</v>
      </c>
      <c r="BQ99" s="151">
        <f>+IFERROR('MIP(IxI)_TFEVP'!BQ88/'MIP(IxI)_TFEVP'!BQ$95,0)</f>
        <v>0.71941349955926825</v>
      </c>
      <c r="BR99" s="151">
        <f>+IFERROR('MIP(IxI)_TFEVP'!BR88/'MIP(IxI)_TFEVP'!BR$95,0)</f>
        <v>0.50895516756482884</v>
      </c>
      <c r="BS99" s="151">
        <f>+IFERROR('MIP(IxI)_TFEVP'!BS88/'MIP(IxI)_TFEVP'!BS$95,0)</f>
        <v>0.25242240293883211</v>
      </c>
      <c r="BT99" s="151">
        <f>+IFERROR('MIP(IxI)_TFEVP'!BT88/'MIP(IxI)_TFEVP'!BT$95,0)</f>
        <v>0.383602161792926</v>
      </c>
      <c r="BU99" s="151">
        <f>+IFERROR('MIP(IxI)_TFEVP'!BU88/'MIP(IxI)_TFEVP'!BU$95,0)</f>
        <v>0.14309323722309814</v>
      </c>
      <c r="BV99" s="151">
        <f>+IFERROR('MIP(IxI)_TFEVP'!BV88/'MIP(IxI)_TFEVP'!BV$95,0)</f>
        <v>0.38142938252131747</v>
      </c>
      <c r="BW99" s="151">
        <f>+IFERROR('MIP(IxI)_TFEVP'!BW88/'MIP(IxI)_TFEVP'!BW$95,0)</f>
        <v>0.10458535720958111</v>
      </c>
      <c r="BX99" s="151">
        <f>+IFERROR('MIP(IxI)_TFEVP'!BX88/'MIP(IxI)_TFEVP'!BX$95,0)</f>
        <v>0.52900993977090183</v>
      </c>
      <c r="BY99" s="151">
        <f>+IFERROR('MIP(IxI)_TFEVP'!BY88/'MIP(IxI)_TFEVP'!BY$95,0)</f>
        <v>0.3154036195287756</v>
      </c>
      <c r="BZ99" s="151">
        <f>+IFERROR('MIP(IxI)_TFEVP'!BZ88/'MIP(IxI)_TFEVP'!BZ$95,0)</f>
        <v>0.51308805700611371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3">
      <c r="A100" s="106"/>
      <c r="B100" s="26"/>
      <c r="C100" s="118" t="s">
        <v>872</v>
      </c>
      <c r="D100" s="151">
        <f>+IFERROR('MIP(IxI)_TFEVP'!D89/'MIP(IxI)_TFEVP'!D$95,0)</f>
        <v>3.6395657686906523E-2</v>
      </c>
      <c r="E100" s="151">
        <f>+IFERROR('MIP(IxI)_TFEVP'!E89/'MIP(IxI)_TFEVP'!E$95,0)</f>
        <v>2.3139310087746445E-2</v>
      </c>
      <c r="F100" s="151">
        <f>+IFERROR('MIP(IxI)_TFEVP'!F89/'MIP(IxI)_TFEVP'!F$95,0)</f>
        <v>2.4528210937888022E-2</v>
      </c>
      <c r="G100" s="151">
        <f>+IFERROR('MIP(IxI)_TFEVP'!G89/'MIP(IxI)_TFEVP'!G$95,0)</f>
        <v>4.5903928482208631E-2</v>
      </c>
      <c r="H100" s="151">
        <f>+IFERROR('MIP(IxI)_TFEVP'!H89/'MIP(IxI)_TFEVP'!H$95,0)</f>
        <v>4.3047239047417397E-2</v>
      </c>
      <c r="I100" s="151">
        <f>+IFERROR('MIP(IxI)_TFEVP'!I89/'MIP(IxI)_TFEVP'!I$95,0)</f>
        <v>4.198840861506424E-2</v>
      </c>
      <c r="J100" s="151">
        <f>+IFERROR('MIP(IxI)_TFEVP'!J89/'MIP(IxI)_TFEVP'!J$95,0)</f>
        <v>2.7422451573288056E-2</v>
      </c>
      <c r="K100" s="151">
        <f>+IFERROR('MIP(IxI)_TFEVP'!K89/'MIP(IxI)_TFEVP'!K$95,0)</f>
        <v>2.2969467560329363E-2</v>
      </c>
      <c r="L100" s="151">
        <f>+IFERROR('MIP(IxI)_TFEVP'!L89/'MIP(IxI)_TFEVP'!L$95,0)</f>
        <v>2.3724578397025381E-2</v>
      </c>
      <c r="M100" s="151">
        <f>+IFERROR('MIP(IxI)_TFEVP'!M89/'MIP(IxI)_TFEVP'!M$95,0)</f>
        <v>1.5694654466974194E-2</v>
      </c>
      <c r="N100" s="151">
        <f>+IFERROR('MIP(IxI)_TFEVP'!N89/'MIP(IxI)_TFEVP'!N$95,0)</f>
        <v>2.9304568264531389E-2</v>
      </c>
      <c r="O100" s="151">
        <f>+IFERROR('MIP(IxI)_TFEVP'!O89/'MIP(IxI)_TFEVP'!O$95,0)</f>
        <v>-2.6304164981518781E-2</v>
      </c>
      <c r="P100" s="151">
        <f>+IFERROR('MIP(IxI)_TFEVP'!P89/'MIP(IxI)_TFEVP'!P$95,0)</f>
        <v>1.4991354576150331E-2</v>
      </c>
      <c r="Q100" s="151">
        <f>+IFERROR('MIP(IxI)_TFEVP'!Q89/'MIP(IxI)_TFEVP'!Q$95,0)</f>
        <v>2.385778226952863E-2</v>
      </c>
      <c r="R100" s="151">
        <f>+IFERROR('MIP(IxI)_TFEVP'!R89/'MIP(IxI)_TFEVP'!R$95,0)</f>
        <v>1.729502466678199E-2</v>
      </c>
      <c r="S100" s="151">
        <f>+IFERROR('MIP(IxI)_TFEVP'!S89/'MIP(IxI)_TFEVP'!S$95,0)</f>
        <v>3.4365958015325368E-2</v>
      </c>
      <c r="T100" s="151">
        <f>+IFERROR('MIP(IxI)_TFEVP'!T89/'MIP(IxI)_TFEVP'!T$95,0)</f>
        <v>4.6072483743638858E-3</v>
      </c>
      <c r="U100" s="151">
        <f>+IFERROR('MIP(IxI)_TFEVP'!U89/'MIP(IxI)_TFEVP'!U$95,0)</f>
        <v>9.7499292918736494E-3</v>
      </c>
      <c r="V100" s="151">
        <f>+IFERROR('MIP(IxI)_TFEVP'!V89/'MIP(IxI)_TFEVP'!V$95,0)</f>
        <v>1.2351290980736169E-3</v>
      </c>
      <c r="W100" s="151">
        <f>+IFERROR('MIP(IxI)_TFEVP'!W89/'MIP(IxI)_TFEVP'!W$95,0)</f>
        <v>2.192752845942678E-3</v>
      </c>
      <c r="X100" s="151">
        <f>+IFERROR('MIP(IxI)_TFEVP'!X89/'MIP(IxI)_TFEVP'!X$95,0)</f>
        <v>1.0519582508807974E-2</v>
      </c>
      <c r="Y100" s="151">
        <f>+IFERROR('MIP(IxI)_TFEVP'!Y89/'MIP(IxI)_TFEVP'!Y$95,0)</f>
        <v>5.6101334427034822E-3</v>
      </c>
      <c r="Z100" s="151">
        <f>+IFERROR('MIP(IxI)_TFEVP'!Z89/'MIP(IxI)_TFEVP'!Z$95,0)</f>
        <v>1.9373707985093871E-2</v>
      </c>
      <c r="AA100" s="151">
        <f>+IFERROR('MIP(IxI)_TFEVP'!AA89/'MIP(IxI)_TFEVP'!AA$95,0)</f>
        <v>1.6211675660841344E-3</v>
      </c>
      <c r="AB100" s="151">
        <f>+IFERROR('MIP(IxI)_TFEVP'!AB89/'MIP(IxI)_TFEVP'!AB$95,0)</f>
        <v>1.6228088406787102E-2</v>
      </c>
      <c r="AC100" s="151">
        <f>+IFERROR('MIP(IxI)_TFEVP'!AC89/'MIP(IxI)_TFEVP'!AC$95,0)</f>
        <v>1.461919735453932E-2</v>
      </c>
      <c r="AD100" s="151">
        <f>+IFERROR('MIP(IxI)_TFEVP'!AD89/'MIP(IxI)_TFEVP'!AD$95,0)</f>
        <v>5.9490058740031462E-3</v>
      </c>
      <c r="AE100" s="151">
        <f>+IFERROR('MIP(IxI)_TFEVP'!AE89/'MIP(IxI)_TFEVP'!AE$95,0)</f>
        <v>1.405925982901046E-2</v>
      </c>
      <c r="AF100" s="151">
        <f>+IFERROR('MIP(IxI)_TFEVP'!AF89/'MIP(IxI)_TFEVP'!AF$95,0)</f>
        <v>2.2191539041190311E-2</v>
      </c>
      <c r="AG100" s="151">
        <f>+IFERROR('MIP(IxI)_TFEVP'!AG89/'MIP(IxI)_TFEVP'!AG$95,0)</f>
        <v>8.056579655537157E-3</v>
      </c>
      <c r="AH100" s="151">
        <f>+IFERROR('MIP(IxI)_TFEVP'!AH89/'MIP(IxI)_TFEVP'!AH$95,0)</f>
        <v>2.6854566673368899E-2</v>
      </c>
      <c r="AI100" s="151">
        <f>+IFERROR('MIP(IxI)_TFEVP'!AI89/'MIP(IxI)_TFEVP'!AI$95,0)</f>
        <v>4.0518819507306653E-2</v>
      </c>
      <c r="AJ100" s="151">
        <f>+IFERROR('MIP(IxI)_TFEVP'!AJ89/'MIP(IxI)_TFEVP'!AJ$95,0)</f>
        <v>0</v>
      </c>
      <c r="AK100" s="151">
        <f>+IFERROR('MIP(IxI)_TFEVP'!AK89/'MIP(IxI)_TFEVP'!AK$95,0)</f>
        <v>2.6727376621510167E-2</v>
      </c>
      <c r="AL100" s="151">
        <f>+IFERROR('MIP(IxI)_TFEVP'!AL89/'MIP(IxI)_TFEVP'!AL$95,0)</f>
        <v>4.1905402489762093E-2</v>
      </c>
      <c r="AM100" s="151">
        <f>+IFERROR('MIP(IxI)_TFEVP'!AM89/'MIP(IxI)_TFEVP'!AM$95,0)</f>
        <v>2.0344243027393169E-2</v>
      </c>
      <c r="AN100" s="151">
        <f>+IFERROR('MIP(IxI)_TFEVP'!AN89/'MIP(IxI)_TFEVP'!AN$95,0)</f>
        <v>1.501107557947806E-2</v>
      </c>
      <c r="AO100" s="151">
        <f>+IFERROR('MIP(IxI)_TFEVP'!AO89/'MIP(IxI)_TFEVP'!AO$95,0)</f>
        <v>1.6479898755992237E-2</v>
      </c>
      <c r="AP100" s="151">
        <f>+IFERROR('MIP(IxI)_TFEVP'!AP89/'MIP(IxI)_TFEVP'!AP$95,0)</f>
        <v>2.7244161911184304E-2</v>
      </c>
      <c r="AQ100" s="151">
        <f>+IFERROR('MIP(IxI)_TFEVP'!AQ89/'MIP(IxI)_TFEVP'!AQ$95,0)</f>
        <v>-0.18146198917106354</v>
      </c>
      <c r="AR100" s="151">
        <f>+IFERROR('MIP(IxI)_TFEVP'!AR89/'MIP(IxI)_TFEVP'!AR$95,0)</f>
        <v>2.6208427776886662E-2</v>
      </c>
      <c r="AS100" s="151">
        <f>+IFERROR('MIP(IxI)_TFEVP'!AS89/'MIP(IxI)_TFEVP'!AS$95,0)</f>
        <v>1.9390088426381773E-2</v>
      </c>
      <c r="AT100" s="151">
        <f>+IFERROR('MIP(IxI)_TFEVP'!AT89/'MIP(IxI)_TFEVP'!AT$95,0)</f>
        <v>2.6679467923005448E-2</v>
      </c>
      <c r="AU100" s="151">
        <f>+IFERROR('MIP(IxI)_TFEVP'!AU89/'MIP(IxI)_TFEVP'!AU$95,0)</f>
        <v>2.6923537300879534E-2</v>
      </c>
      <c r="AV100" s="151">
        <f>+IFERROR('MIP(IxI)_TFEVP'!AV89/'MIP(IxI)_TFEVP'!AV$95,0)</f>
        <v>2.7269176765570041E-2</v>
      </c>
      <c r="AW100" s="151">
        <f>+IFERROR('MIP(IxI)_TFEVP'!AW89/'MIP(IxI)_TFEVP'!AW$95,0)</f>
        <v>1.2989368032654559E-2</v>
      </c>
      <c r="AX100" s="151">
        <f>+IFERROR('MIP(IxI)_TFEVP'!AX89/'MIP(IxI)_TFEVP'!AX$95,0)</f>
        <v>1.3500121481278314E-2</v>
      </c>
      <c r="AY100" s="151">
        <f>+IFERROR('MIP(IxI)_TFEVP'!AY89/'MIP(IxI)_TFEVP'!AY$95,0)</f>
        <v>2.6253249173495346E-2</v>
      </c>
      <c r="AZ100" s="151">
        <f>+IFERROR('MIP(IxI)_TFEVP'!AZ89/'MIP(IxI)_TFEVP'!AZ$95,0)</f>
        <v>3.1377317668567918E-2</v>
      </c>
      <c r="BA100" s="151">
        <f>+IFERROR('MIP(IxI)_TFEVP'!BA89/'MIP(IxI)_TFEVP'!BA$95,0)</f>
        <v>3.1590750368541948E-2</v>
      </c>
      <c r="BB100" s="151">
        <f>+IFERROR('MIP(IxI)_TFEVP'!BB89/'MIP(IxI)_TFEVP'!BB$95,0)</f>
        <v>3.742028775084294E-2</v>
      </c>
      <c r="BC100" s="151">
        <f>+IFERROR('MIP(IxI)_TFEVP'!BC89/'MIP(IxI)_TFEVP'!BC$95,0)</f>
        <v>2.9774583087065737E-2</v>
      </c>
      <c r="BD100" s="151">
        <f>+IFERROR('MIP(IxI)_TFEVP'!BD89/'MIP(IxI)_TFEVP'!BD$95,0)</f>
        <v>0.1200045555665178</v>
      </c>
      <c r="BE100" s="151">
        <f>+IFERROR('MIP(IxI)_TFEVP'!BE89/'MIP(IxI)_TFEVP'!BE$95,0)</f>
        <v>2.6139979627827898E-2</v>
      </c>
      <c r="BF100" s="151">
        <f>+IFERROR('MIP(IxI)_TFEVP'!BF89/'MIP(IxI)_TFEVP'!BF$95,0)</f>
        <v>8.7176974742208015E-3</v>
      </c>
      <c r="BG100" s="151">
        <f>+IFERROR('MIP(IxI)_TFEVP'!BG89/'MIP(IxI)_TFEVP'!BG$95,0)</f>
        <v>-2.9245930955932114E-3</v>
      </c>
      <c r="BH100" s="151">
        <f>+IFERROR('MIP(IxI)_TFEVP'!BH89/'MIP(IxI)_TFEVP'!BH$95,0)</f>
        <v>2.3582837848336335E-3</v>
      </c>
      <c r="BI100" s="151">
        <f>+IFERROR('MIP(IxI)_TFEVP'!BI89/'MIP(IxI)_TFEVP'!BI$95,0)</f>
        <v>5.6549561951927861E-2</v>
      </c>
      <c r="BJ100" s="151">
        <f>+IFERROR('MIP(IxI)_TFEVP'!BJ89/'MIP(IxI)_TFEVP'!BJ$95,0)</f>
        <v>7.3467130315057532E-3</v>
      </c>
      <c r="BK100" s="151">
        <f>+IFERROR('MIP(IxI)_TFEVP'!BK89/'MIP(IxI)_TFEVP'!BK$95,0)</f>
        <v>-3.844844012743108E-2</v>
      </c>
      <c r="BL100" s="151">
        <f>+IFERROR('MIP(IxI)_TFEVP'!BL89/'MIP(IxI)_TFEVP'!BL$95,0)</f>
        <v>4.5091326625669399E-2</v>
      </c>
      <c r="BM100" s="151">
        <f>+IFERROR('MIP(IxI)_TFEVP'!BM89/'MIP(IxI)_TFEVP'!BM$95,0)</f>
        <v>6.7635271213835118E-3</v>
      </c>
      <c r="BN100" s="151">
        <f>+IFERROR('MIP(IxI)_TFEVP'!BN89/'MIP(IxI)_TFEVP'!BN$95,0)</f>
        <v>-1.1742808157138625E-2</v>
      </c>
      <c r="BO100" s="151">
        <f>+IFERROR('MIP(IxI)_TFEVP'!BO89/'MIP(IxI)_TFEVP'!BO$95,0)</f>
        <v>6.6387470277393694E-3</v>
      </c>
      <c r="BP100" s="151">
        <f>+IFERROR('MIP(IxI)_TFEVP'!BP89/'MIP(IxI)_TFEVP'!BP$95,0)</f>
        <v>1.1704005682377387E-2</v>
      </c>
      <c r="BQ100" s="151">
        <f>+IFERROR('MIP(IxI)_TFEVP'!BQ89/'MIP(IxI)_TFEVP'!BQ$95,0)</f>
        <v>1.8719942820309601E-2</v>
      </c>
      <c r="BR100" s="151">
        <f>+IFERROR('MIP(IxI)_TFEVP'!BR89/'MIP(IxI)_TFEVP'!BR$95,0)</f>
        <v>2.725709354244512E-2</v>
      </c>
      <c r="BS100" s="151">
        <f>+IFERROR('MIP(IxI)_TFEVP'!BS89/'MIP(IxI)_TFEVP'!BS$95,0)</f>
        <v>2.6578426570420227E-2</v>
      </c>
      <c r="BT100" s="151">
        <f>+IFERROR('MIP(IxI)_TFEVP'!BT89/'MIP(IxI)_TFEVP'!BT$95,0)</f>
        <v>1.9172190485161129E-2</v>
      </c>
      <c r="BU100" s="151">
        <f>+IFERROR('MIP(IxI)_TFEVP'!BU89/'MIP(IxI)_TFEVP'!BU$95,0)</f>
        <v>1.0078080050230233E-2</v>
      </c>
      <c r="BV100" s="151">
        <f>+IFERROR('MIP(IxI)_TFEVP'!BV89/'MIP(IxI)_TFEVP'!BV$95,0)</f>
        <v>9.5653647995837809E-3</v>
      </c>
      <c r="BW100" s="151">
        <f>+IFERROR('MIP(IxI)_TFEVP'!BW89/'MIP(IxI)_TFEVP'!BW$95,0)</f>
        <v>8.340918502477342E-3</v>
      </c>
      <c r="BX100" s="151">
        <f>+IFERROR('MIP(IxI)_TFEVP'!BX89/'MIP(IxI)_TFEVP'!BX$95,0)</f>
        <v>4.5688939114363414E-3</v>
      </c>
      <c r="BY100" s="151">
        <f>+IFERROR('MIP(IxI)_TFEVP'!BY89/'MIP(IxI)_TFEVP'!BY$95,0)</f>
        <v>1.6574786579933335E-2</v>
      </c>
      <c r="BZ100" s="151">
        <f>+IFERROR('MIP(IxI)_TFEVP'!BZ89/'MIP(IxI)_TFEVP'!BZ$95,0)</f>
        <v>1.7417785175271188E-2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3">
      <c r="A101" s="108"/>
      <c r="B101" s="26"/>
      <c r="C101" s="117" t="s">
        <v>873</v>
      </c>
      <c r="D101" s="151">
        <f>+IFERROR('MIP(IxI)_TFEVP'!D90/'MIP(IxI)_TFEVP'!D$95,0)</f>
        <v>0.37950413266115296</v>
      </c>
      <c r="E101" s="151">
        <f>+IFERROR('MIP(IxI)_TFEVP'!E90/'MIP(IxI)_TFEVP'!E$95,0)</f>
        <v>0.59162213932856134</v>
      </c>
      <c r="F101" s="151">
        <f>+IFERROR('MIP(IxI)_TFEVP'!F90/'MIP(IxI)_TFEVP'!F$95,0)</f>
        <v>0.40910792346437319</v>
      </c>
      <c r="G101" s="151">
        <f>+IFERROR('MIP(IxI)_TFEVP'!G90/'MIP(IxI)_TFEVP'!G$95,0)</f>
        <v>0.63726401896077822</v>
      </c>
      <c r="H101" s="151">
        <f>+IFERROR('MIP(IxI)_TFEVP'!H90/'MIP(IxI)_TFEVP'!H$95,0)</f>
        <v>0.48226334878172072</v>
      </c>
      <c r="I101" s="151">
        <f>+IFERROR('MIP(IxI)_TFEVP'!I90/'MIP(IxI)_TFEVP'!I$95,0)</f>
        <v>0.44733773779309571</v>
      </c>
      <c r="J101" s="151">
        <f>+IFERROR('MIP(IxI)_TFEVP'!J90/'MIP(IxI)_TFEVP'!J$95,0)</f>
        <v>0.52494210258487295</v>
      </c>
      <c r="K101" s="151">
        <f>+IFERROR('MIP(IxI)_TFEVP'!K90/'MIP(IxI)_TFEVP'!K$95,0)</f>
        <v>0.36238017635066888</v>
      </c>
      <c r="L101" s="151">
        <f>+IFERROR('MIP(IxI)_TFEVP'!L90/'MIP(IxI)_TFEVP'!L$95,0)</f>
        <v>0.41374951804082039</v>
      </c>
      <c r="M101" s="151">
        <f>+IFERROR('MIP(IxI)_TFEVP'!M90/'MIP(IxI)_TFEVP'!M$95,0)</f>
        <v>0.56915818302806265</v>
      </c>
      <c r="N101" s="151">
        <f>+IFERROR('MIP(IxI)_TFEVP'!N90/'MIP(IxI)_TFEVP'!N$95,0)</f>
        <v>0.38535938917138524</v>
      </c>
      <c r="O101" s="151">
        <f>+IFERROR('MIP(IxI)_TFEVP'!O90/'MIP(IxI)_TFEVP'!O$95,0)</f>
        <v>0.77720508933082688</v>
      </c>
      <c r="P101" s="151">
        <f>+IFERROR('MIP(IxI)_TFEVP'!P90/'MIP(IxI)_TFEVP'!P$95,0)</f>
        <v>0.34025836257151615</v>
      </c>
      <c r="Q101" s="151">
        <f>+IFERROR('MIP(IxI)_TFEVP'!Q90/'MIP(IxI)_TFEVP'!Q$95,0)</f>
        <v>0.41132173619104784</v>
      </c>
      <c r="R101" s="151">
        <f>+IFERROR('MIP(IxI)_TFEVP'!R90/'MIP(IxI)_TFEVP'!R$95,0)</f>
        <v>0.46728852567067058</v>
      </c>
      <c r="S101" s="151">
        <f>+IFERROR('MIP(IxI)_TFEVP'!S90/'MIP(IxI)_TFEVP'!S$95,0)</f>
        <v>0.58413325163954888</v>
      </c>
      <c r="T101" s="151">
        <f>+IFERROR('MIP(IxI)_TFEVP'!T90/'MIP(IxI)_TFEVP'!T$95,0)</f>
        <v>0.62147844956067788</v>
      </c>
      <c r="U101" s="151">
        <f>+IFERROR('MIP(IxI)_TFEVP'!U90/'MIP(IxI)_TFEVP'!U$95,0)</f>
        <v>0.78952371769824237</v>
      </c>
      <c r="V101" s="151">
        <f>+IFERROR('MIP(IxI)_TFEVP'!V90/'MIP(IxI)_TFEVP'!V$95,0)</f>
        <v>0.59654101902346557</v>
      </c>
      <c r="W101" s="151">
        <f>+IFERROR('MIP(IxI)_TFEVP'!W90/'MIP(IxI)_TFEVP'!W$95,0)</f>
        <v>0.77519911372458628</v>
      </c>
      <c r="X101" s="151">
        <f>+IFERROR('MIP(IxI)_TFEVP'!X90/'MIP(IxI)_TFEVP'!X$95,0)</f>
        <v>0.6619796703083477</v>
      </c>
      <c r="Y101" s="151">
        <f>+IFERROR('MIP(IxI)_TFEVP'!Y90/'MIP(IxI)_TFEVP'!Y$95,0)</f>
        <v>0.57492248173090699</v>
      </c>
      <c r="Z101" s="151">
        <f>+IFERROR('MIP(IxI)_TFEVP'!Z90/'MIP(IxI)_TFEVP'!Z$95,0)</f>
        <v>0.6471077683132942</v>
      </c>
      <c r="AA101" s="151">
        <f>+IFERROR('MIP(IxI)_TFEVP'!AA90/'MIP(IxI)_TFEVP'!AA$95,0)</f>
        <v>0.52004011814863704</v>
      </c>
      <c r="AB101" s="151">
        <f>+IFERROR('MIP(IxI)_TFEVP'!AB90/'MIP(IxI)_TFEVP'!AB$95,0)</f>
        <v>0.72174832552439294</v>
      </c>
      <c r="AC101" s="151">
        <f>+IFERROR('MIP(IxI)_TFEVP'!AC90/'MIP(IxI)_TFEVP'!AC$95,0)</f>
        <v>0.65620560506263725</v>
      </c>
      <c r="AD101" s="151">
        <f>+IFERROR('MIP(IxI)_TFEVP'!AD90/'MIP(IxI)_TFEVP'!AD$95,0)</f>
        <v>0.68642133947759043</v>
      </c>
      <c r="AE101" s="151">
        <f>+IFERROR('MIP(IxI)_TFEVP'!AE90/'MIP(IxI)_TFEVP'!AE$95,0)</f>
        <v>0.85435983032938767</v>
      </c>
      <c r="AF101" s="151">
        <f>+IFERROR('MIP(IxI)_TFEVP'!AF90/'MIP(IxI)_TFEVP'!AF$95,0)</f>
        <v>0.59729330700703276</v>
      </c>
      <c r="AG101" s="151">
        <f>+IFERROR('MIP(IxI)_TFEVP'!AG90/'MIP(IxI)_TFEVP'!AG$95,0)</f>
        <v>0.72547849696644651</v>
      </c>
      <c r="AH101" s="151">
        <f>+IFERROR('MIP(IxI)_TFEVP'!AH90/'MIP(IxI)_TFEVP'!AH$95,0)</f>
        <v>0.72849711822964314</v>
      </c>
      <c r="AI101" s="151">
        <f>+IFERROR('MIP(IxI)_TFEVP'!AI90/'MIP(IxI)_TFEVP'!AI$95,0)</f>
        <v>0.60904052098408101</v>
      </c>
      <c r="AJ101" s="151">
        <f>+IFERROR('MIP(IxI)_TFEVP'!AJ90/'MIP(IxI)_TFEVP'!AJ$95,0)</f>
        <v>0</v>
      </c>
      <c r="AK101" s="151">
        <f>+IFERROR('MIP(IxI)_TFEVP'!AK90/'MIP(IxI)_TFEVP'!AK$95,0)</f>
        <v>0.64061698823598356</v>
      </c>
      <c r="AL101" s="151">
        <f>+IFERROR('MIP(IxI)_TFEVP'!AL90/'MIP(IxI)_TFEVP'!AL$95,0)</f>
        <v>0.54109574735679755</v>
      </c>
      <c r="AM101" s="151">
        <f>+IFERROR('MIP(IxI)_TFEVP'!AM90/'MIP(IxI)_TFEVP'!AM$95,0)</f>
        <v>0.6239285213913619</v>
      </c>
      <c r="AN101" s="151">
        <f>+IFERROR('MIP(IxI)_TFEVP'!AN90/'MIP(IxI)_TFEVP'!AN$95,0)</f>
        <v>0.60664113636874695</v>
      </c>
      <c r="AO101" s="151">
        <f>+IFERROR('MIP(IxI)_TFEVP'!AO90/'MIP(IxI)_TFEVP'!AO$95,0)</f>
        <v>0.73919869205005473</v>
      </c>
      <c r="AP101" s="151">
        <f>+IFERROR('MIP(IxI)_TFEVP'!AP90/'MIP(IxI)_TFEVP'!AP$95,0)</f>
        <v>0.55329925731254814</v>
      </c>
      <c r="AQ101" s="151">
        <f>+IFERROR('MIP(IxI)_TFEVP'!AQ90/'MIP(IxI)_TFEVP'!AQ$95,0)</f>
        <v>0.87617363012888805</v>
      </c>
      <c r="AR101" s="151">
        <f>+IFERROR('MIP(IxI)_TFEVP'!AR90/'MIP(IxI)_TFEVP'!AR$95,0)</f>
        <v>0.65897278918522439</v>
      </c>
      <c r="AS101" s="151">
        <f>+IFERROR('MIP(IxI)_TFEVP'!AS90/'MIP(IxI)_TFEVP'!AS$95,0)</f>
        <v>0.66704331835382225</v>
      </c>
      <c r="AT101" s="151">
        <f>+IFERROR('MIP(IxI)_TFEVP'!AT90/'MIP(IxI)_TFEVP'!AT$95,0)</f>
        <v>0.60683471521210575</v>
      </c>
      <c r="AU101" s="151">
        <f>+IFERROR('MIP(IxI)_TFEVP'!AU90/'MIP(IxI)_TFEVP'!AU$95,0)</f>
        <v>0.62509543002153845</v>
      </c>
      <c r="AV101" s="151">
        <f>+IFERROR('MIP(IxI)_TFEVP'!AV90/'MIP(IxI)_TFEVP'!AV$95,0)</f>
        <v>0.65955676265907182</v>
      </c>
      <c r="AW101" s="151">
        <f>+IFERROR('MIP(IxI)_TFEVP'!AW90/'MIP(IxI)_TFEVP'!AW$95,0)</f>
        <v>0.64511655634900122</v>
      </c>
      <c r="AX101" s="151">
        <f>+IFERROR('MIP(IxI)_TFEVP'!AX90/'MIP(IxI)_TFEVP'!AX$95,0)</f>
        <v>0.60058329895604534</v>
      </c>
      <c r="AY101" s="151">
        <f>+IFERROR('MIP(IxI)_TFEVP'!AY90/'MIP(IxI)_TFEVP'!AY$95,0)</f>
        <v>0.75663543242928644</v>
      </c>
      <c r="AZ101" s="151">
        <f>+IFERROR('MIP(IxI)_TFEVP'!AZ90/'MIP(IxI)_TFEVP'!AZ$95,0)</f>
        <v>0.58818157049189312</v>
      </c>
      <c r="BA101" s="151">
        <f>+IFERROR('MIP(IxI)_TFEVP'!BA90/'MIP(IxI)_TFEVP'!BA$95,0)</f>
        <v>0.52462937559623701</v>
      </c>
      <c r="BB101" s="151">
        <f>+IFERROR('MIP(IxI)_TFEVP'!BB90/'MIP(IxI)_TFEVP'!BB$95,0)</f>
        <v>0.70201736423756989</v>
      </c>
      <c r="BC101" s="151">
        <f>+IFERROR('MIP(IxI)_TFEVP'!BC90/'MIP(IxI)_TFEVP'!BC$95,0)</f>
        <v>0.52404000720723265</v>
      </c>
      <c r="BD101" s="151">
        <f>+IFERROR('MIP(IxI)_TFEVP'!BD90/'MIP(IxI)_TFEVP'!BD$95,0)</f>
        <v>0.7822932010835979</v>
      </c>
      <c r="BE101" s="151">
        <f>+IFERROR('MIP(IxI)_TFEVP'!BE90/'MIP(IxI)_TFEVP'!BE$95,0)</f>
        <v>0.5766218693393208</v>
      </c>
      <c r="BF101" s="151">
        <f>+IFERROR('MIP(IxI)_TFEVP'!BF90/'MIP(IxI)_TFEVP'!BF$95,0)</f>
        <v>0.46299467119221493</v>
      </c>
      <c r="BG101" s="151">
        <f>+IFERROR('MIP(IxI)_TFEVP'!BG90/'MIP(IxI)_TFEVP'!BG$95,0)</f>
        <v>0.5780875616139568</v>
      </c>
      <c r="BH101" s="151">
        <f>+IFERROR('MIP(IxI)_TFEVP'!BH90/'MIP(IxI)_TFEVP'!BH$95,0)</f>
        <v>0.52227080400377479</v>
      </c>
      <c r="BI101" s="151">
        <f>+IFERROR('MIP(IxI)_TFEVP'!BI90/'MIP(IxI)_TFEVP'!BI$95,0)</f>
        <v>0.55800689469728715</v>
      </c>
      <c r="BJ101" s="151">
        <f>+IFERROR('MIP(IxI)_TFEVP'!BJ90/'MIP(IxI)_TFEVP'!BJ$95,0)</f>
        <v>0.365521987149104</v>
      </c>
      <c r="BK101" s="151">
        <f>+IFERROR('MIP(IxI)_TFEVP'!BK90/'MIP(IxI)_TFEVP'!BK$95,0)</f>
        <v>0.58357855600124597</v>
      </c>
      <c r="BL101" s="151">
        <f>+IFERROR('MIP(IxI)_TFEVP'!BL90/'MIP(IxI)_TFEVP'!BL$95,0)</f>
        <v>0.5705747611359463</v>
      </c>
      <c r="BM101" s="151">
        <f>+IFERROR('MIP(IxI)_TFEVP'!BM90/'MIP(IxI)_TFEVP'!BM$95,0)</f>
        <v>0.479756721676247</v>
      </c>
      <c r="BN101" s="151">
        <f>+IFERROR('MIP(IxI)_TFEVP'!BN90/'MIP(IxI)_TFEVP'!BN$95,0)</f>
        <v>0.54338283925395725</v>
      </c>
      <c r="BO101" s="151">
        <f>+IFERROR('MIP(IxI)_TFEVP'!BO90/'MIP(IxI)_TFEVP'!BO$95,0)</f>
        <v>0.50275081616405515</v>
      </c>
      <c r="BP101" s="151">
        <f>+IFERROR('MIP(IxI)_TFEVP'!BP90/'MIP(IxI)_TFEVP'!BP$95,0)</f>
        <v>0.31392638451635635</v>
      </c>
      <c r="BQ101" s="151">
        <f>+IFERROR('MIP(IxI)_TFEVP'!BQ90/'MIP(IxI)_TFEVP'!BQ$95,0)</f>
        <v>0.73813344237957867</v>
      </c>
      <c r="BR101" s="151">
        <f>+IFERROR('MIP(IxI)_TFEVP'!BR90/'MIP(IxI)_TFEVP'!BR$95,0)</f>
        <v>0.53621226110727449</v>
      </c>
      <c r="BS101" s="151">
        <f>+IFERROR('MIP(IxI)_TFEVP'!BS90/'MIP(IxI)_TFEVP'!BS$95,0)</f>
        <v>0.27900082950925187</v>
      </c>
      <c r="BT101" s="151">
        <f>+IFERROR('MIP(IxI)_TFEVP'!BT90/'MIP(IxI)_TFEVP'!BT$95,0)</f>
        <v>0.40277435227808689</v>
      </c>
      <c r="BU101" s="151">
        <f>+IFERROR('MIP(IxI)_TFEVP'!BU90/'MIP(IxI)_TFEVP'!BU$95,0)</f>
        <v>0.15317131727332856</v>
      </c>
      <c r="BV101" s="151">
        <f>+IFERROR('MIP(IxI)_TFEVP'!BV90/'MIP(IxI)_TFEVP'!BV$95,0)</f>
        <v>0.39099474732090267</v>
      </c>
      <c r="BW101" s="151">
        <f>+IFERROR('MIP(IxI)_TFEVP'!BW90/'MIP(IxI)_TFEVP'!BW$95,0)</f>
        <v>0.11292627571205835</v>
      </c>
      <c r="BX101" s="151">
        <f>+IFERROR('MIP(IxI)_TFEVP'!BX90/'MIP(IxI)_TFEVP'!BX$95,0)</f>
        <v>0.53357883368233838</v>
      </c>
      <c r="BY101" s="151">
        <f>+IFERROR('MIP(IxI)_TFEVP'!BY90/'MIP(IxI)_TFEVP'!BY$95,0)</f>
        <v>0.33197840610870888</v>
      </c>
      <c r="BZ101" s="151">
        <f>+IFERROR('MIP(IxI)_TFEVP'!BZ90/'MIP(IxI)_TFEVP'!BZ$95,0)</f>
        <v>0.53050584218138319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3">
      <c r="A102" s="106"/>
      <c r="B102" s="26"/>
      <c r="C102" s="117" t="s">
        <v>874</v>
      </c>
      <c r="D102" s="151">
        <f>+IFERROR('MIP(IxI)_TFEVP'!D91/'MIP(IxI)_TFEVP'!D$95,0)</f>
        <v>0.62049586733884698</v>
      </c>
      <c r="E102" s="151">
        <f>+IFERROR('MIP(IxI)_TFEVP'!E91/'MIP(IxI)_TFEVP'!E$95,0)</f>
        <v>0.40837786067143866</v>
      </c>
      <c r="F102" s="151">
        <f>+IFERROR('MIP(IxI)_TFEVP'!F91/'MIP(IxI)_TFEVP'!F$95,0)</f>
        <v>0.59089207653562681</v>
      </c>
      <c r="G102" s="151">
        <f>+IFERROR('MIP(IxI)_TFEVP'!G91/'MIP(IxI)_TFEVP'!G$95,0)</f>
        <v>0.36273598103922183</v>
      </c>
      <c r="H102" s="151">
        <f>+IFERROR('MIP(IxI)_TFEVP'!H91/'MIP(IxI)_TFEVP'!H$95,0)</f>
        <v>0.51773665121827928</v>
      </c>
      <c r="I102" s="151">
        <f>+IFERROR('MIP(IxI)_TFEVP'!I91/'MIP(IxI)_TFEVP'!I$95,0)</f>
        <v>0.55266226220690429</v>
      </c>
      <c r="J102" s="151">
        <f>+IFERROR('MIP(IxI)_TFEVP'!J91/'MIP(IxI)_TFEVP'!J$95,0)</f>
        <v>0.47505789741512705</v>
      </c>
      <c r="K102" s="151">
        <f>+IFERROR('MIP(IxI)_TFEVP'!K91/'MIP(IxI)_TFEVP'!K$95,0)</f>
        <v>0.63761982364933112</v>
      </c>
      <c r="L102" s="151">
        <f>+IFERROR('MIP(IxI)_TFEVP'!L91/'MIP(IxI)_TFEVP'!L$95,0)</f>
        <v>0.58625048195917961</v>
      </c>
      <c r="M102" s="151">
        <f>+IFERROR('MIP(IxI)_TFEVP'!M91/'MIP(IxI)_TFEVP'!M$95,0)</f>
        <v>0.43084181697193741</v>
      </c>
      <c r="N102" s="151">
        <f>+IFERROR('MIP(IxI)_TFEVP'!N91/'MIP(IxI)_TFEVP'!N$95,0)</f>
        <v>0.61464061082861476</v>
      </c>
      <c r="O102" s="151">
        <f>+IFERROR('MIP(IxI)_TFEVP'!O91/'MIP(IxI)_TFEVP'!O$95,0)</f>
        <v>0.22279491066917315</v>
      </c>
      <c r="P102" s="151">
        <f>+IFERROR('MIP(IxI)_TFEVP'!P91/'MIP(IxI)_TFEVP'!P$95,0)</f>
        <v>0.65974163742848391</v>
      </c>
      <c r="Q102" s="151">
        <f>+IFERROR('MIP(IxI)_TFEVP'!Q91/'MIP(IxI)_TFEVP'!Q$95,0)</f>
        <v>0.58867826380895216</v>
      </c>
      <c r="R102" s="151">
        <f>+IFERROR('MIP(IxI)_TFEVP'!R91/'MIP(IxI)_TFEVP'!R$95,0)</f>
        <v>0.53271147432932942</v>
      </c>
      <c r="S102" s="151">
        <f>+IFERROR('MIP(IxI)_TFEVP'!S91/'MIP(IxI)_TFEVP'!S$95,0)</f>
        <v>0.41586674836045112</v>
      </c>
      <c r="T102" s="151">
        <f>+IFERROR('MIP(IxI)_TFEVP'!T91/'MIP(IxI)_TFEVP'!T$95,0)</f>
        <v>0.37852155043932212</v>
      </c>
      <c r="U102" s="151">
        <f>+IFERROR('MIP(IxI)_TFEVP'!U91/'MIP(IxI)_TFEVP'!U$95,0)</f>
        <v>0.21047628230175766</v>
      </c>
      <c r="V102" s="151">
        <f>+IFERROR('MIP(IxI)_TFEVP'!V91/'MIP(IxI)_TFEVP'!V$95,0)</f>
        <v>0.40345898097653438</v>
      </c>
      <c r="W102" s="151">
        <f>+IFERROR('MIP(IxI)_TFEVP'!W91/'MIP(IxI)_TFEVP'!W$95,0)</f>
        <v>0.22480088627541367</v>
      </c>
      <c r="X102" s="151">
        <f>+IFERROR('MIP(IxI)_TFEVP'!X91/'MIP(IxI)_TFEVP'!X$95,0)</f>
        <v>0.33802032969165235</v>
      </c>
      <c r="Y102" s="151">
        <f>+IFERROR('MIP(IxI)_TFEVP'!Y91/'MIP(IxI)_TFEVP'!Y$95,0)</f>
        <v>0.42507751826909301</v>
      </c>
      <c r="Z102" s="151">
        <f>+IFERROR('MIP(IxI)_TFEVP'!Z91/'MIP(IxI)_TFEVP'!Z$95,0)</f>
        <v>0.3528922316867058</v>
      </c>
      <c r="AA102" s="151">
        <f>+IFERROR('MIP(IxI)_TFEVP'!AA91/'MIP(IxI)_TFEVP'!AA$95,0)</f>
        <v>0.47995988185136296</v>
      </c>
      <c r="AB102" s="151">
        <f>+IFERROR('MIP(IxI)_TFEVP'!AB91/'MIP(IxI)_TFEVP'!AB$95,0)</f>
        <v>0.27825167447560711</v>
      </c>
      <c r="AC102" s="151">
        <f>+IFERROR('MIP(IxI)_TFEVP'!AC91/'MIP(IxI)_TFEVP'!AC$95,0)</f>
        <v>0.3437943949373628</v>
      </c>
      <c r="AD102" s="151">
        <f>+IFERROR('MIP(IxI)_TFEVP'!AD91/'MIP(IxI)_TFEVP'!AD$95,0)</f>
        <v>0.31357866052240957</v>
      </c>
      <c r="AE102" s="151">
        <f>+IFERROR('MIP(IxI)_TFEVP'!AE91/'MIP(IxI)_TFEVP'!AE$95,0)</f>
        <v>0.14564016967061238</v>
      </c>
      <c r="AF102" s="151">
        <f>+IFERROR('MIP(IxI)_TFEVP'!AF91/'MIP(IxI)_TFEVP'!AF$95,0)</f>
        <v>0.40270669299296724</v>
      </c>
      <c r="AG102" s="151">
        <f>+IFERROR('MIP(IxI)_TFEVP'!AG91/'MIP(IxI)_TFEVP'!AG$95,0)</f>
        <v>0.27452150303355344</v>
      </c>
      <c r="AH102" s="151">
        <f>+IFERROR('MIP(IxI)_TFEVP'!AH91/'MIP(IxI)_TFEVP'!AH$95,0)</f>
        <v>0.27150288177035686</v>
      </c>
      <c r="AI102" s="151">
        <f>+IFERROR('MIP(IxI)_TFEVP'!AI91/'MIP(IxI)_TFEVP'!AI$95,0)</f>
        <v>0.39095947901591893</v>
      </c>
      <c r="AJ102" s="151">
        <f>+IFERROR('MIP(IxI)_TFEVP'!AJ91/'MIP(IxI)_TFEVP'!AJ$95,0)</f>
        <v>0</v>
      </c>
      <c r="AK102" s="151">
        <f>+IFERROR('MIP(IxI)_TFEVP'!AK91/'MIP(IxI)_TFEVP'!AK$95,0)</f>
        <v>0.35938301176401649</v>
      </c>
      <c r="AL102" s="151">
        <f>+IFERROR('MIP(IxI)_TFEVP'!AL91/'MIP(IxI)_TFEVP'!AL$95,0)</f>
        <v>0.45890425264320239</v>
      </c>
      <c r="AM102" s="151">
        <f>+IFERROR('MIP(IxI)_TFEVP'!AM91/'MIP(IxI)_TFEVP'!AM$95,0)</f>
        <v>0.37607147860863804</v>
      </c>
      <c r="AN102" s="151">
        <f>+IFERROR('MIP(IxI)_TFEVP'!AN91/'MIP(IxI)_TFEVP'!AN$95,0)</f>
        <v>0.39335886363125305</v>
      </c>
      <c r="AO102" s="151">
        <f>+IFERROR('MIP(IxI)_TFEVP'!AO91/'MIP(IxI)_TFEVP'!AO$95,0)</f>
        <v>0.26080130794994533</v>
      </c>
      <c r="AP102" s="151">
        <f>+IFERROR('MIP(IxI)_TFEVP'!AP91/'MIP(IxI)_TFEVP'!AP$95,0)</f>
        <v>0.44670074268745186</v>
      </c>
      <c r="AQ102" s="151">
        <f>+IFERROR('MIP(IxI)_TFEVP'!AQ91/'MIP(IxI)_TFEVP'!AQ$95,0)</f>
        <v>0.12382636987111199</v>
      </c>
      <c r="AR102" s="151">
        <f>+IFERROR('MIP(IxI)_TFEVP'!AR91/'MIP(IxI)_TFEVP'!AR$95,0)</f>
        <v>0.34102721081477566</v>
      </c>
      <c r="AS102" s="151">
        <f>+IFERROR('MIP(IxI)_TFEVP'!AS91/'MIP(IxI)_TFEVP'!AS$95,0)</f>
        <v>0.3329566816461777</v>
      </c>
      <c r="AT102" s="151">
        <f>+IFERROR('MIP(IxI)_TFEVP'!AT91/'MIP(IxI)_TFEVP'!AT$95,0)</f>
        <v>0.39316528478789431</v>
      </c>
      <c r="AU102" s="151">
        <f>+IFERROR('MIP(IxI)_TFEVP'!AU91/'MIP(IxI)_TFEVP'!AU$95,0)</f>
        <v>0.37490456997846161</v>
      </c>
      <c r="AV102" s="151">
        <f>+IFERROR('MIP(IxI)_TFEVP'!AV91/'MIP(IxI)_TFEVP'!AV$95,0)</f>
        <v>0.34044323734092818</v>
      </c>
      <c r="AW102" s="151">
        <f>+IFERROR('MIP(IxI)_TFEVP'!AW91/'MIP(IxI)_TFEVP'!AW$95,0)</f>
        <v>0.35488344365099872</v>
      </c>
      <c r="AX102" s="151">
        <f>+IFERROR('MIP(IxI)_TFEVP'!AX91/'MIP(IxI)_TFEVP'!AX$95,0)</f>
        <v>0.3994167010439546</v>
      </c>
      <c r="AY102" s="151">
        <f>+IFERROR('MIP(IxI)_TFEVP'!AY91/'MIP(IxI)_TFEVP'!AY$95,0)</f>
        <v>0.24336456757071354</v>
      </c>
      <c r="AZ102" s="151">
        <f>+IFERROR('MIP(IxI)_TFEVP'!AZ91/'MIP(IxI)_TFEVP'!AZ$95,0)</f>
        <v>0.41181842950810688</v>
      </c>
      <c r="BA102" s="151">
        <f>+IFERROR('MIP(IxI)_TFEVP'!BA91/'MIP(IxI)_TFEVP'!BA$95,0)</f>
        <v>0.47537062440376299</v>
      </c>
      <c r="BB102" s="151">
        <f>+IFERROR('MIP(IxI)_TFEVP'!BB91/'MIP(IxI)_TFEVP'!BB$95,0)</f>
        <v>0.29798263576243017</v>
      </c>
      <c r="BC102" s="151">
        <f>+IFERROR('MIP(IxI)_TFEVP'!BC91/'MIP(IxI)_TFEVP'!BC$95,0)</f>
        <v>0.47595999279276735</v>
      </c>
      <c r="BD102" s="151">
        <f>+IFERROR('MIP(IxI)_TFEVP'!BD91/'MIP(IxI)_TFEVP'!BD$95,0)</f>
        <v>0.21770679891640204</v>
      </c>
      <c r="BE102" s="151">
        <f>+IFERROR('MIP(IxI)_TFEVP'!BE91/'MIP(IxI)_TFEVP'!BE$95,0)</f>
        <v>0.42337813066067925</v>
      </c>
      <c r="BF102" s="151">
        <f>+IFERROR('MIP(IxI)_TFEVP'!BF91/'MIP(IxI)_TFEVP'!BF$95,0)</f>
        <v>0.53700532880778507</v>
      </c>
      <c r="BG102" s="151">
        <f>+IFERROR('MIP(IxI)_TFEVP'!BG91/'MIP(IxI)_TFEVP'!BG$95,0)</f>
        <v>0.4219124383860432</v>
      </c>
      <c r="BH102" s="151">
        <f>+IFERROR('MIP(IxI)_TFEVP'!BH91/'MIP(IxI)_TFEVP'!BH$95,0)</f>
        <v>0.47772919599622521</v>
      </c>
      <c r="BI102" s="151">
        <f>+IFERROR('MIP(IxI)_TFEVP'!BI91/'MIP(IxI)_TFEVP'!BI$95,0)</f>
        <v>0.44199310530271285</v>
      </c>
      <c r="BJ102" s="151">
        <f>+IFERROR('MIP(IxI)_TFEVP'!BJ91/'MIP(IxI)_TFEVP'!BJ$95,0)</f>
        <v>0.634478012850896</v>
      </c>
      <c r="BK102" s="151">
        <f>+IFERROR('MIP(IxI)_TFEVP'!BK91/'MIP(IxI)_TFEVP'!BK$95,0)</f>
        <v>0.41642144399875408</v>
      </c>
      <c r="BL102" s="151">
        <f>+IFERROR('MIP(IxI)_TFEVP'!BL91/'MIP(IxI)_TFEVP'!BL$95,0)</f>
        <v>0.4294252388640537</v>
      </c>
      <c r="BM102" s="151">
        <f>+IFERROR('MIP(IxI)_TFEVP'!BM91/'MIP(IxI)_TFEVP'!BM$95,0)</f>
        <v>0.52024327832375306</v>
      </c>
      <c r="BN102" s="151">
        <f>+IFERROR('MIP(IxI)_TFEVP'!BN91/'MIP(IxI)_TFEVP'!BN$95,0)</f>
        <v>0.45661716074604269</v>
      </c>
      <c r="BO102" s="151">
        <f>+IFERROR('MIP(IxI)_TFEVP'!BO91/'MIP(IxI)_TFEVP'!BO$95,0)</f>
        <v>0.49724918383594491</v>
      </c>
      <c r="BP102" s="151">
        <f>+IFERROR('MIP(IxI)_TFEVP'!BP91/'MIP(IxI)_TFEVP'!BP$95,0)</f>
        <v>0.68607361548364365</v>
      </c>
      <c r="BQ102" s="151">
        <f>+IFERROR('MIP(IxI)_TFEVP'!BQ91/'MIP(IxI)_TFEVP'!BQ$95,0)</f>
        <v>0.26186655762042127</v>
      </c>
      <c r="BR102" s="151">
        <f>+IFERROR('MIP(IxI)_TFEVP'!BR91/'MIP(IxI)_TFEVP'!BR$95,0)</f>
        <v>0.46378773889272551</v>
      </c>
      <c r="BS102" s="151">
        <f>+IFERROR('MIP(IxI)_TFEVP'!BS91/'MIP(IxI)_TFEVP'!BS$95,0)</f>
        <v>0.72099917049074813</v>
      </c>
      <c r="BT102" s="151">
        <f>+IFERROR('MIP(IxI)_TFEVP'!BT91/'MIP(IxI)_TFEVP'!BT$95,0)</f>
        <v>0.59722564772191311</v>
      </c>
      <c r="BU102" s="151">
        <f>+IFERROR('MIP(IxI)_TFEVP'!BU91/'MIP(IxI)_TFEVP'!BU$95,0)</f>
        <v>0.84682868272667144</v>
      </c>
      <c r="BV102" s="151">
        <f>+IFERROR('MIP(IxI)_TFEVP'!BV91/'MIP(IxI)_TFEVP'!BV$95,0)</f>
        <v>0.60900525267909733</v>
      </c>
      <c r="BW102" s="151">
        <f>+IFERROR('MIP(IxI)_TFEVP'!BW91/'MIP(IxI)_TFEVP'!BW$95,0)</f>
        <v>0.88707372428794162</v>
      </c>
      <c r="BX102" s="151">
        <f>+IFERROR('MIP(IxI)_TFEVP'!BX91/'MIP(IxI)_TFEVP'!BX$95,0)</f>
        <v>0.46642116631766162</v>
      </c>
      <c r="BY102" s="151">
        <f>+IFERROR('MIP(IxI)_TFEVP'!BY91/'MIP(IxI)_TFEVP'!BY$95,0)</f>
        <v>0.66802159389129112</v>
      </c>
      <c r="BZ102" s="151">
        <f>+IFERROR('MIP(IxI)_TFEVP'!BZ91/'MIP(IxI)_TFEVP'!BZ$95,0)</f>
        <v>0.46949415781861681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3">
      <c r="A103" s="106"/>
      <c r="B103" s="26"/>
      <c r="C103" s="116" t="s">
        <v>875</v>
      </c>
      <c r="D103" s="151">
        <f>+IFERROR('MIP(IxI)_TFEVP'!D92/'MIP(IxI)_TFEVP'!D$95,0)</f>
        <v>0.11910228043856387</v>
      </c>
      <c r="E103" s="151">
        <f>+IFERROR('MIP(IxI)_TFEVP'!E92/'MIP(IxI)_TFEVP'!E$95,0)</f>
        <v>0.11161659441475955</v>
      </c>
      <c r="F103" s="151">
        <f>+IFERROR('MIP(IxI)_TFEVP'!F92/'MIP(IxI)_TFEVP'!F$95,0)</f>
        <v>0.1021401693835603</v>
      </c>
      <c r="G103" s="151">
        <f>+IFERROR('MIP(IxI)_TFEVP'!G92/'MIP(IxI)_TFEVP'!G$95,0)</f>
        <v>0.12463172967723883</v>
      </c>
      <c r="H103" s="151">
        <f>+IFERROR('MIP(IxI)_TFEVP'!H92/'MIP(IxI)_TFEVP'!H$95,0)</f>
        <v>0.16684894046454896</v>
      </c>
      <c r="I103" s="151">
        <f>+IFERROR('MIP(IxI)_TFEVP'!I92/'MIP(IxI)_TFEVP'!I$95,0)</f>
        <v>0.39305293581273476</v>
      </c>
      <c r="J103" s="151">
        <f>+IFERROR('MIP(IxI)_TFEVP'!J92/'MIP(IxI)_TFEVP'!J$95,0)</f>
        <v>0.19324547465495218</v>
      </c>
      <c r="K103" s="151">
        <f>+IFERROR('MIP(IxI)_TFEVP'!K92/'MIP(IxI)_TFEVP'!K$95,0)</f>
        <v>9.8681053422259121E-2</v>
      </c>
      <c r="L103" s="151">
        <f>+IFERROR('MIP(IxI)_TFEVP'!L92/'MIP(IxI)_TFEVP'!L$95,0)</f>
        <v>0.14554234400069652</v>
      </c>
      <c r="M103" s="151">
        <f>+IFERROR('MIP(IxI)_TFEVP'!M92/'MIP(IxI)_TFEVP'!M$95,0)</f>
        <v>0.1192142240766461</v>
      </c>
      <c r="N103" s="151">
        <f>+IFERROR('MIP(IxI)_TFEVP'!N92/'MIP(IxI)_TFEVP'!N$95,0)</f>
        <v>0.1038626863093195</v>
      </c>
      <c r="O103" s="151">
        <f>+IFERROR('MIP(IxI)_TFEVP'!O92/'MIP(IxI)_TFEVP'!O$95,0)</f>
        <v>0.11911439447346009</v>
      </c>
      <c r="P103" s="151">
        <f>+IFERROR('MIP(IxI)_TFEVP'!P92/'MIP(IxI)_TFEVP'!P$95,0)</f>
        <v>0.14365544765493571</v>
      </c>
      <c r="Q103" s="151">
        <f>+IFERROR('MIP(IxI)_TFEVP'!Q92/'MIP(IxI)_TFEVP'!Q$95,0)</f>
        <v>1.5348879672868694E-2</v>
      </c>
      <c r="R103" s="151">
        <f>+IFERROR('MIP(IxI)_TFEVP'!R92/'MIP(IxI)_TFEVP'!R$95,0)</f>
        <v>0.10275130567335586</v>
      </c>
      <c r="S103" s="151">
        <f>+IFERROR('MIP(IxI)_TFEVP'!S92/'MIP(IxI)_TFEVP'!S$95,0)</f>
        <v>0.16491122284573168</v>
      </c>
      <c r="T103" s="151">
        <f>+IFERROR('MIP(IxI)_TFEVP'!T92/'MIP(IxI)_TFEVP'!T$95,0)</f>
        <v>0.14638875291582462</v>
      </c>
      <c r="U103" s="151">
        <f>+IFERROR('MIP(IxI)_TFEVP'!U92/'MIP(IxI)_TFEVP'!U$95,0)</f>
        <v>0.13666664975143061</v>
      </c>
      <c r="V103" s="151">
        <f>+IFERROR('MIP(IxI)_TFEVP'!V92/'MIP(IxI)_TFEVP'!V$95,0)</f>
        <v>6.9191477446446353E-2</v>
      </c>
      <c r="W103" s="151">
        <f>+IFERROR('MIP(IxI)_TFEVP'!W92/'MIP(IxI)_TFEVP'!W$95,0)</f>
        <v>9.0436692172758848E-2</v>
      </c>
      <c r="X103" s="151">
        <f>+IFERROR('MIP(IxI)_TFEVP'!X92/'MIP(IxI)_TFEVP'!X$95,0)</f>
        <v>0.10371055945725113</v>
      </c>
      <c r="Y103" s="151">
        <f>+IFERROR('MIP(IxI)_TFEVP'!Y92/'MIP(IxI)_TFEVP'!Y$95,0)</f>
        <v>0.18554062186559678</v>
      </c>
      <c r="Z103" s="151">
        <f>+IFERROR('MIP(IxI)_TFEVP'!Z92/'MIP(IxI)_TFEVP'!Z$95,0)</f>
        <v>8.8967964675915001E-2</v>
      </c>
      <c r="AA103" s="151">
        <f>+IFERROR('MIP(IxI)_TFEVP'!AA92/'MIP(IxI)_TFEVP'!AA$95,0)</f>
        <v>0.24625615644699339</v>
      </c>
      <c r="AB103" s="151">
        <f>+IFERROR('MIP(IxI)_TFEVP'!AB92/'MIP(IxI)_TFEVP'!AB$95,0)</f>
        <v>0.16013322710250544</v>
      </c>
      <c r="AC103" s="151">
        <f>+IFERROR('MIP(IxI)_TFEVP'!AC92/'MIP(IxI)_TFEVP'!AC$95,0)</f>
        <v>0.21807952261264932</v>
      </c>
      <c r="AD103" s="151">
        <f>+IFERROR('MIP(IxI)_TFEVP'!AD92/'MIP(IxI)_TFEVP'!AD$95,0)</f>
        <v>0.10074883133571128</v>
      </c>
      <c r="AE103" s="151">
        <f>+IFERROR('MIP(IxI)_TFEVP'!AE92/'MIP(IxI)_TFEVP'!AE$95,0)</f>
        <v>5.4998392110622789E-2</v>
      </c>
      <c r="AF103" s="151">
        <f>+IFERROR('MIP(IxI)_TFEVP'!AF92/'MIP(IxI)_TFEVP'!AF$95,0)</f>
        <v>0.20222172631320212</v>
      </c>
      <c r="AG103" s="151">
        <f>+IFERROR('MIP(IxI)_TFEVP'!AG92/'MIP(IxI)_TFEVP'!AG$95,0)</f>
        <v>0.11411524151107834</v>
      </c>
      <c r="AH103" s="151">
        <f>+IFERROR('MIP(IxI)_TFEVP'!AH92/'MIP(IxI)_TFEVP'!AH$95,0)</f>
        <v>0.14745176737287255</v>
      </c>
      <c r="AI103" s="151">
        <f>+IFERROR('MIP(IxI)_TFEVP'!AI92/'MIP(IxI)_TFEVP'!AI$95,0)</f>
        <v>9.8156295224312587E-2</v>
      </c>
      <c r="AJ103" s="151">
        <f>+IFERROR('MIP(IxI)_TFEVP'!AJ92/'MIP(IxI)_TFEVP'!AJ$95,0)</f>
        <v>0</v>
      </c>
      <c r="AK103" s="151">
        <f>+IFERROR('MIP(IxI)_TFEVP'!AK92/'MIP(IxI)_TFEVP'!AK$95,0)</f>
        <v>0.22086647914560717</v>
      </c>
      <c r="AL103" s="151">
        <f>+IFERROR('MIP(IxI)_TFEVP'!AL92/'MIP(IxI)_TFEVP'!AL$95,0)</f>
        <v>0.20277037942429357</v>
      </c>
      <c r="AM103" s="151">
        <f>+IFERROR('MIP(IxI)_TFEVP'!AM92/'MIP(IxI)_TFEVP'!AM$95,0)</f>
        <v>0.19613949282284462</v>
      </c>
      <c r="AN103" s="151">
        <f>+IFERROR('MIP(IxI)_TFEVP'!AN92/'MIP(IxI)_TFEVP'!AN$95,0)</f>
        <v>0.14473469379774098</v>
      </c>
      <c r="AO103" s="151">
        <f>+IFERROR('MIP(IxI)_TFEVP'!AO92/'MIP(IxI)_TFEVP'!AO$95,0)</f>
        <v>0.11202597237581126</v>
      </c>
      <c r="AP103" s="151">
        <f>+IFERROR('MIP(IxI)_TFEVP'!AP92/'MIP(IxI)_TFEVP'!AP$95,0)</f>
        <v>0.15504107067397585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0.15759712564491077</v>
      </c>
      <c r="AS103" s="151">
        <f>+IFERROR('MIP(IxI)_TFEVP'!AS92/'MIP(IxI)_TFEVP'!AS$95,0)</f>
        <v>0.15926622166161622</v>
      </c>
      <c r="AT103" s="151">
        <f>+IFERROR('MIP(IxI)_TFEVP'!AT92/'MIP(IxI)_TFEVP'!AT$95,0)</f>
        <v>0.22966436695275497</v>
      </c>
      <c r="AU103" s="151">
        <f>+IFERROR('MIP(IxI)_TFEVP'!AU92/'MIP(IxI)_TFEVP'!AU$95,0)</f>
        <v>0.19497153093212208</v>
      </c>
      <c r="AV103" s="151">
        <f>+IFERROR('MIP(IxI)_TFEVP'!AV92/'MIP(IxI)_TFEVP'!AV$95,0)</f>
        <v>0.16842616401064756</v>
      </c>
      <c r="AW103" s="151">
        <f>+IFERROR('MIP(IxI)_TFEVP'!AW92/'MIP(IxI)_TFEVP'!AW$95,0)</f>
        <v>0.20572048480072458</v>
      </c>
      <c r="AX103" s="151">
        <f>+IFERROR('MIP(IxI)_TFEVP'!AX92/'MIP(IxI)_TFEVP'!AX$95,0)</f>
        <v>0.13048875212302982</v>
      </c>
      <c r="AY103" s="151">
        <f>+IFERROR('MIP(IxI)_TFEVP'!AY92/'MIP(IxI)_TFEVP'!AY$95,0)</f>
        <v>9.3355255499941794E-2</v>
      </c>
      <c r="AZ103" s="151">
        <f>+IFERROR('MIP(IxI)_TFEVP'!AZ92/'MIP(IxI)_TFEVP'!AZ$95,0)</f>
        <v>0.16673196007590158</v>
      </c>
      <c r="BA103" s="151">
        <f>+IFERROR('MIP(IxI)_TFEVP'!BA92/'MIP(IxI)_TFEVP'!BA$95,0)</f>
        <v>0.12477978399682471</v>
      </c>
      <c r="BB103" s="151">
        <f>+IFERROR('MIP(IxI)_TFEVP'!BB92/'MIP(IxI)_TFEVP'!BB$95,0)</f>
        <v>0.13191742465740541</v>
      </c>
      <c r="BC103" s="151">
        <f>+IFERROR('MIP(IxI)_TFEVP'!BC92/'MIP(IxI)_TFEVP'!BC$95,0)</f>
        <v>0.22127264183939882</v>
      </c>
      <c r="BD103" s="151">
        <f>+IFERROR('MIP(IxI)_TFEVP'!BD92/'MIP(IxI)_TFEVP'!BD$95,0)</f>
        <v>0.12245796912186331</v>
      </c>
      <c r="BE103" s="151">
        <f>+IFERROR('MIP(IxI)_TFEVP'!BE92/'MIP(IxI)_TFEVP'!BE$95,0)</f>
        <v>0.17248191294349896</v>
      </c>
      <c r="BF103" s="151">
        <f>+IFERROR('MIP(IxI)_TFEVP'!BF92/'MIP(IxI)_TFEVP'!BF$95,0)</f>
        <v>0.24971599488980348</v>
      </c>
      <c r="BG103" s="151">
        <f>+IFERROR('MIP(IxI)_TFEVP'!BG92/'MIP(IxI)_TFEVP'!BG$95,0)</f>
        <v>0.19789489109068381</v>
      </c>
      <c r="BH103" s="151">
        <f>+IFERROR('MIP(IxI)_TFEVP'!BH92/'MIP(IxI)_TFEVP'!BH$95,0)</f>
        <v>0.26790617893222357</v>
      </c>
      <c r="BI103" s="151">
        <f>+IFERROR('MIP(IxI)_TFEVP'!BI92/'MIP(IxI)_TFEVP'!BI$95,0)</f>
        <v>0.15341238220027256</v>
      </c>
      <c r="BJ103" s="151">
        <f>+IFERROR('MIP(IxI)_TFEVP'!BJ92/'MIP(IxI)_TFEVP'!BJ$95,0)</f>
        <v>0.24888615231961161</v>
      </c>
      <c r="BK103" s="151">
        <f>+IFERROR('MIP(IxI)_TFEVP'!BK92/'MIP(IxI)_TFEVP'!BK$95,0)</f>
        <v>0.11636329338600483</v>
      </c>
      <c r="BL103" s="151">
        <f>+IFERROR('MIP(IxI)_TFEVP'!BL92/'MIP(IxI)_TFEVP'!BL$95,0)</f>
        <v>0.22540166751854526</v>
      </c>
      <c r="BM103" s="151">
        <f>+IFERROR('MIP(IxI)_TFEVP'!BM92/'MIP(IxI)_TFEVP'!BM$95,0)</f>
        <v>0.27397886148711292</v>
      </c>
      <c r="BN103" s="151">
        <f>+IFERROR('MIP(IxI)_TFEVP'!BN92/'MIP(IxI)_TFEVP'!BN$95,0)</f>
        <v>0.24099891238848309</v>
      </c>
      <c r="BO103" s="151">
        <f>+IFERROR('MIP(IxI)_TFEVP'!BO92/'MIP(IxI)_TFEVP'!BO$95,0)</f>
        <v>0.22441843654900831</v>
      </c>
      <c r="BP103" s="151">
        <f>+IFERROR('MIP(IxI)_TFEVP'!BP92/'MIP(IxI)_TFEVP'!BP$95,0)</f>
        <v>0.2213462835098117</v>
      </c>
      <c r="BQ103" s="151">
        <f>+IFERROR('MIP(IxI)_TFEVP'!BQ92/'MIP(IxI)_TFEVP'!BQ$95,0)</f>
        <v>0.13159277894577764</v>
      </c>
      <c r="BR103" s="151">
        <f>+IFERROR('MIP(IxI)_TFEVP'!BR92/'MIP(IxI)_TFEVP'!BR$95,0)</f>
        <v>0.33254804299502383</v>
      </c>
      <c r="BS103" s="151">
        <f>+IFERROR('MIP(IxI)_TFEVP'!BS92/'MIP(IxI)_TFEVP'!BS$95,0)</f>
        <v>2.8166474027099753E-2</v>
      </c>
      <c r="BT103" s="151">
        <f>+IFERROR('MIP(IxI)_TFEVP'!BT92/'MIP(IxI)_TFEVP'!BT$95,0)</f>
        <v>0.23484751506429885</v>
      </c>
      <c r="BU103" s="151">
        <f>+IFERROR('MIP(IxI)_TFEVP'!BU92/'MIP(IxI)_TFEVP'!BU$95,0)</f>
        <v>0.61625009975085787</v>
      </c>
      <c r="BV103" s="151">
        <f>+IFERROR('MIP(IxI)_TFEVP'!BV92/'MIP(IxI)_TFEVP'!BV$95,0)</f>
        <v>0.47990322667572854</v>
      </c>
      <c r="BW103" s="151">
        <f>+IFERROR('MIP(IxI)_TFEVP'!BW92/'MIP(IxI)_TFEVP'!BW$95,0)</f>
        <v>0.800508523231521</v>
      </c>
      <c r="BX103" s="151">
        <f>+IFERROR('MIP(IxI)_TFEVP'!BX92/'MIP(IxI)_TFEVP'!BX$95,0)</f>
        <v>0.26784005872279376</v>
      </c>
      <c r="BY103" s="151">
        <f>+IFERROR('MIP(IxI)_TFEVP'!BY92/'MIP(IxI)_TFEVP'!BY$95,0)</f>
        <v>0.60422260097323544</v>
      </c>
      <c r="BZ103" s="151">
        <f>+IFERROR('MIP(IxI)_TFEVP'!BZ92/'MIP(IxI)_TFEVP'!BZ$95,0)</f>
        <v>0.23300377230829494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3">
      <c r="A104" s="105"/>
      <c r="B104" s="26"/>
      <c r="C104" s="116" t="s">
        <v>876</v>
      </c>
      <c r="D104" s="151">
        <f>+IFERROR('MIP(IxI)_TFEVP'!D93/'MIP(IxI)_TFEVP'!D$95,0)</f>
        <v>1.3493873157592318E-3</v>
      </c>
      <c r="E104" s="151">
        <f>+IFERROR('MIP(IxI)_TFEVP'!E93/'MIP(IxI)_TFEVP'!E$95,0)</f>
        <v>3.5588264946063109E-3</v>
      </c>
      <c r="F104" s="151">
        <f>+IFERROR('MIP(IxI)_TFEVP'!F93/'MIP(IxI)_TFEVP'!F$95,0)</f>
        <v>5.3848999524990534E-4</v>
      </c>
      <c r="G104" s="151">
        <f>+IFERROR('MIP(IxI)_TFEVP'!G93/'MIP(IxI)_TFEVP'!G$95,0)</f>
        <v>4.4603913952301795E-3</v>
      </c>
      <c r="H104" s="151">
        <f>+IFERROR('MIP(IxI)_TFEVP'!H93/'MIP(IxI)_TFEVP'!H$95,0)</f>
        <v>1.6944939484987587E-3</v>
      </c>
      <c r="I104" s="151">
        <f>+IFERROR('MIP(IxI)_TFEVP'!I93/'MIP(IxI)_TFEVP'!I$95,0)</f>
        <v>3.3984785192061437E-3</v>
      </c>
      <c r="J104" s="151">
        <f>+IFERROR('MIP(IxI)_TFEVP'!J93/'MIP(IxI)_TFEVP'!J$95,0)</f>
        <v>3.1799441276962543E-3</v>
      </c>
      <c r="K104" s="151">
        <f>+IFERROR('MIP(IxI)_TFEVP'!K93/'MIP(IxI)_TFEVP'!K$95,0)</f>
        <v>1.4761295937132301E-3</v>
      </c>
      <c r="L104" s="151">
        <f>+IFERROR('MIP(IxI)_TFEVP'!L93/'MIP(IxI)_TFEVP'!L$95,0)</f>
        <v>2.7658238081615899E-3</v>
      </c>
      <c r="M104" s="151">
        <f>+IFERROR('MIP(IxI)_TFEVP'!M93/'MIP(IxI)_TFEVP'!M$95,0)</f>
        <v>2.7774506972809486E-3</v>
      </c>
      <c r="N104" s="151">
        <f>+IFERROR('MIP(IxI)_TFEVP'!N93/'MIP(IxI)_TFEVP'!N$95,0)</f>
        <v>1.7775676419042249E-3</v>
      </c>
      <c r="O104" s="151">
        <f>+IFERROR('MIP(IxI)_TFEVP'!O93/'MIP(IxI)_TFEVP'!O$95,0)</f>
        <v>3.1006573122178611E-3</v>
      </c>
      <c r="P104" s="151">
        <f>+IFERROR('MIP(IxI)_TFEVP'!P93/'MIP(IxI)_TFEVP'!P$95,0)</f>
        <v>2.9740615989337651E-2</v>
      </c>
      <c r="Q104" s="151">
        <f>+IFERROR('MIP(IxI)_TFEVP'!Q93/'MIP(IxI)_TFEVP'!Q$95,0)</f>
        <v>8.3723570470263943E-4</v>
      </c>
      <c r="R104" s="151">
        <f>+IFERROR('MIP(IxI)_TFEVP'!R93/'MIP(IxI)_TFEVP'!R$95,0)</f>
        <v>2.0803434961802866E-2</v>
      </c>
      <c r="S104" s="151">
        <f>+IFERROR('MIP(IxI)_TFEVP'!S93/'MIP(IxI)_TFEVP'!S$95,0)</f>
        <v>2.5438536773549368E-2</v>
      </c>
      <c r="T104" s="151">
        <f>+IFERROR('MIP(IxI)_TFEVP'!T93/'MIP(IxI)_TFEVP'!T$95,0)</f>
        <v>1.8653757277597442E-3</v>
      </c>
      <c r="U104" s="151">
        <f>+IFERROR('MIP(IxI)_TFEVP'!U93/'MIP(IxI)_TFEVP'!U$95,0)</f>
        <v>3.7805552595389243E-3</v>
      </c>
      <c r="V104" s="151">
        <f>+IFERROR('MIP(IxI)_TFEVP'!V93/'MIP(IxI)_TFEVP'!V$95,0)</f>
        <v>6.5541934373712727E-4</v>
      </c>
      <c r="W104" s="151">
        <f>+IFERROR('MIP(IxI)_TFEVP'!W93/'MIP(IxI)_TFEVP'!W$95,0)</f>
        <v>4.5361966252735588E-3</v>
      </c>
      <c r="X104" s="151">
        <f>+IFERROR('MIP(IxI)_TFEVP'!X93/'MIP(IxI)_TFEVP'!X$95,0)</f>
        <v>1.7319736259436677E-3</v>
      </c>
      <c r="Y104" s="151">
        <f>+IFERROR('MIP(IxI)_TFEVP'!Y93/'MIP(IxI)_TFEVP'!Y$95,0)</f>
        <v>1.8696088264794383E-3</v>
      </c>
      <c r="Z104" s="151">
        <f>+IFERROR('MIP(IxI)_TFEVP'!Z93/'MIP(IxI)_TFEVP'!Z$95,0)</f>
        <v>1.9982954299224277E-3</v>
      </c>
      <c r="AA104" s="151">
        <f>+IFERROR('MIP(IxI)_TFEVP'!AA93/'MIP(IxI)_TFEVP'!AA$95,0)</f>
        <v>5.7575057816318161E-3</v>
      </c>
      <c r="AB104" s="151">
        <f>+IFERROR('MIP(IxI)_TFEVP'!AB93/'MIP(IxI)_TFEVP'!AB$95,0)</f>
        <v>3.7253884369205731E-3</v>
      </c>
      <c r="AC104" s="151">
        <f>+IFERROR('MIP(IxI)_TFEVP'!AC93/'MIP(IxI)_TFEVP'!AC$95,0)</f>
        <v>3.2651493325650629E-3</v>
      </c>
      <c r="AD104" s="151">
        <f>+IFERROR('MIP(IxI)_TFEVP'!AD93/'MIP(IxI)_TFEVP'!AD$95,0)</f>
        <v>1.8019215573328608E-3</v>
      </c>
      <c r="AE104" s="151">
        <f>+IFERROR('MIP(IxI)_TFEVP'!AE93/'MIP(IxI)_TFEVP'!AE$95,0)</f>
        <v>2.5012633416535228E-3</v>
      </c>
      <c r="AF104" s="151">
        <f>+IFERROR('MIP(IxI)_TFEVP'!AF93/'MIP(IxI)_TFEVP'!AF$95,0)</f>
        <v>3.1468661514603173E-3</v>
      </c>
      <c r="AG104" s="151">
        <f>+IFERROR('MIP(IxI)_TFEVP'!AG93/'MIP(IxI)_TFEVP'!AG$95,0)</f>
        <v>2.5877384104850336E-3</v>
      </c>
      <c r="AH104" s="151">
        <f>+IFERROR('MIP(IxI)_TFEVP'!AH93/'MIP(IxI)_TFEVP'!AH$95,0)</f>
        <v>4.5382554604984863E-3</v>
      </c>
      <c r="AI104" s="151">
        <f>+IFERROR('MIP(IxI)_TFEVP'!AI93/'MIP(IxI)_TFEVP'!AI$95,0)</f>
        <v>3.768451519536903E-3</v>
      </c>
      <c r="AJ104" s="151">
        <f>+IFERROR('MIP(IxI)_TFEVP'!AJ93/'MIP(IxI)_TFEVP'!AJ$95,0)</f>
        <v>0</v>
      </c>
      <c r="AK104" s="151">
        <f>+IFERROR('MIP(IxI)_TFEVP'!AK93/'MIP(IxI)_TFEVP'!AK$95,0)</f>
        <v>8.8962627638846156E-3</v>
      </c>
      <c r="AL104" s="151">
        <f>+IFERROR('MIP(IxI)_TFEVP'!AL93/'MIP(IxI)_TFEVP'!AL$95,0)</f>
        <v>3.0602394977938124E-3</v>
      </c>
      <c r="AM104" s="151">
        <f>+IFERROR('MIP(IxI)_TFEVP'!AM93/'MIP(IxI)_TFEVP'!AM$95,0)</f>
        <v>3.531262338720976E-3</v>
      </c>
      <c r="AN104" s="151">
        <f>+IFERROR('MIP(IxI)_TFEVP'!AN93/'MIP(IxI)_TFEVP'!AN$95,0)</f>
        <v>3.5870818126446345E-3</v>
      </c>
      <c r="AO104" s="151">
        <f>+IFERROR('MIP(IxI)_TFEVP'!AO93/'MIP(IxI)_TFEVP'!AO$95,0)</f>
        <v>4.1330066767390197E-3</v>
      </c>
      <c r="AP104" s="151">
        <f>+IFERROR('MIP(IxI)_TFEVP'!AP93/'MIP(IxI)_TFEVP'!AP$95,0)</f>
        <v>5.47753703307072E-3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6.1660118323137014E-3</v>
      </c>
      <c r="AS104" s="151">
        <f>+IFERROR('MIP(IxI)_TFEVP'!AS93/'MIP(IxI)_TFEVP'!AS$95,0)</f>
        <v>3.6188463284722709E-3</v>
      </c>
      <c r="AT104" s="151">
        <f>+IFERROR('MIP(IxI)_TFEVP'!AT93/'MIP(IxI)_TFEVP'!AT$95,0)</f>
        <v>6.118900928842686E-3</v>
      </c>
      <c r="AU104" s="151">
        <f>+IFERROR('MIP(IxI)_TFEVP'!AU93/'MIP(IxI)_TFEVP'!AU$95,0)</f>
        <v>2.3969462393107713E-3</v>
      </c>
      <c r="AV104" s="151">
        <f>+IFERROR('MIP(IxI)_TFEVP'!AV93/'MIP(IxI)_TFEVP'!AV$95,0)</f>
        <v>4.7388177989342375E-3</v>
      </c>
      <c r="AW104" s="151">
        <f>+IFERROR('MIP(IxI)_TFEVP'!AW93/'MIP(IxI)_TFEVP'!AW$95,0)</f>
        <v>5.163224943135444E-3</v>
      </c>
      <c r="AX104" s="151">
        <f>+IFERROR('MIP(IxI)_TFEVP'!AX93/'MIP(IxI)_TFEVP'!AX$95,0)</f>
        <v>8.9641101113824128E-3</v>
      </c>
      <c r="AY104" s="151">
        <f>+IFERROR('MIP(IxI)_TFEVP'!AY93/'MIP(IxI)_TFEVP'!AY$95,0)</f>
        <v>3.0275870096612735E-3</v>
      </c>
      <c r="AZ104" s="151">
        <f>+IFERROR('MIP(IxI)_TFEVP'!AZ93/'MIP(IxI)_TFEVP'!AZ$95,0)</f>
        <v>4.2215010390519074E-3</v>
      </c>
      <c r="BA104" s="151">
        <f>+IFERROR('MIP(IxI)_TFEVP'!BA93/'MIP(IxI)_TFEVP'!BA$95,0)</f>
        <v>1.0493771281744181E-2</v>
      </c>
      <c r="BB104" s="151">
        <f>+IFERROR('MIP(IxI)_TFEVP'!BB93/'MIP(IxI)_TFEVP'!BB$95,0)</f>
        <v>3.963729290925035E-3</v>
      </c>
      <c r="BC104" s="151">
        <f>+IFERROR('MIP(IxI)_TFEVP'!BC93/'MIP(IxI)_TFEVP'!BC$95,0)</f>
        <v>5.92123625238033E-3</v>
      </c>
      <c r="BD104" s="151">
        <f>+IFERROR('MIP(IxI)_TFEVP'!BD93/'MIP(IxI)_TFEVP'!BD$95,0)</f>
        <v>4.0900510835331716E-3</v>
      </c>
      <c r="BE104" s="151">
        <f>+IFERROR('MIP(IxI)_TFEVP'!BE93/'MIP(IxI)_TFEVP'!BE$95,0)</f>
        <v>3.7868927141973901E-3</v>
      </c>
      <c r="BF104" s="151">
        <f>+IFERROR('MIP(IxI)_TFEVP'!BF93/'MIP(IxI)_TFEVP'!BF$95,0)</f>
        <v>6.2083074811811077E-3</v>
      </c>
      <c r="BG104" s="151">
        <f>+IFERROR('MIP(IxI)_TFEVP'!BG93/'MIP(IxI)_TFEVP'!BG$95,0)</f>
        <v>6.7918688234536286E-3</v>
      </c>
      <c r="BH104" s="151">
        <f>+IFERROR('MIP(IxI)_TFEVP'!BH93/'MIP(IxI)_TFEVP'!BH$95,0)</f>
        <v>5.7260322715388546E-3</v>
      </c>
      <c r="BI104" s="151">
        <f>+IFERROR('MIP(IxI)_TFEVP'!BI93/'MIP(IxI)_TFEVP'!BI$95,0)</f>
        <v>4.3421426326867669E-3</v>
      </c>
      <c r="BJ104" s="151">
        <f>+IFERROR('MIP(IxI)_TFEVP'!BJ93/'MIP(IxI)_TFEVP'!BJ$95,0)</f>
        <v>8.6325623045608521E-3</v>
      </c>
      <c r="BK104" s="151">
        <f>+IFERROR('MIP(IxI)_TFEVP'!BK93/'MIP(IxI)_TFEVP'!BK$95,0)</f>
        <v>6.9676528184031286E-3</v>
      </c>
      <c r="BL104" s="151">
        <f>+IFERROR('MIP(IxI)_TFEVP'!BL93/'MIP(IxI)_TFEVP'!BL$95,0)</f>
        <v>8.3970890091434967E-3</v>
      </c>
      <c r="BM104" s="151">
        <f>+IFERROR('MIP(IxI)_TFEVP'!BM93/'MIP(IxI)_TFEVP'!BM$95,0)</f>
        <v>9.2267754496569623E-3</v>
      </c>
      <c r="BN104" s="151">
        <f>+IFERROR('MIP(IxI)_TFEVP'!BN93/'MIP(IxI)_TFEVP'!BN$95,0)</f>
        <v>4.4129102426549481E-3</v>
      </c>
      <c r="BO104" s="151">
        <f>+IFERROR('MIP(IxI)_TFEVP'!BO93/'MIP(IxI)_TFEVP'!BO$95,0)</f>
        <v>1.3598237480282998E-2</v>
      </c>
      <c r="BP104" s="151">
        <f>+IFERROR('MIP(IxI)_TFEVP'!BP93/'MIP(IxI)_TFEVP'!BP$95,0)</f>
        <v>3.613275423660775E-2</v>
      </c>
      <c r="BQ104" s="151">
        <f>+IFERROR('MIP(IxI)_TFEVP'!BQ93/'MIP(IxI)_TFEVP'!BQ$95,0)</f>
        <v>4.5949991332601421E-2</v>
      </c>
      <c r="BR104" s="151">
        <f>+IFERROR('MIP(IxI)_TFEVP'!BR93/'MIP(IxI)_TFEVP'!BR$95,0)</f>
        <v>1.9053994629399881E-2</v>
      </c>
      <c r="BS104" s="151">
        <f>+IFERROR('MIP(IxI)_TFEVP'!BS93/'MIP(IxI)_TFEVP'!BS$95,0)</f>
        <v>8.5833857997092994E-3</v>
      </c>
      <c r="BT104" s="151">
        <f>+IFERROR('MIP(IxI)_TFEVP'!BT93/'MIP(IxI)_TFEVP'!BT$95,0)</f>
        <v>5.7810305017154309E-3</v>
      </c>
      <c r="BU104" s="151">
        <f>+IFERROR('MIP(IxI)_TFEVP'!BU93/'MIP(IxI)_TFEVP'!BU$95,0)</f>
        <v>6.7130577322964977E-4</v>
      </c>
      <c r="BV104" s="151">
        <f>+IFERROR('MIP(IxI)_TFEVP'!BV93/'MIP(IxI)_TFEVP'!BV$95,0)</f>
        <v>9.1677781086925564E-3</v>
      </c>
      <c r="BW104" s="151">
        <f>+IFERROR('MIP(IxI)_TFEVP'!BW93/'MIP(IxI)_TFEVP'!BW$95,0)</f>
        <v>4.5431698007485984E-5</v>
      </c>
      <c r="BX104" s="151">
        <f>+IFERROR('MIP(IxI)_TFEVP'!BX93/'MIP(IxI)_TFEVP'!BX$95,0)</f>
        <v>5.4259590628047147E-3</v>
      </c>
      <c r="BY104" s="151">
        <f>+IFERROR('MIP(IxI)_TFEVP'!BY93/'MIP(IxI)_TFEVP'!BY$95,0)</f>
        <v>3.1977102426840693E-6</v>
      </c>
      <c r="BZ104" s="151">
        <f>+IFERROR('MIP(IxI)_TFEVP'!BZ93/'MIP(IxI)_TFEVP'!BZ$95,0)</f>
        <v>1.5040268440080513E-2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3">
      <c r="A105" s="105"/>
      <c r="B105" s="26"/>
      <c r="C105" s="116" t="s">
        <v>877</v>
      </c>
      <c r="D105" s="151">
        <f>+IFERROR('MIP(IxI)_TFEVP'!D94/'MIP(IxI)_TFEVP'!D$95,0)</f>
        <v>0.50004419958452395</v>
      </c>
      <c r="E105" s="151">
        <f>+IFERROR('MIP(IxI)_TFEVP'!E94/'MIP(IxI)_TFEVP'!E$95,0)</f>
        <v>0.29320243976207278</v>
      </c>
      <c r="F105" s="151">
        <f>+IFERROR('MIP(IxI)_TFEVP'!F94/'MIP(IxI)_TFEVP'!F$95,0)</f>
        <v>0.4882134171568166</v>
      </c>
      <c r="G105" s="151">
        <f>+IFERROR('MIP(IxI)_TFEVP'!G94/'MIP(IxI)_TFEVP'!G$95,0)</f>
        <v>0.2336438599667528</v>
      </c>
      <c r="H105" s="151">
        <f>+IFERROR('MIP(IxI)_TFEVP'!H94/'MIP(IxI)_TFEVP'!H$95,0)</f>
        <v>0.34919321680523158</v>
      </c>
      <c r="I105" s="151">
        <f>+IFERROR('MIP(IxI)_TFEVP'!I94/'MIP(IxI)_TFEVP'!I$95,0)</f>
        <v>0.15621084787496337</v>
      </c>
      <c r="J105" s="151">
        <f>+IFERROR('MIP(IxI)_TFEVP'!J94/'MIP(IxI)_TFEVP'!J$95,0)</f>
        <v>0.27863247863247864</v>
      </c>
      <c r="K105" s="151">
        <f>+IFERROR('MIP(IxI)_TFEVP'!K94/'MIP(IxI)_TFEVP'!K$95,0)</f>
        <v>0.53746264063335869</v>
      </c>
      <c r="L105" s="151">
        <f>+IFERROR('MIP(IxI)_TFEVP'!L94/'MIP(IxI)_TFEVP'!L$95,0)</f>
        <v>0.43794231415032153</v>
      </c>
      <c r="M105" s="151">
        <f>+IFERROR('MIP(IxI)_TFEVP'!M94/'MIP(IxI)_TFEVP'!M$95,0)</f>
        <v>0.30885014219801032</v>
      </c>
      <c r="N105" s="151">
        <f>+IFERROR('MIP(IxI)_TFEVP'!N94/'MIP(IxI)_TFEVP'!N$95,0)</f>
        <v>0.50900035687739098</v>
      </c>
      <c r="O105" s="151">
        <f>+IFERROR('MIP(IxI)_TFEVP'!O94/'MIP(IxI)_TFEVP'!O$95,0)</f>
        <v>0.1005798588834952</v>
      </c>
      <c r="P105" s="151">
        <f>+IFERROR('MIP(IxI)_TFEVP'!P94/'MIP(IxI)_TFEVP'!P$95,0)</f>
        <v>0.48634557378421051</v>
      </c>
      <c r="Q105" s="151">
        <f>+IFERROR('MIP(IxI)_TFEVP'!Q94/'MIP(IxI)_TFEVP'!Q$95,0)</f>
        <v>0.57249214843138085</v>
      </c>
      <c r="R105" s="151">
        <f>+IFERROR('MIP(IxI)_TFEVP'!R94/'MIP(IxI)_TFEVP'!R$95,0)</f>
        <v>0.40915673369417066</v>
      </c>
      <c r="S105" s="151">
        <f>+IFERROR('MIP(IxI)_TFEVP'!S94/'MIP(IxI)_TFEVP'!S$95,0)</f>
        <v>0.2255169887411701</v>
      </c>
      <c r="T105" s="151">
        <f>+IFERROR('MIP(IxI)_TFEVP'!T94/'MIP(IxI)_TFEVP'!T$95,0)</f>
        <v>0.23026742179573778</v>
      </c>
      <c r="U105" s="151">
        <f>+IFERROR('MIP(IxI)_TFEVP'!U94/'MIP(IxI)_TFEVP'!U$95,0)</f>
        <v>7.0029077290788125E-2</v>
      </c>
      <c r="V105" s="151">
        <f>+IFERROR('MIP(IxI)_TFEVP'!V94/'MIP(IxI)_TFEVP'!V$95,0)</f>
        <v>0.33361208418635091</v>
      </c>
      <c r="W105" s="151">
        <f>+IFERROR('MIP(IxI)_TFEVP'!W94/'MIP(IxI)_TFEVP'!W$95,0)</f>
        <v>0.12982799747738127</v>
      </c>
      <c r="X105" s="151">
        <f>+IFERROR('MIP(IxI)_TFEVP'!X94/'MIP(IxI)_TFEVP'!X$95,0)</f>
        <v>0.23257779660845754</v>
      </c>
      <c r="Y105" s="151">
        <f>+IFERROR('MIP(IxI)_TFEVP'!Y94/'MIP(IxI)_TFEVP'!Y$95,0)</f>
        <v>0.23766728757701677</v>
      </c>
      <c r="Z105" s="151">
        <f>+IFERROR('MIP(IxI)_TFEVP'!Z94/'MIP(IxI)_TFEVP'!Z$95,0)</f>
        <v>0.26192597158086839</v>
      </c>
      <c r="AA105" s="151">
        <f>+IFERROR('MIP(IxI)_TFEVP'!AA94/'MIP(IxI)_TFEVP'!AA$95,0)</f>
        <v>0.22794621962273776</v>
      </c>
      <c r="AB105" s="151">
        <f>+IFERROR('MIP(IxI)_TFEVP'!AB94/'MIP(IxI)_TFEVP'!AB$95,0)</f>
        <v>0.1143930589361811</v>
      </c>
      <c r="AC105" s="151">
        <f>+IFERROR('MIP(IxI)_TFEVP'!AC94/'MIP(IxI)_TFEVP'!AC$95,0)</f>
        <v>0.1224497229921484</v>
      </c>
      <c r="AD105" s="151">
        <f>+IFERROR('MIP(IxI)_TFEVP'!AD94/'MIP(IxI)_TFEVP'!AD$95,0)</f>
        <v>0.21102790762936541</v>
      </c>
      <c r="AE105" s="151">
        <f>+IFERROR('MIP(IxI)_TFEVP'!AE94/'MIP(IxI)_TFEVP'!AE$95,0)</f>
        <v>8.8140514218336061E-2</v>
      </c>
      <c r="AF105" s="151">
        <f>+IFERROR('MIP(IxI)_TFEVP'!AF94/'MIP(IxI)_TFEVP'!AF$95,0)</f>
        <v>0.19733810052830481</v>
      </c>
      <c r="AG105" s="151">
        <f>+IFERROR('MIP(IxI)_TFEVP'!AG94/'MIP(IxI)_TFEVP'!AG$95,0)</f>
        <v>0.15781852311199007</v>
      </c>
      <c r="AH105" s="151">
        <f>+IFERROR('MIP(IxI)_TFEVP'!AH94/'MIP(IxI)_TFEVP'!AH$95,0)</f>
        <v>0.11951285893698579</v>
      </c>
      <c r="AI105" s="151">
        <f>+IFERROR('MIP(IxI)_TFEVP'!AI94/'MIP(IxI)_TFEVP'!AI$95,0)</f>
        <v>0.28903473227206944</v>
      </c>
      <c r="AJ105" s="151">
        <f>+IFERROR('MIP(IxI)_TFEVP'!AJ94/'MIP(IxI)_TFEVP'!AJ$95,0)</f>
        <v>0</v>
      </c>
      <c r="AK105" s="151">
        <f>+IFERROR('MIP(IxI)_TFEVP'!AK94/'MIP(IxI)_TFEVP'!AK$95,0)</f>
        <v>0.12962026985452468</v>
      </c>
      <c r="AL105" s="151">
        <f>+IFERROR('MIP(IxI)_TFEVP'!AL94/'MIP(IxI)_TFEVP'!AL$95,0)</f>
        <v>0.25307363372111502</v>
      </c>
      <c r="AM105" s="151">
        <f>+IFERROR('MIP(IxI)_TFEVP'!AM94/'MIP(IxI)_TFEVP'!AM$95,0)</f>
        <v>0.17640072344707247</v>
      </c>
      <c r="AN105" s="151">
        <f>+IFERROR('MIP(IxI)_TFEVP'!AN94/'MIP(IxI)_TFEVP'!AN$95,0)</f>
        <v>0.24503708802086746</v>
      </c>
      <c r="AO105" s="151">
        <f>+IFERROR('MIP(IxI)_TFEVP'!AO94/'MIP(IxI)_TFEVP'!AO$95,0)</f>
        <v>0.14464232889739501</v>
      </c>
      <c r="AP105" s="151">
        <f>+IFERROR('MIP(IxI)_TFEVP'!AP94/'MIP(IxI)_TFEVP'!AP$95,0)</f>
        <v>0.28618213498040534</v>
      </c>
      <c r="AQ105" s="151">
        <f>+IFERROR('MIP(IxI)_TFEVP'!AQ94/'MIP(IxI)_TFEVP'!AQ$95,0)</f>
        <v>0.10564962576141951</v>
      </c>
      <c r="AR105" s="151">
        <f>+IFERROR('MIP(IxI)_TFEVP'!AR94/'MIP(IxI)_TFEVP'!AR$95,0)</f>
        <v>0.17726407333755115</v>
      </c>
      <c r="AS105" s="151">
        <f>+IFERROR('MIP(IxI)_TFEVP'!AS94/'MIP(IxI)_TFEVP'!AS$95,0)</f>
        <v>0.17007161365608919</v>
      </c>
      <c r="AT105" s="151">
        <f>+IFERROR('MIP(IxI)_TFEVP'!AT94/'MIP(IxI)_TFEVP'!AT$95,0)</f>
        <v>0.15738201690629663</v>
      </c>
      <c r="AU105" s="151">
        <f>+IFERROR('MIP(IxI)_TFEVP'!AU94/'MIP(IxI)_TFEVP'!AU$95,0)</f>
        <v>0.17753609280702876</v>
      </c>
      <c r="AV105" s="151">
        <f>+IFERROR('MIP(IxI)_TFEVP'!AV94/'MIP(IxI)_TFEVP'!AV$95,0)</f>
        <v>0.1672782555313464</v>
      </c>
      <c r="AW105" s="151">
        <f>+IFERROR('MIP(IxI)_TFEVP'!AW94/'MIP(IxI)_TFEVP'!AW$95,0)</f>
        <v>0.14399973390713872</v>
      </c>
      <c r="AX105" s="151">
        <f>+IFERROR('MIP(IxI)_TFEVP'!AX94/'MIP(IxI)_TFEVP'!AX$95,0)</f>
        <v>0.25996383880954238</v>
      </c>
      <c r="AY105" s="151">
        <f>+IFERROR('MIP(IxI)_TFEVP'!AY94/'MIP(IxI)_TFEVP'!AY$95,0)</f>
        <v>0.14698172506111046</v>
      </c>
      <c r="AZ105" s="151">
        <f>+IFERROR('MIP(IxI)_TFEVP'!AZ94/'MIP(IxI)_TFEVP'!AZ$95,0)</f>
        <v>0.24086496839315338</v>
      </c>
      <c r="BA105" s="151">
        <f>+IFERROR('MIP(IxI)_TFEVP'!BA94/'MIP(IxI)_TFEVP'!BA$95,0)</f>
        <v>0.34009706912519411</v>
      </c>
      <c r="BB105" s="151">
        <f>+IFERROR('MIP(IxI)_TFEVP'!BB94/'MIP(IxI)_TFEVP'!BB$95,0)</f>
        <v>0.1621014818140997</v>
      </c>
      <c r="BC105" s="151">
        <f>+IFERROR('MIP(IxI)_TFEVP'!BC94/'MIP(IxI)_TFEVP'!BC$95,0)</f>
        <v>0.24876611470098817</v>
      </c>
      <c r="BD105" s="151">
        <f>+IFERROR('MIP(IxI)_TFEVP'!BD94/'MIP(IxI)_TFEVP'!BD$95,0)</f>
        <v>9.115877871100557E-2</v>
      </c>
      <c r="BE105" s="151">
        <f>+IFERROR('MIP(IxI)_TFEVP'!BE94/'MIP(IxI)_TFEVP'!BE$95,0)</f>
        <v>0.24710932500298288</v>
      </c>
      <c r="BF105" s="151">
        <f>+IFERROR('MIP(IxI)_TFEVP'!BF94/'MIP(IxI)_TFEVP'!BF$95,0)</f>
        <v>0.2810810264368005</v>
      </c>
      <c r="BG105" s="151">
        <f>+IFERROR('MIP(IxI)_TFEVP'!BG94/'MIP(IxI)_TFEVP'!BG$95,0)</f>
        <v>0.21722567847190577</v>
      </c>
      <c r="BH105" s="151">
        <f>+IFERROR('MIP(IxI)_TFEVP'!BH94/'MIP(IxI)_TFEVP'!BH$95,0)</f>
        <v>0.20409698479246274</v>
      </c>
      <c r="BI105" s="151">
        <f>+IFERROR('MIP(IxI)_TFEVP'!BI94/'MIP(IxI)_TFEVP'!BI$95,0)</f>
        <v>0.28423858046975353</v>
      </c>
      <c r="BJ105" s="151">
        <f>+IFERROR('MIP(IxI)_TFEVP'!BJ94/'MIP(IxI)_TFEVP'!BJ$95,0)</f>
        <v>0.37695929822672353</v>
      </c>
      <c r="BK105" s="151">
        <f>+IFERROR('MIP(IxI)_TFEVP'!BK94/'MIP(IxI)_TFEVP'!BK$95,0)</f>
        <v>0.29309049779434609</v>
      </c>
      <c r="BL105" s="151">
        <f>+IFERROR('MIP(IxI)_TFEVP'!BL94/'MIP(IxI)_TFEVP'!BL$95,0)</f>
        <v>0.19562648233636493</v>
      </c>
      <c r="BM105" s="151">
        <f>+IFERROR('MIP(IxI)_TFEVP'!BM94/'MIP(IxI)_TFEVP'!BM$95,0)</f>
        <v>0.23703764138698313</v>
      </c>
      <c r="BN105" s="151">
        <f>+IFERROR('MIP(IxI)_TFEVP'!BN94/'MIP(IxI)_TFEVP'!BN$95,0)</f>
        <v>0.21120533811490469</v>
      </c>
      <c r="BO105" s="151">
        <f>+IFERROR('MIP(IxI)_TFEVP'!BO94/'MIP(IxI)_TFEVP'!BO$95,0)</f>
        <v>0.25923250980665358</v>
      </c>
      <c r="BP105" s="151">
        <f>+IFERROR('MIP(IxI)_TFEVP'!BP94/'MIP(IxI)_TFEVP'!BP$95,0)</f>
        <v>0.4285945777372242</v>
      </c>
      <c r="BQ105" s="151">
        <f>+IFERROR('MIP(IxI)_TFEVP'!BQ94/'MIP(IxI)_TFEVP'!BQ$95,0)</f>
        <v>8.4323787342042211E-2</v>
      </c>
      <c r="BR105" s="151">
        <f>+IFERROR('MIP(IxI)_TFEVP'!BR94/'MIP(IxI)_TFEVP'!BR$95,0)</f>
        <v>0.11218570126830182</v>
      </c>
      <c r="BS105" s="151">
        <f>+IFERROR('MIP(IxI)_TFEVP'!BS94/'MIP(IxI)_TFEVP'!BS$95,0)</f>
        <v>0.68424931066393901</v>
      </c>
      <c r="BT105" s="151">
        <f>+IFERROR('MIP(IxI)_TFEVP'!BT94/'MIP(IxI)_TFEVP'!BT$95,0)</f>
        <v>0.35659710215589885</v>
      </c>
      <c r="BU105" s="151">
        <f>+IFERROR('MIP(IxI)_TFEVP'!BU94/'MIP(IxI)_TFEVP'!BU$95,0)</f>
        <v>0.22990727720258394</v>
      </c>
      <c r="BV105" s="151">
        <f>+IFERROR('MIP(IxI)_TFEVP'!BV94/'MIP(IxI)_TFEVP'!BV$95,0)</f>
        <v>0.11993424789467624</v>
      </c>
      <c r="BW105" s="151">
        <f>+IFERROR('MIP(IxI)_TFEVP'!BW94/'MIP(IxI)_TFEVP'!BW$95,0)</f>
        <v>8.6519769358413115E-2</v>
      </c>
      <c r="BX105" s="151">
        <f>+IFERROR('MIP(IxI)_TFEVP'!BX94/'MIP(IxI)_TFEVP'!BX$95,0)</f>
        <v>0.19315514853206314</v>
      </c>
      <c r="BY105" s="151">
        <f>+IFERROR('MIP(IxI)_TFEVP'!BY94/'MIP(IxI)_TFEVP'!BY$95,0)</f>
        <v>6.3795795207813033E-2</v>
      </c>
      <c r="BZ105" s="151">
        <f>+IFERROR('MIP(IxI)_TFEVP'!BZ94/'MIP(IxI)_TFEVP'!BZ$95,0)</f>
        <v>0.22145011707024134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3">
      <c r="A106" s="105"/>
      <c r="B106" s="26"/>
      <c r="C106" s="117" t="s">
        <v>878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3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3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3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3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3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3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3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3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3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3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3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3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3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3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3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8253" sheet="1" formatColumns="0" formatRows="0"/>
  <autoFilter ref="A8:CM8" xr:uid="{00000000-0001-0000-5200-000000000000}"/>
  <mergeCells count="18">
    <mergeCell ref="BM5:BN5"/>
    <mergeCell ref="BP5:BR5"/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A99:A106">
    <cfRule type="cellIs" dxfId="101" priority="2" operator="lessThan">
      <formula>0</formula>
    </cfRule>
  </conditionalFormatting>
  <conditionalFormatting sqref="B7:CD90">
    <cfRule type="cellIs" dxfId="100" priority="5" operator="lessThan">
      <formula>0</formula>
    </cfRule>
  </conditionalFormatting>
  <conditionalFormatting sqref="C98:C106">
    <cfRule type="cellIs" dxfId="99" priority="1" operator="lessThan">
      <formula>0</formula>
    </cfRule>
  </conditionalFormatting>
  <conditionalFormatting sqref="D110:CD121">
    <cfRule type="cellIs" dxfId="98" priority="4" operator="notEqual">
      <formula>0</formula>
    </cfRule>
  </conditionalFormatting>
  <conditionalFormatting sqref="CJ7:XFD8">
    <cfRule type="cellIs" dxfId="97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7"/>
  <dimension ref="A1:CM121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1" width="18.33203125" customWidth="1"/>
    <col min="82" max="82" width="22.44140625" customWidth="1"/>
    <col min="83" max="87" width="0.6640625" hidden="1" bestFit="1" customWidth="1"/>
    <col min="88" max="88" width="12.44140625" customWidth="1"/>
    <col min="89" max="89" width="12.6640625" customWidth="1"/>
  </cols>
  <sheetData>
    <row r="1" spans="1:89" x14ac:dyDescent="0.3">
      <c r="CE1" s="105"/>
      <c r="CF1" s="105"/>
      <c r="CG1" s="105"/>
      <c r="CH1" s="105"/>
    </row>
    <row r="2" spans="1:89" x14ac:dyDescent="0.3">
      <c r="CI2" s="107"/>
    </row>
    <row r="3" spans="1:89" x14ac:dyDescent="0.3">
      <c r="CI3" s="107"/>
    </row>
    <row r="4" spans="1:89" x14ac:dyDescent="0.3">
      <c r="CI4" s="107"/>
    </row>
    <row r="5" spans="1:89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  <c r="CB5" s="119"/>
      <c r="CC5" s="119"/>
      <c r="CD5" s="119"/>
      <c r="CI5" s="107"/>
    </row>
    <row r="6" spans="1:89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B6" s="120"/>
      <c r="CC6" s="120"/>
      <c r="CD6" s="120"/>
      <c r="CI6" s="107"/>
      <c r="CJ6" s="81"/>
      <c r="CK6" s="81"/>
    </row>
    <row r="7" spans="1:89" ht="19.2" x14ac:dyDescent="0.3">
      <c r="B7" s="395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8" t="s">
        <v>692</v>
      </c>
      <c r="CB7" s="121"/>
      <c r="CC7" s="121"/>
      <c r="CD7" s="121"/>
      <c r="CI7" s="107"/>
    </row>
    <row r="8" spans="1:89" ht="96.6" x14ac:dyDescent="0.3">
      <c r="A8" s="29"/>
      <c r="B8" s="396"/>
      <c r="C8" s="409"/>
      <c r="D8" s="25" t="s">
        <v>43</v>
      </c>
      <c r="E8" s="23" t="s">
        <v>39</v>
      </c>
      <c r="F8" s="23" t="s">
        <v>59</v>
      </c>
      <c r="G8" s="23" t="s">
        <v>129</v>
      </c>
      <c r="H8" s="23" t="s">
        <v>75</v>
      </c>
      <c r="I8" s="23" t="s">
        <v>133</v>
      </c>
      <c r="J8" s="23" t="s">
        <v>99</v>
      </c>
      <c r="K8" s="23" t="s">
        <v>117</v>
      </c>
      <c r="L8" s="23" t="s">
        <v>641</v>
      </c>
      <c r="M8" s="23" t="s">
        <v>165</v>
      </c>
      <c r="N8" s="23" t="s">
        <v>185</v>
      </c>
      <c r="O8" s="23" t="s">
        <v>191</v>
      </c>
      <c r="P8" s="24" t="s">
        <v>207</v>
      </c>
      <c r="Q8" s="24" t="s">
        <v>213</v>
      </c>
      <c r="R8" s="24" t="s">
        <v>750</v>
      </c>
      <c r="S8" s="24" t="s">
        <v>223</v>
      </c>
      <c r="T8" s="23" t="s">
        <v>241</v>
      </c>
      <c r="U8" s="23" t="s">
        <v>261</v>
      </c>
      <c r="V8" s="23" t="s">
        <v>265</v>
      </c>
      <c r="W8" s="23" t="s">
        <v>283</v>
      </c>
      <c r="X8" s="23" t="s">
        <v>295</v>
      </c>
      <c r="Y8" s="23" t="s">
        <v>317</v>
      </c>
      <c r="Z8" s="23" t="s">
        <v>303</v>
      </c>
      <c r="AA8" s="23" t="s">
        <v>321</v>
      </c>
      <c r="AB8" s="23" t="s">
        <v>325</v>
      </c>
      <c r="AC8" s="23" t="s">
        <v>333</v>
      </c>
      <c r="AD8" s="23" t="s">
        <v>337</v>
      </c>
      <c r="AE8" s="23" t="s">
        <v>313</v>
      </c>
      <c r="AF8" s="23" t="s">
        <v>257</v>
      </c>
      <c r="AG8" s="23" t="s">
        <v>279</v>
      </c>
      <c r="AH8" s="23" t="s">
        <v>349</v>
      </c>
      <c r="AI8" s="23" t="s">
        <v>343</v>
      </c>
      <c r="AJ8" s="23" t="s">
        <v>353</v>
      </c>
      <c r="AK8" s="23" t="s">
        <v>357</v>
      </c>
      <c r="AL8" s="23" t="s">
        <v>365</v>
      </c>
      <c r="AM8" s="23" t="s">
        <v>369</v>
      </c>
      <c r="AN8" s="23" t="s">
        <v>375</v>
      </c>
      <c r="AO8" s="23" t="s">
        <v>385</v>
      </c>
      <c r="AP8" s="23" t="s">
        <v>393</v>
      </c>
      <c r="AQ8" s="23" t="s">
        <v>397</v>
      </c>
      <c r="AR8" s="23" t="s">
        <v>413</v>
      </c>
      <c r="AS8" s="23" t="s">
        <v>421</v>
      </c>
      <c r="AT8" s="23" t="s">
        <v>425</v>
      </c>
      <c r="AU8" s="23" t="s">
        <v>439</v>
      </c>
      <c r="AV8" s="23" t="s">
        <v>445</v>
      </c>
      <c r="AW8" s="23" t="s">
        <v>449</v>
      </c>
      <c r="AX8" s="23" t="s">
        <v>457</v>
      </c>
      <c r="AY8" s="23" t="s">
        <v>477</v>
      </c>
      <c r="AZ8" s="23" t="s">
        <v>487</v>
      </c>
      <c r="BA8" s="23" t="s">
        <v>505</v>
      </c>
      <c r="BB8" s="23" t="s">
        <v>501</v>
      </c>
      <c r="BC8" s="23" t="s">
        <v>495</v>
      </c>
      <c r="BD8" s="23" t="s">
        <v>515</v>
      </c>
      <c r="BE8" s="23" t="s">
        <v>465</v>
      </c>
      <c r="BF8" s="23" t="s">
        <v>469</v>
      </c>
      <c r="BG8" s="24" t="s">
        <v>229</v>
      </c>
      <c r="BH8" s="23" t="s">
        <v>235</v>
      </c>
      <c r="BI8" s="24" t="s">
        <v>473</v>
      </c>
      <c r="BJ8" s="23" t="s">
        <v>531</v>
      </c>
      <c r="BK8" s="24" t="s">
        <v>543</v>
      </c>
      <c r="BL8" s="24" t="s">
        <v>563</v>
      </c>
      <c r="BM8" s="23" t="s">
        <v>535</v>
      </c>
      <c r="BN8" s="23" t="s">
        <v>539</v>
      </c>
      <c r="BO8" s="24" t="s">
        <v>617</v>
      </c>
      <c r="BP8" s="23" t="s">
        <v>567</v>
      </c>
      <c r="BQ8" s="23" t="s">
        <v>577</v>
      </c>
      <c r="BR8" s="23" t="s">
        <v>587</v>
      </c>
      <c r="BS8" s="24" t="s">
        <v>593</v>
      </c>
      <c r="BT8" s="23" t="s">
        <v>601</v>
      </c>
      <c r="BU8" s="24" t="s">
        <v>651</v>
      </c>
      <c r="BV8" s="23" t="s">
        <v>657</v>
      </c>
      <c r="BW8" s="23" t="s">
        <v>661</v>
      </c>
      <c r="BX8" s="24" t="s">
        <v>677</v>
      </c>
      <c r="BY8" s="24" t="s">
        <v>681</v>
      </c>
      <c r="BZ8" s="23" t="s">
        <v>629</v>
      </c>
      <c r="CA8" s="111" t="s">
        <v>693</v>
      </c>
      <c r="CB8" s="123" t="s">
        <v>879</v>
      </c>
      <c r="CC8" s="124" t="s">
        <v>880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2" x14ac:dyDescent="0.3">
      <c r="A9" s="30"/>
      <c r="B9" s="74" t="s">
        <v>42</v>
      </c>
      <c r="C9" s="45" t="s">
        <v>43</v>
      </c>
      <c r="D9" s="130">
        <v>1.00552090800362</v>
      </c>
      <c r="E9" s="131">
        <v>6.7830644219055104E-4</v>
      </c>
      <c r="F9" s="131">
        <v>5.9239757458440304E-3</v>
      </c>
      <c r="G9" s="131">
        <v>2.2444137679819101E-3</v>
      </c>
      <c r="H9" s="131">
        <v>1.0167842080861099E-3</v>
      </c>
      <c r="I9" s="131">
        <v>3.7761209557293199E-4</v>
      </c>
      <c r="J9" s="131">
        <v>1.0309390204488601E-3</v>
      </c>
      <c r="K9" s="131">
        <v>7.7020197470082903E-4</v>
      </c>
      <c r="L9" s="131">
        <v>2.08437794697592E-2</v>
      </c>
      <c r="M9" s="131">
        <v>1.86090602333015E-2</v>
      </c>
      <c r="N9" s="131">
        <v>5.5982835708825996E-4</v>
      </c>
      <c r="O9" s="131">
        <v>1.1966765499844699E-2</v>
      </c>
      <c r="P9" s="131">
        <v>1.0779864357902999E-4</v>
      </c>
      <c r="Q9" s="131">
        <v>4.6057970429954402E-5</v>
      </c>
      <c r="R9" s="131">
        <v>8.9898050187467698E-4</v>
      </c>
      <c r="S9" s="131">
        <v>1.02445051040997E-3</v>
      </c>
      <c r="T9" s="131">
        <v>6.2676921718533198E-3</v>
      </c>
      <c r="U9" s="131">
        <v>3.8537642350943398E-3</v>
      </c>
      <c r="V9" s="131">
        <v>4.5310957313173996E-3</v>
      </c>
      <c r="W9" s="131">
        <v>2.1829671625503502E-2</v>
      </c>
      <c r="X9" s="131">
        <v>5.0922668418074196E-3</v>
      </c>
      <c r="Y9" s="131">
        <v>2.6149083042052899E-3</v>
      </c>
      <c r="Z9" s="131">
        <v>4.26521049045488E-3</v>
      </c>
      <c r="AA9" s="131">
        <v>7.4806155182018195E-4</v>
      </c>
      <c r="AB9" s="131">
        <v>7.9243775006228301E-4</v>
      </c>
      <c r="AC9" s="131">
        <v>1.77855913093736E-3</v>
      </c>
      <c r="AD9" s="131">
        <v>4.2195749808402101E-4</v>
      </c>
      <c r="AE9" s="131">
        <v>4.3679138745016902E-2</v>
      </c>
      <c r="AF9" s="131">
        <v>2.9409069566469E-2</v>
      </c>
      <c r="AG9" s="131">
        <v>6.1328809597834195E-4</v>
      </c>
      <c r="AH9" s="131">
        <v>1.32010546567769E-3</v>
      </c>
      <c r="AI9" s="131">
        <v>1.33166935835965E-2</v>
      </c>
      <c r="AJ9" s="131">
        <v>0</v>
      </c>
      <c r="AK9" s="131">
        <v>1.6970840874127899E-4</v>
      </c>
      <c r="AL9" s="131">
        <v>1.12650879515925E-4</v>
      </c>
      <c r="AM9" s="131">
        <v>6.9565756303945699E-4</v>
      </c>
      <c r="AN9" s="131">
        <v>3.1966612076956202E-4</v>
      </c>
      <c r="AO9" s="131">
        <v>1.30536936640183E-4</v>
      </c>
      <c r="AP9" s="131">
        <v>1.06495672202705E-4</v>
      </c>
      <c r="AQ9" s="131">
        <v>1.6402355860297899E-4</v>
      </c>
      <c r="AR9" s="131">
        <v>1.92338429673941E-4</v>
      </c>
      <c r="AS9" s="131">
        <v>4.9867757746760704E-4</v>
      </c>
      <c r="AT9" s="131">
        <v>1.47904589752721E-4</v>
      </c>
      <c r="AU9" s="131">
        <v>1.1695453433824699E-4</v>
      </c>
      <c r="AV9" s="131">
        <v>1.0848134699846601E-4</v>
      </c>
      <c r="AW9" s="131">
        <v>1.2629456701767901E-4</v>
      </c>
      <c r="AX9" s="131">
        <v>2.0064244027597701E-4</v>
      </c>
      <c r="AY9" s="131">
        <v>2.7584140035334897E-4</v>
      </c>
      <c r="AZ9" s="131">
        <v>1.3844776858470501E-4</v>
      </c>
      <c r="BA9" s="131">
        <v>8.3411728948392904E-5</v>
      </c>
      <c r="BB9" s="131">
        <v>1.13636820821106E-4</v>
      </c>
      <c r="BC9" s="131">
        <v>1.05153343674132E-4</v>
      </c>
      <c r="BD9" s="131">
        <v>1.14348668561197E-4</v>
      </c>
      <c r="BE9" s="131">
        <v>1.4226849403923099E-4</v>
      </c>
      <c r="BF9" s="131">
        <v>1.4973871411374601E-4</v>
      </c>
      <c r="BG9" s="131">
        <v>7.3374740151652606E-5</v>
      </c>
      <c r="BH9" s="131">
        <v>2.02312118958344E-4</v>
      </c>
      <c r="BI9" s="131">
        <v>1.6907731436044E-4</v>
      </c>
      <c r="BJ9" s="131">
        <v>7.3163931861039902E-5</v>
      </c>
      <c r="BK9" s="131">
        <v>1.58248866521218E-4</v>
      </c>
      <c r="BL9" s="131">
        <v>1.2287313134428101E-4</v>
      </c>
      <c r="BM9" s="131">
        <v>1.09980632747007E-3</v>
      </c>
      <c r="BN9" s="131">
        <v>3.2202538582985101E-3</v>
      </c>
      <c r="BO9" s="131">
        <v>1.04487697493975E-4</v>
      </c>
      <c r="BP9" s="131">
        <v>6.8569592861021195E-5</v>
      </c>
      <c r="BQ9" s="131">
        <v>1.20940958983318E-4</v>
      </c>
      <c r="BR9" s="131">
        <v>1.24216992334777E-4</v>
      </c>
      <c r="BS9" s="131">
        <v>5.6180332239637299E-5</v>
      </c>
      <c r="BT9" s="131">
        <v>3.0251323051985502E-4</v>
      </c>
      <c r="BU9" s="131">
        <v>4.9591899837644298E-5</v>
      </c>
      <c r="BV9" s="131">
        <v>1.9395898999664799E-4</v>
      </c>
      <c r="BW9" s="131">
        <v>1.14131153991877E-4</v>
      </c>
      <c r="BX9" s="131">
        <v>1.5673377527161301E-4</v>
      </c>
      <c r="BY9" s="131">
        <v>1.3980954575212301E-4</v>
      </c>
      <c r="BZ9" s="131">
        <v>9.1820482078654598E-4</v>
      </c>
      <c r="CA9" s="132">
        <v>0</v>
      </c>
      <c r="CB9" s="130">
        <v>1.22383511207578</v>
      </c>
      <c r="CC9" s="147">
        <v>0.71402480793277701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2" x14ac:dyDescent="0.3">
      <c r="A10" s="30"/>
      <c r="B10" s="42" t="s">
        <v>38</v>
      </c>
      <c r="C10" s="43" t="s">
        <v>39</v>
      </c>
      <c r="D10" s="136">
        <v>3.0693737177279399E-4</v>
      </c>
      <c r="E10" s="137">
        <v>1.0058237361132001</v>
      </c>
      <c r="F10" s="137">
        <v>7.7591067556418401E-4</v>
      </c>
      <c r="G10" s="137">
        <v>1.9805907388910698E-3</v>
      </c>
      <c r="H10" s="137">
        <v>9.1278920924184196E-4</v>
      </c>
      <c r="I10" s="137">
        <v>3.4184715175789899E-4</v>
      </c>
      <c r="J10" s="137">
        <v>9.3772269664344897E-4</v>
      </c>
      <c r="K10" s="137">
        <v>6.9586014601423702E-4</v>
      </c>
      <c r="L10" s="137">
        <v>1.8660926575280401E-2</v>
      </c>
      <c r="M10" s="137">
        <v>4.6749880988464099E-3</v>
      </c>
      <c r="N10" s="137">
        <v>5.2094754563324997E-4</v>
      </c>
      <c r="O10" s="137">
        <v>5.4147754821714201E-3</v>
      </c>
      <c r="P10" s="137">
        <v>6.7236694335455903E-5</v>
      </c>
      <c r="Q10" s="137">
        <v>3.2102472982407999E-5</v>
      </c>
      <c r="R10" s="137">
        <v>7.9097450586415705E-4</v>
      </c>
      <c r="S10" s="137">
        <v>8.9697329661833202E-4</v>
      </c>
      <c r="T10" s="137">
        <v>1.6809276939209999E-3</v>
      </c>
      <c r="U10" s="137">
        <v>1.80952582885014E-3</v>
      </c>
      <c r="V10" s="137">
        <v>2.1771536366984698E-3</v>
      </c>
      <c r="W10" s="137">
        <v>5.56334594278026E-4</v>
      </c>
      <c r="X10" s="137">
        <v>1.7718629527383901E-3</v>
      </c>
      <c r="Y10" s="137">
        <v>3.8746505713478097E-2</v>
      </c>
      <c r="Z10" s="137">
        <v>0.14649528710953799</v>
      </c>
      <c r="AA10" s="137">
        <v>7.3038577281254297E-4</v>
      </c>
      <c r="AB10" s="137">
        <v>2.45193118429787E-3</v>
      </c>
      <c r="AC10" s="137">
        <v>3.7838305020279503E-2</v>
      </c>
      <c r="AD10" s="137">
        <v>4.5591941956752498E-4</v>
      </c>
      <c r="AE10" s="137">
        <v>1.9294821882283601E-2</v>
      </c>
      <c r="AF10" s="137">
        <v>1.3731997469273499E-3</v>
      </c>
      <c r="AG10" s="137">
        <v>5.7164982340363903E-4</v>
      </c>
      <c r="AH10" s="137">
        <v>2.6364600131329401E-4</v>
      </c>
      <c r="AI10" s="137">
        <v>1.4904484237828601E-3</v>
      </c>
      <c r="AJ10" s="137">
        <v>0</v>
      </c>
      <c r="AK10" s="137">
        <v>1.6724910410751201E-4</v>
      </c>
      <c r="AL10" s="137">
        <v>1.1454504019852501E-4</v>
      </c>
      <c r="AM10" s="137">
        <v>2.95378544352112E-4</v>
      </c>
      <c r="AN10" s="137">
        <v>3.16267876945731E-4</v>
      </c>
      <c r="AO10" s="137">
        <v>1.4717779932578399E-4</v>
      </c>
      <c r="AP10" s="137">
        <v>1.14534253299881E-4</v>
      </c>
      <c r="AQ10" s="137">
        <v>1.41738698621526E-4</v>
      </c>
      <c r="AR10" s="137">
        <v>1.54948880191762E-4</v>
      </c>
      <c r="AS10" s="137">
        <v>1.4407800169717101E-4</v>
      </c>
      <c r="AT10" s="137">
        <v>1.76729710155337E-4</v>
      </c>
      <c r="AU10" s="137">
        <v>1.3262582760351801E-4</v>
      </c>
      <c r="AV10" s="137">
        <v>1.20405839214571E-4</v>
      </c>
      <c r="AW10" s="137">
        <v>1.31270403961125E-4</v>
      </c>
      <c r="AX10" s="137">
        <v>2.01980306928981E-4</v>
      </c>
      <c r="AY10" s="137">
        <v>2.6003461020400698E-4</v>
      </c>
      <c r="AZ10" s="137">
        <v>1.23539611366857E-4</v>
      </c>
      <c r="BA10" s="137">
        <v>8.97330211647853E-5</v>
      </c>
      <c r="BB10" s="137">
        <v>1.18095726282058E-4</v>
      </c>
      <c r="BC10" s="137">
        <v>1.06761097607272E-4</v>
      </c>
      <c r="BD10" s="137">
        <v>1.4062993375749699E-4</v>
      </c>
      <c r="BE10" s="137">
        <v>1.4345258115870999E-4</v>
      </c>
      <c r="BF10" s="137">
        <v>1.51020877420698E-4</v>
      </c>
      <c r="BG10" s="137">
        <v>7.3084365727015398E-5</v>
      </c>
      <c r="BH10" s="137">
        <v>1.7893890615115499E-4</v>
      </c>
      <c r="BI10" s="137">
        <v>1.61578519588859E-4</v>
      </c>
      <c r="BJ10" s="137">
        <v>7.3591875005011502E-5</v>
      </c>
      <c r="BK10" s="137">
        <v>1.88797388134384E-4</v>
      </c>
      <c r="BL10" s="137">
        <v>1.27191148283169E-4</v>
      </c>
      <c r="BM10" s="137">
        <v>1.36363348025988E-3</v>
      </c>
      <c r="BN10" s="137">
        <v>3.7837136200074202E-3</v>
      </c>
      <c r="BO10" s="137">
        <v>7.6833165023044005E-5</v>
      </c>
      <c r="BP10" s="137">
        <v>6.0680487041365302E-5</v>
      </c>
      <c r="BQ10" s="137">
        <v>1.16728658215943E-4</v>
      </c>
      <c r="BR10" s="137">
        <v>1.1227551340615899E-4</v>
      </c>
      <c r="BS10" s="137">
        <v>4.5139471329621297E-5</v>
      </c>
      <c r="BT10" s="137">
        <v>1.9662565609885E-4</v>
      </c>
      <c r="BU10" s="137">
        <v>4.7006952844649201E-5</v>
      </c>
      <c r="BV10" s="137">
        <v>1.9222275606565201E-4</v>
      </c>
      <c r="BW10" s="137">
        <v>1.2994418781491301E-4</v>
      </c>
      <c r="BX10" s="137">
        <v>1.6306134545967E-4</v>
      </c>
      <c r="BY10" s="137">
        <v>1.14442412461331E-4</v>
      </c>
      <c r="BZ10" s="137">
        <v>4.3863590961887002E-4</v>
      </c>
      <c r="CA10" s="138">
        <v>0</v>
      </c>
      <c r="CB10" s="133">
        <v>1.3116785471430901</v>
      </c>
      <c r="CC10" s="134">
        <v>0.76527549622664603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2" x14ac:dyDescent="0.3">
      <c r="A11" s="30"/>
      <c r="B11" s="42" t="s">
        <v>58</v>
      </c>
      <c r="C11" s="43" t="s">
        <v>59</v>
      </c>
      <c r="D11" s="136">
        <v>6.7746035582648995E-5</v>
      </c>
      <c r="E11" s="137">
        <v>1.3241071347704601E-4</v>
      </c>
      <c r="F11" s="137">
        <v>1.0657039192940201</v>
      </c>
      <c r="G11" s="137">
        <v>1.8427321990266199E-4</v>
      </c>
      <c r="H11" s="137">
        <v>1.09615554229995E-4</v>
      </c>
      <c r="I11" s="137">
        <v>7.7903291010233397E-5</v>
      </c>
      <c r="J11" s="137">
        <v>1.3858437701512301E-4</v>
      </c>
      <c r="K11" s="137">
        <v>9.8370666325141E-5</v>
      </c>
      <c r="L11" s="137">
        <v>9.0124346636199495E-4</v>
      </c>
      <c r="M11" s="137">
        <v>8.6839544793890905E-4</v>
      </c>
      <c r="N11" s="137">
        <v>1.2048468154036599E-4</v>
      </c>
      <c r="O11" s="137">
        <v>2.15113948126252E-4</v>
      </c>
      <c r="P11" s="137">
        <v>3.0267195453036798E-5</v>
      </c>
      <c r="Q11" s="137">
        <v>1.5958230425540501E-5</v>
      </c>
      <c r="R11" s="137">
        <v>1.53320658516354E-4</v>
      </c>
      <c r="S11" s="137">
        <v>1.8948242214291501E-4</v>
      </c>
      <c r="T11" s="137">
        <v>4.7245401016174002E-4</v>
      </c>
      <c r="U11" s="137">
        <v>2.6884374763800099E-4</v>
      </c>
      <c r="V11" s="137">
        <v>2.22871938501401E-4</v>
      </c>
      <c r="W11" s="137">
        <v>2.2951213709543599E-4</v>
      </c>
      <c r="X11" s="137">
        <v>4.28991280812855E-4</v>
      </c>
      <c r="Y11" s="137">
        <v>7.7727308032545905E-4</v>
      </c>
      <c r="Z11" s="137">
        <v>4.9321974014836397E-4</v>
      </c>
      <c r="AA11" s="137">
        <v>2.0199451763961999E-4</v>
      </c>
      <c r="AB11" s="137">
        <v>2.69894595218833E-4</v>
      </c>
      <c r="AC11" s="137">
        <v>6.3567457397279098E-4</v>
      </c>
      <c r="AD11" s="137">
        <v>2.1131214889034901E-4</v>
      </c>
      <c r="AE11" s="137">
        <v>2.2128113054728599E-4</v>
      </c>
      <c r="AF11" s="137">
        <v>4.37285399254181E-2</v>
      </c>
      <c r="AG11" s="137">
        <v>1.14554156438852E-2</v>
      </c>
      <c r="AH11" s="137">
        <v>1.73492473349032E-3</v>
      </c>
      <c r="AI11" s="137">
        <v>1.27352581756124E-4</v>
      </c>
      <c r="AJ11" s="137">
        <v>0</v>
      </c>
      <c r="AK11" s="137">
        <v>9.5214007849069295E-5</v>
      </c>
      <c r="AL11" s="137">
        <v>8.2637733236364693E-5</v>
      </c>
      <c r="AM11" s="137">
        <v>1.2739111826298201E-4</v>
      </c>
      <c r="AN11" s="137">
        <v>1.1192926685935799E-4</v>
      </c>
      <c r="AO11" s="137">
        <v>9.4906345370618296E-5</v>
      </c>
      <c r="AP11" s="137">
        <v>7.3719452650769504E-5</v>
      </c>
      <c r="AQ11" s="137">
        <v>7.6894150581712802E-5</v>
      </c>
      <c r="AR11" s="137">
        <v>1.3469235965039701E-4</v>
      </c>
      <c r="AS11" s="137">
        <v>9.1202741231171696E-5</v>
      </c>
      <c r="AT11" s="137">
        <v>9.8425115023696805E-5</v>
      </c>
      <c r="AU11" s="137">
        <v>7.9283090598933703E-5</v>
      </c>
      <c r="AV11" s="137">
        <v>8.0167715708020105E-5</v>
      </c>
      <c r="AW11" s="137">
        <v>7.9990078033803497E-5</v>
      </c>
      <c r="AX11" s="137">
        <v>9.5713394407781198E-5</v>
      </c>
      <c r="AY11" s="137">
        <v>9.0220100978357796E-5</v>
      </c>
      <c r="AZ11" s="137">
        <v>8.7910937384356094E-5</v>
      </c>
      <c r="BA11" s="137">
        <v>5.2031625641202999E-5</v>
      </c>
      <c r="BB11" s="137">
        <v>6.59115434350629E-5</v>
      </c>
      <c r="BC11" s="137">
        <v>6.4942009240855005E-5</v>
      </c>
      <c r="BD11" s="137">
        <v>9.2419028475535403E-5</v>
      </c>
      <c r="BE11" s="137">
        <v>8.7472369059300704E-5</v>
      </c>
      <c r="BF11" s="137">
        <v>9.8641979403123604E-5</v>
      </c>
      <c r="BG11" s="137">
        <v>4.5375139202597798E-5</v>
      </c>
      <c r="BH11" s="137">
        <v>7.9865108920759194E-5</v>
      </c>
      <c r="BI11" s="137">
        <v>1.00596325498784E-4</v>
      </c>
      <c r="BJ11" s="137">
        <v>4.7735982429804801E-5</v>
      </c>
      <c r="BK11" s="137">
        <v>1.15724749010991E-4</v>
      </c>
      <c r="BL11" s="137">
        <v>8.2398389610065299E-5</v>
      </c>
      <c r="BM11" s="137">
        <v>2.3743309511414399E-3</v>
      </c>
      <c r="BN11" s="137">
        <v>2.94176105365033E-3</v>
      </c>
      <c r="BO11" s="137">
        <v>4.9285011391927203E-5</v>
      </c>
      <c r="BP11" s="137">
        <v>4.3782776082843398E-5</v>
      </c>
      <c r="BQ11" s="137">
        <v>8.3557178731429504E-5</v>
      </c>
      <c r="BR11" s="137">
        <v>8.2729236109315097E-5</v>
      </c>
      <c r="BS11" s="137">
        <v>2.9613386382958098E-5</v>
      </c>
      <c r="BT11" s="137">
        <v>1.00919016769288E-4</v>
      </c>
      <c r="BU11" s="137">
        <v>4.6515639855068897E-5</v>
      </c>
      <c r="BV11" s="137">
        <v>1.4863586740086399E-4</v>
      </c>
      <c r="BW11" s="137">
        <v>9.9885655862771506E-5</v>
      </c>
      <c r="BX11" s="137">
        <v>1.17781529276964E-4</v>
      </c>
      <c r="BY11" s="137">
        <v>1.53462354505122E-4</v>
      </c>
      <c r="BZ11" s="137">
        <v>4.5284813634521599E-4</v>
      </c>
      <c r="CA11" s="138">
        <v>0</v>
      </c>
      <c r="CB11" s="133">
        <v>1.1396451646388299</v>
      </c>
      <c r="CC11" s="134">
        <v>0.66490568195298505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2" x14ac:dyDescent="0.3">
      <c r="A12" s="30"/>
      <c r="B12" s="42" t="s">
        <v>128</v>
      </c>
      <c r="C12" s="43" t="s">
        <v>129</v>
      </c>
      <c r="D12" s="136">
        <v>3.3592782629085201E-4</v>
      </c>
      <c r="E12" s="137">
        <v>5.3767729590543998E-4</v>
      </c>
      <c r="F12" s="137">
        <v>3.3852984034135299E-4</v>
      </c>
      <c r="G12" s="137">
        <v>1.0008100390274099</v>
      </c>
      <c r="H12" s="137">
        <v>4.3079179161016102E-4</v>
      </c>
      <c r="I12" s="137">
        <v>3.6578174864918E-4</v>
      </c>
      <c r="J12" s="137">
        <v>3.4021247559983702E-4</v>
      </c>
      <c r="K12" s="137">
        <v>2.83794298185085E-4</v>
      </c>
      <c r="L12" s="137">
        <v>2.9027238196728802E-3</v>
      </c>
      <c r="M12" s="137">
        <v>2.7994340488065401E-4</v>
      </c>
      <c r="N12" s="137">
        <v>3.1190501864700198E-4</v>
      </c>
      <c r="O12" s="137">
        <v>3.56034950592958E-4</v>
      </c>
      <c r="P12" s="137">
        <v>6.9104220204202997E-5</v>
      </c>
      <c r="Q12" s="137">
        <v>3.3917931423118498E-5</v>
      </c>
      <c r="R12" s="137">
        <v>2.1820409825018701E-4</v>
      </c>
      <c r="S12" s="137">
        <v>2.74543227864291E-4</v>
      </c>
      <c r="T12" s="137">
        <v>2.51740510392054E-4</v>
      </c>
      <c r="U12" s="137">
        <v>3.6334441560981998E-4</v>
      </c>
      <c r="V12" s="137">
        <v>3.20830705926939E-4</v>
      </c>
      <c r="W12" s="137">
        <v>3.6405864964597298E-4</v>
      </c>
      <c r="X12" s="137">
        <v>3.2231969395074699E-3</v>
      </c>
      <c r="Y12" s="137">
        <v>7.6341778747711798E-3</v>
      </c>
      <c r="Z12" s="137">
        <v>6.6509912990777805E-4</v>
      </c>
      <c r="AA12" s="137">
        <v>0.25903865830698303</v>
      </c>
      <c r="AB12" s="137">
        <v>7.3524532348203404E-3</v>
      </c>
      <c r="AC12" s="137">
        <v>4.2210727431731497E-4</v>
      </c>
      <c r="AD12" s="137">
        <v>3.4303965103926602E-4</v>
      </c>
      <c r="AE12" s="137">
        <v>5.1906871772932196E-4</v>
      </c>
      <c r="AF12" s="137">
        <v>4.8117080939697699E-3</v>
      </c>
      <c r="AG12" s="137">
        <v>6.5610894449141498E-3</v>
      </c>
      <c r="AH12" s="137">
        <v>2.64326681584286E-2</v>
      </c>
      <c r="AI12" s="137">
        <v>7.4731321418810897E-3</v>
      </c>
      <c r="AJ12" s="137">
        <v>0</v>
      </c>
      <c r="AK12" s="137">
        <v>3.3984510274896702E-4</v>
      </c>
      <c r="AL12" s="137">
        <v>1.75286486340193E-4</v>
      </c>
      <c r="AM12" s="137">
        <v>4.5266097874143899E-4</v>
      </c>
      <c r="AN12" s="137">
        <v>4.9204154904233701E-4</v>
      </c>
      <c r="AO12" s="137">
        <v>1.7993698214427699E-4</v>
      </c>
      <c r="AP12" s="137">
        <v>1.20733781470636E-4</v>
      </c>
      <c r="AQ12" s="137">
        <v>1.3247501507261599E-4</v>
      </c>
      <c r="AR12" s="137">
        <v>1.1928210174751401E-2</v>
      </c>
      <c r="AS12" s="137">
        <v>7.2908289771425703E-4</v>
      </c>
      <c r="AT12" s="137">
        <v>7.5145830198586599E-4</v>
      </c>
      <c r="AU12" s="137">
        <v>2.6190713015850699E-4</v>
      </c>
      <c r="AV12" s="137">
        <v>3.51685058030194E-4</v>
      </c>
      <c r="AW12" s="137">
        <v>3.6182076489421302E-4</v>
      </c>
      <c r="AX12" s="137">
        <v>2.0812722589266599E-4</v>
      </c>
      <c r="AY12" s="137">
        <v>1.9120699978584501E-4</v>
      </c>
      <c r="AZ12" s="137">
        <v>1.3674903032692299E-4</v>
      </c>
      <c r="BA12" s="137">
        <v>8.4541735979147501E-5</v>
      </c>
      <c r="BB12" s="137">
        <v>1.9775339907605999E-4</v>
      </c>
      <c r="BC12" s="137">
        <v>1.2750852379167301E-4</v>
      </c>
      <c r="BD12" s="137">
        <v>1.6900313172165001E-4</v>
      </c>
      <c r="BE12" s="137">
        <v>2.6476520589091801E-4</v>
      </c>
      <c r="BF12" s="137">
        <v>1.51352934954736E-4</v>
      </c>
      <c r="BG12" s="137">
        <v>4.2821506761089298E-4</v>
      </c>
      <c r="BH12" s="137">
        <v>5.0427950246490405E-4</v>
      </c>
      <c r="BI12" s="137">
        <v>1.4163021343309901E-4</v>
      </c>
      <c r="BJ12" s="137">
        <v>9.0246156214980299E-5</v>
      </c>
      <c r="BK12" s="137">
        <v>2.8299924673325701E-4</v>
      </c>
      <c r="BL12" s="137">
        <v>1.2885875900247901E-4</v>
      </c>
      <c r="BM12" s="137">
        <v>1.00312839548589E-3</v>
      </c>
      <c r="BN12" s="137">
        <v>7.0762368245784696E-4</v>
      </c>
      <c r="BO12" s="137">
        <v>6.6088332501802995E-5</v>
      </c>
      <c r="BP12" s="137">
        <v>3.4814986655933098E-5</v>
      </c>
      <c r="BQ12" s="137">
        <v>6.7230304918223895E-5</v>
      </c>
      <c r="BR12" s="137">
        <v>5.6474031298435999E-5</v>
      </c>
      <c r="BS12" s="137">
        <v>3.7690463617384399E-5</v>
      </c>
      <c r="BT12" s="137">
        <v>8.4074255861876494E-5</v>
      </c>
      <c r="BU12" s="137">
        <v>3.7894037061545801E-5</v>
      </c>
      <c r="BV12" s="137">
        <v>1.03202097982901E-4</v>
      </c>
      <c r="BW12" s="137">
        <v>5.07907554851596E-5</v>
      </c>
      <c r="BX12" s="137">
        <v>4.1346018976820602E-4</v>
      </c>
      <c r="BY12" s="137">
        <v>1.44842573743308E-4</v>
      </c>
      <c r="BZ12" s="137">
        <v>2.8739303731611801E-4</v>
      </c>
      <c r="CA12" s="138">
        <v>0</v>
      </c>
      <c r="CB12" s="133">
        <v>1.3561445927255</v>
      </c>
      <c r="CC12" s="134">
        <v>0.79121841888283295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2" x14ac:dyDescent="0.3">
      <c r="A13" s="30"/>
      <c r="B13" s="42" t="s">
        <v>74</v>
      </c>
      <c r="C13" s="43" t="s">
        <v>75</v>
      </c>
      <c r="D13" s="136">
        <v>1.4268235411579801E-4</v>
      </c>
      <c r="E13" s="137">
        <v>7.1834123388240005E-4</v>
      </c>
      <c r="F13" s="137">
        <v>2.6690040967733501E-4</v>
      </c>
      <c r="G13" s="137">
        <v>3.37414105141982E-4</v>
      </c>
      <c r="H13" s="137">
        <v>1.0039728884002801</v>
      </c>
      <c r="I13" s="137">
        <v>1.6382516746738001E-4</v>
      </c>
      <c r="J13" s="137">
        <v>2.5546258393230803E-4</v>
      </c>
      <c r="K13" s="137">
        <v>3.22781795365076E-4</v>
      </c>
      <c r="L13" s="137">
        <v>3.8308710604913302E-4</v>
      </c>
      <c r="M13" s="137">
        <v>3.9922718417193699E-3</v>
      </c>
      <c r="N13" s="137">
        <v>3.2612597612721901E-4</v>
      </c>
      <c r="O13" s="137">
        <v>5.0354098343889197E-4</v>
      </c>
      <c r="P13" s="137">
        <v>7.9726690584141306E-5</v>
      </c>
      <c r="Q13" s="137">
        <v>3.9589254808373603E-5</v>
      </c>
      <c r="R13" s="137">
        <v>2.0022143486213401E-4</v>
      </c>
      <c r="S13" s="137">
        <v>2.6302309847946398E-4</v>
      </c>
      <c r="T13" s="137">
        <v>1.59793634674406E-3</v>
      </c>
      <c r="U13" s="137">
        <v>6.2207019511133601E-4</v>
      </c>
      <c r="V13" s="137">
        <v>5.2460559377002797E-4</v>
      </c>
      <c r="W13" s="137">
        <v>6.1083970397688802E-4</v>
      </c>
      <c r="X13" s="137">
        <v>7.3867797491703503E-3</v>
      </c>
      <c r="Y13" s="137">
        <v>1.2409165505729599E-3</v>
      </c>
      <c r="Z13" s="137">
        <v>7.6130552754078904E-4</v>
      </c>
      <c r="AA13" s="137">
        <v>4.2544367982838099E-4</v>
      </c>
      <c r="AB13" s="137">
        <v>1.1972538130375699E-2</v>
      </c>
      <c r="AC13" s="137">
        <v>7.3070122436561598E-4</v>
      </c>
      <c r="AD13" s="137">
        <v>1.28455152541783E-3</v>
      </c>
      <c r="AE13" s="137">
        <v>4.5897289980434999E-4</v>
      </c>
      <c r="AF13" s="137">
        <v>2.7694712392049799E-2</v>
      </c>
      <c r="AG13" s="137">
        <v>0.24709946727564799</v>
      </c>
      <c r="AH13" s="137">
        <v>1.27738336277974E-3</v>
      </c>
      <c r="AI13" s="137">
        <v>3.1797496859725601E-4</v>
      </c>
      <c r="AJ13" s="137">
        <v>0</v>
      </c>
      <c r="AK13" s="137">
        <v>2.33529329948272E-2</v>
      </c>
      <c r="AL13" s="137">
        <v>2.0348856128237398E-3</v>
      </c>
      <c r="AM13" s="137">
        <v>1.4400840264500499E-3</v>
      </c>
      <c r="AN13" s="137">
        <v>1.4515169126219701E-3</v>
      </c>
      <c r="AO13" s="137">
        <v>2.2828475193837201E-4</v>
      </c>
      <c r="AP13" s="137">
        <v>2.0763867444643499E-4</v>
      </c>
      <c r="AQ13" s="137">
        <v>1.9070416219095699E-4</v>
      </c>
      <c r="AR13" s="137">
        <v>2.5880227809289098E-4</v>
      </c>
      <c r="AS13" s="137">
        <v>3.3680087813114202E-4</v>
      </c>
      <c r="AT13" s="137">
        <v>2.3411578524096699E-4</v>
      </c>
      <c r="AU13" s="137">
        <v>1.1059724643504401E-2</v>
      </c>
      <c r="AV13" s="137">
        <v>2.73571622166264E-4</v>
      </c>
      <c r="AW13" s="137">
        <v>1.95831352089786E-4</v>
      </c>
      <c r="AX13" s="137">
        <v>2.1335775071593401E-4</v>
      </c>
      <c r="AY13" s="137">
        <v>1.77021608507977E-4</v>
      </c>
      <c r="AZ13" s="137">
        <v>2.0193793030214501E-4</v>
      </c>
      <c r="BA13" s="137">
        <v>1.5427730113301601E-4</v>
      </c>
      <c r="BB13" s="137">
        <v>2.0635986505486499E-4</v>
      </c>
      <c r="BC13" s="137">
        <v>1.76991079313759E-4</v>
      </c>
      <c r="BD13" s="137">
        <v>3.4337344295391E-4</v>
      </c>
      <c r="BE13" s="137">
        <v>1.1351641685948301E-3</v>
      </c>
      <c r="BF13" s="137">
        <v>2.3776725828302301E-4</v>
      </c>
      <c r="BG13" s="137">
        <v>1.05450398030609E-4</v>
      </c>
      <c r="BH13" s="137">
        <v>1.94777152416847E-4</v>
      </c>
      <c r="BI13" s="137">
        <v>3.2915075386144701E-4</v>
      </c>
      <c r="BJ13" s="137">
        <v>1.9765918403108799E-4</v>
      </c>
      <c r="BK13" s="137">
        <v>2.9051687472763201E-4</v>
      </c>
      <c r="BL13" s="137">
        <v>2.5218768395579198E-4</v>
      </c>
      <c r="BM13" s="137">
        <v>3.60526596410299E-3</v>
      </c>
      <c r="BN13" s="137">
        <v>1.7490195035342101E-3</v>
      </c>
      <c r="BO13" s="137">
        <v>8.5785476013857705E-5</v>
      </c>
      <c r="BP13" s="137">
        <v>6.3765000454760602E-5</v>
      </c>
      <c r="BQ13" s="137">
        <v>1.2964172401095999E-4</v>
      </c>
      <c r="BR13" s="137">
        <v>1.12241235350545E-4</v>
      </c>
      <c r="BS13" s="137">
        <v>4.4716627106769301E-5</v>
      </c>
      <c r="BT13" s="137">
        <v>1.6398312504027699E-4</v>
      </c>
      <c r="BU13" s="137">
        <v>1.49534179912992E-4</v>
      </c>
      <c r="BV13" s="137">
        <v>2.1890734532575601E-4</v>
      </c>
      <c r="BW13" s="137">
        <v>1.105737342845E-4</v>
      </c>
      <c r="BX13" s="137">
        <v>1.9757441737107301E-4</v>
      </c>
      <c r="BY13" s="137">
        <v>3.4467868659144701E-4</v>
      </c>
      <c r="BZ13" s="137">
        <v>2.93933949777522E-4</v>
      </c>
      <c r="CA13" s="138">
        <v>0</v>
      </c>
      <c r="CB13" s="133">
        <v>1.3687245886769701</v>
      </c>
      <c r="CC13" s="134">
        <v>0.798557993556262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2" x14ac:dyDescent="0.3">
      <c r="A14" s="30"/>
      <c r="B14" s="42" t="s">
        <v>132</v>
      </c>
      <c r="C14" s="43" t="s">
        <v>133</v>
      </c>
      <c r="D14" s="136">
        <v>3.1098926535748697E-4</v>
      </c>
      <c r="E14" s="137">
        <v>6.63335931432337E-4</v>
      </c>
      <c r="F14" s="137">
        <v>7.2327213513690705E-4</v>
      </c>
      <c r="G14" s="137">
        <v>1.2896806891472901E-3</v>
      </c>
      <c r="H14" s="137">
        <v>6.9038481194036905E-4</v>
      </c>
      <c r="I14" s="137">
        <v>1.00034640576135</v>
      </c>
      <c r="J14" s="137">
        <v>7.9520137380425203E-4</v>
      </c>
      <c r="K14" s="137">
        <v>5.7139445489686196E-4</v>
      </c>
      <c r="L14" s="137">
        <v>8.0473116075248392E-3</v>
      </c>
      <c r="M14" s="137">
        <v>5.7318937715013098E-2</v>
      </c>
      <c r="N14" s="137">
        <v>2.2018070095587501E-3</v>
      </c>
      <c r="O14" s="137">
        <v>1.46715383911466E-3</v>
      </c>
      <c r="P14" s="137">
        <v>1.05594849037926E-4</v>
      </c>
      <c r="Q14" s="137">
        <v>5.5184597567649401E-5</v>
      </c>
      <c r="R14" s="137">
        <v>5.9854396458608396E-4</v>
      </c>
      <c r="S14" s="137">
        <v>7.0201448752273197E-4</v>
      </c>
      <c r="T14" s="137">
        <v>1.8958707812782302E-2</v>
      </c>
      <c r="U14" s="137">
        <v>1.07687457281939E-3</v>
      </c>
      <c r="V14" s="137">
        <v>1.2590312583098599E-3</v>
      </c>
      <c r="W14" s="137">
        <v>1.0089069769084E-3</v>
      </c>
      <c r="X14" s="137">
        <v>1.5157224866583101E-2</v>
      </c>
      <c r="Y14" s="137">
        <v>1.39170013560316E-3</v>
      </c>
      <c r="Z14" s="137">
        <v>8.2983114189162405E-4</v>
      </c>
      <c r="AA14" s="137">
        <v>9.1652512108028096E-4</v>
      </c>
      <c r="AB14" s="137">
        <v>9.9948765409598101E-4</v>
      </c>
      <c r="AC14" s="137">
        <v>1.0094046312783299E-3</v>
      </c>
      <c r="AD14" s="137">
        <v>8.65135560570935E-4</v>
      </c>
      <c r="AE14" s="137">
        <v>1.7557780540660799E-3</v>
      </c>
      <c r="AF14" s="137">
        <v>7.91827038502198E-4</v>
      </c>
      <c r="AG14" s="137">
        <v>1.0512513344192399E-3</v>
      </c>
      <c r="AH14" s="137">
        <v>4.84511338191735E-4</v>
      </c>
      <c r="AI14" s="137">
        <v>3.4683565575658497E-4</v>
      </c>
      <c r="AJ14" s="137">
        <v>0</v>
      </c>
      <c r="AK14" s="137">
        <v>4.5894081898891902E-4</v>
      </c>
      <c r="AL14" s="137">
        <v>2.8919110620702002E-4</v>
      </c>
      <c r="AM14" s="137">
        <v>2.1162228519512201E-3</v>
      </c>
      <c r="AN14" s="137">
        <v>7.6053998361311399E-4</v>
      </c>
      <c r="AO14" s="137">
        <v>3.5234647100505198E-4</v>
      </c>
      <c r="AP14" s="137">
        <v>2.7020175322531499E-4</v>
      </c>
      <c r="AQ14" s="137">
        <v>2.9762693717273601E-4</v>
      </c>
      <c r="AR14" s="137">
        <v>3.4388473787697499E-4</v>
      </c>
      <c r="AS14" s="137">
        <v>3.40178466206901E-4</v>
      </c>
      <c r="AT14" s="137">
        <v>3.2105236111050798E-4</v>
      </c>
      <c r="AU14" s="137">
        <v>3.1992499760877301E-4</v>
      </c>
      <c r="AV14" s="137">
        <v>3.0520861020735801E-4</v>
      </c>
      <c r="AW14" s="137">
        <v>2.9909924392066301E-4</v>
      </c>
      <c r="AX14" s="137">
        <v>3.57929990120346E-4</v>
      </c>
      <c r="AY14" s="137">
        <v>3.3549273955665897E-4</v>
      </c>
      <c r="AZ14" s="137">
        <v>2.6104089660039802E-4</v>
      </c>
      <c r="BA14" s="137">
        <v>1.92322463374879E-4</v>
      </c>
      <c r="BB14" s="137">
        <v>2.4662648452794203E-4</v>
      </c>
      <c r="BC14" s="137">
        <v>2.25850548746576E-4</v>
      </c>
      <c r="BD14" s="137">
        <v>3.65477272448049E-4</v>
      </c>
      <c r="BE14" s="137">
        <v>3.4621679889670898E-4</v>
      </c>
      <c r="BF14" s="137">
        <v>3.4440367227831702E-4</v>
      </c>
      <c r="BG14" s="137">
        <v>1.6286967413120301E-4</v>
      </c>
      <c r="BH14" s="137">
        <v>2.67936833853227E-4</v>
      </c>
      <c r="BI14" s="137">
        <v>3.3400229393846397E-4</v>
      </c>
      <c r="BJ14" s="137">
        <v>1.4342403840748001E-4</v>
      </c>
      <c r="BK14" s="137">
        <v>4.201013608842E-4</v>
      </c>
      <c r="BL14" s="137">
        <v>2.4838605250227501E-4</v>
      </c>
      <c r="BM14" s="137">
        <v>1.9067186246905499E-3</v>
      </c>
      <c r="BN14" s="137">
        <v>4.8560138733607996E-3</v>
      </c>
      <c r="BO14" s="137">
        <v>1.17828171852127E-4</v>
      </c>
      <c r="BP14" s="137">
        <v>8.9911268921775406E-5</v>
      </c>
      <c r="BQ14" s="137">
        <v>1.9693837274865501E-4</v>
      </c>
      <c r="BR14" s="137">
        <v>1.5664624232002801E-4</v>
      </c>
      <c r="BS14" s="137">
        <v>5.8440943341771901E-5</v>
      </c>
      <c r="BT14" s="137">
        <v>1.8491809931538901E-4</v>
      </c>
      <c r="BU14" s="137">
        <v>7.3356528433221599E-5</v>
      </c>
      <c r="BV14" s="137">
        <v>2.9540663027652201E-4</v>
      </c>
      <c r="BW14" s="137">
        <v>1.92764843918941E-4</v>
      </c>
      <c r="BX14" s="137">
        <v>2.8691755898401601E-4</v>
      </c>
      <c r="BY14" s="137">
        <v>2.2454261460329701E-4</v>
      </c>
      <c r="BZ14" s="137">
        <v>5.5939950139799802E-4</v>
      </c>
      <c r="CA14" s="138">
        <v>0</v>
      </c>
      <c r="CB14" s="133">
        <v>1.1437165483793801</v>
      </c>
      <c r="CC14" s="134">
        <v>0.66728105831266205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2" x14ac:dyDescent="0.3">
      <c r="A15" s="30"/>
      <c r="B15" s="42" t="s">
        <v>98</v>
      </c>
      <c r="C15" s="43" t="s">
        <v>99</v>
      </c>
      <c r="D15" s="136">
        <v>9.2297339309471498E-5</v>
      </c>
      <c r="E15" s="137">
        <v>1.8621261097482301E-4</v>
      </c>
      <c r="F15" s="137">
        <v>1.67372331394547E-4</v>
      </c>
      <c r="G15" s="137">
        <v>1.6829927756593601E-4</v>
      </c>
      <c r="H15" s="137">
        <v>1.2497025467476499E-4</v>
      </c>
      <c r="I15" s="137">
        <v>1.11945465251071E-4</v>
      </c>
      <c r="J15" s="137">
        <v>1.0704784592471299</v>
      </c>
      <c r="K15" s="137">
        <v>1.14920797923902E-4</v>
      </c>
      <c r="L15" s="137">
        <v>1.5550320668838299E-4</v>
      </c>
      <c r="M15" s="137">
        <v>3.0485250124957499E-3</v>
      </c>
      <c r="N15" s="137">
        <v>1.24849927034985E-4</v>
      </c>
      <c r="O15" s="137">
        <v>3.7716596925796799E-3</v>
      </c>
      <c r="P15" s="137">
        <v>1.44672316188814E-4</v>
      </c>
      <c r="Q15" s="137">
        <v>6.0951208298872399E-5</v>
      </c>
      <c r="R15" s="137">
        <v>1.70196435087971E-4</v>
      </c>
      <c r="S15" s="137">
        <v>2.2425219487358299E-4</v>
      </c>
      <c r="T15" s="137">
        <v>2.3480124157290302E-3</v>
      </c>
      <c r="U15" s="137">
        <v>5.4734055476930504E-3</v>
      </c>
      <c r="V15" s="137">
        <v>1.60583788212771E-3</v>
      </c>
      <c r="W15" s="137">
        <v>0.29325252093342202</v>
      </c>
      <c r="X15" s="137">
        <v>2.3492883382092399E-3</v>
      </c>
      <c r="Y15" s="137">
        <v>1.03306593798538E-2</v>
      </c>
      <c r="Z15" s="137">
        <v>3.1179534628581899E-4</v>
      </c>
      <c r="AA15" s="137">
        <v>2.6802306860873397E-4</v>
      </c>
      <c r="AB15" s="137">
        <v>3.70210676243632E-3</v>
      </c>
      <c r="AC15" s="137">
        <v>1.9982997570493401E-3</v>
      </c>
      <c r="AD15" s="137">
        <v>3.07069443705171E-4</v>
      </c>
      <c r="AE15" s="137">
        <v>1.30406177124589E-2</v>
      </c>
      <c r="AF15" s="137">
        <v>5.5404713186473099E-3</v>
      </c>
      <c r="AG15" s="137">
        <v>3.8428972243921599E-4</v>
      </c>
      <c r="AH15" s="137">
        <v>3.93569999677459E-4</v>
      </c>
      <c r="AI15" s="137">
        <v>1.7033554122994899E-4</v>
      </c>
      <c r="AJ15" s="137">
        <v>0</v>
      </c>
      <c r="AK15" s="137">
        <v>1.9632921866533101E-4</v>
      </c>
      <c r="AL15" s="137">
        <v>1.6380243801680501E-4</v>
      </c>
      <c r="AM15" s="137">
        <v>2.6422857185493101E-4</v>
      </c>
      <c r="AN15" s="137">
        <v>1.6697985930122299E-4</v>
      </c>
      <c r="AO15" s="137">
        <v>1.8426675056012101E-4</v>
      </c>
      <c r="AP15" s="137">
        <v>1.5297107427791599E-4</v>
      </c>
      <c r="AQ15" s="137">
        <v>2.20065595480084E-4</v>
      </c>
      <c r="AR15" s="137">
        <v>3.8321204468652999E-4</v>
      </c>
      <c r="AS15" s="137">
        <v>5.1133991067822196E-3</v>
      </c>
      <c r="AT15" s="137">
        <v>4.0270145566859898E-4</v>
      </c>
      <c r="AU15" s="137">
        <v>1.3345254114891501E-4</v>
      </c>
      <c r="AV15" s="137">
        <v>2.0480986428165701E-4</v>
      </c>
      <c r="AW15" s="137">
        <v>2.0283001260669399E-4</v>
      </c>
      <c r="AX15" s="137">
        <v>1.81795997945845E-4</v>
      </c>
      <c r="AY15" s="137">
        <v>1.31381048181354E-4</v>
      </c>
      <c r="AZ15" s="137">
        <v>2.44306846212663E-4</v>
      </c>
      <c r="BA15" s="137">
        <v>8.3828076701158606E-5</v>
      </c>
      <c r="BB15" s="137">
        <v>1.5673155996055301E-4</v>
      </c>
      <c r="BC15" s="137">
        <v>1.2514911316013899E-4</v>
      </c>
      <c r="BD15" s="137">
        <v>1.5426613628134701E-4</v>
      </c>
      <c r="BE15" s="137">
        <v>1.9755922851490999E-4</v>
      </c>
      <c r="BF15" s="137">
        <v>1.7792941075942101E-4</v>
      </c>
      <c r="BG15" s="137">
        <v>8.3212842521265498E-5</v>
      </c>
      <c r="BH15" s="137">
        <v>1.4810727862426699E-4</v>
      </c>
      <c r="BI15" s="137">
        <v>1.82257603037735E-4</v>
      </c>
      <c r="BJ15" s="137">
        <v>8.0241951101914694E-5</v>
      </c>
      <c r="BK15" s="137">
        <v>1.9330031342626301E-4</v>
      </c>
      <c r="BL15" s="137">
        <v>1.4919192506578199E-4</v>
      </c>
      <c r="BM15" s="137">
        <v>1.2724628930784699E-3</v>
      </c>
      <c r="BN15" s="137">
        <v>2.28529383776519E-3</v>
      </c>
      <c r="BO15" s="137">
        <v>7.5013228675188399E-5</v>
      </c>
      <c r="BP15" s="137">
        <v>5.1631474750503003E-5</v>
      </c>
      <c r="BQ15" s="137">
        <v>1.0060425174058101E-4</v>
      </c>
      <c r="BR15" s="137">
        <v>9.3864129554340205E-5</v>
      </c>
      <c r="BS15" s="137">
        <v>3.8130273932684E-5</v>
      </c>
      <c r="BT15" s="137">
        <v>1.6715320968697901E-4</v>
      </c>
      <c r="BU15" s="137">
        <v>3.8030984277061602E-5</v>
      </c>
      <c r="BV15" s="137">
        <v>1.5792608152966E-4</v>
      </c>
      <c r="BW15" s="137">
        <v>9.1949141723551497E-5</v>
      </c>
      <c r="BX15" s="137">
        <v>1.6298800760245101E-4</v>
      </c>
      <c r="BY15" s="137">
        <v>1.11907502628012E-4</v>
      </c>
      <c r="BZ15" s="137">
        <v>4.5254378444544802E-4</v>
      </c>
      <c r="CA15" s="138">
        <v>0</v>
      </c>
      <c r="CB15" s="133">
        <v>1.43579919715326</v>
      </c>
      <c r="CC15" s="134">
        <v>0.83769147972762803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2" x14ac:dyDescent="0.3">
      <c r="A16" s="30"/>
      <c r="B16" s="42" t="s">
        <v>116</v>
      </c>
      <c r="C16" s="43" t="s">
        <v>117</v>
      </c>
      <c r="D16" s="136">
        <v>4.26118293020425E-4</v>
      </c>
      <c r="E16" s="137">
        <v>8.8520226032779E-4</v>
      </c>
      <c r="F16" s="137">
        <v>1.1484673024415701E-3</v>
      </c>
      <c r="G16" s="137">
        <v>3.2036328164263602E-3</v>
      </c>
      <c r="H16" s="137">
        <v>1.4303154633828999E-3</v>
      </c>
      <c r="I16" s="137">
        <v>4.69142603937743E-4</v>
      </c>
      <c r="J16" s="137">
        <v>1.42132710388346E-3</v>
      </c>
      <c r="K16" s="137">
        <v>1.0498533215694299</v>
      </c>
      <c r="L16" s="137">
        <v>3.1881320219492103E-2</v>
      </c>
      <c r="M16" s="137">
        <v>3.7235341825041099E-4</v>
      </c>
      <c r="N16" s="137">
        <v>7.1106654624448302E-4</v>
      </c>
      <c r="O16" s="137">
        <v>2.1967764760748599E-4</v>
      </c>
      <c r="P16" s="137">
        <v>5.8128367419224301E-5</v>
      </c>
      <c r="Q16" s="137">
        <v>2.5082801811618401E-5</v>
      </c>
      <c r="R16" s="137">
        <v>1.14806702695555E-3</v>
      </c>
      <c r="S16" s="137">
        <v>1.2908922585870501E-3</v>
      </c>
      <c r="T16" s="137">
        <v>2.2776997275804299E-4</v>
      </c>
      <c r="U16" s="137">
        <v>2.33258501158789E-4</v>
      </c>
      <c r="V16" s="137">
        <v>2.06462593044506E-4</v>
      </c>
      <c r="W16" s="137">
        <v>1.5389020999042101E-3</v>
      </c>
      <c r="X16" s="137">
        <v>8.1335344745909902E-4</v>
      </c>
      <c r="Y16" s="137">
        <v>1.17098503830999E-3</v>
      </c>
      <c r="Z16" s="137">
        <v>2.9418136562587698E-4</v>
      </c>
      <c r="AA16" s="137">
        <v>9.5796888339321298E-4</v>
      </c>
      <c r="AB16" s="137">
        <v>0.164823643952344</v>
      </c>
      <c r="AC16" s="137">
        <v>2.0166459351847899E-4</v>
      </c>
      <c r="AD16" s="137">
        <v>0.28575488301150298</v>
      </c>
      <c r="AE16" s="137">
        <v>2.7274489602325901E-4</v>
      </c>
      <c r="AF16" s="137">
        <v>1.4826549619514301E-3</v>
      </c>
      <c r="AG16" s="137">
        <v>5.7885058574436295E-4</v>
      </c>
      <c r="AH16" s="137">
        <v>2.2531443128749999E-4</v>
      </c>
      <c r="AI16" s="137">
        <v>1.1215376861172E-4</v>
      </c>
      <c r="AJ16" s="137">
        <v>0</v>
      </c>
      <c r="AK16" s="137">
        <v>1.20838826720047E-4</v>
      </c>
      <c r="AL16" s="137">
        <v>7.2762375466241505E-5</v>
      </c>
      <c r="AM16" s="137">
        <v>1.02648608125048E-4</v>
      </c>
      <c r="AN16" s="137">
        <v>3.6793626967598198E-4</v>
      </c>
      <c r="AO16" s="137">
        <v>8.5913588162111004E-5</v>
      </c>
      <c r="AP16" s="137">
        <v>6.4986361944624002E-5</v>
      </c>
      <c r="AQ16" s="137">
        <v>1.06190808386669E-4</v>
      </c>
      <c r="AR16" s="137">
        <v>1.17380461215439E-4</v>
      </c>
      <c r="AS16" s="137">
        <v>1.06011615761692E-4</v>
      </c>
      <c r="AT16" s="137">
        <v>1.1333726126667599E-4</v>
      </c>
      <c r="AU16" s="137">
        <v>9.04253059348076E-5</v>
      </c>
      <c r="AV16" s="137">
        <v>7.1787532736753795E-5</v>
      </c>
      <c r="AW16" s="137">
        <v>8.8359589907274205E-5</v>
      </c>
      <c r="AX16" s="137">
        <v>1.8567838086659501E-4</v>
      </c>
      <c r="AY16" s="137">
        <v>3.0650157271555498E-4</v>
      </c>
      <c r="AZ16" s="137">
        <v>9.43525210670041E-5</v>
      </c>
      <c r="BA16" s="137">
        <v>6.3692287601305495E-5</v>
      </c>
      <c r="BB16" s="137">
        <v>9.34554513229018E-5</v>
      </c>
      <c r="BC16" s="137">
        <v>8.0570455326139907E-5</v>
      </c>
      <c r="BD16" s="137">
        <v>8.4984713975691406E-5</v>
      </c>
      <c r="BE16" s="137">
        <v>1.12411867035928E-4</v>
      </c>
      <c r="BF16" s="137">
        <v>8.4259120454564001E-5</v>
      </c>
      <c r="BG16" s="137">
        <v>4.3999937722882901E-5</v>
      </c>
      <c r="BH16" s="137">
        <v>1.6379862968938E-4</v>
      </c>
      <c r="BI16" s="137">
        <v>1.3161616179367601E-4</v>
      </c>
      <c r="BJ16" s="137">
        <v>3.7817729039867999E-5</v>
      </c>
      <c r="BK16" s="137">
        <v>1.0382443353877101E-4</v>
      </c>
      <c r="BL16" s="137">
        <v>6.6292099655640505E-5</v>
      </c>
      <c r="BM16" s="137">
        <v>1.70150285748885E-3</v>
      </c>
      <c r="BN16" s="137">
        <v>1.3125037057333999E-3</v>
      </c>
      <c r="BO16" s="137">
        <v>3.4167366175058997E-5</v>
      </c>
      <c r="BP16" s="137">
        <v>2.7938586595164799E-5</v>
      </c>
      <c r="BQ16" s="137">
        <v>5.5975645896626899E-5</v>
      </c>
      <c r="BR16" s="137">
        <v>5.0439994826844197E-5</v>
      </c>
      <c r="BS16" s="137">
        <v>2.0224241234841701E-5</v>
      </c>
      <c r="BT16" s="137">
        <v>6.3126967413219701E-5</v>
      </c>
      <c r="BU16" s="137">
        <v>2.93136040186076E-5</v>
      </c>
      <c r="BV16" s="137">
        <v>8.9875068167145596E-5</v>
      </c>
      <c r="BW16" s="137">
        <v>5.3444328145450203E-5</v>
      </c>
      <c r="BX16" s="137">
        <v>8.0278037766801506E-5</v>
      </c>
      <c r="BY16" s="137">
        <v>5.64737934206322E-5</v>
      </c>
      <c r="BZ16" s="137">
        <v>2.21039842285876E-4</v>
      </c>
      <c r="CA16" s="138">
        <v>0</v>
      </c>
      <c r="CB16" s="133">
        <v>1.56039704580813</v>
      </c>
      <c r="CC16" s="134">
        <v>0.91038587628219103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2" x14ac:dyDescent="0.3">
      <c r="A17" s="30"/>
      <c r="B17" s="42" t="s">
        <v>640</v>
      </c>
      <c r="C17" s="43" t="s">
        <v>641</v>
      </c>
      <c r="D17" s="136">
        <v>1.23571329669781E-2</v>
      </c>
      <c r="E17" s="137">
        <v>2.5754798240708102E-2</v>
      </c>
      <c r="F17" s="137">
        <v>3.4424933443345102E-2</v>
      </c>
      <c r="G17" s="137">
        <v>0.10098903818659299</v>
      </c>
      <c r="H17" s="137">
        <v>4.4333483487038902E-2</v>
      </c>
      <c r="I17" s="137">
        <v>1.3555009344595101E-2</v>
      </c>
      <c r="J17" s="137">
        <v>4.3259941315807598E-2</v>
      </c>
      <c r="K17" s="137">
        <v>3.2528010205029198E-2</v>
      </c>
      <c r="L17" s="137">
        <v>1.0269356670324099</v>
      </c>
      <c r="M17" s="137">
        <v>8.7668925162715898E-3</v>
      </c>
      <c r="N17" s="137">
        <v>2.0946749495367099E-2</v>
      </c>
      <c r="O17" s="137">
        <v>1.6868486143649E-3</v>
      </c>
      <c r="P17" s="137">
        <v>1.16039462022429E-3</v>
      </c>
      <c r="Q17" s="137">
        <v>4.3362234500215802E-4</v>
      </c>
      <c r="R17" s="137">
        <v>3.4736791809472402E-2</v>
      </c>
      <c r="S17" s="137">
        <v>3.8695300186790703E-2</v>
      </c>
      <c r="T17" s="137">
        <v>3.1753295903690802E-3</v>
      </c>
      <c r="U17" s="137">
        <v>1.13128764402144E-3</v>
      </c>
      <c r="V17" s="137">
        <v>9.9765183994788295E-4</v>
      </c>
      <c r="W17" s="137">
        <v>1.2634766492621701E-2</v>
      </c>
      <c r="X17" s="137">
        <v>3.2276808689269102E-3</v>
      </c>
      <c r="Y17" s="137">
        <v>2.7238476691609599E-3</v>
      </c>
      <c r="Z17" s="137">
        <v>4.31341906857021E-3</v>
      </c>
      <c r="AA17" s="137">
        <v>2.6493319975374598E-2</v>
      </c>
      <c r="AB17" s="137">
        <v>6.9797158979655301E-3</v>
      </c>
      <c r="AC17" s="137">
        <v>1.5617872662028701E-3</v>
      </c>
      <c r="AD17" s="137">
        <v>9.3505713902813092E-3</v>
      </c>
      <c r="AE17" s="137">
        <v>3.26257375208796E-3</v>
      </c>
      <c r="AF17" s="137">
        <v>4.1176372646049998E-3</v>
      </c>
      <c r="AG17" s="137">
        <v>1.24712803716571E-2</v>
      </c>
      <c r="AH17" s="137">
        <v>3.08340154563234E-3</v>
      </c>
      <c r="AI17" s="137">
        <v>1.2555357888857401E-3</v>
      </c>
      <c r="AJ17" s="137">
        <v>0</v>
      </c>
      <c r="AK17" s="137">
        <v>1.5013825028230201E-3</v>
      </c>
      <c r="AL17" s="137">
        <v>3.2359781753007799E-4</v>
      </c>
      <c r="AM17" s="137">
        <v>6.3275503886050003E-4</v>
      </c>
      <c r="AN17" s="137">
        <v>9.3512970798773094E-3</v>
      </c>
      <c r="AO17" s="137">
        <v>3.6809665920190199E-4</v>
      </c>
      <c r="AP17" s="137">
        <v>2.352414217367E-4</v>
      </c>
      <c r="AQ17" s="137">
        <v>1.4711346089613701E-3</v>
      </c>
      <c r="AR17" s="137">
        <v>1.52383390463578E-3</v>
      </c>
      <c r="AS17" s="137">
        <v>5.5569312780079599E-4</v>
      </c>
      <c r="AT17" s="137">
        <v>3.0257485361925201E-4</v>
      </c>
      <c r="AU17" s="137">
        <v>9.0484602744744498E-4</v>
      </c>
      <c r="AV17" s="137">
        <v>2.6479117567917298E-4</v>
      </c>
      <c r="AW17" s="137">
        <v>8.4659782913325504E-4</v>
      </c>
      <c r="AX17" s="137">
        <v>3.7191434601472201E-3</v>
      </c>
      <c r="AY17" s="137">
        <v>7.9688155102858992E-3</v>
      </c>
      <c r="AZ17" s="137">
        <v>1.00883369877196E-3</v>
      </c>
      <c r="BA17" s="137">
        <v>7.6736183300400501E-4</v>
      </c>
      <c r="BB17" s="137">
        <v>1.38842111651091E-3</v>
      </c>
      <c r="BC17" s="137">
        <v>1.0277305566127001E-3</v>
      </c>
      <c r="BD17" s="137">
        <v>3.22420140076084E-4</v>
      </c>
      <c r="BE17" s="137">
        <v>1.5046610380744E-3</v>
      </c>
      <c r="BF17" s="137">
        <v>2.9525748369471497E-4</v>
      </c>
      <c r="BG17" s="137">
        <v>2.9212176613392898E-4</v>
      </c>
      <c r="BH17" s="137">
        <v>3.5101657053211799E-3</v>
      </c>
      <c r="BI17" s="137">
        <v>1.9928072996005602E-3</v>
      </c>
      <c r="BJ17" s="137">
        <v>1.5249149992412601E-4</v>
      </c>
      <c r="BK17" s="137">
        <v>5.0528399001454098E-4</v>
      </c>
      <c r="BL17" s="137">
        <v>3.2172883727947798E-4</v>
      </c>
      <c r="BM17" s="137">
        <v>8.6412203742510104E-4</v>
      </c>
      <c r="BN17" s="137">
        <v>1.33557658691428E-3</v>
      </c>
      <c r="BO17" s="137">
        <v>8.8359139392584198E-5</v>
      </c>
      <c r="BP17" s="137">
        <v>6.00801294876339E-5</v>
      </c>
      <c r="BQ17" s="137">
        <v>1.1745665973696E-4</v>
      </c>
      <c r="BR17" s="137">
        <v>9.3335662157189295E-5</v>
      </c>
      <c r="BS17" s="137">
        <v>1.00544259893751E-4</v>
      </c>
      <c r="BT17" s="137">
        <v>1.2802481126203099E-4</v>
      </c>
      <c r="BU17" s="137">
        <v>2.8197830937755499E-4</v>
      </c>
      <c r="BV17" s="137">
        <v>2.0120976866814101E-4</v>
      </c>
      <c r="BW17" s="137">
        <v>1.21462869450098E-4</v>
      </c>
      <c r="BX17" s="137">
        <v>2.2747482109017301E-4</v>
      </c>
      <c r="BY17" s="137">
        <v>1.67372707694526E-4</v>
      </c>
      <c r="BZ17" s="137">
        <v>3.4359586185363802E-4</v>
      </c>
      <c r="CA17" s="138">
        <v>0</v>
      </c>
      <c r="CB17" s="133">
        <v>1.58453409984347</v>
      </c>
      <c r="CC17" s="134">
        <v>0.92446821074178598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2" x14ac:dyDescent="0.3">
      <c r="A18" s="30"/>
      <c r="B18" s="42" t="s">
        <v>164</v>
      </c>
      <c r="C18" s="43" t="s">
        <v>165</v>
      </c>
      <c r="D18" s="136">
        <v>8.5797814194568905E-4</v>
      </c>
      <c r="E18" s="137">
        <v>1.63970195764512E-3</v>
      </c>
      <c r="F18" s="137">
        <v>1.7568593148727201E-3</v>
      </c>
      <c r="G18" s="137">
        <v>4.6225112628165404E-3</v>
      </c>
      <c r="H18" s="137">
        <v>2.1102628478927802E-3</v>
      </c>
      <c r="I18" s="137">
        <v>1.0218457254220401E-3</v>
      </c>
      <c r="J18" s="137">
        <v>2.19142106015763E-3</v>
      </c>
      <c r="K18" s="137">
        <v>1.6352901628044899E-3</v>
      </c>
      <c r="L18" s="137">
        <v>1.48643854721388E-3</v>
      </c>
      <c r="M18" s="137">
        <v>1.0270198352705699</v>
      </c>
      <c r="N18" s="137">
        <v>2.5195274023983001E-3</v>
      </c>
      <c r="O18" s="137">
        <v>9.7695558372587008E-3</v>
      </c>
      <c r="P18" s="137">
        <v>2.5355383944603401E-4</v>
      </c>
      <c r="Q18" s="137">
        <v>1.4863653483703E-4</v>
      </c>
      <c r="R18" s="137">
        <v>3.2481852336296601E-3</v>
      </c>
      <c r="S18" s="137">
        <v>3.6684249056353302E-3</v>
      </c>
      <c r="T18" s="137">
        <v>0.332210067043057</v>
      </c>
      <c r="U18" s="137">
        <v>3.5386473157778498E-3</v>
      </c>
      <c r="V18" s="137">
        <v>6.8331418565573399E-3</v>
      </c>
      <c r="W18" s="137">
        <v>1.26375055508773E-3</v>
      </c>
      <c r="X18" s="137">
        <v>0.26337446440762202</v>
      </c>
      <c r="Y18" s="137">
        <v>1.5385073600583899E-2</v>
      </c>
      <c r="Z18" s="137">
        <v>8.1594987812686002E-4</v>
      </c>
      <c r="AA18" s="137">
        <v>1.67180560844427E-3</v>
      </c>
      <c r="AB18" s="137">
        <v>5.7782473313729597E-3</v>
      </c>
      <c r="AC18" s="137">
        <v>6.9645230639924999E-3</v>
      </c>
      <c r="AD18" s="137">
        <v>1.05131322139822E-3</v>
      </c>
      <c r="AE18" s="137">
        <v>7.3631152578749999E-3</v>
      </c>
      <c r="AF18" s="137">
        <v>4.4444196987613697E-3</v>
      </c>
      <c r="AG18" s="137">
        <v>1.2937572478470901E-3</v>
      </c>
      <c r="AH18" s="137">
        <v>2.0080940185510702E-3</v>
      </c>
      <c r="AI18" s="137">
        <v>5.6794127016139096E-4</v>
      </c>
      <c r="AJ18" s="137">
        <v>0</v>
      </c>
      <c r="AK18" s="137">
        <v>1.82341621974073E-3</v>
      </c>
      <c r="AL18" s="137">
        <v>5.2188815841780901E-4</v>
      </c>
      <c r="AM18" s="137">
        <v>3.1486161535209799E-2</v>
      </c>
      <c r="AN18" s="137">
        <v>1.0408469737749899E-3</v>
      </c>
      <c r="AO18" s="137">
        <v>5.4644808007611398E-4</v>
      </c>
      <c r="AP18" s="137">
        <v>4.1833116699110798E-4</v>
      </c>
      <c r="AQ18" s="137">
        <v>4.22215950600784E-4</v>
      </c>
      <c r="AR18" s="137">
        <v>5.2451030821496804E-4</v>
      </c>
      <c r="AS18" s="137">
        <v>4.6557162506814402E-4</v>
      </c>
      <c r="AT18" s="137">
        <v>5.3552254218303802E-4</v>
      </c>
      <c r="AU18" s="137">
        <v>4.20553523685324E-4</v>
      </c>
      <c r="AV18" s="137">
        <v>4.01400111362939E-4</v>
      </c>
      <c r="AW18" s="137">
        <v>4.4530226730429601E-4</v>
      </c>
      <c r="AX18" s="137">
        <v>7.5804315380819797E-4</v>
      </c>
      <c r="AY18" s="137">
        <v>9.9277096751826496E-4</v>
      </c>
      <c r="AZ18" s="137">
        <v>4.2479593338669801E-4</v>
      </c>
      <c r="BA18" s="137">
        <v>3.2738651018858998E-4</v>
      </c>
      <c r="BB18" s="137">
        <v>3.8872759202061001E-4</v>
      </c>
      <c r="BC18" s="137">
        <v>3.6104574204367601E-4</v>
      </c>
      <c r="BD18" s="137">
        <v>3.5649939171825601E-4</v>
      </c>
      <c r="BE18" s="137">
        <v>5.16837955429472E-4</v>
      </c>
      <c r="BF18" s="137">
        <v>6.9089670540401404E-4</v>
      </c>
      <c r="BG18" s="137">
        <v>2.7653375493482399E-4</v>
      </c>
      <c r="BH18" s="137">
        <v>7.5908165763590601E-4</v>
      </c>
      <c r="BI18" s="137">
        <v>7.5739324778491398E-4</v>
      </c>
      <c r="BJ18" s="137">
        <v>5.7003258815949902E-4</v>
      </c>
      <c r="BK18" s="137">
        <v>1.10860600396116E-3</v>
      </c>
      <c r="BL18" s="137">
        <v>1.05489727224008E-3</v>
      </c>
      <c r="BM18" s="137">
        <v>2.3606811377946301E-2</v>
      </c>
      <c r="BN18" s="137">
        <v>8.0552589021678098E-2</v>
      </c>
      <c r="BO18" s="137">
        <v>5.98508863511237E-4</v>
      </c>
      <c r="BP18" s="137">
        <v>7.2849637315423096E-4</v>
      </c>
      <c r="BQ18" s="137">
        <v>1.26610656613387E-3</v>
      </c>
      <c r="BR18" s="137">
        <v>1.5161569396074401E-3</v>
      </c>
      <c r="BS18" s="137">
        <v>5.2523731002170797E-4</v>
      </c>
      <c r="BT18" s="137">
        <v>1.8635581526689701E-3</v>
      </c>
      <c r="BU18" s="137">
        <v>4.1596749421798701E-4</v>
      </c>
      <c r="BV18" s="137">
        <v>2.7607103045674199E-3</v>
      </c>
      <c r="BW18" s="137">
        <v>2.2965547561138899E-3</v>
      </c>
      <c r="BX18" s="137">
        <v>1.8593345486596601E-3</v>
      </c>
      <c r="BY18" s="137">
        <v>9.803026224834391E-4</v>
      </c>
      <c r="BZ18" s="137">
        <v>5.2841952930583799E-3</v>
      </c>
      <c r="CA18" s="138">
        <v>0</v>
      </c>
      <c r="CB18" s="133">
        <v>1.89116458598245</v>
      </c>
      <c r="CC18" s="134">
        <v>1.10336630886904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2" x14ac:dyDescent="0.3">
      <c r="A19" s="30"/>
      <c r="B19" s="42" t="s">
        <v>184</v>
      </c>
      <c r="C19" s="43" t="s">
        <v>185</v>
      </c>
      <c r="D19" s="136">
        <v>2.5242349894591501E-4</v>
      </c>
      <c r="E19" s="137">
        <v>6.5919549617415602E-4</v>
      </c>
      <c r="F19" s="137">
        <v>5.8407142528426703E-4</v>
      </c>
      <c r="G19" s="137">
        <v>1.4726055178901801E-3</v>
      </c>
      <c r="H19" s="137">
        <v>1.0218749839030099E-3</v>
      </c>
      <c r="I19" s="137">
        <v>2.8072065919730599E-4</v>
      </c>
      <c r="J19" s="137">
        <v>6.7378641871985003E-4</v>
      </c>
      <c r="K19" s="137">
        <v>5.0175356345907602E-4</v>
      </c>
      <c r="L19" s="137">
        <v>5.2296211711317297E-4</v>
      </c>
      <c r="M19" s="137">
        <v>2.8658653649758098E-4</v>
      </c>
      <c r="N19" s="137">
        <v>1.0260888240055801</v>
      </c>
      <c r="O19" s="137">
        <v>2.19697738048272E-4</v>
      </c>
      <c r="P19" s="137">
        <v>3.1824955807484198E-4</v>
      </c>
      <c r="Q19" s="137">
        <v>1.22703670378051E-4</v>
      </c>
      <c r="R19" s="137">
        <v>6.1101612362508503E-4</v>
      </c>
      <c r="S19" s="137">
        <v>7.3414755724861996E-4</v>
      </c>
      <c r="T19" s="137">
        <v>2.0857455160130901E-4</v>
      </c>
      <c r="U19" s="137">
        <v>3.4856074066116801E-4</v>
      </c>
      <c r="V19" s="137">
        <v>2.20467883518003E-4</v>
      </c>
      <c r="W19" s="137">
        <v>3.8208811868299702E-4</v>
      </c>
      <c r="X19" s="137">
        <v>2.2273293805843099E-4</v>
      </c>
      <c r="Y19" s="137">
        <v>1.87149167990455E-4</v>
      </c>
      <c r="Z19" s="137">
        <v>2.8023835969184102E-4</v>
      </c>
      <c r="AA19" s="137">
        <v>5.2597478055427097E-4</v>
      </c>
      <c r="AB19" s="137">
        <v>3.1723030681426198E-4</v>
      </c>
      <c r="AC19" s="137">
        <v>1.9380889638176001E-4</v>
      </c>
      <c r="AD19" s="137">
        <v>3.3040788004313202E-4</v>
      </c>
      <c r="AE19" s="137">
        <v>2.1121577807947699E-4</v>
      </c>
      <c r="AF19" s="137">
        <v>3.38179541842692E-4</v>
      </c>
      <c r="AG19" s="137">
        <v>5.0771893068350497E-4</v>
      </c>
      <c r="AH19" s="137">
        <v>1.89811131942898E-4</v>
      </c>
      <c r="AI19" s="137">
        <v>2.9362460142326799E-4</v>
      </c>
      <c r="AJ19" s="137">
        <v>0</v>
      </c>
      <c r="AK19" s="137">
        <v>9.0086483445115193E-3</v>
      </c>
      <c r="AL19" s="137">
        <v>8.4107859855438703E-4</v>
      </c>
      <c r="AM19" s="137">
        <v>7.2319650871167495E-4</v>
      </c>
      <c r="AN19" s="137">
        <v>0.18316337304590899</v>
      </c>
      <c r="AO19" s="137">
        <v>2.20513137530953E-4</v>
      </c>
      <c r="AP19" s="137">
        <v>1.6808069941848499E-4</v>
      </c>
      <c r="AQ19" s="137">
        <v>3.6722155171878799E-4</v>
      </c>
      <c r="AR19" s="137">
        <v>1.5863238725603699E-4</v>
      </c>
      <c r="AS19" s="137">
        <v>3.6084743849181802E-4</v>
      </c>
      <c r="AT19" s="137">
        <v>1.2291712456056E-4</v>
      </c>
      <c r="AU19" s="137">
        <v>8.4712634498758897E-3</v>
      </c>
      <c r="AV19" s="137">
        <v>1.93504836580767E-4</v>
      </c>
      <c r="AW19" s="137">
        <v>7.9632333283983202E-4</v>
      </c>
      <c r="AX19" s="137">
        <v>5.81346056169083E-4</v>
      </c>
      <c r="AY19" s="137">
        <v>2.2521004169814401E-4</v>
      </c>
      <c r="AZ19" s="137">
        <v>2.1343403047215399E-4</v>
      </c>
      <c r="BA19" s="137">
        <v>9.3338271068776603E-5</v>
      </c>
      <c r="BB19" s="137">
        <v>1.44574662038389E-4</v>
      </c>
      <c r="BC19" s="137">
        <v>1.2998922241390701E-4</v>
      </c>
      <c r="BD19" s="137">
        <v>3.7645513582768302E-4</v>
      </c>
      <c r="BE19" s="137">
        <v>2.11251213789081E-2</v>
      </c>
      <c r="BF19" s="137">
        <v>2.0426466680631099E-4</v>
      </c>
      <c r="BG19" s="137">
        <v>8.3422098567622504E-5</v>
      </c>
      <c r="BH19" s="137">
        <v>1.6126392280934701E-4</v>
      </c>
      <c r="BI19" s="137">
        <v>1.7871223433606E-2</v>
      </c>
      <c r="BJ19" s="137">
        <v>2.1193327897808199E-4</v>
      </c>
      <c r="BK19" s="137">
        <v>2.82933822256968E-4</v>
      </c>
      <c r="BL19" s="137">
        <v>1.65476413285804E-4</v>
      </c>
      <c r="BM19" s="137">
        <v>1.5302030595060201E-4</v>
      </c>
      <c r="BN19" s="137">
        <v>1.4850442206964601E-4</v>
      </c>
      <c r="BO19" s="137">
        <v>5.23733558425289E-5</v>
      </c>
      <c r="BP19" s="137">
        <v>4.8338752250660699E-5</v>
      </c>
      <c r="BQ19" s="137">
        <v>7.7275331583569895E-5</v>
      </c>
      <c r="BR19" s="137">
        <v>8.0632232548124606E-5</v>
      </c>
      <c r="BS19" s="137">
        <v>4.8661303694497301E-4</v>
      </c>
      <c r="BT19" s="137">
        <v>6.9832763930965298E-5</v>
      </c>
      <c r="BU19" s="137">
        <v>1.9310836752470099E-4</v>
      </c>
      <c r="BV19" s="137">
        <v>1.20246280194724E-4</v>
      </c>
      <c r="BW19" s="137">
        <v>2.4919602086909999E-4</v>
      </c>
      <c r="BX19" s="137">
        <v>1.6664716389038899E-4</v>
      </c>
      <c r="BY19" s="137">
        <v>2.0622567248410501E-4</v>
      </c>
      <c r="BZ19" s="137">
        <v>5.7688708005451401E-4</v>
      </c>
      <c r="CA19" s="138">
        <v>0</v>
      </c>
      <c r="CB19" s="133">
        <v>1.2882028901551099</v>
      </c>
      <c r="CC19" s="134">
        <v>0.75157904209933801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2" x14ac:dyDescent="0.3">
      <c r="A20" s="30"/>
      <c r="B20" s="42" t="s">
        <v>190</v>
      </c>
      <c r="C20" s="43" t="s">
        <v>191</v>
      </c>
      <c r="D20" s="136">
        <v>1.6405235417595601E-4</v>
      </c>
      <c r="E20" s="137">
        <v>3.0918542119876002E-4</v>
      </c>
      <c r="F20" s="137">
        <v>2.9119053757070701E-4</v>
      </c>
      <c r="G20" s="137">
        <v>3.59949164648292E-4</v>
      </c>
      <c r="H20" s="137">
        <v>2.22868575361578E-4</v>
      </c>
      <c r="I20" s="137">
        <v>2.1133051990430201E-4</v>
      </c>
      <c r="J20" s="137">
        <v>2.72304485927982E-4</v>
      </c>
      <c r="K20" s="137">
        <v>1.9220471220402901E-4</v>
      </c>
      <c r="L20" s="137">
        <v>2.7277880840461202E-4</v>
      </c>
      <c r="M20" s="137">
        <v>3.5866814237255299E-3</v>
      </c>
      <c r="N20" s="137">
        <v>3.2680645413087799E-4</v>
      </c>
      <c r="O20" s="137">
        <v>1.2205150886716201</v>
      </c>
      <c r="P20" s="137">
        <v>1.5843952214537001E-4</v>
      </c>
      <c r="Q20" s="137">
        <v>7.2778447626892001E-5</v>
      </c>
      <c r="R20" s="137">
        <v>1.03353385616512E-3</v>
      </c>
      <c r="S20" s="137">
        <v>1.6090438762315501E-3</v>
      </c>
      <c r="T20" s="137">
        <v>1.96355610839532E-3</v>
      </c>
      <c r="U20" s="137">
        <v>0.33785339275822601</v>
      </c>
      <c r="V20" s="137">
        <v>0.44027271893576297</v>
      </c>
      <c r="W20" s="137">
        <v>6.6585514627588304E-4</v>
      </c>
      <c r="X20" s="137">
        <v>1.6507633385759099E-3</v>
      </c>
      <c r="Y20" s="137">
        <v>4.2452461528491001E-4</v>
      </c>
      <c r="Z20" s="137">
        <v>4.0022839625491102E-4</v>
      </c>
      <c r="AA20" s="137">
        <v>3.9227099258723502E-4</v>
      </c>
      <c r="AB20" s="137">
        <v>4.7032308761109099E-4</v>
      </c>
      <c r="AC20" s="137">
        <v>4.0452246734465499E-4</v>
      </c>
      <c r="AD20" s="137">
        <v>4.1716992881480599E-4</v>
      </c>
      <c r="AE20" s="137">
        <v>1.4777819043766001E-2</v>
      </c>
      <c r="AF20" s="137">
        <v>2.24591949306918E-3</v>
      </c>
      <c r="AG20" s="137">
        <v>5.9041586356992505E-4</v>
      </c>
      <c r="AH20" s="137">
        <v>5.41438240721187E-4</v>
      </c>
      <c r="AI20" s="137">
        <v>3.9848137256558701E-4</v>
      </c>
      <c r="AJ20" s="137">
        <v>0</v>
      </c>
      <c r="AK20" s="137">
        <v>3.57814979305415E-4</v>
      </c>
      <c r="AL20" s="137">
        <v>7.3119189371810404E-4</v>
      </c>
      <c r="AM20" s="137">
        <v>5.1286619462564997E-4</v>
      </c>
      <c r="AN20" s="137">
        <v>4.7798051547049699E-4</v>
      </c>
      <c r="AO20" s="137">
        <v>3.6518900116978701E-4</v>
      </c>
      <c r="AP20" s="137">
        <v>2.69036500669921E-4</v>
      </c>
      <c r="AQ20" s="137">
        <v>2.5735474923386901E-4</v>
      </c>
      <c r="AR20" s="137">
        <v>2.7849890286716597E-4</v>
      </c>
      <c r="AS20" s="137">
        <v>2.7421140878805598E-4</v>
      </c>
      <c r="AT20" s="137">
        <v>2.1692709106399999E-4</v>
      </c>
      <c r="AU20" s="137">
        <v>2.48818307725326E-4</v>
      </c>
      <c r="AV20" s="137">
        <v>3.1351733528330202E-4</v>
      </c>
      <c r="AW20" s="137">
        <v>3.08316808402428E-4</v>
      </c>
      <c r="AX20" s="137">
        <v>4.38338853307285E-4</v>
      </c>
      <c r="AY20" s="137">
        <v>5.3548492881053697E-4</v>
      </c>
      <c r="AZ20" s="137">
        <v>1.1211176794830499E-3</v>
      </c>
      <c r="BA20" s="137">
        <v>2.0017087093659899E-4</v>
      </c>
      <c r="BB20" s="137">
        <v>2.9592285490993002E-4</v>
      </c>
      <c r="BC20" s="137">
        <v>4.60900082993447E-4</v>
      </c>
      <c r="BD20" s="137">
        <v>3.0289198284222201E-4</v>
      </c>
      <c r="BE20" s="137">
        <v>6.5375591543486301E-4</v>
      </c>
      <c r="BF20" s="137">
        <v>5.2377254093978996E-4</v>
      </c>
      <c r="BG20" s="137">
        <v>1.7900184794947699E-4</v>
      </c>
      <c r="BH20" s="137">
        <v>4.4391921842547999E-4</v>
      </c>
      <c r="BI20" s="137">
        <v>9.7104451693827995E-4</v>
      </c>
      <c r="BJ20" s="137">
        <v>1.5275640433856199E-4</v>
      </c>
      <c r="BK20" s="137">
        <v>3.2749982780340902E-4</v>
      </c>
      <c r="BL20" s="137">
        <v>2.55178024851974E-4</v>
      </c>
      <c r="BM20" s="137">
        <v>1.03830844890603E-2</v>
      </c>
      <c r="BN20" s="137">
        <v>1.0289164220609E-2</v>
      </c>
      <c r="BO20" s="137">
        <v>1.5411715567366301E-4</v>
      </c>
      <c r="BP20" s="137">
        <v>1.6041082709431599E-4</v>
      </c>
      <c r="BQ20" s="137">
        <v>2.7671308652689399E-4</v>
      </c>
      <c r="BR20" s="137">
        <v>3.0689178577075402E-4</v>
      </c>
      <c r="BS20" s="137">
        <v>1.3031612613371101E-4</v>
      </c>
      <c r="BT20" s="137">
        <v>4.4744521228157002E-4</v>
      </c>
      <c r="BU20" s="137">
        <v>1.2255227012844601E-4</v>
      </c>
      <c r="BV20" s="137">
        <v>5.2228373626550203E-4</v>
      </c>
      <c r="BW20" s="137">
        <v>3.40168546076001E-4</v>
      </c>
      <c r="BX20" s="137">
        <v>4.0555589934396799E-4</v>
      </c>
      <c r="BY20" s="137">
        <v>2.4027345936851601E-4</v>
      </c>
      <c r="BZ20" s="137">
        <v>8.0812229403844603E-4</v>
      </c>
      <c r="CA20" s="138">
        <v>0</v>
      </c>
      <c r="CB20" s="133">
        <v>2.06912821496653</v>
      </c>
      <c r="CC20" s="134">
        <v>1.20719601987386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2" x14ac:dyDescent="0.3">
      <c r="A21" s="30"/>
      <c r="B21" s="42" t="s">
        <v>208</v>
      </c>
      <c r="C21" s="43" t="s">
        <v>209</v>
      </c>
      <c r="D21" s="136">
        <v>1.9218183703825201E-3</v>
      </c>
      <c r="E21" s="137">
        <v>5.2177675484857498E-3</v>
      </c>
      <c r="F21" s="137">
        <v>2.3863913570862402E-3</v>
      </c>
      <c r="G21" s="137">
        <v>4.3262446947891896E-3</v>
      </c>
      <c r="H21" s="137">
        <v>2.5243244334077499E-3</v>
      </c>
      <c r="I21" s="137">
        <v>2.1868575031684899E-3</v>
      </c>
      <c r="J21" s="137">
        <v>2.3952197287323302E-3</v>
      </c>
      <c r="K21" s="137">
        <v>1.5113472367149E-3</v>
      </c>
      <c r="L21" s="137">
        <v>4.5628877244108003E-3</v>
      </c>
      <c r="M21" s="137">
        <v>1.9495541171522901E-3</v>
      </c>
      <c r="N21" s="137">
        <v>2.8616756292175098E-3</v>
      </c>
      <c r="O21" s="137">
        <v>2.7118253048349999E-3</v>
      </c>
      <c r="P21" s="137">
        <v>1.2508720138829299</v>
      </c>
      <c r="Q21" s="137">
        <v>0.44935257511295401</v>
      </c>
      <c r="R21" s="137">
        <v>2.7445483433458E-3</v>
      </c>
      <c r="S21" s="137">
        <v>3.9851886801927101E-3</v>
      </c>
      <c r="T21" s="137">
        <v>1.68654445350395E-3</v>
      </c>
      <c r="U21" s="137">
        <v>3.79587768863437E-3</v>
      </c>
      <c r="V21" s="137">
        <v>1.9525431191692599E-3</v>
      </c>
      <c r="W21" s="137">
        <v>2.0301092555720301E-3</v>
      </c>
      <c r="X21" s="137">
        <v>2.26939304514426E-3</v>
      </c>
      <c r="Y21" s="137">
        <v>1.6791707496237301E-3</v>
      </c>
      <c r="Z21" s="137">
        <v>1.9918182755306901E-3</v>
      </c>
      <c r="AA21" s="137">
        <v>2.1344369207611999E-3</v>
      </c>
      <c r="AB21" s="137">
        <v>2.1983225098478002E-3</v>
      </c>
      <c r="AC21" s="137">
        <v>1.78397853520087E-3</v>
      </c>
      <c r="AD21" s="137">
        <v>2.35230310972961E-3</v>
      </c>
      <c r="AE21" s="137">
        <v>1.7876815558061101E-3</v>
      </c>
      <c r="AF21" s="137">
        <v>2.5122726607229402E-3</v>
      </c>
      <c r="AG21" s="137">
        <v>4.3476306498365803E-3</v>
      </c>
      <c r="AH21" s="137">
        <v>2.5010239587856201E-3</v>
      </c>
      <c r="AI21" s="137">
        <v>2.8022763731601302E-3</v>
      </c>
      <c r="AJ21" s="137">
        <v>0</v>
      </c>
      <c r="AK21" s="137">
        <v>3.1387400562301001E-3</v>
      </c>
      <c r="AL21" s="137">
        <v>1.5835610991210599E-3</v>
      </c>
      <c r="AM21" s="137">
        <v>2.0512211538257601E-3</v>
      </c>
      <c r="AN21" s="137">
        <v>2.9134466133200901E-3</v>
      </c>
      <c r="AO21" s="137">
        <v>4.1888184199605303E-3</v>
      </c>
      <c r="AP21" s="137">
        <v>1.6584492766088699E-3</v>
      </c>
      <c r="AQ21" s="137">
        <v>9.6420494239564794E-2</v>
      </c>
      <c r="AR21" s="137">
        <v>2.0130631730613702E-3</v>
      </c>
      <c r="AS21" s="137">
        <v>1.8989129579409E-3</v>
      </c>
      <c r="AT21" s="137">
        <v>1.0924496432591501E-3</v>
      </c>
      <c r="AU21" s="137">
        <v>2.34523422400729E-3</v>
      </c>
      <c r="AV21" s="137">
        <v>2.0398081117096699E-3</v>
      </c>
      <c r="AW21" s="137">
        <v>2.1140019925368798E-2</v>
      </c>
      <c r="AX21" s="137">
        <v>6.0868851383217397E-3</v>
      </c>
      <c r="AY21" s="137">
        <v>2.6102612139268298E-3</v>
      </c>
      <c r="AZ21" s="137">
        <v>1.5470265880511401E-3</v>
      </c>
      <c r="BA21" s="137">
        <v>1.25994006985671E-3</v>
      </c>
      <c r="BB21" s="137">
        <v>1.8736687068196701E-3</v>
      </c>
      <c r="BC21" s="137">
        <v>1.59889520644455E-3</v>
      </c>
      <c r="BD21" s="137">
        <v>1.08472112527086E-3</v>
      </c>
      <c r="BE21" s="137">
        <v>1.8009383057900901E-3</v>
      </c>
      <c r="BF21" s="137">
        <v>2.4168662222859801E-3</v>
      </c>
      <c r="BG21" s="137">
        <v>1.71001570473517E-2</v>
      </c>
      <c r="BH21" s="137">
        <v>2.5430596726107898E-3</v>
      </c>
      <c r="BI21" s="137">
        <v>2.0724160529544001E-3</v>
      </c>
      <c r="BJ21" s="137">
        <v>3.9488082126505402E-3</v>
      </c>
      <c r="BK21" s="137">
        <v>1.6801358793023202E-2</v>
      </c>
      <c r="BL21" s="137">
        <v>9.4672513624092392E-3</v>
      </c>
      <c r="BM21" s="137">
        <v>2.3357064744669101E-3</v>
      </c>
      <c r="BN21" s="137">
        <v>1.9142328771736901E-3</v>
      </c>
      <c r="BO21" s="137">
        <v>1.18238788151052E-3</v>
      </c>
      <c r="BP21" s="137">
        <v>6.0830086371012695E-4</v>
      </c>
      <c r="BQ21" s="137">
        <v>8.2310868375645003E-4</v>
      </c>
      <c r="BR21" s="137">
        <v>1.0590434018202201E-3</v>
      </c>
      <c r="BS21" s="137">
        <v>9.5920484210979895E-4</v>
      </c>
      <c r="BT21" s="137">
        <v>1.84034087960703E-3</v>
      </c>
      <c r="BU21" s="137">
        <v>5.5873583182816395E-4</v>
      </c>
      <c r="BV21" s="137">
        <v>2.9861058099415502E-3</v>
      </c>
      <c r="BW21" s="137">
        <v>3.67522432216373E-4</v>
      </c>
      <c r="BX21" s="137">
        <v>1.2292339774165599E-3</v>
      </c>
      <c r="BY21" s="137">
        <v>8.1927923135279696E-4</v>
      </c>
      <c r="BZ21" s="137">
        <v>2.67910259914662E-3</v>
      </c>
      <c r="CA21" s="138">
        <v>0</v>
      </c>
      <c r="CB21" s="133">
        <v>2.0133944009266398</v>
      </c>
      <c r="CC21" s="134">
        <v>1.17467911831373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2" x14ac:dyDescent="0.3">
      <c r="A22" s="30"/>
      <c r="B22" s="42" t="s">
        <v>212</v>
      </c>
      <c r="C22" s="43" t="s">
        <v>213</v>
      </c>
      <c r="D22" s="136">
        <v>4.2847681300461696E-3</v>
      </c>
      <c r="E22" s="137">
        <v>1.1633213859481999E-2</v>
      </c>
      <c r="F22" s="137">
        <v>5.3205515100917603E-3</v>
      </c>
      <c r="G22" s="137">
        <v>9.6455292949065002E-3</v>
      </c>
      <c r="H22" s="137">
        <v>5.6280786201505497E-3</v>
      </c>
      <c r="I22" s="137">
        <v>4.8756830920830803E-3</v>
      </c>
      <c r="J22" s="137">
        <v>5.34023470495154E-3</v>
      </c>
      <c r="K22" s="137">
        <v>3.36960691661015E-3</v>
      </c>
      <c r="L22" s="137">
        <v>1.01731340504581E-2</v>
      </c>
      <c r="M22" s="137">
        <v>4.3466060464974103E-3</v>
      </c>
      <c r="N22" s="137">
        <v>6.3802161138466302E-3</v>
      </c>
      <c r="O22" s="137">
        <v>6.0461190399054296E-3</v>
      </c>
      <c r="P22" s="137">
        <v>1.9441885623074999E-3</v>
      </c>
      <c r="Q22" s="137">
        <v>1.0018488857586201</v>
      </c>
      <c r="R22" s="137">
        <v>6.1190763155201102E-3</v>
      </c>
      <c r="S22" s="137">
        <v>8.8851317649293708E-3</v>
      </c>
      <c r="T22" s="137">
        <v>3.7602158641253602E-3</v>
      </c>
      <c r="U22" s="137">
        <v>8.46305561257415E-3</v>
      </c>
      <c r="V22" s="137">
        <v>4.3532701417003297E-3</v>
      </c>
      <c r="W22" s="137">
        <v>4.5262068324674496E-3</v>
      </c>
      <c r="X22" s="137">
        <v>5.0596992641126302E-3</v>
      </c>
      <c r="Y22" s="137">
        <v>3.7437759071173101E-3</v>
      </c>
      <c r="Z22" s="137">
        <v>4.4408356166034304E-3</v>
      </c>
      <c r="AA22" s="137">
        <v>4.7588093831422602E-3</v>
      </c>
      <c r="AB22" s="137">
        <v>4.9012447663741203E-3</v>
      </c>
      <c r="AC22" s="137">
        <v>3.9774489047025297E-3</v>
      </c>
      <c r="AD22" s="137">
        <v>5.2445504487355901E-3</v>
      </c>
      <c r="AE22" s="137">
        <v>3.98570493186866E-3</v>
      </c>
      <c r="AF22" s="137">
        <v>5.6012087284343197E-3</v>
      </c>
      <c r="AG22" s="137">
        <v>9.6932101059705698E-3</v>
      </c>
      <c r="AH22" s="137">
        <v>5.57612931390264E-3</v>
      </c>
      <c r="AI22" s="137">
        <v>6.2477831830216298E-3</v>
      </c>
      <c r="AJ22" s="137">
        <v>0</v>
      </c>
      <c r="AK22" s="137">
        <v>6.9979419328566597E-3</v>
      </c>
      <c r="AL22" s="137">
        <v>3.5306105062073599E-3</v>
      </c>
      <c r="AM22" s="137">
        <v>4.5732766233469897E-3</v>
      </c>
      <c r="AN22" s="137">
        <v>6.4956415183294201E-3</v>
      </c>
      <c r="AO22" s="137">
        <v>9.3391321183098393E-3</v>
      </c>
      <c r="AP22" s="137">
        <v>3.6975765843561201E-3</v>
      </c>
      <c r="AQ22" s="137">
        <v>0.21497320827397301</v>
      </c>
      <c r="AR22" s="137">
        <v>4.4882019344971496E-3</v>
      </c>
      <c r="AS22" s="137">
        <v>4.2336996301567302E-3</v>
      </c>
      <c r="AT22" s="137">
        <v>2.4356585862926501E-3</v>
      </c>
      <c r="AU22" s="137">
        <v>5.2287900955592902E-3</v>
      </c>
      <c r="AV22" s="137">
        <v>4.5478308060525304E-3</v>
      </c>
      <c r="AW22" s="137">
        <v>4.71324892303598E-2</v>
      </c>
      <c r="AX22" s="137">
        <v>1.35709450247068E-2</v>
      </c>
      <c r="AY22" s="137">
        <v>5.8196779846074499E-3</v>
      </c>
      <c r="AZ22" s="137">
        <v>3.4491554056152798E-3</v>
      </c>
      <c r="BA22" s="137">
        <v>2.8090849480305801E-3</v>
      </c>
      <c r="BB22" s="137">
        <v>4.1774165992844604E-3</v>
      </c>
      <c r="BC22" s="137">
        <v>3.5647984895126302E-3</v>
      </c>
      <c r="BD22" s="137">
        <v>2.41842755755495E-3</v>
      </c>
      <c r="BE22" s="137">
        <v>4.0152613669172301E-3</v>
      </c>
      <c r="BF22" s="137">
        <v>5.3884963966573298E-3</v>
      </c>
      <c r="BG22" s="137">
        <v>3.8125459234055303E-2</v>
      </c>
      <c r="BH22" s="137">
        <v>5.6698495580722198E-3</v>
      </c>
      <c r="BI22" s="137">
        <v>4.6205314678762601E-3</v>
      </c>
      <c r="BJ22" s="137">
        <v>8.8040201103197508E-3</v>
      </c>
      <c r="BK22" s="137">
        <v>3.7459277009350297E-2</v>
      </c>
      <c r="BL22" s="137">
        <v>2.1107601811878499E-2</v>
      </c>
      <c r="BM22" s="137">
        <v>5.2075476107278302E-3</v>
      </c>
      <c r="BN22" s="137">
        <v>4.2678559805669298E-3</v>
      </c>
      <c r="BO22" s="137">
        <v>2.6361793549932199E-3</v>
      </c>
      <c r="BP22" s="137">
        <v>1.3562302215822501E-3</v>
      </c>
      <c r="BQ22" s="137">
        <v>1.8351525357840699E-3</v>
      </c>
      <c r="BR22" s="137">
        <v>2.3611780834167902E-3</v>
      </c>
      <c r="BS22" s="137">
        <v>2.1385841664319201E-3</v>
      </c>
      <c r="BT22" s="137">
        <v>4.1031109239484699E-3</v>
      </c>
      <c r="BU22" s="137">
        <v>1.2457230726000601E-3</v>
      </c>
      <c r="BV22" s="137">
        <v>6.6576379977243303E-3</v>
      </c>
      <c r="BW22" s="137">
        <v>8.1940542816454401E-4</v>
      </c>
      <c r="BX22" s="137">
        <v>2.74062453142023E-3</v>
      </c>
      <c r="BY22" s="137">
        <v>1.82661462405029E-3</v>
      </c>
      <c r="BZ22" s="137">
        <v>5.9731625063311599E-3</v>
      </c>
      <c r="CA22" s="138">
        <v>0</v>
      </c>
      <c r="CB22" s="133">
        <v>1.7020172406277301</v>
      </c>
      <c r="CC22" s="134">
        <v>0.99301165765396004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2" x14ac:dyDescent="0.3">
      <c r="A23" s="30"/>
      <c r="B23" s="42" t="s">
        <v>218</v>
      </c>
      <c r="C23" s="43" t="s">
        <v>219</v>
      </c>
      <c r="D23" s="136">
        <v>2.0157340715225901E-4</v>
      </c>
      <c r="E23" s="137">
        <v>4.44296214666051E-4</v>
      </c>
      <c r="F23" s="137">
        <v>3.9532169209536601E-4</v>
      </c>
      <c r="G23" s="137">
        <v>6.1986305501231503E-4</v>
      </c>
      <c r="H23" s="137">
        <v>3.64944415843442E-4</v>
      </c>
      <c r="I23" s="137">
        <v>2.40533549095991E-4</v>
      </c>
      <c r="J23" s="137">
        <v>3.9520449228823803E-4</v>
      </c>
      <c r="K23" s="137">
        <v>2.78643891954501E-4</v>
      </c>
      <c r="L23" s="137">
        <v>2.3413771628291399E-3</v>
      </c>
      <c r="M23" s="137">
        <v>5.9738853497210104E-4</v>
      </c>
      <c r="N23" s="137">
        <v>8.1884511539724798E-4</v>
      </c>
      <c r="O23" s="137">
        <v>4.7574038321265198E-4</v>
      </c>
      <c r="P23" s="137">
        <v>8.1365489523816195E-4</v>
      </c>
      <c r="Q23" s="137">
        <v>3.1159723467137401E-4</v>
      </c>
      <c r="R23" s="137">
        <v>1.0134785929572201</v>
      </c>
      <c r="S23" s="137">
        <v>1.5957777723607E-2</v>
      </c>
      <c r="T23" s="137">
        <v>4.56273678851957E-4</v>
      </c>
      <c r="U23" s="137">
        <v>6.9355280847389401E-4</v>
      </c>
      <c r="V23" s="137">
        <v>4.5878707927190501E-4</v>
      </c>
      <c r="W23" s="137">
        <v>5.0638209670594999E-4</v>
      </c>
      <c r="X23" s="137">
        <v>4.7251066998556799E-4</v>
      </c>
      <c r="Y23" s="137">
        <v>3.3938423729854998E-4</v>
      </c>
      <c r="Z23" s="137">
        <v>4.30161641239545E-4</v>
      </c>
      <c r="AA23" s="137">
        <v>4.7808957630248502E-4</v>
      </c>
      <c r="AB23" s="137">
        <v>4.6112432277463399E-4</v>
      </c>
      <c r="AC23" s="137">
        <v>3.7303573390649799E-4</v>
      </c>
      <c r="AD23" s="137">
        <v>4.6931322694823197E-4</v>
      </c>
      <c r="AE23" s="137">
        <v>4.0563817658541799E-4</v>
      </c>
      <c r="AF23" s="137">
        <v>5.11724253428502E-4</v>
      </c>
      <c r="AG23" s="137">
        <v>6.4818224966453999E-4</v>
      </c>
      <c r="AH23" s="137">
        <v>4.4138214106037999E-4</v>
      </c>
      <c r="AI23" s="137">
        <v>3.9914037526947102E-4</v>
      </c>
      <c r="AJ23" s="137">
        <v>0</v>
      </c>
      <c r="AK23" s="137">
        <v>3.5978771566114902E-4</v>
      </c>
      <c r="AL23" s="137">
        <v>6.5933323768850398E-4</v>
      </c>
      <c r="AM23" s="137">
        <v>3.5547189443539798E-4</v>
      </c>
      <c r="AN23" s="137">
        <v>1.5835602208004701E-3</v>
      </c>
      <c r="AO23" s="137">
        <v>4.3802785870146401E-4</v>
      </c>
      <c r="AP23" s="137">
        <v>7.7291289142542995E-4</v>
      </c>
      <c r="AQ23" s="137">
        <v>9.6788531238209202E-4</v>
      </c>
      <c r="AR23" s="137">
        <v>3.1622288138207199E-4</v>
      </c>
      <c r="AS23" s="137">
        <v>3.0428572091525501E-4</v>
      </c>
      <c r="AT23" s="137">
        <v>2.6411784141172802E-4</v>
      </c>
      <c r="AU23" s="137">
        <v>5.4331169680096696E-4</v>
      </c>
      <c r="AV23" s="137">
        <v>4.6296824376847E-4</v>
      </c>
      <c r="AW23" s="137">
        <v>6.5129592095013004E-4</v>
      </c>
      <c r="AX23" s="137">
        <v>4.2876885700109304E-3</v>
      </c>
      <c r="AY23" s="137">
        <v>0.22164716206424301</v>
      </c>
      <c r="AZ23" s="137">
        <v>2.2959774325823301E-2</v>
      </c>
      <c r="BA23" s="137">
        <v>1.80700170130766E-2</v>
      </c>
      <c r="BB23" s="137">
        <v>3.4223081941464797E-2</v>
      </c>
      <c r="BC23" s="137">
        <v>2.4611434395406799E-2</v>
      </c>
      <c r="BD23" s="137">
        <v>1.87168468338204E-3</v>
      </c>
      <c r="BE23" s="137">
        <v>6.2316829547373704E-3</v>
      </c>
      <c r="BF23" s="137">
        <v>1.40995353507542E-3</v>
      </c>
      <c r="BG23" s="137">
        <v>3.7453919698875198E-4</v>
      </c>
      <c r="BH23" s="137">
        <v>3.88943774628207E-4</v>
      </c>
      <c r="BI23" s="137">
        <v>1.6842439269716701E-2</v>
      </c>
      <c r="BJ23" s="137">
        <v>1.8701120763708599E-4</v>
      </c>
      <c r="BK23" s="137">
        <v>6.9252802452121403E-4</v>
      </c>
      <c r="BL23" s="137">
        <v>3.1237710543638301E-4</v>
      </c>
      <c r="BM23" s="137">
        <v>2.16557060568591E-4</v>
      </c>
      <c r="BN23" s="137">
        <v>2.98134105382449E-4</v>
      </c>
      <c r="BO23" s="137">
        <v>1.4743412013143499E-4</v>
      </c>
      <c r="BP23" s="137">
        <v>1.9325044104914499E-4</v>
      </c>
      <c r="BQ23" s="137">
        <v>1.4019379064747801E-4</v>
      </c>
      <c r="BR23" s="137">
        <v>1.3527928884193201E-4</v>
      </c>
      <c r="BS23" s="137">
        <v>4.8363592965173201E-4</v>
      </c>
      <c r="BT23" s="137">
        <v>1.60288596973432E-4</v>
      </c>
      <c r="BU23" s="137">
        <v>7.0644692959607403E-5</v>
      </c>
      <c r="BV23" s="137">
        <v>2.19691642018615E-4</v>
      </c>
      <c r="BW23" s="137">
        <v>8.1996386683250597E-5</v>
      </c>
      <c r="BX23" s="137">
        <v>1.8471206886624199E-4</v>
      </c>
      <c r="BY23" s="137">
        <v>1.2051788911725301E-4</v>
      </c>
      <c r="BZ23" s="137">
        <v>5.2978490972657797E-4</v>
      </c>
      <c r="CA23" s="138">
        <v>0</v>
      </c>
      <c r="CB23" s="133">
        <v>1.41005165741411</v>
      </c>
      <c r="CC23" s="134">
        <v>0.82266953605598203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2" x14ac:dyDescent="0.3">
      <c r="A24" s="30"/>
      <c r="B24" s="42" t="s">
        <v>222</v>
      </c>
      <c r="C24" s="43" t="s">
        <v>223</v>
      </c>
      <c r="D24" s="136">
        <v>1.2673862419857599E-3</v>
      </c>
      <c r="E24" s="137">
        <v>2.6072340861253802E-3</v>
      </c>
      <c r="F24" s="137">
        <v>3.3724887266120998E-3</v>
      </c>
      <c r="G24" s="137">
        <v>9.8319422843235992E-3</v>
      </c>
      <c r="H24" s="137">
        <v>4.3353428774799401E-3</v>
      </c>
      <c r="I24" s="137">
        <v>1.3874121567927101E-3</v>
      </c>
      <c r="J24" s="137">
        <v>4.2180916320641504E-3</v>
      </c>
      <c r="K24" s="137">
        <v>3.1739123909330898E-3</v>
      </c>
      <c r="L24" s="137">
        <v>2.71191475295847E-3</v>
      </c>
      <c r="M24" s="137">
        <v>9.0119817228302202E-4</v>
      </c>
      <c r="N24" s="137">
        <v>2.0844309622027302E-3</v>
      </c>
      <c r="O24" s="137">
        <v>2.4635233227420801E-4</v>
      </c>
      <c r="P24" s="137">
        <v>4.1252917672864601E-4</v>
      </c>
      <c r="Q24" s="137">
        <v>1.5569940463506501E-4</v>
      </c>
      <c r="R24" s="137">
        <v>6.6230132277451696E-3</v>
      </c>
      <c r="S24" s="137">
        <v>1.0077437930238899</v>
      </c>
      <c r="T24" s="137">
        <v>3.7122778978720998E-4</v>
      </c>
      <c r="U24" s="137">
        <v>2.2790723289294599E-4</v>
      </c>
      <c r="V24" s="137">
        <v>1.8026253214393199E-4</v>
      </c>
      <c r="W24" s="137">
        <v>1.3081361051428301E-3</v>
      </c>
      <c r="X24" s="137">
        <v>3.9056355907482302E-4</v>
      </c>
      <c r="Y24" s="137">
        <v>3.2468638189355701E-4</v>
      </c>
      <c r="Z24" s="137">
        <v>5.0300424148317995E-4</v>
      </c>
      <c r="AA24" s="137">
        <v>2.6355499300819399E-3</v>
      </c>
      <c r="AB24" s="137">
        <v>7.5311280212168505E-4</v>
      </c>
      <c r="AC24" s="137">
        <v>2.2349142330785099E-4</v>
      </c>
      <c r="AD24" s="137">
        <v>1.00280194237108E-3</v>
      </c>
      <c r="AE24" s="137">
        <v>3.84729829858077E-4</v>
      </c>
      <c r="AF24" s="137">
        <v>5.16433113475276E-4</v>
      </c>
      <c r="AG24" s="137">
        <v>1.4716049126010601E-3</v>
      </c>
      <c r="AH24" s="137">
        <v>5.7862103557317697E-4</v>
      </c>
      <c r="AI24" s="137">
        <v>5.0564791545576904E-4</v>
      </c>
      <c r="AJ24" s="137">
        <v>0</v>
      </c>
      <c r="AK24" s="137">
        <v>2.3274169392109101E-4</v>
      </c>
      <c r="AL24" s="137">
        <v>9.3813896159470502E-5</v>
      </c>
      <c r="AM24" s="137">
        <v>1.6521636449600899E-4</v>
      </c>
      <c r="AN24" s="137">
        <v>1.02902890930869E-3</v>
      </c>
      <c r="AO24" s="137">
        <v>1.14982488150956E-4</v>
      </c>
      <c r="AP24" s="137">
        <v>7.4687007402449799E-5</v>
      </c>
      <c r="AQ24" s="137">
        <v>4.60065234769035E-4</v>
      </c>
      <c r="AR24" s="137">
        <v>2.3676046400062699E-3</v>
      </c>
      <c r="AS24" s="137">
        <v>9.3272165479519004E-4</v>
      </c>
      <c r="AT24" s="137">
        <v>1.8029054231686901E-4</v>
      </c>
      <c r="AU24" s="137">
        <v>1.8436870369498899E-4</v>
      </c>
      <c r="AV24" s="137">
        <v>1.29245763719782E-4</v>
      </c>
      <c r="AW24" s="137">
        <v>1.09374129436055E-2</v>
      </c>
      <c r="AX24" s="137">
        <v>8.1642095700944897E-2</v>
      </c>
      <c r="AY24" s="137">
        <v>1.5424113471053599E-3</v>
      </c>
      <c r="AZ24" s="137">
        <v>5.2537336111861796E-4</v>
      </c>
      <c r="BA24" s="137">
        <v>1.7400040168259501E-4</v>
      </c>
      <c r="BB24" s="137">
        <v>4.0987113261923099E-4</v>
      </c>
      <c r="BC24" s="137">
        <v>2.3817160838693899E-4</v>
      </c>
      <c r="BD24" s="137">
        <v>1.5443558386393801E-4</v>
      </c>
      <c r="BE24" s="137">
        <v>3.3851461036155898E-4</v>
      </c>
      <c r="BF24" s="137">
        <v>1.2668648411851699E-4</v>
      </c>
      <c r="BG24" s="137">
        <v>8.3389203749173306E-5</v>
      </c>
      <c r="BH24" s="137">
        <v>4.5069299642059999E-4</v>
      </c>
      <c r="BI24" s="137">
        <v>1.8941986758403102E-2</v>
      </c>
      <c r="BJ24" s="137">
        <v>6.6056057183449306E-5</v>
      </c>
      <c r="BK24" s="137">
        <v>2.64249255441259E-4</v>
      </c>
      <c r="BL24" s="137">
        <v>1.2914425464668699E-4</v>
      </c>
      <c r="BM24" s="137">
        <v>1.6429276363080599E-4</v>
      </c>
      <c r="BN24" s="137">
        <v>1.94024170964428E-4</v>
      </c>
      <c r="BO24" s="137">
        <v>3.8698061393758202E-5</v>
      </c>
      <c r="BP24" s="137">
        <v>2.64257082659075E-5</v>
      </c>
      <c r="BQ24" s="137">
        <v>4.6234505899777302E-5</v>
      </c>
      <c r="BR24" s="137">
        <v>5.37363610656325E-5</v>
      </c>
      <c r="BS24" s="137">
        <v>5.1709878215015705E-4</v>
      </c>
      <c r="BT24" s="137">
        <v>5.8535507355912499E-5</v>
      </c>
      <c r="BU24" s="137">
        <v>3.9048124451777601E-5</v>
      </c>
      <c r="BV24" s="137">
        <v>7.0776737199133594E-5</v>
      </c>
      <c r="BW24" s="137">
        <v>2.3241983967022099E-5</v>
      </c>
      <c r="BX24" s="137">
        <v>1.1661977578584101E-4</v>
      </c>
      <c r="BY24" s="137">
        <v>4.9919802034564401E-5</v>
      </c>
      <c r="BZ24" s="137">
        <v>4.2534025733854502E-4</v>
      </c>
      <c r="CA24" s="138">
        <v>0</v>
      </c>
      <c r="CB24" s="133">
        <v>1.1862637733362</v>
      </c>
      <c r="CC24" s="134">
        <v>0.69210447923603902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2" x14ac:dyDescent="0.3">
      <c r="A25" s="30"/>
      <c r="B25" s="42" t="s">
        <v>240</v>
      </c>
      <c r="C25" s="43" t="s">
        <v>241</v>
      </c>
      <c r="D25" s="136">
        <v>4.6292385595459302E-4</v>
      </c>
      <c r="E25" s="137">
        <v>6.4932073666526004E-4</v>
      </c>
      <c r="F25" s="137">
        <v>4.8628265203464897E-4</v>
      </c>
      <c r="G25" s="137">
        <v>1.00597808394433E-3</v>
      </c>
      <c r="H25" s="137">
        <v>4.8507529182798199E-4</v>
      </c>
      <c r="I25" s="137">
        <v>6.0902991828394799E-4</v>
      </c>
      <c r="J25" s="137">
        <v>6.3976255319400904E-4</v>
      </c>
      <c r="K25" s="137">
        <v>4.7636151475320899E-4</v>
      </c>
      <c r="L25" s="137">
        <v>5.3066094863987105E-4</v>
      </c>
      <c r="M25" s="137">
        <v>2.3300702546605399E-2</v>
      </c>
      <c r="N25" s="137">
        <v>1.7258358484009699E-3</v>
      </c>
      <c r="O25" s="137">
        <v>2.7885626576388899E-2</v>
      </c>
      <c r="P25" s="137">
        <v>2.4040599589725099E-4</v>
      </c>
      <c r="Q25" s="137">
        <v>1.3672226077838999E-4</v>
      </c>
      <c r="R25" s="137">
        <v>2.04623824902517E-3</v>
      </c>
      <c r="S25" s="137">
        <v>2.33669209488946E-3</v>
      </c>
      <c r="T25" s="137">
        <v>1.0515584808899501</v>
      </c>
      <c r="U25" s="137">
        <v>8.7943975936800901E-3</v>
      </c>
      <c r="V25" s="137">
        <v>1.9559302447418301E-2</v>
      </c>
      <c r="W25" s="137">
        <v>8.4733067709463002E-4</v>
      </c>
      <c r="X25" s="137">
        <v>9.3913270836694495E-3</v>
      </c>
      <c r="Y25" s="137">
        <v>2.2415389458234698E-3</v>
      </c>
      <c r="Z25" s="137">
        <v>6.23557524408969E-4</v>
      </c>
      <c r="AA25" s="137">
        <v>7.1381147928427499E-4</v>
      </c>
      <c r="AB25" s="137">
        <v>1.0336906984546299E-3</v>
      </c>
      <c r="AC25" s="137">
        <v>1.7149159659965701E-3</v>
      </c>
      <c r="AD25" s="137">
        <v>7.2043979388279502E-4</v>
      </c>
      <c r="AE25" s="137">
        <v>1.6649518799807399E-2</v>
      </c>
      <c r="AF25" s="137">
        <v>7.79068055165356E-3</v>
      </c>
      <c r="AG25" s="137">
        <v>8.19655825571559E-4</v>
      </c>
      <c r="AH25" s="137">
        <v>4.5833764325690597E-3</v>
      </c>
      <c r="AI25" s="137">
        <v>5.6254314247099104E-4</v>
      </c>
      <c r="AJ25" s="137">
        <v>0</v>
      </c>
      <c r="AK25" s="137">
        <v>4.27453971217526E-4</v>
      </c>
      <c r="AL25" s="137">
        <v>3.36541093659769E-4</v>
      </c>
      <c r="AM25" s="137">
        <v>1.4956757554398801E-3</v>
      </c>
      <c r="AN25" s="137">
        <v>6.7415229182792903E-4</v>
      </c>
      <c r="AO25" s="137">
        <v>5.1856487114579298E-4</v>
      </c>
      <c r="AP25" s="137">
        <v>4.4411797770166703E-4</v>
      </c>
      <c r="AQ25" s="137">
        <v>3.9108260885433198E-4</v>
      </c>
      <c r="AR25" s="137">
        <v>4.9965540369871996E-4</v>
      </c>
      <c r="AS25" s="137">
        <v>4.6902498028159398E-4</v>
      </c>
      <c r="AT25" s="137">
        <v>3.72878879196334E-4</v>
      </c>
      <c r="AU25" s="137">
        <v>3.8707907874440799E-4</v>
      </c>
      <c r="AV25" s="137">
        <v>3.4374666139038302E-4</v>
      </c>
      <c r="AW25" s="137">
        <v>4.1797672936938002E-4</v>
      </c>
      <c r="AX25" s="137">
        <v>6.23445650946548E-4</v>
      </c>
      <c r="AY25" s="137">
        <v>7.2722733300223505E-4</v>
      </c>
      <c r="AZ25" s="137">
        <v>4.0948516509732699E-4</v>
      </c>
      <c r="BA25" s="137">
        <v>3.1916384540159901E-4</v>
      </c>
      <c r="BB25" s="137">
        <v>3.4693734785623098E-4</v>
      </c>
      <c r="BC25" s="137">
        <v>3.4185923674524198E-4</v>
      </c>
      <c r="BD25" s="137">
        <v>3.31958538765566E-4</v>
      </c>
      <c r="BE25" s="137">
        <v>3.9585739400138902E-4</v>
      </c>
      <c r="BF25" s="137">
        <v>6.6561731397954003E-4</v>
      </c>
      <c r="BG25" s="137">
        <v>2.9826537116629098E-4</v>
      </c>
      <c r="BH25" s="137">
        <v>7.2818460641072404E-4</v>
      </c>
      <c r="BI25" s="137">
        <v>7.3008464985821898E-4</v>
      </c>
      <c r="BJ25" s="137">
        <v>5.9054100528285801E-4</v>
      </c>
      <c r="BK25" s="137">
        <v>8.6504150722485499E-4</v>
      </c>
      <c r="BL25" s="137">
        <v>1.04835944943897E-3</v>
      </c>
      <c r="BM25" s="137">
        <v>4.3714879086054897E-2</v>
      </c>
      <c r="BN25" s="137">
        <v>7.7422247257874693E-2</v>
      </c>
      <c r="BO25" s="137">
        <v>8.0755604110351498E-4</v>
      </c>
      <c r="BP25" s="137">
        <v>8.4583003878034395E-4</v>
      </c>
      <c r="BQ25" s="137">
        <v>1.43502619584482E-3</v>
      </c>
      <c r="BR25" s="137">
        <v>1.7249632046814299E-3</v>
      </c>
      <c r="BS25" s="137">
        <v>6.1376333352975896E-4</v>
      </c>
      <c r="BT25" s="137">
        <v>2.4361782733303798E-3</v>
      </c>
      <c r="BU25" s="137">
        <v>5.20484368970248E-4</v>
      </c>
      <c r="BV25" s="137">
        <v>2.9987665991630399E-3</v>
      </c>
      <c r="BW25" s="137">
        <v>2.2637934979468899E-3</v>
      </c>
      <c r="BX25" s="137">
        <v>1.9313730316393601E-3</v>
      </c>
      <c r="BY25" s="137">
        <v>1.1233053154645299E-3</v>
      </c>
      <c r="BZ25" s="137">
        <v>8.9921356955146893E-3</v>
      </c>
      <c r="CA25" s="138">
        <v>0</v>
      </c>
      <c r="CB25" s="133">
        <v>1.3526524676366201</v>
      </c>
      <c r="CC25" s="134">
        <v>0.78918100067080799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2" x14ac:dyDescent="0.3">
      <c r="A26" s="30"/>
      <c r="B26" s="42" t="s">
        <v>260</v>
      </c>
      <c r="C26" s="43" t="s">
        <v>261</v>
      </c>
      <c r="D26" s="136">
        <v>2.6961202461314103E-4</v>
      </c>
      <c r="E26" s="137">
        <v>5.7896314628073399E-4</v>
      </c>
      <c r="F26" s="137">
        <v>5.7749377869307497E-4</v>
      </c>
      <c r="G26" s="137">
        <v>4.9806381554327102E-4</v>
      </c>
      <c r="H26" s="137">
        <v>3.83240026313046E-4</v>
      </c>
      <c r="I26" s="137">
        <v>3.5754918246607797E-4</v>
      </c>
      <c r="J26" s="137">
        <v>4.58732074901224E-4</v>
      </c>
      <c r="K26" s="137">
        <v>3.2194733457747803E-4</v>
      </c>
      <c r="L26" s="137">
        <v>5.2668669250409005E-4</v>
      </c>
      <c r="M26" s="137">
        <v>1.05987181755483E-2</v>
      </c>
      <c r="N26" s="137">
        <v>2.9692521697514198E-4</v>
      </c>
      <c r="O26" s="137">
        <v>1.41259037725491E-2</v>
      </c>
      <c r="P26" s="137">
        <v>3.7246252393855302E-4</v>
      </c>
      <c r="Q26" s="137">
        <v>1.60094620419833E-4</v>
      </c>
      <c r="R26" s="137">
        <v>2.37907757723454E-3</v>
      </c>
      <c r="S26" s="137">
        <v>4.0373809038111198E-3</v>
      </c>
      <c r="T26" s="137">
        <v>4.0048282857894097E-3</v>
      </c>
      <c r="U26" s="137">
        <v>1.04109700331582</v>
      </c>
      <c r="V26" s="137">
        <v>5.9595222562408698E-3</v>
      </c>
      <c r="W26" s="137">
        <v>1.52913830206096E-3</v>
      </c>
      <c r="X26" s="137">
        <v>3.34976183226898E-3</v>
      </c>
      <c r="Y26" s="137">
        <v>8.4811017636989396E-4</v>
      </c>
      <c r="Z26" s="137">
        <v>7.9641208340152899E-4</v>
      </c>
      <c r="AA26" s="137">
        <v>7.3624816590297495E-4</v>
      </c>
      <c r="AB26" s="137">
        <v>9.8642091108849502E-4</v>
      </c>
      <c r="AC26" s="137">
        <v>7.9914524910233199E-4</v>
      </c>
      <c r="AD26" s="137">
        <v>8.22013581186092E-4</v>
      </c>
      <c r="AE26" s="137">
        <v>4.5162195965648702E-2</v>
      </c>
      <c r="AF26" s="137">
        <v>1.5118697052733899E-3</v>
      </c>
      <c r="AG26" s="137">
        <v>1.2614001724312999E-3</v>
      </c>
      <c r="AH26" s="137">
        <v>1.1380998429926399E-3</v>
      </c>
      <c r="AI26" s="137">
        <v>9.4611968596031897E-4</v>
      </c>
      <c r="AJ26" s="137">
        <v>0</v>
      </c>
      <c r="AK26" s="137">
        <v>8.6679128372784396E-4</v>
      </c>
      <c r="AL26" s="137">
        <v>2.0715491358826101E-3</v>
      </c>
      <c r="AM26" s="137">
        <v>1.15267391893734E-3</v>
      </c>
      <c r="AN26" s="137">
        <v>1.1286477490746901E-3</v>
      </c>
      <c r="AO26" s="137">
        <v>8.4845733529523304E-4</v>
      </c>
      <c r="AP26" s="137">
        <v>6.0270826284198904E-4</v>
      </c>
      <c r="AQ26" s="137">
        <v>5.7280421333272399E-4</v>
      </c>
      <c r="AR26" s="137">
        <v>6.2840536120372704E-4</v>
      </c>
      <c r="AS26" s="137">
        <v>5.9304400667813302E-4</v>
      </c>
      <c r="AT26" s="137">
        <v>4.70588232696357E-4</v>
      </c>
      <c r="AU26" s="137">
        <v>5.5031546679861203E-4</v>
      </c>
      <c r="AV26" s="137">
        <v>7.6684255909863805E-4</v>
      </c>
      <c r="AW26" s="137">
        <v>7.2511103081453405E-4</v>
      </c>
      <c r="AX26" s="137">
        <v>1.0436562125634599E-3</v>
      </c>
      <c r="AY26" s="137">
        <v>1.3233792936063701E-3</v>
      </c>
      <c r="AZ26" s="137">
        <v>3.2578356154703099E-3</v>
      </c>
      <c r="BA26" s="137">
        <v>4.5470864479888498E-4</v>
      </c>
      <c r="BB26" s="137">
        <v>7.2827855833751799E-4</v>
      </c>
      <c r="BC26" s="137">
        <v>1.24658321217421E-3</v>
      </c>
      <c r="BD26" s="137">
        <v>7.2088494955137403E-4</v>
      </c>
      <c r="BE26" s="137">
        <v>1.80321973990677E-3</v>
      </c>
      <c r="BF26" s="137">
        <v>1.29531402633476E-3</v>
      </c>
      <c r="BG26" s="137">
        <v>4.0688080039846499E-4</v>
      </c>
      <c r="BH26" s="137">
        <v>1.0510043735395E-3</v>
      </c>
      <c r="BI26" s="137">
        <v>2.6638679411407499E-3</v>
      </c>
      <c r="BJ26" s="137">
        <v>2.12746799102782E-4</v>
      </c>
      <c r="BK26" s="137">
        <v>5.7482766483376495E-4</v>
      </c>
      <c r="BL26" s="137">
        <v>3.3632337668528298E-4</v>
      </c>
      <c r="BM26" s="137">
        <v>3.0869734026768999E-3</v>
      </c>
      <c r="BN26" s="137">
        <v>3.25890447132697E-3</v>
      </c>
      <c r="BO26" s="137">
        <v>2.01611438108199E-4</v>
      </c>
      <c r="BP26" s="137">
        <v>1.50386713577478E-4</v>
      </c>
      <c r="BQ26" s="137">
        <v>2.5107575386260501E-4</v>
      </c>
      <c r="BR26" s="137">
        <v>2.3395174545861799E-4</v>
      </c>
      <c r="BS26" s="137">
        <v>1.60834135313609E-4</v>
      </c>
      <c r="BT26" s="137">
        <v>4.8570860144942602E-4</v>
      </c>
      <c r="BU26" s="137">
        <v>1.5511384721465999E-4</v>
      </c>
      <c r="BV26" s="137">
        <v>4.0676084044633502E-4</v>
      </c>
      <c r="BW26" s="137">
        <v>1.8221474209116899E-4</v>
      </c>
      <c r="BX26" s="137">
        <v>4.7169627172218503E-4</v>
      </c>
      <c r="BY26" s="137">
        <v>3.5098731181181002E-4</v>
      </c>
      <c r="BZ26" s="137">
        <v>1.1650407827503699E-3</v>
      </c>
      <c r="CA26" s="138">
        <v>0</v>
      </c>
      <c r="CB26" s="133">
        <v>1.1855498502205499</v>
      </c>
      <c r="CC26" s="134">
        <v>0.69168795350434398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2" x14ac:dyDescent="0.3">
      <c r="A27" s="30"/>
      <c r="B27" s="42" t="s">
        <v>264</v>
      </c>
      <c r="C27" s="43" t="s">
        <v>265</v>
      </c>
      <c r="D27" s="136">
        <v>9.983123362823759E-7</v>
      </c>
      <c r="E27" s="137">
        <v>8.9578528131758202E-7</v>
      </c>
      <c r="F27" s="137">
        <v>8.01628854652833E-7</v>
      </c>
      <c r="G27" s="137">
        <v>1.71942315802861E-6</v>
      </c>
      <c r="H27" s="137">
        <v>9.0402569192138705E-7</v>
      </c>
      <c r="I27" s="137">
        <v>1.3641426245228301E-6</v>
      </c>
      <c r="J27" s="137">
        <v>1.43235357460537E-6</v>
      </c>
      <c r="K27" s="137">
        <v>1.2655425759133799E-6</v>
      </c>
      <c r="L27" s="137">
        <v>8.6452654905139002E-7</v>
      </c>
      <c r="M27" s="137">
        <v>9.5825810939706806E-7</v>
      </c>
      <c r="N27" s="137">
        <v>2.32919668752513E-6</v>
      </c>
      <c r="O27" s="137">
        <v>1.2458869814658E-6</v>
      </c>
      <c r="P27" s="137">
        <v>2.4051943307402501E-7</v>
      </c>
      <c r="Q27" s="137">
        <v>1.38344047344601E-7</v>
      </c>
      <c r="R27" s="137">
        <v>3.3091205177327602E-6</v>
      </c>
      <c r="S27" s="137">
        <v>3.7215148608009802E-6</v>
      </c>
      <c r="T27" s="137">
        <v>7.2719366319968705E-7</v>
      </c>
      <c r="U27" s="137">
        <v>1.0985567379118001E-6</v>
      </c>
      <c r="V27" s="137">
        <v>1.0000008097420701</v>
      </c>
      <c r="W27" s="137">
        <v>8.9641641236423003E-7</v>
      </c>
      <c r="X27" s="137">
        <v>1.26737797008407E-6</v>
      </c>
      <c r="Y27" s="137">
        <v>7.9667940539495005E-7</v>
      </c>
      <c r="Z27" s="137">
        <v>5.5865759556887502E-7</v>
      </c>
      <c r="AA27" s="137">
        <v>8.8913839539182699E-7</v>
      </c>
      <c r="AB27" s="137">
        <v>1.1655438635795701E-6</v>
      </c>
      <c r="AC27" s="137">
        <v>8.6856021231165499E-7</v>
      </c>
      <c r="AD27" s="137">
        <v>8.7026617345968199E-7</v>
      </c>
      <c r="AE27" s="137">
        <v>5.3522517622642105E-7</v>
      </c>
      <c r="AF27" s="137">
        <v>2.26813454592897E-5</v>
      </c>
      <c r="AG27" s="137">
        <v>8.3087019179096395E-7</v>
      </c>
      <c r="AH27" s="137">
        <v>1.5077039641444599E-6</v>
      </c>
      <c r="AI27" s="137">
        <v>5.7902376600090305E-7</v>
      </c>
      <c r="AJ27" s="137">
        <v>0</v>
      </c>
      <c r="AK27" s="137">
        <v>3.7104591535276401E-7</v>
      </c>
      <c r="AL27" s="137">
        <v>2.9899855606755799E-7</v>
      </c>
      <c r="AM27" s="137">
        <v>4.6076772576469099E-7</v>
      </c>
      <c r="AN27" s="137">
        <v>7.5971787630189498E-7</v>
      </c>
      <c r="AO27" s="137">
        <v>5.3828621052004895E-7</v>
      </c>
      <c r="AP27" s="137">
        <v>4.9204206058740698E-7</v>
      </c>
      <c r="AQ27" s="137">
        <v>3.6265435555095798E-7</v>
      </c>
      <c r="AR27" s="137">
        <v>4.0703039054967599E-7</v>
      </c>
      <c r="AS27" s="137">
        <v>4.6187140984270198E-7</v>
      </c>
      <c r="AT27" s="137">
        <v>3.0646036539263302E-7</v>
      </c>
      <c r="AU27" s="137">
        <v>3.8856250304888699E-7</v>
      </c>
      <c r="AV27" s="137">
        <v>3.2188203401306102E-7</v>
      </c>
      <c r="AW27" s="137">
        <v>4.2934126979286498E-7</v>
      </c>
      <c r="AX27" s="137">
        <v>7.3999104430133697E-7</v>
      </c>
      <c r="AY27" s="137">
        <v>9.9906663440671195E-7</v>
      </c>
      <c r="AZ27" s="137">
        <v>4.0172801391840101E-7</v>
      </c>
      <c r="BA27" s="137">
        <v>3.5754484310059401E-7</v>
      </c>
      <c r="BB27" s="137">
        <v>3.7891821563025598E-7</v>
      </c>
      <c r="BC27" s="137">
        <v>3.6116049451614602E-7</v>
      </c>
      <c r="BD27" s="137">
        <v>2.8994682739578801E-7</v>
      </c>
      <c r="BE27" s="137">
        <v>3.8178445426591999E-7</v>
      </c>
      <c r="BF27" s="137">
        <v>6.8124423018925699E-7</v>
      </c>
      <c r="BG27" s="137">
        <v>4.1827353298836002E-7</v>
      </c>
      <c r="BH27" s="137">
        <v>7.8398067581389503E-7</v>
      </c>
      <c r="BI27" s="137">
        <v>8.8036239127221301E-7</v>
      </c>
      <c r="BJ27" s="137">
        <v>6.4865938230266496E-7</v>
      </c>
      <c r="BK27" s="137">
        <v>9.594671540968461E-7</v>
      </c>
      <c r="BL27" s="137">
        <v>1.1626270210113E-6</v>
      </c>
      <c r="BM27" s="137">
        <v>2.111570835038E-5</v>
      </c>
      <c r="BN27" s="137">
        <v>7.9620673571411104E-5</v>
      </c>
      <c r="BO27" s="137">
        <v>2.7256157051281598E-6</v>
      </c>
      <c r="BP27" s="137">
        <v>1.2565768896083E-6</v>
      </c>
      <c r="BQ27" s="137">
        <v>1.8481876519222299E-6</v>
      </c>
      <c r="BR27" s="137">
        <v>2.0830002229748002E-6</v>
      </c>
      <c r="BS27" s="137">
        <v>8.2621294117578905E-7</v>
      </c>
      <c r="BT27" s="137">
        <v>2.7124032024577701E-6</v>
      </c>
      <c r="BU27" s="137">
        <v>5.18575939841313E-7</v>
      </c>
      <c r="BV27" s="137">
        <v>4.4279851164027604E-6</v>
      </c>
      <c r="BW27" s="137">
        <v>2.3911411372284502E-6</v>
      </c>
      <c r="BX27" s="137">
        <v>2.5634401322672099E-6</v>
      </c>
      <c r="BY27" s="137">
        <v>9.5177503697364501E-7</v>
      </c>
      <c r="BZ27" s="137">
        <v>8.7551810040176499E-5</v>
      </c>
      <c r="CA27" s="138">
        <v>0</v>
      </c>
      <c r="CB27" s="133">
        <v>1.0002839074038601</v>
      </c>
      <c r="CC27" s="134">
        <v>0.58359783749860605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2" x14ac:dyDescent="0.3">
      <c r="A28" s="30"/>
      <c r="B28" s="42" t="s">
        <v>282</v>
      </c>
      <c r="C28" s="43" t="s">
        <v>283</v>
      </c>
      <c r="D28" s="136">
        <v>1.22248285203203E-4</v>
      </c>
      <c r="E28" s="137">
        <v>1.9536497020802799E-4</v>
      </c>
      <c r="F28" s="137">
        <v>1.3729884055916901E-4</v>
      </c>
      <c r="G28" s="137">
        <v>2.6981524391977399E-4</v>
      </c>
      <c r="H28" s="137">
        <v>1.5025188752802799E-4</v>
      </c>
      <c r="I28" s="137">
        <v>1.79627642094976E-4</v>
      </c>
      <c r="J28" s="137">
        <v>1.53551695116563E-4</v>
      </c>
      <c r="K28" s="137">
        <v>1.17135853815355E-4</v>
      </c>
      <c r="L28" s="137">
        <v>1.7313908739602599E-4</v>
      </c>
      <c r="M28" s="137">
        <v>1.11956485171778E-2</v>
      </c>
      <c r="N28" s="137">
        <v>2.52284434371538E-4</v>
      </c>
      <c r="O28" s="137">
        <v>1.35479393908543E-2</v>
      </c>
      <c r="P28" s="137">
        <v>4.4501847196554698E-4</v>
      </c>
      <c r="Q28" s="137">
        <v>1.75368374281166E-4</v>
      </c>
      <c r="R28" s="137">
        <v>4.4299128663932903E-4</v>
      </c>
      <c r="S28" s="137">
        <v>5.8247174633661001E-4</v>
      </c>
      <c r="T28" s="137">
        <v>8.2984915808640893E-3</v>
      </c>
      <c r="U28" s="137">
        <v>1.9971364972546299E-2</v>
      </c>
      <c r="V28" s="137">
        <v>5.0812625738044003E-3</v>
      </c>
      <c r="W28" s="137">
        <v>1.1293797112442201</v>
      </c>
      <c r="X28" s="137">
        <v>8.2929119911642497E-3</v>
      </c>
      <c r="Y28" s="137">
        <v>3.9108520271073498E-2</v>
      </c>
      <c r="Z28" s="137">
        <v>1.6250086172051999E-4</v>
      </c>
      <c r="AA28" s="137">
        <v>1.7009654662020199E-4</v>
      </c>
      <c r="AB28" s="137">
        <v>1.3407059412002599E-2</v>
      </c>
      <c r="AC28" s="137">
        <v>6.8580711022587799E-3</v>
      </c>
      <c r="AD28" s="137">
        <v>1.6621490294998299E-4</v>
      </c>
      <c r="AE28" s="137">
        <v>4.9455609444794199E-2</v>
      </c>
      <c r="AF28" s="137">
        <v>2.06009414078153E-2</v>
      </c>
      <c r="AG28" s="137">
        <v>2.57561414897887E-4</v>
      </c>
      <c r="AH28" s="137">
        <v>1.0339680758870099E-3</v>
      </c>
      <c r="AI28" s="137">
        <v>2.3603837284119099E-4</v>
      </c>
      <c r="AJ28" s="137">
        <v>0</v>
      </c>
      <c r="AK28" s="137">
        <v>2.9914279373587099E-4</v>
      </c>
      <c r="AL28" s="137">
        <v>2.7763222074677003E-4</v>
      </c>
      <c r="AM28" s="137">
        <v>5.1178838345185805E-4</v>
      </c>
      <c r="AN28" s="137">
        <v>1.9851578055611301E-4</v>
      </c>
      <c r="AO28" s="137">
        <v>2.7087893028965201E-4</v>
      </c>
      <c r="AP28" s="137">
        <v>2.5255584602828298E-4</v>
      </c>
      <c r="AQ28" s="137">
        <v>4.8644039508346202E-4</v>
      </c>
      <c r="AR28" s="137">
        <v>1.05889473711337E-3</v>
      </c>
      <c r="AS28" s="137">
        <v>1.9286370188546599E-2</v>
      </c>
      <c r="AT28" s="137">
        <v>1.1535254079374001E-3</v>
      </c>
      <c r="AU28" s="137">
        <v>1.3446349646154199E-4</v>
      </c>
      <c r="AV28" s="137">
        <v>4.0219683780522099E-4</v>
      </c>
      <c r="AW28" s="137">
        <v>4.1423307159970302E-4</v>
      </c>
      <c r="AX28" s="137">
        <v>3.05541062421101E-4</v>
      </c>
      <c r="AY28" s="137">
        <v>2.03459046289453E-4</v>
      </c>
      <c r="AZ28" s="137">
        <v>6.2551761844466399E-4</v>
      </c>
      <c r="BA28" s="137">
        <v>9.1475222144214306E-5</v>
      </c>
      <c r="BB28" s="137">
        <v>3.0852511092578698E-4</v>
      </c>
      <c r="BC28" s="137">
        <v>2.09731911338745E-4</v>
      </c>
      <c r="BD28" s="137">
        <v>1.2127267175233599E-4</v>
      </c>
      <c r="BE28" s="137">
        <v>3.8836451343256598E-4</v>
      </c>
      <c r="BF28" s="137">
        <v>2.6879898164099001E-4</v>
      </c>
      <c r="BG28" s="137">
        <v>1.21263600747013E-4</v>
      </c>
      <c r="BH28" s="137">
        <v>2.9871513568376301E-4</v>
      </c>
      <c r="BI28" s="137">
        <v>3.6346293023407E-4</v>
      </c>
      <c r="BJ28" s="137">
        <v>1.5908601279675399E-4</v>
      </c>
      <c r="BK28" s="137">
        <v>2.57851959369636E-4</v>
      </c>
      <c r="BL28" s="137">
        <v>3.1952812457434202E-4</v>
      </c>
      <c r="BM28" s="137">
        <v>4.6302004189471904E-3</v>
      </c>
      <c r="BN28" s="137">
        <v>8.3511102755462092E-3</v>
      </c>
      <c r="BO28" s="137">
        <v>1.7963637602637001E-4</v>
      </c>
      <c r="BP28" s="137">
        <v>1.35467249556881E-4</v>
      </c>
      <c r="BQ28" s="137">
        <v>2.2024445040316301E-4</v>
      </c>
      <c r="BR28" s="137">
        <v>2.7032239567283502E-4</v>
      </c>
      <c r="BS28" s="137">
        <v>1.11638260212925E-4</v>
      </c>
      <c r="BT28" s="137">
        <v>5.4806382374011703E-4</v>
      </c>
      <c r="BU28" s="137">
        <v>8.3273036662023705E-5</v>
      </c>
      <c r="BV28" s="137">
        <v>4.2563961988996798E-4</v>
      </c>
      <c r="BW28" s="137">
        <v>2.6918527222615998E-4</v>
      </c>
      <c r="BX28" s="137">
        <v>3.8267387397139801E-4</v>
      </c>
      <c r="BY28" s="137">
        <v>2.0008097698381399E-4</v>
      </c>
      <c r="BZ28" s="137">
        <v>1.5067509493624199E-3</v>
      </c>
      <c r="CA28" s="138">
        <v>0</v>
      </c>
      <c r="CB28" s="133">
        <v>1.37672399887328</v>
      </c>
      <c r="CC28" s="134">
        <v>0.80322510702002503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2" x14ac:dyDescent="0.3">
      <c r="A29" s="30"/>
      <c r="B29" s="42" t="s">
        <v>294</v>
      </c>
      <c r="C29" s="43" t="s">
        <v>295</v>
      </c>
      <c r="D29" s="136">
        <v>2.4547007010087499E-4</v>
      </c>
      <c r="E29" s="137">
        <v>4.78781020934304E-4</v>
      </c>
      <c r="F29" s="137">
        <v>2.43715244914432E-4</v>
      </c>
      <c r="G29" s="137">
        <v>4.4342912979258999E-4</v>
      </c>
      <c r="H29" s="137">
        <v>2.6866702959599102E-4</v>
      </c>
      <c r="I29" s="137">
        <v>3.0322295971384899E-4</v>
      </c>
      <c r="J29" s="137">
        <v>3.1262301359604101E-4</v>
      </c>
      <c r="K29" s="137">
        <v>2.1720275874155499E-4</v>
      </c>
      <c r="L29" s="137">
        <v>2.37187665243351E-4</v>
      </c>
      <c r="M29" s="137">
        <v>2.6150868162469698E-4</v>
      </c>
      <c r="N29" s="137">
        <v>6.3601701698297905E-4</v>
      </c>
      <c r="O29" s="137">
        <v>3.0060880022311098E-4</v>
      </c>
      <c r="P29" s="137">
        <v>1.2030927134444101E-4</v>
      </c>
      <c r="Q29" s="137">
        <v>7.7163110886455704E-5</v>
      </c>
      <c r="R29" s="137">
        <v>6.9313354240243305E-4</v>
      </c>
      <c r="S29" s="137">
        <v>8.20592107482074E-4</v>
      </c>
      <c r="T29" s="137">
        <v>2.52453915401673E-4</v>
      </c>
      <c r="U29" s="137">
        <v>4.68598670068955E-4</v>
      </c>
      <c r="V29" s="137">
        <v>2.7834732024626502E-4</v>
      </c>
      <c r="W29" s="137">
        <v>3.29871340749553E-4</v>
      </c>
      <c r="X29" s="137">
        <v>1.1267381473569</v>
      </c>
      <c r="Y29" s="137">
        <v>4.9395119126449401E-2</v>
      </c>
      <c r="Z29" s="137">
        <v>3.0802371513638201E-4</v>
      </c>
      <c r="AA29" s="137">
        <v>3.0125083479298802E-4</v>
      </c>
      <c r="AB29" s="137">
        <v>2.0427803000756601E-2</v>
      </c>
      <c r="AC29" s="137">
        <v>6.7585267063932305E-4</v>
      </c>
      <c r="AD29" s="137">
        <v>3.0689508265629501E-4</v>
      </c>
      <c r="AE29" s="137">
        <v>2.8312008659381999E-4</v>
      </c>
      <c r="AF29" s="137">
        <v>6.3929603455398403E-3</v>
      </c>
      <c r="AG29" s="137">
        <v>3.88865185375928E-4</v>
      </c>
      <c r="AH29" s="137">
        <v>5.12572607047367E-4</v>
      </c>
      <c r="AI29" s="137">
        <v>3.03430434878901E-4</v>
      </c>
      <c r="AJ29" s="137">
        <v>0</v>
      </c>
      <c r="AK29" s="137">
        <v>1.82413345760806E-4</v>
      </c>
      <c r="AL29" s="137">
        <v>1.5974452505387399E-4</v>
      </c>
      <c r="AM29" s="137">
        <v>2.1183509854156101E-4</v>
      </c>
      <c r="AN29" s="137">
        <v>3.7693268527936501E-4</v>
      </c>
      <c r="AO29" s="137">
        <v>4.1550233855611798E-4</v>
      </c>
      <c r="AP29" s="137">
        <v>2.0669182836788799E-4</v>
      </c>
      <c r="AQ29" s="137">
        <v>1.8840077224670801E-4</v>
      </c>
      <c r="AR29" s="137">
        <v>2.30253412519676E-4</v>
      </c>
      <c r="AS29" s="137">
        <v>2.22828376336238E-4</v>
      </c>
      <c r="AT29" s="137">
        <v>1.4588488382431499E-4</v>
      </c>
      <c r="AU29" s="137">
        <v>2.1020248535704E-4</v>
      </c>
      <c r="AV29" s="137">
        <v>1.96137798421488E-4</v>
      </c>
      <c r="AW29" s="137">
        <v>2.5932443576363298E-4</v>
      </c>
      <c r="AX29" s="137">
        <v>3.8487572522677302E-4</v>
      </c>
      <c r="AY29" s="137">
        <v>3.0728219317648401E-4</v>
      </c>
      <c r="AZ29" s="137">
        <v>2.3398235351680899E-4</v>
      </c>
      <c r="BA29" s="137">
        <v>1.37967870062038E-4</v>
      </c>
      <c r="BB29" s="137">
        <v>1.63376146246422E-4</v>
      </c>
      <c r="BC29" s="137">
        <v>1.5628904868201699E-4</v>
      </c>
      <c r="BD29" s="137">
        <v>1.4761655204373E-4</v>
      </c>
      <c r="BE29" s="137">
        <v>2.0977215719758901E-4</v>
      </c>
      <c r="BF29" s="137">
        <v>2.8406806714333999E-4</v>
      </c>
      <c r="BG29" s="137">
        <v>1.20392455642815E-4</v>
      </c>
      <c r="BH29" s="137">
        <v>2.6875463114388602E-4</v>
      </c>
      <c r="BI29" s="137">
        <v>3.11940323665492E-4</v>
      </c>
      <c r="BJ29" s="137">
        <v>3.1870318300309498E-4</v>
      </c>
      <c r="BK29" s="137">
        <v>1.5589690387280801E-3</v>
      </c>
      <c r="BL29" s="137">
        <v>5.8497270197948703E-4</v>
      </c>
      <c r="BM29" s="137">
        <v>1.49933846101415E-2</v>
      </c>
      <c r="BN29" s="137">
        <v>1.93798631908839E-2</v>
      </c>
      <c r="BO29" s="137">
        <v>2.7628620500953701E-4</v>
      </c>
      <c r="BP29" s="137">
        <v>2.5509900870323801E-4</v>
      </c>
      <c r="BQ29" s="137">
        <v>4.18223422401353E-4</v>
      </c>
      <c r="BR29" s="137">
        <v>5.0360654608201498E-4</v>
      </c>
      <c r="BS29" s="137">
        <v>1.79761074184546E-4</v>
      </c>
      <c r="BT29" s="137">
        <v>6.4656050107173403E-4</v>
      </c>
      <c r="BU29" s="137">
        <v>1.8923705853224001E-4</v>
      </c>
      <c r="BV29" s="137">
        <v>8.7094743376610101E-4</v>
      </c>
      <c r="BW29" s="137">
        <v>5.8814022120448704E-4</v>
      </c>
      <c r="BX29" s="137">
        <v>5.5114709687832902E-4</v>
      </c>
      <c r="BY29" s="137">
        <v>3.35736428615727E-4</v>
      </c>
      <c r="BZ29" s="137">
        <v>3.72746232025587E-3</v>
      </c>
      <c r="CA29" s="138">
        <v>0</v>
      </c>
      <c r="CB29" s="133">
        <v>1.26413351266803</v>
      </c>
      <c r="CC29" s="134">
        <v>0.73753619231696099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2" x14ac:dyDescent="0.3">
      <c r="A30" s="30"/>
      <c r="B30" s="42" t="s">
        <v>316</v>
      </c>
      <c r="C30" s="43" t="s">
        <v>317</v>
      </c>
      <c r="D30" s="136">
        <v>1.16559492805877E-4</v>
      </c>
      <c r="E30" s="137">
        <v>2.0840167445733399E-4</v>
      </c>
      <c r="F30" s="137">
        <v>1.2509704472685499E-4</v>
      </c>
      <c r="G30" s="137">
        <v>2.11457783133324E-4</v>
      </c>
      <c r="H30" s="137">
        <v>1.2671398261836599E-4</v>
      </c>
      <c r="I30" s="137">
        <v>1.4571757514787099E-4</v>
      </c>
      <c r="J30" s="137">
        <v>1.58817516682476E-4</v>
      </c>
      <c r="K30" s="137">
        <v>1.1453954504188999E-4</v>
      </c>
      <c r="L30" s="137">
        <v>1.22295297407824E-4</v>
      </c>
      <c r="M30" s="137">
        <v>2.7252144534540299E-4</v>
      </c>
      <c r="N30" s="137">
        <v>3.34029430689445E-4</v>
      </c>
      <c r="O30" s="137">
        <v>3.1314939815934E-4</v>
      </c>
      <c r="P30" s="137">
        <v>5.59708855673874E-5</v>
      </c>
      <c r="Q30" s="137">
        <v>3.4676160407823998E-5</v>
      </c>
      <c r="R30" s="137">
        <v>3.80629277902207E-4</v>
      </c>
      <c r="S30" s="137">
        <v>4.4685411056105201E-4</v>
      </c>
      <c r="T30" s="137">
        <v>1.84834213206962E-4</v>
      </c>
      <c r="U30" s="137">
        <v>2.8742990969830498E-4</v>
      </c>
      <c r="V30" s="137">
        <v>2.16668638496932E-4</v>
      </c>
      <c r="W30" s="137">
        <v>1.9069967535580699E-4</v>
      </c>
      <c r="X30" s="137">
        <v>3.50955285489854E-4</v>
      </c>
      <c r="Y30" s="137">
        <v>1.01788152636114</v>
      </c>
      <c r="Z30" s="137">
        <v>6.3208462561552498E-4</v>
      </c>
      <c r="AA30" s="137">
        <v>1.66548646464484E-4</v>
      </c>
      <c r="AB30" s="137">
        <v>2.5142193354042101E-2</v>
      </c>
      <c r="AC30" s="137">
        <v>5.4879703098392098E-3</v>
      </c>
      <c r="AD30" s="137">
        <v>1.7003658683193001E-4</v>
      </c>
      <c r="AE30" s="137">
        <v>6.7359694794033305E-4</v>
      </c>
      <c r="AF30" s="137">
        <v>3.6240725806873501E-3</v>
      </c>
      <c r="AG30" s="137">
        <v>2.14129248503735E-4</v>
      </c>
      <c r="AH30" s="137">
        <v>2.7464993409707098E-4</v>
      </c>
      <c r="AI30" s="137">
        <v>3.2853482269516602E-4</v>
      </c>
      <c r="AJ30" s="137">
        <v>0</v>
      </c>
      <c r="AK30" s="137">
        <v>9.6689361371555207E-5</v>
      </c>
      <c r="AL30" s="137">
        <v>8.5258675322521594E-5</v>
      </c>
      <c r="AM30" s="137">
        <v>1.1614777086971399E-4</v>
      </c>
      <c r="AN30" s="137">
        <v>1.7910221969474701E-4</v>
      </c>
      <c r="AO30" s="137">
        <v>1.7728890008800101E-4</v>
      </c>
      <c r="AP30" s="137">
        <v>1.03102086745016E-4</v>
      </c>
      <c r="AQ30" s="137">
        <v>9.4585055416852195E-5</v>
      </c>
      <c r="AR30" s="137">
        <v>1.11636901962192E-4</v>
      </c>
      <c r="AS30" s="137">
        <v>1.1187658939197699E-4</v>
      </c>
      <c r="AT30" s="137">
        <v>8.6539965026037196E-5</v>
      </c>
      <c r="AU30" s="137">
        <v>1.0227228377170701E-4</v>
      </c>
      <c r="AV30" s="137">
        <v>9.5705243859850003E-5</v>
      </c>
      <c r="AW30" s="137">
        <v>1.19689688820452E-4</v>
      </c>
      <c r="AX30" s="137">
        <v>1.7529646241183999E-4</v>
      </c>
      <c r="AY30" s="137">
        <v>1.5842612392018499E-4</v>
      </c>
      <c r="AZ30" s="137">
        <v>1.15168094924095E-4</v>
      </c>
      <c r="BA30" s="137">
        <v>7.1088893428866094E-5</v>
      </c>
      <c r="BB30" s="137">
        <v>8.3682875612037103E-5</v>
      </c>
      <c r="BC30" s="137">
        <v>8.1093139379234504E-5</v>
      </c>
      <c r="BD30" s="137">
        <v>8.2525766186941597E-5</v>
      </c>
      <c r="BE30" s="137">
        <v>1.05346348355046E-4</v>
      </c>
      <c r="BF30" s="137">
        <v>1.43141799883401E-4</v>
      </c>
      <c r="BG30" s="137">
        <v>6.3402228652192002E-5</v>
      </c>
      <c r="BH30" s="137">
        <v>1.3605976278249399E-4</v>
      </c>
      <c r="BI30" s="137">
        <v>1.6232098358708101E-4</v>
      </c>
      <c r="BJ30" s="137">
        <v>1.4220292916703001E-4</v>
      </c>
      <c r="BK30" s="137">
        <v>5.6091614031398597E-4</v>
      </c>
      <c r="BL30" s="137">
        <v>2.61322171380211E-4</v>
      </c>
      <c r="BM30" s="137">
        <v>6.1686359949194398E-3</v>
      </c>
      <c r="BN30" s="137">
        <v>1.1873325669952599E-2</v>
      </c>
      <c r="BO30" s="137">
        <v>1.5712517030766601E-4</v>
      </c>
      <c r="BP30" s="137">
        <v>1.38865638718388E-4</v>
      </c>
      <c r="BQ30" s="137">
        <v>2.31088677233322E-4</v>
      </c>
      <c r="BR30" s="137">
        <v>2.7282846665755599E-4</v>
      </c>
      <c r="BS30" s="137">
        <v>9.7242666323810704E-5</v>
      </c>
      <c r="BT30" s="137">
        <v>3.3922610892768299E-4</v>
      </c>
      <c r="BU30" s="137">
        <v>8.3424041590388095E-5</v>
      </c>
      <c r="BV30" s="137">
        <v>4.9350053559588602E-4</v>
      </c>
      <c r="BW30" s="137">
        <v>3.5208870147595601E-4</v>
      </c>
      <c r="BX30" s="137">
        <v>3.1847263174554301E-4</v>
      </c>
      <c r="BY30" s="137">
        <v>1.67797910390485E-4</v>
      </c>
      <c r="BZ30" s="137">
        <v>2.6141680410979198E-3</v>
      </c>
      <c r="CA30" s="138">
        <v>0</v>
      </c>
      <c r="CB30" s="133">
        <v>1.08612304047802</v>
      </c>
      <c r="CC30" s="134">
        <v>0.63367915147760501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2" x14ac:dyDescent="0.3">
      <c r="A31" s="30"/>
      <c r="B31" s="42" t="s">
        <v>302</v>
      </c>
      <c r="C31" s="43" t="s">
        <v>303</v>
      </c>
      <c r="D31" s="136">
        <v>2.22446098465351E-4</v>
      </c>
      <c r="E31" s="137">
        <v>4.1777194394069503E-4</v>
      </c>
      <c r="F31" s="137">
        <v>3.5070574296803598E-4</v>
      </c>
      <c r="G31" s="137">
        <v>4.2315733935484101E-4</v>
      </c>
      <c r="H31" s="137">
        <v>2.75093335555053E-4</v>
      </c>
      <c r="I31" s="137">
        <v>2.67066471550058E-4</v>
      </c>
      <c r="J31" s="137">
        <v>3.7582561018436602E-4</v>
      </c>
      <c r="K31" s="137">
        <v>2.6354193665198601E-4</v>
      </c>
      <c r="L31" s="137">
        <v>3.2409747298357898E-4</v>
      </c>
      <c r="M31" s="137">
        <v>7.0981371729207602E-3</v>
      </c>
      <c r="N31" s="137">
        <v>6.1010104673662005E-4</v>
      </c>
      <c r="O31" s="137">
        <v>7.7053009237450301E-3</v>
      </c>
      <c r="P31" s="137">
        <v>1.3897662299609001E-4</v>
      </c>
      <c r="Q31" s="137">
        <v>7.3870233297472699E-5</v>
      </c>
      <c r="R31" s="137">
        <v>6.85186925169222E-4</v>
      </c>
      <c r="S31" s="137">
        <v>8.0224253656484799E-4</v>
      </c>
      <c r="T31" s="137">
        <v>2.6515201382746999E-3</v>
      </c>
      <c r="U31" s="137">
        <v>3.0501488163186502E-3</v>
      </c>
      <c r="V31" s="137">
        <v>3.2312899116886599E-3</v>
      </c>
      <c r="W31" s="137">
        <v>7.0611133647382899E-4</v>
      </c>
      <c r="X31" s="137">
        <v>4.8465097711148297E-3</v>
      </c>
      <c r="Y31" s="137">
        <v>0.26965477611512401</v>
      </c>
      <c r="Z31" s="137">
        <v>1.02388825632975</v>
      </c>
      <c r="AA31" s="137">
        <v>5.5859688663332998E-4</v>
      </c>
      <c r="AB31" s="137">
        <v>1.49746588678127E-2</v>
      </c>
      <c r="AC31" s="137">
        <v>0.26346799554184003</v>
      </c>
      <c r="AD31" s="137">
        <v>6.2332481448882098E-4</v>
      </c>
      <c r="AE31" s="137">
        <v>2.67814561587531E-2</v>
      </c>
      <c r="AF31" s="137">
        <v>7.9860365660561605E-3</v>
      </c>
      <c r="AG31" s="137">
        <v>7.5538453998952499E-4</v>
      </c>
      <c r="AH31" s="137">
        <v>6.9016029290484902E-4</v>
      </c>
      <c r="AI31" s="137">
        <v>9.6508329215793005E-3</v>
      </c>
      <c r="AJ31" s="137">
        <v>0</v>
      </c>
      <c r="AK31" s="137">
        <v>3.1199796827332399E-4</v>
      </c>
      <c r="AL31" s="137">
        <v>2.4748227248601399E-4</v>
      </c>
      <c r="AM31" s="137">
        <v>5.50240900230566E-4</v>
      </c>
      <c r="AN31" s="137">
        <v>3.9259255336896403E-4</v>
      </c>
      <c r="AO31" s="137">
        <v>3.4823945739589001E-4</v>
      </c>
      <c r="AP31" s="137">
        <v>2.6785751868732099E-4</v>
      </c>
      <c r="AQ31" s="137">
        <v>2.85124129795369E-4</v>
      </c>
      <c r="AR31" s="137">
        <v>3.0359329177216302E-4</v>
      </c>
      <c r="AS31" s="137">
        <v>3.1918571218233902E-4</v>
      </c>
      <c r="AT31" s="137">
        <v>6.4059725537587498E-4</v>
      </c>
      <c r="AU31" s="137">
        <v>2.7316413717809701E-4</v>
      </c>
      <c r="AV31" s="137">
        <v>2.6456163082927002E-4</v>
      </c>
      <c r="AW31" s="137">
        <v>2.82387432739927E-4</v>
      </c>
      <c r="AX31" s="137">
        <v>3.5649463484609399E-4</v>
      </c>
      <c r="AY31" s="137">
        <v>3.4039038512881402E-4</v>
      </c>
      <c r="AZ31" s="137">
        <v>2.5869242004927898E-4</v>
      </c>
      <c r="BA31" s="137">
        <v>1.8809789851151299E-4</v>
      </c>
      <c r="BB31" s="137">
        <v>2.2517424797502801E-4</v>
      </c>
      <c r="BC31" s="137">
        <v>2.1399117685771401E-4</v>
      </c>
      <c r="BD31" s="137">
        <v>2.9401074822929302E-4</v>
      </c>
      <c r="BE31" s="137">
        <v>2.7507372169829902E-4</v>
      </c>
      <c r="BF31" s="137">
        <v>3.6266808521253198E-4</v>
      </c>
      <c r="BG31" s="137">
        <v>1.68090605412171E-4</v>
      </c>
      <c r="BH31" s="137">
        <v>3.1420780208698298E-4</v>
      </c>
      <c r="BI31" s="137">
        <v>3.5639754976804299E-4</v>
      </c>
      <c r="BJ31" s="137">
        <v>2.3768782728422801E-4</v>
      </c>
      <c r="BK31" s="137">
        <v>5.53436710438847E-4</v>
      </c>
      <c r="BL31" s="137">
        <v>4.2712223393028399E-4</v>
      </c>
      <c r="BM31" s="137">
        <v>8.2161545605007203E-3</v>
      </c>
      <c r="BN31" s="137">
        <v>2.3599831314025699E-2</v>
      </c>
      <c r="BO31" s="137">
        <v>2.4716248874474199E-4</v>
      </c>
      <c r="BP31" s="137">
        <v>2.5372582620604802E-4</v>
      </c>
      <c r="BQ31" s="137">
        <v>4.5951778950665401E-4</v>
      </c>
      <c r="BR31" s="137">
        <v>5.0681767065224002E-4</v>
      </c>
      <c r="BS31" s="137">
        <v>1.80740837777643E-4</v>
      </c>
      <c r="BT31" s="137">
        <v>6.7862851515470895E-4</v>
      </c>
      <c r="BU31" s="137">
        <v>1.75549316960296E-4</v>
      </c>
      <c r="BV31" s="137">
        <v>9.08575503570611E-4</v>
      </c>
      <c r="BW31" s="137">
        <v>7.0630954014864003E-4</v>
      </c>
      <c r="BX31" s="137">
        <v>6.7358946713777599E-4</v>
      </c>
      <c r="BY31" s="137">
        <v>4.23046169819054E-4</v>
      </c>
      <c r="BZ31" s="137">
        <v>1.96276413064455E-3</v>
      </c>
      <c r="CA31" s="138">
        <v>0</v>
      </c>
      <c r="CB31" s="133">
        <v>1.7016015538604801</v>
      </c>
      <c r="CC31" s="134">
        <v>0.99276913261016897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2" x14ac:dyDescent="0.3">
      <c r="A32" s="30"/>
      <c r="B32" s="42" t="s">
        <v>320</v>
      </c>
      <c r="C32" s="43" t="s">
        <v>321</v>
      </c>
      <c r="D32" s="136">
        <v>1.08167909833241E-3</v>
      </c>
      <c r="E32" s="137">
        <v>1.6097104799575499E-3</v>
      </c>
      <c r="F32" s="137">
        <v>7.67859036714818E-4</v>
      </c>
      <c r="G32" s="137">
        <v>2.0528140216767E-3</v>
      </c>
      <c r="H32" s="137">
        <v>1.1165916254695599E-3</v>
      </c>
      <c r="I32" s="137">
        <v>1.1777978180347E-3</v>
      </c>
      <c r="J32" s="137">
        <v>7.0715229976160102E-4</v>
      </c>
      <c r="K32" s="137">
        <v>6.5644985042727399E-4</v>
      </c>
      <c r="L32" s="137">
        <v>1.80776476961497E-3</v>
      </c>
      <c r="M32" s="137">
        <v>7.4684351315837502E-4</v>
      </c>
      <c r="N32" s="137">
        <v>9.1177221688220798E-4</v>
      </c>
      <c r="O32" s="137">
        <v>9.0511691277873896E-4</v>
      </c>
      <c r="P32" s="137">
        <v>2.0482514678929199E-4</v>
      </c>
      <c r="Q32" s="137">
        <v>9.9808928632220495E-5</v>
      </c>
      <c r="R32" s="137">
        <v>4.2899323222376302E-4</v>
      </c>
      <c r="S32" s="137">
        <v>5.7717154134111995E-4</v>
      </c>
      <c r="T32" s="137">
        <v>5.8950484329288997E-4</v>
      </c>
      <c r="U32" s="137">
        <v>8.6872970268314902E-4</v>
      </c>
      <c r="V32" s="137">
        <v>7.2282944422579496E-4</v>
      </c>
      <c r="W32" s="137">
        <v>7.6169089745634305E-4</v>
      </c>
      <c r="X32" s="137">
        <v>1.2082214574292901E-2</v>
      </c>
      <c r="Y32" s="137">
        <v>2.90843749429338E-2</v>
      </c>
      <c r="Z32" s="137">
        <v>2.0594405953323E-3</v>
      </c>
      <c r="AA32" s="137">
        <v>1.0021308069746799</v>
      </c>
      <c r="AB32" s="137">
        <v>2.7985010233165401E-2</v>
      </c>
      <c r="AC32" s="137">
        <v>1.1497690544631401E-3</v>
      </c>
      <c r="AD32" s="137">
        <v>7.7545311044312096E-4</v>
      </c>
      <c r="AE32" s="137">
        <v>1.5942572257843901E-3</v>
      </c>
      <c r="AF32" s="137">
        <v>9.0946679897657891E-3</v>
      </c>
      <c r="AG32" s="137">
        <v>2.4714786611026801E-2</v>
      </c>
      <c r="AH32" s="137">
        <v>0.101732397763878</v>
      </c>
      <c r="AI32" s="137">
        <v>2.8718370195271101E-2</v>
      </c>
      <c r="AJ32" s="137">
        <v>0</v>
      </c>
      <c r="AK32" s="137">
        <v>1.0914510682651199E-3</v>
      </c>
      <c r="AL32" s="137">
        <v>5.10725234667147E-4</v>
      </c>
      <c r="AM32" s="137">
        <v>1.5133361719404501E-3</v>
      </c>
      <c r="AN32" s="137">
        <v>1.6148175170410299E-3</v>
      </c>
      <c r="AO32" s="137">
        <v>4.90904634796876E-4</v>
      </c>
      <c r="AP32" s="137">
        <v>3.1009171791314698E-4</v>
      </c>
      <c r="AQ32" s="137">
        <v>3.33218910281142E-4</v>
      </c>
      <c r="AR32" s="137">
        <v>4.5959252981829603E-2</v>
      </c>
      <c r="AS32" s="137">
        <v>2.62080710632132E-3</v>
      </c>
      <c r="AT32" s="137">
        <v>2.71907276439272E-3</v>
      </c>
      <c r="AU32" s="137">
        <v>8.3105184945509098E-4</v>
      </c>
      <c r="AV32" s="137">
        <v>1.1806342208590299E-3</v>
      </c>
      <c r="AW32" s="137">
        <v>1.2235843649880699E-3</v>
      </c>
      <c r="AX32" s="137">
        <v>5.8962014728998295E-4</v>
      </c>
      <c r="AY32" s="137">
        <v>5.2743207649469999E-4</v>
      </c>
      <c r="AZ32" s="137">
        <v>3.7061839106334498E-4</v>
      </c>
      <c r="BA32" s="137">
        <v>2.1365546915696099E-4</v>
      </c>
      <c r="BB32" s="137">
        <v>6.1661128359545797E-4</v>
      </c>
      <c r="BC32" s="137">
        <v>3.5768287315885599E-4</v>
      </c>
      <c r="BD32" s="137">
        <v>4.3393013121142699E-4</v>
      </c>
      <c r="BE32" s="137">
        <v>8.3788617917276596E-4</v>
      </c>
      <c r="BF32" s="137">
        <v>3.9033674443375398E-4</v>
      </c>
      <c r="BG32" s="137">
        <v>1.56310571930229E-3</v>
      </c>
      <c r="BH32" s="137">
        <v>1.79374902407172E-3</v>
      </c>
      <c r="BI32" s="137">
        <v>3.7073945935990399E-4</v>
      </c>
      <c r="BJ32" s="137">
        <v>2.7836567489595697E-4</v>
      </c>
      <c r="BK32" s="137">
        <v>8.6659686367642603E-4</v>
      </c>
      <c r="BL32" s="137">
        <v>3.7750091644027898E-4</v>
      </c>
      <c r="BM32" s="137">
        <v>3.6900870573164102E-3</v>
      </c>
      <c r="BN32" s="137">
        <v>2.4061919115825098E-3</v>
      </c>
      <c r="BO32" s="137">
        <v>2.03915013204899E-4</v>
      </c>
      <c r="BP32" s="137">
        <v>1.03980223651252E-4</v>
      </c>
      <c r="BQ32" s="137">
        <v>1.8062346524331201E-4</v>
      </c>
      <c r="BR32" s="137">
        <v>1.73542553961399E-4</v>
      </c>
      <c r="BS32" s="137">
        <v>1.2791184960470701E-4</v>
      </c>
      <c r="BT32" s="137">
        <v>2.7727457713579802E-4</v>
      </c>
      <c r="BU32" s="137">
        <v>1.13947335590142E-4</v>
      </c>
      <c r="BV32" s="137">
        <v>3.0965300041322399E-4</v>
      </c>
      <c r="BW32" s="137">
        <v>1.5314464047422701E-4</v>
      </c>
      <c r="BX32" s="137">
        <v>1.4827703651474999E-3</v>
      </c>
      <c r="BY32" s="137">
        <v>4.3994239769456898E-4</v>
      </c>
      <c r="BZ32" s="137">
        <v>9.8831281271296299E-4</v>
      </c>
      <c r="CA32" s="138">
        <v>0</v>
      </c>
      <c r="CB32" s="133">
        <v>1.3395547313503</v>
      </c>
      <c r="CC32" s="134">
        <v>0.78153935961645304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2" x14ac:dyDescent="0.3">
      <c r="A33" s="30"/>
      <c r="B33" s="42" t="s">
        <v>324</v>
      </c>
      <c r="C33" s="43" t="s">
        <v>325</v>
      </c>
      <c r="D33" s="136">
        <v>3.0207858359601899E-5</v>
      </c>
      <c r="E33" s="137">
        <v>4.89099826638303E-5</v>
      </c>
      <c r="F33" s="137">
        <v>4.4553683617245099E-5</v>
      </c>
      <c r="G33" s="137">
        <v>5.47011718931529E-5</v>
      </c>
      <c r="H33" s="137">
        <v>3.5023614758119898E-5</v>
      </c>
      <c r="I33" s="137">
        <v>3.8038328896110898E-5</v>
      </c>
      <c r="J33" s="137">
        <v>4.8610346691333699E-5</v>
      </c>
      <c r="K33" s="137">
        <v>3.5930521845719303E-5</v>
      </c>
      <c r="L33" s="137">
        <v>4.1919315707855999E-5</v>
      </c>
      <c r="M33" s="137">
        <v>4.8888202570936903E-5</v>
      </c>
      <c r="N33" s="137">
        <v>5.2379906263312802E-5</v>
      </c>
      <c r="O33" s="137">
        <v>7.4535056758846799E-5</v>
      </c>
      <c r="P33" s="137">
        <v>1.79669699430959E-5</v>
      </c>
      <c r="Q33" s="137">
        <v>8.8370048048867303E-6</v>
      </c>
      <c r="R33" s="137">
        <v>1.08108590318362E-4</v>
      </c>
      <c r="S33" s="137">
        <v>1.5359567010663901E-4</v>
      </c>
      <c r="T33" s="137">
        <v>5.9652998674561597E-5</v>
      </c>
      <c r="U33" s="137">
        <v>9.8700365143407996E-5</v>
      </c>
      <c r="V33" s="137">
        <v>7.5560406800871202E-5</v>
      </c>
      <c r="W33" s="137">
        <v>1.2522197698433199E-4</v>
      </c>
      <c r="X33" s="137">
        <v>3.8367140212197601E-3</v>
      </c>
      <c r="Y33" s="137">
        <v>4.1807842622298896E-3</v>
      </c>
      <c r="Z33" s="137">
        <v>7.1085215448130204E-5</v>
      </c>
      <c r="AA33" s="137">
        <v>6.5621129885385502E-5</v>
      </c>
      <c r="AB33" s="137">
        <v>1.0746370788733499</v>
      </c>
      <c r="AC33" s="137">
        <v>9.5683194459092504E-5</v>
      </c>
      <c r="AD33" s="137">
        <v>7.2665538693028806E-5</v>
      </c>
      <c r="AE33" s="137">
        <v>6.5292847225216399E-5</v>
      </c>
      <c r="AF33" s="137">
        <v>1.5088872261956299E-3</v>
      </c>
      <c r="AG33" s="137">
        <v>9.2509740857318301E-5</v>
      </c>
      <c r="AH33" s="137">
        <v>1.1044210391545E-4</v>
      </c>
      <c r="AI33" s="137">
        <v>5.0093408908758697E-5</v>
      </c>
      <c r="AJ33" s="137">
        <v>0</v>
      </c>
      <c r="AK33" s="137">
        <v>4.3910554883434398E-5</v>
      </c>
      <c r="AL33" s="137">
        <v>6.5286983635340698E-5</v>
      </c>
      <c r="AM33" s="137">
        <v>4.7550838815017402E-5</v>
      </c>
      <c r="AN33" s="137">
        <v>5.6060259247617299E-5</v>
      </c>
      <c r="AO33" s="137">
        <v>4.7226321177505298E-5</v>
      </c>
      <c r="AP33" s="137">
        <v>3.5734343026865797E-5</v>
      </c>
      <c r="AQ33" s="137">
        <v>3.4662017048877698E-5</v>
      </c>
      <c r="AR33" s="137">
        <v>3.9480275074658799E-5</v>
      </c>
      <c r="AS33" s="137">
        <v>3.94702525389147E-5</v>
      </c>
      <c r="AT33" s="137">
        <v>3.25343558646219E-5</v>
      </c>
      <c r="AU33" s="137">
        <v>3.4715268219189699E-5</v>
      </c>
      <c r="AV33" s="137">
        <v>3.8631576050760102E-5</v>
      </c>
      <c r="AW33" s="137">
        <v>3.9023566221853498E-5</v>
      </c>
      <c r="AX33" s="137">
        <v>5.20129136419936E-5</v>
      </c>
      <c r="AY33" s="137">
        <v>5.6908183029730401E-5</v>
      </c>
      <c r="AZ33" s="137">
        <v>9.1796208121111301E-5</v>
      </c>
      <c r="BA33" s="137">
        <v>2.56790279235871E-5</v>
      </c>
      <c r="BB33" s="137">
        <v>3.45600072575362E-5</v>
      </c>
      <c r="BC33" s="137">
        <v>4.4797805604358801E-5</v>
      </c>
      <c r="BD33" s="137">
        <v>4.02084445911006E-5</v>
      </c>
      <c r="BE33" s="137">
        <v>6.17022473741838E-5</v>
      </c>
      <c r="BF33" s="137">
        <v>5.8110214406453798E-5</v>
      </c>
      <c r="BG33" s="137">
        <v>2.3686677217645799E-5</v>
      </c>
      <c r="BH33" s="137">
        <v>4.8809014485151502E-5</v>
      </c>
      <c r="BI33" s="137">
        <v>8.7310823553490204E-5</v>
      </c>
      <c r="BJ33" s="137">
        <v>2.3880277260297398E-5</v>
      </c>
      <c r="BK33" s="137">
        <v>5.6325848990673201E-5</v>
      </c>
      <c r="BL33" s="137">
        <v>4.0241628505612602E-5</v>
      </c>
      <c r="BM33" s="137">
        <v>1.7905408117745299E-3</v>
      </c>
      <c r="BN33" s="137">
        <v>1.39559683969036E-3</v>
      </c>
      <c r="BO33" s="137">
        <v>4.1111664949618303E-5</v>
      </c>
      <c r="BP33" s="137">
        <v>2.7617546359436399E-5</v>
      </c>
      <c r="BQ33" s="137">
        <v>4.6362925967307002E-5</v>
      </c>
      <c r="BR33" s="137">
        <v>4.9368109207345999E-5</v>
      </c>
      <c r="BS33" s="137">
        <v>1.9539311096505501E-5</v>
      </c>
      <c r="BT33" s="137">
        <v>6.5949816645235703E-5</v>
      </c>
      <c r="BU33" s="137">
        <v>2.0054221934875301E-5</v>
      </c>
      <c r="BV33" s="137">
        <v>8.9986156782020704E-5</v>
      </c>
      <c r="BW33" s="137">
        <v>4.85812281534114E-5</v>
      </c>
      <c r="BX33" s="137">
        <v>6.2801590269801798E-5</v>
      </c>
      <c r="BY33" s="137">
        <v>3.7677472590213997E-5</v>
      </c>
      <c r="BZ33" s="137">
        <v>8.5111075884383995E-4</v>
      </c>
      <c r="CA33" s="138">
        <v>0</v>
      </c>
      <c r="CB33" s="133">
        <v>1.0918348139232199</v>
      </c>
      <c r="CC33" s="134">
        <v>0.63701158400623803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2" x14ac:dyDescent="0.3">
      <c r="A34" s="30"/>
      <c r="B34" s="42" t="s">
        <v>332</v>
      </c>
      <c r="C34" s="43" t="s">
        <v>333</v>
      </c>
      <c r="D34" s="136">
        <v>4.3314998684834197E-5</v>
      </c>
      <c r="E34" s="137">
        <v>9.1814364248381605E-5</v>
      </c>
      <c r="F34" s="137">
        <v>8.6659346356426895E-5</v>
      </c>
      <c r="G34" s="137">
        <v>7.3417028131982101E-5</v>
      </c>
      <c r="H34" s="137">
        <v>5.8716658542962503E-5</v>
      </c>
      <c r="I34" s="137">
        <v>4.8195842420727199E-5</v>
      </c>
      <c r="J34" s="137">
        <v>8.4279546633968393E-5</v>
      </c>
      <c r="K34" s="137">
        <v>5.7384211734987702E-5</v>
      </c>
      <c r="L34" s="137">
        <v>7.4528464460069297E-5</v>
      </c>
      <c r="M34" s="137">
        <v>9.6007219201935199E-5</v>
      </c>
      <c r="N34" s="137">
        <v>6.7754494616359902E-5</v>
      </c>
      <c r="O34" s="137">
        <v>1.6702972355329E-4</v>
      </c>
      <c r="P34" s="137">
        <v>2.1426111649473E-5</v>
      </c>
      <c r="Q34" s="137">
        <v>1.15779052935257E-5</v>
      </c>
      <c r="R34" s="137">
        <v>6.8464812946971595E-5</v>
      </c>
      <c r="S34" s="137">
        <v>8.3853818438652094E-5</v>
      </c>
      <c r="T34" s="137">
        <v>1.2691534576540799E-4</v>
      </c>
      <c r="U34" s="137">
        <v>1.91024896856759E-4</v>
      </c>
      <c r="V34" s="137">
        <v>1.84877007013066E-4</v>
      </c>
      <c r="W34" s="137">
        <v>1.9498074484202899E-4</v>
      </c>
      <c r="X34" s="137">
        <v>1.3007505125619E-4</v>
      </c>
      <c r="Y34" s="137">
        <v>1.20367326074904E-4</v>
      </c>
      <c r="Z34" s="137">
        <v>1.7317381395988901E-4</v>
      </c>
      <c r="AA34" s="137">
        <v>1.4636262116238401E-4</v>
      </c>
      <c r="AB34" s="137">
        <v>1.4652249891454301E-4</v>
      </c>
      <c r="AC34" s="137">
        <v>1.00014153222199</v>
      </c>
      <c r="AD34" s="137">
        <v>1.7055731590302501E-4</v>
      </c>
      <c r="AE34" s="137">
        <v>1.36988072927585E-4</v>
      </c>
      <c r="AF34" s="137">
        <v>1.19885732671423E-4</v>
      </c>
      <c r="AG34" s="137">
        <v>2.0486258197658101E-4</v>
      </c>
      <c r="AH34" s="137">
        <v>8.5625309776639501E-5</v>
      </c>
      <c r="AI34" s="137">
        <v>7.4344418605005495E-5</v>
      </c>
      <c r="AJ34" s="137">
        <v>0</v>
      </c>
      <c r="AK34" s="137">
        <v>7.7850967141350602E-5</v>
      </c>
      <c r="AL34" s="137">
        <v>6.0350625077428697E-5</v>
      </c>
      <c r="AM34" s="137">
        <v>8.6907922172430201E-5</v>
      </c>
      <c r="AN34" s="137">
        <v>8.1201478956822795E-5</v>
      </c>
      <c r="AO34" s="137">
        <v>7.7233493391456106E-5</v>
      </c>
      <c r="AP34" s="137">
        <v>5.9792778554141403E-5</v>
      </c>
      <c r="AQ34" s="137">
        <v>6.3001160285616406E-5</v>
      </c>
      <c r="AR34" s="137">
        <v>7.1752333916523596E-5</v>
      </c>
      <c r="AS34" s="137">
        <v>7.4205699781647205E-5</v>
      </c>
      <c r="AT34" s="137">
        <v>6.7694799820050596E-5</v>
      </c>
      <c r="AU34" s="137">
        <v>6.5786219391469601E-5</v>
      </c>
      <c r="AV34" s="137">
        <v>6.61563695450707E-5</v>
      </c>
      <c r="AW34" s="137">
        <v>6.4323989764767297E-5</v>
      </c>
      <c r="AX34" s="137">
        <v>7.2132477100267205E-5</v>
      </c>
      <c r="AY34" s="137">
        <v>5.9530054049228601E-5</v>
      </c>
      <c r="AZ34" s="137">
        <v>5.5484259444964298E-5</v>
      </c>
      <c r="BA34" s="137">
        <v>4.1436947556744299E-5</v>
      </c>
      <c r="BB34" s="137">
        <v>5.1919836232534602E-5</v>
      </c>
      <c r="BC34" s="137">
        <v>4.8029766597198498E-5</v>
      </c>
      <c r="BD34" s="137">
        <v>7.95667435223672E-5</v>
      </c>
      <c r="BE34" s="137">
        <v>6.4577674412979999E-5</v>
      </c>
      <c r="BF34" s="137">
        <v>7.5539432620915501E-5</v>
      </c>
      <c r="BG34" s="137">
        <v>3.5774611027434501E-5</v>
      </c>
      <c r="BH34" s="137">
        <v>5.3579567897208598E-5</v>
      </c>
      <c r="BI34" s="137">
        <v>6.5066397283447896E-5</v>
      </c>
      <c r="BJ34" s="137">
        <v>3.3724870794988598E-5</v>
      </c>
      <c r="BK34" s="137">
        <v>9.1285818246940098E-5</v>
      </c>
      <c r="BL34" s="137">
        <v>5.8720729227360998E-5</v>
      </c>
      <c r="BM34" s="137">
        <v>8.4326827140441304E-4</v>
      </c>
      <c r="BN34" s="137">
        <v>1.61054814666726E-3</v>
      </c>
      <c r="BO34" s="137">
        <v>2.74357180150289E-5</v>
      </c>
      <c r="BP34" s="137">
        <v>2.4422650829279702E-5</v>
      </c>
      <c r="BQ34" s="137">
        <v>5.1447772861472402E-5</v>
      </c>
      <c r="BR34" s="137">
        <v>4.4946926350755103E-5</v>
      </c>
      <c r="BS34" s="137">
        <v>1.5807193178766101E-5</v>
      </c>
      <c r="BT34" s="137">
        <v>5.1265911204772102E-5</v>
      </c>
      <c r="BU34" s="137">
        <v>1.8016258543558099E-5</v>
      </c>
      <c r="BV34" s="137">
        <v>8.2911302294892995E-5</v>
      </c>
      <c r="BW34" s="137">
        <v>5.7554818408293302E-5</v>
      </c>
      <c r="BX34" s="137">
        <v>7.3558867551819598E-5</v>
      </c>
      <c r="BY34" s="137">
        <v>5.2797614286601501E-5</v>
      </c>
      <c r="BZ34" s="137">
        <v>8.8196624143962202E-5</v>
      </c>
      <c r="CA34" s="138">
        <v>0</v>
      </c>
      <c r="CB34" s="133">
        <v>1.0083273246061599</v>
      </c>
      <c r="CC34" s="134">
        <v>0.58829062606654603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2" x14ac:dyDescent="0.3">
      <c r="A35" s="30"/>
      <c r="B35" s="42" t="s">
        <v>336</v>
      </c>
      <c r="C35" s="43" t="s">
        <v>337</v>
      </c>
      <c r="D35" s="136">
        <v>3.0329896573461398E-5</v>
      </c>
      <c r="E35" s="137">
        <v>4.4396526376696198E-5</v>
      </c>
      <c r="F35" s="137">
        <v>3.4681855971778797E-5</v>
      </c>
      <c r="G35" s="137">
        <v>6.4090046358543596E-5</v>
      </c>
      <c r="H35" s="137">
        <v>3.1525822334193999E-5</v>
      </c>
      <c r="I35" s="137">
        <v>3.8533144182779402E-5</v>
      </c>
      <c r="J35" s="137">
        <v>4.1840505175784497E-5</v>
      </c>
      <c r="K35" s="137">
        <v>2.9335301970074701E-5</v>
      </c>
      <c r="L35" s="137">
        <v>3.65642582139742E-5</v>
      </c>
      <c r="M35" s="137">
        <v>4.1768234559467197E-5</v>
      </c>
      <c r="N35" s="137">
        <v>8.9285464435951201E-5</v>
      </c>
      <c r="O35" s="137">
        <v>5.8378901930500401E-5</v>
      </c>
      <c r="P35" s="137">
        <v>1.6058012472089199E-5</v>
      </c>
      <c r="Q35" s="137">
        <v>8.7968725722927901E-6</v>
      </c>
      <c r="R35" s="137">
        <v>1.00320734846293E-4</v>
      </c>
      <c r="S35" s="137">
        <v>1.1529075550679301E-4</v>
      </c>
      <c r="T35" s="137">
        <v>4.7424050954099303E-5</v>
      </c>
      <c r="U35" s="137">
        <v>7.1582092568900401E-5</v>
      </c>
      <c r="V35" s="137">
        <v>5.89036566561383E-5</v>
      </c>
      <c r="W35" s="137">
        <v>6.4535413111179506E-5</v>
      </c>
      <c r="X35" s="137">
        <v>7.2201007135803201E-5</v>
      </c>
      <c r="Y35" s="137">
        <v>1.19682024658592E-3</v>
      </c>
      <c r="Z35" s="137">
        <v>5.5425657773715499E-5</v>
      </c>
      <c r="AA35" s="137">
        <v>5.6572486141442701E-5</v>
      </c>
      <c r="AB35" s="137">
        <v>8.6482839469545096E-5</v>
      </c>
      <c r="AC35" s="137">
        <v>7.2551361675140795E-5</v>
      </c>
      <c r="AD35" s="137">
        <v>1.08450941353573</v>
      </c>
      <c r="AE35" s="137">
        <v>4.8623611015074201E-5</v>
      </c>
      <c r="AF35" s="137">
        <v>2.2009399134434501E-3</v>
      </c>
      <c r="AG35" s="137">
        <v>7.1008519580803805E-5</v>
      </c>
      <c r="AH35" s="137">
        <v>1.2521547340405299E-4</v>
      </c>
      <c r="AI35" s="137">
        <v>3.8889606346130999E-5</v>
      </c>
      <c r="AJ35" s="137">
        <v>0</v>
      </c>
      <c r="AK35" s="137">
        <v>2.9639486461898499E-5</v>
      </c>
      <c r="AL35" s="137">
        <v>2.4138398494522999E-5</v>
      </c>
      <c r="AM35" s="137">
        <v>3.5536403540827598E-5</v>
      </c>
      <c r="AN35" s="137">
        <v>4.3466554231831897E-5</v>
      </c>
      <c r="AO35" s="137">
        <v>3.7044032889348403E-5</v>
      </c>
      <c r="AP35" s="137">
        <v>3.0470843145225101E-5</v>
      </c>
      <c r="AQ35" s="137">
        <v>2.9324987010085498E-5</v>
      </c>
      <c r="AR35" s="137">
        <v>3.1543744920050401E-5</v>
      </c>
      <c r="AS35" s="137">
        <v>3.3522647234536998E-5</v>
      </c>
      <c r="AT35" s="137">
        <v>2.6297022355768301E-5</v>
      </c>
      <c r="AU35" s="137">
        <v>2.8467847369603E-5</v>
      </c>
      <c r="AV35" s="137">
        <v>2.61774257353241E-5</v>
      </c>
      <c r="AW35" s="137">
        <v>2.9872174187392101E-5</v>
      </c>
      <c r="AX35" s="137">
        <v>4.0357531980384E-5</v>
      </c>
      <c r="AY35" s="137">
        <v>4.2034988387936198E-5</v>
      </c>
      <c r="AZ35" s="137">
        <v>2.6828511105025302E-5</v>
      </c>
      <c r="BA35" s="137">
        <v>2.1605015786367501E-5</v>
      </c>
      <c r="BB35" s="137">
        <v>2.4085907241708599E-5</v>
      </c>
      <c r="BC35" s="137">
        <v>2.31465080828287E-5</v>
      </c>
      <c r="BD35" s="137">
        <v>2.7418839859147601E-5</v>
      </c>
      <c r="BE35" s="137">
        <v>2.78526620499812E-5</v>
      </c>
      <c r="BF35" s="137">
        <v>4.3475001524681402E-5</v>
      </c>
      <c r="BG35" s="137">
        <v>1.96149532243046E-5</v>
      </c>
      <c r="BH35" s="137">
        <v>4.3619145967262701E-5</v>
      </c>
      <c r="BI35" s="137">
        <v>4.4349744423880197E-5</v>
      </c>
      <c r="BJ35" s="137">
        <v>3.5750293814997697E-5</v>
      </c>
      <c r="BK35" s="137">
        <v>5.9204053419691601E-5</v>
      </c>
      <c r="BL35" s="137">
        <v>6.1201004096840501E-5</v>
      </c>
      <c r="BM35" s="137">
        <v>4.78831231462959E-3</v>
      </c>
      <c r="BN35" s="137">
        <v>3.65618580075148E-3</v>
      </c>
      <c r="BO35" s="137">
        <v>3.8907858179974903E-5</v>
      </c>
      <c r="BP35" s="137">
        <v>4.8785930091399299E-5</v>
      </c>
      <c r="BQ35" s="137">
        <v>8.4563602946223396E-5</v>
      </c>
      <c r="BR35" s="137">
        <v>1.0088115998544E-4</v>
      </c>
      <c r="BS35" s="137">
        <v>3.4117987005203397E-5</v>
      </c>
      <c r="BT35" s="137">
        <v>1.2988025432917501E-4</v>
      </c>
      <c r="BU35" s="137">
        <v>3.2968198279325298E-5</v>
      </c>
      <c r="BV35" s="137">
        <v>1.6627845674369301E-4</v>
      </c>
      <c r="BW35" s="137">
        <v>1.13686463705708E-4</v>
      </c>
      <c r="BX35" s="137">
        <v>1.05414145206247E-4</v>
      </c>
      <c r="BY35" s="137">
        <v>5.3671545099825E-5</v>
      </c>
      <c r="BZ35" s="137">
        <v>1.7255296565860901E-4</v>
      </c>
      <c r="CA35" s="138">
        <v>0</v>
      </c>
      <c r="CB35" s="133">
        <v>1.10003003821622</v>
      </c>
      <c r="CC35" s="134">
        <v>0.64179294171859502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2" x14ac:dyDescent="0.3">
      <c r="A36" s="30"/>
      <c r="B36" s="42" t="s">
        <v>312</v>
      </c>
      <c r="C36" s="43" t="s">
        <v>313</v>
      </c>
      <c r="D36" s="136">
        <v>6.86266275141223E-4</v>
      </c>
      <c r="E36" s="137">
        <v>1.09190940418064E-3</v>
      </c>
      <c r="F36" s="137">
        <v>9.0258339113009596E-4</v>
      </c>
      <c r="G36" s="137">
        <v>2.0323734506547501E-3</v>
      </c>
      <c r="H36" s="137">
        <v>9.4907452574755405E-4</v>
      </c>
      <c r="I36" s="137">
        <v>9.2913250917412403E-4</v>
      </c>
      <c r="J36" s="137">
        <v>1.1480905850214699E-3</v>
      </c>
      <c r="K36" s="137">
        <v>8.6050078418958799E-4</v>
      </c>
      <c r="L36" s="137">
        <v>9.5491762645518905E-4</v>
      </c>
      <c r="M36" s="137">
        <v>0.22794617940963699</v>
      </c>
      <c r="N36" s="137">
        <v>9.8981130304004591E-4</v>
      </c>
      <c r="O36" s="137">
        <v>0.27499726905555</v>
      </c>
      <c r="P36" s="137">
        <v>4.1369935819709E-4</v>
      </c>
      <c r="Q36" s="137">
        <v>2.0132186379970699E-4</v>
      </c>
      <c r="R36" s="137">
        <v>1.8890207452378E-3</v>
      </c>
      <c r="S36" s="137">
        <v>2.2561983442124702E-3</v>
      </c>
      <c r="T36" s="137">
        <v>7.4313407285322597E-2</v>
      </c>
      <c r="U36" s="137">
        <v>7.7050290306058603E-2</v>
      </c>
      <c r="V36" s="137">
        <v>0.10034644095056799</v>
      </c>
      <c r="W36" s="137">
        <v>1.18927283456686E-3</v>
      </c>
      <c r="X36" s="137">
        <v>5.9218428020138297E-2</v>
      </c>
      <c r="Y36" s="137">
        <v>4.0213988261495904E-3</v>
      </c>
      <c r="Z36" s="137">
        <v>9.0048203104085996E-4</v>
      </c>
      <c r="AA36" s="137">
        <v>1.1661026803551E-3</v>
      </c>
      <c r="AB36" s="137">
        <v>2.1355247162817598E-3</v>
      </c>
      <c r="AC36" s="137">
        <v>2.2316257488763499E-3</v>
      </c>
      <c r="AD36" s="137">
        <v>1.0136437474919701E-3</v>
      </c>
      <c r="AE36" s="137">
        <v>1.02246116846195</v>
      </c>
      <c r="AF36" s="137">
        <v>2.0554019915674398E-3</v>
      </c>
      <c r="AG36" s="137">
        <v>1.2452186601880899E-3</v>
      </c>
      <c r="AH36" s="137">
        <v>1.5289017823931299E-3</v>
      </c>
      <c r="AI36" s="137">
        <v>9.3264781360261702E-4</v>
      </c>
      <c r="AJ36" s="137">
        <v>0</v>
      </c>
      <c r="AK36" s="137">
        <v>8.8719005913119999E-4</v>
      </c>
      <c r="AL36" s="137">
        <v>6.4935368525190099E-4</v>
      </c>
      <c r="AM36" s="137">
        <v>7.6483666817878998E-3</v>
      </c>
      <c r="AN36" s="137">
        <v>7.64479524051983E-4</v>
      </c>
      <c r="AO36" s="137">
        <v>7.8519465092487598E-4</v>
      </c>
      <c r="AP36" s="137">
        <v>7.6140837743341404E-4</v>
      </c>
      <c r="AQ36" s="137">
        <v>6.2657452171391997E-4</v>
      </c>
      <c r="AR36" s="137">
        <v>5.9064247125318605E-4</v>
      </c>
      <c r="AS36" s="137">
        <v>7.8215468294340297E-4</v>
      </c>
      <c r="AT36" s="137">
        <v>5.3609766933331395E-4</v>
      </c>
      <c r="AU36" s="137">
        <v>5.9701602085557304E-4</v>
      </c>
      <c r="AV36" s="137">
        <v>5.4537491839795702E-4</v>
      </c>
      <c r="AW36" s="137">
        <v>6.3672849521094303E-4</v>
      </c>
      <c r="AX36" s="137">
        <v>8.6087714867197601E-4</v>
      </c>
      <c r="AY36" s="137">
        <v>8.8129669959376004E-4</v>
      </c>
      <c r="AZ36" s="137">
        <v>7.69111759638001E-4</v>
      </c>
      <c r="BA36" s="137">
        <v>4.9151821343707198E-4</v>
      </c>
      <c r="BB36" s="137">
        <v>5.14833466356092E-4</v>
      </c>
      <c r="BC36" s="137">
        <v>5.7520602997429701E-4</v>
      </c>
      <c r="BD36" s="137">
        <v>5.11293724225518E-4</v>
      </c>
      <c r="BE36" s="137">
        <v>6.6081659409561997E-4</v>
      </c>
      <c r="BF36" s="137">
        <v>1.2620765016898899E-3</v>
      </c>
      <c r="BG36" s="137">
        <v>5.2955125464975599E-4</v>
      </c>
      <c r="BH36" s="137">
        <v>1.4576885250616801E-3</v>
      </c>
      <c r="BI36" s="137">
        <v>9.1824684632293096E-4</v>
      </c>
      <c r="BJ36" s="137">
        <v>6.6046585576420304E-4</v>
      </c>
      <c r="BK36" s="137">
        <v>8.6764757337338396E-4</v>
      </c>
      <c r="BL36" s="137">
        <v>9.6413717955947103E-4</v>
      </c>
      <c r="BM36" s="137">
        <v>8.3887834859483201E-3</v>
      </c>
      <c r="BN36" s="137">
        <v>2.05588562369526E-2</v>
      </c>
      <c r="BO36" s="137">
        <v>1.3551221185550901E-3</v>
      </c>
      <c r="BP36" s="137">
        <v>7.9866404389765302E-4</v>
      </c>
      <c r="BQ36" s="137">
        <v>1.26135066415173E-3</v>
      </c>
      <c r="BR36" s="137">
        <v>1.45659305035253E-3</v>
      </c>
      <c r="BS36" s="137">
        <v>7.4706655830715897E-4</v>
      </c>
      <c r="BT36" s="137">
        <v>5.3634823514356802E-3</v>
      </c>
      <c r="BU36" s="137">
        <v>3.65335045343453E-4</v>
      </c>
      <c r="BV36" s="137">
        <v>1.73372495891518E-3</v>
      </c>
      <c r="BW36" s="137">
        <v>7.7318871308619498E-4</v>
      </c>
      <c r="BX36" s="137">
        <v>1.24328148257899E-3</v>
      </c>
      <c r="BY36" s="137">
        <v>6.2922340134300304E-4</v>
      </c>
      <c r="BZ36" s="137">
        <v>7.3246452596309099E-3</v>
      </c>
      <c r="CA36" s="138">
        <v>0</v>
      </c>
      <c r="CB36" s="133">
        <v>1.94979297098912</v>
      </c>
      <c r="CC36" s="134">
        <v>1.1375719963270501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2" x14ac:dyDescent="0.3">
      <c r="A37" s="30"/>
      <c r="B37" s="42" t="s">
        <v>256</v>
      </c>
      <c r="C37" s="43" t="s">
        <v>257</v>
      </c>
      <c r="D37" s="136">
        <v>2.5413680648362301E-4</v>
      </c>
      <c r="E37" s="137">
        <v>4.9683083925209704E-4</v>
      </c>
      <c r="F37" s="137">
        <v>4.4663315632262801E-4</v>
      </c>
      <c r="G37" s="137">
        <v>4.48109845907012E-4</v>
      </c>
      <c r="H37" s="137">
        <v>3.2567400111226699E-4</v>
      </c>
      <c r="I37" s="137">
        <v>2.9823588542315498E-4</v>
      </c>
      <c r="J37" s="137">
        <v>4.2779058314934299E-4</v>
      </c>
      <c r="K37" s="137">
        <v>3.0069074958918803E-4</v>
      </c>
      <c r="L37" s="137">
        <v>4.2459964445363201E-4</v>
      </c>
      <c r="M37" s="137">
        <v>7.5778341670426099E-4</v>
      </c>
      <c r="N37" s="137">
        <v>4.4848854748405102E-4</v>
      </c>
      <c r="O37" s="137">
        <v>1.1469058929643101E-3</v>
      </c>
      <c r="P37" s="137">
        <v>1.57314235076795E-4</v>
      </c>
      <c r="Q37" s="137">
        <v>7.8721736229526E-5</v>
      </c>
      <c r="R37" s="137">
        <v>8.1154035679696396E-4</v>
      </c>
      <c r="S37" s="137">
        <v>1.1746992062598501E-3</v>
      </c>
      <c r="T37" s="137">
        <v>1.85365351755848E-3</v>
      </c>
      <c r="U37" s="137">
        <v>2.0231631791973199E-3</v>
      </c>
      <c r="V37" s="137">
        <v>1.08208055089998E-3</v>
      </c>
      <c r="W37" s="137">
        <v>8.9475226487223402E-4</v>
      </c>
      <c r="X37" s="137">
        <v>2.4018504888293E-3</v>
      </c>
      <c r="Y37" s="137">
        <v>1.34351780937305E-2</v>
      </c>
      <c r="Z37" s="137">
        <v>8.4255686749140396E-4</v>
      </c>
      <c r="AA37" s="137">
        <v>6.9820982685801704E-4</v>
      </c>
      <c r="AB37" s="137">
        <v>2.6900369901807198E-3</v>
      </c>
      <c r="AC37" s="137">
        <v>9.9435383634774097E-3</v>
      </c>
      <c r="AD37" s="137">
        <v>1.0521728091496701E-3</v>
      </c>
      <c r="AE37" s="137">
        <v>1.85485880156197E-3</v>
      </c>
      <c r="AF37" s="137">
        <v>1.0261977184500399</v>
      </c>
      <c r="AG37" s="137">
        <v>2.19781374786236E-3</v>
      </c>
      <c r="AH37" s="137">
        <v>3.8722055474875103E-2</v>
      </c>
      <c r="AI37" s="137">
        <v>1.10285708986075E-3</v>
      </c>
      <c r="AJ37" s="137">
        <v>0</v>
      </c>
      <c r="AK37" s="137">
        <v>4.6391121704890002E-4</v>
      </c>
      <c r="AL37" s="137">
        <v>5.9340189524410695E-4</v>
      </c>
      <c r="AM37" s="137">
        <v>5.1865529598647798E-4</v>
      </c>
      <c r="AN37" s="137">
        <v>5.6180348709999298E-4</v>
      </c>
      <c r="AO37" s="137">
        <v>4.5749651245599702E-4</v>
      </c>
      <c r="AP37" s="137">
        <v>3.4376769816052899E-4</v>
      </c>
      <c r="AQ37" s="137">
        <v>3.4774913193200802E-4</v>
      </c>
      <c r="AR37" s="137">
        <v>1.5221943671697999E-3</v>
      </c>
      <c r="AS37" s="137">
        <v>4.5171497835823598E-4</v>
      </c>
      <c r="AT37" s="137">
        <v>8.0773770162446599E-4</v>
      </c>
      <c r="AU37" s="137">
        <v>3.64933877475813E-4</v>
      </c>
      <c r="AV37" s="137">
        <v>4.0866548083278001E-4</v>
      </c>
      <c r="AW37" s="137">
        <v>4.0058800785698298E-4</v>
      </c>
      <c r="AX37" s="137">
        <v>4.8175130214517898E-4</v>
      </c>
      <c r="AY37" s="137">
        <v>4.9372704525242595E-4</v>
      </c>
      <c r="AZ37" s="137">
        <v>7.8302263158090799E-4</v>
      </c>
      <c r="BA37" s="137">
        <v>2.4627052888773502E-4</v>
      </c>
      <c r="BB37" s="137">
        <v>3.4052161761918397E-4</v>
      </c>
      <c r="BC37" s="137">
        <v>4.0835353875728501E-4</v>
      </c>
      <c r="BD37" s="137">
        <v>4.2893799185611699E-4</v>
      </c>
      <c r="BE37" s="137">
        <v>5.7627638094809102E-4</v>
      </c>
      <c r="BF37" s="137">
        <v>5.30806549724319E-4</v>
      </c>
      <c r="BG37" s="137">
        <v>2.1530030085794899E-4</v>
      </c>
      <c r="BH37" s="137">
        <v>4.4732064572964903E-4</v>
      </c>
      <c r="BI37" s="137">
        <v>7.408211676542E-4</v>
      </c>
      <c r="BJ37" s="137">
        <v>2.0543880698468801E-4</v>
      </c>
      <c r="BK37" s="137">
        <v>5.0821030149417396E-4</v>
      </c>
      <c r="BL37" s="137">
        <v>3.4926284761928902E-4</v>
      </c>
      <c r="BM37" s="137">
        <v>6.8533789831532396E-3</v>
      </c>
      <c r="BN37" s="137">
        <v>1.27775985052656E-2</v>
      </c>
      <c r="BO37" s="137">
        <v>1.91222668571965E-4</v>
      </c>
      <c r="BP37" s="137">
        <v>1.7604862641972199E-4</v>
      </c>
      <c r="BQ37" s="137">
        <v>3.32976047744784E-4</v>
      </c>
      <c r="BR37" s="137">
        <v>3.2969082304806302E-4</v>
      </c>
      <c r="BS37" s="137">
        <v>1.27404687988752E-4</v>
      </c>
      <c r="BT37" s="137">
        <v>4.0066520656842998E-4</v>
      </c>
      <c r="BU37" s="137">
        <v>1.8330257649744501E-4</v>
      </c>
      <c r="BV37" s="137">
        <v>6.0593332253159801E-4</v>
      </c>
      <c r="BW37" s="137">
        <v>4.3753215725528602E-4</v>
      </c>
      <c r="BX37" s="137">
        <v>5.5008792446297296E-4</v>
      </c>
      <c r="BY37" s="137">
        <v>1.6699337061448899E-3</v>
      </c>
      <c r="BZ37" s="137">
        <v>1.54860531661733E-3</v>
      </c>
      <c r="CA37" s="138">
        <v>0</v>
      </c>
      <c r="CB37" s="133">
        <v>1.15517367328028</v>
      </c>
      <c r="CC37" s="134">
        <v>0.67396551386235803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2" x14ac:dyDescent="0.3">
      <c r="A38" s="30"/>
      <c r="B38" s="42" t="s">
        <v>278</v>
      </c>
      <c r="C38" s="43" t="s">
        <v>279</v>
      </c>
      <c r="D38" s="136">
        <v>1.03712319110087E-5</v>
      </c>
      <c r="E38" s="137">
        <v>1.6613098770106899E-5</v>
      </c>
      <c r="F38" s="137">
        <v>1.37599513780114E-5</v>
      </c>
      <c r="G38" s="137">
        <v>2.0482971017493301E-5</v>
      </c>
      <c r="H38" s="137">
        <v>1.1512180519490401E-5</v>
      </c>
      <c r="I38" s="137">
        <v>1.2846827505817601E-5</v>
      </c>
      <c r="J38" s="137">
        <v>1.5691270434971301E-5</v>
      </c>
      <c r="K38" s="137">
        <v>1.1097984470655299E-5</v>
      </c>
      <c r="L38" s="137">
        <v>1.35955689969522E-5</v>
      </c>
      <c r="M38" s="137">
        <v>1.6813147261698099E-5</v>
      </c>
      <c r="N38" s="137">
        <v>2.7051114126340501E-5</v>
      </c>
      <c r="O38" s="137">
        <v>2.47768914307056E-5</v>
      </c>
      <c r="P38" s="137">
        <v>6.0825749620873101E-6</v>
      </c>
      <c r="Q38" s="137">
        <v>3.1808261501390099E-6</v>
      </c>
      <c r="R38" s="137">
        <v>3.10716987774413E-5</v>
      </c>
      <c r="S38" s="137">
        <v>3.6423118456587597E-5</v>
      </c>
      <c r="T38" s="137">
        <v>2.15907957784065E-5</v>
      </c>
      <c r="U38" s="137">
        <v>3.0900940275549498E-5</v>
      </c>
      <c r="V38" s="137">
        <v>2.5357631917696099E-5</v>
      </c>
      <c r="W38" s="137">
        <v>2.6863910451625898E-5</v>
      </c>
      <c r="X38" s="137">
        <v>9.4917225070906199E-4</v>
      </c>
      <c r="Y38" s="137">
        <v>3.9449442561683399E-4</v>
      </c>
      <c r="Z38" s="137">
        <v>5.5749071385200998E-5</v>
      </c>
      <c r="AA38" s="137">
        <v>2.22288302155025E-5</v>
      </c>
      <c r="AB38" s="137">
        <v>2.9376473541599602E-4</v>
      </c>
      <c r="AC38" s="137">
        <v>5.3925394465169801E-5</v>
      </c>
      <c r="AD38" s="137">
        <v>2.4498904577501901E-5</v>
      </c>
      <c r="AE38" s="137">
        <v>2.3024946741129502E-5</v>
      </c>
      <c r="AF38" s="137">
        <v>2.6420203611068498E-3</v>
      </c>
      <c r="AG38" s="137">
        <v>1.00088355097314</v>
      </c>
      <c r="AH38" s="137">
        <v>1.1556101191455401E-4</v>
      </c>
      <c r="AI38" s="137">
        <v>3.3056067372713401E-4</v>
      </c>
      <c r="AJ38" s="137">
        <v>0</v>
      </c>
      <c r="AK38" s="137">
        <v>1.19056709105432E-5</v>
      </c>
      <c r="AL38" s="137">
        <v>9.9973360852982E-6</v>
      </c>
      <c r="AM38" s="137">
        <v>1.38773552627041E-5</v>
      </c>
      <c r="AN38" s="137">
        <v>1.5913636170115202E-5</v>
      </c>
      <c r="AO38" s="137">
        <v>1.38571747816708E-5</v>
      </c>
      <c r="AP38" s="137">
        <v>1.1053019785614799E-5</v>
      </c>
      <c r="AQ38" s="137">
        <v>1.1588124143578901E-5</v>
      </c>
      <c r="AR38" s="137">
        <v>1.4497824016528001E-5</v>
      </c>
      <c r="AS38" s="137">
        <v>1.28973041657522E-5</v>
      </c>
      <c r="AT38" s="137">
        <v>1.1542115767629701E-5</v>
      </c>
      <c r="AU38" s="137">
        <v>1.08753942670443E-5</v>
      </c>
      <c r="AV38" s="137">
        <v>1.0406266996331601E-5</v>
      </c>
      <c r="AW38" s="137">
        <v>1.13568336458685E-5</v>
      </c>
      <c r="AX38" s="137">
        <v>1.45760863363129E-5</v>
      </c>
      <c r="AY38" s="137">
        <v>1.4508306505252999E-5</v>
      </c>
      <c r="AZ38" s="137">
        <v>1.09160372428272E-5</v>
      </c>
      <c r="BA38" s="137">
        <v>7.8037453299891498E-6</v>
      </c>
      <c r="BB38" s="137">
        <v>9.1211556962086804E-6</v>
      </c>
      <c r="BC38" s="137">
        <v>8.8355929627788699E-6</v>
      </c>
      <c r="BD38" s="137">
        <v>1.1305362766695401E-5</v>
      </c>
      <c r="BE38" s="137">
        <v>1.112281474904E-5</v>
      </c>
      <c r="BF38" s="137">
        <v>1.53568283478243E-5</v>
      </c>
      <c r="BG38" s="137">
        <v>7.10198054077167E-6</v>
      </c>
      <c r="BH38" s="137">
        <v>1.4208672565536901E-5</v>
      </c>
      <c r="BI38" s="137">
        <v>1.57167218478982E-5</v>
      </c>
      <c r="BJ38" s="137">
        <v>1.09555056549888E-5</v>
      </c>
      <c r="BK38" s="137">
        <v>2.1039596639151899E-5</v>
      </c>
      <c r="BL38" s="137">
        <v>1.89592958317688E-5</v>
      </c>
      <c r="BM38" s="137">
        <v>1.1360084096760099E-3</v>
      </c>
      <c r="BN38" s="137">
        <v>1.0331173974731499E-3</v>
      </c>
      <c r="BO38" s="137">
        <v>1.263071346189E-5</v>
      </c>
      <c r="BP38" s="137">
        <v>1.37409571857953E-5</v>
      </c>
      <c r="BQ38" s="137">
        <v>2.4095977146390598E-5</v>
      </c>
      <c r="BR38" s="137">
        <v>2.7729847536978701E-5</v>
      </c>
      <c r="BS38" s="137">
        <v>9.5310553913891402E-6</v>
      </c>
      <c r="BT38" s="137">
        <v>3.5166773470283199E-5</v>
      </c>
      <c r="BU38" s="137">
        <v>9.1985885692859692E-6</v>
      </c>
      <c r="BV38" s="137">
        <v>4.7209534804707899E-5</v>
      </c>
      <c r="BW38" s="137">
        <v>3.23155668159247E-5</v>
      </c>
      <c r="BX38" s="137">
        <v>3.1224723318204097E-5</v>
      </c>
      <c r="BY38" s="137">
        <v>1.93724553641255E-5</v>
      </c>
      <c r="BZ38" s="137">
        <v>1.0936876157258301E-4</v>
      </c>
      <c r="CA38" s="138">
        <v>0</v>
      </c>
      <c r="CB38" s="133">
        <v>1.00905664183441</v>
      </c>
      <c r="CC38" s="134">
        <v>0.58871613321917104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2" x14ac:dyDescent="0.3">
      <c r="A39" s="30"/>
      <c r="B39" s="42" t="s">
        <v>348</v>
      </c>
      <c r="C39" s="43" t="s">
        <v>349</v>
      </c>
      <c r="D39" s="136">
        <v>9.8608155999810294E-5</v>
      </c>
      <c r="E39" s="137">
        <v>1.8364545286312099E-4</v>
      </c>
      <c r="F39" s="137">
        <v>9.9725908254211801E-5</v>
      </c>
      <c r="G39" s="137">
        <v>1.75221863798672E-4</v>
      </c>
      <c r="H39" s="137">
        <v>1.07593866675523E-4</v>
      </c>
      <c r="I39" s="137">
        <v>1.22351954299943E-4</v>
      </c>
      <c r="J39" s="137">
        <v>1.2978302671732899E-4</v>
      </c>
      <c r="K39" s="137">
        <v>9.2971285038972895E-5</v>
      </c>
      <c r="L39" s="137">
        <v>9.6378256032181599E-5</v>
      </c>
      <c r="M39" s="137">
        <v>1.03047557473266E-4</v>
      </c>
      <c r="N39" s="137">
        <v>2.1086158278228799E-4</v>
      </c>
      <c r="O39" s="137">
        <v>1.18824306505935E-4</v>
      </c>
      <c r="P39" s="137">
        <v>5.8007727538162401E-5</v>
      </c>
      <c r="Q39" s="137">
        <v>3.2974676978717997E-5</v>
      </c>
      <c r="R39" s="137">
        <v>2.4553572688674498E-4</v>
      </c>
      <c r="S39" s="137">
        <v>2.9658528780974401E-4</v>
      </c>
      <c r="T39" s="137">
        <v>9.9814419150390398E-5</v>
      </c>
      <c r="U39" s="137">
        <v>1.8422565477698301E-4</v>
      </c>
      <c r="V39" s="137">
        <v>1.1348132790681199E-4</v>
      </c>
      <c r="W39" s="137">
        <v>1.3622900844440701E-4</v>
      </c>
      <c r="X39" s="137">
        <v>3.5512450698784099E-4</v>
      </c>
      <c r="Y39" s="137">
        <v>1.7532680654683399E-4</v>
      </c>
      <c r="Z39" s="137">
        <v>1.16265935944067E-4</v>
      </c>
      <c r="AA39" s="137">
        <v>1.22869951315588E-4</v>
      </c>
      <c r="AB39" s="137">
        <v>1.7212065865636301E-4</v>
      </c>
      <c r="AC39" s="137">
        <v>1.03966735048903E-4</v>
      </c>
      <c r="AD39" s="137">
        <v>1.20727960114341E-4</v>
      </c>
      <c r="AE39" s="137">
        <v>1.01640728543354E-4</v>
      </c>
      <c r="AF39" s="137">
        <v>1.26928675579478E-4</v>
      </c>
      <c r="AG39" s="137">
        <v>1.5573950484933799E-4</v>
      </c>
      <c r="AH39" s="137">
        <v>1.0028535782566499</v>
      </c>
      <c r="AI39" s="137">
        <v>5.0569541050230196E-3</v>
      </c>
      <c r="AJ39" s="137">
        <v>0</v>
      </c>
      <c r="AK39" s="137">
        <v>7.3229494816455794E-5</v>
      </c>
      <c r="AL39" s="137">
        <v>6.8178789525986998E-5</v>
      </c>
      <c r="AM39" s="137">
        <v>8.3788637005936895E-5</v>
      </c>
      <c r="AN39" s="137">
        <v>1.40768477519421E-4</v>
      </c>
      <c r="AO39" s="137">
        <v>1.5768705428131501E-4</v>
      </c>
      <c r="AP39" s="137">
        <v>7.9530625506028205E-5</v>
      </c>
      <c r="AQ39" s="137">
        <v>8.4598843385278599E-5</v>
      </c>
      <c r="AR39" s="137">
        <v>8.9700750735834703E-5</v>
      </c>
      <c r="AS39" s="137">
        <v>8.9501964387308803E-5</v>
      </c>
      <c r="AT39" s="137">
        <v>6.0527242195066701E-5</v>
      </c>
      <c r="AU39" s="137">
        <v>8.1117021220249803E-5</v>
      </c>
      <c r="AV39" s="137">
        <v>7.72043838047529E-5</v>
      </c>
      <c r="AW39" s="137">
        <v>1.00772447417294E-4</v>
      </c>
      <c r="AX39" s="137">
        <v>1.4542515068479301E-4</v>
      </c>
      <c r="AY39" s="137">
        <v>1.14962784786106E-4</v>
      </c>
      <c r="AZ39" s="137">
        <v>9.8582368836250996E-5</v>
      </c>
      <c r="BA39" s="137">
        <v>5.2828385569392802E-5</v>
      </c>
      <c r="BB39" s="137">
        <v>6.3674357489519202E-5</v>
      </c>
      <c r="BC39" s="137">
        <v>6.2761788931180805E-5</v>
      </c>
      <c r="BD39" s="137">
        <v>6.0128741983947202E-5</v>
      </c>
      <c r="BE39" s="137">
        <v>8.5069633046239298E-5</v>
      </c>
      <c r="BF39" s="137">
        <v>1.09470773384254E-4</v>
      </c>
      <c r="BG39" s="137">
        <v>4.8796119672134397E-5</v>
      </c>
      <c r="BH39" s="137">
        <v>1.00788822326559E-4</v>
      </c>
      <c r="BI39" s="137">
        <v>1.21308658993704E-4</v>
      </c>
      <c r="BJ39" s="137">
        <v>2.3062361259223901E-4</v>
      </c>
      <c r="BK39" s="137">
        <v>5.7545146439121704E-4</v>
      </c>
      <c r="BL39" s="137">
        <v>2.05507349091052E-4</v>
      </c>
      <c r="BM39" s="137">
        <v>5.4920848334838101E-3</v>
      </c>
      <c r="BN39" s="137">
        <v>5.2076784833376801E-3</v>
      </c>
      <c r="BO39" s="137">
        <v>1.2250918540042299E-4</v>
      </c>
      <c r="BP39" s="137">
        <v>8.8767446007296903E-5</v>
      </c>
      <c r="BQ39" s="137">
        <v>1.41194388841483E-4</v>
      </c>
      <c r="BR39" s="137">
        <v>1.66017631919686E-4</v>
      </c>
      <c r="BS39" s="137">
        <v>6.1608810185610397E-5</v>
      </c>
      <c r="BT39" s="137">
        <v>2.22681048075534E-4</v>
      </c>
      <c r="BU39" s="137">
        <v>5.09401005962639E-5</v>
      </c>
      <c r="BV39" s="137">
        <v>2.9033108545063101E-4</v>
      </c>
      <c r="BW39" s="137">
        <v>1.66900217754126E-4</v>
      </c>
      <c r="BX39" s="137">
        <v>1.8054240190532801E-4</v>
      </c>
      <c r="BY39" s="137">
        <v>8.0418684719573102E-5</v>
      </c>
      <c r="BZ39" s="137">
        <v>2.3477886656304201E-3</v>
      </c>
      <c r="CA39" s="138">
        <v>0</v>
      </c>
      <c r="CB39" s="133">
        <v>1.0300485595980799</v>
      </c>
      <c r="CC39" s="134">
        <v>0.60096349391462101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2" x14ac:dyDescent="0.3">
      <c r="A40" s="30"/>
      <c r="B40" s="42" t="s">
        <v>342</v>
      </c>
      <c r="C40" s="43" t="s">
        <v>343</v>
      </c>
      <c r="D40" s="136">
        <v>6.6400715923025901E-5</v>
      </c>
      <c r="E40" s="137">
        <v>1.5629251594900801E-4</v>
      </c>
      <c r="F40" s="137">
        <v>8.2502648513706106E-5</v>
      </c>
      <c r="G40" s="137">
        <v>1.41450034974907E-4</v>
      </c>
      <c r="H40" s="137">
        <v>8.5902777682487897E-5</v>
      </c>
      <c r="I40" s="137">
        <v>7.6808798566109805E-5</v>
      </c>
      <c r="J40" s="137">
        <v>7.9895275189369698E-5</v>
      </c>
      <c r="K40" s="137">
        <v>5.5148518863624403E-5</v>
      </c>
      <c r="L40" s="137">
        <v>1.49780089774085E-4</v>
      </c>
      <c r="M40" s="137">
        <v>7.0109384608658495E-5</v>
      </c>
      <c r="N40" s="137">
        <v>9.3645390068513895E-5</v>
      </c>
      <c r="O40" s="137">
        <v>1.00132657703625E-4</v>
      </c>
      <c r="P40" s="137">
        <v>2.6655057761856699E-3</v>
      </c>
      <c r="Q40" s="137">
        <v>9.6979996751960103E-4</v>
      </c>
      <c r="R40" s="137">
        <v>9.7138385977839294E-5</v>
      </c>
      <c r="S40" s="137">
        <v>1.47862786820448E-4</v>
      </c>
      <c r="T40" s="137">
        <v>6.6882076245624493E-5</v>
      </c>
      <c r="U40" s="137">
        <v>1.3425182022616501E-4</v>
      </c>
      <c r="V40" s="137">
        <v>8.2434454431480202E-5</v>
      </c>
      <c r="W40" s="137">
        <v>8.7855322745220298E-5</v>
      </c>
      <c r="X40" s="137">
        <v>8.4672886501112297E-5</v>
      </c>
      <c r="Y40" s="137">
        <v>7.4212442870891002E-5</v>
      </c>
      <c r="Z40" s="137">
        <v>8.1627297054214204E-5</v>
      </c>
      <c r="AA40" s="137">
        <v>8.5511299778663402E-5</v>
      </c>
      <c r="AB40" s="137">
        <v>1.0999988307558E-4</v>
      </c>
      <c r="AC40" s="137">
        <v>7.0792542490470307E-5</v>
      </c>
      <c r="AD40" s="137">
        <v>8.5531369182256602E-5</v>
      </c>
      <c r="AE40" s="137">
        <v>7.0666918035134705E-5</v>
      </c>
      <c r="AF40" s="137">
        <v>8.5862294880295406E-5</v>
      </c>
      <c r="AG40" s="137">
        <v>1.4811085563589299E-4</v>
      </c>
      <c r="AH40" s="137">
        <v>9.1512549014684599E-5</v>
      </c>
      <c r="AI40" s="137">
        <v>1.02317086973186</v>
      </c>
      <c r="AJ40" s="137">
        <v>0</v>
      </c>
      <c r="AK40" s="137">
        <v>1.0451173274965899E-4</v>
      </c>
      <c r="AL40" s="137">
        <v>6.4182216997042801E-5</v>
      </c>
      <c r="AM40" s="137">
        <v>7.9883934267853504E-5</v>
      </c>
      <c r="AN40" s="137">
        <v>1.06499674269271E-4</v>
      </c>
      <c r="AO40" s="137">
        <v>1.21304091093984E-4</v>
      </c>
      <c r="AP40" s="137">
        <v>5.6645436080833997E-5</v>
      </c>
      <c r="AQ40" s="137">
        <v>2.4827543973805098E-3</v>
      </c>
      <c r="AR40" s="137">
        <v>6.3549422425752304E-4</v>
      </c>
      <c r="AS40" s="137">
        <v>8.19215034170552E-4</v>
      </c>
      <c r="AT40" s="137">
        <v>8.4051240036658197E-4</v>
      </c>
      <c r="AU40" s="137">
        <v>7.4251886526440899E-5</v>
      </c>
      <c r="AV40" s="137">
        <v>7.9742374419440896E-5</v>
      </c>
      <c r="AW40" s="137">
        <v>3.61846856334215E-4</v>
      </c>
      <c r="AX40" s="137">
        <v>1.65465187961306E-4</v>
      </c>
      <c r="AY40" s="137">
        <v>7.5199243750456799E-5</v>
      </c>
      <c r="AZ40" s="137">
        <v>8.1031842043706196E-5</v>
      </c>
      <c r="BA40" s="137">
        <v>3.9655082759951201E-5</v>
      </c>
      <c r="BB40" s="137">
        <v>6.5966669005028497E-5</v>
      </c>
      <c r="BC40" s="137">
        <v>5.6677833754571202E-5</v>
      </c>
      <c r="BD40" s="137">
        <v>4.4138911421386201E-5</v>
      </c>
      <c r="BE40" s="137">
        <v>7.8133660414751903E-5</v>
      </c>
      <c r="BF40" s="137">
        <v>8.1698815568892005E-5</v>
      </c>
      <c r="BG40" s="137">
        <v>2.83365127774447E-4</v>
      </c>
      <c r="BH40" s="137">
        <v>8.6996695349483903E-5</v>
      </c>
      <c r="BI40" s="137">
        <v>8.0159170383281502E-5</v>
      </c>
      <c r="BJ40" s="137">
        <v>1.02256119409493E-4</v>
      </c>
      <c r="BK40" s="137">
        <v>4.4220887468625998E-4</v>
      </c>
      <c r="BL40" s="137">
        <v>2.5103515803232099E-4</v>
      </c>
      <c r="BM40" s="137">
        <v>3.71852346607937E-4</v>
      </c>
      <c r="BN40" s="137">
        <v>3.7909198939423502E-4</v>
      </c>
      <c r="BO40" s="137">
        <v>4.0002975559299001E-5</v>
      </c>
      <c r="BP40" s="137">
        <v>2.14999493354196E-5</v>
      </c>
      <c r="BQ40" s="137">
        <v>3.2195832199942502E-5</v>
      </c>
      <c r="BR40" s="137">
        <v>3.5985643181486703E-5</v>
      </c>
      <c r="BS40" s="137">
        <v>2.1039913882132201E-5</v>
      </c>
      <c r="BT40" s="137">
        <v>6.1367732459454997E-5</v>
      </c>
      <c r="BU40" s="137">
        <v>1.82627270825552E-5</v>
      </c>
      <c r="BV40" s="137">
        <v>9.8505847674516497E-5</v>
      </c>
      <c r="BW40" s="137">
        <v>2.1568964354523602E-5</v>
      </c>
      <c r="BX40" s="137">
        <v>1.11714209235833E-4</v>
      </c>
      <c r="BY40" s="137">
        <v>3.7544089138968998E-5</v>
      </c>
      <c r="BZ40" s="137">
        <v>4.2854478549210598E-4</v>
      </c>
      <c r="CA40" s="138">
        <v>0</v>
      </c>
      <c r="CB40" s="133">
        <v>1.0390091791251801</v>
      </c>
      <c r="CC40" s="134">
        <v>0.60619140784980996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2" x14ac:dyDescent="0.3">
      <c r="A41" s="30"/>
      <c r="B41" s="42" t="s">
        <v>352</v>
      </c>
      <c r="C41" s="43" t="s">
        <v>353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3">
        <v>1</v>
      </c>
      <c r="CC41" s="134">
        <v>0.58343219677828795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2" x14ac:dyDescent="0.3">
      <c r="A42" s="30"/>
      <c r="B42" s="42" t="s">
        <v>356</v>
      </c>
      <c r="C42" s="43" t="s">
        <v>357</v>
      </c>
      <c r="D42" s="136">
        <v>1.2401834818405199E-3</v>
      </c>
      <c r="E42" s="137">
        <v>2.1756951887419801E-2</v>
      </c>
      <c r="F42" s="137">
        <v>1.8003676516326499E-3</v>
      </c>
      <c r="G42" s="137">
        <v>5.3260260080295703E-3</v>
      </c>
      <c r="H42" s="137">
        <v>2.2071730921022202E-3</v>
      </c>
      <c r="I42" s="137">
        <v>1.5107406883308201E-3</v>
      </c>
      <c r="J42" s="137">
        <v>1.45971300422577E-3</v>
      </c>
      <c r="K42" s="137">
        <v>1.37570025683894E-3</v>
      </c>
      <c r="L42" s="137">
        <v>1.86110520467871E-3</v>
      </c>
      <c r="M42" s="137">
        <v>2.10534214440252E-3</v>
      </c>
      <c r="N42" s="137">
        <v>6.0801986158086005E-4</v>
      </c>
      <c r="O42" s="137">
        <v>2.1579073006482998E-3</v>
      </c>
      <c r="P42" s="137">
        <v>8.9471893170586997E-4</v>
      </c>
      <c r="Q42" s="137">
        <v>3.8698212033974502E-4</v>
      </c>
      <c r="R42" s="137">
        <v>2.0032762462943499E-3</v>
      </c>
      <c r="S42" s="137">
        <v>2.8647500121779502E-3</v>
      </c>
      <c r="T42" s="137">
        <v>1.65256588981716E-3</v>
      </c>
      <c r="U42" s="137">
        <v>4.9702340239681604E-3</v>
      </c>
      <c r="V42" s="137">
        <v>1.9518976035152501E-3</v>
      </c>
      <c r="W42" s="137">
        <v>2.0030090657157701E-3</v>
      </c>
      <c r="X42" s="137">
        <v>1.84278902526286E-3</v>
      </c>
      <c r="Y42" s="137">
        <v>2.25238840403657E-3</v>
      </c>
      <c r="Z42" s="137">
        <v>5.0929883141819796E-3</v>
      </c>
      <c r="AA42" s="137">
        <v>2.6363873070038902E-3</v>
      </c>
      <c r="AB42" s="137">
        <v>1.8912464615389499E-3</v>
      </c>
      <c r="AC42" s="137">
        <v>2.3566802987654502E-3</v>
      </c>
      <c r="AD42" s="137">
        <v>1.8406982072359599E-3</v>
      </c>
      <c r="AE42" s="137">
        <v>1.9685957549725299E-3</v>
      </c>
      <c r="AF42" s="137">
        <v>1.68982815200463E-3</v>
      </c>
      <c r="AG42" s="137">
        <v>2.5552921111170199E-3</v>
      </c>
      <c r="AH42" s="137">
        <v>1.67796712548066E-3</v>
      </c>
      <c r="AI42" s="137">
        <v>1.3754893323366299E-3</v>
      </c>
      <c r="AJ42" s="137">
        <v>0</v>
      </c>
      <c r="AK42" s="137">
        <v>1.05401939248397</v>
      </c>
      <c r="AL42" s="137">
        <v>8.5435766389811305E-2</v>
      </c>
      <c r="AM42" s="137">
        <v>4.8552558253039002E-2</v>
      </c>
      <c r="AN42" s="137">
        <v>1.26584355947038E-3</v>
      </c>
      <c r="AO42" s="137">
        <v>1.3003518505853701E-3</v>
      </c>
      <c r="AP42" s="137">
        <v>2.6359004150216699E-3</v>
      </c>
      <c r="AQ42" s="137">
        <v>1.32494655737557E-3</v>
      </c>
      <c r="AR42" s="137">
        <v>2.17651704158584E-3</v>
      </c>
      <c r="AS42" s="137">
        <v>3.7227869069884401E-3</v>
      </c>
      <c r="AT42" s="137">
        <v>2.4096203718387298E-3</v>
      </c>
      <c r="AU42" s="137">
        <v>2.3752945787453199E-3</v>
      </c>
      <c r="AV42" s="137">
        <v>2.4841455735854999E-3</v>
      </c>
      <c r="AW42" s="137">
        <v>1.1701699395252701E-3</v>
      </c>
      <c r="AX42" s="137">
        <v>1.2899711043144399E-3</v>
      </c>
      <c r="AY42" s="137">
        <v>1.24139582446823E-3</v>
      </c>
      <c r="AZ42" s="137">
        <v>2.1839973004322802E-3</v>
      </c>
      <c r="BA42" s="137">
        <v>2.16872823939975E-3</v>
      </c>
      <c r="BB42" s="137">
        <v>2.9964657270038302E-3</v>
      </c>
      <c r="BC42" s="137">
        <v>1.2483887774235099E-3</v>
      </c>
      <c r="BD42" s="137">
        <v>3.6290807234065801E-3</v>
      </c>
      <c r="BE42" s="137">
        <v>3.7719023318253497E-2</v>
      </c>
      <c r="BF42" s="137">
        <v>2.15938307109348E-3</v>
      </c>
      <c r="BG42" s="137">
        <v>6.6725022447030897E-4</v>
      </c>
      <c r="BH42" s="137">
        <v>1.51630438320332E-3</v>
      </c>
      <c r="BI42" s="137">
        <v>1.94698813740429E-3</v>
      </c>
      <c r="BJ42" s="137">
        <v>4.4822877820286803E-3</v>
      </c>
      <c r="BK42" s="137">
        <v>1.5283350443172201E-3</v>
      </c>
      <c r="BL42" s="137">
        <v>5.11332055014536E-3</v>
      </c>
      <c r="BM42" s="137">
        <v>6.5479913499757701E-3</v>
      </c>
      <c r="BN42" s="137">
        <v>1.34849276512944E-3</v>
      </c>
      <c r="BO42" s="137">
        <v>8.2682700853428995E-4</v>
      </c>
      <c r="BP42" s="137">
        <v>5.01335663850588E-4</v>
      </c>
      <c r="BQ42" s="137">
        <v>8.3469221055285699E-4</v>
      </c>
      <c r="BR42" s="137">
        <v>8.9782959815459405E-4</v>
      </c>
      <c r="BS42" s="137">
        <v>3.5433755160347202E-4</v>
      </c>
      <c r="BT42" s="137">
        <v>2.1586934515748502E-3</v>
      </c>
      <c r="BU42" s="137">
        <v>4.4053062339541798E-4</v>
      </c>
      <c r="BV42" s="137">
        <v>2.6713690001910501E-3</v>
      </c>
      <c r="BW42" s="137">
        <v>1.10483251893341E-3</v>
      </c>
      <c r="BX42" s="137">
        <v>2.1181706186375201E-3</v>
      </c>
      <c r="BY42" s="137">
        <v>6.5721903451956202E-4</v>
      </c>
      <c r="BZ42" s="137">
        <v>1.41949389013506E-3</v>
      </c>
      <c r="CA42" s="138">
        <v>0</v>
      </c>
      <c r="CB42" s="133">
        <v>1.3879630443833</v>
      </c>
      <c r="CC42" s="134">
        <v>0.80978232803162897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2" x14ac:dyDescent="0.3">
      <c r="A43" s="30"/>
      <c r="B43" s="42" t="s">
        <v>364</v>
      </c>
      <c r="C43" s="43" t="s">
        <v>365</v>
      </c>
      <c r="D43" s="136">
        <v>6.5003075457438703E-4</v>
      </c>
      <c r="E43" s="137">
        <v>1.32532205444894E-3</v>
      </c>
      <c r="F43" s="137">
        <v>1.03924567836907E-3</v>
      </c>
      <c r="G43" s="137">
        <v>1.2150718244776E-3</v>
      </c>
      <c r="H43" s="137">
        <v>9.66360888363703E-4</v>
      </c>
      <c r="I43" s="137">
        <v>2.6600771880681499E-3</v>
      </c>
      <c r="J43" s="137">
        <v>9.1253720197229202E-4</v>
      </c>
      <c r="K43" s="137">
        <v>7.5317866318838601E-4</v>
      </c>
      <c r="L43" s="137">
        <v>1.2026515825673499E-3</v>
      </c>
      <c r="M43" s="137">
        <v>1.13481491474965E-3</v>
      </c>
      <c r="N43" s="137">
        <v>7.5587588951605796E-4</v>
      </c>
      <c r="O43" s="137">
        <v>1.59218186045927E-3</v>
      </c>
      <c r="P43" s="137">
        <v>1.44813916401718E-3</v>
      </c>
      <c r="Q43" s="137">
        <v>5.9463111929277995E-4</v>
      </c>
      <c r="R43" s="137">
        <v>5.3501369254123103E-3</v>
      </c>
      <c r="S43" s="137">
        <v>8.5147254700671301E-3</v>
      </c>
      <c r="T43" s="137">
        <v>1.2880233198901E-3</v>
      </c>
      <c r="U43" s="137">
        <v>3.3380019817392998E-3</v>
      </c>
      <c r="V43" s="137">
        <v>1.3565518188975801E-3</v>
      </c>
      <c r="W43" s="137">
        <v>1.4133938882482601E-3</v>
      </c>
      <c r="X43" s="137">
        <v>1.42608311264644E-3</v>
      </c>
      <c r="Y43" s="137">
        <v>1.6595534608155799E-3</v>
      </c>
      <c r="Z43" s="137">
        <v>1.22118180482279E-3</v>
      </c>
      <c r="AA43" s="137">
        <v>1.2198369212116399E-3</v>
      </c>
      <c r="AB43" s="137">
        <v>2.3801684606753501E-3</v>
      </c>
      <c r="AC43" s="137">
        <v>1.5804761785104E-3</v>
      </c>
      <c r="AD43" s="137">
        <v>1.43105205624155E-3</v>
      </c>
      <c r="AE43" s="137">
        <v>1.47972452507738E-3</v>
      </c>
      <c r="AF43" s="137">
        <v>2.66344233822651E-3</v>
      </c>
      <c r="AG43" s="137">
        <v>2.4312553879559601E-3</v>
      </c>
      <c r="AH43" s="137">
        <v>3.3774125394528498E-3</v>
      </c>
      <c r="AI43" s="137">
        <v>2.8241652294349702E-3</v>
      </c>
      <c r="AJ43" s="137">
        <v>0</v>
      </c>
      <c r="AK43" s="137">
        <v>5.8355508803880698E-3</v>
      </c>
      <c r="AL43" s="137">
        <v>1.05765982247034</v>
      </c>
      <c r="AM43" s="137">
        <v>2.12388710171636E-2</v>
      </c>
      <c r="AN43" s="137">
        <v>2.9074736087748398E-3</v>
      </c>
      <c r="AO43" s="137">
        <v>2.4271081611952801E-3</v>
      </c>
      <c r="AP43" s="137">
        <v>3.6827760350636399E-3</v>
      </c>
      <c r="AQ43" s="137">
        <v>1.76953449965251E-3</v>
      </c>
      <c r="AR43" s="137">
        <v>1.61056143478021E-3</v>
      </c>
      <c r="AS43" s="137">
        <v>2.4851477447458102E-3</v>
      </c>
      <c r="AT43" s="137">
        <v>1.18202256806217E-3</v>
      </c>
      <c r="AU43" s="137">
        <v>2.4130914693465499E-3</v>
      </c>
      <c r="AV43" s="137">
        <v>1.5471612868915999E-3</v>
      </c>
      <c r="AW43" s="137">
        <v>1.9978827650127401E-3</v>
      </c>
      <c r="AX43" s="137">
        <v>2.9841539517969301E-3</v>
      </c>
      <c r="AY43" s="137">
        <v>3.3418726523458901E-3</v>
      </c>
      <c r="AZ43" s="137">
        <v>6.6390288349545204E-3</v>
      </c>
      <c r="BA43" s="137">
        <v>1.7528802805111801E-3</v>
      </c>
      <c r="BB43" s="137">
        <v>2.7168109391281798E-3</v>
      </c>
      <c r="BC43" s="137">
        <v>2.8435698337706998E-3</v>
      </c>
      <c r="BD43" s="137">
        <v>1.5288695796933599E-3</v>
      </c>
      <c r="BE43" s="137">
        <v>3.9211669117773197E-3</v>
      </c>
      <c r="BF43" s="137">
        <v>4.4468132452092999E-3</v>
      </c>
      <c r="BG43" s="137">
        <v>1.36798368307546E-3</v>
      </c>
      <c r="BH43" s="137">
        <v>4.9356581084499598E-3</v>
      </c>
      <c r="BI43" s="137">
        <v>5.2802217017886002E-3</v>
      </c>
      <c r="BJ43" s="137">
        <v>2.0659156076051101E-3</v>
      </c>
      <c r="BK43" s="137">
        <v>1.67881739650715E-3</v>
      </c>
      <c r="BL43" s="137">
        <v>1.83688346866601E-3</v>
      </c>
      <c r="BM43" s="137">
        <v>4.0980472820477398E-3</v>
      </c>
      <c r="BN43" s="137">
        <v>1.8210042033117799E-3</v>
      </c>
      <c r="BO43" s="137">
        <v>1.30588018059135E-3</v>
      </c>
      <c r="BP43" s="137">
        <v>1.3248093769432001E-3</v>
      </c>
      <c r="BQ43" s="137">
        <v>2.26290225084652E-3</v>
      </c>
      <c r="BR43" s="137">
        <v>3.1069215254483301E-3</v>
      </c>
      <c r="BS43" s="137">
        <v>5.7290973713187802E-4</v>
      </c>
      <c r="BT43" s="137">
        <v>2.8335792306139799E-3</v>
      </c>
      <c r="BU43" s="137">
        <v>2.4422602353751498E-3</v>
      </c>
      <c r="BV43" s="137">
        <v>4.6521934138606001E-3</v>
      </c>
      <c r="BW43" s="137">
        <v>8.4814703833515602E-3</v>
      </c>
      <c r="BX43" s="137">
        <v>2.4824851108379699E-3</v>
      </c>
      <c r="BY43" s="137">
        <v>1.70521495188881E-3</v>
      </c>
      <c r="BZ43" s="137">
        <v>5.9086392024432803E-3</v>
      </c>
      <c r="CA43" s="138">
        <v>0</v>
      </c>
      <c r="CB43" s="133">
        <v>1.2583012714247801</v>
      </c>
      <c r="CC43" s="134">
        <v>0.73413347499627402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2" x14ac:dyDescent="0.3">
      <c r="A44" s="30"/>
      <c r="B44" s="42" t="s">
        <v>368</v>
      </c>
      <c r="C44" s="43" t="s">
        <v>369</v>
      </c>
      <c r="D44" s="136">
        <v>1.15929174342337E-4</v>
      </c>
      <c r="E44" s="137">
        <v>1.7418862712627699E-4</v>
      </c>
      <c r="F44" s="137">
        <v>1.2292229511838801E-4</v>
      </c>
      <c r="G44" s="137">
        <v>1.8661102739484301E-4</v>
      </c>
      <c r="H44" s="137">
        <v>2.6197252934818602E-4</v>
      </c>
      <c r="I44" s="137">
        <v>5.2526068241410303E-4</v>
      </c>
      <c r="J44" s="137">
        <v>1.01274783926411E-4</v>
      </c>
      <c r="K44" s="137">
        <v>2.0899478260078601E-4</v>
      </c>
      <c r="L44" s="137">
        <v>1.65326861979681E-4</v>
      </c>
      <c r="M44" s="137">
        <v>2.1318256825874301E-4</v>
      </c>
      <c r="N44" s="137">
        <v>1.24196509007988E-4</v>
      </c>
      <c r="O44" s="137">
        <v>1.4450000010786E-4</v>
      </c>
      <c r="P44" s="137">
        <v>4.8898004576678499E-5</v>
      </c>
      <c r="Q44" s="137">
        <v>2.2714027462472199E-4</v>
      </c>
      <c r="R44" s="137">
        <v>1.40275664985559E-4</v>
      </c>
      <c r="S44" s="137">
        <v>1.8588331693874399E-4</v>
      </c>
      <c r="T44" s="137">
        <v>1.4375781725093801E-4</v>
      </c>
      <c r="U44" s="137">
        <v>2.81397768224506E-4</v>
      </c>
      <c r="V44" s="137">
        <v>1.2900124935358699E-4</v>
      </c>
      <c r="W44" s="137">
        <v>1.4068279175432101E-4</v>
      </c>
      <c r="X44" s="137">
        <v>2.1341727820504901E-4</v>
      </c>
      <c r="Y44" s="137">
        <v>1.44208838343826E-4</v>
      </c>
      <c r="Z44" s="137">
        <v>1.25770154774237E-4</v>
      </c>
      <c r="AA44" s="137">
        <v>1.3298120530535099E-4</v>
      </c>
      <c r="AB44" s="137">
        <v>2.0883871257620001E-4</v>
      </c>
      <c r="AC44" s="137">
        <v>1.4974556375361401E-4</v>
      </c>
      <c r="AD44" s="137">
        <v>1.6481824809318099E-4</v>
      </c>
      <c r="AE44" s="137">
        <v>1.7293336899325301E-4</v>
      </c>
      <c r="AF44" s="137">
        <v>3.3322663097324002E-4</v>
      </c>
      <c r="AG44" s="137">
        <v>2.32606309403527E-4</v>
      </c>
      <c r="AH44" s="137">
        <v>4.79362572549081E-4</v>
      </c>
      <c r="AI44" s="137">
        <v>3.41356193392724E-4</v>
      </c>
      <c r="AJ44" s="137">
        <v>0</v>
      </c>
      <c r="AK44" s="137">
        <v>5.4729368577315898E-4</v>
      </c>
      <c r="AL44" s="137">
        <v>3.55233202196475E-3</v>
      </c>
      <c r="AM44" s="137">
        <v>1.1872907874457801</v>
      </c>
      <c r="AN44" s="137">
        <v>3.1174991451189498E-4</v>
      </c>
      <c r="AO44" s="137">
        <v>2.7558946992104502E-4</v>
      </c>
      <c r="AP44" s="137">
        <v>1.1887102093405499E-4</v>
      </c>
      <c r="AQ44" s="137">
        <v>1.1930198421323201E-4</v>
      </c>
      <c r="AR44" s="137">
        <v>1.8831180412509699E-3</v>
      </c>
      <c r="AS44" s="137">
        <v>2.4747439425426598E-4</v>
      </c>
      <c r="AT44" s="137">
        <v>1.70841821569683E-4</v>
      </c>
      <c r="AU44" s="137">
        <v>3.76249874394041E-4</v>
      </c>
      <c r="AV44" s="137">
        <v>2.0385233337915799E-3</v>
      </c>
      <c r="AW44" s="137">
        <v>2.2036167528472901E-4</v>
      </c>
      <c r="AX44" s="137">
        <v>2.5116715862967E-4</v>
      </c>
      <c r="AY44" s="137">
        <v>1.43548351444035E-4</v>
      </c>
      <c r="AZ44" s="137">
        <v>3.6584158355343398E-4</v>
      </c>
      <c r="BA44" s="137">
        <v>8.3994049555521994E-5</v>
      </c>
      <c r="BB44" s="137">
        <v>1.24574559989128E-4</v>
      </c>
      <c r="BC44" s="137">
        <v>2.6050452302545601E-4</v>
      </c>
      <c r="BD44" s="137">
        <v>4.7803865148131997E-4</v>
      </c>
      <c r="BE44" s="137">
        <v>1.39079959878531E-3</v>
      </c>
      <c r="BF44" s="137">
        <v>3.7062232693194099E-3</v>
      </c>
      <c r="BG44" s="137">
        <v>2.5640837308681498E-4</v>
      </c>
      <c r="BH44" s="137">
        <v>8.8787623399578402E-4</v>
      </c>
      <c r="BI44" s="137">
        <v>1.5317791812054999E-4</v>
      </c>
      <c r="BJ44" s="137">
        <v>1.1722856452557599E-4</v>
      </c>
      <c r="BK44" s="137">
        <v>1.45917555617633E-4</v>
      </c>
      <c r="BL44" s="137">
        <v>1.0894812530090699E-4</v>
      </c>
      <c r="BM44" s="137">
        <v>1.36389745680243E-4</v>
      </c>
      <c r="BN44" s="137">
        <v>1.6002179179541799E-4</v>
      </c>
      <c r="BO44" s="137">
        <v>1.1865605037123301E-4</v>
      </c>
      <c r="BP44" s="137">
        <v>5.3657044900744199E-5</v>
      </c>
      <c r="BQ44" s="137">
        <v>8.3048461882106003E-5</v>
      </c>
      <c r="BR44" s="137">
        <v>9.7004772540529495E-5</v>
      </c>
      <c r="BS44" s="137">
        <v>4.6534574275643998E-5</v>
      </c>
      <c r="BT44" s="137">
        <v>2.76244925730851E-4</v>
      </c>
      <c r="BU44" s="137">
        <v>4.6763340990021598E-5</v>
      </c>
      <c r="BV44" s="137">
        <v>2.5652673403026401E-4</v>
      </c>
      <c r="BW44" s="137">
        <v>9.9702013585122205E-5</v>
      </c>
      <c r="BX44" s="137">
        <v>8.1443997903790904E-4</v>
      </c>
      <c r="BY44" s="137">
        <v>8.9592497954471296E-5</v>
      </c>
      <c r="BZ44" s="137">
        <v>4.1872419342058802E-4</v>
      </c>
      <c r="CA44" s="138">
        <v>0</v>
      </c>
      <c r="CB44" s="133">
        <v>1.21466471113196</v>
      </c>
      <c r="CC44" s="134">
        <v>0.708674500764787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2" x14ac:dyDescent="0.3">
      <c r="A45" s="30"/>
      <c r="B45" s="42" t="s">
        <v>374</v>
      </c>
      <c r="C45" s="43" t="s">
        <v>375</v>
      </c>
      <c r="D45" s="136">
        <v>2.8653267986329998E-4</v>
      </c>
      <c r="E45" s="137">
        <v>4.3427092193476101E-4</v>
      </c>
      <c r="F45" s="137">
        <v>4.4745881061512198E-4</v>
      </c>
      <c r="G45" s="137">
        <v>4.48696075039892E-4</v>
      </c>
      <c r="H45" s="137">
        <v>2.4008422292599199E-3</v>
      </c>
      <c r="I45" s="137">
        <v>3.4406638917733198E-4</v>
      </c>
      <c r="J45" s="137">
        <v>3.1871949020815198E-4</v>
      </c>
      <c r="K45" s="137">
        <v>2.2693549170577299E-4</v>
      </c>
      <c r="L45" s="137">
        <v>6.8363478188645296E-4</v>
      </c>
      <c r="M45" s="137">
        <v>6.0495972837942803E-4</v>
      </c>
      <c r="N45" s="137">
        <v>2.0143380135981601E-4</v>
      </c>
      <c r="O45" s="137">
        <v>5.2135612163410497E-4</v>
      </c>
      <c r="P45" s="137">
        <v>4.87559674712502E-4</v>
      </c>
      <c r="Q45" s="137">
        <v>1.9444715040905399E-4</v>
      </c>
      <c r="R45" s="137">
        <v>5.8063631943049696E-4</v>
      </c>
      <c r="S45" s="137">
        <v>8.8504108474962901E-4</v>
      </c>
      <c r="T45" s="137">
        <v>4.9596517017671204E-4</v>
      </c>
      <c r="U45" s="137">
        <v>1.06464904302638E-3</v>
      </c>
      <c r="V45" s="137">
        <v>5.4604780210751498E-4</v>
      </c>
      <c r="W45" s="137">
        <v>5.7720210682694396E-4</v>
      </c>
      <c r="X45" s="137">
        <v>5.3524326687670696E-4</v>
      </c>
      <c r="Y45" s="137">
        <v>3.9721081466969699E-4</v>
      </c>
      <c r="Z45" s="137">
        <v>5.1761305711027104E-4</v>
      </c>
      <c r="AA45" s="137">
        <v>4.8413618450947202E-4</v>
      </c>
      <c r="AB45" s="137">
        <v>7.6744515022769699E-4</v>
      </c>
      <c r="AC45" s="137">
        <v>4.4928206375907898E-4</v>
      </c>
      <c r="AD45" s="137">
        <v>5.3683987488368102E-4</v>
      </c>
      <c r="AE45" s="137">
        <v>4.5631961552011698E-4</v>
      </c>
      <c r="AF45" s="137">
        <v>1.20934821797349E-3</v>
      </c>
      <c r="AG45" s="137">
        <v>1.2596235645982101E-3</v>
      </c>
      <c r="AH45" s="137">
        <v>5.0141242672973403E-4</v>
      </c>
      <c r="AI45" s="137">
        <v>1.3118887683647999E-3</v>
      </c>
      <c r="AJ45" s="137">
        <v>0</v>
      </c>
      <c r="AK45" s="137">
        <v>4.4143321988444201E-4</v>
      </c>
      <c r="AL45" s="137">
        <v>4.8462197306579799E-4</v>
      </c>
      <c r="AM45" s="137">
        <v>1.3451137736458501E-3</v>
      </c>
      <c r="AN45" s="137">
        <v>1.1160006560970801</v>
      </c>
      <c r="AO45" s="137">
        <v>8.6372721885247901E-4</v>
      </c>
      <c r="AP45" s="137">
        <v>6.3886778896439901E-4</v>
      </c>
      <c r="AQ45" s="137">
        <v>6.07363227706872E-4</v>
      </c>
      <c r="AR45" s="137">
        <v>4.5115830268297E-4</v>
      </c>
      <c r="AS45" s="137">
        <v>1.37031971520999E-3</v>
      </c>
      <c r="AT45" s="137">
        <v>3.6035403359107899E-4</v>
      </c>
      <c r="AU45" s="137">
        <v>2.7961321595932801E-4</v>
      </c>
      <c r="AV45" s="137">
        <v>7.1329575828212597E-4</v>
      </c>
      <c r="AW45" s="137">
        <v>4.2922320792558198E-3</v>
      </c>
      <c r="AX45" s="137">
        <v>4.52777356527844E-4</v>
      </c>
      <c r="AY45" s="137">
        <v>4.2377291979668402E-4</v>
      </c>
      <c r="AZ45" s="137">
        <v>8.7606765266829095E-4</v>
      </c>
      <c r="BA45" s="137">
        <v>1.98718462900514E-4</v>
      </c>
      <c r="BB45" s="137">
        <v>3.5935574057856598E-4</v>
      </c>
      <c r="BC45" s="137">
        <v>3.2894520226818601E-4</v>
      </c>
      <c r="BD45" s="137">
        <v>1.48709801857496E-3</v>
      </c>
      <c r="BE45" s="137">
        <v>0.12623430564317301</v>
      </c>
      <c r="BF45" s="137">
        <v>7.9636397452348298E-4</v>
      </c>
      <c r="BG45" s="137">
        <v>1.85191619740993E-4</v>
      </c>
      <c r="BH45" s="137">
        <v>3.0788062294917002E-4</v>
      </c>
      <c r="BI45" s="137">
        <v>2.4372164133850599E-2</v>
      </c>
      <c r="BJ45" s="137">
        <v>7.5425436511754004E-4</v>
      </c>
      <c r="BK45" s="137">
        <v>6.7660730025747402E-4</v>
      </c>
      <c r="BL45" s="137">
        <v>2.8979435504928903E-4</v>
      </c>
      <c r="BM45" s="137">
        <v>2.4750845602638399E-4</v>
      </c>
      <c r="BN45" s="137">
        <v>3.8435226300839899E-4</v>
      </c>
      <c r="BO45" s="137">
        <v>1.3506735986564699E-4</v>
      </c>
      <c r="BP45" s="137">
        <v>1.7199133201917401E-4</v>
      </c>
      <c r="BQ45" s="137">
        <v>2.4123133552445599E-4</v>
      </c>
      <c r="BR45" s="137">
        <v>2.404890956099E-4</v>
      </c>
      <c r="BS45" s="137">
        <v>6.8047096067342901E-4</v>
      </c>
      <c r="BT45" s="137">
        <v>1.41294879302187E-4</v>
      </c>
      <c r="BU45" s="137">
        <v>1.07701464235201E-3</v>
      </c>
      <c r="BV45" s="137">
        <v>3.6616284360765098E-4</v>
      </c>
      <c r="BW45" s="137">
        <v>1.3936943184478801E-3</v>
      </c>
      <c r="BX45" s="137">
        <v>7.1286623588916003E-4</v>
      </c>
      <c r="BY45" s="137">
        <v>9.8733550032817493E-4</v>
      </c>
      <c r="BZ45" s="137">
        <v>1.7172747970303701E-3</v>
      </c>
      <c r="CA45" s="138">
        <v>0</v>
      </c>
      <c r="CB45" s="133">
        <v>1.3142656256695699</v>
      </c>
      <c r="CC45" s="134">
        <v>0.76678488113458598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2" x14ac:dyDescent="0.3">
      <c r="A46" s="30"/>
      <c r="B46" s="42" t="s">
        <v>384</v>
      </c>
      <c r="C46" s="43" t="s">
        <v>385</v>
      </c>
      <c r="D46" s="136">
        <v>3.4022020164761902E-3</v>
      </c>
      <c r="E46" s="137">
        <v>4.32008176561644E-3</v>
      </c>
      <c r="F46" s="137">
        <v>1.2490873307612799E-2</v>
      </c>
      <c r="G46" s="137">
        <v>6.1629106964508499E-3</v>
      </c>
      <c r="H46" s="137">
        <v>3.4360532693210898E-2</v>
      </c>
      <c r="I46" s="137">
        <v>0.100525839779133</v>
      </c>
      <c r="J46" s="137">
        <v>3.7702433447630301E-3</v>
      </c>
      <c r="K46" s="137">
        <v>4.2678738150435302E-3</v>
      </c>
      <c r="L46" s="137">
        <v>5.5629387549715496E-3</v>
      </c>
      <c r="M46" s="137">
        <v>1.25500102674749E-2</v>
      </c>
      <c r="N46" s="137">
        <v>2.3395169620123398E-3</v>
      </c>
      <c r="O46" s="137">
        <v>8.4510947405093007E-3</v>
      </c>
      <c r="P46" s="137">
        <v>1.2953263536838299E-3</v>
      </c>
      <c r="Q46" s="137">
        <v>6.2995199043095905E-4</v>
      </c>
      <c r="R46" s="137">
        <v>2.9180613713509799E-3</v>
      </c>
      <c r="S46" s="137">
        <v>3.82167683598189E-3</v>
      </c>
      <c r="T46" s="137">
        <v>8.9463808233647309E-3</v>
      </c>
      <c r="U46" s="137">
        <v>4.3705900645179298E-2</v>
      </c>
      <c r="V46" s="137">
        <v>8.8476055859567793E-3</v>
      </c>
      <c r="W46" s="137">
        <v>9.5418610122178504E-3</v>
      </c>
      <c r="X46" s="137">
        <v>2.1424807177577498E-2</v>
      </c>
      <c r="Y46" s="137">
        <v>1.13374873640849E-2</v>
      </c>
      <c r="Z46" s="137">
        <v>7.1491039315937296E-3</v>
      </c>
      <c r="AA46" s="137">
        <v>7.0369914717310304E-3</v>
      </c>
      <c r="AB46" s="137">
        <v>2.80315937622467E-2</v>
      </c>
      <c r="AC46" s="137">
        <v>1.5974674829149198E-2</v>
      </c>
      <c r="AD46" s="137">
        <v>1.06850497114949E-2</v>
      </c>
      <c r="AE46" s="137">
        <v>7.61018482515817E-3</v>
      </c>
      <c r="AF46" s="137">
        <v>3.0715101229413899E-2</v>
      </c>
      <c r="AG46" s="137">
        <v>2.4769875100145201E-2</v>
      </c>
      <c r="AH46" s="137">
        <v>3.0622038683255699E-2</v>
      </c>
      <c r="AI46" s="137">
        <v>2.4333366644519801E-2</v>
      </c>
      <c r="AJ46" s="137">
        <v>0</v>
      </c>
      <c r="AK46" s="137">
        <v>8.6959150676126293E-3</v>
      </c>
      <c r="AL46" s="137">
        <v>1.47997020697877E-2</v>
      </c>
      <c r="AM46" s="137">
        <v>1.8500137528800802E-2</v>
      </c>
      <c r="AN46" s="137">
        <v>3.4825306195862302E-3</v>
      </c>
      <c r="AO46" s="137">
        <v>1.2357063482323201</v>
      </c>
      <c r="AP46" s="137">
        <v>7.7629991640177698E-2</v>
      </c>
      <c r="AQ46" s="137">
        <v>2.8146012477898701E-3</v>
      </c>
      <c r="AR46" s="137">
        <v>7.3455536350647598E-3</v>
      </c>
      <c r="AS46" s="137">
        <v>2.2263430920067401E-2</v>
      </c>
      <c r="AT46" s="137">
        <v>1.4543229190243701E-2</v>
      </c>
      <c r="AU46" s="137">
        <v>5.4800188196593999E-3</v>
      </c>
      <c r="AV46" s="137">
        <v>1.4418887135810399E-2</v>
      </c>
      <c r="AW46" s="137">
        <v>2.4102228211955401E-2</v>
      </c>
      <c r="AX46" s="137">
        <v>1.9453790521019799E-2</v>
      </c>
      <c r="AY46" s="137">
        <v>2.8399958240791601E-3</v>
      </c>
      <c r="AZ46" s="137">
        <v>6.8270738322382604E-3</v>
      </c>
      <c r="BA46" s="137">
        <v>5.4211752017755896E-3</v>
      </c>
      <c r="BB46" s="137">
        <v>6.9016596339350504E-3</v>
      </c>
      <c r="BC46" s="137">
        <v>5.0382140714803902E-3</v>
      </c>
      <c r="BD46" s="137">
        <v>3.6310599090601998E-3</v>
      </c>
      <c r="BE46" s="137">
        <v>7.0113461409359997E-3</v>
      </c>
      <c r="BF46" s="137">
        <v>6.1644237674735296E-3</v>
      </c>
      <c r="BG46" s="137">
        <v>1.6513285384541099E-3</v>
      </c>
      <c r="BH46" s="137">
        <v>4.2222516237093903E-3</v>
      </c>
      <c r="BI46" s="137">
        <v>4.7058016446550298E-3</v>
      </c>
      <c r="BJ46" s="137">
        <v>1.8862928409871599E-2</v>
      </c>
      <c r="BK46" s="137">
        <v>4.3135853564222797E-3</v>
      </c>
      <c r="BL46" s="137">
        <v>4.4014298022475896E-3</v>
      </c>
      <c r="BM46" s="137">
        <v>6.5386662637346403E-3</v>
      </c>
      <c r="BN46" s="137">
        <v>8.4278816382541907E-3</v>
      </c>
      <c r="BO46" s="137">
        <v>3.3663336360871599E-3</v>
      </c>
      <c r="BP46" s="137">
        <v>4.2187297374860298E-3</v>
      </c>
      <c r="BQ46" s="137">
        <v>7.3271392593436896E-3</v>
      </c>
      <c r="BR46" s="137">
        <v>2.3010954234912E-2</v>
      </c>
      <c r="BS46" s="137">
        <v>1.21927378950015E-3</v>
      </c>
      <c r="BT46" s="137">
        <v>4.3620047101538698E-3</v>
      </c>
      <c r="BU46" s="137">
        <v>2.5159817309187201E-3</v>
      </c>
      <c r="BV46" s="137">
        <v>4.9663100965866196E-3</v>
      </c>
      <c r="BW46" s="137">
        <v>2.1765060083997001E-3</v>
      </c>
      <c r="BX46" s="137">
        <v>4.1328527452910496E-3</v>
      </c>
      <c r="BY46" s="137">
        <v>3.3417757314694501E-3</v>
      </c>
      <c r="BZ46" s="137">
        <v>2.6363575048485601E-2</v>
      </c>
      <c r="CA46" s="138">
        <v>0</v>
      </c>
      <c r="CB46" s="133">
        <v>2.15079778071867</v>
      </c>
      <c r="CC46" s="134">
        <v>1.2548446740305601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2" x14ac:dyDescent="0.3">
      <c r="A47" s="30"/>
      <c r="B47" s="42" t="s">
        <v>392</v>
      </c>
      <c r="C47" s="43" t="s">
        <v>393</v>
      </c>
      <c r="D47" s="136">
        <v>1.47250318760572E-3</v>
      </c>
      <c r="E47" s="137">
        <v>2.16213932393378E-3</v>
      </c>
      <c r="F47" s="137">
        <v>1.68804911511338E-3</v>
      </c>
      <c r="G47" s="137">
        <v>2.75825167100023E-3</v>
      </c>
      <c r="H47" s="137">
        <v>1.9144212102527999E-3</v>
      </c>
      <c r="I47" s="137">
        <v>3.3636909593806499E-3</v>
      </c>
      <c r="J47" s="137">
        <v>1.8814395178276401E-3</v>
      </c>
      <c r="K47" s="137">
        <v>1.4447132761170199E-3</v>
      </c>
      <c r="L47" s="137">
        <v>1.7868405207636399E-3</v>
      </c>
      <c r="M47" s="137">
        <v>2.4499163652310098E-3</v>
      </c>
      <c r="N47" s="137">
        <v>1.12789959041082E-3</v>
      </c>
      <c r="O47" s="137">
        <v>2.6617606685160802E-3</v>
      </c>
      <c r="P47" s="137">
        <v>1.15576542200431E-3</v>
      </c>
      <c r="Q47" s="137">
        <v>5.2067965828235399E-4</v>
      </c>
      <c r="R47" s="137">
        <v>2.59711252187319E-3</v>
      </c>
      <c r="S47" s="137">
        <v>3.1581019094465701E-3</v>
      </c>
      <c r="T47" s="137">
        <v>2.1668446692136201E-3</v>
      </c>
      <c r="U47" s="137">
        <v>3.6747042789829001E-3</v>
      </c>
      <c r="V47" s="137">
        <v>2.41683254312727E-3</v>
      </c>
      <c r="W47" s="137">
        <v>2.6580840394541299E-3</v>
      </c>
      <c r="X47" s="137">
        <v>2.87278967971625E-3</v>
      </c>
      <c r="Y47" s="137">
        <v>1.9710868469919101E-3</v>
      </c>
      <c r="Z47" s="137">
        <v>2.19207185102067E-3</v>
      </c>
      <c r="AA47" s="137">
        <v>2.3634901565879E-3</v>
      </c>
      <c r="AB47" s="137">
        <v>2.94463258261193E-3</v>
      </c>
      <c r="AC47" s="137">
        <v>2.2709620725334199E-3</v>
      </c>
      <c r="AD47" s="137">
        <v>2.5539536326566002E-3</v>
      </c>
      <c r="AE47" s="137">
        <v>2.8625831550413601E-3</v>
      </c>
      <c r="AF47" s="137">
        <v>6.0460755739251901E-3</v>
      </c>
      <c r="AG47" s="137">
        <v>5.5489845423545604E-3</v>
      </c>
      <c r="AH47" s="137">
        <v>6.4500184172407403E-3</v>
      </c>
      <c r="AI47" s="137">
        <v>7.4530412676476303E-3</v>
      </c>
      <c r="AJ47" s="137">
        <v>0</v>
      </c>
      <c r="AK47" s="137">
        <v>1.67256390934753E-3</v>
      </c>
      <c r="AL47" s="137">
        <v>1.20225562143018E-2</v>
      </c>
      <c r="AM47" s="137">
        <v>2.8215923048330099E-3</v>
      </c>
      <c r="AN47" s="137">
        <v>1.4738712223345701E-3</v>
      </c>
      <c r="AO47" s="137">
        <v>1.7166607734690701E-2</v>
      </c>
      <c r="AP47" s="137">
        <v>1.08126980947772</v>
      </c>
      <c r="AQ47" s="137">
        <v>1.6709244100006301E-3</v>
      </c>
      <c r="AR47" s="137">
        <v>1.5886647864059801E-3</v>
      </c>
      <c r="AS47" s="137">
        <v>9.8069534832938895E-3</v>
      </c>
      <c r="AT47" s="137">
        <v>9.4223677017844908E-3</v>
      </c>
      <c r="AU47" s="137">
        <v>5.2329443667691903E-3</v>
      </c>
      <c r="AV47" s="137">
        <v>6.5773733304792604E-3</v>
      </c>
      <c r="AW47" s="137">
        <v>2.4843517954954101E-3</v>
      </c>
      <c r="AX47" s="137">
        <v>2.08853105913416E-3</v>
      </c>
      <c r="AY47" s="137">
        <v>2.0532669734175299E-3</v>
      </c>
      <c r="AZ47" s="137">
        <v>4.4202463284255802E-3</v>
      </c>
      <c r="BA47" s="137">
        <v>1.35745202565437E-3</v>
      </c>
      <c r="BB47" s="137">
        <v>2.7886564477767701E-3</v>
      </c>
      <c r="BC47" s="137">
        <v>3.4826377129512399E-3</v>
      </c>
      <c r="BD47" s="137">
        <v>1.8122138134757501E-3</v>
      </c>
      <c r="BE47" s="137">
        <v>1.59825669165148E-3</v>
      </c>
      <c r="BF47" s="137">
        <v>5.0433017835808201E-3</v>
      </c>
      <c r="BG47" s="137">
        <v>1.4248271834541601E-3</v>
      </c>
      <c r="BH47" s="137">
        <v>8.8388180169016502E-3</v>
      </c>
      <c r="BI47" s="137">
        <v>2.0508893716153602E-3</v>
      </c>
      <c r="BJ47" s="137">
        <v>5.6347747316439602E-3</v>
      </c>
      <c r="BK47" s="137">
        <v>1.81658596226793E-3</v>
      </c>
      <c r="BL47" s="137">
        <v>8.0716403771364902E-3</v>
      </c>
      <c r="BM47" s="137">
        <v>8.4956013410672597E-3</v>
      </c>
      <c r="BN47" s="137">
        <v>1.8165873178654199E-3</v>
      </c>
      <c r="BO47" s="137">
        <v>6.9125829249479E-3</v>
      </c>
      <c r="BP47" s="137">
        <v>5.3347304383324096E-3</v>
      </c>
      <c r="BQ47" s="137">
        <v>6.4849338998060396E-3</v>
      </c>
      <c r="BR47" s="137">
        <v>5.9455540311776599E-3</v>
      </c>
      <c r="BS47" s="137">
        <v>2.4968403683202898E-3</v>
      </c>
      <c r="BT47" s="137">
        <v>1.1169637057811699E-2</v>
      </c>
      <c r="BU47" s="137">
        <v>4.5652427056730701E-3</v>
      </c>
      <c r="BV47" s="137">
        <v>2.0753223514405901E-2</v>
      </c>
      <c r="BW47" s="137">
        <v>5.3518126858345698E-3</v>
      </c>
      <c r="BX47" s="137">
        <v>2.65970441038072E-3</v>
      </c>
      <c r="BY47" s="137">
        <v>2.4047171699537501E-3</v>
      </c>
      <c r="BZ47" s="137">
        <v>1.7055571976348698E-2</v>
      </c>
      <c r="CA47" s="138">
        <v>0</v>
      </c>
      <c r="CB47" s="133">
        <v>1.3957288592853301</v>
      </c>
      <c r="CC47" s="134">
        <v>0.81431315447969499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2" x14ac:dyDescent="0.3">
      <c r="A48" s="30"/>
      <c r="B48" s="42" t="s">
        <v>396</v>
      </c>
      <c r="C48" s="43" t="s">
        <v>397</v>
      </c>
      <c r="D48" s="136">
        <v>1.76378208806376E-2</v>
      </c>
      <c r="E48" s="137">
        <v>4.9721134149351198E-2</v>
      </c>
      <c r="F48" s="137">
        <v>2.3321299966797101E-2</v>
      </c>
      <c r="G48" s="137">
        <v>4.07169953034313E-2</v>
      </c>
      <c r="H48" s="137">
        <v>2.4578489405386001E-2</v>
      </c>
      <c r="I48" s="137">
        <v>2.0078974649484001E-2</v>
      </c>
      <c r="J48" s="137">
        <v>2.21292853178933E-2</v>
      </c>
      <c r="K48" s="137">
        <v>1.3936594077883E-2</v>
      </c>
      <c r="L48" s="137">
        <v>4.6622796536913702E-2</v>
      </c>
      <c r="M48" s="137">
        <v>1.7699484891173199E-2</v>
      </c>
      <c r="N48" s="137">
        <v>2.80830810433257E-2</v>
      </c>
      <c r="O48" s="137">
        <v>2.6344217868417501E-2</v>
      </c>
      <c r="P48" s="137">
        <v>8.1398233498263198E-3</v>
      </c>
      <c r="Q48" s="137">
        <v>8.0012506261683998E-3</v>
      </c>
      <c r="R48" s="137">
        <v>2.423038354672E-2</v>
      </c>
      <c r="S48" s="137">
        <v>3.8488812679346798E-2</v>
      </c>
      <c r="T48" s="137">
        <v>1.5261903888946E-2</v>
      </c>
      <c r="U48" s="137">
        <v>3.6104951708545503E-2</v>
      </c>
      <c r="V48" s="137">
        <v>1.8508690093104699E-2</v>
      </c>
      <c r="W48" s="137">
        <v>1.8967159088494799E-2</v>
      </c>
      <c r="X48" s="137">
        <v>2.0921069530151399E-2</v>
      </c>
      <c r="Y48" s="137">
        <v>1.43584579880095E-2</v>
      </c>
      <c r="Z48" s="137">
        <v>1.85975913254855E-2</v>
      </c>
      <c r="AA48" s="137">
        <v>2.0154892392020399E-2</v>
      </c>
      <c r="AB48" s="137">
        <v>2.0256976544452202E-2</v>
      </c>
      <c r="AC48" s="137">
        <v>1.63182076456409E-2</v>
      </c>
      <c r="AD48" s="137">
        <v>1.9831651796430899E-2</v>
      </c>
      <c r="AE48" s="137">
        <v>1.6514952531335499E-2</v>
      </c>
      <c r="AF48" s="137">
        <v>2.2710197231163898E-2</v>
      </c>
      <c r="AG48" s="137">
        <v>4.1198503817129001E-2</v>
      </c>
      <c r="AH48" s="137">
        <v>2.23354811874549E-2</v>
      </c>
      <c r="AI48" s="137">
        <v>2.4398205074017E-2</v>
      </c>
      <c r="AJ48" s="137">
        <v>0</v>
      </c>
      <c r="AK48" s="137">
        <v>2.8956398813931701E-2</v>
      </c>
      <c r="AL48" s="137">
        <v>1.3299706554957101E-2</v>
      </c>
      <c r="AM48" s="137">
        <v>1.7909555404925601E-2</v>
      </c>
      <c r="AN48" s="137">
        <v>2.80529679962018E-2</v>
      </c>
      <c r="AO48" s="137">
        <v>3.9639824813740399E-2</v>
      </c>
      <c r="AP48" s="137">
        <v>1.46555852565188E-2</v>
      </c>
      <c r="AQ48" s="137">
        <v>1.0306654239438899</v>
      </c>
      <c r="AR48" s="137">
        <v>1.8285748038772601E-2</v>
      </c>
      <c r="AS48" s="137">
        <v>1.75448361170846E-2</v>
      </c>
      <c r="AT48" s="137">
        <v>9.8103850135032606E-3</v>
      </c>
      <c r="AU48" s="137">
        <v>2.11918639224731E-2</v>
      </c>
      <c r="AV48" s="137">
        <v>1.6893444095206801E-2</v>
      </c>
      <c r="AW48" s="137">
        <v>0.128027732966459</v>
      </c>
      <c r="AX48" s="137">
        <v>5.7118570300674298E-2</v>
      </c>
      <c r="AY48" s="137">
        <v>2.0949804790355599E-2</v>
      </c>
      <c r="AZ48" s="137">
        <v>1.3290040030523999E-2</v>
      </c>
      <c r="BA48" s="137">
        <v>1.1514891651373999E-2</v>
      </c>
      <c r="BB48" s="137">
        <v>1.6057794092737498E-2</v>
      </c>
      <c r="BC48" s="137">
        <v>1.4222135995539099E-2</v>
      </c>
      <c r="BD48" s="137">
        <v>9.3308511431967108E-3</v>
      </c>
      <c r="BE48" s="137">
        <v>1.6100936017574698E-2</v>
      </c>
      <c r="BF48" s="137">
        <v>2.26866653573593E-2</v>
      </c>
      <c r="BG48" s="137">
        <v>0.10792479359118</v>
      </c>
      <c r="BH48" s="137">
        <v>1.9543272960213801E-2</v>
      </c>
      <c r="BI48" s="137">
        <v>1.7860095541705701E-2</v>
      </c>
      <c r="BJ48" s="137">
        <v>3.7927863929459397E-2</v>
      </c>
      <c r="BK48" s="137">
        <v>0.17505523295331199</v>
      </c>
      <c r="BL48" s="137">
        <v>9.6390202311306697E-2</v>
      </c>
      <c r="BM48" s="137">
        <v>1.7610611969013201E-2</v>
      </c>
      <c r="BN48" s="137">
        <v>1.5175753052186601E-2</v>
      </c>
      <c r="BO48" s="137">
        <v>9.3013853087340892E-3</v>
      </c>
      <c r="BP48" s="137">
        <v>5.0904182367321402E-3</v>
      </c>
      <c r="BQ48" s="137">
        <v>6.8507360879212801E-3</v>
      </c>
      <c r="BR48" s="137">
        <v>8.4215028540459598E-3</v>
      </c>
      <c r="BS48" s="137">
        <v>5.7177402963443803E-3</v>
      </c>
      <c r="BT48" s="137">
        <v>1.6227726542766802E-2</v>
      </c>
      <c r="BU48" s="137">
        <v>4.9239101430175597E-3</v>
      </c>
      <c r="BV48" s="137">
        <v>2.8816854806095901E-2</v>
      </c>
      <c r="BW48" s="137">
        <v>3.0268110625678202E-3</v>
      </c>
      <c r="BX48" s="137">
        <v>9.85132196774028E-3</v>
      </c>
      <c r="BY48" s="137">
        <v>7.2887771667229997E-3</v>
      </c>
      <c r="BZ48" s="137">
        <v>2.2153273946093201E-2</v>
      </c>
      <c r="CA48" s="138">
        <v>0</v>
      </c>
      <c r="CB48" s="133">
        <v>2.9375327831793001</v>
      </c>
      <c r="CC48" s="134">
        <v>1.7138512047985399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2" x14ac:dyDescent="0.3">
      <c r="A49" s="30"/>
      <c r="B49" s="42" t="s">
        <v>412</v>
      </c>
      <c r="C49" s="43" t="s">
        <v>413</v>
      </c>
      <c r="D49" s="136">
        <v>1.9338263501208701E-2</v>
      </c>
      <c r="E49" s="137">
        <v>2.5438202860913299E-2</v>
      </c>
      <c r="F49" s="137">
        <v>1.01776545814962E-2</v>
      </c>
      <c r="G49" s="137">
        <v>3.75296846187929E-2</v>
      </c>
      <c r="H49" s="137">
        <v>1.9314096190871901E-2</v>
      </c>
      <c r="I49" s="137">
        <v>2.0678399182191502E-2</v>
      </c>
      <c r="J49" s="137">
        <v>8.0268023619859893E-3</v>
      </c>
      <c r="K49" s="137">
        <v>9.4132410994666096E-3</v>
      </c>
      <c r="L49" s="137">
        <v>3.3917969531572001E-2</v>
      </c>
      <c r="M49" s="137">
        <v>3.3055933760160702E-3</v>
      </c>
      <c r="N49" s="137">
        <v>1.4590896604125599E-2</v>
      </c>
      <c r="O49" s="137">
        <v>2.0968391311704001E-3</v>
      </c>
      <c r="P49" s="137">
        <v>7.43590709945871E-4</v>
      </c>
      <c r="Q49" s="137">
        <v>3.1143345821035698E-4</v>
      </c>
      <c r="R49" s="137">
        <v>2.1073370166118299E-3</v>
      </c>
      <c r="S49" s="137">
        <v>4.9987879855301004E-3</v>
      </c>
      <c r="T49" s="137">
        <v>1.6993156572234699E-3</v>
      </c>
      <c r="U49" s="137">
        <v>2.5848654541574399E-3</v>
      </c>
      <c r="V49" s="137">
        <v>1.1987756494616401E-3</v>
      </c>
      <c r="W49" s="137">
        <v>3.4132583327676101E-3</v>
      </c>
      <c r="X49" s="137">
        <v>3.0743339416348702E-3</v>
      </c>
      <c r="Y49" s="137">
        <v>2.2273753161307299E-3</v>
      </c>
      <c r="Z49" s="137">
        <v>4.4046547897881802E-3</v>
      </c>
      <c r="AA49" s="137">
        <v>1.03209114061013E-2</v>
      </c>
      <c r="AB49" s="137">
        <v>3.2978077126722899E-3</v>
      </c>
      <c r="AC49" s="137">
        <v>2.7562550927470899E-3</v>
      </c>
      <c r="AD49" s="137">
        <v>3.13702397233959E-3</v>
      </c>
      <c r="AE49" s="137">
        <v>2.1757623991590499E-3</v>
      </c>
      <c r="AF49" s="137">
        <v>3.1130429228087299E-3</v>
      </c>
      <c r="AG49" s="137">
        <v>7.8591276791362095E-3</v>
      </c>
      <c r="AH49" s="137">
        <v>2.1818305033633498E-2</v>
      </c>
      <c r="AI49" s="137">
        <v>8.3501957307215505E-3</v>
      </c>
      <c r="AJ49" s="137">
        <v>0</v>
      </c>
      <c r="AK49" s="137">
        <v>1.6343843276263901E-2</v>
      </c>
      <c r="AL49" s="137">
        <v>5.2797341193045596E-3</v>
      </c>
      <c r="AM49" s="137">
        <v>2.54289935932802E-2</v>
      </c>
      <c r="AN49" s="137">
        <v>2.85115039988585E-2</v>
      </c>
      <c r="AO49" s="137">
        <v>2.0103055718700201E-3</v>
      </c>
      <c r="AP49" s="137">
        <v>1.10124208609327E-3</v>
      </c>
      <c r="AQ49" s="137">
        <v>8.9215641083729795E-4</v>
      </c>
      <c r="AR49" s="137">
        <v>1.0131110722051699</v>
      </c>
      <c r="AS49" s="137">
        <v>5.0992981225909402E-2</v>
      </c>
      <c r="AT49" s="137">
        <v>3.4639871076063401E-2</v>
      </c>
      <c r="AU49" s="137">
        <v>1.1680171216814601E-2</v>
      </c>
      <c r="AV49" s="137">
        <v>1.9351979336631599E-2</v>
      </c>
      <c r="AW49" s="137">
        <v>1.85771761043605E-2</v>
      </c>
      <c r="AX49" s="137">
        <v>2.974330660665E-3</v>
      </c>
      <c r="AY49" s="137">
        <v>3.3167118891784201E-3</v>
      </c>
      <c r="AZ49" s="137">
        <v>2.8004220197509599E-3</v>
      </c>
      <c r="BA49" s="137">
        <v>1.1060998690863399E-3</v>
      </c>
      <c r="BB49" s="137">
        <v>8.4578130445316004E-3</v>
      </c>
      <c r="BC49" s="137">
        <v>3.1557560731158602E-3</v>
      </c>
      <c r="BD49" s="137">
        <v>3.80601581813212E-3</v>
      </c>
      <c r="BE49" s="137">
        <v>1.26344981644175E-2</v>
      </c>
      <c r="BF49" s="137">
        <v>2.0297515836622199E-3</v>
      </c>
      <c r="BG49" s="137">
        <v>4.0192005038798898E-4</v>
      </c>
      <c r="BH49" s="137">
        <v>3.1362851218642102E-2</v>
      </c>
      <c r="BI49" s="137">
        <v>2.3983062502468799E-3</v>
      </c>
      <c r="BJ49" s="137">
        <v>8.7862217004524895E-4</v>
      </c>
      <c r="BK49" s="137">
        <v>1.0338988621622701E-3</v>
      </c>
      <c r="BL49" s="137">
        <v>1.2726139473714401E-3</v>
      </c>
      <c r="BM49" s="137">
        <v>1.89848836210256E-3</v>
      </c>
      <c r="BN49" s="137">
        <v>1.39590749862093E-3</v>
      </c>
      <c r="BO49" s="137">
        <v>3.71438470680396E-4</v>
      </c>
      <c r="BP49" s="137">
        <v>2.1377611366458501E-4</v>
      </c>
      <c r="BQ49" s="137">
        <v>3.2460410124877102E-4</v>
      </c>
      <c r="BR49" s="137">
        <v>3.92780258531128E-4</v>
      </c>
      <c r="BS49" s="137">
        <v>3.4391130117880002E-4</v>
      </c>
      <c r="BT49" s="137">
        <v>1.0315599392756701E-3</v>
      </c>
      <c r="BU49" s="137">
        <v>6.7766236054589695E-4</v>
      </c>
      <c r="BV49" s="137">
        <v>6.9482618213655796E-4</v>
      </c>
      <c r="BW49" s="137">
        <v>5.5593314025857395E-4</v>
      </c>
      <c r="BX49" s="137">
        <v>2.5602582236315102E-2</v>
      </c>
      <c r="BY49" s="137">
        <v>5.47377361817253E-3</v>
      </c>
      <c r="BZ49" s="137">
        <v>1.3929862696861501E-3</v>
      </c>
      <c r="CA49" s="138">
        <v>0</v>
      </c>
      <c r="CB49" s="133">
        <v>1.6393406749958599</v>
      </c>
      <c r="CC49" s="134">
        <v>0.95644413128083605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2" x14ac:dyDescent="0.3">
      <c r="A50" s="30"/>
      <c r="B50" s="42" t="s">
        <v>420</v>
      </c>
      <c r="C50" s="43" t="s">
        <v>421</v>
      </c>
      <c r="D50" s="136">
        <v>1.2378931839324499E-3</v>
      </c>
      <c r="E50" s="137">
        <v>2.18346051646363E-3</v>
      </c>
      <c r="F50" s="137">
        <v>1.4151624402790599E-3</v>
      </c>
      <c r="G50" s="137">
        <v>2.1795423365527501E-3</v>
      </c>
      <c r="H50" s="137">
        <v>1.85712809495596E-3</v>
      </c>
      <c r="I50" s="137">
        <v>2.8262392669113198E-3</v>
      </c>
      <c r="J50" s="137">
        <v>1.3040373859745801E-3</v>
      </c>
      <c r="K50" s="137">
        <v>9.9192451059151496E-4</v>
      </c>
      <c r="L50" s="137">
        <v>1.71570793440033E-3</v>
      </c>
      <c r="M50" s="137">
        <v>2.0496648495277902E-3</v>
      </c>
      <c r="N50" s="137">
        <v>1.1242110950793599E-3</v>
      </c>
      <c r="O50" s="137">
        <v>2.15700667296194E-3</v>
      </c>
      <c r="P50" s="137">
        <v>8.6393132543745102E-3</v>
      </c>
      <c r="Q50" s="137">
        <v>3.46538451542814E-3</v>
      </c>
      <c r="R50" s="137">
        <v>3.6289749770381601E-3</v>
      </c>
      <c r="S50" s="137">
        <v>4.7304572283605002E-3</v>
      </c>
      <c r="T50" s="137">
        <v>1.7982493672101E-3</v>
      </c>
      <c r="U50" s="137">
        <v>4.7268589053227096E-3</v>
      </c>
      <c r="V50" s="137">
        <v>1.70966524339571E-3</v>
      </c>
      <c r="W50" s="137">
        <v>2.4982114677483502E-3</v>
      </c>
      <c r="X50" s="137">
        <v>3.2658985692922702E-3</v>
      </c>
      <c r="Y50" s="137">
        <v>1.8321396627187299E-3</v>
      </c>
      <c r="Z50" s="137">
        <v>1.4605003281572E-3</v>
      </c>
      <c r="AA50" s="137">
        <v>1.5500909685376299E-3</v>
      </c>
      <c r="AB50" s="137">
        <v>2.1759301712370701E-3</v>
      </c>
      <c r="AC50" s="137">
        <v>1.78231056970888E-3</v>
      </c>
      <c r="AD50" s="137">
        <v>1.74488919770109E-3</v>
      </c>
      <c r="AE50" s="137">
        <v>2.1758357033582602E-3</v>
      </c>
      <c r="AF50" s="137">
        <v>2.40959351728645E-3</v>
      </c>
      <c r="AG50" s="137">
        <v>3.3104789178738298E-3</v>
      </c>
      <c r="AH50" s="137">
        <v>3.9902867293841104E-3</v>
      </c>
      <c r="AI50" s="137">
        <v>4.5155036594296E-3</v>
      </c>
      <c r="AJ50" s="137">
        <v>0</v>
      </c>
      <c r="AK50" s="137">
        <v>9.7699581589514705E-3</v>
      </c>
      <c r="AL50" s="137">
        <v>7.1518807342072699E-3</v>
      </c>
      <c r="AM50" s="137">
        <v>2.6520848572361101E-3</v>
      </c>
      <c r="AN50" s="137">
        <v>1.7353919640062301E-3</v>
      </c>
      <c r="AO50" s="137">
        <v>8.2269537775196497E-3</v>
      </c>
      <c r="AP50" s="137">
        <v>8.6746082715561494E-3</v>
      </c>
      <c r="AQ50" s="137">
        <v>9.2184469480325396E-3</v>
      </c>
      <c r="AR50" s="137">
        <v>6.4599925317194501E-3</v>
      </c>
      <c r="AS50" s="137">
        <v>1.06349544175521</v>
      </c>
      <c r="AT50" s="137">
        <v>2.51638710998294E-3</v>
      </c>
      <c r="AU50" s="137">
        <v>2.3421038357610601E-3</v>
      </c>
      <c r="AV50" s="137">
        <v>1.6731980529269799E-2</v>
      </c>
      <c r="AW50" s="137">
        <v>1.53653557411032E-2</v>
      </c>
      <c r="AX50" s="137">
        <v>8.6852515078099692E-3</v>
      </c>
      <c r="AY50" s="137">
        <v>2.17163759048464E-3</v>
      </c>
      <c r="AZ50" s="137">
        <v>2.29572775333379E-2</v>
      </c>
      <c r="BA50" s="137">
        <v>1.2672812419963E-3</v>
      </c>
      <c r="BB50" s="137">
        <v>1.21107118677918E-2</v>
      </c>
      <c r="BC50" s="137">
        <v>5.5110213452995898E-3</v>
      </c>
      <c r="BD50" s="137">
        <v>2.3305634595417301E-3</v>
      </c>
      <c r="BE50" s="137">
        <v>1.3226421948036001E-2</v>
      </c>
      <c r="BF50" s="137">
        <v>5.60876109882316E-3</v>
      </c>
      <c r="BG50" s="137">
        <v>1.7523294324032E-3</v>
      </c>
      <c r="BH50" s="137">
        <v>5.66429882485663E-3</v>
      </c>
      <c r="BI50" s="137">
        <v>7.8333129935609699E-3</v>
      </c>
      <c r="BJ50" s="137">
        <v>3.3189594098876102E-3</v>
      </c>
      <c r="BK50" s="137">
        <v>3.5698713646648101E-3</v>
      </c>
      <c r="BL50" s="137">
        <v>8.0935088736316003E-3</v>
      </c>
      <c r="BM50" s="137">
        <v>1.29740060641021E-2</v>
      </c>
      <c r="BN50" s="137">
        <v>5.8927391206578797E-3</v>
      </c>
      <c r="BO50" s="137">
        <v>2.13760422226202E-3</v>
      </c>
      <c r="BP50" s="137">
        <v>9.9216749072700196E-4</v>
      </c>
      <c r="BQ50" s="137">
        <v>1.4880625696207499E-3</v>
      </c>
      <c r="BR50" s="137">
        <v>2.2858251944175398E-3</v>
      </c>
      <c r="BS50" s="137">
        <v>9.4363803618592796E-4</v>
      </c>
      <c r="BT50" s="137">
        <v>5.1078725889325298E-3</v>
      </c>
      <c r="BU50" s="137">
        <v>8.1138298200949198E-4</v>
      </c>
      <c r="BV50" s="137">
        <v>2.9049302393540999E-3</v>
      </c>
      <c r="BW50" s="137">
        <v>9.8135942601975811E-4</v>
      </c>
      <c r="BX50" s="137">
        <v>2.5495692781153001E-3</v>
      </c>
      <c r="BY50" s="137">
        <v>2.0753951122269702E-3</v>
      </c>
      <c r="BZ50" s="137">
        <v>8.31235559529034E-3</v>
      </c>
      <c r="CA50" s="138">
        <v>0</v>
      </c>
      <c r="CB50" s="133">
        <v>1.3903512538678</v>
      </c>
      <c r="CC50" s="134">
        <v>0.811175686337538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2" x14ac:dyDescent="0.3">
      <c r="A51" s="30"/>
      <c r="B51" s="42" t="s">
        <v>424</v>
      </c>
      <c r="C51" s="43" t="s">
        <v>425</v>
      </c>
      <c r="D51" s="136">
        <v>9.8650940113861595E-5</v>
      </c>
      <c r="E51" s="137">
        <v>2.1171060497817001E-4</v>
      </c>
      <c r="F51" s="137">
        <v>2.04824739259176E-4</v>
      </c>
      <c r="G51" s="137">
        <v>1.75220637072276E-4</v>
      </c>
      <c r="H51" s="137">
        <v>1.4040344331537E-4</v>
      </c>
      <c r="I51" s="137">
        <v>1.18594526564606E-4</v>
      </c>
      <c r="J51" s="137">
        <v>1.84856393557456E-4</v>
      </c>
      <c r="K51" s="137">
        <v>1.2922139739251901E-4</v>
      </c>
      <c r="L51" s="137">
        <v>1.8045276627621601E-4</v>
      </c>
      <c r="M51" s="137">
        <v>4.0223237177992198E-3</v>
      </c>
      <c r="N51" s="137">
        <v>1.03163845052805E-4</v>
      </c>
      <c r="O51" s="137">
        <v>6.7954289637287002E-4</v>
      </c>
      <c r="P51" s="137">
        <v>8.7202934234679793E-5</v>
      </c>
      <c r="Q51" s="137">
        <v>3.9904870700152002E-5</v>
      </c>
      <c r="R51" s="137">
        <v>4.1471090781622101E-4</v>
      </c>
      <c r="S51" s="137">
        <v>6.8040970172522197E-4</v>
      </c>
      <c r="T51" s="137">
        <v>2.08482447863601E-3</v>
      </c>
      <c r="U51" s="137">
        <v>7.3489226893143497E-4</v>
      </c>
      <c r="V51" s="137">
        <v>5.3246765859996299E-4</v>
      </c>
      <c r="W51" s="137">
        <v>4.2929568672393401E-4</v>
      </c>
      <c r="X51" s="137">
        <v>1.65129723834395E-3</v>
      </c>
      <c r="Y51" s="137">
        <v>5.1581590775613001E-4</v>
      </c>
      <c r="Z51" s="137">
        <v>4.0701186925510701E-4</v>
      </c>
      <c r="AA51" s="137">
        <v>3.02946110964501E-4</v>
      </c>
      <c r="AB51" s="137">
        <v>9.7563635713831295E-4</v>
      </c>
      <c r="AC51" s="137">
        <v>3.36008067453159E-4</v>
      </c>
      <c r="AD51" s="137">
        <v>4.5729248316408598E-4</v>
      </c>
      <c r="AE51" s="137">
        <v>8.3755683559958197E-4</v>
      </c>
      <c r="AF51" s="137">
        <v>3.5126592332608201E-4</v>
      </c>
      <c r="AG51" s="137">
        <v>6.3221000646196705E-4</v>
      </c>
      <c r="AH51" s="137">
        <v>2.8301551958867998E-4</v>
      </c>
      <c r="AI51" s="137">
        <v>5.6118558750559296E-4</v>
      </c>
      <c r="AJ51" s="137">
        <v>0</v>
      </c>
      <c r="AK51" s="137">
        <v>2.4152543130559901E-4</v>
      </c>
      <c r="AL51" s="137">
        <v>3.9333868076217799E-4</v>
      </c>
      <c r="AM51" s="137">
        <v>3.5637124395801299E-4</v>
      </c>
      <c r="AN51" s="137">
        <v>2.7312386217577501E-4</v>
      </c>
      <c r="AO51" s="137">
        <v>2.31944268530956E-4</v>
      </c>
      <c r="AP51" s="137">
        <v>1.7105398765880899E-4</v>
      </c>
      <c r="AQ51" s="137">
        <v>1.71575115180231E-4</v>
      </c>
      <c r="AR51" s="137">
        <v>2.91759171529203E-4</v>
      </c>
      <c r="AS51" s="137">
        <v>9.8887863081813308E-4</v>
      </c>
      <c r="AT51" s="137">
        <v>1.0574283549125201</v>
      </c>
      <c r="AU51" s="137">
        <v>1.6858267348371801E-4</v>
      </c>
      <c r="AV51" s="137">
        <v>2.1414450015029999E-4</v>
      </c>
      <c r="AW51" s="137">
        <v>2.03223918306433E-4</v>
      </c>
      <c r="AX51" s="137">
        <v>2.5213569797111402E-4</v>
      </c>
      <c r="AY51" s="137">
        <v>2.7548321548174598E-4</v>
      </c>
      <c r="AZ51" s="137">
        <v>5.7532541186952201E-4</v>
      </c>
      <c r="BA51" s="137">
        <v>1.19753104548152E-4</v>
      </c>
      <c r="BB51" s="137">
        <v>1.84607260926007E-4</v>
      </c>
      <c r="BC51" s="137">
        <v>2.5102111428084399E-4</v>
      </c>
      <c r="BD51" s="137">
        <v>2.12534958922975E-4</v>
      </c>
      <c r="BE51" s="137">
        <v>3.6305698841352301E-4</v>
      </c>
      <c r="BF51" s="137">
        <v>2.86706905331303E-4</v>
      </c>
      <c r="BG51" s="137">
        <v>1.05501640959311E-4</v>
      </c>
      <c r="BH51" s="137">
        <v>3.1269074468678301E-4</v>
      </c>
      <c r="BI51" s="137">
        <v>4.8002329415322299E-4</v>
      </c>
      <c r="BJ51" s="137">
        <v>6.78414230997594E-5</v>
      </c>
      <c r="BK51" s="137">
        <v>2.1670033142370601E-4</v>
      </c>
      <c r="BL51" s="137">
        <v>1.16319098899735E-4</v>
      </c>
      <c r="BM51" s="137">
        <v>2.4519414899288E-4</v>
      </c>
      <c r="BN51" s="137">
        <v>5.4070757923864595E-4</v>
      </c>
      <c r="BO51" s="137">
        <v>6.3495338827681394E-5</v>
      </c>
      <c r="BP51" s="137">
        <v>3.6730103575255302E-5</v>
      </c>
      <c r="BQ51" s="137">
        <v>7.2868555054016496E-5</v>
      </c>
      <c r="BR51" s="137">
        <v>5.3015674091090001E-5</v>
      </c>
      <c r="BS51" s="137">
        <v>3.1413868613342398E-5</v>
      </c>
      <c r="BT51" s="137">
        <v>7.37819672075762E-5</v>
      </c>
      <c r="BU51" s="137">
        <v>4.9665421253106395E-4</v>
      </c>
      <c r="BV51" s="137">
        <v>1.37452742219742E-4</v>
      </c>
      <c r="BW51" s="137">
        <v>3.8985864021767101E-4</v>
      </c>
      <c r="BX51" s="137">
        <v>6.9487777525325201E-2</v>
      </c>
      <c r="BY51" s="137">
        <v>5.7198647963350099E-3</v>
      </c>
      <c r="BZ51" s="137">
        <v>7.5205026214636395E-4</v>
      </c>
      <c r="CA51" s="138">
        <v>0</v>
      </c>
      <c r="CB51" s="133">
        <v>1.16161835932341</v>
      </c>
      <c r="CC51" s="134">
        <v>0.67772555119804601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2" x14ac:dyDescent="0.3">
      <c r="A52" s="30"/>
      <c r="B52" s="42" t="s">
        <v>438</v>
      </c>
      <c r="C52" s="43" t="s">
        <v>439</v>
      </c>
      <c r="D52" s="136">
        <v>4.2823529073925701E-4</v>
      </c>
      <c r="E52" s="137">
        <v>9.6632341831329399E-4</v>
      </c>
      <c r="F52" s="137">
        <v>6.6355705445340603E-4</v>
      </c>
      <c r="G52" s="137">
        <v>7.2839865305275803E-4</v>
      </c>
      <c r="H52" s="137">
        <v>6.1651760059896403E-4</v>
      </c>
      <c r="I52" s="137">
        <v>5.4825672087870699E-4</v>
      </c>
      <c r="J52" s="137">
        <v>6.0962866243703803E-4</v>
      </c>
      <c r="K52" s="137">
        <v>3.6886238058247598E-4</v>
      </c>
      <c r="L52" s="137">
        <v>4.4803772268946402E-4</v>
      </c>
      <c r="M52" s="137">
        <v>4.9548804297701104E-4</v>
      </c>
      <c r="N52" s="137">
        <v>5.2714174478286099E-4</v>
      </c>
      <c r="O52" s="137">
        <v>6.7028936978147402E-4</v>
      </c>
      <c r="P52" s="137">
        <v>4.5029628762278701E-4</v>
      </c>
      <c r="Q52" s="137">
        <v>2.1976570674032099E-4</v>
      </c>
      <c r="R52" s="137">
        <v>5.3454492222679295E-4</v>
      </c>
      <c r="S52" s="137">
        <v>6.6196889863739895E-4</v>
      </c>
      <c r="T52" s="137">
        <v>5.4549497477018004E-4</v>
      </c>
      <c r="U52" s="137">
        <v>1.0368614942899599E-3</v>
      </c>
      <c r="V52" s="137">
        <v>7.0855547775458896E-4</v>
      </c>
      <c r="W52" s="137">
        <v>8.0108775509731304E-4</v>
      </c>
      <c r="X52" s="137">
        <v>7.1102048630743197E-4</v>
      </c>
      <c r="Y52" s="137">
        <v>5.25786125258449E-4</v>
      </c>
      <c r="Z52" s="137">
        <v>7.0727712732274E-4</v>
      </c>
      <c r="AA52" s="137">
        <v>6.5490520956307903E-4</v>
      </c>
      <c r="AB52" s="137">
        <v>7.4612272694232599E-4</v>
      </c>
      <c r="AC52" s="137">
        <v>6.2674764748434303E-4</v>
      </c>
      <c r="AD52" s="137">
        <v>6.7652210614583305E-4</v>
      </c>
      <c r="AE52" s="137">
        <v>6.0480197967918497E-4</v>
      </c>
      <c r="AF52" s="137">
        <v>7.0526601441640597E-4</v>
      </c>
      <c r="AG52" s="137">
        <v>9.6816028862244498E-4</v>
      </c>
      <c r="AH52" s="137">
        <v>6.1579997675607499E-4</v>
      </c>
      <c r="AI52" s="137">
        <v>6.4676485581922796E-4</v>
      </c>
      <c r="AJ52" s="137">
        <v>0</v>
      </c>
      <c r="AK52" s="137">
        <v>4.7340040588499398E-4</v>
      </c>
      <c r="AL52" s="137">
        <v>3.4363545151016602E-4</v>
      </c>
      <c r="AM52" s="137">
        <v>4.6134357199283001E-3</v>
      </c>
      <c r="AN52" s="137">
        <v>1.0066233825165201E-3</v>
      </c>
      <c r="AO52" s="137">
        <v>1.03463977726311E-3</v>
      </c>
      <c r="AP52" s="137">
        <v>4.3428893012839299E-4</v>
      </c>
      <c r="AQ52" s="137">
        <v>6.2238726920396897E-4</v>
      </c>
      <c r="AR52" s="137">
        <v>5.3703172429073296E-4</v>
      </c>
      <c r="AS52" s="137">
        <v>6.7091460848757896E-3</v>
      </c>
      <c r="AT52" s="137">
        <v>3.9756291069761401E-4</v>
      </c>
      <c r="AU52" s="137">
        <v>1.0139161045871401</v>
      </c>
      <c r="AV52" s="137">
        <v>1.6492607697894601E-3</v>
      </c>
      <c r="AW52" s="137">
        <v>7.9888560502859704E-4</v>
      </c>
      <c r="AX52" s="137">
        <v>7.3053773955545297E-4</v>
      </c>
      <c r="AY52" s="137">
        <v>6.3158818127681603E-4</v>
      </c>
      <c r="AZ52" s="137">
        <v>5.3985377512669696E-4</v>
      </c>
      <c r="BA52" s="137">
        <v>6.4602434062333599E-4</v>
      </c>
      <c r="BB52" s="137">
        <v>1.2904154991742699E-3</v>
      </c>
      <c r="BC52" s="137">
        <v>2.7709442952857802E-3</v>
      </c>
      <c r="BD52" s="137">
        <v>6.5188560814350201E-3</v>
      </c>
      <c r="BE52" s="137">
        <v>5.4902869956173505E-4</v>
      </c>
      <c r="BF52" s="137">
        <v>4.8108440356035701E-4</v>
      </c>
      <c r="BG52" s="137">
        <v>3.72180529802632E-4</v>
      </c>
      <c r="BH52" s="137">
        <v>2.6675819102720899E-3</v>
      </c>
      <c r="BI52" s="137">
        <v>5.9922110367522795E-4</v>
      </c>
      <c r="BJ52" s="137">
        <v>1.9371147265264399E-3</v>
      </c>
      <c r="BK52" s="137">
        <v>3.1067393024764999E-3</v>
      </c>
      <c r="BL52" s="137">
        <v>9.1798064166874005E-4</v>
      </c>
      <c r="BM52" s="137">
        <v>3.87691872044614E-4</v>
      </c>
      <c r="BN52" s="137">
        <v>3.9471093437746499E-4</v>
      </c>
      <c r="BO52" s="137">
        <v>1.83619478165162E-4</v>
      </c>
      <c r="BP52" s="137">
        <v>1.0570216544768E-4</v>
      </c>
      <c r="BQ52" s="137">
        <v>1.7465857976211099E-4</v>
      </c>
      <c r="BR52" s="137">
        <v>1.76145191546552E-4</v>
      </c>
      <c r="BS52" s="137">
        <v>9.17393808261498E-5</v>
      </c>
      <c r="BT52" s="137">
        <v>2.9698686484677298E-4</v>
      </c>
      <c r="BU52" s="137">
        <v>7.9444385045943894E-5</v>
      </c>
      <c r="BV52" s="137">
        <v>2.6896662894289401E-4</v>
      </c>
      <c r="BW52" s="137">
        <v>8.7566597100324894E-5</v>
      </c>
      <c r="BX52" s="137">
        <v>2.5476801363977101E-4</v>
      </c>
      <c r="BY52" s="137">
        <v>1.8076070204644001E-3</v>
      </c>
      <c r="BZ52" s="137">
        <v>4.2020918084543699E-4</v>
      </c>
      <c r="CA52" s="138">
        <v>0</v>
      </c>
      <c r="CB52" s="133">
        <v>1.0812438568640801</v>
      </c>
      <c r="CC52" s="134">
        <v>0.63083247866323999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2" x14ac:dyDescent="0.3">
      <c r="A53" s="30"/>
      <c r="B53" s="42" t="s">
        <v>444</v>
      </c>
      <c r="C53" s="43" t="s">
        <v>445</v>
      </c>
      <c r="D53" s="136">
        <v>1.8161912479075299E-2</v>
      </c>
      <c r="E53" s="137">
        <v>1.6121271866794299E-2</v>
      </c>
      <c r="F53" s="137">
        <v>2.1365314920340901E-2</v>
      </c>
      <c r="G53" s="137">
        <v>1.42769676253095E-2</v>
      </c>
      <c r="H53" s="137">
        <v>4.2220110285910703E-2</v>
      </c>
      <c r="I53" s="137">
        <v>4.6791361890027701E-2</v>
      </c>
      <c r="J53" s="137">
        <v>6.6804515872513097E-3</v>
      </c>
      <c r="K53" s="137">
        <v>6.3984036568668703E-3</v>
      </c>
      <c r="L53" s="137">
        <v>1.6775035994318E-2</v>
      </c>
      <c r="M53" s="137">
        <v>1.0909969044397999E-2</v>
      </c>
      <c r="N53" s="137">
        <v>3.2425097243744699E-3</v>
      </c>
      <c r="O53" s="137">
        <v>9.9063980996649901E-3</v>
      </c>
      <c r="P53" s="137">
        <v>3.9804298982465802E-3</v>
      </c>
      <c r="Q53" s="137">
        <v>1.60471864265556E-3</v>
      </c>
      <c r="R53" s="137">
        <v>3.3056018026498199E-3</v>
      </c>
      <c r="S53" s="137">
        <v>4.2427589146851298E-3</v>
      </c>
      <c r="T53" s="137">
        <v>1.16671515549551E-2</v>
      </c>
      <c r="U53" s="137">
        <v>1.46269781631818E-2</v>
      </c>
      <c r="V53" s="137">
        <v>8.8669000761090397E-3</v>
      </c>
      <c r="W53" s="137">
        <v>1.16353150771988E-2</v>
      </c>
      <c r="X53" s="137">
        <v>4.3871910448849999E-2</v>
      </c>
      <c r="Y53" s="137">
        <v>1.74437612669457E-2</v>
      </c>
      <c r="Z53" s="137">
        <v>1.02441999743877E-2</v>
      </c>
      <c r="AA53" s="137">
        <v>1.10317118004249E-2</v>
      </c>
      <c r="AB53" s="137">
        <v>3.6811672276899202E-2</v>
      </c>
      <c r="AC53" s="137">
        <v>2.77146763144763E-2</v>
      </c>
      <c r="AD53" s="137">
        <v>9.9270471600944599E-3</v>
      </c>
      <c r="AE53" s="137">
        <v>1.22678213789672E-2</v>
      </c>
      <c r="AF53" s="137">
        <v>3.2809010496620203E-2</v>
      </c>
      <c r="AG53" s="137">
        <v>3.3481912128596199E-2</v>
      </c>
      <c r="AH53" s="137">
        <v>5.2245233050258702E-2</v>
      </c>
      <c r="AI53" s="137">
        <v>3.6793717436713697E-2</v>
      </c>
      <c r="AJ53" s="137">
        <v>0</v>
      </c>
      <c r="AK53" s="137">
        <v>2.1286810756753798E-2</v>
      </c>
      <c r="AL53" s="137">
        <v>5.6629022363500099E-3</v>
      </c>
      <c r="AM53" s="137">
        <v>9.2832486611797108E-3</v>
      </c>
      <c r="AN53" s="137">
        <v>9.0961827649446696E-3</v>
      </c>
      <c r="AO53" s="137">
        <v>1.1866133960331799E-2</v>
      </c>
      <c r="AP53" s="137">
        <v>8.1856375085620006E-3</v>
      </c>
      <c r="AQ53" s="137">
        <v>5.8605873197383499E-3</v>
      </c>
      <c r="AR53" s="137">
        <v>2.2392542026236001E-2</v>
      </c>
      <c r="AS53" s="137">
        <v>1.1429705721369501E-2</v>
      </c>
      <c r="AT53" s="137">
        <v>1.43357554971061E-2</v>
      </c>
      <c r="AU53" s="137">
        <v>6.9031750165805296E-3</v>
      </c>
      <c r="AV53" s="137">
        <v>1.0636878725173</v>
      </c>
      <c r="AW53" s="137">
        <v>1.5935075101693001E-2</v>
      </c>
      <c r="AX53" s="137">
        <v>4.6873842544819097E-3</v>
      </c>
      <c r="AY53" s="137">
        <v>3.0291835804446198E-3</v>
      </c>
      <c r="AZ53" s="137">
        <v>1.1120282331291E-2</v>
      </c>
      <c r="BA53" s="137">
        <v>3.3134222918140299E-3</v>
      </c>
      <c r="BB53" s="137">
        <v>1.4255317995065299E-2</v>
      </c>
      <c r="BC53" s="137">
        <v>1.22519987895759E-2</v>
      </c>
      <c r="BD53" s="137">
        <v>6.2750389190904801E-3</v>
      </c>
      <c r="BE53" s="137">
        <v>2.4959117111225199E-2</v>
      </c>
      <c r="BF53" s="137">
        <v>3.5532903473337301E-3</v>
      </c>
      <c r="BG53" s="137">
        <v>2.32617541810109E-3</v>
      </c>
      <c r="BH53" s="137">
        <v>5.6389229801303798E-3</v>
      </c>
      <c r="BI53" s="137">
        <v>3.8686380592374602E-3</v>
      </c>
      <c r="BJ53" s="137">
        <v>2.30437041988939E-2</v>
      </c>
      <c r="BK53" s="137">
        <v>4.7792567318716596E-3</v>
      </c>
      <c r="BL53" s="137">
        <v>6.4984860198430599E-3</v>
      </c>
      <c r="BM53" s="137">
        <v>5.8520479623247199E-3</v>
      </c>
      <c r="BN53" s="137">
        <v>9.0383205473525494E-3</v>
      </c>
      <c r="BO53" s="137">
        <v>1.45318798446846E-3</v>
      </c>
      <c r="BP53" s="137">
        <v>1.3036383506304201E-3</v>
      </c>
      <c r="BQ53" s="137">
        <v>1.7980913215908099E-3</v>
      </c>
      <c r="BR53" s="137">
        <v>1.51446738385538E-3</v>
      </c>
      <c r="BS53" s="137">
        <v>6.54600312162143E-4</v>
      </c>
      <c r="BT53" s="137">
        <v>3.1083729744285299E-3</v>
      </c>
      <c r="BU53" s="137">
        <v>6.9585079186870399E-4</v>
      </c>
      <c r="BV53" s="137">
        <v>3.0949786595984999E-3</v>
      </c>
      <c r="BW53" s="137">
        <v>9.85670145824874E-4</v>
      </c>
      <c r="BX53" s="137">
        <v>4.2344185677499202E-3</v>
      </c>
      <c r="BY53" s="137">
        <v>2.03202202576296E-3</v>
      </c>
      <c r="BZ53" s="137">
        <v>5.9558619353507602E-3</v>
      </c>
      <c r="CA53" s="138">
        <v>0</v>
      </c>
      <c r="CB53" s="133">
        <v>1.97466961211676</v>
      </c>
      <c r="CC53" s="134">
        <v>1.1520858297086101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2" x14ac:dyDescent="0.3">
      <c r="A54" s="30"/>
      <c r="B54" s="42" t="s">
        <v>448</v>
      </c>
      <c r="C54" s="43" t="s">
        <v>449</v>
      </c>
      <c r="D54" s="136">
        <v>2.2171170074695499E-4</v>
      </c>
      <c r="E54" s="137">
        <v>4.3838032606021403E-4</v>
      </c>
      <c r="F54" s="137">
        <v>2.92020858272871E-4</v>
      </c>
      <c r="G54" s="137">
        <v>4.0184224270249099E-4</v>
      </c>
      <c r="H54" s="137">
        <v>2.6000882845113798E-4</v>
      </c>
      <c r="I54" s="137">
        <v>2.73769682107396E-4</v>
      </c>
      <c r="J54" s="137">
        <v>3.1735067925049303E-4</v>
      </c>
      <c r="K54" s="137">
        <v>2.2165799687129999E-4</v>
      </c>
      <c r="L54" s="137">
        <v>2.9569057150653999E-4</v>
      </c>
      <c r="M54" s="137">
        <v>3.3043170561218598E-4</v>
      </c>
      <c r="N54" s="137">
        <v>2.4136725644268901E-4</v>
      </c>
      <c r="O54" s="137">
        <v>4.59688425706656E-4</v>
      </c>
      <c r="P54" s="137">
        <v>4.9133079295272703E-4</v>
      </c>
      <c r="Q54" s="137">
        <v>2.00452507201009E-4</v>
      </c>
      <c r="R54" s="137">
        <v>5.1449652297706002E-4</v>
      </c>
      <c r="S54" s="137">
        <v>6.6303585560141499E-4</v>
      </c>
      <c r="T54" s="137">
        <v>3.71268519401601E-4</v>
      </c>
      <c r="U54" s="137">
        <v>1.1092076356790999E-3</v>
      </c>
      <c r="V54" s="137">
        <v>4.6453661036602398E-4</v>
      </c>
      <c r="W54" s="137">
        <v>5.0454835388853302E-4</v>
      </c>
      <c r="X54" s="137">
        <v>7.3244657766843998E-4</v>
      </c>
      <c r="Y54" s="137">
        <v>4.0883690299952199E-4</v>
      </c>
      <c r="Z54" s="137">
        <v>4.4604190966590298E-4</v>
      </c>
      <c r="AA54" s="137">
        <v>4.1991980169069201E-4</v>
      </c>
      <c r="AB54" s="137">
        <v>4.8555726479399799E-4</v>
      </c>
      <c r="AC54" s="137">
        <v>4.24708002745229E-4</v>
      </c>
      <c r="AD54" s="137">
        <v>9.0275555505434102E-4</v>
      </c>
      <c r="AE54" s="137">
        <v>4.0538492220755702E-4</v>
      </c>
      <c r="AF54" s="137">
        <v>4.7120248653360602E-3</v>
      </c>
      <c r="AG54" s="137">
        <v>1.5120764269238101E-2</v>
      </c>
      <c r="AH54" s="137">
        <v>1.7280906334283801E-2</v>
      </c>
      <c r="AI54" s="137">
        <v>2.9677387046716099E-2</v>
      </c>
      <c r="AJ54" s="137">
        <v>0</v>
      </c>
      <c r="AK54" s="137">
        <v>2.8014898397536698E-4</v>
      </c>
      <c r="AL54" s="137">
        <v>3.0957032523056899E-4</v>
      </c>
      <c r="AM54" s="137">
        <v>3.1720178822535399E-4</v>
      </c>
      <c r="AN54" s="137">
        <v>1.0727035753103501E-3</v>
      </c>
      <c r="AO54" s="137">
        <v>3.9693839716716401E-4</v>
      </c>
      <c r="AP54" s="137">
        <v>6.5727350667893697E-4</v>
      </c>
      <c r="AQ54" s="137">
        <v>5.8925352273891105E-4</v>
      </c>
      <c r="AR54" s="137">
        <v>6.6951199775759195E-4</v>
      </c>
      <c r="AS54" s="137">
        <v>6.5304238895421004E-4</v>
      </c>
      <c r="AT54" s="137">
        <v>8.2096851779605402E-4</v>
      </c>
      <c r="AU54" s="137">
        <v>2.5997243248918799E-4</v>
      </c>
      <c r="AV54" s="137">
        <v>3.7980957244747299E-4</v>
      </c>
      <c r="AW54" s="137">
        <v>1.01161014770185</v>
      </c>
      <c r="AX54" s="137">
        <v>1.5180217912896699E-3</v>
      </c>
      <c r="AY54" s="137">
        <v>3.3788627600883999E-4</v>
      </c>
      <c r="AZ54" s="137">
        <v>5.7818460729216802E-3</v>
      </c>
      <c r="BA54" s="137">
        <v>9.6511331693202704E-4</v>
      </c>
      <c r="BB54" s="137">
        <v>1.0010373369026699E-2</v>
      </c>
      <c r="BC54" s="137">
        <v>1.0631291452286101E-3</v>
      </c>
      <c r="BD54" s="137">
        <v>6.4915777968405398E-3</v>
      </c>
      <c r="BE54" s="137">
        <v>2.9947408076391102E-3</v>
      </c>
      <c r="BF54" s="137">
        <v>5.13690433678555E-4</v>
      </c>
      <c r="BG54" s="137">
        <v>3.76019645285111E-4</v>
      </c>
      <c r="BH54" s="137">
        <v>6.4329379395355001E-4</v>
      </c>
      <c r="BI54" s="137">
        <v>1.6364830288383501E-2</v>
      </c>
      <c r="BJ54" s="137">
        <v>3.1727197413615498E-4</v>
      </c>
      <c r="BK54" s="137">
        <v>9.1559755186557004E-4</v>
      </c>
      <c r="BL54" s="137">
        <v>3.8779895960859502E-4</v>
      </c>
      <c r="BM54" s="137">
        <v>1.9982798096382899E-3</v>
      </c>
      <c r="BN54" s="137">
        <v>5.8394983631130705E-4</v>
      </c>
      <c r="BO54" s="137">
        <v>3.1743729171413901E-4</v>
      </c>
      <c r="BP54" s="137">
        <v>1.50067056357845E-4</v>
      </c>
      <c r="BQ54" s="137">
        <v>2.3681405566996401E-4</v>
      </c>
      <c r="BR54" s="137">
        <v>2.5617989255275901E-4</v>
      </c>
      <c r="BS54" s="137">
        <v>5.4641122874922302E-4</v>
      </c>
      <c r="BT54" s="137">
        <v>7.8989804155077501E-4</v>
      </c>
      <c r="BU54" s="137">
        <v>8.0013840493669205E-5</v>
      </c>
      <c r="BV54" s="137">
        <v>8.7313662330299499E-4</v>
      </c>
      <c r="BW54" s="137">
        <v>8.7669118781616206E-5</v>
      </c>
      <c r="BX54" s="137">
        <v>8.7150280339206698E-4</v>
      </c>
      <c r="BY54" s="137">
        <v>1.7238502514213701E-4</v>
      </c>
      <c r="BZ54" s="137">
        <v>1.6838063080806701E-3</v>
      </c>
      <c r="CA54" s="138">
        <v>0</v>
      </c>
      <c r="CB54" s="133">
        <v>1.15443481538936</v>
      </c>
      <c r="CC54" s="134">
        <v>0.67353444037995003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2" x14ac:dyDescent="0.3">
      <c r="A55" s="30"/>
      <c r="B55" s="42" t="s">
        <v>456</v>
      </c>
      <c r="C55" s="43" t="s">
        <v>457</v>
      </c>
      <c r="D55" s="136">
        <v>2.1950852013618701E-4</v>
      </c>
      <c r="E55" s="137">
        <v>4.7012740848264602E-4</v>
      </c>
      <c r="F55" s="137">
        <v>2.5782996328256401E-4</v>
      </c>
      <c r="G55" s="137">
        <v>4.1560501103636701E-4</v>
      </c>
      <c r="H55" s="137">
        <v>2.4934371613119001E-4</v>
      </c>
      <c r="I55" s="137">
        <v>2.2892868126039601E-4</v>
      </c>
      <c r="J55" s="137">
        <v>2.8531724641772601E-4</v>
      </c>
      <c r="K55" s="137">
        <v>1.87025893685975E-4</v>
      </c>
      <c r="L55" s="137">
        <v>2.55911045885018E-4</v>
      </c>
      <c r="M55" s="137">
        <v>2.3886801719741999E-4</v>
      </c>
      <c r="N55" s="137">
        <v>2.5978639482295099E-4</v>
      </c>
      <c r="O55" s="137">
        <v>3.3806290421478202E-4</v>
      </c>
      <c r="P55" s="137">
        <v>1.4393579806951599E-3</v>
      </c>
      <c r="Q55" s="137">
        <v>5.4924179433704699E-4</v>
      </c>
      <c r="R55" s="137">
        <v>9.1605606732997303E-4</v>
      </c>
      <c r="S55" s="137">
        <v>1.1751661891951501E-3</v>
      </c>
      <c r="T55" s="137">
        <v>2.7127869880840298E-4</v>
      </c>
      <c r="U55" s="137">
        <v>5.0923648227529103E-4</v>
      </c>
      <c r="V55" s="137">
        <v>3.3518211159234599E-4</v>
      </c>
      <c r="W55" s="137">
        <v>3.7890982750675802E-4</v>
      </c>
      <c r="X55" s="137">
        <v>3.1562189181639301E-4</v>
      </c>
      <c r="Y55" s="137">
        <v>2.48031945807591E-4</v>
      </c>
      <c r="Z55" s="137">
        <v>3.4051786651745098E-4</v>
      </c>
      <c r="AA55" s="137">
        <v>3.3299600310544901E-4</v>
      </c>
      <c r="AB55" s="137">
        <v>3.4398838566799303E-4</v>
      </c>
      <c r="AC55" s="137">
        <v>2.8603789811641999E-4</v>
      </c>
      <c r="AD55" s="137">
        <v>4.1549703503945698E-4</v>
      </c>
      <c r="AE55" s="137">
        <v>2.9122779266254299E-4</v>
      </c>
      <c r="AF55" s="137">
        <v>3.6367530626333001E-4</v>
      </c>
      <c r="AG55" s="137">
        <v>5.8222737933500302E-4</v>
      </c>
      <c r="AH55" s="137">
        <v>4.0881508076028901E-4</v>
      </c>
      <c r="AI55" s="137">
        <v>5.1755574119088205E-4</v>
      </c>
      <c r="AJ55" s="137">
        <v>0</v>
      </c>
      <c r="AK55" s="137">
        <v>2.2750232978450499E-4</v>
      </c>
      <c r="AL55" s="137">
        <v>2.5364977990445102E-4</v>
      </c>
      <c r="AM55" s="137">
        <v>2.28090139585302E-4</v>
      </c>
      <c r="AN55" s="137">
        <v>3.4039352062416398E-4</v>
      </c>
      <c r="AO55" s="137">
        <v>3.9848839480238399E-4</v>
      </c>
      <c r="AP55" s="137">
        <v>1.9501239377029699E-4</v>
      </c>
      <c r="AQ55" s="137">
        <v>1.51233199537667E-3</v>
      </c>
      <c r="AR55" s="137">
        <v>2.3440505706538801E-4</v>
      </c>
      <c r="AS55" s="137">
        <v>3.0987918147942902E-4</v>
      </c>
      <c r="AT55" s="137">
        <v>1.59362075402099E-4</v>
      </c>
      <c r="AU55" s="137">
        <v>2.13038544272496E-4</v>
      </c>
      <c r="AV55" s="137">
        <v>2.16264118337E-4</v>
      </c>
      <c r="AW55" s="137">
        <v>8.5882877625018499E-3</v>
      </c>
      <c r="AX55" s="137">
        <v>1.0818063104406701</v>
      </c>
      <c r="AY55" s="137">
        <v>6.3553002160813502E-4</v>
      </c>
      <c r="AZ55" s="137">
        <v>1.65686287924216E-3</v>
      </c>
      <c r="BA55" s="137">
        <v>1.8693112445478799E-4</v>
      </c>
      <c r="BB55" s="137">
        <v>3.1787715273782802E-4</v>
      </c>
      <c r="BC55" s="137">
        <v>3.0405200840152299E-4</v>
      </c>
      <c r="BD55" s="137">
        <v>2.4991439121857599E-4</v>
      </c>
      <c r="BE55" s="137">
        <v>1.13131796302346E-3</v>
      </c>
      <c r="BF55" s="137">
        <v>6.8011712074222399E-4</v>
      </c>
      <c r="BG55" s="137">
        <v>2.5608872728434301E-4</v>
      </c>
      <c r="BH55" s="137">
        <v>2.1478536269586401E-4</v>
      </c>
      <c r="BI55" s="137">
        <v>8.9407465790153601E-2</v>
      </c>
      <c r="BJ55" s="137">
        <v>2.6414402809146401E-4</v>
      </c>
      <c r="BK55" s="137">
        <v>1.4042086043034301E-3</v>
      </c>
      <c r="BL55" s="137">
        <v>5.1356379845892797E-4</v>
      </c>
      <c r="BM55" s="137">
        <v>2.5416460711831198E-4</v>
      </c>
      <c r="BN55" s="137">
        <v>2.59242685405769E-4</v>
      </c>
      <c r="BO55" s="137">
        <v>1.3143656985230799E-4</v>
      </c>
      <c r="BP55" s="137">
        <v>9.3910919471227903E-5</v>
      </c>
      <c r="BQ55" s="137">
        <v>1.54739110608589E-4</v>
      </c>
      <c r="BR55" s="137">
        <v>2.0726962417637901E-4</v>
      </c>
      <c r="BS55" s="137">
        <v>2.4482273859997498E-3</v>
      </c>
      <c r="BT55" s="137">
        <v>1.8638541813943501E-4</v>
      </c>
      <c r="BU55" s="137">
        <v>4.6685201165528697E-5</v>
      </c>
      <c r="BV55" s="137">
        <v>2.08233462174566E-4</v>
      </c>
      <c r="BW55" s="137">
        <v>4.4729677228931799E-5</v>
      </c>
      <c r="BX55" s="137">
        <v>1.4197132480078199E-4</v>
      </c>
      <c r="BY55" s="137">
        <v>8.7026614657688005E-5</v>
      </c>
      <c r="BZ55" s="137">
        <v>1.8189410248225901E-3</v>
      </c>
      <c r="CA55" s="138">
        <v>0</v>
      </c>
      <c r="CB55" s="133">
        <v>1.2114157746121901</v>
      </c>
      <c r="CC55" s="134">
        <v>0.70677896659386197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2" x14ac:dyDescent="0.3">
      <c r="A56" s="30"/>
      <c r="B56" s="42" t="s">
        <v>476</v>
      </c>
      <c r="C56" s="43" t="s">
        <v>477</v>
      </c>
      <c r="D56" s="136">
        <v>7.5738131953292497E-4</v>
      </c>
      <c r="E56" s="137">
        <v>1.6622947800861601E-3</v>
      </c>
      <c r="F56" s="137">
        <v>1.4371397149972899E-3</v>
      </c>
      <c r="G56" s="137">
        <v>2.6698806168489798E-3</v>
      </c>
      <c r="H56" s="137">
        <v>1.46390110936799E-3</v>
      </c>
      <c r="I56" s="137">
        <v>9.3081481855752295E-4</v>
      </c>
      <c r="J56" s="137">
        <v>1.46308430951205E-3</v>
      </c>
      <c r="K56" s="137">
        <v>1.04503895078255E-3</v>
      </c>
      <c r="L56" s="137">
        <v>1.11011763523049E-2</v>
      </c>
      <c r="M56" s="137">
        <v>2.3829290236858699E-3</v>
      </c>
      <c r="N56" s="137">
        <v>3.80148962281824E-3</v>
      </c>
      <c r="O56" s="137">
        <v>1.3484825201595899E-3</v>
      </c>
      <c r="P56" s="137">
        <v>3.8752793496213702E-3</v>
      </c>
      <c r="Q56" s="137">
        <v>1.46782771671566E-3</v>
      </c>
      <c r="R56" s="137">
        <v>6.6153001829282396E-2</v>
      </c>
      <c r="S56" s="137">
        <v>7.8289240810609298E-2</v>
      </c>
      <c r="T56" s="137">
        <v>1.4917377936144499E-3</v>
      </c>
      <c r="U56" s="137">
        <v>2.2822547855999302E-3</v>
      </c>
      <c r="V56" s="137">
        <v>1.1483778311359399E-3</v>
      </c>
      <c r="W56" s="137">
        <v>1.3259443955814299E-3</v>
      </c>
      <c r="X56" s="137">
        <v>1.56081895620773E-3</v>
      </c>
      <c r="Y56" s="137">
        <v>9.5242817481434698E-4</v>
      </c>
      <c r="Z56" s="137">
        <v>1.0774149328439499E-3</v>
      </c>
      <c r="AA56" s="137">
        <v>1.4893661867625299E-3</v>
      </c>
      <c r="AB56" s="137">
        <v>1.4035718967671099E-3</v>
      </c>
      <c r="AC56" s="137">
        <v>9.9035649381018693E-4</v>
      </c>
      <c r="AD56" s="137">
        <v>1.2908413536629299E-3</v>
      </c>
      <c r="AE56" s="137">
        <v>1.1775486492147801E-3</v>
      </c>
      <c r="AF56" s="137">
        <v>1.8058741423214899E-3</v>
      </c>
      <c r="AG56" s="137">
        <v>1.9600412220754601E-3</v>
      </c>
      <c r="AH56" s="137">
        <v>1.6833541663294801E-3</v>
      </c>
      <c r="AI56" s="137">
        <v>1.53165164953292E-3</v>
      </c>
      <c r="AJ56" s="137">
        <v>0</v>
      </c>
      <c r="AK56" s="137">
        <v>1.3120061266524E-3</v>
      </c>
      <c r="AL56" s="137">
        <v>2.8892295610732201E-3</v>
      </c>
      <c r="AM56" s="137">
        <v>1.2419281700498E-3</v>
      </c>
      <c r="AN56" s="137">
        <v>7.3496408038735798E-3</v>
      </c>
      <c r="AO56" s="137">
        <v>1.71455013249586E-3</v>
      </c>
      <c r="AP56" s="137">
        <v>3.4669398082294001E-3</v>
      </c>
      <c r="AQ56" s="137">
        <v>4.3853385485450296E-3</v>
      </c>
      <c r="AR56" s="137">
        <v>1.13702457233494E-3</v>
      </c>
      <c r="AS56" s="137">
        <v>1.0510283567190901E-3</v>
      </c>
      <c r="AT56" s="137">
        <v>7.6838207649701604E-4</v>
      </c>
      <c r="AU56" s="137">
        <v>2.2939387406121399E-3</v>
      </c>
      <c r="AV56" s="137">
        <v>1.8904586079000799E-3</v>
      </c>
      <c r="AW56" s="137">
        <v>2.4593635452495799E-3</v>
      </c>
      <c r="AX56" s="137">
        <v>2.0714133345951201E-2</v>
      </c>
      <c r="AY56" s="137">
        <v>1.09112193209987</v>
      </c>
      <c r="AZ56" s="137">
        <v>0.11258005042625401</v>
      </c>
      <c r="BA56" s="137">
        <v>8.8746508460769605E-2</v>
      </c>
      <c r="BB56" s="137">
        <v>0.16821905827092501</v>
      </c>
      <c r="BC56" s="137">
        <v>0.120915343960648</v>
      </c>
      <c r="BD56" s="137">
        <v>8.7394099638642905E-3</v>
      </c>
      <c r="BE56" s="137">
        <v>3.0308224773199801E-2</v>
      </c>
      <c r="BF56" s="137">
        <v>6.5227057035090498E-3</v>
      </c>
      <c r="BG56" s="137">
        <v>1.6420313892174399E-3</v>
      </c>
      <c r="BH56" s="137">
        <v>1.6405653461071801E-3</v>
      </c>
      <c r="BI56" s="137">
        <v>8.1376108679205805E-2</v>
      </c>
      <c r="BJ56" s="137">
        <v>7.6849404987432699E-4</v>
      </c>
      <c r="BK56" s="137">
        <v>2.91428972306238E-3</v>
      </c>
      <c r="BL56" s="137">
        <v>1.27831803353958E-3</v>
      </c>
      <c r="BM56" s="137">
        <v>7.8821085279668203E-4</v>
      </c>
      <c r="BN56" s="137">
        <v>1.00725530441543E-3</v>
      </c>
      <c r="BO56" s="137">
        <v>6.1514480064997804E-4</v>
      </c>
      <c r="BP56" s="137">
        <v>8.8705039845604801E-4</v>
      </c>
      <c r="BQ56" s="137">
        <v>5.2126317989191701E-4</v>
      </c>
      <c r="BR56" s="137">
        <v>5.7228320059997504E-4</v>
      </c>
      <c r="BS56" s="137">
        <v>2.3135970903559802E-3</v>
      </c>
      <c r="BT56" s="137">
        <v>6.9088713719788603E-4</v>
      </c>
      <c r="BU56" s="137">
        <v>2.8406387421885001E-4</v>
      </c>
      <c r="BV56" s="137">
        <v>8.9637389113161501E-4</v>
      </c>
      <c r="BW56" s="137">
        <v>3.1811854827540998E-4</v>
      </c>
      <c r="BX56" s="137">
        <v>6.5387237347492905E-4</v>
      </c>
      <c r="BY56" s="137">
        <v>3.6097238994700501E-4</v>
      </c>
      <c r="BZ56" s="137">
        <v>2.3472652717455998E-3</v>
      </c>
      <c r="CA56" s="138">
        <v>0</v>
      </c>
      <c r="CB56" s="133">
        <v>1.9847239070645399</v>
      </c>
      <c r="CC56" s="134">
        <v>1.1579518290970501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2" x14ac:dyDescent="0.3">
      <c r="A57" s="30"/>
      <c r="B57" s="42" t="s">
        <v>486</v>
      </c>
      <c r="C57" s="43" t="s">
        <v>487</v>
      </c>
      <c r="D57" s="136">
        <v>8.3230693842547502E-4</v>
      </c>
      <c r="E57" s="137">
        <v>1.9626480586056902E-3</v>
      </c>
      <c r="F57" s="137">
        <v>2.1358119751655499E-3</v>
      </c>
      <c r="G57" s="137">
        <v>1.4721221219727799E-3</v>
      </c>
      <c r="H57" s="137">
        <v>1.2650313789816399E-3</v>
      </c>
      <c r="I57" s="137">
        <v>1.43155554487143E-3</v>
      </c>
      <c r="J57" s="137">
        <v>1.0236104225555E-3</v>
      </c>
      <c r="K57" s="137">
        <v>7.4844247151626298E-4</v>
      </c>
      <c r="L57" s="137">
        <v>2.06695916761592E-3</v>
      </c>
      <c r="M57" s="137">
        <v>1.27089902613459E-3</v>
      </c>
      <c r="N57" s="137">
        <v>7.1562393683193102E-4</v>
      </c>
      <c r="O57" s="137">
        <v>2.8316823500255002E-3</v>
      </c>
      <c r="P57" s="137">
        <v>2.6208174671499898E-3</v>
      </c>
      <c r="Q57" s="137">
        <v>1.0496002363472199E-3</v>
      </c>
      <c r="R57" s="137">
        <v>1.9587152745875702E-2</v>
      </c>
      <c r="S57" s="137">
        <v>3.4312969623592399E-2</v>
      </c>
      <c r="T57" s="137">
        <v>2.3214680333385898E-3</v>
      </c>
      <c r="U57" s="137">
        <v>7.8153736635210996E-3</v>
      </c>
      <c r="V57" s="137">
        <v>1.79005664283511E-3</v>
      </c>
      <c r="W57" s="137">
        <v>1.39815107206546E-3</v>
      </c>
      <c r="X57" s="137">
        <v>2.3756726398956201E-3</v>
      </c>
      <c r="Y57" s="137">
        <v>2.0089753530235402E-3</v>
      </c>
      <c r="Z57" s="137">
        <v>1.2961567828660399E-3</v>
      </c>
      <c r="AA57" s="137">
        <v>1.5484145676214799E-3</v>
      </c>
      <c r="AB57" s="137">
        <v>3.3781008194767401E-3</v>
      </c>
      <c r="AC57" s="137">
        <v>1.7663815492200601E-3</v>
      </c>
      <c r="AD57" s="137">
        <v>1.5821906220939499E-3</v>
      </c>
      <c r="AE57" s="137">
        <v>2.6518548969302102E-3</v>
      </c>
      <c r="AF57" s="137">
        <v>6.3203628386747203E-3</v>
      </c>
      <c r="AG57" s="137">
        <v>4.46591300159446E-3</v>
      </c>
      <c r="AH57" s="137">
        <v>7.1387434067137802E-3</v>
      </c>
      <c r="AI57" s="137">
        <v>6.0931230545210003E-3</v>
      </c>
      <c r="AJ57" s="137">
        <v>0</v>
      </c>
      <c r="AK57" s="137">
        <v>5.1185577391449702E-3</v>
      </c>
      <c r="AL57" s="137">
        <v>1.71021422811116E-2</v>
      </c>
      <c r="AM57" s="137">
        <v>4.7202708806748598E-3</v>
      </c>
      <c r="AN57" s="137">
        <v>7.5801631898409997E-3</v>
      </c>
      <c r="AO57" s="137">
        <v>5.3337659220363603E-3</v>
      </c>
      <c r="AP57" s="137">
        <v>4.8175305806088904E-3</v>
      </c>
      <c r="AQ57" s="137">
        <v>3.0194507337899302E-3</v>
      </c>
      <c r="AR57" s="137">
        <v>3.23994497219502E-3</v>
      </c>
      <c r="AS57" s="137">
        <v>2.8309170357381998E-3</v>
      </c>
      <c r="AT57" s="137">
        <v>2.0717511586328999E-3</v>
      </c>
      <c r="AU57" s="137">
        <v>2.8257510517255601E-3</v>
      </c>
      <c r="AV57" s="137">
        <v>4.8116555993012299E-3</v>
      </c>
      <c r="AW57" s="137">
        <v>4.3992576980539698E-3</v>
      </c>
      <c r="AX57" s="137">
        <v>7.0418256141042204E-3</v>
      </c>
      <c r="AY57" s="137">
        <v>1.0085988635548699E-2</v>
      </c>
      <c r="AZ57" s="137">
        <v>1.02805899988232</v>
      </c>
      <c r="BA57" s="137">
        <v>2.7482348703891301E-3</v>
      </c>
      <c r="BB57" s="137">
        <v>4.8918426692231001E-3</v>
      </c>
      <c r="BC57" s="137">
        <v>1.0131366063346201E-2</v>
      </c>
      <c r="BD57" s="137">
        <v>3.9463293607413996E-3</v>
      </c>
      <c r="BE57" s="137">
        <v>1.43151604090671E-2</v>
      </c>
      <c r="BF57" s="137">
        <v>9.1461727659116407E-3</v>
      </c>
      <c r="BG57" s="137">
        <v>2.4156349185157299E-3</v>
      </c>
      <c r="BH57" s="137">
        <v>7.6200091718356599E-3</v>
      </c>
      <c r="BI57" s="137">
        <v>2.2250835442514799E-2</v>
      </c>
      <c r="BJ57" s="137">
        <v>8.36490822535158E-4</v>
      </c>
      <c r="BK57" s="137">
        <v>2.1357242900899801E-3</v>
      </c>
      <c r="BL57" s="137">
        <v>1.2175032034708001E-3</v>
      </c>
      <c r="BM57" s="137">
        <v>1.32769036774385E-3</v>
      </c>
      <c r="BN57" s="137">
        <v>2.1704207671391701E-3</v>
      </c>
      <c r="BO57" s="137">
        <v>5.7314181738459099E-4</v>
      </c>
      <c r="BP57" s="137">
        <v>5.7162411770313995E-4</v>
      </c>
      <c r="BQ57" s="137">
        <v>6.15748364900216E-4</v>
      </c>
      <c r="BR57" s="137">
        <v>6.9354226153107198E-4</v>
      </c>
      <c r="BS57" s="137">
        <v>8.7038072379196497E-4</v>
      </c>
      <c r="BT57" s="137">
        <v>1.36330911594986E-3</v>
      </c>
      <c r="BU57" s="137">
        <v>3.1976468896284901E-4</v>
      </c>
      <c r="BV57" s="137">
        <v>1.59981242403712E-3</v>
      </c>
      <c r="BW57" s="137">
        <v>4.7681620246962703E-4</v>
      </c>
      <c r="BX57" s="137">
        <v>2.0730089323885499E-3</v>
      </c>
      <c r="BY57" s="137">
        <v>5.9614494787923404E-4</v>
      </c>
      <c r="BZ57" s="137">
        <v>1.88844244528346E-3</v>
      </c>
      <c r="CA57" s="138">
        <v>0</v>
      </c>
      <c r="CB57" s="133">
        <v>1.33913129654969</v>
      </c>
      <c r="CC57" s="134">
        <v>0.78129231412054201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2" x14ac:dyDescent="0.3">
      <c r="A58" s="30"/>
      <c r="B58" s="42" t="s">
        <v>504</v>
      </c>
      <c r="C58" s="43" t="s">
        <v>505</v>
      </c>
      <c r="D58" s="136">
        <v>9.2270843012221305E-5</v>
      </c>
      <c r="E58" s="137">
        <v>1.5250475446829001E-4</v>
      </c>
      <c r="F58" s="137">
        <v>1.0398487463548401E-4</v>
      </c>
      <c r="G58" s="137">
        <v>1.73487512756212E-4</v>
      </c>
      <c r="H58" s="137">
        <v>8.9409946326919195E-5</v>
      </c>
      <c r="I58" s="137">
        <v>1.2307945545564399E-4</v>
      </c>
      <c r="J58" s="137">
        <v>1.18004083943798E-4</v>
      </c>
      <c r="K58" s="137">
        <v>8.6883810983891697E-5</v>
      </c>
      <c r="L58" s="137">
        <v>1.14694668358958E-4</v>
      </c>
      <c r="M58" s="137">
        <v>1.38286356421376E-4</v>
      </c>
      <c r="N58" s="137">
        <v>7.6677566419371406E-5</v>
      </c>
      <c r="O58" s="137">
        <v>1.6867563732229701E-4</v>
      </c>
      <c r="P58" s="137">
        <v>7.8946972619887298E-5</v>
      </c>
      <c r="Q58" s="137">
        <v>3.5998538515845201E-5</v>
      </c>
      <c r="R58" s="137">
        <v>2.39762580779223E-4</v>
      </c>
      <c r="S58" s="137">
        <v>3.40428765613632E-4</v>
      </c>
      <c r="T58" s="137">
        <v>1.3717006084994701E-4</v>
      </c>
      <c r="U58" s="137">
        <v>2.55823879756168E-4</v>
      </c>
      <c r="V58" s="137">
        <v>1.54067604668771E-4</v>
      </c>
      <c r="W58" s="137">
        <v>1.7368586429721499E-4</v>
      </c>
      <c r="X58" s="137">
        <v>1.62507579269797E-4</v>
      </c>
      <c r="Y58" s="137">
        <v>1.2286435594289699E-4</v>
      </c>
      <c r="Z58" s="137">
        <v>1.4481407020523499E-4</v>
      </c>
      <c r="AA58" s="137">
        <v>1.55733913601545E-4</v>
      </c>
      <c r="AB58" s="137">
        <v>1.7890720398962501E-4</v>
      </c>
      <c r="AC58" s="137">
        <v>1.3472638052443301E-4</v>
      </c>
      <c r="AD58" s="137">
        <v>1.7765595380645201E-4</v>
      </c>
      <c r="AE58" s="137">
        <v>1.3687778134384299E-4</v>
      </c>
      <c r="AF58" s="137">
        <v>1.54416851264617E-4</v>
      </c>
      <c r="AG58" s="137">
        <v>1.9613781418583701E-4</v>
      </c>
      <c r="AH58" s="137">
        <v>2.01389626682939E-4</v>
      </c>
      <c r="AI58" s="137">
        <v>1.7265081541394399E-4</v>
      </c>
      <c r="AJ58" s="137">
        <v>0</v>
      </c>
      <c r="AK58" s="137">
        <v>1.6017561375515001E-4</v>
      </c>
      <c r="AL58" s="137">
        <v>3.1738961035334898E-4</v>
      </c>
      <c r="AM58" s="137">
        <v>1.51978964873299E-4</v>
      </c>
      <c r="AN58" s="137">
        <v>1.3057965758109401E-4</v>
      </c>
      <c r="AO58" s="137">
        <v>1.50933580072676E-4</v>
      </c>
      <c r="AP58" s="137">
        <v>2.2051738848906E-4</v>
      </c>
      <c r="AQ58" s="137">
        <v>1.11840238129685E-4</v>
      </c>
      <c r="AR58" s="137">
        <v>1.2450485369435601E-4</v>
      </c>
      <c r="AS58" s="137">
        <v>1.53711517463422E-4</v>
      </c>
      <c r="AT58" s="137">
        <v>9.93151436488848E-5</v>
      </c>
      <c r="AU58" s="137">
        <v>1.25361838125449E-4</v>
      </c>
      <c r="AV58" s="137">
        <v>1.1120118936901301E-4</v>
      </c>
      <c r="AW58" s="137">
        <v>1.2839754406306501E-4</v>
      </c>
      <c r="AX58" s="137">
        <v>1.61057410246752E-4</v>
      </c>
      <c r="AY58" s="137">
        <v>1.7216271759900299E-4</v>
      </c>
      <c r="AZ58" s="137">
        <v>2.1903677978181801E-4</v>
      </c>
      <c r="BA58" s="137">
        <v>1.00017350958939</v>
      </c>
      <c r="BB58" s="137">
        <v>1.2301898701520101E-4</v>
      </c>
      <c r="BC58" s="137">
        <v>3.8535549180860598E-4</v>
      </c>
      <c r="BD58" s="137">
        <v>2.5349802391334301E-3</v>
      </c>
      <c r="BE58" s="137">
        <v>2.07556999927266E-4</v>
      </c>
      <c r="BF58" s="137">
        <v>4.21154644901496E-4</v>
      </c>
      <c r="BG58" s="137">
        <v>1.1733347945605299E-4</v>
      </c>
      <c r="BH58" s="137">
        <v>4.4220408830510099E-4</v>
      </c>
      <c r="BI58" s="137">
        <v>2.62064828929951E-4</v>
      </c>
      <c r="BJ58" s="137">
        <v>2.4021934633130699E-4</v>
      </c>
      <c r="BK58" s="137">
        <v>1.6923011912117999E-4</v>
      </c>
      <c r="BL58" s="137">
        <v>3.9026976991324102E-4</v>
      </c>
      <c r="BM58" s="137">
        <v>2.92489180021817E-4</v>
      </c>
      <c r="BN58" s="137">
        <v>1.10009480833159E-4</v>
      </c>
      <c r="BO58" s="137">
        <v>4.0534959364295201E-4</v>
      </c>
      <c r="BP58" s="137">
        <v>6.5920470442669605E-4</v>
      </c>
      <c r="BQ58" s="137">
        <v>4.2074756644607902E-4</v>
      </c>
      <c r="BR58" s="137">
        <v>6.6499525812464496E-4</v>
      </c>
      <c r="BS58" s="137">
        <v>1.0538891680558399E-4</v>
      </c>
      <c r="BT58" s="137">
        <v>7.05095754218E-4</v>
      </c>
      <c r="BU58" s="137">
        <v>6.0757966928215305E-4</v>
      </c>
      <c r="BV58" s="137">
        <v>4.9564176071848604E-4</v>
      </c>
      <c r="BW58" s="137">
        <v>1.4312166781894401E-4</v>
      </c>
      <c r="BX58" s="137">
        <v>3.03563192043473E-4</v>
      </c>
      <c r="BY58" s="137">
        <v>2.31619149142269E-4</v>
      </c>
      <c r="BZ58" s="137">
        <v>4.0649336823213398E-4</v>
      </c>
      <c r="CA58" s="138">
        <v>0</v>
      </c>
      <c r="CB58" s="133">
        <v>1.0183488870166699</v>
      </c>
      <c r="CC58" s="134">
        <v>0.59413752823885901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2" x14ac:dyDescent="0.3">
      <c r="A59" s="30"/>
      <c r="B59" s="42" t="s">
        <v>500</v>
      </c>
      <c r="C59" s="43" t="s">
        <v>501</v>
      </c>
      <c r="D59" s="136">
        <v>1.5300305414834301E-4</v>
      </c>
      <c r="E59" s="137">
        <v>3.4299316300969302E-4</v>
      </c>
      <c r="F59" s="137">
        <v>3.3925918335635198E-4</v>
      </c>
      <c r="G59" s="137">
        <v>2.5526273387361397E-4</v>
      </c>
      <c r="H59" s="137">
        <v>2.1846325149005801E-4</v>
      </c>
      <c r="I59" s="137">
        <v>1.8654133034387899E-4</v>
      </c>
      <c r="J59" s="137">
        <v>2.8488424610157299E-4</v>
      </c>
      <c r="K59" s="137">
        <v>1.9559919919006301E-4</v>
      </c>
      <c r="L59" s="137">
        <v>2.9700888872007201E-4</v>
      </c>
      <c r="M59" s="137">
        <v>3.3425603190326498E-4</v>
      </c>
      <c r="N59" s="137">
        <v>1.8011485950051101E-4</v>
      </c>
      <c r="O59" s="137">
        <v>7.86780025427245E-4</v>
      </c>
      <c r="P59" s="137">
        <v>1.7635418414791999E-4</v>
      </c>
      <c r="Q59" s="137">
        <v>7.7453397133977198E-5</v>
      </c>
      <c r="R59" s="137">
        <v>9.3658734099494301E-4</v>
      </c>
      <c r="S59" s="137">
        <v>1.5510298416806199E-3</v>
      </c>
      <c r="T59" s="137">
        <v>4.6958064710836297E-4</v>
      </c>
      <c r="U59" s="137">
        <v>1.1278750043432601E-3</v>
      </c>
      <c r="V59" s="137">
        <v>6.9238541372123501E-4</v>
      </c>
      <c r="W59" s="137">
        <v>6.3965322781765798E-4</v>
      </c>
      <c r="X59" s="137">
        <v>4.8050264912338401E-4</v>
      </c>
      <c r="Y59" s="137">
        <v>4.38278786522033E-4</v>
      </c>
      <c r="Z59" s="137">
        <v>5.7148585130695998E-4</v>
      </c>
      <c r="AA59" s="137">
        <v>4.9723487624295096E-4</v>
      </c>
      <c r="AB59" s="137">
        <v>5.6635559801663398E-4</v>
      </c>
      <c r="AC59" s="137">
        <v>5.4333568408108002E-4</v>
      </c>
      <c r="AD59" s="137">
        <v>5.7332976149342704E-4</v>
      </c>
      <c r="AE59" s="137">
        <v>5.2704516497984095E-4</v>
      </c>
      <c r="AF59" s="137">
        <v>6.0529795113025504E-4</v>
      </c>
      <c r="AG59" s="137">
        <v>7.8687350798614902E-4</v>
      </c>
      <c r="AH59" s="137">
        <v>5.2043354854972197E-4</v>
      </c>
      <c r="AI59" s="137">
        <v>4.5109576765776102E-4</v>
      </c>
      <c r="AJ59" s="137">
        <v>0</v>
      </c>
      <c r="AK59" s="137">
        <v>4.4740246225717298E-4</v>
      </c>
      <c r="AL59" s="137">
        <v>9.12978603956401E-4</v>
      </c>
      <c r="AM59" s="137">
        <v>4.4115080308615201E-4</v>
      </c>
      <c r="AN59" s="137">
        <v>5.2328001627573802E-4</v>
      </c>
      <c r="AO59" s="137">
        <v>4.2844500382714602E-4</v>
      </c>
      <c r="AP59" s="137">
        <v>1.00753500224694E-3</v>
      </c>
      <c r="AQ59" s="137">
        <v>3.1654587374671999E-4</v>
      </c>
      <c r="AR59" s="137">
        <v>3.4373431154291001E-4</v>
      </c>
      <c r="AS59" s="137">
        <v>3.3620923166046199E-4</v>
      </c>
      <c r="AT59" s="137">
        <v>2.8456138320139798E-4</v>
      </c>
      <c r="AU59" s="137">
        <v>3.9881243964145401E-4</v>
      </c>
      <c r="AV59" s="137">
        <v>3.8261666861064901E-4</v>
      </c>
      <c r="AW59" s="137">
        <v>3.6019469236641202E-4</v>
      </c>
      <c r="AX59" s="137">
        <v>4.84208248967165E-4</v>
      </c>
      <c r="AY59" s="137">
        <v>5.6054421869989202E-4</v>
      </c>
      <c r="AZ59" s="137">
        <v>1.2478929839712699E-3</v>
      </c>
      <c r="BA59" s="137">
        <v>2.95908211888311E-3</v>
      </c>
      <c r="BB59" s="137">
        <v>1.0003507527948801</v>
      </c>
      <c r="BC59" s="137">
        <v>6.6026762880943798E-4</v>
      </c>
      <c r="BD59" s="137">
        <v>4.2828665871485398E-4</v>
      </c>
      <c r="BE59" s="137">
        <v>7.7041202334092798E-4</v>
      </c>
      <c r="BF59" s="137">
        <v>6.6802630822955804E-4</v>
      </c>
      <c r="BG59" s="137">
        <v>1.9705699222298699E-4</v>
      </c>
      <c r="BH59" s="137">
        <v>4.4870111595747498E-4</v>
      </c>
      <c r="BI59" s="137">
        <v>2.2253548674705001E-3</v>
      </c>
      <c r="BJ59" s="137">
        <v>1.7252103255786599E-4</v>
      </c>
      <c r="BK59" s="137">
        <v>3.3770268828220402E-4</v>
      </c>
      <c r="BL59" s="137">
        <v>1.8510405776773399E-4</v>
      </c>
      <c r="BM59" s="137">
        <v>1.9787617780771301E-4</v>
      </c>
      <c r="BN59" s="137">
        <v>3.2072989329089298E-4</v>
      </c>
      <c r="BO59" s="137">
        <v>9.8600404962937896E-5</v>
      </c>
      <c r="BP59" s="137">
        <v>6.24775455512207E-5</v>
      </c>
      <c r="BQ59" s="137">
        <v>1.1522439609435499E-4</v>
      </c>
      <c r="BR59" s="137">
        <v>8.4790364400774807E-5</v>
      </c>
      <c r="BS59" s="137">
        <v>8.5920514745782596E-5</v>
      </c>
      <c r="BT59" s="137">
        <v>1.23657416517186E-4</v>
      </c>
      <c r="BU59" s="137">
        <v>8.9859871527574997E-5</v>
      </c>
      <c r="BV59" s="137">
        <v>1.8202752574316E-4</v>
      </c>
      <c r="BW59" s="137">
        <v>7.5824379772298906E-5</v>
      </c>
      <c r="BX59" s="137">
        <v>3.3585613711076999E-4</v>
      </c>
      <c r="BY59" s="137">
        <v>2.0950559359640201E-4</v>
      </c>
      <c r="BZ59" s="137">
        <v>3.2120099313584602E-4</v>
      </c>
      <c r="CA59" s="138">
        <v>0</v>
      </c>
      <c r="CB59" s="133">
        <v>1.03598928561653</v>
      </c>
      <c r="CC59" s="134">
        <v>0.60442950474602297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2" x14ac:dyDescent="0.3">
      <c r="A60" s="30"/>
      <c r="B60" s="42" t="s">
        <v>494</v>
      </c>
      <c r="C60" s="43" t="s">
        <v>495</v>
      </c>
      <c r="D60" s="136">
        <v>8.8037028197360202E-5</v>
      </c>
      <c r="E60" s="137">
        <v>2.0480812670782799E-4</v>
      </c>
      <c r="F60" s="137">
        <v>2.1398828084910799E-4</v>
      </c>
      <c r="G60" s="137">
        <v>1.66720899915002E-4</v>
      </c>
      <c r="H60" s="137">
        <v>1.3506037627867399E-4</v>
      </c>
      <c r="I60" s="137">
        <v>1.36078106532517E-4</v>
      </c>
      <c r="J60" s="137">
        <v>1.2605949378828799E-4</v>
      </c>
      <c r="K60" s="137">
        <v>9.0166828667851803E-5</v>
      </c>
      <c r="L60" s="137">
        <v>2.06086773579871E-4</v>
      </c>
      <c r="M60" s="137">
        <v>2.4616870669391102E-4</v>
      </c>
      <c r="N60" s="137">
        <v>1.2386125801904201E-3</v>
      </c>
      <c r="O60" s="137">
        <v>8.7704442086839905E-4</v>
      </c>
      <c r="P60" s="137">
        <v>2.50989050724882E-4</v>
      </c>
      <c r="Q60" s="137">
        <v>1.00740745484067E-4</v>
      </c>
      <c r="R60" s="137">
        <v>2.8755011881814599E-3</v>
      </c>
      <c r="S60" s="137">
        <v>4.2558838414815097E-3</v>
      </c>
      <c r="T60" s="137">
        <v>2.7391831526489601E-4</v>
      </c>
      <c r="U60" s="137">
        <v>1.0725339680918099E-3</v>
      </c>
      <c r="V60" s="137">
        <v>5.2354263068178305E-4</v>
      </c>
      <c r="W60" s="137">
        <v>1.9859613507503801E-4</v>
      </c>
      <c r="X60" s="137">
        <v>7.0619630113186898E-4</v>
      </c>
      <c r="Y60" s="137">
        <v>2.5967170170466101E-4</v>
      </c>
      <c r="Z60" s="137">
        <v>1.8062813225659999E-4</v>
      </c>
      <c r="AA60" s="137">
        <v>7.7754759013858098E-4</v>
      </c>
      <c r="AB60" s="137">
        <v>3.5845280351361203E-4</v>
      </c>
      <c r="AC60" s="137">
        <v>2.10998872835087E-4</v>
      </c>
      <c r="AD60" s="137">
        <v>2.02098600798853E-4</v>
      </c>
      <c r="AE60" s="137">
        <v>7.2768100654923402E-4</v>
      </c>
      <c r="AF60" s="137">
        <v>1.40340824881131E-3</v>
      </c>
      <c r="AG60" s="137">
        <v>4.5804552098343702E-4</v>
      </c>
      <c r="AH60" s="137">
        <v>6.8872822766469102E-4</v>
      </c>
      <c r="AI60" s="137">
        <v>5.2619865129889E-4</v>
      </c>
      <c r="AJ60" s="137">
        <v>0</v>
      </c>
      <c r="AK60" s="137">
        <v>4.51908993618669E-4</v>
      </c>
      <c r="AL60" s="137">
        <v>1.6158201138079099E-3</v>
      </c>
      <c r="AM60" s="137">
        <v>4.2825808460991097E-4</v>
      </c>
      <c r="AN60" s="137">
        <v>8.4654509687393995E-4</v>
      </c>
      <c r="AO60" s="137">
        <v>4.38176484795717E-4</v>
      </c>
      <c r="AP60" s="137">
        <v>2.97744827891623E-4</v>
      </c>
      <c r="AQ60" s="137">
        <v>3.0009917814132403E-4</v>
      </c>
      <c r="AR60" s="137">
        <v>3.20148840593323E-4</v>
      </c>
      <c r="AS60" s="137">
        <v>2.6239690038373E-4</v>
      </c>
      <c r="AT60" s="137">
        <v>1.8476341082708801E-4</v>
      </c>
      <c r="AU60" s="137">
        <v>2.4128337824072901E-3</v>
      </c>
      <c r="AV60" s="137">
        <v>4.0678035384078299E-4</v>
      </c>
      <c r="AW60" s="137">
        <v>3.9819060735822598E-4</v>
      </c>
      <c r="AX60" s="137">
        <v>7.1865768877565905E-4</v>
      </c>
      <c r="AY60" s="137">
        <v>1.2105968003893401E-3</v>
      </c>
      <c r="AZ60" s="137">
        <v>3.8963465196360202E-3</v>
      </c>
      <c r="BA60" s="137">
        <v>3.7828027178913601E-3</v>
      </c>
      <c r="BB60" s="137">
        <v>6.1637750471403498E-4</v>
      </c>
      <c r="BC60" s="137">
        <v>1.02582498562872</v>
      </c>
      <c r="BD60" s="137">
        <v>6.76305687499466E-3</v>
      </c>
      <c r="BE60" s="137">
        <v>1.9690248373058E-3</v>
      </c>
      <c r="BF60" s="137">
        <v>1.7393139196916301E-3</v>
      </c>
      <c r="BG60" s="137">
        <v>2.1121386495980899E-4</v>
      </c>
      <c r="BH60" s="137">
        <v>6.2774805838089801E-4</v>
      </c>
      <c r="BI60" s="137">
        <v>2.1199651046182998E-3</v>
      </c>
      <c r="BJ60" s="137">
        <v>8.3316106468573907E-5</v>
      </c>
      <c r="BK60" s="137">
        <v>2.3184948694624801E-4</v>
      </c>
      <c r="BL60" s="137">
        <v>1.2041758883180499E-4</v>
      </c>
      <c r="BM60" s="137">
        <v>1.41127605625517E-4</v>
      </c>
      <c r="BN60" s="137">
        <v>7.2522960607021504E-4</v>
      </c>
      <c r="BO60" s="137">
        <v>5.1385089884657297E-5</v>
      </c>
      <c r="BP60" s="137">
        <v>5.33164097900768E-5</v>
      </c>
      <c r="BQ60" s="137">
        <v>6.4206436547675601E-5</v>
      </c>
      <c r="BR60" s="137">
        <v>6.9791787367477298E-5</v>
      </c>
      <c r="BS60" s="137">
        <v>8.0803668457706402E-5</v>
      </c>
      <c r="BT60" s="137">
        <v>1.18118967331593E-4</v>
      </c>
      <c r="BU60" s="137">
        <v>3.1880785756409103E-5</v>
      </c>
      <c r="BV60" s="137">
        <v>1.33842155796534E-4</v>
      </c>
      <c r="BW60" s="137">
        <v>5.7066988397929101E-5</v>
      </c>
      <c r="BX60" s="137">
        <v>1.9451409785977599E-4</v>
      </c>
      <c r="BY60" s="137">
        <v>7.4279905096176797E-5</v>
      </c>
      <c r="BZ60" s="137">
        <v>1.7643949310409201E-4</v>
      </c>
      <c r="CA60" s="138">
        <v>0</v>
      </c>
      <c r="CB60" s="133">
        <v>1.0800315355295</v>
      </c>
      <c r="CC60" s="134">
        <v>0.63012517136380297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2" x14ac:dyDescent="0.3">
      <c r="A61" s="30"/>
      <c r="B61" s="42" t="s">
        <v>514</v>
      </c>
      <c r="C61" s="43" t="s">
        <v>515</v>
      </c>
      <c r="D61" s="136">
        <v>3.06523498456459E-4</v>
      </c>
      <c r="E61" s="137">
        <v>7.9615463393850605E-4</v>
      </c>
      <c r="F61" s="137">
        <v>4.2903909849477601E-4</v>
      </c>
      <c r="G61" s="137">
        <v>5.46515379312444E-4</v>
      </c>
      <c r="H61" s="137">
        <v>4.0404615256970402E-4</v>
      </c>
      <c r="I61" s="137">
        <v>3.5651689933957501E-4</v>
      </c>
      <c r="J61" s="137">
        <v>4.29939372813051E-4</v>
      </c>
      <c r="K61" s="137">
        <v>2.7810567122868701E-4</v>
      </c>
      <c r="L61" s="137">
        <v>4.8075425895129098E-4</v>
      </c>
      <c r="M61" s="137">
        <v>3.8644554056710499E-4</v>
      </c>
      <c r="N61" s="137">
        <v>4.8658244103597602E-4</v>
      </c>
      <c r="O61" s="137">
        <v>6.7594716044885005E-4</v>
      </c>
      <c r="P61" s="137">
        <v>4.6220966784163804E-3</v>
      </c>
      <c r="Q61" s="137">
        <v>1.71466966553475E-3</v>
      </c>
      <c r="R61" s="137">
        <v>1.00933871335649E-3</v>
      </c>
      <c r="S61" s="137">
        <v>1.4562926199796101E-3</v>
      </c>
      <c r="T61" s="137">
        <v>4.3692061087916999E-4</v>
      </c>
      <c r="U61" s="137">
        <v>9.7302368802699795E-4</v>
      </c>
      <c r="V61" s="137">
        <v>5.8644090771369905E-4</v>
      </c>
      <c r="W61" s="137">
        <v>5.8973665396623402E-4</v>
      </c>
      <c r="X61" s="137">
        <v>5.23852721260567E-4</v>
      </c>
      <c r="Y61" s="137">
        <v>4.0729996002484301E-4</v>
      </c>
      <c r="Z61" s="137">
        <v>5.4439161359035395E-4</v>
      </c>
      <c r="AA61" s="137">
        <v>5.1950378890796797E-4</v>
      </c>
      <c r="AB61" s="137">
        <v>5.6286089868518897E-4</v>
      </c>
      <c r="AC61" s="137">
        <v>4.6285511780904401E-4</v>
      </c>
      <c r="AD61" s="137">
        <v>5.3178384810044401E-4</v>
      </c>
      <c r="AE61" s="137">
        <v>5.01858329108616E-4</v>
      </c>
      <c r="AF61" s="137">
        <v>6.8549959886504198E-4</v>
      </c>
      <c r="AG61" s="137">
        <v>8.0670983082542903E-4</v>
      </c>
      <c r="AH61" s="137">
        <v>5.1050273110277503E-4</v>
      </c>
      <c r="AI61" s="137">
        <v>5.2716575045461903E-4</v>
      </c>
      <c r="AJ61" s="137">
        <v>0</v>
      </c>
      <c r="AK61" s="137">
        <v>4.4478484338608898E-4</v>
      </c>
      <c r="AL61" s="137">
        <v>5.4121163342511704E-4</v>
      </c>
      <c r="AM61" s="137">
        <v>4.1445562217360201E-4</v>
      </c>
      <c r="AN61" s="137">
        <v>6.4020070950795104E-4</v>
      </c>
      <c r="AO61" s="137">
        <v>7.3959569183194905E-4</v>
      </c>
      <c r="AP61" s="137">
        <v>3.3661154909723698E-4</v>
      </c>
      <c r="AQ61" s="137">
        <v>4.6204264027067702E-3</v>
      </c>
      <c r="AR61" s="137">
        <v>4.1130682987470699E-4</v>
      </c>
      <c r="AS61" s="137">
        <v>3.7600936341132801E-4</v>
      </c>
      <c r="AT61" s="137">
        <v>2.6334475440340199E-4</v>
      </c>
      <c r="AU61" s="137">
        <v>4.6670464420785402E-4</v>
      </c>
      <c r="AV61" s="137">
        <v>3.9896641533498797E-4</v>
      </c>
      <c r="AW61" s="137">
        <v>9.5082418074536699E-4</v>
      </c>
      <c r="AX61" s="137">
        <v>7.9337563643003001E-4</v>
      </c>
      <c r="AY61" s="137">
        <v>5.9742292999760596E-4</v>
      </c>
      <c r="AZ61" s="137">
        <v>8.4365715922382796E-4</v>
      </c>
      <c r="BA61" s="137">
        <v>3.7023976551644501E-4</v>
      </c>
      <c r="BB61" s="137">
        <v>3.4912426227651699E-4</v>
      </c>
      <c r="BC61" s="137">
        <v>1.3157444800898099E-3</v>
      </c>
      <c r="BD61" s="137">
        <v>1.0060378321432299</v>
      </c>
      <c r="BE61" s="137">
        <v>1.0991806965010801E-3</v>
      </c>
      <c r="BF61" s="137">
        <v>5.5506276753829295E-4</v>
      </c>
      <c r="BG61" s="137">
        <v>6.4198724189077098E-4</v>
      </c>
      <c r="BH61" s="137">
        <v>8.4038153308211997E-4</v>
      </c>
      <c r="BI61" s="137">
        <v>8.4622708362383395E-4</v>
      </c>
      <c r="BJ61" s="137">
        <v>4.6176519233758401E-4</v>
      </c>
      <c r="BK61" s="137">
        <v>2.62586317648645E-3</v>
      </c>
      <c r="BL61" s="137">
        <v>9.1334653558053705E-4</v>
      </c>
      <c r="BM61" s="137">
        <v>2.6701494707187501E-4</v>
      </c>
      <c r="BN61" s="137">
        <v>3.3908988168541E-4</v>
      </c>
      <c r="BO61" s="137">
        <v>1.44104492898998E-4</v>
      </c>
      <c r="BP61" s="137">
        <v>1.1138479202728701E-4</v>
      </c>
      <c r="BQ61" s="137">
        <v>1.6368251298429199E-4</v>
      </c>
      <c r="BR61" s="137">
        <v>1.6560051077018899E-4</v>
      </c>
      <c r="BS61" s="137">
        <v>8.5493400805010495E-5</v>
      </c>
      <c r="BT61" s="137">
        <v>2.23949666006911E-4</v>
      </c>
      <c r="BU61" s="137">
        <v>6.7382772151381096E-5</v>
      </c>
      <c r="BV61" s="137">
        <v>3.27743441984342E-4</v>
      </c>
      <c r="BW61" s="137">
        <v>1.4274969013209699E-4</v>
      </c>
      <c r="BX61" s="137">
        <v>2.3288293549565599E-4</v>
      </c>
      <c r="BY61" s="137">
        <v>1.4514096515176299E-4</v>
      </c>
      <c r="BZ61" s="137">
        <v>4.69532087257786E-4</v>
      </c>
      <c r="CA61" s="138">
        <v>0</v>
      </c>
      <c r="CB61" s="133">
        <v>1.0553307791741</v>
      </c>
      <c r="CC61" s="134">
        <v>0.61571395482128499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2" x14ac:dyDescent="0.3">
      <c r="A62" s="30"/>
      <c r="B62" s="42" t="s">
        <v>464</v>
      </c>
      <c r="C62" s="43" t="s">
        <v>465</v>
      </c>
      <c r="D62" s="136">
        <v>1.5901634777426601E-4</v>
      </c>
      <c r="E62" s="137">
        <v>3.3628209062594401E-4</v>
      </c>
      <c r="F62" s="137">
        <v>3.1624300284082102E-4</v>
      </c>
      <c r="G62" s="137">
        <v>2.5349080860613001E-4</v>
      </c>
      <c r="H62" s="137">
        <v>2.0606441098991701E-4</v>
      </c>
      <c r="I62" s="137">
        <v>1.8079948283588099E-4</v>
      </c>
      <c r="J62" s="137">
        <v>2.7989745714758301E-4</v>
      </c>
      <c r="K62" s="137">
        <v>1.9215714171634399E-4</v>
      </c>
      <c r="L62" s="137">
        <v>2.7021390455665798E-4</v>
      </c>
      <c r="M62" s="137">
        <v>3.2410575887606397E-4</v>
      </c>
      <c r="N62" s="137">
        <v>1.4881067244032801E-4</v>
      </c>
      <c r="O62" s="137">
        <v>5.7995266049392703E-4</v>
      </c>
      <c r="P62" s="137">
        <v>1.91953489518311E-4</v>
      </c>
      <c r="Q62" s="137">
        <v>8.2286771510596204E-5</v>
      </c>
      <c r="R62" s="137">
        <v>5.3357245793414195E-4</v>
      </c>
      <c r="S62" s="137">
        <v>8.9600507596154398E-4</v>
      </c>
      <c r="T62" s="137">
        <v>4.3888893888356097E-4</v>
      </c>
      <c r="U62" s="137">
        <v>7.5963201964159596E-4</v>
      </c>
      <c r="V62" s="137">
        <v>6.0359523944932296E-4</v>
      </c>
      <c r="W62" s="137">
        <v>6.3447672424890198E-4</v>
      </c>
      <c r="X62" s="137">
        <v>4.5019423335700799E-4</v>
      </c>
      <c r="Y62" s="137">
        <v>4.1483611651626199E-4</v>
      </c>
      <c r="Z62" s="137">
        <v>5.59312261091605E-4</v>
      </c>
      <c r="AA62" s="137">
        <v>4.8626065880214199E-4</v>
      </c>
      <c r="AB62" s="137">
        <v>5.3764305257770996E-4</v>
      </c>
      <c r="AC62" s="137">
        <v>4.7151405187339103E-4</v>
      </c>
      <c r="AD62" s="137">
        <v>5.9210869849931605E-4</v>
      </c>
      <c r="AE62" s="137">
        <v>4.7889156146206402E-4</v>
      </c>
      <c r="AF62" s="137">
        <v>5.0394226080896802E-4</v>
      </c>
      <c r="AG62" s="137">
        <v>7.1935303973388398E-4</v>
      </c>
      <c r="AH62" s="137">
        <v>4.0495338868901099E-4</v>
      </c>
      <c r="AI62" s="137">
        <v>3.60474210226124E-4</v>
      </c>
      <c r="AJ62" s="137">
        <v>0</v>
      </c>
      <c r="AK62" s="137">
        <v>3.6558961951582301E-4</v>
      </c>
      <c r="AL62" s="137">
        <v>5.4853522606020002E-4</v>
      </c>
      <c r="AM62" s="137">
        <v>3.78933653488614E-4</v>
      </c>
      <c r="AN62" s="137">
        <v>4.03760902138643E-4</v>
      </c>
      <c r="AO62" s="137">
        <v>3.56896917519025E-4</v>
      </c>
      <c r="AP62" s="137">
        <v>2.6504737691484599E-4</v>
      </c>
      <c r="AQ62" s="137">
        <v>3.2433701336855502E-4</v>
      </c>
      <c r="AR62" s="137">
        <v>3.0643747954633998E-4</v>
      </c>
      <c r="AS62" s="137">
        <v>2.8659763591296799E-4</v>
      </c>
      <c r="AT62" s="137">
        <v>2.5998830726222798E-4</v>
      </c>
      <c r="AU62" s="137">
        <v>2.7221401737874998E-4</v>
      </c>
      <c r="AV62" s="137">
        <v>3.1083061438046702E-4</v>
      </c>
      <c r="AW62" s="137">
        <v>3.1084559010947601E-4</v>
      </c>
      <c r="AX62" s="137">
        <v>3.6891632236640999E-4</v>
      </c>
      <c r="AY62" s="137">
        <v>3.90318286162805E-4</v>
      </c>
      <c r="AZ62" s="137">
        <v>7.6514386559355704E-4</v>
      </c>
      <c r="BA62" s="137">
        <v>2.1419008656434999E-4</v>
      </c>
      <c r="BB62" s="137">
        <v>2.7172764485633297E-4</v>
      </c>
      <c r="BC62" s="137">
        <v>3.6571326540132401E-4</v>
      </c>
      <c r="BD62" s="137">
        <v>8.9561277719964506E-3</v>
      </c>
      <c r="BE62" s="137">
        <v>1.0180348155088299</v>
      </c>
      <c r="BF62" s="137">
        <v>4.2421668650162399E-4</v>
      </c>
      <c r="BG62" s="137">
        <v>1.6832519011927301E-4</v>
      </c>
      <c r="BH62" s="137">
        <v>3.3371799210993601E-4</v>
      </c>
      <c r="BI62" s="137">
        <v>2.2864512794747499E-3</v>
      </c>
      <c r="BJ62" s="137">
        <v>1.08300386785269E-3</v>
      </c>
      <c r="BK62" s="137">
        <v>3.3980513528960102E-4</v>
      </c>
      <c r="BL62" s="137">
        <v>1.9021049266572699E-4</v>
      </c>
      <c r="BM62" s="137">
        <v>1.9160912023283701E-4</v>
      </c>
      <c r="BN62" s="137">
        <v>2.92484305424977E-4</v>
      </c>
      <c r="BO62" s="137">
        <v>8.7248566787461802E-5</v>
      </c>
      <c r="BP62" s="137">
        <v>8.5531694814744604E-4</v>
      </c>
      <c r="BQ62" s="137">
        <v>9.9572811108387992E-4</v>
      </c>
      <c r="BR62" s="137">
        <v>9.9089788368055009E-4</v>
      </c>
      <c r="BS62" s="137">
        <v>9.9722631958837601E-5</v>
      </c>
      <c r="BT62" s="137">
        <v>9.9524078199576403E-5</v>
      </c>
      <c r="BU62" s="137">
        <v>1.6569520009402801E-4</v>
      </c>
      <c r="BV62" s="137">
        <v>1.46608891341672E-4</v>
      </c>
      <c r="BW62" s="137">
        <v>2.7122719335672101E-3</v>
      </c>
      <c r="BX62" s="137">
        <v>1.8538204670936399E-4</v>
      </c>
      <c r="BY62" s="137">
        <v>3.2772591802626802E-4</v>
      </c>
      <c r="BZ62" s="137">
        <v>2.2029497260661401E-4</v>
      </c>
      <c r="CA62" s="138">
        <v>0</v>
      </c>
      <c r="CB62" s="133">
        <v>1.05932013634693</v>
      </c>
      <c r="CC62" s="134">
        <v>0.61804147424036404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2" x14ac:dyDescent="0.3">
      <c r="A63" s="30"/>
      <c r="B63" s="42" t="s">
        <v>468</v>
      </c>
      <c r="C63" s="43" t="s">
        <v>469</v>
      </c>
      <c r="D63" s="136">
        <v>1.58831886801994E-3</v>
      </c>
      <c r="E63" s="137">
        <v>3.3717245460459099E-3</v>
      </c>
      <c r="F63" s="137">
        <v>3.2731024501912302E-3</v>
      </c>
      <c r="G63" s="137">
        <v>2.5187943449364401E-3</v>
      </c>
      <c r="H63" s="137">
        <v>2.3089295532258002E-3</v>
      </c>
      <c r="I63" s="137">
        <v>1.8865850932673E-3</v>
      </c>
      <c r="J63" s="137">
        <v>3.0553707645892001E-3</v>
      </c>
      <c r="K63" s="137">
        <v>2.0918002812644501E-3</v>
      </c>
      <c r="L63" s="137">
        <v>2.7683658051506198E-3</v>
      </c>
      <c r="M63" s="137">
        <v>3.5569006828727401E-3</v>
      </c>
      <c r="N63" s="137">
        <v>1.47569581058438E-3</v>
      </c>
      <c r="O63" s="137">
        <v>6.1951896561715201E-3</v>
      </c>
      <c r="P63" s="137">
        <v>7.6522591709957599E-4</v>
      </c>
      <c r="Q63" s="137">
        <v>3.9728338683147902E-4</v>
      </c>
      <c r="R63" s="137">
        <v>1.5800604833223E-3</v>
      </c>
      <c r="S63" s="137">
        <v>2.1200620604169E-3</v>
      </c>
      <c r="T63" s="137">
        <v>4.7336449036219199E-3</v>
      </c>
      <c r="U63" s="137">
        <v>7.3079034317822603E-3</v>
      </c>
      <c r="V63" s="137">
        <v>6.8754914018199498E-3</v>
      </c>
      <c r="W63" s="137">
        <v>7.2420010880532302E-3</v>
      </c>
      <c r="X63" s="137">
        <v>5.0000279467374798E-3</v>
      </c>
      <c r="Y63" s="137">
        <v>4.5258162050170296E-3</v>
      </c>
      <c r="Z63" s="137">
        <v>6.4458860322955799E-3</v>
      </c>
      <c r="AA63" s="137">
        <v>5.3960899170899402E-3</v>
      </c>
      <c r="AB63" s="137">
        <v>5.5684917355511201E-3</v>
      </c>
      <c r="AC63" s="137">
        <v>5.3606552220823297E-3</v>
      </c>
      <c r="AD63" s="137">
        <v>6.3266709580598697E-3</v>
      </c>
      <c r="AE63" s="137">
        <v>5.15066274755583E-3</v>
      </c>
      <c r="AF63" s="137">
        <v>4.6127064668504197E-3</v>
      </c>
      <c r="AG63" s="137">
        <v>7.7348668722297901E-3</v>
      </c>
      <c r="AH63" s="137">
        <v>3.3543192058953101E-3</v>
      </c>
      <c r="AI63" s="137">
        <v>2.9353826005775398E-3</v>
      </c>
      <c r="AJ63" s="137">
        <v>0</v>
      </c>
      <c r="AK63" s="137">
        <v>3.4208905246399901E-3</v>
      </c>
      <c r="AL63" s="137">
        <v>4.0896769013012303E-3</v>
      </c>
      <c r="AM63" s="137">
        <v>3.2958804168129502E-3</v>
      </c>
      <c r="AN63" s="137">
        <v>2.8599216359896599E-3</v>
      </c>
      <c r="AO63" s="137">
        <v>2.8563390669510301E-3</v>
      </c>
      <c r="AP63" s="137">
        <v>3.0549768602607802E-3</v>
      </c>
      <c r="AQ63" s="137">
        <v>2.30733745985157E-3</v>
      </c>
      <c r="AR63" s="137">
        <v>2.90179686282523E-3</v>
      </c>
      <c r="AS63" s="137">
        <v>3.0290664855971098E-3</v>
      </c>
      <c r="AT63" s="137">
        <v>2.88438958961101E-3</v>
      </c>
      <c r="AU63" s="137">
        <v>2.4238138093756502E-3</v>
      </c>
      <c r="AV63" s="137">
        <v>2.8197562520140599E-3</v>
      </c>
      <c r="AW63" s="137">
        <v>2.4463221666886602E-3</v>
      </c>
      <c r="AX63" s="137">
        <v>2.6497058500104301E-3</v>
      </c>
      <c r="AY63" s="137">
        <v>2.0406361813077099E-3</v>
      </c>
      <c r="AZ63" s="137">
        <v>2.2353133412072899E-3</v>
      </c>
      <c r="BA63" s="137">
        <v>2.1590702321609302E-3</v>
      </c>
      <c r="BB63" s="137">
        <v>2.17493832487487E-3</v>
      </c>
      <c r="BC63" s="137">
        <v>2.3102925147095899E-3</v>
      </c>
      <c r="BD63" s="137">
        <v>3.0127007790219599E-3</v>
      </c>
      <c r="BE63" s="137">
        <v>3.1599262054015599E-3</v>
      </c>
      <c r="BF63" s="137">
        <v>1.00497478081615</v>
      </c>
      <c r="BG63" s="137">
        <v>1.2891909828853501E-3</v>
      </c>
      <c r="BH63" s="137">
        <v>2.1606675104722298E-3</v>
      </c>
      <c r="BI63" s="137">
        <v>2.3519341966881501E-3</v>
      </c>
      <c r="BJ63" s="137">
        <v>2.4971767836922398E-3</v>
      </c>
      <c r="BK63" s="137">
        <v>3.10696014286532E-3</v>
      </c>
      <c r="BL63" s="137">
        <v>1.74922817252764E-3</v>
      </c>
      <c r="BM63" s="137">
        <v>1.84664948051445E-3</v>
      </c>
      <c r="BN63" s="137">
        <v>2.9198850091124899E-3</v>
      </c>
      <c r="BO63" s="137">
        <v>1.14196636325242E-3</v>
      </c>
      <c r="BP63" s="137">
        <v>5.3977332467067501E-4</v>
      </c>
      <c r="BQ63" s="137">
        <v>1.16763457299272E-3</v>
      </c>
      <c r="BR63" s="137">
        <v>7.6852443130475496E-4</v>
      </c>
      <c r="BS63" s="137">
        <v>2.94175172478041E-4</v>
      </c>
      <c r="BT63" s="137">
        <v>1.0782232639021401E-3</v>
      </c>
      <c r="BU63" s="137">
        <v>1.40701827802141E-3</v>
      </c>
      <c r="BV63" s="137">
        <v>1.77593863188113E-3</v>
      </c>
      <c r="BW63" s="137">
        <v>8.6570484920187605E-4</v>
      </c>
      <c r="BX63" s="137">
        <v>3.24977340102953E-3</v>
      </c>
      <c r="BY63" s="137">
        <v>3.0142740414283E-3</v>
      </c>
      <c r="BZ63" s="137">
        <v>3.9799395231238004E-3</v>
      </c>
      <c r="CA63" s="138">
        <v>0</v>
      </c>
      <c r="CB63" s="133">
        <v>1.22783619684802</v>
      </c>
      <c r="CC63" s="134">
        <v>0.71635916961093804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2" x14ac:dyDescent="0.3">
      <c r="A64" s="30"/>
      <c r="B64" s="42" t="s">
        <v>228</v>
      </c>
      <c r="C64" s="43" t="s">
        <v>229</v>
      </c>
      <c r="D64" s="136">
        <v>1.6204034746880001E-2</v>
      </c>
      <c r="E64" s="137">
        <v>3.4389888772035103E-2</v>
      </c>
      <c r="F64" s="137">
        <v>1.2429502562233199E-2</v>
      </c>
      <c r="G64" s="137">
        <v>3.0513169490697E-2</v>
      </c>
      <c r="H64" s="137">
        <v>1.1490662603037501E-2</v>
      </c>
      <c r="I64" s="137">
        <v>2.1233965707381501E-2</v>
      </c>
      <c r="J64" s="137">
        <v>2.2730060794255099E-2</v>
      </c>
      <c r="K64" s="137">
        <v>1.51810721760142E-2</v>
      </c>
      <c r="L64" s="137">
        <v>1.46532977574171E-2</v>
      </c>
      <c r="M64" s="137">
        <v>2.4292129990604601E-2</v>
      </c>
      <c r="N64" s="137">
        <v>1.0188011383701401E-2</v>
      </c>
      <c r="O64" s="137">
        <v>1.94975568723928E-2</v>
      </c>
      <c r="P64" s="137">
        <v>6.9494240595672496E-3</v>
      </c>
      <c r="Q64" s="137">
        <v>4.5981828717000699E-3</v>
      </c>
      <c r="R64" s="137">
        <v>4.1485207060355099E-2</v>
      </c>
      <c r="S64" s="137">
        <v>2.8633555750779201E-2</v>
      </c>
      <c r="T64" s="137">
        <v>2.0765000165525099E-2</v>
      </c>
      <c r="U64" s="137">
        <v>2.8295176472618901E-2</v>
      </c>
      <c r="V64" s="137">
        <v>1.7276997863152899E-2</v>
      </c>
      <c r="W64" s="137">
        <v>1.7928148022235E-2</v>
      </c>
      <c r="X64" s="137">
        <v>2.3881015140076001E-2</v>
      </c>
      <c r="Y64" s="137">
        <v>3.0565363983265301E-2</v>
      </c>
      <c r="Z64" s="137">
        <v>1.8242616621808899E-2</v>
      </c>
      <c r="AA64" s="137">
        <v>1.5684248874246701E-2</v>
      </c>
      <c r="AB64" s="137">
        <v>2.2386392556698199E-2</v>
      </c>
      <c r="AC64" s="137">
        <v>2.0638576630474598E-2</v>
      </c>
      <c r="AD64" s="137">
        <v>4.6760246112999497E-2</v>
      </c>
      <c r="AE64" s="137">
        <v>1.8287685961279301E-2</v>
      </c>
      <c r="AF64" s="137">
        <v>2.7436668848030098E-2</v>
      </c>
      <c r="AG64" s="137">
        <v>2.7984755202720101E-2</v>
      </c>
      <c r="AH64" s="137">
        <v>1.95510687461375E-2</v>
      </c>
      <c r="AI64" s="137">
        <v>1.7400211121925298E-2</v>
      </c>
      <c r="AJ64" s="137">
        <v>0</v>
      </c>
      <c r="AK64" s="137">
        <v>4.1997167406856897E-2</v>
      </c>
      <c r="AL64" s="137">
        <v>3.18984165506737E-2</v>
      </c>
      <c r="AM64" s="137">
        <v>3.4975910002921599E-2</v>
      </c>
      <c r="AN64" s="137">
        <v>1.57294331799743E-2</v>
      </c>
      <c r="AO64" s="137">
        <v>3.0817429590631801E-2</v>
      </c>
      <c r="AP64" s="137">
        <v>2.3925622365625902E-2</v>
      </c>
      <c r="AQ64" s="137">
        <v>9.9668096172604703E-3</v>
      </c>
      <c r="AR64" s="137">
        <v>2.3173962387797599E-2</v>
      </c>
      <c r="AS64" s="137">
        <v>1.53316434849075E-2</v>
      </c>
      <c r="AT64" s="137">
        <v>1.4043511307058699E-2</v>
      </c>
      <c r="AU64" s="137">
        <v>3.1678026162765903E-2</v>
      </c>
      <c r="AV64" s="137">
        <v>3.3104441560256902E-2</v>
      </c>
      <c r="AW64" s="137">
        <v>5.3246540304421802E-2</v>
      </c>
      <c r="AX64" s="137">
        <v>6.3171170365885196E-2</v>
      </c>
      <c r="AY64" s="137">
        <v>6.4092953358290405E-2</v>
      </c>
      <c r="AZ64" s="137">
        <v>1.99191788259644E-2</v>
      </c>
      <c r="BA64" s="137">
        <v>1.22618584970134E-2</v>
      </c>
      <c r="BB64" s="137">
        <v>2.5443644794025701E-2</v>
      </c>
      <c r="BC64" s="137">
        <v>2.3211530279393398E-2</v>
      </c>
      <c r="BD64" s="137">
        <v>1.1690504338981901E-2</v>
      </c>
      <c r="BE64" s="137">
        <v>2.1703275458214901E-2</v>
      </c>
      <c r="BF64" s="137">
        <v>2.0101594203652401E-2</v>
      </c>
      <c r="BG64" s="137">
        <v>1.49940120710969</v>
      </c>
      <c r="BH64" s="137">
        <v>7.1995043508455106E-2</v>
      </c>
      <c r="BI64" s="137">
        <v>1.9503090369480201E-2</v>
      </c>
      <c r="BJ64" s="137">
        <v>2.62121601467303E-2</v>
      </c>
      <c r="BK64" s="137">
        <v>1.6911440798538499E-2</v>
      </c>
      <c r="BL64" s="137">
        <v>1.6572932508335102E-2</v>
      </c>
      <c r="BM64" s="137">
        <v>5.9803178479338498E-2</v>
      </c>
      <c r="BN64" s="137">
        <v>4.15320445911668E-2</v>
      </c>
      <c r="BO64" s="137">
        <v>2.9777677261894099E-2</v>
      </c>
      <c r="BP64" s="137">
        <v>8.0140293824496108E-3</v>
      </c>
      <c r="BQ64" s="137">
        <v>9.34095277686014E-3</v>
      </c>
      <c r="BR64" s="137">
        <v>1.1310021073854299E-2</v>
      </c>
      <c r="BS64" s="137">
        <v>2.29403291145076E-2</v>
      </c>
      <c r="BT64" s="137">
        <v>2.3255285808313601E-2</v>
      </c>
      <c r="BU64" s="137">
        <v>8.6432010671984496E-3</v>
      </c>
      <c r="BV64" s="137">
        <v>2.30144675159848E-2</v>
      </c>
      <c r="BW64" s="137">
        <v>7.83718004915894E-3</v>
      </c>
      <c r="BX64" s="137">
        <v>2.9372818991801601E-2</v>
      </c>
      <c r="BY64" s="137">
        <v>1.29344945218655E-2</v>
      </c>
      <c r="BZ64" s="137">
        <v>5.6974220596945201E-2</v>
      </c>
      <c r="CA64" s="138">
        <v>0</v>
      </c>
      <c r="CB64" s="133">
        <v>3.30438429463738</v>
      </c>
      <c r="CC64" s="134">
        <v>1.92788418801996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2" x14ac:dyDescent="0.3">
      <c r="A65" s="30"/>
      <c r="B65" s="42" t="s">
        <v>234</v>
      </c>
      <c r="C65" s="43" t="s">
        <v>235</v>
      </c>
      <c r="D65" s="136">
        <v>1.6863897954057501E-3</v>
      </c>
      <c r="E65" s="137">
        <v>6.6734851814766998E-3</v>
      </c>
      <c r="F65" s="137">
        <v>3.8095447543962102E-3</v>
      </c>
      <c r="G65" s="137">
        <v>6.7068570145640896E-3</v>
      </c>
      <c r="H65" s="137">
        <v>2.4164612566213101E-3</v>
      </c>
      <c r="I65" s="137">
        <v>7.9047888473080408E-3</v>
      </c>
      <c r="J65" s="137">
        <v>7.5810609116935398E-3</v>
      </c>
      <c r="K65" s="137">
        <v>7.2767669853425901E-3</v>
      </c>
      <c r="L65" s="137">
        <v>4.3270366668001197E-3</v>
      </c>
      <c r="M65" s="137">
        <v>2.1720003996853299E-3</v>
      </c>
      <c r="N65" s="137">
        <v>1.12081004648565E-3</v>
      </c>
      <c r="O65" s="137">
        <v>3.24194260164798E-3</v>
      </c>
      <c r="P65" s="137">
        <v>8.5885291484275104E-4</v>
      </c>
      <c r="Q65" s="137">
        <v>3.6545927495517001E-4</v>
      </c>
      <c r="R65" s="137">
        <v>6.1016299630086198E-3</v>
      </c>
      <c r="S65" s="137">
        <v>7.1911917626207803E-3</v>
      </c>
      <c r="T65" s="137">
        <v>1.8369561174103599E-3</v>
      </c>
      <c r="U65" s="137">
        <v>9.6925389259338805E-3</v>
      </c>
      <c r="V65" s="137">
        <v>1.92270401691582E-3</v>
      </c>
      <c r="W65" s="137">
        <v>3.1529757429508199E-3</v>
      </c>
      <c r="X65" s="137">
        <v>3.6599575854663899E-3</v>
      </c>
      <c r="Y65" s="137">
        <v>2.1963595056317801E-3</v>
      </c>
      <c r="Z65" s="137">
        <v>1.88024461554845E-3</v>
      </c>
      <c r="AA65" s="137">
        <v>2.6359892272716898E-3</v>
      </c>
      <c r="AB65" s="137">
        <v>3.5560440983437298E-3</v>
      </c>
      <c r="AC65" s="137">
        <v>1.58243017601089E-3</v>
      </c>
      <c r="AD65" s="137">
        <v>3.97920082389446E-3</v>
      </c>
      <c r="AE65" s="137">
        <v>1.85028279583881E-3</v>
      </c>
      <c r="AF65" s="137">
        <v>4.2851889782665603E-3</v>
      </c>
      <c r="AG65" s="137">
        <v>4.4066024793858304E-3</v>
      </c>
      <c r="AH65" s="137">
        <v>7.1743400418803902E-3</v>
      </c>
      <c r="AI65" s="137">
        <v>1.7131897013572001E-2</v>
      </c>
      <c r="AJ65" s="137">
        <v>0</v>
      </c>
      <c r="AK65" s="137">
        <v>2.7556242935399102E-3</v>
      </c>
      <c r="AL65" s="137">
        <v>2.3400776991750901E-3</v>
      </c>
      <c r="AM65" s="137">
        <v>2.35241529984449E-3</v>
      </c>
      <c r="AN65" s="137">
        <v>2.2894291936527899E-3</v>
      </c>
      <c r="AO65" s="137">
        <v>2.90668135190068E-3</v>
      </c>
      <c r="AP65" s="137">
        <v>5.3195415874969301E-3</v>
      </c>
      <c r="AQ65" s="137">
        <v>1.13467322186048E-3</v>
      </c>
      <c r="AR65" s="137">
        <v>2.2694949687174499E-3</v>
      </c>
      <c r="AS65" s="137">
        <v>2.7788646435305299E-3</v>
      </c>
      <c r="AT65" s="137">
        <v>2.34816506435115E-3</v>
      </c>
      <c r="AU65" s="137">
        <v>5.8055901611173298E-3</v>
      </c>
      <c r="AV65" s="137">
        <v>2.5940581153327501E-3</v>
      </c>
      <c r="AW65" s="137">
        <v>5.12381001255462E-3</v>
      </c>
      <c r="AX65" s="137">
        <v>7.6723050422392702E-3</v>
      </c>
      <c r="AY65" s="137">
        <v>7.8545436337665198E-2</v>
      </c>
      <c r="AZ65" s="137">
        <v>9.5790002876055998E-3</v>
      </c>
      <c r="BA65" s="137">
        <v>7.5336693938151096E-3</v>
      </c>
      <c r="BB65" s="137">
        <v>1.3442508977535E-2</v>
      </c>
      <c r="BC65" s="137">
        <v>1.0571095248701401E-2</v>
      </c>
      <c r="BD65" s="137">
        <v>1.48776382499202E-3</v>
      </c>
      <c r="BE65" s="137">
        <v>3.8584987019028298E-3</v>
      </c>
      <c r="BF65" s="137">
        <v>1.9688733034318902E-3</v>
      </c>
      <c r="BG65" s="137">
        <v>2.7411230796381102E-3</v>
      </c>
      <c r="BH65" s="137">
        <v>1.1509242680931999</v>
      </c>
      <c r="BI65" s="137">
        <v>8.1092086625331808E-3</v>
      </c>
      <c r="BJ65" s="137">
        <v>1.1934238692798899E-3</v>
      </c>
      <c r="BK65" s="137">
        <v>1.9063502339192E-3</v>
      </c>
      <c r="BL65" s="137">
        <v>1.5850599800128699E-2</v>
      </c>
      <c r="BM65" s="137">
        <v>1.78414975201437E-2</v>
      </c>
      <c r="BN65" s="137">
        <v>2.3174280981688102E-3</v>
      </c>
      <c r="BO65" s="137">
        <v>1.3050766990643E-3</v>
      </c>
      <c r="BP65" s="137">
        <v>7.0068807638078504E-4</v>
      </c>
      <c r="BQ65" s="137">
        <v>9.6978949247250102E-4</v>
      </c>
      <c r="BR65" s="137">
        <v>1.17861936105579E-3</v>
      </c>
      <c r="BS65" s="137">
        <v>5.5689602206915097E-3</v>
      </c>
      <c r="BT65" s="137">
        <v>2.5356917339538899E-3</v>
      </c>
      <c r="BU65" s="137">
        <v>2.3939059694984E-3</v>
      </c>
      <c r="BV65" s="137">
        <v>7.8267557813735695E-3</v>
      </c>
      <c r="BW65" s="137">
        <v>2.9612002055936599E-3</v>
      </c>
      <c r="BX65" s="137">
        <v>8.8116163916851595E-3</v>
      </c>
      <c r="BY65" s="137">
        <v>2.38109448177804E-3</v>
      </c>
      <c r="BZ65" s="137">
        <v>8.2294812324352797E-3</v>
      </c>
      <c r="CA65" s="138">
        <v>0</v>
      </c>
      <c r="CB65" s="133">
        <v>1.5608023462551299</v>
      </c>
      <c r="CC65" s="134">
        <v>0.91062234161233802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2" x14ac:dyDescent="0.3">
      <c r="A66" s="30"/>
      <c r="B66" s="42" t="s">
        <v>472</v>
      </c>
      <c r="C66" s="43" t="s">
        <v>473</v>
      </c>
      <c r="D66" s="136">
        <v>1.33605720065879E-3</v>
      </c>
      <c r="E66" s="137">
        <v>2.4408552334713699E-3</v>
      </c>
      <c r="F66" s="137">
        <v>1.2453263257650501E-3</v>
      </c>
      <c r="G66" s="137">
        <v>2.8001803105527998E-3</v>
      </c>
      <c r="H66" s="137">
        <v>1.3126551057028499E-3</v>
      </c>
      <c r="I66" s="137">
        <v>1.26713654238821E-3</v>
      </c>
      <c r="J66" s="137">
        <v>1.5192546898142999E-3</v>
      </c>
      <c r="K66" s="137">
        <v>1.00323290648228E-3</v>
      </c>
      <c r="L66" s="137">
        <v>1.4195053740255E-3</v>
      </c>
      <c r="M66" s="137">
        <v>1.1156358874699101E-3</v>
      </c>
      <c r="N66" s="137">
        <v>1.33422482801767E-3</v>
      </c>
      <c r="O66" s="137">
        <v>1.44082169376715E-3</v>
      </c>
      <c r="P66" s="137">
        <v>1.5210352874643E-2</v>
      </c>
      <c r="Q66" s="137">
        <v>5.6593653039038296E-3</v>
      </c>
      <c r="R66" s="137">
        <v>1.3368241762313599E-3</v>
      </c>
      <c r="S66" s="137">
        <v>1.7308221311437E-3</v>
      </c>
      <c r="T66" s="137">
        <v>1.1579802861648499E-3</v>
      </c>
      <c r="U66" s="137">
        <v>2.0545427154407899E-3</v>
      </c>
      <c r="V66" s="137">
        <v>1.3449756300035799E-3</v>
      </c>
      <c r="W66" s="137">
        <v>1.59807496000186E-3</v>
      </c>
      <c r="X66" s="137">
        <v>1.40707591406411E-3</v>
      </c>
      <c r="Y66" s="137">
        <v>1.0206113043835501E-3</v>
      </c>
      <c r="Z66" s="137">
        <v>1.4033431567409499E-3</v>
      </c>
      <c r="AA66" s="137">
        <v>1.60517747200487E-3</v>
      </c>
      <c r="AB66" s="137">
        <v>1.47578097596419E-3</v>
      </c>
      <c r="AC66" s="137">
        <v>1.18574250088771E-3</v>
      </c>
      <c r="AD66" s="137">
        <v>2.3061419454422699E-3</v>
      </c>
      <c r="AE66" s="137">
        <v>1.1751976794807399E-3</v>
      </c>
      <c r="AF66" s="137">
        <v>1.30984973184945E-3</v>
      </c>
      <c r="AG66" s="137">
        <v>2.02081064266715E-3</v>
      </c>
      <c r="AH66" s="137">
        <v>1.13885597877915E-3</v>
      </c>
      <c r="AI66" s="137">
        <v>1.1904425250372601E-3</v>
      </c>
      <c r="AJ66" s="137">
        <v>0</v>
      </c>
      <c r="AK66" s="137">
        <v>1.00870263873878E-3</v>
      </c>
      <c r="AL66" s="137">
        <v>8.1709811520581498E-4</v>
      </c>
      <c r="AM66" s="137">
        <v>9.3039365964091097E-4</v>
      </c>
      <c r="AN66" s="137">
        <v>1.35426914592067E-3</v>
      </c>
      <c r="AO66" s="137">
        <v>1.77319487171454E-3</v>
      </c>
      <c r="AP66" s="137">
        <v>8.09331588559635E-4</v>
      </c>
      <c r="AQ66" s="137">
        <v>1.54214806253522E-2</v>
      </c>
      <c r="AR66" s="137">
        <v>9.7415294817821199E-4</v>
      </c>
      <c r="AS66" s="137">
        <v>9.2744661232505195E-4</v>
      </c>
      <c r="AT66" s="137">
        <v>6.25845290940472E-4</v>
      </c>
      <c r="AU66" s="137">
        <v>9.4846034929519502E-4</v>
      </c>
      <c r="AV66" s="137">
        <v>8.5301281577119603E-4</v>
      </c>
      <c r="AW66" s="137">
        <v>2.70487602831543E-3</v>
      </c>
      <c r="AX66" s="137">
        <v>1.98717519502102E-3</v>
      </c>
      <c r="AY66" s="137">
        <v>9.67041498781111E-4</v>
      </c>
      <c r="AZ66" s="137">
        <v>8.11731643730218E-4</v>
      </c>
      <c r="BA66" s="137">
        <v>8.0252077883919695E-4</v>
      </c>
      <c r="BB66" s="137">
        <v>7.9315448911255798E-4</v>
      </c>
      <c r="BC66" s="137">
        <v>7.4039714872789302E-4</v>
      </c>
      <c r="BD66" s="137">
        <v>7.8638314789895305E-4</v>
      </c>
      <c r="BE66" s="137">
        <v>9.1670532276308804E-4</v>
      </c>
      <c r="BF66" s="137">
        <v>1.36283258763616E-3</v>
      </c>
      <c r="BG66" s="137">
        <v>1.98196088740785E-3</v>
      </c>
      <c r="BH66" s="137">
        <v>9.1215356553653098E-4</v>
      </c>
      <c r="BI66" s="137">
        <v>1.0275020277550999</v>
      </c>
      <c r="BJ66" s="137">
        <v>1.6392655036278499E-3</v>
      </c>
      <c r="BK66" s="137">
        <v>6.8945295254159399E-3</v>
      </c>
      <c r="BL66" s="137">
        <v>3.3696260206540398E-3</v>
      </c>
      <c r="BM66" s="137">
        <v>1.7734332116508601E-3</v>
      </c>
      <c r="BN66" s="137">
        <v>1.6142831504878899E-3</v>
      </c>
      <c r="BO66" s="137">
        <v>9.6240018249998201E-4</v>
      </c>
      <c r="BP66" s="137">
        <v>7.2748520530294602E-4</v>
      </c>
      <c r="BQ66" s="137">
        <v>1.1871273069396599E-3</v>
      </c>
      <c r="BR66" s="137">
        <v>1.82551473659137E-3</v>
      </c>
      <c r="BS66" s="137">
        <v>2.7355057755774299E-2</v>
      </c>
      <c r="BT66" s="137">
        <v>1.3130810789261599E-3</v>
      </c>
      <c r="BU66" s="137">
        <v>3.0672346242792599E-4</v>
      </c>
      <c r="BV66" s="137">
        <v>1.4945111198393401E-3</v>
      </c>
      <c r="BW66" s="137">
        <v>2.2408328465727399E-4</v>
      </c>
      <c r="BX66" s="137">
        <v>7.2110822167981104E-4</v>
      </c>
      <c r="BY66" s="137">
        <v>4.1238370692001298E-4</v>
      </c>
      <c r="BZ66" s="137">
        <v>1.926360176315E-2</v>
      </c>
      <c r="CA66" s="138">
        <v>0</v>
      </c>
      <c r="CB66" s="133">
        <v>1.2053634179500099</v>
      </c>
      <c r="CC66" s="134">
        <v>0.70324782685076004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2" x14ac:dyDescent="0.3">
      <c r="A67" s="30"/>
      <c r="B67" s="42" t="s">
        <v>530</v>
      </c>
      <c r="C67" s="43" t="s">
        <v>531</v>
      </c>
      <c r="D67" s="136">
        <v>6.5789436283870295E-2</v>
      </c>
      <c r="E67" s="137">
        <v>0.14717517111766401</v>
      </c>
      <c r="F67" s="137">
        <v>0.143072708011585</v>
      </c>
      <c r="G67" s="137">
        <v>0.106752549299621</v>
      </c>
      <c r="H67" s="137">
        <v>9.3380611733879196E-2</v>
      </c>
      <c r="I67" s="137">
        <v>7.0962682387593901E-2</v>
      </c>
      <c r="J67" s="137">
        <v>0.13555217886533799</v>
      </c>
      <c r="K67" s="137">
        <v>9.1796068011178497E-2</v>
      </c>
      <c r="L67" s="137">
        <v>0.12008876874975</v>
      </c>
      <c r="M67" s="137">
        <v>0.15688694343031001</v>
      </c>
      <c r="N67" s="137">
        <v>6.4508163506106594E-2</v>
      </c>
      <c r="O67" s="137">
        <v>0.27956158167952799</v>
      </c>
      <c r="P67" s="137">
        <v>3.1748908696796502E-2</v>
      </c>
      <c r="Q67" s="137">
        <v>1.6789803487896101E-2</v>
      </c>
      <c r="R67" s="137">
        <v>6.0028284174613103E-2</v>
      </c>
      <c r="S67" s="137">
        <v>7.9435188017263306E-2</v>
      </c>
      <c r="T67" s="137">
        <v>0.212234075614368</v>
      </c>
      <c r="U67" s="137">
        <v>0.31817833921094302</v>
      </c>
      <c r="V67" s="137">
        <v>0.31252137175747302</v>
      </c>
      <c r="W67" s="137">
        <v>0.32846131920805</v>
      </c>
      <c r="X67" s="137">
        <v>0.215183959377786</v>
      </c>
      <c r="Y67" s="137">
        <v>0.20211901588454401</v>
      </c>
      <c r="Z67" s="137">
        <v>0.29280004914982499</v>
      </c>
      <c r="AA67" s="137">
        <v>0.243129381391859</v>
      </c>
      <c r="AB67" s="137">
        <v>0.24369486058063899</v>
      </c>
      <c r="AC67" s="137">
        <v>0.23809964169689901</v>
      </c>
      <c r="AD67" s="137">
        <v>0.28661916190586201</v>
      </c>
      <c r="AE67" s="137">
        <v>0.23053393782411899</v>
      </c>
      <c r="AF67" s="137">
        <v>0.20003060553284299</v>
      </c>
      <c r="AG67" s="137">
        <v>0.34472858396594502</v>
      </c>
      <c r="AH67" s="137">
        <v>0.13562447542477801</v>
      </c>
      <c r="AI67" s="137">
        <v>0.118469186599387</v>
      </c>
      <c r="AJ67" s="137">
        <v>0</v>
      </c>
      <c r="AK67" s="137">
        <v>0.12892965713515001</v>
      </c>
      <c r="AL67" s="137">
        <v>9.9665562539416802E-2</v>
      </c>
      <c r="AM67" s="137">
        <v>0.142764782569129</v>
      </c>
      <c r="AN67" s="137">
        <v>0.12540162301629099</v>
      </c>
      <c r="AO67" s="137">
        <v>0.123792161431676</v>
      </c>
      <c r="AP67" s="137">
        <v>9.4970343160482598E-2</v>
      </c>
      <c r="AQ67" s="137">
        <v>0.101949652986749</v>
      </c>
      <c r="AR67" s="137">
        <v>0.11785073388458001</v>
      </c>
      <c r="AS67" s="137">
        <v>0.120208880842454</v>
      </c>
      <c r="AT67" s="137">
        <v>0.112368919295519</v>
      </c>
      <c r="AU67" s="137">
        <v>0.107038364091067</v>
      </c>
      <c r="AV67" s="137">
        <v>0.109111792734396</v>
      </c>
      <c r="AW67" s="137">
        <v>0.10357162406664</v>
      </c>
      <c r="AX67" s="137">
        <v>0.111345305888692</v>
      </c>
      <c r="AY67" s="137">
        <v>8.5352770386959903E-2</v>
      </c>
      <c r="AZ67" s="137">
        <v>8.9093092687661204E-2</v>
      </c>
      <c r="BA67" s="137">
        <v>6.5260665266454299E-2</v>
      </c>
      <c r="BB67" s="137">
        <v>8.3288748600012397E-2</v>
      </c>
      <c r="BC67" s="137">
        <v>7.6819625141502507E-2</v>
      </c>
      <c r="BD67" s="137">
        <v>0.13335489336099701</v>
      </c>
      <c r="BE67" s="137">
        <v>0.105132208626187</v>
      </c>
      <c r="BF67" s="137">
        <v>0.11749523153170199</v>
      </c>
      <c r="BG67" s="137">
        <v>5.6202305090113501E-2</v>
      </c>
      <c r="BH67" s="137">
        <v>7.6685308787918793E-2</v>
      </c>
      <c r="BI67" s="137">
        <v>9.5527905264154805E-2</v>
      </c>
      <c r="BJ67" s="137">
        <v>1.0423226187300201</v>
      </c>
      <c r="BK67" s="137">
        <v>0.13727057521411301</v>
      </c>
      <c r="BL67" s="137">
        <v>7.2001925752182797E-2</v>
      </c>
      <c r="BM67" s="137">
        <v>7.7480410503136393E-2</v>
      </c>
      <c r="BN67" s="137">
        <v>0.12915998695264699</v>
      </c>
      <c r="BO67" s="137">
        <v>3.0856299236977899E-2</v>
      </c>
      <c r="BP67" s="137">
        <v>1.7907248995113201E-2</v>
      </c>
      <c r="BQ67" s="137">
        <v>4.7205810878924399E-2</v>
      </c>
      <c r="BR67" s="137">
        <v>2.5780871868866399E-2</v>
      </c>
      <c r="BS67" s="137">
        <v>9.9587723869594708E-3</v>
      </c>
      <c r="BT67" s="137">
        <v>2.7132625221576698E-2</v>
      </c>
      <c r="BU67" s="137">
        <v>1.78400179335301E-2</v>
      </c>
      <c r="BV67" s="137">
        <v>5.1593987902267303E-2</v>
      </c>
      <c r="BW67" s="137">
        <v>2.40202183640769E-2</v>
      </c>
      <c r="BX67" s="137">
        <v>6.9193994694263905E-2</v>
      </c>
      <c r="BY67" s="137">
        <v>6.5141972306821005E-2</v>
      </c>
      <c r="BZ67" s="137">
        <v>6.69884397030832E-2</v>
      </c>
      <c r="CA67" s="138">
        <v>0</v>
      </c>
      <c r="CB67" s="133">
        <v>10.080994947608801</v>
      </c>
      <c r="CC67" s="134">
        <v>5.8815770279942203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2" x14ac:dyDescent="0.3">
      <c r="A68" s="30"/>
      <c r="B68" s="42" t="s">
        <v>542</v>
      </c>
      <c r="C68" s="43" t="s">
        <v>543</v>
      </c>
      <c r="D68" s="136">
        <v>9.2608516788652798E-2</v>
      </c>
      <c r="E68" s="137">
        <v>0.25114224543198399</v>
      </c>
      <c r="F68" s="137">
        <v>8.5058595665920306E-2</v>
      </c>
      <c r="G68" s="137">
        <v>0.14455248182924901</v>
      </c>
      <c r="H68" s="137">
        <v>0.111871551593676</v>
      </c>
      <c r="I68" s="137">
        <v>0.105994905890556</v>
      </c>
      <c r="J68" s="137">
        <v>0.106160289052249</v>
      </c>
      <c r="K68" s="137">
        <v>6.4639191829280102E-2</v>
      </c>
      <c r="L68" s="137">
        <v>7.1374330957233695E-2</v>
      </c>
      <c r="M68" s="137">
        <v>7.1241883378687601E-2</v>
      </c>
      <c r="N68" s="137">
        <v>0.15676703808831599</v>
      </c>
      <c r="O68" s="137">
        <v>6.4324895685413802E-2</v>
      </c>
      <c r="P68" s="137">
        <v>4.4105288793314802E-2</v>
      </c>
      <c r="Q68" s="137">
        <v>3.3310025206969497E-2</v>
      </c>
      <c r="R68" s="137">
        <v>0.107656033129668</v>
      </c>
      <c r="S68" s="137">
        <v>0.12829360389099501</v>
      </c>
      <c r="T68" s="137">
        <v>6.0763361148752998E-2</v>
      </c>
      <c r="U68" s="137">
        <v>0.160105348680186</v>
      </c>
      <c r="V68" s="137">
        <v>5.62440541481272E-2</v>
      </c>
      <c r="W68" s="137">
        <v>7.8908590318015406E-2</v>
      </c>
      <c r="X68" s="137">
        <v>8.8208979740509397E-2</v>
      </c>
      <c r="Y68" s="137">
        <v>5.4127675683010697E-2</v>
      </c>
      <c r="Z68" s="137">
        <v>7.8023165691980104E-2</v>
      </c>
      <c r="AA68" s="137">
        <v>7.4781490498400605E-2</v>
      </c>
      <c r="AB68" s="137">
        <v>9.3117274569902597E-2</v>
      </c>
      <c r="AC68" s="137">
        <v>6.3739774300459601E-2</v>
      </c>
      <c r="AD68" s="137">
        <v>6.4863087645100501E-2</v>
      </c>
      <c r="AE68" s="137">
        <v>7.1378726399056E-2</v>
      </c>
      <c r="AF68" s="137">
        <v>0.10163701015719299</v>
      </c>
      <c r="AG68" s="137">
        <v>0.109834086432848</v>
      </c>
      <c r="AH68" s="137">
        <v>8.1760623035575297E-2</v>
      </c>
      <c r="AI68" s="137">
        <v>0.113148193786009</v>
      </c>
      <c r="AJ68" s="137">
        <v>0</v>
      </c>
      <c r="AK68" s="137">
        <v>5.3304815173165702E-2</v>
      </c>
      <c r="AL68" s="137">
        <v>3.0264749823649802E-2</v>
      </c>
      <c r="AM68" s="137">
        <v>5.9371643192128801E-2</v>
      </c>
      <c r="AN68" s="137">
        <v>0.15208617081057799</v>
      </c>
      <c r="AO68" s="137">
        <v>0.22258356901519899</v>
      </c>
      <c r="AP68" s="137">
        <v>6.7950602041093405E-2</v>
      </c>
      <c r="AQ68" s="137">
        <v>6.2276421073728799E-2</v>
      </c>
      <c r="AR68" s="137">
        <v>9.18072121829238E-2</v>
      </c>
      <c r="AS68" s="137">
        <v>7.6687440694051007E-2</v>
      </c>
      <c r="AT68" s="137">
        <v>3.9758731669023002E-2</v>
      </c>
      <c r="AU68" s="137">
        <v>8.2180054506673497E-2</v>
      </c>
      <c r="AV68" s="137">
        <v>7.6406640377876603E-2</v>
      </c>
      <c r="AW68" s="137">
        <v>0.11494809136058801</v>
      </c>
      <c r="AX68" s="137">
        <v>0.17215613770492499</v>
      </c>
      <c r="AY68" s="137">
        <v>8.0733557891093502E-2</v>
      </c>
      <c r="AZ68" s="137">
        <v>6.0437951425586903E-2</v>
      </c>
      <c r="BA68" s="137">
        <v>3.91131021297687E-2</v>
      </c>
      <c r="BB68" s="137">
        <v>4.9554163250035102E-2</v>
      </c>
      <c r="BC68" s="137">
        <v>3.8266145311615103E-2</v>
      </c>
      <c r="BD68" s="137">
        <v>3.59779761217454E-2</v>
      </c>
      <c r="BE68" s="137">
        <v>6.2727779636865905E-2</v>
      </c>
      <c r="BF68" s="137">
        <v>7.9488561828431101E-2</v>
      </c>
      <c r="BG68" s="137">
        <v>2.95497370317882E-2</v>
      </c>
      <c r="BH68" s="137">
        <v>6.2163099996226601E-2</v>
      </c>
      <c r="BI68" s="137">
        <v>6.2877487063015394E-2</v>
      </c>
      <c r="BJ68" s="137">
        <v>0.138006034754763</v>
      </c>
      <c r="BK68" s="137">
        <v>1.1157211275635299</v>
      </c>
      <c r="BL68" s="137">
        <v>0.26199094974870502</v>
      </c>
      <c r="BM68" s="137">
        <v>4.7160899539923598E-2</v>
      </c>
      <c r="BN68" s="137">
        <v>4.4857919247903499E-2</v>
      </c>
      <c r="BO68" s="137">
        <v>3.6908580607007198E-2</v>
      </c>
      <c r="BP68" s="137">
        <v>2.3097751991017199E-2</v>
      </c>
      <c r="BQ68" s="137">
        <v>2.9104680640682699E-2</v>
      </c>
      <c r="BR68" s="137">
        <v>3.9444457190919303E-2</v>
      </c>
      <c r="BS68" s="137">
        <v>1.7112892761209399E-2</v>
      </c>
      <c r="BT68" s="137">
        <v>6.4598699458600195E-2</v>
      </c>
      <c r="BU68" s="137">
        <v>1.11024402416248E-2</v>
      </c>
      <c r="BV68" s="137">
        <v>5.0637521273426703E-2</v>
      </c>
      <c r="BW68" s="137">
        <v>1.01062816442053E-2</v>
      </c>
      <c r="BX68" s="137">
        <v>3.2079932117678303E-2</v>
      </c>
      <c r="BY68" s="137">
        <v>1.55972825318287E-2</v>
      </c>
      <c r="BZ68" s="137">
        <v>8.1057204904165403E-2</v>
      </c>
      <c r="CA68" s="138">
        <v>0</v>
      </c>
      <c r="CB68" s="133">
        <v>6.9109988169762602</v>
      </c>
      <c r="CC68" s="134">
        <v>4.0320992217206104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2" x14ac:dyDescent="0.3">
      <c r="A69" s="30"/>
      <c r="B69" s="42" t="s">
        <v>562</v>
      </c>
      <c r="C69" s="43" t="s">
        <v>563</v>
      </c>
      <c r="D69" s="136">
        <v>7.5547362457738004E-4</v>
      </c>
      <c r="E69" s="137">
        <v>5.4803820809715504E-3</v>
      </c>
      <c r="F69" s="137">
        <v>1.15650770192796E-3</v>
      </c>
      <c r="G69" s="137">
        <v>1.25679670542219E-3</v>
      </c>
      <c r="H69" s="137">
        <v>1.25725865254409E-3</v>
      </c>
      <c r="I69" s="137">
        <v>1.9730854838001899E-3</v>
      </c>
      <c r="J69" s="137">
        <v>1.2753404412671301E-3</v>
      </c>
      <c r="K69" s="137">
        <v>1.1747748282663799E-3</v>
      </c>
      <c r="L69" s="137">
        <v>1.06804844672053E-3</v>
      </c>
      <c r="M69" s="137">
        <v>1.31085873038369E-3</v>
      </c>
      <c r="N69" s="137">
        <v>7.5379656130249997E-4</v>
      </c>
      <c r="O69" s="137">
        <v>1.87471698949535E-3</v>
      </c>
      <c r="P69" s="137">
        <v>4.5046828157350598E-4</v>
      </c>
      <c r="Q69" s="137">
        <v>2.34180094404784E-4</v>
      </c>
      <c r="R69" s="137">
        <v>8.8079170085689196E-4</v>
      </c>
      <c r="S69" s="137">
        <v>1.1223000844391799E-3</v>
      </c>
      <c r="T69" s="137">
        <v>1.7397663599748401E-3</v>
      </c>
      <c r="U69" s="137">
        <v>3.18125324423263E-3</v>
      </c>
      <c r="V69" s="137">
        <v>1.9323081998481599E-3</v>
      </c>
      <c r="W69" s="137">
        <v>2.11257851027353E-3</v>
      </c>
      <c r="X69" s="137">
        <v>1.6134548288456499E-3</v>
      </c>
      <c r="Y69" s="137">
        <v>1.4787239833579701E-3</v>
      </c>
      <c r="Z69" s="137">
        <v>2.3978077123192601E-3</v>
      </c>
      <c r="AA69" s="137">
        <v>1.6402709376872201E-3</v>
      </c>
      <c r="AB69" s="137">
        <v>1.82172756393972E-3</v>
      </c>
      <c r="AC69" s="137">
        <v>1.6945383117900001E-3</v>
      </c>
      <c r="AD69" s="137">
        <v>1.9859370739345999E-3</v>
      </c>
      <c r="AE69" s="137">
        <v>1.6776512215308701E-3</v>
      </c>
      <c r="AF69" s="137">
        <v>1.4780537674541599E-3</v>
      </c>
      <c r="AG69" s="137">
        <v>2.3359811674661798E-3</v>
      </c>
      <c r="AH69" s="137">
        <v>1.5076922625571201E-3</v>
      </c>
      <c r="AI69" s="137">
        <v>2.0967821410274399E-3</v>
      </c>
      <c r="AJ69" s="137">
        <v>0</v>
      </c>
      <c r="AK69" s="137">
        <v>1.00440962915403E-3</v>
      </c>
      <c r="AL69" s="137">
        <v>1.9620798087044799E-3</v>
      </c>
      <c r="AM69" s="137">
        <v>2.6467660412983099E-3</v>
      </c>
      <c r="AN69" s="137">
        <v>1.0924267801854699E-3</v>
      </c>
      <c r="AO69" s="137">
        <v>1.3566608477701999E-3</v>
      </c>
      <c r="AP69" s="137">
        <v>6.50789779838275E-3</v>
      </c>
      <c r="AQ69" s="137">
        <v>8.8054036646113495E-4</v>
      </c>
      <c r="AR69" s="137">
        <v>1.4326917337458499E-3</v>
      </c>
      <c r="AS69" s="137">
        <v>3.9344843633477202E-3</v>
      </c>
      <c r="AT69" s="137">
        <v>2.6471234300911701E-3</v>
      </c>
      <c r="AU69" s="137">
        <v>4.2641851838079699E-3</v>
      </c>
      <c r="AV69" s="137">
        <v>2.2865119951568599E-3</v>
      </c>
      <c r="AW69" s="137">
        <v>1.0073503720583201E-3</v>
      </c>
      <c r="AX69" s="137">
        <v>1.42065517247381E-3</v>
      </c>
      <c r="AY69" s="137">
        <v>8.2766031488166298E-4</v>
      </c>
      <c r="AZ69" s="137">
        <v>1.3016620881943E-3</v>
      </c>
      <c r="BA69" s="137">
        <v>1.90758571540203E-3</v>
      </c>
      <c r="BB69" s="137">
        <v>9.42176633292863E-4</v>
      </c>
      <c r="BC69" s="137">
        <v>1.37054967211995E-3</v>
      </c>
      <c r="BD69" s="137">
        <v>1.3051283958165801E-3</v>
      </c>
      <c r="BE69" s="137">
        <v>9.5600221345535502E-4</v>
      </c>
      <c r="BF69" s="137">
        <v>3.9956371199258902E-3</v>
      </c>
      <c r="BG69" s="137">
        <v>5.1785094420797801E-4</v>
      </c>
      <c r="BH69" s="137">
        <v>1.07562698977427E-3</v>
      </c>
      <c r="BI69" s="137">
        <v>9.7433376130853203E-4</v>
      </c>
      <c r="BJ69" s="137">
        <v>5.7820475783535996E-3</v>
      </c>
      <c r="BK69" s="137">
        <v>2.7535479310697498E-3</v>
      </c>
      <c r="BL69" s="137">
        <v>1.02912926572029</v>
      </c>
      <c r="BM69" s="137">
        <v>9.4341291355432E-4</v>
      </c>
      <c r="BN69" s="137">
        <v>1.00315713286199E-3</v>
      </c>
      <c r="BO69" s="137">
        <v>7.3111641646628905E-4</v>
      </c>
      <c r="BP69" s="137">
        <v>2.30665000699978E-3</v>
      </c>
      <c r="BQ69" s="137">
        <v>2.3557757227930299E-3</v>
      </c>
      <c r="BR69" s="137">
        <v>2.9554907882536302E-3</v>
      </c>
      <c r="BS69" s="137">
        <v>5.08512196968447E-4</v>
      </c>
      <c r="BT69" s="137">
        <v>2.0949606008092399E-3</v>
      </c>
      <c r="BU69" s="137">
        <v>5.2603538200254602E-4</v>
      </c>
      <c r="BV69" s="137">
        <v>2.2061397389526501E-3</v>
      </c>
      <c r="BW69" s="137">
        <v>2.5504852135525602E-4</v>
      </c>
      <c r="BX69" s="137">
        <v>1.83934860549167E-3</v>
      </c>
      <c r="BY69" s="137">
        <v>5.6015312544500896E-4</v>
      </c>
      <c r="BZ69" s="137">
        <v>2.90278405301972E-3</v>
      </c>
      <c r="CA69" s="138">
        <v>0</v>
      </c>
      <c r="CB69" s="133">
        <v>1.15919075149989</v>
      </c>
      <c r="CC69" s="134">
        <v>0.67630920663265803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2" x14ac:dyDescent="0.3">
      <c r="A70" s="30"/>
      <c r="B70" s="42" t="s">
        <v>534</v>
      </c>
      <c r="C70" s="43" t="s">
        <v>535</v>
      </c>
      <c r="D70" s="136">
        <v>2.9565390091166798E-3</v>
      </c>
      <c r="E70" s="137">
        <v>2.6739251538512002E-3</v>
      </c>
      <c r="F70" s="137">
        <v>1.8225378729219699E-3</v>
      </c>
      <c r="G70" s="137">
        <v>7.3826278012372902E-3</v>
      </c>
      <c r="H70" s="137">
        <v>2.4817333993126202E-3</v>
      </c>
      <c r="I70" s="137">
        <v>3.9854789949158803E-3</v>
      </c>
      <c r="J70" s="137">
        <v>3.0585533683442799E-3</v>
      </c>
      <c r="K70" s="137">
        <v>2.1561513371332898E-3</v>
      </c>
      <c r="L70" s="137">
        <v>2.62003820996025E-3</v>
      </c>
      <c r="M70" s="137">
        <v>2.25209705526338E-3</v>
      </c>
      <c r="N70" s="137">
        <v>2.7994999872622199E-3</v>
      </c>
      <c r="O70" s="137">
        <v>1.9454020359326799E-3</v>
      </c>
      <c r="P70" s="137">
        <v>1.4701502196074101E-3</v>
      </c>
      <c r="Q70" s="137">
        <v>6.8376660065902798E-4</v>
      </c>
      <c r="R70" s="137">
        <v>3.87461048331421E-3</v>
      </c>
      <c r="S70" s="137">
        <v>4.49329952945411E-3</v>
      </c>
      <c r="T70" s="137">
        <v>1.7675319907370199E-3</v>
      </c>
      <c r="U70" s="137">
        <v>2.7511816164989601E-3</v>
      </c>
      <c r="V70" s="137">
        <v>1.66390270078217E-3</v>
      </c>
      <c r="W70" s="137">
        <v>2.3041760940175401E-3</v>
      </c>
      <c r="X70" s="137">
        <v>2.38958548027959E-3</v>
      </c>
      <c r="Y70" s="137">
        <v>1.48106135319989E-3</v>
      </c>
      <c r="Z70" s="137">
        <v>1.6312109881831301E-3</v>
      </c>
      <c r="AA70" s="137">
        <v>3.0712392845064799E-3</v>
      </c>
      <c r="AB70" s="137">
        <v>2.39006529277886E-3</v>
      </c>
      <c r="AC70" s="137">
        <v>1.62300194630715E-3</v>
      </c>
      <c r="AD70" s="137">
        <v>2.0736524062366E-3</v>
      </c>
      <c r="AE70" s="137">
        <v>1.55755683217953E-3</v>
      </c>
      <c r="AF70" s="137">
        <v>1.7554730518200799E-3</v>
      </c>
      <c r="AG70" s="137">
        <v>2.4495787665726001E-3</v>
      </c>
      <c r="AH70" s="137">
        <v>2.97558147716633E-3</v>
      </c>
      <c r="AI70" s="137">
        <v>2.3170137005752E-3</v>
      </c>
      <c r="AJ70" s="137">
        <v>0</v>
      </c>
      <c r="AK70" s="137">
        <v>1.2400833043289599E-3</v>
      </c>
      <c r="AL70" s="137">
        <v>1.07092271330463E-3</v>
      </c>
      <c r="AM70" s="137">
        <v>1.7380210171208299E-3</v>
      </c>
      <c r="AN70" s="137">
        <v>1.7210718970084001E-3</v>
      </c>
      <c r="AO70" s="137">
        <v>2.11034339957568E-3</v>
      </c>
      <c r="AP70" s="137">
        <v>1.9102411876120199E-3</v>
      </c>
      <c r="AQ70" s="137">
        <v>1.86056767545738E-3</v>
      </c>
      <c r="AR70" s="137">
        <v>1.38873736905774E-3</v>
      </c>
      <c r="AS70" s="137">
        <v>1.86129624125134E-3</v>
      </c>
      <c r="AT70" s="137">
        <v>1.07422892077187E-3</v>
      </c>
      <c r="AU70" s="137">
        <v>1.43863111230185E-3</v>
      </c>
      <c r="AV70" s="137">
        <v>1.1910533594438001E-3</v>
      </c>
      <c r="AW70" s="137">
        <v>1.61377551339233E-3</v>
      </c>
      <c r="AX70" s="137">
        <v>2.1195819166533098E-3</v>
      </c>
      <c r="AY70" s="137">
        <v>1.93634999252512E-3</v>
      </c>
      <c r="AZ70" s="137">
        <v>1.33312379258538E-3</v>
      </c>
      <c r="BA70" s="137">
        <v>1.2529069387419601E-3</v>
      </c>
      <c r="BB70" s="137">
        <v>1.1549784319103899E-3</v>
      </c>
      <c r="BC70" s="137">
        <v>1.2025243293012501E-3</v>
      </c>
      <c r="BD70" s="137">
        <v>9.7941710331203406E-4</v>
      </c>
      <c r="BE70" s="137">
        <v>1.2447462768614399E-3</v>
      </c>
      <c r="BF70" s="137">
        <v>3.0145150857977801E-3</v>
      </c>
      <c r="BG70" s="137">
        <v>1.35359613507626E-3</v>
      </c>
      <c r="BH70" s="137">
        <v>3.6948227806238602E-3</v>
      </c>
      <c r="BI70" s="137">
        <v>2.36751505377493E-3</v>
      </c>
      <c r="BJ70" s="137">
        <v>2.7216527526955601E-3</v>
      </c>
      <c r="BK70" s="137">
        <v>3.9020355330355401E-3</v>
      </c>
      <c r="BL70" s="137">
        <v>3.6611967120288602E-3</v>
      </c>
      <c r="BM70" s="137">
        <v>1.0028388217637001</v>
      </c>
      <c r="BN70" s="137">
        <v>1.5811915096614799E-3</v>
      </c>
      <c r="BO70" s="137">
        <v>4.0789285140832203E-3</v>
      </c>
      <c r="BP70" s="137">
        <v>4.4934063402130098E-3</v>
      </c>
      <c r="BQ70" s="137">
        <v>7.2101613053999697E-3</v>
      </c>
      <c r="BR70" s="137">
        <v>9.0740481812656096E-3</v>
      </c>
      <c r="BS70" s="137">
        <v>3.0875734500692702E-3</v>
      </c>
      <c r="BT70" s="137">
        <v>1.45033246881474E-2</v>
      </c>
      <c r="BU70" s="137">
        <v>4.1944311003315202E-3</v>
      </c>
      <c r="BV70" s="137">
        <v>1.15738600764911E-2</v>
      </c>
      <c r="BW70" s="137">
        <v>2.4207219577252201E-3</v>
      </c>
      <c r="BX70" s="137">
        <v>5.5997682027667996E-3</v>
      </c>
      <c r="BY70" s="137">
        <v>2.02963919996466E-3</v>
      </c>
      <c r="BZ70" s="137">
        <v>1.4455952862273001E-2</v>
      </c>
      <c r="CA70" s="138">
        <v>0</v>
      </c>
      <c r="CB70" s="133">
        <v>1.2201579897377699</v>
      </c>
      <c r="CC70" s="134">
        <v>0.71187945636928596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2" x14ac:dyDescent="0.3">
      <c r="A71" s="30"/>
      <c r="B71" s="42" t="s">
        <v>538</v>
      </c>
      <c r="C71" s="43" t="s">
        <v>539</v>
      </c>
      <c r="D71" s="136">
        <v>2.0180904630533701E-3</v>
      </c>
      <c r="E71" s="137">
        <v>3.23149886113718E-3</v>
      </c>
      <c r="F71" s="137">
        <v>1.84842816825348E-3</v>
      </c>
      <c r="G71" s="137">
        <v>3.9837151663115597E-3</v>
      </c>
      <c r="H71" s="137">
        <v>1.94609805950122E-3</v>
      </c>
      <c r="I71" s="137">
        <v>2.72800580115446E-3</v>
      </c>
      <c r="J71" s="137">
        <v>2.4832021814769302E-3</v>
      </c>
      <c r="K71" s="137">
        <v>1.8401306284366601E-3</v>
      </c>
      <c r="L71" s="137">
        <v>2.1569803437550099E-3</v>
      </c>
      <c r="M71" s="137">
        <v>2.53595083505957E-3</v>
      </c>
      <c r="N71" s="137">
        <v>1.8533334376223301E-2</v>
      </c>
      <c r="O71" s="137">
        <v>2.9444991935948998E-3</v>
      </c>
      <c r="P71" s="137">
        <v>1.29287172148574E-3</v>
      </c>
      <c r="Q71" s="137">
        <v>8.9341469961699501E-4</v>
      </c>
      <c r="R71" s="137">
        <v>2.0125396531569199E-2</v>
      </c>
      <c r="S71" s="137">
        <v>2.2556401729388002E-2</v>
      </c>
      <c r="T71" s="137">
        <v>2.1581967972716101E-3</v>
      </c>
      <c r="U71" s="137">
        <v>3.6761384238804102E-3</v>
      </c>
      <c r="V71" s="137">
        <v>2.3511277430060002E-3</v>
      </c>
      <c r="W71" s="137">
        <v>2.6241985768522299E-3</v>
      </c>
      <c r="X71" s="137">
        <v>2.7905422855228298E-3</v>
      </c>
      <c r="Y71" s="137">
        <v>1.8339360016108E-3</v>
      </c>
      <c r="Z71" s="137">
        <v>2.1414333082573301E-3</v>
      </c>
      <c r="AA71" s="137">
        <v>2.56623404462757E-3</v>
      </c>
      <c r="AB71" s="137">
        <v>2.8099474695465901E-3</v>
      </c>
      <c r="AC71" s="137">
        <v>2.0519181674675002E-3</v>
      </c>
      <c r="AD71" s="137">
        <v>2.5281489010469801E-3</v>
      </c>
      <c r="AE71" s="137">
        <v>1.9632647119997501E-3</v>
      </c>
      <c r="AF71" s="137">
        <v>2.16277582772403E-3</v>
      </c>
      <c r="AG71" s="137">
        <v>2.88505330484165E-3</v>
      </c>
      <c r="AH71" s="137">
        <v>3.3773201006485898E-3</v>
      </c>
      <c r="AI71" s="137">
        <v>2.8021316229456198E-3</v>
      </c>
      <c r="AJ71" s="137">
        <v>0</v>
      </c>
      <c r="AK71" s="137">
        <v>1.7156283382574601E-3</v>
      </c>
      <c r="AL71" s="137">
        <v>1.3791999657757901E-3</v>
      </c>
      <c r="AM71" s="137">
        <v>2.1700820474916099E-3</v>
      </c>
      <c r="AN71" s="137">
        <v>4.98020265741448E-3</v>
      </c>
      <c r="AO71" s="137">
        <v>2.7939933262575798E-3</v>
      </c>
      <c r="AP71" s="137">
        <v>2.3462351991260402E-3</v>
      </c>
      <c r="AQ71" s="137">
        <v>1.84286003836791E-3</v>
      </c>
      <c r="AR71" s="137">
        <v>1.82219085402357E-3</v>
      </c>
      <c r="AS71" s="137">
        <v>2.29312468379443E-3</v>
      </c>
      <c r="AT71" s="137">
        <v>1.3965795268759799E-3</v>
      </c>
      <c r="AU71" s="137">
        <v>1.9660856595093501E-3</v>
      </c>
      <c r="AV71" s="137">
        <v>1.5562713432053399E-3</v>
      </c>
      <c r="AW71" s="137">
        <v>2.2241738573541398E-3</v>
      </c>
      <c r="AX71" s="137">
        <v>4.1379136892799404E-3</v>
      </c>
      <c r="AY71" s="137">
        <v>5.7761446459603403E-3</v>
      </c>
      <c r="AZ71" s="137">
        <v>2.04109172756351E-3</v>
      </c>
      <c r="BA71" s="137">
        <v>1.87106977921609E-3</v>
      </c>
      <c r="BB71" s="137">
        <v>1.9881324631182001E-3</v>
      </c>
      <c r="BC71" s="137">
        <v>1.8558846208116301E-3</v>
      </c>
      <c r="BD71" s="137">
        <v>1.3069572020104499E-3</v>
      </c>
      <c r="BE71" s="137">
        <v>1.9938397792043602E-3</v>
      </c>
      <c r="BF71" s="137">
        <v>3.5879006066037002E-3</v>
      </c>
      <c r="BG71" s="137">
        <v>1.5277433339159401E-3</v>
      </c>
      <c r="BH71" s="137">
        <v>4.2413887666805598E-3</v>
      </c>
      <c r="BI71" s="137">
        <v>5.3427180923086197E-3</v>
      </c>
      <c r="BJ71" s="137">
        <v>4.6999160023128601E-3</v>
      </c>
      <c r="BK71" s="137">
        <v>5.9748181084463203E-3</v>
      </c>
      <c r="BL71" s="137">
        <v>9.3748893474521304E-3</v>
      </c>
      <c r="BM71" s="137">
        <v>3.2376277239165802E-3</v>
      </c>
      <c r="BN71" s="137">
        <v>1.0018991656101801</v>
      </c>
      <c r="BO71" s="137">
        <v>4.2033471134202503E-3</v>
      </c>
      <c r="BP71" s="137">
        <v>6.88955414224348E-3</v>
      </c>
      <c r="BQ71" s="137">
        <v>1.21140919218435E-2</v>
      </c>
      <c r="BR71" s="137">
        <v>1.49606988500397E-2</v>
      </c>
      <c r="BS71" s="137">
        <v>4.97973311578815E-3</v>
      </c>
      <c r="BT71" s="137">
        <v>1.5772460247464801E-2</v>
      </c>
      <c r="BU71" s="137">
        <v>2.88759433271599E-3</v>
      </c>
      <c r="BV71" s="137">
        <v>2.8747802429798901E-2</v>
      </c>
      <c r="BW71" s="137">
        <v>2.72892284930841E-2</v>
      </c>
      <c r="BX71" s="137">
        <v>1.9114193980145602E-2</v>
      </c>
      <c r="BY71" s="137">
        <v>8.9299320466558404E-3</v>
      </c>
      <c r="BZ71" s="137">
        <v>2.4922616510970198E-2</v>
      </c>
      <c r="CA71" s="138">
        <v>0</v>
      </c>
      <c r="CB71" s="133">
        <v>1.3919954682278699</v>
      </c>
      <c r="CC71" s="134">
        <v>0.81213497393361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2" x14ac:dyDescent="0.3">
      <c r="A72" s="30"/>
      <c r="B72" s="42" t="s">
        <v>616</v>
      </c>
      <c r="C72" s="43" t="s">
        <v>617</v>
      </c>
      <c r="D72" s="136">
        <v>1.0017387190882699E-2</v>
      </c>
      <c r="E72" s="137">
        <v>1.4679890215299101E-2</v>
      </c>
      <c r="F72" s="137">
        <v>1.05859939087422E-2</v>
      </c>
      <c r="G72" s="137">
        <v>1.8509837644224099E-2</v>
      </c>
      <c r="H72" s="137">
        <v>9.6591419711850104E-3</v>
      </c>
      <c r="I72" s="137">
        <v>2.09604509776085E-2</v>
      </c>
      <c r="J72" s="137">
        <v>1.2298428681378299E-2</v>
      </c>
      <c r="K72" s="137">
        <v>1.0411591724771E-2</v>
      </c>
      <c r="L72" s="137">
        <v>1.16931192116398E-2</v>
      </c>
      <c r="M72" s="137">
        <v>1.1451725456417299E-2</v>
      </c>
      <c r="N72" s="137">
        <v>9.3887905698570601E-3</v>
      </c>
      <c r="O72" s="137">
        <v>1.1594108715029699E-2</v>
      </c>
      <c r="P72" s="137">
        <v>3.8525042458100599E-3</v>
      </c>
      <c r="Q72" s="137">
        <v>1.85687488226392E-3</v>
      </c>
      <c r="R72" s="137">
        <v>2.0272261486625299E-2</v>
      </c>
      <c r="S72" s="137">
        <v>2.3770389791963501E-2</v>
      </c>
      <c r="T72" s="137">
        <v>9.5200300278824798E-3</v>
      </c>
      <c r="U72" s="137">
        <v>1.6719315702636201E-2</v>
      </c>
      <c r="V72" s="137">
        <v>9.0391216767168499E-3</v>
      </c>
      <c r="W72" s="137">
        <v>1.1849144136310601E-2</v>
      </c>
      <c r="X72" s="137">
        <v>1.37777671646382E-2</v>
      </c>
      <c r="Y72" s="137">
        <v>8.8792159504821194E-3</v>
      </c>
      <c r="Z72" s="137">
        <v>8.7845176786799095E-3</v>
      </c>
      <c r="AA72" s="137">
        <v>1.46430518306185E-2</v>
      </c>
      <c r="AB72" s="137">
        <v>1.6929765548047301E-2</v>
      </c>
      <c r="AC72" s="137">
        <v>9.51664022587842E-3</v>
      </c>
      <c r="AD72" s="137">
        <v>1.4188766701358199E-2</v>
      </c>
      <c r="AE72" s="137">
        <v>8.9570779523946206E-3</v>
      </c>
      <c r="AF72" s="137">
        <v>1.28402070520395E-2</v>
      </c>
      <c r="AG72" s="137">
        <v>1.6065639006562101E-2</v>
      </c>
      <c r="AH72" s="137">
        <v>1.43094700909524E-2</v>
      </c>
      <c r="AI72" s="137">
        <v>2.2128268029470401E-2</v>
      </c>
      <c r="AJ72" s="137">
        <v>0</v>
      </c>
      <c r="AK72" s="137">
        <v>1.2194410227761399E-2</v>
      </c>
      <c r="AL72" s="137">
        <v>1.03616262918176E-2</v>
      </c>
      <c r="AM72" s="137">
        <v>1.23960931133768E-2</v>
      </c>
      <c r="AN72" s="137">
        <v>1.0412718507004801E-2</v>
      </c>
      <c r="AO72" s="137">
        <v>2.3397854244704998E-2</v>
      </c>
      <c r="AP72" s="137">
        <v>4.1908190474020002E-2</v>
      </c>
      <c r="AQ72" s="137">
        <v>5.4199228483743896E-3</v>
      </c>
      <c r="AR72" s="137">
        <v>1.18173707148362E-2</v>
      </c>
      <c r="AS72" s="137">
        <v>1.47479018574835E-2</v>
      </c>
      <c r="AT72" s="137">
        <v>9.3072119509401193E-3</v>
      </c>
      <c r="AU72" s="137">
        <v>1.19383090225303E-2</v>
      </c>
      <c r="AV72" s="137">
        <v>9.6848013550542497E-3</v>
      </c>
      <c r="AW72" s="137">
        <v>1.1092406717771E-2</v>
      </c>
      <c r="AX72" s="137">
        <v>1.1623003312504701E-2</v>
      </c>
      <c r="AY72" s="137">
        <v>1.2039379203522899E-2</v>
      </c>
      <c r="AZ72" s="137">
        <v>1.0650849183980999E-2</v>
      </c>
      <c r="BA72" s="137">
        <v>1.41937499425893E-2</v>
      </c>
      <c r="BB72" s="137">
        <v>8.9398813579593898E-3</v>
      </c>
      <c r="BC72" s="137">
        <v>1.07875408927389E-2</v>
      </c>
      <c r="BD72" s="137">
        <v>6.7763707330611503E-3</v>
      </c>
      <c r="BE72" s="137">
        <v>9.4321348349332701E-3</v>
      </c>
      <c r="BF72" s="137">
        <v>2.0770802165383601E-2</v>
      </c>
      <c r="BG72" s="137">
        <v>8.2136896703688105E-3</v>
      </c>
      <c r="BH72" s="137">
        <v>2.2381237620009299E-2</v>
      </c>
      <c r="BI72" s="137">
        <v>9.9239196259513305E-3</v>
      </c>
      <c r="BJ72" s="137">
        <v>1.63596980814435E-2</v>
      </c>
      <c r="BK72" s="137">
        <v>1.15627025575222E-2</v>
      </c>
      <c r="BL72" s="137">
        <v>6.4587458463104805E-2</v>
      </c>
      <c r="BM72" s="137">
        <v>3.7839933022213397E-2</v>
      </c>
      <c r="BN72" s="137">
        <v>1.1883073342130899E-2</v>
      </c>
      <c r="BO72" s="137">
        <v>1.3131479051163799</v>
      </c>
      <c r="BP72" s="137">
        <v>9.6583925381725694E-2</v>
      </c>
      <c r="BQ72" s="137">
        <v>5.1185303195076803E-2</v>
      </c>
      <c r="BR72" s="137">
        <v>8.2967568765301897E-2</v>
      </c>
      <c r="BS72" s="137">
        <v>1.1309846258536E-2</v>
      </c>
      <c r="BT72" s="137">
        <v>3.8571026217010598E-2</v>
      </c>
      <c r="BU72" s="137">
        <v>1.3879138122274899E-2</v>
      </c>
      <c r="BV72" s="137">
        <v>3.9066242864435198E-2</v>
      </c>
      <c r="BW72" s="137">
        <v>7.0099148498811896E-3</v>
      </c>
      <c r="BX72" s="137">
        <v>1.9133407892836799E-2</v>
      </c>
      <c r="BY72" s="137">
        <v>9.9677715606712805E-3</v>
      </c>
      <c r="BZ72" s="137">
        <v>8.8603036733853502E-2</v>
      </c>
      <c r="CA72" s="138">
        <v>0</v>
      </c>
      <c r="CB72" s="133">
        <v>2.6532198237414399</v>
      </c>
      <c r="CC72" s="134">
        <v>1.5479738703011701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2" x14ac:dyDescent="0.3">
      <c r="A73" s="30"/>
      <c r="B73" s="42" t="s">
        <v>566</v>
      </c>
      <c r="C73" s="43" t="s">
        <v>567</v>
      </c>
      <c r="D73" s="136">
        <v>2.16416250893539E-2</v>
      </c>
      <c r="E73" s="137">
        <v>3.10428884260807E-2</v>
      </c>
      <c r="F73" s="137">
        <v>1.7429622640516101E-2</v>
      </c>
      <c r="G73" s="137">
        <v>2.83295571849526E-2</v>
      </c>
      <c r="H73" s="137">
        <v>1.1716844772361699E-2</v>
      </c>
      <c r="I73" s="137">
        <v>1.1470168025518999E-2</v>
      </c>
      <c r="J73" s="137">
        <v>1.5940647095245598E-2</v>
      </c>
      <c r="K73" s="137">
        <v>1.23614621525384E-2</v>
      </c>
      <c r="L73" s="137">
        <v>1.3313179133490701E-2</v>
      </c>
      <c r="M73" s="137">
        <v>2.2058512247358001E-2</v>
      </c>
      <c r="N73" s="137">
        <v>1.2081153972037699E-2</v>
      </c>
      <c r="O73" s="137">
        <v>3.4610847316561201E-2</v>
      </c>
      <c r="P73" s="137">
        <v>6.0205079861983899E-3</v>
      </c>
      <c r="Q73" s="137">
        <v>2.9127941436243501E-3</v>
      </c>
      <c r="R73" s="137">
        <v>1.06728298028599E-2</v>
      </c>
      <c r="S73" s="137">
        <v>2.3058941227183698E-2</v>
      </c>
      <c r="T73" s="137">
        <v>1.9207075094003701E-2</v>
      </c>
      <c r="U73" s="137">
        <v>3.7502802557448797E-2</v>
      </c>
      <c r="V73" s="137">
        <v>2.1878302687422101E-2</v>
      </c>
      <c r="W73" s="137">
        <v>3.4533748028733602E-2</v>
      </c>
      <c r="X73" s="137">
        <v>2.38059407028311E-2</v>
      </c>
      <c r="Y73" s="137">
        <v>2.08511906263559E-2</v>
      </c>
      <c r="Z73" s="137">
        <v>2.2038976395563899E-2</v>
      </c>
      <c r="AA73" s="137">
        <v>3.0406363276124601E-2</v>
      </c>
      <c r="AB73" s="137">
        <v>4.5153005677739798E-2</v>
      </c>
      <c r="AC73" s="137">
        <v>1.9584948803727801E-2</v>
      </c>
      <c r="AD73" s="137">
        <v>6.7890627742216797E-2</v>
      </c>
      <c r="AE73" s="137">
        <v>2.15999301832746E-2</v>
      </c>
      <c r="AF73" s="137">
        <v>2.2381453831981001E-2</v>
      </c>
      <c r="AG73" s="137">
        <v>2.1276431669529999E-2</v>
      </c>
      <c r="AH73" s="137">
        <v>1.7576722489754001E-2</v>
      </c>
      <c r="AI73" s="137">
        <v>1.9642541867871899E-2</v>
      </c>
      <c r="AJ73" s="137">
        <v>0</v>
      </c>
      <c r="AK73" s="137">
        <v>3.4411593768864303E-2</v>
      </c>
      <c r="AL73" s="137">
        <v>2.2156624004236101E-2</v>
      </c>
      <c r="AM73" s="137">
        <v>3.4501021862228899E-2</v>
      </c>
      <c r="AN73" s="137">
        <v>1.9874378489441701E-2</v>
      </c>
      <c r="AO73" s="137">
        <v>2.2655234304481998E-2</v>
      </c>
      <c r="AP73" s="137">
        <v>2.37856390911751E-2</v>
      </c>
      <c r="AQ73" s="137">
        <v>7.4848265624871697E-3</v>
      </c>
      <c r="AR73" s="137">
        <v>2.4346955959547001E-2</v>
      </c>
      <c r="AS73" s="137">
        <v>1.9665688675044798E-2</v>
      </c>
      <c r="AT73" s="137">
        <v>1.8762034769702399E-2</v>
      </c>
      <c r="AU73" s="137">
        <v>2.5295393560684901E-2</v>
      </c>
      <c r="AV73" s="137">
        <v>2.0001475210227899E-2</v>
      </c>
      <c r="AW73" s="137">
        <v>3.14143982526527E-2</v>
      </c>
      <c r="AX73" s="137">
        <v>1.8281206090449E-2</v>
      </c>
      <c r="AY73" s="137">
        <v>2.9177551975073501E-2</v>
      </c>
      <c r="AZ73" s="137">
        <v>1.9817552787896701E-2</v>
      </c>
      <c r="BA73" s="137">
        <v>4.6623878459927597E-2</v>
      </c>
      <c r="BB73" s="137">
        <v>2.3583392329985901E-2</v>
      </c>
      <c r="BC73" s="137">
        <v>2.03616363928011E-2</v>
      </c>
      <c r="BD73" s="137">
        <v>1.86430900707233E-2</v>
      </c>
      <c r="BE73" s="137">
        <v>1.7971674939259701E-2</v>
      </c>
      <c r="BF73" s="137">
        <v>2.3526851089469902E-2</v>
      </c>
      <c r="BG73" s="137">
        <v>9.73414222100113E-3</v>
      </c>
      <c r="BH73" s="137">
        <v>3.0186211902455198E-2</v>
      </c>
      <c r="BI73" s="137">
        <v>2.24854100134004E-2</v>
      </c>
      <c r="BJ73" s="137">
        <v>4.3634962001970298E-2</v>
      </c>
      <c r="BK73" s="137">
        <v>1.8318078249422502E-2</v>
      </c>
      <c r="BL73" s="137">
        <v>2.4229885793996601E-2</v>
      </c>
      <c r="BM73" s="137">
        <v>2.4910001787522899E-2</v>
      </c>
      <c r="BN73" s="137">
        <v>2.1506995196502701E-2</v>
      </c>
      <c r="BO73" s="137">
        <v>2.08071813042962E-2</v>
      </c>
      <c r="BP73" s="137">
        <v>1.0486492643701999</v>
      </c>
      <c r="BQ73" s="137">
        <v>0.106078448919777</v>
      </c>
      <c r="BR73" s="137">
        <v>8.6903769821801799E-2</v>
      </c>
      <c r="BS73" s="137">
        <v>1.8586847748321901E-2</v>
      </c>
      <c r="BT73" s="137">
        <v>1.8717749073180499E-2</v>
      </c>
      <c r="BU73" s="137">
        <v>3.6954178544162497E-2</v>
      </c>
      <c r="BV73" s="137">
        <v>1.7092723938321099E-2</v>
      </c>
      <c r="BW73" s="137">
        <v>2.6887281141984801E-3</v>
      </c>
      <c r="BX73" s="137">
        <v>1.76239156384147E-2</v>
      </c>
      <c r="BY73" s="137">
        <v>4.7738316466065904E-3</v>
      </c>
      <c r="BZ73" s="137">
        <v>3.2230273899816198E-2</v>
      </c>
      <c r="CA73" s="138">
        <v>0</v>
      </c>
      <c r="CB73" s="133">
        <v>2.8484463416821901</v>
      </c>
      <c r="CC73" s="134">
        <v>1.6618753065327201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2" x14ac:dyDescent="0.3">
      <c r="A74" s="30"/>
      <c r="B74" s="42" t="s">
        <v>576</v>
      </c>
      <c r="C74" s="43" t="s">
        <v>577</v>
      </c>
      <c r="D74" s="136">
        <v>1.0929300618889399E-2</v>
      </c>
      <c r="E74" s="137">
        <v>1.0441868101969501E-2</v>
      </c>
      <c r="F74" s="137">
        <v>8.9647444388719008E-3</v>
      </c>
      <c r="G74" s="137">
        <v>1.23051663464356E-2</v>
      </c>
      <c r="H74" s="137">
        <v>6.2294634774123902E-3</v>
      </c>
      <c r="I74" s="137">
        <v>2.34432518891497E-2</v>
      </c>
      <c r="J74" s="137">
        <v>9.4198071966717402E-3</v>
      </c>
      <c r="K74" s="137">
        <v>6.7130040050313302E-3</v>
      </c>
      <c r="L74" s="137">
        <v>4.44434336863092E-3</v>
      </c>
      <c r="M74" s="137">
        <v>7.8795753265431499E-3</v>
      </c>
      <c r="N74" s="137">
        <v>1.1160958327987001E-2</v>
      </c>
      <c r="O74" s="137">
        <v>6.1550801469167403E-3</v>
      </c>
      <c r="P74" s="137">
        <v>2.86626166525058E-3</v>
      </c>
      <c r="Q74" s="137">
        <v>1.5292389715576399E-3</v>
      </c>
      <c r="R74" s="137">
        <v>8.6863634681539296E-3</v>
      </c>
      <c r="S74" s="137">
        <v>2.2875016434756399E-2</v>
      </c>
      <c r="T74" s="137">
        <v>5.9889072172042397E-3</v>
      </c>
      <c r="U74" s="137">
        <v>1.19766273172378E-2</v>
      </c>
      <c r="V74" s="137">
        <v>4.1297004261841202E-3</v>
      </c>
      <c r="W74" s="137">
        <v>6.2478522858193403E-3</v>
      </c>
      <c r="X74" s="137">
        <v>6.9621018117769799E-3</v>
      </c>
      <c r="Y74" s="137">
        <v>4.6676789721682502E-3</v>
      </c>
      <c r="Z74" s="137">
        <v>4.2349331768877698E-3</v>
      </c>
      <c r="AA74" s="137">
        <v>6.3348884409080899E-3</v>
      </c>
      <c r="AB74" s="137">
        <v>8.0851154407406492E-3</v>
      </c>
      <c r="AC74" s="137">
        <v>4.09426323741186E-3</v>
      </c>
      <c r="AD74" s="137">
        <v>6.7777569575594998E-3</v>
      </c>
      <c r="AE74" s="137">
        <v>5.1931789121254799E-3</v>
      </c>
      <c r="AF74" s="137">
        <v>6.1635344721558596E-3</v>
      </c>
      <c r="AG74" s="137">
        <v>8.1657088004657707E-3</v>
      </c>
      <c r="AH74" s="137">
        <v>7.3405275564307499E-3</v>
      </c>
      <c r="AI74" s="137">
        <v>1.51206480885628E-2</v>
      </c>
      <c r="AJ74" s="137">
        <v>0</v>
      </c>
      <c r="AK74" s="137">
        <v>7.8463903707677307E-3</v>
      </c>
      <c r="AL74" s="137">
        <v>5.0222505529017997E-3</v>
      </c>
      <c r="AM74" s="137">
        <v>5.66155114862374E-3</v>
      </c>
      <c r="AN74" s="137">
        <v>1.0876317564569299E-2</v>
      </c>
      <c r="AO74" s="137">
        <v>1.5693433737713799E-2</v>
      </c>
      <c r="AP74" s="137">
        <v>1.29368177893081E-2</v>
      </c>
      <c r="AQ74" s="137">
        <v>3.6445465692759599E-3</v>
      </c>
      <c r="AR74" s="137">
        <v>1.7605359631783699E-2</v>
      </c>
      <c r="AS74" s="137">
        <v>5.5732780383361104E-3</v>
      </c>
      <c r="AT74" s="137">
        <v>1.3046754368112101E-2</v>
      </c>
      <c r="AU74" s="137">
        <v>8.5651274501418705E-3</v>
      </c>
      <c r="AV74" s="137">
        <v>6.6819250974500003E-3</v>
      </c>
      <c r="AW74" s="137">
        <v>4.9389984380017104E-3</v>
      </c>
      <c r="AX74" s="137">
        <v>9.2631850732645907E-3</v>
      </c>
      <c r="AY74" s="137">
        <v>7.1037898492671697E-3</v>
      </c>
      <c r="AZ74" s="137">
        <v>1.1282813853433099E-2</v>
      </c>
      <c r="BA74" s="137">
        <v>9.2869805172719807E-3</v>
      </c>
      <c r="BB74" s="137">
        <v>7.1798958213881202E-3</v>
      </c>
      <c r="BC74" s="137">
        <v>4.4803358254577501E-3</v>
      </c>
      <c r="BD74" s="137">
        <v>2.5632817888287798E-3</v>
      </c>
      <c r="BE74" s="137">
        <v>8.1541287835691905E-3</v>
      </c>
      <c r="BF74" s="137">
        <v>1.29439869840593E-2</v>
      </c>
      <c r="BG74" s="137">
        <v>5.9748183537134698E-3</v>
      </c>
      <c r="BH74" s="137">
        <v>1.8688460581126099E-2</v>
      </c>
      <c r="BI74" s="137">
        <v>8.0708426511701507E-3</v>
      </c>
      <c r="BJ74" s="137">
        <v>7.5063313611014801E-3</v>
      </c>
      <c r="BK74" s="137">
        <v>1.37306309981798E-2</v>
      </c>
      <c r="BL74" s="137">
        <v>1.5390699121168701E-2</v>
      </c>
      <c r="BM74" s="137">
        <v>1.20296957357156E-2</v>
      </c>
      <c r="BN74" s="137">
        <v>3.9990908893783299E-3</v>
      </c>
      <c r="BO74" s="137">
        <v>6.89477301778326E-3</v>
      </c>
      <c r="BP74" s="137">
        <v>3.4256453666073002E-2</v>
      </c>
      <c r="BQ74" s="137">
        <v>1.27191842623336</v>
      </c>
      <c r="BR74" s="137">
        <v>5.2695891448066703E-2</v>
      </c>
      <c r="BS74" s="137">
        <v>1.0136014718056099E-2</v>
      </c>
      <c r="BT74" s="137">
        <v>1.4544516860171599E-2</v>
      </c>
      <c r="BU74" s="137">
        <v>1.7552164668183001E-2</v>
      </c>
      <c r="BV74" s="137">
        <v>1.9046652253169899E-2</v>
      </c>
      <c r="BW74" s="137">
        <v>2.1948086247196401E-3</v>
      </c>
      <c r="BX74" s="137">
        <v>9.7226158258810497E-3</v>
      </c>
      <c r="BY74" s="137">
        <v>2.8909767272505701E-3</v>
      </c>
      <c r="BZ74" s="137">
        <v>1.8021092259973202E-2</v>
      </c>
      <c r="CA74" s="138">
        <v>0</v>
      </c>
      <c r="CB74" s="133">
        <v>2.0011429721456402</v>
      </c>
      <c r="CC74" s="134">
        <v>1.16753124030636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2" x14ac:dyDescent="0.3">
      <c r="A75" s="30"/>
      <c r="B75" s="42" t="s">
        <v>586</v>
      </c>
      <c r="C75" s="43" t="s">
        <v>587</v>
      </c>
      <c r="D75" s="136">
        <v>2.9697362965239202E-3</v>
      </c>
      <c r="E75" s="137">
        <v>3.2420665815725701E-3</v>
      </c>
      <c r="F75" s="137">
        <v>2.4758183456414602E-3</v>
      </c>
      <c r="G75" s="137">
        <v>3.6626077339863899E-3</v>
      </c>
      <c r="H75" s="137">
        <v>1.9135025388318399E-3</v>
      </c>
      <c r="I75" s="137">
        <v>5.7354223596923302E-3</v>
      </c>
      <c r="J75" s="137">
        <v>2.7672666194447598E-3</v>
      </c>
      <c r="K75" s="137">
        <v>2.3842988053675101E-3</v>
      </c>
      <c r="L75" s="137">
        <v>1.70847696413624E-3</v>
      </c>
      <c r="M75" s="137">
        <v>2.45395802799276E-3</v>
      </c>
      <c r="N75" s="137">
        <v>2.7810474537162998E-3</v>
      </c>
      <c r="O75" s="137">
        <v>2.3900523990390398E-3</v>
      </c>
      <c r="P75" s="137">
        <v>8.3911468427428802E-4</v>
      </c>
      <c r="Q75" s="137">
        <v>4.3432989594942002E-4</v>
      </c>
      <c r="R75" s="137">
        <v>2.6069240131836699E-3</v>
      </c>
      <c r="S75" s="137">
        <v>6.9926568429545203E-3</v>
      </c>
      <c r="T75" s="137">
        <v>1.9912086755856499E-3</v>
      </c>
      <c r="U75" s="137">
        <v>4.0681108405504303E-3</v>
      </c>
      <c r="V75" s="137">
        <v>1.57032365940809E-3</v>
      </c>
      <c r="W75" s="137">
        <v>2.4427672710981398E-3</v>
      </c>
      <c r="X75" s="137">
        <v>2.5179595667805198E-3</v>
      </c>
      <c r="Y75" s="137">
        <v>1.7153570822528901E-3</v>
      </c>
      <c r="Z75" s="137">
        <v>1.57606492021883E-3</v>
      </c>
      <c r="AA75" s="137">
        <v>2.3846105239861098E-3</v>
      </c>
      <c r="AB75" s="137">
        <v>3.31671819978892E-3</v>
      </c>
      <c r="AC75" s="137">
        <v>1.70978795203561E-3</v>
      </c>
      <c r="AD75" s="137">
        <v>3.5165503164442799E-3</v>
      </c>
      <c r="AE75" s="137">
        <v>1.8841315535062101E-3</v>
      </c>
      <c r="AF75" s="137">
        <v>2.1487334518969E-3</v>
      </c>
      <c r="AG75" s="137">
        <v>2.7157442598639099E-3</v>
      </c>
      <c r="AH75" s="137">
        <v>2.3586597489845401E-3</v>
      </c>
      <c r="AI75" s="137">
        <v>4.5026096417213699E-3</v>
      </c>
      <c r="AJ75" s="137">
        <v>0</v>
      </c>
      <c r="AK75" s="137">
        <v>2.8532390260432002E-3</v>
      </c>
      <c r="AL75" s="137">
        <v>1.9880277419541902E-3</v>
      </c>
      <c r="AM75" s="137">
        <v>2.34193829600604E-3</v>
      </c>
      <c r="AN75" s="137">
        <v>3.12992142643742E-3</v>
      </c>
      <c r="AO75" s="137">
        <v>6.1448793733687003E-3</v>
      </c>
      <c r="AP75" s="137">
        <v>4.3872667929148196E-3</v>
      </c>
      <c r="AQ75" s="137">
        <v>1.06217758301409E-3</v>
      </c>
      <c r="AR75" s="137">
        <v>5.5273027124501297E-3</v>
      </c>
      <c r="AS75" s="137">
        <v>2.0112723361308399E-3</v>
      </c>
      <c r="AT75" s="137">
        <v>3.44276536073551E-3</v>
      </c>
      <c r="AU75" s="137">
        <v>3.2564031869025899E-3</v>
      </c>
      <c r="AV75" s="137">
        <v>2.4220157985481499E-3</v>
      </c>
      <c r="AW75" s="137">
        <v>2.18939201445919E-3</v>
      </c>
      <c r="AX75" s="137">
        <v>3.19853461806605E-3</v>
      </c>
      <c r="AY75" s="137">
        <v>3.1507674120925199E-3</v>
      </c>
      <c r="AZ75" s="137">
        <v>3.83467305303389E-3</v>
      </c>
      <c r="BA75" s="137">
        <v>3.2915636715539101E-3</v>
      </c>
      <c r="BB75" s="137">
        <v>2.6619040195449001E-3</v>
      </c>
      <c r="BC75" s="137">
        <v>1.9706577582207499E-3</v>
      </c>
      <c r="BD75" s="137">
        <v>1.1865599149521501E-3</v>
      </c>
      <c r="BE75" s="137">
        <v>2.7369824595360999E-3</v>
      </c>
      <c r="BF75" s="137">
        <v>3.6951381628310899E-3</v>
      </c>
      <c r="BG75" s="137">
        <v>1.71922427261693E-3</v>
      </c>
      <c r="BH75" s="137">
        <v>7.53328356436332E-3</v>
      </c>
      <c r="BI75" s="137">
        <v>2.8609249823467599E-3</v>
      </c>
      <c r="BJ75" s="137">
        <v>2.8963272290808001E-3</v>
      </c>
      <c r="BK75" s="137">
        <v>3.5994731256636498E-3</v>
      </c>
      <c r="BL75" s="137">
        <v>4.7304552427243499E-3</v>
      </c>
      <c r="BM75" s="137">
        <v>4.8432405632551599E-3</v>
      </c>
      <c r="BN75" s="137">
        <v>1.85872805631698E-3</v>
      </c>
      <c r="BO75" s="137">
        <v>4.1001806843792496E-3</v>
      </c>
      <c r="BP75" s="137">
        <v>3.4459493602054997E-2</v>
      </c>
      <c r="BQ75" s="137">
        <v>0.26305322110097401</v>
      </c>
      <c r="BR75" s="137">
        <v>1.14819579927091</v>
      </c>
      <c r="BS75" s="137">
        <v>3.4596459796453101E-3</v>
      </c>
      <c r="BT75" s="137">
        <v>4.5810311352415404E-3</v>
      </c>
      <c r="BU75" s="137">
        <v>4.6410356601570297E-3</v>
      </c>
      <c r="BV75" s="137">
        <v>6.0349002124091503E-3</v>
      </c>
      <c r="BW75" s="137">
        <v>5.9796635754457599E-4</v>
      </c>
      <c r="BX75" s="137">
        <v>3.6517791499731701E-3</v>
      </c>
      <c r="BY75" s="137">
        <v>8.5200857431436204E-4</v>
      </c>
      <c r="BZ75" s="137">
        <v>5.8370792857953798E-3</v>
      </c>
      <c r="CA75" s="138">
        <v>0</v>
      </c>
      <c r="CB75" s="133">
        <v>1.66176579799499</v>
      </c>
      <c r="CC75" s="134">
        <v>0.96952767005524199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2" x14ac:dyDescent="0.3">
      <c r="A76" s="30"/>
      <c r="B76" s="42" t="s">
        <v>592</v>
      </c>
      <c r="C76" s="43" t="s">
        <v>593</v>
      </c>
      <c r="D76" s="136">
        <v>1.8503134562446798E-2</v>
      </c>
      <c r="E76" s="137">
        <v>1.76279879102186E-2</v>
      </c>
      <c r="F76" s="137">
        <v>7.8879221114836005E-3</v>
      </c>
      <c r="G76" s="137">
        <v>4.9084030889909903E-2</v>
      </c>
      <c r="H76" s="137">
        <v>9.4688072616042809E-3</v>
      </c>
      <c r="I76" s="137">
        <v>9.6272799654298098E-3</v>
      </c>
      <c r="J76" s="137">
        <v>1.2402628079047901E-2</v>
      </c>
      <c r="K76" s="137">
        <v>6.5590924395631999E-3</v>
      </c>
      <c r="L76" s="137">
        <v>4.93798143839589E-3</v>
      </c>
      <c r="M76" s="137">
        <v>5.9329439559244997E-3</v>
      </c>
      <c r="N76" s="137">
        <v>3.5584272304175898E-3</v>
      </c>
      <c r="O76" s="137">
        <v>6.9920977270167299E-3</v>
      </c>
      <c r="P76" s="137">
        <v>2.6473952812565999E-3</v>
      </c>
      <c r="Q76" s="137">
        <v>1.2622868164446301E-3</v>
      </c>
      <c r="R76" s="137">
        <v>5.6994389125205004E-3</v>
      </c>
      <c r="S76" s="137">
        <v>7.1720854821860098E-3</v>
      </c>
      <c r="T76" s="137">
        <v>7.8605126010240604E-3</v>
      </c>
      <c r="U76" s="137">
        <v>8.7444065953125993E-3</v>
      </c>
      <c r="V76" s="137">
        <v>6.7769140145045401E-3</v>
      </c>
      <c r="W76" s="137">
        <v>1.0259731895202E-2</v>
      </c>
      <c r="X76" s="137">
        <v>6.5519410947466102E-3</v>
      </c>
      <c r="Y76" s="137">
        <v>5.8175672317275903E-3</v>
      </c>
      <c r="Z76" s="137">
        <v>8.1399354742457703E-3</v>
      </c>
      <c r="AA76" s="137">
        <v>1.7388062141445001E-2</v>
      </c>
      <c r="AB76" s="137">
        <v>7.6587810016411299E-3</v>
      </c>
      <c r="AC76" s="137">
        <v>6.0647967356321601E-3</v>
      </c>
      <c r="AD76" s="137">
        <v>7.9531720281072298E-3</v>
      </c>
      <c r="AE76" s="137">
        <v>6.44923535355779E-3</v>
      </c>
      <c r="AF76" s="137">
        <v>6.3512078583559404E-3</v>
      </c>
      <c r="AG76" s="137">
        <v>9.72389145283656E-3</v>
      </c>
      <c r="AH76" s="137">
        <v>7.4124564334340703E-3</v>
      </c>
      <c r="AI76" s="137">
        <v>5.8534850996756899E-3</v>
      </c>
      <c r="AJ76" s="137">
        <v>0</v>
      </c>
      <c r="AK76" s="137">
        <v>4.0571663780942903E-3</v>
      </c>
      <c r="AL76" s="137">
        <v>1.13232213428981E-2</v>
      </c>
      <c r="AM76" s="137">
        <v>5.0099287151696799E-3</v>
      </c>
      <c r="AN76" s="137">
        <v>4.2723361420518398E-3</v>
      </c>
      <c r="AO76" s="137">
        <v>5.2648970202397397E-3</v>
      </c>
      <c r="AP76" s="137">
        <v>4.6151796093868097E-3</v>
      </c>
      <c r="AQ76" s="137">
        <v>4.1937192987953897E-3</v>
      </c>
      <c r="AR76" s="137">
        <v>4.5266962690785903E-3</v>
      </c>
      <c r="AS76" s="137">
        <v>4.7016418154787699E-3</v>
      </c>
      <c r="AT76" s="137">
        <v>3.4619129975502201E-3</v>
      </c>
      <c r="AU76" s="137">
        <v>4.0257512764796301E-3</v>
      </c>
      <c r="AV76" s="137">
        <v>3.5243789264428199E-3</v>
      </c>
      <c r="AW76" s="137">
        <v>4.1403247384834696E-3</v>
      </c>
      <c r="AX76" s="137">
        <v>1.0640822310064999E-2</v>
      </c>
      <c r="AY76" s="137">
        <v>4.1433477974842804E-3</v>
      </c>
      <c r="AZ76" s="137">
        <v>7.5340486461038803E-3</v>
      </c>
      <c r="BA76" s="137">
        <v>1.3197897137739801E-2</v>
      </c>
      <c r="BB76" s="137">
        <v>7.1568974434525201E-3</v>
      </c>
      <c r="BC76" s="137">
        <v>8.2923132175295594E-3</v>
      </c>
      <c r="BD76" s="137">
        <v>8.9438774052048794E-3</v>
      </c>
      <c r="BE76" s="137">
        <v>8.5940357216856503E-3</v>
      </c>
      <c r="BF76" s="137">
        <v>1.8125136564724899E-2</v>
      </c>
      <c r="BG76" s="137">
        <v>2.83322825971896E-3</v>
      </c>
      <c r="BH76" s="137">
        <v>7.0481800852040697E-3</v>
      </c>
      <c r="BI76" s="137">
        <v>1.45532593179188E-2</v>
      </c>
      <c r="BJ76" s="137">
        <v>1.9348457468149699E-2</v>
      </c>
      <c r="BK76" s="137">
        <v>8.26405202419217E-3</v>
      </c>
      <c r="BL76" s="137">
        <v>3.4431568865220502E-2</v>
      </c>
      <c r="BM76" s="137">
        <v>4.0230032530040899E-2</v>
      </c>
      <c r="BN76" s="137">
        <v>3.3180917160420299E-2</v>
      </c>
      <c r="BO76" s="137">
        <v>5.5713046451767497E-3</v>
      </c>
      <c r="BP76" s="137">
        <v>1.61004485278523E-2</v>
      </c>
      <c r="BQ76" s="137">
        <v>2.91567414610708E-2</v>
      </c>
      <c r="BR76" s="137">
        <v>5.41979217940802E-2</v>
      </c>
      <c r="BS76" s="137">
        <v>1.08078197303767</v>
      </c>
      <c r="BT76" s="137">
        <v>2.1820245449647401E-2</v>
      </c>
      <c r="BU76" s="137">
        <v>4.6559241592227102E-3</v>
      </c>
      <c r="BV76" s="137">
        <v>1.5322670290594901E-2</v>
      </c>
      <c r="BW76" s="137">
        <v>2.2101898848948601E-3</v>
      </c>
      <c r="BX76" s="137">
        <v>4.96981914715684E-3</v>
      </c>
      <c r="BY76" s="137">
        <v>3.3443949455533098E-3</v>
      </c>
      <c r="BZ76" s="137">
        <v>7.1808594898743403E-3</v>
      </c>
      <c r="CA76" s="138">
        <v>0</v>
      </c>
      <c r="CB76" s="133">
        <v>1.85331735639311</v>
      </c>
      <c r="CC76" s="134">
        <v>1.0812850165677601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2" x14ac:dyDescent="0.3">
      <c r="A77" s="30"/>
      <c r="B77" s="42" t="s">
        <v>600</v>
      </c>
      <c r="C77" s="43" t="s">
        <v>601</v>
      </c>
      <c r="D77" s="136">
        <v>8.3705800619920598E-2</v>
      </c>
      <c r="E77" s="137">
        <v>0.109226788110349</v>
      </c>
      <c r="F77" s="137">
        <v>5.5303711249415903E-2</v>
      </c>
      <c r="G77" s="137">
        <v>0.18422741889018601</v>
      </c>
      <c r="H77" s="137">
        <v>6.7983752721618704E-2</v>
      </c>
      <c r="I77" s="137">
        <v>0.128348244818694</v>
      </c>
      <c r="J77" s="137">
        <v>8.9529643261437794E-2</v>
      </c>
      <c r="K77" s="137">
        <v>6.8745088465084106E-2</v>
      </c>
      <c r="L77" s="137">
        <v>9.3525176141213806E-2</v>
      </c>
      <c r="M77" s="137">
        <v>0.113961605200502</v>
      </c>
      <c r="N77" s="137">
        <v>5.7894609508664797E-2</v>
      </c>
      <c r="O77" s="137">
        <v>7.29129493429201E-2</v>
      </c>
      <c r="P77" s="137">
        <v>7.0485654323344901E-2</v>
      </c>
      <c r="Q77" s="137">
        <v>3.2608997686437699E-2</v>
      </c>
      <c r="R77" s="137">
        <v>0.19687659470589</v>
      </c>
      <c r="S77" s="137">
        <v>0.22392848528939299</v>
      </c>
      <c r="T77" s="137">
        <v>7.7985709661388999E-2</v>
      </c>
      <c r="U77" s="137">
        <v>0.11836788777912401</v>
      </c>
      <c r="V77" s="137">
        <v>5.4149848227202403E-2</v>
      </c>
      <c r="W77" s="137">
        <v>6.8517109924326094E-2</v>
      </c>
      <c r="X77" s="137">
        <v>0.109289783462851</v>
      </c>
      <c r="Y77" s="137">
        <v>5.9936276623395297E-2</v>
      </c>
      <c r="Z77" s="137">
        <v>5.1931061073602798E-2</v>
      </c>
      <c r="AA77" s="137">
        <v>8.6325083685188694E-2</v>
      </c>
      <c r="AB77" s="137">
        <v>9.4621628238405295E-2</v>
      </c>
      <c r="AC77" s="137">
        <v>6.33887738459568E-2</v>
      </c>
      <c r="AD77" s="137">
        <v>6.4984458707923104E-2</v>
      </c>
      <c r="AE77" s="137">
        <v>5.6812123877080997E-2</v>
      </c>
      <c r="AF77" s="137">
        <v>7.1169827114476794E-2</v>
      </c>
      <c r="AG77" s="137">
        <v>8.1429293095551497E-2</v>
      </c>
      <c r="AH77" s="137">
        <v>0.195802200824506</v>
      </c>
      <c r="AI77" s="137">
        <v>0.13882671477865299</v>
      </c>
      <c r="AJ77" s="137">
        <v>0</v>
      </c>
      <c r="AK77" s="137">
        <v>5.4949810894426798E-2</v>
      </c>
      <c r="AL77" s="137">
        <v>5.6846121300310602E-2</v>
      </c>
      <c r="AM77" s="137">
        <v>9.7706565218611999E-2</v>
      </c>
      <c r="AN77" s="137">
        <v>6.0236857087060801E-2</v>
      </c>
      <c r="AO77" s="137">
        <v>0.102088055415158</v>
      </c>
      <c r="AP77" s="137">
        <v>0.119511056912744</v>
      </c>
      <c r="AQ77" s="137">
        <v>8.3743669986847999E-2</v>
      </c>
      <c r="AR77" s="137">
        <v>6.1024678066172303E-2</v>
      </c>
      <c r="AS77" s="137">
        <v>0.11313800037732399</v>
      </c>
      <c r="AT77" s="137">
        <v>5.2551965231640498E-2</v>
      </c>
      <c r="AU77" s="137">
        <v>7.4428981200306096E-2</v>
      </c>
      <c r="AV77" s="137">
        <v>5.7956237678957197E-2</v>
      </c>
      <c r="AW77" s="137">
        <v>8.0815835145182299E-2</v>
      </c>
      <c r="AX77" s="137">
        <v>0.108362377966038</v>
      </c>
      <c r="AY77" s="137">
        <v>0.101846171230966</v>
      </c>
      <c r="AZ77" s="137">
        <v>7.3589540589116403E-2</v>
      </c>
      <c r="BA77" s="137">
        <v>7.0683171212036003E-2</v>
      </c>
      <c r="BB77" s="137">
        <v>6.0792710156152403E-2</v>
      </c>
      <c r="BC77" s="137">
        <v>7.0773016255763793E-2</v>
      </c>
      <c r="BD77" s="137">
        <v>4.3607775167567898E-2</v>
      </c>
      <c r="BE77" s="137">
        <v>6.2260330792719899E-2</v>
      </c>
      <c r="BF77" s="137">
        <v>0.20977525285832299</v>
      </c>
      <c r="BG77" s="137">
        <v>8.6706502206745195E-2</v>
      </c>
      <c r="BH77" s="137">
        <v>0.27574072346760298</v>
      </c>
      <c r="BI77" s="137">
        <v>9.6867207776740197E-2</v>
      </c>
      <c r="BJ77" s="137">
        <v>0.11130458294771201</v>
      </c>
      <c r="BK77" s="137">
        <v>8.6627384412726396E-2</v>
      </c>
      <c r="BL77" s="137">
        <v>0.143744587465059</v>
      </c>
      <c r="BM77" s="137">
        <v>0.18447051473107701</v>
      </c>
      <c r="BN77" s="137">
        <v>7.3537694852789395E-2</v>
      </c>
      <c r="BO77" s="137">
        <v>0.26216725035449601</v>
      </c>
      <c r="BP77" s="137">
        <v>0.14044053294456901</v>
      </c>
      <c r="BQ77" s="137">
        <v>0.21057641472847</v>
      </c>
      <c r="BR77" s="137">
        <v>0.25347862047240899</v>
      </c>
      <c r="BS77" s="137">
        <v>0.14719358744594499</v>
      </c>
      <c r="BT77" s="137">
        <v>1.2338765519899599</v>
      </c>
      <c r="BU77" s="137">
        <v>5.4359711776340802E-2</v>
      </c>
      <c r="BV77" s="137">
        <v>0.21358342759312801</v>
      </c>
      <c r="BW77" s="137">
        <v>3.7916684048987202E-2</v>
      </c>
      <c r="BX77" s="137">
        <v>0.15329815442750999</v>
      </c>
      <c r="BY77" s="137">
        <v>6.6978939614298905E-2</v>
      </c>
      <c r="BZ77" s="137">
        <v>0.21281512151495699</v>
      </c>
      <c r="CA77" s="138">
        <v>0</v>
      </c>
      <c r="CB77" s="133">
        <v>8.9051746767696596</v>
      </c>
      <c r="CC77" s="134">
        <v>5.1955656243621098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2" x14ac:dyDescent="0.3">
      <c r="A78" s="30"/>
      <c r="B78" s="42" t="s">
        <v>650</v>
      </c>
      <c r="C78" s="43" t="s">
        <v>651</v>
      </c>
      <c r="D78" s="136">
        <v>2.2413486436020699E-4</v>
      </c>
      <c r="E78" s="137">
        <v>5.0340812743048099E-4</v>
      </c>
      <c r="F78" s="137">
        <v>2.8110241533281098E-4</v>
      </c>
      <c r="G78" s="137">
        <v>6.2388228725707097E-4</v>
      </c>
      <c r="H78" s="137">
        <v>2.4193187032462099E-4</v>
      </c>
      <c r="I78" s="137">
        <v>5.4434977861451299E-4</v>
      </c>
      <c r="J78" s="137">
        <v>4.8149391181793598E-4</v>
      </c>
      <c r="K78" s="137">
        <v>4.20709079093401E-4</v>
      </c>
      <c r="L78" s="137">
        <v>2.9927983117406301E-4</v>
      </c>
      <c r="M78" s="137">
        <v>2.4303564059096599E-4</v>
      </c>
      <c r="N78" s="137">
        <v>1.45767753957908E-4</v>
      </c>
      <c r="O78" s="137">
        <v>2.8564201047609098E-4</v>
      </c>
      <c r="P78" s="137">
        <v>1.5929906688899999E-4</v>
      </c>
      <c r="Q78" s="137">
        <v>6.9495214970382395E-5</v>
      </c>
      <c r="R78" s="137">
        <v>4.4742475871491102E-4</v>
      </c>
      <c r="S78" s="137">
        <v>5.3136042142731702E-4</v>
      </c>
      <c r="T78" s="137">
        <v>3.5459624876263499E-4</v>
      </c>
      <c r="U78" s="137">
        <v>6.4370922265871201E-4</v>
      </c>
      <c r="V78" s="137">
        <v>2.1072652481760599E-4</v>
      </c>
      <c r="W78" s="137">
        <v>2.8978111720522699E-4</v>
      </c>
      <c r="X78" s="137">
        <v>4.36117344177818E-4</v>
      </c>
      <c r="Y78" s="137">
        <v>2.1141043856439699E-4</v>
      </c>
      <c r="Z78" s="137">
        <v>2.0759604785914901E-4</v>
      </c>
      <c r="AA78" s="137">
        <v>2.8451032116658202E-4</v>
      </c>
      <c r="AB78" s="137">
        <v>3.2015184154586399E-4</v>
      </c>
      <c r="AC78" s="137">
        <v>1.9283534531294399E-4</v>
      </c>
      <c r="AD78" s="137">
        <v>3.1898481730756897E-4</v>
      </c>
      <c r="AE78" s="137">
        <v>2.2967070878749101E-4</v>
      </c>
      <c r="AF78" s="137">
        <v>4.6160776709995701E-4</v>
      </c>
      <c r="AG78" s="137">
        <v>4.5849550617884001E-4</v>
      </c>
      <c r="AH78" s="137">
        <v>6.1208760927632805E-4</v>
      </c>
      <c r="AI78" s="137">
        <v>1.08925070139987E-3</v>
      </c>
      <c r="AJ78" s="137">
        <v>0</v>
      </c>
      <c r="AK78" s="137">
        <v>2.34002225153374E-4</v>
      </c>
      <c r="AL78" s="137">
        <v>6.6384874549596398E-4</v>
      </c>
      <c r="AM78" s="137">
        <v>2.6211172520740502E-4</v>
      </c>
      <c r="AN78" s="137">
        <v>2.08698276637502E-4</v>
      </c>
      <c r="AO78" s="137">
        <v>8.3106392533635902E-4</v>
      </c>
      <c r="AP78" s="137">
        <v>3.2697439543209702E-3</v>
      </c>
      <c r="AQ78" s="137">
        <v>1.9878438339249199E-4</v>
      </c>
      <c r="AR78" s="137">
        <v>2.1484647468012101E-4</v>
      </c>
      <c r="AS78" s="137">
        <v>5.3309946559930302E-4</v>
      </c>
      <c r="AT78" s="137">
        <v>4.7542828116704198E-4</v>
      </c>
      <c r="AU78" s="137">
        <v>4.8548065511659801E-4</v>
      </c>
      <c r="AV78" s="137">
        <v>3.91552109008299E-4</v>
      </c>
      <c r="AW78" s="137">
        <v>4.19041610795334E-4</v>
      </c>
      <c r="AX78" s="137">
        <v>8.4503831388378105E-4</v>
      </c>
      <c r="AY78" s="137">
        <v>3.6041226601626199E-3</v>
      </c>
      <c r="AZ78" s="137">
        <v>6.3500682698222795E-4</v>
      </c>
      <c r="BA78" s="137">
        <v>4.7056056586713897E-4</v>
      </c>
      <c r="BB78" s="137">
        <v>7.4873705035437299E-4</v>
      </c>
      <c r="BC78" s="137">
        <v>6.5853804962205404E-4</v>
      </c>
      <c r="BD78" s="137">
        <v>1.7396568175487E-4</v>
      </c>
      <c r="BE78" s="137">
        <v>3.0389214259192503E-4</v>
      </c>
      <c r="BF78" s="137">
        <v>4.5608591829795998E-4</v>
      </c>
      <c r="BG78" s="137">
        <v>2.5615071750938201E-4</v>
      </c>
      <c r="BH78" s="137">
        <v>7.07974346575156E-3</v>
      </c>
      <c r="BI78" s="137">
        <v>6.84197086030285E-4</v>
      </c>
      <c r="BJ78" s="137">
        <v>4.23127115595988E-4</v>
      </c>
      <c r="BK78" s="137">
        <v>2.33630772941555E-4</v>
      </c>
      <c r="BL78" s="137">
        <v>1.1932173410575801E-3</v>
      </c>
      <c r="BM78" s="137">
        <v>1.28556281259553E-3</v>
      </c>
      <c r="BN78" s="137">
        <v>3.4254658029466599E-4</v>
      </c>
      <c r="BO78" s="137">
        <v>3.7892248264467202E-4</v>
      </c>
      <c r="BP78" s="137">
        <v>3.0323838218866098E-4</v>
      </c>
      <c r="BQ78" s="137">
        <v>4.0789354960029002E-4</v>
      </c>
      <c r="BR78" s="137">
        <v>4.95142780087553E-4</v>
      </c>
      <c r="BS78" s="137">
        <v>7.3706146374596904E-4</v>
      </c>
      <c r="BT78" s="137">
        <v>6.4757893317331098E-4</v>
      </c>
      <c r="BU78" s="137">
        <v>1.00033486209981</v>
      </c>
      <c r="BV78" s="137">
        <v>1.2126775670333E-3</v>
      </c>
      <c r="BW78" s="137">
        <v>3.52883633130837E-4</v>
      </c>
      <c r="BX78" s="137">
        <v>5.807189073576E-4</v>
      </c>
      <c r="BY78" s="137">
        <v>2.7301798167549298E-4</v>
      </c>
      <c r="BZ78" s="137">
        <v>1.2231430703413199E-3</v>
      </c>
      <c r="CA78" s="138">
        <v>0</v>
      </c>
      <c r="CB78" s="133">
        <v>1.0463528143785501</v>
      </c>
      <c r="CC78" s="134">
        <v>0.61047592109801896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2" x14ac:dyDescent="0.3">
      <c r="A79" s="30"/>
      <c r="B79" s="42" t="s">
        <v>656</v>
      </c>
      <c r="C79" s="43" t="s">
        <v>657</v>
      </c>
      <c r="D79" s="136">
        <v>6.7914805696583404E-4</v>
      </c>
      <c r="E79" s="137">
        <v>9.5920007670577704E-4</v>
      </c>
      <c r="F79" s="137">
        <v>5.5737271562598804E-4</v>
      </c>
      <c r="G79" s="137">
        <v>1.3595738743560301E-3</v>
      </c>
      <c r="H79" s="137">
        <v>5.9129926812509796E-4</v>
      </c>
      <c r="I79" s="137">
        <v>9.7429966836164498E-4</v>
      </c>
      <c r="J79" s="137">
        <v>7.9058652400769501E-4</v>
      </c>
      <c r="K79" s="137">
        <v>6.0274029647888804E-4</v>
      </c>
      <c r="L79" s="137">
        <v>7.3969310752098195E-4</v>
      </c>
      <c r="M79" s="137">
        <v>9.0646564165966102E-4</v>
      </c>
      <c r="N79" s="137">
        <v>5.4353870355179797E-4</v>
      </c>
      <c r="O79" s="137">
        <v>7.7583624762265504E-4</v>
      </c>
      <c r="P79" s="137">
        <v>4.6974167319572998E-4</v>
      </c>
      <c r="Q79" s="137">
        <v>2.24711937623267E-4</v>
      </c>
      <c r="R79" s="137">
        <v>1.3673064547956801E-3</v>
      </c>
      <c r="S79" s="137">
        <v>1.60406190493924E-3</v>
      </c>
      <c r="T79" s="137">
        <v>7.2036177939704602E-4</v>
      </c>
      <c r="U79" s="137">
        <v>1.1290022711703601E-3</v>
      </c>
      <c r="V79" s="137">
        <v>6.6061116458543498E-4</v>
      </c>
      <c r="W79" s="137">
        <v>8.0706643347947503E-4</v>
      </c>
      <c r="X79" s="137">
        <v>9.5545509091994195E-4</v>
      </c>
      <c r="Y79" s="137">
        <v>6.6185693794802898E-4</v>
      </c>
      <c r="Z79" s="137">
        <v>6.3732213405275203E-4</v>
      </c>
      <c r="AA79" s="137">
        <v>8.3370404365034495E-4</v>
      </c>
      <c r="AB79" s="137">
        <v>9.3436129505404097E-4</v>
      </c>
      <c r="AC79" s="137">
        <v>6.5714802521904796E-4</v>
      </c>
      <c r="AD79" s="137">
        <v>8.0721466714675104E-4</v>
      </c>
      <c r="AE79" s="137">
        <v>6.1069803625518702E-4</v>
      </c>
      <c r="AF79" s="137">
        <v>6.8840322796964303E-4</v>
      </c>
      <c r="AG79" s="137">
        <v>8.8360229466761197E-4</v>
      </c>
      <c r="AH79" s="137">
        <v>1.32857655372202E-3</v>
      </c>
      <c r="AI79" s="137">
        <v>1.02653024047495E-3</v>
      </c>
      <c r="AJ79" s="137">
        <v>0</v>
      </c>
      <c r="AK79" s="137">
        <v>5.3573562782281703E-4</v>
      </c>
      <c r="AL79" s="137">
        <v>9.6148391542951004E-4</v>
      </c>
      <c r="AM79" s="137">
        <v>7.9748287258618903E-4</v>
      </c>
      <c r="AN79" s="137">
        <v>5.85949652974692E-4</v>
      </c>
      <c r="AO79" s="137">
        <v>8.7418131574612697E-4</v>
      </c>
      <c r="AP79" s="137">
        <v>9.1040291084960997E-4</v>
      </c>
      <c r="AQ79" s="137">
        <v>6.1842094935331401E-4</v>
      </c>
      <c r="AR79" s="137">
        <v>5.7088472840219199E-4</v>
      </c>
      <c r="AS79" s="137">
        <v>8.4187117855716602E-4</v>
      </c>
      <c r="AT79" s="137">
        <v>4.7533570740505599E-4</v>
      </c>
      <c r="AU79" s="137">
        <v>6.2336946846183597E-4</v>
      </c>
      <c r="AV79" s="137">
        <v>5.1272452919948804E-4</v>
      </c>
      <c r="AW79" s="137">
        <v>6.7475310022305798E-4</v>
      </c>
      <c r="AX79" s="137">
        <v>8.5410920045914096E-4</v>
      </c>
      <c r="AY79" s="137">
        <v>7.8838367493720804E-4</v>
      </c>
      <c r="AZ79" s="137">
        <v>5.90454164036921E-4</v>
      </c>
      <c r="BA79" s="137">
        <v>5.8947661505735901E-4</v>
      </c>
      <c r="BB79" s="137">
        <v>5.0574285100605902E-4</v>
      </c>
      <c r="BC79" s="137">
        <v>5.4469578767950202E-4</v>
      </c>
      <c r="BD79" s="137">
        <v>4.2274497462092099E-4</v>
      </c>
      <c r="BE79" s="137">
        <v>5.2899774658222401E-4</v>
      </c>
      <c r="BF79" s="137">
        <v>1.4163985928897099E-3</v>
      </c>
      <c r="BG79" s="137">
        <v>5.9943923624913398E-4</v>
      </c>
      <c r="BH79" s="137">
        <v>1.78202970559494E-3</v>
      </c>
      <c r="BI79" s="137">
        <v>8.6883059561481898E-4</v>
      </c>
      <c r="BJ79" s="137">
        <v>1.1082806755652499E-3</v>
      </c>
      <c r="BK79" s="137">
        <v>1.1349622612047601E-3</v>
      </c>
      <c r="BL79" s="137">
        <v>1.1416572016836001E-3</v>
      </c>
      <c r="BM79" s="137">
        <v>2.74992316904751E-3</v>
      </c>
      <c r="BN79" s="137">
        <v>6.3896788967100304E-4</v>
      </c>
      <c r="BO79" s="137">
        <v>3.3322341719451802E-3</v>
      </c>
      <c r="BP79" s="137">
        <v>2.8111357237705099E-3</v>
      </c>
      <c r="BQ79" s="137">
        <v>3.2359348173344898E-3</v>
      </c>
      <c r="BR79" s="137">
        <v>2.9169277772701698E-3</v>
      </c>
      <c r="BS79" s="137">
        <v>9.3508652556101605E-4</v>
      </c>
      <c r="BT79" s="137">
        <v>7.1814845015935004E-3</v>
      </c>
      <c r="BU79" s="137">
        <v>1.56771079089648E-3</v>
      </c>
      <c r="BV79" s="137">
        <v>1.01699883147724</v>
      </c>
      <c r="BW79" s="137">
        <v>1.0302478155119301E-3</v>
      </c>
      <c r="BX79" s="137">
        <v>1.0685584774302701E-3</v>
      </c>
      <c r="BY79" s="137">
        <v>5.1473854937980298E-4</v>
      </c>
      <c r="BZ79" s="137">
        <v>7.03679453379374E-3</v>
      </c>
      <c r="CA79" s="138">
        <v>0</v>
      </c>
      <c r="CB79" s="133">
        <v>1.1003648658078899</v>
      </c>
      <c r="CC79" s="134">
        <v>0.64198829091594201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2" x14ac:dyDescent="0.35">
      <c r="B80" s="99" t="s">
        <v>660</v>
      </c>
      <c r="C80" s="43" t="s">
        <v>661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0.58343219677828795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2" x14ac:dyDescent="0.35">
      <c r="B81" s="99" t="s">
        <v>676</v>
      </c>
      <c r="C81" s="43" t="s">
        <v>677</v>
      </c>
      <c r="D81" s="136">
        <v>2.8433595956268801E-5</v>
      </c>
      <c r="E81" s="137">
        <v>6.3608466896935507E-5</v>
      </c>
      <c r="F81" s="137">
        <v>6.1763006554217995E-5</v>
      </c>
      <c r="G81" s="137">
        <v>4.6227920938844102E-5</v>
      </c>
      <c r="H81" s="137">
        <v>4.0331763974425799E-5</v>
      </c>
      <c r="I81" s="137">
        <v>3.0774603198566298E-5</v>
      </c>
      <c r="J81" s="137">
        <v>5.8591262002648799E-5</v>
      </c>
      <c r="K81" s="137">
        <v>3.97109561103425E-5</v>
      </c>
      <c r="L81" s="137">
        <v>5.1863092622177602E-5</v>
      </c>
      <c r="M81" s="137">
        <v>6.7703803195623101E-5</v>
      </c>
      <c r="N81" s="137">
        <v>2.7854119178201699E-5</v>
      </c>
      <c r="O81" s="137">
        <v>1.2059220587944E-4</v>
      </c>
      <c r="P81" s="137">
        <v>1.3739363642246799E-5</v>
      </c>
      <c r="Q81" s="137">
        <v>7.2606739120877103E-6</v>
      </c>
      <c r="R81" s="137">
        <v>2.6028113974463099E-5</v>
      </c>
      <c r="S81" s="137">
        <v>3.4421795071254698E-5</v>
      </c>
      <c r="T81" s="137">
        <v>9.1597566282124393E-5</v>
      </c>
      <c r="U81" s="137">
        <v>1.3736074827289799E-4</v>
      </c>
      <c r="V81" s="137">
        <v>1.34772056954286E-4</v>
      </c>
      <c r="W81" s="137">
        <v>1.4166975994698501E-4</v>
      </c>
      <c r="X81" s="137">
        <v>9.2897321896672703E-5</v>
      </c>
      <c r="Y81" s="137">
        <v>8.7188137671802797E-5</v>
      </c>
      <c r="Z81" s="137">
        <v>1.2627094631163899E-4</v>
      </c>
      <c r="AA81" s="137">
        <v>1.0488928946025599E-4</v>
      </c>
      <c r="AB81" s="137">
        <v>1.05145403416198E-4</v>
      </c>
      <c r="AC81" s="137">
        <v>1.02689572583161E-4</v>
      </c>
      <c r="AD81" s="137">
        <v>1.23645659983696E-4</v>
      </c>
      <c r="AE81" s="137">
        <v>9.9441506986346905E-5</v>
      </c>
      <c r="AF81" s="137">
        <v>8.63749848071737E-5</v>
      </c>
      <c r="AG81" s="137">
        <v>1.4873970372375399E-4</v>
      </c>
      <c r="AH81" s="137">
        <v>5.8667815335480703E-5</v>
      </c>
      <c r="AI81" s="137">
        <v>5.1439627609645901E-5</v>
      </c>
      <c r="AJ81" s="137">
        <v>0</v>
      </c>
      <c r="AK81" s="137">
        <v>5.5650885078074698E-5</v>
      </c>
      <c r="AL81" s="137">
        <v>4.31872739697425E-5</v>
      </c>
      <c r="AM81" s="137">
        <v>6.1623687650897097E-5</v>
      </c>
      <c r="AN81" s="137">
        <v>5.4121483280417501E-5</v>
      </c>
      <c r="AO81" s="137">
        <v>5.3644122443410598E-5</v>
      </c>
      <c r="AP81" s="137">
        <v>4.2069385329966597E-5</v>
      </c>
      <c r="AQ81" s="137">
        <v>4.4010080692543902E-5</v>
      </c>
      <c r="AR81" s="137">
        <v>5.0869136392498401E-5</v>
      </c>
      <c r="AS81" s="137">
        <v>5.1996135048205503E-5</v>
      </c>
      <c r="AT81" s="137">
        <v>4.8597013044581802E-5</v>
      </c>
      <c r="AU81" s="137">
        <v>4.6303002045810699E-5</v>
      </c>
      <c r="AV81" s="137">
        <v>4.7164015119807801E-5</v>
      </c>
      <c r="AW81" s="137">
        <v>4.4785720277111703E-5</v>
      </c>
      <c r="AX81" s="137">
        <v>4.8284301447374401E-5</v>
      </c>
      <c r="AY81" s="137">
        <v>3.8040373468250901E-5</v>
      </c>
      <c r="AZ81" s="137">
        <v>3.8620443288448401E-5</v>
      </c>
      <c r="BA81" s="137">
        <v>2.82913471426419E-5</v>
      </c>
      <c r="BB81" s="137">
        <v>3.6158263455660799E-5</v>
      </c>
      <c r="BC81" s="137">
        <v>3.3338675541299303E-5</v>
      </c>
      <c r="BD81" s="137">
        <v>5.75373235308904E-5</v>
      </c>
      <c r="BE81" s="137">
        <v>4.5418317931081497E-5</v>
      </c>
      <c r="BF81" s="137">
        <v>5.07997648471519E-5</v>
      </c>
      <c r="BG81" s="137">
        <v>2.4312606392903098E-5</v>
      </c>
      <c r="BH81" s="137">
        <v>3.5512729447100401E-5</v>
      </c>
      <c r="BI81" s="137">
        <v>4.14109887640934E-5</v>
      </c>
      <c r="BJ81" s="137">
        <v>1.83884076192764E-5</v>
      </c>
      <c r="BK81" s="137">
        <v>5.9245747686854602E-5</v>
      </c>
      <c r="BL81" s="137">
        <v>3.1448063780672002E-5</v>
      </c>
      <c r="BM81" s="137">
        <v>3.3841425848748703E-5</v>
      </c>
      <c r="BN81" s="137">
        <v>5.5787887681425402E-5</v>
      </c>
      <c r="BO81" s="137">
        <v>1.34309818161933E-5</v>
      </c>
      <c r="BP81" s="137">
        <v>7.8235471600942592E-6</v>
      </c>
      <c r="BQ81" s="137">
        <v>2.0487801206741501E-5</v>
      </c>
      <c r="BR81" s="137">
        <v>1.1283835510202801E-5</v>
      </c>
      <c r="BS81" s="137">
        <v>4.5484928029753996E-6</v>
      </c>
      <c r="BT81" s="137">
        <v>1.19194355292184E-5</v>
      </c>
      <c r="BU81" s="137">
        <v>3.5539530771082697E-4</v>
      </c>
      <c r="BV81" s="137">
        <v>2.2658869652985901E-5</v>
      </c>
      <c r="BW81" s="137">
        <v>6.1168735256057299E-5</v>
      </c>
      <c r="BX81" s="137">
        <v>1.3082225587565499</v>
      </c>
      <c r="BY81" s="137">
        <v>4.1804065588279801E-2</v>
      </c>
      <c r="BZ81" s="137">
        <v>2.9297619492278199E-5</v>
      </c>
      <c r="CA81" s="138">
        <v>0</v>
      </c>
      <c r="CB81" s="133">
        <v>1.35429679242357</v>
      </c>
      <c r="CC81" s="134">
        <v>0.79014035269347205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2" x14ac:dyDescent="0.35">
      <c r="B82" s="99" t="s">
        <v>680</v>
      </c>
      <c r="C82" s="43" t="s">
        <v>681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0.58343219677828795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2" x14ac:dyDescent="0.35">
      <c r="B83" s="100" t="s">
        <v>628</v>
      </c>
      <c r="C83" s="43" t="s">
        <v>629</v>
      </c>
      <c r="D83" s="136">
        <v>9.6924101332903894E-3</v>
      </c>
      <c r="E83" s="137">
        <v>7.2251039138271503E-3</v>
      </c>
      <c r="F83" s="137">
        <v>7.62955642231373E-3</v>
      </c>
      <c r="G83" s="137">
        <v>1.5625356798943699E-2</v>
      </c>
      <c r="H83" s="137">
        <v>8.6829289113936493E-3</v>
      </c>
      <c r="I83" s="137">
        <v>1.3299996879295299E-2</v>
      </c>
      <c r="J83" s="137">
        <v>1.4586455421783299E-2</v>
      </c>
      <c r="K83" s="137">
        <v>1.3391066829372101E-2</v>
      </c>
      <c r="L83" s="137">
        <v>7.9214396088324104E-3</v>
      </c>
      <c r="M83" s="137">
        <v>8.7056368039464104E-3</v>
      </c>
      <c r="N83" s="137">
        <v>1.01079494845448E-2</v>
      </c>
      <c r="O83" s="137">
        <v>5.8646550207392401E-3</v>
      </c>
      <c r="P83" s="137">
        <v>1.3299326584671001E-3</v>
      </c>
      <c r="Q83" s="137">
        <v>6.6138724538843097E-4</v>
      </c>
      <c r="R83" s="137">
        <v>2.0422007753345201E-2</v>
      </c>
      <c r="S83" s="137">
        <v>2.2936178079190898E-2</v>
      </c>
      <c r="T83" s="137">
        <v>6.0215311433591701E-3</v>
      </c>
      <c r="U83" s="137">
        <v>7.2259373495336997E-3</v>
      </c>
      <c r="V83" s="137">
        <v>4.9346668382577903E-3</v>
      </c>
      <c r="W83" s="137">
        <v>7.8110156930439696E-3</v>
      </c>
      <c r="X83" s="137">
        <v>1.1850028268676699E-2</v>
      </c>
      <c r="Y83" s="137">
        <v>4.1617382519833299E-3</v>
      </c>
      <c r="Z83" s="137">
        <v>4.2465300512651502E-3</v>
      </c>
      <c r="AA83" s="137">
        <v>7.6414795032062896E-3</v>
      </c>
      <c r="AB83" s="137">
        <v>1.0486654039643399E-2</v>
      </c>
      <c r="AC83" s="137">
        <v>5.7529571571880902E-3</v>
      </c>
      <c r="AD83" s="137">
        <v>7.5943101084170201E-3</v>
      </c>
      <c r="AE83" s="137">
        <v>3.80269917127978E-3</v>
      </c>
      <c r="AF83" s="137">
        <v>3.9636618473439904E-3</v>
      </c>
      <c r="AG83" s="137">
        <v>6.3490962047038401E-3</v>
      </c>
      <c r="AH83" s="137">
        <v>4.3391283131804202E-3</v>
      </c>
      <c r="AI83" s="137">
        <v>3.61304164971659E-3</v>
      </c>
      <c r="AJ83" s="137">
        <v>0</v>
      </c>
      <c r="AK83" s="137">
        <v>2.5193157824215202E-3</v>
      </c>
      <c r="AL83" s="137">
        <v>1.9542183373816198E-3</v>
      </c>
      <c r="AM83" s="137">
        <v>3.0558026855773998E-3</v>
      </c>
      <c r="AN83" s="137">
        <v>4.0274343976030502E-3</v>
      </c>
      <c r="AO83" s="137">
        <v>3.3374695977708901E-3</v>
      </c>
      <c r="AP83" s="137">
        <v>3.2795346264623301E-3</v>
      </c>
      <c r="AQ83" s="137">
        <v>2.16796420895009E-3</v>
      </c>
      <c r="AR83" s="137">
        <v>2.54248534061497E-3</v>
      </c>
      <c r="AS83" s="137">
        <v>2.9376421654765598E-3</v>
      </c>
      <c r="AT83" s="137">
        <v>1.9742954145452801E-3</v>
      </c>
      <c r="AU83" s="137">
        <v>2.4706238322466101E-3</v>
      </c>
      <c r="AV83" s="137">
        <v>2.0886212403836198E-3</v>
      </c>
      <c r="AW83" s="137">
        <v>2.6737215469201099E-3</v>
      </c>
      <c r="AX83" s="137">
        <v>4.5302483330770197E-3</v>
      </c>
      <c r="AY83" s="137">
        <v>6.2019786706817301E-3</v>
      </c>
      <c r="AZ83" s="137">
        <v>2.4705612226450699E-3</v>
      </c>
      <c r="BA83" s="137">
        <v>2.25449934983229E-3</v>
      </c>
      <c r="BB83" s="137">
        <v>2.4050569272095201E-3</v>
      </c>
      <c r="BC83" s="137">
        <v>2.2820214987020202E-3</v>
      </c>
      <c r="BD83" s="137">
        <v>1.9811100620894901E-3</v>
      </c>
      <c r="BE83" s="137">
        <v>2.3476867511363899E-3</v>
      </c>
      <c r="BF83" s="137">
        <v>4.1005905530784601E-3</v>
      </c>
      <c r="BG83" s="137">
        <v>3.3335073341151499E-3</v>
      </c>
      <c r="BH83" s="137">
        <v>4.5977881962078297E-3</v>
      </c>
      <c r="BI83" s="137">
        <v>4.9684913891922498E-3</v>
      </c>
      <c r="BJ83" s="137">
        <v>2.7649121706448299E-3</v>
      </c>
      <c r="BK83" s="137">
        <v>5.0230305184220999E-3</v>
      </c>
      <c r="BL83" s="137">
        <v>4.32936806103264E-3</v>
      </c>
      <c r="BM83" s="137">
        <v>1.0562569190547599E-2</v>
      </c>
      <c r="BN83" s="137">
        <v>8.2285332937865902E-3</v>
      </c>
      <c r="BO83" s="137">
        <v>2.8869077492653699E-2</v>
      </c>
      <c r="BP83" s="137">
        <v>7.78199952314103E-3</v>
      </c>
      <c r="BQ83" s="137">
        <v>9.3340902733377602E-3</v>
      </c>
      <c r="BR83" s="137">
        <v>9.0153546150614407E-3</v>
      </c>
      <c r="BS83" s="137">
        <v>4.6394059717048504E-3</v>
      </c>
      <c r="BT83" s="137">
        <v>1.4719403619504299E-2</v>
      </c>
      <c r="BU83" s="137">
        <v>2.5588168425774902E-3</v>
      </c>
      <c r="BV83" s="137">
        <v>2.4096794945342299E-2</v>
      </c>
      <c r="BW83" s="137">
        <v>2.39081767808552E-3</v>
      </c>
      <c r="BX83" s="137">
        <v>1.17440561844939E-2</v>
      </c>
      <c r="BY83" s="137">
        <v>2.1789771873550398E-3</v>
      </c>
      <c r="BZ83" s="137">
        <v>1.0654169197160299</v>
      </c>
      <c r="CA83" s="138">
        <v>0</v>
      </c>
      <c r="CB83" s="133">
        <v>1.55803333430352</v>
      </c>
      <c r="CC83" s="134">
        <v>0.90900681088650304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2" x14ac:dyDescent="0.35">
      <c r="B84" s="101" t="s">
        <v>692</v>
      </c>
      <c r="C84" s="46" t="s">
        <v>693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0.58343219677828795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2" x14ac:dyDescent="0.35">
      <c r="B85" s="158"/>
      <c r="C85" s="125" t="s">
        <v>881</v>
      </c>
      <c r="D85" s="146">
        <v>1.44248619740724</v>
      </c>
      <c r="E85" s="131">
        <v>1.8469334750161699</v>
      </c>
      <c r="F85" s="131">
        <v>1.57313641793306</v>
      </c>
      <c r="G85" s="131">
        <v>1.88830244369411</v>
      </c>
      <c r="H85" s="131">
        <v>1.55376462393499</v>
      </c>
      <c r="I85" s="131">
        <v>1.6668098344734401</v>
      </c>
      <c r="J85" s="131">
        <v>1.63232598645855</v>
      </c>
      <c r="K85" s="131">
        <v>1.4508615935865701</v>
      </c>
      <c r="L85" s="131">
        <v>1.6234199533840299</v>
      </c>
      <c r="M85" s="131">
        <v>1.92139355524487</v>
      </c>
      <c r="N85" s="131">
        <v>1.4988003461635999</v>
      </c>
      <c r="O85" s="131">
        <v>2.1952365724881302</v>
      </c>
      <c r="P85" s="131">
        <v>1.4941837076159099</v>
      </c>
      <c r="Q85" s="131">
        <v>1.58080181576374</v>
      </c>
      <c r="R85" s="131">
        <v>1.7339065655977499</v>
      </c>
      <c r="S85" s="131">
        <v>1.9046695236454101</v>
      </c>
      <c r="T85" s="131">
        <v>2.01062796419225</v>
      </c>
      <c r="U85" s="131">
        <v>2.3985891196058402</v>
      </c>
      <c r="V85" s="131">
        <v>2.1618249975788801</v>
      </c>
      <c r="W85" s="131">
        <v>2.1263274143214401</v>
      </c>
      <c r="X85" s="131">
        <v>2.1744851694466099</v>
      </c>
      <c r="Y85" s="131">
        <v>1.9867926229038899</v>
      </c>
      <c r="Z85" s="131">
        <v>1.76222847873584</v>
      </c>
      <c r="AA85" s="131">
        <v>1.89049206879218</v>
      </c>
      <c r="AB85" s="131">
        <v>2.0711887678771599</v>
      </c>
      <c r="AC85" s="131">
        <v>1.87761357676191</v>
      </c>
      <c r="AD85" s="131">
        <v>2.0513495940806199</v>
      </c>
      <c r="AE85" s="131">
        <v>1.7720220522119601</v>
      </c>
      <c r="AF85" s="131">
        <v>1.8193547772177801</v>
      </c>
      <c r="AG85" s="131">
        <v>2.1336915869784501</v>
      </c>
      <c r="AH85" s="131">
        <v>1.8814885829738599</v>
      </c>
      <c r="AI85" s="131">
        <v>1.7494369762956801</v>
      </c>
      <c r="AJ85" s="131">
        <v>1</v>
      </c>
      <c r="AK85" s="131">
        <v>1.56541644838153</v>
      </c>
      <c r="AL85" s="131">
        <v>1.5319398786407801</v>
      </c>
      <c r="AM85" s="131">
        <v>1.8204161948942299</v>
      </c>
      <c r="AN85" s="131">
        <v>1.85057623412845</v>
      </c>
      <c r="AO85" s="131">
        <v>1.92379040679303</v>
      </c>
      <c r="AP85" s="131">
        <v>1.64387515516164</v>
      </c>
      <c r="AQ85" s="131">
        <v>1.6998368287460199</v>
      </c>
      <c r="AR85" s="131">
        <v>1.53174060268979</v>
      </c>
      <c r="AS85" s="131">
        <v>1.63088319065097</v>
      </c>
      <c r="AT85" s="131">
        <v>1.4481915041847799</v>
      </c>
      <c r="AU85" s="131">
        <v>1.4847943797541101</v>
      </c>
      <c r="AV85" s="131">
        <v>1.5028227754241299</v>
      </c>
      <c r="AW85" s="131">
        <v>1.75650090892896</v>
      </c>
      <c r="AX85" s="131">
        <v>1.86692384728566</v>
      </c>
      <c r="AY85" s="131">
        <v>1.88233298419586</v>
      </c>
      <c r="AZ85" s="131">
        <v>1.5845678313628899</v>
      </c>
      <c r="BA85" s="131">
        <v>1.44878800085444</v>
      </c>
      <c r="BB85" s="131">
        <v>1.59386506061053</v>
      </c>
      <c r="BC85" s="131">
        <v>1.5257045261255799</v>
      </c>
      <c r="BD85" s="131">
        <v>1.37113329966736</v>
      </c>
      <c r="BE85" s="131">
        <v>1.6748041937075899</v>
      </c>
      <c r="BF85" s="131">
        <v>1.62652266727799</v>
      </c>
      <c r="BG85" s="131">
        <v>1.89985652760187</v>
      </c>
      <c r="BH85" s="131">
        <v>1.8701468278498701</v>
      </c>
      <c r="BI85" s="131">
        <v>1.7472212831227401</v>
      </c>
      <c r="BJ85" s="131">
        <v>1.5518381529597201</v>
      </c>
      <c r="BK85" s="131">
        <v>1.71904561749797</v>
      </c>
      <c r="BL85" s="131">
        <v>1.88511501047709</v>
      </c>
      <c r="BM85" s="131">
        <v>1.7738156054979899</v>
      </c>
      <c r="BN85" s="131">
        <v>1.7471683196079999</v>
      </c>
      <c r="BO85" s="131">
        <v>1.7932600868700299</v>
      </c>
      <c r="BP85" s="131">
        <v>1.47556972799553</v>
      </c>
      <c r="BQ85" s="131">
        <v>2.0974798024758199</v>
      </c>
      <c r="BR85" s="131">
        <v>1.8603188375655799</v>
      </c>
      <c r="BS85" s="131">
        <v>1.3975595836343699</v>
      </c>
      <c r="BT85" s="131">
        <v>1.5797237023513999</v>
      </c>
      <c r="BU85" s="131">
        <v>1.2120445570837</v>
      </c>
      <c r="BV85" s="131">
        <v>1.63026772881509</v>
      </c>
      <c r="BW85" s="131">
        <v>1.1724382903692601</v>
      </c>
      <c r="BX85" s="131">
        <v>1.84657355871726</v>
      </c>
      <c r="BY85" s="131">
        <v>1.29169119621933</v>
      </c>
      <c r="BZ85" s="131">
        <v>1.8725294809981301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2" x14ac:dyDescent="0.35">
      <c r="B86" s="158"/>
      <c r="C86" s="115" t="s">
        <v>882</v>
      </c>
      <c r="D86" s="148">
        <v>0.84159289097566603</v>
      </c>
      <c r="E86" s="161">
        <v>1.0775604546320401</v>
      </c>
      <c r="F86" s="161">
        <v>0.91781843614661196</v>
      </c>
      <c r="G86" s="161">
        <v>1.1016964429062699</v>
      </c>
      <c r="H86" s="161">
        <v>0.90651630781878301</v>
      </c>
      <c r="I86" s="161">
        <v>0.97247052333849204</v>
      </c>
      <c r="J86" s="161">
        <v>0.952351536137796</v>
      </c>
      <c r="K86" s="161">
        <v>0.84647936676745905</v>
      </c>
      <c r="L86" s="161">
        <v>0.94715546969655096</v>
      </c>
      <c r="M86" s="161">
        <v>1.12100286281216</v>
      </c>
      <c r="N86" s="161">
        <v>0.87444837849428902</v>
      </c>
      <c r="O86" s="161">
        <v>1.2807716959347899</v>
      </c>
      <c r="P86" s="161">
        <v>0.87175488292467695</v>
      </c>
      <c r="Q86" s="161">
        <v>0.92229067604214598</v>
      </c>
      <c r="R86" s="161">
        <v>1.01161691657499</v>
      </c>
      <c r="S86" s="161">
        <v>1.1112455243171</v>
      </c>
      <c r="T86" s="161">
        <v>1.1730650900525399</v>
      </c>
      <c r="U86" s="161">
        <v>1.3994141192201399</v>
      </c>
      <c r="V86" s="161">
        <v>1.2612783073876599</v>
      </c>
      <c r="W86" s="161">
        <v>1.24056787440745</v>
      </c>
      <c r="X86" s="161">
        <v>1.2686646592720501</v>
      </c>
      <c r="Y86" s="161">
        <v>1.1591587845237099</v>
      </c>
      <c r="Z86" s="161">
        <v>1.0281408325741099</v>
      </c>
      <c r="AA86" s="161">
        <v>1.10297394068735</v>
      </c>
      <c r="AB86" s="161">
        <v>1.2083982127850901</v>
      </c>
      <c r="AC86" s="161">
        <v>1.0954602137909399</v>
      </c>
      <c r="AD86" s="161">
        <v>1.19682340003471</v>
      </c>
      <c r="AE86" s="161">
        <v>1.0338547186616001</v>
      </c>
      <c r="AF86" s="161">
        <v>1.0614701543912399</v>
      </c>
      <c r="AG86" s="161">
        <v>1.24486436983819</v>
      </c>
      <c r="AH86" s="161">
        <v>1.0977210171777101</v>
      </c>
      <c r="AI86" s="161">
        <v>1.0206778582053599</v>
      </c>
      <c r="AJ86" s="161">
        <v>0.58343219677828795</v>
      </c>
      <c r="AK86" s="161">
        <v>0.91331435735210498</v>
      </c>
      <c r="AL86" s="161">
        <v>0.89378304872765402</v>
      </c>
      <c r="AM86" s="161">
        <v>1.06208941963791</v>
      </c>
      <c r="AN86" s="161">
        <v>1.0796857575832499</v>
      </c>
      <c r="AO86" s="161">
        <v>1.1224012631762601</v>
      </c>
      <c r="AP86" s="161">
        <v>0.95908969300520497</v>
      </c>
      <c r="AQ86" s="161">
        <v>0.99173953515992896</v>
      </c>
      <c r="AR86" s="161">
        <v>0.89366678472180305</v>
      </c>
      <c r="AS86" s="161">
        <v>0.95150976261027798</v>
      </c>
      <c r="AT86" s="161">
        <v>0.844921550642178</v>
      </c>
      <c r="AU86" s="161">
        <v>0.86627684674399497</v>
      </c>
      <c r="AV86" s="161">
        <v>0.87679519323414701</v>
      </c>
      <c r="AW86" s="161">
        <v>1.0247991839394801</v>
      </c>
      <c r="AX86" s="161">
        <v>1.08922348143965</v>
      </c>
      <c r="AY86" s="161">
        <v>1.09821366803762</v>
      </c>
      <c r="AZ86" s="161">
        <v>0.92448789079625804</v>
      </c>
      <c r="BA86" s="161">
        <v>0.84526956600453196</v>
      </c>
      <c r="BB86" s="161">
        <v>0.92991219368015898</v>
      </c>
      <c r="BC86" s="161">
        <v>0.89014514331202299</v>
      </c>
      <c r="BD86" s="161">
        <v>0.79996331310078905</v>
      </c>
      <c r="BE86" s="161">
        <v>0.97713468990831098</v>
      </c>
      <c r="BF86" s="161">
        <v>0.94896569287967603</v>
      </c>
      <c r="BG86" s="161">
        <v>1.1084374674623301</v>
      </c>
      <c r="BH86" s="161">
        <v>1.0911038720703901</v>
      </c>
      <c r="BI86" s="161">
        <v>1.01938515147008</v>
      </c>
      <c r="BJ86" s="161">
        <v>0.90539234262565105</v>
      </c>
      <c r="BK86" s="161">
        <v>1.0029465609789301</v>
      </c>
      <c r="BL86" s="161">
        <v>1.0998367917423799</v>
      </c>
      <c r="BM86" s="161">
        <v>1.0349011353952999</v>
      </c>
      <c r="BN86" s="161">
        <v>1.0193542508503299</v>
      </c>
      <c r="BO86" s="161">
        <v>1.0462456718774</v>
      </c>
      <c r="BP86" s="161">
        <v>0.86089488790397595</v>
      </c>
      <c r="BQ86" s="161">
        <v>1.2237372488565601</v>
      </c>
      <c r="BR86" s="161">
        <v>1.0853699061089199</v>
      </c>
      <c r="BS86" s="161">
        <v>0.81538125800834904</v>
      </c>
      <c r="BT86" s="161">
        <v>0.92166166996560905</v>
      </c>
      <c r="BU86" s="161">
        <v>0.70714581853250902</v>
      </c>
      <c r="BV86" s="161">
        <v>0.95115068235933597</v>
      </c>
      <c r="BW86" s="161">
        <v>0.68403824733711804</v>
      </c>
      <c r="BX86" s="161">
        <v>1.07735046787512</v>
      </c>
      <c r="BY86" s="161">
        <v>0.75361423216941603</v>
      </c>
      <c r="BZ86" s="161">
        <v>1.09249398863085</v>
      </c>
      <c r="CA86" s="144">
        <v>0.58343219677828795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2" x14ac:dyDescent="0.35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3">
      <c r="B88" s="9" t="s">
        <v>702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3">
      <c r="B89" s="9" t="s">
        <v>869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3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3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3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3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3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3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3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" x14ac:dyDescent="0.35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3">
      <c r="B98" s="155"/>
      <c r="C98" s="116" t="s">
        <v>870</v>
      </c>
      <c r="D98" s="151">
        <f>+IFERROR('MIP(IxI)_TFEVP'!D87/'MIP(IxI)_TFEVP'!D$95,0)</f>
        <v>7.0485130631068274E-2</v>
      </c>
      <c r="E98" s="151">
        <f>+IFERROR('MIP(IxI)_TFEVP'!E87/'MIP(IxI)_TFEVP'!E$95,0)</f>
        <v>5.466404083243321E-2</v>
      </c>
      <c r="F98" s="151">
        <f>+IFERROR('MIP(IxI)_TFEVP'!F87/'MIP(IxI)_TFEVP'!F$95,0)</f>
        <v>2.9814441332712938E-2</v>
      </c>
      <c r="G98" s="151">
        <f>+IFERROR('MIP(IxI)_TFEVP'!G87/'MIP(IxI)_TFEVP'!G$95,0)</f>
        <v>4.4585400083310564E-2</v>
      </c>
      <c r="H98" s="151">
        <f>+IFERROR('MIP(IxI)_TFEVP'!H87/'MIP(IxI)_TFEVP'!H$95,0)</f>
        <v>0.10299498039040487</v>
      </c>
      <c r="I98" s="151">
        <f>+IFERROR('MIP(IxI)_TFEVP'!I87/'MIP(IxI)_TFEVP'!I$95,0)</f>
        <v>1.3944595056827802E-2</v>
      </c>
      <c r="J98" s="151">
        <f>+IFERROR('MIP(IxI)_TFEVP'!J87/'MIP(IxI)_TFEVP'!J$95,0)</f>
        <v>0.11177238799697688</v>
      </c>
      <c r="K98" s="151">
        <f>+IFERROR('MIP(IxI)_TFEVP'!K87/'MIP(IxI)_TFEVP'!K$95,0)</f>
        <v>5.9476119230963742E-2</v>
      </c>
      <c r="L98" s="151">
        <f>+IFERROR('MIP(IxI)_TFEVP'!L87/'MIP(IxI)_TFEVP'!L$95,0)</f>
        <v>3.72511510948732E-3</v>
      </c>
      <c r="M98" s="151">
        <f>+IFERROR('MIP(IxI)_TFEVP'!M87/'MIP(IxI)_TFEVP'!M$95,0)</f>
        <v>1.2967173424481405E-2</v>
      </c>
      <c r="N98" s="151">
        <f>+IFERROR('MIP(IxI)_TFEVP'!N87/'MIP(IxI)_TFEVP'!N$95,0)</f>
        <v>5.6872152850561346E-2</v>
      </c>
      <c r="O98" s="151">
        <f>+IFERROR('MIP(IxI)_TFEVP'!O87/'MIP(IxI)_TFEVP'!O$95,0)</f>
        <v>0.14900876909139776</v>
      </c>
      <c r="P98" s="151">
        <f>+IFERROR('MIP(IxI)_TFEVP'!P87/'MIP(IxI)_TFEVP'!P$95,0)</f>
        <v>5.7853056013938836E-3</v>
      </c>
      <c r="Q98" s="151">
        <f>+IFERROR('MIP(IxI)_TFEVP'!Q87/'MIP(IxI)_TFEVP'!Q$95,0)</f>
        <v>2.1424636853160624E-3</v>
      </c>
      <c r="R98" s="151">
        <f>+IFERROR('MIP(IxI)_TFEVP'!R87/'MIP(IxI)_TFEVP'!R$95,0)</f>
        <v>1.6872708355112991E-2</v>
      </c>
      <c r="S98" s="151">
        <f>+IFERROR('MIP(IxI)_TFEVP'!S87/'MIP(IxI)_TFEVP'!S$95,0)</f>
        <v>1.4616026572869202E-2</v>
      </c>
      <c r="T98" s="151">
        <f>+IFERROR('MIP(IxI)_TFEVP'!T87/'MIP(IxI)_TFEVP'!T$95,0)</f>
        <v>5.8058979684481454E-2</v>
      </c>
      <c r="U98" s="151">
        <f>+IFERROR('MIP(IxI)_TFEVP'!U87/'MIP(IxI)_TFEVP'!U$95,0)</f>
        <v>3.7187046182717363E-2</v>
      </c>
      <c r="V98" s="151">
        <f>+IFERROR('MIP(IxI)_TFEVP'!V87/'MIP(IxI)_TFEVP'!V$95,0)</f>
        <v>1.9507274693389871E-3</v>
      </c>
      <c r="W98" s="151">
        <f>+IFERROR('MIP(IxI)_TFEVP'!W87/'MIP(IxI)_TFEVP'!W$95,0)</f>
        <v>0.10409859438290643</v>
      </c>
      <c r="X98" s="151">
        <f>+IFERROR('MIP(IxI)_TFEVP'!X87/'MIP(IxI)_TFEVP'!X$95,0)</f>
        <v>9.7095744377221523E-3</v>
      </c>
      <c r="Y98" s="151">
        <f>+IFERROR('MIP(IxI)_TFEVP'!Y87/'MIP(IxI)_TFEVP'!Y$95,0)</f>
        <v>1.9293745000579454E-2</v>
      </c>
      <c r="Z98" s="151">
        <f>+IFERROR('MIP(IxI)_TFEVP'!Z87/'MIP(IxI)_TFEVP'!Z$95,0)</f>
        <v>0.17017722577533861</v>
      </c>
      <c r="AA98" s="151">
        <f>+IFERROR('MIP(IxI)_TFEVP'!AA87/'MIP(IxI)_TFEVP'!AA$95,0)</f>
        <v>4.0108847935180925E-3</v>
      </c>
      <c r="AB98" s="151">
        <f>+IFERROR('MIP(IxI)_TFEVP'!AB87/'MIP(IxI)_TFEVP'!AB$95,0)</f>
        <v>6.2808750689443929E-2</v>
      </c>
      <c r="AC98" s="151">
        <f>+IFERROR('MIP(IxI)_TFEVP'!AC87/'MIP(IxI)_TFEVP'!AC$95,0)</f>
        <v>0.12409597957498021</v>
      </c>
      <c r="AD98" s="151">
        <f>+IFERROR('MIP(IxI)_TFEVP'!AD87/'MIP(IxI)_TFEVP'!AD$95,0)</f>
        <v>1.8632675067024245E-2</v>
      </c>
      <c r="AE98" s="151">
        <f>+IFERROR('MIP(IxI)_TFEVP'!AE87/'MIP(IxI)_TFEVP'!AE$95,0)</f>
        <v>0.39782770565638337</v>
      </c>
      <c r="AF98" s="151">
        <f>+IFERROR('MIP(IxI)_TFEVP'!AF87/'MIP(IxI)_TFEVP'!AF$95,0)</f>
        <v>8.2873984966172001E-2</v>
      </c>
      <c r="AG98" s="151">
        <f>+IFERROR('MIP(IxI)_TFEVP'!AG87/'MIP(IxI)_TFEVP'!AG$95,0)</f>
        <v>7.3199761484076687E-3</v>
      </c>
      <c r="AH98" s="151">
        <f>+IFERROR('MIP(IxI)_TFEVP'!AH87/'MIP(IxI)_TFEVP'!AH$95,0)</f>
        <v>0.17915697308735268</v>
      </c>
      <c r="AI98" s="151">
        <f>+IFERROR('MIP(IxI)_TFEVP'!AI87/'MIP(IxI)_TFEVP'!AI$95,0)</f>
        <v>0.12057015220832809</v>
      </c>
      <c r="AJ98" s="151">
        <f>+IFERROR('MIP(IxI)_TFEVP'!AJ87/'MIP(IxI)_TFEVP'!AJ$95,0)</f>
        <v>0</v>
      </c>
      <c r="AK98" s="151">
        <f>+IFERROR('MIP(IxI)_TFEVP'!AK87/'MIP(IxI)_TFEVP'!AK$95,0)</f>
        <v>0.26190300397661848</v>
      </c>
      <c r="AL98" s="151">
        <f>+IFERROR('MIP(IxI)_TFEVP'!AL87/'MIP(IxI)_TFEVP'!AL$95,0)</f>
        <v>0.16639187183253043</v>
      </c>
      <c r="AM98" s="151">
        <f>+IFERROR('MIP(IxI)_TFEVP'!AM87/'MIP(IxI)_TFEVP'!AM$95,0)</f>
        <v>0.11808503174424617</v>
      </c>
      <c r="AN98" s="151">
        <f>+IFERROR('MIP(IxI)_TFEVP'!AN87/'MIP(IxI)_TFEVP'!AN$95,0)</f>
        <v>7.2103318718108156E-2</v>
      </c>
      <c r="AO98" s="151">
        <f>+IFERROR('MIP(IxI)_TFEVP'!AO87/'MIP(IxI)_TFEVP'!AO$95,0)</f>
        <v>0.19743922042778284</v>
      </c>
      <c r="AP98" s="151">
        <f>+IFERROR('MIP(IxI)_TFEVP'!AP87/'MIP(IxI)_TFEVP'!AP$95,0)</f>
        <v>0.14349229259210861</v>
      </c>
      <c r="AQ98" s="151">
        <f>+IFERROR('MIP(IxI)_TFEVP'!AQ87/'MIP(IxI)_TFEVP'!AQ$95,0)</f>
        <v>0.62083227373940741</v>
      </c>
      <c r="AR98" s="151">
        <f>+IFERROR('MIP(IxI)_TFEVP'!AR87/'MIP(IxI)_TFEVP'!AR$95,0)</f>
        <v>0.31651554983348995</v>
      </c>
      <c r="AS98" s="151">
        <f>+IFERROR('MIP(IxI)_TFEVP'!AS87/'MIP(IxI)_TFEVP'!AS$95,0)</f>
        <v>0.26205797679903875</v>
      </c>
      <c r="AT98" s="151">
        <f>+IFERROR('MIP(IxI)_TFEVP'!AT87/'MIP(IxI)_TFEVP'!AT$95,0)</f>
        <v>0.29757971250208498</v>
      </c>
      <c r="AU98" s="151">
        <f>+IFERROR('MIP(IxI)_TFEVP'!AU87/'MIP(IxI)_TFEVP'!AU$95,0)</f>
        <v>0.29984633426947432</v>
      </c>
      <c r="AV98" s="151">
        <f>+IFERROR('MIP(IxI)_TFEVP'!AV87/'MIP(IxI)_TFEVP'!AV$95,0)</f>
        <v>0.32151012409212015</v>
      </c>
      <c r="AW98" s="151">
        <f>+IFERROR('MIP(IxI)_TFEVP'!AW87/'MIP(IxI)_TFEVP'!AW$95,0)</f>
        <v>0.18088040875632752</v>
      </c>
      <c r="AX98" s="151">
        <f>+IFERROR('MIP(IxI)_TFEVP'!AX87/'MIP(IxI)_TFEVP'!AX$95,0)</f>
        <v>9.1064366509605393E-2</v>
      </c>
      <c r="AY98" s="151">
        <f>+IFERROR('MIP(IxI)_TFEVP'!AY87/'MIP(IxI)_TFEVP'!AY$95,0)</f>
        <v>0.22416781831329355</v>
      </c>
      <c r="AZ98" s="151">
        <f>+IFERROR('MIP(IxI)_TFEVP'!AZ87/'MIP(IxI)_TFEVP'!AZ$95,0)</f>
        <v>0.21386062366444428</v>
      </c>
      <c r="BA98" s="151">
        <f>+IFERROR('MIP(IxI)_TFEVP'!BA87/'MIP(IxI)_TFEVP'!BA$95,0)</f>
        <v>0.22551930920865754</v>
      </c>
      <c r="BB98" s="151">
        <f>+IFERROR('MIP(IxI)_TFEVP'!BB87/'MIP(IxI)_TFEVP'!BB$95,0)</f>
        <v>0.32267303836752187</v>
      </c>
      <c r="BC98" s="151">
        <f>+IFERROR('MIP(IxI)_TFEVP'!BC87/'MIP(IxI)_TFEVP'!BC$95,0)</f>
        <v>0.18398092684352249</v>
      </c>
      <c r="BD98" s="151">
        <f>+IFERROR('MIP(IxI)_TFEVP'!BD87/'MIP(IxI)_TFEVP'!BD$95,0)</f>
        <v>0.42796721748912059</v>
      </c>
      <c r="BE98" s="151">
        <f>+IFERROR('MIP(IxI)_TFEVP'!BE87/'MIP(IxI)_TFEVP'!BE$95,0)</f>
        <v>0.15214537051450897</v>
      </c>
      <c r="BF98" s="151">
        <f>+IFERROR('MIP(IxI)_TFEVP'!BF87/'MIP(IxI)_TFEVP'!BF$95,0)</f>
        <v>6.6810487992890466E-2</v>
      </c>
      <c r="BG98" s="151">
        <f>+IFERROR('MIP(IxI)_TFEVP'!BG87/'MIP(IxI)_TFEVP'!BG$95,0)</f>
        <v>8.5465271833929601E-2</v>
      </c>
      <c r="BH98" s="151">
        <f>+IFERROR('MIP(IxI)_TFEVP'!BH87/'MIP(IxI)_TFEVP'!BH$95,0)</f>
        <v>3.944114390363896E-3</v>
      </c>
      <c r="BI98" s="151">
        <f>+IFERROR('MIP(IxI)_TFEVP'!BI87/'MIP(IxI)_TFEVP'!BI$95,0)</f>
        <v>6.8368641147704384E-2</v>
      </c>
      <c r="BJ98" s="151">
        <f>+IFERROR('MIP(IxI)_TFEVP'!BJ87/'MIP(IxI)_TFEVP'!BJ$95,0)</f>
        <v>2.2981191602483356E-2</v>
      </c>
      <c r="BK98" s="151">
        <f>+IFERROR('MIP(IxI)_TFEVP'!BK87/'MIP(IxI)_TFEVP'!BK$95,0)</f>
        <v>0.19017219205337837</v>
      </c>
      <c r="BL98" s="151">
        <f>+IFERROR('MIP(IxI)_TFEVP'!BL87/'MIP(IxI)_TFEVP'!BL$95,0)</f>
        <v>9.8088905315419001E-4</v>
      </c>
      <c r="BM98" s="151">
        <f>+IFERROR('MIP(IxI)_TFEVP'!BM87/'MIP(IxI)_TFEVP'!BM$95,0)</f>
        <v>2.5194196449346042E-2</v>
      </c>
      <c r="BN98" s="151">
        <f>+IFERROR('MIP(IxI)_TFEVP'!BN87/'MIP(IxI)_TFEVP'!BN$95,0)</f>
        <v>0.13775591787761576</v>
      </c>
      <c r="BO98" s="151">
        <f>+IFERROR('MIP(IxI)_TFEVP'!BO87/'MIP(IxI)_TFEVP'!BO$95,0)</f>
        <v>3.2269458295898175E-2</v>
      </c>
      <c r="BP98" s="151">
        <f>+IFERROR('MIP(IxI)_TFEVP'!BP87/'MIP(IxI)_TFEVP'!BP$95,0)</f>
        <v>2.1204660136639762E-2</v>
      </c>
      <c r="BQ98" s="151">
        <f>+IFERROR('MIP(IxI)_TFEVP'!BQ87/'MIP(IxI)_TFEVP'!BQ$95,0)</f>
        <v>0.12153657952188407</v>
      </c>
      <c r="BR98" s="151">
        <f>+IFERROR('MIP(IxI)_TFEVP'!BR87/'MIP(IxI)_TFEVP'!BR$95,0)</f>
        <v>2.2367017359041847E-4</v>
      </c>
      <c r="BS98" s="151">
        <f>+IFERROR('MIP(IxI)_TFEVP'!BS87/'MIP(IxI)_TFEVP'!BS$95,0)</f>
        <v>9.2345213583823569E-4</v>
      </c>
      <c r="BT98" s="151">
        <f>+IFERROR('MIP(IxI)_TFEVP'!BT87/'MIP(IxI)_TFEVP'!BT$95,0)</f>
        <v>3.1801976806248702E-2</v>
      </c>
      <c r="BU98" s="151">
        <f>+IFERROR('MIP(IxI)_TFEVP'!BU87/'MIP(IxI)_TFEVP'!BU$95,0)</f>
        <v>1.4200021343943858E-2</v>
      </c>
      <c r="BV98" s="151">
        <f>+IFERROR('MIP(IxI)_TFEVP'!BV87/'MIP(IxI)_TFEVP'!BV$95,0)</f>
        <v>2.1946159252505164E-3</v>
      </c>
      <c r="BW98" s="151">
        <f>+IFERROR('MIP(IxI)_TFEVP'!BW87/'MIP(IxI)_TFEVP'!BW$95,0)</f>
        <v>1.0467412061719095E-3</v>
      </c>
      <c r="BX98" s="151">
        <f>+IFERROR('MIP(IxI)_TFEVP'!BX87/'MIP(IxI)_TFEVP'!BX$95,0)</f>
        <v>3.6448561701650589E-2</v>
      </c>
      <c r="BY98" s="151">
        <f>+IFERROR('MIP(IxI)_TFEVP'!BY87/'MIP(IxI)_TFEVP'!BY$95,0)</f>
        <v>0.13937963938691852</v>
      </c>
      <c r="BZ98" s="151">
        <f>+IFERROR('MIP(IxI)_TFEVP'!BZ87/'MIP(IxI)_TFEVP'!BZ$95,0)</f>
        <v>5.8369407151034778E-3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3">
      <c r="A99" s="105"/>
      <c r="B99" s="155"/>
      <c r="C99" s="117" t="s">
        <v>871</v>
      </c>
      <c r="D99" s="151">
        <f>+IFERROR('MIP(IxI)_TFEVP'!D88/'MIP(IxI)_TFEVP'!D$95,0)</f>
        <v>0.34310847497424596</v>
      </c>
      <c r="E99" s="151">
        <f>+IFERROR('MIP(IxI)_TFEVP'!E88/'MIP(IxI)_TFEVP'!E$95,0)</f>
        <v>0.56848282924081561</v>
      </c>
      <c r="F99" s="151">
        <f>+IFERROR('MIP(IxI)_TFEVP'!F88/'MIP(IxI)_TFEVP'!F$95,0)</f>
        <v>0.3845797125264856</v>
      </c>
      <c r="G99" s="151">
        <f>+IFERROR('MIP(IxI)_TFEVP'!G88/'MIP(IxI)_TFEVP'!G$95,0)</f>
        <v>0.5913600904785703</v>
      </c>
      <c r="H99" s="151">
        <f>+IFERROR('MIP(IxI)_TFEVP'!H88/'MIP(IxI)_TFEVP'!H$95,0)</f>
        <v>0.43921610973430403</v>
      </c>
      <c r="I99" s="151">
        <f>+IFERROR('MIP(IxI)_TFEVP'!I88/'MIP(IxI)_TFEVP'!I$95,0)</f>
        <v>0.40534932917803168</v>
      </c>
      <c r="J99" s="151">
        <f>+IFERROR('MIP(IxI)_TFEVP'!J88/'MIP(IxI)_TFEVP'!J$95,0)</f>
        <v>0.49751965101158574</v>
      </c>
      <c r="K99" s="151">
        <f>+IFERROR('MIP(IxI)_TFEVP'!K88/'MIP(IxI)_TFEVP'!K$95,0)</f>
        <v>0.33941070879033935</v>
      </c>
      <c r="L99" s="151">
        <f>+IFERROR('MIP(IxI)_TFEVP'!L88/'MIP(IxI)_TFEVP'!L$95,0)</f>
        <v>0.39002493964379481</v>
      </c>
      <c r="M99" s="151">
        <f>+IFERROR('MIP(IxI)_TFEVP'!M88/'MIP(IxI)_TFEVP'!M$95,0)</f>
        <v>0.55346352856108716</v>
      </c>
      <c r="N99" s="151">
        <f>+IFERROR('MIP(IxI)_TFEVP'!N88/'MIP(IxI)_TFEVP'!N$95,0)</f>
        <v>0.35605482090685275</v>
      </c>
      <c r="O99" s="151">
        <f>+IFERROR('MIP(IxI)_TFEVP'!O88/'MIP(IxI)_TFEVP'!O$95,0)</f>
        <v>0.80350925431234599</v>
      </c>
      <c r="P99" s="151">
        <f>+IFERROR('MIP(IxI)_TFEVP'!P88/'MIP(IxI)_TFEVP'!P$95,0)</f>
        <v>0.3252670079953654</v>
      </c>
      <c r="Q99" s="151">
        <f>+IFERROR('MIP(IxI)_TFEVP'!Q88/'MIP(IxI)_TFEVP'!Q$95,0)</f>
        <v>0.38746395392151978</v>
      </c>
      <c r="R99" s="151">
        <f>+IFERROR('MIP(IxI)_TFEVP'!R88/'MIP(IxI)_TFEVP'!R$95,0)</f>
        <v>0.44999350100388819</v>
      </c>
      <c r="S99" s="151">
        <f>+IFERROR('MIP(IxI)_TFEVP'!S88/'MIP(IxI)_TFEVP'!S$95,0)</f>
        <v>0.54976729362422472</v>
      </c>
      <c r="T99" s="151">
        <f>+IFERROR('MIP(IxI)_TFEVP'!T88/'MIP(IxI)_TFEVP'!T$95,0)</f>
        <v>0.61687120118631333</v>
      </c>
      <c r="U99" s="151">
        <f>+IFERROR('MIP(IxI)_TFEVP'!U88/'MIP(IxI)_TFEVP'!U$95,0)</f>
        <v>0.77977378840636824</v>
      </c>
      <c r="V99" s="151">
        <f>+IFERROR('MIP(IxI)_TFEVP'!V88/'MIP(IxI)_TFEVP'!V$95,0)</f>
        <v>0.59530588992539224</v>
      </c>
      <c r="W99" s="151">
        <f>+IFERROR('MIP(IxI)_TFEVP'!W88/'MIP(IxI)_TFEVP'!W$95,0)</f>
        <v>0.77300636087864261</v>
      </c>
      <c r="X99" s="151">
        <f>+IFERROR('MIP(IxI)_TFEVP'!X88/'MIP(IxI)_TFEVP'!X$95,0)</f>
        <v>0.65146008779953757</v>
      </c>
      <c r="Y99" s="151">
        <f>+IFERROR('MIP(IxI)_TFEVP'!Y88/'MIP(IxI)_TFEVP'!Y$95,0)</f>
        <v>0.56931234828820398</v>
      </c>
      <c r="Z99" s="151">
        <f>+IFERROR('MIP(IxI)_TFEVP'!Z88/'MIP(IxI)_TFEVP'!Z$95,0)</f>
        <v>0.627734060328202</v>
      </c>
      <c r="AA99" s="151">
        <f>+IFERROR('MIP(IxI)_TFEVP'!AA88/'MIP(IxI)_TFEVP'!AA$95,0)</f>
        <v>0.51841895058255238</v>
      </c>
      <c r="AB99" s="151">
        <f>+IFERROR('MIP(IxI)_TFEVP'!AB88/'MIP(IxI)_TFEVP'!AB$95,0)</f>
        <v>0.70552023711760681</v>
      </c>
      <c r="AC99" s="151">
        <f>+IFERROR('MIP(IxI)_TFEVP'!AC88/'MIP(IxI)_TFEVP'!AC$95,0)</f>
        <v>0.64158640770809694</v>
      </c>
      <c r="AD99" s="151">
        <f>+IFERROR('MIP(IxI)_TFEVP'!AD88/'MIP(IxI)_TFEVP'!AD$95,0)</f>
        <v>0.68047233360358828</v>
      </c>
      <c r="AE99" s="151">
        <f>+IFERROR('MIP(IxI)_TFEVP'!AE88/'MIP(IxI)_TFEVP'!AE$95,0)</f>
        <v>0.84030057050037821</v>
      </c>
      <c r="AF99" s="151">
        <f>+IFERROR('MIP(IxI)_TFEVP'!AF88/'MIP(IxI)_TFEVP'!AF$95,0)</f>
        <v>0.57510176796584211</v>
      </c>
      <c r="AG99" s="151">
        <f>+IFERROR('MIP(IxI)_TFEVP'!AG88/'MIP(IxI)_TFEVP'!AG$95,0)</f>
        <v>0.71742191731091076</v>
      </c>
      <c r="AH99" s="151">
        <f>+IFERROR('MIP(IxI)_TFEVP'!AH88/'MIP(IxI)_TFEVP'!AH$95,0)</f>
        <v>0.70164255155627409</v>
      </c>
      <c r="AI99" s="151">
        <f>+IFERROR('MIP(IxI)_TFEVP'!AI88/'MIP(IxI)_TFEVP'!AI$95,0)</f>
        <v>0.56852170147677428</v>
      </c>
      <c r="AJ99" s="151">
        <f>+IFERROR('MIP(IxI)_TFEVP'!AJ88/'MIP(IxI)_TFEVP'!AJ$95,0)</f>
        <v>0</v>
      </c>
      <c r="AK99" s="151">
        <f>+IFERROR('MIP(IxI)_TFEVP'!AK88/'MIP(IxI)_TFEVP'!AK$95,0)</f>
        <v>0.61388961161447397</v>
      </c>
      <c r="AL99" s="151">
        <f>+IFERROR('MIP(IxI)_TFEVP'!AL88/'MIP(IxI)_TFEVP'!AL$95,0)</f>
        <v>0.49919034486703578</v>
      </c>
      <c r="AM99" s="151">
        <f>+IFERROR('MIP(IxI)_TFEVP'!AM88/'MIP(IxI)_TFEVP'!AM$95,0)</f>
        <v>0.60358427836396833</v>
      </c>
      <c r="AN99" s="151">
        <f>+IFERROR('MIP(IxI)_TFEVP'!AN88/'MIP(IxI)_TFEVP'!AN$95,0)</f>
        <v>0.59163006078926839</v>
      </c>
      <c r="AO99" s="151">
        <f>+IFERROR('MIP(IxI)_TFEVP'!AO88/'MIP(IxI)_TFEVP'!AO$95,0)</f>
        <v>0.72271879329406141</v>
      </c>
      <c r="AP99" s="151">
        <f>+IFERROR('MIP(IxI)_TFEVP'!AP88/'MIP(IxI)_TFEVP'!AP$95,0)</f>
        <v>0.52605509540136386</v>
      </c>
      <c r="AQ99" s="151">
        <f>+IFERROR('MIP(IxI)_TFEVP'!AQ88/'MIP(IxI)_TFEVP'!AQ$95,0)</f>
        <v>1.0576356192999523</v>
      </c>
      <c r="AR99" s="151">
        <f>+IFERROR('MIP(IxI)_TFEVP'!AR88/'MIP(IxI)_TFEVP'!AR$95,0)</f>
        <v>0.63276436140833758</v>
      </c>
      <c r="AS99" s="151">
        <f>+IFERROR('MIP(IxI)_TFEVP'!AS88/'MIP(IxI)_TFEVP'!AS$95,0)</f>
        <v>0.64765322992744057</v>
      </c>
      <c r="AT99" s="151">
        <f>+IFERROR('MIP(IxI)_TFEVP'!AT88/'MIP(IxI)_TFEVP'!AT$95,0)</f>
        <v>0.58015524728910028</v>
      </c>
      <c r="AU99" s="151">
        <f>+IFERROR('MIP(IxI)_TFEVP'!AU88/'MIP(IxI)_TFEVP'!AU$95,0)</f>
        <v>0.59817189272065763</v>
      </c>
      <c r="AV99" s="151">
        <f>+IFERROR('MIP(IxI)_TFEVP'!AV88/'MIP(IxI)_TFEVP'!AV$95,0)</f>
        <v>0.63228758589350054</v>
      </c>
      <c r="AW99" s="151">
        <f>+IFERROR('MIP(IxI)_TFEVP'!AW88/'MIP(IxI)_TFEVP'!AW$95,0)</f>
        <v>0.63212718831634596</v>
      </c>
      <c r="AX99" s="151">
        <f>+IFERROR('MIP(IxI)_TFEVP'!AX88/'MIP(IxI)_TFEVP'!AX$95,0)</f>
        <v>0.58708317747476713</v>
      </c>
      <c r="AY99" s="151">
        <f>+IFERROR('MIP(IxI)_TFEVP'!AY88/'MIP(IxI)_TFEVP'!AY$95,0)</f>
        <v>0.73038218325579096</v>
      </c>
      <c r="AZ99" s="151">
        <f>+IFERROR('MIP(IxI)_TFEVP'!AZ88/'MIP(IxI)_TFEVP'!AZ$95,0)</f>
        <v>0.55680425282332491</v>
      </c>
      <c r="BA99" s="151">
        <f>+IFERROR('MIP(IxI)_TFEVP'!BA88/'MIP(IxI)_TFEVP'!BA$95,0)</f>
        <v>0.49303862522769465</v>
      </c>
      <c r="BB99" s="151">
        <f>+IFERROR('MIP(IxI)_TFEVP'!BB88/'MIP(IxI)_TFEVP'!BB$95,0)</f>
        <v>0.6645970764867265</v>
      </c>
      <c r="BC99" s="151">
        <f>+IFERROR('MIP(IxI)_TFEVP'!BC88/'MIP(IxI)_TFEVP'!BC$95,0)</f>
        <v>0.4942654241201665</v>
      </c>
      <c r="BD99" s="151">
        <f>+IFERROR('MIP(IxI)_TFEVP'!BD88/'MIP(IxI)_TFEVP'!BD$95,0)</f>
        <v>0.66228864551707989</v>
      </c>
      <c r="BE99" s="151">
        <f>+IFERROR('MIP(IxI)_TFEVP'!BE88/'MIP(IxI)_TFEVP'!BE$95,0)</f>
        <v>0.55048188971149248</v>
      </c>
      <c r="BF99" s="151">
        <f>+IFERROR('MIP(IxI)_TFEVP'!BF88/'MIP(IxI)_TFEVP'!BF$95,0)</f>
        <v>0.45427697371799397</v>
      </c>
      <c r="BG99" s="151">
        <f>+IFERROR('MIP(IxI)_TFEVP'!BG88/'MIP(IxI)_TFEVP'!BG$95,0)</f>
        <v>0.58101215470954926</v>
      </c>
      <c r="BH99" s="151">
        <f>+IFERROR('MIP(IxI)_TFEVP'!BH88/'MIP(IxI)_TFEVP'!BH$95,0)</f>
        <v>0.51991252021894097</v>
      </c>
      <c r="BI99" s="151">
        <f>+IFERROR('MIP(IxI)_TFEVP'!BI88/'MIP(IxI)_TFEVP'!BI$95,0)</f>
        <v>0.5014573327453592</v>
      </c>
      <c r="BJ99" s="151">
        <f>+IFERROR('MIP(IxI)_TFEVP'!BJ88/'MIP(IxI)_TFEVP'!BJ$95,0)</f>
        <v>0.35817527411759892</v>
      </c>
      <c r="BK99" s="151">
        <f>+IFERROR('MIP(IxI)_TFEVP'!BK88/'MIP(IxI)_TFEVP'!BK$95,0)</f>
        <v>0.62202699612867673</v>
      </c>
      <c r="BL99" s="151">
        <f>+IFERROR('MIP(IxI)_TFEVP'!BL88/'MIP(IxI)_TFEVP'!BL$95,0)</f>
        <v>0.52548343451027801</v>
      </c>
      <c r="BM99" s="151">
        <f>+IFERROR('MIP(IxI)_TFEVP'!BM88/'MIP(IxI)_TFEVP'!BM$95,0)</f>
        <v>0.47299319455486299</v>
      </c>
      <c r="BN99" s="151">
        <f>+IFERROR('MIP(IxI)_TFEVP'!BN88/'MIP(IxI)_TFEVP'!BN$95,0)</f>
        <v>0.55512564741109505</v>
      </c>
      <c r="BO99" s="151">
        <f>+IFERROR('MIP(IxI)_TFEVP'!BO88/'MIP(IxI)_TFEVP'!BO$95,0)</f>
        <v>0.49611206913631578</v>
      </c>
      <c r="BP99" s="151">
        <f>+IFERROR('MIP(IxI)_TFEVP'!BP88/'MIP(IxI)_TFEVP'!BP$95,0)</f>
        <v>0.30222237883397884</v>
      </c>
      <c r="BQ99" s="151">
        <f>+IFERROR('MIP(IxI)_TFEVP'!BQ88/'MIP(IxI)_TFEVP'!BQ$95,0)</f>
        <v>0.71941349955926825</v>
      </c>
      <c r="BR99" s="151">
        <f>+IFERROR('MIP(IxI)_TFEVP'!BR88/'MIP(IxI)_TFEVP'!BR$95,0)</f>
        <v>0.50895516756482884</v>
      </c>
      <c r="BS99" s="151">
        <f>+IFERROR('MIP(IxI)_TFEVP'!BS88/'MIP(IxI)_TFEVP'!BS$95,0)</f>
        <v>0.25242240293883211</v>
      </c>
      <c r="BT99" s="151">
        <f>+IFERROR('MIP(IxI)_TFEVP'!BT88/'MIP(IxI)_TFEVP'!BT$95,0)</f>
        <v>0.383602161792926</v>
      </c>
      <c r="BU99" s="151">
        <f>+IFERROR('MIP(IxI)_TFEVP'!BU88/'MIP(IxI)_TFEVP'!BU$95,0)</f>
        <v>0.14309323722309814</v>
      </c>
      <c r="BV99" s="151">
        <f>+IFERROR('MIP(IxI)_TFEVP'!BV88/'MIP(IxI)_TFEVP'!BV$95,0)</f>
        <v>0.38142938252131747</v>
      </c>
      <c r="BW99" s="151">
        <f>+IFERROR('MIP(IxI)_TFEVP'!BW88/'MIP(IxI)_TFEVP'!BW$95,0)</f>
        <v>0.10458535720958111</v>
      </c>
      <c r="BX99" s="151">
        <f>+IFERROR('MIP(IxI)_TFEVP'!BX88/'MIP(IxI)_TFEVP'!BX$95,0)</f>
        <v>0.52900993977090183</v>
      </c>
      <c r="BY99" s="151">
        <f>+IFERROR('MIP(IxI)_TFEVP'!BY88/'MIP(IxI)_TFEVP'!BY$95,0)</f>
        <v>0.3154036195287756</v>
      </c>
      <c r="BZ99" s="151">
        <f>+IFERROR('MIP(IxI)_TFEVP'!BZ88/'MIP(IxI)_TFEVP'!BZ$95,0)</f>
        <v>0.51308805700611371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3">
      <c r="A100" s="106"/>
      <c r="B100" s="155"/>
      <c r="C100" s="118" t="s">
        <v>872</v>
      </c>
      <c r="D100" s="151">
        <f>+IFERROR('MIP(IxI)_TFEVP'!D89/'MIP(IxI)_TFEVP'!D$95,0)</f>
        <v>3.6395657686906523E-2</v>
      </c>
      <c r="E100" s="151">
        <f>+IFERROR('MIP(IxI)_TFEVP'!E89/'MIP(IxI)_TFEVP'!E$95,0)</f>
        <v>2.3139310087746445E-2</v>
      </c>
      <c r="F100" s="151">
        <f>+IFERROR('MIP(IxI)_TFEVP'!F89/'MIP(IxI)_TFEVP'!F$95,0)</f>
        <v>2.4528210937888022E-2</v>
      </c>
      <c r="G100" s="151">
        <f>+IFERROR('MIP(IxI)_TFEVP'!G89/'MIP(IxI)_TFEVP'!G$95,0)</f>
        <v>4.5903928482208631E-2</v>
      </c>
      <c r="H100" s="151">
        <f>+IFERROR('MIP(IxI)_TFEVP'!H89/'MIP(IxI)_TFEVP'!H$95,0)</f>
        <v>4.3047239047417397E-2</v>
      </c>
      <c r="I100" s="151">
        <f>+IFERROR('MIP(IxI)_TFEVP'!I89/'MIP(IxI)_TFEVP'!I$95,0)</f>
        <v>4.198840861506424E-2</v>
      </c>
      <c r="J100" s="151">
        <f>+IFERROR('MIP(IxI)_TFEVP'!J89/'MIP(IxI)_TFEVP'!J$95,0)</f>
        <v>2.7422451573288056E-2</v>
      </c>
      <c r="K100" s="151">
        <f>+IFERROR('MIP(IxI)_TFEVP'!K89/'MIP(IxI)_TFEVP'!K$95,0)</f>
        <v>2.2969467560329363E-2</v>
      </c>
      <c r="L100" s="151">
        <f>+IFERROR('MIP(IxI)_TFEVP'!L89/'MIP(IxI)_TFEVP'!L$95,0)</f>
        <v>2.3724578397025381E-2</v>
      </c>
      <c r="M100" s="151">
        <f>+IFERROR('MIP(IxI)_TFEVP'!M89/'MIP(IxI)_TFEVP'!M$95,0)</f>
        <v>1.5694654466974194E-2</v>
      </c>
      <c r="N100" s="151">
        <f>+IFERROR('MIP(IxI)_TFEVP'!N89/'MIP(IxI)_TFEVP'!N$95,0)</f>
        <v>2.9304568264531389E-2</v>
      </c>
      <c r="O100" s="151">
        <f>+IFERROR('MIP(IxI)_TFEVP'!O89/'MIP(IxI)_TFEVP'!O$95,0)</f>
        <v>-2.6304164981518781E-2</v>
      </c>
      <c r="P100" s="151">
        <f>+IFERROR('MIP(IxI)_TFEVP'!P89/'MIP(IxI)_TFEVP'!P$95,0)</f>
        <v>1.4991354576150331E-2</v>
      </c>
      <c r="Q100" s="151">
        <f>+IFERROR('MIP(IxI)_TFEVP'!Q89/'MIP(IxI)_TFEVP'!Q$95,0)</f>
        <v>2.385778226952863E-2</v>
      </c>
      <c r="R100" s="151">
        <f>+IFERROR('MIP(IxI)_TFEVP'!R89/'MIP(IxI)_TFEVP'!R$95,0)</f>
        <v>1.729502466678199E-2</v>
      </c>
      <c r="S100" s="151">
        <f>+IFERROR('MIP(IxI)_TFEVP'!S89/'MIP(IxI)_TFEVP'!S$95,0)</f>
        <v>3.4365958015325368E-2</v>
      </c>
      <c r="T100" s="151">
        <f>+IFERROR('MIP(IxI)_TFEVP'!T89/'MIP(IxI)_TFEVP'!T$95,0)</f>
        <v>4.6072483743638858E-3</v>
      </c>
      <c r="U100" s="151">
        <f>+IFERROR('MIP(IxI)_TFEVP'!U89/'MIP(IxI)_TFEVP'!U$95,0)</f>
        <v>9.7499292918736494E-3</v>
      </c>
      <c r="V100" s="151">
        <f>+IFERROR('MIP(IxI)_TFEVP'!V89/'MIP(IxI)_TFEVP'!V$95,0)</f>
        <v>1.2351290980736169E-3</v>
      </c>
      <c r="W100" s="151">
        <f>+IFERROR('MIP(IxI)_TFEVP'!W89/'MIP(IxI)_TFEVP'!W$95,0)</f>
        <v>2.192752845942678E-3</v>
      </c>
      <c r="X100" s="151">
        <f>+IFERROR('MIP(IxI)_TFEVP'!X89/'MIP(IxI)_TFEVP'!X$95,0)</f>
        <v>1.0519582508807974E-2</v>
      </c>
      <c r="Y100" s="151">
        <f>+IFERROR('MIP(IxI)_TFEVP'!Y89/'MIP(IxI)_TFEVP'!Y$95,0)</f>
        <v>5.6101334427034822E-3</v>
      </c>
      <c r="Z100" s="151">
        <f>+IFERROR('MIP(IxI)_TFEVP'!Z89/'MIP(IxI)_TFEVP'!Z$95,0)</f>
        <v>1.9373707985093871E-2</v>
      </c>
      <c r="AA100" s="151">
        <f>+IFERROR('MIP(IxI)_TFEVP'!AA89/'MIP(IxI)_TFEVP'!AA$95,0)</f>
        <v>1.6211675660841344E-3</v>
      </c>
      <c r="AB100" s="151">
        <f>+IFERROR('MIP(IxI)_TFEVP'!AB89/'MIP(IxI)_TFEVP'!AB$95,0)</f>
        <v>1.6228088406787102E-2</v>
      </c>
      <c r="AC100" s="151">
        <f>+IFERROR('MIP(IxI)_TFEVP'!AC89/'MIP(IxI)_TFEVP'!AC$95,0)</f>
        <v>1.461919735453932E-2</v>
      </c>
      <c r="AD100" s="151">
        <f>+IFERROR('MIP(IxI)_TFEVP'!AD89/'MIP(IxI)_TFEVP'!AD$95,0)</f>
        <v>5.9490058740031462E-3</v>
      </c>
      <c r="AE100" s="151">
        <f>+IFERROR('MIP(IxI)_TFEVP'!AE89/'MIP(IxI)_TFEVP'!AE$95,0)</f>
        <v>1.405925982901046E-2</v>
      </c>
      <c r="AF100" s="151">
        <f>+IFERROR('MIP(IxI)_TFEVP'!AF89/'MIP(IxI)_TFEVP'!AF$95,0)</f>
        <v>2.2191539041190311E-2</v>
      </c>
      <c r="AG100" s="151">
        <f>+IFERROR('MIP(IxI)_TFEVP'!AG89/'MIP(IxI)_TFEVP'!AG$95,0)</f>
        <v>8.056579655537157E-3</v>
      </c>
      <c r="AH100" s="151">
        <f>+IFERROR('MIP(IxI)_TFEVP'!AH89/'MIP(IxI)_TFEVP'!AH$95,0)</f>
        <v>2.6854566673368899E-2</v>
      </c>
      <c r="AI100" s="151">
        <f>+IFERROR('MIP(IxI)_TFEVP'!AI89/'MIP(IxI)_TFEVP'!AI$95,0)</f>
        <v>4.0518819507306653E-2</v>
      </c>
      <c r="AJ100" s="151">
        <f>+IFERROR('MIP(IxI)_TFEVP'!AJ89/'MIP(IxI)_TFEVP'!AJ$95,0)</f>
        <v>0</v>
      </c>
      <c r="AK100" s="151">
        <f>+IFERROR('MIP(IxI)_TFEVP'!AK89/'MIP(IxI)_TFEVP'!AK$95,0)</f>
        <v>2.6727376621510167E-2</v>
      </c>
      <c r="AL100" s="151">
        <f>+IFERROR('MIP(IxI)_TFEVP'!AL89/'MIP(IxI)_TFEVP'!AL$95,0)</f>
        <v>4.1905402489762093E-2</v>
      </c>
      <c r="AM100" s="151">
        <f>+IFERROR('MIP(IxI)_TFEVP'!AM89/'MIP(IxI)_TFEVP'!AM$95,0)</f>
        <v>2.0344243027393169E-2</v>
      </c>
      <c r="AN100" s="151">
        <f>+IFERROR('MIP(IxI)_TFEVP'!AN89/'MIP(IxI)_TFEVP'!AN$95,0)</f>
        <v>1.501107557947806E-2</v>
      </c>
      <c r="AO100" s="151">
        <f>+IFERROR('MIP(IxI)_TFEVP'!AO89/'MIP(IxI)_TFEVP'!AO$95,0)</f>
        <v>1.6479898755992237E-2</v>
      </c>
      <c r="AP100" s="151">
        <f>+IFERROR('MIP(IxI)_TFEVP'!AP89/'MIP(IxI)_TFEVP'!AP$95,0)</f>
        <v>2.7244161911184304E-2</v>
      </c>
      <c r="AQ100" s="151">
        <f>+IFERROR('MIP(IxI)_TFEVP'!AQ89/'MIP(IxI)_TFEVP'!AQ$95,0)</f>
        <v>-0.18146198917106354</v>
      </c>
      <c r="AR100" s="151">
        <f>+IFERROR('MIP(IxI)_TFEVP'!AR89/'MIP(IxI)_TFEVP'!AR$95,0)</f>
        <v>2.6208427776886662E-2</v>
      </c>
      <c r="AS100" s="151">
        <f>+IFERROR('MIP(IxI)_TFEVP'!AS89/'MIP(IxI)_TFEVP'!AS$95,0)</f>
        <v>1.9390088426381773E-2</v>
      </c>
      <c r="AT100" s="151">
        <f>+IFERROR('MIP(IxI)_TFEVP'!AT89/'MIP(IxI)_TFEVP'!AT$95,0)</f>
        <v>2.6679467923005448E-2</v>
      </c>
      <c r="AU100" s="151">
        <f>+IFERROR('MIP(IxI)_TFEVP'!AU89/'MIP(IxI)_TFEVP'!AU$95,0)</f>
        <v>2.6923537300879534E-2</v>
      </c>
      <c r="AV100" s="151">
        <f>+IFERROR('MIP(IxI)_TFEVP'!AV89/'MIP(IxI)_TFEVP'!AV$95,0)</f>
        <v>2.7269176765570041E-2</v>
      </c>
      <c r="AW100" s="151">
        <f>+IFERROR('MIP(IxI)_TFEVP'!AW89/'MIP(IxI)_TFEVP'!AW$95,0)</f>
        <v>1.2989368032654559E-2</v>
      </c>
      <c r="AX100" s="151">
        <f>+IFERROR('MIP(IxI)_TFEVP'!AX89/'MIP(IxI)_TFEVP'!AX$95,0)</f>
        <v>1.3500121481278314E-2</v>
      </c>
      <c r="AY100" s="151">
        <f>+IFERROR('MIP(IxI)_TFEVP'!AY89/'MIP(IxI)_TFEVP'!AY$95,0)</f>
        <v>2.6253249173495346E-2</v>
      </c>
      <c r="AZ100" s="151">
        <f>+IFERROR('MIP(IxI)_TFEVP'!AZ89/'MIP(IxI)_TFEVP'!AZ$95,0)</f>
        <v>3.1377317668567918E-2</v>
      </c>
      <c r="BA100" s="151">
        <f>+IFERROR('MIP(IxI)_TFEVP'!BA89/'MIP(IxI)_TFEVP'!BA$95,0)</f>
        <v>3.1590750368541948E-2</v>
      </c>
      <c r="BB100" s="151">
        <f>+IFERROR('MIP(IxI)_TFEVP'!BB89/'MIP(IxI)_TFEVP'!BB$95,0)</f>
        <v>3.742028775084294E-2</v>
      </c>
      <c r="BC100" s="151">
        <f>+IFERROR('MIP(IxI)_TFEVP'!BC89/'MIP(IxI)_TFEVP'!BC$95,0)</f>
        <v>2.9774583087065737E-2</v>
      </c>
      <c r="BD100" s="151">
        <f>+IFERROR('MIP(IxI)_TFEVP'!BD89/'MIP(IxI)_TFEVP'!BD$95,0)</f>
        <v>0.1200045555665178</v>
      </c>
      <c r="BE100" s="151">
        <f>+IFERROR('MIP(IxI)_TFEVP'!BE89/'MIP(IxI)_TFEVP'!BE$95,0)</f>
        <v>2.6139979627827898E-2</v>
      </c>
      <c r="BF100" s="151">
        <f>+IFERROR('MIP(IxI)_TFEVP'!BF89/'MIP(IxI)_TFEVP'!BF$95,0)</f>
        <v>8.7176974742208015E-3</v>
      </c>
      <c r="BG100" s="151">
        <f>+IFERROR('MIP(IxI)_TFEVP'!BG89/'MIP(IxI)_TFEVP'!BG$95,0)</f>
        <v>-2.9245930955932114E-3</v>
      </c>
      <c r="BH100" s="151">
        <f>+IFERROR('MIP(IxI)_TFEVP'!BH89/'MIP(IxI)_TFEVP'!BH$95,0)</f>
        <v>2.3582837848336335E-3</v>
      </c>
      <c r="BI100" s="151">
        <f>+IFERROR('MIP(IxI)_TFEVP'!BI89/'MIP(IxI)_TFEVP'!BI$95,0)</f>
        <v>5.6549561951927861E-2</v>
      </c>
      <c r="BJ100" s="151">
        <f>+IFERROR('MIP(IxI)_TFEVP'!BJ89/'MIP(IxI)_TFEVP'!BJ$95,0)</f>
        <v>7.3467130315057532E-3</v>
      </c>
      <c r="BK100" s="151">
        <f>+IFERROR('MIP(IxI)_TFEVP'!BK89/'MIP(IxI)_TFEVP'!BK$95,0)</f>
        <v>-3.844844012743108E-2</v>
      </c>
      <c r="BL100" s="151">
        <f>+IFERROR('MIP(IxI)_TFEVP'!BL89/'MIP(IxI)_TFEVP'!BL$95,0)</f>
        <v>4.5091326625669399E-2</v>
      </c>
      <c r="BM100" s="151">
        <f>+IFERROR('MIP(IxI)_TFEVP'!BM89/'MIP(IxI)_TFEVP'!BM$95,0)</f>
        <v>6.7635271213835118E-3</v>
      </c>
      <c r="BN100" s="151">
        <f>+IFERROR('MIP(IxI)_TFEVP'!BN89/'MIP(IxI)_TFEVP'!BN$95,0)</f>
        <v>-1.1742808157138625E-2</v>
      </c>
      <c r="BO100" s="151">
        <f>+IFERROR('MIP(IxI)_TFEVP'!BO89/'MIP(IxI)_TFEVP'!BO$95,0)</f>
        <v>6.6387470277393694E-3</v>
      </c>
      <c r="BP100" s="151">
        <f>+IFERROR('MIP(IxI)_TFEVP'!BP89/'MIP(IxI)_TFEVP'!BP$95,0)</f>
        <v>1.1704005682377387E-2</v>
      </c>
      <c r="BQ100" s="151">
        <f>+IFERROR('MIP(IxI)_TFEVP'!BQ89/'MIP(IxI)_TFEVP'!BQ$95,0)</f>
        <v>1.8719942820309601E-2</v>
      </c>
      <c r="BR100" s="151">
        <f>+IFERROR('MIP(IxI)_TFEVP'!BR89/'MIP(IxI)_TFEVP'!BR$95,0)</f>
        <v>2.725709354244512E-2</v>
      </c>
      <c r="BS100" s="151">
        <f>+IFERROR('MIP(IxI)_TFEVP'!BS89/'MIP(IxI)_TFEVP'!BS$95,0)</f>
        <v>2.6578426570420227E-2</v>
      </c>
      <c r="BT100" s="151">
        <f>+IFERROR('MIP(IxI)_TFEVP'!BT89/'MIP(IxI)_TFEVP'!BT$95,0)</f>
        <v>1.9172190485161129E-2</v>
      </c>
      <c r="BU100" s="151">
        <f>+IFERROR('MIP(IxI)_TFEVP'!BU89/'MIP(IxI)_TFEVP'!BU$95,0)</f>
        <v>1.0078080050230233E-2</v>
      </c>
      <c r="BV100" s="151">
        <f>+IFERROR('MIP(IxI)_TFEVP'!BV89/'MIP(IxI)_TFEVP'!BV$95,0)</f>
        <v>9.5653647995837809E-3</v>
      </c>
      <c r="BW100" s="151">
        <f>+IFERROR('MIP(IxI)_TFEVP'!BW89/'MIP(IxI)_TFEVP'!BW$95,0)</f>
        <v>8.340918502477342E-3</v>
      </c>
      <c r="BX100" s="151">
        <f>+IFERROR('MIP(IxI)_TFEVP'!BX89/'MIP(IxI)_TFEVP'!BX$95,0)</f>
        <v>4.5688939114363414E-3</v>
      </c>
      <c r="BY100" s="151">
        <f>+IFERROR('MIP(IxI)_TFEVP'!BY89/'MIP(IxI)_TFEVP'!BY$95,0)</f>
        <v>1.6574786579933335E-2</v>
      </c>
      <c r="BZ100" s="151">
        <f>+IFERROR('MIP(IxI)_TFEVP'!BZ89/'MIP(IxI)_TFEVP'!BZ$95,0)</f>
        <v>1.7417785175271188E-2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3">
      <c r="A101" s="108"/>
      <c r="B101" s="155"/>
      <c r="C101" s="117" t="s">
        <v>873</v>
      </c>
      <c r="D101" s="151">
        <f>+IFERROR('MIP(IxI)_TFEVP'!D90/'MIP(IxI)_TFEVP'!D$95,0)</f>
        <v>0.37950413266115296</v>
      </c>
      <c r="E101" s="151">
        <f>+IFERROR('MIP(IxI)_TFEVP'!E90/'MIP(IxI)_TFEVP'!E$95,0)</f>
        <v>0.59162213932856134</v>
      </c>
      <c r="F101" s="151">
        <f>+IFERROR('MIP(IxI)_TFEVP'!F90/'MIP(IxI)_TFEVP'!F$95,0)</f>
        <v>0.40910792346437319</v>
      </c>
      <c r="G101" s="151">
        <f>+IFERROR('MIP(IxI)_TFEVP'!G90/'MIP(IxI)_TFEVP'!G$95,0)</f>
        <v>0.63726401896077822</v>
      </c>
      <c r="H101" s="151">
        <f>+IFERROR('MIP(IxI)_TFEVP'!H90/'MIP(IxI)_TFEVP'!H$95,0)</f>
        <v>0.48226334878172072</v>
      </c>
      <c r="I101" s="151">
        <f>+IFERROR('MIP(IxI)_TFEVP'!I90/'MIP(IxI)_TFEVP'!I$95,0)</f>
        <v>0.44733773779309571</v>
      </c>
      <c r="J101" s="151">
        <f>+IFERROR('MIP(IxI)_TFEVP'!J90/'MIP(IxI)_TFEVP'!J$95,0)</f>
        <v>0.52494210258487295</v>
      </c>
      <c r="K101" s="151">
        <f>+IFERROR('MIP(IxI)_TFEVP'!K90/'MIP(IxI)_TFEVP'!K$95,0)</f>
        <v>0.36238017635066888</v>
      </c>
      <c r="L101" s="151">
        <f>+IFERROR('MIP(IxI)_TFEVP'!L90/'MIP(IxI)_TFEVP'!L$95,0)</f>
        <v>0.41374951804082039</v>
      </c>
      <c r="M101" s="151">
        <f>+IFERROR('MIP(IxI)_TFEVP'!M90/'MIP(IxI)_TFEVP'!M$95,0)</f>
        <v>0.56915818302806265</v>
      </c>
      <c r="N101" s="151">
        <f>+IFERROR('MIP(IxI)_TFEVP'!N90/'MIP(IxI)_TFEVP'!N$95,0)</f>
        <v>0.38535938917138524</v>
      </c>
      <c r="O101" s="151">
        <f>+IFERROR('MIP(IxI)_TFEVP'!O90/'MIP(IxI)_TFEVP'!O$95,0)</f>
        <v>0.77720508933082688</v>
      </c>
      <c r="P101" s="151">
        <f>+IFERROR('MIP(IxI)_TFEVP'!P90/'MIP(IxI)_TFEVP'!P$95,0)</f>
        <v>0.34025836257151615</v>
      </c>
      <c r="Q101" s="151">
        <f>+IFERROR('MIP(IxI)_TFEVP'!Q90/'MIP(IxI)_TFEVP'!Q$95,0)</f>
        <v>0.41132173619104784</v>
      </c>
      <c r="R101" s="151">
        <f>+IFERROR('MIP(IxI)_TFEVP'!R90/'MIP(IxI)_TFEVP'!R$95,0)</f>
        <v>0.46728852567067058</v>
      </c>
      <c r="S101" s="151">
        <f>+IFERROR('MIP(IxI)_TFEVP'!S90/'MIP(IxI)_TFEVP'!S$95,0)</f>
        <v>0.58413325163954888</v>
      </c>
      <c r="T101" s="151">
        <f>+IFERROR('MIP(IxI)_TFEVP'!T90/'MIP(IxI)_TFEVP'!T$95,0)</f>
        <v>0.62147844956067788</v>
      </c>
      <c r="U101" s="151">
        <f>+IFERROR('MIP(IxI)_TFEVP'!U90/'MIP(IxI)_TFEVP'!U$95,0)</f>
        <v>0.78952371769824237</v>
      </c>
      <c r="V101" s="151">
        <f>+IFERROR('MIP(IxI)_TFEVP'!V90/'MIP(IxI)_TFEVP'!V$95,0)</f>
        <v>0.59654101902346557</v>
      </c>
      <c r="W101" s="151">
        <f>+IFERROR('MIP(IxI)_TFEVP'!W90/'MIP(IxI)_TFEVP'!W$95,0)</f>
        <v>0.77519911372458628</v>
      </c>
      <c r="X101" s="151">
        <f>+IFERROR('MIP(IxI)_TFEVP'!X90/'MIP(IxI)_TFEVP'!X$95,0)</f>
        <v>0.6619796703083477</v>
      </c>
      <c r="Y101" s="151">
        <f>+IFERROR('MIP(IxI)_TFEVP'!Y90/'MIP(IxI)_TFEVP'!Y$95,0)</f>
        <v>0.57492248173090699</v>
      </c>
      <c r="Z101" s="151">
        <f>+IFERROR('MIP(IxI)_TFEVP'!Z90/'MIP(IxI)_TFEVP'!Z$95,0)</f>
        <v>0.6471077683132942</v>
      </c>
      <c r="AA101" s="151">
        <f>+IFERROR('MIP(IxI)_TFEVP'!AA90/'MIP(IxI)_TFEVP'!AA$95,0)</f>
        <v>0.52004011814863704</v>
      </c>
      <c r="AB101" s="151">
        <f>+IFERROR('MIP(IxI)_TFEVP'!AB90/'MIP(IxI)_TFEVP'!AB$95,0)</f>
        <v>0.72174832552439294</v>
      </c>
      <c r="AC101" s="151">
        <f>+IFERROR('MIP(IxI)_TFEVP'!AC90/'MIP(IxI)_TFEVP'!AC$95,0)</f>
        <v>0.65620560506263725</v>
      </c>
      <c r="AD101" s="151">
        <f>+IFERROR('MIP(IxI)_TFEVP'!AD90/'MIP(IxI)_TFEVP'!AD$95,0)</f>
        <v>0.68642133947759043</v>
      </c>
      <c r="AE101" s="151">
        <f>+IFERROR('MIP(IxI)_TFEVP'!AE90/'MIP(IxI)_TFEVP'!AE$95,0)</f>
        <v>0.85435983032938767</v>
      </c>
      <c r="AF101" s="151">
        <f>+IFERROR('MIP(IxI)_TFEVP'!AF90/'MIP(IxI)_TFEVP'!AF$95,0)</f>
        <v>0.59729330700703276</v>
      </c>
      <c r="AG101" s="151">
        <f>+IFERROR('MIP(IxI)_TFEVP'!AG90/'MIP(IxI)_TFEVP'!AG$95,0)</f>
        <v>0.72547849696644651</v>
      </c>
      <c r="AH101" s="151">
        <f>+IFERROR('MIP(IxI)_TFEVP'!AH90/'MIP(IxI)_TFEVP'!AH$95,0)</f>
        <v>0.72849711822964314</v>
      </c>
      <c r="AI101" s="151">
        <f>+IFERROR('MIP(IxI)_TFEVP'!AI90/'MIP(IxI)_TFEVP'!AI$95,0)</f>
        <v>0.60904052098408101</v>
      </c>
      <c r="AJ101" s="151">
        <f>+IFERROR('MIP(IxI)_TFEVP'!AJ90/'MIP(IxI)_TFEVP'!AJ$95,0)</f>
        <v>0</v>
      </c>
      <c r="AK101" s="151">
        <f>+IFERROR('MIP(IxI)_TFEVP'!AK90/'MIP(IxI)_TFEVP'!AK$95,0)</f>
        <v>0.64061698823598356</v>
      </c>
      <c r="AL101" s="151">
        <f>+IFERROR('MIP(IxI)_TFEVP'!AL90/'MIP(IxI)_TFEVP'!AL$95,0)</f>
        <v>0.54109574735679755</v>
      </c>
      <c r="AM101" s="151">
        <f>+IFERROR('MIP(IxI)_TFEVP'!AM90/'MIP(IxI)_TFEVP'!AM$95,0)</f>
        <v>0.6239285213913619</v>
      </c>
      <c r="AN101" s="151">
        <f>+IFERROR('MIP(IxI)_TFEVP'!AN90/'MIP(IxI)_TFEVP'!AN$95,0)</f>
        <v>0.60664113636874695</v>
      </c>
      <c r="AO101" s="151">
        <f>+IFERROR('MIP(IxI)_TFEVP'!AO90/'MIP(IxI)_TFEVP'!AO$95,0)</f>
        <v>0.73919869205005473</v>
      </c>
      <c r="AP101" s="151">
        <f>+IFERROR('MIP(IxI)_TFEVP'!AP90/'MIP(IxI)_TFEVP'!AP$95,0)</f>
        <v>0.55329925731254814</v>
      </c>
      <c r="AQ101" s="151">
        <f>+IFERROR('MIP(IxI)_TFEVP'!AQ90/'MIP(IxI)_TFEVP'!AQ$95,0)</f>
        <v>0.87617363012888805</v>
      </c>
      <c r="AR101" s="151">
        <f>+IFERROR('MIP(IxI)_TFEVP'!AR90/'MIP(IxI)_TFEVP'!AR$95,0)</f>
        <v>0.65897278918522439</v>
      </c>
      <c r="AS101" s="151">
        <f>+IFERROR('MIP(IxI)_TFEVP'!AS90/'MIP(IxI)_TFEVP'!AS$95,0)</f>
        <v>0.66704331835382225</v>
      </c>
      <c r="AT101" s="151">
        <f>+IFERROR('MIP(IxI)_TFEVP'!AT90/'MIP(IxI)_TFEVP'!AT$95,0)</f>
        <v>0.60683471521210575</v>
      </c>
      <c r="AU101" s="151">
        <f>+IFERROR('MIP(IxI)_TFEVP'!AU90/'MIP(IxI)_TFEVP'!AU$95,0)</f>
        <v>0.62509543002153845</v>
      </c>
      <c r="AV101" s="151">
        <f>+IFERROR('MIP(IxI)_TFEVP'!AV90/'MIP(IxI)_TFEVP'!AV$95,0)</f>
        <v>0.65955676265907182</v>
      </c>
      <c r="AW101" s="151">
        <f>+IFERROR('MIP(IxI)_TFEVP'!AW90/'MIP(IxI)_TFEVP'!AW$95,0)</f>
        <v>0.64511655634900122</v>
      </c>
      <c r="AX101" s="151">
        <f>+IFERROR('MIP(IxI)_TFEVP'!AX90/'MIP(IxI)_TFEVP'!AX$95,0)</f>
        <v>0.60058329895604534</v>
      </c>
      <c r="AY101" s="151">
        <f>+IFERROR('MIP(IxI)_TFEVP'!AY90/'MIP(IxI)_TFEVP'!AY$95,0)</f>
        <v>0.75663543242928644</v>
      </c>
      <c r="AZ101" s="151">
        <f>+IFERROR('MIP(IxI)_TFEVP'!AZ90/'MIP(IxI)_TFEVP'!AZ$95,0)</f>
        <v>0.58818157049189312</v>
      </c>
      <c r="BA101" s="151">
        <f>+IFERROR('MIP(IxI)_TFEVP'!BA90/'MIP(IxI)_TFEVP'!BA$95,0)</f>
        <v>0.52462937559623701</v>
      </c>
      <c r="BB101" s="151">
        <f>+IFERROR('MIP(IxI)_TFEVP'!BB90/'MIP(IxI)_TFEVP'!BB$95,0)</f>
        <v>0.70201736423756989</v>
      </c>
      <c r="BC101" s="151">
        <f>+IFERROR('MIP(IxI)_TFEVP'!BC90/'MIP(IxI)_TFEVP'!BC$95,0)</f>
        <v>0.52404000720723265</v>
      </c>
      <c r="BD101" s="151">
        <f>+IFERROR('MIP(IxI)_TFEVP'!BD90/'MIP(IxI)_TFEVP'!BD$95,0)</f>
        <v>0.7822932010835979</v>
      </c>
      <c r="BE101" s="151">
        <f>+IFERROR('MIP(IxI)_TFEVP'!BE90/'MIP(IxI)_TFEVP'!BE$95,0)</f>
        <v>0.5766218693393208</v>
      </c>
      <c r="BF101" s="151">
        <f>+IFERROR('MIP(IxI)_TFEVP'!BF90/'MIP(IxI)_TFEVP'!BF$95,0)</f>
        <v>0.46299467119221493</v>
      </c>
      <c r="BG101" s="151">
        <f>+IFERROR('MIP(IxI)_TFEVP'!BG90/'MIP(IxI)_TFEVP'!BG$95,0)</f>
        <v>0.5780875616139568</v>
      </c>
      <c r="BH101" s="151">
        <f>+IFERROR('MIP(IxI)_TFEVP'!BH90/'MIP(IxI)_TFEVP'!BH$95,0)</f>
        <v>0.52227080400377479</v>
      </c>
      <c r="BI101" s="151">
        <f>+IFERROR('MIP(IxI)_TFEVP'!BI90/'MIP(IxI)_TFEVP'!BI$95,0)</f>
        <v>0.55800689469728715</v>
      </c>
      <c r="BJ101" s="151">
        <f>+IFERROR('MIP(IxI)_TFEVP'!BJ90/'MIP(IxI)_TFEVP'!BJ$95,0)</f>
        <v>0.365521987149104</v>
      </c>
      <c r="BK101" s="151">
        <f>+IFERROR('MIP(IxI)_TFEVP'!BK90/'MIP(IxI)_TFEVP'!BK$95,0)</f>
        <v>0.58357855600124597</v>
      </c>
      <c r="BL101" s="151">
        <f>+IFERROR('MIP(IxI)_TFEVP'!BL90/'MIP(IxI)_TFEVP'!BL$95,0)</f>
        <v>0.5705747611359463</v>
      </c>
      <c r="BM101" s="151">
        <f>+IFERROR('MIP(IxI)_TFEVP'!BM90/'MIP(IxI)_TFEVP'!BM$95,0)</f>
        <v>0.479756721676247</v>
      </c>
      <c r="BN101" s="151">
        <f>+IFERROR('MIP(IxI)_TFEVP'!BN90/'MIP(IxI)_TFEVP'!BN$95,0)</f>
        <v>0.54338283925395725</v>
      </c>
      <c r="BO101" s="151">
        <f>+IFERROR('MIP(IxI)_TFEVP'!BO90/'MIP(IxI)_TFEVP'!BO$95,0)</f>
        <v>0.50275081616405515</v>
      </c>
      <c r="BP101" s="151">
        <f>+IFERROR('MIP(IxI)_TFEVP'!BP90/'MIP(IxI)_TFEVP'!BP$95,0)</f>
        <v>0.31392638451635635</v>
      </c>
      <c r="BQ101" s="151">
        <f>+IFERROR('MIP(IxI)_TFEVP'!BQ90/'MIP(IxI)_TFEVP'!BQ$95,0)</f>
        <v>0.73813344237957867</v>
      </c>
      <c r="BR101" s="151">
        <f>+IFERROR('MIP(IxI)_TFEVP'!BR90/'MIP(IxI)_TFEVP'!BR$95,0)</f>
        <v>0.53621226110727449</v>
      </c>
      <c r="BS101" s="151">
        <f>+IFERROR('MIP(IxI)_TFEVP'!BS90/'MIP(IxI)_TFEVP'!BS$95,0)</f>
        <v>0.27900082950925187</v>
      </c>
      <c r="BT101" s="151">
        <f>+IFERROR('MIP(IxI)_TFEVP'!BT90/'MIP(IxI)_TFEVP'!BT$95,0)</f>
        <v>0.40277435227808689</v>
      </c>
      <c r="BU101" s="151">
        <f>+IFERROR('MIP(IxI)_TFEVP'!BU90/'MIP(IxI)_TFEVP'!BU$95,0)</f>
        <v>0.15317131727332856</v>
      </c>
      <c r="BV101" s="151">
        <f>+IFERROR('MIP(IxI)_TFEVP'!BV90/'MIP(IxI)_TFEVP'!BV$95,0)</f>
        <v>0.39099474732090267</v>
      </c>
      <c r="BW101" s="151">
        <f>+IFERROR('MIP(IxI)_TFEVP'!BW90/'MIP(IxI)_TFEVP'!BW$95,0)</f>
        <v>0.11292627571205835</v>
      </c>
      <c r="BX101" s="151">
        <f>+IFERROR('MIP(IxI)_TFEVP'!BX90/'MIP(IxI)_TFEVP'!BX$95,0)</f>
        <v>0.53357883368233838</v>
      </c>
      <c r="BY101" s="151">
        <f>+IFERROR('MIP(IxI)_TFEVP'!BY90/'MIP(IxI)_TFEVP'!BY$95,0)</f>
        <v>0.33197840610870888</v>
      </c>
      <c r="BZ101" s="151">
        <f>+IFERROR('MIP(IxI)_TFEVP'!BZ90/'MIP(IxI)_TFEVP'!BZ$95,0)</f>
        <v>0.53050584218138319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3">
      <c r="A102" s="106"/>
      <c r="B102" s="155"/>
      <c r="C102" s="117" t="s">
        <v>874</v>
      </c>
      <c r="D102" s="151">
        <f>+IFERROR('MIP(IxI)_TFEVP'!D91/'MIP(IxI)_TFEVP'!D$95,0)</f>
        <v>0.62049586733884698</v>
      </c>
      <c r="E102" s="151">
        <f>+IFERROR('MIP(IxI)_TFEVP'!E91/'MIP(IxI)_TFEVP'!E$95,0)</f>
        <v>0.40837786067143866</v>
      </c>
      <c r="F102" s="151">
        <f>+IFERROR('MIP(IxI)_TFEVP'!F91/'MIP(IxI)_TFEVP'!F$95,0)</f>
        <v>0.59089207653562681</v>
      </c>
      <c r="G102" s="151">
        <f>+IFERROR('MIP(IxI)_TFEVP'!G91/'MIP(IxI)_TFEVP'!G$95,0)</f>
        <v>0.36273598103922183</v>
      </c>
      <c r="H102" s="151">
        <f>+IFERROR('MIP(IxI)_TFEVP'!H91/'MIP(IxI)_TFEVP'!H$95,0)</f>
        <v>0.51773665121827928</v>
      </c>
      <c r="I102" s="151">
        <f>+IFERROR('MIP(IxI)_TFEVP'!I91/'MIP(IxI)_TFEVP'!I$95,0)</f>
        <v>0.55266226220690429</v>
      </c>
      <c r="J102" s="151">
        <f>+IFERROR('MIP(IxI)_TFEVP'!J91/'MIP(IxI)_TFEVP'!J$95,0)</f>
        <v>0.47505789741512705</v>
      </c>
      <c r="K102" s="151">
        <f>+IFERROR('MIP(IxI)_TFEVP'!K91/'MIP(IxI)_TFEVP'!K$95,0)</f>
        <v>0.63761982364933112</v>
      </c>
      <c r="L102" s="151">
        <f>+IFERROR('MIP(IxI)_TFEVP'!L91/'MIP(IxI)_TFEVP'!L$95,0)</f>
        <v>0.58625048195917961</v>
      </c>
      <c r="M102" s="151">
        <f>+IFERROR('MIP(IxI)_TFEVP'!M91/'MIP(IxI)_TFEVP'!M$95,0)</f>
        <v>0.43084181697193741</v>
      </c>
      <c r="N102" s="151">
        <f>+IFERROR('MIP(IxI)_TFEVP'!N91/'MIP(IxI)_TFEVP'!N$95,0)</f>
        <v>0.61464061082861476</v>
      </c>
      <c r="O102" s="151">
        <f>+IFERROR('MIP(IxI)_TFEVP'!O91/'MIP(IxI)_TFEVP'!O$95,0)</f>
        <v>0.22279491066917315</v>
      </c>
      <c r="P102" s="151">
        <f>+IFERROR('MIP(IxI)_TFEVP'!P91/'MIP(IxI)_TFEVP'!P$95,0)</f>
        <v>0.65974163742848391</v>
      </c>
      <c r="Q102" s="151">
        <f>+IFERROR('MIP(IxI)_TFEVP'!Q91/'MIP(IxI)_TFEVP'!Q$95,0)</f>
        <v>0.58867826380895216</v>
      </c>
      <c r="R102" s="151">
        <f>+IFERROR('MIP(IxI)_TFEVP'!R91/'MIP(IxI)_TFEVP'!R$95,0)</f>
        <v>0.53271147432932942</v>
      </c>
      <c r="S102" s="151">
        <f>+IFERROR('MIP(IxI)_TFEVP'!S91/'MIP(IxI)_TFEVP'!S$95,0)</f>
        <v>0.41586674836045112</v>
      </c>
      <c r="T102" s="151">
        <f>+IFERROR('MIP(IxI)_TFEVP'!T91/'MIP(IxI)_TFEVP'!T$95,0)</f>
        <v>0.37852155043932212</v>
      </c>
      <c r="U102" s="151">
        <f>+IFERROR('MIP(IxI)_TFEVP'!U91/'MIP(IxI)_TFEVP'!U$95,0)</f>
        <v>0.21047628230175766</v>
      </c>
      <c r="V102" s="151">
        <f>+IFERROR('MIP(IxI)_TFEVP'!V91/'MIP(IxI)_TFEVP'!V$95,0)</f>
        <v>0.40345898097653438</v>
      </c>
      <c r="W102" s="151">
        <f>+IFERROR('MIP(IxI)_TFEVP'!W91/'MIP(IxI)_TFEVP'!W$95,0)</f>
        <v>0.22480088627541367</v>
      </c>
      <c r="X102" s="151">
        <f>+IFERROR('MIP(IxI)_TFEVP'!X91/'MIP(IxI)_TFEVP'!X$95,0)</f>
        <v>0.33802032969165235</v>
      </c>
      <c r="Y102" s="151">
        <f>+IFERROR('MIP(IxI)_TFEVP'!Y91/'MIP(IxI)_TFEVP'!Y$95,0)</f>
        <v>0.42507751826909301</v>
      </c>
      <c r="Z102" s="151">
        <f>+IFERROR('MIP(IxI)_TFEVP'!Z91/'MIP(IxI)_TFEVP'!Z$95,0)</f>
        <v>0.3528922316867058</v>
      </c>
      <c r="AA102" s="151">
        <f>+IFERROR('MIP(IxI)_TFEVP'!AA91/'MIP(IxI)_TFEVP'!AA$95,0)</f>
        <v>0.47995988185136296</v>
      </c>
      <c r="AB102" s="151">
        <f>+IFERROR('MIP(IxI)_TFEVP'!AB91/'MIP(IxI)_TFEVP'!AB$95,0)</f>
        <v>0.27825167447560711</v>
      </c>
      <c r="AC102" s="151">
        <f>+IFERROR('MIP(IxI)_TFEVP'!AC91/'MIP(IxI)_TFEVP'!AC$95,0)</f>
        <v>0.3437943949373628</v>
      </c>
      <c r="AD102" s="151">
        <f>+IFERROR('MIP(IxI)_TFEVP'!AD91/'MIP(IxI)_TFEVP'!AD$95,0)</f>
        <v>0.31357866052240957</v>
      </c>
      <c r="AE102" s="151">
        <f>+IFERROR('MIP(IxI)_TFEVP'!AE91/'MIP(IxI)_TFEVP'!AE$95,0)</f>
        <v>0.14564016967061238</v>
      </c>
      <c r="AF102" s="151">
        <f>+IFERROR('MIP(IxI)_TFEVP'!AF91/'MIP(IxI)_TFEVP'!AF$95,0)</f>
        <v>0.40270669299296724</v>
      </c>
      <c r="AG102" s="151">
        <f>+IFERROR('MIP(IxI)_TFEVP'!AG91/'MIP(IxI)_TFEVP'!AG$95,0)</f>
        <v>0.27452150303355344</v>
      </c>
      <c r="AH102" s="151">
        <f>+IFERROR('MIP(IxI)_TFEVP'!AH91/'MIP(IxI)_TFEVP'!AH$95,0)</f>
        <v>0.27150288177035686</v>
      </c>
      <c r="AI102" s="151">
        <f>+IFERROR('MIP(IxI)_TFEVP'!AI91/'MIP(IxI)_TFEVP'!AI$95,0)</f>
        <v>0.39095947901591893</v>
      </c>
      <c r="AJ102" s="151">
        <f>+IFERROR('MIP(IxI)_TFEVP'!AJ91/'MIP(IxI)_TFEVP'!AJ$95,0)</f>
        <v>0</v>
      </c>
      <c r="AK102" s="151">
        <f>+IFERROR('MIP(IxI)_TFEVP'!AK91/'MIP(IxI)_TFEVP'!AK$95,0)</f>
        <v>0.35938301176401649</v>
      </c>
      <c r="AL102" s="151">
        <f>+IFERROR('MIP(IxI)_TFEVP'!AL91/'MIP(IxI)_TFEVP'!AL$95,0)</f>
        <v>0.45890425264320239</v>
      </c>
      <c r="AM102" s="151">
        <f>+IFERROR('MIP(IxI)_TFEVP'!AM91/'MIP(IxI)_TFEVP'!AM$95,0)</f>
        <v>0.37607147860863804</v>
      </c>
      <c r="AN102" s="151">
        <f>+IFERROR('MIP(IxI)_TFEVP'!AN91/'MIP(IxI)_TFEVP'!AN$95,0)</f>
        <v>0.39335886363125305</v>
      </c>
      <c r="AO102" s="151">
        <f>+IFERROR('MIP(IxI)_TFEVP'!AO91/'MIP(IxI)_TFEVP'!AO$95,0)</f>
        <v>0.26080130794994533</v>
      </c>
      <c r="AP102" s="151">
        <f>+IFERROR('MIP(IxI)_TFEVP'!AP91/'MIP(IxI)_TFEVP'!AP$95,0)</f>
        <v>0.44670074268745186</v>
      </c>
      <c r="AQ102" s="151">
        <f>+IFERROR('MIP(IxI)_TFEVP'!AQ91/'MIP(IxI)_TFEVP'!AQ$95,0)</f>
        <v>0.12382636987111199</v>
      </c>
      <c r="AR102" s="151">
        <f>+IFERROR('MIP(IxI)_TFEVP'!AR91/'MIP(IxI)_TFEVP'!AR$95,0)</f>
        <v>0.34102721081477566</v>
      </c>
      <c r="AS102" s="151">
        <f>+IFERROR('MIP(IxI)_TFEVP'!AS91/'MIP(IxI)_TFEVP'!AS$95,0)</f>
        <v>0.3329566816461777</v>
      </c>
      <c r="AT102" s="151">
        <f>+IFERROR('MIP(IxI)_TFEVP'!AT91/'MIP(IxI)_TFEVP'!AT$95,0)</f>
        <v>0.39316528478789431</v>
      </c>
      <c r="AU102" s="151">
        <f>+IFERROR('MIP(IxI)_TFEVP'!AU91/'MIP(IxI)_TFEVP'!AU$95,0)</f>
        <v>0.37490456997846161</v>
      </c>
      <c r="AV102" s="151">
        <f>+IFERROR('MIP(IxI)_TFEVP'!AV91/'MIP(IxI)_TFEVP'!AV$95,0)</f>
        <v>0.34044323734092818</v>
      </c>
      <c r="AW102" s="151">
        <f>+IFERROR('MIP(IxI)_TFEVP'!AW91/'MIP(IxI)_TFEVP'!AW$95,0)</f>
        <v>0.35488344365099872</v>
      </c>
      <c r="AX102" s="151">
        <f>+IFERROR('MIP(IxI)_TFEVP'!AX91/'MIP(IxI)_TFEVP'!AX$95,0)</f>
        <v>0.3994167010439546</v>
      </c>
      <c r="AY102" s="151">
        <f>+IFERROR('MIP(IxI)_TFEVP'!AY91/'MIP(IxI)_TFEVP'!AY$95,0)</f>
        <v>0.24336456757071354</v>
      </c>
      <c r="AZ102" s="151">
        <f>+IFERROR('MIP(IxI)_TFEVP'!AZ91/'MIP(IxI)_TFEVP'!AZ$95,0)</f>
        <v>0.41181842950810688</v>
      </c>
      <c r="BA102" s="151">
        <f>+IFERROR('MIP(IxI)_TFEVP'!BA91/'MIP(IxI)_TFEVP'!BA$95,0)</f>
        <v>0.47537062440376299</v>
      </c>
      <c r="BB102" s="151">
        <f>+IFERROR('MIP(IxI)_TFEVP'!BB91/'MIP(IxI)_TFEVP'!BB$95,0)</f>
        <v>0.29798263576243017</v>
      </c>
      <c r="BC102" s="151">
        <f>+IFERROR('MIP(IxI)_TFEVP'!BC91/'MIP(IxI)_TFEVP'!BC$95,0)</f>
        <v>0.47595999279276735</v>
      </c>
      <c r="BD102" s="151">
        <f>+IFERROR('MIP(IxI)_TFEVP'!BD91/'MIP(IxI)_TFEVP'!BD$95,0)</f>
        <v>0.21770679891640204</v>
      </c>
      <c r="BE102" s="151">
        <f>+IFERROR('MIP(IxI)_TFEVP'!BE91/'MIP(IxI)_TFEVP'!BE$95,0)</f>
        <v>0.42337813066067925</v>
      </c>
      <c r="BF102" s="151">
        <f>+IFERROR('MIP(IxI)_TFEVP'!BF91/'MIP(IxI)_TFEVP'!BF$95,0)</f>
        <v>0.53700532880778507</v>
      </c>
      <c r="BG102" s="151">
        <f>+IFERROR('MIP(IxI)_TFEVP'!BG91/'MIP(IxI)_TFEVP'!BG$95,0)</f>
        <v>0.4219124383860432</v>
      </c>
      <c r="BH102" s="151">
        <f>+IFERROR('MIP(IxI)_TFEVP'!BH91/'MIP(IxI)_TFEVP'!BH$95,0)</f>
        <v>0.47772919599622521</v>
      </c>
      <c r="BI102" s="151">
        <f>+IFERROR('MIP(IxI)_TFEVP'!BI91/'MIP(IxI)_TFEVP'!BI$95,0)</f>
        <v>0.44199310530271285</v>
      </c>
      <c r="BJ102" s="151">
        <f>+IFERROR('MIP(IxI)_TFEVP'!BJ91/'MIP(IxI)_TFEVP'!BJ$95,0)</f>
        <v>0.634478012850896</v>
      </c>
      <c r="BK102" s="151">
        <f>+IFERROR('MIP(IxI)_TFEVP'!BK91/'MIP(IxI)_TFEVP'!BK$95,0)</f>
        <v>0.41642144399875408</v>
      </c>
      <c r="BL102" s="151">
        <f>+IFERROR('MIP(IxI)_TFEVP'!BL91/'MIP(IxI)_TFEVP'!BL$95,0)</f>
        <v>0.4294252388640537</v>
      </c>
      <c r="BM102" s="151">
        <f>+IFERROR('MIP(IxI)_TFEVP'!BM91/'MIP(IxI)_TFEVP'!BM$95,0)</f>
        <v>0.52024327832375306</v>
      </c>
      <c r="BN102" s="151">
        <f>+IFERROR('MIP(IxI)_TFEVP'!BN91/'MIP(IxI)_TFEVP'!BN$95,0)</f>
        <v>0.45661716074604269</v>
      </c>
      <c r="BO102" s="151">
        <f>+IFERROR('MIP(IxI)_TFEVP'!BO91/'MIP(IxI)_TFEVP'!BO$95,0)</f>
        <v>0.49724918383594491</v>
      </c>
      <c r="BP102" s="151">
        <f>+IFERROR('MIP(IxI)_TFEVP'!BP91/'MIP(IxI)_TFEVP'!BP$95,0)</f>
        <v>0.68607361548364365</v>
      </c>
      <c r="BQ102" s="151">
        <f>+IFERROR('MIP(IxI)_TFEVP'!BQ91/'MIP(IxI)_TFEVP'!BQ$95,0)</f>
        <v>0.26186655762042127</v>
      </c>
      <c r="BR102" s="151">
        <f>+IFERROR('MIP(IxI)_TFEVP'!BR91/'MIP(IxI)_TFEVP'!BR$95,0)</f>
        <v>0.46378773889272551</v>
      </c>
      <c r="BS102" s="151">
        <f>+IFERROR('MIP(IxI)_TFEVP'!BS91/'MIP(IxI)_TFEVP'!BS$95,0)</f>
        <v>0.72099917049074813</v>
      </c>
      <c r="BT102" s="151">
        <f>+IFERROR('MIP(IxI)_TFEVP'!BT91/'MIP(IxI)_TFEVP'!BT$95,0)</f>
        <v>0.59722564772191311</v>
      </c>
      <c r="BU102" s="151">
        <f>+IFERROR('MIP(IxI)_TFEVP'!BU91/'MIP(IxI)_TFEVP'!BU$95,0)</f>
        <v>0.84682868272667144</v>
      </c>
      <c r="BV102" s="151">
        <f>+IFERROR('MIP(IxI)_TFEVP'!BV91/'MIP(IxI)_TFEVP'!BV$95,0)</f>
        <v>0.60900525267909733</v>
      </c>
      <c r="BW102" s="151">
        <f>+IFERROR('MIP(IxI)_TFEVP'!BW91/'MIP(IxI)_TFEVP'!BW$95,0)</f>
        <v>0.88707372428794162</v>
      </c>
      <c r="BX102" s="151">
        <f>+IFERROR('MIP(IxI)_TFEVP'!BX91/'MIP(IxI)_TFEVP'!BX$95,0)</f>
        <v>0.46642116631766162</v>
      </c>
      <c r="BY102" s="151">
        <f>+IFERROR('MIP(IxI)_TFEVP'!BY91/'MIP(IxI)_TFEVP'!BY$95,0)</f>
        <v>0.66802159389129112</v>
      </c>
      <c r="BZ102" s="151">
        <f>+IFERROR('MIP(IxI)_TFEVP'!BZ91/'MIP(IxI)_TFEVP'!BZ$95,0)</f>
        <v>0.46949415781861681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3">
      <c r="A103" s="106"/>
      <c r="B103" s="155"/>
      <c r="C103" s="116" t="s">
        <v>875</v>
      </c>
      <c r="D103" s="151">
        <f>+IFERROR('MIP(IxI)_TFEVP'!D92/'MIP(IxI)_TFEVP'!D$95,0)</f>
        <v>0.11910228043856387</v>
      </c>
      <c r="E103" s="151">
        <f>+IFERROR('MIP(IxI)_TFEVP'!E92/'MIP(IxI)_TFEVP'!E$95,0)</f>
        <v>0.11161659441475955</v>
      </c>
      <c r="F103" s="151">
        <f>+IFERROR('MIP(IxI)_TFEVP'!F92/'MIP(IxI)_TFEVP'!F$95,0)</f>
        <v>0.1021401693835603</v>
      </c>
      <c r="G103" s="151">
        <f>+IFERROR('MIP(IxI)_TFEVP'!G92/'MIP(IxI)_TFEVP'!G$95,0)</f>
        <v>0.12463172967723883</v>
      </c>
      <c r="H103" s="151">
        <f>+IFERROR('MIP(IxI)_TFEVP'!H92/'MIP(IxI)_TFEVP'!H$95,0)</f>
        <v>0.16684894046454896</v>
      </c>
      <c r="I103" s="151">
        <f>+IFERROR('MIP(IxI)_TFEVP'!I92/'MIP(IxI)_TFEVP'!I$95,0)</f>
        <v>0.39305293581273476</v>
      </c>
      <c r="J103" s="151">
        <f>+IFERROR('MIP(IxI)_TFEVP'!J92/'MIP(IxI)_TFEVP'!J$95,0)</f>
        <v>0.19324547465495218</v>
      </c>
      <c r="K103" s="151">
        <f>+IFERROR('MIP(IxI)_TFEVP'!K92/'MIP(IxI)_TFEVP'!K$95,0)</f>
        <v>9.8681053422259121E-2</v>
      </c>
      <c r="L103" s="151">
        <f>+IFERROR('MIP(IxI)_TFEVP'!L92/'MIP(IxI)_TFEVP'!L$95,0)</f>
        <v>0.14554234400069652</v>
      </c>
      <c r="M103" s="151">
        <f>+IFERROR('MIP(IxI)_TFEVP'!M92/'MIP(IxI)_TFEVP'!M$95,0)</f>
        <v>0.1192142240766461</v>
      </c>
      <c r="N103" s="151">
        <f>+IFERROR('MIP(IxI)_TFEVP'!N92/'MIP(IxI)_TFEVP'!N$95,0)</f>
        <v>0.1038626863093195</v>
      </c>
      <c r="O103" s="151">
        <f>+IFERROR('MIP(IxI)_TFEVP'!O92/'MIP(IxI)_TFEVP'!O$95,0)</f>
        <v>0.11911439447346009</v>
      </c>
      <c r="P103" s="151">
        <f>+IFERROR('MIP(IxI)_TFEVP'!P92/'MIP(IxI)_TFEVP'!P$95,0)</f>
        <v>0.14365544765493571</v>
      </c>
      <c r="Q103" s="151">
        <f>+IFERROR('MIP(IxI)_TFEVP'!Q92/'MIP(IxI)_TFEVP'!Q$95,0)</f>
        <v>1.5348879672868694E-2</v>
      </c>
      <c r="R103" s="151">
        <f>+IFERROR('MIP(IxI)_TFEVP'!R92/'MIP(IxI)_TFEVP'!R$95,0)</f>
        <v>0.10275130567335586</v>
      </c>
      <c r="S103" s="151">
        <f>+IFERROR('MIP(IxI)_TFEVP'!S92/'MIP(IxI)_TFEVP'!S$95,0)</f>
        <v>0.16491122284573168</v>
      </c>
      <c r="T103" s="151">
        <f>+IFERROR('MIP(IxI)_TFEVP'!T92/'MIP(IxI)_TFEVP'!T$95,0)</f>
        <v>0.14638875291582462</v>
      </c>
      <c r="U103" s="151">
        <f>+IFERROR('MIP(IxI)_TFEVP'!U92/'MIP(IxI)_TFEVP'!U$95,0)</f>
        <v>0.13666664975143061</v>
      </c>
      <c r="V103" s="151">
        <f>+IFERROR('MIP(IxI)_TFEVP'!V92/'MIP(IxI)_TFEVP'!V$95,0)</f>
        <v>6.9191477446446353E-2</v>
      </c>
      <c r="W103" s="151">
        <f>+IFERROR('MIP(IxI)_TFEVP'!W92/'MIP(IxI)_TFEVP'!W$95,0)</f>
        <v>9.0436692172758848E-2</v>
      </c>
      <c r="X103" s="151">
        <f>+IFERROR('MIP(IxI)_TFEVP'!X92/'MIP(IxI)_TFEVP'!X$95,0)</f>
        <v>0.10371055945725113</v>
      </c>
      <c r="Y103" s="151">
        <f>+IFERROR('MIP(IxI)_TFEVP'!Y92/'MIP(IxI)_TFEVP'!Y$95,0)</f>
        <v>0.18554062186559678</v>
      </c>
      <c r="Z103" s="151">
        <f>+IFERROR('MIP(IxI)_TFEVP'!Z92/'MIP(IxI)_TFEVP'!Z$95,0)</f>
        <v>8.8967964675915001E-2</v>
      </c>
      <c r="AA103" s="151">
        <f>+IFERROR('MIP(IxI)_TFEVP'!AA92/'MIP(IxI)_TFEVP'!AA$95,0)</f>
        <v>0.24625615644699339</v>
      </c>
      <c r="AB103" s="151">
        <f>+IFERROR('MIP(IxI)_TFEVP'!AB92/'MIP(IxI)_TFEVP'!AB$95,0)</f>
        <v>0.16013322710250544</v>
      </c>
      <c r="AC103" s="151">
        <f>+IFERROR('MIP(IxI)_TFEVP'!AC92/'MIP(IxI)_TFEVP'!AC$95,0)</f>
        <v>0.21807952261264932</v>
      </c>
      <c r="AD103" s="151">
        <f>+IFERROR('MIP(IxI)_TFEVP'!AD92/'MIP(IxI)_TFEVP'!AD$95,0)</f>
        <v>0.10074883133571128</v>
      </c>
      <c r="AE103" s="151">
        <f>+IFERROR('MIP(IxI)_TFEVP'!AE92/'MIP(IxI)_TFEVP'!AE$95,0)</f>
        <v>5.4998392110622789E-2</v>
      </c>
      <c r="AF103" s="151">
        <f>+IFERROR('MIP(IxI)_TFEVP'!AF92/'MIP(IxI)_TFEVP'!AF$95,0)</f>
        <v>0.20222172631320212</v>
      </c>
      <c r="AG103" s="151">
        <f>+IFERROR('MIP(IxI)_TFEVP'!AG92/'MIP(IxI)_TFEVP'!AG$95,0)</f>
        <v>0.11411524151107834</v>
      </c>
      <c r="AH103" s="151">
        <f>+IFERROR('MIP(IxI)_TFEVP'!AH92/'MIP(IxI)_TFEVP'!AH$95,0)</f>
        <v>0.14745176737287255</v>
      </c>
      <c r="AI103" s="151">
        <f>+IFERROR('MIP(IxI)_TFEVP'!AI92/'MIP(IxI)_TFEVP'!AI$95,0)</f>
        <v>9.8156295224312587E-2</v>
      </c>
      <c r="AJ103" s="151">
        <f>+IFERROR('MIP(IxI)_TFEVP'!AJ92/'MIP(IxI)_TFEVP'!AJ$95,0)</f>
        <v>0</v>
      </c>
      <c r="AK103" s="151">
        <f>+IFERROR('MIP(IxI)_TFEVP'!AK92/'MIP(IxI)_TFEVP'!AK$95,0)</f>
        <v>0.22086647914560717</v>
      </c>
      <c r="AL103" s="151">
        <f>+IFERROR('MIP(IxI)_TFEVP'!AL92/'MIP(IxI)_TFEVP'!AL$95,0)</f>
        <v>0.20277037942429357</v>
      </c>
      <c r="AM103" s="151">
        <f>+IFERROR('MIP(IxI)_TFEVP'!AM92/'MIP(IxI)_TFEVP'!AM$95,0)</f>
        <v>0.19613949282284462</v>
      </c>
      <c r="AN103" s="151">
        <f>+IFERROR('MIP(IxI)_TFEVP'!AN92/'MIP(IxI)_TFEVP'!AN$95,0)</f>
        <v>0.14473469379774098</v>
      </c>
      <c r="AO103" s="151">
        <f>+IFERROR('MIP(IxI)_TFEVP'!AO92/'MIP(IxI)_TFEVP'!AO$95,0)</f>
        <v>0.11202597237581126</v>
      </c>
      <c r="AP103" s="151">
        <f>+IFERROR('MIP(IxI)_TFEVP'!AP92/'MIP(IxI)_TFEVP'!AP$95,0)</f>
        <v>0.15504107067397585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0.15759712564491077</v>
      </c>
      <c r="AS103" s="151">
        <f>+IFERROR('MIP(IxI)_TFEVP'!AS92/'MIP(IxI)_TFEVP'!AS$95,0)</f>
        <v>0.15926622166161622</v>
      </c>
      <c r="AT103" s="151">
        <f>+IFERROR('MIP(IxI)_TFEVP'!AT92/'MIP(IxI)_TFEVP'!AT$95,0)</f>
        <v>0.22966436695275497</v>
      </c>
      <c r="AU103" s="151">
        <f>+IFERROR('MIP(IxI)_TFEVP'!AU92/'MIP(IxI)_TFEVP'!AU$95,0)</f>
        <v>0.19497153093212208</v>
      </c>
      <c r="AV103" s="151">
        <f>+IFERROR('MIP(IxI)_TFEVP'!AV92/'MIP(IxI)_TFEVP'!AV$95,0)</f>
        <v>0.16842616401064756</v>
      </c>
      <c r="AW103" s="151">
        <f>+IFERROR('MIP(IxI)_TFEVP'!AW92/'MIP(IxI)_TFEVP'!AW$95,0)</f>
        <v>0.20572048480072458</v>
      </c>
      <c r="AX103" s="151">
        <f>+IFERROR('MIP(IxI)_TFEVP'!AX92/'MIP(IxI)_TFEVP'!AX$95,0)</f>
        <v>0.13048875212302982</v>
      </c>
      <c r="AY103" s="151">
        <f>+IFERROR('MIP(IxI)_TFEVP'!AY92/'MIP(IxI)_TFEVP'!AY$95,0)</f>
        <v>9.3355255499941794E-2</v>
      </c>
      <c r="AZ103" s="151">
        <f>+IFERROR('MIP(IxI)_TFEVP'!AZ92/'MIP(IxI)_TFEVP'!AZ$95,0)</f>
        <v>0.16673196007590158</v>
      </c>
      <c r="BA103" s="151">
        <f>+IFERROR('MIP(IxI)_TFEVP'!BA92/'MIP(IxI)_TFEVP'!BA$95,0)</f>
        <v>0.12477978399682471</v>
      </c>
      <c r="BB103" s="151">
        <f>+IFERROR('MIP(IxI)_TFEVP'!BB92/'MIP(IxI)_TFEVP'!BB$95,0)</f>
        <v>0.13191742465740541</v>
      </c>
      <c r="BC103" s="151">
        <f>+IFERROR('MIP(IxI)_TFEVP'!BC92/'MIP(IxI)_TFEVP'!BC$95,0)</f>
        <v>0.22127264183939882</v>
      </c>
      <c r="BD103" s="151">
        <f>+IFERROR('MIP(IxI)_TFEVP'!BD92/'MIP(IxI)_TFEVP'!BD$95,0)</f>
        <v>0.12245796912186331</v>
      </c>
      <c r="BE103" s="151">
        <f>+IFERROR('MIP(IxI)_TFEVP'!BE92/'MIP(IxI)_TFEVP'!BE$95,0)</f>
        <v>0.17248191294349896</v>
      </c>
      <c r="BF103" s="151">
        <f>+IFERROR('MIP(IxI)_TFEVP'!BF92/'MIP(IxI)_TFEVP'!BF$95,0)</f>
        <v>0.24971599488980348</v>
      </c>
      <c r="BG103" s="151">
        <f>+IFERROR('MIP(IxI)_TFEVP'!BG92/'MIP(IxI)_TFEVP'!BG$95,0)</f>
        <v>0.19789489109068381</v>
      </c>
      <c r="BH103" s="151">
        <f>+IFERROR('MIP(IxI)_TFEVP'!BH92/'MIP(IxI)_TFEVP'!BH$95,0)</f>
        <v>0.26790617893222357</v>
      </c>
      <c r="BI103" s="151">
        <f>+IFERROR('MIP(IxI)_TFEVP'!BI92/'MIP(IxI)_TFEVP'!BI$95,0)</f>
        <v>0.15341238220027256</v>
      </c>
      <c r="BJ103" s="151">
        <f>+IFERROR('MIP(IxI)_TFEVP'!BJ92/'MIP(IxI)_TFEVP'!BJ$95,0)</f>
        <v>0.24888615231961161</v>
      </c>
      <c r="BK103" s="151">
        <f>+IFERROR('MIP(IxI)_TFEVP'!BK92/'MIP(IxI)_TFEVP'!BK$95,0)</f>
        <v>0.11636329338600483</v>
      </c>
      <c r="BL103" s="151">
        <f>+IFERROR('MIP(IxI)_TFEVP'!BL92/'MIP(IxI)_TFEVP'!BL$95,0)</f>
        <v>0.22540166751854526</v>
      </c>
      <c r="BM103" s="151">
        <f>+IFERROR('MIP(IxI)_TFEVP'!BM92/'MIP(IxI)_TFEVP'!BM$95,0)</f>
        <v>0.27397886148711292</v>
      </c>
      <c r="BN103" s="151">
        <f>+IFERROR('MIP(IxI)_TFEVP'!BN92/'MIP(IxI)_TFEVP'!BN$95,0)</f>
        <v>0.24099891238848309</v>
      </c>
      <c r="BO103" s="151">
        <f>+IFERROR('MIP(IxI)_TFEVP'!BO92/'MIP(IxI)_TFEVP'!BO$95,0)</f>
        <v>0.22441843654900831</v>
      </c>
      <c r="BP103" s="151">
        <f>+IFERROR('MIP(IxI)_TFEVP'!BP92/'MIP(IxI)_TFEVP'!BP$95,0)</f>
        <v>0.2213462835098117</v>
      </c>
      <c r="BQ103" s="151">
        <f>+IFERROR('MIP(IxI)_TFEVP'!BQ92/'MIP(IxI)_TFEVP'!BQ$95,0)</f>
        <v>0.13159277894577764</v>
      </c>
      <c r="BR103" s="151">
        <f>+IFERROR('MIP(IxI)_TFEVP'!BR92/'MIP(IxI)_TFEVP'!BR$95,0)</f>
        <v>0.33254804299502383</v>
      </c>
      <c r="BS103" s="151">
        <f>+IFERROR('MIP(IxI)_TFEVP'!BS92/'MIP(IxI)_TFEVP'!BS$95,0)</f>
        <v>2.8166474027099753E-2</v>
      </c>
      <c r="BT103" s="151">
        <f>+IFERROR('MIP(IxI)_TFEVP'!BT92/'MIP(IxI)_TFEVP'!BT$95,0)</f>
        <v>0.23484751506429885</v>
      </c>
      <c r="BU103" s="151">
        <f>+IFERROR('MIP(IxI)_TFEVP'!BU92/'MIP(IxI)_TFEVP'!BU$95,0)</f>
        <v>0.61625009975085787</v>
      </c>
      <c r="BV103" s="151">
        <f>+IFERROR('MIP(IxI)_TFEVP'!BV92/'MIP(IxI)_TFEVP'!BV$95,0)</f>
        <v>0.47990322667572854</v>
      </c>
      <c r="BW103" s="151">
        <f>+IFERROR('MIP(IxI)_TFEVP'!BW92/'MIP(IxI)_TFEVP'!BW$95,0)</f>
        <v>0.800508523231521</v>
      </c>
      <c r="BX103" s="151">
        <f>+IFERROR('MIP(IxI)_TFEVP'!BX92/'MIP(IxI)_TFEVP'!BX$95,0)</f>
        <v>0.26784005872279376</v>
      </c>
      <c r="BY103" s="151">
        <f>+IFERROR('MIP(IxI)_TFEVP'!BY92/'MIP(IxI)_TFEVP'!BY$95,0)</f>
        <v>0.60422260097323544</v>
      </c>
      <c r="BZ103" s="151">
        <f>+IFERROR('MIP(IxI)_TFEVP'!BZ92/'MIP(IxI)_TFEVP'!BZ$95,0)</f>
        <v>0.23300377230829494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3">
      <c r="A104" s="105"/>
      <c r="B104" s="155"/>
      <c r="C104" s="116" t="s">
        <v>876</v>
      </c>
      <c r="D104" s="151">
        <f>+IFERROR('MIP(IxI)_TFEVP'!D93/'MIP(IxI)_TFEVP'!D$95,0)</f>
        <v>1.3493873157592318E-3</v>
      </c>
      <c r="E104" s="151">
        <f>+IFERROR('MIP(IxI)_TFEVP'!E93/'MIP(IxI)_TFEVP'!E$95,0)</f>
        <v>3.5588264946063109E-3</v>
      </c>
      <c r="F104" s="151">
        <f>+IFERROR('MIP(IxI)_TFEVP'!F93/'MIP(IxI)_TFEVP'!F$95,0)</f>
        <v>5.3848999524990534E-4</v>
      </c>
      <c r="G104" s="151">
        <f>+IFERROR('MIP(IxI)_TFEVP'!G93/'MIP(IxI)_TFEVP'!G$95,0)</f>
        <v>4.4603913952301795E-3</v>
      </c>
      <c r="H104" s="151">
        <f>+IFERROR('MIP(IxI)_TFEVP'!H93/'MIP(IxI)_TFEVP'!H$95,0)</f>
        <v>1.6944939484987587E-3</v>
      </c>
      <c r="I104" s="151">
        <f>+IFERROR('MIP(IxI)_TFEVP'!I93/'MIP(IxI)_TFEVP'!I$95,0)</f>
        <v>3.3984785192061437E-3</v>
      </c>
      <c r="J104" s="151">
        <f>+IFERROR('MIP(IxI)_TFEVP'!J93/'MIP(IxI)_TFEVP'!J$95,0)</f>
        <v>3.1799441276962543E-3</v>
      </c>
      <c r="K104" s="151">
        <f>+IFERROR('MIP(IxI)_TFEVP'!K93/'MIP(IxI)_TFEVP'!K$95,0)</f>
        <v>1.4761295937132301E-3</v>
      </c>
      <c r="L104" s="151">
        <f>+IFERROR('MIP(IxI)_TFEVP'!L93/'MIP(IxI)_TFEVP'!L$95,0)</f>
        <v>2.7658238081615899E-3</v>
      </c>
      <c r="M104" s="151">
        <f>+IFERROR('MIP(IxI)_TFEVP'!M93/'MIP(IxI)_TFEVP'!M$95,0)</f>
        <v>2.7774506972809486E-3</v>
      </c>
      <c r="N104" s="151">
        <f>+IFERROR('MIP(IxI)_TFEVP'!N93/'MIP(IxI)_TFEVP'!N$95,0)</f>
        <v>1.7775676419042249E-3</v>
      </c>
      <c r="O104" s="151">
        <f>+IFERROR('MIP(IxI)_TFEVP'!O93/'MIP(IxI)_TFEVP'!O$95,0)</f>
        <v>3.1006573122178611E-3</v>
      </c>
      <c r="P104" s="151">
        <f>+IFERROR('MIP(IxI)_TFEVP'!P93/'MIP(IxI)_TFEVP'!P$95,0)</f>
        <v>2.9740615989337651E-2</v>
      </c>
      <c r="Q104" s="151">
        <f>+IFERROR('MIP(IxI)_TFEVP'!Q93/'MIP(IxI)_TFEVP'!Q$95,0)</f>
        <v>8.3723570470263943E-4</v>
      </c>
      <c r="R104" s="151">
        <f>+IFERROR('MIP(IxI)_TFEVP'!R93/'MIP(IxI)_TFEVP'!R$95,0)</f>
        <v>2.0803434961802866E-2</v>
      </c>
      <c r="S104" s="151">
        <f>+IFERROR('MIP(IxI)_TFEVP'!S93/'MIP(IxI)_TFEVP'!S$95,0)</f>
        <v>2.5438536773549368E-2</v>
      </c>
      <c r="T104" s="151">
        <f>+IFERROR('MIP(IxI)_TFEVP'!T93/'MIP(IxI)_TFEVP'!T$95,0)</f>
        <v>1.8653757277597442E-3</v>
      </c>
      <c r="U104" s="151">
        <f>+IFERROR('MIP(IxI)_TFEVP'!U93/'MIP(IxI)_TFEVP'!U$95,0)</f>
        <v>3.7805552595389243E-3</v>
      </c>
      <c r="V104" s="151">
        <f>+IFERROR('MIP(IxI)_TFEVP'!V93/'MIP(IxI)_TFEVP'!V$95,0)</f>
        <v>6.5541934373712727E-4</v>
      </c>
      <c r="W104" s="151">
        <f>+IFERROR('MIP(IxI)_TFEVP'!W93/'MIP(IxI)_TFEVP'!W$95,0)</f>
        <v>4.5361966252735588E-3</v>
      </c>
      <c r="X104" s="151">
        <f>+IFERROR('MIP(IxI)_TFEVP'!X93/'MIP(IxI)_TFEVP'!X$95,0)</f>
        <v>1.7319736259436677E-3</v>
      </c>
      <c r="Y104" s="151">
        <f>+IFERROR('MIP(IxI)_TFEVP'!Y93/'MIP(IxI)_TFEVP'!Y$95,0)</f>
        <v>1.8696088264794383E-3</v>
      </c>
      <c r="Z104" s="151">
        <f>+IFERROR('MIP(IxI)_TFEVP'!Z93/'MIP(IxI)_TFEVP'!Z$95,0)</f>
        <v>1.9982954299224277E-3</v>
      </c>
      <c r="AA104" s="151">
        <f>+IFERROR('MIP(IxI)_TFEVP'!AA93/'MIP(IxI)_TFEVP'!AA$95,0)</f>
        <v>5.7575057816318161E-3</v>
      </c>
      <c r="AB104" s="151">
        <f>+IFERROR('MIP(IxI)_TFEVP'!AB93/'MIP(IxI)_TFEVP'!AB$95,0)</f>
        <v>3.7253884369205731E-3</v>
      </c>
      <c r="AC104" s="151">
        <f>+IFERROR('MIP(IxI)_TFEVP'!AC93/'MIP(IxI)_TFEVP'!AC$95,0)</f>
        <v>3.2651493325650629E-3</v>
      </c>
      <c r="AD104" s="151">
        <f>+IFERROR('MIP(IxI)_TFEVP'!AD93/'MIP(IxI)_TFEVP'!AD$95,0)</f>
        <v>1.8019215573328608E-3</v>
      </c>
      <c r="AE104" s="151">
        <f>+IFERROR('MIP(IxI)_TFEVP'!AE93/'MIP(IxI)_TFEVP'!AE$95,0)</f>
        <v>2.5012633416535228E-3</v>
      </c>
      <c r="AF104" s="151">
        <f>+IFERROR('MIP(IxI)_TFEVP'!AF93/'MIP(IxI)_TFEVP'!AF$95,0)</f>
        <v>3.1468661514603173E-3</v>
      </c>
      <c r="AG104" s="151">
        <f>+IFERROR('MIP(IxI)_TFEVP'!AG93/'MIP(IxI)_TFEVP'!AG$95,0)</f>
        <v>2.5877384104850336E-3</v>
      </c>
      <c r="AH104" s="151">
        <f>+IFERROR('MIP(IxI)_TFEVP'!AH93/'MIP(IxI)_TFEVP'!AH$95,0)</f>
        <v>4.5382554604984863E-3</v>
      </c>
      <c r="AI104" s="151">
        <f>+IFERROR('MIP(IxI)_TFEVP'!AI93/'MIP(IxI)_TFEVP'!AI$95,0)</f>
        <v>3.768451519536903E-3</v>
      </c>
      <c r="AJ104" s="151">
        <f>+IFERROR('MIP(IxI)_TFEVP'!AJ93/'MIP(IxI)_TFEVP'!AJ$95,0)</f>
        <v>0</v>
      </c>
      <c r="AK104" s="151">
        <f>+IFERROR('MIP(IxI)_TFEVP'!AK93/'MIP(IxI)_TFEVP'!AK$95,0)</f>
        <v>8.8962627638846156E-3</v>
      </c>
      <c r="AL104" s="151">
        <f>+IFERROR('MIP(IxI)_TFEVP'!AL93/'MIP(IxI)_TFEVP'!AL$95,0)</f>
        <v>3.0602394977938124E-3</v>
      </c>
      <c r="AM104" s="151">
        <f>+IFERROR('MIP(IxI)_TFEVP'!AM93/'MIP(IxI)_TFEVP'!AM$95,0)</f>
        <v>3.531262338720976E-3</v>
      </c>
      <c r="AN104" s="151">
        <f>+IFERROR('MIP(IxI)_TFEVP'!AN93/'MIP(IxI)_TFEVP'!AN$95,0)</f>
        <v>3.5870818126446345E-3</v>
      </c>
      <c r="AO104" s="151">
        <f>+IFERROR('MIP(IxI)_TFEVP'!AO93/'MIP(IxI)_TFEVP'!AO$95,0)</f>
        <v>4.1330066767390197E-3</v>
      </c>
      <c r="AP104" s="151">
        <f>+IFERROR('MIP(IxI)_TFEVP'!AP93/'MIP(IxI)_TFEVP'!AP$95,0)</f>
        <v>5.47753703307072E-3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6.1660118323137014E-3</v>
      </c>
      <c r="AS104" s="151">
        <f>+IFERROR('MIP(IxI)_TFEVP'!AS93/'MIP(IxI)_TFEVP'!AS$95,0)</f>
        <v>3.6188463284722709E-3</v>
      </c>
      <c r="AT104" s="151">
        <f>+IFERROR('MIP(IxI)_TFEVP'!AT93/'MIP(IxI)_TFEVP'!AT$95,0)</f>
        <v>6.118900928842686E-3</v>
      </c>
      <c r="AU104" s="151">
        <f>+IFERROR('MIP(IxI)_TFEVP'!AU93/'MIP(IxI)_TFEVP'!AU$95,0)</f>
        <v>2.3969462393107713E-3</v>
      </c>
      <c r="AV104" s="151">
        <f>+IFERROR('MIP(IxI)_TFEVP'!AV93/'MIP(IxI)_TFEVP'!AV$95,0)</f>
        <v>4.7388177989342375E-3</v>
      </c>
      <c r="AW104" s="151">
        <f>+IFERROR('MIP(IxI)_TFEVP'!AW93/'MIP(IxI)_TFEVP'!AW$95,0)</f>
        <v>5.163224943135444E-3</v>
      </c>
      <c r="AX104" s="151">
        <f>+IFERROR('MIP(IxI)_TFEVP'!AX93/'MIP(IxI)_TFEVP'!AX$95,0)</f>
        <v>8.9641101113824128E-3</v>
      </c>
      <c r="AY104" s="151">
        <f>+IFERROR('MIP(IxI)_TFEVP'!AY93/'MIP(IxI)_TFEVP'!AY$95,0)</f>
        <v>3.0275870096612735E-3</v>
      </c>
      <c r="AZ104" s="151">
        <f>+IFERROR('MIP(IxI)_TFEVP'!AZ93/'MIP(IxI)_TFEVP'!AZ$95,0)</f>
        <v>4.2215010390519074E-3</v>
      </c>
      <c r="BA104" s="151">
        <f>+IFERROR('MIP(IxI)_TFEVP'!BA93/'MIP(IxI)_TFEVP'!BA$95,0)</f>
        <v>1.0493771281744181E-2</v>
      </c>
      <c r="BB104" s="151">
        <f>+IFERROR('MIP(IxI)_TFEVP'!BB93/'MIP(IxI)_TFEVP'!BB$95,0)</f>
        <v>3.963729290925035E-3</v>
      </c>
      <c r="BC104" s="151">
        <f>+IFERROR('MIP(IxI)_TFEVP'!BC93/'MIP(IxI)_TFEVP'!BC$95,0)</f>
        <v>5.92123625238033E-3</v>
      </c>
      <c r="BD104" s="151">
        <f>+IFERROR('MIP(IxI)_TFEVP'!BD93/'MIP(IxI)_TFEVP'!BD$95,0)</f>
        <v>4.0900510835331716E-3</v>
      </c>
      <c r="BE104" s="151">
        <f>+IFERROR('MIP(IxI)_TFEVP'!BE93/'MIP(IxI)_TFEVP'!BE$95,0)</f>
        <v>3.7868927141973901E-3</v>
      </c>
      <c r="BF104" s="151">
        <f>+IFERROR('MIP(IxI)_TFEVP'!BF93/'MIP(IxI)_TFEVP'!BF$95,0)</f>
        <v>6.2083074811811077E-3</v>
      </c>
      <c r="BG104" s="151">
        <f>+IFERROR('MIP(IxI)_TFEVP'!BG93/'MIP(IxI)_TFEVP'!BG$95,0)</f>
        <v>6.7918688234536286E-3</v>
      </c>
      <c r="BH104" s="151">
        <f>+IFERROR('MIP(IxI)_TFEVP'!BH93/'MIP(IxI)_TFEVP'!BH$95,0)</f>
        <v>5.7260322715388546E-3</v>
      </c>
      <c r="BI104" s="151">
        <f>+IFERROR('MIP(IxI)_TFEVP'!BI93/'MIP(IxI)_TFEVP'!BI$95,0)</f>
        <v>4.3421426326867669E-3</v>
      </c>
      <c r="BJ104" s="151">
        <f>+IFERROR('MIP(IxI)_TFEVP'!BJ93/'MIP(IxI)_TFEVP'!BJ$95,0)</f>
        <v>8.6325623045608521E-3</v>
      </c>
      <c r="BK104" s="151">
        <f>+IFERROR('MIP(IxI)_TFEVP'!BK93/'MIP(IxI)_TFEVP'!BK$95,0)</f>
        <v>6.9676528184031286E-3</v>
      </c>
      <c r="BL104" s="151">
        <f>+IFERROR('MIP(IxI)_TFEVP'!BL93/'MIP(IxI)_TFEVP'!BL$95,0)</f>
        <v>8.3970890091434967E-3</v>
      </c>
      <c r="BM104" s="151">
        <f>+IFERROR('MIP(IxI)_TFEVP'!BM93/'MIP(IxI)_TFEVP'!BM$95,0)</f>
        <v>9.2267754496569623E-3</v>
      </c>
      <c r="BN104" s="151">
        <f>+IFERROR('MIP(IxI)_TFEVP'!BN93/'MIP(IxI)_TFEVP'!BN$95,0)</f>
        <v>4.4129102426549481E-3</v>
      </c>
      <c r="BO104" s="151">
        <f>+IFERROR('MIP(IxI)_TFEVP'!BO93/'MIP(IxI)_TFEVP'!BO$95,0)</f>
        <v>1.3598237480282998E-2</v>
      </c>
      <c r="BP104" s="151">
        <f>+IFERROR('MIP(IxI)_TFEVP'!BP93/'MIP(IxI)_TFEVP'!BP$95,0)</f>
        <v>3.613275423660775E-2</v>
      </c>
      <c r="BQ104" s="151">
        <f>+IFERROR('MIP(IxI)_TFEVP'!BQ93/'MIP(IxI)_TFEVP'!BQ$95,0)</f>
        <v>4.5949991332601421E-2</v>
      </c>
      <c r="BR104" s="151">
        <f>+IFERROR('MIP(IxI)_TFEVP'!BR93/'MIP(IxI)_TFEVP'!BR$95,0)</f>
        <v>1.9053994629399881E-2</v>
      </c>
      <c r="BS104" s="151">
        <f>+IFERROR('MIP(IxI)_TFEVP'!BS93/'MIP(IxI)_TFEVP'!BS$95,0)</f>
        <v>8.5833857997092994E-3</v>
      </c>
      <c r="BT104" s="151">
        <f>+IFERROR('MIP(IxI)_TFEVP'!BT93/'MIP(IxI)_TFEVP'!BT$95,0)</f>
        <v>5.7810305017154309E-3</v>
      </c>
      <c r="BU104" s="151">
        <f>+IFERROR('MIP(IxI)_TFEVP'!BU93/'MIP(IxI)_TFEVP'!BU$95,0)</f>
        <v>6.7130577322964977E-4</v>
      </c>
      <c r="BV104" s="151">
        <f>+IFERROR('MIP(IxI)_TFEVP'!BV93/'MIP(IxI)_TFEVP'!BV$95,0)</f>
        <v>9.1677781086925564E-3</v>
      </c>
      <c r="BW104" s="151">
        <f>+IFERROR('MIP(IxI)_TFEVP'!BW93/'MIP(IxI)_TFEVP'!BW$95,0)</f>
        <v>4.5431698007485984E-5</v>
      </c>
      <c r="BX104" s="151">
        <f>+IFERROR('MIP(IxI)_TFEVP'!BX93/'MIP(IxI)_TFEVP'!BX$95,0)</f>
        <v>5.4259590628047147E-3</v>
      </c>
      <c r="BY104" s="151">
        <f>+IFERROR('MIP(IxI)_TFEVP'!BY93/'MIP(IxI)_TFEVP'!BY$95,0)</f>
        <v>3.1977102426840693E-6</v>
      </c>
      <c r="BZ104" s="151">
        <f>+IFERROR('MIP(IxI)_TFEVP'!BZ93/'MIP(IxI)_TFEVP'!BZ$95,0)</f>
        <v>1.5040268440080513E-2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3">
      <c r="A105" s="105"/>
      <c r="B105" s="155"/>
      <c r="C105" s="116" t="s">
        <v>877</v>
      </c>
      <c r="D105" s="151">
        <f>+IFERROR('MIP(IxI)_TFEVP'!D94/'MIP(IxI)_TFEVP'!D$95,0)</f>
        <v>0.50004419958452395</v>
      </c>
      <c r="E105" s="151">
        <f>+IFERROR('MIP(IxI)_TFEVP'!E94/'MIP(IxI)_TFEVP'!E$95,0)</f>
        <v>0.29320243976207278</v>
      </c>
      <c r="F105" s="151">
        <f>+IFERROR('MIP(IxI)_TFEVP'!F94/'MIP(IxI)_TFEVP'!F$95,0)</f>
        <v>0.4882134171568166</v>
      </c>
      <c r="G105" s="151">
        <f>+IFERROR('MIP(IxI)_TFEVP'!G94/'MIP(IxI)_TFEVP'!G$95,0)</f>
        <v>0.2336438599667528</v>
      </c>
      <c r="H105" s="151">
        <f>+IFERROR('MIP(IxI)_TFEVP'!H94/'MIP(IxI)_TFEVP'!H$95,0)</f>
        <v>0.34919321680523158</v>
      </c>
      <c r="I105" s="151">
        <f>+IFERROR('MIP(IxI)_TFEVP'!I94/'MIP(IxI)_TFEVP'!I$95,0)</f>
        <v>0.15621084787496337</v>
      </c>
      <c r="J105" s="151">
        <f>+IFERROR('MIP(IxI)_TFEVP'!J94/'MIP(IxI)_TFEVP'!J$95,0)</f>
        <v>0.27863247863247864</v>
      </c>
      <c r="K105" s="151">
        <f>+IFERROR('MIP(IxI)_TFEVP'!K94/'MIP(IxI)_TFEVP'!K$95,0)</f>
        <v>0.53746264063335869</v>
      </c>
      <c r="L105" s="151">
        <f>+IFERROR('MIP(IxI)_TFEVP'!L94/'MIP(IxI)_TFEVP'!L$95,0)</f>
        <v>0.43794231415032153</v>
      </c>
      <c r="M105" s="151">
        <f>+IFERROR('MIP(IxI)_TFEVP'!M94/'MIP(IxI)_TFEVP'!M$95,0)</f>
        <v>0.30885014219801032</v>
      </c>
      <c r="N105" s="151">
        <f>+IFERROR('MIP(IxI)_TFEVP'!N94/'MIP(IxI)_TFEVP'!N$95,0)</f>
        <v>0.50900035687739098</v>
      </c>
      <c r="O105" s="151">
        <f>+IFERROR('MIP(IxI)_TFEVP'!O94/'MIP(IxI)_TFEVP'!O$95,0)</f>
        <v>0.1005798588834952</v>
      </c>
      <c r="P105" s="151">
        <f>+IFERROR('MIP(IxI)_TFEVP'!P94/'MIP(IxI)_TFEVP'!P$95,0)</f>
        <v>0.48634557378421051</v>
      </c>
      <c r="Q105" s="151">
        <f>+IFERROR('MIP(IxI)_TFEVP'!Q94/'MIP(IxI)_TFEVP'!Q$95,0)</f>
        <v>0.57249214843138085</v>
      </c>
      <c r="R105" s="151">
        <f>+IFERROR('MIP(IxI)_TFEVP'!R94/'MIP(IxI)_TFEVP'!R$95,0)</f>
        <v>0.40915673369417066</v>
      </c>
      <c r="S105" s="151">
        <f>+IFERROR('MIP(IxI)_TFEVP'!S94/'MIP(IxI)_TFEVP'!S$95,0)</f>
        <v>0.2255169887411701</v>
      </c>
      <c r="T105" s="151">
        <f>+IFERROR('MIP(IxI)_TFEVP'!T94/'MIP(IxI)_TFEVP'!T$95,0)</f>
        <v>0.23026742179573778</v>
      </c>
      <c r="U105" s="151">
        <f>+IFERROR('MIP(IxI)_TFEVP'!U94/'MIP(IxI)_TFEVP'!U$95,0)</f>
        <v>7.0029077290788125E-2</v>
      </c>
      <c r="V105" s="151">
        <f>+IFERROR('MIP(IxI)_TFEVP'!V94/'MIP(IxI)_TFEVP'!V$95,0)</f>
        <v>0.33361208418635091</v>
      </c>
      <c r="W105" s="151">
        <f>+IFERROR('MIP(IxI)_TFEVP'!W94/'MIP(IxI)_TFEVP'!W$95,0)</f>
        <v>0.12982799747738127</v>
      </c>
      <c r="X105" s="151">
        <f>+IFERROR('MIP(IxI)_TFEVP'!X94/'MIP(IxI)_TFEVP'!X$95,0)</f>
        <v>0.23257779660845754</v>
      </c>
      <c r="Y105" s="151">
        <f>+IFERROR('MIP(IxI)_TFEVP'!Y94/'MIP(IxI)_TFEVP'!Y$95,0)</f>
        <v>0.23766728757701677</v>
      </c>
      <c r="Z105" s="151">
        <f>+IFERROR('MIP(IxI)_TFEVP'!Z94/'MIP(IxI)_TFEVP'!Z$95,0)</f>
        <v>0.26192597158086839</v>
      </c>
      <c r="AA105" s="151">
        <f>+IFERROR('MIP(IxI)_TFEVP'!AA94/'MIP(IxI)_TFEVP'!AA$95,0)</f>
        <v>0.22794621962273776</v>
      </c>
      <c r="AB105" s="151">
        <f>+IFERROR('MIP(IxI)_TFEVP'!AB94/'MIP(IxI)_TFEVP'!AB$95,0)</f>
        <v>0.1143930589361811</v>
      </c>
      <c r="AC105" s="151">
        <f>+IFERROR('MIP(IxI)_TFEVP'!AC94/'MIP(IxI)_TFEVP'!AC$95,0)</f>
        <v>0.1224497229921484</v>
      </c>
      <c r="AD105" s="151">
        <f>+IFERROR('MIP(IxI)_TFEVP'!AD94/'MIP(IxI)_TFEVP'!AD$95,0)</f>
        <v>0.21102790762936541</v>
      </c>
      <c r="AE105" s="151">
        <f>+IFERROR('MIP(IxI)_TFEVP'!AE94/'MIP(IxI)_TFEVP'!AE$95,0)</f>
        <v>8.8140514218336061E-2</v>
      </c>
      <c r="AF105" s="151">
        <f>+IFERROR('MIP(IxI)_TFEVP'!AF94/'MIP(IxI)_TFEVP'!AF$95,0)</f>
        <v>0.19733810052830481</v>
      </c>
      <c r="AG105" s="151">
        <f>+IFERROR('MIP(IxI)_TFEVP'!AG94/'MIP(IxI)_TFEVP'!AG$95,0)</f>
        <v>0.15781852311199007</v>
      </c>
      <c r="AH105" s="151">
        <f>+IFERROR('MIP(IxI)_TFEVP'!AH94/'MIP(IxI)_TFEVP'!AH$95,0)</f>
        <v>0.11951285893698579</v>
      </c>
      <c r="AI105" s="151">
        <f>+IFERROR('MIP(IxI)_TFEVP'!AI94/'MIP(IxI)_TFEVP'!AI$95,0)</f>
        <v>0.28903473227206944</v>
      </c>
      <c r="AJ105" s="151">
        <f>+IFERROR('MIP(IxI)_TFEVP'!AJ94/'MIP(IxI)_TFEVP'!AJ$95,0)</f>
        <v>0</v>
      </c>
      <c r="AK105" s="151">
        <f>+IFERROR('MIP(IxI)_TFEVP'!AK94/'MIP(IxI)_TFEVP'!AK$95,0)</f>
        <v>0.12962026985452468</v>
      </c>
      <c r="AL105" s="151">
        <f>+IFERROR('MIP(IxI)_TFEVP'!AL94/'MIP(IxI)_TFEVP'!AL$95,0)</f>
        <v>0.25307363372111502</v>
      </c>
      <c r="AM105" s="151">
        <f>+IFERROR('MIP(IxI)_TFEVP'!AM94/'MIP(IxI)_TFEVP'!AM$95,0)</f>
        <v>0.17640072344707247</v>
      </c>
      <c r="AN105" s="151">
        <f>+IFERROR('MIP(IxI)_TFEVP'!AN94/'MIP(IxI)_TFEVP'!AN$95,0)</f>
        <v>0.24503708802086746</v>
      </c>
      <c r="AO105" s="151">
        <f>+IFERROR('MIP(IxI)_TFEVP'!AO94/'MIP(IxI)_TFEVP'!AO$95,0)</f>
        <v>0.14464232889739501</v>
      </c>
      <c r="AP105" s="151">
        <f>+IFERROR('MIP(IxI)_TFEVP'!AP94/'MIP(IxI)_TFEVP'!AP$95,0)</f>
        <v>0.28618213498040534</v>
      </c>
      <c r="AQ105" s="151">
        <f>+IFERROR('MIP(IxI)_TFEVP'!AQ94/'MIP(IxI)_TFEVP'!AQ$95,0)</f>
        <v>0.10564962576141951</v>
      </c>
      <c r="AR105" s="151">
        <f>+IFERROR('MIP(IxI)_TFEVP'!AR94/'MIP(IxI)_TFEVP'!AR$95,0)</f>
        <v>0.17726407333755115</v>
      </c>
      <c r="AS105" s="151">
        <f>+IFERROR('MIP(IxI)_TFEVP'!AS94/'MIP(IxI)_TFEVP'!AS$95,0)</f>
        <v>0.17007161365608919</v>
      </c>
      <c r="AT105" s="151">
        <f>+IFERROR('MIP(IxI)_TFEVP'!AT94/'MIP(IxI)_TFEVP'!AT$95,0)</f>
        <v>0.15738201690629663</v>
      </c>
      <c r="AU105" s="151">
        <f>+IFERROR('MIP(IxI)_TFEVP'!AU94/'MIP(IxI)_TFEVP'!AU$95,0)</f>
        <v>0.17753609280702876</v>
      </c>
      <c r="AV105" s="151">
        <f>+IFERROR('MIP(IxI)_TFEVP'!AV94/'MIP(IxI)_TFEVP'!AV$95,0)</f>
        <v>0.1672782555313464</v>
      </c>
      <c r="AW105" s="151">
        <f>+IFERROR('MIP(IxI)_TFEVP'!AW94/'MIP(IxI)_TFEVP'!AW$95,0)</f>
        <v>0.14399973390713872</v>
      </c>
      <c r="AX105" s="151">
        <f>+IFERROR('MIP(IxI)_TFEVP'!AX94/'MIP(IxI)_TFEVP'!AX$95,0)</f>
        <v>0.25996383880954238</v>
      </c>
      <c r="AY105" s="151">
        <f>+IFERROR('MIP(IxI)_TFEVP'!AY94/'MIP(IxI)_TFEVP'!AY$95,0)</f>
        <v>0.14698172506111046</v>
      </c>
      <c r="AZ105" s="151">
        <f>+IFERROR('MIP(IxI)_TFEVP'!AZ94/'MIP(IxI)_TFEVP'!AZ$95,0)</f>
        <v>0.24086496839315338</v>
      </c>
      <c r="BA105" s="151">
        <f>+IFERROR('MIP(IxI)_TFEVP'!BA94/'MIP(IxI)_TFEVP'!BA$95,0)</f>
        <v>0.34009706912519411</v>
      </c>
      <c r="BB105" s="151">
        <f>+IFERROR('MIP(IxI)_TFEVP'!BB94/'MIP(IxI)_TFEVP'!BB$95,0)</f>
        <v>0.1621014818140997</v>
      </c>
      <c r="BC105" s="151">
        <f>+IFERROR('MIP(IxI)_TFEVP'!BC94/'MIP(IxI)_TFEVP'!BC$95,0)</f>
        <v>0.24876611470098817</v>
      </c>
      <c r="BD105" s="151">
        <f>+IFERROR('MIP(IxI)_TFEVP'!BD94/'MIP(IxI)_TFEVP'!BD$95,0)</f>
        <v>9.115877871100557E-2</v>
      </c>
      <c r="BE105" s="151">
        <f>+IFERROR('MIP(IxI)_TFEVP'!BE94/'MIP(IxI)_TFEVP'!BE$95,0)</f>
        <v>0.24710932500298288</v>
      </c>
      <c r="BF105" s="151">
        <f>+IFERROR('MIP(IxI)_TFEVP'!BF94/'MIP(IxI)_TFEVP'!BF$95,0)</f>
        <v>0.2810810264368005</v>
      </c>
      <c r="BG105" s="151">
        <f>+IFERROR('MIP(IxI)_TFEVP'!BG94/'MIP(IxI)_TFEVP'!BG$95,0)</f>
        <v>0.21722567847190577</v>
      </c>
      <c r="BH105" s="151">
        <f>+IFERROR('MIP(IxI)_TFEVP'!BH94/'MIP(IxI)_TFEVP'!BH$95,0)</f>
        <v>0.20409698479246274</v>
      </c>
      <c r="BI105" s="151">
        <f>+IFERROR('MIP(IxI)_TFEVP'!BI94/'MIP(IxI)_TFEVP'!BI$95,0)</f>
        <v>0.28423858046975353</v>
      </c>
      <c r="BJ105" s="151">
        <f>+IFERROR('MIP(IxI)_TFEVP'!BJ94/'MIP(IxI)_TFEVP'!BJ$95,0)</f>
        <v>0.37695929822672353</v>
      </c>
      <c r="BK105" s="151">
        <f>+IFERROR('MIP(IxI)_TFEVP'!BK94/'MIP(IxI)_TFEVP'!BK$95,0)</f>
        <v>0.29309049779434609</v>
      </c>
      <c r="BL105" s="151">
        <f>+IFERROR('MIP(IxI)_TFEVP'!BL94/'MIP(IxI)_TFEVP'!BL$95,0)</f>
        <v>0.19562648233636493</v>
      </c>
      <c r="BM105" s="151">
        <f>+IFERROR('MIP(IxI)_TFEVP'!BM94/'MIP(IxI)_TFEVP'!BM$95,0)</f>
        <v>0.23703764138698313</v>
      </c>
      <c r="BN105" s="151">
        <f>+IFERROR('MIP(IxI)_TFEVP'!BN94/'MIP(IxI)_TFEVP'!BN$95,0)</f>
        <v>0.21120533811490469</v>
      </c>
      <c r="BO105" s="151">
        <f>+IFERROR('MIP(IxI)_TFEVP'!BO94/'MIP(IxI)_TFEVP'!BO$95,0)</f>
        <v>0.25923250980665358</v>
      </c>
      <c r="BP105" s="151">
        <f>+IFERROR('MIP(IxI)_TFEVP'!BP94/'MIP(IxI)_TFEVP'!BP$95,0)</f>
        <v>0.4285945777372242</v>
      </c>
      <c r="BQ105" s="151">
        <f>+IFERROR('MIP(IxI)_TFEVP'!BQ94/'MIP(IxI)_TFEVP'!BQ$95,0)</f>
        <v>8.4323787342042211E-2</v>
      </c>
      <c r="BR105" s="151">
        <f>+IFERROR('MIP(IxI)_TFEVP'!BR94/'MIP(IxI)_TFEVP'!BR$95,0)</f>
        <v>0.11218570126830182</v>
      </c>
      <c r="BS105" s="151">
        <f>+IFERROR('MIP(IxI)_TFEVP'!BS94/'MIP(IxI)_TFEVP'!BS$95,0)</f>
        <v>0.68424931066393901</v>
      </c>
      <c r="BT105" s="151">
        <f>+IFERROR('MIP(IxI)_TFEVP'!BT94/'MIP(IxI)_TFEVP'!BT$95,0)</f>
        <v>0.35659710215589885</v>
      </c>
      <c r="BU105" s="151">
        <f>+IFERROR('MIP(IxI)_TFEVP'!BU94/'MIP(IxI)_TFEVP'!BU$95,0)</f>
        <v>0.22990727720258394</v>
      </c>
      <c r="BV105" s="151">
        <f>+IFERROR('MIP(IxI)_TFEVP'!BV94/'MIP(IxI)_TFEVP'!BV$95,0)</f>
        <v>0.11993424789467624</v>
      </c>
      <c r="BW105" s="151">
        <f>+IFERROR('MIP(IxI)_TFEVP'!BW94/'MIP(IxI)_TFEVP'!BW$95,0)</f>
        <v>8.6519769358413115E-2</v>
      </c>
      <c r="BX105" s="151">
        <f>+IFERROR('MIP(IxI)_TFEVP'!BX94/'MIP(IxI)_TFEVP'!BX$95,0)</f>
        <v>0.19315514853206314</v>
      </c>
      <c r="BY105" s="151">
        <f>+IFERROR('MIP(IxI)_TFEVP'!BY94/'MIP(IxI)_TFEVP'!BY$95,0)</f>
        <v>6.3795795207813033E-2</v>
      </c>
      <c r="BZ105" s="151">
        <f>+IFERROR('MIP(IxI)_TFEVP'!BZ94/'MIP(IxI)_TFEVP'!BZ$95,0)</f>
        <v>0.22145011707024134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3">
      <c r="A106" s="105"/>
      <c r="B106" s="155"/>
      <c r="C106" s="117" t="s">
        <v>878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3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3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3">
      <c r="A109" s="109"/>
      <c r="B109" s="109"/>
      <c r="CJ109" s="109"/>
      <c r="CK109" s="109"/>
    </row>
    <row r="110" spans="1:89" x14ac:dyDescent="0.3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3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3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3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3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3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3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3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3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3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3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3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A53" sheet="1" formatColumns="0" formatRows="0"/>
  <autoFilter ref="A8:CM8" xr:uid="{00000000-0001-0000-5400-000000000000}"/>
  <mergeCells count="18">
    <mergeCell ref="BM5:BN5"/>
    <mergeCell ref="BP5:BR5"/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A99:A106">
    <cfRule type="cellIs" dxfId="96" priority="4" operator="lessThan">
      <formula>0</formula>
    </cfRule>
  </conditionalFormatting>
  <conditionalFormatting sqref="B7:CD90">
    <cfRule type="cellIs" dxfId="95" priority="1" operator="lessThan">
      <formula>0</formula>
    </cfRule>
  </conditionalFormatting>
  <conditionalFormatting sqref="C98:C106">
    <cfRule type="cellIs" dxfId="94" priority="3" operator="lessThan">
      <formula>0</formula>
    </cfRule>
  </conditionalFormatting>
  <conditionalFormatting sqref="D110:CD121">
    <cfRule type="cellIs" dxfId="93" priority="10" operator="notEqual">
      <formula>0</formula>
    </cfRule>
  </conditionalFormatting>
  <conditionalFormatting sqref="CJ7:XFD8">
    <cfRule type="cellIs" dxfId="92" priority="18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8"/>
  <dimension ref="B9:K90"/>
  <sheetViews>
    <sheetView showGridLines="0" zoomScale="70" zoomScaleNormal="70" workbookViewId="0">
      <pane ySplit="12" topLeftCell="A22" activePane="bottomLeft" state="frozen"/>
      <selection pane="bottomLeft"/>
    </sheetView>
  </sheetViews>
  <sheetFormatPr baseColWidth="10" defaultColWidth="11.44140625" defaultRowHeight="14.4" x14ac:dyDescent="0.3"/>
  <cols>
    <col min="1" max="1" width="4.109375" customWidth="1"/>
    <col min="2" max="2" width="14.88671875" customWidth="1"/>
    <col min="3" max="4" width="50.109375" customWidth="1"/>
    <col min="5" max="6" width="18.44140625" customWidth="1"/>
    <col min="7" max="7" width="25.44140625" customWidth="1"/>
    <col min="8" max="11" width="18.44140625" customWidth="1"/>
  </cols>
  <sheetData>
    <row r="9" spans="2:11" ht="45" customHeight="1" x14ac:dyDescent="0.3">
      <c r="B9" s="418" t="s">
        <v>896</v>
      </c>
      <c r="C9" s="418"/>
      <c r="D9" s="206" t="s">
        <v>1114</v>
      </c>
    </row>
    <row r="11" spans="2:11" x14ac:dyDescent="0.3">
      <c r="B11" s="439" t="s">
        <v>739</v>
      </c>
      <c r="C11" s="471" t="s">
        <v>1115</v>
      </c>
      <c r="D11" s="472"/>
      <c r="E11" s="504" t="s">
        <v>899</v>
      </c>
      <c r="F11" s="505"/>
      <c r="G11" s="505"/>
      <c r="H11" s="505"/>
      <c r="I11" s="505"/>
      <c r="J11" s="505"/>
      <c r="K11" s="506"/>
    </row>
    <row r="12" spans="2:11" ht="69" x14ac:dyDescent="0.3">
      <c r="B12" s="440"/>
      <c r="C12" s="507"/>
      <c r="D12" s="508"/>
      <c r="E12" s="235" t="s">
        <v>858</v>
      </c>
      <c r="F12" s="172" t="s">
        <v>859</v>
      </c>
      <c r="G12" s="172" t="s">
        <v>860</v>
      </c>
      <c r="H12" s="172" t="s">
        <v>861</v>
      </c>
      <c r="I12" s="172" t="s">
        <v>746</v>
      </c>
      <c r="J12" s="173" t="s">
        <v>862</v>
      </c>
      <c r="K12" s="338" t="s">
        <v>900</v>
      </c>
    </row>
    <row r="13" spans="2:11" x14ac:dyDescent="0.3">
      <c r="B13" s="337" t="s">
        <v>42</v>
      </c>
      <c r="C13" s="509" t="s">
        <v>43</v>
      </c>
      <c r="D13" s="510"/>
      <c r="E13" s="207"/>
      <c r="F13" s="208"/>
      <c r="G13" s="208"/>
      <c r="H13" s="208"/>
      <c r="I13" s="208"/>
      <c r="J13" s="209"/>
      <c r="K13" s="210">
        <f>+SUM(E13:J13)</f>
        <v>0</v>
      </c>
    </row>
    <row r="14" spans="2:11" x14ac:dyDescent="0.3">
      <c r="B14" s="10" t="s">
        <v>38</v>
      </c>
      <c r="C14" s="429" t="s">
        <v>39</v>
      </c>
      <c r="D14" s="501"/>
      <c r="E14" s="211"/>
      <c r="F14" s="212"/>
      <c r="G14" s="212"/>
      <c r="H14" s="212"/>
      <c r="I14" s="212"/>
      <c r="J14" s="213"/>
      <c r="K14" s="214">
        <f t="shared" ref="K14:K77" si="0">+SUM(E14:J14)</f>
        <v>0</v>
      </c>
    </row>
    <row r="15" spans="2:11" x14ac:dyDescent="0.3">
      <c r="B15" s="10" t="s">
        <v>58</v>
      </c>
      <c r="C15" s="429" t="s">
        <v>59</v>
      </c>
      <c r="D15" s="501"/>
      <c r="E15" s="211"/>
      <c r="F15" s="212"/>
      <c r="G15" s="212"/>
      <c r="H15" s="212"/>
      <c r="I15" s="212"/>
      <c r="J15" s="213"/>
      <c r="K15" s="214">
        <f t="shared" si="0"/>
        <v>0</v>
      </c>
    </row>
    <row r="16" spans="2:11" x14ac:dyDescent="0.3">
      <c r="B16" s="10" t="s">
        <v>128</v>
      </c>
      <c r="C16" s="429" t="s">
        <v>129</v>
      </c>
      <c r="D16" s="501"/>
      <c r="E16" s="211"/>
      <c r="F16" s="212"/>
      <c r="G16" s="212"/>
      <c r="H16" s="212"/>
      <c r="I16" s="212"/>
      <c r="J16" s="213"/>
      <c r="K16" s="214">
        <f t="shared" si="0"/>
        <v>0</v>
      </c>
    </row>
    <row r="17" spans="2:11" x14ac:dyDescent="0.3">
      <c r="B17" s="10" t="s">
        <v>74</v>
      </c>
      <c r="C17" s="429" t="s">
        <v>75</v>
      </c>
      <c r="D17" s="501"/>
      <c r="E17" s="211"/>
      <c r="F17" s="212"/>
      <c r="G17" s="212"/>
      <c r="H17" s="212"/>
      <c r="I17" s="212"/>
      <c r="J17" s="213"/>
      <c r="K17" s="214">
        <f t="shared" si="0"/>
        <v>0</v>
      </c>
    </row>
    <row r="18" spans="2:11" x14ac:dyDescent="0.3">
      <c r="B18" s="10" t="s">
        <v>132</v>
      </c>
      <c r="C18" s="429" t="s">
        <v>133</v>
      </c>
      <c r="D18" s="501"/>
      <c r="E18" s="211"/>
      <c r="F18" s="212"/>
      <c r="G18" s="212"/>
      <c r="H18" s="212"/>
      <c r="I18" s="212"/>
      <c r="J18" s="213"/>
      <c r="K18" s="214">
        <f t="shared" si="0"/>
        <v>0</v>
      </c>
    </row>
    <row r="19" spans="2:11" x14ac:dyDescent="0.3">
      <c r="B19" s="10" t="s">
        <v>98</v>
      </c>
      <c r="C19" s="429" t="s">
        <v>99</v>
      </c>
      <c r="D19" s="501"/>
      <c r="E19" s="211"/>
      <c r="F19" s="212"/>
      <c r="G19" s="212"/>
      <c r="H19" s="212"/>
      <c r="I19" s="212"/>
      <c r="J19" s="213"/>
      <c r="K19" s="214">
        <f t="shared" si="0"/>
        <v>0</v>
      </c>
    </row>
    <row r="20" spans="2:11" x14ac:dyDescent="0.3">
      <c r="B20" s="10" t="s">
        <v>116</v>
      </c>
      <c r="C20" s="429" t="s">
        <v>117</v>
      </c>
      <c r="D20" s="501"/>
      <c r="E20" s="211"/>
      <c r="F20" s="212"/>
      <c r="G20" s="212"/>
      <c r="H20" s="212"/>
      <c r="I20" s="212"/>
      <c r="J20" s="213"/>
      <c r="K20" s="214">
        <f t="shared" si="0"/>
        <v>0</v>
      </c>
    </row>
    <row r="21" spans="2:11" x14ac:dyDescent="0.3">
      <c r="B21" s="10" t="s">
        <v>640</v>
      </c>
      <c r="C21" s="429" t="s">
        <v>641</v>
      </c>
      <c r="D21" s="501"/>
      <c r="E21" s="211"/>
      <c r="F21" s="212"/>
      <c r="G21" s="212"/>
      <c r="H21" s="212"/>
      <c r="I21" s="212"/>
      <c r="J21" s="213"/>
      <c r="K21" s="214">
        <f t="shared" si="0"/>
        <v>0</v>
      </c>
    </row>
    <row r="22" spans="2:11" x14ac:dyDescent="0.3">
      <c r="B22" s="10" t="s">
        <v>164</v>
      </c>
      <c r="C22" s="429" t="s">
        <v>165</v>
      </c>
      <c r="D22" s="501"/>
      <c r="E22" s="211"/>
      <c r="F22" s="212"/>
      <c r="G22" s="212"/>
      <c r="H22" s="212"/>
      <c r="I22" s="212"/>
      <c r="J22" s="213"/>
      <c r="K22" s="214">
        <f t="shared" si="0"/>
        <v>0</v>
      </c>
    </row>
    <row r="23" spans="2:11" x14ac:dyDescent="0.3">
      <c r="B23" s="10" t="s">
        <v>184</v>
      </c>
      <c r="C23" s="503" t="s">
        <v>185</v>
      </c>
      <c r="D23" s="501"/>
      <c r="E23" s="211"/>
      <c r="F23" s="212"/>
      <c r="G23" s="212"/>
      <c r="H23" s="212"/>
      <c r="I23" s="212"/>
      <c r="J23" s="213"/>
      <c r="K23" s="214">
        <f t="shared" si="0"/>
        <v>0</v>
      </c>
    </row>
    <row r="24" spans="2:11" x14ac:dyDescent="0.3">
      <c r="B24" s="10" t="s">
        <v>190</v>
      </c>
      <c r="C24" s="429" t="s">
        <v>191</v>
      </c>
      <c r="D24" s="501"/>
      <c r="E24" s="211"/>
      <c r="F24" s="212"/>
      <c r="G24" s="212"/>
      <c r="H24" s="212"/>
      <c r="I24" s="212"/>
      <c r="J24" s="213"/>
      <c r="K24" s="214">
        <f t="shared" si="0"/>
        <v>0</v>
      </c>
    </row>
    <row r="25" spans="2:11" x14ac:dyDescent="0.3">
      <c r="B25" s="10" t="s">
        <v>208</v>
      </c>
      <c r="C25" s="429" t="s">
        <v>209</v>
      </c>
      <c r="D25" s="501"/>
      <c r="E25" s="211"/>
      <c r="F25" s="212"/>
      <c r="G25" s="212"/>
      <c r="H25" s="212"/>
      <c r="I25" s="212"/>
      <c r="J25" s="213"/>
      <c r="K25" s="214">
        <f t="shared" si="0"/>
        <v>0</v>
      </c>
    </row>
    <row r="26" spans="2:11" x14ac:dyDescent="0.3">
      <c r="B26" s="10" t="s">
        <v>212</v>
      </c>
      <c r="C26" s="503" t="s">
        <v>213</v>
      </c>
      <c r="D26" s="501"/>
      <c r="E26" s="211"/>
      <c r="F26" s="212"/>
      <c r="G26" s="212"/>
      <c r="H26" s="212"/>
      <c r="I26" s="212"/>
      <c r="J26" s="213"/>
      <c r="K26" s="214">
        <f t="shared" si="0"/>
        <v>0</v>
      </c>
    </row>
    <row r="27" spans="2:11" x14ac:dyDescent="0.3">
      <c r="B27" s="10" t="s">
        <v>218</v>
      </c>
      <c r="C27" s="503" t="s">
        <v>219</v>
      </c>
      <c r="D27" s="501"/>
      <c r="E27" s="211"/>
      <c r="F27" s="212"/>
      <c r="G27" s="212"/>
      <c r="H27" s="212"/>
      <c r="I27" s="212"/>
      <c r="J27" s="213"/>
      <c r="K27" s="214">
        <f t="shared" si="0"/>
        <v>0</v>
      </c>
    </row>
    <row r="28" spans="2:11" x14ac:dyDescent="0.3">
      <c r="B28" s="10" t="s">
        <v>222</v>
      </c>
      <c r="C28" s="429" t="s">
        <v>223</v>
      </c>
      <c r="D28" s="501"/>
      <c r="E28" s="211"/>
      <c r="F28" s="212"/>
      <c r="G28" s="212"/>
      <c r="H28" s="212"/>
      <c r="I28" s="212"/>
      <c r="J28" s="213"/>
      <c r="K28" s="214">
        <f t="shared" si="0"/>
        <v>0</v>
      </c>
    </row>
    <row r="29" spans="2:11" x14ac:dyDescent="0.3">
      <c r="B29" s="10" t="s">
        <v>240</v>
      </c>
      <c r="C29" s="429" t="s">
        <v>241</v>
      </c>
      <c r="D29" s="501"/>
      <c r="E29" s="211"/>
      <c r="F29" s="212"/>
      <c r="G29" s="212"/>
      <c r="H29" s="212"/>
      <c r="I29" s="212"/>
      <c r="J29" s="213"/>
      <c r="K29" s="214">
        <f t="shared" si="0"/>
        <v>0</v>
      </c>
    </row>
    <row r="30" spans="2:11" x14ac:dyDescent="0.3">
      <c r="B30" s="10" t="s">
        <v>260</v>
      </c>
      <c r="C30" s="503" t="s">
        <v>261</v>
      </c>
      <c r="D30" s="501"/>
      <c r="E30" s="211"/>
      <c r="F30" s="212"/>
      <c r="G30" s="212"/>
      <c r="H30" s="212"/>
      <c r="I30" s="212"/>
      <c r="J30" s="213"/>
      <c r="K30" s="214">
        <f t="shared" si="0"/>
        <v>0</v>
      </c>
    </row>
    <row r="31" spans="2:11" x14ac:dyDescent="0.3">
      <c r="B31" s="10" t="s">
        <v>264</v>
      </c>
      <c r="C31" s="429" t="s">
        <v>265</v>
      </c>
      <c r="D31" s="501"/>
      <c r="E31" s="211"/>
      <c r="F31" s="212"/>
      <c r="G31" s="212"/>
      <c r="H31" s="212"/>
      <c r="I31" s="212"/>
      <c r="J31" s="213"/>
      <c r="K31" s="214">
        <f t="shared" si="0"/>
        <v>0</v>
      </c>
    </row>
    <row r="32" spans="2:11" x14ac:dyDescent="0.3">
      <c r="B32" s="10" t="s">
        <v>282</v>
      </c>
      <c r="C32" s="429" t="s">
        <v>283</v>
      </c>
      <c r="D32" s="501"/>
      <c r="E32" s="211"/>
      <c r="F32" s="212"/>
      <c r="G32" s="212"/>
      <c r="H32" s="212"/>
      <c r="I32" s="212"/>
      <c r="J32" s="213"/>
      <c r="K32" s="214">
        <f t="shared" si="0"/>
        <v>0</v>
      </c>
    </row>
    <row r="33" spans="2:11" x14ac:dyDescent="0.3">
      <c r="B33" s="10" t="s">
        <v>294</v>
      </c>
      <c r="C33" s="429" t="s">
        <v>295</v>
      </c>
      <c r="D33" s="501"/>
      <c r="E33" s="211"/>
      <c r="F33" s="212"/>
      <c r="G33" s="212"/>
      <c r="H33" s="212"/>
      <c r="I33" s="212"/>
      <c r="J33" s="213"/>
      <c r="K33" s="214">
        <f t="shared" si="0"/>
        <v>0</v>
      </c>
    </row>
    <row r="34" spans="2:11" x14ac:dyDescent="0.3">
      <c r="B34" s="10" t="s">
        <v>316</v>
      </c>
      <c r="C34" s="429" t="s">
        <v>317</v>
      </c>
      <c r="D34" s="501"/>
      <c r="E34" s="211"/>
      <c r="F34" s="212"/>
      <c r="G34" s="212"/>
      <c r="H34" s="212"/>
      <c r="I34" s="212"/>
      <c r="J34" s="213"/>
      <c r="K34" s="214">
        <f t="shared" si="0"/>
        <v>0</v>
      </c>
    </row>
    <row r="35" spans="2:11" x14ac:dyDescent="0.3">
      <c r="B35" s="10" t="s">
        <v>302</v>
      </c>
      <c r="C35" s="429" t="s">
        <v>303</v>
      </c>
      <c r="D35" s="501"/>
      <c r="E35" s="211"/>
      <c r="F35" s="212"/>
      <c r="G35" s="212"/>
      <c r="H35" s="212"/>
      <c r="I35" s="212"/>
      <c r="J35" s="213"/>
      <c r="K35" s="214">
        <f t="shared" si="0"/>
        <v>0</v>
      </c>
    </row>
    <row r="36" spans="2:11" x14ac:dyDescent="0.3">
      <c r="B36" s="10" t="s">
        <v>320</v>
      </c>
      <c r="C36" s="429" t="s">
        <v>321</v>
      </c>
      <c r="D36" s="501"/>
      <c r="E36" s="211"/>
      <c r="F36" s="212"/>
      <c r="G36" s="212"/>
      <c r="H36" s="212"/>
      <c r="I36" s="212"/>
      <c r="J36" s="213"/>
      <c r="K36" s="214">
        <f t="shared" si="0"/>
        <v>0</v>
      </c>
    </row>
    <row r="37" spans="2:11" x14ac:dyDescent="0.3">
      <c r="B37" s="10" t="s">
        <v>324</v>
      </c>
      <c r="C37" s="429" t="s">
        <v>325</v>
      </c>
      <c r="D37" s="501"/>
      <c r="E37" s="211"/>
      <c r="F37" s="212"/>
      <c r="G37" s="212"/>
      <c r="H37" s="212"/>
      <c r="I37" s="212"/>
      <c r="J37" s="213"/>
      <c r="K37" s="214">
        <f t="shared" si="0"/>
        <v>0</v>
      </c>
    </row>
    <row r="38" spans="2:11" x14ac:dyDescent="0.3">
      <c r="B38" s="10" t="s">
        <v>332</v>
      </c>
      <c r="C38" s="429" t="s">
        <v>333</v>
      </c>
      <c r="D38" s="501"/>
      <c r="E38" s="211"/>
      <c r="F38" s="212"/>
      <c r="G38" s="212"/>
      <c r="H38" s="212"/>
      <c r="I38" s="212"/>
      <c r="J38" s="213"/>
      <c r="K38" s="214">
        <f t="shared" si="0"/>
        <v>0</v>
      </c>
    </row>
    <row r="39" spans="2:11" x14ac:dyDescent="0.3">
      <c r="B39" s="10" t="s">
        <v>336</v>
      </c>
      <c r="C39" s="429" t="s">
        <v>337</v>
      </c>
      <c r="D39" s="501"/>
      <c r="E39" s="211"/>
      <c r="F39" s="212"/>
      <c r="G39" s="212"/>
      <c r="H39" s="212"/>
      <c r="I39" s="212"/>
      <c r="J39" s="213"/>
      <c r="K39" s="214">
        <f t="shared" si="0"/>
        <v>0</v>
      </c>
    </row>
    <row r="40" spans="2:11" x14ac:dyDescent="0.3">
      <c r="B40" s="10" t="s">
        <v>312</v>
      </c>
      <c r="C40" s="429" t="s">
        <v>313</v>
      </c>
      <c r="D40" s="501"/>
      <c r="E40" s="211"/>
      <c r="F40" s="212"/>
      <c r="G40" s="212"/>
      <c r="H40" s="212"/>
      <c r="I40" s="212"/>
      <c r="J40" s="213"/>
      <c r="K40" s="214">
        <f t="shared" si="0"/>
        <v>0</v>
      </c>
    </row>
    <row r="41" spans="2:11" x14ac:dyDescent="0.3">
      <c r="B41" s="10" t="s">
        <v>256</v>
      </c>
      <c r="C41" s="429" t="s">
        <v>257</v>
      </c>
      <c r="D41" s="501"/>
      <c r="E41" s="211"/>
      <c r="F41" s="212"/>
      <c r="G41" s="212"/>
      <c r="H41" s="212"/>
      <c r="I41" s="212"/>
      <c r="J41" s="213"/>
      <c r="K41" s="214">
        <f t="shared" si="0"/>
        <v>0</v>
      </c>
    </row>
    <row r="42" spans="2:11" x14ac:dyDescent="0.3">
      <c r="B42" s="10" t="s">
        <v>278</v>
      </c>
      <c r="C42" s="429" t="s">
        <v>279</v>
      </c>
      <c r="D42" s="501"/>
      <c r="E42" s="211"/>
      <c r="F42" s="212"/>
      <c r="G42" s="212"/>
      <c r="H42" s="212"/>
      <c r="I42" s="212"/>
      <c r="J42" s="213"/>
      <c r="K42" s="214">
        <f t="shared" si="0"/>
        <v>0</v>
      </c>
    </row>
    <row r="43" spans="2:11" x14ac:dyDescent="0.3">
      <c r="B43" s="10" t="s">
        <v>348</v>
      </c>
      <c r="C43" s="429" t="s">
        <v>349</v>
      </c>
      <c r="D43" s="501"/>
      <c r="E43" s="211"/>
      <c r="F43" s="212"/>
      <c r="G43" s="212"/>
      <c r="H43" s="212"/>
      <c r="I43" s="212"/>
      <c r="J43" s="213"/>
      <c r="K43" s="214">
        <f t="shared" si="0"/>
        <v>0</v>
      </c>
    </row>
    <row r="44" spans="2:11" x14ac:dyDescent="0.3">
      <c r="B44" s="10" t="s">
        <v>342</v>
      </c>
      <c r="C44" s="429" t="s">
        <v>343</v>
      </c>
      <c r="D44" s="501"/>
      <c r="E44" s="211"/>
      <c r="F44" s="212"/>
      <c r="G44" s="212"/>
      <c r="H44" s="212"/>
      <c r="I44" s="212"/>
      <c r="J44" s="213"/>
      <c r="K44" s="214">
        <f t="shared" si="0"/>
        <v>0</v>
      </c>
    </row>
    <row r="45" spans="2:11" x14ac:dyDescent="0.3">
      <c r="B45" s="10" t="s">
        <v>352</v>
      </c>
      <c r="C45" s="429" t="s">
        <v>353</v>
      </c>
      <c r="D45" s="501"/>
      <c r="E45" s="211"/>
      <c r="F45" s="212"/>
      <c r="G45" s="212"/>
      <c r="H45" s="212"/>
      <c r="I45" s="212"/>
      <c r="J45" s="213"/>
      <c r="K45" s="214">
        <f t="shared" si="0"/>
        <v>0</v>
      </c>
    </row>
    <row r="46" spans="2:11" x14ac:dyDescent="0.3">
      <c r="B46" s="10" t="s">
        <v>356</v>
      </c>
      <c r="C46" s="429" t="s">
        <v>357</v>
      </c>
      <c r="D46" s="501"/>
      <c r="E46" s="211"/>
      <c r="F46" s="212"/>
      <c r="G46" s="212"/>
      <c r="H46" s="212"/>
      <c r="I46" s="212"/>
      <c r="J46" s="213"/>
      <c r="K46" s="214">
        <f t="shared" si="0"/>
        <v>0</v>
      </c>
    </row>
    <row r="47" spans="2:11" x14ac:dyDescent="0.3">
      <c r="B47" s="10" t="s">
        <v>364</v>
      </c>
      <c r="C47" s="429" t="s">
        <v>365</v>
      </c>
      <c r="D47" s="501"/>
      <c r="E47" s="211"/>
      <c r="F47" s="212"/>
      <c r="G47" s="212"/>
      <c r="H47" s="212"/>
      <c r="I47" s="212"/>
      <c r="J47" s="213"/>
      <c r="K47" s="214">
        <f t="shared" si="0"/>
        <v>0</v>
      </c>
    </row>
    <row r="48" spans="2:11" x14ac:dyDescent="0.3">
      <c r="B48" s="10" t="s">
        <v>368</v>
      </c>
      <c r="C48" s="429" t="s">
        <v>369</v>
      </c>
      <c r="D48" s="501"/>
      <c r="E48" s="211"/>
      <c r="F48" s="212"/>
      <c r="G48" s="212"/>
      <c r="H48" s="212"/>
      <c r="I48" s="212"/>
      <c r="J48" s="213"/>
      <c r="K48" s="214">
        <f t="shared" si="0"/>
        <v>0</v>
      </c>
    </row>
    <row r="49" spans="2:11" x14ac:dyDescent="0.3">
      <c r="B49" s="10" t="s">
        <v>374</v>
      </c>
      <c r="C49" s="429" t="s">
        <v>375</v>
      </c>
      <c r="D49" s="501"/>
      <c r="E49" s="211"/>
      <c r="F49" s="212"/>
      <c r="G49" s="212"/>
      <c r="H49" s="212"/>
      <c r="I49" s="212"/>
      <c r="J49" s="213"/>
      <c r="K49" s="214">
        <f t="shared" si="0"/>
        <v>0</v>
      </c>
    </row>
    <row r="50" spans="2:11" x14ac:dyDescent="0.3">
      <c r="B50" s="10" t="s">
        <v>384</v>
      </c>
      <c r="C50" s="429" t="s">
        <v>385</v>
      </c>
      <c r="D50" s="501"/>
      <c r="E50" s="211"/>
      <c r="F50" s="212"/>
      <c r="G50" s="212"/>
      <c r="H50" s="212"/>
      <c r="I50" s="212"/>
      <c r="J50" s="213"/>
      <c r="K50" s="214">
        <f t="shared" si="0"/>
        <v>0</v>
      </c>
    </row>
    <row r="51" spans="2:11" x14ac:dyDescent="0.3">
      <c r="B51" s="10" t="s">
        <v>392</v>
      </c>
      <c r="C51" s="429" t="s">
        <v>393</v>
      </c>
      <c r="D51" s="501"/>
      <c r="E51" s="211"/>
      <c r="F51" s="212"/>
      <c r="G51" s="212"/>
      <c r="H51" s="212"/>
      <c r="I51" s="212"/>
      <c r="J51" s="213"/>
      <c r="K51" s="214">
        <f t="shared" si="0"/>
        <v>0</v>
      </c>
    </row>
    <row r="52" spans="2:11" x14ac:dyDescent="0.3">
      <c r="B52" s="10" t="s">
        <v>396</v>
      </c>
      <c r="C52" s="429" t="s">
        <v>397</v>
      </c>
      <c r="D52" s="501"/>
      <c r="E52" s="211"/>
      <c r="F52" s="212"/>
      <c r="G52" s="212"/>
      <c r="H52" s="212"/>
      <c r="I52" s="212"/>
      <c r="J52" s="213"/>
      <c r="K52" s="214">
        <f t="shared" si="0"/>
        <v>0</v>
      </c>
    </row>
    <row r="53" spans="2:11" x14ac:dyDescent="0.3">
      <c r="B53" s="10" t="s">
        <v>412</v>
      </c>
      <c r="C53" s="429" t="s">
        <v>413</v>
      </c>
      <c r="D53" s="501"/>
      <c r="E53" s="211"/>
      <c r="F53" s="212"/>
      <c r="G53" s="212"/>
      <c r="H53" s="212"/>
      <c r="I53" s="212"/>
      <c r="J53" s="213"/>
      <c r="K53" s="214">
        <f t="shared" si="0"/>
        <v>0</v>
      </c>
    </row>
    <row r="54" spans="2:11" x14ac:dyDescent="0.3">
      <c r="B54" s="10" t="s">
        <v>420</v>
      </c>
      <c r="C54" s="429" t="s">
        <v>421</v>
      </c>
      <c r="D54" s="501"/>
      <c r="E54" s="211"/>
      <c r="F54" s="212"/>
      <c r="G54" s="212"/>
      <c r="H54" s="212"/>
      <c r="I54" s="212"/>
      <c r="J54" s="213"/>
      <c r="K54" s="214">
        <f t="shared" si="0"/>
        <v>0</v>
      </c>
    </row>
    <row r="55" spans="2:11" x14ac:dyDescent="0.3">
      <c r="B55" s="10" t="s">
        <v>424</v>
      </c>
      <c r="C55" s="429" t="s">
        <v>425</v>
      </c>
      <c r="D55" s="501"/>
      <c r="E55" s="211"/>
      <c r="F55" s="212"/>
      <c r="G55" s="212"/>
      <c r="H55" s="212"/>
      <c r="I55" s="212"/>
      <c r="J55" s="213"/>
      <c r="K55" s="214">
        <f t="shared" si="0"/>
        <v>0</v>
      </c>
    </row>
    <row r="56" spans="2:11" x14ac:dyDescent="0.3">
      <c r="B56" s="10" t="s">
        <v>438</v>
      </c>
      <c r="C56" s="429" t="s">
        <v>439</v>
      </c>
      <c r="D56" s="501"/>
      <c r="E56" s="211"/>
      <c r="F56" s="212"/>
      <c r="G56" s="212"/>
      <c r="H56" s="212"/>
      <c r="I56" s="212"/>
      <c r="J56" s="213"/>
      <c r="K56" s="214">
        <f t="shared" si="0"/>
        <v>0</v>
      </c>
    </row>
    <row r="57" spans="2:11" x14ac:dyDescent="0.3">
      <c r="B57" s="10" t="s">
        <v>444</v>
      </c>
      <c r="C57" s="429" t="s">
        <v>445</v>
      </c>
      <c r="D57" s="501"/>
      <c r="E57" s="211"/>
      <c r="F57" s="212"/>
      <c r="G57" s="212"/>
      <c r="H57" s="212"/>
      <c r="I57" s="212"/>
      <c r="J57" s="213"/>
      <c r="K57" s="214">
        <f t="shared" si="0"/>
        <v>0</v>
      </c>
    </row>
    <row r="58" spans="2:11" x14ac:dyDescent="0.3">
      <c r="B58" s="10" t="s">
        <v>448</v>
      </c>
      <c r="C58" s="429" t="s">
        <v>449</v>
      </c>
      <c r="D58" s="501"/>
      <c r="E58" s="211"/>
      <c r="F58" s="212"/>
      <c r="G58" s="212"/>
      <c r="H58" s="212"/>
      <c r="I58" s="212"/>
      <c r="J58" s="213"/>
      <c r="K58" s="214">
        <f t="shared" si="0"/>
        <v>0</v>
      </c>
    </row>
    <row r="59" spans="2:11" x14ac:dyDescent="0.3">
      <c r="B59" s="10" t="s">
        <v>456</v>
      </c>
      <c r="C59" s="429" t="s">
        <v>457</v>
      </c>
      <c r="D59" s="501"/>
      <c r="E59" s="211"/>
      <c r="F59" s="212"/>
      <c r="G59" s="212"/>
      <c r="H59" s="212"/>
      <c r="I59" s="212"/>
      <c r="J59" s="213"/>
      <c r="K59" s="214">
        <f t="shared" si="0"/>
        <v>0</v>
      </c>
    </row>
    <row r="60" spans="2:11" x14ac:dyDescent="0.3">
      <c r="B60" s="10" t="s">
        <v>476</v>
      </c>
      <c r="C60" s="429" t="s">
        <v>477</v>
      </c>
      <c r="D60" s="501"/>
      <c r="E60" s="211"/>
      <c r="F60" s="212"/>
      <c r="G60" s="212"/>
      <c r="H60" s="212"/>
      <c r="I60" s="212"/>
      <c r="J60" s="213"/>
      <c r="K60" s="214">
        <f t="shared" si="0"/>
        <v>0</v>
      </c>
    </row>
    <row r="61" spans="2:11" x14ac:dyDescent="0.3">
      <c r="B61" s="10" t="s">
        <v>486</v>
      </c>
      <c r="C61" s="429" t="s">
        <v>487</v>
      </c>
      <c r="D61" s="501"/>
      <c r="E61" s="211"/>
      <c r="F61" s="212"/>
      <c r="G61" s="212"/>
      <c r="H61" s="212"/>
      <c r="I61" s="212"/>
      <c r="J61" s="213"/>
      <c r="K61" s="214">
        <f t="shared" si="0"/>
        <v>0</v>
      </c>
    </row>
    <row r="62" spans="2:11" x14ac:dyDescent="0.3">
      <c r="B62" s="10" t="s">
        <v>504</v>
      </c>
      <c r="C62" s="429" t="s">
        <v>505</v>
      </c>
      <c r="D62" s="501"/>
      <c r="E62" s="211"/>
      <c r="F62" s="212"/>
      <c r="G62" s="212"/>
      <c r="H62" s="212"/>
      <c r="I62" s="212"/>
      <c r="J62" s="213"/>
      <c r="K62" s="214">
        <f t="shared" si="0"/>
        <v>0</v>
      </c>
    </row>
    <row r="63" spans="2:11" x14ac:dyDescent="0.3">
      <c r="B63" s="10" t="s">
        <v>500</v>
      </c>
      <c r="C63" s="429" t="s">
        <v>501</v>
      </c>
      <c r="D63" s="501"/>
      <c r="E63" s="211"/>
      <c r="F63" s="212"/>
      <c r="G63" s="212"/>
      <c r="H63" s="212"/>
      <c r="I63" s="212"/>
      <c r="J63" s="213"/>
      <c r="K63" s="214">
        <f t="shared" si="0"/>
        <v>0</v>
      </c>
    </row>
    <row r="64" spans="2:11" x14ac:dyDescent="0.3">
      <c r="B64" s="10" t="s">
        <v>494</v>
      </c>
      <c r="C64" s="429" t="s">
        <v>495</v>
      </c>
      <c r="D64" s="501"/>
      <c r="E64" s="211"/>
      <c r="F64" s="212"/>
      <c r="G64" s="212"/>
      <c r="H64" s="212"/>
      <c r="I64" s="212"/>
      <c r="J64" s="213"/>
      <c r="K64" s="214">
        <f t="shared" si="0"/>
        <v>0</v>
      </c>
    </row>
    <row r="65" spans="2:11" x14ac:dyDescent="0.3">
      <c r="B65" s="10" t="s">
        <v>514</v>
      </c>
      <c r="C65" s="429" t="s">
        <v>515</v>
      </c>
      <c r="D65" s="501"/>
      <c r="E65" s="211"/>
      <c r="F65" s="212"/>
      <c r="G65" s="212"/>
      <c r="H65" s="212"/>
      <c r="I65" s="212"/>
      <c r="J65" s="213"/>
      <c r="K65" s="214">
        <f t="shared" si="0"/>
        <v>0</v>
      </c>
    </row>
    <row r="66" spans="2:11" x14ac:dyDescent="0.3">
      <c r="B66" s="10" t="s">
        <v>464</v>
      </c>
      <c r="C66" s="429" t="s">
        <v>465</v>
      </c>
      <c r="D66" s="501"/>
      <c r="E66" s="211"/>
      <c r="F66" s="212"/>
      <c r="G66" s="212"/>
      <c r="H66" s="212"/>
      <c r="I66" s="212"/>
      <c r="J66" s="213"/>
      <c r="K66" s="214">
        <f t="shared" si="0"/>
        <v>0</v>
      </c>
    </row>
    <row r="67" spans="2:11" x14ac:dyDescent="0.3">
      <c r="B67" s="10" t="s">
        <v>468</v>
      </c>
      <c r="C67" s="429" t="s">
        <v>469</v>
      </c>
      <c r="D67" s="501"/>
      <c r="E67" s="211"/>
      <c r="F67" s="212"/>
      <c r="G67" s="212"/>
      <c r="H67" s="212"/>
      <c r="I67" s="212"/>
      <c r="J67" s="213"/>
      <c r="K67" s="214">
        <f t="shared" si="0"/>
        <v>0</v>
      </c>
    </row>
    <row r="68" spans="2:11" x14ac:dyDescent="0.3">
      <c r="B68" s="10" t="s">
        <v>228</v>
      </c>
      <c r="C68" s="429" t="s">
        <v>229</v>
      </c>
      <c r="D68" s="501"/>
      <c r="E68" s="211"/>
      <c r="F68" s="212"/>
      <c r="G68" s="212"/>
      <c r="H68" s="212"/>
      <c r="I68" s="212"/>
      <c r="J68" s="213"/>
      <c r="K68" s="214">
        <f t="shared" si="0"/>
        <v>0</v>
      </c>
    </row>
    <row r="69" spans="2:11" x14ac:dyDescent="0.3">
      <c r="B69" s="10" t="s">
        <v>234</v>
      </c>
      <c r="C69" s="429" t="s">
        <v>235</v>
      </c>
      <c r="D69" s="501"/>
      <c r="E69" s="211"/>
      <c r="F69" s="212"/>
      <c r="G69" s="212"/>
      <c r="H69" s="212"/>
      <c r="I69" s="212"/>
      <c r="J69" s="213"/>
      <c r="K69" s="214">
        <f t="shared" si="0"/>
        <v>0</v>
      </c>
    </row>
    <row r="70" spans="2:11" x14ac:dyDescent="0.3">
      <c r="B70" s="10" t="s">
        <v>472</v>
      </c>
      <c r="C70" s="429" t="s">
        <v>473</v>
      </c>
      <c r="D70" s="501"/>
      <c r="E70" s="211"/>
      <c r="F70" s="212"/>
      <c r="G70" s="212"/>
      <c r="H70" s="212"/>
      <c r="I70" s="212"/>
      <c r="J70" s="213"/>
      <c r="K70" s="214">
        <f t="shared" si="0"/>
        <v>0</v>
      </c>
    </row>
    <row r="71" spans="2:11" x14ac:dyDescent="0.3">
      <c r="B71" s="10" t="s">
        <v>530</v>
      </c>
      <c r="C71" s="429" t="s">
        <v>531</v>
      </c>
      <c r="D71" s="501"/>
      <c r="E71" s="211"/>
      <c r="F71" s="212"/>
      <c r="G71" s="212"/>
      <c r="H71" s="212"/>
      <c r="I71" s="212"/>
      <c r="J71" s="213"/>
      <c r="K71" s="214">
        <f t="shared" si="0"/>
        <v>0</v>
      </c>
    </row>
    <row r="72" spans="2:11" x14ac:dyDescent="0.3">
      <c r="B72" s="10" t="s">
        <v>542</v>
      </c>
      <c r="C72" s="429" t="s">
        <v>543</v>
      </c>
      <c r="D72" s="501"/>
      <c r="E72" s="211"/>
      <c r="F72" s="212"/>
      <c r="G72" s="212"/>
      <c r="H72" s="212"/>
      <c r="I72" s="212"/>
      <c r="J72" s="213"/>
      <c r="K72" s="214">
        <f t="shared" si="0"/>
        <v>0</v>
      </c>
    </row>
    <row r="73" spans="2:11" x14ac:dyDescent="0.3">
      <c r="B73" s="10" t="s">
        <v>562</v>
      </c>
      <c r="C73" s="429" t="s">
        <v>563</v>
      </c>
      <c r="D73" s="501"/>
      <c r="E73" s="211"/>
      <c r="F73" s="212"/>
      <c r="G73" s="212"/>
      <c r="H73" s="212"/>
      <c r="I73" s="212"/>
      <c r="J73" s="213"/>
      <c r="K73" s="214">
        <f t="shared" si="0"/>
        <v>0</v>
      </c>
    </row>
    <row r="74" spans="2:11" x14ac:dyDescent="0.3">
      <c r="B74" s="10" t="s">
        <v>534</v>
      </c>
      <c r="C74" s="429" t="s">
        <v>535</v>
      </c>
      <c r="D74" s="501"/>
      <c r="E74" s="211"/>
      <c r="F74" s="212"/>
      <c r="G74" s="212"/>
      <c r="H74" s="212"/>
      <c r="I74" s="212"/>
      <c r="J74" s="213"/>
      <c r="K74" s="214">
        <f t="shared" si="0"/>
        <v>0</v>
      </c>
    </row>
    <row r="75" spans="2:11" x14ac:dyDescent="0.3">
      <c r="B75" s="10" t="s">
        <v>538</v>
      </c>
      <c r="C75" s="429" t="s">
        <v>539</v>
      </c>
      <c r="D75" s="501"/>
      <c r="E75" s="211"/>
      <c r="F75" s="212"/>
      <c r="G75" s="212"/>
      <c r="H75" s="212"/>
      <c r="I75" s="212"/>
      <c r="J75" s="213"/>
      <c r="K75" s="214">
        <f t="shared" si="0"/>
        <v>0</v>
      </c>
    </row>
    <row r="76" spans="2:11" x14ac:dyDescent="0.3">
      <c r="B76" s="10" t="s">
        <v>616</v>
      </c>
      <c r="C76" s="429" t="s">
        <v>617</v>
      </c>
      <c r="D76" s="501"/>
      <c r="E76" s="211"/>
      <c r="F76" s="212"/>
      <c r="G76" s="212"/>
      <c r="H76" s="212"/>
      <c r="I76" s="212"/>
      <c r="J76" s="213"/>
      <c r="K76" s="214">
        <f t="shared" si="0"/>
        <v>0</v>
      </c>
    </row>
    <row r="77" spans="2:11" x14ac:dyDescent="0.3">
      <c r="B77" s="10" t="s">
        <v>566</v>
      </c>
      <c r="C77" s="429" t="s">
        <v>567</v>
      </c>
      <c r="D77" s="501"/>
      <c r="E77" s="211"/>
      <c r="F77" s="212"/>
      <c r="G77" s="212"/>
      <c r="H77" s="212"/>
      <c r="I77" s="212"/>
      <c r="J77" s="213"/>
      <c r="K77" s="214">
        <f t="shared" si="0"/>
        <v>0</v>
      </c>
    </row>
    <row r="78" spans="2:11" x14ac:dyDescent="0.3">
      <c r="B78" s="10" t="s">
        <v>576</v>
      </c>
      <c r="C78" s="429" t="s">
        <v>577</v>
      </c>
      <c r="D78" s="501"/>
      <c r="E78" s="211"/>
      <c r="F78" s="212"/>
      <c r="G78" s="212"/>
      <c r="H78" s="212"/>
      <c r="I78" s="212"/>
      <c r="J78" s="213"/>
      <c r="K78" s="214">
        <f t="shared" ref="K78:K88" si="1">+SUM(E78:J78)</f>
        <v>0</v>
      </c>
    </row>
    <row r="79" spans="2:11" x14ac:dyDescent="0.3">
      <c r="B79" s="10" t="s">
        <v>586</v>
      </c>
      <c r="C79" s="429" t="s">
        <v>587</v>
      </c>
      <c r="D79" s="501"/>
      <c r="E79" s="211"/>
      <c r="F79" s="212"/>
      <c r="G79" s="212"/>
      <c r="H79" s="212"/>
      <c r="I79" s="212"/>
      <c r="J79" s="213"/>
      <c r="K79" s="214">
        <f t="shared" si="1"/>
        <v>0</v>
      </c>
    </row>
    <row r="80" spans="2:11" x14ac:dyDescent="0.3">
      <c r="B80" s="10" t="s">
        <v>592</v>
      </c>
      <c r="C80" s="429" t="s">
        <v>593</v>
      </c>
      <c r="D80" s="501"/>
      <c r="E80" s="211"/>
      <c r="F80" s="212"/>
      <c r="G80" s="212"/>
      <c r="H80" s="212"/>
      <c r="I80" s="212"/>
      <c r="J80" s="213"/>
      <c r="K80" s="214">
        <f t="shared" si="1"/>
        <v>0</v>
      </c>
    </row>
    <row r="81" spans="2:11" x14ac:dyDescent="0.3">
      <c r="B81" s="10" t="s">
        <v>600</v>
      </c>
      <c r="C81" s="429" t="s">
        <v>601</v>
      </c>
      <c r="D81" s="501"/>
      <c r="E81" s="211"/>
      <c r="F81" s="212"/>
      <c r="G81" s="212"/>
      <c r="H81" s="212"/>
      <c r="I81" s="212"/>
      <c r="J81" s="213"/>
      <c r="K81" s="214">
        <f t="shared" si="1"/>
        <v>0</v>
      </c>
    </row>
    <row r="82" spans="2:11" x14ac:dyDescent="0.3">
      <c r="B82" s="10" t="s">
        <v>650</v>
      </c>
      <c r="C82" s="429" t="s">
        <v>651</v>
      </c>
      <c r="D82" s="501"/>
      <c r="E82" s="211"/>
      <c r="F82" s="212"/>
      <c r="G82" s="212"/>
      <c r="H82" s="212"/>
      <c r="I82" s="212"/>
      <c r="J82" s="213"/>
      <c r="K82" s="214">
        <f t="shared" si="1"/>
        <v>0</v>
      </c>
    </row>
    <row r="83" spans="2:11" x14ac:dyDescent="0.3">
      <c r="B83" s="10" t="s">
        <v>656</v>
      </c>
      <c r="C83" s="429" t="s">
        <v>657</v>
      </c>
      <c r="D83" s="501"/>
      <c r="E83" s="211"/>
      <c r="F83" s="212"/>
      <c r="G83" s="212"/>
      <c r="H83" s="212"/>
      <c r="I83" s="212"/>
      <c r="J83" s="213"/>
      <c r="K83" s="214">
        <f t="shared" si="1"/>
        <v>0</v>
      </c>
    </row>
    <row r="84" spans="2:11" x14ac:dyDescent="0.3">
      <c r="B84" s="10" t="s">
        <v>660</v>
      </c>
      <c r="C84" s="429" t="s">
        <v>661</v>
      </c>
      <c r="D84" s="501"/>
      <c r="E84" s="211"/>
      <c r="F84" s="212"/>
      <c r="G84" s="212"/>
      <c r="H84" s="212"/>
      <c r="I84" s="212"/>
      <c r="J84" s="213"/>
      <c r="K84" s="214">
        <f t="shared" si="1"/>
        <v>0</v>
      </c>
    </row>
    <row r="85" spans="2:11" x14ac:dyDescent="0.3">
      <c r="B85" s="10" t="s">
        <v>676</v>
      </c>
      <c r="C85" s="429" t="s">
        <v>677</v>
      </c>
      <c r="D85" s="501"/>
      <c r="E85" s="211"/>
      <c r="F85" s="212"/>
      <c r="G85" s="212"/>
      <c r="H85" s="212"/>
      <c r="I85" s="212"/>
      <c r="J85" s="213"/>
      <c r="K85" s="214">
        <f t="shared" si="1"/>
        <v>0</v>
      </c>
    </row>
    <row r="86" spans="2:11" x14ac:dyDescent="0.3">
      <c r="B86" s="10" t="s">
        <v>680</v>
      </c>
      <c r="C86" s="429" t="s">
        <v>681</v>
      </c>
      <c r="D86" s="501"/>
      <c r="E86" s="211"/>
      <c r="F86" s="212"/>
      <c r="G86" s="212"/>
      <c r="H86" s="212"/>
      <c r="I86" s="212"/>
      <c r="J86" s="213"/>
      <c r="K86" s="214">
        <f t="shared" si="1"/>
        <v>0</v>
      </c>
    </row>
    <row r="87" spans="2:11" x14ac:dyDescent="0.3">
      <c r="B87" s="10" t="s">
        <v>628</v>
      </c>
      <c r="C87" s="429" t="s">
        <v>629</v>
      </c>
      <c r="D87" s="501"/>
      <c r="E87" s="211"/>
      <c r="F87" s="212"/>
      <c r="G87" s="212"/>
      <c r="H87" s="212"/>
      <c r="I87" s="212"/>
      <c r="J87" s="213"/>
      <c r="K87" s="214">
        <f t="shared" si="1"/>
        <v>0</v>
      </c>
    </row>
    <row r="88" spans="2:11" x14ac:dyDescent="0.3">
      <c r="B88" s="12" t="s">
        <v>692</v>
      </c>
      <c r="C88" s="432" t="s">
        <v>693</v>
      </c>
      <c r="D88" s="502"/>
      <c r="E88" s="215"/>
      <c r="F88" s="216"/>
      <c r="G88" s="216"/>
      <c r="H88" s="216"/>
      <c r="I88" s="216"/>
      <c r="J88" s="217"/>
      <c r="K88" s="218">
        <f t="shared" si="1"/>
        <v>0</v>
      </c>
    </row>
    <row r="90" spans="2:11" x14ac:dyDescent="0.3">
      <c r="B90" s="9" t="s">
        <v>702</v>
      </c>
    </row>
  </sheetData>
  <sheetProtection password="800C" sheet="1" formatColumns="0" formatRows="0"/>
  <autoFilter ref="B12:K12" xr:uid="{00000000-0001-0000-5500-000000000000}">
    <filterColumn colId="1" showButton="0"/>
  </autoFilter>
  <mergeCells count="80">
    <mergeCell ref="E11:K11"/>
    <mergeCell ref="B11:B12"/>
    <mergeCell ref="B9:C9"/>
    <mergeCell ref="C11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C73:D73"/>
    <mergeCell ref="C74:D74"/>
    <mergeCell ref="C75:D75"/>
    <mergeCell ref="C76:D76"/>
    <mergeCell ref="C77:D77"/>
    <mergeCell ref="C78:D78"/>
    <mergeCell ref="C79:D79"/>
    <mergeCell ref="C80:D80"/>
    <mergeCell ref="C86:D86"/>
    <mergeCell ref="C87:D87"/>
    <mergeCell ref="C88:D88"/>
    <mergeCell ref="C81:D81"/>
    <mergeCell ref="C82:D82"/>
    <mergeCell ref="C83:D83"/>
    <mergeCell ref="C84:D84"/>
    <mergeCell ref="C85:D85"/>
  </mergeCells>
  <conditionalFormatting sqref="E12:K12">
    <cfRule type="cellIs" dxfId="91" priority="2" operator="lessThan">
      <formula>0</formula>
    </cfRule>
  </conditionalFormatting>
  <conditionalFormatting sqref="K13:K88">
    <cfRule type="cellIs" dxfId="90" priority="1" operator="notEqual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J88" xr:uid="{00000000-0002-0000-5500-000000000000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9"/>
  <dimension ref="A1:V78"/>
  <sheetViews>
    <sheetView zoomScale="70" zoomScaleNormal="70" workbookViewId="0">
      <pane xSplit="1" ySplit="2" topLeftCell="J3" activePane="bottomRight" state="frozen"/>
      <selection pane="topRight" activeCell="C6" sqref="C6"/>
      <selection pane="bottomLeft" activeCell="C6" sqref="C6"/>
      <selection pane="bottomRight" activeCell="U3" sqref="U3"/>
    </sheetView>
  </sheetViews>
  <sheetFormatPr baseColWidth="10" defaultColWidth="11.44140625" defaultRowHeight="14.4" x14ac:dyDescent="0.3"/>
  <sheetData>
    <row r="1" spans="1:22" x14ac:dyDescent="0.3">
      <c r="B1" s="511" t="s">
        <v>1116</v>
      </c>
      <c r="C1" s="511"/>
      <c r="D1" s="511"/>
      <c r="E1" s="511"/>
      <c r="F1" s="511"/>
      <c r="G1" s="511"/>
      <c r="H1" s="511"/>
      <c r="I1" s="512" t="s">
        <v>1117</v>
      </c>
      <c r="J1" s="512"/>
      <c r="K1" s="512"/>
      <c r="L1" s="512"/>
      <c r="M1" s="512"/>
      <c r="N1" s="512"/>
      <c r="O1" s="512"/>
      <c r="P1" s="513" t="s">
        <v>1118</v>
      </c>
      <c r="Q1" s="513"/>
      <c r="R1" s="513"/>
      <c r="S1" s="513"/>
      <c r="T1" s="513"/>
      <c r="U1" s="513"/>
      <c r="V1" s="513"/>
    </row>
    <row r="2" spans="1:22" ht="129.6" x14ac:dyDescent="0.3">
      <c r="A2" s="220"/>
      <c r="B2" s="340" t="s">
        <v>858</v>
      </c>
      <c r="C2" s="340" t="s">
        <v>859</v>
      </c>
      <c r="D2" s="340" t="s">
        <v>860</v>
      </c>
      <c r="E2" s="340" t="s">
        <v>861</v>
      </c>
      <c r="F2" s="340" t="s">
        <v>746</v>
      </c>
      <c r="G2" s="340" t="s">
        <v>862</v>
      </c>
      <c r="H2" s="341" t="s">
        <v>900</v>
      </c>
      <c r="I2" s="225" t="s">
        <v>858</v>
      </c>
      <c r="J2" s="225" t="s">
        <v>859</v>
      </c>
      <c r="K2" s="225" t="s">
        <v>860</v>
      </c>
      <c r="L2" s="225" t="s">
        <v>861</v>
      </c>
      <c r="M2" s="225" t="s">
        <v>746</v>
      </c>
      <c r="N2" s="225" t="s">
        <v>862</v>
      </c>
      <c r="O2" s="339" t="s">
        <v>900</v>
      </c>
      <c r="P2" s="340" t="s">
        <v>858</v>
      </c>
      <c r="Q2" s="340" t="s">
        <v>859</v>
      </c>
      <c r="R2" s="340" t="s">
        <v>860</v>
      </c>
      <c r="S2" s="340" t="s">
        <v>861</v>
      </c>
      <c r="T2" s="340" t="s">
        <v>746</v>
      </c>
      <c r="U2" s="340" t="s">
        <v>862</v>
      </c>
      <c r="V2" s="341" t="s">
        <v>900</v>
      </c>
    </row>
    <row r="3" spans="1:22" x14ac:dyDescent="0.3">
      <c r="A3" s="220" t="s">
        <v>42</v>
      </c>
      <c r="B3" s="342">
        <f>+I3+P3</f>
        <v>437505.61983860598</v>
      </c>
      <c r="C3" s="342">
        <f t="shared" ref="C3:G18" si="0">+J3+Q3</f>
        <v>0</v>
      </c>
      <c r="D3" s="342">
        <f t="shared" si="0"/>
        <v>0</v>
      </c>
      <c r="E3" s="342">
        <f t="shared" si="0"/>
        <v>44052.096563548897</v>
      </c>
      <c r="F3" s="342">
        <f t="shared" si="0"/>
        <v>-1576</v>
      </c>
      <c r="G3" s="342">
        <f t="shared" si="0"/>
        <v>15410.7379687091</v>
      </c>
      <c r="H3" s="342">
        <f>+SUM(B3:G3)</f>
        <v>495392.45437086397</v>
      </c>
      <c r="I3" s="107">
        <f>+Sim_Demanda!E13</f>
        <v>0</v>
      </c>
      <c r="J3" s="107">
        <f>+Sim_Demanda!F13</f>
        <v>0</v>
      </c>
      <c r="K3" s="107">
        <f>+Sim_Demanda!G13</f>
        <v>0</v>
      </c>
      <c r="L3" s="107">
        <f>+Sim_Demanda!H13</f>
        <v>0</v>
      </c>
      <c r="M3" s="107">
        <f>+Sim_Demanda!I13</f>
        <v>0</v>
      </c>
      <c r="N3" s="107">
        <f>+Sim_Demanda!J13</f>
        <v>0</v>
      </c>
      <c r="O3" s="107">
        <f>+SUM(I3:N3)</f>
        <v>0</v>
      </c>
      <c r="P3" s="342">
        <f>+'MIP(IxI)_TFEVP'!CC9</f>
        <v>437505.61983860598</v>
      </c>
      <c r="Q3" s="342">
        <f>+'MIP(IxI)_TFEVP'!CD9</f>
        <v>0</v>
      </c>
      <c r="R3" s="342">
        <f>+'MIP(IxI)_TFEVP'!CE9</f>
        <v>0</v>
      </c>
      <c r="S3" s="342">
        <f>+'MIP(IxI)_TFEVP'!CF9</f>
        <v>44052.096563548897</v>
      </c>
      <c r="T3" s="342">
        <f>+'MIP(IxI)_TFEVP'!CG9</f>
        <v>-1576</v>
      </c>
      <c r="U3" s="342">
        <f>+'MIP(IxI)_TFEVP'!CH9</f>
        <v>15410.7379687091</v>
      </c>
      <c r="V3" s="342">
        <f>+SUM(P3:U3)</f>
        <v>495392.45437086397</v>
      </c>
    </row>
    <row r="4" spans="1:22" x14ac:dyDescent="0.3">
      <c r="A4" s="220" t="s">
        <v>38</v>
      </c>
      <c r="B4" s="342">
        <f t="shared" ref="B4:G58" si="1">+I4+P4</f>
        <v>26470.671709193801</v>
      </c>
      <c r="C4" s="342">
        <f t="shared" si="0"/>
        <v>0</v>
      </c>
      <c r="D4" s="342">
        <f t="shared" si="0"/>
        <v>0</v>
      </c>
      <c r="E4" s="342">
        <f t="shared" si="0"/>
        <v>1691.6003018174599</v>
      </c>
      <c r="F4" s="342">
        <f t="shared" si="0"/>
        <v>3246</v>
      </c>
      <c r="G4" s="342">
        <f t="shared" si="0"/>
        <v>15.1981057905894</v>
      </c>
      <c r="H4" s="342">
        <f t="shared" ref="H4:H67" si="2">+SUM(B4:G4)</f>
        <v>31423.470116801851</v>
      </c>
      <c r="I4" s="107">
        <f>+Sim_Demanda!E14</f>
        <v>0</v>
      </c>
      <c r="J4" s="107">
        <f>+Sim_Demanda!F14</f>
        <v>0</v>
      </c>
      <c r="K4" s="107">
        <f>+Sim_Demanda!G14</f>
        <v>0</v>
      </c>
      <c r="L4" s="107">
        <f>+Sim_Demanda!H14</f>
        <v>0</v>
      </c>
      <c r="M4" s="107">
        <f>+Sim_Demanda!I14</f>
        <v>0</v>
      </c>
      <c r="N4" s="107">
        <f>+Sim_Demanda!J14</f>
        <v>0</v>
      </c>
      <c r="O4" s="107">
        <f t="shared" ref="O4:O67" si="3">+SUM(I4:N4)</f>
        <v>0</v>
      </c>
      <c r="P4" s="342">
        <f>+'MIP(IxI)_TFEVP'!CC10</f>
        <v>26470.671709193801</v>
      </c>
      <c r="Q4" s="342">
        <f>+'MIP(IxI)_TFEVP'!CD10</f>
        <v>0</v>
      </c>
      <c r="R4" s="342">
        <f>+'MIP(IxI)_TFEVP'!CE10</f>
        <v>0</v>
      </c>
      <c r="S4" s="342">
        <f>+'MIP(IxI)_TFEVP'!CF10</f>
        <v>1691.6003018174599</v>
      </c>
      <c r="T4" s="342">
        <f>+'MIP(IxI)_TFEVP'!CG10</f>
        <v>3246</v>
      </c>
      <c r="U4" s="342">
        <f>+'MIP(IxI)_TFEVP'!CH10</f>
        <v>15.1981057905894</v>
      </c>
      <c r="V4" s="342">
        <f t="shared" ref="V4:V67" si="4">+SUM(P4:U4)</f>
        <v>31423.470116801851</v>
      </c>
    </row>
    <row r="5" spans="1:22" x14ac:dyDescent="0.3">
      <c r="A5" s="220" t="s">
        <v>58</v>
      </c>
      <c r="B5" s="342">
        <f t="shared" si="1"/>
        <v>683657.51656061597</v>
      </c>
      <c r="C5" s="342">
        <f t="shared" si="0"/>
        <v>0</v>
      </c>
      <c r="D5" s="342">
        <f t="shared" si="0"/>
        <v>0</v>
      </c>
      <c r="E5" s="342">
        <f t="shared" si="0"/>
        <v>1275.4114864067601</v>
      </c>
      <c r="F5" s="342">
        <f t="shared" si="0"/>
        <v>0</v>
      </c>
      <c r="G5" s="342">
        <f t="shared" si="0"/>
        <v>104579.673169726</v>
      </c>
      <c r="H5" s="342">
        <f t="shared" si="2"/>
        <v>789512.60121674882</v>
      </c>
      <c r="I5" s="107">
        <f>+Sim_Demanda!E15</f>
        <v>0</v>
      </c>
      <c r="J5" s="107">
        <f>+Sim_Demanda!F15</f>
        <v>0</v>
      </c>
      <c r="K5" s="107">
        <f>+Sim_Demanda!G15</f>
        <v>0</v>
      </c>
      <c r="L5" s="107">
        <f>+Sim_Demanda!H15</f>
        <v>0</v>
      </c>
      <c r="M5" s="107">
        <f>+Sim_Demanda!I15</f>
        <v>0</v>
      </c>
      <c r="N5" s="107">
        <f>+Sim_Demanda!J15</f>
        <v>0</v>
      </c>
      <c r="O5" s="107">
        <f t="shared" si="3"/>
        <v>0</v>
      </c>
      <c r="P5" s="342">
        <f>+'MIP(IxI)_TFEVP'!CC11</f>
        <v>683657.51656061597</v>
      </c>
      <c r="Q5" s="342">
        <f>+'MIP(IxI)_TFEVP'!CD11</f>
        <v>0</v>
      </c>
      <c r="R5" s="342">
        <f>+'MIP(IxI)_TFEVP'!CE11</f>
        <v>0</v>
      </c>
      <c r="S5" s="342">
        <f>+'MIP(IxI)_TFEVP'!CF11</f>
        <v>1275.4114864067601</v>
      </c>
      <c r="T5" s="342">
        <f>+'MIP(IxI)_TFEVP'!CG11</f>
        <v>0</v>
      </c>
      <c r="U5" s="342">
        <f>+'MIP(IxI)_TFEVP'!CH11</f>
        <v>104579.673169726</v>
      </c>
      <c r="V5" s="342">
        <f t="shared" si="4"/>
        <v>789512.60121674882</v>
      </c>
    </row>
    <row r="6" spans="1:22" x14ac:dyDescent="0.3">
      <c r="A6" s="220" t="s">
        <v>128</v>
      </c>
      <c r="B6" s="342">
        <f t="shared" si="1"/>
        <v>82326.781394977093</v>
      </c>
      <c r="C6" s="342">
        <f t="shared" si="0"/>
        <v>0</v>
      </c>
      <c r="D6" s="342">
        <f t="shared" si="0"/>
        <v>0</v>
      </c>
      <c r="E6" s="342">
        <f t="shared" si="0"/>
        <v>1101.10011067799</v>
      </c>
      <c r="F6" s="342">
        <f t="shared" si="0"/>
        <v>0</v>
      </c>
      <c r="G6" s="342">
        <f t="shared" si="0"/>
        <v>4.03448436647792</v>
      </c>
      <c r="H6" s="342">
        <f t="shared" si="2"/>
        <v>83431.91599002156</v>
      </c>
      <c r="I6" s="107">
        <f>+Sim_Demanda!E16</f>
        <v>0</v>
      </c>
      <c r="J6" s="107">
        <f>+Sim_Demanda!F16</f>
        <v>0</v>
      </c>
      <c r="K6" s="107">
        <f>+Sim_Demanda!G16</f>
        <v>0</v>
      </c>
      <c r="L6" s="107">
        <f>+Sim_Demanda!H16</f>
        <v>0</v>
      </c>
      <c r="M6" s="107">
        <f>+Sim_Demanda!I16</f>
        <v>0</v>
      </c>
      <c r="N6" s="107">
        <f>+Sim_Demanda!J16</f>
        <v>0</v>
      </c>
      <c r="O6" s="107">
        <f t="shared" si="3"/>
        <v>0</v>
      </c>
      <c r="P6" s="342">
        <f>+'MIP(IxI)_TFEVP'!CC12</f>
        <v>82326.781394977093</v>
      </c>
      <c r="Q6" s="342">
        <f>+'MIP(IxI)_TFEVP'!CD12</f>
        <v>0</v>
      </c>
      <c r="R6" s="342">
        <f>+'MIP(IxI)_TFEVP'!CE12</f>
        <v>0</v>
      </c>
      <c r="S6" s="342">
        <f>+'MIP(IxI)_TFEVP'!CF12</f>
        <v>1101.10011067799</v>
      </c>
      <c r="T6" s="342">
        <f>+'MIP(IxI)_TFEVP'!CG12</f>
        <v>0</v>
      </c>
      <c r="U6" s="342">
        <f>+'MIP(IxI)_TFEVP'!CH12</f>
        <v>4.03448436647792</v>
      </c>
      <c r="V6" s="342">
        <f t="shared" si="4"/>
        <v>83431.91599002156</v>
      </c>
    </row>
    <row r="7" spans="1:22" x14ac:dyDescent="0.3">
      <c r="A7" s="220" t="s">
        <v>74</v>
      </c>
      <c r="B7" s="342">
        <f t="shared" si="1"/>
        <v>1622741.2351105399</v>
      </c>
      <c r="C7" s="342">
        <f t="shared" si="0"/>
        <v>0</v>
      </c>
      <c r="D7" s="342">
        <f t="shared" si="0"/>
        <v>0</v>
      </c>
      <c r="E7" s="342">
        <f t="shared" si="0"/>
        <v>11182.139006663199</v>
      </c>
      <c r="F7" s="342">
        <f t="shared" si="0"/>
        <v>1152.02713760456</v>
      </c>
      <c r="G7" s="342">
        <f t="shared" si="0"/>
        <v>4188337.8405659199</v>
      </c>
      <c r="H7" s="342">
        <f t="shared" si="2"/>
        <v>5823413.2418207275</v>
      </c>
      <c r="I7" s="107">
        <f>+Sim_Demanda!E17</f>
        <v>0</v>
      </c>
      <c r="J7" s="107">
        <f>+Sim_Demanda!F17</f>
        <v>0</v>
      </c>
      <c r="K7" s="107">
        <f>+Sim_Demanda!G17</f>
        <v>0</v>
      </c>
      <c r="L7" s="107">
        <f>+Sim_Demanda!H17</f>
        <v>0</v>
      </c>
      <c r="M7" s="107">
        <f>+Sim_Demanda!I17</f>
        <v>0</v>
      </c>
      <c r="N7" s="107">
        <f>+Sim_Demanda!J17</f>
        <v>0</v>
      </c>
      <c r="O7" s="107">
        <f t="shared" si="3"/>
        <v>0</v>
      </c>
      <c r="P7" s="342">
        <f>+'MIP(IxI)_TFEVP'!CC13</f>
        <v>1622741.2351105399</v>
      </c>
      <c r="Q7" s="342">
        <f>+'MIP(IxI)_TFEVP'!CD13</f>
        <v>0</v>
      </c>
      <c r="R7" s="342">
        <f>+'MIP(IxI)_TFEVP'!CE13</f>
        <v>0</v>
      </c>
      <c r="S7" s="342">
        <f>+'MIP(IxI)_TFEVP'!CF13</f>
        <v>11182.139006663199</v>
      </c>
      <c r="T7" s="342">
        <f>+'MIP(IxI)_TFEVP'!CG13</f>
        <v>1152.02713760456</v>
      </c>
      <c r="U7" s="342">
        <f>+'MIP(IxI)_TFEVP'!CH13</f>
        <v>4188337.8405659199</v>
      </c>
      <c r="V7" s="342">
        <f t="shared" si="4"/>
        <v>5823413.2418207275</v>
      </c>
    </row>
    <row r="8" spans="1:22" x14ac:dyDescent="0.3">
      <c r="A8" s="220" t="s">
        <v>132</v>
      </c>
      <c r="B8" s="342">
        <f t="shared" si="1"/>
        <v>144810.67492076699</v>
      </c>
      <c r="C8" s="342">
        <f t="shared" si="0"/>
        <v>0</v>
      </c>
      <c r="D8" s="342">
        <f t="shared" si="0"/>
        <v>0</v>
      </c>
      <c r="E8" s="342">
        <f t="shared" si="0"/>
        <v>168498.72375627799</v>
      </c>
      <c r="F8" s="342">
        <f t="shared" si="0"/>
        <v>0</v>
      </c>
      <c r="G8" s="342">
        <f t="shared" si="0"/>
        <v>1001366.99512767</v>
      </c>
      <c r="H8" s="342">
        <f t="shared" si="2"/>
        <v>1314676.393804715</v>
      </c>
      <c r="I8" s="107">
        <f>+Sim_Demanda!E18</f>
        <v>0</v>
      </c>
      <c r="J8" s="107">
        <f>+Sim_Demanda!F18</f>
        <v>0</v>
      </c>
      <c r="K8" s="107">
        <f>+Sim_Demanda!G18</f>
        <v>0</v>
      </c>
      <c r="L8" s="107">
        <f>+Sim_Demanda!H18</f>
        <v>0</v>
      </c>
      <c r="M8" s="107">
        <f>+Sim_Demanda!I18</f>
        <v>0</v>
      </c>
      <c r="N8" s="107">
        <f>+Sim_Demanda!J18</f>
        <v>0</v>
      </c>
      <c r="O8" s="107">
        <f t="shared" si="3"/>
        <v>0</v>
      </c>
      <c r="P8" s="342">
        <f>+'MIP(IxI)_TFEVP'!CC14</f>
        <v>144810.67492076699</v>
      </c>
      <c r="Q8" s="342">
        <f>+'MIP(IxI)_TFEVP'!CD14</f>
        <v>0</v>
      </c>
      <c r="R8" s="342">
        <f>+'MIP(IxI)_TFEVP'!CE14</f>
        <v>0</v>
      </c>
      <c r="S8" s="342">
        <f>+'MIP(IxI)_TFEVP'!CF14</f>
        <v>168498.72375627799</v>
      </c>
      <c r="T8" s="342">
        <f>+'MIP(IxI)_TFEVP'!CG14</f>
        <v>0</v>
      </c>
      <c r="U8" s="342">
        <f>+'MIP(IxI)_TFEVP'!CH14</f>
        <v>1001366.99512767</v>
      </c>
      <c r="V8" s="342">
        <f t="shared" si="4"/>
        <v>1314676.393804715</v>
      </c>
    </row>
    <row r="9" spans="1:22" x14ac:dyDescent="0.3">
      <c r="A9" s="220" t="s">
        <v>98</v>
      </c>
      <c r="B9" s="342">
        <f t="shared" si="1"/>
        <v>15163.031345547</v>
      </c>
      <c r="C9" s="342">
        <f t="shared" si="0"/>
        <v>0</v>
      </c>
      <c r="D9" s="342">
        <f t="shared" si="0"/>
        <v>0</v>
      </c>
      <c r="E9" s="342">
        <f t="shared" si="0"/>
        <v>2289.9907581434099</v>
      </c>
      <c r="F9" s="342">
        <f t="shared" si="0"/>
        <v>0</v>
      </c>
      <c r="G9" s="342">
        <f t="shared" si="0"/>
        <v>2761.3906375301499</v>
      </c>
      <c r="H9" s="342">
        <f t="shared" si="2"/>
        <v>20214.41274122056</v>
      </c>
      <c r="I9" s="107">
        <f>+Sim_Demanda!E19</f>
        <v>0</v>
      </c>
      <c r="J9" s="107">
        <f>+Sim_Demanda!F19</f>
        <v>0</v>
      </c>
      <c r="K9" s="107">
        <f>+Sim_Demanda!G19</f>
        <v>0</v>
      </c>
      <c r="L9" s="107">
        <f>+Sim_Demanda!H19</f>
        <v>0</v>
      </c>
      <c r="M9" s="107">
        <f>+Sim_Demanda!I19</f>
        <v>0</v>
      </c>
      <c r="N9" s="107">
        <f>+Sim_Demanda!J19</f>
        <v>0</v>
      </c>
      <c r="O9" s="107">
        <f t="shared" si="3"/>
        <v>0</v>
      </c>
      <c r="P9" s="342">
        <f>+'MIP(IxI)_TFEVP'!CC15</f>
        <v>15163.031345547</v>
      </c>
      <c r="Q9" s="342">
        <f>+'MIP(IxI)_TFEVP'!CD15</f>
        <v>0</v>
      </c>
      <c r="R9" s="342">
        <f>+'MIP(IxI)_TFEVP'!CE15</f>
        <v>0</v>
      </c>
      <c r="S9" s="342">
        <f>+'MIP(IxI)_TFEVP'!CF15</f>
        <v>2289.9907581434099</v>
      </c>
      <c r="T9" s="342">
        <f>+'MIP(IxI)_TFEVP'!CG15</f>
        <v>0</v>
      </c>
      <c r="U9" s="342">
        <f>+'MIP(IxI)_TFEVP'!CH15</f>
        <v>2761.3906375301499</v>
      </c>
      <c r="V9" s="342">
        <f t="shared" si="4"/>
        <v>20214.41274122056</v>
      </c>
    </row>
    <row r="10" spans="1:22" x14ac:dyDescent="0.3">
      <c r="A10" s="220" t="s">
        <v>116</v>
      </c>
      <c r="B10" s="342">
        <f t="shared" si="1"/>
        <v>8200.9965827201195</v>
      </c>
      <c r="C10" s="342">
        <f t="shared" si="0"/>
        <v>0</v>
      </c>
      <c r="D10" s="342">
        <f t="shared" si="0"/>
        <v>0</v>
      </c>
      <c r="E10" s="342">
        <f t="shared" si="0"/>
        <v>5058.6468426343099</v>
      </c>
      <c r="F10" s="342">
        <f t="shared" si="0"/>
        <v>20973.108218727401</v>
      </c>
      <c r="G10" s="342">
        <f t="shared" si="0"/>
        <v>1196118.58819098</v>
      </c>
      <c r="H10" s="342">
        <f t="shared" si="2"/>
        <v>1230351.3398350619</v>
      </c>
      <c r="I10" s="107">
        <f>+Sim_Demanda!E20</f>
        <v>0</v>
      </c>
      <c r="J10" s="107">
        <f>+Sim_Demanda!F20</f>
        <v>0</v>
      </c>
      <c r="K10" s="107">
        <f>+Sim_Demanda!G20</f>
        <v>0</v>
      </c>
      <c r="L10" s="107">
        <f>+Sim_Demanda!H20</f>
        <v>0</v>
      </c>
      <c r="M10" s="107">
        <f>+Sim_Demanda!I20</f>
        <v>0</v>
      </c>
      <c r="N10" s="107">
        <f>+Sim_Demanda!J20</f>
        <v>0</v>
      </c>
      <c r="O10" s="107">
        <f t="shared" si="3"/>
        <v>0</v>
      </c>
      <c r="P10" s="342">
        <f>+'MIP(IxI)_TFEVP'!CC16</f>
        <v>8200.9965827201195</v>
      </c>
      <c r="Q10" s="342">
        <f>+'MIP(IxI)_TFEVP'!CD16</f>
        <v>0</v>
      </c>
      <c r="R10" s="342">
        <f>+'MIP(IxI)_TFEVP'!CE16</f>
        <v>0</v>
      </c>
      <c r="S10" s="342">
        <f>+'MIP(IxI)_TFEVP'!CF16</f>
        <v>5058.6468426343099</v>
      </c>
      <c r="T10" s="342">
        <f>+'MIP(IxI)_TFEVP'!CG16</f>
        <v>20973.108218727401</v>
      </c>
      <c r="U10" s="342">
        <f>+'MIP(IxI)_TFEVP'!CH16</f>
        <v>1196118.58819098</v>
      </c>
      <c r="V10" s="342">
        <f t="shared" si="4"/>
        <v>1230351.3398350619</v>
      </c>
    </row>
    <row r="11" spans="1:22" x14ac:dyDescent="0.3">
      <c r="A11" s="220" t="s">
        <v>640</v>
      </c>
      <c r="B11" s="342">
        <f t="shared" si="1"/>
        <v>16793.126525391999</v>
      </c>
      <c r="C11" s="342">
        <f t="shared" si="0"/>
        <v>0</v>
      </c>
      <c r="D11" s="342">
        <f t="shared" si="0"/>
        <v>0</v>
      </c>
      <c r="E11" s="342">
        <f t="shared" si="0"/>
        <v>3248.5219392450999</v>
      </c>
      <c r="F11" s="342">
        <f t="shared" si="0"/>
        <v>0</v>
      </c>
      <c r="G11" s="342">
        <f t="shared" si="0"/>
        <v>11.902742403663</v>
      </c>
      <c r="H11" s="342">
        <f t="shared" si="2"/>
        <v>20053.55120704076</v>
      </c>
      <c r="I11" s="107">
        <f>+Sim_Demanda!E21</f>
        <v>0</v>
      </c>
      <c r="J11" s="107">
        <f>+Sim_Demanda!F21</f>
        <v>0</v>
      </c>
      <c r="K11" s="107">
        <f>+Sim_Demanda!G21</f>
        <v>0</v>
      </c>
      <c r="L11" s="107">
        <f>+Sim_Demanda!H21</f>
        <v>0</v>
      </c>
      <c r="M11" s="107">
        <f>+Sim_Demanda!I21</f>
        <v>0</v>
      </c>
      <c r="N11" s="107">
        <f>+Sim_Demanda!J21</f>
        <v>0</v>
      </c>
      <c r="O11" s="107">
        <f t="shared" si="3"/>
        <v>0</v>
      </c>
      <c r="P11" s="342">
        <f>+'MIP(IxI)_TFEVP'!CC17</f>
        <v>16793.126525391999</v>
      </c>
      <c r="Q11" s="342">
        <f>+'MIP(IxI)_TFEVP'!CD17</f>
        <v>0</v>
      </c>
      <c r="R11" s="342">
        <f>+'MIP(IxI)_TFEVP'!CE17</f>
        <v>0</v>
      </c>
      <c r="S11" s="342">
        <f>+'MIP(IxI)_TFEVP'!CF17</f>
        <v>3248.5219392450999</v>
      </c>
      <c r="T11" s="342">
        <f>+'MIP(IxI)_TFEVP'!CG17</f>
        <v>0</v>
      </c>
      <c r="U11" s="342">
        <f>+'MIP(IxI)_TFEVP'!CH17</f>
        <v>11.902742403663</v>
      </c>
      <c r="V11" s="342">
        <f t="shared" si="4"/>
        <v>20053.55120704076</v>
      </c>
    </row>
    <row r="12" spans="1:22" x14ac:dyDescent="0.3">
      <c r="A12" s="220" t="s">
        <v>164</v>
      </c>
      <c r="B12" s="342">
        <f t="shared" si="1"/>
        <v>871290.01943907596</v>
      </c>
      <c r="C12" s="342">
        <f t="shared" si="0"/>
        <v>0</v>
      </c>
      <c r="D12" s="342">
        <f t="shared" si="0"/>
        <v>0</v>
      </c>
      <c r="E12" s="342">
        <f t="shared" si="0"/>
        <v>494177.91150883998</v>
      </c>
      <c r="F12" s="342">
        <f t="shared" si="0"/>
        <v>-208.40324639609301</v>
      </c>
      <c r="G12" s="342">
        <f t="shared" si="0"/>
        <v>2674.3913373176701</v>
      </c>
      <c r="H12" s="342">
        <f t="shared" si="2"/>
        <v>1367933.9190388375</v>
      </c>
      <c r="I12" s="107">
        <f>+Sim_Demanda!E22</f>
        <v>0</v>
      </c>
      <c r="J12" s="107">
        <f>+Sim_Demanda!F22</f>
        <v>0</v>
      </c>
      <c r="K12" s="107">
        <f>+Sim_Demanda!G22</f>
        <v>0</v>
      </c>
      <c r="L12" s="107">
        <f>+Sim_Demanda!H22</f>
        <v>0</v>
      </c>
      <c r="M12" s="107">
        <f>+Sim_Demanda!I22</f>
        <v>0</v>
      </c>
      <c r="N12" s="107">
        <f>+Sim_Demanda!J22</f>
        <v>0</v>
      </c>
      <c r="O12" s="107">
        <f t="shared" si="3"/>
        <v>0</v>
      </c>
      <c r="P12" s="342">
        <f>+'MIP(IxI)_TFEVP'!CC18</f>
        <v>871290.01943907596</v>
      </c>
      <c r="Q12" s="342">
        <f>+'MIP(IxI)_TFEVP'!CD18</f>
        <v>0</v>
      </c>
      <c r="R12" s="342">
        <f>+'MIP(IxI)_TFEVP'!CE18</f>
        <v>0</v>
      </c>
      <c r="S12" s="342">
        <f>+'MIP(IxI)_TFEVP'!CF18</f>
        <v>494177.91150883998</v>
      </c>
      <c r="T12" s="342">
        <f>+'MIP(IxI)_TFEVP'!CG18</f>
        <v>-208.40324639609301</v>
      </c>
      <c r="U12" s="342">
        <f>+'MIP(IxI)_TFEVP'!CH18</f>
        <v>2674.3913373176701</v>
      </c>
      <c r="V12" s="342">
        <f t="shared" si="4"/>
        <v>1367933.9190388375</v>
      </c>
    </row>
    <row r="13" spans="1:22" x14ac:dyDescent="0.3">
      <c r="A13" s="220" t="s">
        <v>184</v>
      </c>
      <c r="B13" s="342">
        <f t="shared" si="1"/>
        <v>29077.026212350102</v>
      </c>
      <c r="C13" s="342">
        <f t="shared" si="0"/>
        <v>0</v>
      </c>
      <c r="D13" s="342">
        <f t="shared" si="0"/>
        <v>0</v>
      </c>
      <c r="E13" s="342">
        <f t="shared" si="0"/>
        <v>686.18099311338699</v>
      </c>
      <c r="F13" s="342">
        <f t="shared" si="0"/>
        <v>-17335.135356331899</v>
      </c>
      <c r="G13" s="342">
        <f t="shared" si="0"/>
        <v>83101.887986047805</v>
      </c>
      <c r="H13" s="342">
        <f t="shared" si="2"/>
        <v>95529.959835179397</v>
      </c>
      <c r="I13" s="107">
        <f>+Sim_Demanda!E23</f>
        <v>0</v>
      </c>
      <c r="J13" s="107">
        <f>+Sim_Demanda!F23</f>
        <v>0</v>
      </c>
      <c r="K13" s="107">
        <f>+Sim_Demanda!G23</f>
        <v>0</v>
      </c>
      <c r="L13" s="107">
        <f>+Sim_Demanda!H23</f>
        <v>0</v>
      </c>
      <c r="M13" s="107">
        <f>+Sim_Demanda!I23</f>
        <v>0</v>
      </c>
      <c r="N13" s="107">
        <f>+Sim_Demanda!J23</f>
        <v>0</v>
      </c>
      <c r="O13" s="107">
        <f t="shared" si="3"/>
        <v>0</v>
      </c>
      <c r="P13" s="342">
        <f>+'MIP(IxI)_TFEVP'!CC19</f>
        <v>29077.026212350102</v>
      </c>
      <c r="Q13" s="342">
        <f>+'MIP(IxI)_TFEVP'!CD19</f>
        <v>0</v>
      </c>
      <c r="R13" s="342">
        <f>+'MIP(IxI)_TFEVP'!CE19</f>
        <v>0</v>
      </c>
      <c r="S13" s="342">
        <f>+'MIP(IxI)_TFEVP'!CF19</f>
        <v>686.18099311338699</v>
      </c>
      <c r="T13" s="342">
        <f>+'MIP(IxI)_TFEVP'!CG19</f>
        <v>-17335.135356331899</v>
      </c>
      <c r="U13" s="342">
        <f>+'MIP(IxI)_TFEVP'!CH19</f>
        <v>83101.887986047805</v>
      </c>
      <c r="V13" s="342">
        <f t="shared" si="4"/>
        <v>95529.959835179397</v>
      </c>
    </row>
    <row r="14" spans="1:22" x14ac:dyDescent="0.3">
      <c r="A14" s="220" t="s">
        <v>190</v>
      </c>
      <c r="B14" s="342">
        <f t="shared" si="1"/>
        <v>1622556.3230186501</v>
      </c>
      <c r="C14" s="342">
        <f t="shared" si="0"/>
        <v>0</v>
      </c>
      <c r="D14" s="342">
        <f t="shared" si="0"/>
        <v>0</v>
      </c>
      <c r="E14" s="342">
        <f t="shared" si="0"/>
        <v>1441.50680566766</v>
      </c>
      <c r="F14" s="342">
        <f t="shared" si="0"/>
        <v>-0.28366265070094798</v>
      </c>
      <c r="G14" s="342">
        <f t="shared" si="0"/>
        <v>94016.442493501396</v>
      </c>
      <c r="H14" s="342">
        <f t="shared" si="2"/>
        <v>1718013.9886551683</v>
      </c>
      <c r="I14" s="107">
        <f>+Sim_Demanda!E24</f>
        <v>0</v>
      </c>
      <c r="J14" s="107">
        <f>+Sim_Demanda!F24</f>
        <v>0</v>
      </c>
      <c r="K14" s="107">
        <f>+Sim_Demanda!G24</f>
        <v>0</v>
      </c>
      <c r="L14" s="107">
        <f>+Sim_Demanda!H24</f>
        <v>0</v>
      </c>
      <c r="M14" s="107">
        <f>+Sim_Demanda!I24</f>
        <v>0</v>
      </c>
      <c r="N14" s="107">
        <f>+Sim_Demanda!J24</f>
        <v>0</v>
      </c>
      <c r="O14" s="107">
        <f t="shared" si="3"/>
        <v>0</v>
      </c>
      <c r="P14" s="342">
        <f>+'MIP(IxI)_TFEVP'!CC20</f>
        <v>1622556.3230186501</v>
      </c>
      <c r="Q14" s="342">
        <f>+'MIP(IxI)_TFEVP'!CD20</f>
        <v>0</v>
      </c>
      <c r="R14" s="342">
        <f>+'MIP(IxI)_TFEVP'!CE20</f>
        <v>0</v>
      </c>
      <c r="S14" s="342">
        <f>+'MIP(IxI)_TFEVP'!CF20</f>
        <v>1441.50680566766</v>
      </c>
      <c r="T14" s="342">
        <f>+'MIP(IxI)_TFEVP'!CG20</f>
        <v>-0.28366265070094798</v>
      </c>
      <c r="U14" s="342">
        <f>+'MIP(IxI)_TFEVP'!CH20</f>
        <v>94016.442493501396</v>
      </c>
      <c r="V14" s="342">
        <f t="shared" si="4"/>
        <v>1718013.9886551683</v>
      </c>
    </row>
    <row r="15" spans="1:22" x14ac:dyDescent="0.3">
      <c r="A15" s="220" t="s">
        <v>208</v>
      </c>
      <c r="B15" s="342">
        <f t="shared" si="1"/>
        <v>0</v>
      </c>
      <c r="C15" s="342">
        <f t="shared" si="0"/>
        <v>0</v>
      </c>
      <c r="D15" s="342">
        <f t="shared" si="0"/>
        <v>0</v>
      </c>
      <c r="E15" s="342">
        <f t="shared" si="0"/>
        <v>0</v>
      </c>
      <c r="F15" s="342">
        <f t="shared" si="0"/>
        <v>0</v>
      </c>
      <c r="G15" s="342">
        <f t="shared" si="0"/>
        <v>0</v>
      </c>
      <c r="H15" s="342">
        <f t="shared" si="2"/>
        <v>0</v>
      </c>
      <c r="I15" s="107">
        <f>+Sim_Demanda!E25</f>
        <v>0</v>
      </c>
      <c r="J15" s="107">
        <f>+Sim_Demanda!F25</f>
        <v>0</v>
      </c>
      <c r="K15" s="107">
        <f>+Sim_Demanda!G25</f>
        <v>0</v>
      </c>
      <c r="L15" s="107">
        <f>+Sim_Demanda!H25</f>
        <v>0</v>
      </c>
      <c r="M15" s="107">
        <f>+Sim_Demanda!I25</f>
        <v>0</v>
      </c>
      <c r="N15" s="107">
        <f>+Sim_Demanda!J25</f>
        <v>0</v>
      </c>
      <c r="O15" s="107">
        <f t="shared" si="3"/>
        <v>0</v>
      </c>
      <c r="P15" s="342">
        <f>+'MIP(IxI)_TFEVP'!CC21</f>
        <v>0</v>
      </c>
      <c r="Q15" s="342">
        <f>+'MIP(IxI)_TFEVP'!CD21</f>
        <v>0</v>
      </c>
      <c r="R15" s="342">
        <f>+'MIP(IxI)_TFEVP'!CE21</f>
        <v>0</v>
      </c>
      <c r="S15" s="342">
        <f>+'MIP(IxI)_TFEVP'!CF21</f>
        <v>0</v>
      </c>
      <c r="T15" s="342">
        <f>+'MIP(IxI)_TFEVP'!CG21</f>
        <v>0</v>
      </c>
      <c r="U15" s="342">
        <f>+'MIP(IxI)_TFEVP'!CH21</f>
        <v>0</v>
      </c>
      <c r="V15" s="342">
        <f t="shared" si="4"/>
        <v>0</v>
      </c>
    </row>
    <row r="16" spans="1:22" x14ac:dyDescent="0.3">
      <c r="A16" s="220" t="s">
        <v>212</v>
      </c>
      <c r="B16" s="342">
        <f t="shared" si="1"/>
        <v>64405.6222435901</v>
      </c>
      <c r="C16" s="342">
        <f t="shared" si="0"/>
        <v>0</v>
      </c>
      <c r="D16" s="342">
        <f t="shared" si="0"/>
        <v>0</v>
      </c>
      <c r="E16" s="342">
        <f t="shared" si="0"/>
        <v>0</v>
      </c>
      <c r="F16" s="342">
        <f t="shared" si="0"/>
        <v>2728</v>
      </c>
      <c r="G16" s="342">
        <f t="shared" si="0"/>
        <v>7824938.0137901399</v>
      </c>
      <c r="H16" s="342">
        <f t="shared" si="2"/>
        <v>7892071.6360337297</v>
      </c>
      <c r="I16" s="107">
        <f>+Sim_Demanda!E26</f>
        <v>0</v>
      </c>
      <c r="J16" s="107">
        <f>+Sim_Demanda!F26</f>
        <v>0</v>
      </c>
      <c r="K16" s="107">
        <f>+Sim_Demanda!G26</f>
        <v>0</v>
      </c>
      <c r="L16" s="107">
        <f>+Sim_Demanda!H26</f>
        <v>0</v>
      </c>
      <c r="M16" s="107">
        <f>+Sim_Demanda!I26</f>
        <v>0</v>
      </c>
      <c r="N16" s="107">
        <f>+Sim_Demanda!J26</f>
        <v>0</v>
      </c>
      <c r="O16" s="107">
        <f t="shared" si="3"/>
        <v>0</v>
      </c>
      <c r="P16" s="342">
        <f>+'MIP(IxI)_TFEVP'!CC22</f>
        <v>64405.6222435901</v>
      </c>
      <c r="Q16" s="342">
        <f>+'MIP(IxI)_TFEVP'!CD22</f>
        <v>0</v>
      </c>
      <c r="R16" s="342">
        <f>+'MIP(IxI)_TFEVP'!CE22</f>
        <v>0</v>
      </c>
      <c r="S16" s="342">
        <f>+'MIP(IxI)_TFEVP'!CF22</f>
        <v>0</v>
      </c>
      <c r="T16" s="342">
        <f>+'MIP(IxI)_TFEVP'!CG22</f>
        <v>2728</v>
      </c>
      <c r="U16" s="342">
        <f>+'MIP(IxI)_TFEVP'!CH22</f>
        <v>7824938.0137901399</v>
      </c>
      <c r="V16" s="342">
        <f t="shared" si="4"/>
        <v>7892071.6360337297</v>
      </c>
    </row>
    <row r="17" spans="1:22" x14ac:dyDescent="0.3">
      <c r="A17" s="220" t="s">
        <v>218</v>
      </c>
      <c r="B17" s="342">
        <f t="shared" si="1"/>
        <v>9912.0656913883304</v>
      </c>
      <c r="C17" s="342">
        <f t="shared" si="0"/>
        <v>0</v>
      </c>
      <c r="D17" s="342">
        <f t="shared" si="0"/>
        <v>0</v>
      </c>
      <c r="E17" s="342">
        <f t="shared" si="0"/>
        <v>1917.42513301655</v>
      </c>
      <c r="F17" s="342">
        <f t="shared" si="0"/>
        <v>-2241</v>
      </c>
      <c r="G17" s="342">
        <f t="shared" si="0"/>
        <v>3316095.02553896</v>
      </c>
      <c r="H17" s="342">
        <f t="shared" si="2"/>
        <v>3325683.5163633651</v>
      </c>
      <c r="I17" s="107">
        <f>+Sim_Demanda!E27</f>
        <v>0</v>
      </c>
      <c r="J17" s="107">
        <f>+Sim_Demanda!F27</f>
        <v>0</v>
      </c>
      <c r="K17" s="107">
        <f>+Sim_Demanda!G27</f>
        <v>0</v>
      </c>
      <c r="L17" s="107">
        <f>+Sim_Demanda!H27</f>
        <v>0</v>
      </c>
      <c r="M17" s="107">
        <f>+Sim_Demanda!I27</f>
        <v>0</v>
      </c>
      <c r="N17" s="107">
        <f>+Sim_Demanda!J27</f>
        <v>0</v>
      </c>
      <c r="O17" s="107">
        <f t="shared" si="3"/>
        <v>0</v>
      </c>
      <c r="P17" s="342">
        <f>+'MIP(IxI)_TFEVP'!CC23</f>
        <v>9912.0656913883304</v>
      </c>
      <c r="Q17" s="342">
        <f>+'MIP(IxI)_TFEVP'!CD23</f>
        <v>0</v>
      </c>
      <c r="R17" s="342">
        <f>+'MIP(IxI)_TFEVP'!CE23</f>
        <v>0</v>
      </c>
      <c r="S17" s="342">
        <f>+'MIP(IxI)_TFEVP'!CF23</f>
        <v>1917.42513301655</v>
      </c>
      <c r="T17" s="342">
        <f>+'MIP(IxI)_TFEVP'!CG23</f>
        <v>-2241</v>
      </c>
      <c r="U17" s="342">
        <f>+'MIP(IxI)_TFEVP'!CH23</f>
        <v>3316095.02553896</v>
      </c>
      <c r="V17" s="342">
        <f t="shared" si="4"/>
        <v>3325683.5163633651</v>
      </c>
    </row>
    <row r="18" spans="1:22" x14ac:dyDescent="0.3">
      <c r="A18" s="220" t="s">
        <v>222</v>
      </c>
      <c r="B18" s="342">
        <f t="shared" si="1"/>
        <v>4196.3447587741102</v>
      </c>
      <c r="C18" s="342">
        <f t="shared" si="0"/>
        <v>0</v>
      </c>
      <c r="D18" s="342">
        <f t="shared" si="0"/>
        <v>0</v>
      </c>
      <c r="E18" s="342">
        <f t="shared" si="0"/>
        <v>598.29976362265597</v>
      </c>
      <c r="F18" s="342">
        <f t="shared" si="0"/>
        <v>3673.8642971744898</v>
      </c>
      <c r="G18" s="342">
        <f t="shared" si="0"/>
        <v>6331.1180895275902</v>
      </c>
      <c r="H18" s="342">
        <f t="shared" si="2"/>
        <v>14799.626909098846</v>
      </c>
      <c r="I18" s="107">
        <f>+Sim_Demanda!E28</f>
        <v>0</v>
      </c>
      <c r="J18" s="107">
        <f>+Sim_Demanda!F28</f>
        <v>0</v>
      </c>
      <c r="K18" s="107">
        <f>+Sim_Demanda!G28</f>
        <v>0</v>
      </c>
      <c r="L18" s="107">
        <f>+Sim_Demanda!H28</f>
        <v>0</v>
      </c>
      <c r="M18" s="107">
        <f>+Sim_Demanda!I28</f>
        <v>0</v>
      </c>
      <c r="N18" s="107">
        <f>+Sim_Demanda!J28</f>
        <v>0</v>
      </c>
      <c r="O18" s="107">
        <f t="shared" si="3"/>
        <v>0</v>
      </c>
      <c r="P18" s="342">
        <f>+'MIP(IxI)_TFEVP'!CC24</f>
        <v>4196.3447587741102</v>
      </c>
      <c r="Q18" s="342">
        <f>+'MIP(IxI)_TFEVP'!CD24</f>
        <v>0</v>
      </c>
      <c r="R18" s="342">
        <f>+'MIP(IxI)_TFEVP'!CE24</f>
        <v>0</v>
      </c>
      <c r="S18" s="342">
        <f>+'MIP(IxI)_TFEVP'!CF24</f>
        <v>598.29976362265597</v>
      </c>
      <c r="T18" s="342">
        <f>+'MIP(IxI)_TFEVP'!CG24</f>
        <v>3673.8642971744898</v>
      </c>
      <c r="U18" s="342">
        <f>+'MIP(IxI)_TFEVP'!CH24</f>
        <v>6331.1180895275902</v>
      </c>
      <c r="V18" s="342">
        <f t="shared" si="4"/>
        <v>14799.626909098846</v>
      </c>
    </row>
    <row r="19" spans="1:22" x14ac:dyDescent="0.3">
      <c r="A19" s="220" t="s">
        <v>240</v>
      </c>
      <c r="B19" s="342">
        <f t="shared" si="1"/>
        <v>2161641.1370888399</v>
      </c>
      <c r="C19" s="342">
        <f t="shared" si="1"/>
        <v>0</v>
      </c>
      <c r="D19" s="342">
        <f t="shared" si="1"/>
        <v>0</v>
      </c>
      <c r="E19" s="342">
        <f t="shared" si="1"/>
        <v>8053.2894328740103</v>
      </c>
      <c r="F19" s="342">
        <f t="shared" si="1"/>
        <v>31640.601603810199</v>
      </c>
      <c r="G19" s="342">
        <f t="shared" si="1"/>
        <v>49347.8169623965</v>
      </c>
      <c r="H19" s="342">
        <f t="shared" si="2"/>
        <v>2250682.8450879208</v>
      </c>
      <c r="I19" s="107">
        <f>+Sim_Demanda!E29</f>
        <v>0</v>
      </c>
      <c r="J19" s="107">
        <f>+Sim_Demanda!F29</f>
        <v>0</v>
      </c>
      <c r="K19" s="107">
        <f>+Sim_Demanda!G29</f>
        <v>0</v>
      </c>
      <c r="L19" s="107">
        <f>+Sim_Demanda!H29</f>
        <v>0</v>
      </c>
      <c r="M19" s="107">
        <f>+Sim_Demanda!I29</f>
        <v>0</v>
      </c>
      <c r="N19" s="107">
        <f>+Sim_Demanda!J29</f>
        <v>0</v>
      </c>
      <c r="O19" s="107">
        <f t="shared" si="3"/>
        <v>0</v>
      </c>
      <c r="P19" s="342">
        <f>+'MIP(IxI)_TFEVP'!CC25</f>
        <v>2161641.1370888399</v>
      </c>
      <c r="Q19" s="342">
        <f>+'MIP(IxI)_TFEVP'!CD25</f>
        <v>0</v>
      </c>
      <c r="R19" s="342">
        <f>+'MIP(IxI)_TFEVP'!CE25</f>
        <v>0</v>
      </c>
      <c r="S19" s="342">
        <f>+'MIP(IxI)_TFEVP'!CF25</f>
        <v>8053.2894328740103</v>
      </c>
      <c r="T19" s="342">
        <f>+'MIP(IxI)_TFEVP'!CG25</f>
        <v>31640.601603810199</v>
      </c>
      <c r="U19" s="342">
        <f>+'MIP(IxI)_TFEVP'!CH25</f>
        <v>49347.8169623965</v>
      </c>
      <c r="V19" s="342">
        <f t="shared" si="4"/>
        <v>2250682.8450879208</v>
      </c>
    </row>
    <row r="20" spans="1:22" x14ac:dyDescent="0.3">
      <c r="A20" s="220" t="s">
        <v>260</v>
      </c>
      <c r="B20" s="342">
        <f t="shared" si="1"/>
        <v>723773.84939720202</v>
      </c>
      <c r="C20" s="342">
        <f t="shared" si="1"/>
        <v>0</v>
      </c>
      <c r="D20" s="342">
        <f t="shared" si="1"/>
        <v>0</v>
      </c>
      <c r="E20" s="342">
        <f t="shared" si="1"/>
        <v>27093.4422030969</v>
      </c>
      <c r="F20" s="342">
        <f t="shared" si="1"/>
        <v>111338.611367604</v>
      </c>
      <c r="G20" s="342">
        <f t="shared" si="1"/>
        <v>1753573.7580606099</v>
      </c>
      <c r="H20" s="342">
        <f t="shared" si="2"/>
        <v>2615779.6610285128</v>
      </c>
      <c r="I20" s="107">
        <f>+Sim_Demanda!E30</f>
        <v>0</v>
      </c>
      <c r="J20" s="107">
        <f>+Sim_Demanda!F30</f>
        <v>0</v>
      </c>
      <c r="K20" s="107">
        <f>+Sim_Demanda!G30</f>
        <v>0</v>
      </c>
      <c r="L20" s="107">
        <f>+Sim_Demanda!H30</f>
        <v>0</v>
      </c>
      <c r="M20" s="107">
        <f>+Sim_Demanda!I30</f>
        <v>0</v>
      </c>
      <c r="N20" s="107">
        <f>+Sim_Demanda!J30</f>
        <v>0</v>
      </c>
      <c r="O20" s="107">
        <f t="shared" si="3"/>
        <v>0</v>
      </c>
      <c r="P20" s="342">
        <f>+'MIP(IxI)_TFEVP'!CC26</f>
        <v>723773.84939720202</v>
      </c>
      <c r="Q20" s="342">
        <f>+'MIP(IxI)_TFEVP'!CD26</f>
        <v>0</v>
      </c>
      <c r="R20" s="342">
        <f>+'MIP(IxI)_TFEVP'!CE26</f>
        <v>0</v>
      </c>
      <c r="S20" s="342">
        <f>+'MIP(IxI)_TFEVP'!CF26</f>
        <v>27093.4422030969</v>
      </c>
      <c r="T20" s="342">
        <f>+'MIP(IxI)_TFEVP'!CG26</f>
        <v>111338.611367604</v>
      </c>
      <c r="U20" s="342">
        <f>+'MIP(IxI)_TFEVP'!CH26</f>
        <v>1753573.7580606099</v>
      </c>
      <c r="V20" s="342">
        <f t="shared" si="4"/>
        <v>2615779.6610285128</v>
      </c>
    </row>
    <row r="21" spans="1:22" x14ac:dyDescent="0.3">
      <c r="A21" s="220" t="s">
        <v>264</v>
      </c>
      <c r="B21" s="342">
        <f t="shared" si="1"/>
        <v>182073</v>
      </c>
      <c r="C21" s="342">
        <f t="shared" si="1"/>
        <v>0</v>
      </c>
      <c r="D21" s="342">
        <f t="shared" si="1"/>
        <v>0</v>
      </c>
      <c r="E21" s="342">
        <f t="shared" si="1"/>
        <v>0</v>
      </c>
      <c r="F21" s="342">
        <f t="shared" si="1"/>
        <v>-12397</v>
      </c>
      <c r="G21" s="342">
        <f t="shared" si="1"/>
        <v>7251073</v>
      </c>
      <c r="H21" s="342">
        <f t="shared" si="2"/>
        <v>7420749</v>
      </c>
      <c r="I21" s="107">
        <f>+Sim_Demanda!E31</f>
        <v>0</v>
      </c>
      <c r="J21" s="107">
        <f>+Sim_Demanda!F31</f>
        <v>0</v>
      </c>
      <c r="K21" s="107">
        <f>+Sim_Demanda!G31</f>
        <v>0</v>
      </c>
      <c r="L21" s="107">
        <f>+Sim_Demanda!H31</f>
        <v>0</v>
      </c>
      <c r="M21" s="107">
        <f>+Sim_Demanda!I31</f>
        <v>0</v>
      </c>
      <c r="N21" s="107">
        <f>+Sim_Demanda!J31</f>
        <v>0</v>
      </c>
      <c r="O21" s="107">
        <f t="shared" si="3"/>
        <v>0</v>
      </c>
      <c r="P21" s="342">
        <f>+'MIP(IxI)_TFEVP'!CC27</f>
        <v>182073</v>
      </c>
      <c r="Q21" s="342">
        <f>+'MIP(IxI)_TFEVP'!CD27</f>
        <v>0</v>
      </c>
      <c r="R21" s="342">
        <f>+'MIP(IxI)_TFEVP'!CE27</f>
        <v>0</v>
      </c>
      <c r="S21" s="342">
        <f>+'MIP(IxI)_TFEVP'!CF27</f>
        <v>0</v>
      </c>
      <c r="T21" s="342">
        <f>+'MIP(IxI)_TFEVP'!CG27</f>
        <v>-12397</v>
      </c>
      <c r="U21" s="342">
        <f>+'MIP(IxI)_TFEVP'!CH27</f>
        <v>7251073</v>
      </c>
      <c r="V21" s="342">
        <f t="shared" si="4"/>
        <v>7420749</v>
      </c>
    </row>
    <row r="22" spans="1:22" x14ac:dyDescent="0.3">
      <c r="A22" s="220" t="s">
        <v>282</v>
      </c>
      <c r="B22" s="342">
        <f t="shared" si="1"/>
        <v>1042754.67954474</v>
      </c>
      <c r="C22" s="342">
        <f t="shared" si="1"/>
        <v>0</v>
      </c>
      <c r="D22" s="342">
        <f t="shared" si="1"/>
        <v>0</v>
      </c>
      <c r="E22" s="342">
        <f t="shared" si="1"/>
        <v>524.21880402473698</v>
      </c>
      <c r="F22" s="342">
        <f t="shared" si="1"/>
        <v>-11637.3907265297</v>
      </c>
      <c r="G22" s="342">
        <f t="shared" si="1"/>
        <v>202190.74326006</v>
      </c>
      <c r="H22" s="342">
        <f t="shared" si="2"/>
        <v>1233832.2508822952</v>
      </c>
      <c r="I22" s="107">
        <f>+Sim_Demanda!E32</f>
        <v>0</v>
      </c>
      <c r="J22" s="107">
        <f>+Sim_Demanda!F32</f>
        <v>0</v>
      </c>
      <c r="K22" s="107">
        <f>+Sim_Demanda!G32</f>
        <v>0</v>
      </c>
      <c r="L22" s="107">
        <f>+Sim_Demanda!H32</f>
        <v>0</v>
      </c>
      <c r="M22" s="107">
        <f>+Sim_Demanda!I32</f>
        <v>0</v>
      </c>
      <c r="N22" s="107">
        <f>+Sim_Demanda!J32</f>
        <v>0</v>
      </c>
      <c r="O22" s="107">
        <f t="shared" si="3"/>
        <v>0</v>
      </c>
      <c r="P22" s="342">
        <f>+'MIP(IxI)_TFEVP'!CC28</f>
        <v>1042754.67954474</v>
      </c>
      <c r="Q22" s="342">
        <f>+'MIP(IxI)_TFEVP'!CD28</f>
        <v>0</v>
      </c>
      <c r="R22" s="342">
        <f>+'MIP(IxI)_TFEVP'!CE28</f>
        <v>0</v>
      </c>
      <c r="S22" s="342">
        <f>+'MIP(IxI)_TFEVP'!CF28</f>
        <v>524.21880402473698</v>
      </c>
      <c r="T22" s="342">
        <f>+'MIP(IxI)_TFEVP'!CG28</f>
        <v>-11637.3907265297</v>
      </c>
      <c r="U22" s="342">
        <f>+'MIP(IxI)_TFEVP'!CH28</f>
        <v>202190.74326006</v>
      </c>
      <c r="V22" s="342">
        <f t="shared" si="4"/>
        <v>1233832.2508822952</v>
      </c>
    </row>
    <row r="23" spans="1:22" x14ac:dyDescent="0.3">
      <c r="A23" s="220" t="s">
        <v>294</v>
      </c>
      <c r="B23" s="342">
        <f t="shared" si="1"/>
        <v>1536480.6919307001</v>
      </c>
      <c r="C23" s="342">
        <f t="shared" si="1"/>
        <v>0</v>
      </c>
      <c r="D23" s="342">
        <f t="shared" si="1"/>
        <v>0</v>
      </c>
      <c r="E23" s="342">
        <f t="shared" si="1"/>
        <v>1215.67882301897</v>
      </c>
      <c r="F23" s="342">
        <f t="shared" si="1"/>
        <v>253.79840365267901</v>
      </c>
      <c r="G23" s="342">
        <f t="shared" si="1"/>
        <v>3680.21838959958</v>
      </c>
      <c r="H23" s="342">
        <f t="shared" si="2"/>
        <v>1541630.3875469712</v>
      </c>
      <c r="I23" s="107">
        <f>+Sim_Demanda!E33</f>
        <v>0</v>
      </c>
      <c r="J23" s="107">
        <f>+Sim_Demanda!F33</f>
        <v>0</v>
      </c>
      <c r="K23" s="107">
        <f>+Sim_Demanda!G33</f>
        <v>0</v>
      </c>
      <c r="L23" s="107">
        <f>+Sim_Demanda!H33</f>
        <v>0</v>
      </c>
      <c r="M23" s="107">
        <f>+Sim_Demanda!I33</f>
        <v>0</v>
      </c>
      <c r="N23" s="107">
        <f>+Sim_Demanda!J33</f>
        <v>0</v>
      </c>
      <c r="O23" s="107">
        <f t="shared" si="3"/>
        <v>0</v>
      </c>
      <c r="P23" s="342">
        <f>+'MIP(IxI)_TFEVP'!CC29</f>
        <v>1536480.6919307001</v>
      </c>
      <c r="Q23" s="342">
        <f>+'MIP(IxI)_TFEVP'!CD29</f>
        <v>0</v>
      </c>
      <c r="R23" s="342">
        <f>+'MIP(IxI)_TFEVP'!CE29</f>
        <v>0</v>
      </c>
      <c r="S23" s="342">
        <f>+'MIP(IxI)_TFEVP'!CF29</f>
        <v>1215.67882301897</v>
      </c>
      <c r="T23" s="342">
        <f>+'MIP(IxI)_TFEVP'!CG29</f>
        <v>253.79840365267901</v>
      </c>
      <c r="U23" s="342">
        <f>+'MIP(IxI)_TFEVP'!CH29</f>
        <v>3680.21838959958</v>
      </c>
      <c r="V23" s="342">
        <f t="shared" si="4"/>
        <v>1541630.3875469712</v>
      </c>
    </row>
    <row r="24" spans="1:22" x14ac:dyDescent="0.3">
      <c r="A24" s="220" t="s">
        <v>316</v>
      </c>
      <c r="B24" s="342">
        <f t="shared" si="1"/>
        <v>756764.29013239394</v>
      </c>
      <c r="C24" s="342">
        <f t="shared" si="1"/>
        <v>0</v>
      </c>
      <c r="D24" s="342">
        <f t="shared" si="1"/>
        <v>0</v>
      </c>
      <c r="E24" s="342">
        <f t="shared" si="1"/>
        <v>919.65219061397795</v>
      </c>
      <c r="F24" s="342">
        <f t="shared" si="1"/>
        <v>-447.89012133084401</v>
      </c>
      <c r="G24" s="342">
        <f t="shared" si="1"/>
        <v>33270.423091425197</v>
      </c>
      <c r="H24" s="342">
        <f t="shared" si="2"/>
        <v>790506.47529310232</v>
      </c>
      <c r="I24" s="107">
        <f>+Sim_Demanda!E34</f>
        <v>0</v>
      </c>
      <c r="J24" s="107">
        <f>+Sim_Demanda!F34</f>
        <v>0</v>
      </c>
      <c r="K24" s="107">
        <f>+Sim_Demanda!G34</f>
        <v>0</v>
      </c>
      <c r="L24" s="107">
        <f>+Sim_Demanda!H34</f>
        <v>0</v>
      </c>
      <c r="M24" s="107">
        <f>+Sim_Demanda!I34</f>
        <v>0</v>
      </c>
      <c r="N24" s="107">
        <f>+Sim_Demanda!J34</f>
        <v>0</v>
      </c>
      <c r="O24" s="107">
        <f t="shared" si="3"/>
        <v>0</v>
      </c>
      <c r="P24" s="342">
        <f>+'MIP(IxI)_TFEVP'!CC30</f>
        <v>756764.29013239394</v>
      </c>
      <c r="Q24" s="342">
        <f>+'MIP(IxI)_TFEVP'!CD30</f>
        <v>0</v>
      </c>
      <c r="R24" s="342">
        <f>+'MIP(IxI)_TFEVP'!CE30</f>
        <v>0</v>
      </c>
      <c r="S24" s="342">
        <f>+'MIP(IxI)_TFEVP'!CF30</f>
        <v>919.65219061397795</v>
      </c>
      <c r="T24" s="342">
        <f>+'MIP(IxI)_TFEVP'!CG30</f>
        <v>-447.89012133084401</v>
      </c>
      <c r="U24" s="342">
        <f>+'MIP(IxI)_TFEVP'!CH30</f>
        <v>33270.423091425197</v>
      </c>
      <c r="V24" s="342">
        <f t="shared" si="4"/>
        <v>790506.47529310232</v>
      </c>
    </row>
    <row r="25" spans="1:22" x14ac:dyDescent="0.3">
      <c r="A25" s="220" t="s">
        <v>302</v>
      </c>
      <c r="B25" s="342">
        <f t="shared" si="1"/>
        <v>1543222.0229919199</v>
      </c>
      <c r="C25" s="342">
        <f t="shared" si="1"/>
        <v>0</v>
      </c>
      <c r="D25" s="342">
        <f t="shared" si="1"/>
        <v>0</v>
      </c>
      <c r="E25" s="342">
        <f t="shared" si="1"/>
        <v>3965.49370809431</v>
      </c>
      <c r="F25" s="342">
        <f t="shared" si="1"/>
        <v>-22228.049705179201</v>
      </c>
      <c r="G25" s="342">
        <f t="shared" si="1"/>
        <v>21066.400119416201</v>
      </c>
      <c r="H25" s="342">
        <f t="shared" si="2"/>
        <v>1546025.8671142512</v>
      </c>
      <c r="I25" s="107">
        <f>+Sim_Demanda!E35</f>
        <v>0</v>
      </c>
      <c r="J25" s="107">
        <f>+Sim_Demanda!F35</f>
        <v>0</v>
      </c>
      <c r="K25" s="107">
        <f>+Sim_Demanda!G35</f>
        <v>0</v>
      </c>
      <c r="L25" s="107">
        <f>+Sim_Demanda!H35</f>
        <v>0</v>
      </c>
      <c r="M25" s="107">
        <f>+Sim_Demanda!I35</f>
        <v>0</v>
      </c>
      <c r="N25" s="107">
        <f>+Sim_Demanda!J35</f>
        <v>0</v>
      </c>
      <c r="O25" s="107">
        <f t="shared" si="3"/>
        <v>0</v>
      </c>
      <c r="P25" s="342">
        <f>+'MIP(IxI)_TFEVP'!CC31</f>
        <v>1543222.0229919199</v>
      </c>
      <c r="Q25" s="342">
        <f>+'MIP(IxI)_TFEVP'!CD31</f>
        <v>0</v>
      </c>
      <c r="R25" s="342">
        <f>+'MIP(IxI)_TFEVP'!CE31</f>
        <v>0</v>
      </c>
      <c r="S25" s="342">
        <f>+'MIP(IxI)_TFEVP'!CF31</f>
        <v>3965.49370809431</v>
      </c>
      <c r="T25" s="342">
        <f>+'MIP(IxI)_TFEVP'!CG31</f>
        <v>-22228.049705179201</v>
      </c>
      <c r="U25" s="342">
        <f>+'MIP(IxI)_TFEVP'!CH31</f>
        <v>21066.400119416201</v>
      </c>
      <c r="V25" s="342">
        <f t="shared" si="4"/>
        <v>1546025.8671142512</v>
      </c>
    </row>
    <row r="26" spans="1:22" x14ac:dyDescent="0.3">
      <c r="A26" s="220" t="s">
        <v>320</v>
      </c>
      <c r="B26" s="342">
        <f t="shared" si="1"/>
        <v>314780.51785262499</v>
      </c>
      <c r="C26" s="342">
        <f t="shared" si="1"/>
        <v>0</v>
      </c>
      <c r="D26" s="342">
        <f t="shared" si="1"/>
        <v>0</v>
      </c>
      <c r="E26" s="342">
        <f t="shared" si="1"/>
        <v>3874.0295138555998</v>
      </c>
      <c r="F26" s="342">
        <f t="shared" si="1"/>
        <v>2038</v>
      </c>
      <c r="G26" s="342">
        <f t="shared" si="1"/>
        <v>9458.1527007898494</v>
      </c>
      <c r="H26" s="342">
        <f t="shared" si="2"/>
        <v>330150.70006727043</v>
      </c>
      <c r="I26" s="107">
        <f>+Sim_Demanda!E36</f>
        <v>0</v>
      </c>
      <c r="J26" s="107">
        <f>+Sim_Demanda!F36</f>
        <v>0</v>
      </c>
      <c r="K26" s="107">
        <f>+Sim_Demanda!G36</f>
        <v>0</v>
      </c>
      <c r="L26" s="107">
        <f>+Sim_Demanda!H36</f>
        <v>0</v>
      </c>
      <c r="M26" s="107">
        <f>+Sim_Demanda!I36</f>
        <v>0</v>
      </c>
      <c r="N26" s="107">
        <f>+Sim_Demanda!J36</f>
        <v>0</v>
      </c>
      <c r="O26" s="107">
        <f t="shared" si="3"/>
        <v>0</v>
      </c>
      <c r="P26" s="342">
        <f>+'MIP(IxI)_TFEVP'!CC32</f>
        <v>314780.51785262499</v>
      </c>
      <c r="Q26" s="342">
        <f>+'MIP(IxI)_TFEVP'!CD32</f>
        <v>0</v>
      </c>
      <c r="R26" s="342">
        <f>+'MIP(IxI)_TFEVP'!CE32</f>
        <v>0</v>
      </c>
      <c r="S26" s="342">
        <f>+'MIP(IxI)_TFEVP'!CF32</f>
        <v>3874.0295138555998</v>
      </c>
      <c r="T26" s="342">
        <f>+'MIP(IxI)_TFEVP'!CG32</f>
        <v>2038</v>
      </c>
      <c r="U26" s="342">
        <f>+'MIP(IxI)_TFEVP'!CH32</f>
        <v>9458.1527007898494</v>
      </c>
      <c r="V26" s="342">
        <f t="shared" si="4"/>
        <v>330150.70006727043</v>
      </c>
    </row>
    <row r="27" spans="1:22" x14ac:dyDescent="0.3">
      <c r="A27" s="220" t="s">
        <v>324</v>
      </c>
      <c r="B27" s="342">
        <f t="shared" si="1"/>
        <v>169817.48699775801</v>
      </c>
      <c r="C27" s="342">
        <f t="shared" si="1"/>
        <v>0</v>
      </c>
      <c r="D27" s="342">
        <f t="shared" si="1"/>
        <v>0</v>
      </c>
      <c r="E27" s="342">
        <f t="shared" si="1"/>
        <v>924.25536946649197</v>
      </c>
      <c r="F27" s="342">
        <f t="shared" si="1"/>
        <v>4465.5742314777799</v>
      </c>
      <c r="G27" s="342">
        <f t="shared" si="1"/>
        <v>186871.33178303001</v>
      </c>
      <c r="H27" s="342">
        <f t="shared" si="2"/>
        <v>362078.64838173229</v>
      </c>
      <c r="I27" s="107">
        <f>+Sim_Demanda!E37</f>
        <v>0</v>
      </c>
      <c r="J27" s="107">
        <f>+Sim_Demanda!F37</f>
        <v>0</v>
      </c>
      <c r="K27" s="107">
        <f>+Sim_Demanda!G37</f>
        <v>0</v>
      </c>
      <c r="L27" s="107">
        <f>+Sim_Demanda!H37</f>
        <v>0</v>
      </c>
      <c r="M27" s="107">
        <f>+Sim_Demanda!I37</f>
        <v>0</v>
      </c>
      <c r="N27" s="107">
        <f>+Sim_Demanda!J37</f>
        <v>0</v>
      </c>
      <c r="O27" s="107">
        <f t="shared" si="3"/>
        <v>0</v>
      </c>
      <c r="P27" s="342">
        <f>+'MIP(IxI)_TFEVP'!CC33</f>
        <v>169817.48699775801</v>
      </c>
      <c r="Q27" s="342">
        <f>+'MIP(IxI)_TFEVP'!CD33</f>
        <v>0</v>
      </c>
      <c r="R27" s="342">
        <f>+'MIP(IxI)_TFEVP'!CE33</f>
        <v>0</v>
      </c>
      <c r="S27" s="342">
        <f>+'MIP(IxI)_TFEVP'!CF33</f>
        <v>924.25536946649197</v>
      </c>
      <c r="T27" s="342">
        <f>+'MIP(IxI)_TFEVP'!CG33</f>
        <v>4465.5742314777799</v>
      </c>
      <c r="U27" s="342">
        <f>+'MIP(IxI)_TFEVP'!CH33</f>
        <v>186871.33178303001</v>
      </c>
      <c r="V27" s="342">
        <f t="shared" si="4"/>
        <v>362078.64838173229</v>
      </c>
    </row>
    <row r="28" spans="1:22" x14ac:dyDescent="0.3">
      <c r="A28" s="220" t="s">
        <v>332</v>
      </c>
      <c r="B28" s="342">
        <f t="shared" si="1"/>
        <v>285546.80759241199</v>
      </c>
      <c r="C28" s="342">
        <f t="shared" si="1"/>
        <v>0</v>
      </c>
      <c r="D28" s="342">
        <f t="shared" si="1"/>
        <v>0</v>
      </c>
      <c r="E28" s="342">
        <f t="shared" si="1"/>
        <v>1532.6159929451701</v>
      </c>
      <c r="F28" s="342">
        <f t="shared" si="1"/>
        <v>0</v>
      </c>
      <c r="G28" s="342">
        <f t="shared" si="1"/>
        <v>2756.6155795493901</v>
      </c>
      <c r="H28" s="342">
        <f t="shared" si="2"/>
        <v>289836.03916490654</v>
      </c>
      <c r="I28" s="107">
        <f>+Sim_Demanda!E38</f>
        <v>0</v>
      </c>
      <c r="J28" s="107">
        <f>+Sim_Demanda!F38</f>
        <v>0</v>
      </c>
      <c r="K28" s="107">
        <f>+Sim_Demanda!G38</f>
        <v>0</v>
      </c>
      <c r="L28" s="107">
        <f>+Sim_Demanda!H38</f>
        <v>0</v>
      </c>
      <c r="M28" s="107">
        <f>+Sim_Demanda!I38</f>
        <v>0</v>
      </c>
      <c r="N28" s="107">
        <f>+Sim_Demanda!J38</f>
        <v>0</v>
      </c>
      <c r="O28" s="107">
        <f t="shared" si="3"/>
        <v>0</v>
      </c>
      <c r="P28" s="342">
        <f>+'MIP(IxI)_TFEVP'!CC34</f>
        <v>285546.80759241199</v>
      </c>
      <c r="Q28" s="342">
        <f>+'MIP(IxI)_TFEVP'!CD34</f>
        <v>0</v>
      </c>
      <c r="R28" s="342">
        <f>+'MIP(IxI)_TFEVP'!CE34</f>
        <v>0</v>
      </c>
      <c r="S28" s="342">
        <f>+'MIP(IxI)_TFEVP'!CF34</f>
        <v>1532.6159929451701</v>
      </c>
      <c r="T28" s="342">
        <f>+'MIP(IxI)_TFEVP'!CG34</f>
        <v>0</v>
      </c>
      <c r="U28" s="342">
        <f>+'MIP(IxI)_TFEVP'!CH34</f>
        <v>2756.6155795493901</v>
      </c>
      <c r="V28" s="342">
        <f t="shared" si="4"/>
        <v>289836.03916490654</v>
      </c>
    </row>
    <row r="29" spans="1:22" x14ac:dyDescent="0.3">
      <c r="A29" s="220" t="s">
        <v>336</v>
      </c>
      <c r="B29" s="342">
        <f t="shared" si="1"/>
        <v>113420.319081204</v>
      </c>
      <c r="C29" s="342">
        <f t="shared" si="1"/>
        <v>0</v>
      </c>
      <c r="D29" s="342">
        <f t="shared" si="1"/>
        <v>0</v>
      </c>
      <c r="E29" s="342">
        <f t="shared" si="1"/>
        <v>314.79437312933698</v>
      </c>
      <c r="F29" s="342">
        <f t="shared" si="1"/>
        <v>-665</v>
      </c>
      <c r="G29" s="342">
        <f t="shared" si="1"/>
        <v>119881.153421896</v>
      </c>
      <c r="H29" s="342">
        <f t="shared" si="2"/>
        <v>232951.26687622932</v>
      </c>
      <c r="I29" s="107">
        <f>+Sim_Demanda!E39</f>
        <v>0</v>
      </c>
      <c r="J29" s="107">
        <f>+Sim_Demanda!F39</f>
        <v>0</v>
      </c>
      <c r="K29" s="107">
        <f>+Sim_Demanda!G39</f>
        <v>0</v>
      </c>
      <c r="L29" s="107">
        <f>+Sim_Demanda!H39</f>
        <v>0</v>
      </c>
      <c r="M29" s="107">
        <f>+Sim_Demanda!I39</f>
        <v>0</v>
      </c>
      <c r="N29" s="107">
        <f>+Sim_Demanda!J39</f>
        <v>0</v>
      </c>
      <c r="O29" s="107">
        <f t="shared" si="3"/>
        <v>0</v>
      </c>
      <c r="P29" s="342">
        <f>+'MIP(IxI)_TFEVP'!CC35</f>
        <v>113420.319081204</v>
      </c>
      <c r="Q29" s="342">
        <f>+'MIP(IxI)_TFEVP'!CD35</f>
        <v>0</v>
      </c>
      <c r="R29" s="342">
        <f>+'MIP(IxI)_TFEVP'!CE35</f>
        <v>0</v>
      </c>
      <c r="S29" s="342">
        <f>+'MIP(IxI)_TFEVP'!CF35</f>
        <v>314.79437312933698</v>
      </c>
      <c r="T29" s="342">
        <f>+'MIP(IxI)_TFEVP'!CG35</f>
        <v>-665</v>
      </c>
      <c r="U29" s="342">
        <f>+'MIP(IxI)_TFEVP'!CH35</f>
        <v>119881.153421896</v>
      </c>
      <c r="V29" s="342">
        <f t="shared" si="4"/>
        <v>232951.26687622932</v>
      </c>
    </row>
    <row r="30" spans="1:22" x14ac:dyDescent="0.3">
      <c r="A30" s="220" t="s">
        <v>312</v>
      </c>
      <c r="B30" s="342">
        <f t="shared" si="1"/>
        <v>642343.149366164</v>
      </c>
      <c r="C30" s="342">
        <f t="shared" si="1"/>
        <v>0</v>
      </c>
      <c r="D30" s="342">
        <f t="shared" si="1"/>
        <v>0</v>
      </c>
      <c r="E30" s="342">
        <f t="shared" si="1"/>
        <v>3716.65622227015</v>
      </c>
      <c r="F30" s="342">
        <f t="shared" si="1"/>
        <v>352715.08358404302</v>
      </c>
      <c r="G30" s="342">
        <f t="shared" si="1"/>
        <v>99169.108457374605</v>
      </c>
      <c r="H30" s="342">
        <f t="shared" si="2"/>
        <v>1097943.9976298518</v>
      </c>
      <c r="I30" s="107">
        <f>+Sim_Demanda!E40</f>
        <v>0</v>
      </c>
      <c r="J30" s="107">
        <f>+Sim_Demanda!F40</f>
        <v>0</v>
      </c>
      <c r="K30" s="107">
        <f>+Sim_Demanda!G40</f>
        <v>0</v>
      </c>
      <c r="L30" s="107">
        <f>+Sim_Demanda!H40</f>
        <v>0</v>
      </c>
      <c r="M30" s="107">
        <f>+Sim_Demanda!I40</f>
        <v>0</v>
      </c>
      <c r="N30" s="107">
        <f>+Sim_Demanda!J40</f>
        <v>0</v>
      </c>
      <c r="O30" s="107">
        <f t="shared" si="3"/>
        <v>0</v>
      </c>
      <c r="P30" s="342">
        <f>+'MIP(IxI)_TFEVP'!CC36</f>
        <v>642343.149366164</v>
      </c>
      <c r="Q30" s="342">
        <f>+'MIP(IxI)_TFEVP'!CD36</f>
        <v>0</v>
      </c>
      <c r="R30" s="342">
        <f>+'MIP(IxI)_TFEVP'!CE36</f>
        <v>0</v>
      </c>
      <c r="S30" s="342">
        <f>+'MIP(IxI)_TFEVP'!CF36</f>
        <v>3716.65622227015</v>
      </c>
      <c r="T30" s="342">
        <f>+'MIP(IxI)_TFEVP'!CG36</f>
        <v>352715.08358404302</v>
      </c>
      <c r="U30" s="342">
        <f>+'MIP(IxI)_TFEVP'!CH36</f>
        <v>99169.108457374605</v>
      </c>
      <c r="V30" s="342">
        <f t="shared" si="4"/>
        <v>1097943.9976298518</v>
      </c>
    </row>
    <row r="31" spans="1:22" x14ac:dyDescent="0.3">
      <c r="A31" s="220" t="s">
        <v>256</v>
      </c>
      <c r="B31" s="342">
        <f t="shared" si="1"/>
        <v>526872.11788637203</v>
      </c>
      <c r="C31" s="342">
        <f t="shared" si="1"/>
        <v>0</v>
      </c>
      <c r="D31" s="342">
        <f t="shared" si="1"/>
        <v>0</v>
      </c>
      <c r="E31" s="342">
        <f t="shared" si="1"/>
        <v>10071.8987983969</v>
      </c>
      <c r="F31" s="342">
        <f t="shared" si="1"/>
        <v>25342.351147953599</v>
      </c>
      <c r="G31" s="342">
        <f t="shared" si="1"/>
        <v>497613.24741779402</v>
      </c>
      <c r="H31" s="342">
        <f t="shared" si="2"/>
        <v>1059899.6152505167</v>
      </c>
      <c r="I31" s="107">
        <f>+Sim_Demanda!E41</f>
        <v>0</v>
      </c>
      <c r="J31" s="107">
        <f>+Sim_Demanda!F41</f>
        <v>0</v>
      </c>
      <c r="K31" s="107">
        <f>+Sim_Demanda!G41</f>
        <v>0</v>
      </c>
      <c r="L31" s="107">
        <f>+Sim_Demanda!H41</f>
        <v>0</v>
      </c>
      <c r="M31" s="107">
        <f>+Sim_Demanda!I41</f>
        <v>0</v>
      </c>
      <c r="N31" s="107">
        <f>+Sim_Demanda!J41</f>
        <v>0</v>
      </c>
      <c r="O31" s="107">
        <f t="shared" si="3"/>
        <v>0</v>
      </c>
      <c r="P31" s="342">
        <f>+'MIP(IxI)_TFEVP'!CC37</f>
        <v>526872.11788637203</v>
      </c>
      <c r="Q31" s="342">
        <f>+'MIP(IxI)_TFEVP'!CD37</f>
        <v>0</v>
      </c>
      <c r="R31" s="342">
        <f>+'MIP(IxI)_TFEVP'!CE37</f>
        <v>0</v>
      </c>
      <c r="S31" s="342">
        <f>+'MIP(IxI)_TFEVP'!CF37</f>
        <v>10071.8987983969</v>
      </c>
      <c r="T31" s="342">
        <f>+'MIP(IxI)_TFEVP'!CG37</f>
        <v>25342.351147953599</v>
      </c>
      <c r="U31" s="342">
        <f>+'MIP(IxI)_TFEVP'!CH37</f>
        <v>497613.24741779402</v>
      </c>
      <c r="V31" s="342">
        <f t="shared" si="4"/>
        <v>1059899.6152505167</v>
      </c>
    </row>
    <row r="32" spans="1:22" x14ac:dyDescent="0.3">
      <c r="A32" s="220" t="s">
        <v>278</v>
      </c>
      <c r="B32" s="342">
        <f t="shared" si="1"/>
        <v>22055.881681637598</v>
      </c>
      <c r="C32" s="342">
        <f t="shared" si="1"/>
        <v>0</v>
      </c>
      <c r="D32" s="342">
        <f t="shared" si="1"/>
        <v>0</v>
      </c>
      <c r="E32" s="342">
        <f t="shared" si="1"/>
        <v>151.36612179569701</v>
      </c>
      <c r="F32" s="342">
        <f t="shared" si="1"/>
        <v>81.617988273312307</v>
      </c>
      <c r="G32" s="342">
        <f t="shared" si="1"/>
        <v>117190.781886677</v>
      </c>
      <c r="H32" s="342">
        <f t="shared" si="2"/>
        <v>139479.6476783836</v>
      </c>
      <c r="I32" s="107">
        <f>+Sim_Demanda!E42</f>
        <v>0</v>
      </c>
      <c r="J32" s="107">
        <f>+Sim_Demanda!F42</f>
        <v>0</v>
      </c>
      <c r="K32" s="107">
        <f>+Sim_Demanda!G42</f>
        <v>0</v>
      </c>
      <c r="L32" s="107">
        <f>+Sim_Demanda!H42</f>
        <v>0</v>
      </c>
      <c r="M32" s="107">
        <f>+Sim_Demanda!I42</f>
        <v>0</v>
      </c>
      <c r="N32" s="107">
        <f>+Sim_Demanda!J42</f>
        <v>0</v>
      </c>
      <c r="O32" s="107">
        <f t="shared" si="3"/>
        <v>0</v>
      </c>
      <c r="P32" s="342">
        <f>+'MIP(IxI)_TFEVP'!CC38</f>
        <v>22055.881681637598</v>
      </c>
      <c r="Q32" s="342">
        <f>+'MIP(IxI)_TFEVP'!CD38</f>
        <v>0</v>
      </c>
      <c r="R32" s="342">
        <f>+'MIP(IxI)_TFEVP'!CE38</f>
        <v>0</v>
      </c>
      <c r="S32" s="342">
        <f>+'MIP(IxI)_TFEVP'!CF38</f>
        <v>151.36612179569701</v>
      </c>
      <c r="T32" s="342">
        <f>+'MIP(IxI)_TFEVP'!CG38</f>
        <v>81.617988273312307</v>
      </c>
      <c r="U32" s="342">
        <f>+'MIP(IxI)_TFEVP'!CH38</f>
        <v>117190.781886677</v>
      </c>
      <c r="V32" s="342">
        <f t="shared" si="4"/>
        <v>139479.6476783836</v>
      </c>
    </row>
    <row r="33" spans="1:22" x14ac:dyDescent="0.3">
      <c r="A33" s="220" t="s">
        <v>348</v>
      </c>
      <c r="B33" s="342">
        <f t="shared" si="1"/>
        <v>872794.786842681</v>
      </c>
      <c r="C33" s="342">
        <f t="shared" si="1"/>
        <v>0</v>
      </c>
      <c r="D33" s="342">
        <f t="shared" si="1"/>
        <v>0</v>
      </c>
      <c r="E33" s="342">
        <f t="shared" si="1"/>
        <v>410.11976684561898</v>
      </c>
      <c r="F33" s="342">
        <f t="shared" si="1"/>
        <v>-2387.6437191825698</v>
      </c>
      <c r="G33" s="342">
        <f t="shared" si="1"/>
        <v>4850.5986301763896</v>
      </c>
      <c r="H33" s="342">
        <f t="shared" si="2"/>
        <v>875667.86152052041</v>
      </c>
      <c r="I33" s="107">
        <f>+Sim_Demanda!E43</f>
        <v>0</v>
      </c>
      <c r="J33" s="107">
        <f>+Sim_Demanda!F43</f>
        <v>0</v>
      </c>
      <c r="K33" s="107">
        <f>+Sim_Demanda!G43</f>
        <v>0</v>
      </c>
      <c r="L33" s="107">
        <f>+Sim_Demanda!H43</f>
        <v>0</v>
      </c>
      <c r="M33" s="107">
        <f>+Sim_Demanda!I43</f>
        <v>0</v>
      </c>
      <c r="N33" s="107">
        <f>+Sim_Demanda!J43</f>
        <v>0</v>
      </c>
      <c r="O33" s="107">
        <f t="shared" si="3"/>
        <v>0</v>
      </c>
      <c r="P33" s="342">
        <f>+'MIP(IxI)_TFEVP'!CC39</f>
        <v>872794.786842681</v>
      </c>
      <c r="Q33" s="342">
        <f>+'MIP(IxI)_TFEVP'!CD39</f>
        <v>0</v>
      </c>
      <c r="R33" s="342">
        <f>+'MIP(IxI)_TFEVP'!CE39</f>
        <v>0</v>
      </c>
      <c r="S33" s="342">
        <f>+'MIP(IxI)_TFEVP'!CF39</f>
        <v>410.11976684561898</v>
      </c>
      <c r="T33" s="342">
        <f>+'MIP(IxI)_TFEVP'!CG39</f>
        <v>-2387.6437191825698</v>
      </c>
      <c r="U33" s="342">
        <f>+'MIP(IxI)_TFEVP'!CH39</f>
        <v>4850.5986301763896</v>
      </c>
      <c r="V33" s="342">
        <f t="shared" si="4"/>
        <v>875667.86152052041</v>
      </c>
    </row>
    <row r="34" spans="1:22" x14ac:dyDescent="0.3">
      <c r="A34" s="220" t="s">
        <v>342</v>
      </c>
      <c r="B34" s="342">
        <f t="shared" si="1"/>
        <v>650809.92249093403</v>
      </c>
      <c r="C34" s="342">
        <f t="shared" si="1"/>
        <v>0</v>
      </c>
      <c r="D34" s="342">
        <f t="shared" si="1"/>
        <v>0</v>
      </c>
      <c r="E34" s="342">
        <f t="shared" si="1"/>
        <v>407.11630862616801</v>
      </c>
      <c r="F34" s="342">
        <f t="shared" si="1"/>
        <v>-5275.0144714775097</v>
      </c>
      <c r="G34" s="342">
        <f t="shared" si="1"/>
        <v>4966.3806747897297</v>
      </c>
      <c r="H34" s="342">
        <f t="shared" si="2"/>
        <v>650908.40500287246</v>
      </c>
      <c r="I34" s="107">
        <f>+Sim_Demanda!E44</f>
        <v>0</v>
      </c>
      <c r="J34" s="107">
        <f>+Sim_Demanda!F44</f>
        <v>0</v>
      </c>
      <c r="K34" s="107">
        <f>+Sim_Demanda!G44</f>
        <v>0</v>
      </c>
      <c r="L34" s="107">
        <f>+Sim_Demanda!H44</f>
        <v>0</v>
      </c>
      <c r="M34" s="107">
        <f>+Sim_Demanda!I44</f>
        <v>0</v>
      </c>
      <c r="N34" s="107">
        <f>+Sim_Demanda!J44</f>
        <v>0</v>
      </c>
      <c r="O34" s="107">
        <f t="shared" si="3"/>
        <v>0</v>
      </c>
      <c r="P34" s="342">
        <f>+'MIP(IxI)_TFEVP'!CC40</f>
        <v>650809.92249093403</v>
      </c>
      <c r="Q34" s="342">
        <f>+'MIP(IxI)_TFEVP'!CD40</f>
        <v>0</v>
      </c>
      <c r="R34" s="342">
        <f>+'MIP(IxI)_TFEVP'!CE40</f>
        <v>0</v>
      </c>
      <c r="S34" s="342">
        <f>+'MIP(IxI)_TFEVP'!CF40</f>
        <v>407.11630862616801</v>
      </c>
      <c r="T34" s="342">
        <f>+'MIP(IxI)_TFEVP'!CG40</f>
        <v>-5275.0144714775097</v>
      </c>
      <c r="U34" s="342">
        <f>+'MIP(IxI)_TFEVP'!CH40</f>
        <v>4966.3806747897297</v>
      </c>
      <c r="V34" s="342">
        <f t="shared" si="4"/>
        <v>650908.40500287246</v>
      </c>
    </row>
    <row r="35" spans="1:22" x14ac:dyDescent="0.3">
      <c r="A35" s="220" t="s">
        <v>352</v>
      </c>
      <c r="B35" s="342">
        <f t="shared" si="1"/>
        <v>0</v>
      </c>
      <c r="C35" s="342">
        <f t="shared" si="1"/>
        <v>0</v>
      </c>
      <c r="D35" s="342">
        <f t="shared" si="1"/>
        <v>0</v>
      </c>
      <c r="E35" s="342">
        <f t="shared" si="1"/>
        <v>0</v>
      </c>
      <c r="F35" s="342">
        <f t="shared" si="1"/>
        <v>0</v>
      </c>
      <c r="G35" s="342">
        <f t="shared" si="1"/>
        <v>0</v>
      </c>
      <c r="H35" s="342">
        <f t="shared" si="2"/>
        <v>0</v>
      </c>
      <c r="I35" s="107">
        <f>+Sim_Demanda!E45</f>
        <v>0</v>
      </c>
      <c r="J35" s="107">
        <f>+Sim_Demanda!F45</f>
        <v>0</v>
      </c>
      <c r="K35" s="107">
        <f>+Sim_Demanda!G45</f>
        <v>0</v>
      </c>
      <c r="L35" s="107">
        <f>+Sim_Demanda!H45</f>
        <v>0</v>
      </c>
      <c r="M35" s="107">
        <f>+Sim_Demanda!I45</f>
        <v>0</v>
      </c>
      <c r="N35" s="107">
        <f>+Sim_Demanda!J45</f>
        <v>0</v>
      </c>
      <c r="O35" s="107">
        <f t="shared" si="3"/>
        <v>0</v>
      </c>
      <c r="P35" s="342">
        <f>+'MIP(IxI)_TFEVP'!CC41</f>
        <v>0</v>
      </c>
      <c r="Q35" s="342">
        <f>+'MIP(IxI)_TFEVP'!CD41</f>
        <v>0</v>
      </c>
      <c r="R35" s="342">
        <f>+'MIP(IxI)_TFEVP'!CE41</f>
        <v>0</v>
      </c>
      <c r="S35" s="342">
        <f>+'MIP(IxI)_TFEVP'!CF41</f>
        <v>0</v>
      </c>
      <c r="T35" s="342">
        <f>+'MIP(IxI)_TFEVP'!CG41</f>
        <v>0</v>
      </c>
      <c r="U35" s="342">
        <f>+'MIP(IxI)_TFEVP'!CH41</f>
        <v>0</v>
      </c>
      <c r="V35" s="342">
        <f t="shared" si="4"/>
        <v>0</v>
      </c>
    </row>
    <row r="36" spans="1:22" x14ac:dyDescent="0.3">
      <c r="A36" s="220" t="s">
        <v>356</v>
      </c>
      <c r="B36" s="342">
        <f t="shared" si="1"/>
        <v>111884.999001719</v>
      </c>
      <c r="C36" s="342">
        <f t="shared" si="1"/>
        <v>0</v>
      </c>
      <c r="D36" s="342">
        <f t="shared" si="1"/>
        <v>0</v>
      </c>
      <c r="E36" s="342">
        <f t="shared" si="1"/>
        <v>6777.1146343415503</v>
      </c>
      <c r="F36" s="342">
        <f t="shared" si="1"/>
        <v>9351.1002453614001</v>
      </c>
      <c r="G36" s="342">
        <f t="shared" si="1"/>
        <v>56633.475674410904</v>
      </c>
      <c r="H36" s="342">
        <f t="shared" si="2"/>
        <v>184646.68955583285</v>
      </c>
      <c r="I36" s="107">
        <f>+Sim_Demanda!E46</f>
        <v>0</v>
      </c>
      <c r="J36" s="107">
        <f>+Sim_Demanda!F46</f>
        <v>0</v>
      </c>
      <c r="K36" s="107">
        <f>+Sim_Demanda!G46</f>
        <v>0</v>
      </c>
      <c r="L36" s="107">
        <f>+Sim_Demanda!H46</f>
        <v>0</v>
      </c>
      <c r="M36" s="107">
        <f>+Sim_Demanda!I46</f>
        <v>0</v>
      </c>
      <c r="N36" s="107">
        <f>+Sim_Demanda!J46</f>
        <v>0</v>
      </c>
      <c r="O36" s="107">
        <f t="shared" si="3"/>
        <v>0</v>
      </c>
      <c r="P36" s="342">
        <f>+'MIP(IxI)_TFEVP'!CC42</f>
        <v>111884.999001719</v>
      </c>
      <c r="Q36" s="342">
        <f>+'MIP(IxI)_TFEVP'!CD42</f>
        <v>0</v>
      </c>
      <c r="R36" s="342">
        <f>+'MIP(IxI)_TFEVP'!CE42</f>
        <v>0</v>
      </c>
      <c r="S36" s="342">
        <f>+'MIP(IxI)_TFEVP'!CF42</f>
        <v>6777.1146343415503</v>
      </c>
      <c r="T36" s="342">
        <f>+'MIP(IxI)_TFEVP'!CG42</f>
        <v>9351.1002453614001</v>
      </c>
      <c r="U36" s="342">
        <f>+'MIP(IxI)_TFEVP'!CH42</f>
        <v>56633.475674410904</v>
      </c>
      <c r="V36" s="342">
        <f t="shared" si="4"/>
        <v>184646.68955583285</v>
      </c>
    </row>
    <row r="37" spans="1:22" x14ac:dyDescent="0.3">
      <c r="A37" s="220" t="s">
        <v>364</v>
      </c>
      <c r="B37" s="342">
        <f t="shared" si="1"/>
        <v>624338.72811481205</v>
      </c>
      <c r="C37" s="342">
        <f t="shared" si="1"/>
        <v>0</v>
      </c>
      <c r="D37" s="342">
        <f t="shared" si="1"/>
        <v>0</v>
      </c>
      <c r="E37" s="342">
        <f t="shared" si="1"/>
        <v>41701.404874600303</v>
      </c>
      <c r="F37" s="342">
        <f t="shared" si="1"/>
        <v>1219.9077793993199</v>
      </c>
      <c r="G37" s="342">
        <f t="shared" si="1"/>
        <v>61176.209751640599</v>
      </c>
      <c r="H37" s="342">
        <f t="shared" si="2"/>
        <v>728436.25052045227</v>
      </c>
      <c r="I37" s="107">
        <f>+Sim_Demanda!E47</f>
        <v>0</v>
      </c>
      <c r="J37" s="107">
        <f>+Sim_Demanda!F47</f>
        <v>0</v>
      </c>
      <c r="K37" s="107">
        <f>+Sim_Demanda!G47</f>
        <v>0</v>
      </c>
      <c r="L37" s="107">
        <f>+Sim_Demanda!H47</f>
        <v>0</v>
      </c>
      <c r="M37" s="107">
        <f>+Sim_Demanda!I47</f>
        <v>0</v>
      </c>
      <c r="N37" s="107">
        <f>+Sim_Demanda!J47</f>
        <v>0</v>
      </c>
      <c r="O37" s="107">
        <f t="shared" si="3"/>
        <v>0</v>
      </c>
      <c r="P37" s="342">
        <f>+'MIP(IxI)_TFEVP'!CC43</f>
        <v>624338.72811481205</v>
      </c>
      <c r="Q37" s="342">
        <f>+'MIP(IxI)_TFEVP'!CD43</f>
        <v>0</v>
      </c>
      <c r="R37" s="342">
        <f>+'MIP(IxI)_TFEVP'!CE43</f>
        <v>0</v>
      </c>
      <c r="S37" s="342">
        <f>+'MIP(IxI)_TFEVP'!CF43</f>
        <v>41701.404874600303</v>
      </c>
      <c r="T37" s="342">
        <f>+'MIP(IxI)_TFEVP'!CG43</f>
        <v>1219.9077793993199</v>
      </c>
      <c r="U37" s="342">
        <f>+'MIP(IxI)_TFEVP'!CH43</f>
        <v>61176.209751640599</v>
      </c>
      <c r="V37" s="342">
        <f t="shared" si="4"/>
        <v>728436.25052045227</v>
      </c>
    </row>
    <row r="38" spans="1:22" x14ac:dyDescent="0.3">
      <c r="A38" s="220" t="s">
        <v>368</v>
      </c>
      <c r="B38" s="342">
        <f t="shared" si="1"/>
        <v>196840.94404533299</v>
      </c>
      <c r="C38" s="342">
        <f t="shared" si="1"/>
        <v>0</v>
      </c>
      <c r="D38" s="342">
        <f t="shared" si="1"/>
        <v>0</v>
      </c>
      <c r="E38" s="342">
        <f t="shared" si="1"/>
        <v>408.52747170802502</v>
      </c>
      <c r="F38" s="342">
        <f t="shared" si="1"/>
        <v>13162.2410543243</v>
      </c>
      <c r="G38" s="342">
        <f t="shared" si="1"/>
        <v>30055.970711162699</v>
      </c>
      <c r="H38" s="342">
        <f t="shared" si="2"/>
        <v>240467.68328252799</v>
      </c>
      <c r="I38" s="107">
        <f>+Sim_Demanda!E48</f>
        <v>0</v>
      </c>
      <c r="J38" s="107">
        <f>+Sim_Demanda!F48</f>
        <v>0</v>
      </c>
      <c r="K38" s="107">
        <f>+Sim_Demanda!G48</f>
        <v>0</v>
      </c>
      <c r="L38" s="107">
        <f>+Sim_Demanda!H48</f>
        <v>0</v>
      </c>
      <c r="M38" s="107">
        <f>+Sim_Demanda!I48</f>
        <v>0</v>
      </c>
      <c r="N38" s="107">
        <f>+Sim_Demanda!J48</f>
        <v>0</v>
      </c>
      <c r="O38" s="107">
        <f t="shared" si="3"/>
        <v>0</v>
      </c>
      <c r="P38" s="342">
        <f>+'MIP(IxI)_TFEVP'!CC44</f>
        <v>196840.94404533299</v>
      </c>
      <c r="Q38" s="342">
        <f>+'MIP(IxI)_TFEVP'!CD44</f>
        <v>0</v>
      </c>
      <c r="R38" s="342">
        <f>+'MIP(IxI)_TFEVP'!CE44</f>
        <v>0</v>
      </c>
      <c r="S38" s="342">
        <f>+'MIP(IxI)_TFEVP'!CF44</f>
        <v>408.52747170802502</v>
      </c>
      <c r="T38" s="342">
        <f>+'MIP(IxI)_TFEVP'!CG44</f>
        <v>13162.2410543243</v>
      </c>
      <c r="U38" s="342">
        <f>+'MIP(IxI)_TFEVP'!CH44</f>
        <v>30055.970711162699</v>
      </c>
      <c r="V38" s="342">
        <f t="shared" si="4"/>
        <v>240467.68328252799</v>
      </c>
    </row>
    <row r="39" spans="1:22" x14ac:dyDescent="0.3">
      <c r="A39" s="220" t="s">
        <v>374</v>
      </c>
      <c r="B39" s="342">
        <f t="shared" si="1"/>
        <v>39254.242059206197</v>
      </c>
      <c r="C39" s="342">
        <f t="shared" si="1"/>
        <v>0</v>
      </c>
      <c r="D39" s="342">
        <f t="shared" si="1"/>
        <v>0</v>
      </c>
      <c r="E39" s="342">
        <f t="shared" si="1"/>
        <v>5032.1657299234002</v>
      </c>
      <c r="F39" s="342">
        <f t="shared" si="1"/>
        <v>12352.171294295</v>
      </c>
      <c r="G39" s="342">
        <f t="shared" si="1"/>
        <v>468688.40890408098</v>
      </c>
      <c r="H39" s="342">
        <f t="shared" si="2"/>
        <v>525326.98798750562</v>
      </c>
      <c r="I39" s="107">
        <f>+Sim_Demanda!E49</f>
        <v>0</v>
      </c>
      <c r="J39" s="107">
        <f>+Sim_Demanda!F49</f>
        <v>0</v>
      </c>
      <c r="K39" s="107">
        <f>+Sim_Demanda!G49</f>
        <v>0</v>
      </c>
      <c r="L39" s="107">
        <f>+Sim_Demanda!H49</f>
        <v>0</v>
      </c>
      <c r="M39" s="107">
        <f>+Sim_Demanda!I49</f>
        <v>0</v>
      </c>
      <c r="N39" s="107">
        <f>+Sim_Demanda!J49</f>
        <v>0</v>
      </c>
      <c r="O39" s="107">
        <f t="shared" si="3"/>
        <v>0</v>
      </c>
      <c r="P39" s="342">
        <f>+'MIP(IxI)_TFEVP'!CC45</f>
        <v>39254.242059206197</v>
      </c>
      <c r="Q39" s="342">
        <f>+'MIP(IxI)_TFEVP'!CD45</f>
        <v>0</v>
      </c>
      <c r="R39" s="342">
        <f>+'MIP(IxI)_TFEVP'!CE45</f>
        <v>0</v>
      </c>
      <c r="S39" s="342">
        <f>+'MIP(IxI)_TFEVP'!CF45</f>
        <v>5032.1657299234002</v>
      </c>
      <c r="T39" s="342">
        <f>+'MIP(IxI)_TFEVP'!CG45</f>
        <v>12352.171294295</v>
      </c>
      <c r="U39" s="342">
        <f>+'MIP(IxI)_TFEVP'!CH45</f>
        <v>468688.40890408098</v>
      </c>
      <c r="V39" s="342">
        <f t="shared" si="4"/>
        <v>525326.98798750562</v>
      </c>
    </row>
    <row r="40" spans="1:22" x14ac:dyDescent="0.3">
      <c r="A40" s="220" t="s">
        <v>384</v>
      </c>
      <c r="B40" s="342">
        <f t="shared" si="1"/>
        <v>434288.24968438299</v>
      </c>
      <c r="C40" s="342">
        <f t="shared" si="1"/>
        <v>0</v>
      </c>
      <c r="D40" s="342">
        <f t="shared" si="1"/>
        <v>0</v>
      </c>
      <c r="E40" s="342">
        <f t="shared" si="1"/>
        <v>5197.6965636181403</v>
      </c>
      <c r="F40" s="342">
        <f t="shared" si="1"/>
        <v>-10304.9445901412</v>
      </c>
      <c r="G40" s="342">
        <f t="shared" si="1"/>
        <v>56675.129048724702</v>
      </c>
      <c r="H40" s="342">
        <f t="shared" si="2"/>
        <v>485856.13070658466</v>
      </c>
      <c r="I40" s="107">
        <f>+Sim_Demanda!E50</f>
        <v>0</v>
      </c>
      <c r="J40" s="107">
        <f>+Sim_Demanda!F50</f>
        <v>0</v>
      </c>
      <c r="K40" s="107">
        <f>+Sim_Demanda!G50</f>
        <v>0</v>
      </c>
      <c r="L40" s="107">
        <f>+Sim_Demanda!H50</f>
        <v>0</v>
      </c>
      <c r="M40" s="107">
        <f>+Sim_Demanda!I50</f>
        <v>0</v>
      </c>
      <c r="N40" s="107">
        <f>+Sim_Demanda!J50</f>
        <v>0</v>
      </c>
      <c r="O40" s="107">
        <f t="shared" si="3"/>
        <v>0</v>
      </c>
      <c r="P40" s="342">
        <f>+'MIP(IxI)_TFEVP'!CC46</f>
        <v>434288.24968438299</v>
      </c>
      <c r="Q40" s="342">
        <f>+'MIP(IxI)_TFEVP'!CD46</f>
        <v>0</v>
      </c>
      <c r="R40" s="342">
        <f>+'MIP(IxI)_TFEVP'!CE46</f>
        <v>0</v>
      </c>
      <c r="S40" s="342">
        <f>+'MIP(IxI)_TFEVP'!CF46</f>
        <v>5197.6965636181403</v>
      </c>
      <c r="T40" s="342">
        <f>+'MIP(IxI)_TFEVP'!CG46</f>
        <v>-10304.9445901412</v>
      </c>
      <c r="U40" s="342">
        <f>+'MIP(IxI)_TFEVP'!CH46</f>
        <v>56675.129048724702</v>
      </c>
      <c r="V40" s="342">
        <f t="shared" si="4"/>
        <v>485856.13070658466</v>
      </c>
    </row>
    <row r="41" spans="1:22" x14ac:dyDescent="0.3">
      <c r="A41" s="220" t="s">
        <v>392</v>
      </c>
      <c r="B41" s="342">
        <f t="shared" si="1"/>
        <v>161235.960773623</v>
      </c>
      <c r="C41" s="342">
        <f t="shared" si="1"/>
        <v>0</v>
      </c>
      <c r="D41" s="342">
        <f t="shared" si="1"/>
        <v>0</v>
      </c>
      <c r="E41" s="342">
        <f t="shared" si="1"/>
        <v>2097.3594563494798</v>
      </c>
      <c r="F41" s="342">
        <f t="shared" si="1"/>
        <v>-26384.152220141601</v>
      </c>
      <c r="G41" s="342">
        <f t="shared" si="1"/>
        <v>10421.087166232899</v>
      </c>
      <c r="H41" s="342">
        <f t="shared" si="2"/>
        <v>147370.25517606377</v>
      </c>
      <c r="I41" s="107">
        <f>+Sim_Demanda!E51</f>
        <v>0</v>
      </c>
      <c r="J41" s="107">
        <f>+Sim_Demanda!F51</f>
        <v>0</v>
      </c>
      <c r="K41" s="107">
        <f>+Sim_Demanda!G51</f>
        <v>0</v>
      </c>
      <c r="L41" s="107">
        <f>+Sim_Demanda!H51</f>
        <v>0</v>
      </c>
      <c r="M41" s="107">
        <f>+Sim_Demanda!I51</f>
        <v>0</v>
      </c>
      <c r="N41" s="107">
        <f>+Sim_Demanda!J51</f>
        <v>0</v>
      </c>
      <c r="O41" s="107">
        <f t="shared" si="3"/>
        <v>0</v>
      </c>
      <c r="P41" s="342">
        <f>+'MIP(IxI)_TFEVP'!CC47</f>
        <v>161235.960773623</v>
      </c>
      <c r="Q41" s="342">
        <f>+'MIP(IxI)_TFEVP'!CD47</f>
        <v>0</v>
      </c>
      <c r="R41" s="342">
        <f>+'MIP(IxI)_TFEVP'!CE47</f>
        <v>0</v>
      </c>
      <c r="S41" s="342">
        <f>+'MIP(IxI)_TFEVP'!CF47</f>
        <v>2097.3594563494798</v>
      </c>
      <c r="T41" s="342">
        <f>+'MIP(IxI)_TFEVP'!CG47</f>
        <v>-26384.152220141601</v>
      </c>
      <c r="U41" s="342">
        <f>+'MIP(IxI)_TFEVP'!CH47</f>
        <v>10421.087166232899</v>
      </c>
      <c r="V41" s="342">
        <f t="shared" si="4"/>
        <v>147370.25517606377</v>
      </c>
    </row>
    <row r="42" spans="1:22" x14ac:dyDescent="0.3">
      <c r="A42" s="220" t="s">
        <v>396</v>
      </c>
      <c r="B42" s="342">
        <f t="shared" si="1"/>
        <v>703480.90165117895</v>
      </c>
      <c r="C42" s="342">
        <f t="shared" si="1"/>
        <v>0</v>
      </c>
      <c r="D42" s="342">
        <f t="shared" si="1"/>
        <v>0</v>
      </c>
      <c r="E42" s="342">
        <f t="shared" si="1"/>
        <v>0</v>
      </c>
      <c r="F42" s="342">
        <f t="shared" si="1"/>
        <v>-2878.9504882831002</v>
      </c>
      <c r="G42" s="342">
        <f t="shared" si="1"/>
        <v>1274525.0809273201</v>
      </c>
      <c r="H42" s="342">
        <f t="shared" si="2"/>
        <v>1975127.0320902159</v>
      </c>
      <c r="I42" s="107">
        <f>+Sim_Demanda!E52</f>
        <v>0</v>
      </c>
      <c r="J42" s="107">
        <f>+Sim_Demanda!F52</f>
        <v>0</v>
      </c>
      <c r="K42" s="107">
        <f>+Sim_Demanda!G52</f>
        <v>0</v>
      </c>
      <c r="L42" s="107">
        <f>+Sim_Demanda!H52</f>
        <v>0</v>
      </c>
      <c r="M42" s="107">
        <f>+Sim_Demanda!I52</f>
        <v>0</v>
      </c>
      <c r="N42" s="107">
        <f>+Sim_Demanda!J52</f>
        <v>0</v>
      </c>
      <c r="O42" s="107">
        <f t="shared" si="3"/>
        <v>0</v>
      </c>
      <c r="P42" s="342">
        <f>+'MIP(IxI)_TFEVP'!CC48</f>
        <v>703480.90165117895</v>
      </c>
      <c r="Q42" s="342">
        <f>+'MIP(IxI)_TFEVP'!CD48</f>
        <v>0</v>
      </c>
      <c r="R42" s="342">
        <f>+'MIP(IxI)_TFEVP'!CE48</f>
        <v>0</v>
      </c>
      <c r="S42" s="342">
        <f>+'MIP(IxI)_TFEVP'!CF48</f>
        <v>0</v>
      </c>
      <c r="T42" s="342">
        <f>+'MIP(IxI)_TFEVP'!CG48</f>
        <v>-2878.9504882831002</v>
      </c>
      <c r="U42" s="342">
        <f>+'MIP(IxI)_TFEVP'!CH48</f>
        <v>1274525.0809273201</v>
      </c>
      <c r="V42" s="342">
        <f t="shared" si="4"/>
        <v>1975127.0320902159</v>
      </c>
    </row>
    <row r="43" spans="1:22" x14ac:dyDescent="0.3">
      <c r="A43" s="220" t="s">
        <v>412</v>
      </c>
      <c r="B43" s="342">
        <f t="shared" si="1"/>
        <v>45585.9122929726</v>
      </c>
      <c r="C43" s="342">
        <f t="shared" si="1"/>
        <v>0</v>
      </c>
      <c r="D43" s="342">
        <f t="shared" si="1"/>
        <v>0</v>
      </c>
      <c r="E43" s="342">
        <f t="shared" si="1"/>
        <v>1576.03247635244</v>
      </c>
      <c r="F43" s="342">
        <f t="shared" si="1"/>
        <v>-14903.0352622056</v>
      </c>
      <c r="G43" s="342">
        <f t="shared" si="1"/>
        <v>91931.542451302696</v>
      </c>
      <c r="H43" s="342">
        <f t="shared" si="2"/>
        <v>124190.45195842214</v>
      </c>
      <c r="I43" s="107">
        <f>+Sim_Demanda!E53</f>
        <v>0</v>
      </c>
      <c r="J43" s="107">
        <f>+Sim_Demanda!F53</f>
        <v>0</v>
      </c>
      <c r="K43" s="107">
        <f>+Sim_Demanda!G53</f>
        <v>0</v>
      </c>
      <c r="L43" s="107">
        <f>+Sim_Demanda!H53</f>
        <v>0</v>
      </c>
      <c r="M43" s="107">
        <f>+Sim_Demanda!I53</f>
        <v>0</v>
      </c>
      <c r="N43" s="107">
        <f>+Sim_Demanda!J53</f>
        <v>0</v>
      </c>
      <c r="O43" s="107">
        <f t="shared" si="3"/>
        <v>0</v>
      </c>
      <c r="P43" s="342">
        <f>+'MIP(IxI)_TFEVP'!CC49</f>
        <v>45585.9122929726</v>
      </c>
      <c r="Q43" s="342">
        <f>+'MIP(IxI)_TFEVP'!CD49</f>
        <v>0</v>
      </c>
      <c r="R43" s="342">
        <f>+'MIP(IxI)_TFEVP'!CE49</f>
        <v>0</v>
      </c>
      <c r="S43" s="342">
        <f>+'MIP(IxI)_TFEVP'!CF49</f>
        <v>1576.03247635244</v>
      </c>
      <c r="T43" s="342">
        <f>+'MIP(IxI)_TFEVP'!CG49</f>
        <v>-14903.0352622056</v>
      </c>
      <c r="U43" s="342">
        <f>+'MIP(IxI)_TFEVP'!CH49</f>
        <v>91931.542451302696</v>
      </c>
      <c r="V43" s="342">
        <f t="shared" si="4"/>
        <v>124190.45195842214</v>
      </c>
    </row>
    <row r="44" spans="1:22" x14ac:dyDescent="0.3">
      <c r="A44" s="220" t="s">
        <v>420</v>
      </c>
      <c r="B44" s="342">
        <f t="shared" si="1"/>
        <v>671739.75976697297</v>
      </c>
      <c r="C44" s="342">
        <f t="shared" si="1"/>
        <v>0</v>
      </c>
      <c r="D44" s="342">
        <f t="shared" si="1"/>
        <v>0</v>
      </c>
      <c r="E44" s="342">
        <f t="shared" si="1"/>
        <v>1404.2767127838299</v>
      </c>
      <c r="F44" s="342">
        <f t="shared" si="1"/>
        <v>21283.418486979099</v>
      </c>
      <c r="G44" s="342">
        <f t="shared" si="1"/>
        <v>83473.686420251397</v>
      </c>
      <c r="H44" s="342">
        <f t="shared" si="2"/>
        <v>777901.14138698729</v>
      </c>
      <c r="I44" s="107">
        <f>+Sim_Demanda!E54</f>
        <v>0</v>
      </c>
      <c r="J44" s="107">
        <f>+Sim_Demanda!F54</f>
        <v>0</v>
      </c>
      <c r="K44" s="107">
        <f>+Sim_Demanda!G54</f>
        <v>0</v>
      </c>
      <c r="L44" s="107">
        <f>+Sim_Demanda!H54</f>
        <v>0</v>
      </c>
      <c r="M44" s="107">
        <f>+Sim_Demanda!I54</f>
        <v>0</v>
      </c>
      <c r="N44" s="107">
        <f>+Sim_Demanda!J54</f>
        <v>0</v>
      </c>
      <c r="O44" s="107">
        <f t="shared" si="3"/>
        <v>0</v>
      </c>
      <c r="P44" s="342">
        <f>+'MIP(IxI)_TFEVP'!CC50</f>
        <v>671739.75976697297</v>
      </c>
      <c r="Q44" s="342">
        <f>+'MIP(IxI)_TFEVP'!CD50</f>
        <v>0</v>
      </c>
      <c r="R44" s="342">
        <f>+'MIP(IxI)_TFEVP'!CE50</f>
        <v>0</v>
      </c>
      <c r="S44" s="342">
        <f>+'MIP(IxI)_TFEVP'!CF50</f>
        <v>1404.2767127838299</v>
      </c>
      <c r="T44" s="342">
        <f>+'MIP(IxI)_TFEVP'!CG50</f>
        <v>21283.418486979099</v>
      </c>
      <c r="U44" s="342">
        <f>+'MIP(IxI)_TFEVP'!CH50</f>
        <v>83473.686420251397</v>
      </c>
      <c r="V44" s="342">
        <f t="shared" si="4"/>
        <v>777901.14138698729</v>
      </c>
    </row>
    <row r="45" spans="1:22" x14ac:dyDescent="0.3">
      <c r="A45" s="220" t="s">
        <v>424</v>
      </c>
      <c r="B45" s="342">
        <f t="shared" si="1"/>
        <v>299145.39698659402</v>
      </c>
      <c r="C45" s="342">
        <f t="shared" si="1"/>
        <v>0</v>
      </c>
      <c r="D45" s="342">
        <f t="shared" si="1"/>
        <v>0</v>
      </c>
      <c r="E45" s="342">
        <f t="shared" si="1"/>
        <v>5860.3701284369599</v>
      </c>
      <c r="F45" s="342">
        <f t="shared" si="1"/>
        <v>-23105.3225815933</v>
      </c>
      <c r="G45" s="342">
        <f t="shared" si="1"/>
        <v>36489.4803588332</v>
      </c>
      <c r="H45" s="342">
        <f t="shared" si="2"/>
        <v>318389.92489227088</v>
      </c>
      <c r="I45" s="107">
        <f>+Sim_Demanda!E55</f>
        <v>0</v>
      </c>
      <c r="J45" s="107">
        <f>+Sim_Demanda!F55</f>
        <v>0</v>
      </c>
      <c r="K45" s="107">
        <f>+Sim_Demanda!G55</f>
        <v>0</v>
      </c>
      <c r="L45" s="107">
        <f>+Sim_Demanda!H55</f>
        <v>0</v>
      </c>
      <c r="M45" s="107">
        <f>+Sim_Demanda!I55</f>
        <v>0</v>
      </c>
      <c r="N45" s="107">
        <f>+Sim_Demanda!J55</f>
        <v>0</v>
      </c>
      <c r="O45" s="107">
        <f t="shared" si="3"/>
        <v>0</v>
      </c>
      <c r="P45" s="342">
        <f>+'MIP(IxI)_TFEVP'!CC51</f>
        <v>299145.39698659402</v>
      </c>
      <c r="Q45" s="342">
        <f>+'MIP(IxI)_TFEVP'!CD51</f>
        <v>0</v>
      </c>
      <c r="R45" s="342">
        <f>+'MIP(IxI)_TFEVP'!CE51</f>
        <v>0</v>
      </c>
      <c r="S45" s="342">
        <f>+'MIP(IxI)_TFEVP'!CF51</f>
        <v>5860.3701284369599</v>
      </c>
      <c r="T45" s="342">
        <f>+'MIP(IxI)_TFEVP'!CG51</f>
        <v>-23105.3225815933</v>
      </c>
      <c r="U45" s="342">
        <f>+'MIP(IxI)_TFEVP'!CH51</f>
        <v>36489.4803588332</v>
      </c>
      <c r="V45" s="342">
        <f t="shared" si="4"/>
        <v>318389.92489227088</v>
      </c>
    </row>
    <row r="46" spans="1:22" x14ac:dyDescent="0.3">
      <c r="A46" s="220" t="s">
        <v>438</v>
      </c>
      <c r="B46" s="342">
        <f t="shared" si="1"/>
        <v>46243.575646636498</v>
      </c>
      <c r="C46" s="342">
        <f t="shared" si="1"/>
        <v>0</v>
      </c>
      <c r="D46" s="342">
        <f t="shared" si="1"/>
        <v>0</v>
      </c>
      <c r="E46" s="342">
        <f t="shared" si="1"/>
        <v>509.55374873054802</v>
      </c>
      <c r="F46" s="342">
        <f t="shared" si="1"/>
        <v>7806.0382529738599</v>
      </c>
      <c r="G46" s="342">
        <f t="shared" si="1"/>
        <v>67773.339411302906</v>
      </c>
      <c r="H46" s="342">
        <f t="shared" si="2"/>
        <v>122332.50705964382</v>
      </c>
      <c r="I46" s="107">
        <f>+Sim_Demanda!E56</f>
        <v>0</v>
      </c>
      <c r="J46" s="107">
        <f>+Sim_Demanda!F56</f>
        <v>0</v>
      </c>
      <c r="K46" s="107">
        <f>+Sim_Demanda!G56</f>
        <v>0</v>
      </c>
      <c r="L46" s="107">
        <f>+Sim_Demanda!H56</f>
        <v>0</v>
      </c>
      <c r="M46" s="107">
        <f>+Sim_Demanda!I56</f>
        <v>0</v>
      </c>
      <c r="N46" s="107">
        <f>+Sim_Demanda!J56</f>
        <v>0</v>
      </c>
      <c r="O46" s="107">
        <f t="shared" si="3"/>
        <v>0</v>
      </c>
      <c r="P46" s="342">
        <f>+'MIP(IxI)_TFEVP'!CC52</f>
        <v>46243.575646636498</v>
      </c>
      <c r="Q46" s="342">
        <f>+'MIP(IxI)_TFEVP'!CD52</f>
        <v>0</v>
      </c>
      <c r="R46" s="342">
        <f>+'MIP(IxI)_TFEVP'!CE52</f>
        <v>0</v>
      </c>
      <c r="S46" s="342">
        <f>+'MIP(IxI)_TFEVP'!CF52</f>
        <v>509.55374873054802</v>
      </c>
      <c r="T46" s="342">
        <f>+'MIP(IxI)_TFEVP'!CG52</f>
        <v>7806.0382529738599</v>
      </c>
      <c r="U46" s="342">
        <f>+'MIP(IxI)_TFEVP'!CH52</f>
        <v>67773.339411302906</v>
      </c>
      <c r="V46" s="342">
        <f t="shared" si="4"/>
        <v>122332.50705964382</v>
      </c>
    </row>
    <row r="47" spans="1:22" x14ac:dyDescent="0.3">
      <c r="A47" s="220" t="s">
        <v>444</v>
      </c>
      <c r="B47" s="342">
        <f t="shared" si="1"/>
        <v>55468.688159855599</v>
      </c>
      <c r="C47" s="342">
        <f t="shared" si="1"/>
        <v>0</v>
      </c>
      <c r="D47" s="342">
        <f t="shared" si="1"/>
        <v>0</v>
      </c>
      <c r="E47" s="342">
        <f t="shared" si="1"/>
        <v>2770.8350474583299</v>
      </c>
      <c r="F47" s="342">
        <f t="shared" si="1"/>
        <v>-6943.2185825850702</v>
      </c>
      <c r="G47" s="342">
        <f t="shared" si="1"/>
        <v>107891.284223557</v>
      </c>
      <c r="H47" s="342">
        <f t="shared" si="2"/>
        <v>159187.58884828584</v>
      </c>
      <c r="I47" s="107">
        <f>+Sim_Demanda!E57</f>
        <v>0</v>
      </c>
      <c r="J47" s="107">
        <f>+Sim_Demanda!F57</f>
        <v>0</v>
      </c>
      <c r="K47" s="107">
        <f>+Sim_Demanda!G57</f>
        <v>0</v>
      </c>
      <c r="L47" s="107">
        <f>+Sim_Demanda!H57</f>
        <v>0</v>
      </c>
      <c r="M47" s="107">
        <f>+Sim_Demanda!I57</f>
        <v>0</v>
      </c>
      <c r="N47" s="107">
        <f>+Sim_Demanda!J57</f>
        <v>0</v>
      </c>
      <c r="O47" s="107">
        <f t="shared" si="3"/>
        <v>0</v>
      </c>
      <c r="P47" s="342">
        <f>+'MIP(IxI)_TFEVP'!CC53</f>
        <v>55468.688159855599</v>
      </c>
      <c r="Q47" s="342">
        <f>+'MIP(IxI)_TFEVP'!CD53</f>
        <v>0</v>
      </c>
      <c r="R47" s="342">
        <f>+'MIP(IxI)_TFEVP'!CE53</f>
        <v>0</v>
      </c>
      <c r="S47" s="342">
        <f>+'MIP(IxI)_TFEVP'!CF53</f>
        <v>2770.8350474583299</v>
      </c>
      <c r="T47" s="342">
        <f>+'MIP(IxI)_TFEVP'!CG53</f>
        <v>-6943.2185825850702</v>
      </c>
      <c r="U47" s="342">
        <f>+'MIP(IxI)_TFEVP'!CH53</f>
        <v>107891.284223557</v>
      </c>
      <c r="V47" s="342">
        <f t="shared" si="4"/>
        <v>159187.58884828584</v>
      </c>
    </row>
    <row r="48" spans="1:22" x14ac:dyDescent="0.3">
      <c r="A48" s="220" t="s">
        <v>448</v>
      </c>
      <c r="B48" s="342">
        <f t="shared" si="1"/>
        <v>25300.938232158602</v>
      </c>
      <c r="C48" s="342">
        <f t="shared" si="1"/>
        <v>0</v>
      </c>
      <c r="D48" s="342">
        <f t="shared" si="1"/>
        <v>0</v>
      </c>
      <c r="E48" s="342">
        <f t="shared" si="1"/>
        <v>2770.2582526761598</v>
      </c>
      <c r="F48" s="342">
        <f t="shared" si="1"/>
        <v>15316.028076098501</v>
      </c>
      <c r="G48" s="342">
        <f t="shared" si="1"/>
        <v>58687.411032763797</v>
      </c>
      <c r="H48" s="342">
        <f t="shared" si="2"/>
        <v>102074.63559369705</v>
      </c>
      <c r="I48" s="107">
        <f>+Sim_Demanda!E58</f>
        <v>0</v>
      </c>
      <c r="J48" s="107">
        <f>+Sim_Demanda!F58</f>
        <v>0</v>
      </c>
      <c r="K48" s="107">
        <f>+Sim_Demanda!G58</f>
        <v>0</v>
      </c>
      <c r="L48" s="107">
        <f>+Sim_Demanda!H58</f>
        <v>0</v>
      </c>
      <c r="M48" s="107">
        <f>+Sim_Demanda!I58</f>
        <v>0</v>
      </c>
      <c r="N48" s="107">
        <f>+Sim_Demanda!J58</f>
        <v>0</v>
      </c>
      <c r="O48" s="107">
        <f t="shared" si="3"/>
        <v>0</v>
      </c>
      <c r="P48" s="342">
        <f>+'MIP(IxI)_TFEVP'!CC54</f>
        <v>25300.938232158602</v>
      </c>
      <c r="Q48" s="342">
        <f>+'MIP(IxI)_TFEVP'!CD54</f>
        <v>0</v>
      </c>
      <c r="R48" s="342">
        <f>+'MIP(IxI)_TFEVP'!CE54</f>
        <v>0</v>
      </c>
      <c r="S48" s="342">
        <f>+'MIP(IxI)_TFEVP'!CF54</f>
        <v>2770.2582526761598</v>
      </c>
      <c r="T48" s="342">
        <f>+'MIP(IxI)_TFEVP'!CG54</f>
        <v>15316.028076098501</v>
      </c>
      <c r="U48" s="342">
        <f>+'MIP(IxI)_TFEVP'!CH54</f>
        <v>58687.411032763797</v>
      </c>
      <c r="V48" s="342">
        <f t="shared" si="4"/>
        <v>102074.63559369705</v>
      </c>
    </row>
    <row r="49" spans="1:22" x14ac:dyDescent="0.3">
      <c r="A49" s="220" t="s">
        <v>456</v>
      </c>
      <c r="B49" s="342">
        <f t="shared" si="1"/>
        <v>8876.4826912258995</v>
      </c>
      <c r="C49" s="342">
        <f t="shared" si="1"/>
        <v>0</v>
      </c>
      <c r="D49" s="342">
        <f t="shared" si="1"/>
        <v>0</v>
      </c>
      <c r="E49" s="342">
        <f t="shared" si="1"/>
        <v>20988.270569379099</v>
      </c>
      <c r="F49" s="342">
        <f t="shared" si="1"/>
        <v>-27968.042968943399</v>
      </c>
      <c r="G49" s="342">
        <f t="shared" si="1"/>
        <v>35648.575857557698</v>
      </c>
      <c r="H49" s="342">
        <f t="shared" si="2"/>
        <v>37545.286149219304</v>
      </c>
      <c r="I49" s="107">
        <f>+Sim_Demanda!E59</f>
        <v>0</v>
      </c>
      <c r="J49" s="107">
        <f>+Sim_Demanda!F59</f>
        <v>0</v>
      </c>
      <c r="K49" s="107">
        <f>+Sim_Demanda!G59</f>
        <v>0</v>
      </c>
      <c r="L49" s="107">
        <f>+Sim_Demanda!H59</f>
        <v>0</v>
      </c>
      <c r="M49" s="107">
        <f>+Sim_Demanda!I59</f>
        <v>0</v>
      </c>
      <c r="N49" s="107">
        <f>+Sim_Demanda!J59</f>
        <v>0</v>
      </c>
      <c r="O49" s="107">
        <f t="shared" si="3"/>
        <v>0</v>
      </c>
      <c r="P49" s="342">
        <f>+'MIP(IxI)_TFEVP'!CC55</f>
        <v>8876.4826912258995</v>
      </c>
      <c r="Q49" s="342">
        <f>+'MIP(IxI)_TFEVP'!CD55</f>
        <v>0</v>
      </c>
      <c r="R49" s="342">
        <f>+'MIP(IxI)_TFEVP'!CE55</f>
        <v>0</v>
      </c>
      <c r="S49" s="342">
        <f>+'MIP(IxI)_TFEVP'!CF55</f>
        <v>20988.270569379099</v>
      </c>
      <c r="T49" s="342">
        <f>+'MIP(IxI)_TFEVP'!CG55</f>
        <v>-27968.042968943399</v>
      </c>
      <c r="U49" s="342">
        <f>+'MIP(IxI)_TFEVP'!CH55</f>
        <v>35648.575857557698</v>
      </c>
      <c r="V49" s="342">
        <f t="shared" si="4"/>
        <v>37545.286149219304</v>
      </c>
    </row>
    <row r="50" spans="1:22" x14ac:dyDescent="0.3">
      <c r="A50" s="220" t="s">
        <v>476</v>
      </c>
      <c r="B50" s="342">
        <f t="shared" si="1"/>
        <v>21161.258347078001</v>
      </c>
      <c r="C50" s="342">
        <f t="shared" si="1"/>
        <v>0</v>
      </c>
      <c r="D50" s="342">
        <f t="shared" si="1"/>
        <v>0</v>
      </c>
      <c r="E50" s="342">
        <f t="shared" si="1"/>
        <v>6093.3674964337697</v>
      </c>
      <c r="F50" s="342">
        <f t="shared" si="1"/>
        <v>-38443.515608073802</v>
      </c>
      <c r="G50" s="342">
        <f t="shared" si="1"/>
        <v>173493.353345921</v>
      </c>
      <c r="H50" s="342">
        <f t="shared" si="2"/>
        <v>162304.46358135896</v>
      </c>
      <c r="I50" s="107">
        <f>+Sim_Demanda!E60</f>
        <v>0</v>
      </c>
      <c r="J50" s="107">
        <f>+Sim_Demanda!F60</f>
        <v>0</v>
      </c>
      <c r="K50" s="107">
        <f>+Sim_Demanda!G60</f>
        <v>0</v>
      </c>
      <c r="L50" s="107">
        <f>+Sim_Demanda!H60</f>
        <v>0</v>
      </c>
      <c r="M50" s="107">
        <f>+Sim_Demanda!I60</f>
        <v>0</v>
      </c>
      <c r="N50" s="107">
        <f>+Sim_Demanda!J60</f>
        <v>0</v>
      </c>
      <c r="O50" s="107">
        <f t="shared" si="3"/>
        <v>0</v>
      </c>
      <c r="P50" s="342">
        <f>+'MIP(IxI)_TFEVP'!CC56</f>
        <v>21161.258347078001</v>
      </c>
      <c r="Q50" s="342">
        <f>+'MIP(IxI)_TFEVP'!CD56</f>
        <v>0</v>
      </c>
      <c r="R50" s="342">
        <f>+'MIP(IxI)_TFEVP'!CE56</f>
        <v>0</v>
      </c>
      <c r="S50" s="342">
        <f>+'MIP(IxI)_TFEVP'!CF56</f>
        <v>6093.3674964337697</v>
      </c>
      <c r="T50" s="342">
        <f>+'MIP(IxI)_TFEVP'!CG56</f>
        <v>-38443.515608073802</v>
      </c>
      <c r="U50" s="342">
        <f>+'MIP(IxI)_TFEVP'!CH56</f>
        <v>173493.353345921</v>
      </c>
      <c r="V50" s="342">
        <f t="shared" si="4"/>
        <v>162304.46358135896</v>
      </c>
    </row>
    <row r="51" spans="1:22" x14ac:dyDescent="0.3">
      <c r="A51" s="220" t="s">
        <v>486</v>
      </c>
      <c r="B51" s="342">
        <f t="shared" si="1"/>
        <v>448834.842127187</v>
      </c>
      <c r="C51" s="342">
        <f t="shared" si="1"/>
        <v>0</v>
      </c>
      <c r="D51" s="342">
        <f t="shared" si="1"/>
        <v>0</v>
      </c>
      <c r="E51" s="342">
        <f t="shared" si="1"/>
        <v>210818.26213551601</v>
      </c>
      <c r="F51" s="342">
        <f t="shared" si="1"/>
        <v>-4570.4738420262902</v>
      </c>
      <c r="G51" s="342">
        <f t="shared" si="1"/>
        <v>36856.098095072601</v>
      </c>
      <c r="H51" s="342">
        <f t="shared" si="2"/>
        <v>691938.72851574922</v>
      </c>
      <c r="I51" s="107">
        <f>+Sim_Demanda!E61</f>
        <v>0</v>
      </c>
      <c r="J51" s="107">
        <f>+Sim_Demanda!F61</f>
        <v>0</v>
      </c>
      <c r="K51" s="107">
        <f>+Sim_Demanda!G61</f>
        <v>0</v>
      </c>
      <c r="L51" s="107">
        <f>+Sim_Demanda!H61</f>
        <v>0</v>
      </c>
      <c r="M51" s="107">
        <f>+Sim_Demanda!I61</f>
        <v>0</v>
      </c>
      <c r="N51" s="107">
        <f>+Sim_Demanda!J61</f>
        <v>0</v>
      </c>
      <c r="O51" s="107">
        <f t="shared" si="3"/>
        <v>0</v>
      </c>
      <c r="P51" s="342">
        <f>+'MIP(IxI)_TFEVP'!CC57</f>
        <v>448834.842127187</v>
      </c>
      <c r="Q51" s="342">
        <f>+'MIP(IxI)_TFEVP'!CD57</f>
        <v>0</v>
      </c>
      <c r="R51" s="342">
        <f>+'MIP(IxI)_TFEVP'!CE57</f>
        <v>0</v>
      </c>
      <c r="S51" s="342">
        <f>+'MIP(IxI)_TFEVP'!CF57</f>
        <v>210818.26213551601</v>
      </c>
      <c r="T51" s="342">
        <f>+'MIP(IxI)_TFEVP'!CG57</f>
        <v>-4570.4738420262902</v>
      </c>
      <c r="U51" s="342">
        <f>+'MIP(IxI)_TFEVP'!CH57</f>
        <v>36856.098095072601</v>
      </c>
      <c r="V51" s="342">
        <f t="shared" si="4"/>
        <v>691938.72851574922</v>
      </c>
    </row>
    <row r="52" spans="1:22" x14ac:dyDescent="0.3">
      <c r="A52" s="220" t="s">
        <v>504</v>
      </c>
      <c r="B52" s="342">
        <f t="shared" si="1"/>
        <v>97689.778603889106</v>
      </c>
      <c r="C52" s="342">
        <f t="shared" si="1"/>
        <v>0</v>
      </c>
      <c r="D52" s="342">
        <f t="shared" si="1"/>
        <v>0</v>
      </c>
      <c r="E52" s="342">
        <f t="shared" si="1"/>
        <v>108176.067336112</v>
      </c>
      <c r="F52" s="342">
        <f t="shared" si="1"/>
        <v>17368.577415662101</v>
      </c>
      <c r="G52" s="342">
        <f t="shared" si="1"/>
        <v>30529.681993422</v>
      </c>
      <c r="H52" s="342">
        <f t="shared" si="2"/>
        <v>253764.10534908521</v>
      </c>
      <c r="I52" s="107">
        <f>+Sim_Demanda!E62</f>
        <v>0</v>
      </c>
      <c r="J52" s="107">
        <f>+Sim_Demanda!F62</f>
        <v>0</v>
      </c>
      <c r="K52" s="107">
        <f>+Sim_Demanda!G62</f>
        <v>0</v>
      </c>
      <c r="L52" s="107">
        <f>+Sim_Demanda!H62</f>
        <v>0</v>
      </c>
      <c r="M52" s="107">
        <f>+Sim_Demanda!I62</f>
        <v>0</v>
      </c>
      <c r="N52" s="107">
        <f>+Sim_Demanda!J62</f>
        <v>0</v>
      </c>
      <c r="O52" s="107">
        <f t="shared" si="3"/>
        <v>0</v>
      </c>
      <c r="P52" s="342">
        <f>+'MIP(IxI)_TFEVP'!CC58</f>
        <v>97689.778603889106</v>
      </c>
      <c r="Q52" s="342">
        <f>+'MIP(IxI)_TFEVP'!CD58</f>
        <v>0</v>
      </c>
      <c r="R52" s="342">
        <f>+'MIP(IxI)_TFEVP'!CE58</f>
        <v>0</v>
      </c>
      <c r="S52" s="342">
        <f>+'MIP(IxI)_TFEVP'!CF58</f>
        <v>108176.067336112</v>
      </c>
      <c r="T52" s="342">
        <f>+'MIP(IxI)_TFEVP'!CG58</f>
        <v>17368.577415662101</v>
      </c>
      <c r="U52" s="342">
        <f>+'MIP(IxI)_TFEVP'!CH58</f>
        <v>30529.681993422</v>
      </c>
      <c r="V52" s="342">
        <f t="shared" si="4"/>
        <v>253764.10534908521</v>
      </c>
    </row>
    <row r="53" spans="1:22" x14ac:dyDescent="0.3">
      <c r="A53" s="220" t="s">
        <v>500</v>
      </c>
      <c r="B53" s="342">
        <f t="shared" si="1"/>
        <v>163056.08914860699</v>
      </c>
      <c r="C53" s="342">
        <f t="shared" si="1"/>
        <v>0</v>
      </c>
      <c r="D53" s="342">
        <f t="shared" si="1"/>
        <v>0</v>
      </c>
      <c r="E53" s="342">
        <f t="shared" si="1"/>
        <v>421362.81296956301</v>
      </c>
      <c r="F53" s="342">
        <f t="shared" si="1"/>
        <v>986.82376434248204</v>
      </c>
      <c r="G53" s="342">
        <f t="shared" si="1"/>
        <v>202156.458257027</v>
      </c>
      <c r="H53" s="342">
        <f t="shared" si="2"/>
        <v>787562.18413953937</v>
      </c>
      <c r="I53" s="107">
        <f>+Sim_Demanda!E63</f>
        <v>0</v>
      </c>
      <c r="J53" s="107">
        <f>+Sim_Demanda!F63</f>
        <v>0</v>
      </c>
      <c r="K53" s="107">
        <f>+Sim_Demanda!G63</f>
        <v>0</v>
      </c>
      <c r="L53" s="107">
        <f>+Sim_Demanda!H63</f>
        <v>0</v>
      </c>
      <c r="M53" s="107">
        <f>+Sim_Demanda!I63</f>
        <v>0</v>
      </c>
      <c r="N53" s="107">
        <f>+Sim_Demanda!J63</f>
        <v>0</v>
      </c>
      <c r="O53" s="107">
        <f t="shared" si="3"/>
        <v>0</v>
      </c>
      <c r="P53" s="342">
        <f>+'MIP(IxI)_TFEVP'!CC59</f>
        <v>163056.08914860699</v>
      </c>
      <c r="Q53" s="342">
        <f>+'MIP(IxI)_TFEVP'!CD59</f>
        <v>0</v>
      </c>
      <c r="R53" s="342">
        <f>+'MIP(IxI)_TFEVP'!CE59</f>
        <v>0</v>
      </c>
      <c r="S53" s="342">
        <f>+'MIP(IxI)_TFEVP'!CF59</f>
        <v>421362.81296956301</v>
      </c>
      <c r="T53" s="342">
        <f>+'MIP(IxI)_TFEVP'!CG59</f>
        <v>986.82376434248204</v>
      </c>
      <c r="U53" s="342">
        <f>+'MIP(IxI)_TFEVP'!CH59</f>
        <v>202156.458257027</v>
      </c>
      <c r="V53" s="342">
        <f t="shared" si="4"/>
        <v>787562.18413953937</v>
      </c>
    </row>
    <row r="54" spans="1:22" x14ac:dyDescent="0.3">
      <c r="A54" s="220" t="s">
        <v>494</v>
      </c>
      <c r="B54" s="342">
        <f t="shared" si="1"/>
        <v>39733.200915208901</v>
      </c>
      <c r="C54" s="342">
        <f t="shared" si="1"/>
        <v>0</v>
      </c>
      <c r="D54" s="342">
        <f t="shared" si="1"/>
        <v>0</v>
      </c>
      <c r="E54" s="342">
        <f t="shared" si="1"/>
        <v>93318.000872664095</v>
      </c>
      <c r="F54" s="342">
        <f t="shared" si="1"/>
        <v>11211.960881643299</v>
      </c>
      <c r="G54" s="342">
        <f t="shared" si="1"/>
        <v>61987.019888143601</v>
      </c>
      <c r="H54" s="342">
        <f t="shared" si="2"/>
        <v>206250.18255765989</v>
      </c>
      <c r="I54" s="107">
        <f>+Sim_Demanda!E64</f>
        <v>0</v>
      </c>
      <c r="J54" s="107">
        <f>+Sim_Demanda!F64</f>
        <v>0</v>
      </c>
      <c r="K54" s="107">
        <f>+Sim_Demanda!G64</f>
        <v>0</v>
      </c>
      <c r="L54" s="107">
        <f>+Sim_Demanda!H64</f>
        <v>0</v>
      </c>
      <c r="M54" s="107">
        <f>+Sim_Demanda!I64</f>
        <v>0</v>
      </c>
      <c r="N54" s="107">
        <f>+Sim_Demanda!J64</f>
        <v>0</v>
      </c>
      <c r="O54" s="107">
        <f t="shared" si="3"/>
        <v>0</v>
      </c>
      <c r="P54" s="342">
        <f>+'MIP(IxI)_TFEVP'!CC60</f>
        <v>39733.200915208901</v>
      </c>
      <c r="Q54" s="342">
        <f>+'MIP(IxI)_TFEVP'!CD60</f>
        <v>0</v>
      </c>
      <c r="R54" s="342">
        <f>+'MIP(IxI)_TFEVP'!CE60</f>
        <v>0</v>
      </c>
      <c r="S54" s="342">
        <f>+'MIP(IxI)_TFEVP'!CF60</f>
        <v>93318.000872664095</v>
      </c>
      <c r="T54" s="342">
        <f>+'MIP(IxI)_TFEVP'!CG60</f>
        <v>11211.960881643299</v>
      </c>
      <c r="U54" s="342">
        <f>+'MIP(IxI)_TFEVP'!CH60</f>
        <v>61987.019888143601</v>
      </c>
      <c r="V54" s="342">
        <f t="shared" si="4"/>
        <v>206250.18255765989</v>
      </c>
    </row>
    <row r="55" spans="1:22" x14ac:dyDescent="0.3">
      <c r="A55" s="220" t="s">
        <v>514</v>
      </c>
      <c r="B55" s="342">
        <f t="shared" si="1"/>
        <v>307540.71453213901</v>
      </c>
      <c r="C55" s="342">
        <f t="shared" si="1"/>
        <v>0</v>
      </c>
      <c r="D55" s="342">
        <f t="shared" si="1"/>
        <v>0</v>
      </c>
      <c r="E55" s="342">
        <f t="shared" si="1"/>
        <v>198371.81074528099</v>
      </c>
      <c r="F55" s="342">
        <f t="shared" si="1"/>
        <v>98430.922180970199</v>
      </c>
      <c r="G55" s="342">
        <f t="shared" si="1"/>
        <v>78785.188900558802</v>
      </c>
      <c r="H55" s="342">
        <f t="shared" si="2"/>
        <v>683128.63635894889</v>
      </c>
      <c r="I55" s="107">
        <f>+Sim_Demanda!E65</f>
        <v>0</v>
      </c>
      <c r="J55" s="107">
        <f>+Sim_Demanda!F65</f>
        <v>0</v>
      </c>
      <c r="K55" s="107">
        <f>+Sim_Demanda!G65</f>
        <v>0</v>
      </c>
      <c r="L55" s="107">
        <f>+Sim_Demanda!H65</f>
        <v>0</v>
      </c>
      <c r="M55" s="107">
        <f>+Sim_Demanda!I65</f>
        <v>0</v>
      </c>
      <c r="N55" s="107">
        <f>+Sim_Demanda!J65</f>
        <v>0</v>
      </c>
      <c r="O55" s="107">
        <f t="shared" si="3"/>
        <v>0</v>
      </c>
      <c r="P55" s="342">
        <f>+'MIP(IxI)_TFEVP'!CC61</f>
        <v>307540.71453213901</v>
      </c>
      <c r="Q55" s="342">
        <f>+'MIP(IxI)_TFEVP'!CD61</f>
        <v>0</v>
      </c>
      <c r="R55" s="342">
        <f>+'MIP(IxI)_TFEVP'!CE61</f>
        <v>0</v>
      </c>
      <c r="S55" s="342">
        <f>+'MIP(IxI)_TFEVP'!CF61</f>
        <v>198371.81074528099</v>
      </c>
      <c r="T55" s="342">
        <f>+'MIP(IxI)_TFEVP'!CG61</f>
        <v>98430.922180970199</v>
      </c>
      <c r="U55" s="342">
        <f>+'MIP(IxI)_TFEVP'!CH61</f>
        <v>78785.188900558802</v>
      </c>
      <c r="V55" s="342">
        <f t="shared" si="4"/>
        <v>683128.63635894889</v>
      </c>
    </row>
    <row r="56" spans="1:22" x14ac:dyDescent="0.3">
      <c r="A56" s="220" t="s">
        <v>464</v>
      </c>
      <c r="B56" s="342">
        <f t="shared" si="1"/>
        <v>481364.58445342601</v>
      </c>
      <c r="C56" s="342">
        <f t="shared" si="1"/>
        <v>0</v>
      </c>
      <c r="D56" s="342">
        <f t="shared" si="1"/>
        <v>0</v>
      </c>
      <c r="E56" s="342">
        <f t="shared" si="1"/>
        <v>136034.19861659501</v>
      </c>
      <c r="F56" s="342">
        <f t="shared" si="1"/>
        <v>-4423.7079718326804</v>
      </c>
      <c r="G56" s="342">
        <f t="shared" si="1"/>
        <v>19189.735838296099</v>
      </c>
      <c r="H56" s="342">
        <f t="shared" si="2"/>
        <v>632164.81093648449</v>
      </c>
      <c r="I56" s="107">
        <f>+Sim_Demanda!E66</f>
        <v>0</v>
      </c>
      <c r="J56" s="107">
        <f>+Sim_Demanda!F66</f>
        <v>0</v>
      </c>
      <c r="K56" s="107">
        <f>+Sim_Demanda!G66</f>
        <v>0</v>
      </c>
      <c r="L56" s="107">
        <f>+Sim_Demanda!H66</f>
        <v>0</v>
      </c>
      <c r="M56" s="107">
        <f>+Sim_Demanda!I66</f>
        <v>0</v>
      </c>
      <c r="N56" s="107">
        <f>+Sim_Demanda!J66</f>
        <v>0</v>
      </c>
      <c r="O56" s="107">
        <f t="shared" si="3"/>
        <v>0</v>
      </c>
      <c r="P56" s="342">
        <f>+'MIP(IxI)_TFEVP'!CC62</f>
        <v>481364.58445342601</v>
      </c>
      <c r="Q56" s="342">
        <f>+'MIP(IxI)_TFEVP'!CD62</f>
        <v>0</v>
      </c>
      <c r="R56" s="342">
        <f>+'MIP(IxI)_TFEVP'!CE62</f>
        <v>0</v>
      </c>
      <c r="S56" s="342">
        <f>+'MIP(IxI)_TFEVP'!CF62</f>
        <v>136034.19861659501</v>
      </c>
      <c r="T56" s="342">
        <f>+'MIP(IxI)_TFEVP'!CG62</f>
        <v>-4423.7079718326804</v>
      </c>
      <c r="U56" s="342">
        <f>+'MIP(IxI)_TFEVP'!CH62</f>
        <v>19189.735838296099</v>
      </c>
      <c r="V56" s="342">
        <f t="shared" si="4"/>
        <v>632164.81093648449</v>
      </c>
    </row>
    <row r="57" spans="1:22" x14ac:dyDescent="0.3">
      <c r="A57" s="220" t="s">
        <v>468</v>
      </c>
      <c r="B57" s="342">
        <f t="shared" si="1"/>
        <v>327654.40964951902</v>
      </c>
      <c r="C57" s="342">
        <f t="shared" si="1"/>
        <v>0</v>
      </c>
      <c r="D57" s="342">
        <f t="shared" si="1"/>
        <v>0</v>
      </c>
      <c r="E57" s="342">
        <f t="shared" si="1"/>
        <v>57108.247338970199</v>
      </c>
      <c r="F57" s="342">
        <f t="shared" si="1"/>
        <v>1789.8660648207201</v>
      </c>
      <c r="G57" s="342">
        <f t="shared" si="1"/>
        <v>48775.3607132373</v>
      </c>
      <c r="H57" s="342">
        <f t="shared" si="2"/>
        <v>435327.88376654725</v>
      </c>
      <c r="I57" s="107">
        <f>+Sim_Demanda!E67</f>
        <v>0</v>
      </c>
      <c r="J57" s="107">
        <f>+Sim_Demanda!F67</f>
        <v>0</v>
      </c>
      <c r="K57" s="107">
        <f>+Sim_Demanda!G67</f>
        <v>0</v>
      </c>
      <c r="L57" s="107">
        <f>+Sim_Demanda!H67</f>
        <v>0</v>
      </c>
      <c r="M57" s="107">
        <f>+Sim_Demanda!I67</f>
        <v>0</v>
      </c>
      <c r="N57" s="107">
        <f>+Sim_Demanda!J67</f>
        <v>0</v>
      </c>
      <c r="O57" s="107">
        <f t="shared" si="3"/>
        <v>0</v>
      </c>
      <c r="P57" s="342">
        <f>+'MIP(IxI)_TFEVP'!CC63</f>
        <v>327654.40964951902</v>
      </c>
      <c r="Q57" s="342">
        <f>+'MIP(IxI)_TFEVP'!CD63</f>
        <v>0</v>
      </c>
      <c r="R57" s="342">
        <f>+'MIP(IxI)_TFEVP'!CE63</f>
        <v>0</v>
      </c>
      <c r="S57" s="342">
        <f>+'MIP(IxI)_TFEVP'!CF63</f>
        <v>57108.247338970199</v>
      </c>
      <c r="T57" s="342">
        <f>+'MIP(IxI)_TFEVP'!CG63</f>
        <v>1789.8660648207201</v>
      </c>
      <c r="U57" s="342">
        <f>+'MIP(IxI)_TFEVP'!CH63</f>
        <v>48775.3607132373</v>
      </c>
      <c r="V57" s="342">
        <f t="shared" si="4"/>
        <v>435327.88376654725</v>
      </c>
    </row>
    <row r="58" spans="1:22" x14ac:dyDescent="0.3">
      <c r="A58" s="220" t="s">
        <v>228</v>
      </c>
      <c r="B58" s="342">
        <f t="shared" si="1"/>
        <v>651722.16310557199</v>
      </c>
      <c r="C58" s="342">
        <f t="shared" si="1"/>
        <v>0</v>
      </c>
      <c r="D58" s="342">
        <f t="shared" si="1"/>
        <v>0</v>
      </c>
      <c r="E58" s="342">
        <f t="shared" si="1"/>
        <v>0</v>
      </c>
      <c r="F58" s="342">
        <f t="shared" si="1"/>
        <v>-4.9511716898791101E-2</v>
      </c>
      <c r="G58" s="342">
        <f t="shared" si="1"/>
        <v>35379.613842287297</v>
      </c>
      <c r="H58" s="342">
        <f t="shared" si="2"/>
        <v>687101.72743614239</v>
      </c>
      <c r="I58" s="107">
        <f>+Sim_Demanda!E68</f>
        <v>0</v>
      </c>
      <c r="J58" s="107">
        <f>+Sim_Demanda!F68</f>
        <v>0</v>
      </c>
      <c r="K58" s="107">
        <f>+Sim_Demanda!G68</f>
        <v>0</v>
      </c>
      <c r="L58" s="107">
        <f>+Sim_Demanda!H68</f>
        <v>0</v>
      </c>
      <c r="M58" s="107">
        <f>+Sim_Demanda!I68</f>
        <v>0</v>
      </c>
      <c r="N58" s="107">
        <f>+Sim_Demanda!J68</f>
        <v>0</v>
      </c>
      <c r="O58" s="107">
        <f t="shared" si="3"/>
        <v>0</v>
      </c>
      <c r="P58" s="342">
        <f>+'MIP(IxI)_TFEVP'!CC64</f>
        <v>651722.16310557199</v>
      </c>
      <c r="Q58" s="342">
        <f>+'MIP(IxI)_TFEVP'!CD64</f>
        <v>0</v>
      </c>
      <c r="R58" s="342">
        <f>+'MIP(IxI)_TFEVP'!CE64</f>
        <v>0</v>
      </c>
      <c r="S58" s="342">
        <f>+'MIP(IxI)_TFEVP'!CF64</f>
        <v>0</v>
      </c>
      <c r="T58" s="342">
        <f>+'MIP(IxI)_TFEVP'!CG64</f>
        <v>-4.9511716898791101E-2</v>
      </c>
      <c r="U58" s="342">
        <f>+'MIP(IxI)_TFEVP'!CH64</f>
        <v>35379.613842287297</v>
      </c>
      <c r="V58" s="342">
        <f t="shared" si="4"/>
        <v>687101.72743614239</v>
      </c>
    </row>
    <row r="59" spans="1:22" x14ac:dyDescent="0.3">
      <c r="A59" s="220" t="s">
        <v>234</v>
      </c>
      <c r="B59" s="342">
        <f t="shared" ref="B59:G78" si="5">+I59+P59</f>
        <v>312084.83979756502</v>
      </c>
      <c r="C59" s="342">
        <f t="shared" si="5"/>
        <v>0</v>
      </c>
      <c r="D59" s="342">
        <f t="shared" si="5"/>
        <v>161.87140365163199</v>
      </c>
      <c r="E59" s="342">
        <f t="shared" si="5"/>
        <v>3479.0627910154199</v>
      </c>
      <c r="F59" s="342">
        <f t="shared" si="5"/>
        <v>8154.2886476705999</v>
      </c>
      <c r="G59" s="342">
        <f t="shared" si="5"/>
        <v>138160.67241472399</v>
      </c>
      <c r="H59" s="342">
        <f t="shared" si="2"/>
        <v>462040.7350546266</v>
      </c>
      <c r="I59" s="107">
        <f>+Sim_Demanda!E69</f>
        <v>0</v>
      </c>
      <c r="J59" s="107">
        <f>+Sim_Demanda!F69</f>
        <v>0</v>
      </c>
      <c r="K59" s="107">
        <f>+Sim_Demanda!G69</f>
        <v>0</v>
      </c>
      <c r="L59" s="107">
        <f>+Sim_Demanda!H69</f>
        <v>0</v>
      </c>
      <c r="M59" s="107">
        <f>+Sim_Demanda!I69</f>
        <v>0</v>
      </c>
      <c r="N59" s="107">
        <f>+Sim_Demanda!J69</f>
        <v>0</v>
      </c>
      <c r="O59" s="107">
        <f t="shared" si="3"/>
        <v>0</v>
      </c>
      <c r="P59" s="342">
        <f>+'MIP(IxI)_TFEVP'!CC65</f>
        <v>312084.83979756502</v>
      </c>
      <c r="Q59" s="342">
        <f>+'MIP(IxI)_TFEVP'!CD65</f>
        <v>0</v>
      </c>
      <c r="R59" s="342">
        <f>+'MIP(IxI)_TFEVP'!CE65</f>
        <v>161.87140365163199</v>
      </c>
      <c r="S59" s="342">
        <f>+'MIP(IxI)_TFEVP'!CF65</f>
        <v>3479.0627910154199</v>
      </c>
      <c r="T59" s="342">
        <f>+'MIP(IxI)_TFEVP'!CG65</f>
        <v>8154.2886476705999</v>
      </c>
      <c r="U59" s="342">
        <f>+'MIP(IxI)_TFEVP'!CH65</f>
        <v>138160.67241472399</v>
      </c>
      <c r="V59" s="342">
        <f t="shared" si="4"/>
        <v>462040.7350546266</v>
      </c>
    </row>
    <row r="60" spans="1:22" x14ac:dyDescent="0.3">
      <c r="A60" s="220" t="s">
        <v>472</v>
      </c>
      <c r="B60" s="342">
        <f t="shared" si="5"/>
        <v>148707.071415652</v>
      </c>
      <c r="C60" s="342">
        <f t="shared" si="5"/>
        <v>0</v>
      </c>
      <c r="D60" s="342">
        <f t="shared" si="5"/>
        <v>0</v>
      </c>
      <c r="E60" s="342">
        <f t="shared" si="5"/>
        <v>10548212.2521833</v>
      </c>
      <c r="F60" s="342">
        <f t="shared" si="5"/>
        <v>157426.53877182299</v>
      </c>
      <c r="G60" s="342">
        <f t="shared" si="5"/>
        <v>221.98248583218299</v>
      </c>
      <c r="H60" s="342">
        <f t="shared" si="2"/>
        <v>10854567.844856607</v>
      </c>
      <c r="I60" s="107">
        <f>+Sim_Demanda!E70</f>
        <v>0</v>
      </c>
      <c r="J60" s="107">
        <f>+Sim_Demanda!F70</f>
        <v>0</v>
      </c>
      <c r="K60" s="107">
        <f>+Sim_Demanda!G70</f>
        <v>0</v>
      </c>
      <c r="L60" s="107">
        <f>+Sim_Demanda!H70</f>
        <v>0</v>
      </c>
      <c r="M60" s="107">
        <f>+Sim_Demanda!I70</f>
        <v>0</v>
      </c>
      <c r="N60" s="107">
        <f>+Sim_Demanda!J70</f>
        <v>0</v>
      </c>
      <c r="O60" s="107">
        <f t="shared" si="3"/>
        <v>0</v>
      </c>
      <c r="P60" s="342">
        <f>+'MIP(IxI)_TFEVP'!CC66</f>
        <v>148707.071415652</v>
      </c>
      <c r="Q60" s="342">
        <f>+'MIP(IxI)_TFEVP'!CD66</f>
        <v>0</v>
      </c>
      <c r="R60" s="342">
        <f>+'MIP(IxI)_TFEVP'!CE66</f>
        <v>0</v>
      </c>
      <c r="S60" s="342">
        <f>+'MIP(IxI)_TFEVP'!CF66</f>
        <v>10548212.2521833</v>
      </c>
      <c r="T60" s="342">
        <f>+'MIP(IxI)_TFEVP'!CG66</f>
        <v>157426.53877182299</v>
      </c>
      <c r="U60" s="342">
        <f>+'MIP(IxI)_TFEVP'!CH66</f>
        <v>221.98248583218299</v>
      </c>
      <c r="V60" s="342">
        <f t="shared" si="4"/>
        <v>10854567.844856607</v>
      </c>
    </row>
    <row r="61" spans="1:22" x14ac:dyDescent="0.3">
      <c r="A61" s="220" t="s">
        <v>530</v>
      </c>
      <c r="B61" s="342">
        <f t="shared" si="5"/>
        <v>13759013.3057175</v>
      </c>
      <c r="C61" s="342">
        <f t="shared" si="5"/>
        <v>0</v>
      </c>
      <c r="D61" s="342">
        <f t="shared" si="5"/>
        <v>0</v>
      </c>
      <c r="E61" s="342">
        <f t="shared" si="5"/>
        <v>2661592.3198342598</v>
      </c>
      <c r="F61" s="342">
        <f t="shared" si="5"/>
        <v>0</v>
      </c>
      <c r="G61" s="342">
        <f t="shared" si="5"/>
        <v>9752.2037280490094</v>
      </c>
      <c r="H61" s="342">
        <f t="shared" si="2"/>
        <v>16430357.829279808</v>
      </c>
      <c r="I61" s="107">
        <f>+Sim_Demanda!E71</f>
        <v>0</v>
      </c>
      <c r="J61" s="107">
        <f>+Sim_Demanda!F71</f>
        <v>0</v>
      </c>
      <c r="K61" s="107">
        <f>+Sim_Demanda!G71</f>
        <v>0</v>
      </c>
      <c r="L61" s="107">
        <f>+Sim_Demanda!H71</f>
        <v>0</v>
      </c>
      <c r="M61" s="107">
        <f>+Sim_Demanda!I71</f>
        <v>0</v>
      </c>
      <c r="N61" s="107">
        <f>+Sim_Demanda!J71</f>
        <v>0</v>
      </c>
      <c r="O61" s="107">
        <f t="shared" si="3"/>
        <v>0</v>
      </c>
      <c r="P61" s="342">
        <f>+'MIP(IxI)_TFEVP'!CC67</f>
        <v>13759013.3057175</v>
      </c>
      <c r="Q61" s="342">
        <f>+'MIP(IxI)_TFEVP'!CD67</f>
        <v>0</v>
      </c>
      <c r="R61" s="342">
        <f>+'MIP(IxI)_TFEVP'!CE67</f>
        <v>0</v>
      </c>
      <c r="S61" s="342">
        <f>+'MIP(IxI)_TFEVP'!CF67</f>
        <v>2661592.3198342598</v>
      </c>
      <c r="T61" s="342">
        <f>+'MIP(IxI)_TFEVP'!CG67</f>
        <v>0</v>
      </c>
      <c r="U61" s="342">
        <f>+'MIP(IxI)_TFEVP'!CH67</f>
        <v>9752.2037280490094</v>
      </c>
      <c r="V61" s="342">
        <f t="shared" si="4"/>
        <v>16430357.829279808</v>
      </c>
    </row>
    <row r="62" spans="1:22" x14ac:dyDescent="0.3">
      <c r="A62" s="220" t="s">
        <v>542</v>
      </c>
      <c r="B62" s="342">
        <f t="shared" si="5"/>
        <v>3504748.6040106802</v>
      </c>
      <c r="C62" s="342">
        <f t="shared" si="5"/>
        <v>0</v>
      </c>
      <c r="D62" s="342">
        <f t="shared" si="5"/>
        <v>0</v>
      </c>
      <c r="E62" s="342">
        <f t="shared" si="5"/>
        <v>2322.09597510906</v>
      </c>
      <c r="F62" s="342">
        <f t="shared" si="5"/>
        <v>0</v>
      </c>
      <c r="G62" s="342">
        <f t="shared" si="5"/>
        <v>681399.03909654496</v>
      </c>
      <c r="H62" s="342">
        <f t="shared" si="2"/>
        <v>4188469.7390823341</v>
      </c>
      <c r="I62" s="107">
        <f>+Sim_Demanda!E72</f>
        <v>0</v>
      </c>
      <c r="J62" s="107">
        <f>+Sim_Demanda!F72</f>
        <v>0</v>
      </c>
      <c r="K62" s="107">
        <f>+Sim_Demanda!G72</f>
        <v>0</v>
      </c>
      <c r="L62" s="107">
        <f>+Sim_Demanda!H72</f>
        <v>0</v>
      </c>
      <c r="M62" s="107">
        <f>+Sim_Demanda!I72</f>
        <v>0</v>
      </c>
      <c r="N62" s="107">
        <f>+Sim_Demanda!J72</f>
        <v>0</v>
      </c>
      <c r="O62" s="107">
        <f t="shared" si="3"/>
        <v>0</v>
      </c>
      <c r="P62" s="342">
        <f>+'MIP(IxI)_TFEVP'!CC68</f>
        <v>3504748.6040106802</v>
      </c>
      <c r="Q62" s="342">
        <f>+'MIP(IxI)_TFEVP'!CD68</f>
        <v>0</v>
      </c>
      <c r="R62" s="342">
        <f>+'MIP(IxI)_TFEVP'!CE68</f>
        <v>0</v>
      </c>
      <c r="S62" s="342">
        <f>+'MIP(IxI)_TFEVP'!CF68</f>
        <v>2322.09597510906</v>
      </c>
      <c r="T62" s="342">
        <f>+'MIP(IxI)_TFEVP'!CG68</f>
        <v>0</v>
      </c>
      <c r="U62" s="342">
        <f>+'MIP(IxI)_TFEVP'!CH68</f>
        <v>681399.03909654496</v>
      </c>
      <c r="V62" s="342">
        <f t="shared" si="4"/>
        <v>4188469.7390823341</v>
      </c>
    </row>
    <row r="63" spans="1:22" x14ac:dyDescent="0.3">
      <c r="A63" s="220" t="s">
        <v>562</v>
      </c>
      <c r="B63" s="342">
        <f t="shared" si="5"/>
        <v>115030.073251832</v>
      </c>
      <c r="C63" s="342">
        <f t="shared" si="5"/>
        <v>0</v>
      </c>
      <c r="D63" s="342">
        <f t="shared" si="5"/>
        <v>0</v>
      </c>
      <c r="E63" s="342">
        <f t="shared" si="5"/>
        <v>339.10001761181002</v>
      </c>
      <c r="F63" s="342">
        <f t="shared" si="5"/>
        <v>0</v>
      </c>
      <c r="G63" s="342">
        <f t="shared" si="5"/>
        <v>3030.3785991496802</v>
      </c>
      <c r="H63" s="342">
        <f t="shared" si="2"/>
        <v>118399.55186859349</v>
      </c>
      <c r="I63" s="107">
        <f>+Sim_Demanda!E73</f>
        <v>0</v>
      </c>
      <c r="J63" s="107">
        <f>+Sim_Demanda!F73</f>
        <v>0</v>
      </c>
      <c r="K63" s="107">
        <f>+Sim_Demanda!G73</f>
        <v>0</v>
      </c>
      <c r="L63" s="107">
        <f>+Sim_Demanda!H73</f>
        <v>0</v>
      </c>
      <c r="M63" s="107">
        <f>+Sim_Demanda!I73</f>
        <v>0</v>
      </c>
      <c r="N63" s="107">
        <f>+Sim_Demanda!J73</f>
        <v>0</v>
      </c>
      <c r="O63" s="107">
        <f t="shared" si="3"/>
        <v>0</v>
      </c>
      <c r="P63" s="342">
        <f>+'MIP(IxI)_TFEVP'!CC69</f>
        <v>115030.073251832</v>
      </c>
      <c r="Q63" s="342">
        <f>+'MIP(IxI)_TFEVP'!CD69</f>
        <v>0</v>
      </c>
      <c r="R63" s="342">
        <f>+'MIP(IxI)_TFEVP'!CE69</f>
        <v>0</v>
      </c>
      <c r="S63" s="342">
        <f>+'MIP(IxI)_TFEVP'!CF69</f>
        <v>339.10001761181002</v>
      </c>
      <c r="T63" s="342">
        <f>+'MIP(IxI)_TFEVP'!CG69</f>
        <v>0</v>
      </c>
      <c r="U63" s="342">
        <f>+'MIP(IxI)_TFEVP'!CH69</f>
        <v>3030.3785991496802</v>
      </c>
      <c r="V63" s="342">
        <f t="shared" si="4"/>
        <v>118399.55186859349</v>
      </c>
    </row>
    <row r="64" spans="1:22" x14ac:dyDescent="0.3">
      <c r="A64" s="220" t="s">
        <v>534</v>
      </c>
      <c r="B64" s="342">
        <f t="shared" si="5"/>
        <v>246905.24100052999</v>
      </c>
      <c r="C64" s="342">
        <f t="shared" si="5"/>
        <v>0</v>
      </c>
      <c r="D64" s="342">
        <f t="shared" si="5"/>
        <v>14640.9296754064</v>
      </c>
      <c r="E64" s="342">
        <f t="shared" si="5"/>
        <v>3870.7645765370598</v>
      </c>
      <c r="F64" s="342">
        <f t="shared" si="5"/>
        <v>0</v>
      </c>
      <c r="G64" s="342">
        <f t="shared" si="5"/>
        <v>77.028285690604804</v>
      </c>
      <c r="H64" s="342">
        <f t="shared" si="2"/>
        <v>265493.96353816404</v>
      </c>
      <c r="I64" s="107">
        <f>+Sim_Demanda!E74</f>
        <v>0</v>
      </c>
      <c r="J64" s="107">
        <f>+Sim_Demanda!F74</f>
        <v>0</v>
      </c>
      <c r="K64" s="107">
        <f>+Sim_Demanda!G74</f>
        <v>0</v>
      </c>
      <c r="L64" s="107">
        <f>+Sim_Demanda!H74</f>
        <v>0</v>
      </c>
      <c r="M64" s="107">
        <f>+Sim_Demanda!I74</f>
        <v>0</v>
      </c>
      <c r="N64" s="107">
        <f>+Sim_Demanda!J74</f>
        <v>0</v>
      </c>
      <c r="O64" s="107">
        <f t="shared" si="3"/>
        <v>0</v>
      </c>
      <c r="P64" s="342">
        <f>+'MIP(IxI)_TFEVP'!CC70</f>
        <v>246905.24100052999</v>
      </c>
      <c r="Q64" s="342">
        <f>+'MIP(IxI)_TFEVP'!CD70</f>
        <v>0</v>
      </c>
      <c r="R64" s="342">
        <f>+'MIP(IxI)_TFEVP'!CE70</f>
        <v>14640.9296754064</v>
      </c>
      <c r="S64" s="342">
        <f>+'MIP(IxI)_TFEVP'!CF70</f>
        <v>3870.7645765370598</v>
      </c>
      <c r="T64" s="342">
        <f>+'MIP(IxI)_TFEVP'!CG70</f>
        <v>0</v>
      </c>
      <c r="U64" s="342">
        <f>+'MIP(IxI)_TFEVP'!CH70</f>
        <v>77.028285690604804</v>
      </c>
      <c r="V64" s="342">
        <f t="shared" si="4"/>
        <v>265493.96353816404</v>
      </c>
    </row>
    <row r="65" spans="1:22" x14ac:dyDescent="0.3">
      <c r="A65" s="220" t="s">
        <v>538</v>
      </c>
      <c r="B65" s="342">
        <f t="shared" si="5"/>
        <v>1903267.24291755</v>
      </c>
      <c r="C65" s="342">
        <f t="shared" si="5"/>
        <v>0</v>
      </c>
      <c r="D65" s="342">
        <f t="shared" si="5"/>
        <v>0</v>
      </c>
      <c r="E65" s="342">
        <f t="shared" si="5"/>
        <v>2472.0110136520798</v>
      </c>
      <c r="F65" s="342">
        <f t="shared" si="5"/>
        <v>0</v>
      </c>
      <c r="G65" s="342">
        <f t="shared" si="5"/>
        <v>9.0575686003697093</v>
      </c>
      <c r="H65" s="342">
        <f t="shared" si="2"/>
        <v>1905748.3114998024</v>
      </c>
      <c r="I65" s="107">
        <f>+Sim_Demanda!E75</f>
        <v>0</v>
      </c>
      <c r="J65" s="107">
        <f>+Sim_Demanda!F75</f>
        <v>0</v>
      </c>
      <c r="K65" s="107">
        <f>+Sim_Demanda!G75</f>
        <v>0</v>
      </c>
      <c r="L65" s="107">
        <f>+Sim_Demanda!H75</f>
        <v>0</v>
      </c>
      <c r="M65" s="107">
        <f>+Sim_Demanda!I75</f>
        <v>0</v>
      </c>
      <c r="N65" s="107">
        <f>+Sim_Demanda!J75</f>
        <v>0</v>
      </c>
      <c r="O65" s="107">
        <f t="shared" si="3"/>
        <v>0</v>
      </c>
      <c r="P65" s="342">
        <f>+'MIP(IxI)_TFEVP'!CC71</f>
        <v>1903267.24291755</v>
      </c>
      <c r="Q65" s="342">
        <f>+'MIP(IxI)_TFEVP'!CD71</f>
        <v>0</v>
      </c>
      <c r="R65" s="342">
        <f>+'MIP(IxI)_TFEVP'!CE71</f>
        <v>0</v>
      </c>
      <c r="S65" s="342">
        <f>+'MIP(IxI)_TFEVP'!CF71</f>
        <v>2472.0110136520798</v>
      </c>
      <c r="T65" s="342">
        <f>+'MIP(IxI)_TFEVP'!CG71</f>
        <v>0</v>
      </c>
      <c r="U65" s="342">
        <f>+'MIP(IxI)_TFEVP'!CH71</f>
        <v>9.0575686003697093</v>
      </c>
      <c r="V65" s="342">
        <f t="shared" si="4"/>
        <v>1905748.3114998024</v>
      </c>
    </row>
    <row r="66" spans="1:22" x14ac:dyDescent="0.3">
      <c r="A66" s="220" t="s">
        <v>616</v>
      </c>
      <c r="B66" s="342">
        <f t="shared" si="5"/>
        <v>1789139.4942067601</v>
      </c>
      <c r="C66" s="342">
        <f t="shared" si="5"/>
        <v>0</v>
      </c>
      <c r="D66" s="342">
        <f t="shared" si="5"/>
        <v>57947.041506809102</v>
      </c>
      <c r="E66" s="342">
        <f t="shared" si="5"/>
        <v>223882.312583639</v>
      </c>
      <c r="F66" s="342">
        <f t="shared" si="5"/>
        <v>1190.0865280072801</v>
      </c>
      <c r="G66" s="342">
        <f t="shared" si="5"/>
        <v>100021.60562670699</v>
      </c>
      <c r="H66" s="342">
        <f t="shared" si="2"/>
        <v>2172180.5404519225</v>
      </c>
      <c r="I66" s="107">
        <f>+Sim_Demanda!E76</f>
        <v>0</v>
      </c>
      <c r="J66" s="107">
        <f>+Sim_Demanda!F76</f>
        <v>0</v>
      </c>
      <c r="K66" s="107">
        <f>+Sim_Demanda!G76</f>
        <v>0</v>
      </c>
      <c r="L66" s="107">
        <f>+Sim_Demanda!H76</f>
        <v>0</v>
      </c>
      <c r="M66" s="107">
        <f>+Sim_Demanda!I76</f>
        <v>0</v>
      </c>
      <c r="N66" s="107">
        <f>+Sim_Demanda!J76</f>
        <v>0</v>
      </c>
      <c r="O66" s="107">
        <f t="shared" si="3"/>
        <v>0</v>
      </c>
      <c r="P66" s="342">
        <f>+'MIP(IxI)_TFEVP'!CC72</f>
        <v>1789139.4942067601</v>
      </c>
      <c r="Q66" s="342">
        <f>+'MIP(IxI)_TFEVP'!CD72</f>
        <v>0</v>
      </c>
      <c r="R66" s="342">
        <f>+'MIP(IxI)_TFEVP'!CE72</f>
        <v>57947.041506809102</v>
      </c>
      <c r="S66" s="342">
        <f>+'MIP(IxI)_TFEVP'!CF72</f>
        <v>223882.312583639</v>
      </c>
      <c r="T66" s="342">
        <f>+'MIP(IxI)_TFEVP'!CG72</f>
        <v>1190.0865280072801</v>
      </c>
      <c r="U66" s="342">
        <f>+'MIP(IxI)_TFEVP'!CH72</f>
        <v>100021.60562670699</v>
      </c>
      <c r="V66" s="342">
        <f t="shared" si="4"/>
        <v>2172180.5404519225</v>
      </c>
    </row>
    <row r="67" spans="1:22" x14ac:dyDescent="0.3">
      <c r="A67" s="220" t="s">
        <v>566</v>
      </c>
      <c r="B67" s="342">
        <f t="shared" si="5"/>
        <v>3627697.8720095698</v>
      </c>
      <c r="C67" s="342">
        <f t="shared" si="5"/>
        <v>0</v>
      </c>
      <c r="D67" s="342">
        <f t="shared" si="5"/>
        <v>0</v>
      </c>
      <c r="E67" s="342">
        <f t="shared" si="5"/>
        <v>3.1742446152482899</v>
      </c>
      <c r="F67" s="342">
        <f t="shared" si="5"/>
        <v>-0.27653114122787498</v>
      </c>
      <c r="G67" s="342">
        <f t="shared" si="5"/>
        <v>12223.1207729995</v>
      </c>
      <c r="H67" s="342">
        <f t="shared" si="2"/>
        <v>3639923.8904960435</v>
      </c>
      <c r="I67" s="107">
        <f>+Sim_Demanda!E77</f>
        <v>0</v>
      </c>
      <c r="J67" s="107">
        <f>+Sim_Demanda!F77</f>
        <v>0</v>
      </c>
      <c r="K67" s="107">
        <f>+Sim_Demanda!G77</f>
        <v>0</v>
      </c>
      <c r="L67" s="107">
        <f>+Sim_Demanda!H77</f>
        <v>0</v>
      </c>
      <c r="M67" s="107">
        <f>+Sim_Demanda!I77</f>
        <v>0</v>
      </c>
      <c r="N67" s="107">
        <f>+Sim_Demanda!J77</f>
        <v>0</v>
      </c>
      <c r="O67" s="107">
        <f t="shared" si="3"/>
        <v>0</v>
      </c>
      <c r="P67" s="342">
        <f>+'MIP(IxI)_TFEVP'!CC73</f>
        <v>3627697.8720095698</v>
      </c>
      <c r="Q67" s="342">
        <f>+'MIP(IxI)_TFEVP'!CD73</f>
        <v>0</v>
      </c>
      <c r="R67" s="342">
        <f>+'MIP(IxI)_TFEVP'!CE73</f>
        <v>0</v>
      </c>
      <c r="S67" s="342">
        <f>+'MIP(IxI)_TFEVP'!CF73</f>
        <v>3.1742446152482899</v>
      </c>
      <c r="T67" s="342">
        <f>+'MIP(IxI)_TFEVP'!CG73</f>
        <v>-0.27653114122787498</v>
      </c>
      <c r="U67" s="342">
        <f>+'MIP(IxI)_TFEVP'!CH73</f>
        <v>12223.1207729995</v>
      </c>
      <c r="V67" s="342">
        <f t="shared" si="4"/>
        <v>3639923.8904960435</v>
      </c>
    </row>
    <row r="68" spans="1:22" x14ac:dyDescent="0.3">
      <c r="A68" s="220" t="s">
        <v>576</v>
      </c>
      <c r="B68" s="342">
        <f t="shared" si="5"/>
        <v>459705.89376521303</v>
      </c>
      <c r="C68" s="342">
        <f t="shared" si="5"/>
        <v>0</v>
      </c>
      <c r="D68" s="342">
        <f t="shared" si="5"/>
        <v>0</v>
      </c>
      <c r="E68" s="342">
        <f t="shared" si="5"/>
        <v>0</v>
      </c>
      <c r="F68" s="342">
        <f t="shared" si="5"/>
        <v>0</v>
      </c>
      <c r="G68" s="342">
        <f t="shared" si="5"/>
        <v>0</v>
      </c>
      <c r="H68" s="342">
        <f t="shared" ref="H68:H78" si="6">+SUM(B68:G68)</f>
        <v>459705.89376521303</v>
      </c>
      <c r="I68" s="107">
        <f>+Sim_Demanda!E78</f>
        <v>0</v>
      </c>
      <c r="J68" s="107">
        <f>+Sim_Demanda!F78</f>
        <v>0</v>
      </c>
      <c r="K68" s="107">
        <f>+Sim_Demanda!G78</f>
        <v>0</v>
      </c>
      <c r="L68" s="107">
        <f>+Sim_Demanda!H78</f>
        <v>0</v>
      </c>
      <c r="M68" s="107">
        <f>+Sim_Demanda!I78</f>
        <v>0</v>
      </c>
      <c r="N68" s="107">
        <f>+Sim_Demanda!J78</f>
        <v>0</v>
      </c>
      <c r="O68" s="107">
        <f t="shared" ref="O68:O78" si="7">+SUM(I68:N68)</f>
        <v>0</v>
      </c>
      <c r="P68" s="342">
        <f>+'MIP(IxI)_TFEVP'!CC74</f>
        <v>459705.89376521303</v>
      </c>
      <c r="Q68" s="342">
        <f>+'MIP(IxI)_TFEVP'!CD74</f>
        <v>0</v>
      </c>
      <c r="R68" s="342">
        <f>+'MIP(IxI)_TFEVP'!CE74</f>
        <v>0</v>
      </c>
      <c r="S68" s="342">
        <f>+'MIP(IxI)_TFEVP'!CF74</f>
        <v>0</v>
      </c>
      <c r="T68" s="342">
        <f>+'MIP(IxI)_TFEVP'!CG74</f>
        <v>0</v>
      </c>
      <c r="U68" s="342">
        <f>+'MIP(IxI)_TFEVP'!CH74</f>
        <v>0</v>
      </c>
      <c r="V68" s="342">
        <f t="shared" ref="V68:V78" si="8">+SUM(P68:U68)</f>
        <v>459705.89376521303</v>
      </c>
    </row>
    <row r="69" spans="1:22" x14ac:dyDescent="0.3">
      <c r="A69" s="220" t="s">
        <v>586</v>
      </c>
      <c r="B69" s="342">
        <f t="shared" si="5"/>
        <v>49763</v>
      </c>
      <c r="C69" s="342">
        <f t="shared" si="5"/>
        <v>0</v>
      </c>
      <c r="D69" s="342">
        <f t="shared" si="5"/>
        <v>0</v>
      </c>
      <c r="E69" s="342">
        <f t="shared" si="5"/>
        <v>0</v>
      </c>
      <c r="F69" s="342">
        <f t="shared" si="5"/>
        <v>0</v>
      </c>
      <c r="G69" s="342">
        <f t="shared" si="5"/>
        <v>0</v>
      </c>
      <c r="H69" s="342">
        <f t="shared" si="6"/>
        <v>49763</v>
      </c>
      <c r="I69" s="107">
        <f>+Sim_Demanda!E79</f>
        <v>0</v>
      </c>
      <c r="J69" s="107">
        <f>+Sim_Demanda!F79</f>
        <v>0</v>
      </c>
      <c r="K69" s="107">
        <f>+Sim_Demanda!G79</f>
        <v>0</v>
      </c>
      <c r="L69" s="107">
        <f>+Sim_Demanda!H79</f>
        <v>0</v>
      </c>
      <c r="M69" s="107">
        <f>+Sim_Demanda!I79</f>
        <v>0</v>
      </c>
      <c r="N69" s="107">
        <f>+Sim_Demanda!J79</f>
        <v>0</v>
      </c>
      <c r="O69" s="107">
        <f t="shared" si="7"/>
        <v>0</v>
      </c>
      <c r="P69" s="342">
        <f>+'MIP(IxI)_TFEVP'!CC75</f>
        <v>49763</v>
      </c>
      <c r="Q69" s="342">
        <f>+'MIP(IxI)_TFEVP'!CD75</f>
        <v>0</v>
      </c>
      <c r="R69" s="342">
        <f>+'MIP(IxI)_TFEVP'!CE75</f>
        <v>0</v>
      </c>
      <c r="S69" s="342">
        <f>+'MIP(IxI)_TFEVP'!CF75</f>
        <v>0</v>
      </c>
      <c r="T69" s="342">
        <f>+'MIP(IxI)_TFEVP'!CG75</f>
        <v>0</v>
      </c>
      <c r="U69" s="342">
        <f>+'MIP(IxI)_TFEVP'!CH75</f>
        <v>0</v>
      </c>
      <c r="V69" s="342">
        <f t="shared" si="8"/>
        <v>49763</v>
      </c>
    </row>
    <row r="70" spans="1:22" x14ac:dyDescent="0.3">
      <c r="A70" s="220" t="s">
        <v>592</v>
      </c>
      <c r="B70" s="342">
        <f t="shared" si="5"/>
        <v>8938722.2093301807</v>
      </c>
      <c r="C70" s="342">
        <f t="shared" si="5"/>
        <v>0</v>
      </c>
      <c r="D70" s="342">
        <f t="shared" si="5"/>
        <v>0</v>
      </c>
      <c r="E70" s="342">
        <f t="shared" si="5"/>
        <v>961.43334760706</v>
      </c>
      <c r="F70" s="342">
        <f t="shared" si="5"/>
        <v>0</v>
      </c>
      <c r="G70" s="342">
        <f t="shared" si="5"/>
        <v>3.5227385527577999</v>
      </c>
      <c r="H70" s="342">
        <f t="shared" si="6"/>
        <v>8939687.1654163413</v>
      </c>
      <c r="I70" s="107">
        <f>+Sim_Demanda!E80</f>
        <v>0</v>
      </c>
      <c r="J70" s="107">
        <f>+Sim_Demanda!F80</f>
        <v>0</v>
      </c>
      <c r="K70" s="107">
        <f>+Sim_Demanda!G80</f>
        <v>0</v>
      </c>
      <c r="L70" s="107">
        <f>+Sim_Demanda!H80</f>
        <v>0</v>
      </c>
      <c r="M70" s="107">
        <f>+Sim_Demanda!I80</f>
        <v>0</v>
      </c>
      <c r="N70" s="107">
        <f>+Sim_Demanda!J80</f>
        <v>0</v>
      </c>
      <c r="O70" s="107">
        <f t="shared" si="7"/>
        <v>0</v>
      </c>
      <c r="P70" s="342">
        <f>+'MIP(IxI)_TFEVP'!CC76</f>
        <v>8938722.2093301807</v>
      </c>
      <c r="Q70" s="342">
        <f>+'MIP(IxI)_TFEVP'!CD76</f>
        <v>0</v>
      </c>
      <c r="R70" s="342">
        <f>+'MIP(IxI)_TFEVP'!CE76</f>
        <v>0</v>
      </c>
      <c r="S70" s="342">
        <f>+'MIP(IxI)_TFEVP'!CF76</f>
        <v>961.43334760706</v>
      </c>
      <c r="T70" s="342">
        <f>+'MIP(IxI)_TFEVP'!CG76</f>
        <v>0</v>
      </c>
      <c r="U70" s="342">
        <f>+'MIP(IxI)_TFEVP'!CH76</f>
        <v>3.5227385527577999</v>
      </c>
      <c r="V70" s="342">
        <f t="shared" si="8"/>
        <v>8939687.1654163413</v>
      </c>
    </row>
    <row r="71" spans="1:22" x14ac:dyDescent="0.3">
      <c r="A71" s="220" t="s">
        <v>600</v>
      </c>
      <c r="B71" s="342">
        <f t="shared" si="5"/>
        <v>541113.28133479704</v>
      </c>
      <c r="C71" s="342">
        <f t="shared" si="5"/>
        <v>0</v>
      </c>
      <c r="D71" s="342">
        <f t="shared" si="5"/>
        <v>0.962789010369833</v>
      </c>
      <c r="E71" s="342">
        <f t="shared" si="5"/>
        <v>353624.70864665601</v>
      </c>
      <c r="F71" s="342">
        <f t="shared" si="5"/>
        <v>50.280240200372802</v>
      </c>
      <c r="G71" s="342">
        <f t="shared" si="5"/>
        <v>210846.09836365099</v>
      </c>
      <c r="H71" s="342">
        <f t="shared" si="6"/>
        <v>1105635.3313743148</v>
      </c>
      <c r="I71" s="107">
        <f>+Sim_Demanda!E81</f>
        <v>0</v>
      </c>
      <c r="J71" s="107">
        <f>+Sim_Demanda!F81</f>
        <v>0</v>
      </c>
      <c r="K71" s="107">
        <f>+Sim_Demanda!G81</f>
        <v>0</v>
      </c>
      <c r="L71" s="107">
        <f>+Sim_Demanda!H81</f>
        <v>0</v>
      </c>
      <c r="M71" s="107">
        <f>+Sim_Demanda!I81</f>
        <v>0</v>
      </c>
      <c r="N71" s="107">
        <f>+Sim_Demanda!J81</f>
        <v>0</v>
      </c>
      <c r="O71" s="107">
        <f t="shared" si="7"/>
        <v>0</v>
      </c>
      <c r="P71" s="342">
        <f>+'MIP(IxI)_TFEVP'!CC77</f>
        <v>541113.28133479704</v>
      </c>
      <c r="Q71" s="342">
        <f>+'MIP(IxI)_TFEVP'!CD77</f>
        <v>0</v>
      </c>
      <c r="R71" s="342">
        <f>+'MIP(IxI)_TFEVP'!CE77</f>
        <v>0.962789010369833</v>
      </c>
      <c r="S71" s="342">
        <f>+'MIP(IxI)_TFEVP'!CF77</f>
        <v>353624.70864665601</v>
      </c>
      <c r="T71" s="342">
        <f>+'MIP(IxI)_TFEVP'!CG77</f>
        <v>50.280240200372802</v>
      </c>
      <c r="U71" s="342">
        <f>+'MIP(IxI)_TFEVP'!CH77</f>
        <v>210846.09836365099</v>
      </c>
      <c r="V71" s="342">
        <f t="shared" si="8"/>
        <v>1105635.3313743148</v>
      </c>
    </row>
    <row r="72" spans="1:22" x14ac:dyDescent="0.3">
      <c r="A72" s="220" t="s">
        <v>650</v>
      </c>
      <c r="B72" s="342">
        <f t="shared" si="5"/>
        <v>1847669.6191553599</v>
      </c>
      <c r="C72" s="342">
        <f t="shared" si="5"/>
        <v>8043631</v>
      </c>
      <c r="D72" s="342">
        <f t="shared" si="5"/>
        <v>126.731681786655</v>
      </c>
      <c r="E72" s="342">
        <f t="shared" si="5"/>
        <v>38545.145478429098</v>
      </c>
      <c r="F72" s="342">
        <f t="shared" si="5"/>
        <v>59.6135028701583</v>
      </c>
      <c r="G72" s="342">
        <f t="shared" si="5"/>
        <v>8522.1321801467493</v>
      </c>
      <c r="H72" s="342">
        <f t="shared" si="6"/>
        <v>9938554.2419985924</v>
      </c>
      <c r="I72" s="107">
        <f>+Sim_Demanda!E82</f>
        <v>0</v>
      </c>
      <c r="J72" s="107">
        <f>+Sim_Demanda!F82</f>
        <v>0</v>
      </c>
      <c r="K72" s="107">
        <f>+Sim_Demanda!G82</f>
        <v>0</v>
      </c>
      <c r="L72" s="107">
        <f>+Sim_Demanda!H82</f>
        <v>0</v>
      </c>
      <c r="M72" s="107">
        <f>+Sim_Demanda!I82</f>
        <v>0</v>
      </c>
      <c r="N72" s="107">
        <f>+Sim_Demanda!J82</f>
        <v>0</v>
      </c>
      <c r="O72" s="107">
        <f t="shared" si="7"/>
        <v>0</v>
      </c>
      <c r="P72" s="342">
        <f>+'MIP(IxI)_TFEVP'!CC78</f>
        <v>1847669.6191553599</v>
      </c>
      <c r="Q72" s="342">
        <f>+'MIP(IxI)_TFEVP'!CD78</f>
        <v>8043631</v>
      </c>
      <c r="R72" s="342">
        <f>+'MIP(IxI)_TFEVP'!CE78</f>
        <v>126.731681786655</v>
      </c>
      <c r="S72" s="342">
        <f>+'MIP(IxI)_TFEVP'!CF78</f>
        <v>38545.145478429098</v>
      </c>
      <c r="T72" s="342">
        <f>+'MIP(IxI)_TFEVP'!CG78</f>
        <v>59.6135028701583</v>
      </c>
      <c r="U72" s="342">
        <f>+'MIP(IxI)_TFEVP'!CH78</f>
        <v>8522.1321801467493</v>
      </c>
      <c r="V72" s="342">
        <f t="shared" si="8"/>
        <v>9938554.2419985924</v>
      </c>
    </row>
    <row r="73" spans="1:22" x14ac:dyDescent="0.3">
      <c r="A73" s="220" t="s">
        <v>656</v>
      </c>
      <c r="B73" s="342">
        <f t="shared" si="5"/>
        <v>2380665.6530335699</v>
      </c>
      <c r="C73" s="342">
        <f t="shared" si="5"/>
        <v>0</v>
      </c>
      <c r="D73" s="342">
        <f t="shared" si="5"/>
        <v>282471</v>
      </c>
      <c r="E73" s="342">
        <f t="shared" si="5"/>
        <v>1397.75594314876</v>
      </c>
      <c r="F73" s="342">
        <f t="shared" si="5"/>
        <v>0</v>
      </c>
      <c r="G73" s="342">
        <f t="shared" si="5"/>
        <v>5.1214457669185096</v>
      </c>
      <c r="H73" s="342">
        <f t="shared" si="6"/>
        <v>2664539.5304224859</v>
      </c>
      <c r="I73" s="107">
        <f>+Sim_Demanda!E83</f>
        <v>0</v>
      </c>
      <c r="J73" s="107">
        <f>+Sim_Demanda!F83</f>
        <v>0</v>
      </c>
      <c r="K73" s="107">
        <f>+Sim_Demanda!G83</f>
        <v>0</v>
      </c>
      <c r="L73" s="107">
        <f>+Sim_Demanda!H83</f>
        <v>0</v>
      </c>
      <c r="M73" s="107">
        <f>+Sim_Demanda!I83</f>
        <v>0</v>
      </c>
      <c r="N73" s="107">
        <f>+Sim_Demanda!J83</f>
        <v>0</v>
      </c>
      <c r="O73" s="107">
        <f t="shared" si="7"/>
        <v>0</v>
      </c>
      <c r="P73" s="342">
        <f>+'MIP(IxI)_TFEVP'!CC79</f>
        <v>2380665.6530335699</v>
      </c>
      <c r="Q73" s="342">
        <f>+'MIP(IxI)_TFEVP'!CD79</f>
        <v>0</v>
      </c>
      <c r="R73" s="342">
        <f>+'MIP(IxI)_TFEVP'!CE79</f>
        <v>282471</v>
      </c>
      <c r="S73" s="342">
        <f>+'MIP(IxI)_TFEVP'!CF79</f>
        <v>1397.75594314876</v>
      </c>
      <c r="T73" s="342">
        <f>+'MIP(IxI)_TFEVP'!CG79</f>
        <v>0</v>
      </c>
      <c r="U73" s="342">
        <f>+'MIP(IxI)_TFEVP'!CH79</f>
        <v>5.1214457669185096</v>
      </c>
      <c r="V73" s="342">
        <f t="shared" si="8"/>
        <v>2664539.5304224859</v>
      </c>
    </row>
    <row r="74" spans="1:22" x14ac:dyDescent="0.3">
      <c r="A74" s="220" t="s">
        <v>660</v>
      </c>
      <c r="B74" s="342">
        <f t="shared" si="5"/>
        <v>78755</v>
      </c>
      <c r="C74" s="342">
        <f t="shared" si="5"/>
        <v>4411502</v>
      </c>
      <c r="D74" s="342">
        <f t="shared" si="5"/>
        <v>0</v>
      </c>
      <c r="E74" s="342">
        <f t="shared" si="5"/>
        <v>0</v>
      </c>
      <c r="F74" s="342">
        <f t="shared" si="5"/>
        <v>0</v>
      </c>
      <c r="G74" s="342">
        <f t="shared" si="5"/>
        <v>0</v>
      </c>
      <c r="H74" s="342">
        <f t="shared" si="6"/>
        <v>4490257</v>
      </c>
      <c r="I74" s="107">
        <f>+Sim_Demanda!E84</f>
        <v>0</v>
      </c>
      <c r="J74" s="107">
        <f>+Sim_Demanda!F84</f>
        <v>0</v>
      </c>
      <c r="K74" s="107">
        <f>+Sim_Demanda!G84</f>
        <v>0</v>
      </c>
      <c r="L74" s="107">
        <f>+Sim_Demanda!H84</f>
        <v>0</v>
      </c>
      <c r="M74" s="107">
        <f>+Sim_Demanda!I84</f>
        <v>0</v>
      </c>
      <c r="N74" s="107">
        <f>+Sim_Demanda!J84</f>
        <v>0</v>
      </c>
      <c r="O74" s="107">
        <f t="shared" si="7"/>
        <v>0</v>
      </c>
      <c r="P74" s="342">
        <f>+'MIP(IxI)_TFEVP'!CC80</f>
        <v>78755</v>
      </c>
      <c r="Q74" s="342">
        <f>+'MIP(IxI)_TFEVP'!CD80</f>
        <v>4411502</v>
      </c>
      <c r="R74" s="342">
        <f>+'MIP(IxI)_TFEVP'!CE80</f>
        <v>0</v>
      </c>
      <c r="S74" s="342">
        <f>+'MIP(IxI)_TFEVP'!CF80</f>
        <v>0</v>
      </c>
      <c r="T74" s="342">
        <f>+'MIP(IxI)_TFEVP'!CG80</f>
        <v>0</v>
      </c>
      <c r="U74" s="342">
        <f>+'MIP(IxI)_TFEVP'!CH80</f>
        <v>0</v>
      </c>
      <c r="V74" s="342">
        <f t="shared" si="8"/>
        <v>4490257</v>
      </c>
    </row>
    <row r="75" spans="1:22" x14ac:dyDescent="0.3">
      <c r="A75" s="220" t="s">
        <v>676</v>
      </c>
      <c r="B75" s="342">
        <f t="shared" si="5"/>
        <v>2458837.1455477299</v>
      </c>
      <c r="C75" s="342">
        <f t="shared" si="5"/>
        <v>0</v>
      </c>
      <c r="D75" s="342">
        <f t="shared" si="5"/>
        <v>565018</v>
      </c>
      <c r="E75" s="342">
        <f t="shared" si="5"/>
        <v>876.90774813816302</v>
      </c>
      <c r="F75" s="342">
        <f t="shared" si="5"/>
        <v>0</v>
      </c>
      <c r="G75" s="342">
        <f t="shared" si="5"/>
        <v>3.2130326447141901</v>
      </c>
      <c r="H75" s="342">
        <f t="shared" si="6"/>
        <v>3024735.2663285127</v>
      </c>
      <c r="I75" s="107">
        <f>+Sim_Demanda!E85</f>
        <v>0</v>
      </c>
      <c r="J75" s="107">
        <f>+Sim_Demanda!F85</f>
        <v>0</v>
      </c>
      <c r="K75" s="107">
        <f>+Sim_Demanda!G85</f>
        <v>0</v>
      </c>
      <c r="L75" s="107">
        <f>+Sim_Demanda!H85</f>
        <v>0</v>
      </c>
      <c r="M75" s="107">
        <f>+Sim_Demanda!I85</f>
        <v>0</v>
      </c>
      <c r="N75" s="107">
        <f>+Sim_Demanda!J85</f>
        <v>0</v>
      </c>
      <c r="O75" s="107">
        <f t="shared" si="7"/>
        <v>0</v>
      </c>
      <c r="P75" s="342">
        <f>+'MIP(IxI)_TFEVP'!CC81</f>
        <v>2458837.1455477299</v>
      </c>
      <c r="Q75" s="342">
        <f>+'MIP(IxI)_TFEVP'!CD81</f>
        <v>0</v>
      </c>
      <c r="R75" s="342">
        <f>+'MIP(IxI)_TFEVP'!CE81</f>
        <v>565018</v>
      </c>
      <c r="S75" s="342">
        <f>+'MIP(IxI)_TFEVP'!CF81</f>
        <v>876.90774813816302</v>
      </c>
      <c r="T75" s="342">
        <f>+'MIP(IxI)_TFEVP'!CG81</f>
        <v>0</v>
      </c>
      <c r="U75" s="342">
        <f>+'MIP(IxI)_TFEVP'!CH81</f>
        <v>3.2130326447141901</v>
      </c>
      <c r="V75" s="342">
        <f t="shared" si="8"/>
        <v>3024735.2663285127</v>
      </c>
    </row>
    <row r="76" spans="1:22" x14ac:dyDescent="0.3">
      <c r="A76" s="220" t="s">
        <v>680</v>
      </c>
      <c r="B76" s="342">
        <f t="shared" si="5"/>
        <v>64386</v>
      </c>
      <c r="C76" s="342">
        <f t="shared" si="5"/>
        <v>4001023</v>
      </c>
      <c r="D76" s="342">
        <f t="shared" si="5"/>
        <v>0</v>
      </c>
      <c r="E76" s="342">
        <f t="shared" si="5"/>
        <v>0</v>
      </c>
      <c r="F76" s="342">
        <f t="shared" si="5"/>
        <v>0</v>
      </c>
      <c r="G76" s="342">
        <f t="shared" si="5"/>
        <v>0</v>
      </c>
      <c r="H76" s="342">
        <f t="shared" si="6"/>
        <v>4065409</v>
      </c>
      <c r="I76" s="107">
        <f>+Sim_Demanda!E86</f>
        <v>0</v>
      </c>
      <c r="J76" s="107">
        <f>+Sim_Demanda!F86</f>
        <v>0</v>
      </c>
      <c r="K76" s="107">
        <f>+Sim_Demanda!G86</f>
        <v>0</v>
      </c>
      <c r="L76" s="107">
        <f>+Sim_Demanda!H86</f>
        <v>0</v>
      </c>
      <c r="M76" s="107">
        <f>+Sim_Demanda!I86</f>
        <v>0</v>
      </c>
      <c r="N76" s="107">
        <f>+Sim_Demanda!J86</f>
        <v>0</v>
      </c>
      <c r="O76" s="107">
        <f t="shared" si="7"/>
        <v>0</v>
      </c>
      <c r="P76" s="342">
        <f>+'MIP(IxI)_TFEVP'!CC82</f>
        <v>64386</v>
      </c>
      <c r="Q76" s="342">
        <f>+'MIP(IxI)_TFEVP'!CD82</f>
        <v>4001023</v>
      </c>
      <c r="R76" s="342">
        <f>+'MIP(IxI)_TFEVP'!CE82</f>
        <v>0</v>
      </c>
      <c r="S76" s="342">
        <f>+'MIP(IxI)_TFEVP'!CF82</f>
        <v>0</v>
      </c>
      <c r="T76" s="342">
        <f>+'MIP(IxI)_TFEVP'!CG82</f>
        <v>0</v>
      </c>
      <c r="U76" s="342">
        <f>+'MIP(IxI)_TFEVP'!CH82</f>
        <v>0</v>
      </c>
      <c r="V76" s="342">
        <f t="shared" si="8"/>
        <v>4065409</v>
      </c>
    </row>
    <row r="77" spans="1:22" x14ac:dyDescent="0.3">
      <c r="A77" s="220" t="s">
        <v>628</v>
      </c>
      <c r="B77" s="342">
        <f t="shared" si="5"/>
        <v>891549.91728645202</v>
      </c>
      <c r="C77" s="342">
        <f t="shared" si="5"/>
        <v>0</v>
      </c>
      <c r="D77" s="342">
        <f t="shared" si="5"/>
        <v>659739.462943336</v>
      </c>
      <c r="E77" s="342">
        <f t="shared" si="5"/>
        <v>20402.139840046901</v>
      </c>
      <c r="F77" s="342">
        <f t="shared" si="5"/>
        <v>0</v>
      </c>
      <c r="G77" s="342">
        <f t="shared" si="5"/>
        <v>2906.66018364922</v>
      </c>
      <c r="H77" s="342">
        <f t="shared" si="6"/>
        <v>1574598.1802534841</v>
      </c>
      <c r="I77" s="107">
        <f>+Sim_Demanda!E87</f>
        <v>0</v>
      </c>
      <c r="J77" s="107">
        <f>+Sim_Demanda!F87</f>
        <v>0</v>
      </c>
      <c r="K77" s="107">
        <f>+Sim_Demanda!G87</f>
        <v>0</v>
      </c>
      <c r="L77" s="107">
        <f>+Sim_Demanda!H87</f>
        <v>0</v>
      </c>
      <c r="M77" s="107">
        <f>+Sim_Demanda!I87</f>
        <v>0</v>
      </c>
      <c r="N77" s="107">
        <f>+Sim_Demanda!J87</f>
        <v>0</v>
      </c>
      <c r="O77" s="107">
        <f t="shared" si="7"/>
        <v>0</v>
      </c>
      <c r="P77" s="342">
        <f>+'MIP(IxI)_TFEVP'!CC83</f>
        <v>891549.91728645202</v>
      </c>
      <c r="Q77" s="342">
        <f>+'MIP(IxI)_TFEVP'!CD83</f>
        <v>0</v>
      </c>
      <c r="R77" s="342">
        <f>+'MIP(IxI)_TFEVP'!CE83</f>
        <v>659739.462943336</v>
      </c>
      <c r="S77" s="342">
        <f>+'MIP(IxI)_TFEVP'!CF83</f>
        <v>20402.139840046901</v>
      </c>
      <c r="T77" s="342">
        <f>+'MIP(IxI)_TFEVP'!CG83</f>
        <v>0</v>
      </c>
      <c r="U77" s="342">
        <f>+'MIP(IxI)_TFEVP'!CH83</f>
        <v>2906.66018364922</v>
      </c>
      <c r="V77" s="342">
        <f t="shared" si="8"/>
        <v>1574598.1802534841</v>
      </c>
    </row>
    <row r="78" spans="1:22" x14ac:dyDescent="0.3">
      <c r="A78" s="220" t="s">
        <v>692</v>
      </c>
      <c r="B78" s="342">
        <f t="shared" si="5"/>
        <v>832526</v>
      </c>
      <c r="C78" s="342">
        <f t="shared" si="5"/>
        <v>0</v>
      </c>
      <c r="D78" s="342">
        <f t="shared" si="5"/>
        <v>0</v>
      </c>
      <c r="E78" s="342">
        <f t="shared" si="5"/>
        <v>0</v>
      </c>
      <c r="F78" s="342">
        <f t="shared" si="5"/>
        <v>0</v>
      </c>
      <c r="G78" s="342">
        <f t="shared" si="5"/>
        <v>0</v>
      </c>
      <c r="H78" s="342">
        <f t="shared" si="6"/>
        <v>832526</v>
      </c>
      <c r="I78" s="107">
        <f>+Sim_Demanda!E88</f>
        <v>0</v>
      </c>
      <c r="J78" s="107">
        <f>+Sim_Demanda!F88</f>
        <v>0</v>
      </c>
      <c r="K78" s="107">
        <f>+Sim_Demanda!G88</f>
        <v>0</v>
      </c>
      <c r="L78" s="107">
        <f>+Sim_Demanda!H88</f>
        <v>0</v>
      </c>
      <c r="M78" s="107">
        <f>+Sim_Demanda!I88</f>
        <v>0</v>
      </c>
      <c r="N78" s="107">
        <f>+Sim_Demanda!J88</f>
        <v>0</v>
      </c>
      <c r="O78" s="107">
        <f t="shared" si="7"/>
        <v>0</v>
      </c>
      <c r="P78" s="342">
        <f>+'MIP(IxI)_TFEVP'!CC84</f>
        <v>832526</v>
      </c>
      <c r="Q78" s="342">
        <f>+'MIP(IxI)_TFEVP'!CD84</f>
        <v>0</v>
      </c>
      <c r="R78" s="342">
        <f>+'MIP(IxI)_TFEVP'!CE84</f>
        <v>0</v>
      </c>
      <c r="S78" s="342">
        <f>+'MIP(IxI)_TFEVP'!CF84</f>
        <v>0</v>
      </c>
      <c r="T78" s="342">
        <f>+'MIP(IxI)_TFEVP'!CG84</f>
        <v>0</v>
      </c>
      <c r="U78" s="342">
        <f>+'MIP(IxI)_TFEVP'!CH84</f>
        <v>0</v>
      </c>
      <c r="V78" s="342">
        <f t="shared" si="8"/>
        <v>832526</v>
      </c>
    </row>
  </sheetData>
  <sheetProtection password="B253" sheet="1" formatColumns="0" formatRows="0"/>
  <mergeCells count="3">
    <mergeCell ref="B1:H1"/>
    <mergeCell ref="I1:O1"/>
    <mergeCell ref="P1:V1"/>
  </mergeCells>
  <pageMargins left="0.7" right="0.7" top="0.75" bottom="0.75" header="0.3" footer="0.3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0"/>
  <dimension ref="A1:J77"/>
  <sheetViews>
    <sheetView zoomScale="70" zoomScaleNormal="70" workbookViewId="0">
      <pane xSplit="1" ySplit="1" topLeftCell="B2" activePane="bottomRight" state="frozen"/>
      <selection pane="topRight" activeCell="C6" sqref="C6"/>
      <selection pane="bottomLeft" activeCell="C6" sqref="C6"/>
      <selection pane="bottomRight" activeCell="B1" sqref="B1:J1048576"/>
    </sheetView>
  </sheetViews>
  <sheetFormatPr baseColWidth="10" defaultColWidth="11.44140625" defaultRowHeight="14.4" x14ac:dyDescent="0.3"/>
  <sheetData>
    <row r="1" spans="1:10" x14ac:dyDescent="0.3">
      <c r="B1" s="343" t="s">
        <v>905</v>
      </c>
      <c r="C1" s="343" t="s">
        <v>906</v>
      </c>
      <c r="D1" s="343" t="s">
        <v>907</v>
      </c>
      <c r="E1" s="343" t="s">
        <v>908</v>
      </c>
      <c r="F1" s="343" t="s">
        <v>909</v>
      </c>
      <c r="G1" s="343" t="s">
        <v>1119</v>
      </c>
      <c r="H1" s="344" t="s">
        <v>900</v>
      </c>
      <c r="I1" s="344" t="s">
        <v>1120</v>
      </c>
      <c r="J1" s="344" t="s">
        <v>1121</v>
      </c>
    </row>
    <row r="2" spans="1:10" x14ac:dyDescent="0.3">
      <c r="A2" t="s">
        <v>42</v>
      </c>
      <c r="B2" s="107">
        <f t="array" ref="B2:G77">MMULT('I-A(IxI)-1'!D9:CA84,'Sim_F(IxI)'!B3:G78)</f>
        <v>604669.14242702455</v>
      </c>
      <c r="C2" s="107">
        <v>1461.7699651542405</v>
      </c>
      <c r="D2" s="107">
        <v>771.31741414610269</v>
      </c>
      <c r="E2" s="107">
        <v>56641.143203265674</v>
      </c>
      <c r="F2" s="107">
        <v>14770.443774017211</v>
      </c>
      <c r="G2" s="107">
        <v>90924.183216390142</v>
      </c>
      <c r="H2" s="107">
        <f>+SUM(B2:G2)</f>
        <v>769237.9999999979</v>
      </c>
      <c r="I2" s="107">
        <f>+'MIP(IxI)_TFEVP'!CI9</f>
        <v>769238</v>
      </c>
      <c r="J2" s="107">
        <f>+I2-H2</f>
        <v>2.0954757928848267E-9</v>
      </c>
    </row>
    <row r="3" spans="1:10" x14ac:dyDescent="0.3">
      <c r="A3" t="s">
        <v>38</v>
      </c>
      <c r="B3" s="107">
        <v>344483.98529182293</v>
      </c>
      <c r="C3" s="107">
        <v>1409.2423519838947</v>
      </c>
      <c r="D3" s="107">
        <v>460.26759701848908</v>
      </c>
      <c r="E3" s="107">
        <v>7186.0057349918534</v>
      </c>
      <c r="F3" s="107">
        <v>7094.2915732223828</v>
      </c>
      <c r="G3" s="107">
        <v>36126.207450960734</v>
      </c>
      <c r="H3" s="107">
        <f t="shared" ref="H3:H66" si="0">+SUM(B3:G3)</f>
        <v>396760.00000000035</v>
      </c>
      <c r="I3" s="107">
        <f>+'MIP(IxI)_TFEVP'!CI10</f>
        <v>396760</v>
      </c>
      <c r="J3" s="107">
        <f t="shared" ref="J3:J66" si="1">+I3-H3</f>
        <v>0</v>
      </c>
    </row>
    <row r="4" spans="1:10" x14ac:dyDescent="0.3">
      <c r="A4" t="s">
        <v>58</v>
      </c>
      <c r="B4" s="107">
        <v>768350.56110895518</v>
      </c>
      <c r="C4" s="107">
        <v>1428.8068233421427</v>
      </c>
      <c r="D4" s="107">
        <v>444.93304560575098</v>
      </c>
      <c r="E4" s="107">
        <v>3637.3528167471522</v>
      </c>
      <c r="F4" s="107">
        <v>1233.1579096598628</v>
      </c>
      <c r="G4" s="107">
        <v>138571.18829569352</v>
      </c>
      <c r="H4" s="107">
        <f t="shared" si="0"/>
        <v>913666.00000000361</v>
      </c>
      <c r="I4" s="107">
        <f>+'MIP(IxI)_TFEVP'!CI11</f>
        <v>913666</v>
      </c>
      <c r="J4" s="107">
        <f t="shared" si="1"/>
        <v>-3.6088749766349792E-9</v>
      </c>
    </row>
    <row r="5" spans="1:10" x14ac:dyDescent="0.3">
      <c r="A5" t="s">
        <v>128</v>
      </c>
      <c r="B5" s="107">
        <v>219977.8045442889</v>
      </c>
      <c r="C5" s="107">
        <v>1108.3876395538628</v>
      </c>
      <c r="D5" s="107">
        <v>470.97144480639287</v>
      </c>
      <c r="E5" s="107">
        <v>4489.2034920763199</v>
      </c>
      <c r="F5" s="107">
        <v>656.24693540828252</v>
      </c>
      <c r="G5" s="107">
        <v>16325.385943866566</v>
      </c>
      <c r="H5" s="107">
        <f t="shared" si="0"/>
        <v>243028.00000000032</v>
      </c>
      <c r="I5" s="107">
        <f>+'MIP(IxI)_TFEVP'!CI12</f>
        <v>243028</v>
      </c>
      <c r="J5" s="107">
        <f t="shared" si="1"/>
        <v>-3.2014213502407074E-10</v>
      </c>
    </row>
    <row r="6" spans="1:10" x14ac:dyDescent="0.3">
      <c r="A6" t="s">
        <v>74</v>
      </c>
      <c r="B6" s="107">
        <v>1692998.2549912147</v>
      </c>
      <c r="C6" s="107">
        <v>3069.661367713431</v>
      </c>
      <c r="D6" s="107">
        <v>425.19400249385757</v>
      </c>
      <c r="E6" s="107">
        <v>18389.810982687144</v>
      </c>
      <c r="F6" s="107">
        <v>2591.4746351852709</v>
      </c>
      <c r="G6" s="107">
        <v>4260711.6040207222</v>
      </c>
      <c r="H6" s="107">
        <f t="shared" si="0"/>
        <v>5978186.0000000168</v>
      </c>
      <c r="I6" s="107">
        <f>+'MIP(IxI)_TFEVP'!CI13</f>
        <v>5978186</v>
      </c>
      <c r="J6" s="107">
        <f t="shared" si="1"/>
        <v>-1.6763806343078613E-8</v>
      </c>
    </row>
    <row r="7" spans="1:10" x14ac:dyDescent="0.3">
      <c r="A7" t="s">
        <v>132</v>
      </c>
      <c r="B7" s="107">
        <v>289820.63008955162</v>
      </c>
      <c r="C7" s="107">
        <v>2338.835506143866</v>
      </c>
      <c r="D7" s="107">
        <v>649.41209143054198</v>
      </c>
      <c r="E7" s="107">
        <v>201580.07784912744</v>
      </c>
      <c r="F7" s="107">
        <v>1387.0449793294838</v>
      </c>
      <c r="G7" s="107">
        <v>1023138.9994844126</v>
      </c>
      <c r="H7" s="107">
        <f t="shared" si="0"/>
        <v>1518914.9999999956</v>
      </c>
      <c r="I7" s="107">
        <f>+'MIP(IxI)_TFEVP'!CI14</f>
        <v>1518915</v>
      </c>
      <c r="J7" s="107">
        <f t="shared" si="1"/>
        <v>4.4237822294235229E-9</v>
      </c>
    </row>
    <row r="8" spans="1:10" x14ac:dyDescent="0.3">
      <c r="A8" t="s">
        <v>98</v>
      </c>
      <c r="B8" s="107">
        <v>378569.42084407038</v>
      </c>
      <c r="C8" s="107">
        <v>1159.2855185904527</v>
      </c>
      <c r="D8" s="107">
        <v>458.26747896835059</v>
      </c>
      <c r="E8" s="107">
        <v>6903.6436833989164</v>
      </c>
      <c r="F8" s="107">
        <v>2129.9902598644194</v>
      </c>
      <c r="G8" s="107">
        <v>92234.39221510847</v>
      </c>
      <c r="H8" s="107">
        <f t="shared" si="0"/>
        <v>481455.00000000105</v>
      </c>
      <c r="I8" s="107">
        <f>+'MIP(IxI)_TFEVP'!CI15</f>
        <v>481455</v>
      </c>
      <c r="J8" s="107">
        <f t="shared" si="1"/>
        <v>-1.0477378964424133E-9</v>
      </c>
    </row>
    <row r="9" spans="1:10" x14ac:dyDescent="0.3">
      <c r="A9" t="s">
        <v>116</v>
      </c>
      <c r="B9" s="107">
        <v>85931.4572456358</v>
      </c>
      <c r="C9" s="107">
        <v>697.51052088130461</v>
      </c>
      <c r="D9" s="107">
        <v>243.49611508124076</v>
      </c>
      <c r="E9" s="107">
        <v>7660.1157629956851</v>
      </c>
      <c r="F9" s="107">
        <v>22717.345689298174</v>
      </c>
      <c r="G9" s="107">
        <v>1335197.0746661043</v>
      </c>
      <c r="H9" s="107">
        <f t="shared" si="0"/>
        <v>1452446.9999999965</v>
      </c>
      <c r="I9" s="107">
        <f>+'MIP(IxI)_TFEVP'!CI16</f>
        <v>1452447</v>
      </c>
      <c r="J9" s="107">
        <f t="shared" si="1"/>
        <v>3.4924596548080444E-9</v>
      </c>
    </row>
    <row r="10" spans="1:10" x14ac:dyDescent="0.3">
      <c r="A10" t="s">
        <v>640</v>
      </c>
      <c r="B10" s="107">
        <v>211480.07946173454</v>
      </c>
      <c r="C10" s="107">
        <v>3473.6252151998137</v>
      </c>
      <c r="D10" s="107">
        <v>430.42279739188172</v>
      </c>
      <c r="E10" s="107">
        <v>34820.152129254886</v>
      </c>
      <c r="F10" s="107">
        <v>1893.4750916516884</v>
      </c>
      <c r="G10" s="107">
        <v>391110.24530476733</v>
      </c>
      <c r="H10" s="107">
        <f t="shared" si="0"/>
        <v>643208.00000000012</v>
      </c>
      <c r="I10" s="107">
        <f>+'MIP(IxI)_TFEVP'!CI17</f>
        <v>643208</v>
      </c>
      <c r="J10" s="107">
        <f t="shared" si="1"/>
        <v>0</v>
      </c>
    </row>
    <row r="11" spans="1:10" x14ac:dyDescent="0.3">
      <c r="A11" t="s">
        <v>164</v>
      </c>
      <c r="B11" s="107">
        <v>2277406.576575981</v>
      </c>
      <c r="C11" s="107">
        <v>17399.358270706616</v>
      </c>
      <c r="D11" s="107">
        <v>5697.0551204740896</v>
      </c>
      <c r="E11" s="107">
        <v>522335.50282046926</v>
      </c>
      <c r="F11" s="107">
        <v>13901.07069439107</v>
      </c>
      <c r="G11" s="107">
        <v>110207.43651797532</v>
      </c>
      <c r="H11" s="107">
        <f t="shared" si="0"/>
        <v>2946946.9999999977</v>
      </c>
      <c r="I11" s="107">
        <f>+'MIP(IxI)_TFEVP'!CI18</f>
        <v>2946947</v>
      </c>
      <c r="J11" s="107">
        <f t="shared" si="1"/>
        <v>0</v>
      </c>
    </row>
    <row r="12" spans="1:10" x14ac:dyDescent="0.3">
      <c r="A12" t="s">
        <v>184</v>
      </c>
      <c r="B12" s="107">
        <v>69637.553626459281</v>
      </c>
      <c r="C12" s="107">
        <v>3477.7348546365256</v>
      </c>
      <c r="D12" s="107">
        <v>514.04579139715247</v>
      </c>
      <c r="E12" s="107">
        <v>194208.96877016229</v>
      </c>
      <c r="F12" s="107">
        <v>-12491.956573484451</v>
      </c>
      <c r="G12" s="107">
        <v>184580.65353082956</v>
      </c>
      <c r="H12" s="107">
        <f t="shared" si="0"/>
        <v>439927.00000000035</v>
      </c>
      <c r="I12" s="107">
        <f>+'MIP(IxI)_TFEVP'!CI19</f>
        <v>439927</v>
      </c>
      <c r="J12" s="107">
        <f t="shared" si="1"/>
        <v>0</v>
      </c>
    </row>
    <row r="13" spans="1:10" x14ac:dyDescent="0.3">
      <c r="A13" t="s">
        <v>190</v>
      </c>
      <c r="B13" s="107">
        <v>2363057.9213655014</v>
      </c>
      <c r="C13" s="107">
        <v>3447.7590976999109</v>
      </c>
      <c r="D13" s="107">
        <v>1070.8630235761393</v>
      </c>
      <c r="E13" s="107">
        <v>24430.159721195778</v>
      </c>
      <c r="F13" s="107">
        <v>37636.377264608614</v>
      </c>
      <c r="G13" s="107">
        <v>3909657.9195274059</v>
      </c>
      <c r="H13" s="107">
        <f t="shared" si="0"/>
        <v>6339300.9999999879</v>
      </c>
      <c r="I13" s="107">
        <f>+'MIP(IxI)_TFEVP'!CI20</f>
        <v>6339301</v>
      </c>
      <c r="J13" s="107">
        <f t="shared" si="1"/>
        <v>1.2107193470001221E-8</v>
      </c>
    </row>
    <row r="14" spans="1:10" x14ac:dyDescent="0.3">
      <c r="A14" t="s">
        <v>208</v>
      </c>
      <c r="B14" s="107">
        <v>304006.47708211269</v>
      </c>
      <c r="C14" s="107">
        <v>9393.5458505360621</v>
      </c>
      <c r="D14" s="107">
        <v>3408.7343515355278</v>
      </c>
      <c r="E14" s="107">
        <v>37462.961954746184</v>
      </c>
      <c r="F14" s="107">
        <v>2561.4549469950593</v>
      </c>
      <c r="G14" s="107">
        <v>3706061.825814073</v>
      </c>
      <c r="H14" s="107">
        <f t="shared" si="0"/>
        <v>4062894.9999999986</v>
      </c>
      <c r="I14" s="107">
        <f>+'MIP(IxI)_TFEVP'!CI21</f>
        <v>4062895</v>
      </c>
      <c r="J14" s="107">
        <f t="shared" si="1"/>
        <v>0</v>
      </c>
    </row>
    <row r="15" spans="1:10" x14ac:dyDescent="0.3">
      <c r="A15" t="s">
        <v>212</v>
      </c>
      <c r="B15" s="107">
        <v>677794.15807633416</v>
      </c>
      <c r="C15" s="107">
        <v>20943.272532301398</v>
      </c>
      <c r="D15" s="107">
        <v>7599.9046207191532</v>
      </c>
      <c r="E15" s="107">
        <v>83525.117625386687</v>
      </c>
      <c r="F15" s="107">
        <v>5710.8625313270704</v>
      </c>
      <c r="G15" s="107">
        <v>8262807.6846139543</v>
      </c>
      <c r="H15" s="107">
        <f t="shared" si="0"/>
        <v>9058381.0000000224</v>
      </c>
      <c r="I15" s="107">
        <f>+'MIP(IxI)_TFEVP'!CI22</f>
        <v>9058381</v>
      </c>
      <c r="J15" s="107">
        <f t="shared" si="1"/>
        <v>-2.2351741790771484E-8</v>
      </c>
    </row>
    <row r="16" spans="1:10" x14ac:dyDescent="0.3">
      <c r="A16" t="s">
        <v>218</v>
      </c>
      <c r="B16" s="107">
        <v>62775.725748048309</v>
      </c>
      <c r="C16" s="107">
        <v>1412.1619123908922</v>
      </c>
      <c r="D16" s="107">
        <v>527.72820725066481</v>
      </c>
      <c r="E16" s="107">
        <v>206914.21441031183</v>
      </c>
      <c r="F16" s="107">
        <v>-7293.3337646516402</v>
      </c>
      <c r="G16" s="107">
        <v>3422458.5034866543</v>
      </c>
      <c r="H16" s="107">
        <f t="shared" si="0"/>
        <v>3686795.0000000042</v>
      </c>
      <c r="I16" s="107">
        <f>+'MIP(IxI)_TFEVP'!CI23</f>
        <v>3686795</v>
      </c>
      <c r="J16" s="107">
        <f t="shared" si="1"/>
        <v>-4.1909515857696533E-9</v>
      </c>
    </row>
    <row r="17" spans="1:10" x14ac:dyDescent="0.3">
      <c r="A17" t="s">
        <v>222</v>
      </c>
      <c r="B17" s="107">
        <v>37155.819270462511</v>
      </c>
      <c r="C17" s="107">
        <v>616.35103918240122</v>
      </c>
      <c r="D17" s="107">
        <v>371.22419742113891</v>
      </c>
      <c r="E17" s="107">
        <v>203689.5904667885</v>
      </c>
      <c r="F17" s="107">
        <v>4712.7795253533704</v>
      </c>
      <c r="G17" s="107">
        <v>61923.235500791896</v>
      </c>
      <c r="H17" s="107">
        <f t="shared" si="0"/>
        <v>308468.99999999983</v>
      </c>
      <c r="I17" s="107">
        <f>+'MIP(IxI)_TFEVP'!CI24</f>
        <v>308469</v>
      </c>
      <c r="J17" s="107">
        <f t="shared" si="1"/>
        <v>0</v>
      </c>
    </row>
    <row r="18" spans="1:10" x14ac:dyDescent="0.3">
      <c r="A18" t="s">
        <v>240</v>
      </c>
      <c r="B18" s="107">
        <v>2593916.8076059707</v>
      </c>
      <c r="C18" s="107">
        <v>18667.684152240065</v>
      </c>
      <c r="D18" s="107">
        <v>8557.800035645625</v>
      </c>
      <c r="E18" s="107">
        <v>31965.908881352436</v>
      </c>
      <c r="F18" s="107">
        <v>40161.263936910131</v>
      </c>
      <c r="G18" s="107">
        <v>232146.53538787912</v>
      </c>
      <c r="H18" s="107">
        <f t="shared" si="0"/>
        <v>2925415.9999999981</v>
      </c>
      <c r="I18" s="107">
        <f>+'MIP(IxI)_TFEVP'!CI25</f>
        <v>2925416</v>
      </c>
      <c r="J18" s="107">
        <f t="shared" si="1"/>
        <v>0</v>
      </c>
    </row>
    <row r="19" spans="1:10" x14ac:dyDescent="0.3">
      <c r="A19" t="s">
        <v>260</v>
      </c>
      <c r="B19" s="107">
        <v>863081.54693404667</v>
      </c>
      <c r="C19" s="107">
        <v>3455.8275564170026</v>
      </c>
      <c r="D19" s="107">
        <v>1207.1076056340194</v>
      </c>
      <c r="E19" s="107">
        <v>64488.299056624324</v>
      </c>
      <c r="F19" s="107">
        <v>132345.84091476863</v>
      </c>
      <c r="G19" s="107">
        <v>1891336.3779324987</v>
      </c>
      <c r="H19" s="107">
        <f t="shared" si="0"/>
        <v>2955914.9999999893</v>
      </c>
      <c r="I19" s="107">
        <f>+'MIP(IxI)_TFEVP'!CI26</f>
        <v>2955915</v>
      </c>
      <c r="J19" s="107">
        <f t="shared" si="1"/>
        <v>1.0710209608078003E-8</v>
      </c>
    </row>
    <row r="20" spans="1:10" x14ac:dyDescent="0.3">
      <c r="A20" t="s">
        <v>264</v>
      </c>
      <c r="B20" s="107">
        <v>182387.90619553637</v>
      </c>
      <c r="C20" s="107">
        <v>18.527831228484708</v>
      </c>
      <c r="D20" s="107">
        <v>60.927841539018168</v>
      </c>
      <c r="E20" s="107">
        <v>16.260880790777758</v>
      </c>
      <c r="F20" s="107">
        <v>-12395.99926812382</v>
      </c>
      <c r="G20" s="107">
        <v>7251115.3765190449</v>
      </c>
      <c r="H20" s="107">
        <f t="shared" si="0"/>
        <v>7421203.0000000158</v>
      </c>
      <c r="I20" s="107">
        <f>+'MIP(IxI)_TFEVP'!CI27</f>
        <v>7421203</v>
      </c>
      <c r="J20" s="107">
        <f t="shared" si="1"/>
        <v>-1.5832483768463135E-8</v>
      </c>
    </row>
    <row r="21" spans="1:10" x14ac:dyDescent="0.3">
      <c r="A21" t="s">
        <v>282</v>
      </c>
      <c r="B21" s="107">
        <v>1374748.8642590037</v>
      </c>
      <c r="C21" s="107">
        <v>2657.8575367297499</v>
      </c>
      <c r="D21" s="107">
        <v>1408.7708078099263</v>
      </c>
      <c r="E21" s="107">
        <v>12267.772361933443</v>
      </c>
      <c r="F21" s="107">
        <v>7711.0566907686407</v>
      </c>
      <c r="G21" s="107">
        <v>327982.67834376224</v>
      </c>
      <c r="H21" s="107">
        <f t="shared" si="0"/>
        <v>1726777.0000000075</v>
      </c>
      <c r="I21" s="107">
        <f>+'MIP(IxI)_TFEVP'!CI28</f>
        <v>1726777</v>
      </c>
      <c r="J21" s="107">
        <f t="shared" si="1"/>
        <v>-7.4505805969238281E-9</v>
      </c>
    </row>
    <row r="22" spans="1:10" x14ac:dyDescent="0.3">
      <c r="A22" t="s">
        <v>294</v>
      </c>
      <c r="B22" s="107">
        <v>1842534.5628578526</v>
      </c>
      <c r="C22" s="107">
        <v>5460.0240053121588</v>
      </c>
      <c r="D22" s="107">
        <v>3252.1745786387314</v>
      </c>
      <c r="E22" s="107">
        <v>6591.4648537219855</v>
      </c>
      <c r="F22" s="107">
        <v>704.90579374524896</v>
      </c>
      <c r="G22" s="107">
        <v>22547.867910735076</v>
      </c>
      <c r="H22" s="107">
        <f t="shared" si="0"/>
        <v>1881091.0000000058</v>
      </c>
      <c r="I22" s="107">
        <f>+'MIP(IxI)_TFEVP'!CI29</f>
        <v>1881091</v>
      </c>
      <c r="J22" s="107">
        <f t="shared" si="1"/>
        <v>-5.8207660913467407E-9</v>
      </c>
    </row>
    <row r="23" spans="1:10" x14ac:dyDescent="0.3">
      <c r="A23" t="s">
        <v>316</v>
      </c>
      <c r="B23" s="107">
        <v>817717.43144176516</v>
      </c>
      <c r="C23" s="107">
        <v>2895.6355166445874</v>
      </c>
      <c r="D23" s="107">
        <v>2143.4646065289062</v>
      </c>
      <c r="E23" s="107">
        <v>3674.2087207095215</v>
      </c>
      <c r="F23" s="107">
        <v>26.828560124011481</v>
      </c>
      <c r="G23" s="107">
        <v>45917.431154229009</v>
      </c>
      <c r="H23" s="107">
        <f t="shared" si="0"/>
        <v>872375.00000000116</v>
      </c>
      <c r="I23" s="107">
        <f>+'MIP(IxI)_TFEVP'!CI30</f>
        <v>872375</v>
      </c>
      <c r="J23" s="107">
        <f t="shared" si="1"/>
        <v>-1.1641532182693481E-9</v>
      </c>
    </row>
    <row r="24" spans="1:10" x14ac:dyDescent="0.3">
      <c r="A24" t="s">
        <v>302</v>
      </c>
      <c r="B24" s="107">
        <v>1990513.2888539389</v>
      </c>
      <c r="C24" s="107">
        <v>6220.5573324234092</v>
      </c>
      <c r="D24" s="107">
        <v>2066.8375964592169</v>
      </c>
      <c r="E24" s="107">
        <v>13774.462923998854</v>
      </c>
      <c r="F24" s="107">
        <v>-12778.299668354675</v>
      </c>
      <c r="G24" s="107">
        <v>76973.152961537446</v>
      </c>
      <c r="H24" s="107">
        <f t="shared" si="0"/>
        <v>2076770.0000000035</v>
      </c>
      <c r="I24" s="107">
        <f>+'MIP(IxI)_TFEVP'!CI31</f>
        <v>2076770</v>
      </c>
      <c r="J24" s="107">
        <f t="shared" si="1"/>
        <v>-3.4924596548080444E-9</v>
      </c>
    </row>
    <row r="25" spans="1:10" x14ac:dyDescent="0.3">
      <c r="A25" t="s">
        <v>320</v>
      </c>
      <c r="B25" s="107">
        <v>515205.42494342243</v>
      </c>
      <c r="C25" s="107">
        <v>3352.3678605127207</v>
      </c>
      <c r="D25" s="107">
        <v>1643.4365443369602</v>
      </c>
      <c r="E25" s="107">
        <v>10413.082646270019</v>
      </c>
      <c r="F25" s="107">
        <v>2057.4539093961484</v>
      </c>
      <c r="G25" s="107">
        <v>47614.234096062253</v>
      </c>
      <c r="H25" s="107">
        <f t="shared" si="0"/>
        <v>580286.00000000058</v>
      </c>
      <c r="I25" s="107">
        <f>+'MIP(IxI)_TFEVP'!CI32</f>
        <v>580286</v>
      </c>
      <c r="J25" s="107">
        <f t="shared" si="1"/>
        <v>0</v>
      </c>
    </row>
    <row r="26" spans="1:10" x14ac:dyDescent="0.3">
      <c r="A26" t="s">
        <v>324</v>
      </c>
      <c r="B26" s="107">
        <v>198826.30296949137</v>
      </c>
      <c r="C26" s="107">
        <v>526.37338081278949</v>
      </c>
      <c r="D26" s="107">
        <v>651.02185081446964</v>
      </c>
      <c r="E26" s="107">
        <v>2166.8300029047887</v>
      </c>
      <c r="F26" s="107">
        <v>4883.3273514671228</v>
      </c>
      <c r="G26" s="107">
        <v>203373.14444450976</v>
      </c>
      <c r="H26" s="107">
        <f t="shared" si="0"/>
        <v>410427.00000000029</v>
      </c>
      <c r="I26" s="107">
        <f>+'MIP(IxI)_TFEVP'!CI33</f>
        <v>410427</v>
      </c>
      <c r="J26" s="107">
        <f t="shared" si="1"/>
        <v>0</v>
      </c>
    </row>
    <row r="27" spans="1:10" x14ac:dyDescent="0.3">
      <c r="A27" t="s">
        <v>332</v>
      </c>
      <c r="B27" s="107">
        <v>293016.50561027526</v>
      </c>
      <c r="C27" s="107">
        <v>610.06380134862263</v>
      </c>
      <c r="D27" s="107">
        <v>137.11597188167033</v>
      </c>
      <c r="E27" s="107">
        <v>2491.3711395717914</v>
      </c>
      <c r="F27" s="107">
        <v>84.48733978932421</v>
      </c>
      <c r="G27" s="107">
        <v>5637.4561371345089</v>
      </c>
      <c r="H27" s="107">
        <f t="shared" si="0"/>
        <v>301977.00000000116</v>
      </c>
      <c r="I27" s="107">
        <f>+'MIP(IxI)_TFEVP'!CI34</f>
        <v>301977</v>
      </c>
      <c r="J27" s="107">
        <f t="shared" si="1"/>
        <v>-1.1641532182693481E-9</v>
      </c>
    </row>
    <row r="28" spans="1:10" x14ac:dyDescent="0.3">
      <c r="A28" t="s">
        <v>336</v>
      </c>
      <c r="B28" s="107">
        <v>136546.28405727731</v>
      </c>
      <c r="C28" s="107">
        <v>981.4531700943229</v>
      </c>
      <c r="D28" s="107">
        <v>292.74103533403064</v>
      </c>
      <c r="E28" s="107">
        <v>1083.6477003117348</v>
      </c>
      <c r="F28" s="107">
        <v>-634.60289562071944</v>
      </c>
      <c r="G28" s="107">
        <v>132552.47693260465</v>
      </c>
      <c r="H28" s="107">
        <f t="shared" si="0"/>
        <v>270822.00000000134</v>
      </c>
      <c r="I28" s="107">
        <f>+'MIP(IxI)_TFEVP'!CI35</f>
        <v>270822</v>
      </c>
      <c r="J28" s="107">
        <f t="shared" si="1"/>
        <v>-1.3387762010097504E-9</v>
      </c>
    </row>
    <row r="29" spans="1:10" x14ac:dyDescent="0.3">
      <c r="A29" t="s">
        <v>312</v>
      </c>
      <c r="B29" s="107">
        <v>1729914.2579668139</v>
      </c>
      <c r="C29" s="107">
        <v>8867.0811511797656</v>
      </c>
      <c r="D29" s="107">
        <v>6226.1932976777962</v>
      </c>
      <c r="E29" s="107">
        <v>134588.43146224009</v>
      </c>
      <c r="F29" s="107">
        <v>370576.50505110581</v>
      </c>
      <c r="G29" s="107">
        <v>1014977.5310709848</v>
      </c>
      <c r="H29" s="107">
        <f t="shared" si="0"/>
        <v>3265150.0000000023</v>
      </c>
      <c r="I29" s="107">
        <f>+'MIP(IxI)_TFEVP'!CI36</f>
        <v>3265150</v>
      </c>
      <c r="J29" s="107">
        <f t="shared" si="1"/>
        <v>0</v>
      </c>
    </row>
    <row r="30" spans="1:10" x14ac:dyDescent="0.3">
      <c r="A30" t="s">
        <v>256</v>
      </c>
      <c r="B30" s="107">
        <v>646396.41173692665</v>
      </c>
      <c r="C30" s="107">
        <v>10086.035440251675</v>
      </c>
      <c r="D30" s="107">
        <v>1615.1608624140522</v>
      </c>
      <c r="E30" s="107">
        <v>20189.63412506643</v>
      </c>
      <c r="F30" s="107">
        <v>26926.525196288418</v>
      </c>
      <c r="G30" s="107">
        <v>531572.23263905547</v>
      </c>
      <c r="H30" s="107">
        <f t="shared" si="0"/>
        <v>1236786.0000000028</v>
      </c>
      <c r="I30" s="107">
        <f>+'MIP(IxI)_TFEVP'!CI37</f>
        <v>1236786</v>
      </c>
      <c r="J30" s="107">
        <f t="shared" si="1"/>
        <v>-2.7939677238464355E-9</v>
      </c>
    </row>
    <row r="31" spans="1:10" x14ac:dyDescent="0.3">
      <c r="A31" t="s">
        <v>278</v>
      </c>
      <c r="B31" s="107">
        <v>28955.574092740917</v>
      </c>
      <c r="C31" s="107">
        <v>294.05987929007921</v>
      </c>
      <c r="D31" s="107">
        <v>120.50037455082752</v>
      </c>
      <c r="E31" s="107">
        <v>426.63127773129429</v>
      </c>
      <c r="F31" s="107">
        <v>161.23334116534923</v>
      </c>
      <c r="G31" s="107">
        <v>119207.00103452159</v>
      </c>
      <c r="H31" s="107">
        <f t="shared" si="0"/>
        <v>149165.00000000006</v>
      </c>
      <c r="I31" s="107">
        <f>+'MIP(IxI)_TFEVP'!CI38</f>
        <v>149165</v>
      </c>
      <c r="J31" s="107">
        <f t="shared" si="1"/>
        <v>0</v>
      </c>
    </row>
    <row r="32" spans="1:10" x14ac:dyDescent="0.3">
      <c r="A32" t="s">
        <v>348</v>
      </c>
      <c r="B32" s="107">
        <v>902471.36736556946</v>
      </c>
      <c r="C32" s="107">
        <v>1467.7810239147498</v>
      </c>
      <c r="D32" s="107">
        <v>1820.4799098629283</v>
      </c>
      <c r="E32" s="107">
        <v>2687.4223423924477</v>
      </c>
      <c r="F32" s="107">
        <v>-2344.5256849819061</v>
      </c>
      <c r="G32" s="107">
        <v>8786.4750432396049</v>
      </c>
      <c r="H32" s="107">
        <f t="shared" si="0"/>
        <v>914888.99999999732</v>
      </c>
      <c r="I32" s="107">
        <f>+'MIP(IxI)_TFEVP'!CI39</f>
        <v>914889</v>
      </c>
      <c r="J32" s="107">
        <f t="shared" si="1"/>
        <v>2.6775524020195007E-9</v>
      </c>
    </row>
    <row r="33" spans="1:10" x14ac:dyDescent="0.3">
      <c r="A33" t="s">
        <v>342</v>
      </c>
      <c r="B33" s="107">
        <v>675547.20709634735</v>
      </c>
      <c r="C33" s="107">
        <v>392.26493125275533</v>
      </c>
      <c r="D33" s="107">
        <v>381.45226496914643</v>
      </c>
      <c r="E33" s="107">
        <v>1733.7858185756827</v>
      </c>
      <c r="F33" s="107">
        <v>-5354.8844739342658</v>
      </c>
      <c r="G33" s="107">
        <v>18300.174362786038</v>
      </c>
      <c r="H33" s="107">
        <f t="shared" si="0"/>
        <v>690999.99999999662</v>
      </c>
      <c r="I33" s="107">
        <f>+'MIP(IxI)_TFEVP'!CI40</f>
        <v>691000</v>
      </c>
      <c r="J33" s="107">
        <f t="shared" si="1"/>
        <v>3.3760443329811096E-9</v>
      </c>
    </row>
    <row r="34" spans="1:10" x14ac:dyDescent="0.3">
      <c r="A34" t="s">
        <v>352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f t="shared" si="0"/>
        <v>0</v>
      </c>
      <c r="I34" s="107">
        <f>+'MIP(IxI)_TFEVP'!CI41</f>
        <v>0</v>
      </c>
      <c r="J34" s="107">
        <f t="shared" si="1"/>
        <v>0</v>
      </c>
    </row>
    <row r="35" spans="1:10" x14ac:dyDescent="0.3">
      <c r="A35" t="s">
        <v>356</v>
      </c>
      <c r="B35" s="107">
        <v>343656.53371186636</v>
      </c>
      <c r="C35" s="107">
        <v>11046.985118883047</v>
      </c>
      <c r="D35" s="107">
        <v>3031.9691499079895</v>
      </c>
      <c r="E35" s="107">
        <v>54028.867483040151</v>
      </c>
      <c r="F35" s="107">
        <v>12293.09342702122</v>
      </c>
      <c r="G35" s="107">
        <v>122014.551109281</v>
      </c>
      <c r="H35" s="107">
        <f t="shared" si="0"/>
        <v>546071.99999999977</v>
      </c>
      <c r="I35" s="107">
        <f>+'MIP(IxI)_TFEVP'!CI42</f>
        <v>546072</v>
      </c>
      <c r="J35" s="107">
        <f t="shared" si="1"/>
        <v>0</v>
      </c>
    </row>
    <row r="36" spans="1:10" x14ac:dyDescent="0.3">
      <c r="A36" t="s">
        <v>364</v>
      </c>
      <c r="B36" s="107">
        <v>790778.02781247732</v>
      </c>
      <c r="C36" s="107">
        <v>63883.267940878053</v>
      </c>
      <c r="D36" s="107">
        <v>6751.7032491904265</v>
      </c>
      <c r="E36" s="107">
        <v>112378.02212356855</v>
      </c>
      <c r="F36" s="107">
        <v>3368.6404450778518</v>
      </c>
      <c r="G36" s="107">
        <v>124061.33842880579</v>
      </c>
      <c r="H36" s="107">
        <f t="shared" si="0"/>
        <v>1101220.9999999981</v>
      </c>
      <c r="I36" s="107">
        <f>+'MIP(IxI)_TFEVP'!CI43</f>
        <v>1101221</v>
      </c>
      <c r="J36" s="107">
        <f t="shared" si="1"/>
        <v>1.862645149230957E-9</v>
      </c>
    </row>
    <row r="37" spans="1:10" x14ac:dyDescent="0.3">
      <c r="A37" t="s">
        <v>368</v>
      </c>
      <c r="B37" s="107">
        <v>249433.48087363233</v>
      </c>
      <c r="C37" s="107">
        <v>1174.4443365289949</v>
      </c>
      <c r="D37" s="107">
        <v>817.90603953852519</v>
      </c>
      <c r="E37" s="107">
        <v>3603.7716777821124</v>
      </c>
      <c r="F37" s="107">
        <v>15770.441912601093</v>
      </c>
      <c r="G37" s="107">
        <v>43251.955159917583</v>
      </c>
      <c r="H37" s="107">
        <f t="shared" si="0"/>
        <v>314052.0000000007</v>
      </c>
      <c r="I37" s="107">
        <f>+'MIP(IxI)_TFEVP'!CI44</f>
        <v>314052</v>
      </c>
      <c r="J37" s="107">
        <f t="shared" si="1"/>
        <v>-6.9849193096160889E-10</v>
      </c>
    </row>
    <row r="38" spans="1:10" x14ac:dyDescent="0.3">
      <c r="A38" t="s">
        <v>374</v>
      </c>
      <c r="B38" s="107">
        <v>152434.27202413601</v>
      </c>
      <c r="C38" s="107">
        <v>18761.745683427536</v>
      </c>
      <c r="D38" s="107">
        <v>1650.8035645750463</v>
      </c>
      <c r="E38" s="107">
        <v>283290.04949158273</v>
      </c>
      <c r="F38" s="107">
        <v>17564.698781091509</v>
      </c>
      <c r="G38" s="107">
        <v>549135.43045518978</v>
      </c>
      <c r="H38" s="107">
        <f t="shared" si="0"/>
        <v>1022837.0000000026</v>
      </c>
      <c r="I38" s="107">
        <f>+'MIP(IxI)_TFEVP'!CI45</f>
        <v>1022837</v>
      </c>
      <c r="J38" s="107">
        <f t="shared" si="1"/>
        <v>-2.5611370801925659E-9</v>
      </c>
    </row>
    <row r="39" spans="1:10" x14ac:dyDescent="0.3">
      <c r="A39" t="s">
        <v>384</v>
      </c>
      <c r="B39" s="107">
        <v>1281585.7699966789</v>
      </c>
      <c r="C39" s="107">
        <v>43209.81081776986</v>
      </c>
      <c r="D39" s="107">
        <v>21422.873359443605</v>
      </c>
      <c r="E39" s="107">
        <v>143783.84490607664</v>
      </c>
      <c r="F39" s="107">
        <v>-5204.7734529865374</v>
      </c>
      <c r="G39" s="107">
        <v>529958.47437301395</v>
      </c>
      <c r="H39" s="107">
        <f t="shared" si="0"/>
        <v>2014755.9999999965</v>
      </c>
      <c r="I39" s="107">
        <f>+'MIP(IxI)_TFEVP'!CI46</f>
        <v>2014756</v>
      </c>
      <c r="J39" s="107">
        <f t="shared" si="1"/>
        <v>3.4924596548080444E-9</v>
      </c>
    </row>
    <row r="40" spans="1:10" x14ac:dyDescent="0.3">
      <c r="A40" t="s">
        <v>392</v>
      </c>
      <c r="B40" s="107">
        <v>495029.00313297863</v>
      </c>
      <c r="C40" s="107">
        <v>69951.988822540225</v>
      </c>
      <c r="D40" s="107">
        <v>19144.165859974695</v>
      </c>
      <c r="E40" s="107">
        <v>51366.624213024043</v>
      </c>
      <c r="F40" s="107">
        <v>-26614.547089545173</v>
      </c>
      <c r="G40" s="107">
        <v>82126.765061028244</v>
      </c>
      <c r="H40" s="107">
        <f t="shared" si="0"/>
        <v>691004.0000000007</v>
      </c>
      <c r="I40" s="107">
        <f>+'MIP(IxI)_TFEVP'!CI47</f>
        <v>691004</v>
      </c>
      <c r="J40" s="107">
        <f t="shared" si="1"/>
        <v>0</v>
      </c>
    </row>
    <row r="41" spans="1:10" x14ac:dyDescent="0.3">
      <c r="A41" t="s">
        <v>396</v>
      </c>
      <c r="B41" s="107">
        <v>2652307.3386785882</v>
      </c>
      <c r="C41" s="107">
        <v>82121.464409664099</v>
      </c>
      <c r="D41" s="107">
        <v>29122.115713384934</v>
      </c>
      <c r="E41" s="107">
        <v>334340.80364044121</v>
      </c>
      <c r="F41" s="107">
        <v>10823.753367395822</v>
      </c>
      <c r="G41" s="107">
        <v>2008207.5241905136</v>
      </c>
      <c r="H41" s="107">
        <f t="shared" si="0"/>
        <v>5116922.9999999879</v>
      </c>
      <c r="I41" s="107">
        <f>+'MIP(IxI)_TFEVP'!CI48</f>
        <v>5116923</v>
      </c>
      <c r="J41" s="107">
        <f t="shared" si="1"/>
        <v>1.2107193470001221E-8</v>
      </c>
    </row>
    <row r="42" spans="1:10" x14ac:dyDescent="0.3">
      <c r="A42" t="s">
        <v>412</v>
      </c>
      <c r="B42" s="107">
        <v>335047.14763619407</v>
      </c>
      <c r="C42" s="107">
        <v>29804.060274038646</v>
      </c>
      <c r="D42" s="107">
        <v>15635.679088234116</v>
      </c>
      <c r="E42" s="107">
        <v>44695.138251273056</v>
      </c>
      <c r="F42" s="107">
        <v>-11976.699076866338</v>
      </c>
      <c r="G42" s="107">
        <v>271191.67382712709</v>
      </c>
      <c r="H42" s="107">
        <f t="shared" si="0"/>
        <v>684397.0000000007</v>
      </c>
      <c r="I42" s="107">
        <f>+'MIP(IxI)_TFEVP'!CI49</f>
        <v>684397</v>
      </c>
      <c r="J42" s="107">
        <f t="shared" si="1"/>
        <v>0</v>
      </c>
    </row>
    <row r="43" spans="1:10" x14ac:dyDescent="0.3">
      <c r="A43" t="s">
        <v>420</v>
      </c>
      <c r="B43" s="107">
        <v>915895.24698828952</v>
      </c>
      <c r="C43" s="107">
        <v>19159.437955676694</v>
      </c>
      <c r="D43" s="107">
        <v>8059.9440849739485</v>
      </c>
      <c r="E43" s="107">
        <v>111267.39238913769</v>
      </c>
      <c r="F43" s="107">
        <v>24896.127804660504</v>
      </c>
      <c r="G43" s="107">
        <v>191568.85077725991</v>
      </c>
      <c r="H43" s="107">
        <f t="shared" si="0"/>
        <v>1270846.9999999981</v>
      </c>
      <c r="I43" s="107">
        <f>+'MIP(IxI)_TFEVP'!CI50</f>
        <v>1270847</v>
      </c>
      <c r="J43" s="107">
        <f t="shared" si="1"/>
        <v>1.862645149230957E-9</v>
      </c>
    </row>
    <row r="44" spans="1:10" x14ac:dyDescent="0.3">
      <c r="A44" t="s">
        <v>424</v>
      </c>
      <c r="B44" s="107">
        <v>511064.44466501655</v>
      </c>
      <c r="C44" s="107">
        <v>28600.075998259683</v>
      </c>
      <c r="D44" s="107">
        <v>39804.211597283189</v>
      </c>
      <c r="E44" s="107">
        <v>14024.521776954558</v>
      </c>
      <c r="F44" s="107">
        <v>-23891.124897433474</v>
      </c>
      <c r="G44" s="107">
        <v>48155.870859918126</v>
      </c>
      <c r="H44" s="107">
        <f t="shared" si="0"/>
        <v>617757.9999999986</v>
      </c>
      <c r="I44" s="107">
        <f>+'MIP(IxI)_TFEVP'!CI51</f>
        <v>617758</v>
      </c>
      <c r="J44" s="107">
        <f t="shared" si="1"/>
        <v>1.3969838619232178E-9</v>
      </c>
    </row>
    <row r="45" spans="1:10" x14ac:dyDescent="0.3">
      <c r="A45" t="s">
        <v>438</v>
      </c>
      <c r="B45" s="107">
        <v>111432.15668691072</v>
      </c>
      <c r="C45" s="107">
        <v>8257.5988004123028</v>
      </c>
      <c r="D45" s="107">
        <v>513.91089971108568</v>
      </c>
      <c r="E45" s="107">
        <v>15046.786519339128</v>
      </c>
      <c r="F45" s="107">
        <v>9180.8724187885546</v>
      </c>
      <c r="G45" s="107">
        <v>90033.674674837894</v>
      </c>
      <c r="H45" s="107">
        <f t="shared" si="0"/>
        <v>234464.99999999971</v>
      </c>
      <c r="I45" s="107">
        <f>+'MIP(IxI)_TFEVP'!CI52</f>
        <v>234465</v>
      </c>
      <c r="J45" s="107">
        <f t="shared" si="1"/>
        <v>2.9103830456733704E-10</v>
      </c>
    </row>
    <row r="46" spans="1:10" x14ac:dyDescent="0.3">
      <c r="A46" t="s">
        <v>444</v>
      </c>
      <c r="B46" s="107">
        <v>898043.34294029116</v>
      </c>
      <c r="C46" s="107">
        <v>18075.619682080574</v>
      </c>
      <c r="D46" s="107">
        <v>7366.9729084143755</v>
      </c>
      <c r="E46" s="107">
        <v>138143.34436656421</v>
      </c>
      <c r="F46" s="107">
        <v>368.65437272654253</v>
      </c>
      <c r="G46" s="107">
        <v>527850.06572992308</v>
      </c>
      <c r="H46" s="107">
        <f t="shared" si="0"/>
        <v>1589848</v>
      </c>
      <c r="I46" s="107">
        <f>+'MIP(IxI)_TFEVP'!CI53</f>
        <v>1589848</v>
      </c>
      <c r="J46" s="107">
        <f t="shared" si="1"/>
        <v>0</v>
      </c>
    </row>
    <row r="47" spans="1:10" x14ac:dyDescent="0.3">
      <c r="A47" t="s">
        <v>448</v>
      </c>
      <c r="B47" s="107">
        <v>104019.78565054611</v>
      </c>
      <c r="C47" s="107">
        <v>1720.0707511165388</v>
      </c>
      <c r="D47" s="107">
        <v>1897.6902732283222</v>
      </c>
      <c r="E47" s="107">
        <v>184439.70394776581</v>
      </c>
      <c r="F47" s="107">
        <v>18826.296559552677</v>
      </c>
      <c r="G47" s="107">
        <v>79937.452817790167</v>
      </c>
      <c r="H47" s="107">
        <f t="shared" si="0"/>
        <v>390840.99999999959</v>
      </c>
      <c r="I47" s="107">
        <f>+'MIP(IxI)_TFEVP'!CI54</f>
        <v>390841</v>
      </c>
      <c r="J47" s="107">
        <f t="shared" si="1"/>
        <v>0</v>
      </c>
    </row>
    <row r="48" spans="1:10" x14ac:dyDescent="0.3">
      <c r="A48" t="s">
        <v>456</v>
      </c>
      <c r="B48" s="107">
        <v>66773.76551091361</v>
      </c>
      <c r="C48" s="107">
        <v>921.0390787486167</v>
      </c>
      <c r="D48" s="107">
        <v>1350.4418731918317</v>
      </c>
      <c r="E48" s="107">
        <v>967662.4449414988</v>
      </c>
      <c r="F48" s="107">
        <v>-15892.110754670019</v>
      </c>
      <c r="G48" s="107">
        <v>55476.419350316115</v>
      </c>
      <c r="H48" s="107">
        <f t="shared" si="0"/>
        <v>1076291.9999999991</v>
      </c>
      <c r="I48" s="107">
        <f>+'MIP(IxI)_TFEVP'!CI55</f>
        <v>1076292</v>
      </c>
      <c r="J48" s="107">
        <f t="shared" si="1"/>
        <v>0</v>
      </c>
    </row>
    <row r="49" spans="1:10" x14ac:dyDescent="0.3">
      <c r="A49" t="s">
        <v>476</v>
      </c>
      <c r="B49" s="107">
        <v>237393.98729171624</v>
      </c>
      <c r="C49" s="107">
        <v>5132.5444311438459</v>
      </c>
      <c r="D49" s="107">
        <v>2218.7210065324462</v>
      </c>
      <c r="E49" s="107">
        <v>991626.22608388984</v>
      </c>
      <c r="F49" s="107">
        <v>-25573.258268320144</v>
      </c>
      <c r="G49" s="107">
        <v>507401.77945503854</v>
      </c>
      <c r="H49" s="107">
        <f t="shared" si="0"/>
        <v>1718200.0000000007</v>
      </c>
      <c r="I49" s="107">
        <f>+'MIP(IxI)_TFEVP'!CI56</f>
        <v>1718200</v>
      </c>
      <c r="J49" s="107">
        <f t="shared" si="1"/>
        <v>0</v>
      </c>
    </row>
    <row r="50" spans="1:10" x14ac:dyDescent="0.3">
      <c r="A50" t="s">
        <v>486</v>
      </c>
      <c r="B50" s="107">
        <v>596336.57075628277</v>
      </c>
      <c r="C50" s="107">
        <v>7060.7344434727111</v>
      </c>
      <c r="D50" s="107">
        <v>2922.9937733036641</v>
      </c>
      <c r="E50" s="107">
        <v>463351.00752550765</v>
      </c>
      <c r="F50" s="107">
        <v>878.35951533466982</v>
      </c>
      <c r="G50" s="107">
        <v>170004.33398610234</v>
      </c>
      <c r="H50" s="107">
        <f t="shared" si="0"/>
        <v>1240554.000000004</v>
      </c>
      <c r="I50" s="107">
        <f>+'MIP(IxI)_TFEVP'!CI57</f>
        <v>1240554</v>
      </c>
      <c r="J50" s="107">
        <f t="shared" si="1"/>
        <v>-3.9581209421157837E-9</v>
      </c>
    </row>
    <row r="51" spans="1:10" x14ac:dyDescent="0.3">
      <c r="A51" t="s">
        <v>504</v>
      </c>
      <c r="B51" s="107">
        <v>114586.65331948694</v>
      </c>
      <c r="C51" s="107">
        <v>6445.2417295929299</v>
      </c>
      <c r="D51" s="107">
        <v>607.62318977276459</v>
      </c>
      <c r="E51" s="107">
        <v>112795.471366325</v>
      </c>
      <c r="F51" s="107">
        <v>17736.980197422195</v>
      </c>
      <c r="G51" s="107">
        <v>35046.030197401458</v>
      </c>
      <c r="H51" s="107">
        <f t="shared" si="0"/>
        <v>287218.00000000134</v>
      </c>
      <c r="I51" s="107">
        <f>+'MIP(IxI)_TFEVP'!CI58</f>
        <v>287218</v>
      </c>
      <c r="J51" s="107">
        <f t="shared" si="1"/>
        <v>-1.3387762010097504E-9</v>
      </c>
    </row>
    <row r="52" spans="1:10" x14ac:dyDescent="0.3">
      <c r="A52" t="s">
        <v>500</v>
      </c>
      <c r="B52" s="107">
        <v>183050.90087769154</v>
      </c>
      <c r="C52" s="107">
        <v>1895.5357498973331</v>
      </c>
      <c r="D52" s="107">
        <v>461.78606280136046</v>
      </c>
      <c r="E52" s="107">
        <v>446726.85063805716</v>
      </c>
      <c r="F52" s="107">
        <v>1704.6378135056</v>
      </c>
      <c r="G52" s="107">
        <v>216874.28885804806</v>
      </c>
      <c r="H52" s="107">
        <f t="shared" si="0"/>
        <v>850714.00000000105</v>
      </c>
      <c r="I52" s="107">
        <f>+'MIP(IxI)_TFEVP'!CI59</f>
        <v>850714</v>
      </c>
      <c r="J52" s="107">
        <f t="shared" si="1"/>
        <v>-1.0477378964424133E-9</v>
      </c>
    </row>
    <row r="53" spans="1:10" x14ac:dyDescent="0.3">
      <c r="A53" t="s">
        <v>494</v>
      </c>
      <c r="B53" s="107">
        <v>62743.917052018005</v>
      </c>
      <c r="C53" s="107">
        <v>805.38401879367234</v>
      </c>
      <c r="D53" s="107">
        <v>269.26421233121374</v>
      </c>
      <c r="E53" s="107">
        <v>121896.63987686526</v>
      </c>
      <c r="F53" s="107">
        <v>12906.846470333434</v>
      </c>
      <c r="G53" s="107">
        <v>84426.948369659178</v>
      </c>
      <c r="H53" s="107">
        <f t="shared" si="0"/>
        <v>283049.00000000076</v>
      </c>
      <c r="I53" s="107">
        <f>+'MIP(IxI)_TFEVP'!CI60</f>
        <v>283049</v>
      </c>
      <c r="J53" s="107">
        <f t="shared" si="1"/>
        <v>-7.5669959187507629E-10</v>
      </c>
    </row>
    <row r="54" spans="1:10" x14ac:dyDescent="0.3">
      <c r="A54" t="s">
        <v>514</v>
      </c>
      <c r="B54" s="107">
        <v>344974.0992447515</v>
      </c>
      <c r="C54" s="107">
        <v>1752.4550382743141</v>
      </c>
      <c r="D54" s="107">
        <v>546.33448031113494</v>
      </c>
      <c r="E54" s="107">
        <v>210915.59545960487</v>
      </c>
      <c r="F54" s="107">
        <v>99430.933467109237</v>
      </c>
      <c r="G54" s="107">
        <v>114253.58230995148</v>
      </c>
      <c r="H54" s="107">
        <f t="shared" si="0"/>
        <v>771873.00000000256</v>
      </c>
      <c r="I54" s="107">
        <f>+'MIP(IxI)_TFEVP'!CI61</f>
        <v>771873</v>
      </c>
      <c r="J54" s="107">
        <f t="shared" si="1"/>
        <v>-2.5611370801925659E-9</v>
      </c>
    </row>
    <row r="55" spans="1:10" x14ac:dyDescent="0.3">
      <c r="A55" t="s">
        <v>464</v>
      </c>
      <c r="B55" s="107">
        <v>525811.28144228016</v>
      </c>
      <c r="C55" s="107">
        <v>14609.223043222353</v>
      </c>
      <c r="D55" s="107">
        <v>299.43048635781474</v>
      </c>
      <c r="E55" s="107">
        <v>167980.24451585661</v>
      </c>
      <c r="F55" s="107">
        <v>-3018.6553419159168</v>
      </c>
      <c r="G55" s="107">
        <v>31862.475854200318</v>
      </c>
      <c r="H55" s="107">
        <f t="shared" si="0"/>
        <v>737544.00000000128</v>
      </c>
      <c r="I55" s="107">
        <f>+'MIP(IxI)_TFEVP'!CI62</f>
        <v>737544</v>
      </c>
      <c r="J55" s="107">
        <f t="shared" si="1"/>
        <v>-1.280568540096283E-9</v>
      </c>
    </row>
    <row r="56" spans="1:10" x14ac:dyDescent="0.3">
      <c r="A56" t="s">
        <v>468</v>
      </c>
      <c r="B56" s="107">
        <v>505240.93287566869</v>
      </c>
      <c r="C56" s="107">
        <v>27196.774280380989</v>
      </c>
      <c r="D56" s="107">
        <v>5057.2941319286883</v>
      </c>
      <c r="E56" s="107">
        <v>95466.058826592372</v>
      </c>
      <c r="F56" s="107">
        <v>4990.1419754836943</v>
      </c>
      <c r="G56" s="107">
        <v>153407.79790994475</v>
      </c>
      <c r="H56" s="107">
        <f t="shared" si="0"/>
        <v>791358.9999999993</v>
      </c>
      <c r="I56" s="107">
        <f>+'MIP(IxI)_TFEVP'!CI63</f>
        <v>791359</v>
      </c>
      <c r="J56" s="107">
        <f t="shared" si="1"/>
        <v>0</v>
      </c>
    </row>
    <row r="57" spans="1:10" x14ac:dyDescent="0.3">
      <c r="A57" t="s">
        <v>228</v>
      </c>
      <c r="B57" s="107">
        <v>2478304.5878699548</v>
      </c>
      <c r="C57" s="107">
        <v>155847.66557993318</v>
      </c>
      <c r="D57" s="107">
        <v>63299.106919903948</v>
      </c>
      <c r="E57" s="107">
        <v>339852.09253679356</v>
      </c>
      <c r="F57" s="107">
        <v>11902.373571050653</v>
      </c>
      <c r="G57" s="107">
        <v>622243.17352236703</v>
      </c>
      <c r="H57" s="107">
        <f t="shared" si="0"/>
        <v>3671449.0000000033</v>
      </c>
      <c r="I57" s="107">
        <f>+'MIP(IxI)_TFEVP'!CI64</f>
        <v>3671449</v>
      </c>
      <c r="J57" s="107">
        <f t="shared" si="1"/>
        <v>0</v>
      </c>
    </row>
    <row r="58" spans="1:10" x14ac:dyDescent="0.3">
      <c r="A58" t="s">
        <v>234</v>
      </c>
      <c r="B58" s="107">
        <v>590476.84570326249</v>
      </c>
      <c r="C58" s="107">
        <v>41845.850683486249</v>
      </c>
      <c r="D58" s="107">
        <v>13142.315927291926</v>
      </c>
      <c r="E58" s="107">
        <v>108524.15889424935</v>
      </c>
      <c r="F58" s="107">
        <v>9647.999567638386</v>
      </c>
      <c r="G58" s="107">
        <v>270586.82922407228</v>
      </c>
      <c r="H58" s="107">
        <f t="shared" si="0"/>
        <v>1034224.0000000006</v>
      </c>
      <c r="I58" s="107">
        <f>+'MIP(IxI)_TFEVP'!CI65</f>
        <v>1034224</v>
      </c>
      <c r="J58" s="107">
        <f t="shared" si="1"/>
        <v>0</v>
      </c>
    </row>
    <row r="59" spans="1:10" x14ac:dyDescent="0.3">
      <c r="A59" t="s">
        <v>472</v>
      </c>
      <c r="B59" s="107">
        <v>517174.31582317385</v>
      </c>
      <c r="C59" s="107">
        <v>5105.6709054569656</v>
      </c>
      <c r="D59" s="107">
        <v>13620.47419893967</v>
      </c>
      <c r="E59" s="107">
        <v>10845930.526679879</v>
      </c>
      <c r="F59" s="107">
        <v>162425.98560854446</v>
      </c>
      <c r="G59" s="107">
        <v>99764.026783984082</v>
      </c>
      <c r="H59" s="107">
        <f t="shared" si="0"/>
        <v>11644020.999999978</v>
      </c>
      <c r="I59" s="107">
        <f>+'MIP(IxI)_TFEVP'!CI66</f>
        <v>11644021</v>
      </c>
      <c r="J59" s="107">
        <f t="shared" si="1"/>
        <v>2.2351741790771484E-8</v>
      </c>
    </row>
    <row r="60" spans="1:10" x14ac:dyDescent="0.3">
      <c r="A60" t="s">
        <v>530</v>
      </c>
      <c r="B60" s="107">
        <v>19987726.099378951</v>
      </c>
      <c r="C60" s="107">
        <v>510098.29210921447</v>
      </c>
      <c r="D60" s="107">
        <v>100801.691755101</v>
      </c>
      <c r="E60" s="107">
        <v>4040975.7056734804</v>
      </c>
      <c r="F60" s="107">
        <v>140612.65632394256</v>
      </c>
      <c r="G60" s="107">
        <v>4567155.5547593376</v>
      </c>
      <c r="H60" s="107">
        <f t="shared" si="0"/>
        <v>29347370.000000026</v>
      </c>
      <c r="I60" s="107">
        <f>+'MIP(IxI)_TFEVP'!CI67</f>
        <v>29347370</v>
      </c>
      <c r="J60" s="107">
        <f t="shared" si="1"/>
        <v>0</v>
      </c>
    </row>
    <row r="61" spans="1:10" x14ac:dyDescent="0.3">
      <c r="A61" t="s">
        <v>542</v>
      </c>
      <c r="B61" s="107">
        <v>8455570.6980775744</v>
      </c>
      <c r="C61" s="107">
        <v>196292.90033650055</v>
      </c>
      <c r="D61" s="107">
        <v>88746.761308132496</v>
      </c>
      <c r="E61" s="107">
        <v>1205151.1535783345</v>
      </c>
      <c r="F61" s="107">
        <v>50601.588579937204</v>
      </c>
      <c r="G61" s="107">
        <v>3150531.8981195227</v>
      </c>
      <c r="H61" s="107">
        <f t="shared" si="0"/>
        <v>13146895.000000002</v>
      </c>
      <c r="I61" s="107">
        <f>+'MIP(IxI)_TFEVP'!CI68</f>
        <v>13146895</v>
      </c>
      <c r="J61" s="107">
        <f t="shared" si="1"/>
        <v>0</v>
      </c>
    </row>
    <row r="62" spans="1:10" x14ac:dyDescent="0.3">
      <c r="A62" t="s">
        <v>562</v>
      </c>
      <c r="B62" s="107">
        <v>281727.63563850446</v>
      </c>
      <c r="C62" s="107">
        <v>7597.567106255643</v>
      </c>
      <c r="D62" s="107">
        <v>3633.9380318169215</v>
      </c>
      <c r="E62" s="107">
        <v>30035.533906726785</v>
      </c>
      <c r="F62" s="107">
        <v>1136.6028111169105</v>
      </c>
      <c r="G62" s="107">
        <v>45639.722505579171</v>
      </c>
      <c r="H62" s="107">
        <f t="shared" si="0"/>
        <v>369770.99999999988</v>
      </c>
      <c r="I62" s="107">
        <f>+'MIP(IxI)_TFEVP'!CI69</f>
        <v>369771</v>
      </c>
      <c r="J62" s="107">
        <f t="shared" si="1"/>
        <v>0</v>
      </c>
    </row>
    <row r="63" spans="1:10" x14ac:dyDescent="0.3">
      <c r="A63" t="s">
        <v>534</v>
      </c>
      <c r="B63" s="107">
        <v>475318.85958524392</v>
      </c>
      <c r="C63" s="107">
        <v>52538.108904699649</v>
      </c>
      <c r="D63" s="107">
        <v>30890.410359965066</v>
      </c>
      <c r="E63" s="107">
        <v>46495.630350590895</v>
      </c>
      <c r="F63" s="107">
        <v>1284.4033490972151</v>
      </c>
      <c r="G63" s="107">
        <v>67597.587450404011</v>
      </c>
      <c r="H63" s="107">
        <f t="shared" si="0"/>
        <v>674125.0000000007</v>
      </c>
      <c r="I63" s="107">
        <f>+'MIP(IxI)_TFEVP'!CI70</f>
        <v>674125</v>
      </c>
      <c r="J63" s="107">
        <f t="shared" si="1"/>
        <v>0</v>
      </c>
    </row>
    <row r="64" spans="1:10" x14ac:dyDescent="0.3">
      <c r="A64" t="s">
        <v>538</v>
      </c>
      <c r="B64" s="107">
        <v>2289046.2026005751</v>
      </c>
      <c r="C64" s="107">
        <v>179342.09287286323</v>
      </c>
      <c r="D64" s="107">
        <v>35654.758890772318</v>
      </c>
      <c r="E64" s="107">
        <v>83335.133285918258</v>
      </c>
      <c r="F64" s="107">
        <v>1633.3265394542786</v>
      </c>
      <c r="G64" s="107">
        <v>132548.48581041017</v>
      </c>
      <c r="H64" s="107">
        <f t="shared" si="0"/>
        <v>2721559.999999993</v>
      </c>
      <c r="I64" s="107">
        <f>+'MIP(IxI)_TFEVP'!CI71</f>
        <v>2721560</v>
      </c>
      <c r="J64" s="107">
        <f t="shared" si="1"/>
        <v>6.9849193096160889E-9</v>
      </c>
    </row>
    <row r="65" spans="1:10" x14ac:dyDescent="0.3">
      <c r="A65" t="s">
        <v>616</v>
      </c>
      <c r="B65" s="107">
        <v>3683858.7635837919</v>
      </c>
      <c r="C65" s="107">
        <v>182444.20230668443</v>
      </c>
      <c r="D65" s="107">
        <v>156953.18732417969</v>
      </c>
      <c r="E65" s="107">
        <v>483065.93060733343</v>
      </c>
      <c r="F65" s="107">
        <v>7978.3698422236957</v>
      </c>
      <c r="G65" s="107">
        <v>452225.54633579118</v>
      </c>
      <c r="H65" s="107">
        <f t="shared" si="0"/>
        <v>4966526.0000000047</v>
      </c>
      <c r="I65" s="107">
        <f>+'MIP(IxI)_TFEVP'!CI72</f>
        <v>4966526</v>
      </c>
      <c r="J65" s="107">
        <f t="shared" si="1"/>
        <v>0</v>
      </c>
    </row>
    <row r="66" spans="1:10" x14ac:dyDescent="0.3">
      <c r="A66" t="s">
        <v>566</v>
      </c>
      <c r="B66" s="107">
        <v>5495775.3030901114</v>
      </c>
      <c r="C66" s="107">
        <v>328207.31578680401</v>
      </c>
      <c r="D66" s="107">
        <v>37629.619736944405</v>
      </c>
      <c r="E66" s="107">
        <v>414039.69153172168</v>
      </c>
      <c r="F66" s="107">
        <v>17348.306934709108</v>
      </c>
      <c r="G66" s="107">
        <v>495272.76291970868</v>
      </c>
      <c r="H66" s="107">
        <f t="shared" si="0"/>
        <v>6788272.9999999991</v>
      </c>
      <c r="I66" s="107">
        <f>+'MIP(IxI)_TFEVP'!CI73</f>
        <v>6788273</v>
      </c>
      <c r="J66" s="107">
        <f t="shared" si="1"/>
        <v>0</v>
      </c>
    </row>
    <row r="67" spans="1:10" x14ac:dyDescent="0.3">
      <c r="A67" t="s">
        <v>576</v>
      </c>
      <c r="B67" s="107">
        <v>1279462.0496568298</v>
      </c>
      <c r="C67" s="107">
        <v>162432.40285786372</v>
      </c>
      <c r="D67" s="107">
        <v>23343.726760079247</v>
      </c>
      <c r="E67" s="107">
        <v>132137.16518319404</v>
      </c>
      <c r="F67" s="107">
        <v>4011.6000878763089</v>
      </c>
      <c r="G67" s="107">
        <v>198461.05545415648</v>
      </c>
      <c r="H67" s="107">
        <f t="shared" ref="H67:H77" si="2">+SUM(B67:G67)</f>
        <v>1799847.9999999995</v>
      </c>
      <c r="I67" s="107">
        <f>+'MIP(IxI)_TFEVP'!CI74</f>
        <v>1799848</v>
      </c>
      <c r="J67" s="107">
        <f t="shared" ref="J67:J77" si="3">+I67-H67</f>
        <v>0</v>
      </c>
    </row>
    <row r="68" spans="1:10" x14ac:dyDescent="0.3">
      <c r="A68" t="s">
        <v>586</v>
      </c>
      <c r="B68" s="107">
        <v>498322.92458010378</v>
      </c>
      <c r="C68" s="107">
        <v>43377.613992414139</v>
      </c>
      <c r="D68" s="107">
        <v>7929.2716876236627</v>
      </c>
      <c r="E68" s="107">
        <v>46947.072347471723</v>
      </c>
      <c r="F68" s="107">
        <v>1492.1893995980863</v>
      </c>
      <c r="G68" s="107">
        <v>63681.927992788718</v>
      </c>
      <c r="H68" s="107">
        <f t="shared" si="2"/>
        <v>661751.00000000012</v>
      </c>
      <c r="I68" s="107">
        <f>+'MIP(IxI)_TFEVP'!CI75</f>
        <v>661751</v>
      </c>
      <c r="J68" s="107">
        <f t="shared" si="3"/>
        <v>0</v>
      </c>
    </row>
    <row r="69" spans="1:10" x14ac:dyDescent="0.3">
      <c r="A69" t="s">
        <v>592</v>
      </c>
      <c r="B69" s="107">
        <v>10379880.779399948</v>
      </c>
      <c r="C69" s="107">
        <v>60581.794096608719</v>
      </c>
      <c r="D69" s="107">
        <v>12787.341316692</v>
      </c>
      <c r="E69" s="107">
        <v>233512.79203683994</v>
      </c>
      <c r="F69" s="107">
        <v>6494.5256158144575</v>
      </c>
      <c r="G69" s="107">
        <v>191491.76753409079</v>
      </c>
      <c r="H69" s="107">
        <f t="shared" si="2"/>
        <v>10884748.999999996</v>
      </c>
      <c r="I69" s="107">
        <f>+'MIP(IxI)_TFEVP'!CI76</f>
        <v>10884749</v>
      </c>
      <c r="J69" s="107">
        <f t="shared" si="3"/>
        <v>0</v>
      </c>
    </row>
    <row r="70" spans="1:10" x14ac:dyDescent="0.3">
      <c r="A70" t="s">
        <v>600</v>
      </c>
      <c r="B70" s="107">
        <v>8389002.4116064124</v>
      </c>
      <c r="C70" s="107">
        <v>872503.26822313608</v>
      </c>
      <c r="D70" s="107">
        <v>305295.22293829243</v>
      </c>
      <c r="E70" s="107">
        <v>2004636.3126894454</v>
      </c>
      <c r="F70" s="107">
        <v>52348.355836779549</v>
      </c>
      <c r="G70" s="107">
        <v>2757733.4287059167</v>
      </c>
      <c r="H70" s="107">
        <f t="shared" si="2"/>
        <v>14381518.999999981</v>
      </c>
      <c r="I70" s="107">
        <f>+'MIP(IxI)_TFEVP'!CI77</f>
        <v>14381519</v>
      </c>
      <c r="J70" s="107">
        <f t="shared" si="3"/>
        <v>1.862645149230957E-8</v>
      </c>
    </row>
    <row r="71" spans="1:10" x14ac:dyDescent="0.3">
      <c r="A71" t="s">
        <v>650</v>
      </c>
      <c r="B71" s="107">
        <v>1882034.2123528831</v>
      </c>
      <c r="C71" s="107">
        <v>8048973.6052441783</v>
      </c>
      <c r="D71" s="107">
        <v>1646.3186554447934</v>
      </c>
      <c r="E71" s="107">
        <v>48287.933848833978</v>
      </c>
      <c r="F71" s="107">
        <v>180.21077054152963</v>
      </c>
      <c r="G71" s="107">
        <v>18791.719128121797</v>
      </c>
      <c r="H71" s="107">
        <f t="shared" si="2"/>
        <v>9999914.0000000037</v>
      </c>
      <c r="I71" s="107">
        <f>+'MIP(IxI)_TFEVP'!CI78</f>
        <v>9999914</v>
      </c>
      <c r="J71" s="107">
        <f t="shared" si="3"/>
        <v>0</v>
      </c>
    </row>
    <row r="72" spans="1:10" x14ac:dyDescent="0.3">
      <c r="A72" t="s">
        <v>656</v>
      </c>
      <c r="B72" s="107">
        <v>2502957.3441907852</v>
      </c>
      <c r="C72" s="107">
        <v>19214.508190371183</v>
      </c>
      <c r="D72" s="107">
        <v>292752.73134270794</v>
      </c>
      <c r="E72" s="107">
        <v>18543.910509918464</v>
      </c>
      <c r="F72" s="107">
        <v>512.21584746423662</v>
      </c>
      <c r="G72" s="107">
        <v>23418.28991875545</v>
      </c>
      <c r="H72" s="107">
        <f t="shared" si="2"/>
        <v>2857399.0000000023</v>
      </c>
      <c r="I72" s="107">
        <f>+'MIP(IxI)_TFEVP'!CI79</f>
        <v>2857399</v>
      </c>
      <c r="J72" s="107">
        <f t="shared" si="3"/>
        <v>0</v>
      </c>
    </row>
    <row r="73" spans="1:10" x14ac:dyDescent="0.3">
      <c r="A73" t="s">
        <v>660</v>
      </c>
      <c r="B73" s="107">
        <v>78755</v>
      </c>
      <c r="C73" s="107">
        <v>4411502</v>
      </c>
      <c r="D73" s="107">
        <v>0</v>
      </c>
      <c r="E73" s="107">
        <v>0</v>
      </c>
      <c r="F73" s="107">
        <v>0</v>
      </c>
      <c r="G73" s="107">
        <v>0</v>
      </c>
      <c r="H73" s="107">
        <f t="shared" si="2"/>
        <v>4490257</v>
      </c>
      <c r="I73" s="107">
        <f>+'MIP(IxI)_TFEVP'!CI80</f>
        <v>4490257</v>
      </c>
      <c r="J73" s="107">
        <f t="shared" si="3"/>
        <v>0</v>
      </c>
    </row>
    <row r="74" spans="1:10" x14ac:dyDescent="0.3">
      <c r="A74" t="s">
        <v>676</v>
      </c>
      <c r="B74" s="107">
        <v>3222664.9636109346</v>
      </c>
      <c r="C74" s="107">
        <v>170387.54262449295</v>
      </c>
      <c r="D74" s="107">
        <v>739196.34752824053</v>
      </c>
      <c r="E74" s="107">
        <v>1758.4720648480784</v>
      </c>
      <c r="F74" s="107">
        <v>60.667638850424872</v>
      </c>
      <c r="G74" s="107">
        <v>1975.0065326243052</v>
      </c>
      <c r="H74" s="107">
        <f t="shared" si="2"/>
        <v>4136042.9999999912</v>
      </c>
      <c r="I74" s="107">
        <f>+'MIP(IxI)_TFEVP'!CI81</f>
        <v>4136043</v>
      </c>
      <c r="J74" s="107">
        <f t="shared" si="3"/>
        <v>8.8475644588470459E-9</v>
      </c>
    </row>
    <row r="75" spans="1:10" x14ac:dyDescent="0.3">
      <c r="A75" t="s">
        <v>680</v>
      </c>
      <c r="B75" s="107">
        <v>64386</v>
      </c>
      <c r="C75" s="107">
        <v>4001023</v>
      </c>
      <c r="D75" s="107">
        <v>0</v>
      </c>
      <c r="E75" s="107">
        <v>0</v>
      </c>
      <c r="F75" s="107">
        <v>0</v>
      </c>
      <c r="G75" s="107">
        <v>0</v>
      </c>
      <c r="H75" s="107">
        <f t="shared" si="2"/>
        <v>4065409</v>
      </c>
      <c r="I75" s="107">
        <f>+'MIP(IxI)_TFEVP'!CI82</f>
        <v>4065409</v>
      </c>
      <c r="J75" s="107">
        <f t="shared" si="3"/>
        <v>0</v>
      </c>
    </row>
    <row r="76" spans="1:10" x14ac:dyDescent="0.3">
      <c r="A76" t="s">
        <v>628</v>
      </c>
      <c r="B76" s="107">
        <v>1385647.461653258</v>
      </c>
      <c r="C76" s="107">
        <v>39847.41328987087</v>
      </c>
      <c r="D76" s="107">
        <v>718168.44149616454</v>
      </c>
      <c r="E76" s="107">
        <v>104353.12041524152</v>
      </c>
      <c r="F76" s="107">
        <v>3133.2578321108344</v>
      </c>
      <c r="G76" s="107">
        <v>220016.30531334947</v>
      </c>
      <c r="H76" s="107">
        <f t="shared" si="2"/>
        <v>2471165.9999999953</v>
      </c>
      <c r="I76" s="107">
        <f>+'MIP(IxI)_TFEVP'!CI83</f>
        <v>2471166</v>
      </c>
      <c r="J76" s="107">
        <f t="shared" si="3"/>
        <v>4.6566128730773926E-9</v>
      </c>
    </row>
    <row r="77" spans="1:10" x14ac:dyDescent="0.3">
      <c r="A77" t="s">
        <v>692</v>
      </c>
      <c r="B77" s="107">
        <v>832526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f t="shared" si="2"/>
        <v>832526</v>
      </c>
      <c r="I77" s="107">
        <f>+'MIP(IxI)_TFEVP'!CI84</f>
        <v>832526</v>
      </c>
      <c r="J77" s="107">
        <f t="shared" si="3"/>
        <v>0</v>
      </c>
    </row>
  </sheetData>
  <sheetProtection password="AA53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41"/>
  <dimension ref="A2:BY78"/>
  <sheetViews>
    <sheetView showGridLines="0" zoomScale="70" zoomScaleNormal="70" workbookViewId="0">
      <pane xSplit="1" ySplit="2" topLeftCell="B3" activePane="bottomRight" state="frozen"/>
      <selection pane="topRight" activeCell="O21" sqref="O21"/>
      <selection pane="bottomLeft" activeCell="O21" sqref="O21"/>
      <selection pane="bottomRight" activeCell="O21" sqref="O21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>
        <v>0.137556906965075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3">
      <c r="A4" s="105" t="s">
        <v>38</v>
      </c>
      <c r="B4">
        <v>0</v>
      </c>
      <c r="C4">
        <v>5.5000504083072901E-2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3">
      <c r="A5" s="105" t="s">
        <v>58</v>
      </c>
      <c r="B5">
        <v>0</v>
      </c>
      <c r="C5">
        <v>0</v>
      </c>
      <c r="D5">
        <v>9.5060996031372497E-2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3">
      <c r="A6" s="105" t="s">
        <v>128</v>
      </c>
      <c r="B6">
        <v>0</v>
      </c>
      <c r="C6">
        <v>0</v>
      </c>
      <c r="D6">
        <v>0</v>
      </c>
      <c r="E6">
        <v>2.4046611913030601E-2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3">
      <c r="A7" s="105" t="s">
        <v>74</v>
      </c>
      <c r="B7">
        <v>0</v>
      </c>
      <c r="C7">
        <v>0</v>
      </c>
      <c r="D7">
        <v>0</v>
      </c>
      <c r="E7">
        <v>0</v>
      </c>
      <c r="F7">
        <v>4.2793917753646299E-2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3">
      <c r="A8" s="105" t="s">
        <v>132</v>
      </c>
      <c r="B8">
        <v>0</v>
      </c>
      <c r="C8">
        <v>0</v>
      </c>
      <c r="D8">
        <v>0</v>
      </c>
      <c r="E8">
        <v>0</v>
      </c>
      <c r="F8">
        <v>0</v>
      </c>
      <c r="G8">
        <v>6.1339179611762301E-2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3">
      <c r="A9" s="105" t="s">
        <v>98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2.9178220186725699E-2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3">
      <c r="A10" s="105" t="s">
        <v>116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0.10059437624918501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3">
      <c r="A11" s="105" t="s">
        <v>640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4.3339013196353297E-2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3">
      <c r="A12" s="105" t="s">
        <v>164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0.50120684219974099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3">
      <c r="A13" s="105" t="s">
        <v>184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4.1659184364678699E-2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3">
      <c r="A14" s="105" t="s">
        <v>190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2.0348300230577501E-2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3">
      <c r="A15" s="105" t="s">
        <v>208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6.3115094040087196E-3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3">
      <c r="A16" s="105" t="s">
        <v>212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8.4242426985572797E-4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3">
      <c r="A17" s="105" t="s">
        <v>218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1.50078862535075E-2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3">
      <c r="A18" s="105" t="s">
        <v>222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1.97685991136873E-2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3">
      <c r="A19" s="105" t="s">
        <v>240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2.61979834662831E-2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3">
      <c r="A20" s="105" t="s">
        <v>260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3.4957026842788098E-2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3">
      <c r="A21" s="105" t="s">
        <v>264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2.02289305386202E-2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3">
      <c r="A22" s="105" t="s">
        <v>282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2.0054123954627599E-2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3">
      <c r="A23" s="105" t="s">
        <v>294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2.4812728358170898E-2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3">
      <c r="A24" s="105" t="s">
        <v>316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7.2244161054592304E-2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3">
      <c r="A25" s="105" t="s">
        <v>302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2.44456535870607E-2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3">
      <c r="A26" s="105" t="s">
        <v>320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2.8653112430766899E-2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3">
      <c r="A27" s="105" t="s">
        <v>324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3.9748846932584798E-2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3">
      <c r="A28" s="105" t="s">
        <v>332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2.1915576351841399E-2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3">
      <c r="A29" s="105" t="s">
        <v>336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8.1440946451913104E-2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3">
      <c r="A30" s="105" t="s">
        <v>312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4.3771342817328397E-3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3">
      <c r="A31" s="105" t="s">
        <v>256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2.82223440433511E-2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3">
      <c r="A32" s="105" t="s">
        <v>278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0.26933932222706403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3">
      <c r="A33" s="105" t="s">
        <v>348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1.6634804877968801E-2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3">
      <c r="A34" s="105" t="s">
        <v>342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3.2795947901591897E-2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3">
      <c r="A35" s="105" t="s">
        <v>352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3">
      <c r="A36" s="105" t="s">
        <v>356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4.2556659195124497E-2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3">
      <c r="A37" s="105" t="s">
        <v>364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9.9645756846264297E-2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3">
      <c r="A38" s="105" t="s">
        <v>368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6.06205341790532E-2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3">
      <c r="A39" s="105" t="s">
        <v>374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3.6841647300596303E-2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3">
      <c r="A40" s="105" t="s">
        <v>384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1.2670020588101001E-2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3">
      <c r="A41" s="105" t="s">
        <v>392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1.872348061661E-2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3">
      <c r="A42" s="105" t="s">
        <v>396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7.8328323486595304E-4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3">
      <c r="A43" s="105" t="s">
        <v>412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2.0637144815070799E-2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3">
      <c r="A44" s="105" t="s">
        <v>420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2.06130242271493E-2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3">
      <c r="A45" s="105" t="s">
        <v>424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1.49670259227723E-2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3">
      <c r="A46" s="105" t="s">
        <v>438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1.81391678928625E-2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3">
      <c r="A47" s="105" t="s">
        <v>444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1.50693651216972E-2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3">
      <c r="A48" s="105" t="s">
        <v>448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4.1490017679823799E-2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3">
      <c r="A49" s="105" t="s">
        <v>456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1.9600628825634701E-2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3">
      <c r="A50" s="105" t="s">
        <v>476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1.0827028285415E-2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3">
      <c r="A51" s="105" t="s">
        <v>486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5.1727695852014498E-2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3">
      <c r="A52" s="105" t="s">
        <v>504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3.0294062349852699E-2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3">
      <c r="A53" s="105" t="s">
        <v>500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1.8026034601523001E-2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3">
      <c r="A54" s="105" t="s">
        <v>494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2.9062105854463401E-2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3">
      <c r="A55" s="105" t="s">
        <v>514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1.06066671589756E-2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3">
      <c r="A56" s="105" t="s">
        <v>464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5.5671254867506202E-2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3">
      <c r="A57" s="105" t="s">
        <v>468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5.9102126847612797E-2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3">
      <c r="A58" s="105" t="s">
        <v>228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1.1689390210786001E-2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3">
      <c r="A59" s="105" t="s">
        <v>234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2.5756509228174899E-2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3">
      <c r="A60" s="105" t="s">
        <v>472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3.1077580502474202E-2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3">
      <c r="A61" s="105" t="s">
        <v>530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5.0088611006710297E-2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3">
      <c r="A62" s="105" t="s">
        <v>542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3.3688715092042597E-2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3">
      <c r="A63" s="105" t="s">
        <v>562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7.7823842324032999E-2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3">
      <c r="A64" s="105" t="s">
        <v>534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3.3249026515853902E-2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3">
      <c r="A65" s="105" t="s">
        <v>538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0.13970627140316599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3">
      <c r="A66" s="105" t="s">
        <v>616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1.6990749670896699E-2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3">
      <c r="A67" s="105" t="s">
        <v>566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2.0834901601629801E-2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3">
      <c r="A68" s="105" t="s">
        <v>576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8.7640734106435598E-3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3">
      <c r="A69" s="105" t="s">
        <v>586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1.9099328901656401E-2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3">
      <c r="A70" s="105" t="s">
        <v>592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2.3340914889263902E-3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3">
      <c r="A71" s="105" t="s">
        <v>600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3.5224095591015102E-2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3">
      <c r="A72" s="105" t="s">
        <v>650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1.9522267891503901E-2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3">
      <c r="A73" s="105" t="s">
        <v>656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4.8985108485024298E-2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3">
      <c r="A74" s="105" t="s">
        <v>660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4.9141507935959998E-2</v>
      </c>
      <c r="BV74">
        <v>0</v>
      </c>
      <c r="BW74">
        <v>0</v>
      </c>
      <c r="BX74">
        <v>0</v>
      </c>
      <c r="BY74">
        <v>0</v>
      </c>
    </row>
    <row r="75" spans="1:77" x14ac:dyDescent="0.3">
      <c r="A75" s="105" t="s">
        <v>676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3.2013206825944503E-2</v>
      </c>
      <c r="BW75">
        <v>0</v>
      </c>
      <c r="BX75">
        <v>0</v>
      </c>
      <c r="BY75">
        <v>0</v>
      </c>
    </row>
    <row r="76" spans="1:77" x14ac:dyDescent="0.3">
      <c r="A76" s="105" t="s">
        <v>680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2.1424658625983299E-2</v>
      </c>
      <c r="BX76">
        <v>0</v>
      </c>
      <c r="BY76">
        <v>0</v>
      </c>
    </row>
    <row r="77" spans="1:77" x14ac:dyDescent="0.3">
      <c r="A77" s="105" t="s">
        <v>628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0.108635356750619</v>
      </c>
      <c r="BY77">
        <v>0</v>
      </c>
    </row>
    <row r="78" spans="1:77" x14ac:dyDescent="0.3">
      <c r="A78" s="105" t="s">
        <v>692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0.25856369650917799</v>
      </c>
    </row>
  </sheetData>
  <sheetProtection password="A253" sheet="1" formatColumns="0" formatRows="0"/>
  <conditionalFormatting sqref="A3:A78">
    <cfRule type="cellIs" dxfId="89" priority="1" operator="lessThan">
      <formula>0</formula>
    </cfRule>
  </conditionalFormatting>
  <conditionalFormatting sqref="B2:BY2">
    <cfRule type="cellIs" dxfId="88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2"/>
  <dimension ref="A2:BY82"/>
  <sheetViews>
    <sheetView showGridLines="0" zoomScale="70" zoomScaleNormal="70" workbookViewId="0">
      <pane xSplit="1" ySplit="2" topLeftCell="B3" activePane="bottomRight" state="frozen"/>
      <selection pane="topRight" activeCell="O21" sqref="O21"/>
      <selection pane="bottomLeft" activeCell="O21" sqref="O21"/>
      <selection pane="bottomRight" activeCell="O21" sqref="O21"/>
    </sheetView>
  </sheetViews>
  <sheetFormatPr baseColWidth="10" defaultColWidth="11.44140625" defaultRowHeight="14.4" x14ac:dyDescent="0.3"/>
  <cols>
    <col min="1" max="1" width="13.33203125" customWidth="1"/>
    <col min="2" max="76" width="12" customWidth="1"/>
    <col min="77" max="77" width="11.5546875" customWidth="1"/>
  </cols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226">
        <v>0.138316345993692</v>
      </c>
      <c r="C3" s="226">
        <v>9.3305736162216298E-5</v>
      </c>
      <c r="D3" s="226">
        <v>8.1488378053442504E-4</v>
      </c>
      <c r="E3" s="226">
        <v>3.0873461587341901E-4</v>
      </c>
      <c r="F3" s="226">
        <v>1.39865690715258E-4</v>
      </c>
      <c r="G3" s="226">
        <v>5.1943151899612599E-5</v>
      </c>
      <c r="H3" s="226">
        <v>1.4181278292254901E-4</v>
      </c>
      <c r="I3" s="226">
        <v>1.05946601378239E-4</v>
      </c>
      <c r="J3" s="226">
        <v>2.8672058333221902E-3</v>
      </c>
      <c r="K3" s="226">
        <v>2.5598047672197202E-3</v>
      </c>
      <c r="L3" s="226">
        <v>7.7008257232400303E-5</v>
      </c>
      <c r="M3" s="226">
        <v>1.6461112485350001E-3</v>
      </c>
      <c r="N3" s="226">
        <v>1.4828447985761799E-5</v>
      </c>
      <c r="O3" s="226">
        <v>6.3355919534333801E-6</v>
      </c>
      <c r="P3" s="226">
        <v>1.2366097725979101E-4</v>
      </c>
      <c r="Q3" s="226">
        <v>1.4092024355078701E-4</v>
      </c>
      <c r="R3" s="226">
        <v>8.6216434896935396E-4</v>
      </c>
      <c r="S3" s="226">
        <v>5.3011188835220397E-4</v>
      </c>
      <c r="T3" s="226">
        <v>6.2328351396267404E-4</v>
      </c>
      <c r="U3" s="226">
        <v>3.0028221088675101E-3</v>
      </c>
      <c r="V3" s="226">
        <v>7.0047647619983695E-4</v>
      </c>
      <c r="W3" s="226">
        <v>3.5969869832376799E-4</v>
      </c>
      <c r="X3" s="226">
        <v>5.8670916262196205E-4</v>
      </c>
      <c r="Y3" s="226">
        <v>1.02901033287878E-4</v>
      </c>
      <c r="Z3" s="226">
        <v>1.0900528586093E-4</v>
      </c>
      <c r="AA3" s="226">
        <v>2.4465309290623398E-4</v>
      </c>
      <c r="AB3" s="226">
        <v>5.8043168307159299E-5</v>
      </c>
      <c r="AC3" s="226">
        <v>6.0083672246628696E-3</v>
      </c>
      <c r="AD3" s="226">
        <v>4.0454206462841799E-3</v>
      </c>
      <c r="AE3" s="226">
        <v>8.4362013561280506E-5</v>
      </c>
      <c r="AF3" s="226">
        <v>1.8158962472631301E-4</v>
      </c>
      <c r="AG3" s="226">
        <v>1.8318031803611901E-3</v>
      </c>
      <c r="AH3" s="226">
        <v>0</v>
      </c>
      <c r="AI3" s="226">
        <v>2.33445637924149E-5</v>
      </c>
      <c r="AJ3" s="226">
        <v>1.5495906553105899E-5</v>
      </c>
      <c r="AK3" s="226">
        <v>9.5692502678569103E-5</v>
      </c>
      <c r="AL3" s="226">
        <v>4.39722828345849E-5</v>
      </c>
      <c r="AM3" s="226">
        <v>1.7956257248919499E-5</v>
      </c>
      <c r="AN3" s="226">
        <v>1.46492152733706E-5</v>
      </c>
      <c r="AO3" s="226">
        <v>2.25625733908304E-5</v>
      </c>
      <c r="AP3" s="226">
        <v>2.64574794764669E-5</v>
      </c>
      <c r="AQ3" s="226">
        <v>6.8596545129280399E-5</v>
      </c>
      <c r="AR3" s="226">
        <v>2.0345297892322601E-5</v>
      </c>
      <c r="AS3" s="226">
        <v>1.6087903999109799E-5</v>
      </c>
      <c r="AT3" s="226">
        <v>1.4922358556514E-5</v>
      </c>
      <c r="AU3" s="226">
        <v>1.73726900054453E-5</v>
      </c>
      <c r="AV3" s="226">
        <v>2.7599753490288099E-5</v>
      </c>
      <c r="AW3" s="226">
        <v>3.7943889845521398E-5</v>
      </c>
      <c r="AX3" s="226">
        <v>1.9044446822728502E-5</v>
      </c>
      <c r="AY3" s="226">
        <v>1.14738594387501E-5</v>
      </c>
      <c r="AZ3" s="226">
        <v>1.5631529589495799E-5</v>
      </c>
      <c r="BA3" s="226">
        <v>1.4464568712848999E-5</v>
      </c>
      <c r="BB3" s="226">
        <v>1.57294491628528E-5</v>
      </c>
      <c r="BC3" s="226">
        <v>1.95700139986157E-5</v>
      </c>
      <c r="BD3" s="226">
        <v>2.0597594366414399E-5</v>
      </c>
      <c r="BE3" s="226">
        <v>1.0093202304627401E-5</v>
      </c>
      <c r="BF3" s="226">
        <v>2.782942932546E-5</v>
      </c>
      <c r="BG3" s="226">
        <v>2.3257752401383599E-5</v>
      </c>
      <c r="BH3" s="226">
        <v>1.0064204168208101E-5</v>
      </c>
      <c r="BI3" s="226">
        <v>2.1768224609387701E-5</v>
      </c>
      <c r="BJ3" s="226">
        <v>1.6902047896832701E-5</v>
      </c>
      <c r="BK3" s="226">
        <v>1.51285956667401E-4</v>
      </c>
      <c r="BL3" s="226">
        <v>4.42968160389891E-4</v>
      </c>
      <c r="BM3" s="226">
        <v>1.4373004483173499E-5</v>
      </c>
      <c r="BN3" s="226">
        <v>9.4322211058165295E-6</v>
      </c>
      <c r="BO3" s="226">
        <v>1.66362642431352E-5</v>
      </c>
      <c r="BP3" s="226">
        <v>1.70869052580763E-5</v>
      </c>
      <c r="BQ3" s="226">
        <v>7.7279927351547698E-6</v>
      </c>
      <c r="BR3" s="226">
        <v>4.1612784306323901E-5</v>
      </c>
      <c r="BS3" s="226">
        <v>6.8217083521881396E-6</v>
      </c>
      <c r="BT3" s="226">
        <v>2.6680398742008699E-5</v>
      </c>
      <c r="BU3" s="226">
        <v>1.56995285314772E-5</v>
      </c>
      <c r="BV3" s="226">
        <v>2.1559813343322202E-5</v>
      </c>
      <c r="BW3" s="226">
        <v>1.9231768677854101E-5</v>
      </c>
      <c r="BX3" s="226">
        <v>1.26305415107818E-4</v>
      </c>
      <c r="BY3" s="226">
        <v>0</v>
      </c>
    </row>
    <row r="4" spans="1:77" x14ac:dyDescent="0.3">
      <c r="A4" s="105" t="s">
        <v>38</v>
      </c>
      <c r="B4" s="226">
        <v>1.68817101694372E-5</v>
      </c>
      <c r="C4" s="226">
        <v>5.5320812504945603E-2</v>
      </c>
      <c r="D4" s="226">
        <v>4.2675478279467701E-5</v>
      </c>
      <c r="E4" s="226">
        <v>1.0893348902127499E-4</v>
      </c>
      <c r="F4" s="226">
        <v>5.0203866629890802E-5</v>
      </c>
      <c r="G4" s="226">
        <v>1.88017656660471E-5</v>
      </c>
      <c r="H4" s="226">
        <v>5.1575221005528101E-5</v>
      </c>
      <c r="I4" s="226">
        <v>3.8272658802103699E-5</v>
      </c>
      <c r="J4" s="226">
        <v>1.0263603682976301E-3</v>
      </c>
      <c r="K4" s="226">
        <v>2.5712670201891901E-4</v>
      </c>
      <c r="L4" s="226">
        <v>2.8652377610668401E-5</v>
      </c>
      <c r="M4" s="226">
        <v>2.9781538101609199E-4</v>
      </c>
      <c r="N4" s="226">
        <v>3.6980520813295699E-6</v>
      </c>
      <c r="O4" s="226">
        <v>1.76565219634567E-6</v>
      </c>
      <c r="P4" s="226">
        <v>4.35039965393882E-5</v>
      </c>
      <c r="Q4" s="226">
        <v>4.9333983463063899E-5</v>
      </c>
      <c r="R4" s="226">
        <v>9.2451870492852496E-5</v>
      </c>
      <c r="S4" s="226">
        <v>9.95248327380981E-5</v>
      </c>
      <c r="T4" s="226">
        <v>1.1974454748471101E-4</v>
      </c>
      <c r="U4" s="226">
        <v>3.0598683124143299E-5</v>
      </c>
      <c r="V4" s="226">
        <v>9.7453355566733395E-5</v>
      </c>
      <c r="W4" s="226">
        <v>2.1310773456989598E-3</v>
      </c>
      <c r="X4" s="226">
        <v>8.05731463681909E-3</v>
      </c>
      <c r="Y4" s="226">
        <v>4.0171585679794599E-5</v>
      </c>
      <c r="Z4" s="226">
        <v>1.3485745111338899E-4</v>
      </c>
      <c r="AA4" s="226">
        <v>2.0811258497644399E-3</v>
      </c>
      <c r="AB4" s="226">
        <v>2.50757978974759E-5</v>
      </c>
      <c r="AC4" s="226">
        <v>1.0612249297187099E-3</v>
      </c>
      <c r="AD4" s="226">
        <v>7.5526678287752403E-5</v>
      </c>
      <c r="AE4" s="226">
        <v>3.14410284461997E-5</v>
      </c>
      <c r="AF4" s="226">
        <v>1.4500662971717701E-5</v>
      </c>
      <c r="AG4" s="226">
        <v>8.1975414617878903E-5</v>
      </c>
      <c r="AH4" s="226">
        <v>0</v>
      </c>
      <c r="AI4" s="226">
        <v>9.1987850333554694E-6</v>
      </c>
      <c r="AJ4" s="226">
        <v>6.3000349511347097E-6</v>
      </c>
      <c r="AK4" s="226">
        <v>1.6245968834690501E-5</v>
      </c>
      <c r="AL4" s="226">
        <v>1.7394892657298499E-5</v>
      </c>
      <c r="AM4" s="226">
        <v>8.0948531527554692E-6</v>
      </c>
      <c r="AN4" s="226">
        <v>6.2994416662718098E-6</v>
      </c>
      <c r="AO4" s="226">
        <v>7.7956998722626701E-6</v>
      </c>
      <c r="AP4" s="226">
        <v>8.5222665176546007E-6</v>
      </c>
      <c r="AQ4" s="226">
        <v>7.9243627206262608E-6</v>
      </c>
      <c r="AR4" s="226">
        <v>9.7202231449989202E-6</v>
      </c>
      <c r="AS4" s="226">
        <v>7.2944873726282102E-6</v>
      </c>
      <c r="AT4" s="226">
        <v>6.6223818513468098E-6</v>
      </c>
      <c r="AU4" s="226">
        <v>7.2199383890504996E-6</v>
      </c>
      <c r="AV4" s="226">
        <v>1.11090186959477E-5</v>
      </c>
      <c r="AW4" s="226">
        <v>1.4302034640265801E-5</v>
      </c>
      <c r="AX4" s="226">
        <v>6.7947408994040802E-6</v>
      </c>
      <c r="AY4" s="226">
        <v>4.9353613969602401E-6</v>
      </c>
      <c r="AZ4" s="226">
        <v>6.4953244755697697E-6</v>
      </c>
      <c r="BA4" s="226">
        <v>5.8719141848621104E-6</v>
      </c>
      <c r="BB4" s="226">
        <v>7.7347172458314997E-6</v>
      </c>
      <c r="BC4" s="226">
        <v>7.8899642757469805E-6</v>
      </c>
      <c r="BD4" s="226">
        <v>8.30622438520635E-6</v>
      </c>
      <c r="BE4" s="226">
        <v>4.0196769555774996E-6</v>
      </c>
      <c r="BF4" s="226">
        <v>9.8417300383872008E-6</v>
      </c>
      <c r="BG4" s="226">
        <v>8.8869000263839002E-6</v>
      </c>
      <c r="BH4" s="226">
        <v>4.0475902216941198E-6</v>
      </c>
      <c r="BI4" s="226">
        <v>1.0383951516958701E-5</v>
      </c>
      <c r="BJ4" s="226">
        <v>6.9955772704791804E-6</v>
      </c>
      <c r="BK4" s="226">
        <v>7.5000528798848493E-5</v>
      </c>
      <c r="BL4" s="226">
        <v>2.0810615640639701E-4</v>
      </c>
      <c r="BM4" s="226">
        <v>4.2258628065653399E-6</v>
      </c>
      <c r="BN4" s="226">
        <v>3.33745737528146E-6</v>
      </c>
      <c r="BO4" s="226">
        <v>6.42013504281761E-6</v>
      </c>
      <c r="BP4" s="226">
        <v>6.1752098335245499E-6</v>
      </c>
      <c r="BQ4" s="226">
        <v>2.48269367717259E-6</v>
      </c>
      <c r="BR4" s="226">
        <v>1.08145102011017E-5</v>
      </c>
      <c r="BS4" s="226">
        <v>2.5854061018649399E-6</v>
      </c>
      <c r="BT4" s="226">
        <v>1.05723484798484E-5</v>
      </c>
      <c r="BU4" s="226">
        <v>7.1469958324857103E-6</v>
      </c>
      <c r="BV4" s="226">
        <v>8.9684561967459198E-6</v>
      </c>
      <c r="BW4" s="226">
        <v>6.2943903738561597E-6</v>
      </c>
      <c r="BX4" s="226">
        <v>2.4125196137975101E-5</v>
      </c>
      <c r="BY4" s="226">
        <v>0</v>
      </c>
    </row>
    <row r="5" spans="1:77" x14ac:dyDescent="0.3">
      <c r="A5" s="105" t="s">
        <v>58</v>
      </c>
      <c r="B5" s="226">
        <v>6.4400056196634101E-6</v>
      </c>
      <c r="C5" s="226">
        <v>1.2587094308352601E-5</v>
      </c>
      <c r="D5" s="226">
        <v>0.101306876042627</v>
      </c>
      <c r="E5" s="226">
        <v>1.7517195825855201E-5</v>
      </c>
      <c r="F5" s="226">
        <v>1.04201637656342E-5</v>
      </c>
      <c r="G5" s="226">
        <v>7.4055644375546604E-6</v>
      </c>
      <c r="H5" s="226">
        <v>1.31739689134449E-5</v>
      </c>
      <c r="I5" s="226">
        <v>9.3512135211377002E-6</v>
      </c>
      <c r="J5" s="226">
        <v>8.5673101579138104E-5</v>
      </c>
      <c r="K5" s="226">
        <v>8.25505362301826E-5</v>
      </c>
      <c r="L5" s="226">
        <v>1.1453393833749901E-5</v>
      </c>
      <c r="M5" s="226">
        <v>2.0448946169122501E-5</v>
      </c>
      <c r="N5" s="226">
        <v>2.87722974684191E-6</v>
      </c>
      <c r="O5" s="226">
        <v>1.5170052791500401E-6</v>
      </c>
      <c r="P5" s="226">
        <v>1.4574814510750599E-5</v>
      </c>
      <c r="Q5" s="226">
        <v>1.8012387779342501E-5</v>
      </c>
      <c r="R5" s="226">
        <v>4.4911948784991203E-5</v>
      </c>
      <c r="S5" s="226">
        <v>2.55565544272753E-5</v>
      </c>
      <c r="T5" s="226">
        <v>2.1186428461386E-5</v>
      </c>
      <c r="U5" s="226">
        <v>2.1817652353581102E-5</v>
      </c>
      <c r="V5" s="226">
        <v>4.0780338442844197E-5</v>
      </c>
      <c r="W5" s="226">
        <v>7.3888353204111095E-5</v>
      </c>
      <c r="X5" s="226">
        <v>4.6885959760838203E-5</v>
      </c>
      <c r="Y5" s="226">
        <v>1.9201800039698899E-5</v>
      </c>
      <c r="Z5" s="226">
        <v>2.5656449044986399E-5</v>
      </c>
      <c r="AA5" s="226">
        <v>6.0427858153671898E-5</v>
      </c>
      <c r="AB5" s="226">
        <v>2.00875433470463E-5</v>
      </c>
      <c r="AC5" s="226">
        <v>2.10352046727732E-5</v>
      </c>
      <c r="AD5" s="226">
        <v>4.1568785603078801E-3</v>
      </c>
      <c r="AE5" s="226">
        <v>1.0889632210610901E-3</v>
      </c>
      <c r="AF5" s="226">
        <v>1.6492367320505299E-4</v>
      </c>
      <c r="AG5" s="226">
        <v>1.2106263268904001E-5</v>
      </c>
      <c r="AH5" s="226">
        <v>0</v>
      </c>
      <c r="AI5" s="226">
        <v>9.0511384222714498E-6</v>
      </c>
      <c r="AJ5" s="226">
        <v>7.8556252312236908E-6</v>
      </c>
      <c r="AK5" s="226">
        <v>1.21099265876295E-5</v>
      </c>
      <c r="AL5" s="226">
        <v>1.06401075927118E-5</v>
      </c>
      <c r="AM5" s="226">
        <v>9.0218917206284108E-6</v>
      </c>
      <c r="AN5" s="226">
        <v>7.0078445958697497E-6</v>
      </c>
      <c r="AO5" s="226">
        <v>7.3096345432839702E-6</v>
      </c>
      <c r="AP5" s="226">
        <v>1.28039898661825E-5</v>
      </c>
      <c r="AQ5" s="226">
        <v>8.6698234222267092E-6</v>
      </c>
      <c r="AR5" s="226">
        <v>9.3563894686550294E-6</v>
      </c>
      <c r="AS5" s="226">
        <v>7.5367295607801799E-6</v>
      </c>
      <c r="AT5" s="226">
        <v>7.6208229047642999E-6</v>
      </c>
      <c r="AU5" s="226">
        <v>7.6039364905205799E-6</v>
      </c>
      <c r="AV5" s="226">
        <v>9.0986106059472808E-6</v>
      </c>
      <c r="AW5" s="226">
        <v>8.5764126610537E-6</v>
      </c>
      <c r="AX5" s="226">
        <v>8.3569012698085106E-6</v>
      </c>
      <c r="AY5" s="226">
        <v>4.9461781585842604E-6</v>
      </c>
      <c r="AZ5" s="226">
        <v>6.2656169689021497E-6</v>
      </c>
      <c r="BA5" s="226">
        <v>6.1734520827142799E-6</v>
      </c>
      <c r="BB5" s="226">
        <v>8.7854448991361793E-6</v>
      </c>
      <c r="BC5" s="226">
        <v>8.3152105280009407E-6</v>
      </c>
      <c r="BD5" s="226">
        <v>9.3770048125670592E-6</v>
      </c>
      <c r="BE5" s="226">
        <v>4.3134059276611203E-6</v>
      </c>
      <c r="BF5" s="226">
        <v>7.5920568021614202E-6</v>
      </c>
      <c r="BG5" s="226">
        <v>9.5627868990105508E-6</v>
      </c>
      <c r="BH5" s="226">
        <v>4.5378300363133498E-6</v>
      </c>
      <c r="BI5" s="226">
        <v>1.10009099064654E-5</v>
      </c>
      <c r="BJ5" s="226">
        <v>7.8328729877138992E-6</v>
      </c>
      <c r="BK5" s="226">
        <v>2.25706265123621E-4</v>
      </c>
      <c r="BL5" s="226">
        <v>2.796467358463E-4</v>
      </c>
      <c r="BM5" s="226">
        <v>4.6850822723341404E-6</v>
      </c>
      <c r="BN5" s="226">
        <v>4.1620343034536503E-6</v>
      </c>
      <c r="BO5" s="226">
        <v>7.9430286357811006E-6</v>
      </c>
      <c r="BP5" s="226">
        <v>7.8643235854660796E-6</v>
      </c>
      <c r="BQ5" s="226">
        <v>2.8150780054258798E-6</v>
      </c>
      <c r="BR5" s="226">
        <v>9.5934622525953502E-6</v>
      </c>
      <c r="BS5" s="226">
        <v>4.4218230556594499E-6</v>
      </c>
      <c r="BT5" s="226">
        <v>1.4129473601113099E-5</v>
      </c>
      <c r="BU5" s="226">
        <v>9.4952299355619708E-6</v>
      </c>
      <c r="BV5" s="226">
        <v>1.11964294871665E-5</v>
      </c>
      <c r="BW5" s="226">
        <v>1.45882842725765E-5</v>
      </c>
      <c r="BX5" s="226">
        <v>4.3048194891926997E-5</v>
      </c>
      <c r="BY5" s="226">
        <v>0</v>
      </c>
    </row>
    <row r="6" spans="1:77" x14ac:dyDescent="0.3">
      <c r="A6" s="105" t="s">
        <v>128</v>
      </c>
      <c r="B6" s="226">
        <v>8.0779260696040707E-6</v>
      </c>
      <c r="C6" s="226">
        <v>1.2929317269085799E-5</v>
      </c>
      <c r="D6" s="226">
        <v>8.1404956916687198E-6</v>
      </c>
      <c r="E6" s="226">
        <v>2.4066090607157E-2</v>
      </c>
      <c r="F6" s="226">
        <v>1.03590830281687E-5</v>
      </c>
      <c r="G6" s="226">
        <v>8.7958117546365298E-6</v>
      </c>
      <c r="H6" s="226">
        <v>8.1809573687206697E-6</v>
      </c>
      <c r="I6" s="226">
        <v>6.8242913515876296E-6</v>
      </c>
      <c r="J6" s="226">
        <v>6.9800673182383605E-5</v>
      </c>
      <c r="K6" s="226">
        <v>6.7316904147774903E-6</v>
      </c>
      <c r="L6" s="226">
        <v>7.5002589371310203E-6</v>
      </c>
      <c r="M6" s="226">
        <v>8.5614342843838806E-6</v>
      </c>
      <c r="N6" s="226">
        <v>1.6617223648030799E-6</v>
      </c>
      <c r="O6" s="226">
        <v>8.1561133382451701E-7</v>
      </c>
      <c r="P6" s="226">
        <v>5.2470692684550397E-6</v>
      </c>
      <c r="Q6" s="226">
        <v>6.6018344538033197E-6</v>
      </c>
      <c r="R6" s="226">
        <v>6.0535063561859698E-6</v>
      </c>
      <c r="S6" s="226">
        <v>8.7372021529362307E-6</v>
      </c>
      <c r="T6" s="226">
        <v>7.7148914752087497E-6</v>
      </c>
      <c r="U6" s="226">
        <v>8.7543770616186696E-6</v>
      </c>
      <c r="V6" s="226">
        <v>7.7506965923604095E-5</v>
      </c>
      <c r="W6" s="226">
        <v>1.8357611262966701E-4</v>
      </c>
      <c r="X6" s="226">
        <v>1.5993380660586701E-5</v>
      </c>
      <c r="Y6" s="226">
        <v>6.2290020867801603E-3</v>
      </c>
      <c r="Z6" s="226">
        <v>1.7680158954643099E-4</v>
      </c>
      <c r="AA6" s="226">
        <v>1.01502498111756E-5</v>
      </c>
      <c r="AB6" s="226">
        <v>8.2489413593226794E-6</v>
      </c>
      <c r="AC6" s="226">
        <v>1.2481844011431401E-5</v>
      </c>
      <c r="AD6" s="226">
        <v>1.15705277174479E-4</v>
      </c>
      <c r="AE6" s="226">
        <v>1.5777197160853201E-4</v>
      </c>
      <c r="AF6" s="226">
        <v>6.35616113031654E-4</v>
      </c>
      <c r="AG6" s="226">
        <v>1.7970350839060999E-4</v>
      </c>
      <c r="AH6" s="226">
        <v>0</v>
      </c>
      <c r="AI6" s="226">
        <v>8.1721232963484193E-6</v>
      </c>
      <c r="AJ6" s="226">
        <v>4.2150461106213597E-6</v>
      </c>
      <c r="AK6" s="226">
        <v>1.0884962883968E-5</v>
      </c>
      <c r="AL6" s="226">
        <v>1.1831932174907499E-5</v>
      </c>
      <c r="AM6" s="226">
        <v>4.3268747784253399E-6</v>
      </c>
      <c r="AN6" s="226">
        <v>2.90323838781704E-6</v>
      </c>
      <c r="AO6" s="226">
        <v>3.18557527562407E-6</v>
      </c>
      <c r="AP6" s="226">
        <v>2.8683304088931001E-4</v>
      </c>
      <c r="AQ6" s="226">
        <v>1.7531973493762499E-5</v>
      </c>
      <c r="AR6" s="226">
        <v>1.8070026156679099E-5</v>
      </c>
      <c r="AS6" s="226">
        <v>6.2979791161772202E-6</v>
      </c>
      <c r="AT6" s="226">
        <v>8.4568341060637103E-6</v>
      </c>
      <c r="AU6" s="226">
        <v>8.7005635154870296E-6</v>
      </c>
      <c r="AV6" s="226">
        <v>5.0047546295765901E-6</v>
      </c>
      <c r="AW6" s="226">
        <v>4.5978805189051499E-6</v>
      </c>
      <c r="AX6" s="226">
        <v>3.28835086175477E-6</v>
      </c>
      <c r="AY6" s="226">
        <v>2.0329423155444498E-6</v>
      </c>
      <c r="AZ6" s="226">
        <v>4.7552992420646697E-6</v>
      </c>
      <c r="BA6" s="226">
        <v>3.0661479872217802E-6</v>
      </c>
      <c r="BB6" s="226">
        <v>4.0639527205972997E-6</v>
      </c>
      <c r="BC6" s="226">
        <v>6.36670615413254E-6</v>
      </c>
      <c r="BD6" s="226">
        <v>3.6395252887546999E-6</v>
      </c>
      <c r="BE6" s="226">
        <v>1.02971215461513E-5</v>
      </c>
      <c r="BF6" s="226">
        <v>1.21262134914697E-5</v>
      </c>
      <c r="BG6" s="226">
        <v>3.4057267775854301E-6</v>
      </c>
      <c r="BH6" s="226">
        <v>2.1701142951443701E-6</v>
      </c>
      <c r="BI6" s="226">
        <v>6.8051730578746196E-6</v>
      </c>
      <c r="BJ6" s="226">
        <v>3.09861656932735E-6</v>
      </c>
      <c r="BK6" s="226">
        <v>2.4121839225190201E-5</v>
      </c>
      <c r="BL6" s="226">
        <v>1.70159520725334E-5</v>
      </c>
      <c r="BM6" s="226">
        <v>1.5892004836501801E-6</v>
      </c>
      <c r="BN6" s="226">
        <v>8.3718247287256205E-7</v>
      </c>
      <c r="BO6" s="226">
        <v>1.61666105116324E-6</v>
      </c>
      <c r="BP6" s="226">
        <v>1.3580091137978299E-6</v>
      </c>
      <c r="BQ6" s="226">
        <v>9.0632795142944101E-7</v>
      </c>
      <c r="BR6" s="226">
        <v>2.0217010025873802E-6</v>
      </c>
      <c r="BS6" s="226">
        <v>9.1122320303698903E-7</v>
      </c>
      <c r="BT6" s="226">
        <v>2.4816607988053701E-6</v>
      </c>
      <c r="BU6" s="226">
        <v>1.2213455859212601E-6</v>
      </c>
      <c r="BV6" s="226">
        <v>9.9423167248440401E-6</v>
      </c>
      <c r="BW6" s="226">
        <v>3.4829731592898501E-6</v>
      </c>
      <c r="BX6" s="226">
        <v>6.9108288348478098E-6</v>
      </c>
      <c r="BY6" s="226">
        <v>0</v>
      </c>
    </row>
    <row r="7" spans="1:77" x14ac:dyDescent="0.3">
      <c r="A7" s="105" t="s">
        <v>74</v>
      </c>
      <c r="B7" s="226">
        <v>6.1059369269280802E-6</v>
      </c>
      <c r="C7" s="226">
        <v>3.07406356818162E-5</v>
      </c>
      <c r="D7" s="226">
        <v>1.1421714180146401E-5</v>
      </c>
      <c r="E7" s="226">
        <v>1.4439271464366199E-5</v>
      </c>
      <c r="F7" s="226">
        <v>4.2963933213092199E-2</v>
      </c>
      <c r="G7" s="226">
        <v>7.0107207425763904E-6</v>
      </c>
      <c r="H7" s="226">
        <v>1.09322448059332E-5</v>
      </c>
      <c r="I7" s="226">
        <v>1.38130976032274E-5</v>
      </c>
      <c r="J7" s="226">
        <v>1.6393798108749002E-5</v>
      </c>
      <c r="K7" s="226">
        <v>1.70844952844737E-4</v>
      </c>
      <c r="L7" s="226">
        <v>1.39562081997159E-5</v>
      </c>
      <c r="M7" s="226">
        <v>2.1548491430874101E-5</v>
      </c>
      <c r="N7" s="226">
        <v>3.4118174396281498E-6</v>
      </c>
      <c r="O7" s="226">
        <v>1.69417931419769E-6</v>
      </c>
      <c r="P7" s="226">
        <v>8.5682596160072098E-6</v>
      </c>
      <c r="Q7" s="226">
        <v>1.12557888436394E-5</v>
      </c>
      <c r="R7" s="226">
        <v>6.8381956598127203E-5</v>
      </c>
      <c r="S7" s="226">
        <v>2.6620820766589201E-5</v>
      </c>
      <c r="T7" s="226">
        <v>2.2449928632897401E-5</v>
      </c>
      <c r="U7" s="226">
        <v>2.61402240526486E-5</v>
      </c>
      <c r="V7" s="226">
        <v>3.1610924505029599E-4</v>
      </c>
      <c r="W7" s="226">
        <v>5.3103680804357601E-5</v>
      </c>
      <c r="X7" s="226">
        <v>3.2579246130976902E-5</v>
      </c>
      <c r="Y7" s="226">
        <v>1.8206401843384399E-5</v>
      </c>
      <c r="Z7" s="226">
        <v>5.1235181205369401E-4</v>
      </c>
      <c r="AA7" s="226">
        <v>3.1269568097990798E-5</v>
      </c>
      <c r="AB7" s="226">
        <v>5.4970992329051698E-5</v>
      </c>
      <c r="AC7" s="226">
        <v>1.9641248525379899E-5</v>
      </c>
      <c r="AD7" s="226">
        <v>1.1851652443162701E-3</v>
      </c>
      <c r="AE7" s="226">
        <v>1.0574354279563899E-2</v>
      </c>
      <c r="AF7" s="226">
        <v>5.4664238566672301E-5</v>
      </c>
      <c r="AG7" s="226">
        <v>1.3607394653869199E-5</v>
      </c>
      <c r="AH7" s="226">
        <v>0</v>
      </c>
      <c r="AI7" s="226">
        <v>9.9936349388705004E-4</v>
      </c>
      <c r="AJ7" s="226">
        <v>8.7080727553257305E-5</v>
      </c>
      <c r="AK7" s="226">
        <v>6.1626837386243106E-5</v>
      </c>
      <c r="AL7" s="226">
        <v>6.2116095376771096E-5</v>
      </c>
      <c r="AM7" s="226">
        <v>9.7691988988622605E-6</v>
      </c>
      <c r="AN7" s="226">
        <v>8.8856723567368708E-6</v>
      </c>
      <c r="AO7" s="226">
        <v>8.1609782320778492E-6</v>
      </c>
      <c r="AP7" s="226">
        <v>1.1075163403163501E-5</v>
      </c>
      <c r="AQ7" s="226">
        <v>1.44130290781E-5</v>
      </c>
      <c r="AR7" s="226">
        <v>1.0018731658432301E-5</v>
      </c>
      <c r="AS7" s="226">
        <v>4.7328894677210498E-4</v>
      </c>
      <c r="AT7" s="226">
        <v>1.17072014987147E-5</v>
      </c>
      <c r="AU7" s="226">
        <v>8.3803907749156401E-6</v>
      </c>
      <c r="AV7" s="226">
        <v>9.1304140362406704E-6</v>
      </c>
      <c r="AW7" s="226">
        <v>7.5754481551085301E-6</v>
      </c>
      <c r="AX7" s="226">
        <v>8.6417151806915603E-6</v>
      </c>
      <c r="AY7" s="226">
        <v>6.6021301359407999E-6</v>
      </c>
      <c r="AZ7" s="226">
        <v>8.8309470928114505E-6</v>
      </c>
      <c r="BA7" s="226">
        <v>7.57414169128211E-6</v>
      </c>
      <c r="BB7" s="226">
        <v>1.4694294876556001E-5</v>
      </c>
      <c r="BC7" s="226">
        <v>4.85781220677335E-5</v>
      </c>
      <c r="BD7" s="226">
        <v>1.0174992495473699E-5</v>
      </c>
      <c r="BE7" s="226">
        <v>4.5126356604111599E-6</v>
      </c>
      <c r="BF7" s="226">
        <v>8.3352774408159697E-6</v>
      </c>
      <c r="BG7" s="226">
        <v>1.4085650289297499E-5</v>
      </c>
      <c r="BH7" s="226">
        <v>8.4586108646792097E-6</v>
      </c>
      <c r="BI7" s="226">
        <v>1.2432355243140701E-5</v>
      </c>
      <c r="BJ7" s="226">
        <v>1.07920990056867E-5</v>
      </c>
      <c r="BK7" s="226">
        <v>1.5428345514784399E-4</v>
      </c>
      <c r="BL7" s="226">
        <v>7.4847396783766403E-5</v>
      </c>
      <c r="BM7" s="226">
        <v>3.6710966049944301E-6</v>
      </c>
      <c r="BN7" s="226">
        <v>2.72875418502225E-6</v>
      </c>
      <c r="BO7" s="226">
        <v>5.5478772747659501E-6</v>
      </c>
      <c r="BP7" s="226">
        <v>4.8032421941588801E-6</v>
      </c>
      <c r="BQ7" s="226">
        <v>1.91359966262756E-6</v>
      </c>
      <c r="BR7" s="226">
        <v>7.0174803659595299E-6</v>
      </c>
      <c r="BS7" s="226">
        <v>6.3991533965555304E-6</v>
      </c>
      <c r="BT7" s="226">
        <v>9.3679029315394705E-6</v>
      </c>
      <c r="BU7" s="226">
        <v>4.7318832906844303E-6</v>
      </c>
      <c r="BV7" s="226">
        <v>8.4549833672022705E-6</v>
      </c>
      <c r="BW7" s="226">
        <v>1.47501513654292E-5</v>
      </c>
      <c r="BX7" s="226">
        <v>1.25785852717837E-5</v>
      </c>
      <c r="BY7" s="226">
        <v>0</v>
      </c>
    </row>
    <row r="8" spans="1:77" x14ac:dyDescent="0.3">
      <c r="A8" s="105" t="s">
        <v>132</v>
      </c>
      <c r="B8" s="226">
        <v>1.90758264050929E-5</v>
      </c>
      <c r="C8" s="226">
        <v>4.0688481841063801E-5</v>
      </c>
      <c r="D8" s="226">
        <v>4.4364919405345602E-5</v>
      </c>
      <c r="E8" s="226">
        <v>7.9107955433426995E-5</v>
      </c>
      <c r="F8" s="226">
        <v>4.2347637980843101E-5</v>
      </c>
      <c r="G8" s="226">
        <v>6.1360427856976402E-2</v>
      </c>
      <c r="H8" s="226">
        <v>4.8776999895299197E-5</v>
      </c>
      <c r="I8" s="226">
        <v>3.5048867098083602E-5</v>
      </c>
      <c r="J8" s="226">
        <v>4.9361549208578595E-4</v>
      </c>
      <c r="K8" s="226">
        <v>3.51589661565661E-3</v>
      </c>
      <c r="L8" s="226">
        <v>1.35057035629762E-4</v>
      </c>
      <c r="M8" s="226">
        <v>8.9994012855540694E-5</v>
      </c>
      <c r="N8" s="226">
        <v>6.4771014112142904E-6</v>
      </c>
      <c r="O8" s="226">
        <v>3.38497794200487E-6</v>
      </c>
      <c r="P8" s="226">
        <v>3.6714195749282101E-5</v>
      </c>
      <c r="Q8" s="226">
        <v>4.30609927402161E-5</v>
      </c>
      <c r="R8" s="226">
        <v>1.16291158373518E-3</v>
      </c>
      <c r="S8" s="226">
        <v>6.6054602841508295E-5</v>
      </c>
      <c r="T8" s="226">
        <v>7.7227944490291896E-5</v>
      </c>
      <c r="U8" s="226">
        <v>6.18855262681444E-5</v>
      </c>
      <c r="V8" s="226">
        <v>9.2973173850721398E-4</v>
      </c>
      <c r="W8" s="226">
        <v>8.5365744583476303E-5</v>
      </c>
      <c r="X8" s="226">
        <v>5.0901161459924199E-5</v>
      </c>
      <c r="Y8" s="226">
        <v>5.6218899020635602E-5</v>
      </c>
      <c r="Z8" s="226">
        <v>6.13077527343324E-5</v>
      </c>
      <c r="AA8" s="226">
        <v>6.1916051978926E-5</v>
      </c>
      <c r="AB8" s="226">
        <v>5.3066705538383301E-5</v>
      </c>
      <c r="AC8" s="226">
        <v>1.0769798541675E-4</v>
      </c>
      <c r="AD8" s="226">
        <v>4.8570020936136198E-5</v>
      </c>
      <c r="AE8" s="226">
        <v>6.4482894419046798E-5</v>
      </c>
      <c r="AF8" s="226">
        <v>2.9719527997278201E-5</v>
      </c>
      <c r="AG8" s="226">
        <v>2.1274614584216601E-5</v>
      </c>
      <c r="AH8" s="226">
        <v>0</v>
      </c>
      <c r="AI8" s="226">
        <v>2.8151053327130599E-5</v>
      </c>
      <c r="AJ8" s="226">
        <v>1.77387452057567E-5</v>
      </c>
      <c r="AK8" s="226">
        <v>1.2980737361435201E-4</v>
      </c>
      <c r="AL8" s="226">
        <v>4.6650898656771599E-5</v>
      </c>
      <c r="AM8" s="226">
        <v>2.1612643470549501E-5</v>
      </c>
      <c r="AN8" s="226">
        <v>1.6573953872500699E-5</v>
      </c>
      <c r="AO8" s="226">
        <v>1.8256192156537101E-5</v>
      </c>
      <c r="AP8" s="226">
        <v>2.1093607702379601E-5</v>
      </c>
      <c r="AQ8" s="226">
        <v>2.0866268038718899E-5</v>
      </c>
      <c r="AR8" s="226">
        <v>1.9693088442937801E-5</v>
      </c>
      <c r="AS8" s="226">
        <v>1.9623936890617199E-5</v>
      </c>
      <c r="AT8" s="226">
        <v>1.8721245760565499E-5</v>
      </c>
      <c r="AU8" s="226">
        <v>1.83465022445919E-5</v>
      </c>
      <c r="AV8" s="226">
        <v>2.1955131952428201E-5</v>
      </c>
      <c r="AW8" s="226">
        <v>2.0578849410108099E-5</v>
      </c>
      <c r="AX8" s="226">
        <v>1.60120344425873E-5</v>
      </c>
      <c r="AY8" s="226">
        <v>1.17969021243283E-5</v>
      </c>
      <c r="AZ8" s="226">
        <v>1.5127866231476999E-5</v>
      </c>
      <c r="BA8" s="226">
        <v>1.3853487374981299E-5</v>
      </c>
      <c r="BB8" s="226">
        <v>2.24180760587079E-5</v>
      </c>
      <c r="BC8" s="226">
        <v>2.1236654412134699E-5</v>
      </c>
      <c r="BD8" s="226">
        <v>2.1125438712830199E-5</v>
      </c>
      <c r="BE8" s="226">
        <v>9.9902921948430902E-6</v>
      </c>
      <c r="BF8" s="226">
        <v>1.6435025576329999E-5</v>
      </c>
      <c r="BG8" s="226">
        <v>2.0487426698632102E-5</v>
      </c>
      <c r="BH8" s="226">
        <v>8.7975128525207394E-6</v>
      </c>
      <c r="BI8" s="226">
        <v>2.5768672830421801E-5</v>
      </c>
      <c r="BJ8" s="226">
        <v>1.52357966874937E-5</v>
      </c>
      <c r="BK8" s="226">
        <v>1.16956556188986E-4</v>
      </c>
      <c r="BL8" s="226">
        <v>2.9786390717528801E-4</v>
      </c>
      <c r="BM8" s="226">
        <v>7.2274833965632296E-6</v>
      </c>
      <c r="BN8" s="226">
        <v>5.5150834735142502E-6</v>
      </c>
      <c r="BO8" s="226">
        <v>1.2080038218478E-5</v>
      </c>
      <c r="BP8" s="226">
        <v>9.6085519931758504E-6</v>
      </c>
      <c r="BQ8" s="226">
        <v>3.5847195203217699E-6</v>
      </c>
      <c r="BR8" s="226">
        <v>1.13427245073724E-5</v>
      </c>
      <c r="BS8" s="226">
        <v>4.4996292732607302E-6</v>
      </c>
      <c r="BT8" s="226">
        <v>1.8120000353037101E-5</v>
      </c>
      <c r="BU8" s="226">
        <v>1.1824037383977299E-5</v>
      </c>
      <c r="BV8" s="226">
        <v>1.7599287684288899E-5</v>
      </c>
      <c r="BW8" s="226">
        <v>1.3773259767646401E-5</v>
      </c>
      <c r="BX8" s="226">
        <v>3.4313106490982097E-5</v>
      </c>
      <c r="BY8" s="226">
        <v>0</v>
      </c>
    </row>
    <row r="9" spans="1:77" x14ac:dyDescent="0.3">
      <c r="A9" s="105" t="s">
        <v>98</v>
      </c>
      <c r="B9" s="226">
        <v>2.69307208902069E-6</v>
      </c>
      <c r="C9" s="226">
        <v>5.43335256456848E-6</v>
      </c>
      <c r="D9" s="226">
        <v>4.8836267385957102E-6</v>
      </c>
      <c r="E9" s="226">
        <v>4.9106733780857503E-6</v>
      </c>
      <c r="F9" s="226">
        <v>3.6464096076914802E-6</v>
      </c>
      <c r="G9" s="226">
        <v>3.2663694340011999E-6</v>
      </c>
      <c r="H9" s="226">
        <v>3.12346561890595E-2</v>
      </c>
      <c r="I9" s="226">
        <v>3.3531843458578201E-6</v>
      </c>
      <c r="J9" s="226">
        <v>4.5373068044955501E-6</v>
      </c>
      <c r="K9" s="226">
        <v>8.8950534059341503E-5</v>
      </c>
      <c r="L9" s="226">
        <v>3.6428986613234298E-6</v>
      </c>
      <c r="M9" s="226">
        <v>1.1005031697948801E-4</v>
      </c>
      <c r="N9" s="226">
        <v>4.2212806966808002E-6</v>
      </c>
      <c r="O9" s="226">
        <v>1.7784477763914801E-6</v>
      </c>
      <c r="P9" s="226">
        <v>4.9660290579925899E-6</v>
      </c>
      <c r="Q9" s="226">
        <v>6.5432799193779099E-6</v>
      </c>
      <c r="R9" s="226">
        <v>6.8510823267307306E-5</v>
      </c>
      <c r="S9" s="226">
        <v>1.5970423224183399E-4</v>
      </c>
      <c r="T9" s="226">
        <v>4.6855491308907503E-5</v>
      </c>
      <c r="U9" s="226">
        <v>8.5565866261077504E-3</v>
      </c>
      <c r="V9" s="226">
        <v>6.8548052414375894E-5</v>
      </c>
      <c r="W9" s="226">
        <v>3.01430254059437E-4</v>
      </c>
      <c r="X9" s="226">
        <v>9.0976332671240095E-6</v>
      </c>
      <c r="Y9" s="226">
        <v>7.8204361109875308E-6</v>
      </c>
      <c r="Z9" s="226">
        <v>1.0802088626913301E-4</v>
      </c>
      <c r="AA9" s="226">
        <v>5.8306830310265998E-5</v>
      </c>
      <c r="AB9" s="226">
        <v>8.9597398410448292E-6</v>
      </c>
      <c r="AC9" s="226">
        <v>3.8050201498503899E-4</v>
      </c>
      <c r="AD9" s="226">
        <v>1.6166109207372899E-4</v>
      </c>
      <c r="AE9" s="226">
        <v>1.12128901368271E-5</v>
      </c>
      <c r="AF9" s="226">
        <v>1.14836721094784E-5</v>
      </c>
      <c r="AG9" s="226">
        <v>4.9700879276325396E-6</v>
      </c>
      <c r="AH9" s="226">
        <v>0</v>
      </c>
      <c r="AI9" s="226">
        <v>5.7285371713048503E-6</v>
      </c>
      <c r="AJ9" s="226">
        <v>4.7794636035768302E-6</v>
      </c>
      <c r="AK9" s="226">
        <v>7.7097194492072493E-6</v>
      </c>
      <c r="AL9" s="226">
        <v>4.8721751014395702E-6</v>
      </c>
      <c r="AM9" s="226">
        <v>5.3765758209356701E-6</v>
      </c>
      <c r="AN9" s="226">
        <v>4.4634236874809897E-6</v>
      </c>
      <c r="AO9" s="226">
        <v>6.4211224004407902E-6</v>
      </c>
      <c r="AP9" s="226">
        <v>1.1181445418068901E-5</v>
      </c>
      <c r="AQ9" s="226">
        <v>1.49199885040298E-4</v>
      </c>
      <c r="AR9" s="226">
        <v>1.17501117430133E-5</v>
      </c>
      <c r="AS9" s="226">
        <v>3.8939076301211003E-6</v>
      </c>
      <c r="AT9" s="226">
        <v>5.9759873164235997E-6</v>
      </c>
      <c r="AU9" s="226">
        <v>5.91821876831446E-6</v>
      </c>
      <c r="AV9" s="226">
        <v>5.3044836571293802E-6</v>
      </c>
      <c r="AW9" s="226">
        <v>3.8334651521983696E-6</v>
      </c>
      <c r="AX9" s="226">
        <v>7.1284389519176202E-6</v>
      </c>
      <c r="AY9" s="226">
        <v>2.4459540798161301E-6</v>
      </c>
      <c r="AZ9" s="226">
        <v>4.5731479667380004E-6</v>
      </c>
      <c r="BA9" s="226">
        <v>3.6516283799599802E-6</v>
      </c>
      <c r="BB9" s="226">
        <v>4.5012112917725599E-6</v>
      </c>
      <c r="BC9" s="226">
        <v>5.7644266695277103E-6</v>
      </c>
      <c r="BD9" s="226">
        <v>5.19166352483273E-6</v>
      </c>
      <c r="BE9" s="226">
        <v>2.4280026414488102E-6</v>
      </c>
      <c r="BF9" s="226">
        <v>4.3215067869555801E-6</v>
      </c>
      <c r="BG9" s="226">
        <v>5.31795247213988E-6</v>
      </c>
      <c r="BH9" s="226">
        <v>2.3413173174641401E-6</v>
      </c>
      <c r="BI9" s="226">
        <v>5.6401591073145904E-6</v>
      </c>
      <c r="BJ9" s="226">
        <v>4.3531548396508604E-6</v>
      </c>
      <c r="BK9" s="226">
        <v>3.7128202473681397E-5</v>
      </c>
      <c r="BL9" s="226">
        <v>6.6680806789680099E-5</v>
      </c>
      <c r="BM9" s="226">
        <v>2.1887525032018499E-6</v>
      </c>
      <c r="BN9" s="226">
        <v>1.5065145388355401E-6</v>
      </c>
      <c r="BO9" s="226">
        <v>2.93545300900746E-6</v>
      </c>
      <c r="BP9" s="226">
        <v>2.7387882397718801E-6</v>
      </c>
      <c r="BQ9" s="226">
        <v>1.1125735285880201E-6</v>
      </c>
      <c r="BR9" s="226">
        <v>4.8772331571645797E-6</v>
      </c>
      <c r="BS9" s="226">
        <v>1.109676433154E-6</v>
      </c>
      <c r="BT9" s="226">
        <v>4.6080019800992203E-6</v>
      </c>
      <c r="BU9" s="226">
        <v>2.6829123031902301E-6</v>
      </c>
      <c r="BV9" s="226">
        <v>4.7556999736200297E-6</v>
      </c>
      <c r="BW9" s="226">
        <v>3.2652617522267101E-6</v>
      </c>
      <c r="BX9" s="226">
        <v>1.3204422186683401E-5</v>
      </c>
      <c r="BY9" s="226">
        <v>0</v>
      </c>
    </row>
    <row r="10" spans="1:77" x14ac:dyDescent="0.3">
      <c r="A10" s="105" t="s">
        <v>116</v>
      </c>
      <c r="B10" s="226">
        <v>4.28651038947571E-5</v>
      </c>
      <c r="C10" s="226">
        <v>8.9046369232042701E-5</v>
      </c>
      <c r="D10" s="226">
        <v>1.15529351931694E-4</v>
      </c>
      <c r="E10" s="226">
        <v>3.2226744489983003E-4</v>
      </c>
      <c r="F10" s="226">
        <v>1.43881691878567E-4</v>
      </c>
      <c r="G10" s="226">
        <v>4.7193107615035698E-5</v>
      </c>
      <c r="H10" s="226">
        <v>1.4297751346121701E-4</v>
      </c>
      <c r="I10" s="226">
        <v>0.10560934003641199</v>
      </c>
      <c r="J10" s="226">
        <v>3.2070815214803399E-3</v>
      </c>
      <c r="K10" s="226">
        <v>3.7456659853151898E-5</v>
      </c>
      <c r="L10" s="226">
        <v>7.1529295691126002E-5</v>
      </c>
      <c r="M10" s="226">
        <v>2.2098335936963401E-5</v>
      </c>
      <c r="N10" s="226">
        <v>5.84738686292032E-6</v>
      </c>
      <c r="O10" s="226">
        <v>2.5231888028216801E-6</v>
      </c>
      <c r="P10" s="226">
        <v>1.1548908646885E-4</v>
      </c>
      <c r="Q10" s="226">
        <v>1.2985650155746599E-4</v>
      </c>
      <c r="R10" s="226">
        <v>2.2912378337889199E-5</v>
      </c>
      <c r="S10" s="226">
        <v>2.34644934288882E-5</v>
      </c>
      <c r="T10" s="226">
        <v>2.0768975766101401E-5</v>
      </c>
      <c r="U10" s="226">
        <v>1.5480489684842501E-4</v>
      </c>
      <c r="V10" s="226">
        <v>8.1818782717272298E-5</v>
      </c>
      <c r="W10" s="226">
        <v>1.17794509525921E-4</v>
      </c>
      <c r="X10" s="226">
        <v>2.9592990979268599E-5</v>
      </c>
      <c r="Y10" s="226">
        <v>9.6366282291068402E-5</v>
      </c>
      <c r="Z10" s="226">
        <v>1.6580331654503799E-2</v>
      </c>
      <c r="AA10" s="226">
        <v>2.0286323996536901E-5</v>
      </c>
      <c r="AB10" s="226">
        <v>2.8745334216700901E-2</v>
      </c>
      <c r="AC10" s="226">
        <v>2.7436602690608499E-5</v>
      </c>
      <c r="AD10" s="226">
        <v>1.4914675109026299E-4</v>
      </c>
      <c r="AE10" s="226">
        <v>5.8229113614429599E-5</v>
      </c>
      <c r="AF10" s="226">
        <v>2.2665364675305901E-5</v>
      </c>
      <c r="AG10" s="226">
        <v>1.12820383974914E-5</v>
      </c>
      <c r="AH10" s="226">
        <v>0</v>
      </c>
      <c r="AI10" s="226">
        <v>1.21557064005865E-5</v>
      </c>
      <c r="AJ10" s="226">
        <v>7.31948577443557E-6</v>
      </c>
      <c r="AK10" s="226">
        <v>1.0325872707186301E-5</v>
      </c>
      <c r="AL10" s="226">
        <v>3.7012319547507403E-5</v>
      </c>
      <c r="AM10" s="226">
        <v>8.6424238124969204E-6</v>
      </c>
      <c r="AN10" s="226">
        <v>6.5372625445232196E-6</v>
      </c>
      <c r="AO10" s="226">
        <v>1.0682198133053699E-5</v>
      </c>
      <c r="AP10" s="226">
        <v>1.18078142798087E-5</v>
      </c>
      <c r="AQ10" s="226">
        <v>1.06641723627157E-5</v>
      </c>
      <c r="AR10" s="226">
        <v>1.14010911029121E-5</v>
      </c>
      <c r="AS10" s="226">
        <v>9.0962772476536907E-6</v>
      </c>
      <c r="AT10" s="226">
        <v>7.2214220781216897E-6</v>
      </c>
      <c r="AU10" s="226">
        <v>8.8884778323560297E-6</v>
      </c>
      <c r="AV10" s="226">
        <v>1.8678200906233801E-5</v>
      </c>
      <c r="AW10" s="226">
        <v>3.0832334526715498E-5</v>
      </c>
      <c r="AX10" s="226">
        <v>9.4913330042733595E-6</v>
      </c>
      <c r="AY10" s="226">
        <v>6.4070859431370198E-6</v>
      </c>
      <c r="AZ10" s="226">
        <v>9.4010928329133793E-6</v>
      </c>
      <c r="BA10" s="226">
        <v>8.1049346976458703E-6</v>
      </c>
      <c r="BB10" s="226">
        <v>8.5489842931000696E-6</v>
      </c>
      <c r="BC10" s="226">
        <v>1.13080016474855E-5</v>
      </c>
      <c r="BD10" s="226">
        <v>8.4759936654318098E-6</v>
      </c>
      <c r="BE10" s="226">
        <v>4.4261462902363898E-6</v>
      </c>
      <c r="BF10" s="226">
        <v>1.6477220984074401E-5</v>
      </c>
      <c r="BG10" s="226">
        <v>1.32398456999467E-5</v>
      </c>
      <c r="BH10" s="226">
        <v>3.8042508639262198E-6</v>
      </c>
      <c r="BI10" s="226">
        <v>1.0444154131257599E-5</v>
      </c>
      <c r="BJ10" s="226">
        <v>6.6686124151079601E-6</v>
      </c>
      <c r="BK10" s="226">
        <v>1.7116161863529701E-4</v>
      </c>
      <c r="BL10" s="226">
        <v>1.3203049160299599E-4</v>
      </c>
      <c r="BM10" s="226">
        <v>3.4370448884575601E-6</v>
      </c>
      <c r="BN10" s="226">
        <v>2.81046469182444E-6</v>
      </c>
      <c r="BO10" s="226">
        <v>5.63083518411644E-6</v>
      </c>
      <c r="BP10" s="226">
        <v>5.0739798176185102E-6</v>
      </c>
      <c r="BQ10" s="226">
        <v>2.0344449321319498E-6</v>
      </c>
      <c r="BR10" s="226">
        <v>6.3502179114354597E-6</v>
      </c>
      <c r="BS10" s="226">
        <v>2.9487837118674299E-6</v>
      </c>
      <c r="BT10" s="226">
        <v>9.0409264226270005E-6</v>
      </c>
      <c r="BU10" s="226">
        <v>5.3761988538483199E-6</v>
      </c>
      <c r="BV10" s="226">
        <v>8.0755191356599103E-6</v>
      </c>
      <c r="BW10" s="226">
        <v>5.68094602357383E-6</v>
      </c>
      <c r="BX10" s="226">
        <v>2.2235365060965899E-5</v>
      </c>
      <c r="BY10" s="226">
        <v>0</v>
      </c>
    </row>
    <row r="11" spans="1:77" x14ac:dyDescent="0.3">
      <c r="A11" s="105" t="s">
        <v>640</v>
      </c>
      <c r="B11" s="226">
        <v>5.3554594872495505E-4</v>
      </c>
      <c r="C11" s="226">
        <v>1.1161875408234601E-3</v>
      </c>
      <c r="D11" s="226">
        <v>1.49194264478471E-3</v>
      </c>
      <c r="E11" s="226">
        <v>4.3767652586557898E-3</v>
      </c>
      <c r="F11" s="226">
        <v>1.92136942588509E-3</v>
      </c>
      <c r="G11" s="226">
        <v>5.87460728862098E-4</v>
      </c>
      <c r="H11" s="226">
        <v>1.8748431675592501E-3</v>
      </c>
      <c r="I11" s="226">
        <v>1.40973186352687E-3</v>
      </c>
      <c r="J11" s="226">
        <v>4.4506378425323602E-2</v>
      </c>
      <c r="K11" s="226">
        <v>3.7994847045370498E-4</v>
      </c>
      <c r="L11" s="226">
        <v>9.0781145280042E-4</v>
      </c>
      <c r="M11" s="226">
        <v>7.3106354358210704E-5</v>
      </c>
      <c r="N11" s="226">
        <v>5.02903577588777E-5</v>
      </c>
      <c r="O11" s="226">
        <v>1.8792764532282201E-5</v>
      </c>
      <c r="P11" s="226">
        <v>1.5054582786296999E-3</v>
      </c>
      <c r="Q11" s="226">
        <v>1.67701612543217E-3</v>
      </c>
      <c r="R11" s="226">
        <v>1.3761565101977699E-4</v>
      </c>
      <c r="S11" s="226">
        <v>4.9028890133116601E-5</v>
      </c>
      <c r="T11" s="226">
        <v>4.3237246256867402E-5</v>
      </c>
      <c r="U11" s="226">
        <v>5.4757831175657504E-4</v>
      </c>
      <c r="V11" s="226">
        <v>1.3988450377204001E-4</v>
      </c>
      <c r="W11" s="226">
        <v>1.1804887007862301E-4</v>
      </c>
      <c r="X11" s="226">
        <v>1.86939325934166E-4</v>
      </c>
      <c r="Y11" s="226">
        <v>1.1481943440279699E-3</v>
      </c>
      <c r="Z11" s="226">
        <v>3.0249399940872503E-4</v>
      </c>
      <c r="AA11" s="226">
        <v>6.76863189398626E-5</v>
      </c>
      <c r="AB11" s="226">
        <v>4.0524453687684498E-4</v>
      </c>
      <c r="AC11" s="226">
        <v>1.4139672689581601E-4</v>
      </c>
      <c r="AD11" s="226">
        <v>1.7845433574851201E-4</v>
      </c>
      <c r="AE11" s="226">
        <v>5.4049298460266996E-4</v>
      </c>
      <c r="AF11" s="226">
        <v>1.33631580275816E-4</v>
      </c>
      <c r="AG11" s="226">
        <v>5.4413682123012699E-5</v>
      </c>
      <c r="AH11" s="226">
        <v>0</v>
      </c>
      <c r="AI11" s="226">
        <v>6.5068436102620902E-5</v>
      </c>
      <c r="AJ11" s="226">
        <v>1.4024410084247199E-5</v>
      </c>
      <c r="AK11" s="226">
        <v>2.7422978979234199E-5</v>
      </c>
      <c r="AL11" s="226">
        <v>4.05275987547823E-4</v>
      </c>
      <c r="AM11" s="226">
        <v>1.59529459706848E-5</v>
      </c>
      <c r="AN11" s="226">
        <v>1.0195131080975701E-5</v>
      </c>
      <c r="AO11" s="226">
        <v>6.3757522231388701E-5</v>
      </c>
      <c r="AP11" s="226">
        <v>6.6041457702060606E-5</v>
      </c>
      <c r="AQ11" s="226">
        <v>2.4083191798881501E-5</v>
      </c>
      <c r="AR11" s="226">
        <v>1.3113295573889399E-5</v>
      </c>
      <c r="AS11" s="226">
        <v>3.9215133924212699E-5</v>
      </c>
      <c r="AT11" s="226">
        <v>1.1475788257037599E-5</v>
      </c>
      <c r="AU11" s="226">
        <v>3.6690714488810201E-5</v>
      </c>
      <c r="AV11" s="226">
        <v>1.61184007498451E-4</v>
      </c>
      <c r="AW11" s="226">
        <v>3.4536060055958499E-4</v>
      </c>
      <c r="AX11" s="226">
        <v>4.3721856984004001E-5</v>
      </c>
      <c r="AY11" s="226">
        <v>3.3256704606938403E-5</v>
      </c>
      <c r="AZ11" s="226">
        <v>6.0172801090562103E-5</v>
      </c>
      <c r="BA11" s="226">
        <v>4.4540828155333397E-5</v>
      </c>
      <c r="BB11" s="226">
        <v>1.39733707055275E-5</v>
      </c>
      <c r="BC11" s="226">
        <v>6.5210524585145201E-5</v>
      </c>
      <c r="BD11" s="226">
        <v>1.2796167982167301E-5</v>
      </c>
      <c r="BE11" s="226">
        <v>1.26602690774204E-5</v>
      </c>
      <c r="BF11" s="226">
        <v>1.5212711782430099E-4</v>
      </c>
      <c r="BG11" s="226">
        <v>8.6366301855177606E-5</v>
      </c>
      <c r="BH11" s="226">
        <v>6.6088311275433997E-6</v>
      </c>
      <c r="BI11" s="226">
        <v>2.1898509511146201E-5</v>
      </c>
      <c r="BJ11" s="226">
        <v>1.39434103245027E-5</v>
      </c>
      <c r="BK11" s="226">
        <v>3.7450196383226103E-5</v>
      </c>
      <c r="BL11" s="226">
        <v>5.78825713250183E-5</v>
      </c>
      <c r="BM11" s="226">
        <v>3.8293979081536303E-6</v>
      </c>
      <c r="BN11" s="226">
        <v>2.60381352470318E-6</v>
      </c>
      <c r="BO11" s="226">
        <v>5.0904557263396699E-6</v>
      </c>
      <c r="BP11" s="226">
        <v>4.0450754939207997E-6</v>
      </c>
      <c r="BQ11" s="226">
        <v>4.3574890063528404E-6</v>
      </c>
      <c r="BR11" s="226">
        <v>5.5484689847458198E-6</v>
      </c>
      <c r="BS11" s="226">
        <v>1.22206616711993E-5</v>
      </c>
      <c r="BT11" s="226">
        <v>8.7202328195437305E-6</v>
      </c>
      <c r="BU11" s="226">
        <v>5.2640809019647402E-6</v>
      </c>
      <c r="BV11" s="226">
        <v>9.8585342730650892E-6</v>
      </c>
      <c r="BW11" s="226">
        <v>7.2537679874824199E-6</v>
      </c>
      <c r="BX11" s="226">
        <v>1.48911055910872E-5</v>
      </c>
      <c r="BY11" s="226">
        <v>0</v>
      </c>
    </row>
    <row r="12" spans="1:77" x14ac:dyDescent="0.3">
      <c r="A12" s="105" t="s">
        <v>164</v>
      </c>
      <c r="B12" s="226">
        <v>4.3002451520100001E-4</v>
      </c>
      <c r="C12" s="226">
        <v>8.2182984034004402E-4</v>
      </c>
      <c r="D12" s="226">
        <v>8.8054990939655502E-4</v>
      </c>
      <c r="E12" s="226">
        <v>2.3168342730690199E-3</v>
      </c>
      <c r="F12" s="226">
        <v>1.0576781782037699E-3</v>
      </c>
      <c r="G12" s="226">
        <v>5.1215606925408602E-4</v>
      </c>
      <c r="H12" s="226">
        <v>1.09835522949161E-3</v>
      </c>
      <c r="I12" s="226">
        <v>8.1961861857953702E-4</v>
      </c>
      <c r="J12" s="226">
        <v>7.4501317037303902E-4</v>
      </c>
      <c r="K12" s="226">
        <v>0.514749368512461</v>
      </c>
      <c r="L12" s="226">
        <v>1.26280437319177E-3</v>
      </c>
      <c r="M12" s="226">
        <v>4.8965682308864797E-3</v>
      </c>
      <c r="N12" s="226">
        <v>1.2708291919636701E-4</v>
      </c>
      <c r="O12" s="226">
        <v>7.4497648261179398E-5</v>
      </c>
      <c r="P12" s="226">
        <v>1.6280126638273499E-3</v>
      </c>
      <c r="Q12" s="226">
        <v>1.8386396628003699E-3</v>
      </c>
      <c r="R12" s="226">
        <v>0.16650595864961501</v>
      </c>
      <c r="S12" s="226">
        <v>1.7735942467996099E-3</v>
      </c>
      <c r="T12" s="226">
        <v>3.42481745222798E-3</v>
      </c>
      <c r="U12" s="226">
        <v>6.3340042504369197E-4</v>
      </c>
      <c r="V12" s="226">
        <v>0.132005083621792</v>
      </c>
      <c r="W12" s="226">
        <v>7.71110415635927E-3</v>
      </c>
      <c r="X12" s="226">
        <v>4.0895966180922702E-4</v>
      </c>
      <c r="Y12" s="226">
        <v>8.3792040978016805E-4</v>
      </c>
      <c r="Z12" s="226">
        <v>2.8960970984065202E-3</v>
      </c>
      <c r="AA12" s="226">
        <v>3.4906666123309402E-3</v>
      </c>
      <c r="AB12" s="226">
        <v>5.2692537985983903E-4</v>
      </c>
      <c r="AC12" s="226">
        <v>3.69044374715226E-3</v>
      </c>
      <c r="AD12" s="226">
        <v>2.2275735626265101E-3</v>
      </c>
      <c r="AE12" s="226">
        <v>6.4843998476646597E-4</v>
      </c>
      <c r="AF12" s="226">
        <v>1.00647046187817E-3</v>
      </c>
      <c r="AG12" s="226">
        <v>2.8465605057250099E-4</v>
      </c>
      <c r="AH12" s="226">
        <v>0</v>
      </c>
      <c r="AI12" s="226">
        <v>9.1390868551203901E-4</v>
      </c>
      <c r="AJ12" s="226">
        <v>2.6157391586202801E-4</v>
      </c>
      <c r="AK12" s="226">
        <v>1.5781079596053401E-2</v>
      </c>
      <c r="AL12" s="226">
        <v>5.2167962493892097E-4</v>
      </c>
      <c r="AM12" s="226">
        <v>2.7388351664106E-4</v>
      </c>
      <c r="AN12" s="226">
        <v>2.09670443201346E-4</v>
      </c>
      <c r="AO12" s="226">
        <v>2.11617523326981E-4</v>
      </c>
      <c r="AP12" s="226">
        <v>2.6288815528163702E-4</v>
      </c>
      <c r="AQ12" s="226">
        <v>2.33347684018206E-4</v>
      </c>
      <c r="AR12" s="226">
        <v>2.6840756229433801E-4</v>
      </c>
      <c r="AS12" s="226">
        <v>2.1078430358229501E-4</v>
      </c>
      <c r="AT12" s="226">
        <v>2.01184482274843E-4</v>
      </c>
      <c r="AU12" s="226">
        <v>2.2318854321997099E-4</v>
      </c>
      <c r="AV12" s="226">
        <v>3.7993641537134001E-4</v>
      </c>
      <c r="AW12" s="226">
        <v>4.9758360165741097E-4</v>
      </c>
      <c r="AX12" s="226">
        <v>2.1291062835203801E-4</v>
      </c>
      <c r="AY12" s="226">
        <v>1.64088358950416E-4</v>
      </c>
      <c r="AZ12" s="226">
        <v>1.9483292887255901E-4</v>
      </c>
      <c r="BA12" s="226">
        <v>1.8095859625937301E-4</v>
      </c>
      <c r="BB12" s="226">
        <v>1.7867993436923501E-4</v>
      </c>
      <c r="BC12" s="226">
        <v>2.5904271956977602E-4</v>
      </c>
      <c r="BD12" s="226">
        <v>3.4628215600175102E-4</v>
      </c>
      <c r="BE12" s="226">
        <v>1.3860061007251999E-4</v>
      </c>
      <c r="BF12" s="226">
        <v>3.80456920595437E-4</v>
      </c>
      <c r="BG12" s="226">
        <v>3.7961067802568199E-4</v>
      </c>
      <c r="BH12" s="226">
        <v>2.85704233462368E-4</v>
      </c>
      <c r="BI12" s="226">
        <v>5.5564091448904605E-4</v>
      </c>
      <c r="BJ12" s="226">
        <v>5.2872173066457302E-4</v>
      </c>
      <c r="BK12" s="226">
        <v>1.18318953851454E-2</v>
      </c>
      <c r="BL12" s="226">
        <v>4.03735087745688E-2</v>
      </c>
      <c r="BM12" s="226">
        <v>2.9997673750902301E-4</v>
      </c>
      <c r="BN12" s="226">
        <v>3.6512736674259601E-4</v>
      </c>
      <c r="BO12" s="226">
        <v>6.3458127390031405E-4</v>
      </c>
      <c r="BP12" s="226">
        <v>7.5990823197987097E-4</v>
      </c>
      <c r="BQ12" s="226">
        <v>2.6325253356146699E-4</v>
      </c>
      <c r="BR12" s="226">
        <v>9.3402809695479797E-4</v>
      </c>
      <c r="BS12" s="226">
        <v>2.0848575423473601E-4</v>
      </c>
      <c r="BT12" s="226">
        <v>1.3836868939805199E-3</v>
      </c>
      <c r="BU12" s="226">
        <v>1.1510489572506401E-3</v>
      </c>
      <c r="BV12" s="226">
        <v>9.3191119772658803E-4</v>
      </c>
      <c r="BW12" s="226">
        <v>4.9133438181504904E-4</v>
      </c>
      <c r="BX12" s="226">
        <v>2.6484748364005301E-3</v>
      </c>
      <c r="BY12" s="226">
        <v>0</v>
      </c>
    </row>
    <row r="13" spans="1:77" x14ac:dyDescent="0.3">
      <c r="A13" s="105" t="s">
        <v>184</v>
      </c>
      <c r="B13" s="226">
        <v>1.0515757080565099E-5</v>
      </c>
      <c r="C13" s="226">
        <v>2.7461546707485001E-5</v>
      </c>
      <c r="D13" s="226">
        <v>2.4331939188057899E-5</v>
      </c>
      <c r="E13" s="226">
        <v>6.1347544766229896E-5</v>
      </c>
      <c r="F13" s="226">
        <v>4.2570478352068399E-5</v>
      </c>
      <c r="G13" s="226">
        <v>1.16945936964747E-5</v>
      </c>
      <c r="H13" s="226">
        <v>2.8069392639866799E-5</v>
      </c>
      <c r="I13" s="226">
        <v>2.0902644205776201E-5</v>
      </c>
      <c r="J13" s="226">
        <v>2.17861752525604E-5</v>
      </c>
      <c r="K13" s="226">
        <v>1.19389613603874E-5</v>
      </c>
      <c r="L13" s="226">
        <v>4.2746023493784799E-2</v>
      </c>
      <c r="M13" s="226">
        <v>9.1524285738558303E-6</v>
      </c>
      <c r="N13" s="226">
        <v>1.32580170138173E-5</v>
      </c>
      <c r="O13" s="226">
        <v>5.1117348265019903E-6</v>
      </c>
      <c r="P13" s="226">
        <v>2.54544333438887E-5</v>
      </c>
      <c r="Q13" s="226">
        <v>3.0583988438298802E-5</v>
      </c>
      <c r="R13" s="226">
        <v>8.6890456989391204E-6</v>
      </c>
      <c r="S13" s="226">
        <v>1.45207561574926E-5</v>
      </c>
      <c r="T13" s="226">
        <v>9.1845122059670008E-6</v>
      </c>
      <c r="U13" s="226">
        <v>1.5917479379768202E-5</v>
      </c>
      <c r="V13" s="226">
        <v>9.2788725306627401E-6</v>
      </c>
      <c r="W13" s="226">
        <v>7.7964816930105805E-6</v>
      </c>
      <c r="X13" s="226">
        <v>1.1674501492457501E-5</v>
      </c>
      <c r="Y13" s="226">
        <v>2.1911680354281801E-5</v>
      </c>
      <c r="Z13" s="226">
        <v>1.3215555837638901E-5</v>
      </c>
      <c r="AA13" s="226">
        <v>8.0739205458826399E-6</v>
      </c>
      <c r="AB13" s="226">
        <v>1.37645227902595E-5</v>
      </c>
      <c r="AC13" s="226">
        <v>8.7990770397420106E-6</v>
      </c>
      <c r="AD13" s="226">
        <v>1.40882838819873E-5</v>
      </c>
      <c r="AE13" s="226">
        <v>2.1151156538781599E-5</v>
      </c>
      <c r="AF13" s="226">
        <v>7.9073769400775404E-6</v>
      </c>
      <c r="AG13" s="226">
        <v>1.22321614046972E-5</v>
      </c>
      <c r="AH13" s="226">
        <v>0</v>
      </c>
      <c r="AI13" s="226">
        <v>3.7529294226056298E-4</v>
      </c>
      <c r="AJ13" s="226">
        <v>3.50386484023628E-5</v>
      </c>
      <c r="AK13" s="226">
        <v>3.0127776688311601E-5</v>
      </c>
      <c r="AL13" s="226">
        <v>7.6304367265759201E-3</v>
      </c>
      <c r="AM13" s="226">
        <v>9.1863974512357293E-6</v>
      </c>
      <c r="AN13" s="226">
        <v>7.0021048452188097E-6</v>
      </c>
      <c r="AO13" s="226">
        <v>1.5298150325736402E-5</v>
      </c>
      <c r="AP13" s="226">
        <v>6.6084958669083602E-6</v>
      </c>
      <c r="AQ13" s="226">
        <v>1.5032609967652701E-5</v>
      </c>
      <c r="AR13" s="226">
        <v>5.1206271536445204E-6</v>
      </c>
      <c r="AS13" s="226">
        <v>3.5290592586014401E-4</v>
      </c>
      <c r="AT13" s="226">
        <v>8.0612536625752108E-6</v>
      </c>
      <c r="AU13" s="226">
        <v>3.3174180536669901E-5</v>
      </c>
      <c r="AV13" s="226">
        <v>2.4218402533626698E-5</v>
      </c>
      <c r="AW13" s="226">
        <v>9.3820666478799497E-6</v>
      </c>
      <c r="AX13" s="226">
        <v>8.89148762513593E-6</v>
      </c>
      <c r="AY13" s="226">
        <v>3.8883962427345203E-6</v>
      </c>
      <c r="AZ13" s="226">
        <v>6.0228625003183602E-6</v>
      </c>
      <c r="BA13" s="226">
        <v>5.41524498196217E-6</v>
      </c>
      <c r="BB13" s="226">
        <v>1.56828139084756E-5</v>
      </c>
      <c r="BC13" s="226">
        <v>8.8005532625014705E-4</v>
      </c>
      <c r="BD13" s="226">
        <v>8.5094994136737604E-6</v>
      </c>
      <c r="BE13" s="226">
        <v>3.4752965843169799E-6</v>
      </c>
      <c r="BF13" s="226">
        <v>6.7181234916858899E-6</v>
      </c>
      <c r="BG13" s="226">
        <v>7.4450059184295804E-4</v>
      </c>
      <c r="BH13" s="226">
        <v>8.8289675419587892E-6</v>
      </c>
      <c r="BI13" s="226">
        <v>1.17867922644063E-5</v>
      </c>
      <c r="BJ13" s="226">
        <v>6.89361240907909E-6</v>
      </c>
      <c r="BK13" s="226">
        <v>6.3747011371356696E-6</v>
      </c>
      <c r="BL13" s="226">
        <v>6.1865730979694397E-6</v>
      </c>
      <c r="BM13" s="226">
        <v>2.1818312868408299E-6</v>
      </c>
      <c r="BN13" s="226">
        <v>2.0137529919687998E-6</v>
      </c>
      <c r="BO13" s="226">
        <v>3.21922728528162E-6</v>
      </c>
      <c r="BP13" s="226">
        <v>3.3590730414579701E-6</v>
      </c>
      <c r="BQ13" s="226">
        <v>2.0271902220346799E-5</v>
      </c>
      <c r="BR13" s="226">
        <v>2.9091759872951701E-6</v>
      </c>
      <c r="BS13" s="226">
        <v>8.0447370850736503E-6</v>
      </c>
      <c r="BT13" s="226">
        <v>5.0093619557988198E-6</v>
      </c>
      <c r="BU13" s="226">
        <v>1.03813029763302E-5</v>
      </c>
      <c r="BV13" s="226">
        <v>6.94238492436053E-6</v>
      </c>
      <c r="BW13" s="226">
        <v>8.5911933107451794E-6</v>
      </c>
      <c r="BX13" s="226">
        <v>2.40326452255922E-5</v>
      </c>
      <c r="BY13" s="226">
        <v>0</v>
      </c>
    </row>
    <row r="14" spans="1:77" x14ac:dyDescent="0.3">
      <c r="A14" s="105" t="s">
        <v>190</v>
      </c>
      <c r="B14" s="226">
        <v>3.33818655630538E-6</v>
      </c>
      <c r="C14" s="226">
        <v>6.2913977774699198E-6</v>
      </c>
      <c r="D14" s="226">
        <v>5.9252324827919897E-6</v>
      </c>
      <c r="E14" s="226">
        <v>7.3243536700090103E-6</v>
      </c>
      <c r="F14" s="226">
        <v>4.5349966834184704E-6</v>
      </c>
      <c r="G14" s="226">
        <v>4.3002168668967698E-6</v>
      </c>
      <c r="H14" s="226">
        <v>5.5409334337956496E-6</v>
      </c>
      <c r="I14" s="226">
        <v>3.9110391896593102E-6</v>
      </c>
      <c r="J14" s="226">
        <v>5.5505850899562098E-6</v>
      </c>
      <c r="K14" s="226">
        <v>7.2982870441401995E-5</v>
      </c>
      <c r="L14" s="226">
        <v>6.64995584594554E-6</v>
      </c>
      <c r="M14" s="226">
        <v>2.48354074602401E-2</v>
      </c>
      <c r="N14" s="226">
        <v>3.2239749650032201E-6</v>
      </c>
      <c r="O14" s="226">
        <v>1.48091770262736E-6</v>
      </c>
      <c r="P14" s="226">
        <v>2.1030657203714399E-5</v>
      </c>
      <c r="Q14" s="226">
        <v>3.2741307877731803E-5</v>
      </c>
      <c r="R14" s="226">
        <v>3.9955029213212401E-5</v>
      </c>
      <c r="S14" s="226">
        <v>6.8747422697635801E-3</v>
      </c>
      <c r="T14" s="226">
        <v>8.95880146823755E-3</v>
      </c>
      <c r="U14" s="226">
        <v>1.35490204264967E-5</v>
      </c>
      <c r="V14" s="226">
        <v>3.3590228022973003E-5</v>
      </c>
      <c r="W14" s="226">
        <v>8.6383543270877401E-6</v>
      </c>
      <c r="X14" s="226">
        <v>8.1439675677974604E-6</v>
      </c>
      <c r="Y14" s="226">
        <v>7.9820479289116795E-6</v>
      </c>
      <c r="Z14" s="226">
        <v>9.5702753920826698E-6</v>
      </c>
      <c r="AA14" s="226">
        <v>8.2313446155430108E-6</v>
      </c>
      <c r="AB14" s="226">
        <v>8.4886989586922999E-6</v>
      </c>
      <c r="AC14" s="226">
        <v>3.0070349865569501E-4</v>
      </c>
      <c r="AD14" s="226">
        <v>4.5700644138677997E-5</v>
      </c>
      <c r="AE14" s="226">
        <v>1.20139592528165E-5</v>
      </c>
      <c r="AF14" s="226">
        <v>1.10173478785104E-5</v>
      </c>
      <c r="AG14" s="226">
        <v>8.10841860525717E-6</v>
      </c>
      <c r="AH14" s="226">
        <v>0</v>
      </c>
      <c r="AI14" s="226">
        <v>7.2809266259044401E-6</v>
      </c>
      <c r="AJ14" s="226">
        <v>1.48785121795405E-5</v>
      </c>
      <c r="AK14" s="226">
        <v>1.0435955306356499E-5</v>
      </c>
      <c r="AL14" s="226">
        <v>9.7260910331598596E-6</v>
      </c>
      <c r="AM14" s="226">
        <v>7.4309754367075401E-6</v>
      </c>
      <c r="AN14" s="226">
        <v>5.4744354886155198E-6</v>
      </c>
      <c r="AO14" s="226">
        <v>5.2367317031757404E-6</v>
      </c>
      <c r="AP14" s="226">
        <v>5.6669792894275202E-6</v>
      </c>
      <c r="AQ14" s="226">
        <v>5.5797360726689702E-6</v>
      </c>
      <c r="AR14" s="226">
        <v>4.4140975771161001E-6</v>
      </c>
      <c r="AS14" s="226">
        <v>5.0630296284591503E-6</v>
      </c>
      <c r="AT14" s="226">
        <v>6.3795448658352398E-6</v>
      </c>
      <c r="AU14" s="226">
        <v>6.2737229835060503E-6</v>
      </c>
      <c r="AV14" s="226">
        <v>8.9194505898236897E-6</v>
      </c>
      <c r="AW14" s="226">
        <v>1.0896208100386201E-5</v>
      </c>
      <c r="AX14" s="226">
        <v>2.2812839135929401E-5</v>
      </c>
      <c r="AY14" s="226">
        <v>4.0731369792340797E-6</v>
      </c>
      <c r="AZ14" s="226">
        <v>6.0215270967968699E-6</v>
      </c>
      <c r="BA14" s="226">
        <v>9.3785332650487408E-6</v>
      </c>
      <c r="BB14" s="226">
        <v>6.1633370043084597E-6</v>
      </c>
      <c r="BC14" s="226">
        <v>1.33028216447846E-5</v>
      </c>
      <c r="BD14" s="226">
        <v>1.0657880915575299E-5</v>
      </c>
      <c r="BE14" s="226">
        <v>3.64238334390413E-6</v>
      </c>
      <c r="BF14" s="226">
        <v>9.0330015346449694E-6</v>
      </c>
      <c r="BG14" s="226">
        <v>1.97591053679162E-5</v>
      </c>
      <c r="BH14" s="226">
        <v>3.1083331776245499E-6</v>
      </c>
      <c r="BI14" s="226">
        <v>6.6640648216061898E-6</v>
      </c>
      <c r="BJ14" s="226">
        <v>5.1924390619337299E-6</v>
      </c>
      <c r="BK14" s="226">
        <v>2.1127812050285099E-4</v>
      </c>
      <c r="BL14" s="226">
        <v>2.0936700268266701E-4</v>
      </c>
      <c r="BM14" s="226">
        <v>3.1360221543303499E-6</v>
      </c>
      <c r="BN14" s="226">
        <v>3.2640876699503801E-6</v>
      </c>
      <c r="BO14" s="226">
        <v>5.6306409623789999E-6</v>
      </c>
      <c r="BP14" s="226">
        <v>6.2447261951613699E-6</v>
      </c>
      <c r="BQ14" s="226">
        <v>2.6517116594545501E-6</v>
      </c>
      <c r="BR14" s="226">
        <v>9.1047495162398593E-6</v>
      </c>
      <c r="BS14" s="226">
        <v>2.49373038651244E-6</v>
      </c>
      <c r="BT14" s="226">
        <v>1.06275862710782E-5</v>
      </c>
      <c r="BU14" s="226">
        <v>6.9218517045535003E-6</v>
      </c>
      <c r="BV14" s="226">
        <v>8.2523732001329098E-6</v>
      </c>
      <c r="BW14" s="226">
        <v>4.8891564886700296E-6</v>
      </c>
      <c r="BX14" s="226">
        <v>1.6443915062117301E-5</v>
      </c>
      <c r="BY14" s="226">
        <v>0</v>
      </c>
    </row>
    <row r="15" spans="1:77" x14ac:dyDescent="0.3">
      <c r="A15" s="105" t="s">
        <v>208</v>
      </c>
      <c r="B15" s="226">
        <v>1.2129574717466001E-5</v>
      </c>
      <c r="C15" s="226">
        <v>3.2931988950199402E-5</v>
      </c>
      <c r="D15" s="226">
        <v>1.5061731491895001E-5</v>
      </c>
      <c r="E15" s="226">
        <v>2.73051340752048E-5</v>
      </c>
      <c r="F15" s="226">
        <v>1.5932297400221999E-5</v>
      </c>
      <c r="G15" s="226">
        <v>1.38023716964749E-5</v>
      </c>
      <c r="H15" s="226">
        <v>1.5117451842561299E-5</v>
      </c>
      <c r="I15" s="226">
        <v>9.5388822972487099E-6</v>
      </c>
      <c r="J15" s="226">
        <v>2.87987087820547E-5</v>
      </c>
      <c r="K15" s="226">
        <v>1.23046291440306E-5</v>
      </c>
      <c r="L15" s="226">
        <v>1.8061492645028899E-5</v>
      </c>
      <c r="M15" s="226">
        <v>1.71157109134949E-5</v>
      </c>
      <c r="N15" s="226">
        <v>7.8948904788334294E-3</v>
      </c>
      <c r="O15" s="226">
        <v>2.8360930035409401E-3</v>
      </c>
      <c r="P15" s="226">
        <v>1.7322242678783601E-5</v>
      </c>
      <c r="Q15" s="226">
        <v>2.5152555831785399E-5</v>
      </c>
      <c r="R15" s="226">
        <v>1.0644641178568899E-5</v>
      </c>
      <c r="S15" s="226">
        <v>2.3957717728282702E-5</v>
      </c>
      <c r="T15" s="226">
        <v>1.23234942583693E-5</v>
      </c>
      <c r="U15" s="226">
        <v>1.2813053657707999E-5</v>
      </c>
      <c r="V15" s="226">
        <v>1.432329554582E-5</v>
      </c>
      <c r="W15" s="226">
        <v>1.0598101977186501E-5</v>
      </c>
      <c r="X15" s="226">
        <v>1.2571379777088399E-5</v>
      </c>
      <c r="Y15" s="226">
        <v>1.34715186976477E-5</v>
      </c>
      <c r="Z15" s="226">
        <v>1.38747331939484E-5</v>
      </c>
      <c r="AA15" s="226">
        <v>1.125959730147E-5</v>
      </c>
      <c r="AB15" s="226">
        <v>1.4846583198137399E-5</v>
      </c>
      <c r="AC15" s="226">
        <v>1.1282968950843201E-5</v>
      </c>
      <c r="AD15" s="226">
        <v>1.5856232523586901E-5</v>
      </c>
      <c r="AE15" s="226">
        <v>2.7440111731600099E-5</v>
      </c>
      <c r="AF15" s="226">
        <v>1.5785236235526599E-5</v>
      </c>
      <c r="AG15" s="226">
        <v>1.76865936818316E-5</v>
      </c>
      <c r="AH15" s="226">
        <v>0</v>
      </c>
      <c r="AI15" s="226">
        <v>1.9810187381635099E-5</v>
      </c>
      <c r="AJ15" s="226">
        <v>9.9946607689249593E-6</v>
      </c>
      <c r="AK15" s="226">
        <v>1.29463016020729E-5</v>
      </c>
      <c r="AL15" s="226">
        <v>1.83882456980471E-5</v>
      </c>
      <c r="AM15" s="226">
        <v>2.6437766849265801E-5</v>
      </c>
      <c r="AN15" s="226">
        <v>1.04673182053883E-5</v>
      </c>
      <c r="AO15" s="226">
        <v>6.0855885613218103E-4</v>
      </c>
      <c r="AP15" s="226">
        <v>1.2705467147640399E-5</v>
      </c>
      <c r="AQ15" s="226">
        <v>1.1985006991438E-5</v>
      </c>
      <c r="AR15" s="226">
        <v>6.8950061968361004E-6</v>
      </c>
      <c r="AS15" s="226">
        <v>1.48019678594251E-5</v>
      </c>
      <c r="AT15" s="226">
        <v>1.2874268079428901E-5</v>
      </c>
      <c r="AU15" s="226">
        <v>1.33425434559897E-4</v>
      </c>
      <c r="AV15" s="226">
        <v>3.84174327916385E-5</v>
      </c>
      <c r="AW15" s="226">
        <v>1.6474688198618402E-5</v>
      </c>
      <c r="AX15" s="226">
        <v>9.7640728587363103E-6</v>
      </c>
      <c r="AY15" s="226">
        <v>7.9521235993880396E-6</v>
      </c>
      <c r="AZ15" s="226">
        <v>1.18256776630892E-5</v>
      </c>
      <c r="BA15" s="226">
        <v>1.00914421314993E-5</v>
      </c>
      <c r="BB15" s="226">
        <v>6.8462275828739704E-6</v>
      </c>
      <c r="BC15" s="226">
        <v>1.1366639053033701E-5</v>
      </c>
      <c r="BD15" s="226">
        <v>1.5254073890188999E-5</v>
      </c>
      <c r="BE15" s="226">
        <v>1.07927802014386E-4</v>
      </c>
      <c r="BF15" s="226">
        <v>1.60505450386383E-5</v>
      </c>
      <c r="BG15" s="226">
        <v>1.30800734072403E-5</v>
      </c>
      <c r="BH15" s="226">
        <v>2.4922940168770699E-5</v>
      </c>
      <c r="BI15" s="226">
        <v>1.0604193402229E-4</v>
      </c>
      <c r="BJ15" s="226">
        <v>5.9752646003960299E-5</v>
      </c>
      <c r="BK15" s="226">
        <v>1.47418333786019E-5</v>
      </c>
      <c r="BL15" s="226">
        <v>1.20816988057444E-5</v>
      </c>
      <c r="BM15" s="226">
        <v>7.46265223333962E-6</v>
      </c>
      <c r="BN15" s="226">
        <v>3.8392966217730897E-6</v>
      </c>
      <c r="BO15" s="226">
        <v>5.1950581980500696E-6</v>
      </c>
      <c r="BP15" s="226">
        <v>6.6841623898417103E-6</v>
      </c>
      <c r="BQ15" s="226">
        <v>6.0540303813466897E-6</v>
      </c>
      <c r="BR15" s="226">
        <v>1.1615328768221501E-5</v>
      </c>
      <c r="BS15" s="226">
        <v>3.52646645694009E-6</v>
      </c>
      <c r="BT15" s="226">
        <v>1.8846834900811201E-5</v>
      </c>
      <c r="BU15" s="226">
        <v>2.3196212871177999E-6</v>
      </c>
      <c r="BV15" s="226">
        <v>7.7583218081916508E-6</v>
      </c>
      <c r="BW15" s="226">
        <v>5.1708885731922103E-6</v>
      </c>
      <c r="BX15" s="226">
        <v>1.6909181248818099E-5</v>
      </c>
      <c r="BY15" s="226">
        <v>0</v>
      </c>
    </row>
    <row r="16" spans="1:77" x14ac:dyDescent="0.3">
      <c r="A16" s="105" t="s">
        <v>212</v>
      </c>
      <c r="B16" s="226">
        <v>3.6095926634552399E-6</v>
      </c>
      <c r="C16" s="226">
        <v>9.8001016916496208E-6</v>
      </c>
      <c r="D16" s="226">
        <v>4.48216172111884E-6</v>
      </c>
      <c r="E16" s="226">
        <v>8.1256279736336504E-6</v>
      </c>
      <c r="F16" s="226">
        <v>4.7412300222709602E-6</v>
      </c>
      <c r="G16" s="226">
        <v>4.107393768896E-6</v>
      </c>
      <c r="H16" s="226">
        <v>4.4987433221770198E-6</v>
      </c>
      <c r="I16" s="226">
        <v>2.8386386464261199E-6</v>
      </c>
      <c r="J16" s="226">
        <v>8.5700950246016306E-6</v>
      </c>
      <c r="K16" s="226">
        <v>3.6616864250710701E-6</v>
      </c>
      <c r="L16" s="226">
        <v>5.3748489012289996E-6</v>
      </c>
      <c r="M16" s="226">
        <v>5.0933974176531501E-6</v>
      </c>
      <c r="N16" s="226">
        <v>1.63783163006375E-6</v>
      </c>
      <c r="O16" s="226">
        <v>8.4398181609097805E-4</v>
      </c>
      <c r="P16" s="226">
        <v>5.1548583972935098E-6</v>
      </c>
      <c r="Q16" s="226">
        <v>7.4850506396425599E-6</v>
      </c>
      <c r="R16" s="226">
        <v>3.1676971038357301E-6</v>
      </c>
      <c r="S16" s="226">
        <v>7.1294834451711998E-6</v>
      </c>
      <c r="T16" s="226">
        <v>3.6673004206066402E-6</v>
      </c>
      <c r="U16" s="226">
        <v>3.8129864860574001E-6</v>
      </c>
      <c r="V16" s="226">
        <v>4.2624134582596499E-6</v>
      </c>
      <c r="W16" s="226">
        <v>3.15384768505676E-6</v>
      </c>
      <c r="X16" s="226">
        <v>3.7410677018664602E-6</v>
      </c>
      <c r="Y16" s="226">
        <v>4.0089365199762096E-6</v>
      </c>
      <c r="Z16" s="226">
        <v>4.1289275436969303E-6</v>
      </c>
      <c r="AA16" s="226">
        <v>3.3506994894324998E-6</v>
      </c>
      <c r="AB16" s="226">
        <v>4.4181365824976099E-6</v>
      </c>
      <c r="AC16" s="226">
        <v>3.3576545670898301E-6</v>
      </c>
      <c r="AD16" s="226">
        <v>4.7185941733608097E-6</v>
      </c>
      <c r="AE16" s="226">
        <v>8.1657954460804203E-6</v>
      </c>
      <c r="AF16" s="226">
        <v>4.6974666658855501E-6</v>
      </c>
      <c r="AG16" s="226">
        <v>5.26328418617389E-6</v>
      </c>
      <c r="AH16" s="226">
        <v>0</v>
      </c>
      <c r="AI16" s="226">
        <v>5.8952361232795503E-6</v>
      </c>
      <c r="AJ16" s="226">
        <v>2.9742719778366902E-6</v>
      </c>
      <c r="AK16" s="226">
        <v>3.8526392202713603E-6</v>
      </c>
      <c r="AL16" s="226">
        <v>5.4720860633232198E-6</v>
      </c>
      <c r="AM16" s="226">
        <v>7.8675115558533393E-6</v>
      </c>
      <c r="AN16" s="226">
        <v>3.1149282543118401E-6</v>
      </c>
      <c r="AO16" s="226">
        <v>1.8109864801874501E-4</v>
      </c>
      <c r="AP16" s="226">
        <v>3.7809702376338299E-6</v>
      </c>
      <c r="AQ16" s="226">
        <v>3.5665713197232498E-6</v>
      </c>
      <c r="AR16" s="226">
        <v>2.0518579061754199E-6</v>
      </c>
      <c r="AS16" s="226">
        <v>4.4048596784804003E-6</v>
      </c>
      <c r="AT16" s="226">
        <v>3.83120304621619E-6</v>
      </c>
      <c r="AU16" s="226">
        <v>3.9705552826368803E-5</v>
      </c>
      <c r="AV16" s="226">
        <v>1.14324934536908E-5</v>
      </c>
      <c r="AW16" s="226">
        <v>4.90263797697839E-6</v>
      </c>
      <c r="AX16" s="226">
        <v>2.9056522241943901E-6</v>
      </c>
      <c r="AY16" s="226">
        <v>2.3664413363073801E-6</v>
      </c>
      <c r="AZ16" s="226">
        <v>3.51915712853541E-6</v>
      </c>
      <c r="BA16" s="226">
        <v>3.0030727647104802E-6</v>
      </c>
      <c r="BB16" s="226">
        <v>2.0373420693721998E-6</v>
      </c>
      <c r="BC16" s="226">
        <v>3.38255362530516E-6</v>
      </c>
      <c r="BD16" s="226">
        <v>4.5394001425742697E-6</v>
      </c>
      <c r="BE16" s="226">
        <v>3.2117812158163303E-5</v>
      </c>
      <c r="BF16" s="226">
        <v>4.7764188741508102E-6</v>
      </c>
      <c r="BG16" s="226">
        <v>3.8924478481710703E-6</v>
      </c>
      <c r="BH16" s="226">
        <v>7.4167202132312697E-6</v>
      </c>
      <c r="BI16" s="226">
        <v>3.15566040839254E-5</v>
      </c>
      <c r="BJ16" s="226">
        <v>1.77815560447772E-5</v>
      </c>
      <c r="BK16" s="226">
        <v>4.3869644937063301E-6</v>
      </c>
      <c r="BL16" s="226">
        <v>3.5953454582784998E-6</v>
      </c>
      <c r="BM16" s="226">
        <v>2.2207814683389098E-6</v>
      </c>
      <c r="BN16" s="226">
        <v>1.1425212541726999E-6</v>
      </c>
      <c r="BO16" s="226">
        <v>1.5459770350317899E-6</v>
      </c>
      <c r="BP16" s="226">
        <v>1.9891137229217401E-6</v>
      </c>
      <c r="BQ16" s="226">
        <v>1.80159520493143E-6</v>
      </c>
      <c r="BR16" s="226">
        <v>3.4565602242443502E-6</v>
      </c>
      <c r="BS16" s="226">
        <v>1.04942734987754E-6</v>
      </c>
      <c r="BT16" s="226">
        <v>5.6085558291966698E-6</v>
      </c>
      <c r="BU16" s="226">
        <v>6.90287019537336E-7</v>
      </c>
      <c r="BV16" s="226">
        <v>2.3087686198303799E-6</v>
      </c>
      <c r="BW16" s="226">
        <v>1.5387844909733599E-6</v>
      </c>
      <c r="BX16" s="226">
        <v>5.0319370631256399E-6</v>
      </c>
      <c r="BY16" s="226">
        <v>0</v>
      </c>
    </row>
    <row r="17" spans="1:77" x14ac:dyDescent="0.3">
      <c r="A17" s="105" t="s">
        <v>218</v>
      </c>
      <c r="B17" s="226">
        <v>3.0251907662730398E-6</v>
      </c>
      <c r="C17" s="226">
        <v>6.6679470525720303E-6</v>
      </c>
      <c r="D17" s="226">
        <v>5.9329429885113496E-6</v>
      </c>
      <c r="E17" s="226">
        <v>9.3028342223764604E-6</v>
      </c>
      <c r="F17" s="226">
        <v>5.4770442818310997E-6</v>
      </c>
      <c r="G17" s="226">
        <v>3.6099001449850799E-6</v>
      </c>
      <c r="H17" s="226">
        <v>5.9311840671370397E-6</v>
      </c>
      <c r="I17" s="226">
        <v>4.1818558356877803E-6</v>
      </c>
      <c r="J17" s="226">
        <v>3.5139122136299701E-5</v>
      </c>
      <c r="K17" s="226">
        <v>8.9655391820107506E-6</v>
      </c>
      <c r="L17" s="226">
        <v>1.2289134351122099E-5</v>
      </c>
      <c r="M17" s="226">
        <v>7.13985755745552E-6</v>
      </c>
      <c r="N17" s="226">
        <v>1.2211240117343899E-5</v>
      </c>
      <c r="O17" s="226">
        <v>4.6764158548554499E-6</v>
      </c>
      <c r="P17" s="226">
        <v>1.5210171443466701E-2</v>
      </c>
      <c r="Q17" s="226">
        <v>2.39492512934649E-4</v>
      </c>
      <c r="R17" s="226">
        <v>6.8477034726795699E-6</v>
      </c>
      <c r="S17" s="226">
        <v>1.0408761660376801E-5</v>
      </c>
      <c r="T17" s="226">
        <v>6.8854243002916604E-6</v>
      </c>
      <c r="U17" s="226">
        <v>7.5997249081754997E-6</v>
      </c>
      <c r="V17" s="226">
        <v>7.0913863887120097E-6</v>
      </c>
      <c r="W17" s="226">
        <v>5.0934400296100201E-6</v>
      </c>
      <c r="X17" s="226">
        <v>6.4558169823451702E-6</v>
      </c>
      <c r="Y17" s="226">
        <v>7.1751139801352699E-6</v>
      </c>
      <c r="Z17" s="226">
        <v>6.9205013849273596E-6</v>
      </c>
      <c r="AA17" s="226">
        <v>5.5984778629623999E-6</v>
      </c>
      <c r="AB17" s="226">
        <v>7.0433995273055899E-6</v>
      </c>
      <c r="AC17" s="226">
        <v>6.0877716142741203E-6</v>
      </c>
      <c r="AD17" s="226">
        <v>7.6798993886159698E-6</v>
      </c>
      <c r="AE17" s="226">
        <v>9.7278454745079808E-6</v>
      </c>
      <c r="AF17" s="226">
        <v>6.6242129673637703E-6</v>
      </c>
      <c r="AG17" s="226">
        <v>5.9902533512264999E-6</v>
      </c>
      <c r="AH17" s="226">
        <v>0</v>
      </c>
      <c r="AI17" s="226">
        <v>5.3996531120518099E-6</v>
      </c>
      <c r="AJ17" s="226">
        <v>9.8951982343858607E-6</v>
      </c>
      <c r="AK17" s="226">
        <v>5.3348817580052699E-6</v>
      </c>
      <c r="AL17" s="226">
        <v>2.3765891669352599E-5</v>
      </c>
      <c r="AM17" s="226">
        <v>6.5738722792589996E-6</v>
      </c>
      <c r="AN17" s="226">
        <v>1.15997887583824E-5</v>
      </c>
      <c r="AO17" s="226">
        <v>1.4525912674670999E-5</v>
      </c>
      <c r="AP17" s="226">
        <v>4.7458370345385103E-6</v>
      </c>
      <c r="AQ17" s="226">
        <v>4.56668548806267E-6</v>
      </c>
      <c r="AR17" s="226">
        <v>3.9638505214291398E-6</v>
      </c>
      <c r="AS17" s="226">
        <v>8.1539601457890501E-6</v>
      </c>
      <c r="AT17" s="226">
        <v>6.9481747414633096E-6</v>
      </c>
      <c r="AU17" s="226">
        <v>9.7745750989929298E-6</v>
      </c>
      <c r="AV17" s="226">
        <v>6.4349142349187996E-5</v>
      </c>
      <c r="AW17" s="226">
        <v>3.3264553966729001E-3</v>
      </c>
      <c r="AX17" s="226">
        <v>3.4457768148815599E-4</v>
      </c>
      <c r="AY17" s="226">
        <v>2.7119275993119801E-4</v>
      </c>
      <c r="AZ17" s="226">
        <v>5.13616121021968E-4</v>
      </c>
      <c r="BA17" s="226">
        <v>3.6936560794192702E-4</v>
      </c>
      <c r="BB17" s="226">
        <v>2.8090030830629699E-5</v>
      </c>
      <c r="BC17" s="226">
        <v>9.3524388952619699E-5</v>
      </c>
      <c r="BD17" s="226">
        <v>2.1160422277142599E-5</v>
      </c>
      <c r="BE17" s="226">
        <v>5.6210416658872102E-6</v>
      </c>
      <c r="BF17" s="226">
        <v>5.8372239286299598E-6</v>
      </c>
      <c r="BG17" s="226">
        <v>2.5276941279151599E-4</v>
      </c>
      <c r="BH17" s="226">
        <v>2.8066429323484501E-6</v>
      </c>
      <c r="BI17" s="226">
        <v>1.03933818193806E-5</v>
      </c>
      <c r="BJ17" s="226">
        <v>4.68812006658914E-6</v>
      </c>
      <c r="BK17" s="226">
        <v>3.2500637324073298E-6</v>
      </c>
      <c r="BL17" s="226">
        <v>4.4743627418709897E-6</v>
      </c>
      <c r="BM17" s="226">
        <v>2.21267450481852E-6</v>
      </c>
      <c r="BN17" s="226">
        <v>2.9002806377057199E-6</v>
      </c>
      <c r="BO17" s="226">
        <v>2.1040124634853902E-6</v>
      </c>
      <c r="BP17" s="226">
        <v>2.0302561793951E-6</v>
      </c>
      <c r="BQ17" s="226">
        <v>7.2583530203225197E-6</v>
      </c>
      <c r="BR17" s="226">
        <v>2.4055930311115599E-6</v>
      </c>
      <c r="BS17" s="226">
        <v>1.06022751635175E-6</v>
      </c>
      <c r="BT17" s="226">
        <v>3.2971071742616499E-6</v>
      </c>
      <c r="BU17" s="226">
        <v>1.2305924445408401E-6</v>
      </c>
      <c r="BV17" s="226">
        <v>2.7721377191946001E-6</v>
      </c>
      <c r="BW17" s="226">
        <v>1.8087187713845599E-6</v>
      </c>
      <c r="BX17" s="226">
        <v>7.9509516640011992E-6</v>
      </c>
      <c r="BY17" s="226">
        <v>0</v>
      </c>
    </row>
    <row r="18" spans="1:77" x14ac:dyDescent="0.3">
      <c r="A18" s="105" t="s">
        <v>222</v>
      </c>
      <c r="B18" s="226">
        <v>2.50544505400192E-5</v>
      </c>
      <c r="C18" s="226">
        <v>5.15413654441534E-5</v>
      </c>
      <c r="D18" s="226">
        <v>6.6669377651824195E-5</v>
      </c>
      <c r="E18" s="226">
        <v>1.9436372552770399E-4</v>
      </c>
      <c r="F18" s="226">
        <v>8.5703655365280506E-5</v>
      </c>
      <c r="G18" s="226">
        <v>2.7427194733091299E-5</v>
      </c>
      <c r="H18" s="226">
        <v>8.3385762499075194E-5</v>
      </c>
      <c r="I18" s="226">
        <v>6.2743801678320901E-5</v>
      </c>
      <c r="J18" s="226">
        <v>5.3610755581730202E-5</v>
      </c>
      <c r="K18" s="226">
        <v>1.7815425389850699E-5</v>
      </c>
      <c r="L18" s="226">
        <v>4.1206280071943202E-5</v>
      </c>
      <c r="M18" s="226">
        <v>4.8700404974507001E-6</v>
      </c>
      <c r="N18" s="226">
        <v>8.1551239174480604E-6</v>
      </c>
      <c r="O18" s="226">
        <v>3.0779591124703899E-6</v>
      </c>
      <c r="P18" s="226">
        <v>1.3092769342394199E-4</v>
      </c>
      <c r="Q18" s="226">
        <v>1.9921683053596002E-2</v>
      </c>
      <c r="R18" s="226">
        <v>7.3386533561635302E-6</v>
      </c>
      <c r="S18" s="226">
        <v>4.5054067221704202E-6</v>
      </c>
      <c r="T18" s="226">
        <v>3.5635377331715498E-6</v>
      </c>
      <c r="U18" s="226">
        <v>2.5860018248708801E-5</v>
      </c>
      <c r="V18" s="226">
        <v>7.7208944277651006E-6</v>
      </c>
      <c r="W18" s="226">
        <v>6.41859492132731E-6</v>
      </c>
      <c r="X18" s="226">
        <v>9.9436892023653302E-6</v>
      </c>
      <c r="Y18" s="226">
        <v>5.2101130011896399E-5</v>
      </c>
      <c r="Z18" s="226">
        <v>1.48879850725293E-5</v>
      </c>
      <c r="AA18" s="226">
        <v>4.4181123527202897E-6</v>
      </c>
      <c r="AB18" s="226">
        <v>1.98239895891609E-5</v>
      </c>
      <c r="AC18" s="226">
        <v>7.6055697735414404E-6</v>
      </c>
      <c r="AD18" s="226">
        <v>1.0209159189326101E-5</v>
      </c>
      <c r="AE18" s="226">
        <v>2.9091567570943301E-5</v>
      </c>
      <c r="AF18" s="226">
        <v>1.14385272909927E-5</v>
      </c>
      <c r="AG18" s="226">
        <v>9.9959509333167296E-6</v>
      </c>
      <c r="AH18" s="226">
        <v>0</v>
      </c>
      <c r="AI18" s="226">
        <v>4.6009772441665603E-6</v>
      </c>
      <c r="AJ18" s="226">
        <v>1.8545693044696599E-6</v>
      </c>
      <c r="AK18" s="226">
        <v>3.2660960767424402E-6</v>
      </c>
      <c r="AL18" s="226">
        <v>2.0342459984518299E-5</v>
      </c>
      <c r="AM18" s="226">
        <v>2.2730427133505602E-6</v>
      </c>
      <c r="AN18" s="226">
        <v>1.47645750834002E-6</v>
      </c>
      <c r="AO18" s="226">
        <v>9.0948451922934802E-6</v>
      </c>
      <c r="AP18" s="226">
        <v>4.68042269879898E-5</v>
      </c>
      <c r="AQ18" s="226">
        <v>1.8438600478301101E-5</v>
      </c>
      <c r="AR18" s="226">
        <v>3.5640914550514601E-6</v>
      </c>
      <c r="AS18" s="226">
        <v>3.6447109924564301E-6</v>
      </c>
      <c r="AT18" s="226">
        <v>2.5550076901187098E-6</v>
      </c>
      <c r="AU18" s="226">
        <v>2.1621733182299101E-4</v>
      </c>
      <c r="AV18" s="226">
        <v>1.6139498607132699E-3</v>
      </c>
      <c r="AW18" s="226">
        <v>3.0491311589328198E-5</v>
      </c>
      <c r="AX18" s="226">
        <v>1.03858953609644E-5</v>
      </c>
      <c r="AY18" s="226">
        <v>3.4397441864837802E-6</v>
      </c>
      <c r="AZ18" s="226">
        <v>8.1025781090225296E-6</v>
      </c>
      <c r="BA18" s="226">
        <v>4.7083190464635203E-6</v>
      </c>
      <c r="BB18" s="226">
        <v>3.0529751462944198E-6</v>
      </c>
      <c r="BC18" s="226">
        <v>6.6919596263637104E-6</v>
      </c>
      <c r="BD18" s="226">
        <v>2.5044143176614699E-6</v>
      </c>
      <c r="BE18" s="226">
        <v>1.6484877393270001E-6</v>
      </c>
      <c r="BF18" s="226">
        <v>8.9095691695853308E-6</v>
      </c>
      <c r="BG18" s="226">
        <v>3.74456542643644E-4</v>
      </c>
      <c r="BH18" s="226">
        <v>1.30583571349041E-6</v>
      </c>
      <c r="BI18" s="226">
        <v>5.2238375969085998E-6</v>
      </c>
      <c r="BJ18" s="226">
        <v>2.5530009979463002E-6</v>
      </c>
      <c r="BK18" s="226">
        <v>3.2478377814971899E-6</v>
      </c>
      <c r="BL18" s="226">
        <v>3.8355860541613003E-6</v>
      </c>
      <c r="BM18" s="226">
        <v>7.6500646217006296E-7</v>
      </c>
      <c r="BN18" s="226">
        <v>5.2239923300397697E-7</v>
      </c>
      <c r="BO18" s="226">
        <v>9.1399141235210697E-7</v>
      </c>
      <c r="BP18" s="226">
        <v>1.0622925797348401E-6</v>
      </c>
      <c r="BQ18" s="226">
        <v>1.02223185265024E-5</v>
      </c>
      <c r="BR18" s="226">
        <v>1.15716497883533E-6</v>
      </c>
      <c r="BS18" s="226">
        <v>7.7192671842856099E-7</v>
      </c>
      <c r="BT18" s="226">
        <v>1.3991569442644699E-6</v>
      </c>
      <c r="BU18" s="226">
        <v>4.59461463650808E-7</v>
      </c>
      <c r="BV18" s="226">
        <v>2.3054095962383899E-6</v>
      </c>
      <c r="BW18" s="226">
        <v>9.8684455425593404E-7</v>
      </c>
      <c r="BX18" s="226">
        <v>8.40838103423828E-6</v>
      </c>
      <c r="BY18" s="226">
        <v>0</v>
      </c>
    </row>
    <row r="19" spans="1:77" x14ac:dyDescent="0.3">
      <c r="A19" s="105" t="s">
        <v>240</v>
      </c>
      <c r="B19" s="226">
        <v>1.21276715244464E-5</v>
      </c>
      <c r="C19" s="226">
        <v>1.70108939234712E-5</v>
      </c>
      <c r="D19" s="226">
        <v>1.2739624877944E-5</v>
      </c>
      <c r="E19" s="226">
        <v>2.6354597210616801E-5</v>
      </c>
      <c r="F19" s="226">
        <v>1.27079944752119E-5</v>
      </c>
      <c r="G19" s="226">
        <v>1.5955355729674601E-5</v>
      </c>
      <c r="H19" s="226">
        <v>1.67604887909237E-5</v>
      </c>
      <c r="I19" s="226">
        <v>1.24797110874781E-5</v>
      </c>
      <c r="J19" s="226">
        <v>1.3902246758669501E-5</v>
      </c>
      <c r="K19" s="226">
        <v>6.1043142006874903E-4</v>
      </c>
      <c r="L19" s="226">
        <v>4.52134190219273E-5</v>
      </c>
      <c r="M19" s="226">
        <v>7.3054718399518195E-4</v>
      </c>
      <c r="N19" s="226">
        <v>6.2981523057114901E-6</v>
      </c>
      <c r="O19" s="226">
        <v>3.5818475273451099E-6</v>
      </c>
      <c r="P19" s="226">
        <v>5.3607315816037401E-5</v>
      </c>
      <c r="Q19" s="226">
        <v>6.12166208677085E-5</v>
      </c>
      <c r="R19" s="226">
        <v>2.75487116961847E-2</v>
      </c>
      <c r="S19" s="226">
        <v>2.3039548275515101E-4</v>
      </c>
      <c r="T19" s="226">
        <v>5.1241428212949402E-4</v>
      </c>
      <c r="U19" s="226">
        <v>2.21983550689996E-5</v>
      </c>
      <c r="V19" s="226">
        <v>2.46033831664429E-4</v>
      </c>
      <c r="W19" s="226">
        <v>5.87238002417128E-5</v>
      </c>
      <c r="X19" s="226">
        <v>1.6335949714742601E-5</v>
      </c>
      <c r="Y19" s="226">
        <v>1.8700421332332502E-5</v>
      </c>
      <c r="Z19" s="226">
        <v>2.7080611827364899E-5</v>
      </c>
      <c r="AA19" s="226">
        <v>4.4927340123242998E-5</v>
      </c>
      <c r="AB19" s="226">
        <v>1.8874069808593899E-5</v>
      </c>
      <c r="AC19" s="226">
        <v>4.3618381823892202E-4</v>
      </c>
      <c r="AD19" s="226">
        <v>2.0410012028331299E-4</v>
      </c>
      <c r="AE19" s="226">
        <v>2.1473329766366299E-5</v>
      </c>
      <c r="AF19" s="226">
        <v>1.20075220000196E-4</v>
      </c>
      <c r="AG19" s="226">
        <v>1.47374959455259E-5</v>
      </c>
      <c r="AH19" s="226">
        <v>0</v>
      </c>
      <c r="AI19" s="226">
        <v>1.1198432070553799E-5</v>
      </c>
      <c r="AJ19" s="226">
        <v>8.8166980074234706E-6</v>
      </c>
      <c r="AK19" s="226">
        <v>3.91836887119344E-5</v>
      </c>
      <c r="AL19" s="226">
        <v>1.76614305950649E-5</v>
      </c>
      <c r="AM19" s="226">
        <v>1.35853539204727E-5</v>
      </c>
      <c r="AN19" s="226">
        <v>1.16349954369074E-5</v>
      </c>
      <c r="AO19" s="226">
        <v>1.02455757207166E-5</v>
      </c>
      <c r="AP19" s="226">
        <v>1.30899640049381E-5</v>
      </c>
      <c r="AQ19" s="226">
        <v>1.2287508678690999E-5</v>
      </c>
      <c r="AR19" s="226">
        <v>9.7686747121117193E-6</v>
      </c>
      <c r="AS19" s="226">
        <v>1.01406913050901E-5</v>
      </c>
      <c r="AT19" s="226">
        <v>9.0054693516952699E-6</v>
      </c>
      <c r="AU19" s="226">
        <v>1.09501474453101E-5</v>
      </c>
      <c r="AV19" s="226">
        <v>1.63330188556238E-5</v>
      </c>
      <c r="AW19" s="226">
        <v>1.9051889646221699E-5</v>
      </c>
      <c r="AX19" s="226">
        <v>1.0727685584908E-5</v>
      </c>
      <c r="AY19" s="226">
        <v>8.3614491448664203E-6</v>
      </c>
      <c r="AZ19" s="226">
        <v>9.0890589029736399E-6</v>
      </c>
      <c r="BA19" s="226">
        <v>8.9560226320480202E-6</v>
      </c>
      <c r="BB19" s="226">
        <v>8.6966443100718003E-6</v>
      </c>
      <c r="BC19" s="226">
        <v>1.0370665463054299E-5</v>
      </c>
      <c r="BD19" s="226">
        <v>1.7437831386507699E-5</v>
      </c>
      <c r="BE19" s="226">
        <v>7.8139512623792798E-6</v>
      </c>
      <c r="BF19" s="226">
        <v>1.9076968279150001E-5</v>
      </c>
      <c r="BG19" s="226">
        <v>1.9126745585972701E-5</v>
      </c>
      <c r="BH19" s="226">
        <v>1.5470983492562501E-5</v>
      </c>
      <c r="BI19" s="226">
        <v>2.2662343103925399E-5</v>
      </c>
      <c r="BJ19" s="226">
        <v>2.7464903523123801E-5</v>
      </c>
      <c r="BK19" s="226">
        <v>1.1452416795270301E-3</v>
      </c>
      <c r="BL19" s="226">
        <v>2.0283067535842802E-3</v>
      </c>
      <c r="BM19" s="226">
        <v>2.1156339812926901E-5</v>
      </c>
      <c r="BN19" s="226">
        <v>2.2159041371253E-5</v>
      </c>
      <c r="BO19" s="226">
        <v>3.7594792552425597E-5</v>
      </c>
      <c r="BP19" s="226">
        <v>4.5190557516190697E-5</v>
      </c>
      <c r="BQ19" s="226">
        <v>1.6079361664023399E-5</v>
      </c>
      <c r="BR19" s="226">
        <v>6.3822958125627299E-5</v>
      </c>
      <c r="BS19" s="226">
        <v>1.36356408927414E-5</v>
      </c>
      <c r="BT19" s="226">
        <v>7.8561637784115406E-5</v>
      </c>
      <c r="BU19" s="226">
        <v>5.9306824630291797E-5</v>
      </c>
      <c r="BV19" s="226">
        <v>5.0598078750112997E-5</v>
      </c>
      <c r="BW19" s="226">
        <v>2.94283340821276E-5</v>
      </c>
      <c r="BX19" s="226">
        <v>2.3557582227766799E-4</v>
      </c>
      <c r="BY19" s="226">
        <v>0</v>
      </c>
    </row>
    <row r="20" spans="1:77" x14ac:dyDescent="0.3">
      <c r="A20" s="105" t="s">
        <v>260</v>
      </c>
      <c r="B20" s="226">
        <v>9.4248347815400206E-6</v>
      </c>
      <c r="C20" s="226">
        <v>2.0238830245520701E-5</v>
      </c>
      <c r="D20" s="226">
        <v>2.0187465523316999E-5</v>
      </c>
      <c r="E20" s="226">
        <v>1.74108301693676E-5</v>
      </c>
      <c r="F20" s="226">
        <v>1.3396931887056E-5</v>
      </c>
      <c r="G20" s="226">
        <v>1.24988563690836E-5</v>
      </c>
      <c r="H20" s="226">
        <v>1.603590945597E-5</v>
      </c>
      <c r="I20" s="226">
        <v>1.1254321616789E-5</v>
      </c>
      <c r="J20" s="226">
        <v>1.8411400847604801E-5</v>
      </c>
      <c r="K20" s="226">
        <v>3.7049967576178701E-4</v>
      </c>
      <c r="L20" s="226">
        <v>1.03796227801007E-5</v>
      </c>
      <c r="M20" s="226">
        <v>4.9379959735563995E-4</v>
      </c>
      <c r="N20" s="226">
        <v>1.30201824472526E-5</v>
      </c>
      <c r="O20" s="226">
        <v>5.5964319434020703E-6</v>
      </c>
      <c r="P20" s="226">
        <v>8.3165478728463197E-5</v>
      </c>
      <c r="Q20" s="226">
        <v>1.4113483262908499E-4</v>
      </c>
      <c r="R20" s="226">
        <v>1.3999688988709799E-4</v>
      </c>
      <c r="S20" s="226">
        <v>3.6393655890857503E-2</v>
      </c>
      <c r="T20" s="226">
        <v>2.0832717948160499E-4</v>
      </c>
      <c r="U20" s="226">
        <v>5.34541286714805E-5</v>
      </c>
      <c r="V20" s="226">
        <v>1.17097714287574E-4</v>
      </c>
      <c r="W20" s="226">
        <v>2.9647410201004101E-5</v>
      </c>
      <c r="X20" s="226">
        <v>2.7840198577388E-5</v>
      </c>
      <c r="Y20" s="226">
        <v>2.5737046898423798E-5</v>
      </c>
      <c r="Z20" s="226">
        <v>3.4482342267207997E-5</v>
      </c>
      <c r="AA20" s="226">
        <v>2.7935741924156801E-5</v>
      </c>
      <c r="AB20" s="226">
        <v>2.8735150822658601E-5</v>
      </c>
      <c r="AC20" s="226">
        <v>1.5787360966504399E-3</v>
      </c>
      <c r="AD20" s="226">
        <v>5.2850469870040199E-5</v>
      </c>
      <c r="AE20" s="226">
        <v>4.4094799687178498E-5</v>
      </c>
      <c r="AF20" s="226">
        <v>3.9784586761266701E-5</v>
      </c>
      <c r="AG20" s="226">
        <v>3.3073531258605101E-5</v>
      </c>
      <c r="AH20" s="226">
        <v>0</v>
      </c>
      <c r="AI20" s="226">
        <v>3.0300446172369E-5</v>
      </c>
      <c r="AJ20" s="226">
        <v>7.2415198749203094E-5</v>
      </c>
      <c r="AK20" s="226">
        <v>4.0294053125274502E-5</v>
      </c>
      <c r="AL20" s="226">
        <v>3.9454169660456201E-5</v>
      </c>
      <c r="AM20" s="226">
        <v>2.9659545844875899E-5</v>
      </c>
      <c r="AN20" s="226">
        <v>2.1068888922537601E-5</v>
      </c>
      <c r="AO20" s="226">
        <v>2.0023532261134199E-5</v>
      </c>
      <c r="AP20" s="226">
        <v>2.19671830797506E-5</v>
      </c>
      <c r="AQ20" s="226">
        <v>2.0731055260402101E-5</v>
      </c>
      <c r="AR20" s="226">
        <v>1.6450365482266799E-5</v>
      </c>
      <c r="AS20" s="226">
        <v>1.9237392544880501E-5</v>
      </c>
      <c r="AT20" s="226">
        <v>2.6806535922603401E-5</v>
      </c>
      <c r="AU20" s="226">
        <v>2.5347725768185401E-5</v>
      </c>
      <c r="AV20" s="226">
        <v>3.64831182372234E-5</v>
      </c>
      <c r="AW20" s="226">
        <v>4.6261405489787902E-5</v>
      </c>
      <c r="AX20" s="226">
        <v>1.13884247059387E-4</v>
      </c>
      <c r="AY20" s="226">
        <v>1.58952623018824E-5</v>
      </c>
      <c r="AZ20" s="226">
        <v>2.54584531128316E-5</v>
      </c>
      <c r="BA20" s="226">
        <v>4.3576842809742797E-5</v>
      </c>
      <c r="BB20" s="226">
        <v>2.5199994532029302E-5</v>
      </c>
      <c r="BC20" s="226">
        <v>6.3035200851366404E-5</v>
      </c>
      <c r="BD20" s="226">
        <v>4.5280327188423998E-5</v>
      </c>
      <c r="BE20" s="226">
        <v>1.42233430613443E-5</v>
      </c>
      <c r="BF20" s="226">
        <v>3.6739988097707898E-5</v>
      </c>
      <c r="BG20" s="226">
        <v>9.3120903124100003E-5</v>
      </c>
      <c r="BH20" s="226">
        <v>7.4369955669532097E-6</v>
      </c>
      <c r="BI20" s="226">
        <v>2.00942661095711E-5</v>
      </c>
      <c r="BJ20" s="226">
        <v>1.1756865306644601E-5</v>
      </c>
      <c r="BK20" s="226">
        <v>1.0791141210034899E-4</v>
      </c>
      <c r="BL20" s="226">
        <v>1.13921611082259E-4</v>
      </c>
      <c r="BM20" s="226">
        <v>7.0477364537614304E-6</v>
      </c>
      <c r="BN20" s="226">
        <v>5.2570723833266001E-6</v>
      </c>
      <c r="BO20" s="226">
        <v>8.7768618673483504E-6</v>
      </c>
      <c r="BP20" s="226">
        <v>8.1782574459140407E-6</v>
      </c>
      <c r="BQ20" s="226">
        <v>5.6222831853944597E-6</v>
      </c>
      <c r="BR20" s="226">
        <v>1.69789286186406E-5</v>
      </c>
      <c r="BS20" s="226">
        <v>5.4223189207710098E-6</v>
      </c>
      <c r="BT20" s="226">
        <v>1.42191496180776E-5</v>
      </c>
      <c r="BU20" s="226">
        <v>6.3696856304326999E-6</v>
      </c>
      <c r="BV20" s="226">
        <v>1.6489099232235501E-5</v>
      </c>
      <c r="BW20" s="226">
        <v>1.22694728804835E-5</v>
      </c>
      <c r="BX20" s="226">
        <v>4.0726361915547698E-5</v>
      </c>
      <c r="BY20" s="226">
        <v>0</v>
      </c>
    </row>
    <row r="21" spans="1:77" x14ac:dyDescent="0.3">
      <c r="A21" s="105" t="s">
        <v>264</v>
      </c>
      <c r="B21" s="226">
        <v>2.01947909065039E-8</v>
      </c>
      <c r="C21" s="226">
        <v>1.81207782332917E-8</v>
      </c>
      <c r="D21" s="226">
        <v>1.62160944185258E-8</v>
      </c>
      <c r="E21" s="226">
        <v>3.4782091630255801E-8</v>
      </c>
      <c r="F21" s="226">
        <v>1.82874729270058E-8</v>
      </c>
      <c r="G21" s="226">
        <v>2.7595146396243498E-8</v>
      </c>
      <c r="H21" s="226">
        <v>2.8974980967436401E-8</v>
      </c>
      <c r="I21" s="226">
        <v>2.56005728618182E-8</v>
      </c>
      <c r="J21" s="226">
        <v>1.7488447509553601E-8</v>
      </c>
      <c r="K21" s="226">
        <v>1.93845367330628E-8</v>
      </c>
      <c r="L21" s="226">
        <v>4.7117158002730101E-8</v>
      </c>
      <c r="M21" s="226">
        <v>2.5202961207043001E-8</v>
      </c>
      <c r="N21" s="226">
        <v>4.8654509048427602E-9</v>
      </c>
      <c r="O21" s="226">
        <v>2.7985521241655099E-9</v>
      </c>
      <c r="P21" s="226">
        <v>6.6939969097139098E-8</v>
      </c>
      <c r="Q21" s="226">
        <v>7.5282265617585904E-8</v>
      </c>
      <c r="R21" s="226">
        <v>1.47103501009912E-8</v>
      </c>
      <c r="S21" s="226">
        <v>2.2222627943951E-8</v>
      </c>
      <c r="T21" s="226">
        <v>2.02289469188363E-2</v>
      </c>
      <c r="U21" s="226">
        <v>1.81335453393951E-8</v>
      </c>
      <c r="V21" s="226">
        <v>2.5637700923008201E-8</v>
      </c>
      <c r="W21" s="226">
        <v>1.6115972353283699E-8</v>
      </c>
      <c r="X21" s="226">
        <v>1.1301045695635401E-8</v>
      </c>
      <c r="Y21" s="226">
        <v>1.7986318839601499E-8</v>
      </c>
      <c r="Z21" s="226">
        <v>2.3577705856066199E-8</v>
      </c>
      <c r="AA21" s="226">
        <v>1.75700442034617E-8</v>
      </c>
      <c r="AB21" s="226">
        <v>1.76045539730267E-8</v>
      </c>
      <c r="AC21" s="226">
        <v>1.0827032912405E-8</v>
      </c>
      <c r="AD21" s="226">
        <v>4.5881936181842E-7</v>
      </c>
      <c r="AE21" s="226">
        <v>1.68076153963495E-8</v>
      </c>
      <c r="AF21" s="226">
        <v>3.0499238763480602E-8</v>
      </c>
      <c r="AG21" s="226">
        <v>1.17130315426426E-8</v>
      </c>
      <c r="AH21" s="226">
        <v>0</v>
      </c>
      <c r="AI21" s="226">
        <v>7.5058620483098196E-9</v>
      </c>
      <c r="AJ21" s="226">
        <v>6.0484210218383598E-9</v>
      </c>
      <c r="AK21" s="226">
        <v>9.32083831893195E-9</v>
      </c>
      <c r="AL21" s="226">
        <v>1.5368280148659099E-8</v>
      </c>
      <c r="AM21" s="226">
        <v>1.0888954362507199E-8</v>
      </c>
      <c r="AN21" s="226">
        <v>9.9534846657022104E-9</v>
      </c>
      <c r="AO21" s="226">
        <v>7.3361097679684E-9</v>
      </c>
      <c r="AP21" s="226">
        <v>8.2337894975368499E-9</v>
      </c>
      <c r="AQ21" s="226">
        <v>9.3431646674826095E-9</v>
      </c>
      <c r="AR21" s="226">
        <v>6.1993654443677401E-9</v>
      </c>
      <c r="AS21" s="226">
        <v>7.8602038840883498E-9</v>
      </c>
      <c r="AT21" s="226">
        <v>6.51132930768E-9</v>
      </c>
      <c r="AU21" s="226">
        <v>8.6851147240028704E-9</v>
      </c>
      <c r="AV21" s="226">
        <v>1.4969227434372798E-8</v>
      </c>
      <c r="AW21" s="226">
        <v>2.02100495508665E-8</v>
      </c>
      <c r="AX21" s="226">
        <v>8.1265280889731901E-9</v>
      </c>
      <c r="AY21" s="226">
        <v>7.2327497955237797E-9</v>
      </c>
      <c r="AZ21" s="226">
        <v>7.6651102638023695E-9</v>
      </c>
      <c r="BA21" s="226">
        <v>7.3058905568608602E-9</v>
      </c>
      <c r="BB21" s="226">
        <v>5.8653142312827101E-9</v>
      </c>
      <c r="BC21" s="226">
        <v>7.7230912060703295E-9</v>
      </c>
      <c r="BD21" s="226">
        <v>1.3780842212334301E-8</v>
      </c>
      <c r="BE21" s="226">
        <v>8.46122624496481E-9</v>
      </c>
      <c r="BF21" s="226">
        <v>1.58590906346598E-8</v>
      </c>
      <c r="BG21" s="226">
        <v>1.78087896618592E-8</v>
      </c>
      <c r="BH21" s="226">
        <v>1.31216855878249E-8</v>
      </c>
      <c r="BI21" s="226">
        <v>1.94089944143127E-8</v>
      </c>
      <c r="BJ21" s="226">
        <v>2.35187012503606E-8</v>
      </c>
      <c r="BK21" s="226">
        <v>4.2714819749359901E-7</v>
      </c>
      <c r="BL21" s="226">
        <v>1.6106410751142299E-6</v>
      </c>
      <c r="BM21" s="226">
        <v>5.5136290774009798E-8</v>
      </c>
      <c r="BN21" s="226">
        <v>2.5419206616321799E-8</v>
      </c>
      <c r="BO21" s="226">
        <v>3.7386859633070301E-8</v>
      </c>
      <c r="BP21" s="226">
        <v>4.2136866822487698E-8</v>
      </c>
      <c r="BQ21" s="226">
        <v>1.67134041971541E-8</v>
      </c>
      <c r="BR21" s="226">
        <v>5.4869015975249199E-8</v>
      </c>
      <c r="BS21" s="226">
        <v>1.04902366660496E-8</v>
      </c>
      <c r="BT21" s="226">
        <v>8.9573403345755498E-8</v>
      </c>
      <c r="BU21" s="226">
        <v>4.8370227973031697E-8</v>
      </c>
      <c r="BV21" s="226">
        <v>5.1855652375544703E-8</v>
      </c>
      <c r="BW21" s="226">
        <v>1.92533911113326E-8</v>
      </c>
      <c r="BX21" s="226">
        <v>1.7710794838331999E-6</v>
      </c>
      <c r="BY21" s="226">
        <v>0</v>
      </c>
    </row>
    <row r="22" spans="1:77" x14ac:dyDescent="0.3">
      <c r="A22" s="105" t="s">
        <v>282</v>
      </c>
      <c r="B22" s="226">
        <v>2.4515822647057102E-6</v>
      </c>
      <c r="C22" s="226">
        <v>3.9178733289439302E-6</v>
      </c>
      <c r="D22" s="226">
        <v>2.7534079674002298E-6</v>
      </c>
      <c r="E22" s="226">
        <v>5.4109083464152204E-6</v>
      </c>
      <c r="F22" s="226">
        <v>3.0131699769038402E-6</v>
      </c>
      <c r="G22" s="226">
        <v>3.6022750002501298E-6</v>
      </c>
      <c r="H22" s="226">
        <v>3.0793447273107502E-6</v>
      </c>
      <c r="I22" s="226">
        <v>2.34905693194427E-6</v>
      </c>
      <c r="J22" s="226">
        <v>3.4721527200310099E-6</v>
      </c>
      <c r="K22" s="226">
        <v>2.2451892311592601E-4</v>
      </c>
      <c r="L22" s="226">
        <v>5.0593433187099396E-6</v>
      </c>
      <c r="M22" s="226">
        <v>2.7169205587397502E-4</v>
      </c>
      <c r="N22" s="226">
        <v>8.9244555988960608E-6</v>
      </c>
      <c r="O22" s="226">
        <v>3.5168591155560299E-6</v>
      </c>
      <c r="P22" s="226">
        <v>8.8838021730850808E-6</v>
      </c>
      <c r="Q22" s="226">
        <v>1.16809606011028E-5</v>
      </c>
      <c r="R22" s="226">
        <v>1.6641897879908201E-4</v>
      </c>
      <c r="S22" s="226">
        <v>4.0050822870255201E-4</v>
      </c>
      <c r="T22" s="226">
        <v>1.01900269501084E-4</v>
      </c>
      <c r="U22" s="226">
        <v>2.2648720721133001E-2</v>
      </c>
      <c r="V22" s="226">
        <v>1.66307085015626E-4</v>
      </c>
      <c r="W22" s="226">
        <v>7.8428711319817397E-4</v>
      </c>
      <c r="X22" s="226">
        <v>3.2588124236770998E-6</v>
      </c>
      <c r="Y22" s="226">
        <v>3.41113723017562E-6</v>
      </c>
      <c r="Z22" s="226">
        <v>2.6886683131535801E-4</v>
      </c>
      <c r="AA22" s="226">
        <v>1.37532607974347E-4</v>
      </c>
      <c r="AB22" s="226">
        <v>3.33329426686537E-6</v>
      </c>
      <c r="AC22" s="226">
        <v>9.9178892205755396E-4</v>
      </c>
      <c r="AD22" s="226">
        <v>4.1313383257434903E-4</v>
      </c>
      <c r="AE22" s="226">
        <v>5.1651685402914902E-6</v>
      </c>
      <c r="AF22" s="226">
        <v>2.0735323958965801E-5</v>
      </c>
      <c r="AG22" s="226">
        <v>4.7335427870058504E-6</v>
      </c>
      <c r="AH22" s="226">
        <v>0</v>
      </c>
      <c r="AI22" s="226">
        <v>5.9990466657127603E-6</v>
      </c>
      <c r="AJ22" s="226">
        <v>5.5676709686542701E-6</v>
      </c>
      <c r="AK22" s="226">
        <v>1.0263467680282E-5</v>
      </c>
      <c r="AL22" s="226">
        <v>3.9810600702219498E-6</v>
      </c>
      <c r="AM22" s="226">
        <v>5.4322396447256197E-6</v>
      </c>
      <c r="AN22" s="226">
        <v>5.0647862417170301E-6</v>
      </c>
      <c r="AO22" s="226">
        <v>9.7551359795417802E-6</v>
      </c>
      <c r="AP22" s="226">
        <v>2.1235206312974401E-5</v>
      </c>
      <c r="AQ22" s="226">
        <v>3.8677125839594798E-4</v>
      </c>
      <c r="AR22" s="226">
        <v>2.31329415155889E-5</v>
      </c>
      <c r="AS22" s="226">
        <v>2.6965476254123998E-6</v>
      </c>
      <c r="AT22" s="226">
        <v>8.0657052395051592E-6</v>
      </c>
      <c r="AU22" s="226">
        <v>8.3070813639665797E-6</v>
      </c>
      <c r="AV22" s="226">
        <v>6.1273583390213797E-6</v>
      </c>
      <c r="AW22" s="226">
        <v>4.08019293397901E-6</v>
      </c>
      <c r="AX22" s="226">
        <v>1.25442078560928E-5</v>
      </c>
      <c r="AY22" s="226">
        <v>1.8344554436571701E-6</v>
      </c>
      <c r="AZ22" s="226">
        <v>6.1872008176209697E-6</v>
      </c>
      <c r="BA22" s="226">
        <v>4.2059897472281604E-6</v>
      </c>
      <c r="BB22" s="226">
        <v>2.4320171916302098E-6</v>
      </c>
      <c r="BC22" s="226">
        <v>7.7883100919553201E-6</v>
      </c>
      <c r="BD22" s="226">
        <v>5.3905280967060898E-6</v>
      </c>
      <c r="BE22" s="226">
        <v>2.4318352805650602E-6</v>
      </c>
      <c r="BF22" s="226">
        <v>5.9904703581255802E-6</v>
      </c>
      <c r="BG22" s="226">
        <v>7.28893065582621E-6</v>
      </c>
      <c r="BH22" s="226">
        <v>3.1903306200735799E-6</v>
      </c>
      <c r="BI22" s="226">
        <v>5.17099515514228E-6</v>
      </c>
      <c r="BJ22" s="226">
        <v>6.4078566172035502E-6</v>
      </c>
      <c r="BK22" s="226">
        <v>9.2854613136335705E-5</v>
      </c>
      <c r="BL22" s="226">
        <v>1.6747420062456799E-4</v>
      </c>
      <c r="BM22" s="226">
        <v>3.6024501515929302E-6</v>
      </c>
      <c r="BN22" s="226">
        <v>2.7166770144061599E-6</v>
      </c>
      <c r="BO22" s="226">
        <v>4.4168095087038496E-6</v>
      </c>
      <c r="BP22" s="226">
        <v>5.4210788305349201E-6</v>
      </c>
      <c r="BQ22" s="226">
        <v>2.2388075083889598E-6</v>
      </c>
      <c r="BR22" s="226">
        <v>1.0990939856331501E-5</v>
      </c>
      <c r="BS22" s="226">
        <v>1.6699677992984699E-6</v>
      </c>
      <c r="BT22" s="226">
        <v>8.535829697274E-6</v>
      </c>
      <c r="BU22" s="226">
        <v>5.39827481598358E-6</v>
      </c>
      <c r="BV22" s="226">
        <v>7.6741893028199606E-6</v>
      </c>
      <c r="BW22" s="226">
        <v>4.0124487133963901E-6</v>
      </c>
      <c r="BX22" s="226">
        <v>3.0216570307266801E-5</v>
      </c>
      <c r="BY22" s="226">
        <v>0</v>
      </c>
    </row>
    <row r="23" spans="1:77" x14ac:dyDescent="0.3">
      <c r="A23" s="105" t="s">
        <v>294</v>
      </c>
      <c r="B23" s="226">
        <v>6.0907821694741701E-6</v>
      </c>
      <c r="C23" s="226">
        <v>1.1879863415490599E-5</v>
      </c>
      <c r="D23" s="226">
        <v>6.0472401688068797E-6</v>
      </c>
      <c r="E23" s="226">
        <v>1.10026865436436E-5</v>
      </c>
      <c r="F23" s="226">
        <v>6.6663620241619804E-6</v>
      </c>
      <c r="G23" s="226">
        <v>7.5237889313403197E-6</v>
      </c>
      <c r="H23" s="226">
        <v>7.7570299148713092E-6</v>
      </c>
      <c r="I23" s="226">
        <v>5.3893930512995201E-6</v>
      </c>
      <c r="J23" s="226">
        <v>5.8852731075920296E-6</v>
      </c>
      <c r="K23" s="226">
        <v>6.4887438804569999E-6</v>
      </c>
      <c r="L23" s="226">
        <v>1.5781317473572801E-5</v>
      </c>
      <c r="M23" s="226">
        <v>7.4589245020117001E-6</v>
      </c>
      <c r="N23" s="226">
        <v>2.9852012688390799E-6</v>
      </c>
      <c r="O23" s="226">
        <v>1.9146273096970401E-6</v>
      </c>
      <c r="P23" s="226">
        <v>1.7198534303568298E-5</v>
      </c>
      <c r="Q23" s="226">
        <v>2.0361129055811699E-5</v>
      </c>
      <c r="R23" s="226">
        <v>6.2640704258183504E-6</v>
      </c>
      <c r="S23" s="226">
        <v>1.1627211509421099E-5</v>
      </c>
      <c r="T23" s="226">
        <v>6.90655644649536E-6</v>
      </c>
      <c r="U23" s="226">
        <v>8.1850079711642801E-6</v>
      </c>
      <c r="V23" s="226">
        <v>2.7957447581155401E-2</v>
      </c>
      <c r="W23" s="226">
        <v>1.22562767310408E-3</v>
      </c>
      <c r="X23" s="226">
        <v>7.6429087715536392E-6</v>
      </c>
      <c r="Y23" s="226">
        <v>7.4748551313906196E-6</v>
      </c>
      <c r="Z23" s="226">
        <v>5.0686952681200002E-4</v>
      </c>
      <c r="AA23" s="226">
        <v>1.6769748726717902E-5</v>
      </c>
      <c r="AB23" s="226">
        <v>7.61490432040904E-6</v>
      </c>
      <c r="AC23" s="226">
        <v>7.0249818013942701E-6</v>
      </c>
      <c r="AD23" s="226">
        <v>1.5862678845843801E-4</v>
      </c>
      <c r="AE23" s="226">
        <v>9.6488062126826594E-6</v>
      </c>
      <c r="AF23" s="226">
        <v>1.27183248625058E-5</v>
      </c>
      <c r="AG23" s="226">
        <v>7.5289369562518202E-6</v>
      </c>
      <c r="AH23" s="226">
        <v>0</v>
      </c>
      <c r="AI23" s="226">
        <v>4.5261727972679803E-6</v>
      </c>
      <c r="AJ23" s="226">
        <v>3.9636975068667899E-6</v>
      </c>
      <c r="AK23" s="226">
        <v>5.2562067568381003E-6</v>
      </c>
      <c r="AL23" s="226">
        <v>9.3527283291527997E-6</v>
      </c>
      <c r="AM23" s="226">
        <v>1.0309746658777699E-5</v>
      </c>
      <c r="AN23" s="226">
        <v>5.1285881911460704E-6</v>
      </c>
      <c r="AO23" s="226">
        <v>4.6747371842271798E-6</v>
      </c>
      <c r="AP23" s="226">
        <v>5.7132153783925704E-6</v>
      </c>
      <c r="AQ23" s="226">
        <v>5.52897997252335E-6</v>
      </c>
      <c r="AR23" s="226">
        <v>3.6198019938960499E-6</v>
      </c>
      <c r="AS23" s="226">
        <v>5.2156971693766197E-6</v>
      </c>
      <c r="AT23" s="226">
        <v>4.8667139130020696E-6</v>
      </c>
      <c r="AU23" s="226">
        <v>6.4345467812389498E-6</v>
      </c>
      <c r="AV23" s="226">
        <v>9.5498168217059202E-6</v>
      </c>
      <c r="AW23" s="226">
        <v>7.6245095885910902E-6</v>
      </c>
      <c r="AX23" s="226">
        <v>5.80574057841808E-6</v>
      </c>
      <c r="AY23" s="226">
        <v>3.4233592820047599E-6</v>
      </c>
      <c r="AZ23" s="226">
        <v>4.0538079370172697E-6</v>
      </c>
      <c r="BA23" s="226">
        <v>3.87795771030383E-6</v>
      </c>
      <c r="BB23" s="226">
        <v>3.6627694070308701E-6</v>
      </c>
      <c r="BC23" s="226">
        <v>5.2050195536513101E-6</v>
      </c>
      <c r="BD23" s="226">
        <v>7.0485037852583298E-6</v>
      </c>
      <c r="BE23" s="226">
        <v>2.9872652982382999E-6</v>
      </c>
      <c r="BF23" s="226">
        <v>6.6685356575736597E-6</v>
      </c>
      <c r="BG23" s="226">
        <v>7.7400905150717499E-6</v>
      </c>
      <c r="BH23" s="226">
        <v>7.9078955067402193E-6</v>
      </c>
      <c r="BI23" s="226">
        <v>3.8682275276758602E-5</v>
      </c>
      <c r="BJ23" s="226">
        <v>1.45147687511623E-5</v>
      </c>
      <c r="BK23" s="226">
        <v>3.7202677950102099E-4</v>
      </c>
      <c r="BL23" s="226">
        <v>4.8086728097391601E-4</v>
      </c>
      <c r="BM23" s="226">
        <v>6.8554145540115397E-6</v>
      </c>
      <c r="BN23" s="226">
        <v>6.3297024073921099E-6</v>
      </c>
      <c r="BO23" s="226">
        <v>1.03772641730693E-5</v>
      </c>
      <c r="BP23" s="226">
        <v>1.24958524273297E-5</v>
      </c>
      <c r="BQ23" s="226">
        <v>4.4603627031141398E-6</v>
      </c>
      <c r="BR23" s="226">
        <v>1.6042930080215799E-5</v>
      </c>
      <c r="BS23" s="226">
        <v>4.6954877286597503E-6</v>
      </c>
      <c r="BT23" s="226">
        <v>2.1610582088284299E-5</v>
      </c>
      <c r="BU23" s="226">
        <v>1.45933635452615E-5</v>
      </c>
      <c r="BV23" s="226">
        <v>1.36754632002365E-5</v>
      </c>
      <c r="BW23" s="226">
        <v>8.3305368031844701E-6</v>
      </c>
      <c r="BX23" s="226">
        <v>9.2488510017826203E-5</v>
      </c>
      <c r="BY23" s="226">
        <v>0</v>
      </c>
    </row>
    <row r="24" spans="1:77" x14ac:dyDescent="0.3">
      <c r="A24" s="105" t="s">
        <v>316</v>
      </c>
      <c r="B24" s="226">
        <v>8.4207427707093702E-6</v>
      </c>
      <c r="C24" s="226">
        <v>1.50558041335423E-5</v>
      </c>
      <c r="D24" s="226">
        <v>9.0375310467004798E-6</v>
      </c>
      <c r="E24" s="226">
        <v>1.5276590140930898E-5</v>
      </c>
      <c r="F24" s="226">
        <v>9.1543453681500392E-6</v>
      </c>
      <c r="G24" s="226">
        <v>1.0527243967467499E-5</v>
      </c>
      <c r="H24" s="226">
        <v>1.1473638253499199E-5</v>
      </c>
      <c r="I24" s="226">
        <v>8.2748133391260692E-6</v>
      </c>
      <c r="J24" s="226">
        <v>8.8351211621500907E-6</v>
      </c>
      <c r="K24" s="226">
        <v>1.9688083188363501E-5</v>
      </c>
      <c r="L24" s="226">
        <v>2.4131675987701999E-5</v>
      </c>
      <c r="M24" s="226">
        <v>2.2623215554771999E-5</v>
      </c>
      <c r="N24" s="226">
        <v>4.0435696712984897E-6</v>
      </c>
      <c r="O24" s="226">
        <v>2.5051501172577102E-6</v>
      </c>
      <c r="P24" s="226">
        <v>2.7498242854860201E-5</v>
      </c>
      <c r="Q24" s="226">
        <v>3.2282600331279202E-5</v>
      </c>
      <c r="R24" s="226">
        <v>1.3353192667322599E-5</v>
      </c>
      <c r="S24" s="226">
        <v>2.0765132688151301E-5</v>
      </c>
      <c r="T24" s="226">
        <v>1.56530440150516E-5</v>
      </c>
      <c r="U24" s="226">
        <v>1.3776938059463399E-5</v>
      </c>
      <c r="V24" s="226">
        <v>2.53544701678895E-5</v>
      </c>
      <c r="W24" s="226">
        <v>7.3535996924928404E-2</v>
      </c>
      <c r="X24" s="226">
        <v>4.5664423493099701E-5</v>
      </c>
      <c r="Y24" s="226">
        <v>1.20321672386046E-5</v>
      </c>
      <c r="Z24" s="226">
        <v>1.81637666593512E-3</v>
      </c>
      <c r="AA24" s="226">
        <v>3.9647381092684499E-4</v>
      </c>
      <c r="AB24" s="226">
        <v>1.22841505642591E-5</v>
      </c>
      <c r="AC24" s="226">
        <v>4.8663446392883302E-5</v>
      </c>
      <c r="AD24" s="226">
        <v>2.6181808319270899E-4</v>
      </c>
      <c r="AE24" s="226">
        <v>1.5469587915402698E-5</v>
      </c>
      <c r="AF24" s="226">
        <v>1.9841854072541899E-5</v>
      </c>
      <c r="AG24" s="226">
        <v>2.37347226428315E-5</v>
      </c>
      <c r="AH24" s="226">
        <v>0</v>
      </c>
      <c r="AI24" s="226">
        <v>6.9852417951923203E-6</v>
      </c>
      <c r="AJ24" s="226">
        <v>6.1594414713014497E-6</v>
      </c>
      <c r="AK24" s="226">
        <v>8.3909982648435002E-6</v>
      </c>
      <c r="AL24" s="226">
        <v>1.29390896048623E-5</v>
      </c>
      <c r="AM24" s="226">
        <v>1.28080878511491E-5</v>
      </c>
      <c r="AN24" s="226">
        <v>7.4485237598714904E-6</v>
      </c>
      <c r="AO24" s="226">
        <v>6.8332179768926102E-6</v>
      </c>
      <c r="AP24" s="226">
        <v>8.0651143249923202E-6</v>
      </c>
      <c r="AQ24" s="226">
        <v>8.08243034227251E-6</v>
      </c>
      <c r="AR24" s="226">
        <v>6.2520071709998199E-6</v>
      </c>
      <c r="AS24" s="226">
        <v>7.3885753402241899E-6</v>
      </c>
      <c r="AT24" s="226">
        <v>6.9141450511800399E-6</v>
      </c>
      <c r="AU24" s="226">
        <v>8.6468811557187893E-6</v>
      </c>
      <c r="AV24" s="226">
        <v>1.26641458627813E-5</v>
      </c>
      <c r="AW24" s="226">
        <v>1.1445362411744599E-5</v>
      </c>
      <c r="AX24" s="226">
        <v>8.3202223980468897E-6</v>
      </c>
      <c r="AY24" s="226">
        <v>5.1357574660677598E-6</v>
      </c>
      <c r="AZ24" s="226">
        <v>6.0455991432274302E-6</v>
      </c>
      <c r="BA24" s="226">
        <v>5.8585058217359197E-6</v>
      </c>
      <c r="BB24" s="226">
        <v>5.9620047435630404E-6</v>
      </c>
      <c r="BC24" s="226">
        <v>7.61065855707511E-6</v>
      </c>
      <c r="BD24" s="226">
        <v>1.0341159244420699E-5</v>
      </c>
      <c r="BE24" s="226">
        <v>4.5804408179690501E-6</v>
      </c>
      <c r="BF24" s="226">
        <v>9.8295234155081101E-6</v>
      </c>
      <c r="BG24" s="226">
        <v>1.17267432808049E-5</v>
      </c>
      <c r="BH24" s="226">
        <v>1.0273331317177699E-5</v>
      </c>
      <c r="BI24" s="226">
        <v>4.0522915978963999E-5</v>
      </c>
      <c r="BJ24" s="226">
        <v>1.8879001036327799E-5</v>
      </c>
      <c r="BK24" s="226">
        <v>4.4564793230411501E-4</v>
      </c>
      <c r="BL24" s="226">
        <v>8.5777845195368098E-4</v>
      </c>
      <c r="BM24" s="226">
        <v>1.1351376109437299E-5</v>
      </c>
      <c r="BN24" s="226">
        <v>1.00322315685201E-5</v>
      </c>
      <c r="BO24" s="226">
        <v>1.66948076159368E-5</v>
      </c>
      <c r="BP24" s="226">
        <v>1.9710263685485901E-5</v>
      </c>
      <c r="BQ24" s="226">
        <v>7.0252148472753597E-6</v>
      </c>
      <c r="BR24" s="226">
        <v>2.4507105647294201E-5</v>
      </c>
      <c r="BS24" s="226">
        <v>6.02689989648101E-6</v>
      </c>
      <c r="BT24" s="226">
        <v>3.5652532174116803E-5</v>
      </c>
      <c r="BU24" s="226">
        <v>2.54363528549313E-5</v>
      </c>
      <c r="BV24" s="226">
        <v>2.30077880993049E-5</v>
      </c>
      <c r="BW24" s="226">
        <v>1.21224192628743E-5</v>
      </c>
      <c r="BX24" s="226">
        <v>1.8885837698484601E-4</v>
      </c>
      <c r="BY24" s="226">
        <v>0</v>
      </c>
    </row>
    <row r="25" spans="1:77" x14ac:dyDescent="0.3">
      <c r="A25" s="105" t="s">
        <v>302</v>
      </c>
      <c r="B25" s="226">
        <v>5.4378402648771596E-6</v>
      </c>
      <c r="C25" s="226">
        <v>1.0212708219967201E-5</v>
      </c>
      <c r="D25" s="226">
        <v>8.5732311035893606E-6</v>
      </c>
      <c r="E25" s="226">
        <v>1.03443577306907E-5</v>
      </c>
      <c r="F25" s="226">
        <v>6.7248363850878802E-6</v>
      </c>
      <c r="G25" s="226">
        <v>6.5286144482313098E-6</v>
      </c>
      <c r="H25" s="226">
        <v>9.1873026757127204E-6</v>
      </c>
      <c r="I25" s="226">
        <v>6.4424548890575498E-6</v>
      </c>
      <c r="J25" s="226">
        <v>7.9227745529983298E-6</v>
      </c>
      <c r="K25" s="226">
        <v>1.7351860244265899E-4</v>
      </c>
      <c r="L25" s="226">
        <v>1.49143188416265E-5</v>
      </c>
      <c r="M25" s="226">
        <v>1.8836111716592999E-4</v>
      </c>
      <c r="N25" s="226">
        <v>3.3973743824619501E-6</v>
      </c>
      <c r="O25" s="226">
        <v>1.8058061335853699E-6</v>
      </c>
      <c r="P25" s="226">
        <v>1.67498422150701E-5</v>
      </c>
      <c r="Q25" s="226">
        <v>1.96113431416691E-5</v>
      </c>
      <c r="R25" s="226">
        <v>6.4818142779378505E-5</v>
      </c>
      <c r="S25" s="226">
        <v>7.4562881352709004E-5</v>
      </c>
      <c r="T25" s="226">
        <v>7.8990993820504801E-5</v>
      </c>
      <c r="U25" s="226">
        <v>1.7261353125335701E-5</v>
      </c>
      <c r="V25" s="226">
        <v>1.18476098970978E-4</v>
      </c>
      <c r="W25" s="226">
        <v>6.5918872450067096E-3</v>
      </c>
      <c r="X25" s="226">
        <v>2.5029617626096699E-2</v>
      </c>
      <c r="Y25" s="226">
        <v>1.3655265985449E-5</v>
      </c>
      <c r="Z25" s="226">
        <v>3.6606532326695601E-4</v>
      </c>
      <c r="AA25" s="226">
        <v>6.44064735029306E-3</v>
      </c>
      <c r="AB25" s="226">
        <v>1.5237582487212599E-5</v>
      </c>
      <c r="AC25" s="226">
        <v>6.5469019981393003E-4</v>
      </c>
      <c r="AD25" s="226">
        <v>1.9522388342740801E-4</v>
      </c>
      <c r="AE25" s="226">
        <v>1.8465868789605101E-5</v>
      </c>
      <c r="AF25" s="226">
        <v>1.68714194398963E-5</v>
      </c>
      <c r="AG25" s="226">
        <v>2.3592091842752799E-4</v>
      </c>
      <c r="AH25" s="226">
        <v>0</v>
      </c>
      <c r="AI25" s="226">
        <v>7.6269942522764401E-6</v>
      </c>
      <c r="AJ25" s="226">
        <v>6.0498659021316497E-6</v>
      </c>
      <c r="AK25" s="226">
        <v>1.34509984364688E-5</v>
      </c>
      <c r="AL25" s="226">
        <v>9.5971815605173205E-6</v>
      </c>
      <c r="AM25" s="226">
        <v>8.5129411408459005E-6</v>
      </c>
      <c r="AN25" s="226">
        <v>6.5479521125198899E-6</v>
      </c>
      <c r="AO25" s="226">
        <v>6.9700457062897197E-6</v>
      </c>
      <c r="AP25" s="226">
        <v>7.4215364420177401E-6</v>
      </c>
      <c r="AQ25" s="226">
        <v>7.8027033499487201E-6</v>
      </c>
      <c r="AR25" s="226">
        <v>1.5659818593740499E-5</v>
      </c>
      <c r="AS25" s="226">
        <v>6.6776758698640702E-6</v>
      </c>
      <c r="AT25" s="226">
        <v>6.4673819796801802E-6</v>
      </c>
      <c r="AU25" s="226">
        <v>6.9031453580996403E-6</v>
      </c>
      <c r="AV25" s="226">
        <v>8.7147443490933096E-6</v>
      </c>
      <c r="AW25" s="226">
        <v>8.3210654392251603E-6</v>
      </c>
      <c r="AX25" s="226">
        <v>6.32390528612306E-6</v>
      </c>
      <c r="AY25" s="226">
        <v>4.5981760674665398E-6</v>
      </c>
      <c r="AZ25" s="226">
        <v>5.5045316627244396E-6</v>
      </c>
      <c r="BA25" s="226">
        <v>5.2311541801510999E-6</v>
      </c>
      <c r="BB25" s="226">
        <v>7.1872849020857996E-6</v>
      </c>
      <c r="BC25" s="226">
        <v>6.7243569115401601E-6</v>
      </c>
      <c r="BD25" s="226">
        <v>8.8656583781881702E-6</v>
      </c>
      <c r="BE25" s="226">
        <v>4.1090847111452402E-6</v>
      </c>
      <c r="BF25" s="226">
        <v>7.6810150841701002E-6</v>
      </c>
      <c r="BG25" s="226">
        <v>8.7123710409067892E-6</v>
      </c>
      <c r="BH25" s="226">
        <v>5.8104342876513402E-6</v>
      </c>
      <c r="BI25" s="226">
        <v>1.3529122105750501E-5</v>
      </c>
      <c r="BJ25" s="226">
        <v>1.04412821699912E-5</v>
      </c>
      <c r="BK25" s="226">
        <v>2.0084926820374899E-4</v>
      </c>
      <c r="BL25" s="226">
        <v>5.7691330101573802E-4</v>
      </c>
      <c r="BM25" s="226">
        <v>6.04204857956975E-6</v>
      </c>
      <c r="BN25" s="226">
        <v>6.2024936535238002E-6</v>
      </c>
      <c r="BO25" s="226">
        <v>1.12332126993715E-5</v>
      </c>
      <c r="BP25" s="226">
        <v>1.2389489208565701E-5</v>
      </c>
      <c r="BQ25" s="226">
        <v>4.4183279093473996E-6</v>
      </c>
      <c r="BR25" s="226">
        <v>1.6589517595773401E-5</v>
      </c>
      <c r="BS25" s="226">
        <v>4.2914177898565097E-6</v>
      </c>
      <c r="BT25" s="226">
        <v>2.2210722017976401E-5</v>
      </c>
      <c r="BU25" s="226">
        <v>1.72661983437098E-5</v>
      </c>
      <c r="BV25" s="226">
        <v>1.64663347735429E-5</v>
      </c>
      <c r="BW25" s="226">
        <v>1.03416401187294E-5</v>
      </c>
      <c r="BX25" s="226">
        <v>4.7981052010844999E-5</v>
      </c>
      <c r="BY25" s="226">
        <v>0</v>
      </c>
    </row>
    <row r="26" spans="1:77" x14ac:dyDescent="0.3">
      <c r="A26" s="105" t="s">
        <v>320</v>
      </c>
      <c r="B26" s="226">
        <v>3.0993472818529202E-5</v>
      </c>
      <c r="C26" s="226">
        <v>4.6123215363207301E-5</v>
      </c>
      <c r="D26" s="226">
        <v>2.20015513099701E-5</v>
      </c>
      <c r="E26" s="226">
        <v>5.8819510962557103E-5</v>
      </c>
      <c r="F26" s="226">
        <v>3.1993825383832099E-5</v>
      </c>
      <c r="G26" s="226">
        <v>3.3747573300860101E-5</v>
      </c>
      <c r="H26" s="226">
        <v>2.0262114350744501E-5</v>
      </c>
      <c r="I26" s="226">
        <v>1.8809331369452801E-5</v>
      </c>
      <c r="J26" s="226">
        <v>5.1798087192156999E-5</v>
      </c>
      <c r="K26" s="226">
        <v>2.1399391150715899E-5</v>
      </c>
      <c r="L26" s="226">
        <v>2.6125111841575499E-5</v>
      </c>
      <c r="M26" s="226">
        <v>2.5934416664837801E-5</v>
      </c>
      <c r="N26" s="226">
        <v>5.8688779596019296E-6</v>
      </c>
      <c r="O26" s="226">
        <v>2.8598364536933999E-6</v>
      </c>
      <c r="P26" s="226">
        <v>1.22919913149456E-5</v>
      </c>
      <c r="Q26" s="226">
        <v>1.6537761065886101E-5</v>
      </c>
      <c r="R26" s="226">
        <v>1.68911485533528E-5</v>
      </c>
      <c r="S26" s="226">
        <v>2.4891809842927002E-5</v>
      </c>
      <c r="T26" s="226">
        <v>2.0711313333670501E-5</v>
      </c>
      <c r="U26" s="226">
        <v>2.1824814922308301E-5</v>
      </c>
      <c r="V26" s="226">
        <v>3.4619305260986401E-4</v>
      </c>
      <c r="W26" s="226">
        <v>8.3335786521846205E-4</v>
      </c>
      <c r="X26" s="226">
        <v>5.9009382922541898E-5</v>
      </c>
      <c r="Y26" s="226">
        <v>2.8714166682580599E-2</v>
      </c>
      <c r="Z26" s="226">
        <v>8.0185764458704997E-4</v>
      </c>
      <c r="AA26" s="226">
        <v>3.2944461986948902E-5</v>
      </c>
      <c r="AB26" s="226">
        <v>2.2219145158314702E-5</v>
      </c>
      <c r="AC26" s="226">
        <v>4.5680431533962701E-5</v>
      </c>
      <c r="AD26" s="226">
        <v>2.6059054443125599E-4</v>
      </c>
      <c r="AE26" s="226">
        <v>7.0815555946816301E-4</v>
      </c>
      <c r="AF26" s="226">
        <v>2.9149498309798899E-3</v>
      </c>
      <c r="AG26" s="226">
        <v>8.2287069003348799E-4</v>
      </c>
      <c r="AH26" s="226">
        <v>0</v>
      </c>
      <c r="AI26" s="226">
        <v>3.1273470171681201E-5</v>
      </c>
      <c r="AJ26" s="226">
        <v>1.4633867570147599E-5</v>
      </c>
      <c r="AK26" s="226">
        <v>4.3361791480156101E-5</v>
      </c>
      <c r="AL26" s="226">
        <v>4.6269547870948499E-5</v>
      </c>
      <c r="AM26" s="226">
        <v>1.40659456936195E-5</v>
      </c>
      <c r="AN26" s="226">
        <v>8.8850928572150698E-6</v>
      </c>
      <c r="AO26" s="226">
        <v>9.5477589003431803E-6</v>
      </c>
      <c r="AP26" s="226">
        <v>1.3168756429224201E-3</v>
      </c>
      <c r="AQ26" s="226">
        <v>7.5094280676777498E-5</v>
      </c>
      <c r="AR26" s="226">
        <v>7.7909897625580597E-5</v>
      </c>
      <c r="AS26" s="226">
        <v>2.38122220782335E-5</v>
      </c>
      <c r="AT26" s="226">
        <v>3.3828845069884603E-5</v>
      </c>
      <c r="AU26" s="226">
        <v>3.5059500378531603E-5</v>
      </c>
      <c r="AV26" s="226">
        <v>1.6894452371745201E-5</v>
      </c>
      <c r="AW26" s="226">
        <v>1.51125705873955E-5</v>
      </c>
      <c r="AX26" s="226">
        <v>1.0619370428048E-5</v>
      </c>
      <c r="AY26" s="226">
        <v>6.12189417920265E-6</v>
      </c>
      <c r="AZ26" s="226">
        <v>1.76678324349401E-5</v>
      </c>
      <c r="BA26" s="226">
        <v>1.02487275791804E-5</v>
      </c>
      <c r="BB26" s="226">
        <v>1.24334488366984E-5</v>
      </c>
      <c r="BC26" s="226">
        <v>2.4008046896022999E-5</v>
      </c>
      <c r="BD26" s="226">
        <v>1.11843626241199E-5</v>
      </c>
      <c r="BE26" s="226">
        <v>4.47878439163434E-5</v>
      </c>
      <c r="BF26" s="226">
        <v>5.1396492459305303E-5</v>
      </c>
      <c r="BG26" s="226">
        <v>1.0622839411561099E-5</v>
      </c>
      <c r="BH26" s="226">
        <v>7.9760429796601695E-6</v>
      </c>
      <c r="BI26" s="226">
        <v>2.4830697367070599E-5</v>
      </c>
      <c r="BJ26" s="226">
        <v>1.08165762014809E-5</v>
      </c>
      <c r="BK26" s="226">
        <v>1.05732479332605E-4</v>
      </c>
      <c r="BL26" s="226">
        <v>6.8944887372575698E-5</v>
      </c>
      <c r="BM26" s="226">
        <v>5.8427997996812796E-6</v>
      </c>
      <c r="BN26" s="226">
        <v>2.9793570388556299E-6</v>
      </c>
      <c r="BO26" s="226">
        <v>5.1754244572513398E-6</v>
      </c>
      <c r="BP26" s="226">
        <v>4.9725343101783898E-6</v>
      </c>
      <c r="BQ26" s="226">
        <v>3.6650726079510102E-6</v>
      </c>
      <c r="BR26" s="226">
        <v>7.9447796328653606E-6</v>
      </c>
      <c r="BS26" s="226">
        <v>3.2649458178506501E-6</v>
      </c>
      <c r="BT26" s="226">
        <v>8.8725222353644101E-6</v>
      </c>
      <c r="BU26" s="226">
        <v>4.3880706016774103E-6</v>
      </c>
      <c r="BV26" s="226">
        <v>4.2485985981580599E-5</v>
      </c>
      <c r="BW26" s="226">
        <v>1.26057189842037E-5</v>
      </c>
      <c r="BX26" s="226">
        <v>2.8318238139432001E-5</v>
      </c>
      <c r="BY26" s="226">
        <v>0</v>
      </c>
    </row>
    <row r="27" spans="1:77" x14ac:dyDescent="0.3">
      <c r="A27" s="105" t="s">
        <v>324</v>
      </c>
      <c r="B27" s="226">
        <v>1.2007275380970199E-6</v>
      </c>
      <c r="C27" s="226">
        <v>1.94411541437997E-6</v>
      </c>
      <c r="D27" s="226">
        <v>1.77095755038469E-6</v>
      </c>
      <c r="E27" s="226">
        <v>2.1743085086139498E-6</v>
      </c>
      <c r="F27" s="226">
        <v>1.39214830204633E-6</v>
      </c>
      <c r="G27" s="226">
        <v>1.5119797128628301E-6</v>
      </c>
      <c r="H27" s="226">
        <v>1.9322052299737001E-6</v>
      </c>
      <c r="I27" s="226">
        <v>1.4281968130533901E-6</v>
      </c>
      <c r="J27" s="226">
        <v>1.66624446359027E-6</v>
      </c>
      <c r="K27" s="226">
        <v>1.9432496808013699E-6</v>
      </c>
      <c r="L27" s="226">
        <v>2.0820408764035601E-6</v>
      </c>
      <c r="M27" s="226">
        <v>2.96268256221892E-6</v>
      </c>
      <c r="N27" s="226">
        <v>7.1416633811047295E-7</v>
      </c>
      <c r="O27" s="226">
        <v>3.51260751331959E-7</v>
      </c>
      <c r="P27" s="226">
        <v>4.2971918086620901E-6</v>
      </c>
      <c r="Q27" s="226">
        <v>6.1052507805766096E-6</v>
      </c>
      <c r="R27" s="226">
        <v>2.3711379133848302E-6</v>
      </c>
      <c r="S27" s="226">
        <v>3.92322570627556E-6</v>
      </c>
      <c r="T27" s="226">
        <v>3.0034390440916698E-6</v>
      </c>
      <c r="U27" s="226">
        <v>4.9774291957458702E-6</v>
      </c>
      <c r="V27" s="226">
        <v>1.52504958353566E-4</v>
      </c>
      <c r="W27" s="226">
        <v>1.66181353697536E-4</v>
      </c>
      <c r="X27" s="226">
        <v>2.8255553480175398E-6</v>
      </c>
      <c r="Y27" s="226">
        <v>2.6083642473574601E-6</v>
      </c>
      <c r="Z27" s="226">
        <v>4.2715584756216798E-2</v>
      </c>
      <c r="AA27" s="226">
        <v>3.8032966505752201E-6</v>
      </c>
      <c r="AB27" s="226">
        <v>2.88837137478302E-6</v>
      </c>
      <c r="AC27" s="226">
        <v>2.5953153901477701E-6</v>
      </c>
      <c r="AD27" s="226">
        <v>5.9976527392582598E-5</v>
      </c>
      <c r="AE27" s="226">
        <v>3.6771555291106399E-6</v>
      </c>
      <c r="AF27" s="226">
        <v>4.3899462834478699E-6</v>
      </c>
      <c r="AG27" s="226">
        <v>1.9911552430456301E-6</v>
      </c>
      <c r="AH27" s="226">
        <v>0</v>
      </c>
      <c r="AI27" s="226">
        <v>1.7453939247865E-6</v>
      </c>
      <c r="AJ27" s="226">
        <v>2.5950823192113299E-6</v>
      </c>
      <c r="AK27" s="226">
        <v>1.8900910135741399E-6</v>
      </c>
      <c r="AL27" s="226">
        <v>2.22833066383457E-6</v>
      </c>
      <c r="AM27" s="226">
        <v>1.87719181167375E-6</v>
      </c>
      <c r="AN27" s="226">
        <v>1.4203989312113699E-6</v>
      </c>
      <c r="AO27" s="226">
        <v>1.37777521005049E-6</v>
      </c>
      <c r="AP27" s="226">
        <v>1.56929541079896E-6</v>
      </c>
      <c r="AQ27" s="226">
        <v>1.56889702655979E-6</v>
      </c>
      <c r="AR27" s="226">
        <v>1.2932031313131E-6</v>
      </c>
      <c r="AS27" s="226">
        <v>1.3798918826682E-6</v>
      </c>
      <c r="AT27" s="226">
        <v>1.53556060320618E-6</v>
      </c>
      <c r="AU27" s="226">
        <v>1.5511417605160399E-6</v>
      </c>
      <c r="AV27" s="226">
        <v>2.0674533428733601E-6</v>
      </c>
      <c r="AW27" s="226">
        <v>2.2620346564602799E-6</v>
      </c>
      <c r="AX27" s="226">
        <v>3.6487934255977599E-6</v>
      </c>
      <c r="AY27" s="226">
        <v>1.02071175031223E-6</v>
      </c>
      <c r="AZ27" s="226">
        <v>1.3737204384688301E-6</v>
      </c>
      <c r="BA27" s="226">
        <v>1.7806611178833499E-6</v>
      </c>
      <c r="BB27" s="226">
        <v>1.59823930944898E-6</v>
      </c>
      <c r="BC27" s="226">
        <v>2.45259318627292E-6</v>
      </c>
      <c r="BD27" s="226">
        <v>2.3098140176618201E-6</v>
      </c>
      <c r="BE27" s="226">
        <v>9.4151810706574695E-7</v>
      </c>
      <c r="BF27" s="226">
        <v>1.9401020457006E-6</v>
      </c>
      <c r="BG27" s="226">
        <v>3.4705045609856E-6</v>
      </c>
      <c r="BH27" s="226">
        <v>9.49213485527248E-7</v>
      </c>
      <c r="BI27" s="226">
        <v>2.23888754987816E-6</v>
      </c>
      <c r="BJ27" s="226">
        <v>1.5995583317875399E-6</v>
      </c>
      <c r="BK27" s="226">
        <v>7.1171932653772097E-5</v>
      </c>
      <c r="BL27" s="226">
        <v>5.5473365160451297E-5</v>
      </c>
      <c r="BM27" s="226">
        <v>1.6341412772260899E-6</v>
      </c>
      <c r="BN27" s="226">
        <v>1.0977656228948E-6</v>
      </c>
      <c r="BO27" s="226">
        <v>1.84287284762125E-6</v>
      </c>
      <c r="BP27" s="226">
        <v>1.9623254162339299E-6</v>
      </c>
      <c r="BQ27" s="226">
        <v>7.7666508594315297E-7</v>
      </c>
      <c r="BR27" s="226">
        <v>2.6214291670635101E-6</v>
      </c>
      <c r="BS27" s="226">
        <v>7.9713219804144296E-7</v>
      </c>
      <c r="BT27" s="226">
        <v>3.5768459719801198E-6</v>
      </c>
      <c r="BU27" s="226">
        <v>1.9310478016669299E-6</v>
      </c>
      <c r="BV27" s="226">
        <v>2.4962907987572602E-6</v>
      </c>
      <c r="BW27" s="226">
        <v>1.4976360907950801E-6</v>
      </c>
      <c r="BX27" s="226">
        <v>3.3830671275959901E-5</v>
      </c>
      <c r="BY27" s="226">
        <v>0</v>
      </c>
    </row>
    <row r="28" spans="1:77" x14ac:dyDescent="0.3">
      <c r="A28" s="105" t="s">
        <v>332</v>
      </c>
      <c r="B28" s="226">
        <v>9.49273160857391E-7</v>
      </c>
      <c r="C28" s="226">
        <v>2.01216470988118E-6</v>
      </c>
      <c r="D28" s="226">
        <v>1.89918952167494E-6</v>
      </c>
      <c r="E28" s="226">
        <v>1.60897648555174E-6</v>
      </c>
      <c r="F28" s="226">
        <v>1.28680941342329E-6</v>
      </c>
      <c r="G28" s="226">
        <v>1.05623966441276E-6</v>
      </c>
      <c r="H28" s="226">
        <v>1.84703483915531E-6</v>
      </c>
      <c r="I28" s="226">
        <v>1.25760807366836E-6</v>
      </c>
      <c r="J28" s="226">
        <v>1.6333342532601401E-6</v>
      </c>
      <c r="K28" s="226">
        <v>2.1040535427479802E-6</v>
      </c>
      <c r="L28" s="226">
        <v>1.48487879994526E-6</v>
      </c>
      <c r="M28" s="226">
        <v>3.6605526595590799E-6</v>
      </c>
      <c r="N28" s="226">
        <v>4.6956558577710399E-7</v>
      </c>
      <c r="O28" s="226">
        <v>2.5373646745465001E-7</v>
      </c>
      <c r="P28" s="226">
        <v>1.5004458355538901E-6</v>
      </c>
      <c r="Q28" s="226">
        <v>1.8377047603857201E-6</v>
      </c>
      <c r="R28" s="226">
        <v>2.7814229503421401E-6</v>
      </c>
      <c r="S28" s="226">
        <v>4.1864207121669299E-6</v>
      </c>
      <c r="T28" s="226">
        <v>4.0516861628947498E-6</v>
      </c>
      <c r="U28" s="226">
        <v>4.2731154007243798E-6</v>
      </c>
      <c r="V28" s="226">
        <v>2.8506697172747201E-6</v>
      </c>
      <c r="W28" s="226">
        <v>2.6379193248615401E-6</v>
      </c>
      <c r="X28" s="226">
        <v>3.7952039419775301E-6</v>
      </c>
      <c r="Y28" s="226">
        <v>3.2076211991398701E-6</v>
      </c>
      <c r="Z28" s="226">
        <v>3.2111250122242602E-6</v>
      </c>
      <c r="AA28" s="226">
        <v>2.1918678112058498E-2</v>
      </c>
      <c r="AB28" s="226">
        <v>3.73786187903786E-6</v>
      </c>
      <c r="AC28" s="226">
        <v>3.0021725715360998E-6</v>
      </c>
      <c r="AD28" s="226">
        <v>2.627364927857E-6</v>
      </c>
      <c r="AE28" s="226">
        <v>4.4896815569431204E-6</v>
      </c>
      <c r="AF28" s="226">
        <v>1.8765280140600101E-6</v>
      </c>
      <c r="AG28" s="226">
        <v>1.6293007822712499E-6</v>
      </c>
      <c r="AH28" s="226">
        <v>0</v>
      </c>
      <c r="AI28" s="226">
        <v>1.70614881445096E-6</v>
      </c>
      <c r="AJ28" s="226">
        <v>1.3226187317657399E-6</v>
      </c>
      <c r="AK28" s="226">
        <v>1.9046372039497801E-6</v>
      </c>
      <c r="AL28" s="226">
        <v>1.7795772119606901E-6</v>
      </c>
      <c r="AM28" s="226">
        <v>1.69261652133989E-6</v>
      </c>
      <c r="AN28" s="226">
        <v>1.3103932036920299E-6</v>
      </c>
      <c r="AO28" s="226">
        <v>1.38070673849402E-6</v>
      </c>
      <c r="AP28" s="226">
        <v>1.5724937523703899E-6</v>
      </c>
      <c r="AQ28" s="226">
        <v>1.6262606793065101E-6</v>
      </c>
      <c r="AR28" s="226">
        <v>1.4835705540789401E-6</v>
      </c>
      <c r="AS28" s="226">
        <v>1.4417429139727401E-6</v>
      </c>
      <c r="AT28" s="226">
        <v>1.4498549679256301E-6</v>
      </c>
      <c r="AU28" s="226">
        <v>1.4096973089448199E-6</v>
      </c>
      <c r="AV28" s="226">
        <v>1.5808248093383499E-6</v>
      </c>
      <c r="AW28" s="226">
        <v>1.3046354447451099E-6</v>
      </c>
      <c r="AX28" s="226">
        <v>1.2159695241914901E-6</v>
      </c>
      <c r="AY28" s="226">
        <v>9.0811458796707595E-7</v>
      </c>
      <c r="AZ28" s="226">
        <v>1.1378531351292101E-6</v>
      </c>
      <c r="BA28" s="226">
        <v>1.0526000170220199E-6</v>
      </c>
      <c r="BB28" s="226">
        <v>1.74375104273182E-6</v>
      </c>
      <c r="BC28" s="226">
        <v>1.41525695422201E-6</v>
      </c>
      <c r="BD28" s="226">
        <v>1.6554902031784499E-6</v>
      </c>
      <c r="BE28" s="226">
        <v>7.8402121942916695E-7</v>
      </c>
      <c r="BF28" s="226">
        <v>1.17422711114994E-6</v>
      </c>
      <c r="BG28" s="226">
        <v>1.4259675976046501E-6</v>
      </c>
      <c r="BH28" s="226">
        <v>7.3909998086355896E-7</v>
      </c>
      <c r="BI28" s="226">
        <v>2.0005813196311298E-6</v>
      </c>
      <c r="BJ28" s="226">
        <v>1.2868986248180299E-6</v>
      </c>
      <c r="BK28" s="226">
        <v>1.8480710187048702E-5</v>
      </c>
      <c r="BL28" s="226">
        <v>3.5296090876602998E-5</v>
      </c>
      <c r="BM28" s="226">
        <v>6.01269572925956E-7</v>
      </c>
      <c r="BN28" s="226">
        <v>5.3523646896344198E-7</v>
      </c>
      <c r="BO28" s="226">
        <v>1.12750759427779E-6</v>
      </c>
      <c r="BP28" s="226">
        <v>9.8503779622056398E-7</v>
      </c>
      <c r="BQ28" s="226">
        <v>3.4642374901755401E-7</v>
      </c>
      <c r="BR28" s="226">
        <v>1.1235219912548999E-6</v>
      </c>
      <c r="BS28" s="226">
        <v>3.9483668968586303E-7</v>
      </c>
      <c r="BT28" s="226">
        <v>1.8170489758743301E-6</v>
      </c>
      <c r="BU28" s="226">
        <v>1.26134701724332E-6</v>
      </c>
      <c r="BV28" s="226">
        <v>1.6120849781868899E-6</v>
      </c>
      <c r="BW28" s="226">
        <v>1.15709014709309E-6</v>
      </c>
      <c r="BX28" s="226">
        <v>1.9328798504016602E-6</v>
      </c>
      <c r="BY28" s="226">
        <v>0</v>
      </c>
    </row>
    <row r="29" spans="1:77" x14ac:dyDescent="0.3">
      <c r="A29" s="105" t="s">
        <v>336</v>
      </c>
      <c r="B29" s="226">
        <v>2.4700954827313301E-6</v>
      </c>
      <c r="C29" s="226">
        <v>3.6156951272954601E-6</v>
      </c>
      <c r="D29" s="226">
        <v>2.8245231750506002E-6</v>
      </c>
      <c r="E29" s="226">
        <v>5.2195540335867698E-6</v>
      </c>
      <c r="F29" s="226">
        <v>2.5674928085716199E-6</v>
      </c>
      <c r="G29" s="226">
        <v>3.13817573201358E-6</v>
      </c>
      <c r="H29" s="226">
        <v>3.4075303415420598E-6</v>
      </c>
      <c r="I29" s="226">
        <v>2.3890947568955601E-6</v>
      </c>
      <c r="J29" s="226">
        <v>2.9778277952581899E-6</v>
      </c>
      <c r="K29" s="226">
        <v>3.4016445541485101E-6</v>
      </c>
      <c r="L29" s="226">
        <v>7.2714927280624903E-6</v>
      </c>
      <c r="M29" s="226">
        <v>4.7544330260433697E-6</v>
      </c>
      <c r="N29" s="226">
        <v>1.3077797338635701E-6</v>
      </c>
      <c r="O29" s="226">
        <v>7.1642562810439897E-7</v>
      </c>
      <c r="P29" s="226">
        <v>8.1702155946335304E-6</v>
      </c>
      <c r="Q29" s="226">
        <v>9.3893882456292996E-6</v>
      </c>
      <c r="R29" s="226">
        <v>3.8622595942855899E-6</v>
      </c>
      <c r="S29" s="226">
        <v>5.8297133678197002E-6</v>
      </c>
      <c r="T29" s="226">
        <v>4.79716954755444E-6</v>
      </c>
      <c r="U29" s="226">
        <v>5.2558251234396604E-6</v>
      </c>
      <c r="V29" s="226">
        <v>5.8801183559211403E-6</v>
      </c>
      <c r="W29" s="226">
        <v>9.7470173614769005E-5</v>
      </c>
      <c r="X29" s="226">
        <v>4.5139180268112298E-6</v>
      </c>
      <c r="Y29" s="226">
        <v>4.6073168144968299E-6</v>
      </c>
      <c r="Z29" s="226">
        <v>7.0432442982486102E-6</v>
      </c>
      <c r="AA29" s="226">
        <v>5.9086515611985198E-6</v>
      </c>
      <c r="AB29" s="226">
        <v>8.8323473074358796E-2</v>
      </c>
      <c r="AC29" s="226">
        <v>3.95995290097731E-6</v>
      </c>
      <c r="AD29" s="226">
        <v>1.79246629634627E-4</v>
      </c>
      <c r="AE29" s="226">
        <v>5.78300104080986E-6</v>
      </c>
      <c r="AF29" s="226">
        <v>1.01976666644504E-5</v>
      </c>
      <c r="AG29" s="226">
        <v>3.1672063479712302E-6</v>
      </c>
      <c r="AH29" s="226">
        <v>0</v>
      </c>
      <c r="AI29" s="226">
        <v>2.4138678298056799E-6</v>
      </c>
      <c r="AJ29" s="226">
        <v>1.9658540192273901E-6</v>
      </c>
      <c r="AK29" s="226">
        <v>2.89411833786211E-6</v>
      </c>
      <c r="AL29" s="226">
        <v>3.5399573156437902E-6</v>
      </c>
      <c r="AM29" s="226">
        <v>3.0169010989043299E-6</v>
      </c>
      <c r="AN29" s="226">
        <v>2.4815743049349199E-6</v>
      </c>
      <c r="AO29" s="226">
        <v>2.3882546967914202E-6</v>
      </c>
      <c r="AP29" s="226">
        <v>2.5689524409266301E-6</v>
      </c>
      <c r="AQ29" s="226">
        <v>2.7301161183543001E-6</v>
      </c>
      <c r="AR29" s="226">
        <v>2.1416543895208899E-6</v>
      </c>
      <c r="AS29" s="226">
        <v>2.3184484332290698E-6</v>
      </c>
      <c r="AT29" s="226">
        <v>2.13191432755946E-6</v>
      </c>
      <c r="AU29" s="226">
        <v>2.4328181383976199E-6</v>
      </c>
      <c r="AV29" s="226">
        <v>3.2867556009458202E-6</v>
      </c>
      <c r="AW29" s="226">
        <v>3.4233692384086999E-6</v>
      </c>
      <c r="AX29" s="226">
        <v>2.18493933628892E-6</v>
      </c>
      <c r="AY29" s="226">
        <v>1.7595329337502899E-6</v>
      </c>
      <c r="AZ29" s="226">
        <v>1.9615790819177299E-6</v>
      </c>
      <c r="BA29" s="226">
        <v>1.88507352532243E-6</v>
      </c>
      <c r="BB29" s="226">
        <v>2.2330162687424199E-6</v>
      </c>
      <c r="BC29" s="226">
        <v>2.2683471585557499E-6</v>
      </c>
      <c r="BD29" s="226">
        <v>3.5406452711684198E-6</v>
      </c>
      <c r="BE29" s="226">
        <v>1.5974603551973699E-6</v>
      </c>
      <c r="BF29" s="226">
        <v>3.55238453099802E-6</v>
      </c>
      <c r="BG29" s="226">
        <v>3.61188516078126E-6</v>
      </c>
      <c r="BH29" s="226">
        <v>2.9115377642273798E-6</v>
      </c>
      <c r="BI29" s="226">
        <v>4.8216341442892998E-6</v>
      </c>
      <c r="BJ29" s="226">
        <v>4.9842676974541002E-6</v>
      </c>
      <c r="BK29" s="226">
        <v>3.8996468681078399E-4</v>
      </c>
      <c r="BL29" s="226">
        <v>2.9776323201724601E-4</v>
      </c>
      <c r="BM29" s="226">
        <v>3.16869279459396E-6</v>
      </c>
      <c r="BN29" s="226">
        <v>3.9731723201804196E-6</v>
      </c>
      <c r="BO29" s="226">
        <v>6.8869398593242103E-6</v>
      </c>
      <c r="BP29" s="226">
        <v>8.2158571483810898E-6</v>
      </c>
      <c r="BQ29" s="226">
        <v>2.77860115273783E-6</v>
      </c>
      <c r="BR29" s="226">
        <v>1.05775708379832E-5</v>
      </c>
      <c r="BS29" s="226">
        <v>2.6849612706825798E-6</v>
      </c>
      <c r="BT29" s="226">
        <v>1.3541874891769901E-5</v>
      </c>
      <c r="BU29" s="226">
        <v>9.2587332029639192E-6</v>
      </c>
      <c r="BV29" s="226">
        <v>8.5850277550161402E-6</v>
      </c>
      <c r="BW29" s="226">
        <v>4.3710614304662904E-6</v>
      </c>
      <c r="BX29" s="226">
        <v>1.4052876836321601E-5</v>
      </c>
      <c r="BY29" s="226">
        <v>0</v>
      </c>
    </row>
    <row r="30" spans="1:77" x14ac:dyDescent="0.3">
      <c r="A30" s="105" t="s">
        <v>312</v>
      </c>
      <c r="B30" s="226">
        <v>3.0038796393177501E-6</v>
      </c>
      <c r="C30" s="226">
        <v>4.77943408558556E-6</v>
      </c>
      <c r="D30" s="226">
        <v>3.95072870343823E-6</v>
      </c>
      <c r="E30" s="226">
        <v>8.8959715041445995E-6</v>
      </c>
      <c r="F30" s="226">
        <v>4.1542266425689603E-6</v>
      </c>
      <c r="G30" s="226">
        <v>4.0669377581785096E-6</v>
      </c>
      <c r="H30" s="226">
        <v>5.0253466582322001E-6</v>
      </c>
      <c r="I30" s="226">
        <v>3.76652748193424E-6</v>
      </c>
      <c r="J30" s="226">
        <v>4.1798026789879699E-6</v>
      </c>
      <c r="K30" s="226">
        <v>9.9775103628394705E-4</v>
      </c>
      <c r="L30" s="226">
        <v>4.3325369869832398E-6</v>
      </c>
      <c r="M30" s="226">
        <v>1.2036999737659599E-3</v>
      </c>
      <c r="N30" s="226">
        <v>1.8108176430953601E-6</v>
      </c>
      <c r="O30" s="226">
        <v>8.8121283170004699E-7</v>
      </c>
      <c r="P30" s="226">
        <v>8.2684974628849106E-6</v>
      </c>
      <c r="Q30" s="226">
        <v>9.8756831188413003E-6</v>
      </c>
      <c r="R30" s="226">
        <v>3.25279762620961E-4</v>
      </c>
      <c r="S30" s="226">
        <v>3.3725946711611702E-4</v>
      </c>
      <c r="T30" s="226">
        <v>4.3922984673461002E-4</v>
      </c>
      <c r="U30" s="226">
        <v>5.2056068945161798E-6</v>
      </c>
      <c r="V30" s="226">
        <v>2.5920701139727599E-4</v>
      </c>
      <c r="W30" s="226">
        <v>1.76022026624596E-5</v>
      </c>
      <c r="X30" s="226">
        <v>3.9415307681533698E-6</v>
      </c>
      <c r="Y30" s="226">
        <v>5.1041880182028599E-6</v>
      </c>
      <c r="Z30" s="226">
        <v>9.3474784451247005E-6</v>
      </c>
      <c r="AA30" s="226">
        <v>9.7681255694044197E-6</v>
      </c>
      <c r="AB30" s="226">
        <v>4.4368547966112501E-6</v>
      </c>
      <c r="AC30" s="226">
        <v>4.4754498322154201E-3</v>
      </c>
      <c r="AD30" s="226">
        <v>8.9967705200317898E-6</v>
      </c>
      <c r="AE30" s="226">
        <v>5.4504892857627199E-6</v>
      </c>
      <c r="AF30" s="226">
        <v>6.6922084051154201E-6</v>
      </c>
      <c r="AG30" s="226">
        <v>4.0823247177031996E-6</v>
      </c>
      <c r="AH30" s="226">
        <v>0</v>
      </c>
      <c r="AI30" s="226">
        <v>3.8833500222357599E-6</v>
      </c>
      <c r="AJ30" s="226">
        <v>2.8423082766856599E-6</v>
      </c>
      <c r="AK30" s="226">
        <v>3.3477928002117098E-5</v>
      </c>
      <c r="AL30" s="226">
        <v>3.3462295324107401E-6</v>
      </c>
      <c r="AM30" s="226">
        <v>3.43690242439653E-6</v>
      </c>
      <c r="AN30" s="226">
        <v>3.3327867112623802E-6</v>
      </c>
      <c r="AO30" s="226">
        <v>2.7426008190543599E-6</v>
      </c>
      <c r="AP30" s="226">
        <v>2.5853214091697298E-6</v>
      </c>
      <c r="AQ30" s="226">
        <v>3.4235960763294601E-6</v>
      </c>
      <c r="AR30" s="226">
        <v>2.34657148679593E-6</v>
      </c>
      <c r="AS30" s="226">
        <v>2.6132192916306601E-6</v>
      </c>
      <c r="AT30" s="226">
        <v>2.3871792517169499E-6</v>
      </c>
      <c r="AU30" s="226">
        <v>2.7870461245439902E-6</v>
      </c>
      <c r="AV30" s="226">
        <v>3.7681748798125301E-6</v>
      </c>
      <c r="AW30" s="226">
        <v>3.8575539961698603E-6</v>
      </c>
      <c r="AX30" s="226">
        <v>3.3665054495953702E-6</v>
      </c>
      <c r="AY30" s="226">
        <v>2.1514412221314901E-6</v>
      </c>
      <c r="AZ30" s="226">
        <v>2.2534952149706001E-6</v>
      </c>
      <c r="BA30" s="226">
        <v>2.5177540328599502E-6</v>
      </c>
      <c r="BB30" s="226">
        <v>2.2380012883423699E-6</v>
      </c>
      <c r="BC30" s="226">
        <v>2.8924829679538802E-6</v>
      </c>
      <c r="BD30" s="226">
        <v>5.5242783217162903E-6</v>
      </c>
      <c r="BE30" s="226">
        <v>2.3179169506620898E-6</v>
      </c>
      <c r="BF30" s="226">
        <v>6.3804984151360801E-6</v>
      </c>
      <c r="BG30" s="226">
        <v>4.0192897501331698E-6</v>
      </c>
      <c r="BH30" s="226">
        <v>2.8909477391795102E-6</v>
      </c>
      <c r="BI30" s="226">
        <v>3.7978099378749501E-6</v>
      </c>
      <c r="BJ30" s="226">
        <v>4.2201579009429798E-6</v>
      </c>
      <c r="BK30" s="226">
        <v>3.6718831778378701E-5</v>
      </c>
      <c r="BL30" s="226">
        <v>8.9988874427982096E-5</v>
      </c>
      <c r="BM30" s="226">
        <v>5.9315514810619399E-6</v>
      </c>
      <c r="BN30" s="226">
        <v>3.4958597661317998E-6</v>
      </c>
      <c r="BO30" s="226">
        <v>5.52110123334505E-6</v>
      </c>
      <c r="BP30" s="226">
        <v>6.3757033752318904E-6</v>
      </c>
      <c r="BQ30" s="226">
        <v>3.2700106431024399E-6</v>
      </c>
      <c r="BR30" s="226">
        <v>2.3476682469938202E-5</v>
      </c>
      <c r="BS30" s="226">
        <v>1.5991205512912499E-6</v>
      </c>
      <c r="BT30" s="226">
        <v>7.5887469527635002E-6</v>
      </c>
      <c r="BU30" s="226">
        <v>3.3843508222984799E-6</v>
      </c>
      <c r="BV30" s="226">
        <v>5.4420099992401102E-6</v>
      </c>
      <c r="BW30" s="226">
        <v>2.754195320887E-6</v>
      </c>
      <c r="BX30" s="226">
        <v>3.20609558674624E-5</v>
      </c>
      <c r="BY30" s="226">
        <v>0</v>
      </c>
    </row>
    <row r="31" spans="1:77" x14ac:dyDescent="0.3">
      <c r="A31" s="105" t="s">
        <v>256</v>
      </c>
      <c r="B31" s="226">
        <v>7.1723363866593402E-6</v>
      </c>
      <c r="C31" s="226">
        <v>1.4021730876719501E-5</v>
      </c>
      <c r="D31" s="226">
        <v>1.2605034598905E-5</v>
      </c>
      <c r="E31" s="226">
        <v>1.2646710240400699E-5</v>
      </c>
      <c r="F31" s="226">
        <v>9.1912837053651094E-6</v>
      </c>
      <c r="G31" s="226">
        <v>8.4169157644857106E-6</v>
      </c>
      <c r="H31" s="226">
        <v>1.2073253016146599E-5</v>
      </c>
      <c r="I31" s="226">
        <v>8.4861977855591807E-6</v>
      </c>
      <c r="J31" s="226">
        <v>1.1983197246454999E-5</v>
      </c>
      <c r="K31" s="226">
        <v>2.13864242965737E-5</v>
      </c>
      <c r="L31" s="226">
        <v>1.2657398086597701E-5</v>
      </c>
      <c r="M31" s="226">
        <v>3.2368372696585398E-5</v>
      </c>
      <c r="N31" s="226">
        <v>4.4397764652539099E-6</v>
      </c>
      <c r="O31" s="226">
        <v>2.2217119235596198E-6</v>
      </c>
      <c r="P31" s="226">
        <v>2.2903571154587802E-5</v>
      </c>
      <c r="Q31" s="226">
        <v>3.3152765146516801E-5</v>
      </c>
      <c r="R31" s="226">
        <v>5.2314447309703303E-5</v>
      </c>
      <c r="S31" s="226">
        <v>5.7098407299146803E-5</v>
      </c>
      <c r="T31" s="226">
        <v>3.0538849590118199E-5</v>
      </c>
      <c r="U31" s="226">
        <v>2.5252006252791801E-5</v>
      </c>
      <c r="V31" s="226">
        <v>6.7785850836431504E-5</v>
      </c>
      <c r="W31" s="226">
        <v>3.7917221844495602E-4</v>
      </c>
      <c r="X31" s="226">
        <v>2.37789297904306E-5</v>
      </c>
      <c r="Y31" s="226">
        <v>1.9705117948035499E-5</v>
      </c>
      <c r="Z31" s="226">
        <v>7.5919149426220803E-5</v>
      </c>
      <c r="AA31" s="226">
        <v>2.8062996070232001E-4</v>
      </c>
      <c r="AB31" s="226">
        <v>2.9694783012881199E-5</v>
      </c>
      <c r="AC31" s="226">
        <v>5.2348463249519698E-5</v>
      </c>
      <c r="AD31" s="226">
        <v>2.8961705066598901E-2</v>
      </c>
      <c r="AE31" s="226">
        <v>6.2027455735378398E-5</v>
      </c>
      <c r="AF31" s="226">
        <v>1.09282717167765E-3</v>
      </c>
      <c r="AG31" s="226">
        <v>3.1125212220698897E-5</v>
      </c>
      <c r="AH31" s="226">
        <v>0</v>
      </c>
      <c r="AI31" s="226">
        <v>1.3092661973123801E-5</v>
      </c>
      <c r="AJ31" s="226">
        <v>1.6747192443555799E-5</v>
      </c>
      <c r="AK31" s="226">
        <v>1.4637668203236501E-5</v>
      </c>
      <c r="AL31" s="226">
        <v>1.5855411297690401E-5</v>
      </c>
      <c r="AM31" s="226">
        <v>1.29116239731664E-5</v>
      </c>
      <c r="AN31" s="226">
        <v>9.7019302484773198E-6</v>
      </c>
      <c r="AO31" s="226">
        <v>9.81429564216182E-6</v>
      </c>
      <c r="AP31" s="226">
        <v>4.29598931311172E-5</v>
      </c>
      <c r="AQ31" s="226">
        <v>1.2748455528761E-5</v>
      </c>
      <c r="AR31" s="226">
        <v>2.2796251312031301E-5</v>
      </c>
      <c r="AS31" s="226">
        <v>1.02992894431965E-5</v>
      </c>
      <c r="AT31" s="226">
        <v>1.1533497798704201E-5</v>
      </c>
      <c r="AU31" s="226">
        <v>1.1305532577380399E-5</v>
      </c>
      <c r="AV31" s="226">
        <v>1.35961509924736E-5</v>
      </c>
      <c r="AW31" s="226">
        <v>1.39341345346211E-5</v>
      </c>
      <c r="AX31" s="226">
        <v>2.2098734102206501E-5</v>
      </c>
      <c r="AY31" s="226">
        <v>6.9503315940076896E-6</v>
      </c>
      <c r="AZ31" s="226">
        <v>9.6103182466470405E-6</v>
      </c>
      <c r="BA31" s="226">
        <v>1.1524694062128E-5</v>
      </c>
      <c r="BB31" s="226">
        <v>1.2105635579427399E-5</v>
      </c>
      <c r="BC31" s="226">
        <v>1.62638702871743E-5</v>
      </c>
      <c r="BD31" s="226">
        <v>1.49806050667839E-5</v>
      </c>
      <c r="BE31" s="226">
        <v>6.0762791634500401E-6</v>
      </c>
      <c r="BF31" s="226">
        <v>1.26244371614761E-5</v>
      </c>
      <c r="BG31" s="226">
        <v>2.0907709868133901E-5</v>
      </c>
      <c r="BH31" s="226">
        <v>5.7979646905774603E-6</v>
      </c>
      <c r="BI31" s="226">
        <v>1.4342885975143701E-5</v>
      </c>
      <c r="BJ31" s="226">
        <v>9.8570162470720698E-6</v>
      </c>
      <c r="BK31" s="226">
        <v>1.9341841952202199E-4</v>
      </c>
      <c r="BL31" s="226">
        <v>3.60613781063414E-4</v>
      </c>
      <c r="BM31" s="226">
        <v>5.3967519413256899E-6</v>
      </c>
      <c r="BN31" s="226">
        <v>4.9685049031767703E-6</v>
      </c>
      <c r="BO31" s="226">
        <v>9.3973645776485695E-6</v>
      </c>
      <c r="BP31" s="226">
        <v>9.3046478359980198E-6</v>
      </c>
      <c r="BQ31" s="226">
        <v>3.5956589371543402E-6</v>
      </c>
      <c r="BR31" s="226">
        <v>1.1307711305974599E-5</v>
      </c>
      <c r="BS31" s="226">
        <v>5.1732283779435598E-6</v>
      </c>
      <c r="BT31" s="226">
        <v>1.7100858695817599E-5</v>
      </c>
      <c r="BU31" s="226">
        <v>1.2348183072088299E-5</v>
      </c>
      <c r="BV31" s="226">
        <v>1.55247706582869E-5</v>
      </c>
      <c r="BW31" s="226">
        <v>4.71294435844094E-5</v>
      </c>
      <c r="BX31" s="226">
        <v>4.3705272032936903E-5</v>
      </c>
      <c r="BY31" s="226">
        <v>0</v>
      </c>
    </row>
    <row r="32" spans="1:77" x14ac:dyDescent="0.3">
      <c r="A32" s="105" t="s">
        <v>278</v>
      </c>
      <c r="B32" s="226">
        <v>2.7933805735707701E-6</v>
      </c>
      <c r="C32" s="226">
        <v>4.4745607628318796E-6</v>
      </c>
      <c r="D32" s="226">
        <v>3.7060959780309502E-6</v>
      </c>
      <c r="E32" s="226">
        <v>5.5168695310482404E-6</v>
      </c>
      <c r="F32" s="226">
        <v>3.1006828984751501E-6</v>
      </c>
      <c r="G32" s="226">
        <v>3.46015581318492E-6</v>
      </c>
      <c r="H32" s="226">
        <v>4.2262761438367399E-6</v>
      </c>
      <c r="I32" s="226">
        <v>2.9891236154127699E-6</v>
      </c>
      <c r="J32" s="226">
        <v>3.6618213389304E-6</v>
      </c>
      <c r="K32" s="226">
        <v>4.5284416879695697E-6</v>
      </c>
      <c r="L32" s="226">
        <v>7.2859287442754899E-6</v>
      </c>
      <c r="M32" s="226">
        <v>6.6733911448397997E-6</v>
      </c>
      <c r="N32" s="226">
        <v>1.6382766176839099E-6</v>
      </c>
      <c r="O32" s="226">
        <v>8.5672155940056098E-7</v>
      </c>
      <c r="P32" s="226">
        <v>8.3688302891595407E-6</v>
      </c>
      <c r="Q32" s="226">
        <v>9.8101780384933593E-6</v>
      </c>
      <c r="R32" s="226">
        <v>5.8152503012989603E-6</v>
      </c>
      <c r="S32" s="226">
        <v>8.3228383099955002E-6</v>
      </c>
      <c r="T32" s="226">
        <v>6.8298073939956401E-6</v>
      </c>
      <c r="U32" s="226">
        <v>7.2355074334094597E-6</v>
      </c>
      <c r="V32" s="226">
        <v>2.5564941068271602E-4</v>
      </c>
      <c r="W32" s="226">
        <v>1.06252861217993E-4</v>
      </c>
      <c r="X32" s="226">
        <v>1.5015417101678199E-5</v>
      </c>
      <c r="Y32" s="226">
        <v>5.9870980641439096E-6</v>
      </c>
      <c r="Z32" s="226">
        <v>7.9122394731157E-5</v>
      </c>
      <c r="AA32" s="226">
        <v>1.4524229196075899E-5</v>
      </c>
      <c r="AB32" s="226">
        <v>6.5985183542098803E-6</v>
      </c>
      <c r="AC32" s="226">
        <v>6.2015235495700697E-6</v>
      </c>
      <c r="AD32" s="226">
        <v>7.1159997337062297E-4</v>
      </c>
      <c r="AE32" s="226">
        <v>0.26957729724732199</v>
      </c>
      <c r="AF32" s="226">
        <v>3.1125124624939597E-5</v>
      </c>
      <c r="AG32" s="226">
        <v>8.9032987816587802E-5</v>
      </c>
      <c r="AH32" s="226">
        <v>0</v>
      </c>
      <c r="AI32" s="226">
        <v>3.2066653337041699E-6</v>
      </c>
      <c r="AJ32" s="226">
        <v>2.69267572529039E-6</v>
      </c>
      <c r="AK32" s="226">
        <v>3.7377174607609101E-6</v>
      </c>
      <c r="AL32" s="226">
        <v>4.2861679802269202E-6</v>
      </c>
      <c r="AM32" s="226">
        <v>3.7322820636771699E-6</v>
      </c>
      <c r="AN32" s="226">
        <v>2.9770128576198202E-6</v>
      </c>
      <c r="AO32" s="226">
        <v>3.12113750271462E-6</v>
      </c>
      <c r="AP32" s="226">
        <v>3.9048340943789004E-6</v>
      </c>
      <c r="AQ32" s="226">
        <v>3.47375116255998E-6</v>
      </c>
      <c r="AR32" s="226">
        <v>3.10874563791969E-6</v>
      </c>
      <c r="AS32" s="226">
        <v>2.92917132083781E-6</v>
      </c>
      <c r="AT32" s="226">
        <v>2.8028168997058102E-6</v>
      </c>
      <c r="AU32" s="226">
        <v>3.0588418768237299E-6</v>
      </c>
      <c r="AV32" s="226">
        <v>3.9259132145456703E-6</v>
      </c>
      <c r="AW32" s="226">
        <v>3.90765744078736E-6</v>
      </c>
      <c r="AX32" s="226">
        <v>2.94011807238847E-6</v>
      </c>
      <c r="AY32" s="226">
        <v>2.10185547801189E-6</v>
      </c>
      <c r="AZ32" s="226">
        <v>2.4566858931443701E-6</v>
      </c>
      <c r="BA32" s="226">
        <v>2.37977262006908E-6</v>
      </c>
      <c r="BB32" s="226">
        <v>3.0449787451128298E-6</v>
      </c>
      <c r="BC32" s="226">
        <v>2.99581138576362E-6</v>
      </c>
      <c r="BD32" s="226">
        <v>4.1361977387603598E-6</v>
      </c>
      <c r="BE32" s="226">
        <v>1.9128426253212399E-6</v>
      </c>
      <c r="BF32" s="226">
        <v>3.8269542385479797E-6</v>
      </c>
      <c r="BG32" s="226">
        <v>4.2331312101441901E-6</v>
      </c>
      <c r="BH32" s="226">
        <v>2.9507484677694601E-6</v>
      </c>
      <c r="BI32" s="226">
        <v>5.6667906987199903E-6</v>
      </c>
      <c r="BJ32" s="226">
        <v>5.1064838892310202E-6</v>
      </c>
      <c r="BK32" s="226">
        <v>3.0597173510638097E-4</v>
      </c>
      <c r="BL32" s="226">
        <v>2.78259139616408E-4</v>
      </c>
      <c r="BM32" s="226">
        <v>3.4019478030696899E-6</v>
      </c>
      <c r="BN32" s="226">
        <v>3.7009800951732201E-6</v>
      </c>
      <c r="BO32" s="226">
        <v>6.4899941530076597E-6</v>
      </c>
      <c r="BP32" s="226">
        <v>7.4687383410696704E-6</v>
      </c>
      <c r="BQ32" s="226">
        <v>2.5670879992253499E-6</v>
      </c>
      <c r="BR32" s="226">
        <v>9.4717949313987704E-6</v>
      </c>
      <c r="BS32" s="226">
        <v>2.4775416106971E-6</v>
      </c>
      <c r="BT32" s="226">
        <v>1.2715384106955001E-5</v>
      </c>
      <c r="BU32" s="226">
        <v>8.7038528635845607E-6</v>
      </c>
      <c r="BV32" s="226">
        <v>8.4100458152526901E-6</v>
      </c>
      <c r="BW32" s="226">
        <v>5.21776399764761E-6</v>
      </c>
      <c r="BX32" s="226">
        <v>2.9457308114772899E-5</v>
      </c>
      <c r="BY32" s="226">
        <v>0</v>
      </c>
    </row>
    <row r="33" spans="1:77" x14ac:dyDescent="0.3">
      <c r="A33" s="105" t="s">
        <v>348</v>
      </c>
      <c r="B33" s="226">
        <v>1.64032743443315E-6</v>
      </c>
      <c r="C33" s="226">
        <v>3.0549062751042399E-6</v>
      </c>
      <c r="D33" s="226">
        <v>1.6589210250870299E-6</v>
      </c>
      <c r="E33" s="226">
        <v>2.9147815146449301E-6</v>
      </c>
      <c r="F33" s="226">
        <v>1.7898029782135201E-6</v>
      </c>
      <c r="G33" s="226">
        <v>2.0353008862177102E-6</v>
      </c>
      <c r="H33" s="226">
        <v>2.15891532591498E-6</v>
      </c>
      <c r="I33" s="226">
        <v>1.5465591858773301E-6</v>
      </c>
      <c r="J33" s="226">
        <v>1.6032334835742599E-6</v>
      </c>
      <c r="K33" s="226">
        <v>1.71417601171906E-6</v>
      </c>
      <c r="L33" s="226">
        <v>3.50764128584302E-6</v>
      </c>
      <c r="M33" s="226">
        <v>1.9766191534861802E-6</v>
      </c>
      <c r="N33" s="226">
        <v>9.6494722901170999E-7</v>
      </c>
      <c r="O33" s="226">
        <v>5.4852731745502304E-7</v>
      </c>
      <c r="P33" s="226">
        <v>4.08443890733125E-6</v>
      </c>
      <c r="Q33" s="226">
        <v>4.9336383923913097E-6</v>
      </c>
      <c r="R33" s="226">
        <v>1.6603933865745401E-6</v>
      </c>
      <c r="S33" s="226">
        <v>3.0645578207311598E-6</v>
      </c>
      <c r="T33" s="226">
        <v>1.8877397470226101E-6</v>
      </c>
      <c r="U33" s="226">
        <v>2.2661429741918699E-6</v>
      </c>
      <c r="V33" s="226">
        <v>5.9074268811276004E-6</v>
      </c>
      <c r="W33" s="226">
        <v>2.9165272167839599E-6</v>
      </c>
      <c r="X33" s="226">
        <v>1.9340611583839801E-6</v>
      </c>
      <c r="Y33" s="226">
        <v>2.0439176655003301E-6</v>
      </c>
      <c r="Z33" s="226">
        <v>2.86319357221607E-6</v>
      </c>
      <c r="AA33" s="226">
        <v>1.7294663513379701E-6</v>
      </c>
      <c r="AB33" s="226">
        <v>2.0082860598172498E-6</v>
      </c>
      <c r="AC33" s="226">
        <v>1.69077368697329E-6</v>
      </c>
      <c r="AD33" s="226">
        <v>2.1114337516836199E-6</v>
      </c>
      <c r="AE33" s="226">
        <v>2.5906962749602201E-6</v>
      </c>
      <c r="AF33" s="226">
        <v>1.66822735954722E-2</v>
      </c>
      <c r="AG33" s="226">
        <v>8.4121444813901305E-5</v>
      </c>
      <c r="AH33" s="226">
        <v>0</v>
      </c>
      <c r="AI33" s="226">
        <v>1.21815835758397E-6</v>
      </c>
      <c r="AJ33" s="226">
        <v>1.1341408605808999E-6</v>
      </c>
      <c r="AK33" s="226">
        <v>1.3938076275847199E-6</v>
      </c>
      <c r="AL33" s="226">
        <v>2.34165615650431E-6</v>
      </c>
      <c r="AM33" s="226">
        <v>2.6230933797513501E-6</v>
      </c>
      <c r="AN33" s="226">
        <v>1.32297643711559E-6</v>
      </c>
      <c r="AO33" s="226">
        <v>1.40728525261595E-6</v>
      </c>
      <c r="AP33" s="226">
        <v>1.4921544858979299E-6</v>
      </c>
      <c r="AQ33" s="226">
        <v>1.4888477137778001E-6</v>
      </c>
      <c r="AR33" s="226">
        <v>1.0068588637164899E-6</v>
      </c>
      <c r="AS33" s="226">
        <v>1.3493658202809101E-6</v>
      </c>
      <c r="AT33" s="226">
        <v>1.2842798603158799E-6</v>
      </c>
      <c r="AU33" s="226">
        <v>1.67632999986206E-6</v>
      </c>
      <c r="AV33" s="226">
        <v>2.4191190059907499E-6</v>
      </c>
      <c r="AW33" s="226">
        <v>1.91238349314479E-6</v>
      </c>
      <c r="AX33" s="226">
        <v>1.63989846999899E-6</v>
      </c>
      <c r="AY33" s="226">
        <v>8.7878988596495296E-7</v>
      </c>
      <c r="AZ33" s="226">
        <v>1.0592105125681799E-6</v>
      </c>
      <c r="BA33" s="226">
        <v>1.0440301126624499E-6</v>
      </c>
      <c r="BB33" s="226">
        <v>1.00022989046069E-6</v>
      </c>
      <c r="BC33" s="226">
        <v>1.4151167467645999E-6</v>
      </c>
      <c r="BD33" s="226">
        <v>1.82102495508741E-6</v>
      </c>
      <c r="BE33" s="226">
        <v>8.1171392954797104E-7</v>
      </c>
      <c r="BF33" s="226">
        <v>1.67660239328257E-6</v>
      </c>
      <c r="BG33" s="226">
        <v>2.0179458723683299E-6</v>
      </c>
      <c r="BH33" s="226">
        <v>3.8363787957241603E-6</v>
      </c>
      <c r="BI33" s="226">
        <v>9.5725228268892997E-6</v>
      </c>
      <c r="BJ33" s="226">
        <v>3.4185746531182801E-6</v>
      </c>
      <c r="BK33" s="226">
        <v>9.1359759578254899E-5</v>
      </c>
      <c r="BL33" s="226">
        <v>8.6628715437518905E-5</v>
      </c>
      <c r="BM33" s="226">
        <v>2.0379163948949398E-6</v>
      </c>
      <c r="BN33" s="226">
        <v>1.47662914384701E-6</v>
      </c>
      <c r="BO33" s="226">
        <v>2.34874110824213E-6</v>
      </c>
      <c r="BP33" s="226">
        <v>2.76167091328642E-6</v>
      </c>
      <c r="BQ33" s="226">
        <v>1.0248505362014499E-6</v>
      </c>
      <c r="BR33" s="226">
        <v>3.7042557847581101E-6</v>
      </c>
      <c r="BS33" s="226">
        <v>8.4737863388295204E-7</v>
      </c>
      <c r="BT33" s="226">
        <v>4.8296009564801397E-6</v>
      </c>
      <c r="BU33" s="226">
        <v>2.7763525564303902E-6</v>
      </c>
      <c r="BV33" s="226">
        <v>3.00328762789496E-6</v>
      </c>
      <c r="BW33" s="226">
        <v>1.33774912885299E-6</v>
      </c>
      <c r="BX33" s="226">
        <v>3.9055006347468901E-5</v>
      </c>
      <c r="BY33" s="226">
        <v>0</v>
      </c>
    </row>
    <row r="34" spans="1:77" x14ac:dyDescent="0.3">
      <c r="A34" s="105" t="s">
        <v>342</v>
      </c>
      <c r="B34" s="226">
        <v>2.1776744200399599E-6</v>
      </c>
      <c r="C34" s="226">
        <v>5.1257612104723901E-6</v>
      </c>
      <c r="D34" s="226">
        <v>2.7057525623988501E-6</v>
      </c>
      <c r="E34" s="226">
        <v>4.6389879777153997E-6</v>
      </c>
      <c r="F34" s="226">
        <v>2.8172630214769102E-6</v>
      </c>
      <c r="G34" s="226">
        <v>2.5190173561579998E-6</v>
      </c>
      <c r="H34" s="226">
        <v>2.6202412826939198E-6</v>
      </c>
      <c r="I34" s="226">
        <v>1.8086479515013801E-6</v>
      </c>
      <c r="J34" s="226">
        <v>4.9121800209266296E-6</v>
      </c>
      <c r="K34" s="226">
        <v>2.29930372503823E-6</v>
      </c>
      <c r="L34" s="226">
        <v>3.0711893339112301E-6</v>
      </c>
      <c r="M34" s="226">
        <v>3.28394542529601E-6</v>
      </c>
      <c r="N34" s="226">
        <v>8.7417788567177601E-5</v>
      </c>
      <c r="O34" s="226">
        <v>3.1805509209738399E-5</v>
      </c>
      <c r="P34" s="226">
        <v>3.1857454457739402E-6</v>
      </c>
      <c r="Q34" s="226">
        <v>4.8493002531476E-6</v>
      </c>
      <c r="R34" s="226">
        <v>2.1934610881017999E-6</v>
      </c>
      <c r="S34" s="226">
        <v>4.4029157018311798E-6</v>
      </c>
      <c r="T34" s="226">
        <v>2.7035160728309799E-6</v>
      </c>
      <c r="U34" s="226">
        <v>2.8812985876297901E-6</v>
      </c>
      <c r="V34" s="226">
        <v>2.7769275743678799E-6</v>
      </c>
      <c r="W34" s="226">
        <v>2.4338674100436102E-6</v>
      </c>
      <c r="X34" s="226">
        <v>2.6770445815377801E-6</v>
      </c>
      <c r="Y34" s="226">
        <v>2.80442413253845E-6</v>
      </c>
      <c r="Z34" s="226">
        <v>3.6075504345279399E-6</v>
      </c>
      <c r="AA34" s="226">
        <v>2.3217085353386898E-6</v>
      </c>
      <c r="AB34" s="226">
        <v>2.8050823276531098E-6</v>
      </c>
      <c r="AC34" s="226">
        <v>2.3175885622463399E-6</v>
      </c>
      <c r="AD34" s="226">
        <v>2.81593534960529E-6</v>
      </c>
      <c r="AE34" s="226">
        <v>4.8574359050949299E-6</v>
      </c>
      <c r="AF34" s="226">
        <v>3.0012407898274701E-6</v>
      </c>
      <c r="AG34" s="226">
        <v>3.3555858538152697E-2</v>
      </c>
      <c r="AH34" s="226">
        <v>0</v>
      </c>
      <c r="AI34" s="226">
        <v>3.4275613423629102E-6</v>
      </c>
      <c r="AJ34" s="226">
        <v>2.1049166448436802E-6</v>
      </c>
      <c r="AK34" s="226">
        <v>2.6198693464227102E-6</v>
      </c>
      <c r="AL34" s="226">
        <v>3.4927577688715299E-6</v>
      </c>
      <c r="AM34" s="226">
        <v>3.9782826517682601E-6</v>
      </c>
      <c r="AN34" s="226">
        <v>1.85774077056999E-6</v>
      </c>
      <c r="AO34" s="226">
        <v>8.1424283868939597E-5</v>
      </c>
      <c r="AP34" s="226">
        <v>2.0841635470512301E-5</v>
      </c>
      <c r="AQ34" s="226">
        <v>2.6866933580858199E-5</v>
      </c>
      <c r="AR34" s="226">
        <v>2.7565400893064399E-5</v>
      </c>
      <c r="AS34" s="226">
        <v>2.43516100211607E-6</v>
      </c>
      <c r="AT34" s="226">
        <v>2.6152267570092199E-6</v>
      </c>
      <c r="AU34" s="226">
        <v>1.18671106486917E-5</v>
      </c>
      <c r="AV34" s="226">
        <v>5.4265876839061001E-6</v>
      </c>
      <c r="AW34" s="226">
        <v>2.46623048027909E-6</v>
      </c>
      <c r="AX34" s="226">
        <v>2.6575160700354098E-6</v>
      </c>
      <c r="AY34" s="226">
        <v>1.3005260282286799E-6</v>
      </c>
      <c r="AZ34" s="226">
        <v>2.1634394399304699E-6</v>
      </c>
      <c r="BA34" s="226">
        <v>1.85880328299E-6</v>
      </c>
      <c r="BB34" s="226">
        <v>1.44757743940876E-6</v>
      </c>
      <c r="BC34" s="226">
        <v>2.5624674563228802E-6</v>
      </c>
      <c r="BD34" s="226">
        <v>2.67939009901915E-6</v>
      </c>
      <c r="BE34" s="226">
        <v>9.2932279676187107E-6</v>
      </c>
      <c r="BF34" s="226">
        <v>2.85313908829234E-6</v>
      </c>
      <c r="BG34" s="226">
        <v>2.62889597572493E-6</v>
      </c>
      <c r="BH34" s="226">
        <v>3.3535863647727101E-6</v>
      </c>
      <c r="BI34" s="226">
        <v>1.45026592158322E-5</v>
      </c>
      <c r="BJ34" s="226">
        <v>8.2329359642958898E-6</v>
      </c>
      <c r="BK34" s="226">
        <v>1.2195250186438601E-5</v>
      </c>
      <c r="BL34" s="226">
        <v>1.2432681134084199E-5</v>
      </c>
      <c r="BM34" s="226">
        <v>1.3119355023514199E-6</v>
      </c>
      <c r="BN34" s="226">
        <v>7.0511121829128697E-7</v>
      </c>
      <c r="BO34" s="226">
        <v>1.0558928354777099E-6</v>
      </c>
      <c r="BP34" s="226">
        <v>1.1801832789853101E-6</v>
      </c>
      <c r="BQ34" s="226">
        <v>6.90023919532387E-7</v>
      </c>
      <c r="BR34" s="226">
        <v>2.0126129565791198E-6</v>
      </c>
      <c r="BS34" s="226">
        <v>5.9894344594047195E-7</v>
      </c>
      <c r="BT34" s="226">
        <v>3.2305926483355898E-6</v>
      </c>
      <c r="BU34" s="226">
        <v>7.07374631262249E-7</v>
      </c>
      <c r="BV34" s="226">
        <v>3.66377338596593E-6</v>
      </c>
      <c r="BW34" s="226">
        <v>1.23129399141435E-6</v>
      </c>
      <c r="BX34" s="226">
        <v>1.4054532458498001E-5</v>
      </c>
      <c r="BY34" s="226">
        <v>0</v>
      </c>
    </row>
    <row r="35" spans="1:77" x14ac:dyDescent="0.3">
      <c r="A35" s="105" t="s">
        <v>352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0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3">
      <c r="A36" s="105" t="s">
        <v>356</v>
      </c>
      <c r="B36" s="226">
        <v>5.2778065776109997E-5</v>
      </c>
      <c r="C36" s="226">
        <v>9.2590318659764505E-4</v>
      </c>
      <c r="D36" s="226">
        <v>7.6617632576457295E-5</v>
      </c>
      <c r="E36" s="226">
        <v>2.2665787368808399E-4</v>
      </c>
      <c r="F36" s="226">
        <v>9.3929913065243206E-5</v>
      </c>
      <c r="G36" s="226">
        <v>6.42920766055025E-5</v>
      </c>
      <c r="H36" s="226">
        <v>6.2120508843527299E-5</v>
      </c>
      <c r="I36" s="226">
        <v>5.8545206984939899E-5</v>
      </c>
      <c r="J36" s="226">
        <v>7.9202419921784402E-5</v>
      </c>
      <c r="K36" s="226">
        <v>8.95963281284704E-5</v>
      </c>
      <c r="L36" s="226">
        <v>2.58752940331634E-5</v>
      </c>
      <c r="M36" s="226">
        <v>9.1833325568360601E-5</v>
      </c>
      <c r="N36" s="226">
        <v>3.8076248652032503E-5</v>
      </c>
      <c r="O36" s="226">
        <v>1.6468666209905201E-5</v>
      </c>
      <c r="P36" s="226">
        <v>8.5252744487236795E-5</v>
      </c>
      <c r="Q36" s="226">
        <v>1.21914189947486E-4</v>
      </c>
      <c r="R36" s="226">
        <v>7.0327683370436606E-5</v>
      </c>
      <c r="S36" s="226">
        <v>2.1151655547802501E-4</v>
      </c>
      <c r="T36" s="226">
        <v>8.3066241096578798E-5</v>
      </c>
      <c r="U36" s="226">
        <v>8.5241374174410497E-5</v>
      </c>
      <c r="V36" s="226">
        <v>7.84229445166269E-5</v>
      </c>
      <c r="W36" s="226">
        <v>9.58541256856348E-5</v>
      </c>
      <c r="X36" s="226">
        <v>2.16740567971394E-4</v>
      </c>
      <c r="Y36" s="226">
        <v>1.12195836130516E-4</v>
      </c>
      <c r="Z36" s="226">
        <v>8.0485131117698295E-5</v>
      </c>
      <c r="AA36" s="226">
        <v>1.00292440306425E-4</v>
      </c>
      <c r="AB36" s="226">
        <v>7.8333966286417496E-5</v>
      </c>
      <c r="AC36" s="226">
        <v>8.3776858637334795E-5</v>
      </c>
      <c r="AD36" s="226">
        <v>7.1913440763188101E-5</v>
      </c>
      <c r="AE36" s="226">
        <v>1.08744695516797E-4</v>
      </c>
      <c r="AF36" s="226">
        <v>7.1408675099702898E-5</v>
      </c>
      <c r="AG36" s="226">
        <v>5.8536230742779E-5</v>
      </c>
      <c r="AH36" s="226">
        <v>0</v>
      </c>
      <c r="AI36" s="226">
        <v>4.4855544070992501E-2</v>
      </c>
      <c r="AJ36" s="226">
        <v>3.6358607933254699E-3</v>
      </c>
      <c r="AK36" s="226">
        <v>2.0662346746260101E-3</v>
      </c>
      <c r="AL36" s="226">
        <v>5.3870072954724101E-5</v>
      </c>
      <c r="AM36" s="226">
        <v>5.5338630539111E-5</v>
      </c>
      <c r="AN36" s="226">
        <v>1.12175115634364E-4</v>
      </c>
      <c r="AO36" s="226">
        <v>5.6385299093985401E-5</v>
      </c>
      <c r="AP36" s="226">
        <v>9.2625293971149196E-5</v>
      </c>
      <c r="AQ36" s="226">
        <v>1.5842937365677899E-4</v>
      </c>
      <c r="AR36" s="226">
        <v>1.0254539295397E-4</v>
      </c>
      <c r="AS36" s="226">
        <v>1.0108460187569101E-4</v>
      </c>
      <c r="AT36" s="226">
        <v>1.05716936566155E-4</v>
      </c>
      <c r="AU36" s="226">
        <v>4.9798523316756398E-5</v>
      </c>
      <c r="AV36" s="226">
        <v>5.48968606578682E-5</v>
      </c>
      <c r="AW36" s="226">
        <v>5.2829659028145002E-5</v>
      </c>
      <c r="AX36" s="226">
        <v>9.2943628797568194E-5</v>
      </c>
      <c r="AY36" s="226">
        <v>9.22938285709775E-5</v>
      </c>
      <c r="AZ36" s="226">
        <v>1.27519570733973E-4</v>
      </c>
      <c r="BA36" s="226">
        <v>5.3127255743830398E-5</v>
      </c>
      <c r="BB36" s="226">
        <v>1.5444155153761E-4</v>
      </c>
      <c r="BC36" s="226">
        <v>1.60519562052787E-3</v>
      </c>
      <c r="BD36" s="226">
        <v>9.1896129428246606E-5</v>
      </c>
      <c r="BE36" s="226">
        <v>2.8395940400653201E-5</v>
      </c>
      <c r="BF36" s="226">
        <v>6.4528848872057298E-5</v>
      </c>
      <c r="BG36" s="226">
        <v>8.2857310620464703E-5</v>
      </c>
      <c r="BH36" s="226">
        <v>1.90751193554265E-4</v>
      </c>
      <c r="BI36" s="226">
        <v>6.5040833616973194E-5</v>
      </c>
      <c r="BJ36" s="226">
        <v>2.1760584000796201E-4</v>
      </c>
      <c r="BK36" s="226">
        <v>2.7866063629354202E-4</v>
      </c>
      <c r="BL36" s="226">
        <v>5.73873470327046E-5</v>
      </c>
      <c r="BM36" s="226">
        <v>3.5186995215518101E-5</v>
      </c>
      <c r="BN36" s="226">
        <v>2.1335170988850999E-5</v>
      </c>
      <c r="BO36" s="226">
        <v>3.5521711937322999E-5</v>
      </c>
      <c r="BP36" s="226">
        <v>3.8208628223960602E-5</v>
      </c>
      <c r="BQ36" s="226">
        <v>1.50794224236238E-5</v>
      </c>
      <c r="BR36" s="226">
        <v>9.1866781525417994E-5</v>
      </c>
      <c r="BS36" s="226">
        <v>1.8747511604854501E-5</v>
      </c>
      <c r="BT36" s="226">
        <v>1.1368454012555101E-4</v>
      </c>
      <c r="BU36" s="226">
        <v>4.7017980975940203E-5</v>
      </c>
      <c r="BV36" s="226">
        <v>9.0142265134482801E-5</v>
      </c>
      <c r="BW36" s="226">
        <v>2.79690464685977E-5</v>
      </c>
      <c r="BX36" s="226">
        <v>6.0408917712039297E-5</v>
      </c>
      <c r="BY36" s="226">
        <v>0</v>
      </c>
    </row>
    <row r="37" spans="1:77" x14ac:dyDescent="0.3">
      <c r="A37" s="105" t="s">
        <v>364</v>
      </c>
      <c r="B37" s="226">
        <v>6.4772806512912996E-5</v>
      </c>
      <c r="C37" s="226">
        <v>1.3206271918061099E-4</v>
      </c>
      <c r="D37" s="226">
        <v>1.03556422170296E-4</v>
      </c>
      <c r="E37" s="226">
        <v>1.21076751572642E-4</v>
      </c>
      <c r="F37" s="226">
        <v>9.6293762107629494E-5</v>
      </c>
      <c r="G37" s="226">
        <v>2.6506540467453302E-4</v>
      </c>
      <c r="H37" s="226">
        <v>9.0930460140901305E-5</v>
      </c>
      <c r="I37" s="226">
        <v>7.50510579338643E-5</v>
      </c>
      <c r="J37" s="226">
        <v>1.1983912716728099E-4</v>
      </c>
      <c r="K37" s="226">
        <v>1.13079491060658E-4</v>
      </c>
      <c r="L37" s="226">
        <v>7.5319825092670797E-5</v>
      </c>
      <c r="M37" s="226">
        <v>1.5865416652235701E-4</v>
      </c>
      <c r="N37" s="226">
        <v>1.4430092301720801E-4</v>
      </c>
      <c r="O37" s="226">
        <v>5.9252467926270303E-5</v>
      </c>
      <c r="P37" s="226">
        <v>5.3311844316385497E-4</v>
      </c>
      <c r="Q37" s="226">
        <v>8.4845626380300205E-4</v>
      </c>
      <c r="R37" s="226">
        <v>1.28346058546087E-4</v>
      </c>
      <c r="S37" s="226">
        <v>3.3261773382474202E-4</v>
      </c>
      <c r="T37" s="226">
        <v>1.3517463269522599E-4</v>
      </c>
      <c r="U37" s="226">
        <v>1.40838703716383E-4</v>
      </c>
      <c r="V37" s="226">
        <v>1.4210313108533099E-4</v>
      </c>
      <c r="W37" s="226">
        <v>1.65367460629805E-4</v>
      </c>
      <c r="X37" s="226">
        <v>1.21685585188453E-4</v>
      </c>
      <c r="Y37" s="226">
        <v>1.21551573243151E-4</v>
      </c>
      <c r="Z37" s="226">
        <v>2.3717368768560299E-4</v>
      </c>
      <c r="AA37" s="226">
        <v>1.5748774498516001E-4</v>
      </c>
      <c r="AB37" s="226">
        <v>1.4259826523059201E-4</v>
      </c>
      <c r="AC37" s="226">
        <v>1.47448270225314E-4</v>
      </c>
      <c r="AD37" s="226">
        <v>2.65400727608965E-4</v>
      </c>
      <c r="AE37" s="226">
        <v>2.4226428321942901E-4</v>
      </c>
      <c r="AF37" s="226">
        <v>3.3654482867584299E-4</v>
      </c>
      <c r="AG37" s="226">
        <v>2.8141608174595201E-4</v>
      </c>
      <c r="AH37" s="226">
        <v>0</v>
      </c>
      <c r="AI37" s="226">
        <v>5.8148788409115304E-4</v>
      </c>
      <c r="AJ37" s="226">
        <v>0.105391313495943</v>
      </c>
      <c r="AK37" s="226">
        <v>2.1163633770654501E-3</v>
      </c>
      <c r="AL37" s="226">
        <v>2.8971740825690798E-4</v>
      </c>
      <c r="AM37" s="226">
        <v>2.4185102967004801E-4</v>
      </c>
      <c r="AN37" s="226">
        <v>3.6697300530920098E-4</v>
      </c>
      <c r="AO37" s="226">
        <v>1.7632660448345001E-4</v>
      </c>
      <c r="AP37" s="226">
        <v>1.6048561311607899E-4</v>
      </c>
      <c r="AQ37" s="226">
        <v>2.4763442789998302E-4</v>
      </c>
      <c r="AR37" s="226">
        <v>1.1778353340392E-4</v>
      </c>
      <c r="AS37" s="226">
        <v>2.4045432580230099E-4</v>
      </c>
      <c r="AT37" s="226">
        <v>1.5416805739555301E-4</v>
      </c>
      <c r="AU37" s="226">
        <v>1.9908054020980099E-4</v>
      </c>
      <c r="AV37" s="226">
        <v>2.9735827907257501E-4</v>
      </c>
      <c r="AW37" s="226">
        <v>3.3300342972683898E-4</v>
      </c>
      <c r="AX37" s="226">
        <v>6.6155105298321495E-4</v>
      </c>
      <c r="AY37" s="226">
        <v>1.7466708221242899E-4</v>
      </c>
      <c r="AZ37" s="226">
        <v>2.70718682237638E-4</v>
      </c>
      <c r="BA37" s="226">
        <v>2.83349668231287E-4</v>
      </c>
      <c r="BB37" s="226">
        <v>1.5234536638777501E-4</v>
      </c>
      <c r="BC37" s="226">
        <v>3.9072764464458001E-4</v>
      </c>
      <c r="BD37" s="226">
        <v>4.4310607137287302E-4</v>
      </c>
      <c r="BE37" s="226">
        <v>1.3631376945339401E-4</v>
      </c>
      <c r="BF37" s="226">
        <v>4.9181738775089701E-4</v>
      </c>
      <c r="BG37" s="226">
        <v>5.26151687790795E-4</v>
      </c>
      <c r="BH37" s="226">
        <v>2.05859724300321E-4</v>
      </c>
      <c r="BI37" s="226">
        <v>1.6728703008162899E-4</v>
      </c>
      <c r="BJ37" s="226">
        <v>1.8303764347361501E-4</v>
      </c>
      <c r="BK37" s="226">
        <v>4.0835302301142298E-4</v>
      </c>
      <c r="BL37" s="226">
        <v>1.81455342059231E-4</v>
      </c>
      <c r="BM37" s="226">
        <v>1.30125418945561E-4</v>
      </c>
      <c r="BN37" s="226">
        <v>1.3201163304253299E-4</v>
      </c>
      <c r="BO37" s="226">
        <v>2.2548860745471601E-4</v>
      </c>
      <c r="BP37" s="226">
        <v>3.0959154686524901E-4</v>
      </c>
      <c r="BQ37" s="226">
        <v>5.7088024361100302E-5</v>
      </c>
      <c r="BR37" s="226">
        <v>2.8235414701838598E-4</v>
      </c>
      <c r="BS37" s="226">
        <v>2.4336086956949199E-4</v>
      </c>
      <c r="BT37" s="226">
        <v>4.6357133371934499E-4</v>
      </c>
      <c r="BU37" s="226">
        <v>8.4514253551824195E-4</v>
      </c>
      <c r="BV37" s="226">
        <v>2.4736910772903202E-4</v>
      </c>
      <c r="BW37" s="226">
        <v>1.6991743446652599E-4</v>
      </c>
      <c r="BX37" s="226">
        <v>5.88770825258968E-4</v>
      </c>
      <c r="BY37" s="226">
        <v>0</v>
      </c>
    </row>
    <row r="38" spans="1:77" x14ac:dyDescent="0.3">
      <c r="A38" s="105" t="s">
        <v>368</v>
      </c>
      <c r="B38" s="226">
        <v>7.0276884755690599E-6</v>
      </c>
      <c r="C38" s="226">
        <v>1.0559407624310801E-5</v>
      </c>
      <c r="D38" s="226">
        <v>7.45161519259191E-6</v>
      </c>
      <c r="E38" s="226">
        <v>1.13124601643773E-5</v>
      </c>
      <c r="F38" s="226">
        <v>1.58809146693247E-5</v>
      </c>
      <c r="G38" s="226">
        <v>3.1841583151196903E-5</v>
      </c>
      <c r="H38" s="226">
        <v>6.1393315004872203E-6</v>
      </c>
      <c r="I38" s="226">
        <v>1.2669375361894701E-5</v>
      </c>
      <c r="J38" s="226">
        <v>1.00222026873549E-5</v>
      </c>
      <c r="K38" s="226">
        <v>1.2923241165507399E-5</v>
      </c>
      <c r="L38" s="226">
        <v>7.52885871923779E-6</v>
      </c>
      <c r="M38" s="226">
        <v>8.7596671954117104E-6</v>
      </c>
      <c r="N38" s="226">
        <v>2.96422315772804E-6</v>
      </c>
      <c r="O38" s="226">
        <v>1.3769364781327499E-5</v>
      </c>
      <c r="P38" s="226">
        <v>8.5035857437465205E-6</v>
      </c>
      <c r="Q38" s="226">
        <v>1.1268345967800901E-5</v>
      </c>
      <c r="R38" s="226">
        <v>8.7146756741665904E-6</v>
      </c>
      <c r="S38" s="226">
        <v>1.7058483026562899E-5</v>
      </c>
      <c r="T38" s="226">
        <v>7.8201246455796596E-6</v>
      </c>
      <c r="U38" s="226">
        <v>8.5282659859474096E-6</v>
      </c>
      <c r="V38" s="226">
        <v>1.2937469407829699E-5</v>
      </c>
      <c r="W38" s="226">
        <v>8.74201681374343E-6</v>
      </c>
      <c r="X38" s="226">
        <v>7.6242539661964499E-6</v>
      </c>
      <c r="Y38" s="226">
        <v>8.0613917013846994E-6</v>
      </c>
      <c r="Z38" s="226">
        <v>1.2659914313635E-5</v>
      </c>
      <c r="AA38" s="226">
        <v>9.0776560656875194E-6</v>
      </c>
      <c r="AB38" s="226">
        <v>9.9913702418643307E-6</v>
      </c>
      <c r="AC38" s="226">
        <v>1.04833132057543E-5</v>
      </c>
      <c r="AD38" s="226">
        <v>2.0200376372283999E-5</v>
      </c>
      <c r="AE38" s="226">
        <v>1.41007187294599E-5</v>
      </c>
      <c r="AF38" s="226">
        <v>2.90592152133704E-5</v>
      </c>
      <c r="AG38" s="226">
        <v>2.0693194788795099E-5</v>
      </c>
      <c r="AH38" s="226">
        <v>0</v>
      </c>
      <c r="AI38" s="226">
        <v>3.31772355843917E-5</v>
      </c>
      <c r="AJ38" s="226">
        <v>2.15344264752859E-4</v>
      </c>
      <c r="AK38" s="226">
        <v>7.1974201760831705E-2</v>
      </c>
      <c r="AL38" s="226">
        <v>1.8898446347985202E-5</v>
      </c>
      <c r="AM38" s="226">
        <v>1.6706380880735801E-5</v>
      </c>
      <c r="AN38" s="226">
        <v>7.2060247874318296E-6</v>
      </c>
      <c r="AO38" s="226">
        <v>7.2321500116270797E-6</v>
      </c>
      <c r="AP38" s="226">
        <v>1.1415562158284601E-4</v>
      </c>
      <c r="AQ38" s="226">
        <v>1.5002029975331201E-5</v>
      </c>
      <c r="AR38" s="226">
        <v>1.0356522483676701E-5</v>
      </c>
      <c r="AS38" s="226">
        <v>2.2808468370568399E-5</v>
      </c>
      <c r="AT38" s="226">
        <v>1.2357637343091E-4</v>
      </c>
      <c r="AU38" s="226">
        <v>1.33584424683513E-5</v>
      </c>
      <c r="AV38" s="226">
        <v>1.5225887324365599E-5</v>
      </c>
      <c r="AW38" s="226">
        <v>8.7019777450598292E-6</v>
      </c>
      <c r="AX38" s="226">
        <v>2.2177512219919899E-5</v>
      </c>
      <c r="AY38" s="226">
        <v>5.0917641519176096E-6</v>
      </c>
      <c r="AZ38" s="226">
        <v>7.5517763716614101E-6</v>
      </c>
      <c r="BA38" s="226">
        <v>1.5791923341862599E-5</v>
      </c>
      <c r="BB38" s="226">
        <v>2.8978958411031899E-5</v>
      </c>
      <c r="BC38" s="226">
        <v>8.4311014614378595E-5</v>
      </c>
      <c r="BD38" s="226">
        <v>2.24673234372979E-4</v>
      </c>
      <c r="BE38" s="226">
        <v>1.5543612544504699E-5</v>
      </c>
      <c r="BF38" s="226">
        <v>5.3823531589710398E-5</v>
      </c>
      <c r="BG38" s="226">
        <v>9.2857272209029997E-6</v>
      </c>
      <c r="BH38" s="226">
        <v>7.1064582025839998E-6</v>
      </c>
      <c r="BI38" s="226">
        <v>8.8456001676426303E-6</v>
      </c>
      <c r="BJ38" s="226">
        <v>6.6044935535473898E-6</v>
      </c>
      <c r="BK38" s="226">
        <v>8.2680192396815196E-6</v>
      </c>
      <c r="BL38" s="226">
        <v>9.7006064989274896E-6</v>
      </c>
      <c r="BM38" s="226">
        <v>7.1929931570807502E-6</v>
      </c>
      <c r="BN38" s="226">
        <v>3.2527187243525499E-6</v>
      </c>
      <c r="BO38" s="226">
        <v>5.0344421220419999E-6</v>
      </c>
      <c r="BP38" s="226">
        <v>5.8804811293244402E-6</v>
      </c>
      <c r="BQ38" s="226">
        <v>2.8209507503843599E-6</v>
      </c>
      <c r="BR38" s="226">
        <v>1.6746114962057E-5</v>
      </c>
      <c r="BS38" s="226">
        <v>2.8348187108123201E-6</v>
      </c>
      <c r="BT38" s="226">
        <v>1.5550787648122501E-5</v>
      </c>
      <c r="BU38" s="226">
        <v>6.0439893222573202E-6</v>
      </c>
      <c r="BV38" s="226">
        <v>4.9371786586054902E-5</v>
      </c>
      <c r="BW38" s="226">
        <v>5.4311450844357799E-6</v>
      </c>
      <c r="BX38" s="226">
        <v>2.53832842788492E-5</v>
      </c>
      <c r="BY38" s="226">
        <v>0</v>
      </c>
    </row>
    <row r="39" spans="1:77" x14ac:dyDescent="0.3">
      <c r="A39" s="105" t="s">
        <v>374</v>
      </c>
      <c r="B39" s="226">
        <v>1.0556335931618399E-5</v>
      </c>
      <c r="C39" s="226">
        <v>1.5999256138825201E-5</v>
      </c>
      <c r="D39" s="226">
        <v>1.6485119682226602E-5</v>
      </c>
      <c r="E39" s="226">
        <v>1.6530702541781599E-5</v>
      </c>
      <c r="F39" s="226">
        <v>8.8450982634771195E-5</v>
      </c>
      <c r="G39" s="226">
        <v>1.2675972558061E-5</v>
      </c>
      <c r="H39" s="226">
        <v>1.17421510460746E-5</v>
      </c>
      <c r="I39" s="226">
        <v>8.3606773454114807E-6</v>
      </c>
      <c r="J39" s="226">
        <v>2.5186231516680798E-5</v>
      </c>
      <c r="K39" s="226">
        <v>2.2287712944019398E-5</v>
      </c>
      <c r="L39" s="226">
        <v>7.4211530641167002E-6</v>
      </c>
      <c r="M39" s="226">
        <v>1.9207618351250501E-5</v>
      </c>
      <c r="N39" s="226">
        <v>1.7962501573751501E-5</v>
      </c>
      <c r="O39" s="226">
        <v>7.1637533339763604E-6</v>
      </c>
      <c r="P39" s="226">
        <v>2.13915984903747E-5</v>
      </c>
      <c r="Q39" s="226">
        <v>3.2606371490882997E-5</v>
      </c>
      <c r="R39" s="226">
        <v>1.8272173873030601E-5</v>
      </c>
      <c r="S39" s="226">
        <v>3.9223424542095198E-5</v>
      </c>
      <c r="T39" s="226">
        <v>2.0117300534510802E-5</v>
      </c>
      <c r="U39" s="226">
        <v>2.1265076440879401E-5</v>
      </c>
      <c r="V39" s="226">
        <v>1.9719243658290602E-5</v>
      </c>
      <c r="W39" s="226">
        <v>1.4633900738043501E-5</v>
      </c>
      <c r="X39" s="226">
        <v>1.906971768824E-5</v>
      </c>
      <c r="Y39" s="226">
        <v>1.7836374555154399E-5</v>
      </c>
      <c r="Z39" s="226">
        <v>2.8273943547242002E-5</v>
      </c>
      <c r="AA39" s="226">
        <v>1.6552291331496E-5</v>
      </c>
      <c r="AB39" s="226">
        <v>1.9778065327360799E-5</v>
      </c>
      <c r="AC39" s="226">
        <v>1.6811566331335901E-5</v>
      </c>
      <c r="AD39" s="226">
        <v>4.4554380510183902E-5</v>
      </c>
      <c r="AE39" s="226">
        <v>4.64066070984472E-5</v>
      </c>
      <c r="AF39" s="226">
        <v>1.8472859777712901E-5</v>
      </c>
      <c r="AG39" s="226">
        <v>4.8332143301709499E-5</v>
      </c>
      <c r="AH39" s="226">
        <v>0</v>
      </c>
      <c r="AI39" s="226">
        <v>1.6263126993749199E-5</v>
      </c>
      <c r="AJ39" s="226">
        <v>1.7854271805809199E-5</v>
      </c>
      <c r="AK39" s="226">
        <v>4.9556207227834601E-5</v>
      </c>
      <c r="AL39" s="226">
        <v>4.1115302559162598E-2</v>
      </c>
      <c r="AM39" s="226">
        <v>3.1821133560888002E-5</v>
      </c>
      <c r="AN39" s="226">
        <v>2.3536941752738201E-5</v>
      </c>
      <c r="AO39" s="226">
        <v>2.2376261818528301E-5</v>
      </c>
      <c r="AP39" s="226">
        <v>1.6621415064181602E-5</v>
      </c>
      <c r="AQ39" s="226">
        <v>5.0484835636819899E-5</v>
      </c>
      <c r="AR39" s="226">
        <v>1.32760362089097E-5</v>
      </c>
      <c r="AS39" s="226">
        <v>1.0301411482959001E-5</v>
      </c>
      <c r="AT39" s="226">
        <v>2.6278990747641501E-5</v>
      </c>
      <c r="AU39" s="226">
        <v>1.5813290039624799E-4</v>
      </c>
      <c r="AV39" s="226">
        <v>1.6681063674895199E-5</v>
      </c>
      <c r="AW39" s="226">
        <v>1.5612492446693299E-5</v>
      </c>
      <c r="AX39" s="226">
        <v>3.2275775471066503E-5</v>
      </c>
      <c r="AY39" s="226">
        <v>7.32111552229738E-6</v>
      </c>
      <c r="AZ39" s="226">
        <v>1.3239257449840101E-5</v>
      </c>
      <c r="BA39" s="226">
        <v>1.21188831231878E-5</v>
      </c>
      <c r="BB39" s="226">
        <v>5.47871407017543E-5</v>
      </c>
      <c r="BC39" s="226">
        <v>4.6506797657414603E-3</v>
      </c>
      <c r="BD39" s="226">
        <v>2.93393606722952E-5</v>
      </c>
      <c r="BE39" s="226">
        <v>6.8227643375238203E-6</v>
      </c>
      <c r="BF39" s="226">
        <v>1.13428293213812E-5</v>
      </c>
      <c r="BG39" s="226">
        <v>8.97910674971565E-4</v>
      </c>
      <c r="BH39" s="226">
        <v>2.7787973294595601E-5</v>
      </c>
      <c r="BI39" s="226">
        <v>2.49273275170945E-5</v>
      </c>
      <c r="BJ39" s="226">
        <v>1.06765014184297E-5</v>
      </c>
      <c r="BK39" s="226">
        <v>9.1186192408392002E-6</v>
      </c>
      <c r="BL39" s="226">
        <v>1.4160170512941499E-5</v>
      </c>
      <c r="BM39" s="226">
        <v>4.9761040339928601E-6</v>
      </c>
      <c r="BN39" s="226">
        <v>6.33644399301016E-6</v>
      </c>
      <c r="BO39" s="226">
        <v>8.8873597812438103E-6</v>
      </c>
      <c r="BP39" s="226">
        <v>8.8600144400993E-6</v>
      </c>
      <c r="BQ39" s="226">
        <v>2.5069671131428399E-5</v>
      </c>
      <c r="BR39" s="226">
        <v>5.2055361086315102E-6</v>
      </c>
      <c r="BS39" s="226">
        <v>3.9678993591110702E-5</v>
      </c>
      <c r="BT39" s="226">
        <v>1.34900423387765E-5</v>
      </c>
      <c r="BU39" s="226">
        <v>5.13459945251017E-5</v>
      </c>
      <c r="BV39" s="226">
        <v>2.6263166435132101E-5</v>
      </c>
      <c r="BW39" s="226">
        <v>3.6375066270448401E-5</v>
      </c>
      <c r="BX39" s="226">
        <v>6.3267232390395897E-5</v>
      </c>
      <c r="BY39" s="226">
        <v>0</v>
      </c>
    </row>
    <row r="40" spans="1:77" x14ac:dyDescent="0.3">
      <c r="A40" s="105" t="s">
        <v>384</v>
      </c>
      <c r="B40" s="226">
        <v>4.3105969593632001E-5</v>
      </c>
      <c r="C40" s="226">
        <v>5.4735524912640003E-5</v>
      </c>
      <c r="D40" s="226">
        <v>1.58259621970815E-4</v>
      </c>
      <c r="E40" s="226">
        <v>7.8084205406660098E-5</v>
      </c>
      <c r="F40" s="226">
        <v>4.3534865664110001E-4</v>
      </c>
      <c r="G40" s="226">
        <v>1.27366445963776E-3</v>
      </c>
      <c r="H40" s="226">
        <v>4.7769060800298399E-5</v>
      </c>
      <c r="I40" s="226">
        <v>5.4074049104018599E-5</v>
      </c>
      <c r="J40" s="226">
        <v>7.0482548555834404E-5</v>
      </c>
      <c r="K40" s="226">
        <v>1.59008888469786E-4</v>
      </c>
      <c r="L40" s="226">
        <v>2.96417280749078E-5</v>
      </c>
      <c r="M40" s="226">
        <v>1.07075544354245E-4</v>
      </c>
      <c r="N40" s="226">
        <v>1.6411811569483799E-5</v>
      </c>
      <c r="O40" s="226">
        <v>7.9815046882754498E-6</v>
      </c>
      <c r="P40" s="226">
        <v>3.6971897652359097E-5</v>
      </c>
      <c r="Q40" s="226">
        <v>4.8420724192959202E-5</v>
      </c>
      <c r="R40" s="226">
        <v>1.13350829221023E-4</v>
      </c>
      <c r="S40" s="226">
        <v>5.5375466099591799E-4</v>
      </c>
      <c r="T40" s="226">
        <v>1.1209934492946999E-4</v>
      </c>
      <c r="U40" s="226">
        <v>1.20895575473598E-4</v>
      </c>
      <c r="V40" s="226">
        <v>2.7145274803599999E-4</v>
      </c>
      <c r="W40" s="226">
        <v>1.43646198320291E-4</v>
      </c>
      <c r="X40" s="226">
        <v>9.0579293999766197E-5</v>
      </c>
      <c r="Y40" s="226">
        <v>8.9158826825123195E-5</v>
      </c>
      <c r="Z40" s="226">
        <v>3.55160870084949E-4</v>
      </c>
      <c r="AA40" s="226">
        <v>2.02399458973539E-4</v>
      </c>
      <c r="AB40" s="226">
        <v>1.3537979982952301E-4</v>
      </c>
      <c r="AC40" s="226">
        <v>9.6421198414007803E-5</v>
      </c>
      <c r="AD40" s="226">
        <v>3.8916096494227999E-4</v>
      </c>
      <c r="AE40" s="226">
        <v>3.1383482748352899E-4</v>
      </c>
      <c r="AF40" s="226">
        <v>3.8798186056647498E-4</v>
      </c>
      <c r="AG40" s="226">
        <v>3.08304256363876E-4</v>
      </c>
      <c r="AH40" s="226">
        <v>0</v>
      </c>
      <c r="AI40" s="226">
        <v>1.1017742293903E-4</v>
      </c>
      <c r="AJ40" s="226">
        <v>1.87512529921971E-4</v>
      </c>
      <c r="AK40" s="226">
        <v>2.3439712337260601E-4</v>
      </c>
      <c r="AL40" s="226">
        <v>4.4123734648849598E-5</v>
      </c>
      <c r="AM40" s="226">
        <v>1.5656424872950599E-2</v>
      </c>
      <c r="AN40" s="226">
        <v>9.8357359233516004E-4</v>
      </c>
      <c r="AO40" s="226">
        <v>3.5661055756792402E-5</v>
      </c>
      <c r="AP40" s="226">
        <v>9.3068315787270598E-5</v>
      </c>
      <c r="AQ40" s="226">
        <v>2.82078128119018E-4</v>
      </c>
      <c r="AR40" s="226">
        <v>1.84263013257859E-4</v>
      </c>
      <c r="AS40" s="226">
        <v>6.94319512682655E-5</v>
      </c>
      <c r="AT40" s="226">
        <v>1.8268759686822301E-4</v>
      </c>
      <c r="AU40" s="226">
        <v>3.0537572766458298E-4</v>
      </c>
      <c r="AV40" s="226">
        <v>2.4647992641792498E-4</v>
      </c>
      <c r="AW40" s="226">
        <v>3.5982805561203798E-5</v>
      </c>
      <c r="AX40" s="226">
        <v>8.6499166010944195E-5</v>
      </c>
      <c r="AY40" s="226">
        <v>6.8686401418199204E-5</v>
      </c>
      <c r="AZ40" s="226">
        <v>8.74441696540226E-5</v>
      </c>
      <c r="BA40" s="226">
        <v>6.3834276012916596E-5</v>
      </c>
      <c r="BB40" s="226">
        <v>4.60056038044208E-5</v>
      </c>
      <c r="BC40" s="226">
        <v>8.8833899955961595E-5</v>
      </c>
      <c r="BD40" s="226">
        <v>7.8103376047668706E-5</v>
      </c>
      <c r="BE40" s="226">
        <v>2.09223665799323E-5</v>
      </c>
      <c r="BF40" s="226">
        <v>5.3496015000540798E-5</v>
      </c>
      <c r="BG40" s="226">
        <v>5.9622603721298701E-5</v>
      </c>
      <c r="BH40" s="226">
        <v>2.38993691304949E-4</v>
      </c>
      <c r="BI40" s="226">
        <v>5.4653215274401197E-5</v>
      </c>
      <c r="BJ40" s="226">
        <v>5.5766206211558199E-5</v>
      </c>
      <c r="BK40" s="226">
        <v>8.2845036180239303E-5</v>
      </c>
      <c r="BL40" s="226">
        <v>1.06781433870759E-4</v>
      </c>
      <c r="BM40" s="226">
        <v>4.2651516475641201E-5</v>
      </c>
      <c r="BN40" s="226">
        <v>5.3451392629581801E-5</v>
      </c>
      <c r="BO40" s="226">
        <v>9.2835005267767506E-5</v>
      </c>
      <c r="BP40" s="226">
        <v>2.9154926390818502E-4</v>
      </c>
      <c r="BQ40" s="226">
        <v>1.54482240154988E-5</v>
      </c>
      <c r="BR40" s="226">
        <v>5.5266689483043002E-5</v>
      </c>
      <c r="BS40" s="226">
        <v>3.1877540330026097E-5</v>
      </c>
      <c r="BT40" s="226">
        <v>6.2923251170646301E-5</v>
      </c>
      <c r="BU40" s="226">
        <v>2.7576375936549701E-5</v>
      </c>
      <c r="BV40" s="226">
        <v>5.2363329370427301E-5</v>
      </c>
      <c r="BW40" s="226">
        <v>4.2340367318534202E-5</v>
      </c>
      <c r="BX40" s="226">
        <v>3.3402703864025802E-4</v>
      </c>
      <c r="BY40" s="226">
        <v>0</v>
      </c>
    </row>
    <row r="41" spans="1:77" x14ac:dyDescent="0.3">
      <c r="A41" s="105" t="s">
        <v>392</v>
      </c>
      <c r="B41" s="226">
        <v>2.75703848910321E-5</v>
      </c>
      <c r="C41" s="226">
        <v>4.0482773722084499E-5</v>
      </c>
      <c r="D41" s="226">
        <v>3.1606154886711003E-5</v>
      </c>
      <c r="E41" s="226">
        <v>5.1644071697705101E-5</v>
      </c>
      <c r="F41" s="226">
        <v>3.5844628422195403E-5</v>
      </c>
      <c r="G41" s="226">
        <v>6.2980002478230102E-5</v>
      </c>
      <c r="H41" s="226">
        <v>3.5227096343370002E-5</v>
      </c>
      <c r="I41" s="226">
        <v>2.70500610219363E-5</v>
      </c>
      <c r="J41" s="226">
        <v>3.3455873855491397E-5</v>
      </c>
      <c r="K41" s="226">
        <v>4.5870961576718599E-5</v>
      </c>
      <c r="L41" s="226">
        <v>2.11182061185393E-5</v>
      </c>
      <c r="M41" s="226">
        <v>4.9837424283015802E-5</v>
      </c>
      <c r="N41" s="226">
        <v>2.16399514762459E-5</v>
      </c>
      <c r="O41" s="226">
        <v>9.7489354893128002E-6</v>
      </c>
      <c r="P41" s="226">
        <v>4.8626985962447799E-5</v>
      </c>
      <c r="Q41" s="226">
        <v>5.9130659886801999E-5</v>
      </c>
      <c r="R41" s="226">
        <v>4.0570874163226099E-5</v>
      </c>
      <c r="S41" s="226">
        <v>6.8803254339310394E-5</v>
      </c>
      <c r="T41" s="226">
        <v>4.5251517274835701E-5</v>
      </c>
      <c r="U41" s="226">
        <v>4.9768584990039898E-5</v>
      </c>
      <c r="V41" s="226">
        <v>5.3788621883764598E-5</v>
      </c>
      <c r="W41" s="226">
        <v>3.6905606373307997E-5</v>
      </c>
      <c r="X41" s="226">
        <v>4.1043214812802102E-5</v>
      </c>
      <c r="Y41" s="226">
        <v>4.4252762134422198E-5</v>
      </c>
      <c r="Z41" s="226">
        <v>5.5133771083572897E-5</v>
      </c>
      <c r="AA41" s="226">
        <v>4.2520314346135899E-5</v>
      </c>
      <c r="AB41" s="226">
        <v>4.78189013367667E-5</v>
      </c>
      <c r="AC41" s="226">
        <v>5.3597520216851301E-5</v>
      </c>
      <c r="AD41" s="226">
        <v>1.13203578814948E-4</v>
      </c>
      <c r="AE41" s="226">
        <v>1.0389630452064399E-4</v>
      </c>
      <c r="AF41" s="226">
        <v>1.20766794811985E-4</v>
      </c>
      <c r="AG41" s="226">
        <v>1.3954687370959501E-4</v>
      </c>
      <c r="AH41" s="226">
        <v>0</v>
      </c>
      <c r="AI41" s="226">
        <v>3.1316217936710002E-5</v>
      </c>
      <c r="AJ41" s="226">
        <v>2.25104098240585E-4</v>
      </c>
      <c r="AK41" s="226">
        <v>5.2830028827516899E-5</v>
      </c>
      <c r="AL41" s="226">
        <v>2.75959992627606E-5</v>
      </c>
      <c r="AM41" s="226">
        <v>3.2141864717342999E-4</v>
      </c>
      <c r="AN41" s="226">
        <v>2.0245134319081599E-2</v>
      </c>
      <c r="AO41" s="226">
        <v>3.1285520802467297E-5</v>
      </c>
      <c r="AP41" s="226">
        <v>2.97453343345633E-5</v>
      </c>
      <c r="AQ41" s="226">
        <v>1.8362030345244899E-4</v>
      </c>
      <c r="AR41" s="226">
        <v>1.7641951902693399E-4</v>
      </c>
      <c r="AS41" s="226">
        <v>9.7978932419001496E-5</v>
      </c>
      <c r="AT41" s="226">
        <v>1.2315132206143601E-4</v>
      </c>
      <c r="AU41" s="226">
        <v>4.6515712687798599E-5</v>
      </c>
      <c r="AV41" s="226">
        <v>3.9104570802886501E-5</v>
      </c>
      <c r="AW41" s="226">
        <v>3.84443043775088E-5</v>
      </c>
      <c r="AX41" s="226">
        <v>8.2762396450917903E-5</v>
      </c>
      <c r="AY41" s="226">
        <v>2.54162266903177E-5</v>
      </c>
      <c r="AZ41" s="226">
        <v>5.2213354946333003E-5</v>
      </c>
      <c r="BA41" s="226">
        <v>6.5207099713117701E-5</v>
      </c>
      <c r="BB41" s="226">
        <v>3.3930950209766199E-5</v>
      </c>
      <c r="BC41" s="226">
        <v>2.9924928186503799E-5</v>
      </c>
      <c r="BD41" s="226">
        <v>9.4428163188590202E-5</v>
      </c>
      <c r="BE41" s="226">
        <v>2.6677724151422999E-5</v>
      </c>
      <c r="BF41" s="226">
        <v>1.6549343781320199E-4</v>
      </c>
      <c r="BG41" s="226">
        <v>3.83997873962518E-5</v>
      </c>
      <c r="BH41" s="226">
        <v>1.055025954669E-4</v>
      </c>
      <c r="BI41" s="226">
        <v>3.4012812052929402E-5</v>
      </c>
      <c r="BJ41" s="226">
        <v>1.5112920214556199E-4</v>
      </c>
      <c r="BK41" s="226">
        <v>1.59067227035919E-4</v>
      </c>
      <c r="BL41" s="226">
        <v>3.4012837434432799E-5</v>
      </c>
      <c r="BM41" s="226">
        <v>1.2942761240597101E-4</v>
      </c>
      <c r="BN41" s="226">
        <v>9.9884721956956397E-5</v>
      </c>
      <c r="BO41" s="226">
        <v>1.21420534173016E-4</v>
      </c>
      <c r="BP41" s="226">
        <v>1.11321465657763E-4</v>
      </c>
      <c r="BQ41" s="226">
        <v>4.6749542239014502E-5</v>
      </c>
      <c r="BR41" s="226">
        <v>2.0913448294650701E-4</v>
      </c>
      <c r="BS41" s="226">
        <v>8.5477233309789994E-5</v>
      </c>
      <c r="BT41" s="226">
        <v>3.8857257820415503E-4</v>
      </c>
      <c r="BU41" s="226">
        <v>1.0020456108695099E-4</v>
      </c>
      <c r="BV41" s="226">
        <v>4.9798923973675599E-5</v>
      </c>
      <c r="BW41" s="226">
        <v>4.50246753200584E-5</v>
      </c>
      <c r="BX41" s="226">
        <v>3.1933967130436201E-4</v>
      </c>
      <c r="BY41" s="226">
        <v>0</v>
      </c>
    </row>
    <row r="42" spans="1:77" x14ac:dyDescent="0.3">
      <c r="A42" s="105" t="s">
        <v>396</v>
      </c>
      <c r="B42" s="226">
        <v>1.3815409395372099E-5</v>
      </c>
      <c r="C42" s="226">
        <v>3.8945730797707797E-5</v>
      </c>
      <c r="D42" s="226">
        <v>1.8267183279272099E-5</v>
      </c>
      <c r="E42" s="226">
        <v>3.1892939795293499E-5</v>
      </c>
      <c r="F42" s="226">
        <v>1.9251918689569299E-5</v>
      </c>
      <c r="G42" s="226">
        <v>1.5727524216239299E-5</v>
      </c>
      <c r="H42" s="226">
        <v>1.73334981890711E-5</v>
      </c>
      <c r="I42" s="226">
        <v>1.09163004923379E-5</v>
      </c>
      <c r="J42" s="226">
        <v>3.6518854889930898E-5</v>
      </c>
      <c r="K42" s="226">
        <v>1.3863709781019199E-5</v>
      </c>
      <c r="L42" s="226">
        <v>2.1997006564618901E-5</v>
      </c>
      <c r="M42" s="226">
        <v>2.06349841919875E-5</v>
      </c>
      <c r="N42" s="226">
        <v>6.3757871646893802E-6</v>
      </c>
      <c r="O42" s="226">
        <v>6.26724547343842E-6</v>
      </c>
      <c r="P42" s="226">
        <v>1.8979253206517601E-5</v>
      </c>
      <c r="Q42" s="226">
        <v>3.0147641701628501E-5</v>
      </c>
      <c r="R42" s="226">
        <v>1.19543934483469E-5</v>
      </c>
      <c r="S42" s="226">
        <v>2.8280403368948601E-5</v>
      </c>
      <c r="T42" s="226">
        <v>1.44975466492585E-5</v>
      </c>
      <c r="U42" s="226">
        <v>1.48566577270534E-5</v>
      </c>
      <c r="V42" s="226">
        <v>1.6387123018432501E-5</v>
      </c>
      <c r="W42" s="226">
        <v>1.1246739420534999E-5</v>
      </c>
      <c r="X42" s="226">
        <v>1.45671814941413E-5</v>
      </c>
      <c r="Y42" s="226">
        <v>1.5786989311196899E-5</v>
      </c>
      <c r="Z42" s="226">
        <v>1.5866950116342298E-5</v>
      </c>
      <c r="AA42" s="226">
        <v>1.2781778471891901E-5</v>
      </c>
      <c r="AB42" s="226">
        <v>1.5533800371843602E-5</v>
      </c>
      <c r="AC42" s="226">
        <v>1.29358854424021E-5</v>
      </c>
      <c r="AD42" s="226">
        <v>1.77885167516699E-5</v>
      </c>
      <c r="AE42" s="226">
        <v>3.22700973415181E-5</v>
      </c>
      <c r="AF42" s="226">
        <v>1.7495007956797301E-5</v>
      </c>
      <c r="AG42" s="226">
        <v>1.9110704995299001E-5</v>
      </c>
      <c r="AH42" s="226">
        <v>0</v>
      </c>
      <c r="AI42" s="226">
        <v>2.26810617330451E-5</v>
      </c>
      <c r="AJ42" s="226">
        <v>1.0417437173134701E-5</v>
      </c>
      <c r="AK42" s="226">
        <v>1.4028254492581101E-5</v>
      </c>
      <c r="AL42" s="226">
        <v>2.1973419519656001E-5</v>
      </c>
      <c r="AM42" s="226">
        <v>3.1049210209626297E-5</v>
      </c>
      <c r="AN42" s="226">
        <v>1.1479474228579799E-5</v>
      </c>
      <c r="AO42" s="226">
        <v>8.07302947331263E-4</v>
      </c>
      <c r="AP42" s="226">
        <v>1.43229198757536E-5</v>
      </c>
      <c r="AQ42" s="226">
        <v>1.3742575988983E-5</v>
      </c>
      <c r="AR42" s="226">
        <v>7.6843101086573095E-6</v>
      </c>
      <c r="AS42" s="226">
        <v>1.65992317260338E-5</v>
      </c>
      <c r="AT42" s="226">
        <v>1.3232351538920699E-5</v>
      </c>
      <c r="AU42" s="226">
        <v>1.00281976830522E-4</v>
      </c>
      <c r="AV42" s="226">
        <v>4.4740018516030501E-5</v>
      </c>
      <c r="AW42" s="226">
        <v>1.6409630865999999E-5</v>
      </c>
      <c r="AX42" s="226">
        <v>1.0409865546606799E-5</v>
      </c>
      <c r="AY42" s="226">
        <v>9.0194215818192196E-6</v>
      </c>
      <c r="AZ42" s="226">
        <v>1.25778009017708E-5</v>
      </c>
      <c r="BA42" s="226">
        <v>1.1139960689289401E-5</v>
      </c>
      <c r="BB42" s="226">
        <v>7.3086992674957997E-6</v>
      </c>
      <c r="BC42" s="226">
        <v>1.2611593248215699E-5</v>
      </c>
      <c r="BD42" s="226">
        <v>1.7770084629433701E-5</v>
      </c>
      <c r="BE42" s="226">
        <v>8.4535681446339504E-5</v>
      </c>
      <c r="BF42" s="226">
        <v>1.5307918064144601E-5</v>
      </c>
      <c r="BG42" s="226">
        <v>1.3989513410922299E-5</v>
      </c>
      <c r="BH42" s="226">
        <v>2.9708259950222701E-5</v>
      </c>
      <c r="BI42" s="226">
        <v>1.37117829147883E-4</v>
      </c>
      <c r="BJ42" s="226">
        <v>7.5500829475784004E-5</v>
      </c>
      <c r="BK42" s="226">
        <v>1.3794097111057701E-5</v>
      </c>
      <c r="BL42" s="226">
        <v>1.18869129422436E-5</v>
      </c>
      <c r="BM42" s="226">
        <v>7.2856191733599002E-6</v>
      </c>
      <c r="BN42" s="226">
        <v>3.9872392632881898E-6</v>
      </c>
      <c r="BO42" s="226">
        <v>5.3660667241599098E-6</v>
      </c>
      <c r="BP42" s="226">
        <v>6.5964219979499798E-6</v>
      </c>
      <c r="BQ42" s="226">
        <v>4.4786101154440402E-6</v>
      </c>
      <c r="BR42" s="226">
        <v>1.27109061409385E-5</v>
      </c>
      <c r="BS42" s="226">
        <v>3.8568162650120796E-6</v>
      </c>
      <c r="BT42" s="226">
        <v>2.2571759251181299E-5</v>
      </c>
      <c r="BU42" s="226">
        <v>2.3708503604161701E-6</v>
      </c>
      <c r="BV42" s="226">
        <v>7.7163753385976407E-6</v>
      </c>
      <c r="BW42" s="226">
        <v>5.7091769573678898E-6</v>
      </c>
      <c r="BX42" s="226">
        <v>1.7352288079367499E-5</v>
      </c>
      <c r="BY42" s="226">
        <v>0</v>
      </c>
    </row>
    <row r="43" spans="1:77" x14ac:dyDescent="0.3">
      <c r="A43" s="105" t="s">
        <v>412</v>
      </c>
      <c r="B43" s="226">
        <v>3.9908654434644102E-4</v>
      </c>
      <c r="C43" s="226">
        <v>5.2497187627581704E-4</v>
      </c>
      <c r="D43" s="226">
        <v>2.10037731476105E-4</v>
      </c>
      <c r="E43" s="226">
        <v>7.7450553634196301E-4</v>
      </c>
      <c r="F43" s="226">
        <v>3.9858780006323002E-4</v>
      </c>
      <c r="G43" s="226">
        <v>4.2674311846672698E-4</v>
      </c>
      <c r="H43" s="226">
        <v>1.6565028274625701E-4</v>
      </c>
      <c r="I43" s="226">
        <v>1.94262419748869E-4</v>
      </c>
      <c r="J43" s="226">
        <v>6.9997004905621E-4</v>
      </c>
      <c r="K43" s="226">
        <v>6.8218009200582397E-5</v>
      </c>
      <c r="L43" s="226">
        <v>3.01114446201064E-4</v>
      </c>
      <c r="M43" s="226">
        <v>4.3272772803870798E-5</v>
      </c>
      <c r="N43" s="226">
        <v>1.5345589164294201E-5</v>
      </c>
      <c r="O43" s="226">
        <v>6.4270973773454302E-6</v>
      </c>
      <c r="P43" s="226">
        <v>4.3489419185977498E-5</v>
      </c>
      <c r="Q43" s="226">
        <v>1.03160711557221E-4</v>
      </c>
      <c r="R43" s="226">
        <v>3.50690233046378E-5</v>
      </c>
      <c r="S43" s="226">
        <v>5.33442427049208E-5</v>
      </c>
      <c r="T43" s="226">
        <v>2.4739306678720499E-5</v>
      </c>
      <c r="U43" s="226">
        <v>7.0439906504572302E-5</v>
      </c>
      <c r="V43" s="226">
        <v>6.3445474763406201E-5</v>
      </c>
      <c r="W43" s="226">
        <v>4.5966666956503901E-5</v>
      </c>
      <c r="X43" s="226">
        <v>9.0899498757253906E-5</v>
      </c>
      <c r="Y43" s="226">
        <v>2.12994143311228E-4</v>
      </c>
      <c r="Z43" s="226">
        <v>6.8057335338675504E-5</v>
      </c>
      <c r="AA43" s="226">
        <v>5.6881235496297999E-5</v>
      </c>
      <c r="AB43" s="226">
        <v>6.4739218005520704E-5</v>
      </c>
      <c r="AC43" s="226">
        <v>4.4901523714631099E-5</v>
      </c>
      <c r="AD43" s="226">
        <v>6.4244317613535099E-5</v>
      </c>
      <c r="AE43" s="226">
        <v>1.62189956034465E-4</v>
      </c>
      <c r="AF43" s="226">
        <v>4.5026752059848101E-4</v>
      </c>
      <c r="AG43" s="226">
        <v>1.7232419852908701E-4</v>
      </c>
      <c r="AH43" s="226">
        <v>0</v>
      </c>
      <c r="AI43" s="226">
        <v>3.3729026052707899E-4</v>
      </c>
      <c r="AJ43" s="226">
        <v>1.08958637605158E-4</v>
      </c>
      <c r="AK43" s="226">
        <v>5.2478182328603005E-4</v>
      </c>
      <c r="AL43" s="226">
        <v>5.8839603691991204E-4</v>
      </c>
      <c r="AM43" s="226">
        <v>4.1486967209225399E-5</v>
      </c>
      <c r="AN43" s="226">
        <v>2.2726492407157501E-5</v>
      </c>
      <c r="AO43" s="226">
        <v>1.8411561048143101E-5</v>
      </c>
      <c r="AP43" s="226">
        <v>2.0907719910849599E-2</v>
      </c>
      <c r="AQ43" s="226">
        <v>1.0523495381112801E-3</v>
      </c>
      <c r="AR43" s="226">
        <v>7.1486803577210198E-4</v>
      </c>
      <c r="AS43" s="226">
        <v>2.41045384866225E-4</v>
      </c>
      <c r="AT43" s="226">
        <v>3.9936960002832298E-4</v>
      </c>
      <c r="AU43" s="226">
        <v>3.8337987352076098E-4</v>
      </c>
      <c r="AV43" s="226">
        <v>6.1381692572048905E-5</v>
      </c>
      <c r="AW43" s="226">
        <v>6.8447463566842102E-5</v>
      </c>
      <c r="AX43" s="226">
        <v>5.7792714764913603E-5</v>
      </c>
      <c r="AY43" s="226">
        <v>2.2826743178265599E-5</v>
      </c>
      <c r="AZ43" s="226">
        <v>1.74545112618793E-4</v>
      </c>
      <c r="BA43" s="226">
        <v>6.5125795081931104E-5</v>
      </c>
      <c r="BB43" s="226">
        <v>7.8545299607242703E-5</v>
      </c>
      <c r="BC43" s="226">
        <v>2.6073996828482999E-4</v>
      </c>
      <c r="BD43" s="226">
        <v>4.1888277370656597E-5</v>
      </c>
      <c r="BE43" s="226">
        <v>8.2944822839374793E-6</v>
      </c>
      <c r="BF43" s="226">
        <v>6.4723970241263497E-4</v>
      </c>
      <c r="BG43" s="226">
        <v>4.94941933972343E-5</v>
      </c>
      <c r="BH43" s="226">
        <v>1.8132252960955499E-5</v>
      </c>
      <c r="BI43" s="226">
        <v>2.1336720542579799E-5</v>
      </c>
      <c r="BJ43" s="226">
        <v>2.6263118325583299E-5</v>
      </c>
      <c r="BK43" s="226">
        <v>3.91793792584371E-5</v>
      </c>
      <c r="BL43" s="226">
        <v>2.88075451974833E-5</v>
      </c>
      <c r="BM43" s="226">
        <v>7.6654295093197699E-6</v>
      </c>
      <c r="BN43" s="226">
        <v>4.4117286156990696E-6</v>
      </c>
      <c r="BO43" s="226">
        <v>6.69890184503678E-6</v>
      </c>
      <c r="BP43" s="226">
        <v>8.1058630758078396E-6</v>
      </c>
      <c r="BQ43" s="226">
        <v>7.09734732596632E-6</v>
      </c>
      <c r="BR43" s="226">
        <v>2.1288451852257701E-5</v>
      </c>
      <c r="BS43" s="226">
        <v>1.3985016270308399E-5</v>
      </c>
      <c r="BT43" s="226">
        <v>1.4339228542054901E-5</v>
      </c>
      <c r="BU43" s="226">
        <v>1.14728727230132E-5</v>
      </c>
      <c r="BV43" s="226">
        <v>5.2836419725059295E-4</v>
      </c>
      <c r="BW43" s="226">
        <v>1.1296305884314099E-4</v>
      </c>
      <c r="BX43" s="226">
        <v>2.8747259372918201E-5</v>
      </c>
      <c r="BY43" s="226">
        <v>0</v>
      </c>
    </row>
    <row r="44" spans="1:77" x14ac:dyDescent="0.3">
      <c r="A44" s="105" t="s">
        <v>420</v>
      </c>
      <c r="B44" s="226">
        <v>2.5516722191022599E-5</v>
      </c>
      <c r="C44" s="226">
        <v>4.5007724524888603E-5</v>
      </c>
      <c r="D44" s="226">
        <v>2.9170777666824E-5</v>
      </c>
      <c r="E44" s="226">
        <v>4.4926958987459399E-5</v>
      </c>
      <c r="F44" s="226">
        <v>3.8281026414246802E-5</v>
      </c>
      <c r="G44" s="226">
        <v>5.8257338480563701E-5</v>
      </c>
      <c r="H44" s="226">
        <v>2.6880154230202401E-5</v>
      </c>
      <c r="I44" s="226">
        <v>2.0446563968326101E-5</v>
      </c>
      <c r="J44" s="226">
        <v>3.5365929218506202E-5</v>
      </c>
      <c r="K44" s="226">
        <v>4.22497912008527E-5</v>
      </c>
      <c r="L44" s="226">
        <v>2.31733905393009E-5</v>
      </c>
      <c r="M44" s="226">
        <v>4.4462430807887101E-5</v>
      </c>
      <c r="N44" s="226">
        <v>1.78082373418354E-4</v>
      </c>
      <c r="O44" s="226">
        <v>7.14320549729082E-5</v>
      </c>
      <c r="P44" s="226">
        <v>7.4804149121406098E-5</v>
      </c>
      <c r="Q44" s="226">
        <v>9.7509029453688502E-5</v>
      </c>
      <c r="R44" s="226">
        <v>3.7067357772757698E-5</v>
      </c>
      <c r="S44" s="226">
        <v>9.7434857133733404E-5</v>
      </c>
      <c r="T44" s="226">
        <v>3.52413710824309E-5</v>
      </c>
      <c r="U44" s="226">
        <v>5.1495693509238901E-5</v>
      </c>
      <c r="V44" s="226">
        <v>6.7320046332233906E-5</v>
      </c>
      <c r="W44" s="226">
        <v>3.7765939255142299E-5</v>
      </c>
      <c r="X44" s="226">
        <v>3.0105328648063801E-5</v>
      </c>
      <c r="Y44" s="226">
        <v>3.1952062688751503E-5</v>
      </c>
      <c r="Z44" s="226">
        <v>4.4852501336294802E-5</v>
      </c>
      <c r="AA44" s="226">
        <v>3.6738810953713402E-5</v>
      </c>
      <c r="AB44" s="226">
        <v>3.5967443305903599E-5</v>
      </c>
      <c r="AC44" s="226">
        <v>4.48505540676202E-5</v>
      </c>
      <c r="AD44" s="226">
        <v>4.9669009549407497E-5</v>
      </c>
      <c r="AE44" s="226">
        <v>6.8238982137600203E-5</v>
      </c>
      <c r="AF44" s="226">
        <v>8.2251877026067E-5</v>
      </c>
      <c r="AG44" s="226">
        <v>9.3078186329603702E-5</v>
      </c>
      <c r="AH44" s="226">
        <v>0</v>
      </c>
      <c r="AI44" s="226">
        <v>2.0138838422870101E-4</v>
      </c>
      <c r="AJ44" s="226">
        <v>1.4742189084389701E-4</v>
      </c>
      <c r="AK44" s="226">
        <v>5.46674894146637E-5</v>
      </c>
      <c r="AL44" s="226">
        <v>3.5771676597660697E-5</v>
      </c>
      <c r="AM44" s="226">
        <v>1.6958239753165E-4</v>
      </c>
      <c r="AN44" s="226">
        <v>1.7880991046261699E-4</v>
      </c>
      <c r="AO44" s="226">
        <v>1.9002007027648499E-4</v>
      </c>
      <c r="AP44" s="226">
        <v>1.3315998256353701E-4</v>
      </c>
      <c r="AQ44" s="226">
        <v>2.1921857306363E-2</v>
      </c>
      <c r="AR44" s="226">
        <v>5.1870348462964399E-5</v>
      </c>
      <c r="AS44" s="226">
        <v>4.8277843109041998E-5</v>
      </c>
      <c r="AT44" s="226">
        <v>3.44896720018029E-4</v>
      </c>
      <c r="AU44" s="226">
        <v>3.1672645015012798E-4</v>
      </c>
      <c r="AV44" s="226">
        <v>1.7902929974937201E-4</v>
      </c>
      <c r="AW44" s="226">
        <v>4.4764018265247903E-5</v>
      </c>
      <c r="AX44" s="226">
        <v>4.7321891798408498E-4</v>
      </c>
      <c r="AY44" s="226">
        <v>2.6122498943881601E-5</v>
      </c>
      <c r="AZ44" s="226">
        <v>2.49638397138817E-4</v>
      </c>
      <c r="BA44" s="226">
        <v>1.13598816506997E-4</v>
      </c>
      <c r="BB44" s="226">
        <v>4.8039961054442603E-5</v>
      </c>
      <c r="BC44" s="226">
        <v>2.7263655605336599E-4</v>
      </c>
      <c r="BD44" s="226">
        <v>1.15613528414334E-4</v>
      </c>
      <c r="BE44" s="226">
        <v>3.6120809044073902E-5</v>
      </c>
      <c r="BF44" s="226">
        <v>1.16758328906583E-4</v>
      </c>
      <c r="BG44" s="226">
        <v>1.6146827051511601E-4</v>
      </c>
      <c r="BH44" s="226">
        <v>6.8413790724938404E-5</v>
      </c>
      <c r="BI44" s="226">
        <v>7.3585844927642305E-5</v>
      </c>
      <c r="BJ44" s="226">
        <v>1.66831694494816E-4</v>
      </c>
      <c r="BK44" s="226">
        <v>2.6743350132251798E-4</v>
      </c>
      <c r="BL44" s="226">
        <v>1.21467174258391E-4</v>
      </c>
      <c r="BM44" s="226">
        <v>4.4062487621543701E-5</v>
      </c>
      <c r="BN44" s="226">
        <v>2.04515725237456E-5</v>
      </c>
      <c r="BO44" s="226">
        <v>3.0673469799106602E-5</v>
      </c>
      <c r="BP44" s="226">
        <v>4.7117770111557E-5</v>
      </c>
      <c r="BQ44" s="226">
        <v>1.9451233701560098E-5</v>
      </c>
      <c r="BR44" s="226">
        <v>1.05288701424858E-4</v>
      </c>
      <c r="BS44" s="226">
        <v>1.67250570656583E-5</v>
      </c>
      <c r="BT44" s="226">
        <v>5.9879397401984699E-5</v>
      </c>
      <c r="BU44" s="226">
        <v>2.0228785624086599E-5</v>
      </c>
      <c r="BV44" s="226">
        <v>5.2554333298586198E-5</v>
      </c>
      <c r="BW44" s="226">
        <v>4.2780169729241702E-5</v>
      </c>
      <c r="BX44" s="226">
        <v>1.7134278727039999E-4</v>
      </c>
      <c r="BY44" s="226">
        <v>0</v>
      </c>
    </row>
    <row r="45" spans="1:77" x14ac:dyDescent="0.3">
      <c r="A45" s="105" t="s">
        <v>424</v>
      </c>
      <c r="B45" s="226">
        <v>1.4765111779900301E-6</v>
      </c>
      <c r="C45" s="226">
        <v>3.1686781128340899E-6</v>
      </c>
      <c r="D45" s="226">
        <v>3.0656171821171698E-6</v>
      </c>
      <c r="E45" s="226">
        <v>2.6225318172654398E-6</v>
      </c>
      <c r="F45" s="226">
        <v>2.1014219757476401E-6</v>
      </c>
      <c r="G45" s="226">
        <v>1.7750073533913699E-6</v>
      </c>
      <c r="H45" s="226">
        <v>2.76675043436464E-6</v>
      </c>
      <c r="I45" s="226">
        <v>1.93406000455069E-6</v>
      </c>
      <c r="J45" s="226">
        <v>2.7008412306920999E-6</v>
      </c>
      <c r="K45" s="226">
        <v>6.02022233540829E-5</v>
      </c>
      <c r="L45" s="226">
        <v>1.5440559431982101E-6</v>
      </c>
      <c r="M45" s="226">
        <v>1.01707361456485E-5</v>
      </c>
      <c r="N45" s="226">
        <v>1.30516857723227E-6</v>
      </c>
      <c r="O45" s="226">
        <v>5.9725723421405503E-7</v>
      </c>
      <c r="P45" s="226">
        <v>6.2069889077418396E-6</v>
      </c>
      <c r="Q45" s="226">
        <v>1.01837096438272E-5</v>
      </c>
      <c r="R45" s="226">
        <v>3.1203622016175498E-5</v>
      </c>
      <c r="S45" s="226">
        <v>1.09991516395418E-5</v>
      </c>
      <c r="T45" s="226">
        <v>7.9694572493035393E-6</v>
      </c>
      <c r="U45" s="226">
        <v>6.4252796717314703E-6</v>
      </c>
      <c r="V45" s="226">
        <v>2.4715008572496299E-5</v>
      </c>
      <c r="W45" s="226">
        <v>7.7202300627643399E-6</v>
      </c>
      <c r="X45" s="226">
        <v>6.0917571980172098E-6</v>
      </c>
      <c r="Y45" s="226">
        <v>4.5342022960087596E-6</v>
      </c>
      <c r="Z45" s="226">
        <v>1.4602374648488301E-5</v>
      </c>
      <c r="AA45" s="226">
        <v>5.02904145583208E-6</v>
      </c>
      <c r="AB45" s="226">
        <v>6.8443084498058099E-6</v>
      </c>
      <c r="AC45" s="226">
        <v>1.25357348702141E-5</v>
      </c>
      <c r="AD45" s="226">
        <v>5.2574061802080303E-6</v>
      </c>
      <c r="AE45" s="226">
        <v>9.4623035553523296E-6</v>
      </c>
      <c r="AF45" s="226">
        <v>4.2359006182306503E-6</v>
      </c>
      <c r="AG45" s="226">
        <v>8.3992792356824404E-6</v>
      </c>
      <c r="AH45" s="226">
        <v>0</v>
      </c>
      <c r="AI45" s="226">
        <v>3.6149173913596798E-6</v>
      </c>
      <c r="AJ45" s="226">
        <v>5.8871102313965896E-6</v>
      </c>
      <c r="AK45" s="226">
        <v>5.3338176464502204E-6</v>
      </c>
      <c r="AL45" s="226">
        <v>4.0878519253125199E-6</v>
      </c>
      <c r="AM45" s="226">
        <v>3.47151587974129E-6</v>
      </c>
      <c r="AN45" s="226">
        <v>2.5601694674829798E-6</v>
      </c>
      <c r="AO45" s="226">
        <v>2.5679691966051702E-6</v>
      </c>
      <c r="AP45" s="226">
        <v>4.3667670834841602E-6</v>
      </c>
      <c r="AQ45" s="226">
        <v>1.48005721019306E-5</v>
      </c>
      <c r="AR45" s="226">
        <v>1.58265575994503E-2</v>
      </c>
      <c r="AS45" s="226">
        <v>2.5231812441610798E-6</v>
      </c>
      <c r="AT45" s="226">
        <v>3.2051062849686601E-6</v>
      </c>
      <c r="AU45" s="226">
        <v>3.0416576534197599E-6</v>
      </c>
      <c r="AV45" s="226">
        <v>3.7737215275899701E-6</v>
      </c>
      <c r="AW45" s="226">
        <v>4.1231644274039699E-6</v>
      </c>
      <c r="AX45" s="226">
        <v>8.6109103534808095E-6</v>
      </c>
      <c r="AY45" s="226">
        <v>1.79234782010467E-6</v>
      </c>
      <c r="AZ45" s="226">
        <v>2.7630216598115498E-6</v>
      </c>
      <c r="BA45" s="226">
        <v>3.7570395246045901E-6</v>
      </c>
      <c r="BB45" s="226">
        <v>3.1810162396955299E-6</v>
      </c>
      <c r="BC45" s="226">
        <v>5.4338833570288604E-6</v>
      </c>
      <c r="BD45" s="226">
        <v>4.2911496843314403E-6</v>
      </c>
      <c r="BE45" s="226">
        <v>1.57904579513303E-6</v>
      </c>
      <c r="BF45" s="226">
        <v>4.6800504815380698E-6</v>
      </c>
      <c r="BG45" s="226">
        <v>7.1845210871258601E-6</v>
      </c>
      <c r="BH45" s="226">
        <v>1.01538433817187E-6</v>
      </c>
      <c r="BI45" s="226">
        <v>3.2433594778919702E-6</v>
      </c>
      <c r="BJ45" s="226">
        <v>1.74095096854585E-6</v>
      </c>
      <c r="BK45" s="226">
        <v>3.6698271840885301E-6</v>
      </c>
      <c r="BL45" s="226">
        <v>8.0927843551043002E-6</v>
      </c>
      <c r="BM45" s="226">
        <v>9.5033638220912098E-7</v>
      </c>
      <c r="BN45" s="226">
        <v>5.4974041235695997E-7</v>
      </c>
      <c r="BO45" s="226">
        <v>1.09062555244843E-6</v>
      </c>
      <c r="BP45" s="226">
        <v>7.9348696843459498E-7</v>
      </c>
      <c r="BQ45" s="226">
        <v>4.7017218587045999E-7</v>
      </c>
      <c r="BR45" s="226">
        <v>1.10429661582893E-6</v>
      </c>
      <c r="BS45" s="226">
        <v>7.4334364736065098E-6</v>
      </c>
      <c r="BT45" s="226">
        <v>2.0572587559590202E-6</v>
      </c>
      <c r="BU45" s="226">
        <v>5.83502437435466E-6</v>
      </c>
      <c r="BV45" s="226">
        <v>1.0400253675373801E-3</v>
      </c>
      <c r="BW45" s="226">
        <v>8.5609364681499096E-5</v>
      </c>
      <c r="BX45" s="226">
        <v>1.1255955768772401E-5</v>
      </c>
      <c r="BY45" s="226">
        <v>0</v>
      </c>
    </row>
    <row r="46" spans="1:77" x14ac:dyDescent="0.3">
      <c r="A46" s="105" t="s">
        <v>438</v>
      </c>
      <c r="B46" s="226">
        <v>7.7678318363681606E-6</v>
      </c>
      <c r="C46" s="226">
        <v>1.75283027235896E-5</v>
      </c>
      <c r="D46" s="226">
        <v>1.20363728172236E-5</v>
      </c>
      <c r="E46" s="226">
        <v>1.32125454606589E-5</v>
      </c>
      <c r="F46" s="226">
        <v>1.1183116266169301E-5</v>
      </c>
      <c r="G46" s="226">
        <v>9.9449207084091106E-6</v>
      </c>
      <c r="H46" s="226">
        <v>1.10581566602466E-5</v>
      </c>
      <c r="I46" s="226">
        <v>6.6908566507464696E-6</v>
      </c>
      <c r="J46" s="226">
        <v>8.1270314741999505E-6</v>
      </c>
      <c r="K46" s="226">
        <v>8.9877408004658606E-6</v>
      </c>
      <c r="L46" s="226">
        <v>9.5619126119527698E-6</v>
      </c>
      <c r="M46" s="226">
        <v>1.21584914152671E-5</v>
      </c>
      <c r="N46" s="226">
        <v>8.1679999627224192E-6</v>
      </c>
      <c r="O46" s="226">
        <v>3.9863670516562698E-6</v>
      </c>
      <c r="P46" s="226">
        <v>9.6962000905489101E-6</v>
      </c>
      <c r="Q46" s="226">
        <v>1.2007564992237E-5</v>
      </c>
      <c r="R46" s="226">
        <v>9.8948249320690695E-6</v>
      </c>
      <c r="S46" s="226">
        <v>1.8807804726569799E-5</v>
      </c>
      <c r="T46" s="226">
        <v>1.28526067723979E-5</v>
      </c>
      <c r="U46" s="226">
        <v>1.45310652866265E-5</v>
      </c>
      <c r="V46" s="226">
        <v>1.28973199763952E-5</v>
      </c>
      <c r="W46" s="226">
        <v>9.5373228018006301E-6</v>
      </c>
      <c r="X46" s="226">
        <v>1.28294185592887E-5</v>
      </c>
      <c r="Y46" s="226">
        <v>1.1879435550175E-5</v>
      </c>
      <c r="Z46" s="226">
        <v>1.3534045412687201E-5</v>
      </c>
      <c r="AA46" s="226">
        <v>1.13686808041751E-5</v>
      </c>
      <c r="AB46" s="226">
        <v>1.22715480666122E-5</v>
      </c>
      <c r="AC46" s="226">
        <v>1.0970604651336301E-5</v>
      </c>
      <c r="AD46" s="226">
        <v>1.27929386446291E-5</v>
      </c>
      <c r="AE46" s="226">
        <v>1.7561622022524702E-5</v>
      </c>
      <c r="AF46" s="226">
        <v>1.1170099166799301E-5</v>
      </c>
      <c r="AG46" s="226">
        <v>1.1731776306908E-5</v>
      </c>
      <c r="AH46" s="226">
        <v>0</v>
      </c>
      <c r="AI46" s="226">
        <v>8.5870894428971493E-6</v>
      </c>
      <c r="AJ46" s="226">
        <v>6.2332611488825103E-6</v>
      </c>
      <c r="AK46" s="226">
        <v>8.3683885086708302E-5</v>
      </c>
      <c r="AL46" s="226">
        <v>1.82593105403482E-5</v>
      </c>
      <c r="AM46" s="226">
        <v>1.8767504628409299E-5</v>
      </c>
      <c r="AN46" s="226">
        <v>7.8776398176105402E-6</v>
      </c>
      <c r="AO46" s="226">
        <v>1.1289587170471E-5</v>
      </c>
      <c r="AP46" s="226">
        <v>9.7413086107030398E-6</v>
      </c>
      <c r="AQ46" s="226">
        <v>1.21698327251303E-4</v>
      </c>
      <c r="AR46" s="226">
        <v>7.2114603851191099E-6</v>
      </c>
      <c r="AS46" s="226">
        <v>1.8391594450383301E-2</v>
      </c>
      <c r="AT46" s="226">
        <v>2.9916218002322699E-5</v>
      </c>
      <c r="AU46" s="226">
        <v>1.4491120116804701E-5</v>
      </c>
      <c r="AV46" s="226">
        <v>1.32513467098686E-5</v>
      </c>
      <c r="AW46" s="226">
        <v>1.1456484059327799E-5</v>
      </c>
      <c r="AX46" s="226">
        <v>9.7924982646187808E-6</v>
      </c>
      <c r="AY46" s="226">
        <v>1.1718343977442499E-5</v>
      </c>
      <c r="AZ46" s="226">
        <v>2.3407063391073899E-5</v>
      </c>
      <c r="BA46" s="226">
        <v>5.02626237939582E-5</v>
      </c>
      <c r="BB46" s="226">
        <v>1.18246624930557E-4</v>
      </c>
      <c r="BC46" s="226">
        <v>9.9589237593502498E-6</v>
      </c>
      <c r="BD46" s="226">
        <v>8.7264707668189202E-6</v>
      </c>
      <c r="BE46" s="226">
        <v>6.7510451165444499E-6</v>
      </c>
      <c r="BF46" s="226">
        <v>4.8387716138388102E-5</v>
      </c>
      <c r="BG46" s="226">
        <v>1.08693722045113E-5</v>
      </c>
      <c r="BH46" s="226">
        <v>3.5137649252199399E-5</v>
      </c>
      <c r="BI46" s="226">
        <v>5.6353665806975702E-5</v>
      </c>
      <c r="BJ46" s="226">
        <v>1.6651404981626901E-5</v>
      </c>
      <c r="BK46" s="226">
        <v>7.0324079577154097E-6</v>
      </c>
      <c r="BL46" s="226">
        <v>7.1597279078214601E-6</v>
      </c>
      <c r="BM46" s="226">
        <v>3.3307045428376702E-6</v>
      </c>
      <c r="BN46" s="226">
        <v>1.9173493256946E-6</v>
      </c>
      <c r="BO46" s="226">
        <v>3.16816130223384E-6</v>
      </c>
      <c r="BP46" s="226">
        <v>3.1951272029833302E-6</v>
      </c>
      <c r="BQ46" s="226">
        <v>1.6640760311927801E-6</v>
      </c>
      <c r="BR46" s="226">
        <v>5.3870946034304804E-6</v>
      </c>
      <c r="BS46" s="226">
        <v>1.44105503849359E-6</v>
      </c>
      <c r="BT46" s="226">
        <v>4.8788308399724001E-6</v>
      </c>
      <c r="BU46" s="226">
        <v>1.58838520660944E-6</v>
      </c>
      <c r="BV46" s="226">
        <v>4.6212797731428804E-6</v>
      </c>
      <c r="BW46" s="226">
        <v>3.2788487228520698E-5</v>
      </c>
      <c r="BX46" s="226">
        <v>7.6222448814775903E-6</v>
      </c>
      <c r="BY46" s="226">
        <v>0</v>
      </c>
    </row>
    <row r="47" spans="1:77" x14ac:dyDescent="0.3">
      <c r="A47" s="105" t="s">
        <v>444</v>
      </c>
      <c r="B47" s="226">
        <v>2.7368849045549399E-4</v>
      </c>
      <c r="C47" s="226">
        <v>2.4293733198686699E-4</v>
      </c>
      <c r="D47" s="226">
        <v>3.2196173147466199E-4</v>
      </c>
      <c r="E47" s="226">
        <v>2.1514483797643801E-4</v>
      </c>
      <c r="F47" s="226">
        <v>6.3623025737671098E-4</v>
      </c>
      <c r="G47" s="226">
        <v>7.0511611686229403E-4</v>
      </c>
      <c r="H47" s="226">
        <v>1.0067016414611099E-4</v>
      </c>
      <c r="I47" s="226">
        <v>9.6419880901329203E-5</v>
      </c>
      <c r="J47" s="226">
        <v>2.5278914232799001E-4</v>
      </c>
      <c r="K47" s="226">
        <v>1.6440630699644701E-4</v>
      </c>
      <c r="L47" s="226">
        <v>4.8862562947252501E-5</v>
      </c>
      <c r="M47" s="226">
        <v>1.4928313000473899E-4</v>
      </c>
      <c r="N47" s="226">
        <v>5.9982551477997602E-5</v>
      </c>
      <c r="O47" s="226">
        <v>2.4182091143771001E-5</v>
      </c>
      <c r="P47" s="226">
        <v>4.9813320511070503E-5</v>
      </c>
      <c r="Q47" s="226">
        <v>6.3935683208725803E-5</v>
      </c>
      <c r="R47" s="226">
        <v>1.75816566711795E-4</v>
      </c>
      <c r="S47" s="226">
        <v>2.2041927456807701E-4</v>
      </c>
      <c r="T47" s="226">
        <v>1.3361855474449099E-4</v>
      </c>
      <c r="U47" s="226">
        <v>1.7533681120429699E-4</v>
      </c>
      <c r="V47" s="226">
        <v>6.6112183714012195E-4</v>
      </c>
      <c r="W47" s="226">
        <v>2.6286640762732301E-4</v>
      </c>
      <c r="X47" s="226">
        <v>1.5437358979372901E-4</v>
      </c>
      <c r="Y47" s="226">
        <v>1.6624089303793899E-4</v>
      </c>
      <c r="Z47" s="226">
        <v>5.5472853028085101E-4</v>
      </c>
      <c r="AA47" s="226">
        <v>4.17642576612496E-4</v>
      </c>
      <c r="AB47" s="226">
        <v>1.4959429823577E-4</v>
      </c>
      <c r="AC47" s="226">
        <v>1.8486827960741901E-4</v>
      </c>
      <c r="AD47" s="226">
        <v>4.9441095845516401E-4</v>
      </c>
      <c r="AE47" s="226">
        <v>5.04551158838396E-4</v>
      </c>
      <c r="AF47" s="226">
        <v>7.8730249270250795E-4</v>
      </c>
      <c r="AG47" s="226">
        <v>5.5445796223839504E-4</v>
      </c>
      <c r="AH47" s="226">
        <v>0</v>
      </c>
      <c r="AI47" s="226">
        <v>3.2077872356999398E-4</v>
      </c>
      <c r="AJ47" s="226">
        <v>8.5336341448033799E-5</v>
      </c>
      <c r="AK47" s="226">
        <v>1.3989266359082299E-4</v>
      </c>
      <c r="AL47" s="226">
        <v>1.3707369929864E-4</v>
      </c>
      <c r="AM47" s="226">
        <v>1.7881510523121E-4</v>
      </c>
      <c r="AN47" s="226">
        <v>1.2335236037037999E-4</v>
      </c>
      <c r="AO47" s="226">
        <v>8.8315330148725806E-5</v>
      </c>
      <c r="AP47" s="226">
        <v>3.37441391796298E-4</v>
      </c>
      <c r="AQ47" s="226">
        <v>1.7223840874886899E-4</v>
      </c>
      <c r="AR47" s="226">
        <v>2.1603073388126899E-4</v>
      </c>
      <c r="AS47" s="226">
        <v>1.0402646482383E-4</v>
      </c>
      <c r="AT47" s="226">
        <v>1.6029100926484401E-2</v>
      </c>
      <c r="AU47" s="226">
        <v>2.40131464949077E-4</v>
      </c>
      <c r="AV47" s="226">
        <v>7.0635904796482194E-5</v>
      </c>
      <c r="AW47" s="226">
        <v>4.56478733943699E-5</v>
      </c>
      <c r="AX47" s="226">
        <v>1.6757559470658199E-4</v>
      </c>
      <c r="AY47" s="226">
        <v>4.9931170317716297E-5</v>
      </c>
      <c r="AZ47" s="226">
        <v>2.1481859179353901E-4</v>
      </c>
      <c r="BA47" s="226">
        <v>1.8462984323071001E-4</v>
      </c>
      <c r="BB47" s="226">
        <v>9.4560852624634404E-5</v>
      </c>
      <c r="BC47" s="226">
        <v>3.7611804886425199E-4</v>
      </c>
      <c r="BD47" s="226">
        <v>5.3545829627374201E-5</v>
      </c>
      <c r="BE47" s="226">
        <v>3.5053986712481901E-5</v>
      </c>
      <c r="BF47" s="226">
        <v>8.4974989280713395E-5</v>
      </c>
      <c r="BG47" s="226">
        <v>5.8297919438343299E-5</v>
      </c>
      <c r="BH47" s="226">
        <v>3.4725399232951902E-4</v>
      </c>
      <c r="BI47" s="226">
        <v>7.2020364702903204E-5</v>
      </c>
      <c r="BJ47" s="226">
        <v>9.7928058571259606E-5</v>
      </c>
      <c r="BK47" s="226">
        <v>8.8186647453955099E-5</v>
      </c>
      <c r="BL47" s="226">
        <v>1.3620175241499299E-4</v>
      </c>
      <c r="BM47" s="226">
        <v>2.1898620328418399E-5</v>
      </c>
      <c r="BN47" s="226">
        <v>1.9645002292296899E-5</v>
      </c>
      <c r="BO47" s="226">
        <v>2.7096094647206901E-5</v>
      </c>
      <c r="BP47" s="226">
        <v>2.2822061972218301E-5</v>
      </c>
      <c r="BQ47" s="226">
        <v>9.8644111127482795E-6</v>
      </c>
      <c r="BR47" s="226">
        <v>4.6841207286079402E-5</v>
      </c>
      <c r="BS47" s="226">
        <v>1.04860296528916E-5</v>
      </c>
      <c r="BT47" s="226">
        <v>4.6639363465350697E-5</v>
      </c>
      <c r="BU47" s="226">
        <v>1.48534233169915E-5</v>
      </c>
      <c r="BV47" s="226">
        <v>6.3809999475517606E-5</v>
      </c>
      <c r="BW47" s="226">
        <v>3.0621281841552799E-5</v>
      </c>
      <c r="BX47" s="226">
        <v>8.9751058118218505E-5</v>
      </c>
      <c r="BY47" s="226">
        <v>0</v>
      </c>
    </row>
    <row r="48" spans="1:77" x14ac:dyDescent="0.3">
      <c r="A48" s="105" t="s">
        <v>448</v>
      </c>
      <c r="B48" s="226">
        <v>9.1988223838149595E-6</v>
      </c>
      <c r="C48" s="226">
        <v>1.81884074787252E-5</v>
      </c>
      <c r="D48" s="226">
        <v>1.21159505726187E-5</v>
      </c>
      <c r="E48" s="226">
        <v>1.6672441754226399E-5</v>
      </c>
      <c r="F48" s="226">
        <v>1.0787770889347999E-5</v>
      </c>
      <c r="G48" s="226">
        <v>1.13587089508356E-5</v>
      </c>
      <c r="H48" s="226">
        <v>1.3166885292806999E-5</v>
      </c>
      <c r="I48" s="226">
        <v>9.1965942090645497E-6</v>
      </c>
      <c r="J48" s="226">
        <v>1.2268207039563499E-5</v>
      </c>
      <c r="K48" s="226">
        <v>1.3709617307823901E-5</v>
      </c>
      <c r="L48" s="226">
        <v>1.00143317371377E-5</v>
      </c>
      <c r="M48" s="226">
        <v>1.9072480909779501E-5</v>
      </c>
      <c r="N48" s="226">
        <v>2.0385323286250501E-5</v>
      </c>
      <c r="O48" s="226">
        <v>8.3167780677348696E-6</v>
      </c>
      <c r="P48" s="226">
        <v>2.1346469834526101E-5</v>
      </c>
      <c r="Q48" s="226">
        <v>2.7509369371259799E-5</v>
      </c>
      <c r="R48" s="226">
        <v>1.5403937433934401E-5</v>
      </c>
      <c r="S48" s="226">
        <v>4.6021044414921297E-5</v>
      </c>
      <c r="T48" s="226">
        <v>1.9273632177011701E-5</v>
      </c>
      <c r="U48" s="226">
        <v>2.09337201231612E-5</v>
      </c>
      <c r="V48" s="226">
        <v>3.0389221456990001E-5</v>
      </c>
      <c r="W48" s="226">
        <v>1.69626503336145E-5</v>
      </c>
      <c r="X48" s="226">
        <v>1.8506286717980699E-5</v>
      </c>
      <c r="Y48" s="226">
        <v>1.7422479996254901E-5</v>
      </c>
      <c r="Z48" s="226">
        <v>2.0145779500869801E-5</v>
      </c>
      <c r="AA48" s="226">
        <v>1.7621142542662199E-5</v>
      </c>
      <c r="AB48" s="226">
        <v>3.74553439397637E-5</v>
      </c>
      <c r="AC48" s="226">
        <v>1.68194275895255E-5</v>
      </c>
      <c r="AD48" s="226">
        <v>1.9550199497056199E-4</v>
      </c>
      <c r="AE48" s="226">
        <v>6.27360776863135E-4</v>
      </c>
      <c r="AF48" s="226">
        <v>7.1698510933281402E-4</v>
      </c>
      <c r="AG48" s="226">
        <v>1.23131531325922E-3</v>
      </c>
      <c r="AH48" s="226">
        <v>0</v>
      </c>
      <c r="AI48" s="226">
        <v>1.16233862981226E-5</v>
      </c>
      <c r="AJ48" s="226">
        <v>1.2844078266965099E-5</v>
      </c>
      <c r="AK48" s="226">
        <v>1.31607078015416E-5</v>
      </c>
      <c r="AL48" s="226">
        <v>4.4506490304836503E-5</v>
      </c>
      <c r="AM48" s="226">
        <v>1.6468981116266601E-5</v>
      </c>
      <c r="AN48" s="226">
        <v>2.72702894125889E-5</v>
      </c>
      <c r="AO48" s="226">
        <v>2.4448139076335799E-5</v>
      </c>
      <c r="AP48" s="226">
        <v>2.77780646238166E-5</v>
      </c>
      <c r="AQ48" s="226">
        <v>2.7094740263384501E-5</v>
      </c>
      <c r="AR48" s="226">
        <v>3.4061998317937003E-5</v>
      </c>
      <c r="AS48" s="226">
        <v>1.07862608202432E-5</v>
      </c>
      <c r="AT48" s="226">
        <v>1.5758305875812001E-5</v>
      </c>
      <c r="AU48" s="226">
        <v>4.1971722913239001E-2</v>
      </c>
      <c r="AV48" s="226">
        <v>6.2982750958966304E-5</v>
      </c>
      <c r="AW48" s="226">
        <v>1.4018907565376599E-5</v>
      </c>
      <c r="AX48" s="226">
        <v>2.3988889578753999E-4</v>
      </c>
      <c r="AY48" s="226">
        <v>4.0042568582543102E-5</v>
      </c>
      <c r="AZ48" s="226">
        <v>4.1533056806255597E-4</v>
      </c>
      <c r="BA48" s="226">
        <v>4.4109247031471099E-5</v>
      </c>
      <c r="BB48" s="226">
        <v>2.6933567756086499E-4</v>
      </c>
      <c r="BC48" s="226">
        <v>1.2425184905543699E-4</v>
      </c>
      <c r="BD48" s="226">
        <v>2.13130251752796E-5</v>
      </c>
      <c r="BE48" s="226">
        <v>1.56010617308403E-5</v>
      </c>
      <c r="BF48" s="226">
        <v>2.66902708844537E-5</v>
      </c>
      <c r="BG48" s="226">
        <v>6.7897709799234697E-4</v>
      </c>
      <c r="BH48" s="226">
        <v>1.3163619816221599E-5</v>
      </c>
      <c r="BI48" s="226">
        <v>3.7988158614505803E-5</v>
      </c>
      <c r="BJ48" s="226">
        <v>1.6089785690377899E-5</v>
      </c>
      <c r="BK48" s="226">
        <v>8.2908664631127599E-5</v>
      </c>
      <c r="BL48" s="226">
        <v>2.4228089032686299E-5</v>
      </c>
      <c r="BM48" s="226">
        <v>1.3170478845455E-5</v>
      </c>
      <c r="BN48" s="226">
        <v>6.2262848214461101E-6</v>
      </c>
      <c r="BO48" s="226">
        <v>9.8254193565775802E-6</v>
      </c>
      <c r="BP48" s="226">
        <v>1.06289082712293E-5</v>
      </c>
      <c r="BQ48" s="226">
        <v>2.2670611541259501E-5</v>
      </c>
      <c r="BR48" s="226">
        <v>3.2772883709199802E-5</v>
      </c>
      <c r="BS48" s="226">
        <v>3.31977565671293E-6</v>
      </c>
      <c r="BT48" s="226">
        <v>3.6226453937742899E-5</v>
      </c>
      <c r="BU48" s="226">
        <v>3.63739328822383E-6</v>
      </c>
      <c r="BV48" s="226">
        <v>3.61586667207528E-5</v>
      </c>
      <c r="BW48" s="226">
        <v>7.1522577408841098E-6</v>
      </c>
      <c r="BX48" s="226">
        <v>6.9861153491665803E-5</v>
      </c>
      <c r="BY48" s="226">
        <v>0</v>
      </c>
    </row>
    <row r="49" spans="1:77" x14ac:dyDescent="0.3">
      <c r="A49" s="105" t="s">
        <v>456</v>
      </c>
      <c r="B49" s="226">
        <v>4.3025050272537503E-6</v>
      </c>
      <c r="C49" s="226">
        <v>9.2147928344258902E-6</v>
      </c>
      <c r="D49" s="226">
        <v>5.0536294104285503E-6</v>
      </c>
      <c r="E49" s="226">
        <v>8.1461195593976296E-6</v>
      </c>
      <c r="F49" s="226">
        <v>4.8872936298918701E-6</v>
      </c>
      <c r="G49" s="226">
        <v>4.4871461089270502E-6</v>
      </c>
      <c r="H49" s="226">
        <v>5.5923974445859999E-6</v>
      </c>
      <c r="I49" s="226">
        <v>3.6658251229213999E-6</v>
      </c>
      <c r="J49" s="226">
        <v>5.0160174227721999E-6</v>
      </c>
      <c r="K49" s="226">
        <v>4.6819633434019501E-6</v>
      </c>
      <c r="L49" s="226">
        <v>5.0919766988744502E-6</v>
      </c>
      <c r="M49" s="226">
        <v>6.6262455052300402E-6</v>
      </c>
      <c r="N49" s="226">
        <v>2.8212321526820902E-5</v>
      </c>
      <c r="O49" s="226">
        <v>1.0765484546326E-5</v>
      </c>
      <c r="P49" s="226">
        <v>1.7955274959205401E-5</v>
      </c>
      <c r="Q49" s="226">
        <v>2.3033996282849799E-5</v>
      </c>
      <c r="R49" s="226">
        <v>5.31723308364465E-6</v>
      </c>
      <c r="S49" s="226">
        <v>9.9813552735498706E-6</v>
      </c>
      <c r="T49" s="226">
        <v>6.5697801583140396E-6</v>
      </c>
      <c r="U49" s="226">
        <v>7.4268708873452302E-6</v>
      </c>
      <c r="V49" s="226">
        <v>6.1863875507377298E-6</v>
      </c>
      <c r="W49" s="226">
        <v>4.8615821066745299E-6</v>
      </c>
      <c r="X49" s="226">
        <v>6.6743643101055703E-6</v>
      </c>
      <c r="Y49" s="226">
        <v>6.5269310572897899E-6</v>
      </c>
      <c r="Z49" s="226">
        <v>6.74238866780761E-6</v>
      </c>
      <c r="AA49" s="226">
        <v>5.60652267104466E-6</v>
      </c>
      <c r="AB49" s="226">
        <v>8.1440031619601299E-6</v>
      </c>
      <c r="AC49" s="226">
        <v>5.7082478676874002E-6</v>
      </c>
      <c r="AD49" s="226">
        <v>7.1282646911165398E-6</v>
      </c>
      <c r="AE49" s="226">
        <v>1.14120227544674E-5</v>
      </c>
      <c r="AF49" s="226">
        <v>8.0130326563042806E-6</v>
      </c>
      <c r="AG49" s="226">
        <v>1.01444179796587E-5</v>
      </c>
      <c r="AH49" s="226">
        <v>0</v>
      </c>
      <c r="AI49" s="226">
        <v>4.4591887230732204E-6</v>
      </c>
      <c r="AJ49" s="226">
        <v>4.9716951876110697E-6</v>
      </c>
      <c r="AK49" s="226">
        <v>4.4707101647987201E-6</v>
      </c>
      <c r="AL49" s="226">
        <v>6.6719270524052603E-6</v>
      </c>
      <c r="AM49" s="226">
        <v>7.8106231178444894E-6</v>
      </c>
      <c r="AN49" s="226">
        <v>3.8223655466900898E-6</v>
      </c>
      <c r="AO49" s="226">
        <v>2.9642658102509701E-5</v>
      </c>
      <c r="AP49" s="226">
        <v>4.5944865183903799E-6</v>
      </c>
      <c r="AQ49" s="226">
        <v>6.0738268169697698E-6</v>
      </c>
      <c r="AR49" s="226">
        <v>3.1235968888393599E-6</v>
      </c>
      <c r="AS49" s="226">
        <v>4.1756894318387303E-6</v>
      </c>
      <c r="AT49" s="226">
        <v>4.2389127118266697E-6</v>
      </c>
      <c r="AU49" s="226">
        <v>1.68335840680539E-4</v>
      </c>
      <c r="AV49" s="226">
        <v>2.1204083952176898E-2</v>
      </c>
      <c r="AW49" s="226">
        <v>1.24567880610886E-5</v>
      </c>
      <c r="AX49" s="226">
        <v>3.2475554310997903E-5</v>
      </c>
      <c r="AY49" s="226">
        <v>3.6639675863968099E-6</v>
      </c>
      <c r="AZ49" s="226">
        <v>6.2305920829637397E-6</v>
      </c>
      <c r="BA49" s="226">
        <v>5.9596105603669997E-6</v>
      </c>
      <c r="BB49" s="226">
        <v>4.8984792204597604E-6</v>
      </c>
      <c r="BC49" s="226">
        <v>2.2174543476996E-5</v>
      </c>
      <c r="BD49" s="226">
        <v>1.3330723241627701E-5</v>
      </c>
      <c r="BE49" s="226">
        <v>5.0195000899295998E-6</v>
      </c>
      <c r="BF49" s="226">
        <v>4.2099281713809496E-6</v>
      </c>
      <c r="BG49" s="226">
        <v>1.75244255119343E-3</v>
      </c>
      <c r="BH49" s="226">
        <v>5.1773890511287998E-6</v>
      </c>
      <c r="BI49" s="226">
        <v>2.7523371646714001E-5</v>
      </c>
      <c r="BJ49" s="226">
        <v>1.00661733918765E-5</v>
      </c>
      <c r="BK49" s="226">
        <v>4.9817861247393E-6</v>
      </c>
      <c r="BL49" s="226">
        <v>5.0813196523992503E-6</v>
      </c>
      <c r="BM49" s="226">
        <v>2.57623941978969E-6</v>
      </c>
      <c r="BN49" s="226">
        <v>1.84071307522961E-6</v>
      </c>
      <c r="BO49" s="226">
        <v>3.0329838718477801E-6</v>
      </c>
      <c r="BP49" s="226">
        <v>4.0626149703100003E-6</v>
      </c>
      <c r="BQ49" s="226">
        <v>4.7986796273734901E-5</v>
      </c>
      <c r="BR49" s="226">
        <v>3.6532713994617799E-6</v>
      </c>
      <c r="BS49" s="226">
        <v>9.1505929969561595E-7</v>
      </c>
      <c r="BT49" s="226">
        <v>4.0815068011605096E-6</v>
      </c>
      <c r="BU49" s="226">
        <v>8.7672980085473703E-7</v>
      </c>
      <c r="BV49" s="226">
        <v>2.7827272413037601E-6</v>
      </c>
      <c r="BW49" s="226">
        <v>1.7057763718568799E-6</v>
      </c>
      <c r="BX49" s="226">
        <v>3.5652387883267203E-5</v>
      </c>
      <c r="BY49" s="226">
        <v>0</v>
      </c>
    </row>
    <row r="50" spans="1:77" x14ac:dyDescent="0.3">
      <c r="A50" s="105" t="s">
        <v>476</v>
      </c>
      <c r="B50" s="226">
        <v>8.2001889694278905E-6</v>
      </c>
      <c r="C50" s="226">
        <v>1.79977126026905E-5</v>
      </c>
      <c r="D50" s="226">
        <v>1.5559952344368901E-5</v>
      </c>
      <c r="E50" s="226">
        <v>2.89068729573051E-5</v>
      </c>
      <c r="F50" s="226">
        <v>1.5849698718177599E-5</v>
      </c>
      <c r="G50" s="226">
        <v>1.00779583690057E-5</v>
      </c>
      <c r="H50" s="226">
        <v>1.58408552030338E-5</v>
      </c>
      <c r="I50" s="226">
        <v>1.1314666279483001E-5</v>
      </c>
      <c r="J50" s="226">
        <v>1.20192750367785E-4</v>
      </c>
      <c r="K50" s="226">
        <v>2.5800039941583099E-5</v>
      </c>
      <c r="L50" s="226">
        <v>4.1158835672964599E-5</v>
      </c>
      <c r="M50" s="226">
        <v>1.46000583881555E-5</v>
      </c>
      <c r="N50" s="226">
        <v>4.1957759132235099E-5</v>
      </c>
      <c r="O50" s="226">
        <v>1.5892212206996498E-5</v>
      </c>
      <c r="P50" s="226">
        <v>7.1624042197074799E-4</v>
      </c>
      <c r="Q50" s="226">
        <v>8.4763982470013096E-4</v>
      </c>
      <c r="R50" s="226">
        <v>1.61510872858862E-5</v>
      </c>
      <c r="S50" s="226">
        <v>2.47100371182141E-5</v>
      </c>
      <c r="T50" s="226">
        <v>1.2433519260052301E-5</v>
      </c>
      <c r="U50" s="226">
        <v>1.43560374758476E-5</v>
      </c>
      <c r="V50" s="226">
        <v>1.68990309872729E-5</v>
      </c>
      <c r="W50" s="226">
        <v>1.03119667885411E-5</v>
      </c>
      <c r="X50" s="226">
        <v>1.1665201953029901E-5</v>
      </c>
      <c r="Y50" s="226">
        <v>1.6125409831418499E-5</v>
      </c>
      <c r="Z50" s="226">
        <v>1.5196512626911101E-5</v>
      </c>
      <c r="AA50" s="226">
        <v>1.07226177711273E-5</v>
      </c>
      <c r="AB50" s="226">
        <v>1.3975975848091901E-5</v>
      </c>
      <c r="AC50" s="226">
        <v>1.27493525325006E-5</v>
      </c>
      <c r="AD50" s="226">
        <v>1.9552250418814301E-5</v>
      </c>
      <c r="AE50" s="226">
        <v>2.1221421751990301E-5</v>
      </c>
      <c r="AF50" s="226">
        <v>1.8225723173220501E-5</v>
      </c>
      <c r="AG50" s="226">
        <v>1.65832357328954E-5</v>
      </c>
      <c r="AH50" s="226">
        <v>0</v>
      </c>
      <c r="AI50" s="226">
        <v>1.4205127443903301E-5</v>
      </c>
      <c r="AJ50" s="226">
        <v>3.1281770180796798E-5</v>
      </c>
      <c r="AK50" s="226">
        <v>1.34463914255828E-5</v>
      </c>
      <c r="AL50" s="226">
        <v>7.9574768871179297E-5</v>
      </c>
      <c r="AM50" s="226">
        <v>1.85634827812947E-5</v>
      </c>
      <c r="AN50" s="226">
        <v>3.7536655367530902E-5</v>
      </c>
      <c r="AO50" s="226">
        <v>4.7480184506217602E-5</v>
      </c>
      <c r="AP50" s="226">
        <v>1.23105972058822E-5</v>
      </c>
      <c r="AQ50" s="226">
        <v>1.1379513746970799E-5</v>
      </c>
      <c r="AR50" s="226">
        <v>8.3192944762390793E-6</v>
      </c>
      <c r="AS50" s="226">
        <v>2.4836539629616902E-5</v>
      </c>
      <c r="AT50" s="226">
        <v>2.0468048820140399E-5</v>
      </c>
      <c r="AU50" s="226">
        <v>2.6627598668535699E-5</v>
      </c>
      <c r="AV50" s="226">
        <v>2.24272507644471E-4</v>
      </c>
      <c r="AW50" s="226">
        <v>1.1813608021681901E-2</v>
      </c>
      <c r="AX50" s="226">
        <v>1.21890739033849E-3</v>
      </c>
      <c r="AY50" s="226">
        <v>9.6086095733657103E-4</v>
      </c>
      <c r="AZ50" s="226">
        <v>1.82131250204517E-3</v>
      </c>
      <c r="BA50" s="226">
        <v>1.3091538492026201E-3</v>
      </c>
      <c r="BB50" s="226">
        <v>9.4621838876596105E-5</v>
      </c>
      <c r="BC50" s="226">
        <v>3.2814800690014902E-4</v>
      </c>
      <c r="BD50" s="226">
        <v>7.0621519149329998E-5</v>
      </c>
      <c r="BE50" s="226">
        <v>1.7778320296596501E-5</v>
      </c>
      <c r="BF50" s="226">
        <v>1.7762447406374E-5</v>
      </c>
      <c r="BG50" s="226">
        <v>8.8106143042676404E-4</v>
      </c>
      <c r="BH50" s="226">
        <v>8.3205068151624406E-6</v>
      </c>
      <c r="BI50" s="226">
        <v>3.1553097263490503E-5</v>
      </c>
      <c r="BJ50" s="226">
        <v>1.3840385506889099E-5</v>
      </c>
      <c r="BK50" s="226">
        <v>8.5339811981007297E-6</v>
      </c>
      <c r="BL50" s="226">
        <v>1.09055816715402E-5</v>
      </c>
      <c r="BM50" s="226">
        <v>6.6601901562632702E-6</v>
      </c>
      <c r="BN50" s="226">
        <v>9.6041197546722396E-6</v>
      </c>
      <c r="BO50" s="226">
        <v>5.6437311928351299E-6</v>
      </c>
      <c r="BP50" s="226">
        <v>6.1961264001637398E-6</v>
      </c>
      <c r="BQ50" s="226">
        <v>2.5049381138337999E-5</v>
      </c>
      <c r="BR50" s="226">
        <v>7.4802545764708899E-6</v>
      </c>
      <c r="BS50" s="226">
        <v>3.07556760103205E-6</v>
      </c>
      <c r="BT50" s="226">
        <v>9.7050654735894706E-6</v>
      </c>
      <c r="BU50" s="226">
        <v>3.4442785202930101E-6</v>
      </c>
      <c r="BV50" s="226">
        <v>7.0794946826644699E-6</v>
      </c>
      <c r="BW50" s="226">
        <v>3.9082582762100703E-6</v>
      </c>
      <c r="BX50" s="226">
        <v>2.5413907490561801E-5</v>
      </c>
      <c r="BY50" s="226">
        <v>0</v>
      </c>
    </row>
    <row r="51" spans="1:77" x14ac:dyDescent="0.3">
      <c r="A51" s="105" t="s">
        <v>486</v>
      </c>
      <c r="B51" s="226">
        <v>4.3053320166394301E-5</v>
      </c>
      <c r="C51" s="226">
        <v>1.0152326184010201E-4</v>
      </c>
      <c r="D51" s="226">
        <v>1.10480632248454E-4</v>
      </c>
      <c r="E51" s="226">
        <v>7.6149485382430299E-5</v>
      </c>
      <c r="F51" s="226">
        <v>6.5437158415216793E-5</v>
      </c>
      <c r="G51" s="226">
        <v>7.4051069820374295E-5</v>
      </c>
      <c r="H51" s="226">
        <v>5.29490086089028E-5</v>
      </c>
      <c r="I51" s="226">
        <v>3.8715204529323299E-5</v>
      </c>
      <c r="J51" s="226">
        <v>1.06919035160969E-4</v>
      </c>
      <c r="K51" s="226">
        <v>6.5740678282511799E-5</v>
      </c>
      <c r="L51" s="226">
        <v>3.7017577348863401E-5</v>
      </c>
      <c r="M51" s="226">
        <v>1.4647640335163601E-4</v>
      </c>
      <c r="N51" s="226">
        <v>1.3556884882438101E-4</v>
      </c>
      <c r="O51" s="226">
        <v>5.4293401791971503E-5</v>
      </c>
      <c r="P51" s="226">
        <v>1.0131982798456101E-3</v>
      </c>
      <c r="Q51" s="226">
        <v>1.7749308564685999E-3</v>
      </c>
      <c r="R51" s="226">
        <v>1.2008419235871299E-4</v>
      </c>
      <c r="S51" s="226">
        <v>4.0427127183646398E-4</v>
      </c>
      <c r="T51" s="226">
        <v>9.2595505578452899E-5</v>
      </c>
      <c r="U51" s="226">
        <v>7.2323133410970305E-5</v>
      </c>
      <c r="V51" s="226">
        <v>1.22888071760473E-4</v>
      </c>
      <c r="W51" s="226">
        <v>1.03919666035395E-4</v>
      </c>
      <c r="X51" s="226">
        <v>6.7047203840620094E-5</v>
      </c>
      <c r="Y51" s="226">
        <v>8.0095917806752295E-5</v>
      </c>
      <c r="Z51" s="226">
        <v>1.7474137174733399E-4</v>
      </c>
      <c r="AA51" s="226">
        <v>9.1370847536665199E-5</v>
      </c>
      <c r="AB51" s="226">
        <v>8.1843075279585499E-5</v>
      </c>
      <c r="AC51" s="226">
        <v>1.3717434355208099E-4</v>
      </c>
      <c r="AD51" s="226">
        <v>3.2693780659334102E-4</v>
      </c>
      <c r="AE51" s="226">
        <v>2.3101138944803501E-4</v>
      </c>
      <c r="AF51" s="226">
        <v>3.6927074770806402E-4</v>
      </c>
      <c r="AG51" s="226">
        <v>3.1518321615316001E-4</v>
      </c>
      <c r="AH51" s="226">
        <v>0</v>
      </c>
      <c r="AI51" s="226">
        <v>2.6477119793146599E-4</v>
      </c>
      <c r="AJ51" s="226">
        <v>8.8465441433522001E-4</v>
      </c>
      <c r="AK51" s="226">
        <v>2.4416873645466999E-4</v>
      </c>
      <c r="AL51" s="226">
        <v>3.9210437599273098E-4</v>
      </c>
      <c r="AM51" s="226">
        <v>2.7590342136093597E-4</v>
      </c>
      <c r="AN51" s="226">
        <v>2.4919975663151598E-4</v>
      </c>
      <c r="AO51" s="226">
        <v>1.5618922919762699E-4</v>
      </c>
      <c r="AP51" s="226">
        <v>1.67594888098968E-4</v>
      </c>
      <c r="AQ51" s="226">
        <v>1.4643681540695201E-4</v>
      </c>
      <c r="AR51" s="226">
        <v>1.07166913814821E-4</v>
      </c>
      <c r="AS51" s="226">
        <v>1.4616959095717E-4</v>
      </c>
      <c r="AT51" s="226">
        <v>2.4889585738529699E-4</v>
      </c>
      <c r="AU51" s="226">
        <v>2.2756346417956901E-4</v>
      </c>
      <c r="AV51" s="226">
        <v>3.6425741360930798E-4</v>
      </c>
      <c r="AW51" s="226">
        <v>5.2172495250653902E-4</v>
      </c>
      <c r="AX51" s="226">
        <v>5.3179123263838599E-2</v>
      </c>
      <c r="AY51" s="226">
        <v>1.4215985750538901E-4</v>
      </c>
      <c r="AZ51" s="226">
        <v>2.5304374974947902E-4</v>
      </c>
      <c r="BA51" s="226">
        <v>5.2407222229019395E-4</v>
      </c>
      <c r="BB51" s="226">
        <v>2.04134524904306E-4</v>
      </c>
      <c r="BC51" s="226">
        <v>7.4049026371302105E-4</v>
      </c>
      <c r="BD51" s="226">
        <v>4.7311044304505599E-4</v>
      </c>
      <c r="BE51" s="226">
        <v>1.2495522835448799E-4</v>
      </c>
      <c r="BF51" s="226">
        <v>3.9416551683027598E-4</v>
      </c>
      <c r="BG51" s="226">
        <v>1.1509844482236299E-3</v>
      </c>
      <c r="BH51" s="226">
        <v>4.32697428511001E-5</v>
      </c>
      <c r="BI51" s="226">
        <v>1.1047609650153399E-4</v>
      </c>
      <c r="BJ51" s="226">
        <v>6.2978635407991094E-5</v>
      </c>
      <c r="BK51" s="226">
        <v>6.8678363528303199E-5</v>
      </c>
      <c r="BL51" s="226">
        <v>1.12270865313471E-4</v>
      </c>
      <c r="BM51" s="226">
        <v>2.9647305609741001E-5</v>
      </c>
      <c r="BN51" s="226">
        <v>2.95687985022242E-5</v>
      </c>
      <c r="BO51" s="226">
        <v>3.1851244140933602E-5</v>
      </c>
      <c r="BP51" s="226">
        <v>3.5875343164997603E-5</v>
      </c>
      <c r="BQ51" s="226">
        <v>4.5022789355766999E-5</v>
      </c>
      <c r="BR51" s="226">
        <v>7.0520839302132997E-5</v>
      </c>
      <c r="BS51" s="226">
        <v>1.6540690574884201E-5</v>
      </c>
      <c r="BT51" s="226">
        <v>8.2754610490866194E-5</v>
      </c>
      <c r="BU51" s="226">
        <v>2.4664603498661401E-5</v>
      </c>
      <c r="BV51" s="226">
        <v>1.07231975553104E-4</v>
      </c>
      <c r="BW51" s="226">
        <v>3.0837204547612101E-5</v>
      </c>
      <c r="BX51" s="226">
        <v>9.7684776443657302E-5</v>
      </c>
      <c r="BY51" s="226">
        <v>0</v>
      </c>
    </row>
    <row r="52" spans="1:77" x14ac:dyDescent="0.3">
      <c r="A52" s="105" t="s">
        <v>504</v>
      </c>
      <c r="B52" s="226">
        <v>2.79525867128571E-6</v>
      </c>
      <c r="C52" s="226">
        <v>4.6199885405113701E-6</v>
      </c>
      <c r="D52" s="226">
        <v>3.15012427564896E-6</v>
      </c>
      <c r="E52" s="226">
        <v>5.2556415283575699E-6</v>
      </c>
      <c r="F52" s="226">
        <v>2.7085904887246799E-6</v>
      </c>
      <c r="G52" s="226">
        <v>3.7285766975591898E-6</v>
      </c>
      <c r="H52" s="226">
        <v>3.5748230765306601E-6</v>
      </c>
      <c r="I52" s="226">
        <v>2.6320635871388299E-6</v>
      </c>
      <c r="J52" s="226">
        <v>3.47456743446194E-6</v>
      </c>
      <c r="K52" s="226">
        <v>4.1892555035631303E-6</v>
      </c>
      <c r="L52" s="226">
        <v>2.32287497794341E-6</v>
      </c>
      <c r="M52" s="226">
        <v>5.1098702739428197E-6</v>
      </c>
      <c r="N52" s="226">
        <v>2.3916245108789799E-6</v>
      </c>
      <c r="O52" s="226">
        <v>1.09054197030259E-6</v>
      </c>
      <c r="P52" s="226">
        <v>7.26338257128739E-6</v>
      </c>
      <c r="Q52" s="226">
        <v>1.03129702511828E-5</v>
      </c>
      <c r="R52" s="226">
        <v>4.1554383759213898E-6</v>
      </c>
      <c r="S52" s="226">
        <v>7.7499445639145704E-6</v>
      </c>
      <c r="T52" s="226">
        <v>4.6673336219282E-6</v>
      </c>
      <c r="U52" s="226">
        <v>5.2616504023079001E-6</v>
      </c>
      <c r="V52" s="226">
        <v>4.9230147387228698E-6</v>
      </c>
      <c r="W52" s="226">
        <v>3.7220604595086201E-6</v>
      </c>
      <c r="X52" s="226">
        <v>4.3870064719333396E-6</v>
      </c>
      <c r="Y52" s="226">
        <v>4.71781288863178E-6</v>
      </c>
      <c r="Z52" s="226">
        <v>5.4198259924995203E-6</v>
      </c>
      <c r="AA52" s="226">
        <v>4.0814093717771703E-6</v>
      </c>
      <c r="AB52" s="226">
        <v>5.3819205414352004E-6</v>
      </c>
      <c r="AC52" s="226">
        <v>4.1465840423398903E-6</v>
      </c>
      <c r="AD52" s="226">
        <v>4.6779137200782298E-6</v>
      </c>
      <c r="AE52" s="226">
        <v>5.9418111721095704E-6</v>
      </c>
      <c r="AF52" s="226">
        <v>6.1009099073465101E-6</v>
      </c>
      <c r="AG52" s="226">
        <v>5.23029456690293E-6</v>
      </c>
      <c r="AH52" s="226">
        <v>0</v>
      </c>
      <c r="AI52" s="226">
        <v>4.8523700300244304E-6</v>
      </c>
      <c r="AJ52" s="226">
        <v>9.6150206452398193E-6</v>
      </c>
      <c r="AK52" s="226">
        <v>4.6040602377378099E-6</v>
      </c>
      <c r="AL52" s="226">
        <v>3.9557882883840796E-6</v>
      </c>
      <c r="AM52" s="226">
        <v>4.5723912854081302E-6</v>
      </c>
      <c r="AN52" s="226">
        <v>6.6803675161142799E-6</v>
      </c>
      <c r="AO52" s="226">
        <v>3.38809514712306E-6</v>
      </c>
      <c r="AP52" s="226">
        <v>3.77175780067611E-6</v>
      </c>
      <c r="AQ52" s="226">
        <v>4.6565462939273896E-6</v>
      </c>
      <c r="AR52" s="226">
        <v>3.0086591539839E-6</v>
      </c>
      <c r="AS52" s="226">
        <v>3.7977193404644802E-6</v>
      </c>
      <c r="AT52" s="226">
        <v>3.3687357641226599E-6</v>
      </c>
      <c r="AU52" s="226">
        <v>3.8896832054144602E-6</v>
      </c>
      <c r="AV52" s="226">
        <v>4.8790832279209101E-6</v>
      </c>
      <c r="AW52" s="226">
        <v>5.2155081012642996E-6</v>
      </c>
      <c r="AX52" s="226">
        <v>6.6355138636213599E-6</v>
      </c>
      <c r="AY52" s="226">
        <v>3.0299318660171898E-2</v>
      </c>
      <c r="AZ52" s="226">
        <v>3.7267448628542202E-6</v>
      </c>
      <c r="BA52" s="226">
        <v>1.16739832957081E-5</v>
      </c>
      <c r="BB52" s="226">
        <v>7.6794849419952599E-5</v>
      </c>
      <c r="BC52" s="226">
        <v>6.2877446969449799E-6</v>
      </c>
      <c r="BD52" s="226">
        <v>1.2758485071576001E-5</v>
      </c>
      <c r="BE52" s="226">
        <v>3.5545077423668198E-6</v>
      </c>
      <c r="BF52" s="226">
        <v>1.33961582224745E-5</v>
      </c>
      <c r="BG52" s="226">
        <v>7.9390082673074198E-6</v>
      </c>
      <c r="BH52" s="226">
        <v>7.2772198554014802E-6</v>
      </c>
      <c r="BI52" s="226">
        <v>5.1266677801300297E-6</v>
      </c>
      <c r="BJ52" s="226">
        <v>1.1822856743014401E-5</v>
      </c>
      <c r="BK52" s="226">
        <v>8.8606854562382207E-6</v>
      </c>
      <c r="BL52" s="226">
        <v>3.3326340714346398E-6</v>
      </c>
      <c r="BM52" s="226">
        <v>1.2279685863307101E-5</v>
      </c>
      <c r="BN52" s="226">
        <v>1.9969988417218601E-5</v>
      </c>
      <c r="BO52" s="226">
        <v>1.27461530114663E-5</v>
      </c>
      <c r="BP52" s="226">
        <v>2.0145407811984399E-5</v>
      </c>
      <c r="BQ52" s="226">
        <v>3.19265841669182E-6</v>
      </c>
      <c r="BR52" s="226">
        <v>2.1360214740896501E-5</v>
      </c>
      <c r="BS52" s="226">
        <v>1.8406056383736401E-5</v>
      </c>
      <c r="BT52" s="226">
        <v>1.50150024023966E-5</v>
      </c>
      <c r="BU52" s="226">
        <v>4.3357367285220104E-6</v>
      </c>
      <c r="BV52" s="226">
        <v>9.1961622668852801E-6</v>
      </c>
      <c r="BW52" s="226">
        <v>7.0166849455357204E-6</v>
      </c>
      <c r="BX52" s="226">
        <v>1.2314335442025899E-5</v>
      </c>
      <c r="BY52" s="226">
        <v>0</v>
      </c>
    </row>
    <row r="53" spans="1:77" x14ac:dyDescent="0.3">
      <c r="A53" s="105" t="s">
        <v>500</v>
      </c>
      <c r="B53" s="226">
        <v>2.75803834821672E-6</v>
      </c>
      <c r="C53" s="226">
        <v>6.1828066244985304E-6</v>
      </c>
      <c r="D53" s="226">
        <v>6.1154977780660198E-6</v>
      </c>
      <c r="E53" s="226">
        <v>4.6013748732851201E-6</v>
      </c>
      <c r="F53" s="226">
        <v>3.9380261305209998E-6</v>
      </c>
      <c r="G53" s="226">
        <v>3.3626004753928898E-6</v>
      </c>
      <c r="H53" s="226">
        <v>5.1353332776557298E-6</v>
      </c>
      <c r="I53" s="226">
        <v>3.5258779326302598E-6</v>
      </c>
      <c r="J53" s="226">
        <v>5.3538925050279097E-6</v>
      </c>
      <c r="K53" s="226">
        <v>6.0253107968560101E-6</v>
      </c>
      <c r="L53" s="226">
        <v>3.24675668960467E-6</v>
      </c>
      <c r="M53" s="226">
        <v>1.41825239621386E-5</v>
      </c>
      <c r="N53" s="226">
        <v>3.1789666255737601E-6</v>
      </c>
      <c r="O53" s="226">
        <v>1.39617761674257E-6</v>
      </c>
      <c r="P53" s="226">
        <v>1.6882955816123202E-5</v>
      </c>
      <c r="Q53" s="226">
        <v>2.7958917594129601E-5</v>
      </c>
      <c r="R53" s="226">
        <v>8.4646769929808997E-6</v>
      </c>
      <c r="S53" s="226">
        <v>2.0331113854484399E-5</v>
      </c>
      <c r="T53" s="226">
        <v>1.2480963425328801E-5</v>
      </c>
      <c r="U53" s="226">
        <v>1.15304112176169E-5</v>
      </c>
      <c r="V53" s="226">
        <v>8.6615573792215608E-6</v>
      </c>
      <c r="W53" s="226">
        <v>7.9004285709596594E-6</v>
      </c>
      <c r="X53" s="226">
        <v>1.03016237299401E-5</v>
      </c>
      <c r="Y53" s="226">
        <v>8.9631730842394107E-6</v>
      </c>
      <c r="Z53" s="226">
        <v>1.02091456066141E-5</v>
      </c>
      <c r="AA53" s="226">
        <v>9.7941878414877E-6</v>
      </c>
      <c r="AB53" s="226">
        <v>1.03348621187634E-5</v>
      </c>
      <c r="AC53" s="226">
        <v>9.5005343804919903E-6</v>
      </c>
      <c r="AD53" s="226">
        <v>1.09111218113049E-5</v>
      </c>
      <c r="AE53" s="226">
        <v>1.4184209081980099E-5</v>
      </c>
      <c r="AF53" s="226">
        <v>9.3813531539506601E-6</v>
      </c>
      <c r="AG53" s="226">
        <v>8.13146791639936E-6</v>
      </c>
      <c r="AH53" s="226">
        <v>0</v>
      </c>
      <c r="AI53" s="226">
        <v>8.0648922654543704E-6</v>
      </c>
      <c r="AJ53" s="226">
        <v>1.6457383905368201E-5</v>
      </c>
      <c r="AK53" s="226">
        <v>7.9521996409206192E-6</v>
      </c>
      <c r="AL53" s="226">
        <v>9.4326636796719499E-6</v>
      </c>
      <c r="AM53" s="226">
        <v>7.72316446383776E-6</v>
      </c>
      <c r="AN53" s="226">
        <v>1.8161860812748899E-5</v>
      </c>
      <c r="AO53" s="226">
        <v>5.7060668731276901E-6</v>
      </c>
      <c r="AP53" s="226">
        <v>6.1961665936031598E-6</v>
      </c>
      <c r="AQ53" s="226">
        <v>6.0605192432629396E-6</v>
      </c>
      <c r="AR53" s="226">
        <v>5.1295133398456404E-6</v>
      </c>
      <c r="AS53" s="226">
        <v>7.1890068364946401E-6</v>
      </c>
      <c r="AT53" s="226">
        <v>6.8970613074950001E-6</v>
      </c>
      <c r="AU53" s="226">
        <v>6.4928819878818597E-6</v>
      </c>
      <c r="AV53" s="226">
        <v>8.7283546502249607E-6</v>
      </c>
      <c r="AW53" s="226">
        <v>1.0104389481967901E-5</v>
      </c>
      <c r="AX53" s="226">
        <v>2.2494562108063798E-5</v>
      </c>
      <c r="AY53" s="226">
        <v>5.3340516663734901E-5</v>
      </c>
      <c r="AZ53" s="226">
        <v>1.8032357283539999E-2</v>
      </c>
      <c r="BA53" s="226">
        <v>1.1902007123184499E-5</v>
      </c>
      <c r="BB53" s="226">
        <v>7.7203101293646098E-6</v>
      </c>
      <c r="BC53" s="226">
        <v>1.3887473790172899E-5</v>
      </c>
      <c r="BD53" s="226">
        <v>1.20418653468737E-5</v>
      </c>
      <c r="BE53" s="226">
        <v>3.5521561602836E-6</v>
      </c>
      <c r="BF53" s="226">
        <v>8.0883018419914101E-6</v>
      </c>
      <c r="BG53" s="226">
        <v>4.0114323841690798E-5</v>
      </c>
      <c r="BH53" s="226">
        <v>3.1098701023785499E-6</v>
      </c>
      <c r="BI53" s="226">
        <v>6.0874403440023304E-6</v>
      </c>
      <c r="BJ53" s="226">
        <v>3.33669215020348E-6</v>
      </c>
      <c r="BK53" s="226">
        <v>3.5669228279789499E-6</v>
      </c>
      <c r="BL53" s="226">
        <v>5.7814881542043997E-6</v>
      </c>
      <c r="BM53" s="226">
        <v>1.7773743115860901E-6</v>
      </c>
      <c r="BN53" s="226">
        <v>1.1262223979245301E-6</v>
      </c>
      <c r="BO53" s="226">
        <v>2.0770389509364401E-6</v>
      </c>
      <c r="BP53" s="226">
        <v>1.5284340425641101E-6</v>
      </c>
      <c r="BQ53" s="226">
        <v>1.54880617178814E-6</v>
      </c>
      <c r="BR53" s="226">
        <v>2.22905286887374E-6</v>
      </c>
      <c r="BS53" s="226">
        <v>1.61981715344447E-6</v>
      </c>
      <c r="BT53" s="226">
        <v>3.28123447747582E-6</v>
      </c>
      <c r="BU53" s="226">
        <v>1.36681289341448E-6</v>
      </c>
      <c r="BV53" s="226">
        <v>6.0541543486925803E-6</v>
      </c>
      <c r="BW53" s="226">
        <v>3.7765550793813501E-6</v>
      </c>
      <c r="BX53" s="226">
        <v>5.78998021631029E-6</v>
      </c>
      <c r="BY53" s="226">
        <v>0</v>
      </c>
    </row>
    <row r="54" spans="1:77" x14ac:dyDescent="0.3">
      <c r="A54" s="105" t="s">
        <v>494</v>
      </c>
      <c r="B54" s="226">
        <v>2.5585414325840598E-6</v>
      </c>
      <c r="C54" s="226">
        <v>5.9521554582372399E-6</v>
      </c>
      <c r="D54" s="226">
        <v>6.2189500696514201E-6</v>
      </c>
      <c r="E54" s="226">
        <v>4.8452604414811697E-6</v>
      </c>
      <c r="F54" s="226">
        <v>3.9251389521544698E-6</v>
      </c>
      <c r="G54" s="226">
        <v>3.9547163365229501E-6</v>
      </c>
      <c r="H54" s="226">
        <v>3.6635543524352999E-6</v>
      </c>
      <c r="I54" s="226">
        <v>2.6204379193063701E-6</v>
      </c>
      <c r="J54" s="226">
        <v>5.9893156289830198E-6</v>
      </c>
      <c r="K54" s="226">
        <v>7.1541810119947901E-6</v>
      </c>
      <c r="L54" s="226">
        <v>3.5996689918164101E-5</v>
      </c>
      <c r="M54" s="226">
        <v>2.5488757798343899E-5</v>
      </c>
      <c r="N54" s="226">
        <v>7.2942703604777798E-6</v>
      </c>
      <c r="O54" s="226">
        <v>2.9277382091155001E-6</v>
      </c>
      <c r="P54" s="226">
        <v>8.3568119915564603E-5</v>
      </c>
      <c r="Q54" s="226">
        <v>1.2368494670543601E-4</v>
      </c>
      <c r="R54" s="226">
        <v>7.9606430737046894E-6</v>
      </c>
      <c r="S54" s="226">
        <v>3.11700957131917E-5</v>
      </c>
      <c r="T54" s="226">
        <v>1.5215251352198199E-5</v>
      </c>
      <c r="U54" s="226">
        <v>5.7716218998380602E-6</v>
      </c>
      <c r="V54" s="226">
        <v>2.0523551657524901E-5</v>
      </c>
      <c r="W54" s="226">
        <v>7.5466064823494997E-6</v>
      </c>
      <c r="X54" s="226">
        <v>5.2494338999353204E-6</v>
      </c>
      <c r="Y54" s="226">
        <v>2.25971703714903E-5</v>
      </c>
      <c r="Z54" s="226">
        <v>1.0417393319541699E-5</v>
      </c>
      <c r="AA54" s="226">
        <v>6.1320715775057598E-6</v>
      </c>
      <c r="AB54" s="226">
        <v>5.8734109294552003E-6</v>
      </c>
      <c r="AC54" s="226">
        <v>2.11479424406163E-5</v>
      </c>
      <c r="AD54" s="226">
        <v>4.07859990839813E-5</v>
      </c>
      <c r="AE54" s="226">
        <v>1.33117674169835E-5</v>
      </c>
      <c r="AF54" s="226">
        <v>2.00158926573482E-5</v>
      </c>
      <c r="AG54" s="226">
        <v>1.52924409045242E-5</v>
      </c>
      <c r="AH54" s="226">
        <v>0</v>
      </c>
      <c r="AI54" s="226">
        <v>1.31334270091298E-5</v>
      </c>
      <c r="AJ54" s="226">
        <v>4.69591351892565E-5</v>
      </c>
      <c r="AK54" s="226">
        <v>1.2446081787963E-5</v>
      </c>
      <c r="AL54" s="226">
        <v>2.4602383215927401E-5</v>
      </c>
      <c r="AM54" s="226">
        <v>1.2734331384069799E-5</v>
      </c>
      <c r="AN54" s="226">
        <v>8.6530917058053302E-6</v>
      </c>
      <c r="AO54" s="226">
        <v>8.7215140819806304E-6</v>
      </c>
      <c r="AP54" s="226">
        <v>9.3041994945068695E-6</v>
      </c>
      <c r="AQ54" s="226">
        <v>7.6258064948350296E-6</v>
      </c>
      <c r="AR54" s="226">
        <v>5.3696138034885301E-6</v>
      </c>
      <c r="AS54" s="226">
        <v>7.0122030793545804E-5</v>
      </c>
      <c r="AT54" s="226">
        <v>1.18218937028369E-5</v>
      </c>
      <c r="AU54" s="226">
        <v>1.15722575812978E-5</v>
      </c>
      <c r="AV54" s="226">
        <v>2.0885705824322201E-5</v>
      </c>
      <c r="AW54" s="226">
        <v>3.5182492359989798E-5</v>
      </c>
      <c r="AX54" s="226">
        <v>1.13236034999332E-4</v>
      </c>
      <c r="AY54" s="226">
        <v>1.0993621301391099E-4</v>
      </c>
      <c r="AZ54" s="226">
        <v>1.79132282883093E-5</v>
      </c>
      <c r="BA54" s="226">
        <v>2.98126343204951E-2</v>
      </c>
      <c r="BB54" s="226">
        <v>1.96548674800851E-4</v>
      </c>
      <c r="BC54" s="226">
        <v>5.7224008251848599E-5</v>
      </c>
      <c r="BD54" s="226">
        <v>5.05481252482198E-5</v>
      </c>
      <c r="BE54" s="226">
        <v>6.1383197013923003E-6</v>
      </c>
      <c r="BF54" s="226">
        <v>1.8243680522599499E-5</v>
      </c>
      <c r="BG54" s="226">
        <v>6.1610650278185602E-5</v>
      </c>
      <c r="BH54" s="226">
        <v>2.4213415055714301E-6</v>
      </c>
      <c r="BI54" s="226">
        <v>6.7380343319348802E-6</v>
      </c>
      <c r="BJ54" s="226">
        <v>3.4995887133691699E-6</v>
      </c>
      <c r="BK54" s="226">
        <v>4.1014654136757403E-6</v>
      </c>
      <c r="BL54" s="226">
        <v>2.1076699580403399E-5</v>
      </c>
      <c r="BM54" s="226">
        <v>1.4933589215690301E-6</v>
      </c>
      <c r="BN54" s="226">
        <v>1.54948714509916E-6</v>
      </c>
      <c r="BO54" s="226">
        <v>1.86597425548643E-6</v>
      </c>
      <c r="BP54" s="226">
        <v>2.02829631224583E-6</v>
      </c>
      <c r="BQ54" s="226">
        <v>2.3483247661468199E-6</v>
      </c>
      <c r="BR54" s="226">
        <v>3.4327859320106499E-6</v>
      </c>
      <c r="BS54" s="226">
        <v>9.2652277037622996E-7</v>
      </c>
      <c r="BT54" s="226">
        <v>3.8897348995484401E-6</v>
      </c>
      <c r="BU54" s="226">
        <v>1.65848685761605E-6</v>
      </c>
      <c r="BV54" s="226">
        <v>5.6529893021862696E-6</v>
      </c>
      <c r="BW54" s="226">
        <v>2.15873046476458E-6</v>
      </c>
      <c r="BX54" s="226">
        <v>5.1277032254989704E-6</v>
      </c>
      <c r="BY54" s="226">
        <v>0</v>
      </c>
    </row>
    <row r="55" spans="1:77" x14ac:dyDescent="0.3">
      <c r="A55" s="105" t="s">
        <v>514</v>
      </c>
      <c r="B55" s="226">
        <v>3.25119272453244E-6</v>
      </c>
      <c r="C55" s="226">
        <v>8.4445472092618194E-6</v>
      </c>
      <c r="D55" s="226">
        <v>4.5506749159210501E-6</v>
      </c>
      <c r="E55" s="226">
        <v>5.79670672562841E-6</v>
      </c>
      <c r="F55" s="226">
        <v>4.2855830571715402E-6</v>
      </c>
      <c r="G55" s="226">
        <v>3.7814560878448901E-6</v>
      </c>
      <c r="H55" s="226">
        <v>4.5602238259667698E-6</v>
      </c>
      <c r="I55" s="226">
        <v>2.9497742897461902E-6</v>
      </c>
      <c r="J55" s="226">
        <v>5.0992004099563302E-6</v>
      </c>
      <c r="K55" s="226">
        <v>4.0988992238656999E-6</v>
      </c>
      <c r="L55" s="226">
        <v>5.1610179974704804E-6</v>
      </c>
      <c r="M55" s="226">
        <v>7.1695465479356598E-6</v>
      </c>
      <c r="N55" s="226">
        <v>4.9025041044569401E-5</v>
      </c>
      <c r="O55" s="226">
        <v>1.8186930429919201E-5</v>
      </c>
      <c r="P55" s="226">
        <v>1.07057197832411E-5</v>
      </c>
      <c r="Q55" s="226">
        <v>1.5446411106196398E-5</v>
      </c>
      <c r="R55" s="226">
        <v>4.6342714944916704E-6</v>
      </c>
      <c r="S55" s="226">
        <v>1.0320538396701301E-5</v>
      </c>
      <c r="T55" s="226">
        <v>6.2201835165267504E-6</v>
      </c>
      <c r="U55" s="226">
        <v>6.25514040006783E-6</v>
      </c>
      <c r="V55" s="226">
        <v>5.5563314547344703E-6</v>
      </c>
      <c r="W55" s="226">
        <v>4.3200951098475898E-6</v>
      </c>
      <c r="X55" s="226">
        <v>5.7741806494905601E-6</v>
      </c>
      <c r="Y55" s="226">
        <v>5.51020377677356E-6</v>
      </c>
      <c r="Z55" s="226">
        <v>5.9700782091557099E-6</v>
      </c>
      <c r="AA55" s="226">
        <v>4.9093501774289798E-6</v>
      </c>
      <c r="AB55" s="226">
        <v>5.6404542773206702E-6</v>
      </c>
      <c r="AC55" s="226">
        <v>5.3230442578147403E-6</v>
      </c>
      <c r="AD55" s="226">
        <v>7.2708660827728097E-6</v>
      </c>
      <c r="AE55" s="226">
        <v>8.5565026694388702E-6</v>
      </c>
      <c r="AF55" s="226">
        <v>5.4147325525551703E-6</v>
      </c>
      <c r="AG55" s="226">
        <v>5.5914716526837502E-6</v>
      </c>
      <c r="AH55" s="226">
        <v>0</v>
      </c>
      <c r="AI55" s="226">
        <v>4.7176847911533504E-6</v>
      </c>
      <c r="AJ55" s="226">
        <v>5.74045165830574E-6</v>
      </c>
      <c r="AK55" s="226">
        <v>4.3959928365615597E-6</v>
      </c>
      <c r="AL55" s="226">
        <v>6.7903958406908803E-6</v>
      </c>
      <c r="AM55" s="226">
        <v>7.8446453354737896E-6</v>
      </c>
      <c r="AN55" s="226">
        <v>3.5703266631415801E-6</v>
      </c>
      <c r="AO55" s="226">
        <v>4.9007324986053802E-5</v>
      </c>
      <c r="AP55" s="226">
        <v>4.3625946446944298E-6</v>
      </c>
      <c r="AQ55" s="226">
        <v>3.98820616636227E-6</v>
      </c>
      <c r="AR55" s="226">
        <v>2.7932101580190701E-6</v>
      </c>
      <c r="AS55" s="226">
        <v>4.9501808226608498E-6</v>
      </c>
      <c r="AT55" s="226">
        <v>4.2317039750678501E-6</v>
      </c>
      <c r="AU55" s="226">
        <v>1.0085075611871799E-5</v>
      </c>
      <c r="AV55" s="226">
        <v>8.4150713076537903E-6</v>
      </c>
      <c r="AW55" s="226">
        <v>6.3366661716246098E-6</v>
      </c>
      <c r="AX55" s="226">
        <v>8.9483906841740596E-6</v>
      </c>
      <c r="AY55" s="226">
        <v>3.9270099618501203E-6</v>
      </c>
      <c r="AZ55" s="226">
        <v>3.70304484708993E-6</v>
      </c>
      <c r="BA55" s="226">
        <v>1.39556637665721E-5</v>
      </c>
      <c r="BB55" s="226">
        <v>1.06707084348806E-2</v>
      </c>
      <c r="BC55" s="226">
        <v>1.16586437953579E-5</v>
      </c>
      <c r="BD55" s="226">
        <v>5.88736602761853E-6</v>
      </c>
      <c r="BE55" s="226">
        <v>6.8093449950441897E-6</v>
      </c>
      <c r="BF55" s="226">
        <v>8.9136472079517206E-6</v>
      </c>
      <c r="BG55" s="226">
        <v>8.9756490169086394E-6</v>
      </c>
      <c r="BH55" s="226">
        <v>4.8977897007251198E-6</v>
      </c>
      <c r="BI55" s="226">
        <v>2.7851656718002198E-5</v>
      </c>
      <c r="BJ55" s="226">
        <v>9.6875627037062494E-6</v>
      </c>
      <c r="BK55" s="226">
        <v>2.83213867006287E-6</v>
      </c>
      <c r="BL55" s="226">
        <v>3.5966135120135702E-6</v>
      </c>
      <c r="BM55" s="226">
        <v>1.5284683922926399E-6</v>
      </c>
      <c r="BN55" s="226">
        <v>1.18142141560516E-6</v>
      </c>
      <c r="BO55" s="226">
        <v>1.73612593496909E-6</v>
      </c>
      <c r="BP55" s="226">
        <v>1.7564694990957499E-6</v>
      </c>
      <c r="BQ55" s="226">
        <v>9.0680004662764602E-7</v>
      </c>
      <c r="BR55" s="226">
        <v>2.37535956769907E-6</v>
      </c>
      <c r="BS55" s="226">
        <v>7.1470663645879195E-7</v>
      </c>
      <c r="BT55" s="226">
        <v>3.4762656026649501E-6</v>
      </c>
      <c r="BU55" s="226">
        <v>1.5140984502780601E-6</v>
      </c>
      <c r="BV55" s="226">
        <v>2.47011178380762E-6</v>
      </c>
      <c r="BW55" s="226">
        <v>1.53946190849724E-6</v>
      </c>
      <c r="BX55" s="226">
        <v>4.9801705700024504E-6</v>
      </c>
      <c r="BY55" s="226">
        <v>0</v>
      </c>
    </row>
    <row r="56" spans="1:77" x14ac:dyDescent="0.3">
      <c r="A56" s="105" t="s">
        <v>464</v>
      </c>
      <c r="B56" s="226">
        <v>8.8526396250411792E-6</v>
      </c>
      <c r="C56" s="226">
        <v>1.8721245974614801E-5</v>
      </c>
      <c r="D56" s="226">
        <v>1.7605644811216901E-5</v>
      </c>
      <c r="E56" s="226">
        <v>1.41121514124821E-5</v>
      </c>
      <c r="F56" s="226">
        <v>1.1471864343342201E-5</v>
      </c>
      <c r="G56" s="226">
        <v>1.00653340888696E-5</v>
      </c>
      <c r="H56" s="226">
        <v>1.5582242673630002E-5</v>
      </c>
      <c r="I56" s="226">
        <v>1.06976292111021E-5</v>
      </c>
      <c r="J56" s="226">
        <v>1.5043147149317701E-5</v>
      </c>
      <c r="K56" s="226">
        <v>1.8043374306415801E-5</v>
      </c>
      <c r="L56" s="226">
        <v>8.2844768724304706E-6</v>
      </c>
      <c r="M56" s="226">
        <v>3.2286692373445702E-5</v>
      </c>
      <c r="N56" s="226">
        <v>1.0686291637681101E-5</v>
      </c>
      <c r="O56" s="226">
        <v>4.5810078289906498E-6</v>
      </c>
      <c r="P56" s="226">
        <v>2.9704648295933401E-5</v>
      </c>
      <c r="Q56" s="226">
        <v>4.9881726946434403E-5</v>
      </c>
      <c r="R56" s="226">
        <v>2.44334979751161E-5</v>
      </c>
      <c r="S56" s="226">
        <v>4.22896677709858E-5</v>
      </c>
      <c r="T56" s="226">
        <v>3.3602904412196699E-5</v>
      </c>
      <c r="U56" s="226">
        <v>3.5322115423161099E-5</v>
      </c>
      <c r="V56" s="226">
        <v>2.5062877905099601E-5</v>
      </c>
      <c r="W56" s="226">
        <v>2.3094447170823298E-5</v>
      </c>
      <c r="X56" s="226">
        <v>3.1137615437751898E-5</v>
      </c>
      <c r="Y56" s="226">
        <v>2.7070741068215599E-5</v>
      </c>
      <c r="Z56" s="226">
        <v>2.9931263407797698E-5</v>
      </c>
      <c r="AA56" s="226">
        <v>2.62497789554541E-5</v>
      </c>
      <c r="AB56" s="226">
        <v>3.2963434263422798E-5</v>
      </c>
      <c r="AC56" s="226">
        <v>2.6660494172052599E-5</v>
      </c>
      <c r="AD56" s="226">
        <v>2.8055098040003299E-5</v>
      </c>
      <c r="AE56" s="226">
        <v>4.0047286414740399E-5</v>
      </c>
      <c r="AF56" s="226">
        <v>2.25442633111663E-5</v>
      </c>
      <c r="AG56" s="226">
        <v>2.0068051630661601E-5</v>
      </c>
      <c r="AH56" s="226">
        <v>0</v>
      </c>
      <c r="AI56" s="226">
        <v>2.035283288498E-5</v>
      </c>
      <c r="AJ56" s="226">
        <v>3.0537644373802501E-5</v>
      </c>
      <c r="AK56" s="226">
        <v>2.1095712001239898E-5</v>
      </c>
      <c r="AL56" s="226">
        <v>2.2477876088494599E-5</v>
      </c>
      <c r="AM56" s="226">
        <v>1.9868899256629E-5</v>
      </c>
      <c r="AN56" s="226">
        <v>1.47555200721904E-5</v>
      </c>
      <c r="AO56" s="226">
        <v>1.80562485342066E-5</v>
      </c>
      <c r="AP56" s="226">
        <v>1.7059759024780501E-5</v>
      </c>
      <c r="AQ56" s="226">
        <v>1.5955250033335601E-5</v>
      </c>
      <c r="AR56" s="226">
        <v>1.4473875316167E-5</v>
      </c>
      <c r="AS56" s="226">
        <v>1.51544959400001E-5</v>
      </c>
      <c r="AT56" s="226">
        <v>1.7304330353798501E-5</v>
      </c>
      <c r="AU56" s="226">
        <v>1.7305164071424999E-5</v>
      </c>
      <c r="AV56" s="226">
        <v>2.0538034607243499E-5</v>
      </c>
      <c r="AW56" s="226">
        <v>2.1729508788417699E-5</v>
      </c>
      <c r="AX56" s="226">
        <v>4.2596519151767802E-5</v>
      </c>
      <c r="AY56" s="226">
        <v>1.1924230899217199E-5</v>
      </c>
      <c r="AZ56" s="226">
        <v>1.51274189713441E-5</v>
      </c>
      <c r="BA56" s="226">
        <v>2.0359716406585001E-5</v>
      </c>
      <c r="BB56" s="226">
        <v>4.9859887182076505E-4</v>
      </c>
      <c r="BC56" s="226">
        <v>5.6675275678186601E-2</v>
      </c>
      <c r="BD56" s="226">
        <v>2.3616675273280901E-5</v>
      </c>
      <c r="BE56" s="226">
        <v>9.3708745597515106E-6</v>
      </c>
      <c r="BF56" s="226">
        <v>1.85784993926247E-5</v>
      </c>
      <c r="BG56" s="226">
        <v>1.2728961192177399E-4</v>
      </c>
      <c r="BH56" s="226">
        <v>6.0292184349721901E-5</v>
      </c>
      <c r="BI56" s="226">
        <v>1.8917378291994801E-5</v>
      </c>
      <c r="BJ56" s="226">
        <v>1.05892568156676E-5</v>
      </c>
      <c r="BK56" s="226">
        <v>1.06671201674209E-5</v>
      </c>
      <c r="BL56" s="226">
        <v>1.6282968312059402E-5</v>
      </c>
      <c r="BM56" s="226">
        <v>4.8572371984494199E-6</v>
      </c>
      <c r="BN56" s="226">
        <v>4.7616567812814101E-5</v>
      </c>
      <c r="BO56" s="226">
        <v>5.5433433450891197E-5</v>
      </c>
      <c r="BP56" s="226">
        <v>5.51645286300524E-5</v>
      </c>
      <c r="BQ56" s="226">
        <v>5.5516840598389696E-6</v>
      </c>
      <c r="BR56" s="226">
        <v>5.5406303229022396E-6</v>
      </c>
      <c r="BS56" s="226">
        <v>9.2244597147570693E-6</v>
      </c>
      <c r="BT56" s="226">
        <v>8.1619009557247493E-6</v>
      </c>
      <c r="BU56" s="226">
        <v>1.5099558208360399E-4</v>
      </c>
      <c r="BV56" s="226">
        <v>1.0320451170217E-5</v>
      </c>
      <c r="BW56" s="226">
        <v>1.8244913109127799E-5</v>
      </c>
      <c r="BX56" s="226">
        <v>1.2264097566013099E-5</v>
      </c>
      <c r="BY56" s="226">
        <v>0</v>
      </c>
    </row>
    <row r="57" spans="1:77" x14ac:dyDescent="0.3">
      <c r="A57" s="105" t="s">
        <v>468</v>
      </c>
      <c r="B57" s="226">
        <v>9.3873023212170996E-5</v>
      </c>
      <c r="C57" s="226">
        <v>1.99276091815615E-4</v>
      </c>
      <c r="D57" s="226">
        <v>1.9344731619643399E-4</v>
      </c>
      <c r="E57" s="226">
        <v>1.48866102877483E-4</v>
      </c>
      <c r="F57" s="226">
        <v>1.3646264733695301E-4</v>
      </c>
      <c r="G57" s="226">
        <v>1.115011914911E-4</v>
      </c>
      <c r="H57" s="226">
        <v>1.80578910495239E-4</v>
      </c>
      <c r="I57" s="226">
        <v>1.2362984556316299E-4</v>
      </c>
      <c r="J57" s="226">
        <v>1.63616306976606E-4</v>
      </c>
      <c r="K57" s="226">
        <v>2.1022039534350501E-4</v>
      </c>
      <c r="L57" s="226">
        <v>8.7216760985648993E-5</v>
      </c>
      <c r="M57" s="226">
        <v>3.66148884904068E-4</v>
      </c>
      <c r="N57" s="226">
        <v>4.5226479219499997E-5</v>
      </c>
      <c r="O57" s="226">
        <v>2.3480293122963299E-5</v>
      </c>
      <c r="P57" s="226">
        <v>9.3384935112214603E-5</v>
      </c>
      <c r="Q57" s="226">
        <v>1.2530017681957101E-4</v>
      </c>
      <c r="R57" s="226">
        <v>2.7976848154541802E-4</v>
      </c>
      <c r="S57" s="226">
        <v>4.3191263561529998E-4</v>
      </c>
      <c r="T57" s="226">
        <v>4.0635616497003402E-4</v>
      </c>
      <c r="U57" s="226">
        <v>4.28017666936672E-4</v>
      </c>
      <c r="V57" s="226">
        <v>2.95512285949687E-4</v>
      </c>
      <c r="W57" s="226">
        <v>2.6748536343789803E-4</v>
      </c>
      <c r="X57" s="226">
        <v>3.8096557392598902E-4</v>
      </c>
      <c r="Y57" s="226">
        <v>3.1892039076097402E-4</v>
      </c>
      <c r="Z57" s="226">
        <v>3.2910970490442602E-4</v>
      </c>
      <c r="AA57" s="226">
        <v>3.1682612492182801E-4</v>
      </c>
      <c r="AB57" s="226">
        <v>3.7391970948636198E-4</v>
      </c>
      <c r="AC57" s="226">
        <v>3.0441512305531799E-4</v>
      </c>
      <c r="AD57" s="226">
        <v>2.7262076271459699E-4</v>
      </c>
      <c r="AE57" s="226">
        <v>4.57147083031923E-4</v>
      </c>
      <c r="AF57" s="226">
        <v>1.9824739919420799E-4</v>
      </c>
      <c r="AG57" s="226">
        <v>1.7348735480560899E-4</v>
      </c>
      <c r="AH57" s="226">
        <v>0</v>
      </c>
      <c r="AI57" s="226">
        <v>2.0218190571906901E-4</v>
      </c>
      <c r="AJ57" s="226">
        <v>2.41708602986457E-4</v>
      </c>
      <c r="AK57" s="226">
        <v>1.9479354246904201E-4</v>
      </c>
      <c r="AL57" s="226">
        <v>1.69027451304493E-4</v>
      </c>
      <c r="AM57" s="226">
        <v>1.68815713854732E-4</v>
      </c>
      <c r="AN57" s="226">
        <v>1.80555629911654E-4</v>
      </c>
      <c r="AO57" s="226">
        <v>1.3636855123239601E-4</v>
      </c>
      <c r="AP57" s="226">
        <v>1.71502366272701E-4</v>
      </c>
      <c r="AQ57" s="226">
        <v>1.79024271661613E-4</v>
      </c>
      <c r="AR57" s="226">
        <v>1.7047355940312401E-4</v>
      </c>
      <c r="AS57" s="226">
        <v>1.43252551216715E-4</v>
      </c>
      <c r="AT57" s="226">
        <v>1.66653591685884E-4</v>
      </c>
      <c r="AU57" s="226">
        <v>1.4458284300576001E-4</v>
      </c>
      <c r="AV57" s="226">
        <v>1.56603251256178E-4</v>
      </c>
      <c r="AW57" s="226">
        <v>1.20605938437476E-4</v>
      </c>
      <c r="AX57" s="226">
        <v>1.3211177263619401E-4</v>
      </c>
      <c r="AY57" s="226">
        <v>1.2760564273408E-4</v>
      </c>
      <c r="AZ57" s="226">
        <v>1.2854348076248899E-4</v>
      </c>
      <c r="BA57" s="226">
        <v>1.36543201259457E-4</v>
      </c>
      <c r="BB57" s="226">
        <v>1.78057023595658E-4</v>
      </c>
      <c r="BC57" s="226">
        <v>1.86758359420739E-4</v>
      </c>
      <c r="BD57" s="226">
        <v>5.9396146974447998E-2</v>
      </c>
      <c r="BE57" s="226">
        <v>7.6193929001288705E-5</v>
      </c>
      <c r="BF57" s="226">
        <v>1.27700045279445E-4</v>
      </c>
      <c r="BG57" s="226">
        <v>1.39004313229901E-4</v>
      </c>
      <c r="BH57" s="226">
        <v>1.4758845903069199E-4</v>
      </c>
      <c r="BI57" s="226">
        <v>1.8362795247410399E-4</v>
      </c>
      <c r="BJ57" s="226">
        <v>1.03383105338146E-4</v>
      </c>
      <c r="BK57" s="226">
        <v>1.09140911840443E-4</v>
      </c>
      <c r="BL57" s="226">
        <v>1.7257141418900899E-4</v>
      </c>
      <c r="BM57" s="226">
        <v>6.7492640856651394E-5</v>
      </c>
      <c r="BN57" s="226">
        <v>3.1901751503643899E-5</v>
      </c>
      <c r="BO57" s="226">
        <v>6.9009686644674106E-5</v>
      </c>
      <c r="BP57" s="226">
        <v>4.5421428424463099E-5</v>
      </c>
      <c r="BQ57" s="226">
        <v>1.7386378359215499E-5</v>
      </c>
      <c r="BR57" s="226">
        <v>6.37252881131912E-5</v>
      </c>
      <c r="BS57" s="226">
        <v>8.31577727445311E-5</v>
      </c>
      <c r="BT57" s="226">
        <v>1.04961750295014E-4</v>
      </c>
      <c r="BU57" s="226">
        <v>5.1164997810122701E-5</v>
      </c>
      <c r="BV57" s="226">
        <v>1.9206851977364499E-4</v>
      </c>
      <c r="BW57" s="226">
        <v>1.7815000674996199E-4</v>
      </c>
      <c r="BX57" s="226">
        <v>2.3522289054148999E-4</v>
      </c>
      <c r="BY57" s="226">
        <v>0</v>
      </c>
    </row>
    <row r="58" spans="1:77" x14ac:dyDescent="0.3">
      <c r="A58" s="105" t="s">
        <v>228</v>
      </c>
      <c r="B58" s="226">
        <v>1.89415285145415E-4</v>
      </c>
      <c r="C58" s="226">
        <v>4.0199682916184601E-4</v>
      </c>
      <c r="D58" s="226">
        <v>1.4529330557590801E-4</v>
      </c>
      <c r="E58" s="226">
        <v>3.56680344744607E-4</v>
      </c>
      <c r="F58" s="226">
        <v>1.3431883894739099E-4</v>
      </c>
      <c r="G58" s="226">
        <v>2.48212110876031E-4</v>
      </c>
      <c r="H58" s="226">
        <v>2.6570055013893599E-4</v>
      </c>
      <c r="I58" s="226">
        <v>1.7745747648353601E-4</v>
      </c>
      <c r="J58" s="226">
        <v>1.7128811536128399E-4</v>
      </c>
      <c r="K58" s="226">
        <v>2.83960186511315E-4</v>
      </c>
      <c r="L58" s="226">
        <v>1.1909164053601599E-4</v>
      </c>
      <c r="M58" s="226">
        <v>2.2791455043839101E-4</v>
      </c>
      <c r="N58" s="226">
        <v>8.1234529572506102E-5</v>
      </c>
      <c r="O58" s="226">
        <v>5.37499538478546E-5</v>
      </c>
      <c r="P58" s="226">
        <v>4.8493677330374498E-4</v>
      </c>
      <c r="Q58" s="226">
        <v>3.3470880629315298E-4</v>
      </c>
      <c r="R58" s="226">
        <v>2.42730189661858E-4</v>
      </c>
      <c r="S58" s="226">
        <v>3.30753358871493E-4</v>
      </c>
      <c r="T58" s="226">
        <v>2.0195756969331E-4</v>
      </c>
      <c r="U58" s="226">
        <v>2.09569117988636E-4</v>
      </c>
      <c r="V58" s="226">
        <v>2.7915450460203598E-4</v>
      </c>
      <c r="W58" s="226">
        <v>3.5729046653509101E-4</v>
      </c>
      <c r="X58" s="226">
        <v>2.1324506415809399E-4</v>
      </c>
      <c r="Y58" s="226">
        <v>1.8333930525415E-4</v>
      </c>
      <c r="Z58" s="226">
        <v>2.6168327800708E-4</v>
      </c>
      <c r="AA58" s="226">
        <v>2.4125237562882699E-4</v>
      </c>
      <c r="AB58" s="226">
        <v>5.4659876316723896E-4</v>
      </c>
      <c r="AC58" s="226">
        <v>2.1377189725370701E-4</v>
      </c>
      <c r="AD58" s="226">
        <v>3.2071792824874001E-4</v>
      </c>
      <c r="AE58" s="226">
        <v>3.2712472351791798E-4</v>
      </c>
      <c r="AF58" s="226">
        <v>2.28540071611503E-4</v>
      </c>
      <c r="AG58" s="226">
        <v>2.0339785755424299E-4</v>
      </c>
      <c r="AH58" s="226">
        <v>0</v>
      </c>
      <c r="AI58" s="226">
        <v>4.9092127756645404E-4</v>
      </c>
      <c r="AJ58" s="226">
        <v>3.7287303816701899E-4</v>
      </c>
      <c r="AK58" s="226">
        <v>4.08847060001483E-4</v>
      </c>
      <c r="AL58" s="226">
        <v>1.8386748223520399E-4</v>
      </c>
      <c r="AM58" s="226">
        <v>3.6023695977831802E-4</v>
      </c>
      <c r="AN58" s="226">
        <v>2.7967593586771E-4</v>
      </c>
      <c r="AO58" s="226">
        <v>1.1650592677277201E-4</v>
      </c>
      <c r="AP58" s="226">
        <v>2.7088948908104402E-4</v>
      </c>
      <c r="AQ58" s="226">
        <v>1.79217563267739E-4</v>
      </c>
      <c r="AR58" s="226">
        <v>1.64160083597795E-4</v>
      </c>
      <c r="AS58" s="226">
        <v>3.7029680892405902E-4</v>
      </c>
      <c r="AT58" s="226">
        <v>3.8697073510800403E-4</v>
      </c>
      <c r="AU58" s="226">
        <v>6.2241958699272995E-4</v>
      </c>
      <c r="AV58" s="226">
        <v>7.3843246047887304E-4</v>
      </c>
      <c r="AW58" s="226">
        <v>7.49207541566763E-4</v>
      </c>
      <c r="AX58" s="226">
        <v>2.32843053975123E-4</v>
      </c>
      <c r="AY58" s="226">
        <v>1.43333648681032E-4</v>
      </c>
      <c r="AZ58" s="226">
        <v>2.97420692382E-4</v>
      </c>
      <c r="BA58" s="226">
        <v>2.7132863482530402E-4</v>
      </c>
      <c r="BB58" s="226">
        <v>1.3665486697924599E-4</v>
      </c>
      <c r="BC58" s="226">
        <v>2.5369805568324898E-4</v>
      </c>
      <c r="BD58" s="226">
        <v>2.34975378505367E-4</v>
      </c>
      <c r="BE58" s="226">
        <v>1.75270857924287E-2</v>
      </c>
      <c r="BF58" s="226">
        <v>8.4157815681284596E-4</v>
      </c>
      <c r="BG58" s="226">
        <v>2.2797923364507701E-4</v>
      </c>
      <c r="BH58" s="226">
        <v>3.06404168222743E-4</v>
      </c>
      <c r="BI58" s="226">
        <v>1.9768443052072199E-4</v>
      </c>
      <c r="BJ58" s="226">
        <v>1.9372747502694899E-4</v>
      </c>
      <c r="BK58" s="226">
        <v>6.9906268909026702E-4</v>
      </c>
      <c r="BL58" s="226">
        <v>4.8548427547791202E-4</v>
      </c>
      <c r="BM58" s="226">
        <v>3.4808288908512902E-4</v>
      </c>
      <c r="BN58" s="226">
        <v>9.3679116612157805E-5</v>
      </c>
      <c r="BO58" s="226">
        <v>1.0919004194924301E-4</v>
      </c>
      <c r="BP58" s="226">
        <v>1.32207249624495E-4</v>
      </c>
      <c r="BQ58" s="226">
        <v>2.6815845858333402E-4</v>
      </c>
      <c r="BR58" s="226">
        <v>2.71840110276732E-4</v>
      </c>
      <c r="BS58" s="226">
        <v>1.01033749944765E-4</v>
      </c>
      <c r="BT58" s="226">
        <v>2.69025091287805E-4</v>
      </c>
      <c r="BU58" s="226">
        <v>9.1611855746805707E-5</v>
      </c>
      <c r="BV58" s="226">
        <v>3.43350342785954E-4</v>
      </c>
      <c r="BW58" s="226">
        <v>1.5119635364535899E-4</v>
      </c>
      <c r="BX58" s="226">
        <v>6.6599389651309296E-4</v>
      </c>
      <c r="BY58" s="226">
        <v>0</v>
      </c>
    </row>
    <row r="59" spans="1:77" x14ac:dyDescent="0.3">
      <c r="A59" s="105" t="s">
        <v>234</v>
      </c>
      <c r="B59" s="226">
        <v>4.3435514327668298E-5</v>
      </c>
      <c r="C59" s="226">
        <v>1.7188568266079301E-4</v>
      </c>
      <c r="D59" s="226">
        <v>9.8120574621751497E-5</v>
      </c>
      <c r="E59" s="226">
        <v>1.7274522458766999E-4</v>
      </c>
      <c r="F59" s="226">
        <v>6.2239606655694102E-5</v>
      </c>
      <c r="G59" s="226">
        <v>2.03599766892464E-4</v>
      </c>
      <c r="H59" s="226">
        <v>1.9526166533139099E-4</v>
      </c>
      <c r="I59" s="226">
        <v>1.8742411600925499E-4</v>
      </c>
      <c r="J59" s="226">
        <v>1.11449359839089E-4</v>
      </c>
      <c r="K59" s="226">
        <v>5.5943148338094801E-5</v>
      </c>
      <c r="L59" s="226">
        <v>2.8868154305338701E-5</v>
      </c>
      <c r="M59" s="226">
        <v>8.3501124536559802E-5</v>
      </c>
      <c r="N59" s="226">
        <v>2.2121053026792301E-5</v>
      </c>
      <c r="O59" s="226">
        <v>9.4129551879049604E-6</v>
      </c>
      <c r="P59" s="226">
        <v>1.5715668844913999E-4</v>
      </c>
      <c r="Q59" s="226">
        <v>1.8521999699551799E-4</v>
      </c>
      <c r="R59" s="226">
        <v>4.73135771898324E-5</v>
      </c>
      <c r="S59" s="226">
        <v>2.4964596829026101E-4</v>
      </c>
      <c r="T59" s="226">
        <v>4.9522143754741398E-5</v>
      </c>
      <c r="U59" s="226">
        <v>8.1209648819524597E-5</v>
      </c>
      <c r="V59" s="226">
        <v>9.4267731324794001E-5</v>
      </c>
      <c r="W59" s="226">
        <v>5.65705538751947E-5</v>
      </c>
      <c r="X59" s="226">
        <v>4.8428537791599798E-5</v>
      </c>
      <c r="Y59" s="226">
        <v>6.7893880857592903E-5</v>
      </c>
      <c r="Z59" s="226">
        <v>9.1591282634787195E-5</v>
      </c>
      <c r="AA59" s="226">
        <v>4.0757877431367102E-5</v>
      </c>
      <c r="AB59" s="226">
        <v>1.02490322741399E-4</v>
      </c>
      <c r="AC59" s="226">
        <v>4.7656825905755698E-5</v>
      </c>
      <c r="AD59" s="226">
        <v>1.10371509463196E-4</v>
      </c>
      <c r="AE59" s="226">
        <v>1.1349869742520001E-4</v>
      </c>
      <c r="AF59" s="226">
        <v>1.8478595549475699E-4</v>
      </c>
      <c r="AG59" s="226">
        <v>4.41257863526209E-4</v>
      </c>
      <c r="AH59" s="226">
        <v>0</v>
      </c>
      <c r="AI59" s="226">
        <v>7.0975262545943798E-5</v>
      </c>
      <c r="AJ59" s="226">
        <v>6.0272232853449699E-5</v>
      </c>
      <c r="AK59" s="226">
        <v>6.0590006378944398E-5</v>
      </c>
      <c r="AL59" s="226">
        <v>5.8967704153571097E-5</v>
      </c>
      <c r="AM59" s="226">
        <v>7.4865965063593799E-5</v>
      </c>
      <c r="AN59" s="226">
        <v>1.37012821988025E-4</v>
      </c>
      <c r="AO59" s="226">
        <v>2.9225221309812299E-5</v>
      </c>
      <c r="AP59" s="226">
        <v>5.8454268105067701E-5</v>
      </c>
      <c r="AQ59" s="226">
        <v>7.1573852834943196E-5</v>
      </c>
      <c r="AR59" s="226">
        <v>6.0480535149238302E-5</v>
      </c>
      <c r="AS59" s="226">
        <v>1.4953173655982E-4</v>
      </c>
      <c r="AT59" s="226">
        <v>6.6813881785989995E-5</v>
      </c>
      <c r="AU59" s="226">
        <v>1.3197145987177799E-4</v>
      </c>
      <c r="AV59" s="226">
        <v>1.9761179562180901E-4</v>
      </c>
      <c r="AW59" s="226">
        <v>2.0230562558620998E-3</v>
      </c>
      <c r="AX59" s="226">
        <v>2.4672160930440401E-4</v>
      </c>
      <c r="AY59" s="226">
        <v>1.94041025263818E-4</v>
      </c>
      <c r="AZ59" s="226">
        <v>3.4623210652970398E-4</v>
      </c>
      <c r="BA59" s="226">
        <v>2.7227451232509302E-4</v>
      </c>
      <c r="BB59" s="226">
        <v>3.83196026877518E-5</v>
      </c>
      <c r="BC59" s="226">
        <v>9.9381457422461294E-5</v>
      </c>
      <c r="BD59" s="226">
        <v>5.0711303408950799E-5</v>
      </c>
      <c r="BE59" s="226">
        <v>7.0601761896262304E-5</v>
      </c>
      <c r="BF59" s="226">
        <v>2.9643791532072899E-2</v>
      </c>
      <c r="BG59" s="226">
        <v>2.08864907749732E-4</v>
      </c>
      <c r="BH59" s="226">
        <v>3.0738432902231697E-5</v>
      </c>
      <c r="BI59" s="226">
        <v>4.9100927392073299E-5</v>
      </c>
      <c r="BJ59" s="226">
        <v>4.0825612002412298E-4</v>
      </c>
      <c r="BK59" s="226">
        <v>4.5953469552204197E-4</v>
      </c>
      <c r="BL59" s="226">
        <v>5.9688858196116698E-5</v>
      </c>
      <c r="BM59" s="226">
        <v>3.3614220042925802E-5</v>
      </c>
      <c r="BN59" s="226">
        <v>1.8047278905373801E-5</v>
      </c>
      <c r="BO59" s="226">
        <v>2.4978392012255099E-5</v>
      </c>
      <c r="BP59" s="226">
        <v>3.0357120449539199E-5</v>
      </c>
      <c r="BQ59" s="226">
        <v>1.4343697531557999E-4</v>
      </c>
      <c r="BR59" s="226">
        <v>6.5310567545390197E-5</v>
      </c>
      <c r="BS59" s="226">
        <v>6.1658661194768694E-5</v>
      </c>
      <c r="BT59" s="226">
        <v>2.0158990750962001E-4</v>
      </c>
      <c r="BU59" s="226">
        <v>7.6270180421846503E-5</v>
      </c>
      <c r="BV59" s="226">
        <v>2.26956478907576E-4</v>
      </c>
      <c r="BW59" s="226">
        <v>6.1328681993072604E-5</v>
      </c>
      <c r="BX59" s="226">
        <v>2.1196270930631201E-4</v>
      </c>
      <c r="BY59" s="226">
        <v>0</v>
      </c>
    </row>
    <row r="60" spans="1:77" x14ac:dyDescent="0.3">
      <c r="A60" s="105" t="s">
        <v>472</v>
      </c>
      <c r="B60" s="226">
        <v>4.1521425209383902E-5</v>
      </c>
      <c r="C60" s="226">
        <v>7.5855875013091794E-5</v>
      </c>
      <c r="D60" s="226">
        <v>3.8701729140813903E-5</v>
      </c>
      <c r="E60" s="226">
        <v>8.7022829022647996E-5</v>
      </c>
      <c r="F60" s="226">
        <v>4.0794144719464198E-5</v>
      </c>
      <c r="G60" s="226">
        <v>3.9379537903696503E-5</v>
      </c>
      <c r="H60" s="226">
        <v>4.7214759926465402E-5</v>
      </c>
      <c r="I60" s="226">
        <v>3.1178051413934198E-5</v>
      </c>
      <c r="J60" s="226">
        <v>4.4114792534972299E-5</v>
      </c>
      <c r="K60" s="226">
        <v>3.46712641042954E-5</v>
      </c>
      <c r="L60" s="226">
        <v>4.1464479501119001E-5</v>
      </c>
      <c r="M60" s="226">
        <v>4.4777252177759897E-5</v>
      </c>
      <c r="N60" s="226">
        <v>4.7270096593275901E-4</v>
      </c>
      <c r="O60" s="226">
        <v>1.7587938082498099E-4</v>
      </c>
      <c r="P60" s="226">
        <v>4.15452609544838E-5</v>
      </c>
      <c r="Q60" s="226">
        <v>5.3789764116082301E-5</v>
      </c>
      <c r="R60" s="226">
        <v>3.5987225563566299E-5</v>
      </c>
      <c r="S60" s="226">
        <v>6.3850216634883203E-5</v>
      </c>
      <c r="T60" s="226">
        <v>4.1798588415302203E-5</v>
      </c>
      <c r="U60" s="226">
        <v>4.9664303218446002E-5</v>
      </c>
      <c r="V60" s="226">
        <v>4.3728514992419903E-5</v>
      </c>
      <c r="W60" s="226">
        <v>3.17181299737149E-5</v>
      </c>
      <c r="X60" s="226">
        <v>4.3612509926213202E-5</v>
      </c>
      <c r="Y60" s="226">
        <v>4.9885032106989201E-5</v>
      </c>
      <c r="Z60" s="226">
        <v>4.58637020845471E-5</v>
      </c>
      <c r="AA60" s="226">
        <v>3.6850008026542797E-5</v>
      </c>
      <c r="AB60" s="226">
        <v>7.1669311959614494E-5</v>
      </c>
      <c r="AC60" s="226">
        <v>3.65223004903836E-5</v>
      </c>
      <c r="AD60" s="226">
        <v>4.07069604876954E-5</v>
      </c>
      <c r="AE60" s="226">
        <v>6.2801905427744794E-5</v>
      </c>
      <c r="AF60" s="226">
        <v>3.5392888361233197E-5</v>
      </c>
      <c r="AG60" s="226">
        <v>3.6996073405414101E-5</v>
      </c>
      <c r="AH60" s="226">
        <v>0</v>
      </c>
      <c r="AI60" s="226">
        <v>3.1348037458462498E-5</v>
      </c>
      <c r="AJ60" s="226">
        <v>2.5393432453728601E-5</v>
      </c>
      <c r="AK60" s="226">
        <v>2.8914383856481999E-5</v>
      </c>
      <c r="AL60" s="226">
        <v>4.20874084043667E-5</v>
      </c>
      <c r="AM60" s="226">
        <v>5.5106606372283003E-5</v>
      </c>
      <c r="AN60" s="226">
        <v>2.51520675966574E-5</v>
      </c>
      <c r="AO60" s="226">
        <v>4.79262305601728E-4</v>
      </c>
      <c r="AP60" s="226">
        <v>3.0274316668730899E-5</v>
      </c>
      <c r="AQ60" s="226">
        <v>2.8822796756278798E-5</v>
      </c>
      <c r="AR60" s="226">
        <v>1.9449757411296899E-5</v>
      </c>
      <c r="AS60" s="226">
        <v>2.9475852858626201E-5</v>
      </c>
      <c r="AT60" s="226">
        <v>2.65095744517715E-5</v>
      </c>
      <c r="AU60" s="226">
        <v>8.4061002519185605E-5</v>
      </c>
      <c r="AV60" s="226">
        <v>6.1756597095785694E-5</v>
      </c>
      <c r="AW60" s="226">
        <v>3.0053310027603299E-5</v>
      </c>
      <c r="AX60" s="226">
        <v>2.5226655504431499E-5</v>
      </c>
      <c r="AY60" s="226">
        <v>2.4940404109283402E-5</v>
      </c>
      <c r="AZ60" s="226">
        <v>2.4649322486294302E-5</v>
      </c>
      <c r="BA60" s="226">
        <v>2.3009751993393499E-5</v>
      </c>
      <c r="BB60" s="226">
        <v>2.4438885584618799E-5</v>
      </c>
      <c r="BC60" s="226">
        <v>2.84889834652165E-5</v>
      </c>
      <c r="BD60" s="226">
        <v>4.2353539453657999E-5</v>
      </c>
      <c r="BE60" s="226">
        <v>6.1594549031172597E-5</v>
      </c>
      <c r="BF60" s="226">
        <v>2.8347525863580401E-5</v>
      </c>
      <c r="BG60" s="226">
        <v>3.1932276984014601E-2</v>
      </c>
      <c r="BH60" s="226">
        <v>5.0944405653923401E-5</v>
      </c>
      <c r="BI60" s="226">
        <v>2.1426529635279901E-4</v>
      </c>
      <c r="BJ60" s="226">
        <v>1.04719823920108E-4</v>
      </c>
      <c r="BK60" s="226">
        <v>5.5114013400840999E-5</v>
      </c>
      <c r="BL60" s="226">
        <v>5.0168014563075001E-5</v>
      </c>
      <c r="BM60" s="226">
        <v>2.9909069147238998E-5</v>
      </c>
      <c r="BN60" s="226">
        <v>2.26084800321613E-5</v>
      </c>
      <c r="BO60" s="226">
        <v>3.6893044448102799E-5</v>
      </c>
      <c r="BP60" s="226">
        <v>5.6732581184871399E-5</v>
      </c>
      <c r="BQ60" s="226">
        <v>8.5012900955490605E-4</v>
      </c>
      <c r="BR60" s="226">
        <v>4.0807382936603303E-5</v>
      </c>
      <c r="BS60" s="226">
        <v>9.5322230956014895E-6</v>
      </c>
      <c r="BT60" s="226">
        <v>4.6445789638649898E-5</v>
      </c>
      <c r="BU60" s="226">
        <v>6.9639663181952798E-6</v>
      </c>
      <c r="BV60" s="226">
        <v>2.24102988102503E-5</v>
      </c>
      <c r="BW60" s="226">
        <v>1.28158878497154E-5</v>
      </c>
      <c r="BX60" s="226">
        <v>5.9866613456189904E-4</v>
      </c>
      <c r="BY60" s="226">
        <v>0</v>
      </c>
    </row>
    <row r="61" spans="1:77" x14ac:dyDescent="0.3">
      <c r="A61" s="105" t="s">
        <v>530</v>
      </c>
      <c r="B61" s="226">
        <v>3.2953014823735301E-3</v>
      </c>
      <c r="C61" s="226">
        <v>7.3717998959587196E-3</v>
      </c>
      <c r="D61" s="226">
        <v>7.1663132172689204E-3</v>
      </c>
      <c r="E61" s="226">
        <v>5.3470869158433803E-3</v>
      </c>
      <c r="F61" s="226">
        <v>4.6773051367069302E-3</v>
      </c>
      <c r="G61" s="226">
        <v>3.5544221941049298E-3</v>
      </c>
      <c r="H61" s="226">
        <v>6.7896203582979396E-3</v>
      </c>
      <c r="I61" s="226">
        <v>4.5979375425574398E-3</v>
      </c>
      <c r="J61" s="226">
        <v>6.0150796241810198E-3</v>
      </c>
      <c r="K61" s="226">
        <v>7.8582490815125496E-3</v>
      </c>
      <c r="L61" s="226">
        <v>3.2311243086146401E-3</v>
      </c>
      <c r="M61" s="226">
        <v>1.40028513171666E-2</v>
      </c>
      <c r="N61" s="226">
        <v>1.5902587376014001E-3</v>
      </c>
      <c r="O61" s="226">
        <v>8.4097793578433405E-4</v>
      </c>
      <c r="P61" s="226">
        <v>3.0067333754224602E-3</v>
      </c>
      <c r="Q61" s="226">
        <v>3.9787982328415997E-3</v>
      </c>
      <c r="R61" s="226">
        <v>1.06305100558168E-2</v>
      </c>
      <c r="S61" s="226">
        <v>1.5937111063497999E-2</v>
      </c>
      <c r="T61" s="226">
        <v>1.5653761421243601E-2</v>
      </c>
      <c r="U61" s="226">
        <v>1.6452171248562901E-2</v>
      </c>
      <c r="V61" s="226">
        <v>1.07782656361577E-2</v>
      </c>
      <c r="W61" s="226">
        <v>1.0123860763699999E-2</v>
      </c>
      <c r="X61" s="226">
        <v>1.4665947764611199E-2</v>
      </c>
      <c r="Y61" s="226">
        <v>1.21780130088389E-2</v>
      </c>
      <c r="Z61" s="226">
        <v>1.22063370759581E-2</v>
      </c>
      <c r="AA61" s="226">
        <v>1.1926080333793099E-2</v>
      </c>
      <c r="AB61" s="226">
        <v>1.4356355707772101E-2</v>
      </c>
      <c r="AC61" s="226">
        <v>1.1547124735517399E-2</v>
      </c>
      <c r="AD61" s="226">
        <v>1.00192551899713E-2</v>
      </c>
      <c r="AE61" s="226">
        <v>1.7266975945164301E-2</v>
      </c>
      <c r="AF61" s="226">
        <v>6.7932415925408196E-3</v>
      </c>
      <c r="AG61" s="226">
        <v>5.9339570038580702E-3</v>
      </c>
      <c r="AH61" s="226">
        <v>0</v>
      </c>
      <c r="AI61" s="226">
        <v>6.4579074434710903E-3</v>
      </c>
      <c r="AJ61" s="226">
        <v>4.99210959280181E-3</v>
      </c>
      <c r="AK61" s="226">
        <v>7.1508896595626802E-3</v>
      </c>
      <c r="AL61" s="226">
        <v>6.2811931148731501E-3</v>
      </c>
      <c r="AM61" s="226">
        <v>6.2005774196311004E-3</v>
      </c>
      <c r="AN61" s="226">
        <v>4.7569325757392004E-3</v>
      </c>
      <c r="AO61" s="226">
        <v>5.1065165107223604E-3</v>
      </c>
      <c r="AP61" s="226">
        <v>5.9029795664000398E-3</v>
      </c>
      <c r="AQ61" s="226">
        <v>6.0210958720696697E-3</v>
      </c>
      <c r="AR61" s="226">
        <v>5.62840308783767E-3</v>
      </c>
      <c r="AS61" s="226">
        <v>5.3614029817520698E-3</v>
      </c>
      <c r="AT61" s="226">
        <v>5.4652581425179798E-3</v>
      </c>
      <c r="AU61" s="226">
        <v>5.1877587892071898E-3</v>
      </c>
      <c r="AV61" s="226">
        <v>5.5771317140818899E-3</v>
      </c>
      <c r="AW61" s="226">
        <v>4.2752017142574997E-3</v>
      </c>
      <c r="AX61" s="226">
        <v>4.4625492630170497E-3</v>
      </c>
      <c r="AY61" s="226">
        <v>3.2688160765705601E-3</v>
      </c>
      <c r="AZ61" s="226">
        <v>4.1718177298617097E-3</v>
      </c>
      <c r="BA61" s="226">
        <v>3.8477883213940199E-3</v>
      </c>
      <c r="BB61" s="226">
        <v>6.6795613794002999E-3</v>
      </c>
      <c r="BC61" s="226">
        <v>5.2659263021534002E-3</v>
      </c>
      <c r="BD61" s="226">
        <v>5.8851729473347898E-3</v>
      </c>
      <c r="BE61" s="226">
        <v>2.81509539733915E-3</v>
      </c>
      <c r="BF61" s="226">
        <v>3.8410606018075299E-3</v>
      </c>
      <c r="BG61" s="226">
        <v>4.7848600870621198E-3</v>
      </c>
      <c r="BH61" s="226">
        <v>5.2208492193063602E-2</v>
      </c>
      <c r="BI61" s="226">
        <v>6.8756924445670803E-3</v>
      </c>
      <c r="BJ61" s="226">
        <v>3.6064764507351202E-3</v>
      </c>
      <c r="BK61" s="226">
        <v>3.88088614233183E-3</v>
      </c>
      <c r="BL61" s="226">
        <v>6.4694443441028898E-3</v>
      </c>
      <c r="BM61" s="226">
        <v>1.5455491695876399E-3</v>
      </c>
      <c r="BN61" s="226">
        <v>8.9694922911652899E-4</v>
      </c>
      <c r="BO61" s="226">
        <v>2.3644734983707802E-3</v>
      </c>
      <c r="BP61" s="226">
        <v>1.2913280624534901E-3</v>
      </c>
      <c r="BQ61" s="226">
        <v>4.9882107619478105E-4</v>
      </c>
      <c r="BR61" s="226">
        <v>1.3590355103144101E-3</v>
      </c>
      <c r="BS61" s="226">
        <v>8.93581718625325E-4</v>
      </c>
      <c r="BT61" s="226">
        <v>2.5842711903215801E-3</v>
      </c>
      <c r="BU61" s="226">
        <v>1.2031393739344899E-3</v>
      </c>
      <c r="BV61" s="226">
        <v>3.4658310842413599E-3</v>
      </c>
      <c r="BW61" s="226">
        <v>3.26287091108625E-3</v>
      </c>
      <c r="BX61" s="226">
        <v>3.3553578982341999E-3</v>
      </c>
      <c r="BY61" s="226">
        <v>0</v>
      </c>
    </row>
    <row r="62" spans="1:77" x14ac:dyDescent="0.3">
      <c r="A62" s="105" t="s">
        <v>542</v>
      </c>
      <c r="B62" s="226">
        <v>3.1198619371895701E-3</v>
      </c>
      <c r="C62" s="226">
        <v>8.46065955393396E-3</v>
      </c>
      <c r="D62" s="226">
        <v>2.8655147955184402E-3</v>
      </c>
      <c r="E62" s="226">
        <v>4.8697873761932298E-3</v>
      </c>
      <c r="F62" s="226">
        <v>3.7688088285440999E-3</v>
      </c>
      <c r="G62" s="226">
        <v>3.5708321857547999E-3</v>
      </c>
      <c r="H62" s="226">
        <v>3.5764037319701101E-3</v>
      </c>
      <c r="I62" s="226">
        <v>2.1776113173165102E-3</v>
      </c>
      <c r="J62" s="226">
        <v>2.40450950050341E-3</v>
      </c>
      <c r="K62" s="226">
        <v>2.40004751176514E-3</v>
      </c>
      <c r="L62" s="226">
        <v>5.2812800819806802E-3</v>
      </c>
      <c r="M62" s="226">
        <v>2.16702308407127E-3</v>
      </c>
      <c r="N62" s="226">
        <v>1.4858505082102401E-3</v>
      </c>
      <c r="O62" s="226">
        <v>1.1221719489063499E-3</v>
      </c>
      <c r="P62" s="226">
        <v>3.62679342804489E-3</v>
      </c>
      <c r="Q62" s="226">
        <v>4.3220466696150999E-3</v>
      </c>
      <c r="R62" s="226">
        <v>2.0470395617752301E-3</v>
      </c>
      <c r="S62" s="226">
        <v>5.3937434763989198E-3</v>
      </c>
      <c r="T62" s="226">
        <v>1.89478991581768E-3</v>
      </c>
      <c r="U62" s="226">
        <v>2.6583290175383402E-3</v>
      </c>
      <c r="V62" s="226">
        <v>2.9716471870377798E-3</v>
      </c>
      <c r="W62" s="226">
        <v>1.8234918446794299E-3</v>
      </c>
      <c r="X62" s="226">
        <v>2.62850019957636E-3</v>
      </c>
      <c r="Y62" s="226">
        <v>2.5192923275589099E-3</v>
      </c>
      <c r="Z62" s="226">
        <v>3.13700133313296E-3</v>
      </c>
      <c r="AA62" s="226">
        <v>2.14731109643928E-3</v>
      </c>
      <c r="AB62" s="226">
        <v>2.1851540796659799E-3</v>
      </c>
      <c r="AC62" s="226">
        <v>2.4046575772906599E-3</v>
      </c>
      <c r="AD62" s="226">
        <v>3.4240202779927099E-3</v>
      </c>
      <c r="AE62" s="226">
        <v>3.7001692452310001E-3</v>
      </c>
      <c r="AF62" s="226">
        <v>2.7544103351933901E-3</v>
      </c>
      <c r="AG62" s="226">
        <v>3.8118172636360699E-3</v>
      </c>
      <c r="AH62" s="226">
        <v>0</v>
      </c>
      <c r="AI62" s="226">
        <v>1.7957707314027701E-3</v>
      </c>
      <c r="AJ62" s="226">
        <v>1.0195805341408899E-3</v>
      </c>
      <c r="AK62" s="226">
        <v>2.0001543720460399E-3</v>
      </c>
      <c r="AL62" s="226">
        <v>5.1235876778773096E-3</v>
      </c>
      <c r="AM62" s="226">
        <v>7.4985544407230502E-3</v>
      </c>
      <c r="AN62" s="226">
        <v>2.28916847249517E-3</v>
      </c>
      <c r="AO62" s="226">
        <v>2.0980126065049298E-3</v>
      </c>
      <c r="AP62" s="226">
        <v>3.0928670146252299E-3</v>
      </c>
      <c r="AQ62" s="226">
        <v>2.5835013406798001E-3</v>
      </c>
      <c r="AR62" s="226">
        <v>1.3394205836186901E-3</v>
      </c>
      <c r="AS62" s="226">
        <v>2.7685404425238599E-3</v>
      </c>
      <c r="AT62" s="226">
        <v>2.5740415388304499E-3</v>
      </c>
      <c r="AU62" s="226">
        <v>3.8724535002209199E-3</v>
      </c>
      <c r="AV62" s="226">
        <v>5.79971907448768E-3</v>
      </c>
      <c r="AW62" s="226">
        <v>2.7198098301599799E-3</v>
      </c>
      <c r="AX62" s="226">
        <v>2.0360769263233101E-3</v>
      </c>
      <c r="AY62" s="226">
        <v>1.31767015401574E-3</v>
      </c>
      <c r="AZ62" s="226">
        <v>1.6694160873549999E-3</v>
      </c>
      <c r="BA62" s="226">
        <v>1.2891372670737001E-3</v>
      </c>
      <c r="BB62" s="226">
        <v>1.2120517871538001E-3</v>
      </c>
      <c r="BC62" s="226">
        <v>2.1132182965428099E-3</v>
      </c>
      <c r="BD62" s="226">
        <v>2.6778675125142298E-3</v>
      </c>
      <c r="BE62" s="226">
        <v>9.9549267190869508E-4</v>
      </c>
      <c r="BF62" s="226">
        <v>2.09419496501104E-3</v>
      </c>
      <c r="BG62" s="226">
        <v>2.1182617473695202E-3</v>
      </c>
      <c r="BH62" s="226">
        <v>4.6492459858357496E-3</v>
      </c>
      <c r="BI62" s="226">
        <v>3.7587211188660298E-2</v>
      </c>
      <c r="BJ62" s="226">
        <v>8.8261384627777804E-3</v>
      </c>
      <c r="BK62" s="226">
        <v>1.58879010808493E-3</v>
      </c>
      <c r="BL62" s="226">
        <v>1.51120566116448E-3</v>
      </c>
      <c r="BM62" s="226">
        <v>1.2434026565211599E-3</v>
      </c>
      <c r="BN62" s="226">
        <v>7.7813358609204E-4</v>
      </c>
      <c r="BO62" s="226">
        <v>9.804992939488489E-4</v>
      </c>
      <c r="BP62" s="226">
        <v>1.32883308026515E-3</v>
      </c>
      <c r="BQ62" s="226">
        <v>5.76511368633064E-4</v>
      </c>
      <c r="BR62" s="226">
        <v>2.1762471813772701E-3</v>
      </c>
      <c r="BS62" s="226">
        <v>3.7402694612652599E-4</v>
      </c>
      <c r="BT62" s="226">
        <v>1.7059130271477199E-3</v>
      </c>
      <c r="BU62" s="226">
        <v>3.4046764295157198E-4</v>
      </c>
      <c r="BV62" s="226">
        <v>1.08073169328453E-3</v>
      </c>
      <c r="BW62" s="226">
        <v>5.2545240742487003E-4</v>
      </c>
      <c r="BX62" s="226">
        <v>2.7307130821737501E-3</v>
      </c>
      <c r="BY62" s="226">
        <v>0</v>
      </c>
    </row>
    <row r="63" spans="1:77" x14ac:dyDescent="0.3">
      <c r="A63" s="105" t="s">
        <v>562</v>
      </c>
      <c r="B63" s="226">
        <v>5.8793860239075697E-5</v>
      </c>
      <c r="C63" s="226">
        <v>4.2650439094498501E-4</v>
      </c>
      <c r="D63" s="226">
        <v>9.0003873041370993E-5</v>
      </c>
      <c r="E63" s="226">
        <v>9.78087486361408E-5</v>
      </c>
      <c r="F63" s="226">
        <v>9.7844699136117198E-5</v>
      </c>
      <c r="G63" s="226">
        <v>1.5355309358310501E-4</v>
      </c>
      <c r="H63" s="226">
        <v>9.9251893410635595E-5</v>
      </c>
      <c r="I63" s="226">
        <v>9.1425491001245805E-5</v>
      </c>
      <c r="J63" s="226">
        <v>8.31196339120069E-5</v>
      </c>
      <c r="K63" s="226">
        <v>1.02016063142463E-4</v>
      </c>
      <c r="L63" s="226">
        <v>5.8663344731204097E-5</v>
      </c>
      <c r="M63" s="226">
        <v>1.4589767939267201E-4</v>
      </c>
      <c r="N63" s="226">
        <v>3.5057172517154601E-5</v>
      </c>
      <c r="O63" s="226">
        <v>1.8224794742385E-5</v>
      </c>
      <c r="P63" s="226">
        <v>6.8546594447803594E-5</v>
      </c>
      <c r="Q63" s="226">
        <v>8.7341704811643797E-5</v>
      </c>
      <c r="R63" s="226">
        <v>1.35395302879339E-4</v>
      </c>
      <c r="S63" s="226">
        <v>2.47577350871979E-4</v>
      </c>
      <c r="T63" s="226">
        <v>1.5037964866641899E-4</v>
      </c>
      <c r="U63" s="226">
        <v>1.6440897688066799E-4</v>
      </c>
      <c r="V63" s="226">
        <v>1.2556525419703401E-4</v>
      </c>
      <c r="W63" s="226">
        <v>1.1507998212161599E-4</v>
      </c>
      <c r="X63" s="226">
        <v>1.86606609326884E-4</v>
      </c>
      <c r="Y63" s="226">
        <v>1.2765218682326399E-4</v>
      </c>
      <c r="Z63" s="226">
        <v>1.41773838693389E-4</v>
      </c>
      <c r="AA63" s="226">
        <v>1.31875482388778E-4</v>
      </c>
      <c r="AB63" s="226">
        <v>1.54553253707338E-4</v>
      </c>
      <c r="AC63" s="226">
        <v>1.3056126413913999E-4</v>
      </c>
      <c r="AD63" s="226">
        <v>1.1502782334479501E-4</v>
      </c>
      <c r="AE63" s="226">
        <v>1.8179503004879901E-4</v>
      </c>
      <c r="AF63" s="226">
        <v>1.1733440491441E-4</v>
      </c>
      <c r="AG63" s="226">
        <v>1.6317964273116799E-4</v>
      </c>
      <c r="AH63" s="226">
        <v>0</v>
      </c>
      <c r="AI63" s="226">
        <v>7.8167016608023495E-5</v>
      </c>
      <c r="AJ63" s="226">
        <v>1.5269658965978599E-4</v>
      </c>
      <c r="AK63" s="226">
        <v>2.0598150306660499E-4</v>
      </c>
      <c r="AL63" s="226">
        <v>8.5016849491704994E-5</v>
      </c>
      <c r="AM63" s="226">
        <v>1.05580559904057E-4</v>
      </c>
      <c r="AN63" s="226">
        <v>5.0646961212226103E-4</v>
      </c>
      <c r="AO63" s="226">
        <v>6.8527034639417599E-5</v>
      </c>
      <c r="AP63" s="226">
        <v>1.11497575585983E-4</v>
      </c>
      <c r="AQ63" s="226">
        <v>3.0619669071954602E-4</v>
      </c>
      <c r="AR63" s="226">
        <v>2.06009316435668E-4</v>
      </c>
      <c r="AS63" s="226">
        <v>3.3185527538514902E-4</v>
      </c>
      <c r="AT63" s="226">
        <v>1.7794514898309801E-4</v>
      </c>
      <c r="AU63" s="226">
        <v>7.8395876520122499E-5</v>
      </c>
      <c r="AV63" s="226">
        <v>1.10560844139424E-4</v>
      </c>
      <c r="AW63" s="226">
        <v>6.4411705843210002E-5</v>
      </c>
      <c r="AX63" s="226">
        <v>1.01300345110805E-4</v>
      </c>
      <c r="AY63" s="226">
        <v>1.4845564993502499E-4</v>
      </c>
      <c r="AZ63" s="226">
        <v>7.3323805750772001E-5</v>
      </c>
      <c r="BA63" s="226">
        <v>1.0666144158031799E-4</v>
      </c>
      <c r="BB63" s="226">
        <v>1.01570106488648E-4</v>
      </c>
      <c r="BC63" s="226">
        <v>7.4399765521376097E-5</v>
      </c>
      <c r="BD63" s="226">
        <v>3.1095583320516499E-4</v>
      </c>
      <c r="BE63" s="226">
        <v>4.0301150229393303E-5</v>
      </c>
      <c r="BF63" s="226">
        <v>8.3709425251666706E-5</v>
      </c>
      <c r="BG63" s="226">
        <v>7.5826397011057197E-5</v>
      </c>
      <c r="BH63" s="226">
        <v>4.4998115904784799E-4</v>
      </c>
      <c r="BI63" s="226">
        <v>2.14291680019239E-4</v>
      </c>
      <c r="BJ63" s="226">
        <v>8.0090793706463506E-2</v>
      </c>
      <c r="BK63" s="226">
        <v>7.3420017830907905E-5</v>
      </c>
      <c r="BL63" s="226">
        <v>7.8069542534080799E-5</v>
      </c>
      <c r="BM63" s="226">
        <v>5.6898288715584497E-5</v>
      </c>
      <c r="BN63" s="226">
        <v>1.7951236644148E-4</v>
      </c>
      <c r="BO63" s="226">
        <v>1.8333551840142901E-4</v>
      </c>
      <c r="BP63" s="226">
        <v>2.3000764909518299E-4</v>
      </c>
      <c r="BQ63" s="226">
        <v>3.9574373036720001E-5</v>
      </c>
      <c r="BR63" s="226">
        <v>1.6303788347244E-4</v>
      </c>
      <c r="BS63" s="226">
        <v>4.0938094625828603E-5</v>
      </c>
      <c r="BT63" s="226">
        <v>1.7169027118903399E-4</v>
      </c>
      <c r="BU63" s="226">
        <v>1.9848855910929199E-5</v>
      </c>
      <c r="BV63" s="226">
        <v>1.43145175852714E-4</v>
      </c>
      <c r="BW63" s="226">
        <v>4.35932685119467E-5</v>
      </c>
      <c r="BX63" s="226">
        <v>2.25905808442924E-4</v>
      </c>
      <c r="BY63" s="226">
        <v>0</v>
      </c>
    </row>
    <row r="64" spans="1:77" x14ac:dyDescent="0.3">
      <c r="A64" s="105" t="s">
        <v>534</v>
      </c>
      <c r="B64" s="226">
        <v>9.8302043909276804E-5</v>
      </c>
      <c r="C64" s="226">
        <v>8.8905408341807298E-5</v>
      </c>
      <c r="D64" s="226">
        <v>6.0597610062930697E-5</v>
      </c>
      <c r="E64" s="226">
        <v>2.4546518752001898E-4</v>
      </c>
      <c r="F64" s="226">
        <v>8.2515219599025601E-5</v>
      </c>
      <c r="G64" s="226">
        <v>1.32513296780337E-4</v>
      </c>
      <c r="H64" s="226">
        <v>1.01693922044233E-4</v>
      </c>
      <c r="I64" s="226">
        <v>7.1689932980538703E-5</v>
      </c>
      <c r="J64" s="226">
        <v>8.7113719915518696E-5</v>
      </c>
      <c r="K64" s="226">
        <v>7.4880034706728405E-5</v>
      </c>
      <c r="L64" s="226">
        <v>9.3080649307614196E-5</v>
      </c>
      <c r="M64" s="226">
        <v>6.4682723876721899E-5</v>
      </c>
      <c r="N64" s="226">
        <v>4.8881063634015099E-5</v>
      </c>
      <c r="O64" s="226">
        <v>2.2734573835967299E-5</v>
      </c>
      <c r="P64" s="226">
        <v>1.2882702669831999E-4</v>
      </c>
      <c r="Q64" s="226">
        <v>1.49397835198494E-4</v>
      </c>
      <c r="R64" s="226">
        <v>5.8768718027635102E-5</v>
      </c>
      <c r="S64" s="226">
        <v>9.1474110516903597E-5</v>
      </c>
      <c r="T64" s="226">
        <v>5.53231450181071E-5</v>
      </c>
      <c r="U64" s="226">
        <v>7.6611612047185695E-5</v>
      </c>
      <c r="V64" s="226">
        <v>7.9451390995715401E-5</v>
      </c>
      <c r="W64" s="226">
        <v>4.9243848204149701E-5</v>
      </c>
      <c r="X64" s="226">
        <v>5.4236177399053198E-5</v>
      </c>
      <c r="Y64" s="226">
        <v>1.02115716407088E-4</v>
      </c>
      <c r="Z64" s="226">
        <v>7.9467344294226406E-5</v>
      </c>
      <c r="AA64" s="226">
        <v>5.3963234748049001E-5</v>
      </c>
      <c r="AB64" s="226">
        <v>6.8946923839624795E-5</v>
      </c>
      <c r="AC64" s="226">
        <v>5.1787248413086397E-5</v>
      </c>
      <c r="AD64" s="226">
        <v>5.8367770047832803E-5</v>
      </c>
      <c r="AE64" s="226">
        <v>8.1446109362444901E-5</v>
      </c>
      <c r="AF64" s="226">
        <v>9.8935187434387104E-5</v>
      </c>
      <c r="AG64" s="226">
        <v>7.7038449968021397E-5</v>
      </c>
      <c r="AH64" s="226">
        <v>0</v>
      </c>
      <c r="AI64" s="226">
        <v>4.1231562667501403E-5</v>
      </c>
      <c r="AJ64" s="226">
        <v>3.5607137691095897E-5</v>
      </c>
      <c r="AK64" s="226">
        <v>5.7787506883361897E-5</v>
      </c>
      <c r="AL64" s="226">
        <v>5.72239651393231E-5</v>
      </c>
      <c r="AM64" s="226">
        <v>7.0166863650049106E-5</v>
      </c>
      <c r="AN64" s="226">
        <v>6.3513659898588396E-5</v>
      </c>
      <c r="AO64" s="226">
        <v>6.18620639758232E-5</v>
      </c>
      <c r="AP64" s="226">
        <v>4.61741656073579E-5</v>
      </c>
      <c r="AQ64" s="226">
        <v>6.1886288079224995E-5</v>
      </c>
      <c r="AR64" s="226">
        <v>3.5717065870840999E-5</v>
      </c>
      <c r="AS64" s="226">
        <v>4.7833083999456697E-5</v>
      </c>
      <c r="AT64" s="226">
        <v>3.96013647299438E-5</v>
      </c>
      <c r="AU64" s="226">
        <v>5.3656464835417502E-5</v>
      </c>
      <c r="AV64" s="226">
        <v>7.0474035349330305E-5</v>
      </c>
      <c r="AW64" s="226">
        <v>6.4381752245441196E-5</v>
      </c>
      <c r="AX64" s="226">
        <v>4.4325068328587099E-5</v>
      </c>
      <c r="AY64" s="226">
        <v>4.1657936028128702E-5</v>
      </c>
      <c r="AZ64" s="226">
        <v>3.8401908507827901E-5</v>
      </c>
      <c r="BA64" s="226">
        <v>3.9982763310896801E-5</v>
      </c>
      <c r="BB64" s="226">
        <v>3.2564665238102602E-5</v>
      </c>
      <c r="BC64" s="226">
        <v>4.1386601964876498E-5</v>
      </c>
      <c r="BD64" s="226">
        <v>1.00229692020132E-4</v>
      </c>
      <c r="BE64" s="226">
        <v>4.5005753786907798E-5</v>
      </c>
      <c r="BF64" s="226">
        <v>1.22849260604344E-4</v>
      </c>
      <c r="BG64" s="226">
        <v>7.8717570799646005E-5</v>
      </c>
      <c r="BH64" s="226">
        <v>9.0492304541321401E-5</v>
      </c>
      <c r="BI64" s="226">
        <v>1.2973888290370301E-4</v>
      </c>
      <c r="BJ64" s="226">
        <v>1.21731226558005E-4</v>
      </c>
      <c r="BK64" s="226">
        <v>3.3343414575948797E-2</v>
      </c>
      <c r="BL64" s="226">
        <v>5.2573078431377603E-5</v>
      </c>
      <c r="BM64" s="226">
        <v>1.35620402321025E-4</v>
      </c>
      <c r="BN64" s="226">
        <v>1.4940138655224799E-4</v>
      </c>
      <c r="BO64" s="226">
        <v>2.39730844426827E-4</v>
      </c>
      <c r="BP64" s="226">
        <v>3.01703268585036E-4</v>
      </c>
      <c r="BQ64" s="226">
        <v>1.0265881151100001E-4</v>
      </c>
      <c r="BR64" s="226">
        <v>4.8222142712425102E-4</v>
      </c>
      <c r="BS64" s="226">
        <v>1.39460750873845E-4</v>
      </c>
      <c r="BT64" s="226">
        <v>3.8481958057403498E-4</v>
      </c>
      <c r="BU64" s="226">
        <v>8.0486648559915505E-5</v>
      </c>
      <c r="BV64" s="226">
        <v>1.86186841456429E-4</v>
      </c>
      <c r="BW64" s="226">
        <v>6.7483527577241501E-5</v>
      </c>
      <c r="BX64" s="226">
        <v>4.8064636002965002E-4</v>
      </c>
      <c r="BY64" s="226">
        <v>0</v>
      </c>
    </row>
    <row r="65" spans="1:77" x14ac:dyDescent="0.3">
      <c r="A65" s="105" t="s">
        <v>538</v>
      </c>
      <c r="B65" s="226">
        <v>2.8193989394747397E-4</v>
      </c>
      <c r="C65" s="226">
        <v>4.51460656933052E-4</v>
      </c>
      <c r="D65" s="226">
        <v>2.58237007343277E-4</v>
      </c>
      <c r="E65" s="226">
        <v>5.5654999221763102E-4</v>
      </c>
      <c r="F65" s="226">
        <v>2.7188210367785101E-4</v>
      </c>
      <c r="G65" s="226">
        <v>3.8111951884549599E-4</v>
      </c>
      <c r="H65" s="226">
        <v>3.4691891791434999E-4</v>
      </c>
      <c r="I65" s="226">
        <v>2.5707778899365001E-4</v>
      </c>
      <c r="J65" s="226">
        <v>3.01343681315931E-4</v>
      </c>
      <c r="K65" s="226">
        <v>3.5428823562791699E-4</v>
      </c>
      <c r="L65" s="226">
        <v>2.5892230423702799E-3</v>
      </c>
      <c r="M65" s="226">
        <v>4.1136500348677198E-4</v>
      </c>
      <c r="N65" s="226">
        <v>1.80622287611365E-4</v>
      </c>
      <c r="O65" s="226">
        <v>1.2481563650026999E-4</v>
      </c>
      <c r="P65" s="226">
        <v>2.8116441099357401E-3</v>
      </c>
      <c r="Q65" s="226">
        <v>3.15127078188471E-3</v>
      </c>
      <c r="R65" s="226">
        <v>3.0151362750107101E-4</v>
      </c>
      <c r="S65" s="226">
        <v>5.1357959236224303E-4</v>
      </c>
      <c r="T65" s="226">
        <v>3.2846729056790799E-4</v>
      </c>
      <c r="U65" s="226">
        <v>3.6661699859351902E-4</v>
      </c>
      <c r="V65" s="226">
        <v>3.8985625790326298E-4</v>
      </c>
      <c r="W65" s="226">
        <v>2.5621236077707398E-4</v>
      </c>
      <c r="X65" s="226">
        <v>2.9917166295517701E-4</v>
      </c>
      <c r="Y65" s="226">
        <v>3.5851898992278301E-4</v>
      </c>
      <c r="Z65" s="226">
        <v>3.9256728380911398E-4</v>
      </c>
      <c r="AA65" s="226">
        <v>2.86665836401301E-4</v>
      </c>
      <c r="AB65" s="226">
        <v>3.53198256517285E-4</v>
      </c>
      <c r="AC65" s="226">
        <v>2.7428039269089598E-4</v>
      </c>
      <c r="AD65" s="226">
        <v>3.0215334677221998E-4</v>
      </c>
      <c r="AE65" s="226">
        <v>4.0306004001880799E-4</v>
      </c>
      <c r="AF65" s="226">
        <v>4.7183279859658002E-4</v>
      </c>
      <c r="AG65" s="226">
        <v>3.91475361022634E-4</v>
      </c>
      <c r="AH65" s="226">
        <v>0</v>
      </c>
      <c r="AI65" s="226">
        <v>2.39684038251558E-4</v>
      </c>
      <c r="AJ65" s="226">
        <v>1.92682884737909E-4</v>
      </c>
      <c r="AK65" s="226">
        <v>3.0317407149399998E-4</v>
      </c>
      <c r="AL65" s="226">
        <v>6.95765544099515E-4</v>
      </c>
      <c r="AM65" s="226">
        <v>3.9033838993677498E-4</v>
      </c>
      <c r="AN65" s="226">
        <v>3.2778377150476302E-4</v>
      </c>
      <c r="AO65" s="226">
        <v>2.5745910467827601E-4</v>
      </c>
      <c r="AP65" s="226">
        <v>2.5457149000058398E-4</v>
      </c>
      <c r="AQ65" s="226">
        <v>3.2036389943548399E-4</v>
      </c>
      <c r="AR65" s="226">
        <v>1.9511091841784001E-4</v>
      </c>
      <c r="AS65" s="226">
        <v>2.7467449674928502E-4</v>
      </c>
      <c r="AT65" s="226">
        <v>2.1742086665081501E-4</v>
      </c>
      <c r="AU65" s="226">
        <v>3.1073103656334297E-4</v>
      </c>
      <c r="AV65" s="226">
        <v>5.7809249291741901E-4</v>
      </c>
      <c r="AW65" s="226">
        <v>8.0696363157247905E-4</v>
      </c>
      <c r="AX65" s="226">
        <v>2.85153314849744E-4</v>
      </c>
      <c r="AY65" s="226">
        <v>2.6140018238942503E-4</v>
      </c>
      <c r="AZ65" s="226">
        <v>2.7775457347783598E-4</v>
      </c>
      <c r="BA65" s="226">
        <v>2.5927872052807101E-4</v>
      </c>
      <c r="BB65" s="226">
        <v>1.8259011757639401E-4</v>
      </c>
      <c r="BC65" s="226">
        <v>2.7855192132795201E-4</v>
      </c>
      <c r="BD65" s="226">
        <v>5.0125221591375898E-4</v>
      </c>
      <c r="BE65" s="226">
        <v>2.1343532484243799E-4</v>
      </c>
      <c r="BF65" s="226">
        <v>5.9254861016421303E-4</v>
      </c>
      <c r="BG65" s="226">
        <v>7.4641122383467204E-4</v>
      </c>
      <c r="BH65" s="226">
        <v>6.5660774059120297E-4</v>
      </c>
      <c r="BI65" s="226">
        <v>8.3471956024315204E-4</v>
      </c>
      <c r="BJ65" s="226">
        <v>1.30973083554979E-3</v>
      </c>
      <c r="BK65" s="226">
        <v>4.5231689749990401E-4</v>
      </c>
      <c r="BL65" s="226">
        <v>0.13997159674934101</v>
      </c>
      <c r="BM65" s="226">
        <v>5.8723395262920398E-4</v>
      </c>
      <c r="BN65" s="226">
        <v>9.6251392084307304E-4</v>
      </c>
      <c r="BO65" s="226">
        <v>1.6924146138359701E-3</v>
      </c>
      <c r="BP65" s="226">
        <v>2.0901034539246698E-3</v>
      </c>
      <c r="BQ65" s="226">
        <v>6.95699946189632E-4</v>
      </c>
      <c r="BR65" s="226">
        <v>2.20351161202796E-3</v>
      </c>
      <c r="BS65" s="226">
        <v>4.0341503754866298E-4</v>
      </c>
      <c r="BT65" s="226">
        <v>4.0162482885020799E-3</v>
      </c>
      <c r="BU65" s="226">
        <v>3.81247636223781E-3</v>
      </c>
      <c r="BV65" s="226">
        <v>2.67037277184298E-3</v>
      </c>
      <c r="BW65" s="226">
        <v>1.2475675101219299E-3</v>
      </c>
      <c r="BX65" s="226">
        <v>3.4818458263586299E-3</v>
      </c>
      <c r="BY65" s="226">
        <v>0</v>
      </c>
    </row>
    <row r="66" spans="1:77" x14ac:dyDescent="0.3">
      <c r="A66" s="105" t="s">
        <v>616</v>
      </c>
      <c r="B66" s="226">
        <v>1.70202918116735E-4</v>
      </c>
      <c r="C66" s="226">
        <v>2.4942233984439201E-4</v>
      </c>
      <c r="D66" s="226">
        <v>1.7986397252107601E-4</v>
      </c>
      <c r="E66" s="226">
        <v>3.1449601786195198E-4</v>
      </c>
      <c r="F66" s="226">
        <v>1.6411606326805601E-4</v>
      </c>
      <c r="G66" s="226">
        <v>3.5613377554964801E-4</v>
      </c>
      <c r="H66" s="226">
        <v>2.0895952307067501E-4</v>
      </c>
      <c r="I66" s="226">
        <v>1.7690074867116401E-4</v>
      </c>
      <c r="J66" s="226">
        <v>1.9867486139692601E-4</v>
      </c>
      <c r="K66" s="226">
        <v>1.94573400529822E-4</v>
      </c>
      <c r="L66" s="226">
        <v>1.59522590284917E-4</v>
      </c>
      <c r="M66" s="226">
        <v>1.9699259883423201E-4</v>
      </c>
      <c r="N66" s="226">
        <v>6.5456935246625402E-5</v>
      </c>
      <c r="O66" s="226">
        <v>3.1549696294722101E-5</v>
      </c>
      <c r="P66" s="226">
        <v>3.4444092018221E-4</v>
      </c>
      <c r="Q66" s="226">
        <v>4.0387674253488997E-4</v>
      </c>
      <c r="R66" s="226">
        <v>1.6175244706317099E-4</v>
      </c>
      <c r="S66" s="226">
        <v>2.8407370777218399E-4</v>
      </c>
      <c r="T66" s="226">
        <v>1.53581453653872E-4</v>
      </c>
      <c r="U66" s="226">
        <v>2.0132584183442701E-4</v>
      </c>
      <c r="V66" s="226">
        <v>2.3409459291826799E-4</v>
      </c>
      <c r="W66" s="226">
        <v>1.50864535488475E-4</v>
      </c>
      <c r="X66" s="226">
        <v>1.49255540858017E-4</v>
      </c>
      <c r="Y66" s="226">
        <v>2.48796428072005E-4</v>
      </c>
      <c r="Z66" s="226">
        <v>2.8764940841384399E-4</v>
      </c>
      <c r="AA66" s="226">
        <v>1.6169485178588601E-4</v>
      </c>
      <c r="AB66" s="226">
        <v>2.4107778316153201E-4</v>
      </c>
      <c r="AC66" s="226">
        <v>1.5218746927184499E-4</v>
      </c>
      <c r="AD66" s="226">
        <v>2.1816474374368599E-4</v>
      </c>
      <c r="AE66" s="226">
        <v>2.7296725066349099E-4</v>
      </c>
      <c r="AF66" s="226">
        <v>2.4312862423855601E-4</v>
      </c>
      <c r="AG66" s="226">
        <v>3.7597586273923901E-4</v>
      </c>
      <c r="AH66" s="226">
        <v>0</v>
      </c>
      <c r="AI66" s="226">
        <v>2.07192171564117E-4</v>
      </c>
      <c r="AJ66" s="226">
        <v>1.76051798507655E-4</v>
      </c>
      <c r="AK66" s="226">
        <v>2.1061891498651099E-4</v>
      </c>
      <c r="AL66" s="226">
        <v>1.76919893546032E-4</v>
      </c>
      <c r="AM66" s="226">
        <v>3.9754708430790999E-4</v>
      </c>
      <c r="AN66" s="226">
        <v>7.12051573504333E-4</v>
      </c>
      <c r="AO66" s="226">
        <v>9.2088552352302802E-5</v>
      </c>
      <c r="AP66" s="226">
        <v>2.0078598758396801E-4</v>
      </c>
      <c r="AQ66" s="226">
        <v>2.50577908631455E-4</v>
      </c>
      <c r="AR66" s="226">
        <v>1.5813650839240201E-4</v>
      </c>
      <c r="AS66" s="226">
        <v>2.0284082009562E-4</v>
      </c>
      <c r="AT66" s="226">
        <v>1.64552035436088E-4</v>
      </c>
      <c r="AU66" s="226">
        <v>1.8846830578942E-4</v>
      </c>
      <c r="AV66" s="226">
        <v>1.9748353970677E-4</v>
      </c>
      <c r="AW66" s="226">
        <v>2.0455807824005799E-4</v>
      </c>
      <c r="AX66" s="226">
        <v>1.80965912267496E-4</v>
      </c>
      <c r="AY66" s="226">
        <v>2.4116245216583901E-4</v>
      </c>
      <c r="AZ66" s="226">
        <v>1.5189528624060401E-4</v>
      </c>
      <c r="BA66" s="226">
        <v>1.8328840687308799E-4</v>
      </c>
      <c r="BB66" s="226">
        <v>1.15135618802633E-4</v>
      </c>
      <c r="BC66" s="226">
        <v>1.6025904184249599E-4</v>
      </c>
      <c r="BD66" s="226">
        <v>3.5291150005575198E-4</v>
      </c>
      <c r="BE66" s="226">
        <v>1.39556745063667E-4</v>
      </c>
      <c r="BF66" s="226">
        <v>3.8027400572643397E-4</v>
      </c>
      <c r="BG66" s="226">
        <v>1.6861483411863799E-4</v>
      </c>
      <c r="BH66" s="226">
        <v>2.7796353479325601E-4</v>
      </c>
      <c r="BI66" s="226">
        <v>1.9645898467389699E-4</v>
      </c>
      <c r="BJ66" s="226">
        <v>1.09738933862605E-3</v>
      </c>
      <c r="BK66" s="226">
        <v>6.4292882954392603E-4</v>
      </c>
      <c r="BL66" s="226">
        <v>2.01902324477052E-4</v>
      </c>
      <c r="BM66" s="226">
        <v>2.2311367336694799E-2</v>
      </c>
      <c r="BN66" s="226">
        <v>1.6410332983934699E-3</v>
      </c>
      <c r="BO66" s="226">
        <v>8.69676673416499E-4</v>
      </c>
      <c r="BP66" s="226">
        <v>1.40968119169415E-3</v>
      </c>
      <c r="BQ66" s="226">
        <v>1.92162766595113E-4</v>
      </c>
      <c r="BR66" s="226">
        <v>6.5535065100282095E-4</v>
      </c>
      <c r="BS66" s="226">
        <v>2.35816961483372E-4</v>
      </c>
      <c r="BT66" s="226">
        <v>6.6376475309207303E-4</v>
      </c>
      <c r="BU66" s="226">
        <v>1.19103708428633E-4</v>
      </c>
      <c r="BV66" s="226">
        <v>3.25090943858349E-4</v>
      </c>
      <c r="BW66" s="226">
        <v>1.6935991136404901E-4</v>
      </c>
      <c r="BX66" s="226">
        <v>1.5054320172261701E-3</v>
      </c>
      <c r="BY66" s="226">
        <v>0</v>
      </c>
    </row>
    <row r="67" spans="1:77" x14ac:dyDescent="0.3">
      <c r="A67" s="105" t="s">
        <v>566</v>
      </c>
      <c r="B67" s="226">
        <v>4.5090112923605E-4</v>
      </c>
      <c r="C67" s="226">
        <v>6.4677552578776298E-4</v>
      </c>
      <c r="D67" s="226">
        <v>3.63144472668691E-4</v>
      </c>
      <c r="E67" s="226">
        <v>5.9024353636623003E-4</v>
      </c>
      <c r="F67" s="226">
        <v>2.4411930791372601E-4</v>
      </c>
      <c r="G67" s="226">
        <v>2.3897982216584799E-4</v>
      </c>
      <c r="H67" s="226">
        <v>3.3212181369574701E-4</v>
      </c>
      <c r="I67" s="226">
        <v>2.5754984760040798E-4</v>
      </c>
      <c r="J67" s="226">
        <v>2.7737877725114902E-4</v>
      </c>
      <c r="K67" s="226">
        <v>4.5958693215204902E-4</v>
      </c>
      <c r="L67" s="226">
        <v>2.5170965424154302E-4</v>
      </c>
      <c r="M67" s="226">
        <v>7.2111359818958403E-4</v>
      </c>
      <c r="N67" s="226">
        <v>1.2543669148427E-4</v>
      </c>
      <c r="O67" s="226">
        <v>6.0687779368216702E-5</v>
      </c>
      <c r="P67" s="226">
        <v>2.22367358753528E-4</v>
      </c>
      <c r="Q67" s="226">
        <v>4.8043077150613503E-4</v>
      </c>
      <c r="R67" s="226">
        <v>4.0017751963868E-4</v>
      </c>
      <c r="S67" s="226">
        <v>7.8136720106979497E-4</v>
      </c>
      <c r="T67" s="226">
        <v>4.5583228370311198E-4</v>
      </c>
      <c r="U67" s="226">
        <v>7.1950724211414002E-4</v>
      </c>
      <c r="V67" s="226">
        <v>4.9599443207771804E-4</v>
      </c>
      <c r="W67" s="226">
        <v>4.3443250497695002E-4</v>
      </c>
      <c r="X67" s="226">
        <v>4.5917990460221398E-4</v>
      </c>
      <c r="Y67" s="226">
        <v>6.3351358692146503E-4</v>
      </c>
      <c r="Z67" s="226">
        <v>9.4075843031353804E-4</v>
      </c>
      <c r="AA67" s="226">
        <v>4.0805048119862503E-4</v>
      </c>
      <c r="AB67" s="226">
        <v>1.41449454868196E-3</v>
      </c>
      <c r="AC67" s="226">
        <v>4.5003241997059899E-4</v>
      </c>
      <c r="AD67" s="226">
        <v>4.6631538829074301E-4</v>
      </c>
      <c r="AE67" s="226">
        <v>4.4329236026845702E-4</v>
      </c>
      <c r="AF67" s="226">
        <v>3.6620928355317702E-4</v>
      </c>
      <c r="AG67" s="226">
        <v>4.0925042702300398E-4</v>
      </c>
      <c r="AH67" s="226">
        <v>0</v>
      </c>
      <c r="AI67" s="226">
        <v>7.1696217012954405E-4</v>
      </c>
      <c r="AJ67" s="226">
        <v>4.6163108095256702E-4</v>
      </c>
      <c r="AK67" s="226">
        <v>7.1882539565521701E-4</v>
      </c>
      <c r="AL67" s="226">
        <v>4.1408072022106399E-4</v>
      </c>
      <c r="AM67" s="226">
        <v>4.7201957749575001E-4</v>
      </c>
      <c r="AN67" s="226">
        <v>4.9557144999651096E-4</v>
      </c>
      <c r="AO67" s="226">
        <v>1.55945624934685E-4</v>
      </c>
      <c r="AP67" s="226">
        <v>5.0726643171637405E-4</v>
      </c>
      <c r="AQ67" s="226">
        <v>4.09732688472844E-4</v>
      </c>
      <c r="AR67" s="226">
        <v>3.9090514827310602E-4</v>
      </c>
      <c r="AS67" s="226">
        <v>5.2702703581136896E-4</v>
      </c>
      <c r="AT67" s="226">
        <v>4.1672876789253601E-4</v>
      </c>
      <c r="AU67" s="226">
        <v>6.5451589646842905E-4</v>
      </c>
      <c r="AV67" s="226">
        <v>3.8088713005362E-4</v>
      </c>
      <c r="AW67" s="226">
        <v>6.0791142437709395E-4</v>
      </c>
      <c r="AX67" s="226">
        <v>4.1289676232093001E-4</v>
      </c>
      <c r="AY67" s="226">
        <v>9.71403919998936E-4</v>
      </c>
      <c r="AZ67" s="226">
        <v>4.9135765862788605E-4</v>
      </c>
      <c r="BA67" s="226">
        <v>4.24232690692174E-4</v>
      </c>
      <c r="BB67" s="226">
        <v>3.8842694717384103E-4</v>
      </c>
      <c r="BC67" s="226">
        <v>3.7443807897595099E-4</v>
      </c>
      <c r="BD67" s="226">
        <v>4.9017962744530002E-4</v>
      </c>
      <c r="BE67" s="226">
        <v>2.0280989535082801E-4</v>
      </c>
      <c r="BF67" s="226">
        <v>6.2892675471359905E-4</v>
      </c>
      <c r="BG67" s="226">
        <v>4.6848130510149802E-4</v>
      </c>
      <c r="BH67" s="226">
        <v>9.0913013970190398E-4</v>
      </c>
      <c r="BI67" s="226">
        <v>3.8165535785767199E-4</v>
      </c>
      <c r="BJ67" s="226">
        <v>5.04827286336647E-4</v>
      </c>
      <c r="BK67" s="226">
        <v>5.1899743613946102E-4</v>
      </c>
      <c r="BL67" s="226">
        <v>4.4809612866585698E-4</v>
      </c>
      <c r="BM67" s="226">
        <v>4.3351557508228099E-4</v>
      </c>
      <c r="BN67" s="226">
        <v>2.18485042377746E-2</v>
      </c>
      <c r="BO67" s="226">
        <v>2.2101340452970698E-3</v>
      </c>
      <c r="BP67" s="226">
        <v>1.81063149304792E-3</v>
      </c>
      <c r="BQ67" s="226">
        <v>3.8725514392076E-4</v>
      </c>
      <c r="BR67" s="226">
        <v>3.8998246014371201E-4</v>
      </c>
      <c r="BS67" s="226">
        <v>7.6993667373668302E-4</v>
      </c>
      <c r="BT67" s="226">
        <v>3.5612522135874199E-4</v>
      </c>
      <c r="BU67" s="226">
        <v>5.6019385692860801E-5</v>
      </c>
      <c r="BV67" s="226">
        <v>3.67192548161795E-4</v>
      </c>
      <c r="BW67" s="226">
        <v>9.9462312619794503E-5</v>
      </c>
      <c r="BX67" s="226">
        <v>6.7151458529624605E-4</v>
      </c>
      <c r="BY67" s="226">
        <v>0</v>
      </c>
    </row>
    <row r="68" spans="1:77" x14ac:dyDescent="0.3">
      <c r="A68" s="105" t="s">
        <v>576</v>
      </c>
      <c r="B68" s="226">
        <v>9.5785192950938896E-5</v>
      </c>
      <c r="C68" s="226">
        <v>9.1513298589918405E-5</v>
      </c>
      <c r="D68" s="226">
        <v>7.8567678369932E-5</v>
      </c>
      <c r="E68" s="226">
        <v>1.0784338119034299E-4</v>
      </c>
      <c r="F68" s="226">
        <v>5.4595475224965101E-5</v>
      </c>
      <c r="G68" s="226">
        <v>2.0545838054071699E-4</v>
      </c>
      <c r="H68" s="226">
        <v>8.2555881785739707E-5</v>
      </c>
      <c r="I68" s="226">
        <v>5.88332599060388E-5</v>
      </c>
      <c r="J68" s="226">
        <v>3.89505515447883E-5</v>
      </c>
      <c r="K68" s="226">
        <v>6.9057176606519895E-5</v>
      </c>
      <c r="L68" s="226">
        <v>9.7815458119611295E-5</v>
      </c>
      <c r="M68" s="226">
        <v>5.3943574255973098E-5</v>
      </c>
      <c r="N68" s="226">
        <v>2.5120127648369498E-5</v>
      </c>
      <c r="O68" s="226">
        <v>1.3402362609148199E-5</v>
      </c>
      <c r="P68" s="226">
        <v>7.6127927106433505E-5</v>
      </c>
      <c r="Q68" s="226">
        <v>2.0047832330388299E-4</v>
      </c>
      <c r="R68" s="226">
        <v>5.2487222501111103E-5</v>
      </c>
      <c r="S68" s="226">
        <v>1.0496404102019099E-4</v>
      </c>
      <c r="T68" s="226">
        <v>3.6192997699043697E-5</v>
      </c>
      <c r="U68" s="226">
        <v>5.4756636091777899E-5</v>
      </c>
      <c r="V68" s="226">
        <v>6.1016371370788003E-5</v>
      </c>
      <c r="W68" s="226">
        <v>4.0907881169399898E-5</v>
      </c>
      <c r="X68" s="226">
        <v>3.7115265251414298E-5</v>
      </c>
      <c r="Y68" s="226">
        <v>5.5519427344355901E-5</v>
      </c>
      <c r="Z68" s="226">
        <v>7.0858545256178795E-5</v>
      </c>
      <c r="AA68" s="226">
        <v>3.5882423575176798E-5</v>
      </c>
      <c r="AB68" s="226">
        <v>5.9400759535551601E-5</v>
      </c>
      <c r="AC68" s="226">
        <v>4.5513401220473799E-5</v>
      </c>
      <c r="AD68" s="226">
        <v>5.40176685830062E-5</v>
      </c>
      <c r="AE68" s="226">
        <v>7.1564871377220198E-5</v>
      </c>
      <c r="AF68" s="226">
        <v>6.4332922377411205E-5</v>
      </c>
      <c r="AG68" s="226">
        <v>1.32518469864672E-4</v>
      </c>
      <c r="AH68" s="226">
        <v>0</v>
      </c>
      <c r="AI68" s="226">
        <v>6.8766341217975098E-5</v>
      </c>
      <c r="AJ68" s="226">
        <v>4.4015372532276597E-5</v>
      </c>
      <c r="AK68" s="226">
        <v>4.9618249884651902E-5</v>
      </c>
      <c r="AL68" s="226">
        <v>9.5320845573357402E-5</v>
      </c>
      <c r="AM68" s="226">
        <v>1.3753840534239499E-4</v>
      </c>
      <c r="AN68" s="226">
        <v>1.1337922080561601E-4</v>
      </c>
      <c r="AO68" s="226">
        <v>3.1941073681643697E-5</v>
      </c>
      <c r="AP68" s="226">
        <v>1.5429466423373301E-4</v>
      </c>
      <c r="AQ68" s="226">
        <v>4.8844617865905197E-5</v>
      </c>
      <c r="AR68" s="226">
        <v>1.1434271305276899E-4</v>
      </c>
      <c r="AS68" s="226">
        <v>7.5065405744561702E-5</v>
      </c>
      <c r="AT68" s="226">
        <v>5.8560882078473497E-5</v>
      </c>
      <c r="AU68" s="226">
        <v>4.3285744885700901E-5</v>
      </c>
      <c r="AV68" s="226">
        <v>8.1183233998468604E-5</v>
      </c>
      <c r="AW68" s="226">
        <v>6.2258135732762106E-5</v>
      </c>
      <c r="AX68" s="226">
        <v>9.8883408890113996E-5</v>
      </c>
      <c r="AY68" s="226">
        <v>8.1391779016588196E-5</v>
      </c>
      <c r="AZ68" s="226">
        <v>6.2925134059418499E-5</v>
      </c>
      <c r="BA68" s="226">
        <v>3.9265992078648003E-5</v>
      </c>
      <c r="BB68" s="226">
        <v>2.2464789769461201E-5</v>
      </c>
      <c r="BC68" s="226">
        <v>7.14633832590421E-5</v>
      </c>
      <c r="BD68" s="226">
        <v>1.13442052154711E-4</v>
      </c>
      <c r="BE68" s="226">
        <v>5.23637466672054E-5</v>
      </c>
      <c r="BF68" s="226">
        <v>1.6378704046490699E-4</v>
      </c>
      <c r="BG68" s="226">
        <v>7.0733457480608397E-5</v>
      </c>
      <c r="BH68" s="226">
        <v>6.5786039093309397E-5</v>
      </c>
      <c r="BI68" s="226">
        <v>1.20336258042506E-4</v>
      </c>
      <c r="BJ68" s="226">
        <v>1.3488521693905001E-4</v>
      </c>
      <c r="BK68" s="226">
        <v>1.05429136535518E-4</v>
      </c>
      <c r="BL68" s="226">
        <v>3.50483261303475E-5</v>
      </c>
      <c r="BM68" s="226">
        <v>6.0426296877576898E-5</v>
      </c>
      <c r="BN68" s="226">
        <v>3.0022607471777402E-4</v>
      </c>
      <c r="BO68" s="226">
        <v>1.11471864598594E-2</v>
      </c>
      <c r="BP68" s="226">
        <v>4.6183066109016101E-4</v>
      </c>
      <c r="BQ68" s="226">
        <v>8.8832777080406999E-5</v>
      </c>
      <c r="BR68" s="226">
        <v>1.27469213484887E-4</v>
      </c>
      <c r="BS68" s="226">
        <v>1.5382845966766001E-4</v>
      </c>
      <c r="BT68" s="226">
        <v>1.6692625857378E-4</v>
      </c>
      <c r="BU68" s="226">
        <v>1.9235463909356599E-5</v>
      </c>
      <c r="BV68" s="226">
        <v>8.5209718841506505E-5</v>
      </c>
      <c r="BW68" s="226">
        <v>2.5336732266086098E-5</v>
      </c>
      <c r="BX68" s="226">
        <v>1.57938175506385E-4</v>
      </c>
      <c r="BY68" s="226">
        <v>0</v>
      </c>
    </row>
    <row r="69" spans="1:77" x14ac:dyDescent="0.3">
      <c r="A69" s="105" t="s">
        <v>586</v>
      </c>
      <c r="B69" s="226">
        <v>5.67199702784972E-5</v>
      </c>
      <c r="C69" s="226">
        <v>6.1921295962523293E-5</v>
      </c>
      <c r="D69" s="226">
        <v>4.7286468884160998E-5</v>
      </c>
      <c r="E69" s="226">
        <v>6.9953349749156299E-5</v>
      </c>
      <c r="F69" s="226">
        <v>3.65466143433038E-5</v>
      </c>
      <c r="G69" s="226">
        <v>1.09542718037678E-4</v>
      </c>
      <c r="H69" s="226">
        <v>5.2852935323350097E-5</v>
      </c>
      <c r="I69" s="226">
        <v>4.5538507083540397E-5</v>
      </c>
      <c r="J69" s="226">
        <v>3.2630763458941497E-5</v>
      </c>
      <c r="K69" s="226">
        <v>4.6868951487493699E-5</v>
      </c>
      <c r="L69" s="226">
        <v>5.3116140009641499E-5</v>
      </c>
      <c r="M69" s="226">
        <v>4.5648396861439498E-5</v>
      </c>
      <c r="N69" s="226">
        <v>1.60265273411642E-5</v>
      </c>
      <c r="O69" s="226">
        <v>8.29540953456015E-6</v>
      </c>
      <c r="P69" s="226">
        <v>4.9790499149420902E-5</v>
      </c>
      <c r="Q69" s="226">
        <v>1.3355505294000599E-4</v>
      </c>
      <c r="R69" s="226">
        <v>3.8030749406841799E-5</v>
      </c>
      <c r="S69" s="226">
        <v>7.7698186952066296E-5</v>
      </c>
      <c r="T69" s="226">
        <v>2.99921280530878E-5</v>
      </c>
      <c r="U69" s="226">
        <v>4.6655215540905002E-5</v>
      </c>
      <c r="V69" s="226">
        <v>4.8091337927013301E-5</v>
      </c>
      <c r="W69" s="226">
        <v>3.27621690977336E-5</v>
      </c>
      <c r="X69" s="226">
        <v>3.0101782281622301E-5</v>
      </c>
      <c r="Y69" s="226">
        <v>4.55444606999619E-5</v>
      </c>
      <c r="Z69" s="226">
        <v>6.3347091771878307E-5</v>
      </c>
      <c r="AA69" s="226">
        <v>3.2655802448017598E-5</v>
      </c>
      <c r="AB69" s="226">
        <v>6.7163751092993106E-5</v>
      </c>
      <c r="AC69" s="226">
        <v>3.5985648234403799E-5</v>
      </c>
      <c r="AD69" s="226">
        <v>4.1039366919770302E-5</v>
      </c>
      <c r="AE69" s="226">
        <v>5.18688928319261E-5</v>
      </c>
      <c r="AF69" s="226">
        <v>4.5048818312953999E-5</v>
      </c>
      <c r="AG69" s="226">
        <v>8.59968224630056E-5</v>
      </c>
      <c r="AH69" s="226">
        <v>0</v>
      </c>
      <c r="AI69" s="226">
        <v>5.4494950593440799E-5</v>
      </c>
      <c r="AJ69" s="226">
        <v>3.7969995709200402E-5</v>
      </c>
      <c r="AK69" s="226">
        <v>4.4729449782803997E-5</v>
      </c>
      <c r="AL69" s="226">
        <v>5.97793987598697E-5</v>
      </c>
      <c r="AM69" s="226">
        <v>1.17363072212973E-4</v>
      </c>
      <c r="AN69" s="226">
        <v>8.3793851457195307E-5</v>
      </c>
      <c r="AO69" s="226">
        <v>2.0286879009952501E-5</v>
      </c>
      <c r="AP69" s="226">
        <v>1.05567772444102E-4</v>
      </c>
      <c r="AQ69" s="226">
        <v>3.8413951858565702E-5</v>
      </c>
      <c r="AR69" s="226">
        <v>6.5754507955917204E-5</v>
      </c>
      <c r="AS69" s="226">
        <v>6.2195115503054505E-5</v>
      </c>
      <c r="AT69" s="226">
        <v>4.62588763414789E-5</v>
      </c>
      <c r="AU69" s="226">
        <v>4.1815918178816099E-5</v>
      </c>
      <c r="AV69" s="226">
        <v>6.1089864673777197E-5</v>
      </c>
      <c r="AW69" s="226">
        <v>6.0177543096175599E-5</v>
      </c>
      <c r="AX69" s="226">
        <v>7.3239681870213106E-5</v>
      </c>
      <c r="AY69" s="226">
        <v>6.2866657163751697E-5</v>
      </c>
      <c r="AZ69" s="226">
        <v>5.0840580373929099E-5</v>
      </c>
      <c r="BA69" s="226">
        <v>3.7638240676858903E-5</v>
      </c>
      <c r="BB69" s="226">
        <v>2.2662498077192599E-5</v>
      </c>
      <c r="BC69" s="226">
        <v>5.2274528192744298E-5</v>
      </c>
      <c r="BD69" s="226">
        <v>7.0574659108973297E-5</v>
      </c>
      <c r="BE69" s="226">
        <v>3.28360298384217E-5</v>
      </c>
      <c r="BF69" s="226">
        <v>1.4388066050521699E-4</v>
      </c>
      <c r="BG69" s="226">
        <v>5.4641747200806098E-5</v>
      </c>
      <c r="BH69" s="226">
        <v>5.5317906355037198E-5</v>
      </c>
      <c r="BI69" s="226">
        <v>6.8747521099723103E-5</v>
      </c>
      <c r="BJ69" s="226">
        <v>9.0348520535357097E-5</v>
      </c>
      <c r="BK69" s="226">
        <v>9.2502644467453704E-5</v>
      </c>
      <c r="BL69" s="226">
        <v>3.5500458486334397E-5</v>
      </c>
      <c r="BM69" s="226">
        <v>7.8310699447177803E-5</v>
      </c>
      <c r="BN69" s="226">
        <v>6.5815320209017204E-4</v>
      </c>
      <c r="BO69" s="226">
        <v>5.0241399884476297E-3</v>
      </c>
      <c r="BP69" s="226">
        <v>2.1929769213775301E-2</v>
      </c>
      <c r="BQ69" s="226">
        <v>6.6076916448538906E-5</v>
      </c>
      <c r="BR69" s="226">
        <v>8.7494620360706394E-5</v>
      </c>
      <c r="BS69" s="226">
        <v>8.8640666517654997E-5</v>
      </c>
      <c r="BT69" s="226">
        <v>1.15262544045478E-4</v>
      </c>
      <c r="BU69" s="226">
        <v>1.1420756134869299E-5</v>
      </c>
      <c r="BV69" s="226">
        <v>6.9746531061548801E-5</v>
      </c>
      <c r="BW69" s="226">
        <v>1.6272791987861299E-5</v>
      </c>
      <c r="BX69" s="226">
        <v>1.11484297104451E-4</v>
      </c>
      <c r="BY69" s="226">
        <v>0</v>
      </c>
    </row>
    <row r="70" spans="1:77" x14ac:dyDescent="0.3">
      <c r="A70" s="105" t="s">
        <v>592</v>
      </c>
      <c r="B70" s="226">
        <v>4.3188008900666798E-5</v>
      </c>
      <c r="C70" s="226">
        <v>4.1145336548138397E-5</v>
      </c>
      <c r="D70" s="226">
        <v>1.8411131865728102E-5</v>
      </c>
      <c r="E70" s="226">
        <v>1.14566618742339E-4</v>
      </c>
      <c r="F70" s="226">
        <v>2.2101062439594901E-5</v>
      </c>
      <c r="G70" s="226">
        <v>2.2470952228821201E-5</v>
      </c>
      <c r="H70" s="226">
        <v>2.8948868639625101E-5</v>
      </c>
      <c r="I70" s="226">
        <v>1.5309521838265899E-5</v>
      </c>
      <c r="J70" s="226">
        <v>1.1525700447836299E-5</v>
      </c>
      <c r="K70" s="226">
        <v>1.3848033991800601E-5</v>
      </c>
      <c r="L70" s="226">
        <v>8.3056947124816003E-6</v>
      </c>
      <c r="M70" s="226">
        <v>1.6320195794371299E-5</v>
      </c>
      <c r="N70" s="226">
        <v>6.1792627938049196E-6</v>
      </c>
      <c r="O70" s="226">
        <v>2.94629291484739E-6</v>
      </c>
      <c r="P70" s="226">
        <v>1.33030118573699E-5</v>
      </c>
      <c r="Q70" s="226">
        <v>1.6740303681822899E-5</v>
      </c>
      <c r="R70" s="226">
        <v>1.8347155560648898E-5</v>
      </c>
      <c r="S70" s="226">
        <v>2.0410245009830901E-5</v>
      </c>
      <c r="T70" s="226">
        <v>1.5817937322440999E-5</v>
      </c>
      <c r="U70" s="226">
        <v>2.3947152895257601E-5</v>
      </c>
      <c r="V70" s="226">
        <v>1.5292829945195101E-5</v>
      </c>
      <c r="W70" s="226">
        <v>1.3578734161832399E-5</v>
      </c>
      <c r="X70" s="226">
        <v>1.8999354110847001E-5</v>
      </c>
      <c r="Y70" s="226">
        <v>4.05853278532698E-5</v>
      </c>
      <c r="Z70" s="226">
        <v>1.7876295551481702E-5</v>
      </c>
      <c r="AA70" s="226">
        <v>1.4155790442707599E-5</v>
      </c>
      <c r="AB70" s="226">
        <v>1.8563431140772499E-5</v>
      </c>
      <c r="AC70" s="226">
        <v>1.50531053488224E-5</v>
      </c>
      <c r="AD70" s="226">
        <v>1.4824300206591E-5</v>
      </c>
      <c r="AE70" s="226">
        <v>2.2696452279309799E-5</v>
      </c>
      <c r="AF70" s="226">
        <v>1.7301351473316101E-5</v>
      </c>
      <c r="AG70" s="226">
        <v>1.3662569751710399E-5</v>
      </c>
      <c r="AH70" s="226">
        <v>0</v>
      </c>
      <c r="AI70" s="226">
        <v>9.4697975122681696E-6</v>
      </c>
      <c r="AJ70" s="226">
        <v>2.6429434563688101E-5</v>
      </c>
      <c r="AK70" s="226">
        <v>1.1693631974205501E-5</v>
      </c>
      <c r="AL70" s="226">
        <v>9.9720234269958004E-6</v>
      </c>
      <c r="AM70" s="226">
        <v>1.2288751325015499E-5</v>
      </c>
      <c r="AN70" s="226">
        <v>1.07722514461364E-5</v>
      </c>
      <c r="AO70" s="226">
        <v>9.7885245222646506E-6</v>
      </c>
      <c r="AP70" s="226">
        <v>1.05657232346112E-5</v>
      </c>
      <c r="AQ70" s="226">
        <v>1.0974062145489399E-5</v>
      </c>
      <c r="AR70" s="226">
        <v>8.0804216629856107E-6</v>
      </c>
      <c r="AS70" s="226">
        <v>9.3964717909656507E-6</v>
      </c>
      <c r="AT70" s="226">
        <v>8.2262228559617006E-6</v>
      </c>
      <c r="AU70" s="226">
        <v>9.6638967334856495E-6</v>
      </c>
      <c r="AV70" s="226">
        <v>2.4836652789100801E-5</v>
      </c>
      <c r="AW70" s="226">
        <v>9.6709528297699497E-6</v>
      </c>
      <c r="AX70" s="226">
        <v>1.75851588220284E-5</v>
      </c>
      <c r="AY70" s="226">
        <v>3.0805099380924301E-5</v>
      </c>
      <c r="AZ70" s="226">
        <v>1.6704853409881501E-5</v>
      </c>
      <c r="BA70" s="226">
        <v>1.9355017704547501E-5</v>
      </c>
      <c r="BB70" s="226">
        <v>2.0875828129489699E-5</v>
      </c>
      <c r="BC70" s="226">
        <v>2.00592656335158E-5</v>
      </c>
      <c r="BD70" s="226">
        <v>4.2305726991352801E-5</v>
      </c>
      <c r="BE70" s="226">
        <v>6.6130139671957404E-6</v>
      </c>
      <c r="BF70" s="226">
        <v>1.6451097149295301E-5</v>
      </c>
      <c r="BG70" s="226">
        <v>3.3968638710092998E-5</v>
      </c>
      <c r="BH70" s="226">
        <v>4.5161069900262299E-5</v>
      </c>
      <c r="BI70" s="226">
        <v>1.9289053493711801E-5</v>
      </c>
      <c r="BJ70" s="226">
        <v>8.0366431838693896E-5</v>
      </c>
      <c r="BK70" s="226">
        <v>9.3900576527599999E-5</v>
      </c>
      <c r="BL70" s="226">
        <v>7.7447296338908496E-5</v>
      </c>
      <c r="BM70" s="226">
        <v>1.3003934754523099E-5</v>
      </c>
      <c r="BN70" s="226">
        <v>3.7579919876757503E-5</v>
      </c>
      <c r="BO70" s="226">
        <v>6.8054502089112497E-5</v>
      </c>
      <c r="BP70" s="226">
        <v>1.2650290797706101E-4</v>
      </c>
      <c r="BQ70" s="226">
        <v>2.5226440046522899E-3</v>
      </c>
      <c r="BR70" s="226">
        <v>5.0930449190306602E-5</v>
      </c>
      <c r="BS70" s="226">
        <v>1.08673529531285E-5</v>
      </c>
      <c r="BT70" s="226">
        <v>3.5764514312902798E-5</v>
      </c>
      <c r="BU70" s="226">
        <v>5.1587853992442798E-6</v>
      </c>
      <c r="BV70" s="226">
        <v>1.1600012572882199E-5</v>
      </c>
      <c r="BW70" s="226">
        <v>7.8061237780243998E-6</v>
      </c>
      <c r="BX70" s="226">
        <v>1.6760783018492E-5</v>
      </c>
      <c r="BY70" s="226">
        <v>0</v>
      </c>
    </row>
    <row r="71" spans="1:77" x14ac:dyDescent="0.3">
      <c r="A71" s="105" t="s">
        <v>600</v>
      </c>
      <c r="B71" s="226">
        <v>2.94846112255853E-3</v>
      </c>
      <c r="C71" s="226">
        <v>3.8474148254984699E-3</v>
      </c>
      <c r="D71" s="226">
        <v>1.94802321158732E-3</v>
      </c>
      <c r="E71" s="226">
        <v>6.4892442134739103E-3</v>
      </c>
      <c r="F71" s="226">
        <v>2.39466620450223E-3</v>
      </c>
      <c r="G71" s="226">
        <v>4.5209508444327001E-3</v>
      </c>
      <c r="H71" s="226">
        <v>3.1536007124703699E-3</v>
      </c>
      <c r="I71" s="226">
        <v>2.4214835675069098E-3</v>
      </c>
      <c r="J71" s="226">
        <v>3.2943397445646398E-3</v>
      </c>
      <c r="K71" s="226">
        <v>4.01419447528799E-3</v>
      </c>
      <c r="L71" s="226">
        <v>2.0392852595377E-3</v>
      </c>
      <c r="M71" s="226">
        <v>2.56829269747786E-3</v>
      </c>
      <c r="N71" s="226">
        <v>2.4827934256807498E-3</v>
      </c>
      <c r="O71" s="226">
        <v>1.1486224516342701E-3</v>
      </c>
      <c r="P71" s="226">
        <v>6.9347999915537898E-3</v>
      </c>
      <c r="Q71" s="226">
        <v>7.8876783713847792E-3</v>
      </c>
      <c r="R71" s="226">
        <v>2.7469760918459201E-3</v>
      </c>
      <c r="S71" s="226">
        <v>4.1694017940384197E-3</v>
      </c>
      <c r="T71" s="226">
        <v>1.90737943019394E-3</v>
      </c>
      <c r="U71" s="226">
        <v>2.4134532295945498E-3</v>
      </c>
      <c r="V71" s="226">
        <v>3.8496337798168199E-3</v>
      </c>
      <c r="W71" s="226">
        <v>2.1112011371519999E-3</v>
      </c>
      <c r="X71" s="226">
        <v>1.82922465939943E-3</v>
      </c>
      <c r="Y71" s="226">
        <v>3.04072299962947E-3</v>
      </c>
      <c r="Z71" s="226">
        <v>3.3329612780470799E-3</v>
      </c>
      <c r="AA71" s="226">
        <v>2.2328122293472199E-3</v>
      </c>
      <c r="AB71" s="226">
        <v>2.2890187854582599E-3</v>
      </c>
      <c r="AC71" s="226">
        <v>2.00115568217489E-3</v>
      </c>
      <c r="AD71" s="226">
        <v>2.5068927934763499E-3</v>
      </c>
      <c r="AE71" s="226">
        <v>2.86827320390649E-3</v>
      </c>
      <c r="AF71" s="226">
        <v>6.8969554387735502E-3</v>
      </c>
      <c r="AG71" s="226">
        <v>4.8900454719498698E-3</v>
      </c>
      <c r="AH71" s="226">
        <v>0</v>
      </c>
      <c r="AI71" s="226">
        <v>1.9355573916534901E-3</v>
      </c>
      <c r="AJ71" s="226">
        <v>2.0023532106605798E-3</v>
      </c>
      <c r="AK71" s="226">
        <v>3.4416253931301398E-3</v>
      </c>
      <c r="AL71" s="226">
        <v>2.12178881213694E-3</v>
      </c>
      <c r="AM71" s="226">
        <v>3.5959594226443702E-3</v>
      </c>
      <c r="AN71" s="226">
        <v>4.2096688928777402E-3</v>
      </c>
      <c r="AO71" s="226">
        <v>2.9497950367591598E-3</v>
      </c>
      <c r="AP71" s="226">
        <v>2.1495390936137801E-3</v>
      </c>
      <c r="AQ71" s="226">
        <v>3.9851837402671703E-3</v>
      </c>
      <c r="AR71" s="226">
        <v>1.85109544681501E-3</v>
      </c>
      <c r="AS71" s="226">
        <v>2.6216935485414501E-3</v>
      </c>
      <c r="AT71" s="226">
        <v>2.0414560560991801E-3</v>
      </c>
      <c r="AU71" s="226">
        <v>2.8466647024216201E-3</v>
      </c>
      <c r="AV71" s="226">
        <v>3.8169667599454202E-3</v>
      </c>
      <c r="AW71" s="226">
        <v>3.5874392710184299E-3</v>
      </c>
      <c r="AX71" s="226">
        <v>2.59212501220992E-3</v>
      </c>
      <c r="AY71" s="226">
        <v>2.4897507794488399E-3</v>
      </c>
      <c r="AZ71" s="226">
        <v>2.1413682337771901E-3</v>
      </c>
      <c r="BA71" s="226">
        <v>2.4929154898574901E-3</v>
      </c>
      <c r="BB71" s="226">
        <v>1.5360444410139099E-3</v>
      </c>
      <c r="BC71" s="226">
        <v>2.1930638433709901E-3</v>
      </c>
      <c r="BD71" s="226">
        <v>7.3891435593109404E-3</v>
      </c>
      <c r="BE71" s="226">
        <v>3.0541581220929598E-3</v>
      </c>
      <c r="BF71" s="226">
        <v>9.7127176017584999E-3</v>
      </c>
      <c r="BG71" s="226">
        <v>3.4120597863626198E-3</v>
      </c>
      <c r="BH71" s="226">
        <v>3.9206032694682801E-3</v>
      </c>
      <c r="BI71" s="226">
        <v>3.0513712693534898E-3</v>
      </c>
      <c r="BJ71" s="226">
        <v>5.0632730895602603E-3</v>
      </c>
      <c r="BK71" s="226">
        <v>6.49780704461123E-3</v>
      </c>
      <c r="BL71" s="226">
        <v>2.5902987930375501E-3</v>
      </c>
      <c r="BM71" s="226">
        <v>9.2346042873203606E-3</v>
      </c>
      <c r="BN71" s="226">
        <v>4.9468907572925904E-3</v>
      </c>
      <c r="BO71" s="226">
        <v>7.4173637616088799E-3</v>
      </c>
      <c r="BP71" s="226">
        <v>8.9285551577987805E-3</v>
      </c>
      <c r="BQ71" s="226">
        <v>5.1847609945804198E-3</v>
      </c>
      <c r="BR71" s="226">
        <v>4.3462185614806602E-2</v>
      </c>
      <c r="BS71" s="226">
        <v>1.91477168390986E-3</v>
      </c>
      <c r="BT71" s="226">
        <v>7.5232830701970101E-3</v>
      </c>
      <c r="BU71" s="226">
        <v>1.3355809034358401E-3</v>
      </c>
      <c r="BV71" s="226">
        <v>5.3997888454808199E-3</v>
      </c>
      <c r="BW71" s="226">
        <v>2.35927257155889E-3</v>
      </c>
      <c r="BX71" s="226">
        <v>7.49622018345634E-3</v>
      </c>
      <c r="BY71" s="226">
        <v>0</v>
      </c>
    </row>
    <row r="72" spans="1:77" x14ac:dyDescent="0.3">
      <c r="A72" s="105" t="s">
        <v>650</v>
      </c>
      <c r="B72" s="226">
        <v>4.3756208658658403E-6</v>
      </c>
      <c r="C72" s="226">
        <v>9.8276683224581703E-6</v>
      </c>
      <c r="D72" s="226">
        <v>5.4877566570759204E-6</v>
      </c>
      <c r="E72" s="226">
        <v>1.2179597144596699E-5</v>
      </c>
      <c r="F72" s="226">
        <v>4.7230587839698204E-6</v>
      </c>
      <c r="G72" s="226">
        <v>1.06269422047933E-5</v>
      </c>
      <c r="H72" s="226">
        <v>9.3998531346378802E-6</v>
      </c>
      <c r="I72" s="226">
        <v>8.2131953464492598E-6</v>
      </c>
      <c r="J72" s="226">
        <v>5.8426210387041097E-6</v>
      </c>
      <c r="K72" s="226">
        <v>4.74460688280009E-6</v>
      </c>
      <c r="L72" s="226">
        <v>2.8457171427090998E-6</v>
      </c>
      <c r="M72" s="226">
        <v>5.5763798495820003E-6</v>
      </c>
      <c r="N72" s="226">
        <v>3.1098790586736501E-6</v>
      </c>
      <c r="O72" s="226">
        <v>1.3567042038294599E-6</v>
      </c>
      <c r="P72" s="226">
        <v>8.7347460009239795E-6</v>
      </c>
      <c r="Q72" s="226">
        <v>1.03733604940465E-5</v>
      </c>
      <c r="R72" s="226">
        <v>6.9225229616664997E-6</v>
      </c>
      <c r="S72" s="226">
        <v>1.25666638889751E-5</v>
      </c>
      <c r="T72" s="226">
        <v>4.1138596693349404E-6</v>
      </c>
      <c r="U72" s="226">
        <v>5.6571845999797304E-6</v>
      </c>
      <c r="V72" s="226">
        <v>8.51399962517055E-6</v>
      </c>
      <c r="W72" s="226">
        <v>4.1272112167144902E-6</v>
      </c>
      <c r="X72" s="226">
        <v>4.0527456595237602E-6</v>
      </c>
      <c r="Y72" s="226">
        <v>5.5542867077118199E-6</v>
      </c>
      <c r="Z72" s="226">
        <v>6.25009001661665E-6</v>
      </c>
      <c r="AA72" s="226">
        <v>3.7645832701499498E-6</v>
      </c>
      <c r="AB72" s="226">
        <v>6.2273070568007797E-6</v>
      </c>
      <c r="AC72" s="226">
        <v>4.4836931037809703E-6</v>
      </c>
      <c r="AD72" s="226">
        <v>9.0116304901242806E-6</v>
      </c>
      <c r="AE72" s="226">
        <v>8.9508720986739896E-6</v>
      </c>
      <c r="AF72" s="226">
        <v>1.19493382813626E-5</v>
      </c>
      <c r="AG72" s="226">
        <v>2.1264643993736801E-5</v>
      </c>
      <c r="AH72" s="226">
        <v>0</v>
      </c>
      <c r="AI72" s="226">
        <v>4.5682541266521703E-6</v>
      </c>
      <c r="AJ72" s="226">
        <v>1.2959833049010999E-5</v>
      </c>
      <c r="AK72" s="226">
        <v>5.1170153170032101E-6</v>
      </c>
      <c r="AL72" s="226">
        <v>4.0742636650125097E-6</v>
      </c>
      <c r="AM72" s="226">
        <v>1.6224252585381199E-5</v>
      </c>
      <c r="AN72" s="226">
        <v>6.3832817412879105E-5</v>
      </c>
      <c r="AO72" s="226">
        <v>3.8807219852356501E-6</v>
      </c>
      <c r="AP72" s="226">
        <v>4.1942904342505198E-6</v>
      </c>
      <c r="AQ72" s="226">
        <v>1.04073105802471E-5</v>
      </c>
      <c r="AR72" s="226">
        <v>9.2814382681402103E-6</v>
      </c>
      <c r="AS72" s="226">
        <v>9.4776834053290305E-6</v>
      </c>
      <c r="AT72" s="226">
        <v>7.6439851655433304E-6</v>
      </c>
      <c r="AU72" s="226">
        <v>8.1806425836338196E-6</v>
      </c>
      <c r="AV72" s="226">
        <v>1.6497064342223899E-5</v>
      </c>
      <c r="AW72" s="226">
        <v>7.0360648085534197E-5</v>
      </c>
      <c r="AX72" s="226">
        <v>1.23967733892809E-5</v>
      </c>
      <c r="AY72" s="226">
        <v>9.1864094260359294E-6</v>
      </c>
      <c r="AZ72" s="226">
        <v>1.4617045277312501E-5</v>
      </c>
      <c r="BA72" s="226">
        <v>1.28561562214702E-5</v>
      </c>
      <c r="BB72" s="226">
        <v>3.3962046431466801E-6</v>
      </c>
      <c r="BC72" s="226">
        <v>5.9326638178026598E-6</v>
      </c>
      <c r="BD72" s="226">
        <v>8.9038314785553303E-6</v>
      </c>
      <c r="BE72" s="226">
        <v>5.0006429278190898E-6</v>
      </c>
      <c r="BF72" s="226">
        <v>1.3821264854152601E-4</v>
      </c>
      <c r="BG72" s="226">
        <v>1.3357078804069499E-5</v>
      </c>
      <c r="BH72" s="226">
        <v>8.2604009028242001E-6</v>
      </c>
      <c r="BI72" s="226">
        <v>4.5610025370641401E-6</v>
      </c>
      <c r="BJ72" s="226">
        <v>2.3294308584914099E-5</v>
      </c>
      <c r="BK72" s="226">
        <v>2.5097101618845199E-5</v>
      </c>
      <c r="BL72" s="226">
        <v>6.68728610583102E-6</v>
      </c>
      <c r="BM72" s="226">
        <v>7.3974262163030099E-6</v>
      </c>
      <c r="BN72" s="226">
        <v>5.9199009320732796E-6</v>
      </c>
      <c r="BO72" s="226">
        <v>7.9630071465132902E-6</v>
      </c>
      <c r="BP72" s="226">
        <v>9.6663099974131901E-6</v>
      </c>
      <c r="BQ72" s="226">
        <v>1.4389111347752799E-5</v>
      </c>
      <c r="BR72" s="226">
        <v>1.26422094143037E-5</v>
      </c>
      <c r="BS72" s="226">
        <v>1.95288051591231E-2</v>
      </c>
      <c r="BT72" s="226">
        <v>2.3674216329641199E-5</v>
      </c>
      <c r="BU72" s="226">
        <v>6.8890888205073604E-6</v>
      </c>
      <c r="BV72" s="226">
        <v>1.1336950079096501E-5</v>
      </c>
      <c r="BW72" s="226">
        <v>5.3299301774666602E-6</v>
      </c>
      <c r="BX72" s="226">
        <v>2.3878526688839901E-5</v>
      </c>
      <c r="BY72" s="226">
        <v>0</v>
      </c>
    </row>
    <row r="73" spans="1:77" x14ac:dyDescent="0.3">
      <c r="A73" s="105" t="s">
        <v>656</v>
      </c>
      <c r="B73" s="226">
        <v>3.32681412478649E-5</v>
      </c>
      <c r="C73" s="226">
        <v>4.6986519816276097E-5</v>
      </c>
      <c r="D73" s="226">
        <v>2.7302962941531601E-5</v>
      </c>
      <c r="E73" s="226">
        <v>6.6598873728735102E-5</v>
      </c>
      <c r="F73" s="226">
        <v>2.8964858796223401E-5</v>
      </c>
      <c r="G73" s="226">
        <v>4.7726174951618402E-5</v>
      </c>
      <c r="H73" s="226">
        <v>3.8726966645315199E-5</v>
      </c>
      <c r="I73" s="226">
        <v>2.9525298811314101E-5</v>
      </c>
      <c r="J73" s="226">
        <v>3.62339471175401E-5</v>
      </c>
      <c r="K73" s="226">
        <v>4.4403317794645703E-5</v>
      </c>
      <c r="L73" s="226">
        <v>2.66253023592943E-5</v>
      </c>
      <c r="M73" s="226">
        <v>3.80044227564099E-5</v>
      </c>
      <c r="N73" s="226">
        <v>2.3010346821429701E-5</v>
      </c>
      <c r="O73" s="226">
        <v>1.1007538642355701E-5</v>
      </c>
      <c r="P73" s="226">
        <v>6.6977655020440197E-5</v>
      </c>
      <c r="Q73" s="226">
        <v>7.8575146430143604E-5</v>
      </c>
      <c r="R73" s="226">
        <v>3.5286999912229399E-5</v>
      </c>
      <c r="S73" s="226">
        <v>5.5304298733118698E-5</v>
      </c>
      <c r="T73" s="226">
        <v>3.2360109563635801E-5</v>
      </c>
      <c r="U73" s="226">
        <v>3.9534236798613702E-5</v>
      </c>
      <c r="V73" s="226">
        <v>4.6803071281282098E-5</v>
      </c>
      <c r="W73" s="226">
        <v>3.2421133906950198E-5</v>
      </c>
      <c r="X73" s="226">
        <v>3.1219293876481303E-5</v>
      </c>
      <c r="Y73" s="226">
        <v>4.0839083022615597E-5</v>
      </c>
      <c r="Z73" s="226">
        <v>4.5769789402430002E-5</v>
      </c>
      <c r="AA73" s="226">
        <v>3.2190467306074603E-5</v>
      </c>
      <c r="AB73" s="226">
        <v>3.9541498040886398E-5</v>
      </c>
      <c r="AC73" s="226">
        <v>2.99151095575516E-5</v>
      </c>
      <c r="AD73" s="226">
        <v>3.3721506803533898E-5</v>
      </c>
      <c r="AE73" s="226">
        <v>4.3283354261909398E-5</v>
      </c>
      <c r="AF73" s="226">
        <v>6.5080466614732998E-5</v>
      </c>
      <c r="AG73" s="226">
        <v>5.0284695192823299E-5</v>
      </c>
      <c r="AH73" s="226">
        <v>0</v>
      </c>
      <c r="AI73" s="226">
        <v>2.62430678481933E-5</v>
      </c>
      <c r="AJ73" s="226">
        <v>4.7098393903920497E-5</v>
      </c>
      <c r="AK73" s="226">
        <v>3.9064785028583301E-5</v>
      </c>
      <c r="AL73" s="226">
        <v>2.8702807317727701E-5</v>
      </c>
      <c r="AM73" s="226">
        <v>4.2821866587405298E-5</v>
      </c>
      <c r="AN73" s="226">
        <v>4.4596185353050099E-5</v>
      </c>
      <c r="AO73" s="226">
        <v>3.0293417293483801E-5</v>
      </c>
      <c r="AP73" s="226">
        <v>2.7964850353225001E-5</v>
      </c>
      <c r="AQ73" s="226">
        <v>4.1239151012038001E-5</v>
      </c>
      <c r="AR73" s="226">
        <v>2.32843711940425E-5</v>
      </c>
      <c r="AS73" s="226">
        <v>3.0535821038854998E-5</v>
      </c>
      <c r="AT73" s="226">
        <v>2.5115866685769998E-5</v>
      </c>
      <c r="AU73" s="226">
        <v>3.3052853815032999E-5</v>
      </c>
      <c r="AV73" s="226">
        <v>4.1838631842548397E-5</v>
      </c>
      <c r="AW73" s="226">
        <v>3.8619059844621301E-5</v>
      </c>
      <c r="AX73" s="226">
        <v>2.8923461280782899E-5</v>
      </c>
      <c r="AY73" s="226">
        <v>2.88755759379697E-5</v>
      </c>
      <c r="AZ73" s="226">
        <v>2.4773868422057299E-5</v>
      </c>
      <c r="BA73" s="226">
        <v>2.66819822508162E-5</v>
      </c>
      <c r="BB73" s="226">
        <v>2.0708208443304699E-5</v>
      </c>
      <c r="BC73" s="226">
        <v>2.5913012004663601E-5</v>
      </c>
      <c r="BD73" s="226">
        <v>6.9382438730738297E-5</v>
      </c>
      <c r="BE73" s="226">
        <v>2.9363596017843901E-5</v>
      </c>
      <c r="BF73" s="226">
        <v>8.7292918452104196E-5</v>
      </c>
      <c r="BG73" s="226">
        <v>4.2559760981300201E-5</v>
      </c>
      <c r="BH73" s="226">
        <v>5.4289249124419703E-5</v>
      </c>
      <c r="BI73" s="226">
        <v>5.5596249491523701E-5</v>
      </c>
      <c r="BJ73" s="226">
        <v>5.5924201877180698E-5</v>
      </c>
      <c r="BK73" s="226">
        <v>1.3470528476127399E-4</v>
      </c>
      <c r="BL73" s="226">
        <v>3.1299911393981097E-5</v>
      </c>
      <c r="BM73" s="226">
        <v>1.6322985241024E-4</v>
      </c>
      <c r="BN73" s="226">
        <v>1.37703788395026E-4</v>
      </c>
      <c r="BO73" s="226">
        <v>1.58512618077597E-4</v>
      </c>
      <c r="BP73" s="226">
        <v>1.4288602361255999E-4</v>
      </c>
      <c r="BQ73" s="226">
        <v>4.58053148974908E-5</v>
      </c>
      <c r="BR73" s="226">
        <v>3.5178579739407798E-4</v>
      </c>
      <c r="BS73" s="226">
        <v>7.6794483165207601E-5</v>
      </c>
      <c r="BT73" s="226">
        <v>4.9817798089055502E-2</v>
      </c>
      <c r="BU73" s="226">
        <v>5.04668010093111E-5</v>
      </c>
      <c r="BV73" s="226">
        <v>5.2343452939514301E-5</v>
      </c>
      <c r="BW73" s="226">
        <v>2.5214523682793699E-5</v>
      </c>
      <c r="BX73" s="226">
        <v>3.44698143624712E-4</v>
      </c>
      <c r="BY73" s="226">
        <v>0</v>
      </c>
    </row>
    <row r="74" spans="1:77" x14ac:dyDescent="0.3">
      <c r="A74" s="105" t="s">
        <v>660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4.9141507935959998E-2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3">
      <c r="A75" s="105" t="s">
        <v>676</v>
      </c>
      <c r="B75" s="226">
        <v>9.10250588153373E-7</v>
      </c>
      <c r="C75" s="226">
        <v>2.0363110066528398E-6</v>
      </c>
      <c r="D75" s="226">
        <v>1.9772319030123498E-6</v>
      </c>
      <c r="E75" s="226">
        <v>1.47990399414863E-6</v>
      </c>
      <c r="F75" s="226">
        <v>1.2911491017684699E-6</v>
      </c>
      <c r="G75" s="226">
        <v>9.8519373718207603E-7</v>
      </c>
      <c r="H75" s="226">
        <v>1.8756941886839001E-6</v>
      </c>
      <c r="I75" s="226">
        <v>1.2712750512164E-6</v>
      </c>
      <c r="J75" s="226">
        <v>1.6603039107468899E-6</v>
      </c>
      <c r="K75" s="226">
        <v>2.1674158546045201E-6</v>
      </c>
      <c r="L75" s="226">
        <v>8.9169967820627695E-7</v>
      </c>
      <c r="M75" s="226">
        <v>3.8605432284154098E-6</v>
      </c>
      <c r="N75" s="226">
        <v>4.3984108993610998E-7</v>
      </c>
      <c r="O75" s="226">
        <v>2.3243745564340399E-7</v>
      </c>
      <c r="P75" s="226">
        <v>8.3324339595374395E-7</v>
      </c>
      <c r="Q75" s="226">
        <v>1.1019520449363499E-6</v>
      </c>
      <c r="R75" s="226">
        <v>2.9323318341428101E-6</v>
      </c>
      <c r="S75" s="226">
        <v>4.3973580442268001E-6</v>
      </c>
      <c r="T75" s="226">
        <v>4.3144857336355396E-6</v>
      </c>
      <c r="U75" s="226">
        <v>4.5353033261647403E-6</v>
      </c>
      <c r="V75" s="226">
        <v>2.9739411794545302E-6</v>
      </c>
      <c r="W75" s="226">
        <v>2.7911718840563498E-6</v>
      </c>
      <c r="X75" s="226">
        <v>4.0423379203822496E-6</v>
      </c>
      <c r="Y75" s="226">
        <v>3.3578425173175402E-6</v>
      </c>
      <c r="Z75" s="226">
        <v>3.3660415463601298E-6</v>
      </c>
      <c r="AA75" s="226">
        <v>3.2874225259725699E-6</v>
      </c>
      <c r="AB75" s="226">
        <v>3.9582940861884799E-6</v>
      </c>
      <c r="AC75" s="226">
        <v>3.18344153023753E-6</v>
      </c>
      <c r="AD75" s="226">
        <v>2.7651402532198701E-6</v>
      </c>
      <c r="AE75" s="226">
        <v>4.7616348985382501E-6</v>
      </c>
      <c r="AF75" s="226">
        <v>1.87814490636106E-6</v>
      </c>
      <c r="AG75" s="226">
        <v>1.64674743771716E-6</v>
      </c>
      <c r="AH75" s="226">
        <v>0</v>
      </c>
      <c r="AI75" s="226">
        <v>1.7815632940512801E-6</v>
      </c>
      <c r="AJ75" s="226">
        <v>1.3825631338420999E-6</v>
      </c>
      <c r="AK75" s="226">
        <v>1.97277185814557E-6</v>
      </c>
      <c r="AL75" s="226">
        <v>1.7326022379828999E-6</v>
      </c>
      <c r="AM75" s="226">
        <v>1.7173203867772001E-6</v>
      </c>
      <c r="AN75" s="226">
        <v>1.3467759336085801E-6</v>
      </c>
      <c r="AO75" s="226">
        <v>1.40890381563692E-6</v>
      </c>
      <c r="AP75" s="226">
        <v>1.6284841843902299E-6</v>
      </c>
      <c r="AQ75" s="226">
        <v>1.66456302544794E-6</v>
      </c>
      <c r="AR75" s="226">
        <v>1.5557462297193199E-6</v>
      </c>
      <c r="AS75" s="226">
        <v>1.48230758115467E-6</v>
      </c>
      <c r="AT75" s="226">
        <v>1.50987137077238E-6</v>
      </c>
      <c r="AU75" s="226">
        <v>1.43373452608007E-6</v>
      </c>
      <c r="AV75" s="226">
        <v>1.54573532868105E-6</v>
      </c>
      <c r="AW75" s="226">
        <v>1.2177943435752901E-6</v>
      </c>
      <c r="AX75" s="226">
        <v>1.23636423870276E-6</v>
      </c>
      <c r="AY75" s="226">
        <v>9.0569674746198905E-7</v>
      </c>
      <c r="AZ75" s="226">
        <v>1.15754196647306E-6</v>
      </c>
      <c r="BA75" s="226">
        <v>1.06727791540667E-6</v>
      </c>
      <c r="BB75" s="226">
        <v>1.84195423840568E-6</v>
      </c>
      <c r="BC75" s="226">
        <v>1.4539860056142199E-6</v>
      </c>
      <c r="BD75" s="226">
        <v>1.62626337876122E-6</v>
      </c>
      <c r="BE75" s="226">
        <v>7.7832449693378897E-7</v>
      </c>
      <c r="BF75" s="226">
        <v>1.13687635274384E-6</v>
      </c>
      <c r="BG75" s="226">
        <v>1.32569854817179E-6</v>
      </c>
      <c r="BH75" s="226">
        <v>5.8867189631566799E-7</v>
      </c>
      <c r="BI75" s="226">
        <v>1.896646374257E-6</v>
      </c>
      <c r="BJ75" s="226">
        <v>1.0067533700861499E-6</v>
      </c>
      <c r="BK75" s="226">
        <v>1.08337256498086E-6</v>
      </c>
      <c r="BL75" s="226">
        <v>1.7859491867280299E-6</v>
      </c>
      <c r="BM75" s="226">
        <v>4.2996879875729601E-7</v>
      </c>
      <c r="BN75" s="226">
        <v>2.5045683334862799E-7</v>
      </c>
      <c r="BO75" s="226">
        <v>6.5588021744024999E-7</v>
      </c>
      <c r="BP75" s="226">
        <v>3.6123175997805999E-7</v>
      </c>
      <c r="BQ75" s="226">
        <v>1.4561184084797101E-7</v>
      </c>
      <c r="BR75" s="226">
        <v>3.8157935484538001E-7</v>
      </c>
      <c r="BS75" s="226">
        <v>1.1377343490716899E-5</v>
      </c>
      <c r="BT75" s="226">
        <v>7.2538308064315604E-7</v>
      </c>
      <c r="BU75" s="226">
        <v>1.95820737303361E-6</v>
      </c>
      <c r="BV75" s="226">
        <v>4.1880399347839901E-2</v>
      </c>
      <c r="BW75" s="226">
        <v>1.33828219784295E-3</v>
      </c>
      <c r="BX75" s="226">
        <v>9.3791075231412703E-7</v>
      </c>
      <c r="BY75" s="226">
        <v>0</v>
      </c>
    </row>
    <row r="76" spans="1:77" x14ac:dyDescent="0.3">
      <c r="A76" s="105" t="s">
        <v>680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2.1424658625983299E-2</v>
      </c>
      <c r="BX76" s="226">
        <v>0</v>
      </c>
      <c r="BY76" s="226">
        <v>0</v>
      </c>
    </row>
    <row r="77" spans="1:77" x14ac:dyDescent="0.3">
      <c r="A77" s="105" t="s">
        <v>628</v>
      </c>
      <c r="B77" s="226">
        <v>1.0529384326033199E-3</v>
      </c>
      <c r="C77" s="226">
        <v>7.8490174123890604E-4</v>
      </c>
      <c r="D77" s="226">
        <v>8.2883958378702799E-4</v>
      </c>
      <c r="E77" s="226">
        <v>1.69746621020895E-3</v>
      </c>
      <c r="F77" s="226">
        <v>9.4327307992951202E-4</v>
      </c>
      <c r="G77" s="226">
        <v>1.44484990576437E-3</v>
      </c>
      <c r="H77" s="226">
        <v>1.58460478847243E-3</v>
      </c>
      <c r="I77" s="226">
        <v>1.45474332228022E-3</v>
      </c>
      <c r="J77" s="226">
        <v>8.6054841788399199E-4</v>
      </c>
      <c r="K77" s="226">
        <v>9.4573995993803598E-4</v>
      </c>
      <c r="L77" s="226">
        <v>1.09808069827076E-3</v>
      </c>
      <c r="M77" s="226">
        <v>6.3710889039731604E-4</v>
      </c>
      <c r="N77" s="226">
        <v>1.4447770880687301E-4</v>
      </c>
      <c r="O77" s="226">
        <v>7.1850039353081406E-5</v>
      </c>
      <c r="P77" s="226">
        <v>2.2185520978485599E-3</v>
      </c>
      <c r="Q77" s="226">
        <v>2.4916798881286302E-3</v>
      </c>
      <c r="R77" s="226">
        <v>6.5415118394378604E-4</v>
      </c>
      <c r="S77" s="226">
        <v>7.8499228182421596E-4</v>
      </c>
      <c r="T77" s="226">
        <v>5.3607929241958297E-4</v>
      </c>
      <c r="U77" s="226">
        <v>8.4855247639851496E-4</v>
      </c>
      <c r="V77" s="226">
        <v>1.28733204847261E-3</v>
      </c>
      <c r="W77" s="226">
        <v>4.5211191970690601E-4</v>
      </c>
      <c r="X77" s="226">
        <v>4.6132330707141298E-4</v>
      </c>
      <c r="Y77" s="226">
        <v>8.3013485193335703E-4</v>
      </c>
      <c r="Z77" s="226">
        <v>1.1392214027169799E-3</v>
      </c>
      <c r="AA77" s="226">
        <v>6.2497455314215495E-4</v>
      </c>
      <c r="AB77" s="226">
        <v>8.2501058790271397E-4</v>
      </c>
      <c r="AC77" s="226">
        <v>4.1310758108726198E-4</v>
      </c>
      <c r="AD77" s="226">
        <v>4.30593818825031E-4</v>
      </c>
      <c r="AE77" s="226">
        <v>6.8973633124200196E-4</v>
      </c>
      <c r="AF77" s="226">
        <v>4.7138275228906699E-4</v>
      </c>
      <c r="AG77" s="226">
        <v>3.9250406857180601E-4</v>
      </c>
      <c r="AH77" s="226">
        <v>0</v>
      </c>
      <c r="AI77" s="226">
        <v>2.7368676879082601E-4</v>
      </c>
      <c r="AJ77" s="226">
        <v>2.12297206250054E-4</v>
      </c>
      <c r="AK77" s="226">
        <v>3.3196821490719998E-4</v>
      </c>
      <c r="AL77" s="226">
        <v>4.3752177257332201E-4</v>
      </c>
      <c r="AM77" s="226">
        <v>3.6256720039818503E-4</v>
      </c>
      <c r="AN77" s="226">
        <v>3.5627341412174302E-4</v>
      </c>
      <c r="AO77" s="226">
        <v>2.3551756526186599E-4</v>
      </c>
      <c r="AP77" s="226">
        <v>2.7620380201092603E-4</v>
      </c>
      <c r="AQ77" s="226">
        <v>3.1913180465220598E-4</v>
      </c>
      <c r="AR77" s="226">
        <v>2.14478286690238E-4</v>
      </c>
      <c r="AS77" s="226">
        <v>2.6839710141269202E-4</v>
      </c>
      <c r="AT77" s="226">
        <v>2.2689811356599399E-4</v>
      </c>
      <c r="AU77" s="226">
        <v>2.9046069410148298E-4</v>
      </c>
      <c r="AV77" s="226">
        <v>4.9214514383271899E-4</v>
      </c>
      <c r="AW77" s="226">
        <v>6.7375416544923899E-4</v>
      </c>
      <c r="AX77" s="226">
        <v>2.6839029979629301E-4</v>
      </c>
      <c r="AY77" s="226">
        <v>2.4491834116306899E-4</v>
      </c>
      <c r="AZ77" s="226">
        <v>2.6127421729295298E-4</v>
      </c>
      <c r="BA77" s="226">
        <v>2.47908219624076E-4</v>
      </c>
      <c r="BB77" s="226">
        <v>2.1521859835733301E-4</v>
      </c>
      <c r="BC77" s="226">
        <v>2.5504178774840401E-4</v>
      </c>
      <c r="BD77" s="226">
        <v>4.4546911762189599E-4</v>
      </c>
      <c r="BE77" s="226">
        <v>3.6213675847240298E-4</v>
      </c>
      <c r="BF77" s="226">
        <v>4.9948236095882195E-4</v>
      </c>
      <c r="BG77" s="226">
        <v>5.3975383457727905E-4</v>
      </c>
      <c r="BH77" s="226">
        <v>3.0036722004212998E-4</v>
      </c>
      <c r="BI77" s="226">
        <v>5.4567871233803097E-4</v>
      </c>
      <c r="BJ77" s="226">
        <v>4.70322443815016E-4</v>
      </c>
      <c r="BK77" s="226">
        <v>1.14746847221823E-3</v>
      </c>
      <c r="BL77" s="226">
        <v>8.9390964990485196E-4</v>
      </c>
      <c r="BM77" s="226">
        <v>3.1362025324757001E-3</v>
      </c>
      <c r="BN77" s="226">
        <v>8.4540029442957204E-4</v>
      </c>
      <c r="BO77" s="226">
        <v>1.01401222678653E-3</v>
      </c>
      <c r="BP77" s="226">
        <v>9.793862648405391E-4</v>
      </c>
      <c r="BQ77" s="226">
        <v>5.0400352284710799E-4</v>
      </c>
      <c r="BR77" s="226">
        <v>1.5990476633612001E-3</v>
      </c>
      <c r="BS77" s="226">
        <v>2.7797798055289799E-4</v>
      </c>
      <c r="BT77" s="226">
        <v>2.61776391543377E-3</v>
      </c>
      <c r="BU77" s="226">
        <v>2.5972733138450698E-4</v>
      </c>
      <c r="BV77" s="226">
        <v>1.27581973330181E-3</v>
      </c>
      <c r="BW77" s="226">
        <v>2.36713964099775E-4</v>
      </c>
      <c r="BX77" s="226">
        <v>0.11574194716149699</v>
      </c>
      <c r="BY77" s="226">
        <v>0</v>
      </c>
    </row>
    <row r="78" spans="1:77" x14ac:dyDescent="0.3">
      <c r="A78" s="105" t="s">
        <v>692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0.25856369650917799</v>
      </c>
    </row>
    <row r="79" spans="1:77" x14ac:dyDescent="0.3">
      <c r="A79" s="106" t="s">
        <v>912</v>
      </c>
      <c r="B79" s="227">
        <v>0.15262943212797001</v>
      </c>
      <c r="C79" s="227">
        <v>8.3515177577202698E-2</v>
      </c>
      <c r="D79" s="227">
        <v>0.120540649757058</v>
      </c>
      <c r="E79" s="227">
        <v>5.5209822322192903E-2</v>
      </c>
      <c r="F79" s="227">
        <v>6.1773884148213103E-2</v>
      </c>
      <c r="G79" s="227">
        <v>8.1191827541103198E-2</v>
      </c>
      <c r="H79" s="227">
        <v>5.2680348034067501E-2</v>
      </c>
      <c r="I79" s="227">
        <v>0.121080652622007</v>
      </c>
      <c r="J79" s="227">
        <v>6.9110814126670195E-2</v>
      </c>
      <c r="K79" s="227">
        <v>0.54255763902305798</v>
      </c>
      <c r="L79" s="227">
        <v>6.1522029445166201E-2</v>
      </c>
      <c r="M79" s="227">
        <v>5.7852289120610301E-2</v>
      </c>
      <c r="N79" s="227">
        <v>1.5960397898744701E-2</v>
      </c>
      <c r="O79" s="227">
        <v>7.9530706404755992E-3</v>
      </c>
      <c r="P79" s="227">
        <v>4.2385713286068598E-2</v>
      </c>
      <c r="Q79" s="227">
        <v>5.2992737504850097E-2</v>
      </c>
      <c r="R79" s="227">
        <v>0.21618454647774901</v>
      </c>
      <c r="S79" s="227">
        <v>7.9082107032433499E-2</v>
      </c>
      <c r="T79" s="227">
        <v>5.7862131713093803E-2</v>
      </c>
      <c r="U79" s="227">
        <v>6.1750054304655903E-2</v>
      </c>
      <c r="V79" s="227">
        <v>0.18703575419718901</v>
      </c>
      <c r="W79" s="227">
        <v>0.112390041647169</v>
      </c>
      <c r="X79" s="227">
        <v>5.72369464617195E-2</v>
      </c>
      <c r="Y79" s="227">
        <v>5.93795907810582E-2</v>
      </c>
      <c r="Z79" s="227">
        <v>9.2040599403819895E-2</v>
      </c>
      <c r="AA79" s="227">
        <v>5.5478344024151402E-2</v>
      </c>
      <c r="AB79" s="227">
        <v>0.14255610762691201</v>
      </c>
      <c r="AC79" s="227">
        <v>3.9238634611456803E-2</v>
      </c>
      <c r="AD79" s="227">
        <v>6.454824308354E-2</v>
      </c>
      <c r="AE79" s="227">
        <v>0.31352398665556702</v>
      </c>
      <c r="AF79" s="227">
        <v>4.5849022299490103E-2</v>
      </c>
      <c r="AG79" s="227">
        <v>5.8417916065816297E-2</v>
      </c>
      <c r="AH79" s="227">
        <v>0</v>
      </c>
      <c r="AI79" s="227">
        <v>6.2196429818307301E-2</v>
      </c>
      <c r="AJ79" s="227">
        <v>0.121845455160352</v>
      </c>
      <c r="AK79" s="227">
        <v>0.10934971337841801</v>
      </c>
      <c r="AL79" s="227">
        <v>6.8037535703158195E-2</v>
      </c>
      <c r="AM79" s="227">
        <v>3.7780573599201103E-2</v>
      </c>
      <c r="AN79" s="227">
        <v>3.7529120513614102E-2</v>
      </c>
      <c r="AO79" s="227">
        <v>1.50397752858765E-2</v>
      </c>
      <c r="AP79" s="227">
        <v>3.7814534814347898E-2</v>
      </c>
      <c r="AQ79" s="227">
        <v>4.05157599889358E-2</v>
      </c>
      <c r="AR79" s="227">
        <v>2.8900879987958001E-2</v>
      </c>
      <c r="AS79" s="227">
        <v>3.42003193153428E-2</v>
      </c>
      <c r="AT79" s="227">
        <v>3.0442710186572099E-2</v>
      </c>
      <c r="AU79" s="227">
        <v>5.9796109223788703E-2</v>
      </c>
      <c r="AV79" s="227">
        <v>4.3919597644639999E-2</v>
      </c>
      <c r="AW79" s="227">
        <v>3.38002313229167E-2</v>
      </c>
      <c r="AX79" s="227">
        <v>6.8765581058403705E-2</v>
      </c>
      <c r="AY79" s="227">
        <v>4.24125953258244E-2</v>
      </c>
      <c r="AZ79" s="227">
        <v>3.3020880986875598E-2</v>
      </c>
      <c r="BA79" s="227">
        <v>4.3203205708150103E-2</v>
      </c>
      <c r="BB79" s="227">
        <v>2.4208310830709699E-2</v>
      </c>
      <c r="BC79" s="227">
        <v>7.8886901354077096E-2</v>
      </c>
      <c r="BD79" s="227">
        <v>8.0721016125646902E-2</v>
      </c>
      <c r="BE79" s="227">
        <v>2.67906651389253E-2</v>
      </c>
      <c r="BF79" s="227">
        <v>5.2274135871932102E-2</v>
      </c>
      <c r="BG79" s="227">
        <v>5.39159759169845E-2</v>
      </c>
      <c r="BH79" s="227">
        <v>6.61179875275964E-2</v>
      </c>
      <c r="BI79" s="227">
        <v>5.2798515357975299E-2</v>
      </c>
      <c r="BJ79" s="227">
        <v>0.10428865763749</v>
      </c>
      <c r="BK79" s="227">
        <v>6.8140581662787095E-2</v>
      </c>
      <c r="BL79" s="227">
        <v>0.20179481248473</v>
      </c>
      <c r="BM79" s="227">
        <v>4.0443655514979297E-2</v>
      </c>
      <c r="BN79" s="227">
        <v>3.4527725848949697E-2</v>
      </c>
      <c r="BO79" s="227">
        <v>3.5151785085342203E-2</v>
      </c>
      <c r="BP79" s="227">
        <v>4.3284078886271199E-2</v>
      </c>
      <c r="BQ79" s="227">
        <v>1.29550349281992E-2</v>
      </c>
      <c r="BR79" s="227">
        <v>5.5850649784256502E-2</v>
      </c>
      <c r="BS79" s="227">
        <v>2.6027209399860401E-2</v>
      </c>
      <c r="BT79" s="227">
        <v>7.3967152953852505E-2</v>
      </c>
      <c r="BU79" s="227">
        <v>5.9425345421915098E-2</v>
      </c>
      <c r="BV79" s="227">
        <v>6.1490775875856198E-2</v>
      </c>
      <c r="BW79" s="227">
        <v>3.2728504186286998E-2</v>
      </c>
      <c r="BX79" s="227">
        <v>0.143942433046931</v>
      </c>
      <c r="BY79" s="227">
        <v>0.25856369650917799</v>
      </c>
    </row>
    <row r="80" spans="1:77" x14ac:dyDescent="0.3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3">
      <c r="A81" t="s">
        <v>913</v>
      </c>
      <c r="B81" s="226">
        <v>0.137556906965075</v>
      </c>
      <c r="C81" s="226">
        <v>5.5000504083072901E-2</v>
      </c>
      <c r="D81" s="226">
        <v>9.5060996031372497E-2</v>
      </c>
      <c r="E81" s="226">
        <v>2.4046611913030601E-2</v>
      </c>
      <c r="F81" s="226">
        <v>4.2793917753646299E-2</v>
      </c>
      <c r="G81" s="226">
        <v>6.1339179611762301E-2</v>
      </c>
      <c r="H81" s="226">
        <v>2.9178220186725699E-2</v>
      </c>
      <c r="I81" s="226">
        <v>0.10059437624918501</v>
      </c>
      <c r="J81" s="226">
        <v>4.3339013196353297E-2</v>
      </c>
      <c r="K81" s="226">
        <v>0.50120684219974099</v>
      </c>
      <c r="L81" s="226">
        <v>4.1659184364678699E-2</v>
      </c>
      <c r="M81" s="226">
        <v>2.0348300230577501E-2</v>
      </c>
      <c r="N81" s="226">
        <v>6.3115094040087196E-3</v>
      </c>
      <c r="O81" s="226">
        <v>8.4242426985572797E-4</v>
      </c>
      <c r="P81" s="226">
        <v>1.50078862535075E-2</v>
      </c>
      <c r="Q81" s="226">
        <v>1.97685991136873E-2</v>
      </c>
      <c r="R81" s="226">
        <v>2.61979834662831E-2</v>
      </c>
      <c r="S81" s="226">
        <v>3.4957026842788098E-2</v>
      </c>
      <c r="T81" s="226">
        <v>2.02289305386202E-2</v>
      </c>
      <c r="U81" s="226">
        <v>2.0054123954627599E-2</v>
      </c>
      <c r="V81" s="226">
        <v>2.4812728358170898E-2</v>
      </c>
      <c r="W81" s="226">
        <v>7.2244161054592304E-2</v>
      </c>
      <c r="X81" s="226">
        <v>2.44456535870607E-2</v>
      </c>
      <c r="Y81" s="226">
        <v>2.8653112430766899E-2</v>
      </c>
      <c r="Z81" s="226">
        <v>3.9748846932584798E-2</v>
      </c>
      <c r="AA81" s="226">
        <v>2.1915576351841399E-2</v>
      </c>
      <c r="AB81" s="226">
        <v>8.1440946451913104E-2</v>
      </c>
      <c r="AC81" s="226">
        <v>4.3771342817328397E-3</v>
      </c>
      <c r="AD81" s="226">
        <v>2.82223440433511E-2</v>
      </c>
      <c r="AE81" s="226">
        <v>0.26933932222706403</v>
      </c>
      <c r="AF81" s="226">
        <v>1.6634804877968801E-2</v>
      </c>
      <c r="AG81" s="226">
        <v>3.2795947901591897E-2</v>
      </c>
      <c r="AH81" s="226" t="e">
        <v>#VALUE!</v>
      </c>
      <c r="AI81" s="226">
        <v>4.2556659195124497E-2</v>
      </c>
      <c r="AJ81" s="226">
        <v>9.9645756846264297E-2</v>
      </c>
      <c r="AK81" s="226">
        <v>6.06205341790532E-2</v>
      </c>
      <c r="AL81" s="226">
        <v>3.6841647300596303E-2</v>
      </c>
      <c r="AM81" s="226">
        <v>1.2670020588101001E-2</v>
      </c>
      <c r="AN81" s="226">
        <v>1.872348061661E-2</v>
      </c>
      <c r="AO81" s="226">
        <v>7.8328323486595304E-4</v>
      </c>
      <c r="AP81" s="226">
        <v>2.0637144815070799E-2</v>
      </c>
      <c r="AQ81" s="226">
        <v>2.06130242271493E-2</v>
      </c>
      <c r="AR81" s="226">
        <v>1.49670259227723E-2</v>
      </c>
      <c r="AS81" s="226">
        <v>1.81391678928625E-2</v>
      </c>
      <c r="AT81" s="226">
        <v>1.50693651216972E-2</v>
      </c>
      <c r="AU81" s="226">
        <v>4.1490017679823799E-2</v>
      </c>
      <c r="AV81" s="226">
        <v>1.9600628825634701E-2</v>
      </c>
      <c r="AW81" s="226">
        <v>1.0827028285415E-2</v>
      </c>
      <c r="AX81" s="226">
        <v>5.1727695852014498E-2</v>
      </c>
      <c r="AY81" s="226">
        <v>3.0294062349852699E-2</v>
      </c>
      <c r="AZ81" s="226">
        <v>1.8026034601523001E-2</v>
      </c>
      <c r="BA81" s="226">
        <v>2.9062105854463401E-2</v>
      </c>
      <c r="BB81" s="226">
        <v>1.06066671589756E-2</v>
      </c>
      <c r="BC81" s="226">
        <v>5.5671254867506202E-2</v>
      </c>
      <c r="BD81" s="226">
        <v>5.9102126847612797E-2</v>
      </c>
      <c r="BE81" s="226">
        <v>1.1689390210786001E-2</v>
      </c>
      <c r="BF81" s="226">
        <v>2.5756509228174899E-2</v>
      </c>
      <c r="BG81" s="226">
        <v>3.1077580502474202E-2</v>
      </c>
      <c r="BH81" s="226">
        <v>5.0088611006710297E-2</v>
      </c>
      <c r="BI81" s="226">
        <v>3.3688715092042597E-2</v>
      </c>
      <c r="BJ81" s="226">
        <v>7.7823842324032999E-2</v>
      </c>
      <c r="BK81" s="226">
        <v>3.3249026515853902E-2</v>
      </c>
      <c r="BL81" s="226">
        <v>0.13970627140316599</v>
      </c>
      <c r="BM81" s="226">
        <v>1.6990749670896699E-2</v>
      </c>
      <c r="BN81" s="226">
        <v>2.0834901601629801E-2</v>
      </c>
      <c r="BO81" s="226">
        <v>8.7640734106435598E-3</v>
      </c>
      <c r="BP81" s="226">
        <v>1.9099328901656401E-2</v>
      </c>
      <c r="BQ81" s="226">
        <v>2.3340914889263902E-3</v>
      </c>
      <c r="BR81" s="226">
        <v>3.5224095591015102E-2</v>
      </c>
      <c r="BS81" s="226">
        <v>1.9522267891503901E-2</v>
      </c>
      <c r="BT81" s="226">
        <v>4.8985108485024298E-2</v>
      </c>
      <c r="BU81" s="226">
        <v>4.9141507935959998E-2</v>
      </c>
      <c r="BV81" s="226">
        <v>3.2013206825944503E-2</v>
      </c>
      <c r="BW81" s="226">
        <v>2.1424658625983299E-2</v>
      </c>
      <c r="BX81" s="226">
        <v>0.108635356750619</v>
      </c>
      <c r="BY81" s="226">
        <v>0.25856369650917799</v>
      </c>
    </row>
    <row r="82" spans="1:77" x14ac:dyDescent="0.3">
      <c r="A82" s="106" t="s">
        <v>914</v>
      </c>
      <c r="B82" s="227">
        <v>1.10957301596438</v>
      </c>
      <c r="C82" s="227">
        <v>1.51844385737013</v>
      </c>
      <c r="D82" s="227">
        <v>1.26803478597338</v>
      </c>
      <c r="E82" s="227">
        <v>2.2959501538873899</v>
      </c>
      <c r="F82" s="227">
        <v>1.44352018676648</v>
      </c>
      <c r="G82" s="227">
        <v>1.3236536265237899</v>
      </c>
      <c r="H82" s="227">
        <v>1.8054681778717201</v>
      </c>
      <c r="I82" s="227">
        <v>1.2036523028094099</v>
      </c>
      <c r="J82" s="227">
        <v>1.5946559238336699</v>
      </c>
      <c r="K82" s="227">
        <v>1.0825024587490299</v>
      </c>
      <c r="L82" s="227">
        <v>1.47679390231482</v>
      </c>
      <c r="M82" s="227">
        <v>2.84310180531322</v>
      </c>
      <c r="N82" s="227">
        <v>2.52877669620639</v>
      </c>
      <c r="O82" s="227">
        <v>9.4406950571801893</v>
      </c>
      <c r="P82" s="227">
        <v>2.82422937981441</v>
      </c>
      <c r="Q82" s="227">
        <v>2.6806521392888798</v>
      </c>
      <c r="R82" s="227">
        <v>8.2519536954429693</v>
      </c>
      <c r="S82" s="227">
        <v>2.2622663931943801</v>
      </c>
      <c r="T82" s="227">
        <v>2.8603653367945401</v>
      </c>
      <c r="U82" s="227">
        <v>3.0791698727087402</v>
      </c>
      <c r="V82" s="227">
        <v>7.5378955307668702</v>
      </c>
      <c r="W82" s="227">
        <v>1.5556972356871801</v>
      </c>
      <c r="X82" s="227">
        <v>2.3413956292015699</v>
      </c>
      <c r="Y82" s="227">
        <v>2.0723609319767302</v>
      </c>
      <c r="Z82" s="227">
        <v>2.31555394700941</v>
      </c>
      <c r="AA82" s="227">
        <v>2.5314572217257698</v>
      </c>
      <c r="AB82" s="227">
        <v>1.75042302229486</v>
      </c>
      <c r="AC82" s="227">
        <v>8.9644575847745696</v>
      </c>
      <c r="AD82" s="227">
        <v>2.2871325990637201</v>
      </c>
      <c r="AE82" s="227">
        <v>1.1640483241108499</v>
      </c>
      <c r="AF82" s="227">
        <v>2.75621040558238</v>
      </c>
      <c r="AG82" s="227">
        <v>1.7812540817879701</v>
      </c>
      <c r="AH82" s="227" t="e">
        <v>#VALUE!</v>
      </c>
      <c r="AI82" s="227">
        <v>1.4614970017532001</v>
      </c>
      <c r="AJ82" s="227">
        <v>1.2227861879591899</v>
      </c>
      <c r="AK82" s="227">
        <v>1.80383948870254</v>
      </c>
      <c r="AL82" s="227">
        <v>1.84675606788237</v>
      </c>
      <c r="AM82" s="227">
        <v>2.9818873092189402</v>
      </c>
      <c r="AN82" s="227">
        <v>2.00438803457949</v>
      </c>
      <c r="AO82" s="227">
        <v>19.200941136510199</v>
      </c>
      <c r="AP82" s="227">
        <v>1.83235302912314</v>
      </c>
      <c r="AQ82" s="227">
        <v>1.9655417634241501</v>
      </c>
      <c r="AR82" s="227">
        <v>1.93097012974269</v>
      </c>
      <c r="AS82" s="227">
        <v>1.8854403640422901</v>
      </c>
      <c r="AT82" s="227">
        <v>2.02017204711166</v>
      </c>
      <c r="AU82" s="227">
        <v>1.44121676894023</v>
      </c>
      <c r="AV82" s="227">
        <v>2.2407239091839601</v>
      </c>
      <c r="AW82" s="227">
        <v>3.1218382765702</v>
      </c>
      <c r="AX82" s="227">
        <v>1.3293764573456399</v>
      </c>
      <c r="AY82" s="227">
        <v>1.40002997405961</v>
      </c>
      <c r="AZ82" s="227">
        <v>1.8318438700925199</v>
      </c>
      <c r="BA82" s="227">
        <v>1.48658207786119</v>
      </c>
      <c r="BB82" s="227">
        <v>2.2823673513902998</v>
      </c>
      <c r="BC82" s="227">
        <v>1.4170131702944799</v>
      </c>
      <c r="BD82" s="227">
        <v>1.3657886853001999</v>
      </c>
      <c r="BE82" s="227">
        <v>2.2918787597838199</v>
      </c>
      <c r="BF82" s="227">
        <v>2.0295504879500399</v>
      </c>
      <c r="BG82" s="227">
        <v>1.7348833160513299</v>
      </c>
      <c r="BH82" s="227">
        <v>1.3200203838501099</v>
      </c>
      <c r="BI82" s="227">
        <v>1.5672463379420001</v>
      </c>
      <c r="BJ82" s="227">
        <v>1.3400605074633301</v>
      </c>
      <c r="BK82" s="227">
        <v>2.0494008036685298</v>
      </c>
      <c r="BL82" s="227">
        <v>1.4444220038081801</v>
      </c>
      <c r="BM82" s="227">
        <v>2.3803337874052102</v>
      </c>
      <c r="BN82" s="227">
        <v>1.6572060914484401</v>
      </c>
      <c r="BO82" s="227">
        <v>4.0108957830786798</v>
      </c>
      <c r="BP82" s="227">
        <v>2.2662617681041901</v>
      </c>
      <c r="BQ82" s="227">
        <v>5.5503543839912197</v>
      </c>
      <c r="BR82" s="227">
        <v>1.58558080334369</v>
      </c>
      <c r="BS82" s="227">
        <v>1.3332062414320001</v>
      </c>
      <c r="BT82" s="227">
        <v>1.5099926333013201</v>
      </c>
      <c r="BU82" s="227">
        <v>1.2092698803495601</v>
      </c>
      <c r="BV82" s="227">
        <v>1.92079400886581</v>
      </c>
      <c r="BW82" s="227">
        <v>1.5276091328986099</v>
      </c>
      <c r="BX82" s="227">
        <v>1.32500538823067</v>
      </c>
      <c r="BY82" s="227">
        <v>1</v>
      </c>
    </row>
  </sheetData>
  <sheetProtection password="DA53" sheet="1" formatColumns="0" formatRows="0"/>
  <conditionalFormatting sqref="A3:A79 A82">
    <cfRule type="cellIs" dxfId="87" priority="4" operator="lessThan">
      <formula>0</formula>
    </cfRule>
  </conditionalFormatting>
  <conditionalFormatting sqref="B2:BY2">
    <cfRule type="cellIs" dxfId="86" priority="5" operator="lessThan">
      <formula>0</formula>
    </cfRule>
  </conditionalFormatting>
  <conditionalFormatting sqref="B79:BY79">
    <cfRule type="top10" dxfId="85" priority="1" rank="10"/>
  </conditionalFormatting>
  <conditionalFormatting sqref="B81:BY81">
    <cfRule type="top10" dxfId="84" priority="3" rank="10"/>
  </conditionalFormatting>
  <conditionalFormatting sqref="B82:BY82">
    <cfRule type="top10" dxfId="83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43"/>
  <dimension ref="A2:BY78"/>
  <sheetViews>
    <sheetView showGridLines="0" zoomScale="70" zoomScaleNormal="70" workbookViewId="0">
      <pane xSplit="1" ySplit="2" topLeftCell="B3" activePane="bottomRight" state="frozen"/>
      <selection pane="topRight" activeCell="O21" sqref="O21"/>
      <selection pane="bottomLeft" activeCell="O21" sqref="O21"/>
      <selection pane="bottomRight" activeCell="W38" sqref="W38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>
        <f>I!A1*'Sim_F(IxI)'!$O3</f>
        <v>0</v>
      </c>
      <c r="C3">
        <f>I!B1*'Sim_F(IxI)'!$O3</f>
        <v>0</v>
      </c>
      <c r="D3">
        <f>I!C1*'Sim_F(IxI)'!$O3</f>
        <v>0</v>
      </c>
      <c r="E3">
        <f>I!D1*'Sim_F(IxI)'!$O3</f>
        <v>0</v>
      </c>
      <c r="F3">
        <f>I!E1*'Sim_F(IxI)'!$O3</f>
        <v>0</v>
      </c>
      <c r="G3">
        <f>I!F1*'Sim_F(IxI)'!$O3</f>
        <v>0</v>
      </c>
      <c r="H3">
        <f>I!G1*'Sim_F(IxI)'!$O3</f>
        <v>0</v>
      </c>
      <c r="I3">
        <f>I!H1*'Sim_F(IxI)'!$O3</f>
        <v>0</v>
      </c>
      <c r="J3">
        <f>I!I1*'Sim_F(IxI)'!$O3</f>
        <v>0</v>
      </c>
      <c r="K3">
        <f>I!J1*'Sim_F(IxI)'!$O3</f>
        <v>0</v>
      </c>
      <c r="L3">
        <f>I!K1*'Sim_F(IxI)'!$O3</f>
        <v>0</v>
      </c>
      <c r="M3">
        <f>I!L1*'Sim_F(IxI)'!$O3</f>
        <v>0</v>
      </c>
      <c r="N3">
        <f>I!M1*'Sim_F(IxI)'!$O3</f>
        <v>0</v>
      </c>
      <c r="O3">
        <f>I!N1*'Sim_F(IxI)'!$O3</f>
        <v>0</v>
      </c>
      <c r="P3">
        <f>I!O1*'Sim_F(IxI)'!$O3</f>
        <v>0</v>
      </c>
      <c r="Q3">
        <f>I!P1*'Sim_F(IxI)'!$O3</f>
        <v>0</v>
      </c>
      <c r="R3">
        <f>I!Q1*'Sim_F(IxI)'!$O3</f>
        <v>0</v>
      </c>
      <c r="S3">
        <f>I!R1*'Sim_F(IxI)'!$O3</f>
        <v>0</v>
      </c>
      <c r="T3">
        <f>I!S1*'Sim_F(IxI)'!$O3</f>
        <v>0</v>
      </c>
      <c r="U3">
        <f>I!T1*'Sim_F(IxI)'!$O3</f>
        <v>0</v>
      </c>
      <c r="V3">
        <f>I!U1*'Sim_F(IxI)'!$O3</f>
        <v>0</v>
      </c>
      <c r="W3">
        <f>I!V1*'Sim_F(IxI)'!$O3</f>
        <v>0</v>
      </c>
      <c r="X3">
        <f>I!W1*'Sim_F(IxI)'!$O3</f>
        <v>0</v>
      </c>
      <c r="Y3">
        <f>I!X1*'Sim_F(IxI)'!$O3</f>
        <v>0</v>
      </c>
      <c r="Z3">
        <f>I!Y1*'Sim_F(IxI)'!$O3</f>
        <v>0</v>
      </c>
      <c r="AA3">
        <f>I!Z1*'Sim_F(IxI)'!$O3</f>
        <v>0</v>
      </c>
      <c r="AB3">
        <f>I!AA1*'Sim_F(IxI)'!$O3</f>
        <v>0</v>
      </c>
      <c r="AC3">
        <f>I!AB1*'Sim_F(IxI)'!$O3</f>
        <v>0</v>
      </c>
      <c r="AD3">
        <f>I!AC1*'Sim_F(IxI)'!$O3</f>
        <v>0</v>
      </c>
      <c r="AE3">
        <f>I!AD1*'Sim_F(IxI)'!$O3</f>
        <v>0</v>
      </c>
      <c r="AF3">
        <f>I!AE1*'Sim_F(IxI)'!$O3</f>
        <v>0</v>
      </c>
      <c r="AG3">
        <f>I!AF1*'Sim_F(IxI)'!$O3</f>
        <v>0</v>
      </c>
      <c r="AH3">
        <f>I!AG1*'Sim_F(IxI)'!$O3</f>
        <v>0</v>
      </c>
      <c r="AI3">
        <f>I!AH1*'Sim_F(IxI)'!$O3</f>
        <v>0</v>
      </c>
      <c r="AJ3">
        <f>I!AI1*'Sim_F(IxI)'!$O3</f>
        <v>0</v>
      </c>
      <c r="AK3">
        <f>I!AJ1*'Sim_F(IxI)'!$O3</f>
        <v>0</v>
      </c>
      <c r="AL3">
        <f>I!AK1*'Sim_F(IxI)'!$O3</f>
        <v>0</v>
      </c>
      <c r="AM3">
        <f>I!AL1*'Sim_F(IxI)'!$O3</f>
        <v>0</v>
      </c>
      <c r="AN3">
        <f>I!AM1*'Sim_F(IxI)'!$O3</f>
        <v>0</v>
      </c>
      <c r="AO3">
        <f>I!AN1*'Sim_F(IxI)'!$O3</f>
        <v>0</v>
      </c>
      <c r="AP3">
        <f>I!AO1*'Sim_F(IxI)'!$O3</f>
        <v>0</v>
      </c>
      <c r="AQ3">
        <f>I!AP1*'Sim_F(IxI)'!$O3</f>
        <v>0</v>
      </c>
      <c r="AR3">
        <f>I!AQ1*'Sim_F(IxI)'!$O3</f>
        <v>0</v>
      </c>
      <c r="AS3">
        <f>I!AR1*'Sim_F(IxI)'!$O3</f>
        <v>0</v>
      </c>
      <c r="AT3">
        <f>I!AS1*'Sim_F(IxI)'!$O3</f>
        <v>0</v>
      </c>
      <c r="AU3">
        <f>I!AT1*'Sim_F(IxI)'!$O3</f>
        <v>0</v>
      </c>
      <c r="AV3">
        <f>I!AU1*'Sim_F(IxI)'!$O3</f>
        <v>0</v>
      </c>
      <c r="AW3">
        <f>I!AV1*'Sim_F(IxI)'!$O3</f>
        <v>0</v>
      </c>
      <c r="AX3">
        <f>I!AW1*'Sim_F(IxI)'!$O3</f>
        <v>0</v>
      </c>
      <c r="AY3">
        <f>I!AX1*'Sim_F(IxI)'!$O3</f>
        <v>0</v>
      </c>
      <c r="AZ3">
        <f>I!AY1*'Sim_F(IxI)'!$O3</f>
        <v>0</v>
      </c>
      <c r="BA3">
        <f>I!AZ1*'Sim_F(IxI)'!$O3</f>
        <v>0</v>
      </c>
      <c r="BB3">
        <f>I!BA1*'Sim_F(IxI)'!$O3</f>
        <v>0</v>
      </c>
      <c r="BC3">
        <f>I!BB1*'Sim_F(IxI)'!$O3</f>
        <v>0</v>
      </c>
      <c r="BD3">
        <f>I!BC1*'Sim_F(IxI)'!$O3</f>
        <v>0</v>
      </c>
      <c r="BE3">
        <f>I!BD1*'Sim_F(IxI)'!$O3</f>
        <v>0</v>
      </c>
      <c r="BF3">
        <f>I!BE1*'Sim_F(IxI)'!$O3</f>
        <v>0</v>
      </c>
      <c r="BG3">
        <f>I!BF1*'Sim_F(IxI)'!$O3</f>
        <v>0</v>
      </c>
      <c r="BH3">
        <f>I!BG1*'Sim_F(IxI)'!$O3</f>
        <v>0</v>
      </c>
      <c r="BI3">
        <f>I!BH1*'Sim_F(IxI)'!$O3</f>
        <v>0</v>
      </c>
      <c r="BJ3">
        <f>I!BI1*'Sim_F(IxI)'!$O3</f>
        <v>0</v>
      </c>
      <c r="BK3">
        <f>I!BJ1*'Sim_F(IxI)'!$O3</f>
        <v>0</v>
      </c>
      <c r="BL3">
        <f>I!BK1*'Sim_F(IxI)'!$O3</f>
        <v>0</v>
      </c>
      <c r="BM3">
        <f>I!BL1*'Sim_F(IxI)'!$O3</f>
        <v>0</v>
      </c>
      <c r="BN3">
        <f>I!BM1*'Sim_F(IxI)'!$O3</f>
        <v>0</v>
      </c>
      <c r="BO3">
        <f>I!BN1*'Sim_F(IxI)'!$O3</f>
        <v>0</v>
      </c>
      <c r="BP3">
        <f>I!BO1*'Sim_F(IxI)'!$O3</f>
        <v>0</v>
      </c>
      <c r="BQ3">
        <f>I!BP1*'Sim_F(IxI)'!$O3</f>
        <v>0</v>
      </c>
      <c r="BR3">
        <f>I!BQ1*'Sim_F(IxI)'!$O3</f>
        <v>0</v>
      </c>
      <c r="BS3">
        <f>I!BR1*'Sim_F(IxI)'!$O3</f>
        <v>0</v>
      </c>
      <c r="BT3">
        <f>I!BS1*'Sim_F(IxI)'!$O3</f>
        <v>0</v>
      </c>
      <c r="BU3">
        <f>I!BT1*'Sim_F(IxI)'!$O3</f>
        <v>0</v>
      </c>
      <c r="BV3">
        <f>I!BU1*'Sim_F(IxI)'!$O3</f>
        <v>0</v>
      </c>
      <c r="BW3">
        <f>I!BV1*'Sim_F(IxI)'!$O3</f>
        <v>0</v>
      </c>
      <c r="BX3">
        <f>I!BW1*'Sim_F(IxI)'!$O3</f>
        <v>0</v>
      </c>
      <c r="BY3">
        <f>I!BX1*'Sim_F(IxI)'!$O3</f>
        <v>0</v>
      </c>
    </row>
    <row r="4" spans="1:77" x14ac:dyDescent="0.3">
      <c r="A4" s="105" t="s">
        <v>38</v>
      </c>
      <c r="B4">
        <f>I!A2*'Sim_F(IxI)'!$O4</f>
        <v>0</v>
      </c>
      <c r="C4">
        <f>I!B2*'Sim_F(IxI)'!$O4</f>
        <v>0</v>
      </c>
      <c r="D4">
        <f>I!C2*'Sim_F(IxI)'!$O4</f>
        <v>0</v>
      </c>
      <c r="E4">
        <f>I!D2*'Sim_F(IxI)'!$O4</f>
        <v>0</v>
      </c>
      <c r="F4">
        <f>I!E2*'Sim_F(IxI)'!$O4</f>
        <v>0</v>
      </c>
      <c r="G4">
        <f>I!F2*'Sim_F(IxI)'!$O4</f>
        <v>0</v>
      </c>
      <c r="H4">
        <f>I!G2*'Sim_F(IxI)'!$O4</f>
        <v>0</v>
      </c>
      <c r="I4">
        <f>I!H2*'Sim_F(IxI)'!$O4</f>
        <v>0</v>
      </c>
      <c r="J4">
        <f>I!I2*'Sim_F(IxI)'!$O4</f>
        <v>0</v>
      </c>
      <c r="K4">
        <f>I!J2*'Sim_F(IxI)'!$O4</f>
        <v>0</v>
      </c>
      <c r="L4">
        <f>I!K2*'Sim_F(IxI)'!$O4</f>
        <v>0</v>
      </c>
      <c r="M4">
        <f>I!L2*'Sim_F(IxI)'!$O4</f>
        <v>0</v>
      </c>
      <c r="N4">
        <f>I!M2*'Sim_F(IxI)'!$O4</f>
        <v>0</v>
      </c>
      <c r="O4">
        <f>I!N2*'Sim_F(IxI)'!$O4</f>
        <v>0</v>
      </c>
      <c r="P4">
        <f>I!O2*'Sim_F(IxI)'!$O4</f>
        <v>0</v>
      </c>
      <c r="Q4">
        <f>I!P2*'Sim_F(IxI)'!$O4</f>
        <v>0</v>
      </c>
      <c r="R4">
        <f>I!Q2*'Sim_F(IxI)'!$O4</f>
        <v>0</v>
      </c>
      <c r="S4">
        <f>I!R2*'Sim_F(IxI)'!$O4</f>
        <v>0</v>
      </c>
      <c r="T4">
        <f>I!S2*'Sim_F(IxI)'!$O4</f>
        <v>0</v>
      </c>
      <c r="U4">
        <f>I!T2*'Sim_F(IxI)'!$O4</f>
        <v>0</v>
      </c>
      <c r="V4">
        <f>I!U2*'Sim_F(IxI)'!$O4</f>
        <v>0</v>
      </c>
      <c r="W4">
        <f>I!V2*'Sim_F(IxI)'!$O4</f>
        <v>0</v>
      </c>
      <c r="X4">
        <f>I!W2*'Sim_F(IxI)'!$O4</f>
        <v>0</v>
      </c>
      <c r="Y4">
        <f>I!X2*'Sim_F(IxI)'!$O4</f>
        <v>0</v>
      </c>
      <c r="Z4">
        <f>I!Y2*'Sim_F(IxI)'!$O4</f>
        <v>0</v>
      </c>
      <c r="AA4">
        <f>I!Z2*'Sim_F(IxI)'!$O4</f>
        <v>0</v>
      </c>
      <c r="AB4">
        <f>I!AA2*'Sim_F(IxI)'!$O4</f>
        <v>0</v>
      </c>
      <c r="AC4">
        <f>I!AB2*'Sim_F(IxI)'!$O4</f>
        <v>0</v>
      </c>
      <c r="AD4">
        <f>I!AC2*'Sim_F(IxI)'!$O4</f>
        <v>0</v>
      </c>
      <c r="AE4">
        <f>I!AD2*'Sim_F(IxI)'!$O4</f>
        <v>0</v>
      </c>
      <c r="AF4">
        <f>I!AE2*'Sim_F(IxI)'!$O4</f>
        <v>0</v>
      </c>
      <c r="AG4">
        <f>I!AF2*'Sim_F(IxI)'!$O4</f>
        <v>0</v>
      </c>
      <c r="AH4">
        <f>I!AG2*'Sim_F(IxI)'!$O4</f>
        <v>0</v>
      </c>
      <c r="AI4">
        <f>I!AH2*'Sim_F(IxI)'!$O4</f>
        <v>0</v>
      </c>
      <c r="AJ4">
        <f>I!AI2*'Sim_F(IxI)'!$O4</f>
        <v>0</v>
      </c>
      <c r="AK4">
        <f>I!AJ2*'Sim_F(IxI)'!$O4</f>
        <v>0</v>
      </c>
      <c r="AL4">
        <f>I!AK2*'Sim_F(IxI)'!$O4</f>
        <v>0</v>
      </c>
      <c r="AM4">
        <f>I!AL2*'Sim_F(IxI)'!$O4</f>
        <v>0</v>
      </c>
      <c r="AN4">
        <f>I!AM2*'Sim_F(IxI)'!$O4</f>
        <v>0</v>
      </c>
      <c r="AO4">
        <f>I!AN2*'Sim_F(IxI)'!$O4</f>
        <v>0</v>
      </c>
      <c r="AP4">
        <f>I!AO2*'Sim_F(IxI)'!$O4</f>
        <v>0</v>
      </c>
      <c r="AQ4">
        <f>I!AP2*'Sim_F(IxI)'!$O4</f>
        <v>0</v>
      </c>
      <c r="AR4">
        <f>I!AQ2*'Sim_F(IxI)'!$O4</f>
        <v>0</v>
      </c>
      <c r="AS4">
        <f>I!AR2*'Sim_F(IxI)'!$O4</f>
        <v>0</v>
      </c>
      <c r="AT4">
        <f>I!AS2*'Sim_F(IxI)'!$O4</f>
        <v>0</v>
      </c>
      <c r="AU4">
        <f>I!AT2*'Sim_F(IxI)'!$O4</f>
        <v>0</v>
      </c>
      <c r="AV4">
        <f>I!AU2*'Sim_F(IxI)'!$O4</f>
        <v>0</v>
      </c>
      <c r="AW4">
        <f>I!AV2*'Sim_F(IxI)'!$O4</f>
        <v>0</v>
      </c>
      <c r="AX4">
        <f>I!AW2*'Sim_F(IxI)'!$O4</f>
        <v>0</v>
      </c>
      <c r="AY4">
        <f>I!AX2*'Sim_F(IxI)'!$O4</f>
        <v>0</v>
      </c>
      <c r="AZ4">
        <f>I!AY2*'Sim_F(IxI)'!$O4</f>
        <v>0</v>
      </c>
      <c r="BA4">
        <f>I!AZ2*'Sim_F(IxI)'!$O4</f>
        <v>0</v>
      </c>
      <c r="BB4">
        <f>I!BA2*'Sim_F(IxI)'!$O4</f>
        <v>0</v>
      </c>
      <c r="BC4">
        <f>I!BB2*'Sim_F(IxI)'!$O4</f>
        <v>0</v>
      </c>
      <c r="BD4">
        <f>I!BC2*'Sim_F(IxI)'!$O4</f>
        <v>0</v>
      </c>
      <c r="BE4">
        <f>I!BD2*'Sim_F(IxI)'!$O4</f>
        <v>0</v>
      </c>
      <c r="BF4">
        <f>I!BE2*'Sim_F(IxI)'!$O4</f>
        <v>0</v>
      </c>
      <c r="BG4">
        <f>I!BF2*'Sim_F(IxI)'!$O4</f>
        <v>0</v>
      </c>
      <c r="BH4">
        <f>I!BG2*'Sim_F(IxI)'!$O4</f>
        <v>0</v>
      </c>
      <c r="BI4">
        <f>I!BH2*'Sim_F(IxI)'!$O4</f>
        <v>0</v>
      </c>
      <c r="BJ4">
        <f>I!BI2*'Sim_F(IxI)'!$O4</f>
        <v>0</v>
      </c>
      <c r="BK4">
        <f>I!BJ2*'Sim_F(IxI)'!$O4</f>
        <v>0</v>
      </c>
      <c r="BL4">
        <f>I!BK2*'Sim_F(IxI)'!$O4</f>
        <v>0</v>
      </c>
      <c r="BM4">
        <f>I!BL2*'Sim_F(IxI)'!$O4</f>
        <v>0</v>
      </c>
      <c r="BN4">
        <f>I!BM2*'Sim_F(IxI)'!$O4</f>
        <v>0</v>
      </c>
      <c r="BO4">
        <f>I!BN2*'Sim_F(IxI)'!$O4</f>
        <v>0</v>
      </c>
      <c r="BP4">
        <f>I!BO2*'Sim_F(IxI)'!$O4</f>
        <v>0</v>
      </c>
      <c r="BQ4">
        <f>I!BP2*'Sim_F(IxI)'!$O4</f>
        <v>0</v>
      </c>
      <c r="BR4">
        <f>I!BQ2*'Sim_F(IxI)'!$O4</f>
        <v>0</v>
      </c>
      <c r="BS4">
        <f>I!BR2*'Sim_F(IxI)'!$O4</f>
        <v>0</v>
      </c>
      <c r="BT4">
        <f>I!BS2*'Sim_F(IxI)'!$O4</f>
        <v>0</v>
      </c>
      <c r="BU4">
        <f>I!BT2*'Sim_F(IxI)'!$O4</f>
        <v>0</v>
      </c>
      <c r="BV4">
        <f>I!BU2*'Sim_F(IxI)'!$O4</f>
        <v>0</v>
      </c>
      <c r="BW4">
        <f>I!BV2*'Sim_F(IxI)'!$O4</f>
        <v>0</v>
      </c>
      <c r="BX4">
        <f>I!BW2*'Sim_F(IxI)'!$O4</f>
        <v>0</v>
      </c>
      <c r="BY4">
        <f>I!BX2*'Sim_F(IxI)'!$O4</f>
        <v>0</v>
      </c>
    </row>
    <row r="5" spans="1:77" x14ac:dyDescent="0.3">
      <c r="A5" s="105" t="s">
        <v>58</v>
      </c>
      <c r="B5">
        <f>I!A3*'Sim_F(IxI)'!$O5</f>
        <v>0</v>
      </c>
      <c r="C5">
        <f>I!B3*'Sim_F(IxI)'!$O5</f>
        <v>0</v>
      </c>
      <c r="D5">
        <f>I!C3*'Sim_F(IxI)'!$O5</f>
        <v>0</v>
      </c>
      <c r="E5">
        <f>I!D3*'Sim_F(IxI)'!$O5</f>
        <v>0</v>
      </c>
      <c r="F5">
        <f>I!E3*'Sim_F(IxI)'!$O5</f>
        <v>0</v>
      </c>
      <c r="G5">
        <f>I!F3*'Sim_F(IxI)'!$O5</f>
        <v>0</v>
      </c>
      <c r="H5">
        <f>I!G3*'Sim_F(IxI)'!$O5</f>
        <v>0</v>
      </c>
      <c r="I5">
        <f>I!H3*'Sim_F(IxI)'!$O5</f>
        <v>0</v>
      </c>
      <c r="J5">
        <f>I!I3*'Sim_F(IxI)'!$O5</f>
        <v>0</v>
      </c>
      <c r="K5">
        <f>I!J3*'Sim_F(IxI)'!$O5</f>
        <v>0</v>
      </c>
      <c r="L5">
        <f>I!K3*'Sim_F(IxI)'!$O5</f>
        <v>0</v>
      </c>
      <c r="M5">
        <f>I!L3*'Sim_F(IxI)'!$O5</f>
        <v>0</v>
      </c>
      <c r="N5">
        <f>I!M3*'Sim_F(IxI)'!$O5</f>
        <v>0</v>
      </c>
      <c r="O5">
        <f>I!N3*'Sim_F(IxI)'!$O5</f>
        <v>0</v>
      </c>
      <c r="P5">
        <f>I!O3*'Sim_F(IxI)'!$O5</f>
        <v>0</v>
      </c>
      <c r="Q5">
        <f>I!P3*'Sim_F(IxI)'!$O5</f>
        <v>0</v>
      </c>
      <c r="R5">
        <f>I!Q3*'Sim_F(IxI)'!$O5</f>
        <v>0</v>
      </c>
      <c r="S5">
        <f>I!R3*'Sim_F(IxI)'!$O5</f>
        <v>0</v>
      </c>
      <c r="T5">
        <f>I!S3*'Sim_F(IxI)'!$O5</f>
        <v>0</v>
      </c>
      <c r="U5">
        <f>I!T3*'Sim_F(IxI)'!$O5</f>
        <v>0</v>
      </c>
      <c r="V5">
        <f>I!U3*'Sim_F(IxI)'!$O5</f>
        <v>0</v>
      </c>
      <c r="W5">
        <f>I!V3*'Sim_F(IxI)'!$O5</f>
        <v>0</v>
      </c>
      <c r="X5">
        <f>I!W3*'Sim_F(IxI)'!$O5</f>
        <v>0</v>
      </c>
      <c r="Y5">
        <f>I!X3*'Sim_F(IxI)'!$O5</f>
        <v>0</v>
      </c>
      <c r="Z5">
        <f>I!Y3*'Sim_F(IxI)'!$O5</f>
        <v>0</v>
      </c>
      <c r="AA5">
        <f>I!Z3*'Sim_F(IxI)'!$O5</f>
        <v>0</v>
      </c>
      <c r="AB5">
        <f>I!AA3*'Sim_F(IxI)'!$O5</f>
        <v>0</v>
      </c>
      <c r="AC5">
        <f>I!AB3*'Sim_F(IxI)'!$O5</f>
        <v>0</v>
      </c>
      <c r="AD5">
        <f>I!AC3*'Sim_F(IxI)'!$O5</f>
        <v>0</v>
      </c>
      <c r="AE5">
        <f>I!AD3*'Sim_F(IxI)'!$O5</f>
        <v>0</v>
      </c>
      <c r="AF5">
        <f>I!AE3*'Sim_F(IxI)'!$O5</f>
        <v>0</v>
      </c>
      <c r="AG5">
        <f>I!AF3*'Sim_F(IxI)'!$O5</f>
        <v>0</v>
      </c>
      <c r="AH5">
        <f>I!AG3*'Sim_F(IxI)'!$O5</f>
        <v>0</v>
      </c>
      <c r="AI5">
        <f>I!AH3*'Sim_F(IxI)'!$O5</f>
        <v>0</v>
      </c>
      <c r="AJ5">
        <f>I!AI3*'Sim_F(IxI)'!$O5</f>
        <v>0</v>
      </c>
      <c r="AK5">
        <f>I!AJ3*'Sim_F(IxI)'!$O5</f>
        <v>0</v>
      </c>
      <c r="AL5">
        <f>I!AK3*'Sim_F(IxI)'!$O5</f>
        <v>0</v>
      </c>
      <c r="AM5">
        <f>I!AL3*'Sim_F(IxI)'!$O5</f>
        <v>0</v>
      </c>
      <c r="AN5">
        <f>I!AM3*'Sim_F(IxI)'!$O5</f>
        <v>0</v>
      </c>
      <c r="AO5">
        <f>I!AN3*'Sim_F(IxI)'!$O5</f>
        <v>0</v>
      </c>
      <c r="AP5">
        <f>I!AO3*'Sim_F(IxI)'!$O5</f>
        <v>0</v>
      </c>
      <c r="AQ5">
        <f>I!AP3*'Sim_F(IxI)'!$O5</f>
        <v>0</v>
      </c>
      <c r="AR5">
        <f>I!AQ3*'Sim_F(IxI)'!$O5</f>
        <v>0</v>
      </c>
      <c r="AS5">
        <f>I!AR3*'Sim_F(IxI)'!$O5</f>
        <v>0</v>
      </c>
      <c r="AT5">
        <f>I!AS3*'Sim_F(IxI)'!$O5</f>
        <v>0</v>
      </c>
      <c r="AU5">
        <f>I!AT3*'Sim_F(IxI)'!$O5</f>
        <v>0</v>
      </c>
      <c r="AV5">
        <f>I!AU3*'Sim_F(IxI)'!$O5</f>
        <v>0</v>
      </c>
      <c r="AW5">
        <f>I!AV3*'Sim_F(IxI)'!$O5</f>
        <v>0</v>
      </c>
      <c r="AX5">
        <f>I!AW3*'Sim_F(IxI)'!$O5</f>
        <v>0</v>
      </c>
      <c r="AY5">
        <f>I!AX3*'Sim_F(IxI)'!$O5</f>
        <v>0</v>
      </c>
      <c r="AZ5">
        <f>I!AY3*'Sim_F(IxI)'!$O5</f>
        <v>0</v>
      </c>
      <c r="BA5">
        <f>I!AZ3*'Sim_F(IxI)'!$O5</f>
        <v>0</v>
      </c>
      <c r="BB5">
        <f>I!BA3*'Sim_F(IxI)'!$O5</f>
        <v>0</v>
      </c>
      <c r="BC5">
        <f>I!BB3*'Sim_F(IxI)'!$O5</f>
        <v>0</v>
      </c>
      <c r="BD5">
        <f>I!BC3*'Sim_F(IxI)'!$O5</f>
        <v>0</v>
      </c>
      <c r="BE5">
        <f>I!BD3*'Sim_F(IxI)'!$O5</f>
        <v>0</v>
      </c>
      <c r="BF5">
        <f>I!BE3*'Sim_F(IxI)'!$O5</f>
        <v>0</v>
      </c>
      <c r="BG5">
        <f>I!BF3*'Sim_F(IxI)'!$O5</f>
        <v>0</v>
      </c>
      <c r="BH5">
        <f>I!BG3*'Sim_F(IxI)'!$O5</f>
        <v>0</v>
      </c>
      <c r="BI5">
        <f>I!BH3*'Sim_F(IxI)'!$O5</f>
        <v>0</v>
      </c>
      <c r="BJ5">
        <f>I!BI3*'Sim_F(IxI)'!$O5</f>
        <v>0</v>
      </c>
      <c r="BK5">
        <f>I!BJ3*'Sim_F(IxI)'!$O5</f>
        <v>0</v>
      </c>
      <c r="BL5">
        <f>I!BK3*'Sim_F(IxI)'!$O5</f>
        <v>0</v>
      </c>
      <c r="BM5">
        <f>I!BL3*'Sim_F(IxI)'!$O5</f>
        <v>0</v>
      </c>
      <c r="BN5">
        <f>I!BM3*'Sim_F(IxI)'!$O5</f>
        <v>0</v>
      </c>
      <c r="BO5">
        <f>I!BN3*'Sim_F(IxI)'!$O5</f>
        <v>0</v>
      </c>
      <c r="BP5">
        <f>I!BO3*'Sim_F(IxI)'!$O5</f>
        <v>0</v>
      </c>
      <c r="BQ5">
        <f>I!BP3*'Sim_F(IxI)'!$O5</f>
        <v>0</v>
      </c>
      <c r="BR5">
        <f>I!BQ3*'Sim_F(IxI)'!$O5</f>
        <v>0</v>
      </c>
      <c r="BS5">
        <f>I!BR3*'Sim_F(IxI)'!$O5</f>
        <v>0</v>
      </c>
      <c r="BT5">
        <f>I!BS3*'Sim_F(IxI)'!$O5</f>
        <v>0</v>
      </c>
      <c r="BU5">
        <f>I!BT3*'Sim_F(IxI)'!$O5</f>
        <v>0</v>
      </c>
      <c r="BV5">
        <f>I!BU3*'Sim_F(IxI)'!$O5</f>
        <v>0</v>
      </c>
      <c r="BW5">
        <f>I!BV3*'Sim_F(IxI)'!$O5</f>
        <v>0</v>
      </c>
      <c r="BX5">
        <f>I!BW3*'Sim_F(IxI)'!$O5</f>
        <v>0</v>
      </c>
      <c r="BY5">
        <f>I!BX3*'Sim_F(IxI)'!$O5</f>
        <v>0</v>
      </c>
    </row>
    <row r="6" spans="1:77" x14ac:dyDescent="0.3">
      <c r="A6" s="105" t="s">
        <v>128</v>
      </c>
      <c r="B6">
        <f>I!A4*'Sim_F(IxI)'!$O6</f>
        <v>0</v>
      </c>
      <c r="C6">
        <f>I!B4*'Sim_F(IxI)'!$O6</f>
        <v>0</v>
      </c>
      <c r="D6">
        <f>I!C4*'Sim_F(IxI)'!$O6</f>
        <v>0</v>
      </c>
      <c r="E6">
        <f>I!D4*'Sim_F(IxI)'!$O6</f>
        <v>0</v>
      </c>
      <c r="F6">
        <f>I!E4*'Sim_F(IxI)'!$O6</f>
        <v>0</v>
      </c>
      <c r="G6">
        <f>I!F4*'Sim_F(IxI)'!$O6</f>
        <v>0</v>
      </c>
      <c r="H6">
        <f>I!G4*'Sim_F(IxI)'!$O6</f>
        <v>0</v>
      </c>
      <c r="I6">
        <f>I!H4*'Sim_F(IxI)'!$O6</f>
        <v>0</v>
      </c>
      <c r="J6">
        <f>I!I4*'Sim_F(IxI)'!$O6</f>
        <v>0</v>
      </c>
      <c r="K6">
        <f>I!J4*'Sim_F(IxI)'!$O6</f>
        <v>0</v>
      </c>
      <c r="L6">
        <f>I!K4*'Sim_F(IxI)'!$O6</f>
        <v>0</v>
      </c>
      <c r="M6">
        <f>I!L4*'Sim_F(IxI)'!$O6</f>
        <v>0</v>
      </c>
      <c r="N6">
        <f>I!M4*'Sim_F(IxI)'!$O6</f>
        <v>0</v>
      </c>
      <c r="O6">
        <f>I!N4*'Sim_F(IxI)'!$O6</f>
        <v>0</v>
      </c>
      <c r="P6">
        <f>I!O4*'Sim_F(IxI)'!$O6</f>
        <v>0</v>
      </c>
      <c r="Q6">
        <f>I!P4*'Sim_F(IxI)'!$O6</f>
        <v>0</v>
      </c>
      <c r="R6">
        <f>I!Q4*'Sim_F(IxI)'!$O6</f>
        <v>0</v>
      </c>
      <c r="S6">
        <f>I!R4*'Sim_F(IxI)'!$O6</f>
        <v>0</v>
      </c>
      <c r="T6">
        <f>I!S4*'Sim_F(IxI)'!$O6</f>
        <v>0</v>
      </c>
      <c r="U6">
        <f>I!T4*'Sim_F(IxI)'!$O6</f>
        <v>0</v>
      </c>
      <c r="V6">
        <f>I!U4*'Sim_F(IxI)'!$O6</f>
        <v>0</v>
      </c>
      <c r="W6">
        <f>I!V4*'Sim_F(IxI)'!$O6</f>
        <v>0</v>
      </c>
      <c r="X6">
        <f>I!W4*'Sim_F(IxI)'!$O6</f>
        <v>0</v>
      </c>
      <c r="Y6">
        <f>I!X4*'Sim_F(IxI)'!$O6</f>
        <v>0</v>
      </c>
      <c r="Z6">
        <f>I!Y4*'Sim_F(IxI)'!$O6</f>
        <v>0</v>
      </c>
      <c r="AA6">
        <f>I!Z4*'Sim_F(IxI)'!$O6</f>
        <v>0</v>
      </c>
      <c r="AB6">
        <f>I!AA4*'Sim_F(IxI)'!$O6</f>
        <v>0</v>
      </c>
      <c r="AC6">
        <f>I!AB4*'Sim_F(IxI)'!$O6</f>
        <v>0</v>
      </c>
      <c r="AD6">
        <f>I!AC4*'Sim_F(IxI)'!$O6</f>
        <v>0</v>
      </c>
      <c r="AE6">
        <f>I!AD4*'Sim_F(IxI)'!$O6</f>
        <v>0</v>
      </c>
      <c r="AF6">
        <f>I!AE4*'Sim_F(IxI)'!$O6</f>
        <v>0</v>
      </c>
      <c r="AG6">
        <f>I!AF4*'Sim_F(IxI)'!$O6</f>
        <v>0</v>
      </c>
      <c r="AH6">
        <f>I!AG4*'Sim_F(IxI)'!$O6</f>
        <v>0</v>
      </c>
      <c r="AI6">
        <f>I!AH4*'Sim_F(IxI)'!$O6</f>
        <v>0</v>
      </c>
      <c r="AJ6">
        <f>I!AI4*'Sim_F(IxI)'!$O6</f>
        <v>0</v>
      </c>
      <c r="AK6">
        <f>I!AJ4*'Sim_F(IxI)'!$O6</f>
        <v>0</v>
      </c>
      <c r="AL6">
        <f>I!AK4*'Sim_F(IxI)'!$O6</f>
        <v>0</v>
      </c>
      <c r="AM6">
        <f>I!AL4*'Sim_F(IxI)'!$O6</f>
        <v>0</v>
      </c>
      <c r="AN6">
        <f>I!AM4*'Sim_F(IxI)'!$O6</f>
        <v>0</v>
      </c>
      <c r="AO6">
        <f>I!AN4*'Sim_F(IxI)'!$O6</f>
        <v>0</v>
      </c>
      <c r="AP6">
        <f>I!AO4*'Sim_F(IxI)'!$O6</f>
        <v>0</v>
      </c>
      <c r="AQ6">
        <f>I!AP4*'Sim_F(IxI)'!$O6</f>
        <v>0</v>
      </c>
      <c r="AR6">
        <f>I!AQ4*'Sim_F(IxI)'!$O6</f>
        <v>0</v>
      </c>
      <c r="AS6">
        <f>I!AR4*'Sim_F(IxI)'!$O6</f>
        <v>0</v>
      </c>
      <c r="AT6">
        <f>I!AS4*'Sim_F(IxI)'!$O6</f>
        <v>0</v>
      </c>
      <c r="AU6">
        <f>I!AT4*'Sim_F(IxI)'!$O6</f>
        <v>0</v>
      </c>
      <c r="AV6">
        <f>I!AU4*'Sim_F(IxI)'!$O6</f>
        <v>0</v>
      </c>
      <c r="AW6">
        <f>I!AV4*'Sim_F(IxI)'!$O6</f>
        <v>0</v>
      </c>
      <c r="AX6">
        <f>I!AW4*'Sim_F(IxI)'!$O6</f>
        <v>0</v>
      </c>
      <c r="AY6">
        <f>I!AX4*'Sim_F(IxI)'!$O6</f>
        <v>0</v>
      </c>
      <c r="AZ6">
        <f>I!AY4*'Sim_F(IxI)'!$O6</f>
        <v>0</v>
      </c>
      <c r="BA6">
        <f>I!AZ4*'Sim_F(IxI)'!$O6</f>
        <v>0</v>
      </c>
      <c r="BB6">
        <f>I!BA4*'Sim_F(IxI)'!$O6</f>
        <v>0</v>
      </c>
      <c r="BC6">
        <f>I!BB4*'Sim_F(IxI)'!$O6</f>
        <v>0</v>
      </c>
      <c r="BD6">
        <f>I!BC4*'Sim_F(IxI)'!$O6</f>
        <v>0</v>
      </c>
      <c r="BE6">
        <f>I!BD4*'Sim_F(IxI)'!$O6</f>
        <v>0</v>
      </c>
      <c r="BF6">
        <f>I!BE4*'Sim_F(IxI)'!$O6</f>
        <v>0</v>
      </c>
      <c r="BG6">
        <f>I!BF4*'Sim_F(IxI)'!$O6</f>
        <v>0</v>
      </c>
      <c r="BH6">
        <f>I!BG4*'Sim_F(IxI)'!$O6</f>
        <v>0</v>
      </c>
      <c r="BI6">
        <f>I!BH4*'Sim_F(IxI)'!$O6</f>
        <v>0</v>
      </c>
      <c r="BJ6">
        <f>I!BI4*'Sim_F(IxI)'!$O6</f>
        <v>0</v>
      </c>
      <c r="BK6">
        <f>I!BJ4*'Sim_F(IxI)'!$O6</f>
        <v>0</v>
      </c>
      <c r="BL6">
        <f>I!BK4*'Sim_F(IxI)'!$O6</f>
        <v>0</v>
      </c>
      <c r="BM6">
        <f>I!BL4*'Sim_F(IxI)'!$O6</f>
        <v>0</v>
      </c>
      <c r="BN6">
        <f>I!BM4*'Sim_F(IxI)'!$O6</f>
        <v>0</v>
      </c>
      <c r="BO6">
        <f>I!BN4*'Sim_F(IxI)'!$O6</f>
        <v>0</v>
      </c>
      <c r="BP6">
        <f>I!BO4*'Sim_F(IxI)'!$O6</f>
        <v>0</v>
      </c>
      <c r="BQ6">
        <f>I!BP4*'Sim_F(IxI)'!$O6</f>
        <v>0</v>
      </c>
      <c r="BR6">
        <f>I!BQ4*'Sim_F(IxI)'!$O6</f>
        <v>0</v>
      </c>
      <c r="BS6">
        <f>I!BR4*'Sim_F(IxI)'!$O6</f>
        <v>0</v>
      </c>
      <c r="BT6">
        <f>I!BS4*'Sim_F(IxI)'!$O6</f>
        <v>0</v>
      </c>
      <c r="BU6">
        <f>I!BT4*'Sim_F(IxI)'!$O6</f>
        <v>0</v>
      </c>
      <c r="BV6">
        <f>I!BU4*'Sim_F(IxI)'!$O6</f>
        <v>0</v>
      </c>
      <c r="BW6">
        <f>I!BV4*'Sim_F(IxI)'!$O6</f>
        <v>0</v>
      </c>
      <c r="BX6">
        <f>I!BW4*'Sim_F(IxI)'!$O6</f>
        <v>0</v>
      </c>
      <c r="BY6">
        <f>I!BX4*'Sim_F(IxI)'!$O6</f>
        <v>0</v>
      </c>
    </row>
    <row r="7" spans="1:77" x14ac:dyDescent="0.3">
      <c r="A7" s="105" t="s">
        <v>74</v>
      </c>
      <c r="B7">
        <f>I!A5*'Sim_F(IxI)'!$O7</f>
        <v>0</v>
      </c>
      <c r="C7">
        <f>I!B5*'Sim_F(IxI)'!$O7</f>
        <v>0</v>
      </c>
      <c r="D7">
        <f>I!C5*'Sim_F(IxI)'!$O7</f>
        <v>0</v>
      </c>
      <c r="E7">
        <f>I!D5*'Sim_F(IxI)'!$O7</f>
        <v>0</v>
      </c>
      <c r="F7">
        <f>I!E5*'Sim_F(IxI)'!$O7</f>
        <v>0</v>
      </c>
      <c r="G7">
        <f>I!F5*'Sim_F(IxI)'!$O7</f>
        <v>0</v>
      </c>
      <c r="H7">
        <f>I!G5*'Sim_F(IxI)'!$O7</f>
        <v>0</v>
      </c>
      <c r="I7">
        <f>I!H5*'Sim_F(IxI)'!$O7</f>
        <v>0</v>
      </c>
      <c r="J7">
        <f>I!I5*'Sim_F(IxI)'!$O7</f>
        <v>0</v>
      </c>
      <c r="K7">
        <f>I!J5*'Sim_F(IxI)'!$O7</f>
        <v>0</v>
      </c>
      <c r="L7">
        <f>I!K5*'Sim_F(IxI)'!$O7</f>
        <v>0</v>
      </c>
      <c r="M7">
        <f>I!L5*'Sim_F(IxI)'!$O7</f>
        <v>0</v>
      </c>
      <c r="N7">
        <f>I!M5*'Sim_F(IxI)'!$O7</f>
        <v>0</v>
      </c>
      <c r="O7">
        <f>I!N5*'Sim_F(IxI)'!$O7</f>
        <v>0</v>
      </c>
      <c r="P7">
        <f>I!O5*'Sim_F(IxI)'!$O7</f>
        <v>0</v>
      </c>
      <c r="Q7">
        <f>I!P5*'Sim_F(IxI)'!$O7</f>
        <v>0</v>
      </c>
      <c r="R7">
        <f>I!Q5*'Sim_F(IxI)'!$O7</f>
        <v>0</v>
      </c>
      <c r="S7">
        <f>I!R5*'Sim_F(IxI)'!$O7</f>
        <v>0</v>
      </c>
      <c r="T7">
        <f>I!S5*'Sim_F(IxI)'!$O7</f>
        <v>0</v>
      </c>
      <c r="U7">
        <f>I!T5*'Sim_F(IxI)'!$O7</f>
        <v>0</v>
      </c>
      <c r="V7">
        <f>I!U5*'Sim_F(IxI)'!$O7</f>
        <v>0</v>
      </c>
      <c r="W7">
        <f>I!V5*'Sim_F(IxI)'!$O7</f>
        <v>0</v>
      </c>
      <c r="X7">
        <f>I!W5*'Sim_F(IxI)'!$O7</f>
        <v>0</v>
      </c>
      <c r="Y7">
        <f>I!X5*'Sim_F(IxI)'!$O7</f>
        <v>0</v>
      </c>
      <c r="Z7">
        <f>I!Y5*'Sim_F(IxI)'!$O7</f>
        <v>0</v>
      </c>
      <c r="AA7">
        <f>I!Z5*'Sim_F(IxI)'!$O7</f>
        <v>0</v>
      </c>
      <c r="AB7">
        <f>I!AA5*'Sim_F(IxI)'!$O7</f>
        <v>0</v>
      </c>
      <c r="AC7">
        <f>I!AB5*'Sim_F(IxI)'!$O7</f>
        <v>0</v>
      </c>
      <c r="AD7">
        <f>I!AC5*'Sim_F(IxI)'!$O7</f>
        <v>0</v>
      </c>
      <c r="AE7">
        <f>I!AD5*'Sim_F(IxI)'!$O7</f>
        <v>0</v>
      </c>
      <c r="AF7">
        <f>I!AE5*'Sim_F(IxI)'!$O7</f>
        <v>0</v>
      </c>
      <c r="AG7">
        <f>I!AF5*'Sim_F(IxI)'!$O7</f>
        <v>0</v>
      </c>
      <c r="AH7">
        <f>I!AG5*'Sim_F(IxI)'!$O7</f>
        <v>0</v>
      </c>
      <c r="AI7">
        <f>I!AH5*'Sim_F(IxI)'!$O7</f>
        <v>0</v>
      </c>
      <c r="AJ7">
        <f>I!AI5*'Sim_F(IxI)'!$O7</f>
        <v>0</v>
      </c>
      <c r="AK7">
        <f>I!AJ5*'Sim_F(IxI)'!$O7</f>
        <v>0</v>
      </c>
      <c r="AL7">
        <f>I!AK5*'Sim_F(IxI)'!$O7</f>
        <v>0</v>
      </c>
      <c r="AM7">
        <f>I!AL5*'Sim_F(IxI)'!$O7</f>
        <v>0</v>
      </c>
      <c r="AN7">
        <f>I!AM5*'Sim_F(IxI)'!$O7</f>
        <v>0</v>
      </c>
      <c r="AO7">
        <f>I!AN5*'Sim_F(IxI)'!$O7</f>
        <v>0</v>
      </c>
      <c r="AP7">
        <f>I!AO5*'Sim_F(IxI)'!$O7</f>
        <v>0</v>
      </c>
      <c r="AQ7">
        <f>I!AP5*'Sim_F(IxI)'!$O7</f>
        <v>0</v>
      </c>
      <c r="AR7">
        <f>I!AQ5*'Sim_F(IxI)'!$O7</f>
        <v>0</v>
      </c>
      <c r="AS7">
        <f>I!AR5*'Sim_F(IxI)'!$O7</f>
        <v>0</v>
      </c>
      <c r="AT7">
        <f>I!AS5*'Sim_F(IxI)'!$O7</f>
        <v>0</v>
      </c>
      <c r="AU7">
        <f>I!AT5*'Sim_F(IxI)'!$O7</f>
        <v>0</v>
      </c>
      <c r="AV7">
        <f>I!AU5*'Sim_F(IxI)'!$O7</f>
        <v>0</v>
      </c>
      <c r="AW7">
        <f>I!AV5*'Sim_F(IxI)'!$O7</f>
        <v>0</v>
      </c>
      <c r="AX7">
        <f>I!AW5*'Sim_F(IxI)'!$O7</f>
        <v>0</v>
      </c>
      <c r="AY7">
        <f>I!AX5*'Sim_F(IxI)'!$O7</f>
        <v>0</v>
      </c>
      <c r="AZ7">
        <f>I!AY5*'Sim_F(IxI)'!$O7</f>
        <v>0</v>
      </c>
      <c r="BA7">
        <f>I!AZ5*'Sim_F(IxI)'!$O7</f>
        <v>0</v>
      </c>
      <c r="BB7">
        <f>I!BA5*'Sim_F(IxI)'!$O7</f>
        <v>0</v>
      </c>
      <c r="BC7">
        <f>I!BB5*'Sim_F(IxI)'!$O7</f>
        <v>0</v>
      </c>
      <c r="BD7">
        <f>I!BC5*'Sim_F(IxI)'!$O7</f>
        <v>0</v>
      </c>
      <c r="BE7">
        <f>I!BD5*'Sim_F(IxI)'!$O7</f>
        <v>0</v>
      </c>
      <c r="BF7">
        <f>I!BE5*'Sim_F(IxI)'!$O7</f>
        <v>0</v>
      </c>
      <c r="BG7">
        <f>I!BF5*'Sim_F(IxI)'!$O7</f>
        <v>0</v>
      </c>
      <c r="BH7">
        <f>I!BG5*'Sim_F(IxI)'!$O7</f>
        <v>0</v>
      </c>
      <c r="BI7">
        <f>I!BH5*'Sim_F(IxI)'!$O7</f>
        <v>0</v>
      </c>
      <c r="BJ7">
        <f>I!BI5*'Sim_F(IxI)'!$O7</f>
        <v>0</v>
      </c>
      <c r="BK7">
        <f>I!BJ5*'Sim_F(IxI)'!$O7</f>
        <v>0</v>
      </c>
      <c r="BL7">
        <f>I!BK5*'Sim_F(IxI)'!$O7</f>
        <v>0</v>
      </c>
      <c r="BM7">
        <f>I!BL5*'Sim_F(IxI)'!$O7</f>
        <v>0</v>
      </c>
      <c r="BN7">
        <f>I!BM5*'Sim_F(IxI)'!$O7</f>
        <v>0</v>
      </c>
      <c r="BO7">
        <f>I!BN5*'Sim_F(IxI)'!$O7</f>
        <v>0</v>
      </c>
      <c r="BP7">
        <f>I!BO5*'Sim_F(IxI)'!$O7</f>
        <v>0</v>
      </c>
      <c r="BQ7">
        <f>I!BP5*'Sim_F(IxI)'!$O7</f>
        <v>0</v>
      </c>
      <c r="BR7">
        <f>I!BQ5*'Sim_F(IxI)'!$O7</f>
        <v>0</v>
      </c>
      <c r="BS7">
        <f>I!BR5*'Sim_F(IxI)'!$O7</f>
        <v>0</v>
      </c>
      <c r="BT7">
        <f>I!BS5*'Sim_F(IxI)'!$O7</f>
        <v>0</v>
      </c>
      <c r="BU7">
        <f>I!BT5*'Sim_F(IxI)'!$O7</f>
        <v>0</v>
      </c>
      <c r="BV7">
        <f>I!BU5*'Sim_F(IxI)'!$O7</f>
        <v>0</v>
      </c>
      <c r="BW7">
        <f>I!BV5*'Sim_F(IxI)'!$O7</f>
        <v>0</v>
      </c>
      <c r="BX7">
        <f>I!BW5*'Sim_F(IxI)'!$O7</f>
        <v>0</v>
      </c>
      <c r="BY7">
        <f>I!BX5*'Sim_F(IxI)'!$O7</f>
        <v>0</v>
      </c>
    </row>
    <row r="8" spans="1:77" x14ac:dyDescent="0.3">
      <c r="A8" s="105" t="s">
        <v>132</v>
      </c>
      <c r="B8">
        <f>I!A6*'Sim_F(IxI)'!$O8</f>
        <v>0</v>
      </c>
      <c r="C8">
        <f>I!B6*'Sim_F(IxI)'!$O8</f>
        <v>0</v>
      </c>
      <c r="D8">
        <f>I!C6*'Sim_F(IxI)'!$O8</f>
        <v>0</v>
      </c>
      <c r="E8">
        <f>I!D6*'Sim_F(IxI)'!$O8</f>
        <v>0</v>
      </c>
      <c r="F8">
        <f>I!E6*'Sim_F(IxI)'!$O8</f>
        <v>0</v>
      </c>
      <c r="G8">
        <f>I!F6*'Sim_F(IxI)'!$O8</f>
        <v>0</v>
      </c>
      <c r="H8">
        <f>I!G6*'Sim_F(IxI)'!$O8</f>
        <v>0</v>
      </c>
      <c r="I8">
        <f>I!H6*'Sim_F(IxI)'!$O8</f>
        <v>0</v>
      </c>
      <c r="J8">
        <f>I!I6*'Sim_F(IxI)'!$O8</f>
        <v>0</v>
      </c>
      <c r="K8">
        <f>I!J6*'Sim_F(IxI)'!$O8</f>
        <v>0</v>
      </c>
      <c r="L8">
        <f>I!K6*'Sim_F(IxI)'!$O8</f>
        <v>0</v>
      </c>
      <c r="M8">
        <f>I!L6*'Sim_F(IxI)'!$O8</f>
        <v>0</v>
      </c>
      <c r="N8">
        <f>I!M6*'Sim_F(IxI)'!$O8</f>
        <v>0</v>
      </c>
      <c r="O8">
        <f>I!N6*'Sim_F(IxI)'!$O8</f>
        <v>0</v>
      </c>
      <c r="P8">
        <f>I!O6*'Sim_F(IxI)'!$O8</f>
        <v>0</v>
      </c>
      <c r="Q8">
        <f>I!P6*'Sim_F(IxI)'!$O8</f>
        <v>0</v>
      </c>
      <c r="R8">
        <f>I!Q6*'Sim_F(IxI)'!$O8</f>
        <v>0</v>
      </c>
      <c r="S8">
        <f>I!R6*'Sim_F(IxI)'!$O8</f>
        <v>0</v>
      </c>
      <c r="T8">
        <f>I!S6*'Sim_F(IxI)'!$O8</f>
        <v>0</v>
      </c>
      <c r="U8">
        <f>I!T6*'Sim_F(IxI)'!$O8</f>
        <v>0</v>
      </c>
      <c r="V8">
        <f>I!U6*'Sim_F(IxI)'!$O8</f>
        <v>0</v>
      </c>
      <c r="W8">
        <f>I!V6*'Sim_F(IxI)'!$O8</f>
        <v>0</v>
      </c>
      <c r="X8">
        <f>I!W6*'Sim_F(IxI)'!$O8</f>
        <v>0</v>
      </c>
      <c r="Y8">
        <f>I!X6*'Sim_F(IxI)'!$O8</f>
        <v>0</v>
      </c>
      <c r="Z8">
        <f>I!Y6*'Sim_F(IxI)'!$O8</f>
        <v>0</v>
      </c>
      <c r="AA8">
        <f>I!Z6*'Sim_F(IxI)'!$O8</f>
        <v>0</v>
      </c>
      <c r="AB8">
        <f>I!AA6*'Sim_F(IxI)'!$O8</f>
        <v>0</v>
      </c>
      <c r="AC8">
        <f>I!AB6*'Sim_F(IxI)'!$O8</f>
        <v>0</v>
      </c>
      <c r="AD8">
        <f>I!AC6*'Sim_F(IxI)'!$O8</f>
        <v>0</v>
      </c>
      <c r="AE8">
        <f>I!AD6*'Sim_F(IxI)'!$O8</f>
        <v>0</v>
      </c>
      <c r="AF8">
        <f>I!AE6*'Sim_F(IxI)'!$O8</f>
        <v>0</v>
      </c>
      <c r="AG8">
        <f>I!AF6*'Sim_F(IxI)'!$O8</f>
        <v>0</v>
      </c>
      <c r="AH8">
        <f>I!AG6*'Sim_F(IxI)'!$O8</f>
        <v>0</v>
      </c>
      <c r="AI8">
        <f>I!AH6*'Sim_F(IxI)'!$O8</f>
        <v>0</v>
      </c>
      <c r="AJ8">
        <f>I!AI6*'Sim_F(IxI)'!$O8</f>
        <v>0</v>
      </c>
      <c r="AK8">
        <f>I!AJ6*'Sim_F(IxI)'!$O8</f>
        <v>0</v>
      </c>
      <c r="AL8">
        <f>I!AK6*'Sim_F(IxI)'!$O8</f>
        <v>0</v>
      </c>
      <c r="AM8">
        <f>I!AL6*'Sim_F(IxI)'!$O8</f>
        <v>0</v>
      </c>
      <c r="AN8">
        <f>I!AM6*'Sim_F(IxI)'!$O8</f>
        <v>0</v>
      </c>
      <c r="AO8">
        <f>I!AN6*'Sim_F(IxI)'!$O8</f>
        <v>0</v>
      </c>
      <c r="AP8">
        <f>I!AO6*'Sim_F(IxI)'!$O8</f>
        <v>0</v>
      </c>
      <c r="AQ8">
        <f>I!AP6*'Sim_F(IxI)'!$O8</f>
        <v>0</v>
      </c>
      <c r="AR8">
        <f>I!AQ6*'Sim_F(IxI)'!$O8</f>
        <v>0</v>
      </c>
      <c r="AS8">
        <f>I!AR6*'Sim_F(IxI)'!$O8</f>
        <v>0</v>
      </c>
      <c r="AT8">
        <f>I!AS6*'Sim_F(IxI)'!$O8</f>
        <v>0</v>
      </c>
      <c r="AU8">
        <f>I!AT6*'Sim_F(IxI)'!$O8</f>
        <v>0</v>
      </c>
      <c r="AV8">
        <f>I!AU6*'Sim_F(IxI)'!$O8</f>
        <v>0</v>
      </c>
      <c r="AW8">
        <f>I!AV6*'Sim_F(IxI)'!$O8</f>
        <v>0</v>
      </c>
      <c r="AX8">
        <f>I!AW6*'Sim_F(IxI)'!$O8</f>
        <v>0</v>
      </c>
      <c r="AY8">
        <f>I!AX6*'Sim_F(IxI)'!$O8</f>
        <v>0</v>
      </c>
      <c r="AZ8">
        <f>I!AY6*'Sim_F(IxI)'!$O8</f>
        <v>0</v>
      </c>
      <c r="BA8">
        <f>I!AZ6*'Sim_F(IxI)'!$O8</f>
        <v>0</v>
      </c>
      <c r="BB8">
        <f>I!BA6*'Sim_F(IxI)'!$O8</f>
        <v>0</v>
      </c>
      <c r="BC8">
        <f>I!BB6*'Sim_F(IxI)'!$O8</f>
        <v>0</v>
      </c>
      <c r="BD8">
        <f>I!BC6*'Sim_F(IxI)'!$O8</f>
        <v>0</v>
      </c>
      <c r="BE8">
        <f>I!BD6*'Sim_F(IxI)'!$O8</f>
        <v>0</v>
      </c>
      <c r="BF8">
        <f>I!BE6*'Sim_F(IxI)'!$O8</f>
        <v>0</v>
      </c>
      <c r="BG8">
        <f>I!BF6*'Sim_F(IxI)'!$O8</f>
        <v>0</v>
      </c>
      <c r="BH8">
        <f>I!BG6*'Sim_F(IxI)'!$O8</f>
        <v>0</v>
      </c>
      <c r="BI8">
        <f>I!BH6*'Sim_F(IxI)'!$O8</f>
        <v>0</v>
      </c>
      <c r="BJ8">
        <f>I!BI6*'Sim_F(IxI)'!$O8</f>
        <v>0</v>
      </c>
      <c r="BK8">
        <f>I!BJ6*'Sim_F(IxI)'!$O8</f>
        <v>0</v>
      </c>
      <c r="BL8">
        <f>I!BK6*'Sim_F(IxI)'!$O8</f>
        <v>0</v>
      </c>
      <c r="BM8">
        <f>I!BL6*'Sim_F(IxI)'!$O8</f>
        <v>0</v>
      </c>
      <c r="BN8">
        <f>I!BM6*'Sim_F(IxI)'!$O8</f>
        <v>0</v>
      </c>
      <c r="BO8">
        <f>I!BN6*'Sim_F(IxI)'!$O8</f>
        <v>0</v>
      </c>
      <c r="BP8">
        <f>I!BO6*'Sim_F(IxI)'!$O8</f>
        <v>0</v>
      </c>
      <c r="BQ8">
        <f>I!BP6*'Sim_F(IxI)'!$O8</f>
        <v>0</v>
      </c>
      <c r="BR8">
        <f>I!BQ6*'Sim_F(IxI)'!$O8</f>
        <v>0</v>
      </c>
      <c r="BS8">
        <f>I!BR6*'Sim_F(IxI)'!$O8</f>
        <v>0</v>
      </c>
      <c r="BT8">
        <f>I!BS6*'Sim_F(IxI)'!$O8</f>
        <v>0</v>
      </c>
      <c r="BU8">
        <f>I!BT6*'Sim_F(IxI)'!$O8</f>
        <v>0</v>
      </c>
      <c r="BV8">
        <f>I!BU6*'Sim_F(IxI)'!$O8</f>
        <v>0</v>
      </c>
      <c r="BW8">
        <f>I!BV6*'Sim_F(IxI)'!$O8</f>
        <v>0</v>
      </c>
      <c r="BX8">
        <f>I!BW6*'Sim_F(IxI)'!$O8</f>
        <v>0</v>
      </c>
      <c r="BY8">
        <f>I!BX6*'Sim_F(IxI)'!$O8</f>
        <v>0</v>
      </c>
    </row>
    <row r="9" spans="1:77" x14ac:dyDescent="0.3">
      <c r="A9" s="105" t="s">
        <v>98</v>
      </c>
      <c r="B9">
        <f>I!A7*'Sim_F(IxI)'!$O9</f>
        <v>0</v>
      </c>
      <c r="C9">
        <f>I!B7*'Sim_F(IxI)'!$O9</f>
        <v>0</v>
      </c>
      <c r="D9">
        <f>I!C7*'Sim_F(IxI)'!$O9</f>
        <v>0</v>
      </c>
      <c r="E9">
        <f>I!D7*'Sim_F(IxI)'!$O9</f>
        <v>0</v>
      </c>
      <c r="F9">
        <f>I!E7*'Sim_F(IxI)'!$O9</f>
        <v>0</v>
      </c>
      <c r="G9">
        <f>I!F7*'Sim_F(IxI)'!$O9</f>
        <v>0</v>
      </c>
      <c r="H9">
        <f>I!G7*'Sim_F(IxI)'!$O9</f>
        <v>0</v>
      </c>
      <c r="I9">
        <f>I!H7*'Sim_F(IxI)'!$O9</f>
        <v>0</v>
      </c>
      <c r="J9">
        <f>I!I7*'Sim_F(IxI)'!$O9</f>
        <v>0</v>
      </c>
      <c r="K9">
        <f>I!J7*'Sim_F(IxI)'!$O9</f>
        <v>0</v>
      </c>
      <c r="L9">
        <f>I!K7*'Sim_F(IxI)'!$O9</f>
        <v>0</v>
      </c>
      <c r="M9">
        <f>I!L7*'Sim_F(IxI)'!$O9</f>
        <v>0</v>
      </c>
      <c r="N9">
        <f>I!M7*'Sim_F(IxI)'!$O9</f>
        <v>0</v>
      </c>
      <c r="O9">
        <f>I!N7*'Sim_F(IxI)'!$O9</f>
        <v>0</v>
      </c>
      <c r="P9">
        <f>I!O7*'Sim_F(IxI)'!$O9</f>
        <v>0</v>
      </c>
      <c r="Q9">
        <f>I!P7*'Sim_F(IxI)'!$O9</f>
        <v>0</v>
      </c>
      <c r="R9">
        <f>I!Q7*'Sim_F(IxI)'!$O9</f>
        <v>0</v>
      </c>
      <c r="S9">
        <f>I!R7*'Sim_F(IxI)'!$O9</f>
        <v>0</v>
      </c>
      <c r="T9">
        <f>I!S7*'Sim_F(IxI)'!$O9</f>
        <v>0</v>
      </c>
      <c r="U9">
        <f>I!T7*'Sim_F(IxI)'!$O9</f>
        <v>0</v>
      </c>
      <c r="V9">
        <f>I!U7*'Sim_F(IxI)'!$O9</f>
        <v>0</v>
      </c>
      <c r="W9">
        <f>I!V7*'Sim_F(IxI)'!$O9</f>
        <v>0</v>
      </c>
      <c r="X9">
        <f>I!W7*'Sim_F(IxI)'!$O9</f>
        <v>0</v>
      </c>
      <c r="Y9">
        <f>I!X7*'Sim_F(IxI)'!$O9</f>
        <v>0</v>
      </c>
      <c r="Z9">
        <f>I!Y7*'Sim_F(IxI)'!$O9</f>
        <v>0</v>
      </c>
      <c r="AA9">
        <f>I!Z7*'Sim_F(IxI)'!$O9</f>
        <v>0</v>
      </c>
      <c r="AB9">
        <f>I!AA7*'Sim_F(IxI)'!$O9</f>
        <v>0</v>
      </c>
      <c r="AC9">
        <f>I!AB7*'Sim_F(IxI)'!$O9</f>
        <v>0</v>
      </c>
      <c r="AD9">
        <f>I!AC7*'Sim_F(IxI)'!$O9</f>
        <v>0</v>
      </c>
      <c r="AE9">
        <f>I!AD7*'Sim_F(IxI)'!$O9</f>
        <v>0</v>
      </c>
      <c r="AF9">
        <f>I!AE7*'Sim_F(IxI)'!$O9</f>
        <v>0</v>
      </c>
      <c r="AG9">
        <f>I!AF7*'Sim_F(IxI)'!$O9</f>
        <v>0</v>
      </c>
      <c r="AH9">
        <f>I!AG7*'Sim_F(IxI)'!$O9</f>
        <v>0</v>
      </c>
      <c r="AI9">
        <f>I!AH7*'Sim_F(IxI)'!$O9</f>
        <v>0</v>
      </c>
      <c r="AJ9">
        <f>I!AI7*'Sim_F(IxI)'!$O9</f>
        <v>0</v>
      </c>
      <c r="AK9">
        <f>I!AJ7*'Sim_F(IxI)'!$O9</f>
        <v>0</v>
      </c>
      <c r="AL9">
        <f>I!AK7*'Sim_F(IxI)'!$O9</f>
        <v>0</v>
      </c>
      <c r="AM9">
        <f>I!AL7*'Sim_F(IxI)'!$O9</f>
        <v>0</v>
      </c>
      <c r="AN9">
        <f>I!AM7*'Sim_F(IxI)'!$O9</f>
        <v>0</v>
      </c>
      <c r="AO9">
        <f>I!AN7*'Sim_F(IxI)'!$O9</f>
        <v>0</v>
      </c>
      <c r="AP9">
        <f>I!AO7*'Sim_F(IxI)'!$O9</f>
        <v>0</v>
      </c>
      <c r="AQ9">
        <f>I!AP7*'Sim_F(IxI)'!$O9</f>
        <v>0</v>
      </c>
      <c r="AR9">
        <f>I!AQ7*'Sim_F(IxI)'!$O9</f>
        <v>0</v>
      </c>
      <c r="AS9">
        <f>I!AR7*'Sim_F(IxI)'!$O9</f>
        <v>0</v>
      </c>
      <c r="AT9">
        <f>I!AS7*'Sim_F(IxI)'!$O9</f>
        <v>0</v>
      </c>
      <c r="AU9">
        <f>I!AT7*'Sim_F(IxI)'!$O9</f>
        <v>0</v>
      </c>
      <c r="AV9">
        <f>I!AU7*'Sim_F(IxI)'!$O9</f>
        <v>0</v>
      </c>
      <c r="AW9">
        <f>I!AV7*'Sim_F(IxI)'!$O9</f>
        <v>0</v>
      </c>
      <c r="AX9">
        <f>I!AW7*'Sim_F(IxI)'!$O9</f>
        <v>0</v>
      </c>
      <c r="AY9">
        <f>I!AX7*'Sim_F(IxI)'!$O9</f>
        <v>0</v>
      </c>
      <c r="AZ9">
        <f>I!AY7*'Sim_F(IxI)'!$O9</f>
        <v>0</v>
      </c>
      <c r="BA9">
        <f>I!AZ7*'Sim_F(IxI)'!$O9</f>
        <v>0</v>
      </c>
      <c r="BB9">
        <f>I!BA7*'Sim_F(IxI)'!$O9</f>
        <v>0</v>
      </c>
      <c r="BC9">
        <f>I!BB7*'Sim_F(IxI)'!$O9</f>
        <v>0</v>
      </c>
      <c r="BD9">
        <f>I!BC7*'Sim_F(IxI)'!$O9</f>
        <v>0</v>
      </c>
      <c r="BE9">
        <f>I!BD7*'Sim_F(IxI)'!$O9</f>
        <v>0</v>
      </c>
      <c r="BF9">
        <f>I!BE7*'Sim_F(IxI)'!$O9</f>
        <v>0</v>
      </c>
      <c r="BG9">
        <f>I!BF7*'Sim_F(IxI)'!$O9</f>
        <v>0</v>
      </c>
      <c r="BH9">
        <f>I!BG7*'Sim_F(IxI)'!$O9</f>
        <v>0</v>
      </c>
      <c r="BI9">
        <f>I!BH7*'Sim_F(IxI)'!$O9</f>
        <v>0</v>
      </c>
      <c r="BJ9">
        <f>I!BI7*'Sim_F(IxI)'!$O9</f>
        <v>0</v>
      </c>
      <c r="BK9">
        <f>I!BJ7*'Sim_F(IxI)'!$O9</f>
        <v>0</v>
      </c>
      <c r="BL9">
        <f>I!BK7*'Sim_F(IxI)'!$O9</f>
        <v>0</v>
      </c>
      <c r="BM9">
        <f>I!BL7*'Sim_F(IxI)'!$O9</f>
        <v>0</v>
      </c>
      <c r="BN9">
        <f>I!BM7*'Sim_F(IxI)'!$O9</f>
        <v>0</v>
      </c>
      <c r="BO9">
        <f>I!BN7*'Sim_F(IxI)'!$O9</f>
        <v>0</v>
      </c>
      <c r="BP9">
        <f>I!BO7*'Sim_F(IxI)'!$O9</f>
        <v>0</v>
      </c>
      <c r="BQ9">
        <f>I!BP7*'Sim_F(IxI)'!$O9</f>
        <v>0</v>
      </c>
      <c r="BR9">
        <f>I!BQ7*'Sim_F(IxI)'!$O9</f>
        <v>0</v>
      </c>
      <c r="BS9">
        <f>I!BR7*'Sim_F(IxI)'!$O9</f>
        <v>0</v>
      </c>
      <c r="BT9">
        <f>I!BS7*'Sim_F(IxI)'!$O9</f>
        <v>0</v>
      </c>
      <c r="BU9">
        <f>I!BT7*'Sim_F(IxI)'!$O9</f>
        <v>0</v>
      </c>
      <c r="BV9">
        <f>I!BU7*'Sim_F(IxI)'!$O9</f>
        <v>0</v>
      </c>
      <c r="BW9">
        <f>I!BV7*'Sim_F(IxI)'!$O9</f>
        <v>0</v>
      </c>
      <c r="BX9">
        <f>I!BW7*'Sim_F(IxI)'!$O9</f>
        <v>0</v>
      </c>
      <c r="BY9">
        <f>I!BX7*'Sim_F(IxI)'!$O9</f>
        <v>0</v>
      </c>
    </row>
    <row r="10" spans="1:77" x14ac:dyDescent="0.3">
      <c r="A10" s="105" t="s">
        <v>116</v>
      </c>
      <c r="B10">
        <f>I!A8*'Sim_F(IxI)'!$O10</f>
        <v>0</v>
      </c>
      <c r="C10">
        <f>I!B8*'Sim_F(IxI)'!$O10</f>
        <v>0</v>
      </c>
      <c r="D10">
        <f>I!C8*'Sim_F(IxI)'!$O10</f>
        <v>0</v>
      </c>
      <c r="E10">
        <f>I!D8*'Sim_F(IxI)'!$O10</f>
        <v>0</v>
      </c>
      <c r="F10">
        <f>I!E8*'Sim_F(IxI)'!$O10</f>
        <v>0</v>
      </c>
      <c r="G10">
        <f>I!F8*'Sim_F(IxI)'!$O10</f>
        <v>0</v>
      </c>
      <c r="H10">
        <f>I!G8*'Sim_F(IxI)'!$O10</f>
        <v>0</v>
      </c>
      <c r="I10">
        <f>I!H8*'Sim_F(IxI)'!$O10</f>
        <v>0</v>
      </c>
      <c r="J10">
        <f>I!I8*'Sim_F(IxI)'!$O10</f>
        <v>0</v>
      </c>
      <c r="K10">
        <f>I!J8*'Sim_F(IxI)'!$O10</f>
        <v>0</v>
      </c>
      <c r="L10">
        <f>I!K8*'Sim_F(IxI)'!$O10</f>
        <v>0</v>
      </c>
      <c r="M10">
        <f>I!L8*'Sim_F(IxI)'!$O10</f>
        <v>0</v>
      </c>
      <c r="N10">
        <f>I!M8*'Sim_F(IxI)'!$O10</f>
        <v>0</v>
      </c>
      <c r="O10">
        <f>I!N8*'Sim_F(IxI)'!$O10</f>
        <v>0</v>
      </c>
      <c r="P10">
        <f>I!O8*'Sim_F(IxI)'!$O10</f>
        <v>0</v>
      </c>
      <c r="Q10">
        <f>I!P8*'Sim_F(IxI)'!$O10</f>
        <v>0</v>
      </c>
      <c r="R10">
        <f>I!Q8*'Sim_F(IxI)'!$O10</f>
        <v>0</v>
      </c>
      <c r="S10">
        <f>I!R8*'Sim_F(IxI)'!$O10</f>
        <v>0</v>
      </c>
      <c r="T10">
        <f>I!S8*'Sim_F(IxI)'!$O10</f>
        <v>0</v>
      </c>
      <c r="U10">
        <f>I!T8*'Sim_F(IxI)'!$O10</f>
        <v>0</v>
      </c>
      <c r="V10">
        <f>I!U8*'Sim_F(IxI)'!$O10</f>
        <v>0</v>
      </c>
      <c r="W10">
        <f>I!V8*'Sim_F(IxI)'!$O10</f>
        <v>0</v>
      </c>
      <c r="X10">
        <f>I!W8*'Sim_F(IxI)'!$O10</f>
        <v>0</v>
      </c>
      <c r="Y10">
        <f>I!X8*'Sim_F(IxI)'!$O10</f>
        <v>0</v>
      </c>
      <c r="Z10">
        <f>I!Y8*'Sim_F(IxI)'!$O10</f>
        <v>0</v>
      </c>
      <c r="AA10">
        <f>I!Z8*'Sim_F(IxI)'!$O10</f>
        <v>0</v>
      </c>
      <c r="AB10">
        <f>I!AA8*'Sim_F(IxI)'!$O10</f>
        <v>0</v>
      </c>
      <c r="AC10">
        <f>I!AB8*'Sim_F(IxI)'!$O10</f>
        <v>0</v>
      </c>
      <c r="AD10">
        <f>I!AC8*'Sim_F(IxI)'!$O10</f>
        <v>0</v>
      </c>
      <c r="AE10">
        <f>I!AD8*'Sim_F(IxI)'!$O10</f>
        <v>0</v>
      </c>
      <c r="AF10">
        <f>I!AE8*'Sim_F(IxI)'!$O10</f>
        <v>0</v>
      </c>
      <c r="AG10">
        <f>I!AF8*'Sim_F(IxI)'!$O10</f>
        <v>0</v>
      </c>
      <c r="AH10">
        <f>I!AG8*'Sim_F(IxI)'!$O10</f>
        <v>0</v>
      </c>
      <c r="AI10">
        <f>I!AH8*'Sim_F(IxI)'!$O10</f>
        <v>0</v>
      </c>
      <c r="AJ10">
        <f>I!AI8*'Sim_F(IxI)'!$O10</f>
        <v>0</v>
      </c>
      <c r="AK10">
        <f>I!AJ8*'Sim_F(IxI)'!$O10</f>
        <v>0</v>
      </c>
      <c r="AL10">
        <f>I!AK8*'Sim_F(IxI)'!$O10</f>
        <v>0</v>
      </c>
      <c r="AM10">
        <f>I!AL8*'Sim_F(IxI)'!$O10</f>
        <v>0</v>
      </c>
      <c r="AN10">
        <f>I!AM8*'Sim_F(IxI)'!$O10</f>
        <v>0</v>
      </c>
      <c r="AO10">
        <f>I!AN8*'Sim_F(IxI)'!$O10</f>
        <v>0</v>
      </c>
      <c r="AP10">
        <f>I!AO8*'Sim_F(IxI)'!$O10</f>
        <v>0</v>
      </c>
      <c r="AQ10">
        <f>I!AP8*'Sim_F(IxI)'!$O10</f>
        <v>0</v>
      </c>
      <c r="AR10">
        <f>I!AQ8*'Sim_F(IxI)'!$O10</f>
        <v>0</v>
      </c>
      <c r="AS10">
        <f>I!AR8*'Sim_F(IxI)'!$O10</f>
        <v>0</v>
      </c>
      <c r="AT10">
        <f>I!AS8*'Sim_F(IxI)'!$O10</f>
        <v>0</v>
      </c>
      <c r="AU10">
        <f>I!AT8*'Sim_F(IxI)'!$O10</f>
        <v>0</v>
      </c>
      <c r="AV10">
        <f>I!AU8*'Sim_F(IxI)'!$O10</f>
        <v>0</v>
      </c>
      <c r="AW10">
        <f>I!AV8*'Sim_F(IxI)'!$O10</f>
        <v>0</v>
      </c>
      <c r="AX10">
        <f>I!AW8*'Sim_F(IxI)'!$O10</f>
        <v>0</v>
      </c>
      <c r="AY10">
        <f>I!AX8*'Sim_F(IxI)'!$O10</f>
        <v>0</v>
      </c>
      <c r="AZ10">
        <f>I!AY8*'Sim_F(IxI)'!$O10</f>
        <v>0</v>
      </c>
      <c r="BA10">
        <f>I!AZ8*'Sim_F(IxI)'!$O10</f>
        <v>0</v>
      </c>
      <c r="BB10">
        <f>I!BA8*'Sim_F(IxI)'!$O10</f>
        <v>0</v>
      </c>
      <c r="BC10">
        <f>I!BB8*'Sim_F(IxI)'!$O10</f>
        <v>0</v>
      </c>
      <c r="BD10">
        <f>I!BC8*'Sim_F(IxI)'!$O10</f>
        <v>0</v>
      </c>
      <c r="BE10">
        <f>I!BD8*'Sim_F(IxI)'!$O10</f>
        <v>0</v>
      </c>
      <c r="BF10">
        <f>I!BE8*'Sim_F(IxI)'!$O10</f>
        <v>0</v>
      </c>
      <c r="BG10">
        <f>I!BF8*'Sim_F(IxI)'!$O10</f>
        <v>0</v>
      </c>
      <c r="BH10">
        <f>I!BG8*'Sim_F(IxI)'!$O10</f>
        <v>0</v>
      </c>
      <c r="BI10">
        <f>I!BH8*'Sim_F(IxI)'!$O10</f>
        <v>0</v>
      </c>
      <c r="BJ10">
        <f>I!BI8*'Sim_F(IxI)'!$O10</f>
        <v>0</v>
      </c>
      <c r="BK10">
        <f>I!BJ8*'Sim_F(IxI)'!$O10</f>
        <v>0</v>
      </c>
      <c r="BL10">
        <f>I!BK8*'Sim_F(IxI)'!$O10</f>
        <v>0</v>
      </c>
      <c r="BM10">
        <f>I!BL8*'Sim_F(IxI)'!$O10</f>
        <v>0</v>
      </c>
      <c r="BN10">
        <f>I!BM8*'Sim_F(IxI)'!$O10</f>
        <v>0</v>
      </c>
      <c r="BO10">
        <f>I!BN8*'Sim_F(IxI)'!$O10</f>
        <v>0</v>
      </c>
      <c r="BP10">
        <f>I!BO8*'Sim_F(IxI)'!$O10</f>
        <v>0</v>
      </c>
      <c r="BQ10">
        <f>I!BP8*'Sim_F(IxI)'!$O10</f>
        <v>0</v>
      </c>
      <c r="BR10">
        <f>I!BQ8*'Sim_F(IxI)'!$O10</f>
        <v>0</v>
      </c>
      <c r="BS10">
        <f>I!BR8*'Sim_F(IxI)'!$O10</f>
        <v>0</v>
      </c>
      <c r="BT10">
        <f>I!BS8*'Sim_F(IxI)'!$O10</f>
        <v>0</v>
      </c>
      <c r="BU10">
        <f>I!BT8*'Sim_F(IxI)'!$O10</f>
        <v>0</v>
      </c>
      <c r="BV10">
        <f>I!BU8*'Sim_F(IxI)'!$O10</f>
        <v>0</v>
      </c>
      <c r="BW10">
        <f>I!BV8*'Sim_F(IxI)'!$O10</f>
        <v>0</v>
      </c>
      <c r="BX10">
        <f>I!BW8*'Sim_F(IxI)'!$O10</f>
        <v>0</v>
      </c>
      <c r="BY10">
        <f>I!BX8*'Sim_F(IxI)'!$O10</f>
        <v>0</v>
      </c>
    </row>
    <row r="11" spans="1:77" x14ac:dyDescent="0.3">
      <c r="A11" s="105" t="s">
        <v>640</v>
      </c>
      <c r="B11">
        <f>I!A9*'Sim_F(IxI)'!$O11</f>
        <v>0</v>
      </c>
      <c r="C11">
        <f>I!B9*'Sim_F(IxI)'!$O11</f>
        <v>0</v>
      </c>
      <c r="D11">
        <f>I!C9*'Sim_F(IxI)'!$O11</f>
        <v>0</v>
      </c>
      <c r="E11">
        <f>I!D9*'Sim_F(IxI)'!$O11</f>
        <v>0</v>
      </c>
      <c r="F11">
        <f>I!E9*'Sim_F(IxI)'!$O11</f>
        <v>0</v>
      </c>
      <c r="G11">
        <f>I!F9*'Sim_F(IxI)'!$O11</f>
        <v>0</v>
      </c>
      <c r="H11">
        <f>I!G9*'Sim_F(IxI)'!$O11</f>
        <v>0</v>
      </c>
      <c r="I11">
        <f>I!H9*'Sim_F(IxI)'!$O11</f>
        <v>0</v>
      </c>
      <c r="J11">
        <f>I!I9*'Sim_F(IxI)'!$O11</f>
        <v>0</v>
      </c>
      <c r="K11">
        <f>I!J9*'Sim_F(IxI)'!$O11</f>
        <v>0</v>
      </c>
      <c r="L11">
        <f>I!K9*'Sim_F(IxI)'!$O11</f>
        <v>0</v>
      </c>
      <c r="M11">
        <f>I!L9*'Sim_F(IxI)'!$O11</f>
        <v>0</v>
      </c>
      <c r="N11">
        <f>I!M9*'Sim_F(IxI)'!$O11</f>
        <v>0</v>
      </c>
      <c r="O11">
        <f>I!N9*'Sim_F(IxI)'!$O11</f>
        <v>0</v>
      </c>
      <c r="P11">
        <f>I!O9*'Sim_F(IxI)'!$O11</f>
        <v>0</v>
      </c>
      <c r="Q11">
        <f>I!P9*'Sim_F(IxI)'!$O11</f>
        <v>0</v>
      </c>
      <c r="R11">
        <f>I!Q9*'Sim_F(IxI)'!$O11</f>
        <v>0</v>
      </c>
      <c r="S11">
        <f>I!R9*'Sim_F(IxI)'!$O11</f>
        <v>0</v>
      </c>
      <c r="T11">
        <f>I!S9*'Sim_F(IxI)'!$O11</f>
        <v>0</v>
      </c>
      <c r="U11">
        <f>I!T9*'Sim_F(IxI)'!$O11</f>
        <v>0</v>
      </c>
      <c r="V11">
        <f>I!U9*'Sim_F(IxI)'!$O11</f>
        <v>0</v>
      </c>
      <c r="W11">
        <f>I!V9*'Sim_F(IxI)'!$O11</f>
        <v>0</v>
      </c>
      <c r="X11">
        <f>I!W9*'Sim_F(IxI)'!$O11</f>
        <v>0</v>
      </c>
      <c r="Y11">
        <f>I!X9*'Sim_F(IxI)'!$O11</f>
        <v>0</v>
      </c>
      <c r="Z11">
        <f>I!Y9*'Sim_F(IxI)'!$O11</f>
        <v>0</v>
      </c>
      <c r="AA11">
        <f>I!Z9*'Sim_F(IxI)'!$O11</f>
        <v>0</v>
      </c>
      <c r="AB11">
        <f>I!AA9*'Sim_F(IxI)'!$O11</f>
        <v>0</v>
      </c>
      <c r="AC11">
        <f>I!AB9*'Sim_F(IxI)'!$O11</f>
        <v>0</v>
      </c>
      <c r="AD11">
        <f>I!AC9*'Sim_F(IxI)'!$O11</f>
        <v>0</v>
      </c>
      <c r="AE11">
        <f>I!AD9*'Sim_F(IxI)'!$O11</f>
        <v>0</v>
      </c>
      <c r="AF11">
        <f>I!AE9*'Sim_F(IxI)'!$O11</f>
        <v>0</v>
      </c>
      <c r="AG11">
        <f>I!AF9*'Sim_F(IxI)'!$O11</f>
        <v>0</v>
      </c>
      <c r="AH11">
        <f>I!AG9*'Sim_F(IxI)'!$O11</f>
        <v>0</v>
      </c>
      <c r="AI11">
        <f>I!AH9*'Sim_F(IxI)'!$O11</f>
        <v>0</v>
      </c>
      <c r="AJ11">
        <f>I!AI9*'Sim_F(IxI)'!$O11</f>
        <v>0</v>
      </c>
      <c r="AK11">
        <f>I!AJ9*'Sim_F(IxI)'!$O11</f>
        <v>0</v>
      </c>
      <c r="AL11">
        <f>I!AK9*'Sim_F(IxI)'!$O11</f>
        <v>0</v>
      </c>
      <c r="AM11">
        <f>I!AL9*'Sim_F(IxI)'!$O11</f>
        <v>0</v>
      </c>
      <c r="AN11">
        <f>I!AM9*'Sim_F(IxI)'!$O11</f>
        <v>0</v>
      </c>
      <c r="AO11">
        <f>I!AN9*'Sim_F(IxI)'!$O11</f>
        <v>0</v>
      </c>
      <c r="AP11">
        <f>I!AO9*'Sim_F(IxI)'!$O11</f>
        <v>0</v>
      </c>
      <c r="AQ11">
        <f>I!AP9*'Sim_F(IxI)'!$O11</f>
        <v>0</v>
      </c>
      <c r="AR11">
        <f>I!AQ9*'Sim_F(IxI)'!$O11</f>
        <v>0</v>
      </c>
      <c r="AS11">
        <f>I!AR9*'Sim_F(IxI)'!$O11</f>
        <v>0</v>
      </c>
      <c r="AT11">
        <f>I!AS9*'Sim_F(IxI)'!$O11</f>
        <v>0</v>
      </c>
      <c r="AU11">
        <f>I!AT9*'Sim_F(IxI)'!$O11</f>
        <v>0</v>
      </c>
      <c r="AV11">
        <f>I!AU9*'Sim_F(IxI)'!$O11</f>
        <v>0</v>
      </c>
      <c r="AW11">
        <f>I!AV9*'Sim_F(IxI)'!$O11</f>
        <v>0</v>
      </c>
      <c r="AX11">
        <f>I!AW9*'Sim_F(IxI)'!$O11</f>
        <v>0</v>
      </c>
      <c r="AY11">
        <f>I!AX9*'Sim_F(IxI)'!$O11</f>
        <v>0</v>
      </c>
      <c r="AZ11">
        <f>I!AY9*'Sim_F(IxI)'!$O11</f>
        <v>0</v>
      </c>
      <c r="BA11">
        <f>I!AZ9*'Sim_F(IxI)'!$O11</f>
        <v>0</v>
      </c>
      <c r="BB11">
        <f>I!BA9*'Sim_F(IxI)'!$O11</f>
        <v>0</v>
      </c>
      <c r="BC11">
        <f>I!BB9*'Sim_F(IxI)'!$O11</f>
        <v>0</v>
      </c>
      <c r="BD11">
        <f>I!BC9*'Sim_F(IxI)'!$O11</f>
        <v>0</v>
      </c>
      <c r="BE11">
        <f>I!BD9*'Sim_F(IxI)'!$O11</f>
        <v>0</v>
      </c>
      <c r="BF11">
        <f>I!BE9*'Sim_F(IxI)'!$O11</f>
        <v>0</v>
      </c>
      <c r="BG11">
        <f>I!BF9*'Sim_F(IxI)'!$O11</f>
        <v>0</v>
      </c>
      <c r="BH11">
        <f>I!BG9*'Sim_F(IxI)'!$O11</f>
        <v>0</v>
      </c>
      <c r="BI11">
        <f>I!BH9*'Sim_F(IxI)'!$O11</f>
        <v>0</v>
      </c>
      <c r="BJ11">
        <f>I!BI9*'Sim_F(IxI)'!$O11</f>
        <v>0</v>
      </c>
      <c r="BK11">
        <f>I!BJ9*'Sim_F(IxI)'!$O11</f>
        <v>0</v>
      </c>
      <c r="BL11">
        <f>I!BK9*'Sim_F(IxI)'!$O11</f>
        <v>0</v>
      </c>
      <c r="BM11">
        <f>I!BL9*'Sim_F(IxI)'!$O11</f>
        <v>0</v>
      </c>
      <c r="BN11">
        <f>I!BM9*'Sim_F(IxI)'!$O11</f>
        <v>0</v>
      </c>
      <c r="BO11">
        <f>I!BN9*'Sim_F(IxI)'!$O11</f>
        <v>0</v>
      </c>
      <c r="BP11">
        <f>I!BO9*'Sim_F(IxI)'!$O11</f>
        <v>0</v>
      </c>
      <c r="BQ11">
        <f>I!BP9*'Sim_F(IxI)'!$O11</f>
        <v>0</v>
      </c>
      <c r="BR11">
        <f>I!BQ9*'Sim_F(IxI)'!$O11</f>
        <v>0</v>
      </c>
      <c r="BS11">
        <f>I!BR9*'Sim_F(IxI)'!$O11</f>
        <v>0</v>
      </c>
      <c r="BT11">
        <f>I!BS9*'Sim_F(IxI)'!$O11</f>
        <v>0</v>
      </c>
      <c r="BU11">
        <f>I!BT9*'Sim_F(IxI)'!$O11</f>
        <v>0</v>
      </c>
      <c r="BV11">
        <f>I!BU9*'Sim_F(IxI)'!$O11</f>
        <v>0</v>
      </c>
      <c r="BW11">
        <f>I!BV9*'Sim_F(IxI)'!$O11</f>
        <v>0</v>
      </c>
      <c r="BX11">
        <f>I!BW9*'Sim_F(IxI)'!$O11</f>
        <v>0</v>
      </c>
      <c r="BY11">
        <f>I!BX9*'Sim_F(IxI)'!$O11</f>
        <v>0</v>
      </c>
    </row>
    <row r="12" spans="1:77" x14ac:dyDescent="0.3">
      <c r="A12" s="105" t="s">
        <v>164</v>
      </c>
      <c r="B12">
        <f>I!A10*'Sim_F(IxI)'!$O12</f>
        <v>0</v>
      </c>
      <c r="C12">
        <f>I!B10*'Sim_F(IxI)'!$O12</f>
        <v>0</v>
      </c>
      <c r="D12">
        <f>I!C10*'Sim_F(IxI)'!$O12</f>
        <v>0</v>
      </c>
      <c r="E12">
        <f>I!D10*'Sim_F(IxI)'!$O12</f>
        <v>0</v>
      </c>
      <c r="F12">
        <f>I!E10*'Sim_F(IxI)'!$O12</f>
        <v>0</v>
      </c>
      <c r="G12">
        <f>I!F10*'Sim_F(IxI)'!$O12</f>
        <v>0</v>
      </c>
      <c r="H12">
        <f>I!G10*'Sim_F(IxI)'!$O12</f>
        <v>0</v>
      </c>
      <c r="I12">
        <f>I!H10*'Sim_F(IxI)'!$O12</f>
        <v>0</v>
      </c>
      <c r="J12">
        <f>I!I10*'Sim_F(IxI)'!$O12</f>
        <v>0</v>
      </c>
      <c r="K12">
        <f>I!J10*'Sim_F(IxI)'!$O12</f>
        <v>0</v>
      </c>
      <c r="L12">
        <f>I!K10*'Sim_F(IxI)'!$O12</f>
        <v>0</v>
      </c>
      <c r="M12">
        <f>I!L10*'Sim_F(IxI)'!$O12</f>
        <v>0</v>
      </c>
      <c r="N12">
        <f>I!M10*'Sim_F(IxI)'!$O12</f>
        <v>0</v>
      </c>
      <c r="O12">
        <f>I!N10*'Sim_F(IxI)'!$O12</f>
        <v>0</v>
      </c>
      <c r="P12">
        <f>I!O10*'Sim_F(IxI)'!$O12</f>
        <v>0</v>
      </c>
      <c r="Q12">
        <f>I!P10*'Sim_F(IxI)'!$O12</f>
        <v>0</v>
      </c>
      <c r="R12">
        <f>I!Q10*'Sim_F(IxI)'!$O12</f>
        <v>0</v>
      </c>
      <c r="S12">
        <f>I!R10*'Sim_F(IxI)'!$O12</f>
        <v>0</v>
      </c>
      <c r="T12">
        <f>I!S10*'Sim_F(IxI)'!$O12</f>
        <v>0</v>
      </c>
      <c r="U12">
        <f>I!T10*'Sim_F(IxI)'!$O12</f>
        <v>0</v>
      </c>
      <c r="V12">
        <f>I!U10*'Sim_F(IxI)'!$O12</f>
        <v>0</v>
      </c>
      <c r="W12">
        <f>I!V10*'Sim_F(IxI)'!$O12</f>
        <v>0</v>
      </c>
      <c r="X12">
        <f>I!W10*'Sim_F(IxI)'!$O12</f>
        <v>0</v>
      </c>
      <c r="Y12">
        <f>I!X10*'Sim_F(IxI)'!$O12</f>
        <v>0</v>
      </c>
      <c r="Z12">
        <f>I!Y10*'Sim_F(IxI)'!$O12</f>
        <v>0</v>
      </c>
      <c r="AA12">
        <f>I!Z10*'Sim_F(IxI)'!$O12</f>
        <v>0</v>
      </c>
      <c r="AB12">
        <f>I!AA10*'Sim_F(IxI)'!$O12</f>
        <v>0</v>
      </c>
      <c r="AC12">
        <f>I!AB10*'Sim_F(IxI)'!$O12</f>
        <v>0</v>
      </c>
      <c r="AD12">
        <f>I!AC10*'Sim_F(IxI)'!$O12</f>
        <v>0</v>
      </c>
      <c r="AE12">
        <f>I!AD10*'Sim_F(IxI)'!$O12</f>
        <v>0</v>
      </c>
      <c r="AF12">
        <f>I!AE10*'Sim_F(IxI)'!$O12</f>
        <v>0</v>
      </c>
      <c r="AG12">
        <f>I!AF10*'Sim_F(IxI)'!$O12</f>
        <v>0</v>
      </c>
      <c r="AH12">
        <f>I!AG10*'Sim_F(IxI)'!$O12</f>
        <v>0</v>
      </c>
      <c r="AI12">
        <f>I!AH10*'Sim_F(IxI)'!$O12</f>
        <v>0</v>
      </c>
      <c r="AJ12">
        <f>I!AI10*'Sim_F(IxI)'!$O12</f>
        <v>0</v>
      </c>
      <c r="AK12">
        <f>I!AJ10*'Sim_F(IxI)'!$O12</f>
        <v>0</v>
      </c>
      <c r="AL12">
        <f>I!AK10*'Sim_F(IxI)'!$O12</f>
        <v>0</v>
      </c>
      <c r="AM12">
        <f>I!AL10*'Sim_F(IxI)'!$O12</f>
        <v>0</v>
      </c>
      <c r="AN12">
        <f>I!AM10*'Sim_F(IxI)'!$O12</f>
        <v>0</v>
      </c>
      <c r="AO12">
        <f>I!AN10*'Sim_F(IxI)'!$O12</f>
        <v>0</v>
      </c>
      <c r="AP12">
        <f>I!AO10*'Sim_F(IxI)'!$O12</f>
        <v>0</v>
      </c>
      <c r="AQ12">
        <f>I!AP10*'Sim_F(IxI)'!$O12</f>
        <v>0</v>
      </c>
      <c r="AR12">
        <f>I!AQ10*'Sim_F(IxI)'!$O12</f>
        <v>0</v>
      </c>
      <c r="AS12">
        <f>I!AR10*'Sim_F(IxI)'!$O12</f>
        <v>0</v>
      </c>
      <c r="AT12">
        <f>I!AS10*'Sim_F(IxI)'!$O12</f>
        <v>0</v>
      </c>
      <c r="AU12">
        <f>I!AT10*'Sim_F(IxI)'!$O12</f>
        <v>0</v>
      </c>
      <c r="AV12">
        <f>I!AU10*'Sim_F(IxI)'!$O12</f>
        <v>0</v>
      </c>
      <c r="AW12">
        <f>I!AV10*'Sim_F(IxI)'!$O12</f>
        <v>0</v>
      </c>
      <c r="AX12">
        <f>I!AW10*'Sim_F(IxI)'!$O12</f>
        <v>0</v>
      </c>
      <c r="AY12">
        <f>I!AX10*'Sim_F(IxI)'!$O12</f>
        <v>0</v>
      </c>
      <c r="AZ12">
        <f>I!AY10*'Sim_F(IxI)'!$O12</f>
        <v>0</v>
      </c>
      <c r="BA12">
        <f>I!AZ10*'Sim_F(IxI)'!$O12</f>
        <v>0</v>
      </c>
      <c r="BB12">
        <f>I!BA10*'Sim_F(IxI)'!$O12</f>
        <v>0</v>
      </c>
      <c r="BC12">
        <f>I!BB10*'Sim_F(IxI)'!$O12</f>
        <v>0</v>
      </c>
      <c r="BD12">
        <f>I!BC10*'Sim_F(IxI)'!$O12</f>
        <v>0</v>
      </c>
      <c r="BE12">
        <f>I!BD10*'Sim_F(IxI)'!$O12</f>
        <v>0</v>
      </c>
      <c r="BF12">
        <f>I!BE10*'Sim_F(IxI)'!$O12</f>
        <v>0</v>
      </c>
      <c r="BG12">
        <f>I!BF10*'Sim_F(IxI)'!$O12</f>
        <v>0</v>
      </c>
      <c r="BH12">
        <f>I!BG10*'Sim_F(IxI)'!$O12</f>
        <v>0</v>
      </c>
      <c r="BI12">
        <f>I!BH10*'Sim_F(IxI)'!$O12</f>
        <v>0</v>
      </c>
      <c r="BJ12">
        <f>I!BI10*'Sim_F(IxI)'!$O12</f>
        <v>0</v>
      </c>
      <c r="BK12">
        <f>I!BJ10*'Sim_F(IxI)'!$O12</f>
        <v>0</v>
      </c>
      <c r="BL12">
        <f>I!BK10*'Sim_F(IxI)'!$O12</f>
        <v>0</v>
      </c>
      <c r="BM12">
        <f>I!BL10*'Sim_F(IxI)'!$O12</f>
        <v>0</v>
      </c>
      <c r="BN12">
        <f>I!BM10*'Sim_F(IxI)'!$O12</f>
        <v>0</v>
      </c>
      <c r="BO12">
        <f>I!BN10*'Sim_F(IxI)'!$O12</f>
        <v>0</v>
      </c>
      <c r="BP12">
        <f>I!BO10*'Sim_F(IxI)'!$O12</f>
        <v>0</v>
      </c>
      <c r="BQ12">
        <f>I!BP10*'Sim_F(IxI)'!$O12</f>
        <v>0</v>
      </c>
      <c r="BR12">
        <f>I!BQ10*'Sim_F(IxI)'!$O12</f>
        <v>0</v>
      </c>
      <c r="BS12">
        <f>I!BR10*'Sim_F(IxI)'!$O12</f>
        <v>0</v>
      </c>
      <c r="BT12">
        <f>I!BS10*'Sim_F(IxI)'!$O12</f>
        <v>0</v>
      </c>
      <c r="BU12">
        <f>I!BT10*'Sim_F(IxI)'!$O12</f>
        <v>0</v>
      </c>
      <c r="BV12">
        <f>I!BU10*'Sim_F(IxI)'!$O12</f>
        <v>0</v>
      </c>
      <c r="BW12">
        <f>I!BV10*'Sim_F(IxI)'!$O12</f>
        <v>0</v>
      </c>
      <c r="BX12">
        <f>I!BW10*'Sim_F(IxI)'!$O12</f>
        <v>0</v>
      </c>
      <c r="BY12">
        <f>I!BX10*'Sim_F(IxI)'!$O12</f>
        <v>0</v>
      </c>
    </row>
    <row r="13" spans="1:77" x14ac:dyDescent="0.3">
      <c r="A13" s="105" t="s">
        <v>184</v>
      </c>
      <c r="B13">
        <f>I!A11*'Sim_F(IxI)'!$O13</f>
        <v>0</v>
      </c>
      <c r="C13">
        <f>I!B11*'Sim_F(IxI)'!$O13</f>
        <v>0</v>
      </c>
      <c r="D13">
        <f>I!C11*'Sim_F(IxI)'!$O13</f>
        <v>0</v>
      </c>
      <c r="E13">
        <f>I!D11*'Sim_F(IxI)'!$O13</f>
        <v>0</v>
      </c>
      <c r="F13">
        <f>I!E11*'Sim_F(IxI)'!$O13</f>
        <v>0</v>
      </c>
      <c r="G13">
        <f>I!F11*'Sim_F(IxI)'!$O13</f>
        <v>0</v>
      </c>
      <c r="H13">
        <f>I!G11*'Sim_F(IxI)'!$O13</f>
        <v>0</v>
      </c>
      <c r="I13">
        <f>I!H11*'Sim_F(IxI)'!$O13</f>
        <v>0</v>
      </c>
      <c r="J13">
        <f>I!I11*'Sim_F(IxI)'!$O13</f>
        <v>0</v>
      </c>
      <c r="K13">
        <f>I!J11*'Sim_F(IxI)'!$O13</f>
        <v>0</v>
      </c>
      <c r="L13">
        <f>I!K11*'Sim_F(IxI)'!$O13</f>
        <v>0</v>
      </c>
      <c r="M13">
        <f>I!L11*'Sim_F(IxI)'!$O13</f>
        <v>0</v>
      </c>
      <c r="N13">
        <f>I!M11*'Sim_F(IxI)'!$O13</f>
        <v>0</v>
      </c>
      <c r="O13">
        <f>I!N11*'Sim_F(IxI)'!$O13</f>
        <v>0</v>
      </c>
      <c r="P13">
        <f>I!O11*'Sim_F(IxI)'!$O13</f>
        <v>0</v>
      </c>
      <c r="Q13">
        <f>I!P11*'Sim_F(IxI)'!$O13</f>
        <v>0</v>
      </c>
      <c r="R13">
        <f>I!Q11*'Sim_F(IxI)'!$O13</f>
        <v>0</v>
      </c>
      <c r="S13">
        <f>I!R11*'Sim_F(IxI)'!$O13</f>
        <v>0</v>
      </c>
      <c r="T13">
        <f>I!S11*'Sim_F(IxI)'!$O13</f>
        <v>0</v>
      </c>
      <c r="U13">
        <f>I!T11*'Sim_F(IxI)'!$O13</f>
        <v>0</v>
      </c>
      <c r="V13">
        <f>I!U11*'Sim_F(IxI)'!$O13</f>
        <v>0</v>
      </c>
      <c r="W13">
        <f>I!V11*'Sim_F(IxI)'!$O13</f>
        <v>0</v>
      </c>
      <c r="X13">
        <f>I!W11*'Sim_F(IxI)'!$O13</f>
        <v>0</v>
      </c>
      <c r="Y13">
        <f>I!X11*'Sim_F(IxI)'!$O13</f>
        <v>0</v>
      </c>
      <c r="Z13">
        <f>I!Y11*'Sim_F(IxI)'!$O13</f>
        <v>0</v>
      </c>
      <c r="AA13">
        <f>I!Z11*'Sim_F(IxI)'!$O13</f>
        <v>0</v>
      </c>
      <c r="AB13">
        <f>I!AA11*'Sim_F(IxI)'!$O13</f>
        <v>0</v>
      </c>
      <c r="AC13">
        <f>I!AB11*'Sim_F(IxI)'!$O13</f>
        <v>0</v>
      </c>
      <c r="AD13">
        <f>I!AC11*'Sim_F(IxI)'!$O13</f>
        <v>0</v>
      </c>
      <c r="AE13">
        <f>I!AD11*'Sim_F(IxI)'!$O13</f>
        <v>0</v>
      </c>
      <c r="AF13">
        <f>I!AE11*'Sim_F(IxI)'!$O13</f>
        <v>0</v>
      </c>
      <c r="AG13">
        <f>I!AF11*'Sim_F(IxI)'!$O13</f>
        <v>0</v>
      </c>
      <c r="AH13">
        <f>I!AG11*'Sim_F(IxI)'!$O13</f>
        <v>0</v>
      </c>
      <c r="AI13">
        <f>I!AH11*'Sim_F(IxI)'!$O13</f>
        <v>0</v>
      </c>
      <c r="AJ13">
        <f>I!AI11*'Sim_F(IxI)'!$O13</f>
        <v>0</v>
      </c>
      <c r="AK13">
        <f>I!AJ11*'Sim_F(IxI)'!$O13</f>
        <v>0</v>
      </c>
      <c r="AL13">
        <f>I!AK11*'Sim_F(IxI)'!$O13</f>
        <v>0</v>
      </c>
      <c r="AM13">
        <f>I!AL11*'Sim_F(IxI)'!$O13</f>
        <v>0</v>
      </c>
      <c r="AN13">
        <f>I!AM11*'Sim_F(IxI)'!$O13</f>
        <v>0</v>
      </c>
      <c r="AO13">
        <f>I!AN11*'Sim_F(IxI)'!$O13</f>
        <v>0</v>
      </c>
      <c r="AP13">
        <f>I!AO11*'Sim_F(IxI)'!$O13</f>
        <v>0</v>
      </c>
      <c r="AQ13">
        <f>I!AP11*'Sim_F(IxI)'!$O13</f>
        <v>0</v>
      </c>
      <c r="AR13">
        <f>I!AQ11*'Sim_F(IxI)'!$O13</f>
        <v>0</v>
      </c>
      <c r="AS13">
        <f>I!AR11*'Sim_F(IxI)'!$O13</f>
        <v>0</v>
      </c>
      <c r="AT13">
        <f>I!AS11*'Sim_F(IxI)'!$O13</f>
        <v>0</v>
      </c>
      <c r="AU13">
        <f>I!AT11*'Sim_F(IxI)'!$O13</f>
        <v>0</v>
      </c>
      <c r="AV13">
        <f>I!AU11*'Sim_F(IxI)'!$O13</f>
        <v>0</v>
      </c>
      <c r="AW13">
        <f>I!AV11*'Sim_F(IxI)'!$O13</f>
        <v>0</v>
      </c>
      <c r="AX13">
        <f>I!AW11*'Sim_F(IxI)'!$O13</f>
        <v>0</v>
      </c>
      <c r="AY13">
        <f>I!AX11*'Sim_F(IxI)'!$O13</f>
        <v>0</v>
      </c>
      <c r="AZ13">
        <f>I!AY11*'Sim_F(IxI)'!$O13</f>
        <v>0</v>
      </c>
      <c r="BA13">
        <f>I!AZ11*'Sim_F(IxI)'!$O13</f>
        <v>0</v>
      </c>
      <c r="BB13">
        <f>I!BA11*'Sim_F(IxI)'!$O13</f>
        <v>0</v>
      </c>
      <c r="BC13">
        <f>I!BB11*'Sim_F(IxI)'!$O13</f>
        <v>0</v>
      </c>
      <c r="BD13">
        <f>I!BC11*'Sim_F(IxI)'!$O13</f>
        <v>0</v>
      </c>
      <c r="BE13">
        <f>I!BD11*'Sim_F(IxI)'!$O13</f>
        <v>0</v>
      </c>
      <c r="BF13">
        <f>I!BE11*'Sim_F(IxI)'!$O13</f>
        <v>0</v>
      </c>
      <c r="BG13">
        <f>I!BF11*'Sim_F(IxI)'!$O13</f>
        <v>0</v>
      </c>
      <c r="BH13">
        <f>I!BG11*'Sim_F(IxI)'!$O13</f>
        <v>0</v>
      </c>
      <c r="BI13">
        <f>I!BH11*'Sim_F(IxI)'!$O13</f>
        <v>0</v>
      </c>
      <c r="BJ13">
        <f>I!BI11*'Sim_F(IxI)'!$O13</f>
        <v>0</v>
      </c>
      <c r="BK13">
        <f>I!BJ11*'Sim_F(IxI)'!$O13</f>
        <v>0</v>
      </c>
      <c r="BL13">
        <f>I!BK11*'Sim_F(IxI)'!$O13</f>
        <v>0</v>
      </c>
      <c r="BM13">
        <f>I!BL11*'Sim_F(IxI)'!$O13</f>
        <v>0</v>
      </c>
      <c r="BN13">
        <f>I!BM11*'Sim_F(IxI)'!$O13</f>
        <v>0</v>
      </c>
      <c r="BO13">
        <f>I!BN11*'Sim_F(IxI)'!$O13</f>
        <v>0</v>
      </c>
      <c r="BP13">
        <f>I!BO11*'Sim_F(IxI)'!$O13</f>
        <v>0</v>
      </c>
      <c r="BQ13">
        <f>I!BP11*'Sim_F(IxI)'!$O13</f>
        <v>0</v>
      </c>
      <c r="BR13">
        <f>I!BQ11*'Sim_F(IxI)'!$O13</f>
        <v>0</v>
      </c>
      <c r="BS13">
        <f>I!BR11*'Sim_F(IxI)'!$O13</f>
        <v>0</v>
      </c>
      <c r="BT13">
        <f>I!BS11*'Sim_F(IxI)'!$O13</f>
        <v>0</v>
      </c>
      <c r="BU13">
        <f>I!BT11*'Sim_F(IxI)'!$O13</f>
        <v>0</v>
      </c>
      <c r="BV13">
        <f>I!BU11*'Sim_F(IxI)'!$O13</f>
        <v>0</v>
      </c>
      <c r="BW13">
        <f>I!BV11*'Sim_F(IxI)'!$O13</f>
        <v>0</v>
      </c>
      <c r="BX13">
        <f>I!BW11*'Sim_F(IxI)'!$O13</f>
        <v>0</v>
      </c>
      <c r="BY13">
        <f>I!BX11*'Sim_F(IxI)'!$O13</f>
        <v>0</v>
      </c>
    </row>
    <row r="14" spans="1:77" x14ac:dyDescent="0.3">
      <c r="A14" s="105" t="s">
        <v>190</v>
      </c>
      <c r="B14">
        <f>I!A12*'Sim_F(IxI)'!$O14</f>
        <v>0</v>
      </c>
      <c r="C14">
        <f>I!B12*'Sim_F(IxI)'!$O14</f>
        <v>0</v>
      </c>
      <c r="D14">
        <f>I!C12*'Sim_F(IxI)'!$O14</f>
        <v>0</v>
      </c>
      <c r="E14">
        <f>I!D12*'Sim_F(IxI)'!$O14</f>
        <v>0</v>
      </c>
      <c r="F14">
        <f>I!E12*'Sim_F(IxI)'!$O14</f>
        <v>0</v>
      </c>
      <c r="G14">
        <f>I!F12*'Sim_F(IxI)'!$O14</f>
        <v>0</v>
      </c>
      <c r="H14">
        <f>I!G12*'Sim_F(IxI)'!$O14</f>
        <v>0</v>
      </c>
      <c r="I14">
        <f>I!H12*'Sim_F(IxI)'!$O14</f>
        <v>0</v>
      </c>
      <c r="J14">
        <f>I!I12*'Sim_F(IxI)'!$O14</f>
        <v>0</v>
      </c>
      <c r="K14">
        <f>I!J12*'Sim_F(IxI)'!$O14</f>
        <v>0</v>
      </c>
      <c r="L14">
        <f>I!K12*'Sim_F(IxI)'!$O14</f>
        <v>0</v>
      </c>
      <c r="M14">
        <f>I!L12*'Sim_F(IxI)'!$O14</f>
        <v>0</v>
      </c>
      <c r="N14">
        <f>I!M12*'Sim_F(IxI)'!$O14</f>
        <v>0</v>
      </c>
      <c r="O14">
        <f>I!N12*'Sim_F(IxI)'!$O14</f>
        <v>0</v>
      </c>
      <c r="P14">
        <f>I!O12*'Sim_F(IxI)'!$O14</f>
        <v>0</v>
      </c>
      <c r="Q14">
        <f>I!P12*'Sim_F(IxI)'!$O14</f>
        <v>0</v>
      </c>
      <c r="R14">
        <f>I!Q12*'Sim_F(IxI)'!$O14</f>
        <v>0</v>
      </c>
      <c r="S14">
        <f>I!R12*'Sim_F(IxI)'!$O14</f>
        <v>0</v>
      </c>
      <c r="T14">
        <f>I!S12*'Sim_F(IxI)'!$O14</f>
        <v>0</v>
      </c>
      <c r="U14">
        <f>I!T12*'Sim_F(IxI)'!$O14</f>
        <v>0</v>
      </c>
      <c r="V14">
        <f>I!U12*'Sim_F(IxI)'!$O14</f>
        <v>0</v>
      </c>
      <c r="W14">
        <f>I!V12*'Sim_F(IxI)'!$O14</f>
        <v>0</v>
      </c>
      <c r="X14">
        <f>I!W12*'Sim_F(IxI)'!$O14</f>
        <v>0</v>
      </c>
      <c r="Y14">
        <f>I!X12*'Sim_F(IxI)'!$O14</f>
        <v>0</v>
      </c>
      <c r="Z14">
        <f>I!Y12*'Sim_F(IxI)'!$O14</f>
        <v>0</v>
      </c>
      <c r="AA14">
        <f>I!Z12*'Sim_F(IxI)'!$O14</f>
        <v>0</v>
      </c>
      <c r="AB14">
        <f>I!AA12*'Sim_F(IxI)'!$O14</f>
        <v>0</v>
      </c>
      <c r="AC14">
        <f>I!AB12*'Sim_F(IxI)'!$O14</f>
        <v>0</v>
      </c>
      <c r="AD14">
        <f>I!AC12*'Sim_F(IxI)'!$O14</f>
        <v>0</v>
      </c>
      <c r="AE14">
        <f>I!AD12*'Sim_F(IxI)'!$O14</f>
        <v>0</v>
      </c>
      <c r="AF14">
        <f>I!AE12*'Sim_F(IxI)'!$O14</f>
        <v>0</v>
      </c>
      <c r="AG14">
        <f>I!AF12*'Sim_F(IxI)'!$O14</f>
        <v>0</v>
      </c>
      <c r="AH14">
        <f>I!AG12*'Sim_F(IxI)'!$O14</f>
        <v>0</v>
      </c>
      <c r="AI14">
        <f>I!AH12*'Sim_F(IxI)'!$O14</f>
        <v>0</v>
      </c>
      <c r="AJ14">
        <f>I!AI12*'Sim_F(IxI)'!$O14</f>
        <v>0</v>
      </c>
      <c r="AK14">
        <f>I!AJ12*'Sim_F(IxI)'!$O14</f>
        <v>0</v>
      </c>
      <c r="AL14">
        <f>I!AK12*'Sim_F(IxI)'!$O14</f>
        <v>0</v>
      </c>
      <c r="AM14">
        <f>I!AL12*'Sim_F(IxI)'!$O14</f>
        <v>0</v>
      </c>
      <c r="AN14">
        <f>I!AM12*'Sim_F(IxI)'!$O14</f>
        <v>0</v>
      </c>
      <c r="AO14">
        <f>I!AN12*'Sim_F(IxI)'!$O14</f>
        <v>0</v>
      </c>
      <c r="AP14">
        <f>I!AO12*'Sim_F(IxI)'!$O14</f>
        <v>0</v>
      </c>
      <c r="AQ14">
        <f>I!AP12*'Sim_F(IxI)'!$O14</f>
        <v>0</v>
      </c>
      <c r="AR14">
        <f>I!AQ12*'Sim_F(IxI)'!$O14</f>
        <v>0</v>
      </c>
      <c r="AS14">
        <f>I!AR12*'Sim_F(IxI)'!$O14</f>
        <v>0</v>
      </c>
      <c r="AT14">
        <f>I!AS12*'Sim_F(IxI)'!$O14</f>
        <v>0</v>
      </c>
      <c r="AU14">
        <f>I!AT12*'Sim_F(IxI)'!$O14</f>
        <v>0</v>
      </c>
      <c r="AV14">
        <f>I!AU12*'Sim_F(IxI)'!$O14</f>
        <v>0</v>
      </c>
      <c r="AW14">
        <f>I!AV12*'Sim_F(IxI)'!$O14</f>
        <v>0</v>
      </c>
      <c r="AX14">
        <f>I!AW12*'Sim_F(IxI)'!$O14</f>
        <v>0</v>
      </c>
      <c r="AY14">
        <f>I!AX12*'Sim_F(IxI)'!$O14</f>
        <v>0</v>
      </c>
      <c r="AZ14">
        <f>I!AY12*'Sim_F(IxI)'!$O14</f>
        <v>0</v>
      </c>
      <c r="BA14">
        <f>I!AZ12*'Sim_F(IxI)'!$O14</f>
        <v>0</v>
      </c>
      <c r="BB14">
        <f>I!BA12*'Sim_F(IxI)'!$O14</f>
        <v>0</v>
      </c>
      <c r="BC14">
        <f>I!BB12*'Sim_F(IxI)'!$O14</f>
        <v>0</v>
      </c>
      <c r="BD14">
        <f>I!BC12*'Sim_F(IxI)'!$O14</f>
        <v>0</v>
      </c>
      <c r="BE14">
        <f>I!BD12*'Sim_F(IxI)'!$O14</f>
        <v>0</v>
      </c>
      <c r="BF14">
        <f>I!BE12*'Sim_F(IxI)'!$O14</f>
        <v>0</v>
      </c>
      <c r="BG14">
        <f>I!BF12*'Sim_F(IxI)'!$O14</f>
        <v>0</v>
      </c>
      <c r="BH14">
        <f>I!BG12*'Sim_F(IxI)'!$O14</f>
        <v>0</v>
      </c>
      <c r="BI14">
        <f>I!BH12*'Sim_F(IxI)'!$O14</f>
        <v>0</v>
      </c>
      <c r="BJ14">
        <f>I!BI12*'Sim_F(IxI)'!$O14</f>
        <v>0</v>
      </c>
      <c r="BK14">
        <f>I!BJ12*'Sim_F(IxI)'!$O14</f>
        <v>0</v>
      </c>
      <c r="BL14">
        <f>I!BK12*'Sim_F(IxI)'!$O14</f>
        <v>0</v>
      </c>
      <c r="BM14">
        <f>I!BL12*'Sim_F(IxI)'!$O14</f>
        <v>0</v>
      </c>
      <c r="BN14">
        <f>I!BM12*'Sim_F(IxI)'!$O14</f>
        <v>0</v>
      </c>
      <c r="BO14">
        <f>I!BN12*'Sim_F(IxI)'!$O14</f>
        <v>0</v>
      </c>
      <c r="BP14">
        <f>I!BO12*'Sim_F(IxI)'!$O14</f>
        <v>0</v>
      </c>
      <c r="BQ14">
        <f>I!BP12*'Sim_F(IxI)'!$O14</f>
        <v>0</v>
      </c>
      <c r="BR14">
        <f>I!BQ12*'Sim_F(IxI)'!$O14</f>
        <v>0</v>
      </c>
      <c r="BS14">
        <f>I!BR12*'Sim_F(IxI)'!$O14</f>
        <v>0</v>
      </c>
      <c r="BT14">
        <f>I!BS12*'Sim_F(IxI)'!$O14</f>
        <v>0</v>
      </c>
      <c r="BU14">
        <f>I!BT12*'Sim_F(IxI)'!$O14</f>
        <v>0</v>
      </c>
      <c r="BV14">
        <f>I!BU12*'Sim_F(IxI)'!$O14</f>
        <v>0</v>
      </c>
      <c r="BW14">
        <f>I!BV12*'Sim_F(IxI)'!$O14</f>
        <v>0</v>
      </c>
      <c r="BX14">
        <f>I!BW12*'Sim_F(IxI)'!$O14</f>
        <v>0</v>
      </c>
      <c r="BY14">
        <f>I!BX12*'Sim_F(IxI)'!$O14</f>
        <v>0</v>
      </c>
    </row>
    <row r="15" spans="1:77" x14ac:dyDescent="0.3">
      <c r="A15" s="105" t="s">
        <v>208</v>
      </c>
      <c r="B15">
        <f>I!A13*'Sim_F(IxI)'!$O15</f>
        <v>0</v>
      </c>
      <c r="C15">
        <f>I!B13*'Sim_F(IxI)'!$O15</f>
        <v>0</v>
      </c>
      <c r="D15">
        <f>I!C13*'Sim_F(IxI)'!$O15</f>
        <v>0</v>
      </c>
      <c r="E15">
        <f>I!D13*'Sim_F(IxI)'!$O15</f>
        <v>0</v>
      </c>
      <c r="F15">
        <f>I!E13*'Sim_F(IxI)'!$O15</f>
        <v>0</v>
      </c>
      <c r="G15">
        <f>I!F13*'Sim_F(IxI)'!$O15</f>
        <v>0</v>
      </c>
      <c r="H15">
        <f>I!G13*'Sim_F(IxI)'!$O15</f>
        <v>0</v>
      </c>
      <c r="I15">
        <f>I!H13*'Sim_F(IxI)'!$O15</f>
        <v>0</v>
      </c>
      <c r="J15">
        <f>I!I13*'Sim_F(IxI)'!$O15</f>
        <v>0</v>
      </c>
      <c r="K15">
        <f>I!J13*'Sim_F(IxI)'!$O15</f>
        <v>0</v>
      </c>
      <c r="L15">
        <f>I!K13*'Sim_F(IxI)'!$O15</f>
        <v>0</v>
      </c>
      <c r="M15">
        <f>I!L13*'Sim_F(IxI)'!$O15</f>
        <v>0</v>
      </c>
      <c r="N15">
        <f>I!M13*'Sim_F(IxI)'!$O15</f>
        <v>0</v>
      </c>
      <c r="O15">
        <f>I!N13*'Sim_F(IxI)'!$O15</f>
        <v>0</v>
      </c>
      <c r="P15">
        <f>I!O13*'Sim_F(IxI)'!$O15</f>
        <v>0</v>
      </c>
      <c r="Q15">
        <f>I!P13*'Sim_F(IxI)'!$O15</f>
        <v>0</v>
      </c>
      <c r="R15">
        <f>I!Q13*'Sim_F(IxI)'!$O15</f>
        <v>0</v>
      </c>
      <c r="S15">
        <f>I!R13*'Sim_F(IxI)'!$O15</f>
        <v>0</v>
      </c>
      <c r="T15">
        <f>I!S13*'Sim_F(IxI)'!$O15</f>
        <v>0</v>
      </c>
      <c r="U15">
        <f>I!T13*'Sim_F(IxI)'!$O15</f>
        <v>0</v>
      </c>
      <c r="V15">
        <f>I!U13*'Sim_F(IxI)'!$O15</f>
        <v>0</v>
      </c>
      <c r="W15">
        <f>I!V13*'Sim_F(IxI)'!$O15</f>
        <v>0</v>
      </c>
      <c r="X15">
        <f>I!W13*'Sim_F(IxI)'!$O15</f>
        <v>0</v>
      </c>
      <c r="Y15">
        <f>I!X13*'Sim_F(IxI)'!$O15</f>
        <v>0</v>
      </c>
      <c r="Z15">
        <f>I!Y13*'Sim_F(IxI)'!$O15</f>
        <v>0</v>
      </c>
      <c r="AA15">
        <f>I!Z13*'Sim_F(IxI)'!$O15</f>
        <v>0</v>
      </c>
      <c r="AB15">
        <f>I!AA13*'Sim_F(IxI)'!$O15</f>
        <v>0</v>
      </c>
      <c r="AC15">
        <f>I!AB13*'Sim_F(IxI)'!$O15</f>
        <v>0</v>
      </c>
      <c r="AD15">
        <f>I!AC13*'Sim_F(IxI)'!$O15</f>
        <v>0</v>
      </c>
      <c r="AE15">
        <f>I!AD13*'Sim_F(IxI)'!$O15</f>
        <v>0</v>
      </c>
      <c r="AF15">
        <f>I!AE13*'Sim_F(IxI)'!$O15</f>
        <v>0</v>
      </c>
      <c r="AG15">
        <f>I!AF13*'Sim_F(IxI)'!$O15</f>
        <v>0</v>
      </c>
      <c r="AH15">
        <f>I!AG13*'Sim_F(IxI)'!$O15</f>
        <v>0</v>
      </c>
      <c r="AI15">
        <f>I!AH13*'Sim_F(IxI)'!$O15</f>
        <v>0</v>
      </c>
      <c r="AJ15">
        <f>I!AI13*'Sim_F(IxI)'!$O15</f>
        <v>0</v>
      </c>
      <c r="AK15">
        <f>I!AJ13*'Sim_F(IxI)'!$O15</f>
        <v>0</v>
      </c>
      <c r="AL15">
        <f>I!AK13*'Sim_F(IxI)'!$O15</f>
        <v>0</v>
      </c>
      <c r="AM15">
        <f>I!AL13*'Sim_F(IxI)'!$O15</f>
        <v>0</v>
      </c>
      <c r="AN15">
        <f>I!AM13*'Sim_F(IxI)'!$O15</f>
        <v>0</v>
      </c>
      <c r="AO15">
        <f>I!AN13*'Sim_F(IxI)'!$O15</f>
        <v>0</v>
      </c>
      <c r="AP15">
        <f>I!AO13*'Sim_F(IxI)'!$O15</f>
        <v>0</v>
      </c>
      <c r="AQ15">
        <f>I!AP13*'Sim_F(IxI)'!$O15</f>
        <v>0</v>
      </c>
      <c r="AR15">
        <f>I!AQ13*'Sim_F(IxI)'!$O15</f>
        <v>0</v>
      </c>
      <c r="AS15">
        <f>I!AR13*'Sim_F(IxI)'!$O15</f>
        <v>0</v>
      </c>
      <c r="AT15">
        <f>I!AS13*'Sim_F(IxI)'!$O15</f>
        <v>0</v>
      </c>
      <c r="AU15">
        <f>I!AT13*'Sim_F(IxI)'!$O15</f>
        <v>0</v>
      </c>
      <c r="AV15">
        <f>I!AU13*'Sim_F(IxI)'!$O15</f>
        <v>0</v>
      </c>
      <c r="AW15">
        <f>I!AV13*'Sim_F(IxI)'!$O15</f>
        <v>0</v>
      </c>
      <c r="AX15">
        <f>I!AW13*'Sim_F(IxI)'!$O15</f>
        <v>0</v>
      </c>
      <c r="AY15">
        <f>I!AX13*'Sim_F(IxI)'!$O15</f>
        <v>0</v>
      </c>
      <c r="AZ15">
        <f>I!AY13*'Sim_F(IxI)'!$O15</f>
        <v>0</v>
      </c>
      <c r="BA15">
        <f>I!AZ13*'Sim_F(IxI)'!$O15</f>
        <v>0</v>
      </c>
      <c r="BB15">
        <f>I!BA13*'Sim_F(IxI)'!$O15</f>
        <v>0</v>
      </c>
      <c r="BC15">
        <f>I!BB13*'Sim_F(IxI)'!$O15</f>
        <v>0</v>
      </c>
      <c r="BD15">
        <f>I!BC13*'Sim_F(IxI)'!$O15</f>
        <v>0</v>
      </c>
      <c r="BE15">
        <f>I!BD13*'Sim_F(IxI)'!$O15</f>
        <v>0</v>
      </c>
      <c r="BF15">
        <f>I!BE13*'Sim_F(IxI)'!$O15</f>
        <v>0</v>
      </c>
      <c r="BG15">
        <f>I!BF13*'Sim_F(IxI)'!$O15</f>
        <v>0</v>
      </c>
      <c r="BH15">
        <f>I!BG13*'Sim_F(IxI)'!$O15</f>
        <v>0</v>
      </c>
      <c r="BI15">
        <f>I!BH13*'Sim_F(IxI)'!$O15</f>
        <v>0</v>
      </c>
      <c r="BJ15">
        <f>I!BI13*'Sim_F(IxI)'!$O15</f>
        <v>0</v>
      </c>
      <c r="BK15">
        <f>I!BJ13*'Sim_F(IxI)'!$O15</f>
        <v>0</v>
      </c>
      <c r="BL15">
        <f>I!BK13*'Sim_F(IxI)'!$O15</f>
        <v>0</v>
      </c>
      <c r="BM15">
        <f>I!BL13*'Sim_F(IxI)'!$O15</f>
        <v>0</v>
      </c>
      <c r="BN15">
        <f>I!BM13*'Sim_F(IxI)'!$O15</f>
        <v>0</v>
      </c>
      <c r="BO15">
        <f>I!BN13*'Sim_F(IxI)'!$O15</f>
        <v>0</v>
      </c>
      <c r="BP15">
        <f>I!BO13*'Sim_F(IxI)'!$O15</f>
        <v>0</v>
      </c>
      <c r="BQ15">
        <f>I!BP13*'Sim_F(IxI)'!$O15</f>
        <v>0</v>
      </c>
      <c r="BR15">
        <f>I!BQ13*'Sim_F(IxI)'!$O15</f>
        <v>0</v>
      </c>
      <c r="BS15">
        <f>I!BR13*'Sim_F(IxI)'!$O15</f>
        <v>0</v>
      </c>
      <c r="BT15">
        <f>I!BS13*'Sim_F(IxI)'!$O15</f>
        <v>0</v>
      </c>
      <c r="BU15">
        <f>I!BT13*'Sim_F(IxI)'!$O15</f>
        <v>0</v>
      </c>
      <c r="BV15">
        <f>I!BU13*'Sim_F(IxI)'!$O15</f>
        <v>0</v>
      </c>
      <c r="BW15">
        <f>I!BV13*'Sim_F(IxI)'!$O15</f>
        <v>0</v>
      </c>
      <c r="BX15">
        <f>I!BW13*'Sim_F(IxI)'!$O15</f>
        <v>0</v>
      </c>
      <c r="BY15">
        <f>I!BX13*'Sim_F(IxI)'!$O15</f>
        <v>0</v>
      </c>
    </row>
    <row r="16" spans="1:77" x14ac:dyDescent="0.3">
      <c r="A16" s="105" t="s">
        <v>212</v>
      </c>
      <c r="B16">
        <f>I!A14*'Sim_F(IxI)'!$O16</f>
        <v>0</v>
      </c>
      <c r="C16">
        <f>I!B14*'Sim_F(IxI)'!$O16</f>
        <v>0</v>
      </c>
      <c r="D16">
        <f>I!C14*'Sim_F(IxI)'!$O16</f>
        <v>0</v>
      </c>
      <c r="E16">
        <f>I!D14*'Sim_F(IxI)'!$O16</f>
        <v>0</v>
      </c>
      <c r="F16">
        <f>I!E14*'Sim_F(IxI)'!$O16</f>
        <v>0</v>
      </c>
      <c r="G16">
        <f>I!F14*'Sim_F(IxI)'!$O16</f>
        <v>0</v>
      </c>
      <c r="H16">
        <f>I!G14*'Sim_F(IxI)'!$O16</f>
        <v>0</v>
      </c>
      <c r="I16">
        <f>I!H14*'Sim_F(IxI)'!$O16</f>
        <v>0</v>
      </c>
      <c r="J16">
        <f>I!I14*'Sim_F(IxI)'!$O16</f>
        <v>0</v>
      </c>
      <c r="K16">
        <f>I!J14*'Sim_F(IxI)'!$O16</f>
        <v>0</v>
      </c>
      <c r="L16">
        <f>I!K14*'Sim_F(IxI)'!$O16</f>
        <v>0</v>
      </c>
      <c r="M16">
        <f>I!L14*'Sim_F(IxI)'!$O16</f>
        <v>0</v>
      </c>
      <c r="N16">
        <f>I!M14*'Sim_F(IxI)'!$O16</f>
        <v>0</v>
      </c>
      <c r="O16">
        <f>I!N14*'Sim_F(IxI)'!$O16</f>
        <v>0</v>
      </c>
      <c r="P16">
        <f>I!O14*'Sim_F(IxI)'!$O16</f>
        <v>0</v>
      </c>
      <c r="Q16">
        <f>I!P14*'Sim_F(IxI)'!$O16</f>
        <v>0</v>
      </c>
      <c r="R16">
        <f>I!Q14*'Sim_F(IxI)'!$O16</f>
        <v>0</v>
      </c>
      <c r="S16">
        <f>I!R14*'Sim_F(IxI)'!$O16</f>
        <v>0</v>
      </c>
      <c r="T16">
        <f>I!S14*'Sim_F(IxI)'!$O16</f>
        <v>0</v>
      </c>
      <c r="U16">
        <f>I!T14*'Sim_F(IxI)'!$O16</f>
        <v>0</v>
      </c>
      <c r="V16">
        <f>I!U14*'Sim_F(IxI)'!$O16</f>
        <v>0</v>
      </c>
      <c r="W16">
        <f>I!V14*'Sim_F(IxI)'!$O16</f>
        <v>0</v>
      </c>
      <c r="X16">
        <f>I!W14*'Sim_F(IxI)'!$O16</f>
        <v>0</v>
      </c>
      <c r="Y16">
        <f>I!X14*'Sim_F(IxI)'!$O16</f>
        <v>0</v>
      </c>
      <c r="Z16">
        <f>I!Y14*'Sim_F(IxI)'!$O16</f>
        <v>0</v>
      </c>
      <c r="AA16">
        <f>I!Z14*'Sim_F(IxI)'!$O16</f>
        <v>0</v>
      </c>
      <c r="AB16">
        <f>I!AA14*'Sim_F(IxI)'!$O16</f>
        <v>0</v>
      </c>
      <c r="AC16">
        <f>I!AB14*'Sim_F(IxI)'!$O16</f>
        <v>0</v>
      </c>
      <c r="AD16">
        <f>I!AC14*'Sim_F(IxI)'!$O16</f>
        <v>0</v>
      </c>
      <c r="AE16">
        <f>I!AD14*'Sim_F(IxI)'!$O16</f>
        <v>0</v>
      </c>
      <c r="AF16">
        <f>I!AE14*'Sim_F(IxI)'!$O16</f>
        <v>0</v>
      </c>
      <c r="AG16">
        <f>I!AF14*'Sim_F(IxI)'!$O16</f>
        <v>0</v>
      </c>
      <c r="AH16">
        <f>I!AG14*'Sim_F(IxI)'!$O16</f>
        <v>0</v>
      </c>
      <c r="AI16">
        <f>I!AH14*'Sim_F(IxI)'!$O16</f>
        <v>0</v>
      </c>
      <c r="AJ16">
        <f>I!AI14*'Sim_F(IxI)'!$O16</f>
        <v>0</v>
      </c>
      <c r="AK16">
        <f>I!AJ14*'Sim_F(IxI)'!$O16</f>
        <v>0</v>
      </c>
      <c r="AL16">
        <f>I!AK14*'Sim_F(IxI)'!$O16</f>
        <v>0</v>
      </c>
      <c r="AM16">
        <f>I!AL14*'Sim_F(IxI)'!$O16</f>
        <v>0</v>
      </c>
      <c r="AN16">
        <f>I!AM14*'Sim_F(IxI)'!$O16</f>
        <v>0</v>
      </c>
      <c r="AO16">
        <f>I!AN14*'Sim_F(IxI)'!$O16</f>
        <v>0</v>
      </c>
      <c r="AP16">
        <f>I!AO14*'Sim_F(IxI)'!$O16</f>
        <v>0</v>
      </c>
      <c r="AQ16">
        <f>I!AP14*'Sim_F(IxI)'!$O16</f>
        <v>0</v>
      </c>
      <c r="AR16">
        <f>I!AQ14*'Sim_F(IxI)'!$O16</f>
        <v>0</v>
      </c>
      <c r="AS16">
        <f>I!AR14*'Sim_F(IxI)'!$O16</f>
        <v>0</v>
      </c>
      <c r="AT16">
        <f>I!AS14*'Sim_F(IxI)'!$O16</f>
        <v>0</v>
      </c>
      <c r="AU16">
        <f>I!AT14*'Sim_F(IxI)'!$O16</f>
        <v>0</v>
      </c>
      <c r="AV16">
        <f>I!AU14*'Sim_F(IxI)'!$O16</f>
        <v>0</v>
      </c>
      <c r="AW16">
        <f>I!AV14*'Sim_F(IxI)'!$O16</f>
        <v>0</v>
      </c>
      <c r="AX16">
        <f>I!AW14*'Sim_F(IxI)'!$O16</f>
        <v>0</v>
      </c>
      <c r="AY16">
        <f>I!AX14*'Sim_F(IxI)'!$O16</f>
        <v>0</v>
      </c>
      <c r="AZ16">
        <f>I!AY14*'Sim_F(IxI)'!$O16</f>
        <v>0</v>
      </c>
      <c r="BA16">
        <f>I!AZ14*'Sim_F(IxI)'!$O16</f>
        <v>0</v>
      </c>
      <c r="BB16">
        <f>I!BA14*'Sim_F(IxI)'!$O16</f>
        <v>0</v>
      </c>
      <c r="BC16">
        <f>I!BB14*'Sim_F(IxI)'!$O16</f>
        <v>0</v>
      </c>
      <c r="BD16">
        <f>I!BC14*'Sim_F(IxI)'!$O16</f>
        <v>0</v>
      </c>
      <c r="BE16">
        <f>I!BD14*'Sim_F(IxI)'!$O16</f>
        <v>0</v>
      </c>
      <c r="BF16">
        <f>I!BE14*'Sim_F(IxI)'!$O16</f>
        <v>0</v>
      </c>
      <c r="BG16">
        <f>I!BF14*'Sim_F(IxI)'!$O16</f>
        <v>0</v>
      </c>
      <c r="BH16">
        <f>I!BG14*'Sim_F(IxI)'!$O16</f>
        <v>0</v>
      </c>
      <c r="BI16">
        <f>I!BH14*'Sim_F(IxI)'!$O16</f>
        <v>0</v>
      </c>
      <c r="BJ16">
        <f>I!BI14*'Sim_F(IxI)'!$O16</f>
        <v>0</v>
      </c>
      <c r="BK16">
        <f>I!BJ14*'Sim_F(IxI)'!$O16</f>
        <v>0</v>
      </c>
      <c r="BL16">
        <f>I!BK14*'Sim_F(IxI)'!$O16</f>
        <v>0</v>
      </c>
      <c r="BM16">
        <f>I!BL14*'Sim_F(IxI)'!$O16</f>
        <v>0</v>
      </c>
      <c r="BN16">
        <f>I!BM14*'Sim_F(IxI)'!$O16</f>
        <v>0</v>
      </c>
      <c r="BO16">
        <f>I!BN14*'Sim_F(IxI)'!$O16</f>
        <v>0</v>
      </c>
      <c r="BP16">
        <f>I!BO14*'Sim_F(IxI)'!$O16</f>
        <v>0</v>
      </c>
      <c r="BQ16">
        <f>I!BP14*'Sim_F(IxI)'!$O16</f>
        <v>0</v>
      </c>
      <c r="BR16">
        <f>I!BQ14*'Sim_F(IxI)'!$O16</f>
        <v>0</v>
      </c>
      <c r="BS16">
        <f>I!BR14*'Sim_F(IxI)'!$O16</f>
        <v>0</v>
      </c>
      <c r="BT16">
        <f>I!BS14*'Sim_F(IxI)'!$O16</f>
        <v>0</v>
      </c>
      <c r="BU16">
        <f>I!BT14*'Sim_F(IxI)'!$O16</f>
        <v>0</v>
      </c>
      <c r="BV16">
        <f>I!BU14*'Sim_F(IxI)'!$O16</f>
        <v>0</v>
      </c>
      <c r="BW16">
        <f>I!BV14*'Sim_F(IxI)'!$O16</f>
        <v>0</v>
      </c>
      <c r="BX16">
        <f>I!BW14*'Sim_F(IxI)'!$O16</f>
        <v>0</v>
      </c>
      <c r="BY16">
        <f>I!BX14*'Sim_F(IxI)'!$O16</f>
        <v>0</v>
      </c>
    </row>
    <row r="17" spans="1:77" x14ac:dyDescent="0.3">
      <c r="A17" s="105" t="s">
        <v>218</v>
      </c>
      <c r="B17">
        <f>I!A15*'Sim_F(IxI)'!$O17</f>
        <v>0</v>
      </c>
      <c r="C17">
        <f>I!B15*'Sim_F(IxI)'!$O17</f>
        <v>0</v>
      </c>
      <c r="D17">
        <f>I!C15*'Sim_F(IxI)'!$O17</f>
        <v>0</v>
      </c>
      <c r="E17">
        <f>I!D15*'Sim_F(IxI)'!$O17</f>
        <v>0</v>
      </c>
      <c r="F17">
        <f>I!E15*'Sim_F(IxI)'!$O17</f>
        <v>0</v>
      </c>
      <c r="G17">
        <f>I!F15*'Sim_F(IxI)'!$O17</f>
        <v>0</v>
      </c>
      <c r="H17">
        <f>I!G15*'Sim_F(IxI)'!$O17</f>
        <v>0</v>
      </c>
      <c r="I17">
        <f>I!H15*'Sim_F(IxI)'!$O17</f>
        <v>0</v>
      </c>
      <c r="J17">
        <f>I!I15*'Sim_F(IxI)'!$O17</f>
        <v>0</v>
      </c>
      <c r="K17">
        <f>I!J15*'Sim_F(IxI)'!$O17</f>
        <v>0</v>
      </c>
      <c r="L17">
        <f>I!K15*'Sim_F(IxI)'!$O17</f>
        <v>0</v>
      </c>
      <c r="M17">
        <f>I!L15*'Sim_F(IxI)'!$O17</f>
        <v>0</v>
      </c>
      <c r="N17">
        <f>I!M15*'Sim_F(IxI)'!$O17</f>
        <v>0</v>
      </c>
      <c r="O17">
        <f>I!N15*'Sim_F(IxI)'!$O17</f>
        <v>0</v>
      </c>
      <c r="P17">
        <f>I!O15*'Sim_F(IxI)'!$O17</f>
        <v>0</v>
      </c>
      <c r="Q17">
        <f>I!P15*'Sim_F(IxI)'!$O17</f>
        <v>0</v>
      </c>
      <c r="R17">
        <f>I!Q15*'Sim_F(IxI)'!$O17</f>
        <v>0</v>
      </c>
      <c r="S17">
        <f>I!R15*'Sim_F(IxI)'!$O17</f>
        <v>0</v>
      </c>
      <c r="T17">
        <f>I!S15*'Sim_F(IxI)'!$O17</f>
        <v>0</v>
      </c>
      <c r="U17">
        <f>I!T15*'Sim_F(IxI)'!$O17</f>
        <v>0</v>
      </c>
      <c r="V17">
        <f>I!U15*'Sim_F(IxI)'!$O17</f>
        <v>0</v>
      </c>
      <c r="W17">
        <f>I!V15*'Sim_F(IxI)'!$O17</f>
        <v>0</v>
      </c>
      <c r="X17">
        <f>I!W15*'Sim_F(IxI)'!$O17</f>
        <v>0</v>
      </c>
      <c r="Y17">
        <f>I!X15*'Sim_F(IxI)'!$O17</f>
        <v>0</v>
      </c>
      <c r="Z17">
        <f>I!Y15*'Sim_F(IxI)'!$O17</f>
        <v>0</v>
      </c>
      <c r="AA17">
        <f>I!Z15*'Sim_F(IxI)'!$O17</f>
        <v>0</v>
      </c>
      <c r="AB17">
        <f>I!AA15*'Sim_F(IxI)'!$O17</f>
        <v>0</v>
      </c>
      <c r="AC17">
        <f>I!AB15*'Sim_F(IxI)'!$O17</f>
        <v>0</v>
      </c>
      <c r="AD17">
        <f>I!AC15*'Sim_F(IxI)'!$O17</f>
        <v>0</v>
      </c>
      <c r="AE17">
        <f>I!AD15*'Sim_F(IxI)'!$O17</f>
        <v>0</v>
      </c>
      <c r="AF17">
        <f>I!AE15*'Sim_F(IxI)'!$O17</f>
        <v>0</v>
      </c>
      <c r="AG17">
        <f>I!AF15*'Sim_F(IxI)'!$O17</f>
        <v>0</v>
      </c>
      <c r="AH17">
        <f>I!AG15*'Sim_F(IxI)'!$O17</f>
        <v>0</v>
      </c>
      <c r="AI17">
        <f>I!AH15*'Sim_F(IxI)'!$O17</f>
        <v>0</v>
      </c>
      <c r="AJ17">
        <f>I!AI15*'Sim_F(IxI)'!$O17</f>
        <v>0</v>
      </c>
      <c r="AK17">
        <f>I!AJ15*'Sim_F(IxI)'!$O17</f>
        <v>0</v>
      </c>
      <c r="AL17">
        <f>I!AK15*'Sim_F(IxI)'!$O17</f>
        <v>0</v>
      </c>
      <c r="AM17">
        <f>I!AL15*'Sim_F(IxI)'!$O17</f>
        <v>0</v>
      </c>
      <c r="AN17">
        <f>I!AM15*'Sim_F(IxI)'!$O17</f>
        <v>0</v>
      </c>
      <c r="AO17">
        <f>I!AN15*'Sim_F(IxI)'!$O17</f>
        <v>0</v>
      </c>
      <c r="AP17">
        <f>I!AO15*'Sim_F(IxI)'!$O17</f>
        <v>0</v>
      </c>
      <c r="AQ17">
        <f>I!AP15*'Sim_F(IxI)'!$O17</f>
        <v>0</v>
      </c>
      <c r="AR17">
        <f>I!AQ15*'Sim_F(IxI)'!$O17</f>
        <v>0</v>
      </c>
      <c r="AS17">
        <f>I!AR15*'Sim_F(IxI)'!$O17</f>
        <v>0</v>
      </c>
      <c r="AT17">
        <f>I!AS15*'Sim_F(IxI)'!$O17</f>
        <v>0</v>
      </c>
      <c r="AU17">
        <f>I!AT15*'Sim_F(IxI)'!$O17</f>
        <v>0</v>
      </c>
      <c r="AV17">
        <f>I!AU15*'Sim_F(IxI)'!$O17</f>
        <v>0</v>
      </c>
      <c r="AW17">
        <f>I!AV15*'Sim_F(IxI)'!$O17</f>
        <v>0</v>
      </c>
      <c r="AX17">
        <f>I!AW15*'Sim_F(IxI)'!$O17</f>
        <v>0</v>
      </c>
      <c r="AY17">
        <f>I!AX15*'Sim_F(IxI)'!$O17</f>
        <v>0</v>
      </c>
      <c r="AZ17">
        <f>I!AY15*'Sim_F(IxI)'!$O17</f>
        <v>0</v>
      </c>
      <c r="BA17">
        <f>I!AZ15*'Sim_F(IxI)'!$O17</f>
        <v>0</v>
      </c>
      <c r="BB17">
        <f>I!BA15*'Sim_F(IxI)'!$O17</f>
        <v>0</v>
      </c>
      <c r="BC17">
        <f>I!BB15*'Sim_F(IxI)'!$O17</f>
        <v>0</v>
      </c>
      <c r="BD17">
        <f>I!BC15*'Sim_F(IxI)'!$O17</f>
        <v>0</v>
      </c>
      <c r="BE17">
        <f>I!BD15*'Sim_F(IxI)'!$O17</f>
        <v>0</v>
      </c>
      <c r="BF17">
        <f>I!BE15*'Sim_F(IxI)'!$O17</f>
        <v>0</v>
      </c>
      <c r="BG17">
        <f>I!BF15*'Sim_F(IxI)'!$O17</f>
        <v>0</v>
      </c>
      <c r="BH17">
        <f>I!BG15*'Sim_F(IxI)'!$O17</f>
        <v>0</v>
      </c>
      <c r="BI17">
        <f>I!BH15*'Sim_F(IxI)'!$O17</f>
        <v>0</v>
      </c>
      <c r="BJ17">
        <f>I!BI15*'Sim_F(IxI)'!$O17</f>
        <v>0</v>
      </c>
      <c r="BK17">
        <f>I!BJ15*'Sim_F(IxI)'!$O17</f>
        <v>0</v>
      </c>
      <c r="BL17">
        <f>I!BK15*'Sim_F(IxI)'!$O17</f>
        <v>0</v>
      </c>
      <c r="BM17">
        <f>I!BL15*'Sim_F(IxI)'!$O17</f>
        <v>0</v>
      </c>
      <c r="BN17">
        <f>I!BM15*'Sim_F(IxI)'!$O17</f>
        <v>0</v>
      </c>
      <c r="BO17">
        <f>I!BN15*'Sim_F(IxI)'!$O17</f>
        <v>0</v>
      </c>
      <c r="BP17">
        <f>I!BO15*'Sim_F(IxI)'!$O17</f>
        <v>0</v>
      </c>
      <c r="BQ17">
        <f>I!BP15*'Sim_F(IxI)'!$O17</f>
        <v>0</v>
      </c>
      <c r="BR17">
        <f>I!BQ15*'Sim_F(IxI)'!$O17</f>
        <v>0</v>
      </c>
      <c r="BS17">
        <f>I!BR15*'Sim_F(IxI)'!$O17</f>
        <v>0</v>
      </c>
      <c r="BT17">
        <f>I!BS15*'Sim_F(IxI)'!$O17</f>
        <v>0</v>
      </c>
      <c r="BU17">
        <f>I!BT15*'Sim_F(IxI)'!$O17</f>
        <v>0</v>
      </c>
      <c r="BV17">
        <f>I!BU15*'Sim_F(IxI)'!$O17</f>
        <v>0</v>
      </c>
      <c r="BW17">
        <f>I!BV15*'Sim_F(IxI)'!$O17</f>
        <v>0</v>
      </c>
      <c r="BX17">
        <f>I!BW15*'Sim_F(IxI)'!$O17</f>
        <v>0</v>
      </c>
      <c r="BY17">
        <f>I!BX15*'Sim_F(IxI)'!$O17</f>
        <v>0</v>
      </c>
    </row>
    <row r="18" spans="1:77" x14ac:dyDescent="0.3">
      <c r="A18" s="105" t="s">
        <v>222</v>
      </c>
      <c r="B18">
        <f>I!A16*'Sim_F(IxI)'!$O18</f>
        <v>0</v>
      </c>
      <c r="C18">
        <f>I!B16*'Sim_F(IxI)'!$O18</f>
        <v>0</v>
      </c>
      <c r="D18">
        <f>I!C16*'Sim_F(IxI)'!$O18</f>
        <v>0</v>
      </c>
      <c r="E18">
        <f>I!D16*'Sim_F(IxI)'!$O18</f>
        <v>0</v>
      </c>
      <c r="F18">
        <f>I!E16*'Sim_F(IxI)'!$O18</f>
        <v>0</v>
      </c>
      <c r="G18">
        <f>I!F16*'Sim_F(IxI)'!$O18</f>
        <v>0</v>
      </c>
      <c r="H18">
        <f>I!G16*'Sim_F(IxI)'!$O18</f>
        <v>0</v>
      </c>
      <c r="I18">
        <f>I!H16*'Sim_F(IxI)'!$O18</f>
        <v>0</v>
      </c>
      <c r="J18">
        <f>I!I16*'Sim_F(IxI)'!$O18</f>
        <v>0</v>
      </c>
      <c r="K18">
        <f>I!J16*'Sim_F(IxI)'!$O18</f>
        <v>0</v>
      </c>
      <c r="L18">
        <f>I!K16*'Sim_F(IxI)'!$O18</f>
        <v>0</v>
      </c>
      <c r="M18">
        <f>I!L16*'Sim_F(IxI)'!$O18</f>
        <v>0</v>
      </c>
      <c r="N18">
        <f>I!M16*'Sim_F(IxI)'!$O18</f>
        <v>0</v>
      </c>
      <c r="O18">
        <f>I!N16*'Sim_F(IxI)'!$O18</f>
        <v>0</v>
      </c>
      <c r="P18">
        <f>I!O16*'Sim_F(IxI)'!$O18</f>
        <v>0</v>
      </c>
      <c r="Q18">
        <f>I!P16*'Sim_F(IxI)'!$O18</f>
        <v>0</v>
      </c>
      <c r="R18">
        <f>I!Q16*'Sim_F(IxI)'!$O18</f>
        <v>0</v>
      </c>
      <c r="S18">
        <f>I!R16*'Sim_F(IxI)'!$O18</f>
        <v>0</v>
      </c>
      <c r="T18">
        <f>I!S16*'Sim_F(IxI)'!$O18</f>
        <v>0</v>
      </c>
      <c r="U18">
        <f>I!T16*'Sim_F(IxI)'!$O18</f>
        <v>0</v>
      </c>
      <c r="V18">
        <f>I!U16*'Sim_F(IxI)'!$O18</f>
        <v>0</v>
      </c>
      <c r="W18">
        <f>I!V16*'Sim_F(IxI)'!$O18</f>
        <v>0</v>
      </c>
      <c r="X18">
        <f>I!W16*'Sim_F(IxI)'!$O18</f>
        <v>0</v>
      </c>
      <c r="Y18">
        <f>I!X16*'Sim_F(IxI)'!$O18</f>
        <v>0</v>
      </c>
      <c r="Z18">
        <f>I!Y16*'Sim_F(IxI)'!$O18</f>
        <v>0</v>
      </c>
      <c r="AA18">
        <f>I!Z16*'Sim_F(IxI)'!$O18</f>
        <v>0</v>
      </c>
      <c r="AB18">
        <f>I!AA16*'Sim_F(IxI)'!$O18</f>
        <v>0</v>
      </c>
      <c r="AC18">
        <f>I!AB16*'Sim_F(IxI)'!$O18</f>
        <v>0</v>
      </c>
      <c r="AD18">
        <f>I!AC16*'Sim_F(IxI)'!$O18</f>
        <v>0</v>
      </c>
      <c r="AE18">
        <f>I!AD16*'Sim_F(IxI)'!$O18</f>
        <v>0</v>
      </c>
      <c r="AF18">
        <f>I!AE16*'Sim_F(IxI)'!$O18</f>
        <v>0</v>
      </c>
      <c r="AG18">
        <f>I!AF16*'Sim_F(IxI)'!$O18</f>
        <v>0</v>
      </c>
      <c r="AH18">
        <f>I!AG16*'Sim_F(IxI)'!$O18</f>
        <v>0</v>
      </c>
      <c r="AI18">
        <f>I!AH16*'Sim_F(IxI)'!$O18</f>
        <v>0</v>
      </c>
      <c r="AJ18">
        <f>I!AI16*'Sim_F(IxI)'!$O18</f>
        <v>0</v>
      </c>
      <c r="AK18">
        <f>I!AJ16*'Sim_F(IxI)'!$O18</f>
        <v>0</v>
      </c>
      <c r="AL18">
        <f>I!AK16*'Sim_F(IxI)'!$O18</f>
        <v>0</v>
      </c>
      <c r="AM18">
        <f>I!AL16*'Sim_F(IxI)'!$O18</f>
        <v>0</v>
      </c>
      <c r="AN18">
        <f>I!AM16*'Sim_F(IxI)'!$O18</f>
        <v>0</v>
      </c>
      <c r="AO18">
        <f>I!AN16*'Sim_F(IxI)'!$O18</f>
        <v>0</v>
      </c>
      <c r="AP18">
        <f>I!AO16*'Sim_F(IxI)'!$O18</f>
        <v>0</v>
      </c>
      <c r="AQ18">
        <f>I!AP16*'Sim_F(IxI)'!$O18</f>
        <v>0</v>
      </c>
      <c r="AR18">
        <f>I!AQ16*'Sim_F(IxI)'!$O18</f>
        <v>0</v>
      </c>
      <c r="AS18">
        <f>I!AR16*'Sim_F(IxI)'!$O18</f>
        <v>0</v>
      </c>
      <c r="AT18">
        <f>I!AS16*'Sim_F(IxI)'!$O18</f>
        <v>0</v>
      </c>
      <c r="AU18">
        <f>I!AT16*'Sim_F(IxI)'!$O18</f>
        <v>0</v>
      </c>
      <c r="AV18">
        <f>I!AU16*'Sim_F(IxI)'!$O18</f>
        <v>0</v>
      </c>
      <c r="AW18">
        <f>I!AV16*'Sim_F(IxI)'!$O18</f>
        <v>0</v>
      </c>
      <c r="AX18">
        <f>I!AW16*'Sim_F(IxI)'!$O18</f>
        <v>0</v>
      </c>
      <c r="AY18">
        <f>I!AX16*'Sim_F(IxI)'!$O18</f>
        <v>0</v>
      </c>
      <c r="AZ18">
        <f>I!AY16*'Sim_F(IxI)'!$O18</f>
        <v>0</v>
      </c>
      <c r="BA18">
        <f>I!AZ16*'Sim_F(IxI)'!$O18</f>
        <v>0</v>
      </c>
      <c r="BB18">
        <f>I!BA16*'Sim_F(IxI)'!$O18</f>
        <v>0</v>
      </c>
      <c r="BC18">
        <f>I!BB16*'Sim_F(IxI)'!$O18</f>
        <v>0</v>
      </c>
      <c r="BD18">
        <f>I!BC16*'Sim_F(IxI)'!$O18</f>
        <v>0</v>
      </c>
      <c r="BE18">
        <f>I!BD16*'Sim_F(IxI)'!$O18</f>
        <v>0</v>
      </c>
      <c r="BF18">
        <f>I!BE16*'Sim_F(IxI)'!$O18</f>
        <v>0</v>
      </c>
      <c r="BG18">
        <f>I!BF16*'Sim_F(IxI)'!$O18</f>
        <v>0</v>
      </c>
      <c r="BH18">
        <f>I!BG16*'Sim_F(IxI)'!$O18</f>
        <v>0</v>
      </c>
      <c r="BI18">
        <f>I!BH16*'Sim_F(IxI)'!$O18</f>
        <v>0</v>
      </c>
      <c r="BJ18">
        <f>I!BI16*'Sim_F(IxI)'!$O18</f>
        <v>0</v>
      </c>
      <c r="BK18">
        <f>I!BJ16*'Sim_F(IxI)'!$O18</f>
        <v>0</v>
      </c>
      <c r="BL18">
        <f>I!BK16*'Sim_F(IxI)'!$O18</f>
        <v>0</v>
      </c>
      <c r="BM18">
        <f>I!BL16*'Sim_F(IxI)'!$O18</f>
        <v>0</v>
      </c>
      <c r="BN18">
        <f>I!BM16*'Sim_F(IxI)'!$O18</f>
        <v>0</v>
      </c>
      <c r="BO18">
        <f>I!BN16*'Sim_F(IxI)'!$O18</f>
        <v>0</v>
      </c>
      <c r="BP18">
        <f>I!BO16*'Sim_F(IxI)'!$O18</f>
        <v>0</v>
      </c>
      <c r="BQ18">
        <f>I!BP16*'Sim_F(IxI)'!$O18</f>
        <v>0</v>
      </c>
      <c r="BR18">
        <f>I!BQ16*'Sim_F(IxI)'!$O18</f>
        <v>0</v>
      </c>
      <c r="BS18">
        <f>I!BR16*'Sim_F(IxI)'!$O18</f>
        <v>0</v>
      </c>
      <c r="BT18">
        <f>I!BS16*'Sim_F(IxI)'!$O18</f>
        <v>0</v>
      </c>
      <c r="BU18">
        <f>I!BT16*'Sim_F(IxI)'!$O18</f>
        <v>0</v>
      </c>
      <c r="BV18">
        <f>I!BU16*'Sim_F(IxI)'!$O18</f>
        <v>0</v>
      </c>
      <c r="BW18">
        <f>I!BV16*'Sim_F(IxI)'!$O18</f>
        <v>0</v>
      </c>
      <c r="BX18">
        <f>I!BW16*'Sim_F(IxI)'!$O18</f>
        <v>0</v>
      </c>
      <c r="BY18">
        <f>I!BX16*'Sim_F(IxI)'!$O18</f>
        <v>0</v>
      </c>
    </row>
    <row r="19" spans="1:77" x14ac:dyDescent="0.3">
      <c r="A19" s="105" t="s">
        <v>240</v>
      </c>
      <c r="B19">
        <f>I!A17*'Sim_F(IxI)'!$O19</f>
        <v>0</v>
      </c>
      <c r="C19">
        <f>I!B17*'Sim_F(IxI)'!$O19</f>
        <v>0</v>
      </c>
      <c r="D19">
        <f>I!C17*'Sim_F(IxI)'!$O19</f>
        <v>0</v>
      </c>
      <c r="E19">
        <f>I!D17*'Sim_F(IxI)'!$O19</f>
        <v>0</v>
      </c>
      <c r="F19">
        <f>I!E17*'Sim_F(IxI)'!$O19</f>
        <v>0</v>
      </c>
      <c r="G19">
        <f>I!F17*'Sim_F(IxI)'!$O19</f>
        <v>0</v>
      </c>
      <c r="H19">
        <f>I!G17*'Sim_F(IxI)'!$O19</f>
        <v>0</v>
      </c>
      <c r="I19">
        <f>I!H17*'Sim_F(IxI)'!$O19</f>
        <v>0</v>
      </c>
      <c r="J19">
        <f>I!I17*'Sim_F(IxI)'!$O19</f>
        <v>0</v>
      </c>
      <c r="K19">
        <f>I!J17*'Sim_F(IxI)'!$O19</f>
        <v>0</v>
      </c>
      <c r="L19">
        <f>I!K17*'Sim_F(IxI)'!$O19</f>
        <v>0</v>
      </c>
      <c r="M19">
        <f>I!L17*'Sim_F(IxI)'!$O19</f>
        <v>0</v>
      </c>
      <c r="N19">
        <f>I!M17*'Sim_F(IxI)'!$O19</f>
        <v>0</v>
      </c>
      <c r="O19">
        <f>I!N17*'Sim_F(IxI)'!$O19</f>
        <v>0</v>
      </c>
      <c r="P19">
        <f>I!O17*'Sim_F(IxI)'!$O19</f>
        <v>0</v>
      </c>
      <c r="Q19">
        <f>I!P17*'Sim_F(IxI)'!$O19</f>
        <v>0</v>
      </c>
      <c r="R19">
        <f>I!Q17*'Sim_F(IxI)'!$O19</f>
        <v>0</v>
      </c>
      <c r="S19">
        <f>I!R17*'Sim_F(IxI)'!$O19</f>
        <v>0</v>
      </c>
      <c r="T19">
        <f>I!S17*'Sim_F(IxI)'!$O19</f>
        <v>0</v>
      </c>
      <c r="U19">
        <f>I!T17*'Sim_F(IxI)'!$O19</f>
        <v>0</v>
      </c>
      <c r="V19">
        <f>I!U17*'Sim_F(IxI)'!$O19</f>
        <v>0</v>
      </c>
      <c r="W19">
        <f>I!V17*'Sim_F(IxI)'!$O19</f>
        <v>0</v>
      </c>
      <c r="X19">
        <f>I!W17*'Sim_F(IxI)'!$O19</f>
        <v>0</v>
      </c>
      <c r="Y19">
        <f>I!X17*'Sim_F(IxI)'!$O19</f>
        <v>0</v>
      </c>
      <c r="Z19">
        <f>I!Y17*'Sim_F(IxI)'!$O19</f>
        <v>0</v>
      </c>
      <c r="AA19">
        <f>I!Z17*'Sim_F(IxI)'!$O19</f>
        <v>0</v>
      </c>
      <c r="AB19">
        <f>I!AA17*'Sim_F(IxI)'!$O19</f>
        <v>0</v>
      </c>
      <c r="AC19">
        <f>I!AB17*'Sim_F(IxI)'!$O19</f>
        <v>0</v>
      </c>
      <c r="AD19">
        <f>I!AC17*'Sim_F(IxI)'!$O19</f>
        <v>0</v>
      </c>
      <c r="AE19">
        <f>I!AD17*'Sim_F(IxI)'!$O19</f>
        <v>0</v>
      </c>
      <c r="AF19">
        <f>I!AE17*'Sim_F(IxI)'!$O19</f>
        <v>0</v>
      </c>
      <c r="AG19">
        <f>I!AF17*'Sim_F(IxI)'!$O19</f>
        <v>0</v>
      </c>
      <c r="AH19">
        <f>I!AG17*'Sim_F(IxI)'!$O19</f>
        <v>0</v>
      </c>
      <c r="AI19">
        <f>I!AH17*'Sim_F(IxI)'!$O19</f>
        <v>0</v>
      </c>
      <c r="AJ19">
        <f>I!AI17*'Sim_F(IxI)'!$O19</f>
        <v>0</v>
      </c>
      <c r="AK19">
        <f>I!AJ17*'Sim_F(IxI)'!$O19</f>
        <v>0</v>
      </c>
      <c r="AL19">
        <f>I!AK17*'Sim_F(IxI)'!$O19</f>
        <v>0</v>
      </c>
      <c r="AM19">
        <f>I!AL17*'Sim_F(IxI)'!$O19</f>
        <v>0</v>
      </c>
      <c r="AN19">
        <f>I!AM17*'Sim_F(IxI)'!$O19</f>
        <v>0</v>
      </c>
      <c r="AO19">
        <f>I!AN17*'Sim_F(IxI)'!$O19</f>
        <v>0</v>
      </c>
      <c r="AP19">
        <f>I!AO17*'Sim_F(IxI)'!$O19</f>
        <v>0</v>
      </c>
      <c r="AQ19">
        <f>I!AP17*'Sim_F(IxI)'!$O19</f>
        <v>0</v>
      </c>
      <c r="AR19">
        <f>I!AQ17*'Sim_F(IxI)'!$O19</f>
        <v>0</v>
      </c>
      <c r="AS19">
        <f>I!AR17*'Sim_F(IxI)'!$O19</f>
        <v>0</v>
      </c>
      <c r="AT19">
        <f>I!AS17*'Sim_F(IxI)'!$O19</f>
        <v>0</v>
      </c>
      <c r="AU19">
        <f>I!AT17*'Sim_F(IxI)'!$O19</f>
        <v>0</v>
      </c>
      <c r="AV19">
        <f>I!AU17*'Sim_F(IxI)'!$O19</f>
        <v>0</v>
      </c>
      <c r="AW19">
        <f>I!AV17*'Sim_F(IxI)'!$O19</f>
        <v>0</v>
      </c>
      <c r="AX19">
        <f>I!AW17*'Sim_F(IxI)'!$O19</f>
        <v>0</v>
      </c>
      <c r="AY19">
        <f>I!AX17*'Sim_F(IxI)'!$O19</f>
        <v>0</v>
      </c>
      <c r="AZ19">
        <f>I!AY17*'Sim_F(IxI)'!$O19</f>
        <v>0</v>
      </c>
      <c r="BA19">
        <f>I!AZ17*'Sim_F(IxI)'!$O19</f>
        <v>0</v>
      </c>
      <c r="BB19">
        <f>I!BA17*'Sim_F(IxI)'!$O19</f>
        <v>0</v>
      </c>
      <c r="BC19">
        <f>I!BB17*'Sim_F(IxI)'!$O19</f>
        <v>0</v>
      </c>
      <c r="BD19">
        <f>I!BC17*'Sim_F(IxI)'!$O19</f>
        <v>0</v>
      </c>
      <c r="BE19">
        <f>I!BD17*'Sim_F(IxI)'!$O19</f>
        <v>0</v>
      </c>
      <c r="BF19">
        <f>I!BE17*'Sim_F(IxI)'!$O19</f>
        <v>0</v>
      </c>
      <c r="BG19">
        <f>I!BF17*'Sim_F(IxI)'!$O19</f>
        <v>0</v>
      </c>
      <c r="BH19">
        <f>I!BG17*'Sim_F(IxI)'!$O19</f>
        <v>0</v>
      </c>
      <c r="BI19">
        <f>I!BH17*'Sim_F(IxI)'!$O19</f>
        <v>0</v>
      </c>
      <c r="BJ19">
        <f>I!BI17*'Sim_F(IxI)'!$O19</f>
        <v>0</v>
      </c>
      <c r="BK19">
        <f>I!BJ17*'Sim_F(IxI)'!$O19</f>
        <v>0</v>
      </c>
      <c r="BL19">
        <f>I!BK17*'Sim_F(IxI)'!$O19</f>
        <v>0</v>
      </c>
      <c r="BM19">
        <f>I!BL17*'Sim_F(IxI)'!$O19</f>
        <v>0</v>
      </c>
      <c r="BN19">
        <f>I!BM17*'Sim_F(IxI)'!$O19</f>
        <v>0</v>
      </c>
      <c r="BO19">
        <f>I!BN17*'Sim_F(IxI)'!$O19</f>
        <v>0</v>
      </c>
      <c r="BP19">
        <f>I!BO17*'Sim_F(IxI)'!$O19</f>
        <v>0</v>
      </c>
      <c r="BQ19">
        <f>I!BP17*'Sim_F(IxI)'!$O19</f>
        <v>0</v>
      </c>
      <c r="BR19">
        <f>I!BQ17*'Sim_F(IxI)'!$O19</f>
        <v>0</v>
      </c>
      <c r="BS19">
        <f>I!BR17*'Sim_F(IxI)'!$O19</f>
        <v>0</v>
      </c>
      <c r="BT19">
        <f>I!BS17*'Sim_F(IxI)'!$O19</f>
        <v>0</v>
      </c>
      <c r="BU19">
        <f>I!BT17*'Sim_F(IxI)'!$O19</f>
        <v>0</v>
      </c>
      <c r="BV19">
        <f>I!BU17*'Sim_F(IxI)'!$O19</f>
        <v>0</v>
      </c>
      <c r="BW19">
        <f>I!BV17*'Sim_F(IxI)'!$O19</f>
        <v>0</v>
      </c>
      <c r="BX19">
        <f>I!BW17*'Sim_F(IxI)'!$O19</f>
        <v>0</v>
      </c>
      <c r="BY19">
        <f>I!BX17*'Sim_F(IxI)'!$O19</f>
        <v>0</v>
      </c>
    </row>
    <row r="20" spans="1:77" x14ac:dyDescent="0.3">
      <c r="A20" s="105" t="s">
        <v>260</v>
      </c>
      <c r="B20">
        <f>I!A18*'Sim_F(IxI)'!$O20</f>
        <v>0</v>
      </c>
      <c r="C20">
        <f>I!B18*'Sim_F(IxI)'!$O20</f>
        <v>0</v>
      </c>
      <c r="D20">
        <f>I!C18*'Sim_F(IxI)'!$O20</f>
        <v>0</v>
      </c>
      <c r="E20">
        <f>I!D18*'Sim_F(IxI)'!$O20</f>
        <v>0</v>
      </c>
      <c r="F20">
        <f>I!E18*'Sim_F(IxI)'!$O20</f>
        <v>0</v>
      </c>
      <c r="G20">
        <f>I!F18*'Sim_F(IxI)'!$O20</f>
        <v>0</v>
      </c>
      <c r="H20">
        <f>I!G18*'Sim_F(IxI)'!$O20</f>
        <v>0</v>
      </c>
      <c r="I20">
        <f>I!H18*'Sim_F(IxI)'!$O20</f>
        <v>0</v>
      </c>
      <c r="J20">
        <f>I!I18*'Sim_F(IxI)'!$O20</f>
        <v>0</v>
      </c>
      <c r="K20">
        <f>I!J18*'Sim_F(IxI)'!$O20</f>
        <v>0</v>
      </c>
      <c r="L20">
        <f>I!K18*'Sim_F(IxI)'!$O20</f>
        <v>0</v>
      </c>
      <c r="M20">
        <f>I!L18*'Sim_F(IxI)'!$O20</f>
        <v>0</v>
      </c>
      <c r="N20">
        <f>I!M18*'Sim_F(IxI)'!$O20</f>
        <v>0</v>
      </c>
      <c r="O20">
        <f>I!N18*'Sim_F(IxI)'!$O20</f>
        <v>0</v>
      </c>
      <c r="P20">
        <f>I!O18*'Sim_F(IxI)'!$O20</f>
        <v>0</v>
      </c>
      <c r="Q20">
        <f>I!P18*'Sim_F(IxI)'!$O20</f>
        <v>0</v>
      </c>
      <c r="R20">
        <f>I!Q18*'Sim_F(IxI)'!$O20</f>
        <v>0</v>
      </c>
      <c r="S20">
        <f>I!R18*'Sim_F(IxI)'!$O20</f>
        <v>0</v>
      </c>
      <c r="T20">
        <f>I!S18*'Sim_F(IxI)'!$O20</f>
        <v>0</v>
      </c>
      <c r="U20">
        <f>I!T18*'Sim_F(IxI)'!$O20</f>
        <v>0</v>
      </c>
      <c r="V20">
        <f>I!U18*'Sim_F(IxI)'!$O20</f>
        <v>0</v>
      </c>
      <c r="W20">
        <f>I!V18*'Sim_F(IxI)'!$O20</f>
        <v>0</v>
      </c>
      <c r="X20">
        <f>I!W18*'Sim_F(IxI)'!$O20</f>
        <v>0</v>
      </c>
      <c r="Y20">
        <f>I!X18*'Sim_F(IxI)'!$O20</f>
        <v>0</v>
      </c>
      <c r="Z20">
        <f>I!Y18*'Sim_F(IxI)'!$O20</f>
        <v>0</v>
      </c>
      <c r="AA20">
        <f>I!Z18*'Sim_F(IxI)'!$O20</f>
        <v>0</v>
      </c>
      <c r="AB20">
        <f>I!AA18*'Sim_F(IxI)'!$O20</f>
        <v>0</v>
      </c>
      <c r="AC20">
        <f>I!AB18*'Sim_F(IxI)'!$O20</f>
        <v>0</v>
      </c>
      <c r="AD20">
        <f>I!AC18*'Sim_F(IxI)'!$O20</f>
        <v>0</v>
      </c>
      <c r="AE20">
        <f>I!AD18*'Sim_F(IxI)'!$O20</f>
        <v>0</v>
      </c>
      <c r="AF20">
        <f>I!AE18*'Sim_F(IxI)'!$O20</f>
        <v>0</v>
      </c>
      <c r="AG20">
        <f>I!AF18*'Sim_F(IxI)'!$O20</f>
        <v>0</v>
      </c>
      <c r="AH20">
        <f>I!AG18*'Sim_F(IxI)'!$O20</f>
        <v>0</v>
      </c>
      <c r="AI20">
        <f>I!AH18*'Sim_F(IxI)'!$O20</f>
        <v>0</v>
      </c>
      <c r="AJ20">
        <f>I!AI18*'Sim_F(IxI)'!$O20</f>
        <v>0</v>
      </c>
      <c r="AK20">
        <f>I!AJ18*'Sim_F(IxI)'!$O20</f>
        <v>0</v>
      </c>
      <c r="AL20">
        <f>I!AK18*'Sim_F(IxI)'!$O20</f>
        <v>0</v>
      </c>
      <c r="AM20">
        <f>I!AL18*'Sim_F(IxI)'!$O20</f>
        <v>0</v>
      </c>
      <c r="AN20">
        <f>I!AM18*'Sim_F(IxI)'!$O20</f>
        <v>0</v>
      </c>
      <c r="AO20">
        <f>I!AN18*'Sim_F(IxI)'!$O20</f>
        <v>0</v>
      </c>
      <c r="AP20">
        <f>I!AO18*'Sim_F(IxI)'!$O20</f>
        <v>0</v>
      </c>
      <c r="AQ20">
        <f>I!AP18*'Sim_F(IxI)'!$O20</f>
        <v>0</v>
      </c>
      <c r="AR20">
        <f>I!AQ18*'Sim_F(IxI)'!$O20</f>
        <v>0</v>
      </c>
      <c r="AS20">
        <f>I!AR18*'Sim_F(IxI)'!$O20</f>
        <v>0</v>
      </c>
      <c r="AT20">
        <f>I!AS18*'Sim_F(IxI)'!$O20</f>
        <v>0</v>
      </c>
      <c r="AU20">
        <f>I!AT18*'Sim_F(IxI)'!$O20</f>
        <v>0</v>
      </c>
      <c r="AV20">
        <f>I!AU18*'Sim_F(IxI)'!$O20</f>
        <v>0</v>
      </c>
      <c r="AW20">
        <f>I!AV18*'Sim_F(IxI)'!$O20</f>
        <v>0</v>
      </c>
      <c r="AX20">
        <f>I!AW18*'Sim_F(IxI)'!$O20</f>
        <v>0</v>
      </c>
      <c r="AY20">
        <f>I!AX18*'Sim_F(IxI)'!$O20</f>
        <v>0</v>
      </c>
      <c r="AZ20">
        <f>I!AY18*'Sim_F(IxI)'!$O20</f>
        <v>0</v>
      </c>
      <c r="BA20">
        <f>I!AZ18*'Sim_F(IxI)'!$O20</f>
        <v>0</v>
      </c>
      <c r="BB20">
        <f>I!BA18*'Sim_F(IxI)'!$O20</f>
        <v>0</v>
      </c>
      <c r="BC20">
        <f>I!BB18*'Sim_F(IxI)'!$O20</f>
        <v>0</v>
      </c>
      <c r="BD20">
        <f>I!BC18*'Sim_F(IxI)'!$O20</f>
        <v>0</v>
      </c>
      <c r="BE20">
        <f>I!BD18*'Sim_F(IxI)'!$O20</f>
        <v>0</v>
      </c>
      <c r="BF20">
        <f>I!BE18*'Sim_F(IxI)'!$O20</f>
        <v>0</v>
      </c>
      <c r="BG20">
        <f>I!BF18*'Sim_F(IxI)'!$O20</f>
        <v>0</v>
      </c>
      <c r="BH20">
        <f>I!BG18*'Sim_F(IxI)'!$O20</f>
        <v>0</v>
      </c>
      <c r="BI20">
        <f>I!BH18*'Sim_F(IxI)'!$O20</f>
        <v>0</v>
      </c>
      <c r="BJ20">
        <f>I!BI18*'Sim_F(IxI)'!$O20</f>
        <v>0</v>
      </c>
      <c r="BK20">
        <f>I!BJ18*'Sim_F(IxI)'!$O20</f>
        <v>0</v>
      </c>
      <c r="BL20">
        <f>I!BK18*'Sim_F(IxI)'!$O20</f>
        <v>0</v>
      </c>
      <c r="BM20">
        <f>I!BL18*'Sim_F(IxI)'!$O20</f>
        <v>0</v>
      </c>
      <c r="BN20">
        <f>I!BM18*'Sim_F(IxI)'!$O20</f>
        <v>0</v>
      </c>
      <c r="BO20">
        <f>I!BN18*'Sim_F(IxI)'!$O20</f>
        <v>0</v>
      </c>
      <c r="BP20">
        <f>I!BO18*'Sim_F(IxI)'!$O20</f>
        <v>0</v>
      </c>
      <c r="BQ20">
        <f>I!BP18*'Sim_F(IxI)'!$O20</f>
        <v>0</v>
      </c>
      <c r="BR20">
        <f>I!BQ18*'Sim_F(IxI)'!$O20</f>
        <v>0</v>
      </c>
      <c r="BS20">
        <f>I!BR18*'Sim_F(IxI)'!$O20</f>
        <v>0</v>
      </c>
      <c r="BT20">
        <f>I!BS18*'Sim_F(IxI)'!$O20</f>
        <v>0</v>
      </c>
      <c r="BU20">
        <f>I!BT18*'Sim_F(IxI)'!$O20</f>
        <v>0</v>
      </c>
      <c r="BV20">
        <f>I!BU18*'Sim_F(IxI)'!$O20</f>
        <v>0</v>
      </c>
      <c r="BW20">
        <f>I!BV18*'Sim_F(IxI)'!$O20</f>
        <v>0</v>
      </c>
      <c r="BX20">
        <f>I!BW18*'Sim_F(IxI)'!$O20</f>
        <v>0</v>
      </c>
      <c r="BY20">
        <f>I!BX18*'Sim_F(IxI)'!$O20</f>
        <v>0</v>
      </c>
    </row>
    <row r="21" spans="1:77" x14ac:dyDescent="0.3">
      <c r="A21" s="105" t="s">
        <v>264</v>
      </c>
      <c r="B21">
        <f>I!A19*'Sim_F(IxI)'!$O21</f>
        <v>0</v>
      </c>
      <c r="C21">
        <f>I!B19*'Sim_F(IxI)'!$O21</f>
        <v>0</v>
      </c>
      <c r="D21">
        <f>I!C19*'Sim_F(IxI)'!$O21</f>
        <v>0</v>
      </c>
      <c r="E21">
        <f>I!D19*'Sim_F(IxI)'!$O21</f>
        <v>0</v>
      </c>
      <c r="F21">
        <f>I!E19*'Sim_F(IxI)'!$O21</f>
        <v>0</v>
      </c>
      <c r="G21">
        <f>I!F19*'Sim_F(IxI)'!$O21</f>
        <v>0</v>
      </c>
      <c r="H21">
        <f>I!G19*'Sim_F(IxI)'!$O21</f>
        <v>0</v>
      </c>
      <c r="I21">
        <f>I!H19*'Sim_F(IxI)'!$O21</f>
        <v>0</v>
      </c>
      <c r="J21">
        <f>I!I19*'Sim_F(IxI)'!$O21</f>
        <v>0</v>
      </c>
      <c r="K21">
        <f>I!J19*'Sim_F(IxI)'!$O21</f>
        <v>0</v>
      </c>
      <c r="L21">
        <f>I!K19*'Sim_F(IxI)'!$O21</f>
        <v>0</v>
      </c>
      <c r="M21">
        <f>I!L19*'Sim_F(IxI)'!$O21</f>
        <v>0</v>
      </c>
      <c r="N21">
        <f>I!M19*'Sim_F(IxI)'!$O21</f>
        <v>0</v>
      </c>
      <c r="O21">
        <f>I!N19*'Sim_F(IxI)'!$O21</f>
        <v>0</v>
      </c>
      <c r="P21">
        <f>I!O19*'Sim_F(IxI)'!$O21</f>
        <v>0</v>
      </c>
      <c r="Q21">
        <f>I!P19*'Sim_F(IxI)'!$O21</f>
        <v>0</v>
      </c>
      <c r="R21">
        <f>I!Q19*'Sim_F(IxI)'!$O21</f>
        <v>0</v>
      </c>
      <c r="S21">
        <f>I!R19*'Sim_F(IxI)'!$O21</f>
        <v>0</v>
      </c>
      <c r="T21">
        <f>I!S19*'Sim_F(IxI)'!$O21</f>
        <v>0</v>
      </c>
      <c r="U21">
        <f>I!T19*'Sim_F(IxI)'!$O21</f>
        <v>0</v>
      </c>
      <c r="V21">
        <f>I!U19*'Sim_F(IxI)'!$O21</f>
        <v>0</v>
      </c>
      <c r="W21">
        <f>I!V19*'Sim_F(IxI)'!$O21</f>
        <v>0</v>
      </c>
      <c r="X21">
        <f>I!W19*'Sim_F(IxI)'!$O21</f>
        <v>0</v>
      </c>
      <c r="Y21">
        <f>I!X19*'Sim_F(IxI)'!$O21</f>
        <v>0</v>
      </c>
      <c r="Z21">
        <f>I!Y19*'Sim_F(IxI)'!$O21</f>
        <v>0</v>
      </c>
      <c r="AA21">
        <f>I!Z19*'Sim_F(IxI)'!$O21</f>
        <v>0</v>
      </c>
      <c r="AB21">
        <f>I!AA19*'Sim_F(IxI)'!$O21</f>
        <v>0</v>
      </c>
      <c r="AC21">
        <f>I!AB19*'Sim_F(IxI)'!$O21</f>
        <v>0</v>
      </c>
      <c r="AD21">
        <f>I!AC19*'Sim_F(IxI)'!$O21</f>
        <v>0</v>
      </c>
      <c r="AE21">
        <f>I!AD19*'Sim_F(IxI)'!$O21</f>
        <v>0</v>
      </c>
      <c r="AF21">
        <f>I!AE19*'Sim_F(IxI)'!$O21</f>
        <v>0</v>
      </c>
      <c r="AG21">
        <f>I!AF19*'Sim_F(IxI)'!$O21</f>
        <v>0</v>
      </c>
      <c r="AH21">
        <f>I!AG19*'Sim_F(IxI)'!$O21</f>
        <v>0</v>
      </c>
      <c r="AI21">
        <f>I!AH19*'Sim_F(IxI)'!$O21</f>
        <v>0</v>
      </c>
      <c r="AJ21">
        <f>I!AI19*'Sim_F(IxI)'!$O21</f>
        <v>0</v>
      </c>
      <c r="AK21">
        <f>I!AJ19*'Sim_F(IxI)'!$O21</f>
        <v>0</v>
      </c>
      <c r="AL21">
        <f>I!AK19*'Sim_F(IxI)'!$O21</f>
        <v>0</v>
      </c>
      <c r="AM21">
        <f>I!AL19*'Sim_F(IxI)'!$O21</f>
        <v>0</v>
      </c>
      <c r="AN21">
        <f>I!AM19*'Sim_F(IxI)'!$O21</f>
        <v>0</v>
      </c>
      <c r="AO21">
        <f>I!AN19*'Sim_F(IxI)'!$O21</f>
        <v>0</v>
      </c>
      <c r="AP21">
        <f>I!AO19*'Sim_F(IxI)'!$O21</f>
        <v>0</v>
      </c>
      <c r="AQ21">
        <f>I!AP19*'Sim_F(IxI)'!$O21</f>
        <v>0</v>
      </c>
      <c r="AR21">
        <f>I!AQ19*'Sim_F(IxI)'!$O21</f>
        <v>0</v>
      </c>
      <c r="AS21">
        <f>I!AR19*'Sim_F(IxI)'!$O21</f>
        <v>0</v>
      </c>
      <c r="AT21">
        <f>I!AS19*'Sim_F(IxI)'!$O21</f>
        <v>0</v>
      </c>
      <c r="AU21">
        <f>I!AT19*'Sim_F(IxI)'!$O21</f>
        <v>0</v>
      </c>
      <c r="AV21">
        <f>I!AU19*'Sim_F(IxI)'!$O21</f>
        <v>0</v>
      </c>
      <c r="AW21">
        <f>I!AV19*'Sim_F(IxI)'!$O21</f>
        <v>0</v>
      </c>
      <c r="AX21">
        <f>I!AW19*'Sim_F(IxI)'!$O21</f>
        <v>0</v>
      </c>
      <c r="AY21">
        <f>I!AX19*'Sim_F(IxI)'!$O21</f>
        <v>0</v>
      </c>
      <c r="AZ21">
        <f>I!AY19*'Sim_F(IxI)'!$O21</f>
        <v>0</v>
      </c>
      <c r="BA21">
        <f>I!AZ19*'Sim_F(IxI)'!$O21</f>
        <v>0</v>
      </c>
      <c r="BB21">
        <f>I!BA19*'Sim_F(IxI)'!$O21</f>
        <v>0</v>
      </c>
      <c r="BC21">
        <f>I!BB19*'Sim_F(IxI)'!$O21</f>
        <v>0</v>
      </c>
      <c r="BD21">
        <f>I!BC19*'Sim_F(IxI)'!$O21</f>
        <v>0</v>
      </c>
      <c r="BE21">
        <f>I!BD19*'Sim_F(IxI)'!$O21</f>
        <v>0</v>
      </c>
      <c r="BF21">
        <f>I!BE19*'Sim_F(IxI)'!$O21</f>
        <v>0</v>
      </c>
      <c r="BG21">
        <f>I!BF19*'Sim_F(IxI)'!$O21</f>
        <v>0</v>
      </c>
      <c r="BH21">
        <f>I!BG19*'Sim_F(IxI)'!$O21</f>
        <v>0</v>
      </c>
      <c r="BI21">
        <f>I!BH19*'Sim_F(IxI)'!$O21</f>
        <v>0</v>
      </c>
      <c r="BJ21">
        <f>I!BI19*'Sim_F(IxI)'!$O21</f>
        <v>0</v>
      </c>
      <c r="BK21">
        <f>I!BJ19*'Sim_F(IxI)'!$O21</f>
        <v>0</v>
      </c>
      <c r="BL21">
        <f>I!BK19*'Sim_F(IxI)'!$O21</f>
        <v>0</v>
      </c>
      <c r="BM21">
        <f>I!BL19*'Sim_F(IxI)'!$O21</f>
        <v>0</v>
      </c>
      <c r="BN21">
        <f>I!BM19*'Sim_F(IxI)'!$O21</f>
        <v>0</v>
      </c>
      <c r="BO21">
        <f>I!BN19*'Sim_F(IxI)'!$O21</f>
        <v>0</v>
      </c>
      <c r="BP21">
        <f>I!BO19*'Sim_F(IxI)'!$O21</f>
        <v>0</v>
      </c>
      <c r="BQ21">
        <f>I!BP19*'Sim_F(IxI)'!$O21</f>
        <v>0</v>
      </c>
      <c r="BR21">
        <f>I!BQ19*'Sim_F(IxI)'!$O21</f>
        <v>0</v>
      </c>
      <c r="BS21">
        <f>I!BR19*'Sim_F(IxI)'!$O21</f>
        <v>0</v>
      </c>
      <c r="BT21">
        <f>I!BS19*'Sim_F(IxI)'!$O21</f>
        <v>0</v>
      </c>
      <c r="BU21">
        <f>I!BT19*'Sim_F(IxI)'!$O21</f>
        <v>0</v>
      </c>
      <c r="BV21">
        <f>I!BU19*'Sim_F(IxI)'!$O21</f>
        <v>0</v>
      </c>
      <c r="BW21">
        <f>I!BV19*'Sim_F(IxI)'!$O21</f>
        <v>0</v>
      </c>
      <c r="BX21">
        <f>I!BW19*'Sim_F(IxI)'!$O21</f>
        <v>0</v>
      </c>
      <c r="BY21">
        <f>I!BX19*'Sim_F(IxI)'!$O21</f>
        <v>0</v>
      </c>
    </row>
    <row r="22" spans="1:77" x14ac:dyDescent="0.3">
      <c r="A22" s="105" t="s">
        <v>282</v>
      </c>
      <c r="B22">
        <f>I!A20*'Sim_F(IxI)'!$O22</f>
        <v>0</v>
      </c>
      <c r="C22">
        <f>I!B20*'Sim_F(IxI)'!$O22</f>
        <v>0</v>
      </c>
      <c r="D22">
        <f>I!C20*'Sim_F(IxI)'!$O22</f>
        <v>0</v>
      </c>
      <c r="E22">
        <f>I!D20*'Sim_F(IxI)'!$O22</f>
        <v>0</v>
      </c>
      <c r="F22">
        <f>I!E20*'Sim_F(IxI)'!$O22</f>
        <v>0</v>
      </c>
      <c r="G22">
        <f>I!F20*'Sim_F(IxI)'!$O22</f>
        <v>0</v>
      </c>
      <c r="H22">
        <f>I!G20*'Sim_F(IxI)'!$O22</f>
        <v>0</v>
      </c>
      <c r="I22">
        <f>I!H20*'Sim_F(IxI)'!$O22</f>
        <v>0</v>
      </c>
      <c r="J22">
        <f>I!I20*'Sim_F(IxI)'!$O22</f>
        <v>0</v>
      </c>
      <c r="K22">
        <f>I!J20*'Sim_F(IxI)'!$O22</f>
        <v>0</v>
      </c>
      <c r="L22">
        <f>I!K20*'Sim_F(IxI)'!$O22</f>
        <v>0</v>
      </c>
      <c r="M22">
        <f>I!L20*'Sim_F(IxI)'!$O22</f>
        <v>0</v>
      </c>
      <c r="N22">
        <f>I!M20*'Sim_F(IxI)'!$O22</f>
        <v>0</v>
      </c>
      <c r="O22">
        <f>I!N20*'Sim_F(IxI)'!$O22</f>
        <v>0</v>
      </c>
      <c r="P22">
        <f>I!O20*'Sim_F(IxI)'!$O22</f>
        <v>0</v>
      </c>
      <c r="Q22">
        <f>I!P20*'Sim_F(IxI)'!$O22</f>
        <v>0</v>
      </c>
      <c r="R22">
        <f>I!Q20*'Sim_F(IxI)'!$O22</f>
        <v>0</v>
      </c>
      <c r="S22">
        <f>I!R20*'Sim_F(IxI)'!$O22</f>
        <v>0</v>
      </c>
      <c r="T22">
        <f>I!S20*'Sim_F(IxI)'!$O22</f>
        <v>0</v>
      </c>
      <c r="U22">
        <f>I!T20*'Sim_F(IxI)'!$O22</f>
        <v>0</v>
      </c>
      <c r="V22">
        <f>I!U20*'Sim_F(IxI)'!$O22</f>
        <v>0</v>
      </c>
      <c r="W22">
        <f>I!V20*'Sim_F(IxI)'!$O22</f>
        <v>0</v>
      </c>
      <c r="X22">
        <f>I!W20*'Sim_F(IxI)'!$O22</f>
        <v>0</v>
      </c>
      <c r="Y22">
        <f>I!X20*'Sim_F(IxI)'!$O22</f>
        <v>0</v>
      </c>
      <c r="Z22">
        <f>I!Y20*'Sim_F(IxI)'!$O22</f>
        <v>0</v>
      </c>
      <c r="AA22">
        <f>I!Z20*'Sim_F(IxI)'!$O22</f>
        <v>0</v>
      </c>
      <c r="AB22">
        <f>I!AA20*'Sim_F(IxI)'!$O22</f>
        <v>0</v>
      </c>
      <c r="AC22">
        <f>I!AB20*'Sim_F(IxI)'!$O22</f>
        <v>0</v>
      </c>
      <c r="AD22">
        <f>I!AC20*'Sim_F(IxI)'!$O22</f>
        <v>0</v>
      </c>
      <c r="AE22">
        <f>I!AD20*'Sim_F(IxI)'!$O22</f>
        <v>0</v>
      </c>
      <c r="AF22">
        <f>I!AE20*'Sim_F(IxI)'!$O22</f>
        <v>0</v>
      </c>
      <c r="AG22">
        <f>I!AF20*'Sim_F(IxI)'!$O22</f>
        <v>0</v>
      </c>
      <c r="AH22">
        <f>I!AG20*'Sim_F(IxI)'!$O22</f>
        <v>0</v>
      </c>
      <c r="AI22">
        <f>I!AH20*'Sim_F(IxI)'!$O22</f>
        <v>0</v>
      </c>
      <c r="AJ22">
        <f>I!AI20*'Sim_F(IxI)'!$O22</f>
        <v>0</v>
      </c>
      <c r="AK22">
        <f>I!AJ20*'Sim_F(IxI)'!$O22</f>
        <v>0</v>
      </c>
      <c r="AL22">
        <f>I!AK20*'Sim_F(IxI)'!$O22</f>
        <v>0</v>
      </c>
      <c r="AM22">
        <f>I!AL20*'Sim_F(IxI)'!$O22</f>
        <v>0</v>
      </c>
      <c r="AN22">
        <f>I!AM20*'Sim_F(IxI)'!$O22</f>
        <v>0</v>
      </c>
      <c r="AO22">
        <f>I!AN20*'Sim_F(IxI)'!$O22</f>
        <v>0</v>
      </c>
      <c r="AP22">
        <f>I!AO20*'Sim_F(IxI)'!$O22</f>
        <v>0</v>
      </c>
      <c r="AQ22">
        <f>I!AP20*'Sim_F(IxI)'!$O22</f>
        <v>0</v>
      </c>
      <c r="AR22">
        <f>I!AQ20*'Sim_F(IxI)'!$O22</f>
        <v>0</v>
      </c>
      <c r="AS22">
        <f>I!AR20*'Sim_F(IxI)'!$O22</f>
        <v>0</v>
      </c>
      <c r="AT22">
        <f>I!AS20*'Sim_F(IxI)'!$O22</f>
        <v>0</v>
      </c>
      <c r="AU22">
        <f>I!AT20*'Sim_F(IxI)'!$O22</f>
        <v>0</v>
      </c>
      <c r="AV22">
        <f>I!AU20*'Sim_F(IxI)'!$O22</f>
        <v>0</v>
      </c>
      <c r="AW22">
        <f>I!AV20*'Sim_F(IxI)'!$O22</f>
        <v>0</v>
      </c>
      <c r="AX22">
        <f>I!AW20*'Sim_F(IxI)'!$O22</f>
        <v>0</v>
      </c>
      <c r="AY22">
        <f>I!AX20*'Sim_F(IxI)'!$O22</f>
        <v>0</v>
      </c>
      <c r="AZ22">
        <f>I!AY20*'Sim_F(IxI)'!$O22</f>
        <v>0</v>
      </c>
      <c r="BA22">
        <f>I!AZ20*'Sim_F(IxI)'!$O22</f>
        <v>0</v>
      </c>
      <c r="BB22">
        <f>I!BA20*'Sim_F(IxI)'!$O22</f>
        <v>0</v>
      </c>
      <c r="BC22">
        <f>I!BB20*'Sim_F(IxI)'!$O22</f>
        <v>0</v>
      </c>
      <c r="BD22">
        <f>I!BC20*'Sim_F(IxI)'!$O22</f>
        <v>0</v>
      </c>
      <c r="BE22">
        <f>I!BD20*'Sim_F(IxI)'!$O22</f>
        <v>0</v>
      </c>
      <c r="BF22">
        <f>I!BE20*'Sim_F(IxI)'!$O22</f>
        <v>0</v>
      </c>
      <c r="BG22">
        <f>I!BF20*'Sim_F(IxI)'!$O22</f>
        <v>0</v>
      </c>
      <c r="BH22">
        <f>I!BG20*'Sim_F(IxI)'!$O22</f>
        <v>0</v>
      </c>
      <c r="BI22">
        <f>I!BH20*'Sim_F(IxI)'!$O22</f>
        <v>0</v>
      </c>
      <c r="BJ22">
        <f>I!BI20*'Sim_F(IxI)'!$O22</f>
        <v>0</v>
      </c>
      <c r="BK22">
        <f>I!BJ20*'Sim_F(IxI)'!$O22</f>
        <v>0</v>
      </c>
      <c r="BL22">
        <f>I!BK20*'Sim_F(IxI)'!$O22</f>
        <v>0</v>
      </c>
      <c r="BM22">
        <f>I!BL20*'Sim_F(IxI)'!$O22</f>
        <v>0</v>
      </c>
      <c r="BN22">
        <f>I!BM20*'Sim_F(IxI)'!$O22</f>
        <v>0</v>
      </c>
      <c r="BO22">
        <f>I!BN20*'Sim_F(IxI)'!$O22</f>
        <v>0</v>
      </c>
      <c r="BP22">
        <f>I!BO20*'Sim_F(IxI)'!$O22</f>
        <v>0</v>
      </c>
      <c r="BQ22">
        <f>I!BP20*'Sim_F(IxI)'!$O22</f>
        <v>0</v>
      </c>
      <c r="BR22">
        <f>I!BQ20*'Sim_F(IxI)'!$O22</f>
        <v>0</v>
      </c>
      <c r="BS22">
        <f>I!BR20*'Sim_F(IxI)'!$O22</f>
        <v>0</v>
      </c>
      <c r="BT22">
        <f>I!BS20*'Sim_F(IxI)'!$O22</f>
        <v>0</v>
      </c>
      <c r="BU22">
        <f>I!BT20*'Sim_F(IxI)'!$O22</f>
        <v>0</v>
      </c>
      <c r="BV22">
        <f>I!BU20*'Sim_F(IxI)'!$O22</f>
        <v>0</v>
      </c>
      <c r="BW22">
        <f>I!BV20*'Sim_F(IxI)'!$O22</f>
        <v>0</v>
      </c>
      <c r="BX22">
        <f>I!BW20*'Sim_F(IxI)'!$O22</f>
        <v>0</v>
      </c>
      <c r="BY22">
        <f>I!BX20*'Sim_F(IxI)'!$O22</f>
        <v>0</v>
      </c>
    </row>
    <row r="23" spans="1:77" x14ac:dyDescent="0.3">
      <c r="A23" s="105" t="s">
        <v>294</v>
      </c>
      <c r="B23">
        <f>I!A21*'Sim_F(IxI)'!$O23</f>
        <v>0</v>
      </c>
      <c r="C23">
        <f>I!B21*'Sim_F(IxI)'!$O23</f>
        <v>0</v>
      </c>
      <c r="D23">
        <f>I!C21*'Sim_F(IxI)'!$O23</f>
        <v>0</v>
      </c>
      <c r="E23">
        <f>I!D21*'Sim_F(IxI)'!$O23</f>
        <v>0</v>
      </c>
      <c r="F23">
        <f>I!E21*'Sim_F(IxI)'!$O23</f>
        <v>0</v>
      </c>
      <c r="G23">
        <f>I!F21*'Sim_F(IxI)'!$O23</f>
        <v>0</v>
      </c>
      <c r="H23">
        <f>I!G21*'Sim_F(IxI)'!$O23</f>
        <v>0</v>
      </c>
      <c r="I23">
        <f>I!H21*'Sim_F(IxI)'!$O23</f>
        <v>0</v>
      </c>
      <c r="J23">
        <f>I!I21*'Sim_F(IxI)'!$O23</f>
        <v>0</v>
      </c>
      <c r="K23">
        <f>I!J21*'Sim_F(IxI)'!$O23</f>
        <v>0</v>
      </c>
      <c r="L23">
        <f>I!K21*'Sim_F(IxI)'!$O23</f>
        <v>0</v>
      </c>
      <c r="M23">
        <f>I!L21*'Sim_F(IxI)'!$O23</f>
        <v>0</v>
      </c>
      <c r="N23">
        <f>I!M21*'Sim_F(IxI)'!$O23</f>
        <v>0</v>
      </c>
      <c r="O23">
        <f>I!N21*'Sim_F(IxI)'!$O23</f>
        <v>0</v>
      </c>
      <c r="P23">
        <f>I!O21*'Sim_F(IxI)'!$O23</f>
        <v>0</v>
      </c>
      <c r="Q23">
        <f>I!P21*'Sim_F(IxI)'!$O23</f>
        <v>0</v>
      </c>
      <c r="R23">
        <f>I!Q21*'Sim_F(IxI)'!$O23</f>
        <v>0</v>
      </c>
      <c r="S23">
        <f>I!R21*'Sim_F(IxI)'!$O23</f>
        <v>0</v>
      </c>
      <c r="T23">
        <f>I!S21*'Sim_F(IxI)'!$O23</f>
        <v>0</v>
      </c>
      <c r="U23">
        <f>I!T21*'Sim_F(IxI)'!$O23</f>
        <v>0</v>
      </c>
      <c r="V23">
        <f>I!U21*'Sim_F(IxI)'!$O23</f>
        <v>0</v>
      </c>
      <c r="W23">
        <f>I!V21*'Sim_F(IxI)'!$O23</f>
        <v>0</v>
      </c>
      <c r="X23">
        <f>I!W21*'Sim_F(IxI)'!$O23</f>
        <v>0</v>
      </c>
      <c r="Y23">
        <f>I!X21*'Sim_F(IxI)'!$O23</f>
        <v>0</v>
      </c>
      <c r="Z23">
        <f>I!Y21*'Sim_F(IxI)'!$O23</f>
        <v>0</v>
      </c>
      <c r="AA23">
        <f>I!Z21*'Sim_F(IxI)'!$O23</f>
        <v>0</v>
      </c>
      <c r="AB23">
        <f>I!AA21*'Sim_F(IxI)'!$O23</f>
        <v>0</v>
      </c>
      <c r="AC23">
        <f>I!AB21*'Sim_F(IxI)'!$O23</f>
        <v>0</v>
      </c>
      <c r="AD23">
        <f>I!AC21*'Sim_F(IxI)'!$O23</f>
        <v>0</v>
      </c>
      <c r="AE23">
        <f>I!AD21*'Sim_F(IxI)'!$O23</f>
        <v>0</v>
      </c>
      <c r="AF23">
        <f>I!AE21*'Sim_F(IxI)'!$O23</f>
        <v>0</v>
      </c>
      <c r="AG23">
        <f>I!AF21*'Sim_F(IxI)'!$O23</f>
        <v>0</v>
      </c>
      <c r="AH23">
        <f>I!AG21*'Sim_F(IxI)'!$O23</f>
        <v>0</v>
      </c>
      <c r="AI23">
        <f>I!AH21*'Sim_F(IxI)'!$O23</f>
        <v>0</v>
      </c>
      <c r="AJ23">
        <f>I!AI21*'Sim_F(IxI)'!$O23</f>
        <v>0</v>
      </c>
      <c r="AK23">
        <f>I!AJ21*'Sim_F(IxI)'!$O23</f>
        <v>0</v>
      </c>
      <c r="AL23">
        <f>I!AK21*'Sim_F(IxI)'!$O23</f>
        <v>0</v>
      </c>
      <c r="AM23">
        <f>I!AL21*'Sim_F(IxI)'!$O23</f>
        <v>0</v>
      </c>
      <c r="AN23">
        <f>I!AM21*'Sim_F(IxI)'!$O23</f>
        <v>0</v>
      </c>
      <c r="AO23">
        <f>I!AN21*'Sim_F(IxI)'!$O23</f>
        <v>0</v>
      </c>
      <c r="AP23">
        <f>I!AO21*'Sim_F(IxI)'!$O23</f>
        <v>0</v>
      </c>
      <c r="AQ23">
        <f>I!AP21*'Sim_F(IxI)'!$O23</f>
        <v>0</v>
      </c>
      <c r="AR23">
        <f>I!AQ21*'Sim_F(IxI)'!$O23</f>
        <v>0</v>
      </c>
      <c r="AS23">
        <f>I!AR21*'Sim_F(IxI)'!$O23</f>
        <v>0</v>
      </c>
      <c r="AT23">
        <f>I!AS21*'Sim_F(IxI)'!$O23</f>
        <v>0</v>
      </c>
      <c r="AU23">
        <f>I!AT21*'Sim_F(IxI)'!$O23</f>
        <v>0</v>
      </c>
      <c r="AV23">
        <f>I!AU21*'Sim_F(IxI)'!$O23</f>
        <v>0</v>
      </c>
      <c r="AW23">
        <f>I!AV21*'Sim_F(IxI)'!$O23</f>
        <v>0</v>
      </c>
      <c r="AX23">
        <f>I!AW21*'Sim_F(IxI)'!$O23</f>
        <v>0</v>
      </c>
      <c r="AY23">
        <f>I!AX21*'Sim_F(IxI)'!$O23</f>
        <v>0</v>
      </c>
      <c r="AZ23">
        <f>I!AY21*'Sim_F(IxI)'!$O23</f>
        <v>0</v>
      </c>
      <c r="BA23">
        <f>I!AZ21*'Sim_F(IxI)'!$O23</f>
        <v>0</v>
      </c>
      <c r="BB23">
        <f>I!BA21*'Sim_F(IxI)'!$O23</f>
        <v>0</v>
      </c>
      <c r="BC23">
        <f>I!BB21*'Sim_F(IxI)'!$O23</f>
        <v>0</v>
      </c>
      <c r="BD23">
        <f>I!BC21*'Sim_F(IxI)'!$O23</f>
        <v>0</v>
      </c>
      <c r="BE23">
        <f>I!BD21*'Sim_F(IxI)'!$O23</f>
        <v>0</v>
      </c>
      <c r="BF23">
        <f>I!BE21*'Sim_F(IxI)'!$O23</f>
        <v>0</v>
      </c>
      <c r="BG23">
        <f>I!BF21*'Sim_F(IxI)'!$O23</f>
        <v>0</v>
      </c>
      <c r="BH23">
        <f>I!BG21*'Sim_F(IxI)'!$O23</f>
        <v>0</v>
      </c>
      <c r="BI23">
        <f>I!BH21*'Sim_F(IxI)'!$O23</f>
        <v>0</v>
      </c>
      <c r="BJ23">
        <f>I!BI21*'Sim_F(IxI)'!$O23</f>
        <v>0</v>
      </c>
      <c r="BK23">
        <f>I!BJ21*'Sim_F(IxI)'!$O23</f>
        <v>0</v>
      </c>
      <c r="BL23">
        <f>I!BK21*'Sim_F(IxI)'!$O23</f>
        <v>0</v>
      </c>
      <c r="BM23">
        <f>I!BL21*'Sim_F(IxI)'!$O23</f>
        <v>0</v>
      </c>
      <c r="BN23">
        <f>I!BM21*'Sim_F(IxI)'!$O23</f>
        <v>0</v>
      </c>
      <c r="BO23">
        <f>I!BN21*'Sim_F(IxI)'!$O23</f>
        <v>0</v>
      </c>
      <c r="BP23">
        <f>I!BO21*'Sim_F(IxI)'!$O23</f>
        <v>0</v>
      </c>
      <c r="BQ23">
        <f>I!BP21*'Sim_F(IxI)'!$O23</f>
        <v>0</v>
      </c>
      <c r="BR23">
        <f>I!BQ21*'Sim_F(IxI)'!$O23</f>
        <v>0</v>
      </c>
      <c r="BS23">
        <f>I!BR21*'Sim_F(IxI)'!$O23</f>
        <v>0</v>
      </c>
      <c r="BT23">
        <f>I!BS21*'Sim_F(IxI)'!$O23</f>
        <v>0</v>
      </c>
      <c r="BU23">
        <f>I!BT21*'Sim_F(IxI)'!$O23</f>
        <v>0</v>
      </c>
      <c r="BV23">
        <f>I!BU21*'Sim_F(IxI)'!$O23</f>
        <v>0</v>
      </c>
      <c r="BW23">
        <f>I!BV21*'Sim_F(IxI)'!$O23</f>
        <v>0</v>
      </c>
      <c r="BX23">
        <f>I!BW21*'Sim_F(IxI)'!$O23</f>
        <v>0</v>
      </c>
      <c r="BY23">
        <f>I!BX21*'Sim_F(IxI)'!$O23</f>
        <v>0</v>
      </c>
    </row>
    <row r="24" spans="1:77" x14ac:dyDescent="0.3">
      <c r="A24" s="105" t="s">
        <v>316</v>
      </c>
      <c r="B24">
        <f>I!A22*'Sim_F(IxI)'!$O24</f>
        <v>0</v>
      </c>
      <c r="C24">
        <f>I!B22*'Sim_F(IxI)'!$O24</f>
        <v>0</v>
      </c>
      <c r="D24">
        <f>I!C22*'Sim_F(IxI)'!$O24</f>
        <v>0</v>
      </c>
      <c r="E24">
        <f>I!D22*'Sim_F(IxI)'!$O24</f>
        <v>0</v>
      </c>
      <c r="F24">
        <f>I!E22*'Sim_F(IxI)'!$O24</f>
        <v>0</v>
      </c>
      <c r="G24">
        <f>I!F22*'Sim_F(IxI)'!$O24</f>
        <v>0</v>
      </c>
      <c r="H24">
        <f>I!G22*'Sim_F(IxI)'!$O24</f>
        <v>0</v>
      </c>
      <c r="I24">
        <f>I!H22*'Sim_F(IxI)'!$O24</f>
        <v>0</v>
      </c>
      <c r="J24">
        <f>I!I22*'Sim_F(IxI)'!$O24</f>
        <v>0</v>
      </c>
      <c r="K24">
        <f>I!J22*'Sim_F(IxI)'!$O24</f>
        <v>0</v>
      </c>
      <c r="L24">
        <f>I!K22*'Sim_F(IxI)'!$O24</f>
        <v>0</v>
      </c>
      <c r="M24">
        <f>I!L22*'Sim_F(IxI)'!$O24</f>
        <v>0</v>
      </c>
      <c r="N24">
        <f>I!M22*'Sim_F(IxI)'!$O24</f>
        <v>0</v>
      </c>
      <c r="O24">
        <f>I!N22*'Sim_F(IxI)'!$O24</f>
        <v>0</v>
      </c>
      <c r="P24">
        <f>I!O22*'Sim_F(IxI)'!$O24</f>
        <v>0</v>
      </c>
      <c r="Q24">
        <f>I!P22*'Sim_F(IxI)'!$O24</f>
        <v>0</v>
      </c>
      <c r="R24">
        <f>I!Q22*'Sim_F(IxI)'!$O24</f>
        <v>0</v>
      </c>
      <c r="S24">
        <f>I!R22*'Sim_F(IxI)'!$O24</f>
        <v>0</v>
      </c>
      <c r="T24">
        <f>I!S22*'Sim_F(IxI)'!$O24</f>
        <v>0</v>
      </c>
      <c r="U24">
        <f>I!T22*'Sim_F(IxI)'!$O24</f>
        <v>0</v>
      </c>
      <c r="V24">
        <f>I!U22*'Sim_F(IxI)'!$O24</f>
        <v>0</v>
      </c>
      <c r="W24">
        <f>I!V22*'Sim_F(IxI)'!$O24</f>
        <v>0</v>
      </c>
      <c r="X24">
        <f>I!W22*'Sim_F(IxI)'!$O24</f>
        <v>0</v>
      </c>
      <c r="Y24">
        <f>I!X22*'Sim_F(IxI)'!$O24</f>
        <v>0</v>
      </c>
      <c r="Z24">
        <f>I!Y22*'Sim_F(IxI)'!$O24</f>
        <v>0</v>
      </c>
      <c r="AA24">
        <f>I!Z22*'Sim_F(IxI)'!$O24</f>
        <v>0</v>
      </c>
      <c r="AB24">
        <f>I!AA22*'Sim_F(IxI)'!$O24</f>
        <v>0</v>
      </c>
      <c r="AC24">
        <f>I!AB22*'Sim_F(IxI)'!$O24</f>
        <v>0</v>
      </c>
      <c r="AD24">
        <f>I!AC22*'Sim_F(IxI)'!$O24</f>
        <v>0</v>
      </c>
      <c r="AE24">
        <f>I!AD22*'Sim_F(IxI)'!$O24</f>
        <v>0</v>
      </c>
      <c r="AF24">
        <f>I!AE22*'Sim_F(IxI)'!$O24</f>
        <v>0</v>
      </c>
      <c r="AG24">
        <f>I!AF22*'Sim_F(IxI)'!$O24</f>
        <v>0</v>
      </c>
      <c r="AH24">
        <f>I!AG22*'Sim_F(IxI)'!$O24</f>
        <v>0</v>
      </c>
      <c r="AI24">
        <f>I!AH22*'Sim_F(IxI)'!$O24</f>
        <v>0</v>
      </c>
      <c r="AJ24">
        <f>I!AI22*'Sim_F(IxI)'!$O24</f>
        <v>0</v>
      </c>
      <c r="AK24">
        <f>I!AJ22*'Sim_F(IxI)'!$O24</f>
        <v>0</v>
      </c>
      <c r="AL24">
        <f>I!AK22*'Sim_F(IxI)'!$O24</f>
        <v>0</v>
      </c>
      <c r="AM24">
        <f>I!AL22*'Sim_F(IxI)'!$O24</f>
        <v>0</v>
      </c>
      <c r="AN24">
        <f>I!AM22*'Sim_F(IxI)'!$O24</f>
        <v>0</v>
      </c>
      <c r="AO24">
        <f>I!AN22*'Sim_F(IxI)'!$O24</f>
        <v>0</v>
      </c>
      <c r="AP24">
        <f>I!AO22*'Sim_F(IxI)'!$O24</f>
        <v>0</v>
      </c>
      <c r="AQ24">
        <f>I!AP22*'Sim_F(IxI)'!$O24</f>
        <v>0</v>
      </c>
      <c r="AR24">
        <f>I!AQ22*'Sim_F(IxI)'!$O24</f>
        <v>0</v>
      </c>
      <c r="AS24">
        <f>I!AR22*'Sim_F(IxI)'!$O24</f>
        <v>0</v>
      </c>
      <c r="AT24">
        <f>I!AS22*'Sim_F(IxI)'!$O24</f>
        <v>0</v>
      </c>
      <c r="AU24">
        <f>I!AT22*'Sim_F(IxI)'!$O24</f>
        <v>0</v>
      </c>
      <c r="AV24">
        <f>I!AU22*'Sim_F(IxI)'!$O24</f>
        <v>0</v>
      </c>
      <c r="AW24">
        <f>I!AV22*'Sim_F(IxI)'!$O24</f>
        <v>0</v>
      </c>
      <c r="AX24">
        <f>I!AW22*'Sim_F(IxI)'!$O24</f>
        <v>0</v>
      </c>
      <c r="AY24">
        <f>I!AX22*'Sim_F(IxI)'!$O24</f>
        <v>0</v>
      </c>
      <c r="AZ24">
        <f>I!AY22*'Sim_F(IxI)'!$O24</f>
        <v>0</v>
      </c>
      <c r="BA24">
        <f>I!AZ22*'Sim_F(IxI)'!$O24</f>
        <v>0</v>
      </c>
      <c r="BB24">
        <f>I!BA22*'Sim_F(IxI)'!$O24</f>
        <v>0</v>
      </c>
      <c r="BC24">
        <f>I!BB22*'Sim_F(IxI)'!$O24</f>
        <v>0</v>
      </c>
      <c r="BD24">
        <f>I!BC22*'Sim_F(IxI)'!$O24</f>
        <v>0</v>
      </c>
      <c r="BE24">
        <f>I!BD22*'Sim_F(IxI)'!$O24</f>
        <v>0</v>
      </c>
      <c r="BF24">
        <f>I!BE22*'Sim_F(IxI)'!$O24</f>
        <v>0</v>
      </c>
      <c r="BG24">
        <f>I!BF22*'Sim_F(IxI)'!$O24</f>
        <v>0</v>
      </c>
      <c r="BH24">
        <f>I!BG22*'Sim_F(IxI)'!$O24</f>
        <v>0</v>
      </c>
      <c r="BI24">
        <f>I!BH22*'Sim_F(IxI)'!$O24</f>
        <v>0</v>
      </c>
      <c r="BJ24">
        <f>I!BI22*'Sim_F(IxI)'!$O24</f>
        <v>0</v>
      </c>
      <c r="BK24">
        <f>I!BJ22*'Sim_F(IxI)'!$O24</f>
        <v>0</v>
      </c>
      <c r="BL24">
        <f>I!BK22*'Sim_F(IxI)'!$O24</f>
        <v>0</v>
      </c>
      <c r="BM24">
        <f>I!BL22*'Sim_F(IxI)'!$O24</f>
        <v>0</v>
      </c>
      <c r="BN24">
        <f>I!BM22*'Sim_F(IxI)'!$O24</f>
        <v>0</v>
      </c>
      <c r="BO24">
        <f>I!BN22*'Sim_F(IxI)'!$O24</f>
        <v>0</v>
      </c>
      <c r="BP24">
        <f>I!BO22*'Sim_F(IxI)'!$O24</f>
        <v>0</v>
      </c>
      <c r="BQ24">
        <f>I!BP22*'Sim_F(IxI)'!$O24</f>
        <v>0</v>
      </c>
      <c r="BR24">
        <f>I!BQ22*'Sim_F(IxI)'!$O24</f>
        <v>0</v>
      </c>
      <c r="BS24">
        <f>I!BR22*'Sim_F(IxI)'!$O24</f>
        <v>0</v>
      </c>
      <c r="BT24">
        <f>I!BS22*'Sim_F(IxI)'!$O24</f>
        <v>0</v>
      </c>
      <c r="BU24">
        <f>I!BT22*'Sim_F(IxI)'!$O24</f>
        <v>0</v>
      </c>
      <c r="BV24">
        <f>I!BU22*'Sim_F(IxI)'!$O24</f>
        <v>0</v>
      </c>
      <c r="BW24">
        <f>I!BV22*'Sim_F(IxI)'!$O24</f>
        <v>0</v>
      </c>
      <c r="BX24">
        <f>I!BW22*'Sim_F(IxI)'!$O24</f>
        <v>0</v>
      </c>
      <c r="BY24">
        <f>I!BX22*'Sim_F(IxI)'!$O24</f>
        <v>0</v>
      </c>
    </row>
    <row r="25" spans="1:77" x14ac:dyDescent="0.3">
      <c r="A25" s="105" t="s">
        <v>302</v>
      </c>
      <c r="B25">
        <f>I!A23*'Sim_F(IxI)'!$O25</f>
        <v>0</v>
      </c>
      <c r="C25">
        <f>I!B23*'Sim_F(IxI)'!$O25</f>
        <v>0</v>
      </c>
      <c r="D25">
        <f>I!C23*'Sim_F(IxI)'!$O25</f>
        <v>0</v>
      </c>
      <c r="E25">
        <f>I!D23*'Sim_F(IxI)'!$O25</f>
        <v>0</v>
      </c>
      <c r="F25">
        <f>I!E23*'Sim_F(IxI)'!$O25</f>
        <v>0</v>
      </c>
      <c r="G25">
        <f>I!F23*'Sim_F(IxI)'!$O25</f>
        <v>0</v>
      </c>
      <c r="H25">
        <f>I!G23*'Sim_F(IxI)'!$O25</f>
        <v>0</v>
      </c>
      <c r="I25">
        <f>I!H23*'Sim_F(IxI)'!$O25</f>
        <v>0</v>
      </c>
      <c r="J25">
        <f>I!I23*'Sim_F(IxI)'!$O25</f>
        <v>0</v>
      </c>
      <c r="K25">
        <f>I!J23*'Sim_F(IxI)'!$O25</f>
        <v>0</v>
      </c>
      <c r="L25">
        <f>I!K23*'Sim_F(IxI)'!$O25</f>
        <v>0</v>
      </c>
      <c r="M25">
        <f>I!L23*'Sim_F(IxI)'!$O25</f>
        <v>0</v>
      </c>
      <c r="N25">
        <f>I!M23*'Sim_F(IxI)'!$O25</f>
        <v>0</v>
      </c>
      <c r="O25">
        <f>I!N23*'Sim_F(IxI)'!$O25</f>
        <v>0</v>
      </c>
      <c r="P25">
        <f>I!O23*'Sim_F(IxI)'!$O25</f>
        <v>0</v>
      </c>
      <c r="Q25">
        <f>I!P23*'Sim_F(IxI)'!$O25</f>
        <v>0</v>
      </c>
      <c r="R25">
        <f>I!Q23*'Sim_F(IxI)'!$O25</f>
        <v>0</v>
      </c>
      <c r="S25">
        <f>I!R23*'Sim_F(IxI)'!$O25</f>
        <v>0</v>
      </c>
      <c r="T25">
        <f>I!S23*'Sim_F(IxI)'!$O25</f>
        <v>0</v>
      </c>
      <c r="U25">
        <f>I!T23*'Sim_F(IxI)'!$O25</f>
        <v>0</v>
      </c>
      <c r="V25">
        <f>I!U23*'Sim_F(IxI)'!$O25</f>
        <v>0</v>
      </c>
      <c r="W25">
        <f>I!V23*'Sim_F(IxI)'!$O25</f>
        <v>0</v>
      </c>
      <c r="X25">
        <f>I!W23*'Sim_F(IxI)'!$O25</f>
        <v>0</v>
      </c>
      <c r="Y25">
        <f>I!X23*'Sim_F(IxI)'!$O25</f>
        <v>0</v>
      </c>
      <c r="Z25">
        <f>I!Y23*'Sim_F(IxI)'!$O25</f>
        <v>0</v>
      </c>
      <c r="AA25">
        <f>I!Z23*'Sim_F(IxI)'!$O25</f>
        <v>0</v>
      </c>
      <c r="AB25">
        <f>I!AA23*'Sim_F(IxI)'!$O25</f>
        <v>0</v>
      </c>
      <c r="AC25">
        <f>I!AB23*'Sim_F(IxI)'!$O25</f>
        <v>0</v>
      </c>
      <c r="AD25">
        <f>I!AC23*'Sim_F(IxI)'!$O25</f>
        <v>0</v>
      </c>
      <c r="AE25">
        <f>I!AD23*'Sim_F(IxI)'!$O25</f>
        <v>0</v>
      </c>
      <c r="AF25">
        <f>I!AE23*'Sim_F(IxI)'!$O25</f>
        <v>0</v>
      </c>
      <c r="AG25">
        <f>I!AF23*'Sim_F(IxI)'!$O25</f>
        <v>0</v>
      </c>
      <c r="AH25">
        <f>I!AG23*'Sim_F(IxI)'!$O25</f>
        <v>0</v>
      </c>
      <c r="AI25">
        <f>I!AH23*'Sim_F(IxI)'!$O25</f>
        <v>0</v>
      </c>
      <c r="AJ25">
        <f>I!AI23*'Sim_F(IxI)'!$O25</f>
        <v>0</v>
      </c>
      <c r="AK25">
        <f>I!AJ23*'Sim_F(IxI)'!$O25</f>
        <v>0</v>
      </c>
      <c r="AL25">
        <f>I!AK23*'Sim_F(IxI)'!$O25</f>
        <v>0</v>
      </c>
      <c r="AM25">
        <f>I!AL23*'Sim_F(IxI)'!$O25</f>
        <v>0</v>
      </c>
      <c r="AN25">
        <f>I!AM23*'Sim_F(IxI)'!$O25</f>
        <v>0</v>
      </c>
      <c r="AO25">
        <f>I!AN23*'Sim_F(IxI)'!$O25</f>
        <v>0</v>
      </c>
      <c r="AP25">
        <f>I!AO23*'Sim_F(IxI)'!$O25</f>
        <v>0</v>
      </c>
      <c r="AQ25">
        <f>I!AP23*'Sim_F(IxI)'!$O25</f>
        <v>0</v>
      </c>
      <c r="AR25">
        <f>I!AQ23*'Sim_F(IxI)'!$O25</f>
        <v>0</v>
      </c>
      <c r="AS25">
        <f>I!AR23*'Sim_F(IxI)'!$O25</f>
        <v>0</v>
      </c>
      <c r="AT25">
        <f>I!AS23*'Sim_F(IxI)'!$O25</f>
        <v>0</v>
      </c>
      <c r="AU25">
        <f>I!AT23*'Sim_F(IxI)'!$O25</f>
        <v>0</v>
      </c>
      <c r="AV25">
        <f>I!AU23*'Sim_F(IxI)'!$O25</f>
        <v>0</v>
      </c>
      <c r="AW25">
        <f>I!AV23*'Sim_F(IxI)'!$O25</f>
        <v>0</v>
      </c>
      <c r="AX25">
        <f>I!AW23*'Sim_F(IxI)'!$O25</f>
        <v>0</v>
      </c>
      <c r="AY25">
        <f>I!AX23*'Sim_F(IxI)'!$O25</f>
        <v>0</v>
      </c>
      <c r="AZ25">
        <f>I!AY23*'Sim_F(IxI)'!$O25</f>
        <v>0</v>
      </c>
      <c r="BA25">
        <f>I!AZ23*'Sim_F(IxI)'!$O25</f>
        <v>0</v>
      </c>
      <c r="BB25">
        <f>I!BA23*'Sim_F(IxI)'!$O25</f>
        <v>0</v>
      </c>
      <c r="BC25">
        <f>I!BB23*'Sim_F(IxI)'!$O25</f>
        <v>0</v>
      </c>
      <c r="BD25">
        <f>I!BC23*'Sim_F(IxI)'!$O25</f>
        <v>0</v>
      </c>
      <c r="BE25">
        <f>I!BD23*'Sim_F(IxI)'!$O25</f>
        <v>0</v>
      </c>
      <c r="BF25">
        <f>I!BE23*'Sim_F(IxI)'!$O25</f>
        <v>0</v>
      </c>
      <c r="BG25">
        <f>I!BF23*'Sim_F(IxI)'!$O25</f>
        <v>0</v>
      </c>
      <c r="BH25">
        <f>I!BG23*'Sim_F(IxI)'!$O25</f>
        <v>0</v>
      </c>
      <c r="BI25">
        <f>I!BH23*'Sim_F(IxI)'!$O25</f>
        <v>0</v>
      </c>
      <c r="BJ25">
        <f>I!BI23*'Sim_F(IxI)'!$O25</f>
        <v>0</v>
      </c>
      <c r="BK25">
        <f>I!BJ23*'Sim_F(IxI)'!$O25</f>
        <v>0</v>
      </c>
      <c r="BL25">
        <f>I!BK23*'Sim_F(IxI)'!$O25</f>
        <v>0</v>
      </c>
      <c r="BM25">
        <f>I!BL23*'Sim_F(IxI)'!$O25</f>
        <v>0</v>
      </c>
      <c r="BN25">
        <f>I!BM23*'Sim_F(IxI)'!$O25</f>
        <v>0</v>
      </c>
      <c r="BO25">
        <f>I!BN23*'Sim_F(IxI)'!$O25</f>
        <v>0</v>
      </c>
      <c r="BP25">
        <f>I!BO23*'Sim_F(IxI)'!$O25</f>
        <v>0</v>
      </c>
      <c r="BQ25">
        <f>I!BP23*'Sim_F(IxI)'!$O25</f>
        <v>0</v>
      </c>
      <c r="BR25">
        <f>I!BQ23*'Sim_F(IxI)'!$O25</f>
        <v>0</v>
      </c>
      <c r="BS25">
        <f>I!BR23*'Sim_F(IxI)'!$O25</f>
        <v>0</v>
      </c>
      <c r="BT25">
        <f>I!BS23*'Sim_F(IxI)'!$O25</f>
        <v>0</v>
      </c>
      <c r="BU25">
        <f>I!BT23*'Sim_F(IxI)'!$O25</f>
        <v>0</v>
      </c>
      <c r="BV25">
        <f>I!BU23*'Sim_F(IxI)'!$O25</f>
        <v>0</v>
      </c>
      <c r="BW25">
        <f>I!BV23*'Sim_F(IxI)'!$O25</f>
        <v>0</v>
      </c>
      <c r="BX25">
        <f>I!BW23*'Sim_F(IxI)'!$O25</f>
        <v>0</v>
      </c>
      <c r="BY25">
        <f>I!BX23*'Sim_F(IxI)'!$O25</f>
        <v>0</v>
      </c>
    </row>
    <row r="26" spans="1:77" x14ac:dyDescent="0.3">
      <c r="A26" s="105" t="s">
        <v>320</v>
      </c>
      <c r="B26">
        <f>I!A24*'Sim_F(IxI)'!$O26</f>
        <v>0</v>
      </c>
      <c r="C26">
        <f>I!B24*'Sim_F(IxI)'!$O26</f>
        <v>0</v>
      </c>
      <c r="D26">
        <f>I!C24*'Sim_F(IxI)'!$O26</f>
        <v>0</v>
      </c>
      <c r="E26">
        <f>I!D24*'Sim_F(IxI)'!$O26</f>
        <v>0</v>
      </c>
      <c r="F26">
        <f>I!E24*'Sim_F(IxI)'!$O26</f>
        <v>0</v>
      </c>
      <c r="G26">
        <f>I!F24*'Sim_F(IxI)'!$O26</f>
        <v>0</v>
      </c>
      <c r="H26">
        <f>I!G24*'Sim_F(IxI)'!$O26</f>
        <v>0</v>
      </c>
      <c r="I26">
        <f>I!H24*'Sim_F(IxI)'!$O26</f>
        <v>0</v>
      </c>
      <c r="J26">
        <f>I!I24*'Sim_F(IxI)'!$O26</f>
        <v>0</v>
      </c>
      <c r="K26">
        <f>I!J24*'Sim_F(IxI)'!$O26</f>
        <v>0</v>
      </c>
      <c r="L26">
        <f>I!K24*'Sim_F(IxI)'!$O26</f>
        <v>0</v>
      </c>
      <c r="M26">
        <f>I!L24*'Sim_F(IxI)'!$O26</f>
        <v>0</v>
      </c>
      <c r="N26">
        <f>I!M24*'Sim_F(IxI)'!$O26</f>
        <v>0</v>
      </c>
      <c r="O26">
        <f>I!N24*'Sim_F(IxI)'!$O26</f>
        <v>0</v>
      </c>
      <c r="P26">
        <f>I!O24*'Sim_F(IxI)'!$O26</f>
        <v>0</v>
      </c>
      <c r="Q26">
        <f>I!P24*'Sim_F(IxI)'!$O26</f>
        <v>0</v>
      </c>
      <c r="R26">
        <f>I!Q24*'Sim_F(IxI)'!$O26</f>
        <v>0</v>
      </c>
      <c r="S26">
        <f>I!R24*'Sim_F(IxI)'!$O26</f>
        <v>0</v>
      </c>
      <c r="T26">
        <f>I!S24*'Sim_F(IxI)'!$O26</f>
        <v>0</v>
      </c>
      <c r="U26">
        <f>I!T24*'Sim_F(IxI)'!$O26</f>
        <v>0</v>
      </c>
      <c r="V26">
        <f>I!U24*'Sim_F(IxI)'!$O26</f>
        <v>0</v>
      </c>
      <c r="W26">
        <f>I!V24*'Sim_F(IxI)'!$O26</f>
        <v>0</v>
      </c>
      <c r="X26">
        <f>I!W24*'Sim_F(IxI)'!$O26</f>
        <v>0</v>
      </c>
      <c r="Y26">
        <f>I!X24*'Sim_F(IxI)'!$O26</f>
        <v>0</v>
      </c>
      <c r="Z26">
        <f>I!Y24*'Sim_F(IxI)'!$O26</f>
        <v>0</v>
      </c>
      <c r="AA26">
        <f>I!Z24*'Sim_F(IxI)'!$O26</f>
        <v>0</v>
      </c>
      <c r="AB26">
        <f>I!AA24*'Sim_F(IxI)'!$O26</f>
        <v>0</v>
      </c>
      <c r="AC26">
        <f>I!AB24*'Sim_F(IxI)'!$O26</f>
        <v>0</v>
      </c>
      <c r="AD26">
        <f>I!AC24*'Sim_F(IxI)'!$O26</f>
        <v>0</v>
      </c>
      <c r="AE26">
        <f>I!AD24*'Sim_F(IxI)'!$O26</f>
        <v>0</v>
      </c>
      <c r="AF26">
        <f>I!AE24*'Sim_F(IxI)'!$O26</f>
        <v>0</v>
      </c>
      <c r="AG26">
        <f>I!AF24*'Sim_F(IxI)'!$O26</f>
        <v>0</v>
      </c>
      <c r="AH26">
        <f>I!AG24*'Sim_F(IxI)'!$O26</f>
        <v>0</v>
      </c>
      <c r="AI26">
        <f>I!AH24*'Sim_F(IxI)'!$O26</f>
        <v>0</v>
      </c>
      <c r="AJ26">
        <f>I!AI24*'Sim_F(IxI)'!$O26</f>
        <v>0</v>
      </c>
      <c r="AK26">
        <f>I!AJ24*'Sim_F(IxI)'!$O26</f>
        <v>0</v>
      </c>
      <c r="AL26">
        <f>I!AK24*'Sim_F(IxI)'!$O26</f>
        <v>0</v>
      </c>
      <c r="AM26">
        <f>I!AL24*'Sim_F(IxI)'!$O26</f>
        <v>0</v>
      </c>
      <c r="AN26">
        <f>I!AM24*'Sim_F(IxI)'!$O26</f>
        <v>0</v>
      </c>
      <c r="AO26">
        <f>I!AN24*'Sim_F(IxI)'!$O26</f>
        <v>0</v>
      </c>
      <c r="AP26">
        <f>I!AO24*'Sim_F(IxI)'!$O26</f>
        <v>0</v>
      </c>
      <c r="AQ26">
        <f>I!AP24*'Sim_F(IxI)'!$O26</f>
        <v>0</v>
      </c>
      <c r="AR26">
        <f>I!AQ24*'Sim_F(IxI)'!$O26</f>
        <v>0</v>
      </c>
      <c r="AS26">
        <f>I!AR24*'Sim_F(IxI)'!$O26</f>
        <v>0</v>
      </c>
      <c r="AT26">
        <f>I!AS24*'Sim_F(IxI)'!$O26</f>
        <v>0</v>
      </c>
      <c r="AU26">
        <f>I!AT24*'Sim_F(IxI)'!$O26</f>
        <v>0</v>
      </c>
      <c r="AV26">
        <f>I!AU24*'Sim_F(IxI)'!$O26</f>
        <v>0</v>
      </c>
      <c r="AW26">
        <f>I!AV24*'Sim_F(IxI)'!$O26</f>
        <v>0</v>
      </c>
      <c r="AX26">
        <f>I!AW24*'Sim_F(IxI)'!$O26</f>
        <v>0</v>
      </c>
      <c r="AY26">
        <f>I!AX24*'Sim_F(IxI)'!$O26</f>
        <v>0</v>
      </c>
      <c r="AZ26">
        <f>I!AY24*'Sim_F(IxI)'!$O26</f>
        <v>0</v>
      </c>
      <c r="BA26">
        <f>I!AZ24*'Sim_F(IxI)'!$O26</f>
        <v>0</v>
      </c>
      <c r="BB26">
        <f>I!BA24*'Sim_F(IxI)'!$O26</f>
        <v>0</v>
      </c>
      <c r="BC26">
        <f>I!BB24*'Sim_F(IxI)'!$O26</f>
        <v>0</v>
      </c>
      <c r="BD26">
        <f>I!BC24*'Sim_F(IxI)'!$O26</f>
        <v>0</v>
      </c>
      <c r="BE26">
        <f>I!BD24*'Sim_F(IxI)'!$O26</f>
        <v>0</v>
      </c>
      <c r="BF26">
        <f>I!BE24*'Sim_F(IxI)'!$O26</f>
        <v>0</v>
      </c>
      <c r="BG26">
        <f>I!BF24*'Sim_F(IxI)'!$O26</f>
        <v>0</v>
      </c>
      <c r="BH26">
        <f>I!BG24*'Sim_F(IxI)'!$O26</f>
        <v>0</v>
      </c>
      <c r="BI26">
        <f>I!BH24*'Sim_F(IxI)'!$O26</f>
        <v>0</v>
      </c>
      <c r="BJ26">
        <f>I!BI24*'Sim_F(IxI)'!$O26</f>
        <v>0</v>
      </c>
      <c r="BK26">
        <f>I!BJ24*'Sim_F(IxI)'!$O26</f>
        <v>0</v>
      </c>
      <c r="BL26">
        <f>I!BK24*'Sim_F(IxI)'!$O26</f>
        <v>0</v>
      </c>
      <c r="BM26">
        <f>I!BL24*'Sim_F(IxI)'!$O26</f>
        <v>0</v>
      </c>
      <c r="BN26">
        <f>I!BM24*'Sim_F(IxI)'!$O26</f>
        <v>0</v>
      </c>
      <c r="BO26">
        <f>I!BN24*'Sim_F(IxI)'!$O26</f>
        <v>0</v>
      </c>
      <c r="BP26">
        <f>I!BO24*'Sim_F(IxI)'!$O26</f>
        <v>0</v>
      </c>
      <c r="BQ26">
        <f>I!BP24*'Sim_F(IxI)'!$O26</f>
        <v>0</v>
      </c>
      <c r="BR26">
        <f>I!BQ24*'Sim_F(IxI)'!$O26</f>
        <v>0</v>
      </c>
      <c r="BS26">
        <f>I!BR24*'Sim_F(IxI)'!$O26</f>
        <v>0</v>
      </c>
      <c r="BT26">
        <f>I!BS24*'Sim_F(IxI)'!$O26</f>
        <v>0</v>
      </c>
      <c r="BU26">
        <f>I!BT24*'Sim_F(IxI)'!$O26</f>
        <v>0</v>
      </c>
      <c r="BV26">
        <f>I!BU24*'Sim_F(IxI)'!$O26</f>
        <v>0</v>
      </c>
      <c r="BW26">
        <f>I!BV24*'Sim_F(IxI)'!$O26</f>
        <v>0</v>
      </c>
      <c r="BX26">
        <f>I!BW24*'Sim_F(IxI)'!$O26</f>
        <v>0</v>
      </c>
      <c r="BY26">
        <f>I!BX24*'Sim_F(IxI)'!$O26</f>
        <v>0</v>
      </c>
    </row>
    <row r="27" spans="1:77" x14ac:dyDescent="0.3">
      <c r="A27" s="105" t="s">
        <v>324</v>
      </c>
      <c r="B27">
        <f>I!A25*'Sim_F(IxI)'!$O27</f>
        <v>0</v>
      </c>
      <c r="C27">
        <f>I!B25*'Sim_F(IxI)'!$O27</f>
        <v>0</v>
      </c>
      <c r="D27">
        <f>I!C25*'Sim_F(IxI)'!$O27</f>
        <v>0</v>
      </c>
      <c r="E27">
        <f>I!D25*'Sim_F(IxI)'!$O27</f>
        <v>0</v>
      </c>
      <c r="F27">
        <f>I!E25*'Sim_F(IxI)'!$O27</f>
        <v>0</v>
      </c>
      <c r="G27">
        <f>I!F25*'Sim_F(IxI)'!$O27</f>
        <v>0</v>
      </c>
      <c r="H27">
        <f>I!G25*'Sim_F(IxI)'!$O27</f>
        <v>0</v>
      </c>
      <c r="I27">
        <f>I!H25*'Sim_F(IxI)'!$O27</f>
        <v>0</v>
      </c>
      <c r="J27">
        <f>I!I25*'Sim_F(IxI)'!$O27</f>
        <v>0</v>
      </c>
      <c r="K27">
        <f>I!J25*'Sim_F(IxI)'!$O27</f>
        <v>0</v>
      </c>
      <c r="L27">
        <f>I!K25*'Sim_F(IxI)'!$O27</f>
        <v>0</v>
      </c>
      <c r="M27">
        <f>I!L25*'Sim_F(IxI)'!$O27</f>
        <v>0</v>
      </c>
      <c r="N27">
        <f>I!M25*'Sim_F(IxI)'!$O27</f>
        <v>0</v>
      </c>
      <c r="O27">
        <f>I!N25*'Sim_F(IxI)'!$O27</f>
        <v>0</v>
      </c>
      <c r="P27">
        <f>I!O25*'Sim_F(IxI)'!$O27</f>
        <v>0</v>
      </c>
      <c r="Q27">
        <f>I!P25*'Sim_F(IxI)'!$O27</f>
        <v>0</v>
      </c>
      <c r="R27">
        <f>I!Q25*'Sim_F(IxI)'!$O27</f>
        <v>0</v>
      </c>
      <c r="S27">
        <f>I!R25*'Sim_F(IxI)'!$O27</f>
        <v>0</v>
      </c>
      <c r="T27">
        <f>I!S25*'Sim_F(IxI)'!$O27</f>
        <v>0</v>
      </c>
      <c r="U27">
        <f>I!T25*'Sim_F(IxI)'!$O27</f>
        <v>0</v>
      </c>
      <c r="V27">
        <f>I!U25*'Sim_F(IxI)'!$O27</f>
        <v>0</v>
      </c>
      <c r="W27">
        <f>I!V25*'Sim_F(IxI)'!$O27</f>
        <v>0</v>
      </c>
      <c r="X27">
        <f>I!W25*'Sim_F(IxI)'!$O27</f>
        <v>0</v>
      </c>
      <c r="Y27">
        <f>I!X25*'Sim_F(IxI)'!$O27</f>
        <v>0</v>
      </c>
      <c r="Z27">
        <f>I!Y25*'Sim_F(IxI)'!$O27</f>
        <v>0</v>
      </c>
      <c r="AA27">
        <f>I!Z25*'Sim_F(IxI)'!$O27</f>
        <v>0</v>
      </c>
      <c r="AB27">
        <f>I!AA25*'Sim_F(IxI)'!$O27</f>
        <v>0</v>
      </c>
      <c r="AC27">
        <f>I!AB25*'Sim_F(IxI)'!$O27</f>
        <v>0</v>
      </c>
      <c r="AD27">
        <f>I!AC25*'Sim_F(IxI)'!$O27</f>
        <v>0</v>
      </c>
      <c r="AE27">
        <f>I!AD25*'Sim_F(IxI)'!$O27</f>
        <v>0</v>
      </c>
      <c r="AF27">
        <f>I!AE25*'Sim_F(IxI)'!$O27</f>
        <v>0</v>
      </c>
      <c r="AG27">
        <f>I!AF25*'Sim_F(IxI)'!$O27</f>
        <v>0</v>
      </c>
      <c r="AH27">
        <f>I!AG25*'Sim_F(IxI)'!$O27</f>
        <v>0</v>
      </c>
      <c r="AI27">
        <f>I!AH25*'Sim_F(IxI)'!$O27</f>
        <v>0</v>
      </c>
      <c r="AJ27">
        <f>I!AI25*'Sim_F(IxI)'!$O27</f>
        <v>0</v>
      </c>
      <c r="AK27">
        <f>I!AJ25*'Sim_F(IxI)'!$O27</f>
        <v>0</v>
      </c>
      <c r="AL27">
        <f>I!AK25*'Sim_F(IxI)'!$O27</f>
        <v>0</v>
      </c>
      <c r="AM27">
        <f>I!AL25*'Sim_F(IxI)'!$O27</f>
        <v>0</v>
      </c>
      <c r="AN27">
        <f>I!AM25*'Sim_F(IxI)'!$O27</f>
        <v>0</v>
      </c>
      <c r="AO27">
        <f>I!AN25*'Sim_F(IxI)'!$O27</f>
        <v>0</v>
      </c>
      <c r="AP27">
        <f>I!AO25*'Sim_F(IxI)'!$O27</f>
        <v>0</v>
      </c>
      <c r="AQ27">
        <f>I!AP25*'Sim_F(IxI)'!$O27</f>
        <v>0</v>
      </c>
      <c r="AR27">
        <f>I!AQ25*'Sim_F(IxI)'!$O27</f>
        <v>0</v>
      </c>
      <c r="AS27">
        <f>I!AR25*'Sim_F(IxI)'!$O27</f>
        <v>0</v>
      </c>
      <c r="AT27">
        <f>I!AS25*'Sim_F(IxI)'!$O27</f>
        <v>0</v>
      </c>
      <c r="AU27">
        <f>I!AT25*'Sim_F(IxI)'!$O27</f>
        <v>0</v>
      </c>
      <c r="AV27">
        <f>I!AU25*'Sim_F(IxI)'!$O27</f>
        <v>0</v>
      </c>
      <c r="AW27">
        <f>I!AV25*'Sim_F(IxI)'!$O27</f>
        <v>0</v>
      </c>
      <c r="AX27">
        <f>I!AW25*'Sim_F(IxI)'!$O27</f>
        <v>0</v>
      </c>
      <c r="AY27">
        <f>I!AX25*'Sim_F(IxI)'!$O27</f>
        <v>0</v>
      </c>
      <c r="AZ27">
        <f>I!AY25*'Sim_F(IxI)'!$O27</f>
        <v>0</v>
      </c>
      <c r="BA27">
        <f>I!AZ25*'Sim_F(IxI)'!$O27</f>
        <v>0</v>
      </c>
      <c r="BB27">
        <f>I!BA25*'Sim_F(IxI)'!$O27</f>
        <v>0</v>
      </c>
      <c r="BC27">
        <f>I!BB25*'Sim_F(IxI)'!$O27</f>
        <v>0</v>
      </c>
      <c r="BD27">
        <f>I!BC25*'Sim_F(IxI)'!$O27</f>
        <v>0</v>
      </c>
      <c r="BE27">
        <f>I!BD25*'Sim_F(IxI)'!$O27</f>
        <v>0</v>
      </c>
      <c r="BF27">
        <f>I!BE25*'Sim_F(IxI)'!$O27</f>
        <v>0</v>
      </c>
      <c r="BG27">
        <f>I!BF25*'Sim_F(IxI)'!$O27</f>
        <v>0</v>
      </c>
      <c r="BH27">
        <f>I!BG25*'Sim_F(IxI)'!$O27</f>
        <v>0</v>
      </c>
      <c r="BI27">
        <f>I!BH25*'Sim_F(IxI)'!$O27</f>
        <v>0</v>
      </c>
      <c r="BJ27">
        <f>I!BI25*'Sim_F(IxI)'!$O27</f>
        <v>0</v>
      </c>
      <c r="BK27">
        <f>I!BJ25*'Sim_F(IxI)'!$O27</f>
        <v>0</v>
      </c>
      <c r="BL27">
        <f>I!BK25*'Sim_F(IxI)'!$O27</f>
        <v>0</v>
      </c>
      <c r="BM27">
        <f>I!BL25*'Sim_F(IxI)'!$O27</f>
        <v>0</v>
      </c>
      <c r="BN27">
        <f>I!BM25*'Sim_F(IxI)'!$O27</f>
        <v>0</v>
      </c>
      <c r="BO27">
        <f>I!BN25*'Sim_F(IxI)'!$O27</f>
        <v>0</v>
      </c>
      <c r="BP27">
        <f>I!BO25*'Sim_F(IxI)'!$O27</f>
        <v>0</v>
      </c>
      <c r="BQ27">
        <f>I!BP25*'Sim_F(IxI)'!$O27</f>
        <v>0</v>
      </c>
      <c r="BR27">
        <f>I!BQ25*'Sim_F(IxI)'!$O27</f>
        <v>0</v>
      </c>
      <c r="BS27">
        <f>I!BR25*'Sim_F(IxI)'!$O27</f>
        <v>0</v>
      </c>
      <c r="BT27">
        <f>I!BS25*'Sim_F(IxI)'!$O27</f>
        <v>0</v>
      </c>
      <c r="BU27">
        <f>I!BT25*'Sim_F(IxI)'!$O27</f>
        <v>0</v>
      </c>
      <c r="BV27">
        <f>I!BU25*'Sim_F(IxI)'!$O27</f>
        <v>0</v>
      </c>
      <c r="BW27">
        <f>I!BV25*'Sim_F(IxI)'!$O27</f>
        <v>0</v>
      </c>
      <c r="BX27">
        <f>I!BW25*'Sim_F(IxI)'!$O27</f>
        <v>0</v>
      </c>
      <c r="BY27">
        <f>I!BX25*'Sim_F(IxI)'!$O27</f>
        <v>0</v>
      </c>
    </row>
    <row r="28" spans="1:77" x14ac:dyDescent="0.3">
      <c r="A28" s="105" t="s">
        <v>332</v>
      </c>
      <c r="B28">
        <f>I!A26*'Sim_F(IxI)'!$O28</f>
        <v>0</v>
      </c>
      <c r="C28">
        <f>I!B26*'Sim_F(IxI)'!$O28</f>
        <v>0</v>
      </c>
      <c r="D28">
        <f>I!C26*'Sim_F(IxI)'!$O28</f>
        <v>0</v>
      </c>
      <c r="E28">
        <f>I!D26*'Sim_F(IxI)'!$O28</f>
        <v>0</v>
      </c>
      <c r="F28">
        <f>I!E26*'Sim_F(IxI)'!$O28</f>
        <v>0</v>
      </c>
      <c r="G28">
        <f>I!F26*'Sim_F(IxI)'!$O28</f>
        <v>0</v>
      </c>
      <c r="H28">
        <f>I!G26*'Sim_F(IxI)'!$O28</f>
        <v>0</v>
      </c>
      <c r="I28">
        <f>I!H26*'Sim_F(IxI)'!$O28</f>
        <v>0</v>
      </c>
      <c r="J28">
        <f>I!I26*'Sim_F(IxI)'!$O28</f>
        <v>0</v>
      </c>
      <c r="K28">
        <f>I!J26*'Sim_F(IxI)'!$O28</f>
        <v>0</v>
      </c>
      <c r="L28">
        <f>I!K26*'Sim_F(IxI)'!$O28</f>
        <v>0</v>
      </c>
      <c r="M28">
        <f>I!L26*'Sim_F(IxI)'!$O28</f>
        <v>0</v>
      </c>
      <c r="N28">
        <f>I!M26*'Sim_F(IxI)'!$O28</f>
        <v>0</v>
      </c>
      <c r="O28">
        <f>I!N26*'Sim_F(IxI)'!$O28</f>
        <v>0</v>
      </c>
      <c r="P28">
        <f>I!O26*'Sim_F(IxI)'!$O28</f>
        <v>0</v>
      </c>
      <c r="Q28">
        <f>I!P26*'Sim_F(IxI)'!$O28</f>
        <v>0</v>
      </c>
      <c r="R28">
        <f>I!Q26*'Sim_F(IxI)'!$O28</f>
        <v>0</v>
      </c>
      <c r="S28">
        <f>I!R26*'Sim_F(IxI)'!$O28</f>
        <v>0</v>
      </c>
      <c r="T28">
        <f>I!S26*'Sim_F(IxI)'!$O28</f>
        <v>0</v>
      </c>
      <c r="U28">
        <f>I!T26*'Sim_F(IxI)'!$O28</f>
        <v>0</v>
      </c>
      <c r="V28">
        <f>I!U26*'Sim_F(IxI)'!$O28</f>
        <v>0</v>
      </c>
      <c r="W28">
        <f>I!V26*'Sim_F(IxI)'!$O28</f>
        <v>0</v>
      </c>
      <c r="X28">
        <f>I!W26*'Sim_F(IxI)'!$O28</f>
        <v>0</v>
      </c>
      <c r="Y28">
        <f>I!X26*'Sim_F(IxI)'!$O28</f>
        <v>0</v>
      </c>
      <c r="Z28">
        <f>I!Y26*'Sim_F(IxI)'!$O28</f>
        <v>0</v>
      </c>
      <c r="AA28">
        <f>I!Z26*'Sim_F(IxI)'!$O28</f>
        <v>0</v>
      </c>
      <c r="AB28">
        <f>I!AA26*'Sim_F(IxI)'!$O28</f>
        <v>0</v>
      </c>
      <c r="AC28">
        <f>I!AB26*'Sim_F(IxI)'!$O28</f>
        <v>0</v>
      </c>
      <c r="AD28">
        <f>I!AC26*'Sim_F(IxI)'!$O28</f>
        <v>0</v>
      </c>
      <c r="AE28">
        <f>I!AD26*'Sim_F(IxI)'!$O28</f>
        <v>0</v>
      </c>
      <c r="AF28">
        <f>I!AE26*'Sim_F(IxI)'!$O28</f>
        <v>0</v>
      </c>
      <c r="AG28">
        <f>I!AF26*'Sim_F(IxI)'!$O28</f>
        <v>0</v>
      </c>
      <c r="AH28">
        <f>I!AG26*'Sim_F(IxI)'!$O28</f>
        <v>0</v>
      </c>
      <c r="AI28">
        <f>I!AH26*'Sim_F(IxI)'!$O28</f>
        <v>0</v>
      </c>
      <c r="AJ28">
        <f>I!AI26*'Sim_F(IxI)'!$O28</f>
        <v>0</v>
      </c>
      <c r="AK28">
        <f>I!AJ26*'Sim_F(IxI)'!$O28</f>
        <v>0</v>
      </c>
      <c r="AL28">
        <f>I!AK26*'Sim_F(IxI)'!$O28</f>
        <v>0</v>
      </c>
      <c r="AM28">
        <f>I!AL26*'Sim_F(IxI)'!$O28</f>
        <v>0</v>
      </c>
      <c r="AN28">
        <f>I!AM26*'Sim_F(IxI)'!$O28</f>
        <v>0</v>
      </c>
      <c r="AO28">
        <f>I!AN26*'Sim_F(IxI)'!$O28</f>
        <v>0</v>
      </c>
      <c r="AP28">
        <f>I!AO26*'Sim_F(IxI)'!$O28</f>
        <v>0</v>
      </c>
      <c r="AQ28">
        <f>I!AP26*'Sim_F(IxI)'!$O28</f>
        <v>0</v>
      </c>
      <c r="AR28">
        <f>I!AQ26*'Sim_F(IxI)'!$O28</f>
        <v>0</v>
      </c>
      <c r="AS28">
        <f>I!AR26*'Sim_F(IxI)'!$O28</f>
        <v>0</v>
      </c>
      <c r="AT28">
        <f>I!AS26*'Sim_F(IxI)'!$O28</f>
        <v>0</v>
      </c>
      <c r="AU28">
        <f>I!AT26*'Sim_F(IxI)'!$O28</f>
        <v>0</v>
      </c>
      <c r="AV28">
        <f>I!AU26*'Sim_F(IxI)'!$O28</f>
        <v>0</v>
      </c>
      <c r="AW28">
        <f>I!AV26*'Sim_F(IxI)'!$O28</f>
        <v>0</v>
      </c>
      <c r="AX28">
        <f>I!AW26*'Sim_F(IxI)'!$O28</f>
        <v>0</v>
      </c>
      <c r="AY28">
        <f>I!AX26*'Sim_F(IxI)'!$O28</f>
        <v>0</v>
      </c>
      <c r="AZ28">
        <f>I!AY26*'Sim_F(IxI)'!$O28</f>
        <v>0</v>
      </c>
      <c r="BA28">
        <f>I!AZ26*'Sim_F(IxI)'!$O28</f>
        <v>0</v>
      </c>
      <c r="BB28">
        <f>I!BA26*'Sim_F(IxI)'!$O28</f>
        <v>0</v>
      </c>
      <c r="BC28">
        <f>I!BB26*'Sim_F(IxI)'!$O28</f>
        <v>0</v>
      </c>
      <c r="BD28">
        <f>I!BC26*'Sim_F(IxI)'!$O28</f>
        <v>0</v>
      </c>
      <c r="BE28">
        <f>I!BD26*'Sim_F(IxI)'!$O28</f>
        <v>0</v>
      </c>
      <c r="BF28">
        <f>I!BE26*'Sim_F(IxI)'!$O28</f>
        <v>0</v>
      </c>
      <c r="BG28">
        <f>I!BF26*'Sim_F(IxI)'!$O28</f>
        <v>0</v>
      </c>
      <c r="BH28">
        <f>I!BG26*'Sim_F(IxI)'!$O28</f>
        <v>0</v>
      </c>
      <c r="BI28">
        <f>I!BH26*'Sim_F(IxI)'!$O28</f>
        <v>0</v>
      </c>
      <c r="BJ28">
        <f>I!BI26*'Sim_F(IxI)'!$O28</f>
        <v>0</v>
      </c>
      <c r="BK28">
        <f>I!BJ26*'Sim_F(IxI)'!$O28</f>
        <v>0</v>
      </c>
      <c r="BL28">
        <f>I!BK26*'Sim_F(IxI)'!$O28</f>
        <v>0</v>
      </c>
      <c r="BM28">
        <f>I!BL26*'Sim_F(IxI)'!$O28</f>
        <v>0</v>
      </c>
      <c r="BN28">
        <f>I!BM26*'Sim_F(IxI)'!$O28</f>
        <v>0</v>
      </c>
      <c r="BO28">
        <f>I!BN26*'Sim_F(IxI)'!$O28</f>
        <v>0</v>
      </c>
      <c r="BP28">
        <f>I!BO26*'Sim_F(IxI)'!$O28</f>
        <v>0</v>
      </c>
      <c r="BQ28">
        <f>I!BP26*'Sim_F(IxI)'!$O28</f>
        <v>0</v>
      </c>
      <c r="BR28">
        <f>I!BQ26*'Sim_F(IxI)'!$O28</f>
        <v>0</v>
      </c>
      <c r="BS28">
        <f>I!BR26*'Sim_F(IxI)'!$O28</f>
        <v>0</v>
      </c>
      <c r="BT28">
        <f>I!BS26*'Sim_F(IxI)'!$O28</f>
        <v>0</v>
      </c>
      <c r="BU28">
        <f>I!BT26*'Sim_F(IxI)'!$O28</f>
        <v>0</v>
      </c>
      <c r="BV28">
        <f>I!BU26*'Sim_F(IxI)'!$O28</f>
        <v>0</v>
      </c>
      <c r="BW28">
        <f>I!BV26*'Sim_F(IxI)'!$O28</f>
        <v>0</v>
      </c>
      <c r="BX28">
        <f>I!BW26*'Sim_F(IxI)'!$O28</f>
        <v>0</v>
      </c>
      <c r="BY28">
        <f>I!BX26*'Sim_F(IxI)'!$O28</f>
        <v>0</v>
      </c>
    </row>
    <row r="29" spans="1:77" x14ac:dyDescent="0.3">
      <c r="A29" s="105" t="s">
        <v>336</v>
      </c>
      <c r="B29">
        <f>I!A27*'Sim_F(IxI)'!$O29</f>
        <v>0</v>
      </c>
      <c r="C29">
        <f>I!B27*'Sim_F(IxI)'!$O29</f>
        <v>0</v>
      </c>
      <c r="D29">
        <f>I!C27*'Sim_F(IxI)'!$O29</f>
        <v>0</v>
      </c>
      <c r="E29">
        <f>I!D27*'Sim_F(IxI)'!$O29</f>
        <v>0</v>
      </c>
      <c r="F29">
        <f>I!E27*'Sim_F(IxI)'!$O29</f>
        <v>0</v>
      </c>
      <c r="G29">
        <f>I!F27*'Sim_F(IxI)'!$O29</f>
        <v>0</v>
      </c>
      <c r="H29">
        <f>I!G27*'Sim_F(IxI)'!$O29</f>
        <v>0</v>
      </c>
      <c r="I29">
        <f>I!H27*'Sim_F(IxI)'!$O29</f>
        <v>0</v>
      </c>
      <c r="J29">
        <f>I!I27*'Sim_F(IxI)'!$O29</f>
        <v>0</v>
      </c>
      <c r="K29">
        <f>I!J27*'Sim_F(IxI)'!$O29</f>
        <v>0</v>
      </c>
      <c r="L29">
        <f>I!K27*'Sim_F(IxI)'!$O29</f>
        <v>0</v>
      </c>
      <c r="M29">
        <f>I!L27*'Sim_F(IxI)'!$O29</f>
        <v>0</v>
      </c>
      <c r="N29">
        <f>I!M27*'Sim_F(IxI)'!$O29</f>
        <v>0</v>
      </c>
      <c r="O29">
        <f>I!N27*'Sim_F(IxI)'!$O29</f>
        <v>0</v>
      </c>
      <c r="P29">
        <f>I!O27*'Sim_F(IxI)'!$O29</f>
        <v>0</v>
      </c>
      <c r="Q29">
        <f>I!P27*'Sim_F(IxI)'!$O29</f>
        <v>0</v>
      </c>
      <c r="R29">
        <f>I!Q27*'Sim_F(IxI)'!$O29</f>
        <v>0</v>
      </c>
      <c r="S29">
        <f>I!R27*'Sim_F(IxI)'!$O29</f>
        <v>0</v>
      </c>
      <c r="T29">
        <f>I!S27*'Sim_F(IxI)'!$O29</f>
        <v>0</v>
      </c>
      <c r="U29">
        <f>I!T27*'Sim_F(IxI)'!$O29</f>
        <v>0</v>
      </c>
      <c r="V29">
        <f>I!U27*'Sim_F(IxI)'!$O29</f>
        <v>0</v>
      </c>
      <c r="W29">
        <f>I!V27*'Sim_F(IxI)'!$O29</f>
        <v>0</v>
      </c>
      <c r="X29">
        <f>I!W27*'Sim_F(IxI)'!$O29</f>
        <v>0</v>
      </c>
      <c r="Y29">
        <f>I!X27*'Sim_F(IxI)'!$O29</f>
        <v>0</v>
      </c>
      <c r="Z29">
        <f>I!Y27*'Sim_F(IxI)'!$O29</f>
        <v>0</v>
      </c>
      <c r="AA29">
        <f>I!Z27*'Sim_F(IxI)'!$O29</f>
        <v>0</v>
      </c>
      <c r="AB29">
        <f>I!AA27*'Sim_F(IxI)'!$O29</f>
        <v>0</v>
      </c>
      <c r="AC29">
        <f>I!AB27*'Sim_F(IxI)'!$O29</f>
        <v>0</v>
      </c>
      <c r="AD29">
        <f>I!AC27*'Sim_F(IxI)'!$O29</f>
        <v>0</v>
      </c>
      <c r="AE29">
        <f>I!AD27*'Sim_F(IxI)'!$O29</f>
        <v>0</v>
      </c>
      <c r="AF29">
        <f>I!AE27*'Sim_F(IxI)'!$O29</f>
        <v>0</v>
      </c>
      <c r="AG29">
        <f>I!AF27*'Sim_F(IxI)'!$O29</f>
        <v>0</v>
      </c>
      <c r="AH29">
        <f>I!AG27*'Sim_F(IxI)'!$O29</f>
        <v>0</v>
      </c>
      <c r="AI29">
        <f>I!AH27*'Sim_F(IxI)'!$O29</f>
        <v>0</v>
      </c>
      <c r="AJ29">
        <f>I!AI27*'Sim_F(IxI)'!$O29</f>
        <v>0</v>
      </c>
      <c r="AK29">
        <f>I!AJ27*'Sim_F(IxI)'!$O29</f>
        <v>0</v>
      </c>
      <c r="AL29">
        <f>I!AK27*'Sim_F(IxI)'!$O29</f>
        <v>0</v>
      </c>
      <c r="AM29">
        <f>I!AL27*'Sim_F(IxI)'!$O29</f>
        <v>0</v>
      </c>
      <c r="AN29">
        <f>I!AM27*'Sim_F(IxI)'!$O29</f>
        <v>0</v>
      </c>
      <c r="AO29">
        <f>I!AN27*'Sim_F(IxI)'!$O29</f>
        <v>0</v>
      </c>
      <c r="AP29">
        <f>I!AO27*'Sim_F(IxI)'!$O29</f>
        <v>0</v>
      </c>
      <c r="AQ29">
        <f>I!AP27*'Sim_F(IxI)'!$O29</f>
        <v>0</v>
      </c>
      <c r="AR29">
        <f>I!AQ27*'Sim_F(IxI)'!$O29</f>
        <v>0</v>
      </c>
      <c r="AS29">
        <f>I!AR27*'Sim_F(IxI)'!$O29</f>
        <v>0</v>
      </c>
      <c r="AT29">
        <f>I!AS27*'Sim_F(IxI)'!$O29</f>
        <v>0</v>
      </c>
      <c r="AU29">
        <f>I!AT27*'Sim_F(IxI)'!$O29</f>
        <v>0</v>
      </c>
      <c r="AV29">
        <f>I!AU27*'Sim_F(IxI)'!$O29</f>
        <v>0</v>
      </c>
      <c r="AW29">
        <f>I!AV27*'Sim_F(IxI)'!$O29</f>
        <v>0</v>
      </c>
      <c r="AX29">
        <f>I!AW27*'Sim_F(IxI)'!$O29</f>
        <v>0</v>
      </c>
      <c r="AY29">
        <f>I!AX27*'Sim_F(IxI)'!$O29</f>
        <v>0</v>
      </c>
      <c r="AZ29">
        <f>I!AY27*'Sim_F(IxI)'!$O29</f>
        <v>0</v>
      </c>
      <c r="BA29">
        <f>I!AZ27*'Sim_F(IxI)'!$O29</f>
        <v>0</v>
      </c>
      <c r="BB29">
        <f>I!BA27*'Sim_F(IxI)'!$O29</f>
        <v>0</v>
      </c>
      <c r="BC29">
        <f>I!BB27*'Sim_F(IxI)'!$O29</f>
        <v>0</v>
      </c>
      <c r="BD29">
        <f>I!BC27*'Sim_F(IxI)'!$O29</f>
        <v>0</v>
      </c>
      <c r="BE29">
        <f>I!BD27*'Sim_F(IxI)'!$O29</f>
        <v>0</v>
      </c>
      <c r="BF29">
        <f>I!BE27*'Sim_F(IxI)'!$O29</f>
        <v>0</v>
      </c>
      <c r="BG29">
        <f>I!BF27*'Sim_F(IxI)'!$O29</f>
        <v>0</v>
      </c>
      <c r="BH29">
        <f>I!BG27*'Sim_F(IxI)'!$O29</f>
        <v>0</v>
      </c>
      <c r="BI29">
        <f>I!BH27*'Sim_F(IxI)'!$O29</f>
        <v>0</v>
      </c>
      <c r="BJ29">
        <f>I!BI27*'Sim_F(IxI)'!$O29</f>
        <v>0</v>
      </c>
      <c r="BK29">
        <f>I!BJ27*'Sim_F(IxI)'!$O29</f>
        <v>0</v>
      </c>
      <c r="BL29">
        <f>I!BK27*'Sim_F(IxI)'!$O29</f>
        <v>0</v>
      </c>
      <c r="BM29">
        <f>I!BL27*'Sim_F(IxI)'!$O29</f>
        <v>0</v>
      </c>
      <c r="BN29">
        <f>I!BM27*'Sim_F(IxI)'!$O29</f>
        <v>0</v>
      </c>
      <c r="BO29">
        <f>I!BN27*'Sim_F(IxI)'!$O29</f>
        <v>0</v>
      </c>
      <c r="BP29">
        <f>I!BO27*'Sim_F(IxI)'!$O29</f>
        <v>0</v>
      </c>
      <c r="BQ29">
        <f>I!BP27*'Sim_F(IxI)'!$O29</f>
        <v>0</v>
      </c>
      <c r="BR29">
        <f>I!BQ27*'Sim_F(IxI)'!$O29</f>
        <v>0</v>
      </c>
      <c r="BS29">
        <f>I!BR27*'Sim_F(IxI)'!$O29</f>
        <v>0</v>
      </c>
      <c r="BT29">
        <f>I!BS27*'Sim_F(IxI)'!$O29</f>
        <v>0</v>
      </c>
      <c r="BU29">
        <f>I!BT27*'Sim_F(IxI)'!$O29</f>
        <v>0</v>
      </c>
      <c r="BV29">
        <f>I!BU27*'Sim_F(IxI)'!$O29</f>
        <v>0</v>
      </c>
      <c r="BW29">
        <f>I!BV27*'Sim_F(IxI)'!$O29</f>
        <v>0</v>
      </c>
      <c r="BX29">
        <f>I!BW27*'Sim_F(IxI)'!$O29</f>
        <v>0</v>
      </c>
      <c r="BY29">
        <f>I!BX27*'Sim_F(IxI)'!$O29</f>
        <v>0</v>
      </c>
    </row>
    <row r="30" spans="1:77" x14ac:dyDescent="0.3">
      <c r="A30" s="105" t="s">
        <v>312</v>
      </c>
      <c r="B30">
        <f>I!A28*'Sim_F(IxI)'!$O30</f>
        <v>0</v>
      </c>
      <c r="C30">
        <f>I!B28*'Sim_F(IxI)'!$O30</f>
        <v>0</v>
      </c>
      <c r="D30">
        <f>I!C28*'Sim_F(IxI)'!$O30</f>
        <v>0</v>
      </c>
      <c r="E30">
        <f>I!D28*'Sim_F(IxI)'!$O30</f>
        <v>0</v>
      </c>
      <c r="F30">
        <f>I!E28*'Sim_F(IxI)'!$O30</f>
        <v>0</v>
      </c>
      <c r="G30">
        <f>I!F28*'Sim_F(IxI)'!$O30</f>
        <v>0</v>
      </c>
      <c r="H30">
        <f>I!G28*'Sim_F(IxI)'!$O30</f>
        <v>0</v>
      </c>
      <c r="I30">
        <f>I!H28*'Sim_F(IxI)'!$O30</f>
        <v>0</v>
      </c>
      <c r="J30">
        <f>I!I28*'Sim_F(IxI)'!$O30</f>
        <v>0</v>
      </c>
      <c r="K30">
        <f>I!J28*'Sim_F(IxI)'!$O30</f>
        <v>0</v>
      </c>
      <c r="L30">
        <f>I!K28*'Sim_F(IxI)'!$O30</f>
        <v>0</v>
      </c>
      <c r="M30">
        <f>I!L28*'Sim_F(IxI)'!$O30</f>
        <v>0</v>
      </c>
      <c r="N30">
        <f>I!M28*'Sim_F(IxI)'!$O30</f>
        <v>0</v>
      </c>
      <c r="O30">
        <f>I!N28*'Sim_F(IxI)'!$O30</f>
        <v>0</v>
      </c>
      <c r="P30">
        <f>I!O28*'Sim_F(IxI)'!$O30</f>
        <v>0</v>
      </c>
      <c r="Q30">
        <f>I!P28*'Sim_F(IxI)'!$O30</f>
        <v>0</v>
      </c>
      <c r="R30">
        <f>I!Q28*'Sim_F(IxI)'!$O30</f>
        <v>0</v>
      </c>
      <c r="S30">
        <f>I!R28*'Sim_F(IxI)'!$O30</f>
        <v>0</v>
      </c>
      <c r="T30">
        <f>I!S28*'Sim_F(IxI)'!$O30</f>
        <v>0</v>
      </c>
      <c r="U30">
        <f>I!T28*'Sim_F(IxI)'!$O30</f>
        <v>0</v>
      </c>
      <c r="V30">
        <f>I!U28*'Sim_F(IxI)'!$O30</f>
        <v>0</v>
      </c>
      <c r="W30">
        <f>I!V28*'Sim_F(IxI)'!$O30</f>
        <v>0</v>
      </c>
      <c r="X30">
        <f>I!W28*'Sim_F(IxI)'!$O30</f>
        <v>0</v>
      </c>
      <c r="Y30">
        <f>I!X28*'Sim_F(IxI)'!$O30</f>
        <v>0</v>
      </c>
      <c r="Z30">
        <f>I!Y28*'Sim_F(IxI)'!$O30</f>
        <v>0</v>
      </c>
      <c r="AA30">
        <f>I!Z28*'Sim_F(IxI)'!$O30</f>
        <v>0</v>
      </c>
      <c r="AB30">
        <f>I!AA28*'Sim_F(IxI)'!$O30</f>
        <v>0</v>
      </c>
      <c r="AC30">
        <f>I!AB28*'Sim_F(IxI)'!$O30</f>
        <v>0</v>
      </c>
      <c r="AD30">
        <f>I!AC28*'Sim_F(IxI)'!$O30</f>
        <v>0</v>
      </c>
      <c r="AE30">
        <f>I!AD28*'Sim_F(IxI)'!$O30</f>
        <v>0</v>
      </c>
      <c r="AF30">
        <f>I!AE28*'Sim_F(IxI)'!$O30</f>
        <v>0</v>
      </c>
      <c r="AG30">
        <f>I!AF28*'Sim_F(IxI)'!$O30</f>
        <v>0</v>
      </c>
      <c r="AH30">
        <f>I!AG28*'Sim_F(IxI)'!$O30</f>
        <v>0</v>
      </c>
      <c r="AI30">
        <f>I!AH28*'Sim_F(IxI)'!$O30</f>
        <v>0</v>
      </c>
      <c r="AJ30">
        <f>I!AI28*'Sim_F(IxI)'!$O30</f>
        <v>0</v>
      </c>
      <c r="AK30">
        <f>I!AJ28*'Sim_F(IxI)'!$O30</f>
        <v>0</v>
      </c>
      <c r="AL30">
        <f>I!AK28*'Sim_F(IxI)'!$O30</f>
        <v>0</v>
      </c>
      <c r="AM30">
        <f>I!AL28*'Sim_F(IxI)'!$O30</f>
        <v>0</v>
      </c>
      <c r="AN30">
        <f>I!AM28*'Sim_F(IxI)'!$O30</f>
        <v>0</v>
      </c>
      <c r="AO30">
        <f>I!AN28*'Sim_F(IxI)'!$O30</f>
        <v>0</v>
      </c>
      <c r="AP30">
        <f>I!AO28*'Sim_F(IxI)'!$O30</f>
        <v>0</v>
      </c>
      <c r="AQ30">
        <f>I!AP28*'Sim_F(IxI)'!$O30</f>
        <v>0</v>
      </c>
      <c r="AR30">
        <f>I!AQ28*'Sim_F(IxI)'!$O30</f>
        <v>0</v>
      </c>
      <c r="AS30">
        <f>I!AR28*'Sim_F(IxI)'!$O30</f>
        <v>0</v>
      </c>
      <c r="AT30">
        <f>I!AS28*'Sim_F(IxI)'!$O30</f>
        <v>0</v>
      </c>
      <c r="AU30">
        <f>I!AT28*'Sim_F(IxI)'!$O30</f>
        <v>0</v>
      </c>
      <c r="AV30">
        <f>I!AU28*'Sim_F(IxI)'!$O30</f>
        <v>0</v>
      </c>
      <c r="AW30">
        <f>I!AV28*'Sim_F(IxI)'!$O30</f>
        <v>0</v>
      </c>
      <c r="AX30">
        <f>I!AW28*'Sim_F(IxI)'!$O30</f>
        <v>0</v>
      </c>
      <c r="AY30">
        <f>I!AX28*'Sim_F(IxI)'!$O30</f>
        <v>0</v>
      </c>
      <c r="AZ30">
        <f>I!AY28*'Sim_F(IxI)'!$O30</f>
        <v>0</v>
      </c>
      <c r="BA30">
        <f>I!AZ28*'Sim_F(IxI)'!$O30</f>
        <v>0</v>
      </c>
      <c r="BB30">
        <f>I!BA28*'Sim_F(IxI)'!$O30</f>
        <v>0</v>
      </c>
      <c r="BC30">
        <f>I!BB28*'Sim_F(IxI)'!$O30</f>
        <v>0</v>
      </c>
      <c r="BD30">
        <f>I!BC28*'Sim_F(IxI)'!$O30</f>
        <v>0</v>
      </c>
      <c r="BE30">
        <f>I!BD28*'Sim_F(IxI)'!$O30</f>
        <v>0</v>
      </c>
      <c r="BF30">
        <f>I!BE28*'Sim_F(IxI)'!$O30</f>
        <v>0</v>
      </c>
      <c r="BG30">
        <f>I!BF28*'Sim_F(IxI)'!$O30</f>
        <v>0</v>
      </c>
      <c r="BH30">
        <f>I!BG28*'Sim_F(IxI)'!$O30</f>
        <v>0</v>
      </c>
      <c r="BI30">
        <f>I!BH28*'Sim_F(IxI)'!$O30</f>
        <v>0</v>
      </c>
      <c r="BJ30">
        <f>I!BI28*'Sim_F(IxI)'!$O30</f>
        <v>0</v>
      </c>
      <c r="BK30">
        <f>I!BJ28*'Sim_F(IxI)'!$O30</f>
        <v>0</v>
      </c>
      <c r="BL30">
        <f>I!BK28*'Sim_F(IxI)'!$O30</f>
        <v>0</v>
      </c>
      <c r="BM30">
        <f>I!BL28*'Sim_F(IxI)'!$O30</f>
        <v>0</v>
      </c>
      <c r="BN30">
        <f>I!BM28*'Sim_F(IxI)'!$O30</f>
        <v>0</v>
      </c>
      <c r="BO30">
        <f>I!BN28*'Sim_F(IxI)'!$O30</f>
        <v>0</v>
      </c>
      <c r="BP30">
        <f>I!BO28*'Sim_F(IxI)'!$O30</f>
        <v>0</v>
      </c>
      <c r="BQ30">
        <f>I!BP28*'Sim_F(IxI)'!$O30</f>
        <v>0</v>
      </c>
      <c r="BR30">
        <f>I!BQ28*'Sim_F(IxI)'!$O30</f>
        <v>0</v>
      </c>
      <c r="BS30">
        <f>I!BR28*'Sim_F(IxI)'!$O30</f>
        <v>0</v>
      </c>
      <c r="BT30">
        <f>I!BS28*'Sim_F(IxI)'!$O30</f>
        <v>0</v>
      </c>
      <c r="BU30">
        <f>I!BT28*'Sim_F(IxI)'!$O30</f>
        <v>0</v>
      </c>
      <c r="BV30">
        <f>I!BU28*'Sim_F(IxI)'!$O30</f>
        <v>0</v>
      </c>
      <c r="BW30">
        <f>I!BV28*'Sim_F(IxI)'!$O30</f>
        <v>0</v>
      </c>
      <c r="BX30">
        <f>I!BW28*'Sim_F(IxI)'!$O30</f>
        <v>0</v>
      </c>
      <c r="BY30">
        <f>I!BX28*'Sim_F(IxI)'!$O30</f>
        <v>0</v>
      </c>
    </row>
    <row r="31" spans="1:77" x14ac:dyDescent="0.3">
      <c r="A31" s="105" t="s">
        <v>256</v>
      </c>
      <c r="B31">
        <f>I!A29*'Sim_F(IxI)'!$O31</f>
        <v>0</v>
      </c>
      <c r="C31">
        <f>I!B29*'Sim_F(IxI)'!$O31</f>
        <v>0</v>
      </c>
      <c r="D31">
        <f>I!C29*'Sim_F(IxI)'!$O31</f>
        <v>0</v>
      </c>
      <c r="E31">
        <f>I!D29*'Sim_F(IxI)'!$O31</f>
        <v>0</v>
      </c>
      <c r="F31">
        <f>I!E29*'Sim_F(IxI)'!$O31</f>
        <v>0</v>
      </c>
      <c r="G31">
        <f>I!F29*'Sim_F(IxI)'!$O31</f>
        <v>0</v>
      </c>
      <c r="H31">
        <f>I!G29*'Sim_F(IxI)'!$O31</f>
        <v>0</v>
      </c>
      <c r="I31">
        <f>I!H29*'Sim_F(IxI)'!$O31</f>
        <v>0</v>
      </c>
      <c r="J31">
        <f>I!I29*'Sim_F(IxI)'!$O31</f>
        <v>0</v>
      </c>
      <c r="K31">
        <f>I!J29*'Sim_F(IxI)'!$O31</f>
        <v>0</v>
      </c>
      <c r="L31">
        <f>I!K29*'Sim_F(IxI)'!$O31</f>
        <v>0</v>
      </c>
      <c r="M31">
        <f>I!L29*'Sim_F(IxI)'!$O31</f>
        <v>0</v>
      </c>
      <c r="N31">
        <f>I!M29*'Sim_F(IxI)'!$O31</f>
        <v>0</v>
      </c>
      <c r="O31">
        <f>I!N29*'Sim_F(IxI)'!$O31</f>
        <v>0</v>
      </c>
      <c r="P31">
        <f>I!O29*'Sim_F(IxI)'!$O31</f>
        <v>0</v>
      </c>
      <c r="Q31">
        <f>I!P29*'Sim_F(IxI)'!$O31</f>
        <v>0</v>
      </c>
      <c r="R31">
        <f>I!Q29*'Sim_F(IxI)'!$O31</f>
        <v>0</v>
      </c>
      <c r="S31">
        <f>I!R29*'Sim_F(IxI)'!$O31</f>
        <v>0</v>
      </c>
      <c r="T31">
        <f>I!S29*'Sim_F(IxI)'!$O31</f>
        <v>0</v>
      </c>
      <c r="U31">
        <f>I!T29*'Sim_F(IxI)'!$O31</f>
        <v>0</v>
      </c>
      <c r="V31">
        <f>I!U29*'Sim_F(IxI)'!$O31</f>
        <v>0</v>
      </c>
      <c r="W31">
        <f>I!V29*'Sim_F(IxI)'!$O31</f>
        <v>0</v>
      </c>
      <c r="X31">
        <f>I!W29*'Sim_F(IxI)'!$O31</f>
        <v>0</v>
      </c>
      <c r="Y31">
        <f>I!X29*'Sim_F(IxI)'!$O31</f>
        <v>0</v>
      </c>
      <c r="Z31">
        <f>I!Y29*'Sim_F(IxI)'!$O31</f>
        <v>0</v>
      </c>
      <c r="AA31">
        <f>I!Z29*'Sim_F(IxI)'!$O31</f>
        <v>0</v>
      </c>
      <c r="AB31">
        <f>I!AA29*'Sim_F(IxI)'!$O31</f>
        <v>0</v>
      </c>
      <c r="AC31">
        <f>I!AB29*'Sim_F(IxI)'!$O31</f>
        <v>0</v>
      </c>
      <c r="AD31">
        <f>I!AC29*'Sim_F(IxI)'!$O31</f>
        <v>0</v>
      </c>
      <c r="AE31">
        <f>I!AD29*'Sim_F(IxI)'!$O31</f>
        <v>0</v>
      </c>
      <c r="AF31">
        <f>I!AE29*'Sim_F(IxI)'!$O31</f>
        <v>0</v>
      </c>
      <c r="AG31">
        <f>I!AF29*'Sim_F(IxI)'!$O31</f>
        <v>0</v>
      </c>
      <c r="AH31">
        <f>I!AG29*'Sim_F(IxI)'!$O31</f>
        <v>0</v>
      </c>
      <c r="AI31">
        <f>I!AH29*'Sim_F(IxI)'!$O31</f>
        <v>0</v>
      </c>
      <c r="AJ31">
        <f>I!AI29*'Sim_F(IxI)'!$O31</f>
        <v>0</v>
      </c>
      <c r="AK31">
        <f>I!AJ29*'Sim_F(IxI)'!$O31</f>
        <v>0</v>
      </c>
      <c r="AL31">
        <f>I!AK29*'Sim_F(IxI)'!$O31</f>
        <v>0</v>
      </c>
      <c r="AM31">
        <f>I!AL29*'Sim_F(IxI)'!$O31</f>
        <v>0</v>
      </c>
      <c r="AN31">
        <f>I!AM29*'Sim_F(IxI)'!$O31</f>
        <v>0</v>
      </c>
      <c r="AO31">
        <f>I!AN29*'Sim_F(IxI)'!$O31</f>
        <v>0</v>
      </c>
      <c r="AP31">
        <f>I!AO29*'Sim_F(IxI)'!$O31</f>
        <v>0</v>
      </c>
      <c r="AQ31">
        <f>I!AP29*'Sim_F(IxI)'!$O31</f>
        <v>0</v>
      </c>
      <c r="AR31">
        <f>I!AQ29*'Sim_F(IxI)'!$O31</f>
        <v>0</v>
      </c>
      <c r="AS31">
        <f>I!AR29*'Sim_F(IxI)'!$O31</f>
        <v>0</v>
      </c>
      <c r="AT31">
        <f>I!AS29*'Sim_F(IxI)'!$O31</f>
        <v>0</v>
      </c>
      <c r="AU31">
        <f>I!AT29*'Sim_F(IxI)'!$O31</f>
        <v>0</v>
      </c>
      <c r="AV31">
        <f>I!AU29*'Sim_F(IxI)'!$O31</f>
        <v>0</v>
      </c>
      <c r="AW31">
        <f>I!AV29*'Sim_F(IxI)'!$O31</f>
        <v>0</v>
      </c>
      <c r="AX31">
        <f>I!AW29*'Sim_F(IxI)'!$O31</f>
        <v>0</v>
      </c>
      <c r="AY31">
        <f>I!AX29*'Sim_F(IxI)'!$O31</f>
        <v>0</v>
      </c>
      <c r="AZ31">
        <f>I!AY29*'Sim_F(IxI)'!$O31</f>
        <v>0</v>
      </c>
      <c r="BA31">
        <f>I!AZ29*'Sim_F(IxI)'!$O31</f>
        <v>0</v>
      </c>
      <c r="BB31">
        <f>I!BA29*'Sim_F(IxI)'!$O31</f>
        <v>0</v>
      </c>
      <c r="BC31">
        <f>I!BB29*'Sim_F(IxI)'!$O31</f>
        <v>0</v>
      </c>
      <c r="BD31">
        <f>I!BC29*'Sim_F(IxI)'!$O31</f>
        <v>0</v>
      </c>
      <c r="BE31">
        <f>I!BD29*'Sim_F(IxI)'!$O31</f>
        <v>0</v>
      </c>
      <c r="BF31">
        <f>I!BE29*'Sim_F(IxI)'!$O31</f>
        <v>0</v>
      </c>
      <c r="BG31">
        <f>I!BF29*'Sim_F(IxI)'!$O31</f>
        <v>0</v>
      </c>
      <c r="BH31">
        <f>I!BG29*'Sim_F(IxI)'!$O31</f>
        <v>0</v>
      </c>
      <c r="BI31">
        <f>I!BH29*'Sim_F(IxI)'!$O31</f>
        <v>0</v>
      </c>
      <c r="BJ31">
        <f>I!BI29*'Sim_F(IxI)'!$O31</f>
        <v>0</v>
      </c>
      <c r="BK31">
        <f>I!BJ29*'Sim_F(IxI)'!$O31</f>
        <v>0</v>
      </c>
      <c r="BL31">
        <f>I!BK29*'Sim_F(IxI)'!$O31</f>
        <v>0</v>
      </c>
      <c r="BM31">
        <f>I!BL29*'Sim_F(IxI)'!$O31</f>
        <v>0</v>
      </c>
      <c r="BN31">
        <f>I!BM29*'Sim_F(IxI)'!$O31</f>
        <v>0</v>
      </c>
      <c r="BO31">
        <f>I!BN29*'Sim_F(IxI)'!$O31</f>
        <v>0</v>
      </c>
      <c r="BP31">
        <f>I!BO29*'Sim_F(IxI)'!$O31</f>
        <v>0</v>
      </c>
      <c r="BQ31">
        <f>I!BP29*'Sim_F(IxI)'!$O31</f>
        <v>0</v>
      </c>
      <c r="BR31">
        <f>I!BQ29*'Sim_F(IxI)'!$O31</f>
        <v>0</v>
      </c>
      <c r="BS31">
        <f>I!BR29*'Sim_F(IxI)'!$O31</f>
        <v>0</v>
      </c>
      <c r="BT31">
        <f>I!BS29*'Sim_F(IxI)'!$O31</f>
        <v>0</v>
      </c>
      <c r="BU31">
        <f>I!BT29*'Sim_F(IxI)'!$O31</f>
        <v>0</v>
      </c>
      <c r="BV31">
        <f>I!BU29*'Sim_F(IxI)'!$O31</f>
        <v>0</v>
      </c>
      <c r="BW31">
        <f>I!BV29*'Sim_F(IxI)'!$O31</f>
        <v>0</v>
      </c>
      <c r="BX31">
        <f>I!BW29*'Sim_F(IxI)'!$O31</f>
        <v>0</v>
      </c>
      <c r="BY31">
        <f>I!BX29*'Sim_F(IxI)'!$O31</f>
        <v>0</v>
      </c>
    </row>
    <row r="32" spans="1:77" x14ac:dyDescent="0.3">
      <c r="A32" s="105" t="s">
        <v>278</v>
      </c>
      <c r="B32">
        <f>I!A30*'Sim_F(IxI)'!$O32</f>
        <v>0</v>
      </c>
      <c r="C32">
        <f>I!B30*'Sim_F(IxI)'!$O32</f>
        <v>0</v>
      </c>
      <c r="D32">
        <f>I!C30*'Sim_F(IxI)'!$O32</f>
        <v>0</v>
      </c>
      <c r="E32">
        <f>I!D30*'Sim_F(IxI)'!$O32</f>
        <v>0</v>
      </c>
      <c r="F32">
        <f>I!E30*'Sim_F(IxI)'!$O32</f>
        <v>0</v>
      </c>
      <c r="G32">
        <f>I!F30*'Sim_F(IxI)'!$O32</f>
        <v>0</v>
      </c>
      <c r="H32">
        <f>I!G30*'Sim_F(IxI)'!$O32</f>
        <v>0</v>
      </c>
      <c r="I32">
        <f>I!H30*'Sim_F(IxI)'!$O32</f>
        <v>0</v>
      </c>
      <c r="J32">
        <f>I!I30*'Sim_F(IxI)'!$O32</f>
        <v>0</v>
      </c>
      <c r="K32">
        <f>I!J30*'Sim_F(IxI)'!$O32</f>
        <v>0</v>
      </c>
      <c r="L32">
        <f>I!K30*'Sim_F(IxI)'!$O32</f>
        <v>0</v>
      </c>
      <c r="M32">
        <f>I!L30*'Sim_F(IxI)'!$O32</f>
        <v>0</v>
      </c>
      <c r="N32">
        <f>I!M30*'Sim_F(IxI)'!$O32</f>
        <v>0</v>
      </c>
      <c r="O32">
        <f>I!N30*'Sim_F(IxI)'!$O32</f>
        <v>0</v>
      </c>
      <c r="P32">
        <f>I!O30*'Sim_F(IxI)'!$O32</f>
        <v>0</v>
      </c>
      <c r="Q32">
        <f>I!P30*'Sim_F(IxI)'!$O32</f>
        <v>0</v>
      </c>
      <c r="R32">
        <f>I!Q30*'Sim_F(IxI)'!$O32</f>
        <v>0</v>
      </c>
      <c r="S32">
        <f>I!R30*'Sim_F(IxI)'!$O32</f>
        <v>0</v>
      </c>
      <c r="T32">
        <f>I!S30*'Sim_F(IxI)'!$O32</f>
        <v>0</v>
      </c>
      <c r="U32">
        <f>I!T30*'Sim_F(IxI)'!$O32</f>
        <v>0</v>
      </c>
      <c r="V32">
        <f>I!U30*'Sim_F(IxI)'!$O32</f>
        <v>0</v>
      </c>
      <c r="W32">
        <f>I!V30*'Sim_F(IxI)'!$O32</f>
        <v>0</v>
      </c>
      <c r="X32">
        <f>I!W30*'Sim_F(IxI)'!$O32</f>
        <v>0</v>
      </c>
      <c r="Y32">
        <f>I!X30*'Sim_F(IxI)'!$O32</f>
        <v>0</v>
      </c>
      <c r="Z32">
        <f>I!Y30*'Sim_F(IxI)'!$O32</f>
        <v>0</v>
      </c>
      <c r="AA32">
        <f>I!Z30*'Sim_F(IxI)'!$O32</f>
        <v>0</v>
      </c>
      <c r="AB32">
        <f>I!AA30*'Sim_F(IxI)'!$O32</f>
        <v>0</v>
      </c>
      <c r="AC32">
        <f>I!AB30*'Sim_F(IxI)'!$O32</f>
        <v>0</v>
      </c>
      <c r="AD32">
        <f>I!AC30*'Sim_F(IxI)'!$O32</f>
        <v>0</v>
      </c>
      <c r="AE32">
        <f>I!AD30*'Sim_F(IxI)'!$O32</f>
        <v>0</v>
      </c>
      <c r="AF32">
        <f>I!AE30*'Sim_F(IxI)'!$O32</f>
        <v>0</v>
      </c>
      <c r="AG32">
        <f>I!AF30*'Sim_F(IxI)'!$O32</f>
        <v>0</v>
      </c>
      <c r="AH32">
        <f>I!AG30*'Sim_F(IxI)'!$O32</f>
        <v>0</v>
      </c>
      <c r="AI32">
        <f>I!AH30*'Sim_F(IxI)'!$O32</f>
        <v>0</v>
      </c>
      <c r="AJ32">
        <f>I!AI30*'Sim_F(IxI)'!$O32</f>
        <v>0</v>
      </c>
      <c r="AK32">
        <f>I!AJ30*'Sim_F(IxI)'!$O32</f>
        <v>0</v>
      </c>
      <c r="AL32">
        <f>I!AK30*'Sim_F(IxI)'!$O32</f>
        <v>0</v>
      </c>
      <c r="AM32">
        <f>I!AL30*'Sim_F(IxI)'!$O32</f>
        <v>0</v>
      </c>
      <c r="AN32">
        <f>I!AM30*'Sim_F(IxI)'!$O32</f>
        <v>0</v>
      </c>
      <c r="AO32">
        <f>I!AN30*'Sim_F(IxI)'!$O32</f>
        <v>0</v>
      </c>
      <c r="AP32">
        <f>I!AO30*'Sim_F(IxI)'!$O32</f>
        <v>0</v>
      </c>
      <c r="AQ32">
        <f>I!AP30*'Sim_F(IxI)'!$O32</f>
        <v>0</v>
      </c>
      <c r="AR32">
        <f>I!AQ30*'Sim_F(IxI)'!$O32</f>
        <v>0</v>
      </c>
      <c r="AS32">
        <f>I!AR30*'Sim_F(IxI)'!$O32</f>
        <v>0</v>
      </c>
      <c r="AT32">
        <f>I!AS30*'Sim_F(IxI)'!$O32</f>
        <v>0</v>
      </c>
      <c r="AU32">
        <f>I!AT30*'Sim_F(IxI)'!$O32</f>
        <v>0</v>
      </c>
      <c r="AV32">
        <f>I!AU30*'Sim_F(IxI)'!$O32</f>
        <v>0</v>
      </c>
      <c r="AW32">
        <f>I!AV30*'Sim_F(IxI)'!$O32</f>
        <v>0</v>
      </c>
      <c r="AX32">
        <f>I!AW30*'Sim_F(IxI)'!$O32</f>
        <v>0</v>
      </c>
      <c r="AY32">
        <f>I!AX30*'Sim_F(IxI)'!$O32</f>
        <v>0</v>
      </c>
      <c r="AZ32">
        <f>I!AY30*'Sim_F(IxI)'!$O32</f>
        <v>0</v>
      </c>
      <c r="BA32">
        <f>I!AZ30*'Sim_F(IxI)'!$O32</f>
        <v>0</v>
      </c>
      <c r="BB32">
        <f>I!BA30*'Sim_F(IxI)'!$O32</f>
        <v>0</v>
      </c>
      <c r="BC32">
        <f>I!BB30*'Sim_F(IxI)'!$O32</f>
        <v>0</v>
      </c>
      <c r="BD32">
        <f>I!BC30*'Sim_F(IxI)'!$O32</f>
        <v>0</v>
      </c>
      <c r="BE32">
        <f>I!BD30*'Sim_F(IxI)'!$O32</f>
        <v>0</v>
      </c>
      <c r="BF32">
        <f>I!BE30*'Sim_F(IxI)'!$O32</f>
        <v>0</v>
      </c>
      <c r="BG32">
        <f>I!BF30*'Sim_F(IxI)'!$O32</f>
        <v>0</v>
      </c>
      <c r="BH32">
        <f>I!BG30*'Sim_F(IxI)'!$O32</f>
        <v>0</v>
      </c>
      <c r="BI32">
        <f>I!BH30*'Sim_F(IxI)'!$O32</f>
        <v>0</v>
      </c>
      <c r="BJ32">
        <f>I!BI30*'Sim_F(IxI)'!$O32</f>
        <v>0</v>
      </c>
      <c r="BK32">
        <f>I!BJ30*'Sim_F(IxI)'!$O32</f>
        <v>0</v>
      </c>
      <c r="BL32">
        <f>I!BK30*'Sim_F(IxI)'!$O32</f>
        <v>0</v>
      </c>
      <c r="BM32">
        <f>I!BL30*'Sim_F(IxI)'!$O32</f>
        <v>0</v>
      </c>
      <c r="BN32">
        <f>I!BM30*'Sim_F(IxI)'!$O32</f>
        <v>0</v>
      </c>
      <c r="BO32">
        <f>I!BN30*'Sim_F(IxI)'!$O32</f>
        <v>0</v>
      </c>
      <c r="BP32">
        <f>I!BO30*'Sim_F(IxI)'!$O32</f>
        <v>0</v>
      </c>
      <c r="BQ32">
        <f>I!BP30*'Sim_F(IxI)'!$O32</f>
        <v>0</v>
      </c>
      <c r="BR32">
        <f>I!BQ30*'Sim_F(IxI)'!$O32</f>
        <v>0</v>
      </c>
      <c r="BS32">
        <f>I!BR30*'Sim_F(IxI)'!$O32</f>
        <v>0</v>
      </c>
      <c r="BT32">
        <f>I!BS30*'Sim_F(IxI)'!$O32</f>
        <v>0</v>
      </c>
      <c r="BU32">
        <f>I!BT30*'Sim_F(IxI)'!$O32</f>
        <v>0</v>
      </c>
      <c r="BV32">
        <f>I!BU30*'Sim_F(IxI)'!$O32</f>
        <v>0</v>
      </c>
      <c r="BW32">
        <f>I!BV30*'Sim_F(IxI)'!$O32</f>
        <v>0</v>
      </c>
      <c r="BX32">
        <f>I!BW30*'Sim_F(IxI)'!$O32</f>
        <v>0</v>
      </c>
      <c r="BY32">
        <f>I!BX30*'Sim_F(IxI)'!$O32</f>
        <v>0</v>
      </c>
    </row>
    <row r="33" spans="1:77" x14ac:dyDescent="0.3">
      <c r="A33" s="105" t="s">
        <v>348</v>
      </c>
      <c r="B33">
        <f>I!A31*'Sim_F(IxI)'!$O33</f>
        <v>0</v>
      </c>
      <c r="C33">
        <f>I!B31*'Sim_F(IxI)'!$O33</f>
        <v>0</v>
      </c>
      <c r="D33">
        <f>I!C31*'Sim_F(IxI)'!$O33</f>
        <v>0</v>
      </c>
      <c r="E33">
        <f>I!D31*'Sim_F(IxI)'!$O33</f>
        <v>0</v>
      </c>
      <c r="F33">
        <f>I!E31*'Sim_F(IxI)'!$O33</f>
        <v>0</v>
      </c>
      <c r="G33">
        <f>I!F31*'Sim_F(IxI)'!$O33</f>
        <v>0</v>
      </c>
      <c r="H33">
        <f>I!G31*'Sim_F(IxI)'!$O33</f>
        <v>0</v>
      </c>
      <c r="I33">
        <f>I!H31*'Sim_F(IxI)'!$O33</f>
        <v>0</v>
      </c>
      <c r="J33">
        <f>I!I31*'Sim_F(IxI)'!$O33</f>
        <v>0</v>
      </c>
      <c r="K33">
        <f>I!J31*'Sim_F(IxI)'!$O33</f>
        <v>0</v>
      </c>
      <c r="L33">
        <f>I!K31*'Sim_F(IxI)'!$O33</f>
        <v>0</v>
      </c>
      <c r="M33">
        <f>I!L31*'Sim_F(IxI)'!$O33</f>
        <v>0</v>
      </c>
      <c r="N33">
        <f>I!M31*'Sim_F(IxI)'!$O33</f>
        <v>0</v>
      </c>
      <c r="O33">
        <f>I!N31*'Sim_F(IxI)'!$O33</f>
        <v>0</v>
      </c>
      <c r="P33">
        <f>I!O31*'Sim_F(IxI)'!$O33</f>
        <v>0</v>
      </c>
      <c r="Q33">
        <f>I!P31*'Sim_F(IxI)'!$O33</f>
        <v>0</v>
      </c>
      <c r="R33">
        <f>I!Q31*'Sim_F(IxI)'!$O33</f>
        <v>0</v>
      </c>
      <c r="S33">
        <f>I!R31*'Sim_F(IxI)'!$O33</f>
        <v>0</v>
      </c>
      <c r="T33">
        <f>I!S31*'Sim_F(IxI)'!$O33</f>
        <v>0</v>
      </c>
      <c r="U33">
        <f>I!T31*'Sim_F(IxI)'!$O33</f>
        <v>0</v>
      </c>
      <c r="V33">
        <f>I!U31*'Sim_F(IxI)'!$O33</f>
        <v>0</v>
      </c>
      <c r="W33">
        <f>I!V31*'Sim_F(IxI)'!$O33</f>
        <v>0</v>
      </c>
      <c r="X33">
        <f>I!W31*'Sim_F(IxI)'!$O33</f>
        <v>0</v>
      </c>
      <c r="Y33">
        <f>I!X31*'Sim_F(IxI)'!$O33</f>
        <v>0</v>
      </c>
      <c r="Z33">
        <f>I!Y31*'Sim_F(IxI)'!$O33</f>
        <v>0</v>
      </c>
      <c r="AA33">
        <f>I!Z31*'Sim_F(IxI)'!$O33</f>
        <v>0</v>
      </c>
      <c r="AB33">
        <f>I!AA31*'Sim_F(IxI)'!$O33</f>
        <v>0</v>
      </c>
      <c r="AC33">
        <f>I!AB31*'Sim_F(IxI)'!$O33</f>
        <v>0</v>
      </c>
      <c r="AD33">
        <f>I!AC31*'Sim_F(IxI)'!$O33</f>
        <v>0</v>
      </c>
      <c r="AE33">
        <f>I!AD31*'Sim_F(IxI)'!$O33</f>
        <v>0</v>
      </c>
      <c r="AF33">
        <f>I!AE31*'Sim_F(IxI)'!$O33</f>
        <v>0</v>
      </c>
      <c r="AG33">
        <f>I!AF31*'Sim_F(IxI)'!$O33</f>
        <v>0</v>
      </c>
      <c r="AH33">
        <f>I!AG31*'Sim_F(IxI)'!$O33</f>
        <v>0</v>
      </c>
      <c r="AI33">
        <f>I!AH31*'Sim_F(IxI)'!$O33</f>
        <v>0</v>
      </c>
      <c r="AJ33">
        <f>I!AI31*'Sim_F(IxI)'!$O33</f>
        <v>0</v>
      </c>
      <c r="AK33">
        <f>I!AJ31*'Sim_F(IxI)'!$O33</f>
        <v>0</v>
      </c>
      <c r="AL33">
        <f>I!AK31*'Sim_F(IxI)'!$O33</f>
        <v>0</v>
      </c>
      <c r="AM33">
        <f>I!AL31*'Sim_F(IxI)'!$O33</f>
        <v>0</v>
      </c>
      <c r="AN33">
        <f>I!AM31*'Sim_F(IxI)'!$O33</f>
        <v>0</v>
      </c>
      <c r="AO33">
        <f>I!AN31*'Sim_F(IxI)'!$O33</f>
        <v>0</v>
      </c>
      <c r="AP33">
        <f>I!AO31*'Sim_F(IxI)'!$O33</f>
        <v>0</v>
      </c>
      <c r="AQ33">
        <f>I!AP31*'Sim_F(IxI)'!$O33</f>
        <v>0</v>
      </c>
      <c r="AR33">
        <f>I!AQ31*'Sim_F(IxI)'!$O33</f>
        <v>0</v>
      </c>
      <c r="AS33">
        <f>I!AR31*'Sim_F(IxI)'!$O33</f>
        <v>0</v>
      </c>
      <c r="AT33">
        <f>I!AS31*'Sim_F(IxI)'!$O33</f>
        <v>0</v>
      </c>
      <c r="AU33">
        <f>I!AT31*'Sim_F(IxI)'!$O33</f>
        <v>0</v>
      </c>
      <c r="AV33">
        <f>I!AU31*'Sim_F(IxI)'!$O33</f>
        <v>0</v>
      </c>
      <c r="AW33">
        <f>I!AV31*'Sim_F(IxI)'!$O33</f>
        <v>0</v>
      </c>
      <c r="AX33">
        <f>I!AW31*'Sim_F(IxI)'!$O33</f>
        <v>0</v>
      </c>
      <c r="AY33">
        <f>I!AX31*'Sim_F(IxI)'!$O33</f>
        <v>0</v>
      </c>
      <c r="AZ33">
        <f>I!AY31*'Sim_F(IxI)'!$O33</f>
        <v>0</v>
      </c>
      <c r="BA33">
        <f>I!AZ31*'Sim_F(IxI)'!$O33</f>
        <v>0</v>
      </c>
      <c r="BB33">
        <f>I!BA31*'Sim_F(IxI)'!$O33</f>
        <v>0</v>
      </c>
      <c r="BC33">
        <f>I!BB31*'Sim_F(IxI)'!$O33</f>
        <v>0</v>
      </c>
      <c r="BD33">
        <f>I!BC31*'Sim_F(IxI)'!$O33</f>
        <v>0</v>
      </c>
      <c r="BE33">
        <f>I!BD31*'Sim_F(IxI)'!$O33</f>
        <v>0</v>
      </c>
      <c r="BF33">
        <f>I!BE31*'Sim_F(IxI)'!$O33</f>
        <v>0</v>
      </c>
      <c r="BG33">
        <f>I!BF31*'Sim_F(IxI)'!$O33</f>
        <v>0</v>
      </c>
      <c r="BH33">
        <f>I!BG31*'Sim_F(IxI)'!$O33</f>
        <v>0</v>
      </c>
      <c r="BI33">
        <f>I!BH31*'Sim_F(IxI)'!$O33</f>
        <v>0</v>
      </c>
      <c r="BJ33">
        <f>I!BI31*'Sim_F(IxI)'!$O33</f>
        <v>0</v>
      </c>
      <c r="BK33">
        <f>I!BJ31*'Sim_F(IxI)'!$O33</f>
        <v>0</v>
      </c>
      <c r="BL33">
        <f>I!BK31*'Sim_F(IxI)'!$O33</f>
        <v>0</v>
      </c>
      <c r="BM33">
        <f>I!BL31*'Sim_F(IxI)'!$O33</f>
        <v>0</v>
      </c>
      <c r="BN33">
        <f>I!BM31*'Sim_F(IxI)'!$O33</f>
        <v>0</v>
      </c>
      <c r="BO33">
        <f>I!BN31*'Sim_F(IxI)'!$O33</f>
        <v>0</v>
      </c>
      <c r="BP33">
        <f>I!BO31*'Sim_F(IxI)'!$O33</f>
        <v>0</v>
      </c>
      <c r="BQ33">
        <f>I!BP31*'Sim_F(IxI)'!$O33</f>
        <v>0</v>
      </c>
      <c r="BR33">
        <f>I!BQ31*'Sim_F(IxI)'!$O33</f>
        <v>0</v>
      </c>
      <c r="BS33">
        <f>I!BR31*'Sim_F(IxI)'!$O33</f>
        <v>0</v>
      </c>
      <c r="BT33">
        <f>I!BS31*'Sim_F(IxI)'!$O33</f>
        <v>0</v>
      </c>
      <c r="BU33">
        <f>I!BT31*'Sim_F(IxI)'!$O33</f>
        <v>0</v>
      </c>
      <c r="BV33">
        <f>I!BU31*'Sim_F(IxI)'!$O33</f>
        <v>0</v>
      </c>
      <c r="BW33">
        <f>I!BV31*'Sim_F(IxI)'!$O33</f>
        <v>0</v>
      </c>
      <c r="BX33">
        <f>I!BW31*'Sim_F(IxI)'!$O33</f>
        <v>0</v>
      </c>
      <c r="BY33">
        <f>I!BX31*'Sim_F(IxI)'!$O33</f>
        <v>0</v>
      </c>
    </row>
    <row r="34" spans="1:77" x14ac:dyDescent="0.3">
      <c r="A34" s="105" t="s">
        <v>342</v>
      </c>
      <c r="B34">
        <f>I!A32*'Sim_F(IxI)'!$O34</f>
        <v>0</v>
      </c>
      <c r="C34">
        <f>I!B32*'Sim_F(IxI)'!$O34</f>
        <v>0</v>
      </c>
      <c r="D34">
        <f>I!C32*'Sim_F(IxI)'!$O34</f>
        <v>0</v>
      </c>
      <c r="E34">
        <f>I!D32*'Sim_F(IxI)'!$O34</f>
        <v>0</v>
      </c>
      <c r="F34">
        <f>I!E32*'Sim_F(IxI)'!$O34</f>
        <v>0</v>
      </c>
      <c r="G34">
        <f>I!F32*'Sim_F(IxI)'!$O34</f>
        <v>0</v>
      </c>
      <c r="H34">
        <f>I!G32*'Sim_F(IxI)'!$O34</f>
        <v>0</v>
      </c>
      <c r="I34">
        <f>I!H32*'Sim_F(IxI)'!$O34</f>
        <v>0</v>
      </c>
      <c r="J34">
        <f>I!I32*'Sim_F(IxI)'!$O34</f>
        <v>0</v>
      </c>
      <c r="K34">
        <f>I!J32*'Sim_F(IxI)'!$O34</f>
        <v>0</v>
      </c>
      <c r="L34">
        <f>I!K32*'Sim_F(IxI)'!$O34</f>
        <v>0</v>
      </c>
      <c r="M34">
        <f>I!L32*'Sim_F(IxI)'!$O34</f>
        <v>0</v>
      </c>
      <c r="N34">
        <f>I!M32*'Sim_F(IxI)'!$O34</f>
        <v>0</v>
      </c>
      <c r="O34">
        <f>I!N32*'Sim_F(IxI)'!$O34</f>
        <v>0</v>
      </c>
      <c r="P34">
        <f>I!O32*'Sim_F(IxI)'!$O34</f>
        <v>0</v>
      </c>
      <c r="Q34">
        <f>I!P32*'Sim_F(IxI)'!$O34</f>
        <v>0</v>
      </c>
      <c r="R34">
        <f>I!Q32*'Sim_F(IxI)'!$O34</f>
        <v>0</v>
      </c>
      <c r="S34">
        <f>I!R32*'Sim_F(IxI)'!$O34</f>
        <v>0</v>
      </c>
      <c r="T34">
        <f>I!S32*'Sim_F(IxI)'!$O34</f>
        <v>0</v>
      </c>
      <c r="U34">
        <f>I!T32*'Sim_F(IxI)'!$O34</f>
        <v>0</v>
      </c>
      <c r="V34">
        <f>I!U32*'Sim_F(IxI)'!$O34</f>
        <v>0</v>
      </c>
      <c r="W34">
        <f>I!V32*'Sim_F(IxI)'!$O34</f>
        <v>0</v>
      </c>
      <c r="X34">
        <f>I!W32*'Sim_F(IxI)'!$O34</f>
        <v>0</v>
      </c>
      <c r="Y34">
        <f>I!X32*'Sim_F(IxI)'!$O34</f>
        <v>0</v>
      </c>
      <c r="Z34">
        <f>I!Y32*'Sim_F(IxI)'!$O34</f>
        <v>0</v>
      </c>
      <c r="AA34">
        <f>I!Z32*'Sim_F(IxI)'!$O34</f>
        <v>0</v>
      </c>
      <c r="AB34">
        <f>I!AA32*'Sim_F(IxI)'!$O34</f>
        <v>0</v>
      </c>
      <c r="AC34">
        <f>I!AB32*'Sim_F(IxI)'!$O34</f>
        <v>0</v>
      </c>
      <c r="AD34">
        <f>I!AC32*'Sim_F(IxI)'!$O34</f>
        <v>0</v>
      </c>
      <c r="AE34">
        <f>I!AD32*'Sim_F(IxI)'!$O34</f>
        <v>0</v>
      </c>
      <c r="AF34">
        <f>I!AE32*'Sim_F(IxI)'!$O34</f>
        <v>0</v>
      </c>
      <c r="AG34">
        <f>I!AF32*'Sim_F(IxI)'!$O34</f>
        <v>0</v>
      </c>
      <c r="AH34">
        <f>I!AG32*'Sim_F(IxI)'!$O34</f>
        <v>0</v>
      </c>
      <c r="AI34">
        <f>I!AH32*'Sim_F(IxI)'!$O34</f>
        <v>0</v>
      </c>
      <c r="AJ34">
        <f>I!AI32*'Sim_F(IxI)'!$O34</f>
        <v>0</v>
      </c>
      <c r="AK34">
        <f>I!AJ32*'Sim_F(IxI)'!$O34</f>
        <v>0</v>
      </c>
      <c r="AL34">
        <f>I!AK32*'Sim_F(IxI)'!$O34</f>
        <v>0</v>
      </c>
      <c r="AM34">
        <f>I!AL32*'Sim_F(IxI)'!$O34</f>
        <v>0</v>
      </c>
      <c r="AN34">
        <f>I!AM32*'Sim_F(IxI)'!$O34</f>
        <v>0</v>
      </c>
      <c r="AO34">
        <f>I!AN32*'Sim_F(IxI)'!$O34</f>
        <v>0</v>
      </c>
      <c r="AP34">
        <f>I!AO32*'Sim_F(IxI)'!$O34</f>
        <v>0</v>
      </c>
      <c r="AQ34">
        <f>I!AP32*'Sim_F(IxI)'!$O34</f>
        <v>0</v>
      </c>
      <c r="AR34">
        <f>I!AQ32*'Sim_F(IxI)'!$O34</f>
        <v>0</v>
      </c>
      <c r="AS34">
        <f>I!AR32*'Sim_F(IxI)'!$O34</f>
        <v>0</v>
      </c>
      <c r="AT34">
        <f>I!AS32*'Sim_F(IxI)'!$O34</f>
        <v>0</v>
      </c>
      <c r="AU34">
        <f>I!AT32*'Sim_F(IxI)'!$O34</f>
        <v>0</v>
      </c>
      <c r="AV34">
        <f>I!AU32*'Sim_F(IxI)'!$O34</f>
        <v>0</v>
      </c>
      <c r="AW34">
        <f>I!AV32*'Sim_F(IxI)'!$O34</f>
        <v>0</v>
      </c>
      <c r="AX34">
        <f>I!AW32*'Sim_F(IxI)'!$O34</f>
        <v>0</v>
      </c>
      <c r="AY34">
        <f>I!AX32*'Sim_F(IxI)'!$O34</f>
        <v>0</v>
      </c>
      <c r="AZ34">
        <f>I!AY32*'Sim_F(IxI)'!$O34</f>
        <v>0</v>
      </c>
      <c r="BA34">
        <f>I!AZ32*'Sim_F(IxI)'!$O34</f>
        <v>0</v>
      </c>
      <c r="BB34">
        <f>I!BA32*'Sim_F(IxI)'!$O34</f>
        <v>0</v>
      </c>
      <c r="BC34">
        <f>I!BB32*'Sim_F(IxI)'!$O34</f>
        <v>0</v>
      </c>
      <c r="BD34">
        <f>I!BC32*'Sim_F(IxI)'!$O34</f>
        <v>0</v>
      </c>
      <c r="BE34">
        <f>I!BD32*'Sim_F(IxI)'!$O34</f>
        <v>0</v>
      </c>
      <c r="BF34">
        <f>I!BE32*'Sim_F(IxI)'!$O34</f>
        <v>0</v>
      </c>
      <c r="BG34">
        <f>I!BF32*'Sim_F(IxI)'!$O34</f>
        <v>0</v>
      </c>
      <c r="BH34">
        <f>I!BG32*'Sim_F(IxI)'!$O34</f>
        <v>0</v>
      </c>
      <c r="BI34">
        <f>I!BH32*'Sim_F(IxI)'!$O34</f>
        <v>0</v>
      </c>
      <c r="BJ34">
        <f>I!BI32*'Sim_F(IxI)'!$O34</f>
        <v>0</v>
      </c>
      <c r="BK34">
        <f>I!BJ32*'Sim_F(IxI)'!$O34</f>
        <v>0</v>
      </c>
      <c r="BL34">
        <f>I!BK32*'Sim_F(IxI)'!$O34</f>
        <v>0</v>
      </c>
      <c r="BM34">
        <f>I!BL32*'Sim_F(IxI)'!$O34</f>
        <v>0</v>
      </c>
      <c r="BN34">
        <f>I!BM32*'Sim_F(IxI)'!$O34</f>
        <v>0</v>
      </c>
      <c r="BO34">
        <f>I!BN32*'Sim_F(IxI)'!$O34</f>
        <v>0</v>
      </c>
      <c r="BP34">
        <f>I!BO32*'Sim_F(IxI)'!$O34</f>
        <v>0</v>
      </c>
      <c r="BQ34">
        <f>I!BP32*'Sim_F(IxI)'!$O34</f>
        <v>0</v>
      </c>
      <c r="BR34">
        <f>I!BQ32*'Sim_F(IxI)'!$O34</f>
        <v>0</v>
      </c>
      <c r="BS34">
        <f>I!BR32*'Sim_F(IxI)'!$O34</f>
        <v>0</v>
      </c>
      <c r="BT34">
        <f>I!BS32*'Sim_F(IxI)'!$O34</f>
        <v>0</v>
      </c>
      <c r="BU34">
        <f>I!BT32*'Sim_F(IxI)'!$O34</f>
        <v>0</v>
      </c>
      <c r="BV34">
        <f>I!BU32*'Sim_F(IxI)'!$O34</f>
        <v>0</v>
      </c>
      <c r="BW34">
        <f>I!BV32*'Sim_F(IxI)'!$O34</f>
        <v>0</v>
      </c>
      <c r="BX34">
        <f>I!BW32*'Sim_F(IxI)'!$O34</f>
        <v>0</v>
      </c>
      <c r="BY34">
        <f>I!BX32*'Sim_F(IxI)'!$O34</f>
        <v>0</v>
      </c>
    </row>
    <row r="35" spans="1:77" x14ac:dyDescent="0.3">
      <c r="A35" s="105" t="s">
        <v>352</v>
      </c>
      <c r="B35">
        <f>I!A33*'Sim_F(IxI)'!$O35</f>
        <v>0</v>
      </c>
      <c r="C35">
        <f>I!B33*'Sim_F(IxI)'!$O35</f>
        <v>0</v>
      </c>
      <c r="D35">
        <f>I!C33*'Sim_F(IxI)'!$O35</f>
        <v>0</v>
      </c>
      <c r="E35">
        <f>I!D33*'Sim_F(IxI)'!$O35</f>
        <v>0</v>
      </c>
      <c r="F35">
        <f>I!E33*'Sim_F(IxI)'!$O35</f>
        <v>0</v>
      </c>
      <c r="G35">
        <f>I!F33*'Sim_F(IxI)'!$O35</f>
        <v>0</v>
      </c>
      <c r="H35">
        <f>I!G33*'Sim_F(IxI)'!$O35</f>
        <v>0</v>
      </c>
      <c r="I35">
        <f>I!H33*'Sim_F(IxI)'!$O35</f>
        <v>0</v>
      </c>
      <c r="J35">
        <f>I!I33*'Sim_F(IxI)'!$O35</f>
        <v>0</v>
      </c>
      <c r="K35">
        <f>I!J33*'Sim_F(IxI)'!$O35</f>
        <v>0</v>
      </c>
      <c r="L35">
        <f>I!K33*'Sim_F(IxI)'!$O35</f>
        <v>0</v>
      </c>
      <c r="M35">
        <f>I!L33*'Sim_F(IxI)'!$O35</f>
        <v>0</v>
      </c>
      <c r="N35">
        <f>I!M33*'Sim_F(IxI)'!$O35</f>
        <v>0</v>
      </c>
      <c r="O35">
        <f>I!N33*'Sim_F(IxI)'!$O35</f>
        <v>0</v>
      </c>
      <c r="P35">
        <f>I!O33*'Sim_F(IxI)'!$O35</f>
        <v>0</v>
      </c>
      <c r="Q35">
        <f>I!P33*'Sim_F(IxI)'!$O35</f>
        <v>0</v>
      </c>
      <c r="R35">
        <f>I!Q33*'Sim_F(IxI)'!$O35</f>
        <v>0</v>
      </c>
      <c r="S35">
        <f>I!R33*'Sim_F(IxI)'!$O35</f>
        <v>0</v>
      </c>
      <c r="T35">
        <f>I!S33*'Sim_F(IxI)'!$O35</f>
        <v>0</v>
      </c>
      <c r="U35">
        <f>I!T33*'Sim_F(IxI)'!$O35</f>
        <v>0</v>
      </c>
      <c r="V35">
        <f>I!U33*'Sim_F(IxI)'!$O35</f>
        <v>0</v>
      </c>
      <c r="W35">
        <f>I!V33*'Sim_F(IxI)'!$O35</f>
        <v>0</v>
      </c>
      <c r="X35">
        <f>I!W33*'Sim_F(IxI)'!$O35</f>
        <v>0</v>
      </c>
      <c r="Y35">
        <f>I!X33*'Sim_F(IxI)'!$O35</f>
        <v>0</v>
      </c>
      <c r="Z35">
        <f>I!Y33*'Sim_F(IxI)'!$O35</f>
        <v>0</v>
      </c>
      <c r="AA35">
        <f>I!Z33*'Sim_F(IxI)'!$O35</f>
        <v>0</v>
      </c>
      <c r="AB35">
        <f>I!AA33*'Sim_F(IxI)'!$O35</f>
        <v>0</v>
      </c>
      <c r="AC35">
        <f>I!AB33*'Sim_F(IxI)'!$O35</f>
        <v>0</v>
      </c>
      <c r="AD35">
        <f>I!AC33*'Sim_F(IxI)'!$O35</f>
        <v>0</v>
      </c>
      <c r="AE35">
        <f>I!AD33*'Sim_F(IxI)'!$O35</f>
        <v>0</v>
      </c>
      <c r="AF35">
        <f>I!AE33*'Sim_F(IxI)'!$O35</f>
        <v>0</v>
      </c>
      <c r="AG35">
        <f>I!AF33*'Sim_F(IxI)'!$O35</f>
        <v>0</v>
      </c>
      <c r="AH35">
        <f>I!AG33*'Sim_F(IxI)'!$O35</f>
        <v>0</v>
      </c>
      <c r="AI35">
        <f>I!AH33*'Sim_F(IxI)'!$O35</f>
        <v>0</v>
      </c>
      <c r="AJ35">
        <f>I!AI33*'Sim_F(IxI)'!$O35</f>
        <v>0</v>
      </c>
      <c r="AK35">
        <f>I!AJ33*'Sim_F(IxI)'!$O35</f>
        <v>0</v>
      </c>
      <c r="AL35">
        <f>I!AK33*'Sim_F(IxI)'!$O35</f>
        <v>0</v>
      </c>
      <c r="AM35">
        <f>I!AL33*'Sim_F(IxI)'!$O35</f>
        <v>0</v>
      </c>
      <c r="AN35">
        <f>I!AM33*'Sim_F(IxI)'!$O35</f>
        <v>0</v>
      </c>
      <c r="AO35">
        <f>I!AN33*'Sim_F(IxI)'!$O35</f>
        <v>0</v>
      </c>
      <c r="AP35">
        <f>I!AO33*'Sim_F(IxI)'!$O35</f>
        <v>0</v>
      </c>
      <c r="AQ35">
        <f>I!AP33*'Sim_F(IxI)'!$O35</f>
        <v>0</v>
      </c>
      <c r="AR35">
        <f>I!AQ33*'Sim_F(IxI)'!$O35</f>
        <v>0</v>
      </c>
      <c r="AS35">
        <f>I!AR33*'Sim_F(IxI)'!$O35</f>
        <v>0</v>
      </c>
      <c r="AT35">
        <f>I!AS33*'Sim_F(IxI)'!$O35</f>
        <v>0</v>
      </c>
      <c r="AU35">
        <f>I!AT33*'Sim_F(IxI)'!$O35</f>
        <v>0</v>
      </c>
      <c r="AV35">
        <f>I!AU33*'Sim_F(IxI)'!$O35</f>
        <v>0</v>
      </c>
      <c r="AW35">
        <f>I!AV33*'Sim_F(IxI)'!$O35</f>
        <v>0</v>
      </c>
      <c r="AX35">
        <f>I!AW33*'Sim_F(IxI)'!$O35</f>
        <v>0</v>
      </c>
      <c r="AY35">
        <f>I!AX33*'Sim_F(IxI)'!$O35</f>
        <v>0</v>
      </c>
      <c r="AZ35">
        <f>I!AY33*'Sim_F(IxI)'!$O35</f>
        <v>0</v>
      </c>
      <c r="BA35">
        <f>I!AZ33*'Sim_F(IxI)'!$O35</f>
        <v>0</v>
      </c>
      <c r="BB35">
        <f>I!BA33*'Sim_F(IxI)'!$O35</f>
        <v>0</v>
      </c>
      <c r="BC35">
        <f>I!BB33*'Sim_F(IxI)'!$O35</f>
        <v>0</v>
      </c>
      <c r="BD35">
        <f>I!BC33*'Sim_F(IxI)'!$O35</f>
        <v>0</v>
      </c>
      <c r="BE35">
        <f>I!BD33*'Sim_F(IxI)'!$O35</f>
        <v>0</v>
      </c>
      <c r="BF35">
        <f>I!BE33*'Sim_F(IxI)'!$O35</f>
        <v>0</v>
      </c>
      <c r="BG35">
        <f>I!BF33*'Sim_F(IxI)'!$O35</f>
        <v>0</v>
      </c>
      <c r="BH35">
        <f>I!BG33*'Sim_F(IxI)'!$O35</f>
        <v>0</v>
      </c>
      <c r="BI35">
        <f>I!BH33*'Sim_F(IxI)'!$O35</f>
        <v>0</v>
      </c>
      <c r="BJ35">
        <f>I!BI33*'Sim_F(IxI)'!$O35</f>
        <v>0</v>
      </c>
      <c r="BK35">
        <f>I!BJ33*'Sim_F(IxI)'!$O35</f>
        <v>0</v>
      </c>
      <c r="BL35">
        <f>I!BK33*'Sim_F(IxI)'!$O35</f>
        <v>0</v>
      </c>
      <c r="BM35">
        <f>I!BL33*'Sim_F(IxI)'!$O35</f>
        <v>0</v>
      </c>
      <c r="BN35">
        <f>I!BM33*'Sim_F(IxI)'!$O35</f>
        <v>0</v>
      </c>
      <c r="BO35">
        <f>I!BN33*'Sim_F(IxI)'!$O35</f>
        <v>0</v>
      </c>
      <c r="BP35">
        <f>I!BO33*'Sim_F(IxI)'!$O35</f>
        <v>0</v>
      </c>
      <c r="BQ35">
        <f>I!BP33*'Sim_F(IxI)'!$O35</f>
        <v>0</v>
      </c>
      <c r="BR35">
        <f>I!BQ33*'Sim_F(IxI)'!$O35</f>
        <v>0</v>
      </c>
      <c r="BS35">
        <f>I!BR33*'Sim_F(IxI)'!$O35</f>
        <v>0</v>
      </c>
      <c r="BT35">
        <f>I!BS33*'Sim_F(IxI)'!$O35</f>
        <v>0</v>
      </c>
      <c r="BU35">
        <f>I!BT33*'Sim_F(IxI)'!$O35</f>
        <v>0</v>
      </c>
      <c r="BV35">
        <f>I!BU33*'Sim_F(IxI)'!$O35</f>
        <v>0</v>
      </c>
      <c r="BW35">
        <f>I!BV33*'Sim_F(IxI)'!$O35</f>
        <v>0</v>
      </c>
      <c r="BX35">
        <f>I!BW33*'Sim_F(IxI)'!$O35</f>
        <v>0</v>
      </c>
      <c r="BY35">
        <f>I!BX33*'Sim_F(IxI)'!$O35</f>
        <v>0</v>
      </c>
    </row>
    <row r="36" spans="1:77" x14ac:dyDescent="0.3">
      <c r="A36" s="105" t="s">
        <v>356</v>
      </c>
      <c r="B36">
        <f>I!A34*'Sim_F(IxI)'!$O36</f>
        <v>0</v>
      </c>
      <c r="C36">
        <f>I!B34*'Sim_F(IxI)'!$O36</f>
        <v>0</v>
      </c>
      <c r="D36">
        <f>I!C34*'Sim_F(IxI)'!$O36</f>
        <v>0</v>
      </c>
      <c r="E36">
        <f>I!D34*'Sim_F(IxI)'!$O36</f>
        <v>0</v>
      </c>
      <c r="F36">
        <f>I!E34*'Sim_F(IxI)'!$O36</f>
        <v>0</v>
      </c>
      <c r="G36">
        <f>I!F34*'Sim_F(IxI)'!$O36</f>
        <v>0</v>
      </c>
      <c r="H36">
        <f>I!G34*'Sim_F(IxI)'!$O36</f>
        <v>0</v>
      </c>
      <c r="I36">
        <f>I!H34*'Sim_F(IxI)'!$O36</f>
        <v>0</v>
      </c>
      <c r="J36">
        <f>I!I34*'Sim_F(IxI)'!$O36</f>
        <v>0</v>
      </c>
      <c r="K36">
        <f>I!J34*'Sim_F(IxI)'!$O36</f>
        <v>0</v>
      </c>
      <c r="L36">
        <f>I!K34*'Sim_F(IxI)'!$O36</f>
        <v>0</v>
      </c>
      <c r="M36">
        <f>I!L34*'Sim_F(IxI)'!$O36</f>
        <v>0</v>
      </c>
      <c r="N36">
        <f>I!M34*'Sim_F(IxI)'!$O36</f>
        <v>0</v>
      </c>
      <c r="O36">
        <f>I!N34*'Sim_F(IxI)'!$O36</f>
        <v>0</v>
      </c>
      <c r="P36">
        <f>I!O34*'Sim_F(IxI)'!$O36</f>
        <v>0</v>
      </c>
      <c r="Q36">
        <f>I!P34*'Sim_F(IxI)'!$O36</f>
        <v>0</v>
      </c>
      <c r="R36">
        <f>I!Q34*'Sim_F(IxI)'!$O36</f>
        <v>0</v>
      </c>
      <c r="S36">
        <f>I!R34*'Sim_F(IxI)'!$O36</f>
        <v>0</v>
      </c>
      <c r="T36">
        <f>I!S34*'Sim_F(IxI)'!$O36</f>
        <v>0</v>
      </c>
      <c r="U36">
        <f>I!T34*'Sim_F(IxI)'!$O36</f>
        <v>0</v>
      </c>
      <c r="V36">
        <f>I!U34*'Sim_F(IxI)'!$O36</f>
        <v>0</v>
      </c>
      <c r="W36">
        <f>I!V34*'Sim_F(IxI)'!$O36</f>
        <v>0</v>
      </c>
      <c r="X36">
        <f>I!W34*'Sim_F(IxI)'!$O36</f>
        <v>0</v>
      </c>
      <c r="Y36">
        <f>I!X34*'Sim_F(IxI)'!$O36</f>
        <v>0</v>
      </c>
      <c r="Z36">
        <f>I!Y34*'Sim_F(IxI)'!$O36</f>
        <v>0</v>
      </c>
      <c r="AA36">
        <f>I!Z34*'Sim_F(IxI)'!$O36</f>
        <v>0</v>
      </c>
      <c r="AB36">
        <f>I!AA34*'Sim_F(IxI)'!$O36</f>
        <v>0</v>
      </c>
      <c r="AC36">
        <f>I!AB34*'Sim_F(IxI)'!$O36</f>
        <v>0</v>
      </c>
      <c r="AD36">
        <f>I!AC34*'Sim_F(IxI)'!$O36</f>
        <v>0</v>
      </c>
      <c r="AE36">
        <f>I!AD34*'Sim_F(IxI)'!$O36</f>
        <v>0</v>
      </c>
      <c r="AF36">
        <f>I!AE34*'Sim_F(IxI)'!$O36</f>
        <v>0</v>
      </c>
      <c r="AG36">
        <f>I!AF34*'Sim_F(IxI)'!$O36</f>
        <v>0</v>
      </c>
      <c r="AH36">
        <f>I!AG34*'Sim_F(IxI)'!$O36</f>
        <v>0</v>
      </c>
      <c r="AI36">
        <f>I!AH34*'Sim_F(IxI)'!$O36</f>
        <v>0</v>
      </c>
      <c r="AJ36">
        <f>I!AI34*'Sim_F(IxI)'!$O36</f>
        <v>0</v>
      </c>
      <c r="AK36">
        <f>I!AJ34*'Sim_F(IxI)'!$O36</f>
        <v>0</v>
      </c>
      <c r="AL36">
        <f>I!AK34*'Sim_F(IxI)'!$O36</f>
        <v>0</v>
      </c>
      <c r="AM36">
        <f>I!AL34*'Sim_F(IxI)'!$O36</f>
        <v>0</v>
      </c>
      <c r="AN36">
        <f>I!AM34*'Sim_F(IxI)'!$O36</f>
        <v>0</v>
      </c>
      <c r="AO36">
        <f>I!AN34*'Sim_F(IxI)'!$O36</f>
        <v>0</v>
      </c>
      <c r="AP36">
        <f>I!AO34*'Sim_F(IxI)'!$O36</f>
        <v>0</v>
      </c>
      <c r="AQ36">
        <f>I!AP34*'Sim_F(IxI)'!$O36</f>
        <v>0</v>
      </c>
      <c r="AR36">
        <f>I!AQ34*'Sim_F(IxI)'!$O36</f>
        <v>0</v>
      </c>
      <c r="AS36">
        <f>I!AR34*'Sim_F(IxI)'!$O36</f>
        <v>0</v>
      </c>
      <c r="AT36">
        <f>I!AS34*'Sim_F(IxI)'!$O36</f>
        <v>0</v>
      </c>
      <c r="AU36">
        <f>I!AT34*'Sim_F(IxI)'!$O36</f>
        <v>0</v>
      </c>
      <c r="AV36">
        <f>I!AU34*'Sim_F(IxI)'!$O36</f>
        <v>0</v>
      </c>
      <c r="AW36">
        <f>I!AV34*'Sim_F(IxI)'!$O36</f>
        <v>0</v>
      </c>
      <c r="AX36">
        <f>I!AW34*'Sim_F(IxI)'!$O36</f>
        <v>0</v>
      </c>
      <c r="AY36">
        <f>I!AX34*'Sim_F(IxI)'!$O36</f>
        <v>0</v>
      </c>
      <c r="AZ36">
        <f>I!AY34*'Sim_F(IxI)'!$O36</f>
        <v>0</v>
      </c>
      <c r="BA36">
        <f>I!AZ34*'Sim_F(IxI)'!$O36</f>
        <v>0</v>
      </c>
      <c r="BB36">
        <f>I!BA34*'Sim_F(IxI)'!$O36</f>
        <v>0</v>
      </c>
      <c r="BC36">
        <f>I!BB34*'Sim_F(IxI)'!$O36</f>
        <v>0</v>
      </c>
      <c r="BD36">
        <f>I!BC34*'Sim_F(IxI)'!$O36</f>
        <v>0</v>
      </c>
      <c r="BE36">
        <f>I!BD34*'Sim_F(IxI)'!$O36</f>
        <v>0</v>
      </c>
      <c r="BF36">
        <f>I!BE34*'Sim_F(IxI)'!$O36</f>
        <v>0</v>
      </c>
      <c r="BG36">
        <f>I!BF34*'Sim_F(IxI)'!$O36</f>
        <v>0</v>
      </c>
      <c r="BH36">
        <f>I!BG34*'Sim_F(IxI)'!$O36</f>
        <v>0</v>
      </c>
      <c r="BI36">
        <f>I!BH34*'Sim_F(IxI)'!$O36</f>
        <v>0</v>
      </c>
      <c r="BJ36">
        <f>I!BI34*'Sim_F(IxI)'!$O36</f>
        <v>0</v>
      </c>
      <c r="BK36">
        <f>I!BJ34*'Sim_F(IxI)'!$O36</f>
        <v>0</v>
      </c>
      <c r="BL36">
        <f>I!BK34*'Sim_F(IxI)'!$O36</f>
        <v>0</v>
      </c>
      <c r="BM36">
        <f>I!BL34*'Sim_F(IxI)'!$O36</f>
        <v>0</v>
      </c>
      <c r="BN36">
        <f>I!BM34*'Sim_F(IxI)'!$O36</f>
        <v>0</v>
      </c>
      <c r="BO36">
        <f>I!BN34*'Sim_F(IxI)'!$O36</f>
        <v>0</v>
      </c>
      <c r="BP36">
        <f>I!BO34*'Sim_F(IxI)'!$O36</f>
        <v>0</v>
      </c>
      <c r="BQ36">
        <f>I!BP34*'Sim_F(IxI)'!$O36</f>
        <v>0</v>
      </c>
      <c r="BR36">
        <f>I!BQ34*'Sim_F(IxI)'!$O36</f>
        <v>0</v>
      </c>
      <c r="BS36">
        <f>I!BR34*'Sim_F(IxI)'!$O36</f>
        <v>0</v>
      </c>
      <c r="BT36">
        <f>I!BS34*'Sim_F(IxI)'!$O36</f>
        <v>0</v>
      </c>
      <c r="BU36">
        <f>I!BT34*'Sim_F(IxI)'!$O36</f>
        <v>0</v>
      </c>
      <c r="BV36">
        <f>I!BU34*'Sim_F(IxI)'!$O36</f>
        <v>0</v>
      </c>
      <c r="BW36">
        <f>I!BV34*'Sim_F(IxI)'!$O36</f>
        <v>0</v>
      </c>
      <c r="BX36">
        <f>I!BW34*'Sim_F(IxI)'!$O36</f>
        <v>0</v>
      </c>
      <c r="BY36">
        <f>I!BX34*'Sim_F(IxI)'!$O36</f>
        <v>0</v>
      </c>
    </row>
    <row r="37" spans="1:77" x14ac:dyDescent="0.3">
      <c r="A37" s="105" t="s">
        <v>364</v>
      </c>
      <c r="B37">
        <f>I!A35*'Sim_F(IxI)'!$O37</f>
        <v>0</v>
      </c>
      <c r="C37">
        <f>I!B35*'Sim_F(IxI)'!$O37</f>
        <v>0</v>
      </c>
      <c r="D37">
        <f>I!C35*'Sim_F(IxI)'!$O37</f>
        <v>0</v>
      </c>
      <c r="E37">
        <f>I!D35*'Sim_F(IxI)'!$O37</f>
        <v>0</v>
      </c>
      <c r="F37">
        <f>I!E35*'Sim_F(IxI)'!$O37</f>
        <v>0</v>
      </c>
      <c r="G37">
        <f>I!F35*'Sim_F(IxI)'!$O37</f>
        <v>0</v>
      </c>
      <c r="H37">
        <f>I!G35*'Sim_F(IxI)'!$O37</f>
        <v>0</v>
      </c>
      <c r="I37">
        <f>I!H35*'Sim_F(IxI)'!$O37</f>
        <v>0</v>
      </c>
      <c r="J37">
        <f>I!I35*'Sim_F(IxI)'!$O37</f>
        <v>0</v>
      </c>
      <c r="K37">
        <f>I!J35*'Sim_F(IxI)'!$O37</f>
        <v>0</v>
      </c>
      <c r="L37">
        <f>I!K35*'Sim_F(IxI)'!$O37</f>
        <v>0</v>
      </c>
      <c r="M37">
        <f>I!L35*'Sim_F(IxI)'!$O37</f>
        <v>0</v>
      </c>
      <c r="N37">
        <f>I!M35*'Sim_F(IxI)'!$O37</f>
        <v>0</v>
      </c>
      <c r="O37">
        <f>I!N35*'Sim_F(IxI)'!$O37</f>
        <v>0</v>
      </c>
      <c r="P37">
        <f>I!O35*'Sim_F(IxI)'!$O37</f>
        <v>0</v>
      </c>
      <c r="Q37">
        <f>I!P35*'Sim_F(IxI)'!$O37</f>
        <v>0</v>
      </c>
      <c r="R37">
        <f>I!Q35*'Sim_F(IxI)'!$O37</f>
        <v>0</v>
      </c>
      <c r="S37">
        <f>I!R35*'Sim_F(IxI)'!$O37</f>
        <v>0</v>
      </c>
      <c r="T37">
        <f>I!S35*'Sim_F(IxI)'!$O37</f>
        <v>0</v>
      </c>
      <c r="U37">
        <f>I!T35*'Sim_F(IxI)'!$O37</f>
        <v>0</v>
      </c>
      <c r="V37">
        <f>I!U35*'Sim_F(IxI)'!$O37</f>
        <v>0</v>
      </c>
      <c r="W37">
        <f>I!V35*'Sim_F(IxI)'!$O37</f>
        <v>0</v>
      </c>
      <c r="X37">
        <f>I!W35*'Sim_F(IxI)'!$O37</f>
        <v>0</v>
      </c>
      <c r="Y37">
        <f>I!X35*'Sim_F(IxI)'!$O37</f>
        <v>0</v>
      </c>
      <c r="Z37">
        <f>I!Y35*'Sim_F(IxI)'!$O37</f>
        <v>0</v>
      </c>
      <c r="AA37">
        <f>I!Z35*'Sim_F(IxI)'!$O37</f>
        <v>0</v>
      </c>
      <c r="AB37">
        <f>I!AA35*'Sim_F(IxI)'!$O37</f>
        <v>0</v>
      </c>
      <c r="AC37">
        <f>I!AB35*'Sim_F(IxI)'!$O37</f>
        <v>0</v>
      </c>
      <c r="AD37">
        <f>I!AC35*'Sim_F(IxI)'!$O37</f>
        <v>0</v>
      </c>
      <c r="AE37">
        <f>I!AD35*'Sim_F(IxI)'!$O37</f>
        <v>0</v>
      </c>
      <c r="AF37">
        <f>I!AE35*'Sim_F(IxI)'!$O37</f>
        <v>0</v>
      </c>
      <c r="AG37">
        <f>I!AF35*'Sim_F(IxI)'!$O37</f>
        <v>0</v>
      </c>
      <c r="AH37">
        <f>I!AG35*'Sim_F(IxI)'!$O37</f>
        <v>0</v>
      </c>
      <c r="AI37">
        <f>I!AH35*'Sim_F(IxI)'!$O37</f>
        <v>0</v>
      </c>
      <c r="AJ37">
        <f>I!AI35*'Sim_F(IxI)'!$O37</f>
        <v>0</v>
      </c>
      <c r="AK37">
        <f>I!AJ35*'Sim_F(IxI)'!$O37</f>
        <v>0</v>
      </c>
      <c r="AL37">
        <f>I!AK35*'Sim_F(IxI)'!$O37</f>
        <v>0</v>
      </c>
      <c r="AM37">
        <f>I!AL35*'Sim_F(IxI)'!$O37</f>
        <v>0</v>
      </c>
      <c r="AN37">
        <f>I!AM35*'Sim_F(IxI)'!$O37</f>
        <v>0</v>
      </c>
      <c r="AO37">
        <f>I!AN35*'Sim_F(IxI)'!$O37</f>
        <v>0</v>
      </c>
      <c r="AP37">
        <f>I!AO35*'Sim_F(IxI)'!$O37</f>
        <v>0</v>
      </c>
      <c r="AQ37">
        <f>I!AP35*'Sim_F(IxI)'!$O37</f>
        <v>0</v>
      </c>
      <c r="AR37">
        <f>I!AQ35*'Sim_F(IxI)'!$O37</f>
        <v>0</v>
      </c>
      <c r="AS37">
        <f>I!AR35*'Sim_F(IxI)'!$O37</f>
        <v>0</v>
      </c>
      <c r="AT37">
        <f>I!AS35*'Sim_F(IxI)'!$O37</f>
        <v>0</v>
      </c>
      <c r="AU37">
        <f>I!AT35*'Sim_F(IxI)'!$O37</f>
        <v>0</v>
      </c>
      <c r="AV37">
        <f>I!AU35*'Sim_F(IxI)'!$O37</f>
        <v>0</v>
      </c>
      <c r="AW37">
        <f>I!AV35*'Sim_F(IxI)'!$O37</f>
        <v>0</v>
      </c>
      <c r="AX37">
        <f>I!AW35*'Sim_F(IxI)'!$O37</f>
        <v>0</v>
      </c>
      <c r="AY37">
        <f>I!AX35*'Sim_F(IxI)'!$O37</f>
        <v>0</v>
      </c>
      <c r="AZ37">
        <f>I!AY35*'Sim_F(IxI)'!$O37</f>
        <v>0</v>
      </c>
      <c r="BA37">
        <f>I!AZ35*'Sim_F(IxI)'!$O37</f>
        <v>0</v>
      </c>
      <c r="BB37">
        <f>I!BA35*'Sim_F(IxI)'!$O37</f>
        <v>0</v>
      </c>
      <c r="BC37">
        <f>I!BB35*'Sim_F(IxI)'!$O37</f>
        <v>0</v>
      </c>
      <c r="BD37">
        <f>I!BC35*'Sim_F(IxI)'!$O37</f>
        <v>0</v>
      </c>
      <c r="BE37">
        <f>I!BD35*'Sim_F(IxI)'!$O37</f>
        <v>0</v>
      </c>
      <c r="BF37">
        <f>I!BE35*'Sim_F(IxI)'!$O37</f>
        <v>0</v>
      </c>
      <c r="BG37">
        <f>I!BF35*'Sim_F(IxI)'!$O37</f>
        <v>0</v>
      </c>
      <c r="BH37">
        <f>I!BG35*'Sim_F(IxI)'!$O37</f>
        <v>0</v>
      </c>
      <c r="BI37">
        <f>I!BH35*'Sim_F(IxI)'!$O37</f>
        <v>0</v>
      </c>
      <c r="BJ37">
        <f>I!BI35*'Sim_F(IxI)'!$O37</f>
        <v>0</v>
      </c>
      <c r="BK37">
        <f>I!BJ35*'Sim_F(IxI)'!$O37</f>
        <v>0</v>
      </c>
      <c r="BL37">
        <f>I!BK35*'Sim_F(IxI)'!$O37</f>
        <v>0</v>
      </c>
      <c r="BM37">
        <f>I!BL35*'Sim_F(IxI)'!$O37</f>
        <v>0</v>
      </c>
      <c r="BN37">
        <f>I!BM35*'Sim_F(IxI)'!$O37</f>
        <v>0</v>
      </c>
      <c r="BO37">
        <f>I!BN35*'Sim_F(IxI)'!$O37</f>
        <v>0</v>
      </c>
      <c r="BP37">
        <f>I!BO35*'Sim_F(IxI)'!$O37</f>
        <v>0</v>
      </c>
      <c r="BQ37">
        <f>I!BP35*'Sim_F(IxI)'!$O37</f>
        <v>0</v>
      </c>
      <c r="BR37">
        <f>I!BQ35*'Sim_F(IxI)'!$O37</f>
        <v>0</v>
      </c>
      <c r="BS37">
        <f>I!BR35*'Sim_F(IxI)'!$O37</f>
        <v>0</v>
      </c>
      <c r="BT37">
        <f>I!BS35*'Sim_F(IxI)'!$O37</f>
        <v>0</v>
      </c>
      <c r="BU37">
        <f>I!BT35*'Sim_F(IxI)'!$O37</f>
        <v>0</v>
      </c>
      <c r="BV37">
        <f>I!BU35*'Sim_F(IxI)'!$O37</f>
        <v>0</v>
      </c>
      <c r="BW37">
        <f>I!BV35*'Sim_F(IxI)'!$O37</f>
        <v>0</v>
      </c>
      <c r="BX37">
        <f>I!BW35*'Sim_F(IxI)'!$O37</f>
        <v>0</v>
      </c>
      <c r="BY37">
        <f>I!BX35*'Sim_F(IxI)'!$O37</f>
        <v>0</v>
      </c>
    </row>
    <row r="38" spans="1:77" x14ac:dyDescent="0.3">
      <c r="A38" s="105" t="s">
        <v>368</v>
      </c>
      <c r="B38">
        <f>I!A36*'Sim_F(IxI)'!$O38</f>
        <v>0</v>
      </c>
      <c r="C38">
        <f>I!B36*'Sim_F(IxI)'!$O38</f>
        <v>0</v>
      </c>
      <c r="D38">
        <f>I!C36*'Sim_F(IxI)'!$O38</f>
        <v>0</v>
      </c>
      <c r="E38">
        <f>I!D36*'Sim_F(IxI)'!$O38</f>
        <v>0</v>
      </c>
      <c r="F38">
        <f>I!E36*'Sim_F(IxI)'!$O38</f>
        <v>0</v>
      </c>
      <c r="G38">
        <f>I!F36*'Sim_F(IxI)'!$O38</f>
        <v>0</v>
      </c>
      <c r="H38">
        <f>I!G36*'Sim_F(IxI)'!$O38</f>
        <v>0</v>
      </c>
      <c r="I38">
        <f>I!H36*'Sim_F(IxI)'!$O38</f>
        <v>0</v>
      </c>
      <c r="J38">
        <f>I!I36*'Sim_F(IxI)'!$O38</f>
        <v>0</v>
      </c>
      <c r="K38">
        <f>I!J36*'Sim_F(IxI)'!$O38</f>
        <v>0</v>
      </c>
      <c r="L38">
        <f>I!K36*'Sim_F(IxI)'!$O38</f>
        <v>0</v>
      </c>
      <c r="M38">
        <f>I!L36*'Sim_F(IxI)'!$O38</f>
        <v>0</v>
      </c>
      <c r="N38">
        <f>I!M36*'Sim_F(IxI)'!$O38</f>
        <v>0</v>
      </c>
      <c r="O38">
        <f>I!N36*'Sim_F(IxI)'!$O38</f>
        <v>0</v>
      </c>
      <c r="P38">
        <f>I!O36*'Sim_F(IxI)'!$O38</f>
        <v>0</v>
      </c>
      <c r="Q38">
        <f>I!P36*'Sim_F(IxI)'!$O38</f>
        <v>0</v>
      </c>
      <c r="R38">
        <f>I!Q36*'Sim_F(IxI)'!$O38</f>
        <v>0</v>
      </c>
      <c r="S38">
        <f>I!R36*'Sim_F(IxI)'!$O38</f>
        <v>0</v>
      </c>
      <c r="T38">
        <f>I!S36*'Sim_F(IxI)'!$O38</f>
        <v>0</v>
      </c>
      <c r="U38">
        <f>I!T36*'Sim_F(IxI)'!$O38</f>
        <v>0</v>
      </c>
      <c r="V38">
        <f>I!U36*'Sim_F(IxI)'!$O38</f>
        <v>0</v>
      </c>
      <c r="W38">
        <f>I!V36*'Sim_F(IxI)'!$O38</f>
        <v>0</v>
      </c>
      <c r="X38">
        <f>I!W36*'Sim_F(IxI)'!$O38</f>
        <v>0</v>
      </c>
      <c r="Y38">
        <f>I!X36*'Sim_F(IxI)'!$O38</f>
        <v>0</v>
      </c>
      <c r="Z38">
        <f>I!Y36*'Sim_F(IxI)'!$O38</f>
        <v>0</v>
      </c>
      <c r="AA38">
        <f>I!Z36*'Sim_F(IxI)'!$O38</f>
        <v>0</v>
      </c>
      <c r="AB38">
        <f>I!AA36*'Sim_F(IxI)'!$O38</f>
        <v>0</v>
      </c>
      <c r="AC38">
        <f>I!AB36*'Sim_F(IxI)'!$O38</f>
        <v>0</v>
      </c>
      <c r="AD38">
        <f>I!AC36*'Sim_F(IxI)'!$O38</f>
        <v>0</v>
      </c>
      <c r="AE38">
        <f>I!AD36*'Sim_F(IxI)'!$O38</f>
        <v>0</v>
      </c>
      <c r="AF38">
        <f>I!AE36*'Sim_F(IxI)'!$O38</f>
        <v>0</v>
      </c>
      <c r="AG38">
        <f>I!AF36*'Sim_F(IxI)'!$O38</f>
        <v>0</v>
      </c>
      <c r="AH38">
        <f>I!AG36*'Sim_F(IxI)'!$O38</f>
        <v>0</v>
      </c>
      <c r="AI38">
        <f>I!AH36*'Sim_F(IxI)'!$O38</f>
        <v>0</v>
      </c>
      <c r="AJ38">
        <f>I!AI36*'Sim_F(IxI)'!$O38</f>
        <v>0</v>
      </c>
      <c r="AK38">
        <f>I!AJ36*'Sim_F(IxI)'!$O38</f>
        <v>0</v>
      </c>
      <c r="AL38">
        <f>I!AK36*'Sim_F(IxI)'!$O38</f>
        <v>0</v>
      </c>
      <c r="AM38">
        <f>I!AL36*'Sim_F(IxI)'!$O38</f>
        <v>0</v>
      </c>
      <c r="AN38">
        <f>I!AM36*'Sim_F(IxI)'!$O38</f>
        <v>0</v>
      </c>
      <c r="AO38">
        <f>I!AN36*'Sim_F(IxI)'!$O38</f>
        <v>0</v>
      </c>
      <c r="AP38">
        <f>I!AO36*'Sim_F(IxI)'!$O38</f>
        <v>0</v>
      </c>
      <c r="AQ38">
        <f>I!AP36*'Sim_F(IxI)'!$O38</f>
        <v>0</v>
      </c>
      <c r="AR38">
        <f>I!AQ36*'Sim_F(IxI)'!$O38</f>
        <v>0</v>
      </c>
      <c r="AS38">
        <f>I!AR36*'Sim_F(IxI)'!$O38</f>
        <v>0</v>
      </c>
      <c r="AT38">
        <f>I!AS36*'Sim_F(IxI)'!$O38</f>
        <v>0</v>
      </c>
      <c r="AU38">
        <f>I!AT36*'Sim_F(IxI)'!$O38</f>
        <v>0</v>
      </c>
      <c r="AV38">
        <f>I!AU36*'Sim_F(IxI)'!$O38</f>
        <v>0</v>
      </c>
      <c r="AW38">
        <f>I!AV36*'Sim_F(IxI)'!$O38</f>
        <v>0</v>
      </c>
      <c r="AX38">
        <f>I!AW36*'Sim_F(IxI)'!$O38</f>
        <v>0</v>
      </c>
      <c r="AY38">
        <f>I!AX36*'Sim_F(IxI)'!$O38</f>
        <v>0</v>
      </c>
      <c r="AZ38">
        <f>I!AY36*'Sim_F(IxI)'!$O38</f>
        <v>0</v>
      </c>
      <c r="BA38">
        <f>I!AZ36*'Sim_F(IxI)'!$O38</f>
        <v>0</v>
      </c>
      <c r="BB38">
        <f>I!BA36*'Sim_F(IxI)'!$O38</f>
        <v>0</v>
      </c>
      <c r="BC38">
        <f>I!BB36*'Sim_F(IxI)'!$O38</f>
        <v>0</v>
      </c>
      <c r="BD38">
        <f>I!BC36*'Sim_F(IxI)'!$O38</f>
        <v>0</v>
      </c>
      <c r="BE38">
        <f>I!BD36*'Sim_F(IxI)'!$O38</f>
        <v>0</v>
      </c>
      <c r="BF38">
        <f>I!BE36*'Sim_F(IxI)'!$O38</f>
        <v>0</v>
      </c>
      <c r="BG38">
        <f>I!BF36*'Sim_F(IxI)'!$O38</f>
        <v>0</v>
      </c>
      <c r="BH38">
        <f>I!BG36*'Sim_F(IxI)'!$O38</f>
        <v>0</v>
      </c>
      <c r="BI38">
        <f>I!BH36*'Sim_F(IxI)'!$O38</f>
        <v>0</v>
      </c>
      <c r="BJ38">
        <f>I!BI36*'Sim_F(IxI)'!$O38</f>
        <v>0</v>
      </c>
      <c r="BK38">
        <f>I!BJ36*'Sim_F(IxI)'!$O38</f>
        <v>0</v>
      </c>
      <c r="BL38">
        <f>I!BK36*'Sim_F(IxI)'!$O38</f>
        <v>0</v>
      </c>
      <c r="BM38">
        <f>I!BL36*'Sim_F(IxI)'!$O38</f>
        <v>0</v>
      </c>
      <c r="BN38">
        <f>I!BM36*'Sim_F(IxI)'!$O38</f>
        <v>0</v>
      </c>
      <c r="BO38">
        <f>I!BN36*'Sim_F(IxI)'!$O38</f>
        <v>0</v>
      </c>
      <c r="BP38">
        <f>I!BO36*'Sim_F(IxI)'!$O38</f>
        <v>0</v>
      </c>
      <c r="BQ38">
        <f>I!BP36*'Sim_F(IxI)'!$O38</f>
        <v>0</v>
      </c>
      <c r="BR38">
        <f>I!BQ36*'Sim_F(IxI)'!$O38</f>
        <v>0</v>
      </c>
      <c r="BS38">
        <f>I!BR36*'Sim_F(IxI)'!$O38</f>
        <v>0</v>
      </c>
      <c r="BT38">
        <f>I!BS36*'Sim_F(IxI)'!$O38</f>
        <v>0</v>
      </c>
      <c r="BU38">
        <f>I!BT36*'Sim_F(IxI)'!$O38</f>
        <v>0</v>
      </c>
      <c r="BV38">
        <f>I!BU36*'Sim_F(IxI)'!$O38</f>
        <v>0</v>
      </c>
      <c r="BW38">
        <f>I!BV36*'Sim_F(IxI)'!$O38</f>
        <v>0</v>
      </c>
      <c r="BX38">
        <f>I!BW36*'Sim_F(IxI)'!$O38</f>
        <v>0</v>
      </c>
      <c r="BY38">
        <f>I!BX36*'Sim_F(IxI)'!$O38</f>
        <v>0</v>
      </c>
    </row>
    <row r="39" spans="1:77" x14ac:dyDescent="0.3">
      <c r="A39" s="105" t="s">
        <v>374</v>
      </c>
      <c r="B39">
        <f>I!A37*'Sim_F(IxI)'!$O39</f>
        <v>0</v>
      </c>
      <c r="C39">
        <f>I!B37*'Sim_F(IxI)'!$O39</f>
        <v>0</v>
      </c>
      <c r="D39">
        <f>I!C37*'Sim_F(IxI)'!$O39</f>
        <v>0</v>
      </c>
      <c r="E39">
        <f>I!D37*'Sim_F(IxI)'!$O39</f>
        <v>0</v>
      </c>
      <c r="F39">
        <f>I!E37*'Sim_F(IxI)'!$O39</f>
        <v>0</v>
      </c>
      <c r="G39">
        <f>I!F37*'Sim_F(IxI)'!$O39</f>
        <v>0</v>
      </c>
      <c r="H39">
        <f>I!G37*'Sim_F(IxI)'!$O39</f>
        <v>0</v>
      </c>
      <c r="I39">
        <f>I!H37*'Sim_F(IxI)'!$O39</f>
        <v>0</v>
      </c>
      <c r="J39">
        <f>I!I37*'Sim_F(IxI)'!$O39</f>
        <v>0</v>
      </c>
      <c r="K39">
        <f>I!J37*'Sim_F(IxI)'!$O39</f>
        <v>0</v>
      </c>
      <c r="L39">
        <f>I!K37*'Sim_F(IxI)'!$O39</f>
        <v>0</v>
      </c>
      <c r="M39">
        <f>I!L37*'Sim_F(IxI)'!$O39</f>
        <v>0</v>
      </c>
      <c r="N39">
        <f>I!M37*'Sim_F(IxI)'!$O39</f>
        <v>0</v>
      </c>
      <c r="O39">
        <f>I!N37*'Sim_F(IxI)'!$O39</f>
        <v>0</v>
      </c>
      <c r="P39">
        <f>I!O37*'Sim_F(IxI)'!$O39</f>
        <v>0</v>
      </c>
      <c r="Q39">
        <f>I!P37*'Sim_F(IxI)'!$O39</f>
        <v>0</v>
      </c>
      <c r="R39">
        <f>I!Q37*'Sim_F(IxI)'!$O39</f>
        <v>0</v>
      </c>
      <c r="S39">
        <f>I!R37*'Sim_F(IxI)'!$O39</f>
        <v>0</v>
      </c>
      <c r="T39">
        <f>I!S37*'Sim_F(IxI)'!$O39</f>
        <v>0</v>
      </c>
      <c r="U39">
        <f>I!T37*'Sim_F(IxI)'!$O39</f>
        <v>0</v>
      </c>
      <c r="V39">
        <f>I!U37*'Sim_F(IxI)'!$O39</f>
        <v>0</v>
      </c>
      <c r="W39">
        <f>I!V37*'Sim_F(IxI)'!$O39</f>
        <v>0</v>
      </c>
      <c r="X39">
        <f>I!W37*'Sim_F(IxI)'!$O39</f>
        <v>0</v>
      </c>
      <c r="Y39">
        <f>I!X37*'Sim_F(IxI)'!$O39</f>
        <v>0</v>
      </c>
      <c r="Z39">
        <f>I!Y37*'Sim_F(IxI)'!$O39</f>
        <v>0</v>
      </c>
      <c r="AA39">
        <f>I!Z37*'Sim_F(IxI)'!$O39</f>
        <v>0</v>
      </c>
      <c r="AB39">
        <f>I!AA37*'Sim_F(IxI)'!$O39</f>
        <v>0</v>
      </c>
      <c r="AC39">
        <f>I!AB37*'Sim_F(IxI)'!$O39</f>
        <v>0</v>
      </c>
      <c r="AD39">
        <f>I!AC37*'Sim_F(IxI)'!$O39</f>
        <v>0</v>
      </c>
      <c r="AE39">
        <f>I!AD37*'Sim_F(IxI)'!$O39</f>
        <v>0</v>
      </c>
      <c r="AF39">
        <f>I!AE37*'Sim_F(IxI)'!$O39</f>
        <v>0</v>
      </c>
      <c r="AG39">
        <f>I!AF37*'Sim_F(IxI)'!$O39</f>
        <v>0</v>
      </c>
      <c r="AH39">
        <f>I!AG37*'Sim_F(IxI)'!$O39</f>
        <v>0</v>
      </c>
      <c r="AI39">
        <f>I!AH37*'Sim_F(IxI)'!$O39</f>
        <v>0</v>
      </c>
      <c r="AJ39">
        <f>I!AI37*'Sim_F(IxI)'!$O39</f>
        <v>0</v>
      </c>
      <c r="AK39">
        <f>I!AJ37*'Sim_F(IxI)'!$O39</f>
        <v>0</v>
      </c>
      <c r="AL39">
        <f>I!AK37*'Sim_F(IxI)'!$O39</f>
        <v>0</v>
      </c>
      <c r="AM39">
        <f>I!AL37*'Sim_F(IxI)'!$O39</f>
        <v>0</v>
      </c>
      <c r="AN39">
        <f>I!AM37*'Sim_F(IxI)'!$O39</f>
        <v>0</v>
      </c>
      <c r="AO39">
        <f>I!AN37*'Sim_F(IxI)'!$O39</f>
        <v>0</v>
      </c>
      <c r="AP39">
        <f>I!AO37*'Sim_F(IxI)'!$O39</f>
        <v>0</v>
      </c>
      <c r="AQ39">
        <f>I!AP37*'Sim_F(IxI)'!$O39</f>
        <v>0</v>
      </c>
      <c r="AR39">
        <f>I!AQ37*'Sim_F(IxI)'!$O39</f>
        <v>0</v>
      </c>
      <c r="AS39">
        <f>I!AR37*'Sim_F(IxI)'!$O39</f>
        <v>0</v>
      </c>
      <c r="AT39">
        <f>I!AS37*'Sim_F(IxI)'!$O39</f>
        <v>0</v>
      </c>
      <c r="AU39">
        <f>I!AT37*'Sim_F(IxI)'!$O39</f>
        <v>0</v>
      </c>
      <c r="AV39">
        <f>I!AU37*'Sim_F(IxI)'!$O39</f>
        <v>0</v>
      </c>
      <c r="AW39">
        <f>I!AV37*'Sim_F(IxI)'!$O39</f>
        <v>0</v>
      </c>
      <c r="AX39">
        <f>I!AW37*'Sim_F(IxI)'!$O39</f>
        <v>0</v>
      </c>
      <c r="AY39">
        <f>I!AX37*'Sim_F(IxI)'!$O39</f>
        <v>0</v>
      </c>
      <c r="AZ39">
        <f>I!AY37*'Sim_F(IxI)'!$O39</f>
        <v>0</v>
      </c>
      <c r="BA39">
        <f>I!AZ37*'Sim_F(IxI)'!$O39</f>
        <v>0</v>
      </c>
      <c r="BB39">
        <f>I!BA37*'Sim_F(IxI)'!$O39</f>
        <v>0</v>
      </c>
      <c r="BC39">
        <f>I!BB37*'Sim_F(IxI)'!$O39</f>
        <v>0</v>
      </c>
      <c r="BD39">
        <f>I!BC37*'Sim_F(IxI)'!$O39</f>
        <v>0</v>
      </c>
      <c r="BE39">
        <f>I!BD37*'Sim_F(IxI)'!$O39</f>
        <v>0</v>
      </c>
      <c r="BF39">
        <f>I!BE37*'Sim_F(IxI)'!$O39</f>
        <v>0</v>
      </c>
      <c r="BG39">
        <f>I!BF37*'Sim_F(IxI)'!$O39</f>
        <v>0</v>
      </c>
      <c r="BH39">
        <f>I!BG37*'Sim_F(IxI)'!$O39</f>
        <v>0</v>
      </c>
      <c r="BI39">
        <f>I!BH37*'Sim_F(IxI)'!$O39</f>
        <v>0</v>
      </c>
      <c r="BJ39">
        <f>I!BI37*'Sim_F(IxI)'!$O39</f>
        <v>0</v>
      </c>
      <c r="BK39">
        <f>I!BJ37*'Sim_F(IxI)'!$O39</f>
        <v>0</v>
      </c>
      <c r="BL39">
        <f>I!BK37*'Sim_F(IxI)'!$O39</f>
        <v>0</v>
      </c>
      <c r="BM39">
        <f>I!BL37*'Sim_F(IxI)'!$O39</f>
        <v>0</v>
      </c>
      <c r="BN39">
        <f>I!BM37*'Sim_F(IxI)'!$O39</f>
        <v>0</v>
      </c>
      <c r="BO39">
        <f>I!BN37*'Sim_F(IxI)'!$O39</f>
        <v>0</v>
      </c>
      <c r="BP39">
        <f>I!BO37*'Sim_F(IxI)'!$O39</f>
        <v>0</v>
      </c>
      <c r="BQ39">
        <f>I!BP37*'Sim_F(IxI)'!$O39</f>
        <v>0</v>
      </c>
      <c r="BR39">
        <f>I!BQ37*'Sim_F(IxI)'!$O39</f>
        <v>0</v>
      </c>
      <c r="BS39">
        <f>I!BR37*'Sim_F(IxI)'!$O39</f>
        <v>0</v>
      </c>
      <c r="BT39">
        <f>I!BS37*'Sim_F(IxI)'!$O39</f>
        <v>0</v>
      </c>
      <c r="BU39">
        <f>I!BT37*'Sim_F(IxI)'!$O39</f>
        <v>0</v>
      </c>
      <c r="BV39">
        <f>I!BU37*'Sim_F(IxI)'!$O39</f>
        <v>0</v>
      </c>
      <c r="BW39">
        <f>I!BV37*'Sim_F(IxI)'!$O39</f>
        <v>0</v>
      </c>
      <c r="BX39">
        <f>I!BW37*'Sim_F(IxI)'!$O39</f>
        <v>0</v>
      </c>
      <c r="BY39">
        <f>I!BX37*'Sim_F(IxI)'!$O39</f>
        <v>0</v>
      </c>
    </row>
    <row r="40" spans="1:77" x14ac:dyDescent="0.3">
      <c r="A40" s="105" t="s">
        <v>384</v>
      </c>
      <c r="B40">
        <f>I!A38*'Sim_F(IxI)'!$O40</f>
        <v>0</v>
      </c>
      <c r="C40">
        <f>I!B38*'Sim_F(IxI)'!$O40</f>
        <v>0</v>
      </c>
      <c r="D40">
        <f>I!C38*'Sim_F(IxI)'!$O40</f>
        <v>0</v>
      </c>
      <c r="E40">
        <f>I!D38*'Sim_F(IxI)'!$O40</f>
        <v>0</v>
      </c>
      <c r="F40">
        <f>I!E38*'Sim_F(IxI)'!$O40</f>
        <v>0</v>
      </c>
      <c r="G40">
        <f>I!F38*'Sim_F(IxI)'!$O40</f>
        <v>0</v>
      </c>
      <c r="H40">
        <f>I!G38*'Sim_F(IxI)'!$O40</f>
        <v>0</v>
      </c>
      <c r="I40">
        <f>I!H38*'Sim_F(IxI)'!$O40</f>
        <v>0</v>
      </c>
      <c r="J40">
        <f>I!I38*'Sim_F(IxI)'!$O40</f>
        <v>0</v>
      </c>
      <c r="K40">
        <f>I!J38*'Sim_F(IxI)'!$O40</f>
        <v>0</v>
      </c>
      <c r="L40">
        <f>I!K38*'Sim_F(IxI)'!$O40</f>
        <v>0</v>
      </c>
      <c r="M40">
        <f>I!L38*'Sim_F(IxI)'!$O40</f>
        <v>0</v>
      </c>
      <c r="N40">
        <f>I!M38*'Sim_F(IxI)'!$O40</f>
        <v>0</v>
      </c>
      <c r="O40">
        <f>I!N38*'Sim_F(IxI)'!$O40</f>
        <v>0</v>
      </c>
      <c r="P40">
        <f>I!O38*'Sim_F(IxI)'!$O40</f>
        <v>0</v>
      </c>
      <c r="Q40">
        <f>I!P38*'Sim_F(IxI)'!$O40</f>
        <v>0</v>
      </c>
      <c r="R40">
        <f>I!Q38*'Sim_F(IxI)'!$O40</f>
        <v>0</v>
      </c>
      <c r="S40">
        <f>I!R38*'Sim_F(IxI)'!$O40</f>
        <v>0</v>
      </c>
      <c r="T40">
        <f>I!S38*'Sim_F(IxI)'!$O40</f>
        <v>0</v>
      </c>
      <c r="U40">
        <f>I!T38*'Sim_F(IxI)'!$O40</f>
        <v>0</v>
      </c>
      <c r="V40">
        <f>I!U38*'Sim_F(IxI)'!$O40</f>
        <v>0</v>
      </c>
      <c r="W40">
        <f>I!V38*'Sim_F(IxI)'!$O40</f>
        <v>0</v>
      </c>
      <c r="X40">
        <f>I!W38*'Sim_F(IxI)'!$O40</f>
        <v>0</v>
      </c>
      <c r="Y40">
        <f>I!X38*'Sim_F(IxI)'!$O40</f>
        <v>0</v>
      </c>
      <c r="Z40">
        <f>I!Y38*'Sim_F(IxI)'!$O40</f>
        <v>0</v>
      </c>
      <c r="AA40">
        <f>I!Z38*'Sim_F(IxI)'!$O40</f>
        <v>0</v>
      </c>
      <c r="AB40">
        <f>I!AA38*'Sim_F(IxI)'!$O40</f>
        <v>0</v>
      </c>
      <c r="AC40">
        <f>I!AB38*'Sim_F(IxI)'!$O40</f>
        <v>0</v>
      </c>
      <c r="AD40">
        <f>I!AC38*'Sim_F(IxI)'!$O40</f>
        <v>0</v>
      </c>
      <c r="AE40">
        <f>I!AD38*'Sim_F(IxI)'!$O40</f>
        <v>0</v>
      </c>
      <c r="AF40">
        <f>I!AE38*'Sim_F(IxI)'!$O40</f>
        <v>0</v>
      </c>
      <c r="AG40">
        <f>I!AF38*'Sim_F(IxI)'!$O40</f>
        <v>0</v>
      </c>
      <c r="AH40">
        <f>I!AG38*'Sim_F(IxI)'!$O40</f>
        <v>0</v>
      </c>
      <c r="AI40">
        <f>I!AH38*'Sim_F(IxI)'!$O40</f>
        <v>0</v>
      </c>
      <c r="AJ40">
        <f>I!AI38*'Sim_F(IxI)'!$O40</f>
        <v>0</v>
      </c>
      <c r="AK40">
        <f>I!AJ38*'Sim_F(IxI)'!$O40</f>
        <v>0</v>
      </c>
      <c r="AL40">
        <f>I!AK38*'Sim_F(IxI)'!$O40</f>
        <v>0</v>
      </c>
      <c r="AM40">
        <f>I!AL38*'Sim_F(IxI)'!$O40</f>
        <v>0</v>
      </c>
      <c r="AN40">
        <f>I!AM38*'Sim_F(IxI)'!$O40</f>
        <v>0</v>
      </c>
      <c r="AO40">
        <f>I!AN38*'Sim_F(IxI)'!$O40</f>
        <v>0</v>
      </c>
      <c r="AP40">
        <f>I!AO38*'Sim_F(IxI)'!$O40</f>
        <v>0</v>
      </c>
      <c r="AQ40">
        <f>I!AP38*'Sim_F(IxI)'!$O40</f>
        <v>0</v>
      </c>
      <c r="AR40">
        <f>I!AQ38*'Sim_F(IxI)'!$O40</f>
        <v>0</v>
      </c>
      <c r="AS40">
        <f>I!AR38*'Sim_F(IxI)'!$O40</f>
        <v>0</v>
      </c>
      <c r="AT40">
        <f>I!AS38*'Sim_F(IxI)'!$O40</f>
        <v>0</v>
      </c>
      <c r="AU40">
        <f>I!AT38*'Sim_F(IxI)'!$O40</f>
        <v>0</v>
      </c>
      <c r="AV40">
        <f>I!AU38*'Sim_F(IxI)'!$O40</f>
        <v>0</v>
      </c>
      <c r="AW40">
        <f>I!AV38*'Sim_F(IxI)'!$O40</f>
        <v>0</v>
      </c>
      <c r="AX40">
        <f>I!AW38*'Sim_F(IxI)'!$O40</f>
        <v>0</v>
      </c>
      <c r="AY40">
        <f>I!AX38*'Sim_F(IxI)'!$O40</f>
        <v>0</v>
      </c>
      <c r="AZ40">
        <f>I!AY38*'Sim_F(IxI)'!$O40</f>
        <v>0</v>
      </c>
      <c r="BA40">
        <f>I!AZ38*'Sim_F(IxI)'!$O40</f>
        <v>0</v>
      </c>
      <c r="BB40">
        <f>I!BA38*'Sim_F(IxI)'!$O40</f>
        <v>0</v>
      </c>
      <c r="BC40">
        <f>I!BB38*'Sim_F(IxI)'!$O40</f>
        <v>0</v>
      </c>
      <c r="BD40">
        <f>I!BC38*'Sim_F(IxI)'!$O40</f>
        <v>0</v>
      </c>
      <c r="BE40">
        <f>I!BD38*'Sim_F(IxI)'!$O40</f>
        <v>0</v>
      </c>
      <c r="BF40">
        <f>I!BE38*'Sim_F(IxI)'!$O40</f>
        <v>0</v>
      </c>
      <c r="BG40">
        <f>I!BF38*'Sim_F(IxI)'!$O40</f>
        <v>0</v>
      </c>
      <c r="BH40">
        <f>I!BG38*'Sim_F(IxI)'!$O40</f>
        <v>0</v>
      </c>
      <c r="BI40">
        <f>I!BH38*'Sim_F(IxI)'!$O40</f>
        <v>0</v>
      </c>
      <c r="BJ40">
        <f>I!BI38*'Sim_F(IxI)'!$O40</f>
        <v>0</v>
      </c>
      <c r="BK40">
        <f>I!BJ38*'Sim_F(IxI)'!$O40</f>
        <v>0</v>
      </c>
      <c r="BL40">
        <f>I!BK38*'Sim_F(IxI)'!$O40</f>
        <v>0</v>
      </c>
      <c r="BM40">
        <f>I!BL38*'Sim_F(IxI)'!$O40</f>
        <v>0</v>
      </c>
      <c r="BN40">
        <f>I!BM38*'Sim_F(IxI)'!$O40</f>
        <v>0</v>
      </c>
      <c r="BO40">
        <f>I!BN38*'Sim_F(IxI)'!$O40</f>
        <v>0</v>
      </c>
      <c r="BP40">
        <f>I!BO38*'Sim_F(IxI)'!$O40</f>
        <v>0</v>
      </c>
      <c r="BQ40">
        <f>I!BP38*'Sim_F(IxI)'!$O40</f>
        <v>0</v>
      </c>
      <c r="BR40">
        <f>I!BQ38*'Sim_F(IxI)'!$O40</f>
        <v>0</v>
      </c>
      <c r="BS40">
        <f>I!BR38*'Sim_F(IxI)'!$O40</f>
        <v>0</v>
      </c>
      <c r="BT40">
        <f>I!BS38*'Sim_F(IxI)'!$O40</f>
        <v>0</v>
      </c>
      <c r="BU40">
        <f>I!BT38*'Sim_F(IxI)'!$O40</f>
        <v>0</v>
      </c>
      <c r="BV40">
        <f>I!BU38*'Sim_F(IxI)'!$O40</f>
        <v>0</v>
      </c>
      <c r="BW40">
        <f>I!BV38*'Sim_F(IxI)'!$O40</f>
        <v>0</v>
      </c>
      <c r="BX40">
        <f>I!BW38*'Sim_F(IxI)'!$O40</f>
        <v>0</v>
      </c>
      <c r="BY40">
        <f>I!BX38*'Sim_F(IxI)'!$O40</f>
        <v>0</v>
      </c>
    </row>
    <row r="41" spans="1:77" x14ac:dyDescent="0.3">
      <c r="A41" s="105" t="s">
        <v>392</v>
      </c>
      <c r="B41">
        <f>I!A39*'Sim_F(IxI)'!$O41</f>
        <v>0</v>
      </c>
      <c r="C41">
        <f>I!B39*'Sim_F(IxI)'!$O41</f>
        <v>0</v>
      </c>
      <c r="D41">
        <f>I!C39*'Sim_F(IxI)'!$O41</f>
        <v>0</v>
      </c>
      <c r="E41">
        <f>I!D39*'Sim_F(IxI)'!$O41</f>
        <v>0</v>
      </c>
      <c r="F41">
        <f>I!E39*'Sim_F(IxI)'!$O41</f>
        <v>0</v>
      </c>
      <c r="G41">
        <f>I!F39*'Sim_F(IxI)'!$O41</f>
        <v>0</v>
      </c>
      <c r="H41">
        <f>I!G39*'Sim_F(IxI)'!$O41</f>
        <v>0</v>
      </c>
      <c r="I41">
        <f>I!H39*'Sim_F(IxI)'!$O41</f>
        <v>0</v>
      </c>
      <c r="J41">
        <f>I!I39*'Sim_F(IxI)'!$O41</f>
        <v>0</v>
      </c>
      <c r="K41">
        <f>I!J39*'Sim_F(IxI)'!$O41</f>
        <v>0</v>
      </c>
      <c r="L41">
        <f>I!K39*'Sim_F(IxI)'!$O41</f>
        <v>0</v>
      </c>
      <c r="M41">
        <f>I!L39*'Sim_F(IxI)'!$O41</f>
        <v>0</v>
      </c>
      <c r="N41">
        <f>I!M39*'Sim_F(IxI)'!$O41</f>
        <v>0</v>
      </c>
      <c r="O41">
        <f>I!N39*'Sim_F(IxI)'!$O41</f>
        <v>0</v>
      </c>
      <c r="P41">
        <f>I!O39*'Sim_F(IxI)'!$O41</f>
        <v>0</v>
      </c>
      <c r="Q41">
        <f>I!P39*'Sim_F(IxI)'!$O41</f>
        <v>0</v>
      </c>
      <c r="R41">
        <f>I!Q39*'Sim_F(IxI)'!$O41</f>
        <v>0</v>
      </c>
      <c r="S41">
        <f>I!R39*'Sim_F(IxI)'!$O41</f>
        <v>0</v>
      </c>
      <c r="T41">
        <f>I!S39*'Sim_F(IxI)'!$O41</f>
        <v>0</v>
      </c>
      <c r="U41">
        <f>I!T39*'Sim_F(IxI)'!$O41</f>
        <v>0</v>
      </c>
      <c r="V41">
        <f>I!U39*'Sim_F(IxI)'!$O41</f>
        <v>0</v>
      </c>
      <c r="W41">
        <f>I!V39*'Sim_F(IxI)'!$O41</f>
        <v>0</v>
      </c>
      <c r="X41">
        <f>I!W39*'Sim_F(IxI)'!$O41</f>
        <v>0</v>
      </c>
      <c r="Y41">
        <f>I!X39*'Sim_F(IxI)'!$O41</f>
        <v>0</v>
      </c>
      <c r="Z41">
        <f>I!Y39*'Sim_F(IxI)'!$O41</f>
        <v>0</v>
      </c>
      <c r="AA41">
        <f>I!Z39*'Sim_F(IxI)'!$O41</f>
        <v>0</v>
      </c>
      <c r="AB41">
        <f>I!AA39*'Sim_F(IxI)'!$O41</f>
        <v>0</v>
      </c>
      <c r="AC41">
        <f>I!AB39*'Sim_F(IxI)'!$O41</f>
        <v>0</v>
      </c>
      <c r="AD41">
        <f>I!AC39*'Sim_F(IxI)'!$O41</f>
        <v>0</v>
      </c>
      <c r="AE41">
        <f>I!AD39*'Sim_F(IxI)'!$O41</f>
        <v>0</v>
      </c>
      <c r="AF41">
        <f>I!AE39*'Sim_F(IxI)'!$O41</f>
        <v>0</v>
      </c>
      <c r="AG41">
        <f>I!AF39*'Sim_F(IxI)'!$O41</f>
        <v>0</v>
      </c>
      <c r="AH41">
        <f>I!AG39*'Sim_F(IxI)'!$O41</f>
        <v>0</v>
      </c>
      <c r="AI41">
        <f>I!AH39*'Sim_F(IxI)'!$O41</f>
        <v>0</v>
      </c>
      <c r="AJ41">
        <f>I!AI39*'Sim_F(IxI)'!$O41</f>
        <v>0</v>
      </c>
      <c r="AK41">
        <f>I!AJ39*'Sim_F(IxI)'!$O41</f>
        <v>0</v>
      </c>
      <c r="AL41">
        <f>I!AK39*'Sim_F(IxI)'!$O41</f>
        <v>0</v>
      </c>
      <c r="AM41">
        <f>I!AL39*'Sim_F(IxI)'!$O41</f>
        <v>0</v>
      </c>
      <c r="AN41">
        <f>I!AM39*'Sim_F(IxI)'!$O41</f>
        <v>0</v>
      </c>
      <c r="AO41">
        <f>I!AN39*'Sim_F(IxI)'!$O41</f>
        <v>0</v>
      </c>
      <c r="AP41">
        <f>I!AO39*'Sim_F(IxI)'!$O41</f>
        <v>0</v>
      </c>
      <c r="AQ41">
        <f>I!AP39*'Sim_F(IxI)'!$O41</f>
        <v>0</v>
      </c>
      <c r="AR41">
        <f>I!AQ39*'Sim_F(IxI)'!$O41</f>
        <v>0</v>
      </c>
      <c r="AS41">
        <f>I!AR39*'Sim_F(IxI)'!$O41</f>
        <v>0</v>
      </c>
      <c r="AT41">
        <f>I!AS39*'Sim_F(IxI)'!$O41</f>
        <v>0</v>
      </c>
      <c r="AU41">
        <f>I!AT39*'Sim_F(IxI)'!$O41</f>
        <v>0</v>
      </c>
      <c r="AV41">
        <f>I!AU39*'Sim_F(IxI)'!$O41</f>
        <v>0</v>
      </c>
      <c r="AW41">
        <f>I!AV39*'Sim_F(IxI)'!$O41</f>
        <v>0</v>
      </c>
      <c r="AX41">
        <f>I!AW39*'Sim_F(IxI)'!$O41</f>
        <v>0</v>
      </c>
      <c r="AY41">
        <f>I!AX39*'Sim_F(IxI)'!$O41</f>
        <v>0</v>
      </c>
      <c r="AZ41">
        <f>I!AY39*'Sim_F(IxI)'!$O41</f>
        <v>0</v>
      </c>
      <c r="BA41">
        <f>I!AZ39*'Sim_F(IxI)'!$O41</f>
        <v>0</v>
      </c>
      <c r="BB41">
        <f>I!BA39*'Sim_F(IxI)'!$O41</f>
        <v>0</v>
      </c>
      <c r="BC41">
        <f>I!BB39*'Sim_F(IxI)'!$O41</f>
        <v>0</v>
      </c>
      <c r="BD41">
        <f>I!BC39*'Sim_F(IxI)'!$O41</f>
        <v>0</v>
      </c>
      <c r="BE41">
        <f>I!BD39*'Sim_F(IxI)'!$O41</f>
        <v>0</v>
      </c>
      <c r="BF41">
        <f>I!BE39*'Sim_F(IxI)'!$O41</f>
        <v>0</v>
      </c>
      <c r="BG41">
        <f>I!BF39*'Sim_F(IxI)'!$O41</f>
        <v>0</v>
      </c>
      <c r="BH41">
        <f>I!BG39*'Sim_F(IxI)'!$O41</f>
        <v>0</v>
      </c>
      <c r="BI41">
        <f>I!BH39*'Sim_F(IxI)'!$O41</f>
        <v>0</v>
      </c>
      <c r="BJ41">
        <f>I!BI39*'Sim_F(IxI)'!$O41</f>
        <v>0</v>
      </c>
      <c r="BK41">
        <f>I!BJ39*'Sim_F(IxI)'!$O41</f>
        <v>0</v>
      </c>
      <c r="BL41">
        <f>I!BK39*'Sim_F(IxI)'!$O41</f>
        <v>0</v>
      </c>
      <c r="BM41">
        <f>I!BL39*'Sim_F(IxI)'!$O41</f>
        <v>0</v>
      </c>
      <c r="BN41">
        <f>I!BM39*'Sim_F(IxI)'!$O41</f>
        <v>0</v>
      </c>
      <c r="BO41">
        <f>I!BN39*'Sim_F(IxI)'!$O41</f>
        <v>0</v>
      </c>
      <c r="BP41">
        <f>I!BO39*'Sim_F(IxI)'!$O41</f>
        <v>0</v>
      </c>
      <c r="BQ41">
        <f>I!BP39*'Sim_F(IxI)'!$O41</f>
        <v>0</v>
      </c>
      <c r="BR41">
        <f>I!BQ39*'Sim_F(IxI)'!$O41</f>
        <v>0</v>
      </c>
      <c r="BS41">
        <f>I!BR39*'Sim_F(IxI)'!$O41</f>
        <v>0</v>
      </c>
      <c r="BT41">
        <f>I!BS39*'Sim_F(IxI)'!$O41</f>
        <v>0</v>
      </c>
      <c r="BU41">
        <f>I!BT39*'Sim_F(IxI)'!$O41</f>
        <v>0</v>
      </c>
      <c r="BV41">
        <f>I!BU39*'Sim_F(IxI)'!$O41</f>
        <v>0</v>
      </c>
      <c r="BW41">
        <f>I!BV39*'Sim_F(IxI)'!$O41</f>
        <v>0</v>
      </c>
      <c r="BX41">
        <f>I!BW39*'Sim_F(IxI)'!$O41</f>
        <v>0</v>
      </c>
      <c r="BY41">
        <f>I!BX39*'Sim_F(IxI)'!$O41</f>
        <v>0</v>
      </c>
    </row>
    <row r="42" spans="1:77" x14ac:dyDescent="0.3">
      <c r="A42" s="105" t="s">
        <v>396</v>
      </c>
      <c r="B42">
        <f>I!A40*'Sim_F(IxI)'!$O42</f>
        <v>0</v>
      </c>
      <c r="C42">
        <f>I!B40*'Sim_F(IxI)'!$O42</f>
        <v>0</v>
      </c>
      <c r="D42">
        <f>I!C40*'Sim_F(IxI)'!$O42</f>
        <v>0</v>
      </c>
      <c r="E42">
        <f>I!D40*'Sim_F(IxI)'!$O42</f>
        <v>0</v>
      </c>
      <c r="F42">
        <f>I!E40*'Sim_F(IxI)'!$O42</f>
        <v>0</v>
      </c>
      <c r="G42">
        <f>I!F40*'Sim_F(IxI)'!$O42</f>
        <v>0</v>
      </c>
      <c r="H42">
        <f>I!G40*'Sim_F(IxI)'!$O42</f>
        <v>0</v>
      </c>
      <c r="I42">
        <f>I!H40*'Sim_F(IxI)'!$O42</f>
        <v>0</v>
      </c>
      <c r="J42">
        <f>I!I40*'Sim_F(IxI)'!$O42</f>
        <v>0</v>
      </c>
      <c r="K42">
        <f>I!J40*'Sim_F(IxI)'!$O42</f>
        <v>0</v>
      </c>
      <c r="L42">
        <f>I!K40*'Sim_F(IxI)'!$O42</f>
        <v>0</v>
      </c>
      <c r="M42">
        <f>I!L40*'Sim_F(IxI)'!$O42</f>
        <v>0</v>
      </c>
      <c r="N42">
        <f>I!M40*'Sim_F(IxI)'!$O42</f>
        <v>0</v>
      </c>
      <c r="O42">
        <f>I!N40*'Sim_F(IxI)'!$O42</f>
        <v>0</v>
      </c>
      <c r="P42">
        <f>I!O40*'Sim_F(IxI)'!$O42</f>
        <v>0</v>
      </c>
      <c r="Q42">
        <f>I!P40*'Sim_F(IxI)'!$O42</f>
        <v>0</v>
      </c>
      <c r="R42">
        <f>I!Q40*'Sim_F(IxI)'!$O42</f>
        <v>0</v>
      </c>
      <c r="S42">
        <f>I!R40*'Sim_F(IxI)'!$O42</f>
        <v>0</v>
      </c>
      <c r="T42">
        <f>I!S40*'Sim_F(IxI)'!$O42</f>
        <v>0</v>
      </c>
      <c r="U42">
        <f>I!T40*'Sim_F(IxI)'!$O42</f>
        <v>0</v>
      </c>
      <c r="V42">
        <f>I!U40*'Sim_F(IxI)'!$O42</f>
        <v>0</v>
      </c>
      <c r="W42">
        <f>I!V40*'Sim_F(IxI)'!$O42</f>
        <v>0</v>
      </c>
      <c r="X42">
        <f>I!W40*'Sim_F(IxI)'!$O42</f>
        <v>0</v>
      </c>
      <c r="Y42">
        <f>I!X40*'Sim_F(IxI)'!$O42</f>
        <v>0</v>
      </c>
      <c r="Z42">
        <f>I!Y40*'Sim_F(IxI)'!$O42</f>
        <v>0</v>
      </c>
      <c r="AA42">
        <f>I!Z40*'Sim_F(IxI)'!$O42</f>
        <v>0</v>
      </c>
      <c r="AB42">
        <f>I!AA40*'Sim_F(IxI)'!$O42</f>
        <v>0</v>
      </c>
      <c r="AC42">
        <f>I!AB40*'Sim_F(IxI)'!$O42</f>
        <v>0</v>
      </c>
      <c r="AD42">
        <f>I!AC40*'Sim_F(IxI)'!$O42</f>
        <v>0</v>
      </c>
      <c r="AE42">
        <f>I!AD40*'Sim_F(IxI)'!$O42</f>
        <v>0</v>
      </c>
      <c r="AF42">
        <f>I!AE40*'Sim_F(IxI)'!$O42</f>
        <v>0</v>
      </c>
      <c r="AG42">
        <f>I!AF40*'Sim_F(IxI)'!$O42</f>
        <v>0</v>
      </c>
      <c r="AH42">
        <f>I!AG40*'Sim_F(IxI)'!$O42</f>
        <v>0</v>
      </c>
      <c r="AI42">
        <f>I!AH40*'Sim_F(IxI)'!$O42</f>
        <v>0</v>
      </c>
      <c r="AJ42">
        <f>I!AI40*'Sim_F(IxI)'!$O42</f>
        <v>0</v>
      </c>
      <c r="AK42">
        <f>I!AJ40*'Sim_F(IxI)'!$O42</f>
        <v>0</v>
      </c>
      <c r="AL42">
        <f>I!AK40*'Sim_F(IxI)'!$O42</f>
        <v>0</v>
      </c>
      <c r="AM42">
        <f>I!AL40*'Sim_F(IxI)'!$O42</f>
        <v>0</v>
      </c>
      <c r="AN42">
        <f>I!AM40*'Sim_F(IxI)'!$O42</f>
        <v>0</v>
      </c>
      <c r="AO42">
        <f>I!AN40*'Sim_F(IxI)'!$O42</f>
        <v>0</v>
      </c>
      <c r="AP42">
        <f>I!AO40*'Sim_F(IxI)'!$O42</f>
        <v>0</v>
      </c>
      <c r="AQ42">
        <f>I!AP40*'Sim_F(IxI)'!$O42</f>
        <v>0</v>
      </c>
      <c r="AR42">
        <f>I!AQ40*'Sim_F(IxI)'!$O42</f>
        <v>0</v>
      </c>
      <c r="AS42">
        <f>I!AR40*'Sim_F(IxI)'!$O42</f>
        <v>0</v>
      </c>
      <c r="AT42">
        <f>I!AS40*'Sim_F(IxI)'!$O42</f>
        <v>0</v>
      </c>
      <c r="AU42">
        <f>I!AT40*'Sim_F(IxI)'!$O42</f>
        <v>0</v>
      </c>
      <c r="AV42">
        <f>I!AU40*'Sim_F(IxI)'!$O42</f>
        <v>0</v>
      </c>
      <c r="AW42">
        <f>I!AV40*'Sim_F(IxI)'!$O42</f>
        <v>0</v>
      </c>
      <c r="AX42">
        <f>I!AW40*'Sim_F(IxI)'!$O42</f>
        <v>0</v>
      </c>
      <c r="AY42">
        <f>I!AX40*'Sim_F(IxI)'!$O42</f>
        <v>0</v>
      </c>
      <c r="AZ42">
        <f>I!AY40*'Sim_F(IxI)'!$O42</f>
        <v>0</v>
      </c>
      <c r="BA42">
        <f>I!AZ40*'Sim_F(IxI)'!$O42</f>
        <v>0</v>
      </c>
      <c r="BB42">
        <f>I!BA40*'Sim_F(IxI)'!$O42</f>
        <v>0</v>
      </c>
      <c r="BC42">
        <f>I!BB40*'Sim_F(IxI)'!$O42</f>
        <v>0</v>
      </c>
      <c r="BD42">
        <f>I!BC40*'Sim_F(IxI)'!$O42</f>
        <v>0</v>
      </c>
      <c r="BE42">
        <f>I!BD40*'Sim_F(IxI)'!$O42</f>
        <v>0</v>
      </c>
      <c r="BF42">
        <f>I!BE40*'Sim_F(IxI)'!$O42</f>
        <v>0</v>
      </c>
      <c r="BG42">
        <f>I!BF40*'Sim_F(IxI)'!$O42</f>
        <v>0</v>
      </c>
      <c r="BH42">
        <f>I!BG40*'Sim_F(IxI)'!$O42</f>
        <v>0</v>
      </c>
      <c r="BI42">
        <f>I!BH40*'Sim_F(IxI)'!$O42</f>
        <v>0</v>
      </c>
      <c r="BJ42">
        <f>I!BI40*'Sim_F(IxI)'!$O42</f>
        <v>0</v>
      </c>
      <c r="BK42">
        <f>I!BJ40*'Sim_F(IxI)'!$O42</f>
        <v>0</v>
      </c>
      <c r="BL42">
        <f>I!BK40*'Sim_F(IxI)'!$O42</f>
        <v>0</v>
      </c>
      <c r="BM42">
        <f>I!BL40*'Sim_F(IxI)'!$O42</f>
        <v>0</v>
      </c>
      <c r="BN42">
        <f>I!BM40*'Sim_F(IxI)'!$O42</f>
        <v>0</v>
      </c>
      <c r="BO42">
        <f>I!BN40*'Sim_F(IxI)'!$O42</f>
        <v>0</v>
      </c>
      <c r="BP42">
        <f>I!BO40*'Sim_F(IxI)'!$O42</f>
        <v>0</v>
      </c>
      <c r="BQ42">
        <f>I!BP40*'Sim_F(IxI)'!$O42</f>
        <v>0</v>
      </c>
      <c r="BR42">
        <f>I!BQ40*'Sim_F(IxI)'!$O42</f>
        <v>0</v>
      </c>
      <c r="BS42">
        <f>I!BR40*'Sim_F(IxI)'!$O42</f>
        <v>0</v>
      </c>
      <c r="BT42">
        <f>I!BS40*'Sim_F(IxI)'!$O42</f>
        <v>0</v>
      </c>
      <c r="BU42">
        <f>I!BT40*'Sim_F(IxI)'!$O42</f>
        <v>0</v>
      </c>
      <c r="BV42">
        <f>I!BU40*'Sim_F(IxI)'!$O42</f>
        <v>0</v>
      </c>
      <c r="BW42">
        <f>I!BV40*'Sim_F(IxI)'!$O42</f>
        <v>0</v>
      </c>
      <c r="BX42">
        <f>I!BW40*'Sim_F(IxI)'!$O42</f>
        <v>0</v>
      </c>
      <c r="BY42">
        <f>I!BX40*'Sim_F(IxI)'!$O42</f>
        <v>0</v>
      </c>
    </row>
    <row r="43" spans="1:77" x14ac:dyDescent="0.3">
      <c r="A43" s="105" t="s">
        <v>412</v>
      </c>
      <c r="B43">
        <f>I!A41*'Sim_F(IxI)'!$O43</f>
        <v>0</v>
      </c>
      <c r="C43">
        <f>I!B41*'Sim_F(IxI)'!$O43</f>
        <v>0</v>
      </c>
      <c r="D43">
        <f>I!C41*'Sim_F(IxI)'!$O43</f>
        <v>0</v>
      </c>
      <c r="E43">
        <f>I!D41*'Sim_F(IxI)'!$O43</f>
        <v>0</v>
      </c>
      <c r="F43">
        <f>I!E41*'Sim_F(IxI)'!$O43</f>
        <v>0</v>
      </c>
      <c r="G43">
        <f>I!F41*'Sim_F(IxI)'!$O43</f>
        <v>0</v>
      </c>
      <c r="H43">
        <f>I!G41*'Sim_F(IxI)'!$O43</f>
        <v>0</v>
      </c>
      <c r="I43">
        <f>I!H41*'Sim_F(IxI)'!$O43</f>
        <v>0</v>
      </c>
      <c r="J43">
        <f>I!I41*'Sim_F(IxI)'!$O43</f>
        <v>0</v>
      </c>
      <c r="K43">
        <f>I!J41*'Sim_F(IxI)'!$O43</f>
        <v>0</v>
      </c>
      <c r="L43">
        <f>I!K41*'Sim_F(IxI)'!$O43</f>
        <v>0</v>
      </c>
      <c r="M43">
        <f>I!L41*'Sim_F(IxI)'!$O43</f>
        <v>0</v>
      </c>
      <c r="N43">
        <f>I!M41*'Sim_F(IxI)'!$O43</f>
        <v>0</v>
      </c>
      <c r="O43">
        <f>I!N41*'Sim_F(IxI)'!$O43</f>
        <v>0</v>
      </c>
      <c r="P43">
        <f>I!O41*'Sim_F(IxI)'!$O43</f>
        <v>0</v>
      </c>
      <c r="Q43">
        <f>I!P41*'Sim_F(IxI)'!$O43</f>
        <v>0</v>
      </c>
      <c r="R43">
        <f>I!Q41*'Sim_F(IxI)'!$O43</f>
        <v>0</v>
      </c>
      <c r="S43">
        <f>I!R41*'Sim_F(IxI)'!$O43</f>
        <v>0</v>
      </c>
      <c r="T43">
        <f>I!S41*'Sim_F(IxI)'!$O43</f>
        <v>0</v>
      </c>
      <c r="U43">
        <f>I!T41*'Sim_F(IxI)'!$O43</f>
        <v>0</v>
      </c>
      <c r="V43">
        <f>I!U41*'Sim_F(IxI)'!$O43</f>
        <v>0</v>
      </c>
      <c r="W43">
        <f>I!V41*'Sim_F(IxI)'!$O43</f>
        <v>0</v>
      </c>
      <c r="X43">
        <f>I!W41*'Sim_F(IxI)'!$O43</f>
        <v>0</v>
      </c>
      <c r="Y43">
        <f>I!X41*'Sim_F(IxI)'!$O43</f>
        <v>0</v>
      </c>
      <c r="Z43">
        <f>I!Y41*'Sim_F(IxI)'!$O43</f>
        <v>0</v>
      </c>
      <c r="AA43">
        <f>I!Z41*'Sim_F(IxI)'!$O43</f>
        <v>0</v>
      </c>
      <c r="AB43">
        <f>I!AA41*'Sim_F(IxI)'!$O43</f>
        <v>0</v>
      </c>
      <c r="AC43">
        <f>I!AB41*'Sim_F(IxI)'!$O43</f>
        <v>0</v>
      </c>
      <c r="AD43">
        <f>I!AC41*'Sim_F(IxI)'!$O43</f>
        <v>0</v>
      </c>
      <c r="AE43">
        <f>I!AD41*'Sim_F(IxI)'!$O43</f>
        <v>0</v>
      </c>
      <c r="AF43">
        <f>I!AE41*'Sim_F(IxI)'!$O43</f>
        <v>0</v>
      </c>
      <c r="AG43">
        <f>I!AF41*'Sim_F(IxI)'!$O43</f>
        <v>0</v>
      </c>
      <c r="AH43">
        <f>I!AG41*'Sim_F(IxI)'!$O43</f>
        <v>0</v>
      </c>
      <c r="AI43">
        <f>I!AH41*'Sim_F(IxI)'!$O43</f>
        <v>0</v>
      </c>
      <c r="AJ43">
        <f>I!AI41*'Sim_F(IxI)'!$O43</f>
        <v>0</v>
      </c>
      <c r="AK43">
        <f>I!AJ41*'Sim_F(IxI)'!$O43</f>
        <v>0</v>
      </c>
      <c r="AL43">
        <f>I!AK41*'Sim_F(IxI)'!$O43</f>
        <v>0</v>
      </c>
      <c r="AM43">
        <f>I!AL41*'Sim_F(IxI)'!$O43</f>
        <v>0</v>
      </c>
      <c r="AN43">
        <f>I!AM41*'Sim_F(IxI)'!$O43</f>
        <v>0</v>
      </c>
      <c r="AO43">
        <f>I!AN41*'Sim_F(IxI)'!$O43</f>
        <v>0</v>
      </c>
      <c r="AP43">
        <f>I!AO41*'Sim_F(IxI)'!$O43</f>
        <v>0</v>
      </c>
      <c r="AQ43">
        <f>I!AP41*'Sim_F(IxI)'!$O43</f>
        <v>0</v>
      </c>
      <c r="AR43">
        <f>I!AQ41*'Sim_F(IxI)'!$O43</f>
        <v>0</v>
      </c>
      <c r="AS43">
        <f>I!AR41*'Sim_F(IxI)'!$O43</f>
        <v>0</v>
      </c>
      <c r="AT43">
        <f>I!AS41*'Sim_F(IxI)'!$O43</f>
        <v>0</v>
      </c>
      <c r="AU43">
        <f>I!AT41*'Sim_F(IxI)'!$O43</f>
        <v>0</v>
      </c>
      <c r="AV43">
        <f>I!AU41*'Sim_F(IxI)'!$O43</f>
        <v>0</v>
      </c>
      <c r="AW43">
        <f>I!AV41*'Sim_F(IxI)'!$O43</f>
        <v>0</v>
      </c>
      <c r="AX43">
        <f>I!AW41*'Sim_F(IxI)'!$O43</f>
        <v>0</v>
      </c>
      <c r="AY43">
        <f>I!AX41*'Sim_F(IxI)'!$O43</f>
        <v>0</v>
      </c>
      <c r="AZ43">
        <f>I!AY41*'Sim_F(IxI)'!$O43</f>
        <v>0</v>
      </c>
      <c r="BA43">
        <f>I!AZ41*'Sim_F(IxI)'!$O43</f>
        <v>0</v>
      </c>
      <c r="BB43">
        <f>I!BA41*'Sim_F(IxI)'!$O43</f>
        <v>0</v>
      </c>
      <c r="BC43">
        <f>I!BB41*'Sim_F(IxI)'!$O43</f>
        <v>0</v>
      </c>
      <c r="BD43">
        <f>I!BC41*'Sim_F(IxI)'!$O43</f>
        <v>0</v>
      </c>
      <c r="BE43">
        <f>I!BD41*'Sim_F(IxI)'!$O43</f>
        <v>0</v>
      </c>
      <c r="BF43">
        <f>I!BE41*'Sim_F(IxI)'!$O43</f>
        <v>0</v>
      </c>
      <c r="BG43">
        <f>I!BF41*'Sim_F(IxI)'!$O43</f>
        <v>0</v>
      </c>
      <c r="BH43">
        <f>I!BG41*'Sim_F(IxI)'!$O43</f>
        <v>0</v>
      </c>
      <c r="BI43">
        <f>I!BH41*'Sim_F(IxI)'!$O43</f>
        <v>0</v>
      </c>
      <c r="BJ43">
        <f>I!BI41*'Sim_F(IxI)'!$O43</f>
        <v>0</v>
      </c>
      <c r="BK43">
        <f>I!BJ41*'Sim_F(IxI)'!$O43</f>
        <v>0</v>
      </c>
      <c r="BL43">
        <f>I!BK41*'Sim_F(IxI)'!$O43</f>
        <v>0</v>
      </c>
      <c r="BM43">
        <f>I!BL41*'Sim_F(IxI)'!$O43</f>
        <v>0</v>
      </c>
      <c r="BN43">
        <f>I!BM41*'Sim_F(IxI)'!$O43</f>
        <v>0</v>
      </c>
      <c r="BO43">
        <f>I!BN41*'Sim_F(IxI)'!$O43</f>
        <v>0</v>
      </c>
      <c r="BP43">
        <f>I!BO41*'Sim_F(IxI)'!$O43</f>
        <v>0</v>
      </c>
      <c r="BQ43">
        <f>I!BP41*'Sim_F(IxI)'!$O43</f>
        <v>0</v>
      </c>
      <c r="BR43">
        <f>I!BQ41*'Sim_F(IxI)'!$O43</f>
        <v>0</v>
      </c>
      <c r="BS43">
        <f>I!BR41*'Sim_F(IxI)'!$O43</f>
        <v>0</v>
      </c>
      <c r="BT43">
        <f>I!BS41*'Sim_F(IxI)'!$O43</f>
        <v>0</v>
      </c>
      <c r="BU43">
        <f>I!BT41*'Sim_F(IxI)'!$O43</f>
        <v>0</v>
      </c>
      <c r="BV43">
        <f>I!BU41*'Sim_F(IxI)'!$O43</f>
        <v>0</v>
      </c>
      <c r="BW43">
        <f>I!BV41*'Sim_F(IxI)'!$O43</f>
        <v>0</v>
      </c>
      <c r="BX43">
        <f>I!BW41*'Sim_F(IxI)'!$O43</f>
        <v>0</v>
      </c>
      <c r="BY43">
        <f>I!BX41*'Sim_F(IxI)'!$O43</f>
        <v>0</v>
      </c>
    </row>
    <row r="44" spans="1:77" x14ac:dyDescent="0.3">
      <c r="A44" s="105" t="s">
        <v>420</v>
      </c>
      <c r="B44">
        <f>I!A42*'Sim_F(IxI)'!$O44</f>
        <v>0</v>
      </c>
      <c r="C44">
        <f>I!B42*'Sim_F(IxI)'!$O44</f>
        <v>0</v>
      </c>
      <c r="D44">
        <f>I!C42*'Sim_F(IxI)'!$O44</f>
        <v>0</v>
      </c>
      <c r="E44">
        <f>I!D42*'Sim_F(IxI)'!$O44</f>
        <v>0</v>
      </c>
      <c r="F44">
        <f>I!E42*'Sim_F(IxI)'!$O44</f>
        <v>0</v>
      </c>
      <c r="G44">
        <f>I!F42*'Sim_F(IxI)'!$O44</f>
        <v>0</v>
      </c>
      <c r="H44">
        <f>I!G42*'Sim_F(IxI)'!$O44</f>
        <v>0</v>
      </c>
      <c r="I44">
        <f>I!H42*'Sim_F(IxI)'!$O44</f>
        <v>0</v>
      </c>
      <c r="J44">
        <f>I!I42*'Sim_F(IxI)'!$O44</f>
        <v>0</v>
      </c>
      <c r="K44">
        <f>I!J42*'Sim_F(IxI)'!$O44</f>
        <v>0</v>
      </c>
      <c r="L44">
        <f>I!K42*'Sim_F(IxI)'!$O44</f>
        <v>0</v>
      </c>
      <c r="M44">
        <f>I!L42*'Sim_F(IxI)'!$O44</f>
        <v>0</v>
      </c>
      <c r="N44">
        <f>I!M42*'Sim_F(IxI)'!$O44</f>
        <v>0</v>
      </c>
      <c r="O44">
        <f>I!N42*'Sim_F(IxI)'!$O44</f>
        <v>0</v>
      </c>
      <c r="P44">
        <f>I!O42*'Sim_F(IxI)'!$O44</f>
        <v>0</v>
      </c>
      <c r="Q44">
        <f>I!P42*'Sim_F(IxI)'!$O44</f>
        <v>0</v>
      </c>
      <c r="R44">
        <f>I!Q42*'Sim_F(IxI)'!$O44</f>
        <v>0</v>
      </c>
      <c r="S44">
        <f>I!R42*'Sim_F(IxI)'!$O44</f>
        <v>0</v>
      </c>
      <c r="T44">
        <f>I!S42*'Sim_F(IxI)'!$O44</f>
        <v>0</v>
      </c>
      <c r="U44">
        <f>I!T42*'Sim_F(IxI)'!$O44</f>
        <v>0</v>
      </c>
      <c r="V44">
        <f>I!U42*'Sim_F(IxI)'!$O44</f>
        <v>0</v>
      </c>
      <c r="W44">
        <f>I!V42*'Sim_F(IxI)'!$O44</f>
        <v>0</v>
      </c>
      <c r="X44">
        <f>I!W42*'Sim_F(IxI)'!$O44</f>
        <v>0</v>
      </c>
      <c r="Y44">
        <f>I!X42*'Sim_F(IxI)'!$O44</f>
        <v>0</v>
      </c>
      <c r="Z44">
        <f>I!Y42*'Sim_F(IxI)'!$O44</f>
        <v>0</v>
      </c>
      <c r="AA44">
        <f>I!Z42*'Sim_F(IxI)'!$O44</f>
        <v>0</v>
      </c>
      <c r="AB44">
        <f>I!AA42*'Sim_F(IxI)'!$O44</f>
        <v>0</v>
      </c>
      <c r="AC44">
        <f>I!AB42*'Sim_F(IxI)'!$O44</f>
        <v>0</v>
      </c>
      <c r="AD44">
        <f>I!AC42*'Sim_F(IxI)'!$O44</f>
        <v>0</v>
      </c>
      <c r="AE44">
        <f>I!AD42*'Sim_F(IxI)'!$O44</f>
        <v>0</v>
      </c>
      <c r="AF44">
        <f>I!AE42*'Sim_F(IxI)'!$O44</f>
        <v>0</v>
      </c>
      <c r="AG44">
        <f>I!AF42*'Sim_F(IxI)'!$O44</f>
        <v>0</v>
      </c>
      <c r="AH44">
        <f>I!AG42*'Sim_F(IxI)'!$O44</f>
        <v>0</v>
      </c>
      <c r="AI44">
        <f>I!AH42*'Sim_F(IxI)'!$O44</f>
        <v>0</v>
      </c>
      <c r="AJ44">
        <f>I!AI42*'Sim_F(IxI)'!$O44</f>
        <v>0</v>
      </c>
      <c r="AK44">
        <f>I!AJ42*'Sim_F(IxI)'!$O44</f>
        <v>0</v>
      </c>
      <c r="AL44">
        <f>I!AK42*'Sim_F(IxI)'!$O44</f>
        <v>0</v>
      </c>
      <c r="AM44">
        <f>I!AL42*'Sim_F(IxI)'!$O44</f>
        <v>0</v>
      </c>
      <c r="AN44">
        <f>I!AM42*'Sim_F(IxI)'!$O44</f>
        <v>0</v>
      </c>
      <c r="AO44">
        <f>I!AN42*'Sim_F(IxI)'!$O44</f>
        <v>0</v>
      </c>
      <c r="AP44">
        <f>I!AO42*'Sim_F(IxI)'!$O44</f>
        <v>0</v>
      </c>
      <c r="AQ44">
        <f>I!AP42*'Sim_F(IxI)'!$O44</f>
        <v>0</v>
      </c>
      <c r="AR44">
        <f>I!AQ42*'Sim_F(IxI)'!$O44</f>
        <v>0</v>
      </c>
      <c r="AS44">
        <f>I!AR42*'Sim_F(IxI)'!$O44</f>
        <v>0</v>
      </c>
      <c r="AT44">
        <f>I!AS42*'Sim_F(IxI)'!$O44</f>
        <v>0</v>
      </c>
      <c r="AU44">
        <f>I!AT42*'Sim_F(IxI)'!$O44</f>
        <v>0</v>
      </c>
      <c r="AV44">
        <f>I!AU42*'Sim_F(IxI)'!$O44</f>
        <v>0</v>
      </c>
      <c r="AW44">
        <f>I!AV42*'Sim_F(IxI)'!$O44</f>
        <v>0</v>
      </c>
      <c r="AX44">
        <f>I!AW42*'Sim_F(IxI)'!$O44</f>
        <v>0</v>
      </c>
      <c r="AY44">
        <f>I!AX42*'Sim_F(IxI)'!$O44</f>
        <v>0</v>
      </c>
      <c r="AZ44">
        <f>I!AY42*'Sim_F(IxI)'!$O44</f>
        <v>0</v>
      </c>
      <c r="BA44">
        <f>I!AZ42*'Sim_F(IxI)'!$O44</f>
        <v>0</v>
      </c>
      <c r="BB44">
        <f>I!BA42*'Sim_F(IxI)'!$O44</f>
        <v>0</v>
      </c>
      <c r="BC44">
        <f>I!BB42*'Sim_F(IxI)'!$O44</f>
        <v>0</v>
      </c>
      <c r="BD44">
        <f>I!BC42*'Sim_F(IxI)'!$O44</f>
        <v>0</v>
      </c>
      <c r="BE44">
        <f>I!BD42*'Sim_F(IxI)'!$O44</f>
        <v>0</v>
      </c>
      <c r="BF44">
        <f>I!BE42*'Sim_F(IxI)'!$O44</f>
        <v>0</v>
      </c>
      <c r="BG44">
        <f>I!BF42*'Sim_F(IxI)'!$O44</f>
        <v>0</v>
      </c>
      <c r="BH44">
        <f>I!BG42*'Sim_F(IxI)'!$O44</f>
        <v>0</v>
      </c>
      <c r="BI44">
        <f>I!BH42*'Sim_F(IxI)'!$O44</f>
        <v>0</v>
      </c>
      <c r="BJ44">
        <f>I!BI42*'Sim_F(IxI)'!$O44</f>
        <v>0</v>
      </c>
      <c r="BK44">
        <f>I!BJ42*'Sim_F(IxI)'!$O44</f>
        <v>0</v>
      </c>
      <c r="BL44">
        <f>I!BK42*'Sim_F(IxI)'!$O44</f>
        <v>0</v>
      </c>
      <c r="BM44">
        <f>I!BL42*'Sim_F(IxI)'!$O44</f>
        <v>0</v>
      </c>
      <c r="BN44">
        <f>I!BM42*'Sim_F(IxI)'!$O44</f>
        <v>0</v>
      </c>
      <c r="BO44">
        <f>I!BN42*'Sim_F(IxI)'!$O44</f>
        <v>0</v>
      </c>
      <c r="BP44">
        <f>I!BO42*'Sim_F(IxI)'!$O44</f>
        <v>0</v>
      </c>
      <c r="BQ44">
        <f>I!BP42*'Sim_F(IxI)'!$O44</f>
        <v>0</v>
      </c>
      <c r="BR44">
        <f>I!BQ42*'Sim_F(IxI)'!$O44</f>
        <v>0</v>
      </c>
      <c r="BS44">
        <f>I!BR42*'Sim_F(IxI)'!$O44</f>
        <v>0</v>
      </c>
      <c r="BT44">
        <f>I!BS42*'Sim_F(IxI)'!$O44</f>
        <v>0</v>
      </c>
      <c r="BU44">
        <f>I!BT42*'Sim_F(IxI)'!$O44</f>
        <v>0</v>
      </c>
      <c r="BV44">
        <f>I!BU42*'Sim_F(IxI)'!$O44</f>
        <v>0</v>
      </c>
      <c r="BW44">
        <f>I!BV42*'Sim_F(IxI)'!$O44</f>
        <v>0</v>
      </c>
      <c r="BX44">
        <f>I!BW42*'Sim_F(IxI)'!$O44</f>
        <v>0</v>
      </c>
      <c r="BY44">
        <f>I!BX42*'Sim_F(IxI)'!$O44</f>
        <v>0</v>
      </c>
    </row>
    <row r="45" spans="1:77" x14ac:dyDescent="0.3">
      <c r="A45" s="105" t="s">
        <v>424</v>
      </c>
      <c r="B45">
        <f>I!A43*'Sim_F(IxI)'!$O45</f>
        <v>0</v>
      </c>
      <c r="C45">
        <f>I!B43*'Sim_F(IxI)'!$O45</f>
        <v>0</v>
      </c>
      <c r="D45">
        <f>I!C43*'Sim_F(IxI)'!$O45</f>
        <v>0</v>
      </c>
      <c r="E45">
        <f>I!D43*'Sim_F(IxI)'!$O45</f>
        <v>0</v>
      </c>
      <c r="F45">
        <f>I!E43*'Sim_F(IxI)'!$O45</f>
        <v>0</v>
      </c>
      <c r="G45">
        <f>I!F43*'Sim_F(IxI)'!$O45</f>
        <v>0</v>
      </c>
      <c r="H45">
        <f>I!G43*'Sim_F(IxI)'!$O45</f>
        <v>0</v>
      </c>
      <c r="I45">
        <f>I!H43*'Sim_F(IxI)'!$O45</f>
        <v>0</v>
      </c>
      <c r="J45">
        <f>I!I43*'Sim_F(IxI)'!$O45</f>
        <v>0</v>
      </c>
      <c r="K45">
        <f>I!J43*'Sim_F(IxI)'!$O45</f>
        <v>0</v>
      </c>
      <c r="L45">
        <f>I!K43*'Sim_F(IxI)'!$O45</f>
        <v>0</v>
      </c>
      <c r="M45">
        <f>I!L43*'Sim_F(IxI)'!$O45</f>
        <v>0</v>
      </c>
      <c r="N45">
        <f>I!M43*'Sim_F(IxI)'!$O45</f>
        <v>0</v>
      </c>
      <c r="O45">
        <f>I!N43*'Sim_F(IxI)'!$O45</f>
        <v>0</v>
      </c>
      <c r="P45">
        <f>I!O43*'Sim_F(IxI)'!$O45</f>
        <v>0</v>
      </c>
      <c r="Q45">
        <f>I!P43*'Sim_F(IxI)'!$O45</f>
        <v>0</v>
      </c>
      <c r="R45">
        <f>I!Q43*'Sim_F(IxI)'!$O45</f>
        <v>0</v>
      </c>
      <c r="S45">
        <f>I!R43*'Sim_F(IxI)'!$O45</f>
        <v>0</v>
      </c>
      <c r="T45">
        <f>I!S43*'Sim_F(IxI)'!$O45</f>
        <v>0</v>
      </c>
      <c r="U45">
        <f>I!T43*'Sim_F(IxI)'!$O45</f>
        <v>0</v>
      </c>
      <c r="V45">
        <f>I!U43*'Sim_F(IxI)'!$O45</f>
        <v>0</v>
      </c>
      <c r="W45">
        <f>I!V43*'Sim_F(IxI)'!$O45</f>
        <v>0</v>
      </c>
      <c r="X45">
        <f>I!W43*'Sim_F(IxI)'!$O45</f>
        <v>0</v>
      </c>
      <c r="Y45">
        <f>I!X43*'Sim_F(IxI)'!$O45</f>
        <v>0</v>
      </c>
      <c r="Z45">
        <f>I!Y43*'Sim_F(IxI)'!$O45</f>
        <v>0</v>
      </c>
      <c r="AA45">
        <f>I!Z43*'Sim_F(IxI)'!$O45</f>
        <v>0</v>
      </c>
      <c r="AB45">
        <f>I!AA43*'Sim_F(IxI)'!$O45</f>
        <v>0</v>
      </c>
      <c r="AC45">
        <f>I!AB43*'Sim_F(IxI)'!$O45</f>
        <v>0</v>
      </c>
      <c r="AD45">
        <f>I!AC43*'Sim_F(IxI)'!$O45</f>
        <v>0</v>
      </c>
      <c r="AE45">
        <f>I!AD43*'Sim_F(IxI)'!$O45</f>
        <v>0</v>
      </c>
      <c r="AF45">
        <f>I!AE43*'Sim_F(IxI)'!$O45</f>
        <v>0</v>
      </c>
      <c r="AG45">
        <f>I!AF43*'Sim_F(IxI)'!$O45</f>
        <v>0</v>
      </c>
      <c r="AH45">
        <f>I!AG43*'Sim_F(IxI)'!$O45</f>
        <v>0</v>
      </c>
      <c r="AI45">
        <f>I!AH43*'Sim_F(IxI)'!$O45</f>
        <v>0</v>
      </c>
      <c r="AJ45">
        <f>I!AI43*'Sim_F(IxI)'!$O45</f>
        <v>0</v>
      </c>
      <c r="AK45">
        <f>I!AJ43*'Sim_F(IxI)'!$O45</f>
        <v>0</v>
      </c>
      <c r="AL45">
        <f>I!AK43*'Sim_F(IxI)'!$O45</f>
        <v>0</v>
      </c>
      <c r="AM45">
        <f>I!AL43*'Sim_F(IxI)'!$O45</f>
        <v>0</v>
      </c>
      <c r="AN45">
        <f>I!AM43*'Sim_F(IxI)'!$O45</f>
        <v>0</v>
      </c>
      <c r="AO45">
        <f>I!AN43*'Sim_F(IxI)'!$O45</f>
        <v>0</v>
      </c>
      <c r="AP45">
        <f>I!AO43*'Sim_F(IxI)'!$O45</f>
        <v>0</v>
      </c>
      <c r="AQ45">
        <f>I!AP43*'Sim_F(IxI)'!$O45</f>
        <v>0</v>
      </c>
      <c r="AR45">
        <f>I!AQ43*'Sim_F(IxI)'!$O45</f>
        <v>0</v>
      </c>
      <c r="AS45">
        <f>I!AR43*'Sim_F(IxI)'!$O45</f>
        <v>0</v>
      </c>
      <c r="AT45">
        <f>I!AS43*'Sim_F(IxI)'!$O45</f>
        <v>0</v>
      </c>
      <c r="AU45">
        <f>I!AT43*'Sim_F(IxI)'!$O45</f>
        <v>0</v>
      </c>
      <c r="AV45">
        <f>I!AU43*'Sim_F(IxI)'!$O45</f>
        <v>0</v>
      </c>
      <c r="AW45">
        <f>I!AV43*'Sim_F(IxI)'!$O45</f>
        <v>0</v>
      </c>
      <c r="AX45">
        <f>I!AW43*'Sim_F(IxI)'!$O45</f>
        <v>0</v>
      </c>
      <c r="AY45">
        <f>I!AX43*'Sim_F(IxI)'!$O45</f>
        <v>0</v>
      </c>
      <c r="AZ45">
        <f>I!AY43*'Sim_F(IxI)'!$O45</f>
        <v>0</v>
      </c>
      <c r="BA45">
        <f>I!AZ43*'Sim_F(IxI)'!$O45</f>
        <v>0</v>
      </c>
      <c r="BB45">
        <f>I!BA43*'Sim_F(IxI)'!$O45</f>
        <v>0</v>
      </c>
      <c r="BC45">
        <f>I!BB43*'Sim_F(IxI)'!$O45</f>
        <v>0</v>
      </c>
      <c r="BD45">
        <f>I!BC43*'Sim_F(IxI)'!$O45</f>
        <v>0</v>
      </c>
      <c r="BE45">
        <f>I!BD43*'Sim_F(IxI)'!$O45</f>
        <v>0</v>
      </c>
      <c r="BF45">
        <f>I!BE43*'Sim_F(IxI)'!$O45</f>
        <v>0</v>
      </c>
      <c r="BG45">
        <f>I!BF43*'Sim_F(IxI)'!$O45</f>
        <v>0</v>
      </c>
      <c r="BH45">
        <f>I!BG43*'Sim_F(IxI)'!$O45</f>
        <v>0</v>
      </c>
      <c r="BI45">
        <f>I!BH43*'Sim_F(IxI)'!$O45</f>
        <v>0</v>
      </c>
      <c r="BJ45">
        <f>I!BI43*'Sim_F(IxI)'!$O45</f>
        <v>0</v>
      </c>
      <c r="BK45">
        <f>I!BJ43*'Sim_F(IxI)'!$O45</f>
        <v>0</v>
      </c>
      <c r="BL45">
        <f>I!BK43*'Sim_F(IxI)'!$O45</f>
        <v>0</v>
      </c>
      <c r="BM45">
        <f>I!BL43*'Sim_F(IxI)'!$O45</f>
        <v>0</v>
      </c>
      <c r="BN45">
        <f>I!BM43*'Sim_F(IxI)'!$O45</f>
        <v>0</v>
      </c>
      <c r="BO45">
        <f>I!BN43*'Sim_F(IxI)'!$O45</f>
        <v>0</v>
      </c>
      <c r="BP45">
        <f>I!BO43*'Sim_F(IxI)'!$O45</f>
        <v>0</v>
      </c>
      <c r="BQ45">
        <f>I!BP43*'Sim_F(IxI)'!$O45</f>
        <v>0</v>
      </c>
      <c r="BR45">
        <f>I!BQ43*'Sim_F(IxI)'!$O45</f>
        <v>0</v>
      </c>
      <c r="BS45">
        <f>I!BR43*'Sim_F(IxI)'!$O45</f>
        <v>0</v>
      </c>
      <c r="BT45">
        <f>I!BS43*'Sim_F(IxI)'!$O45</f>
        <v>0</v>
      </c>
      <c r="BU45">
        <f>I!BT43*'Sim_F(IxI)'!$O45</f>
        <v>0</v>
      </c>
      <c r="BV45">
        <f>I!BU43*'Sim_F(IxI)'!$O45</f>
        <v>0</v>
      </c>
      <c r="BW45">
        <f>I!BV43*'Sim_F(IxI)'!$O45</f>
        <v>0</v>
      </c>
      <c r="BX45">
        <f>I!BW43*'Sim_F(IxI)'!$O45</f>
        <v>0</v>
      </c>
      <c r="BY45">
        <f>I!BX43*'Sim_F(IxI)'!$O45</f>
        <v>0</v>
      </c>
    </row>
    <row r="46" spans="1:77" x14ac:dyDescent="0.3">
      <c r="A46" s="105" t="s">
        <v>438</v>
      </c>
      <c r="B46">
        <f>I!A44*'Sim_F(IxI)'!$O46</f>
        <v>0</v>
      </c>
      <c r="C46">
        <f>I!B44*'Sim_F(IxI)'!$O46</f>
        <v>0</v>
      </c>
      <c r="D46">
        <f>I!C44*'Sim_F(IxI)'!$O46</f>
        <v>0</v>
      </c>
      <c r="E46">
        <f>I!D44*'Sim_F(IxI)'!$O46</f>
        <v>0</v>
      </c>
      <c r="F46">
        <f>I!E44*'Sim_F(IxI)'!$O46</f>
        <v>0</v>
      </c>
      <c r="G46">
        <f>I!F44*'Sim_F(IxI)'!$O46</f>
        <v>0</v>
      </c>
      <c r="H46">
        <f>I!G44*'Sim_F(IxI)'!$O46</f>
        <v>0</v>
      </c>
      <c r="I46">
        <f>I!H44*'Sim_F(IxI)'!$O46</f>
        <v>0</v>
      </c>
      <c r="J46">
        <f>I!I44*'Sim_F(IxI)'!$O46</f>
        <v>0</v>
      </c>
      <c r="K46">
        <f>I!J44*'Sim_F(IxI)'!$O46</f>
        <v>0</v>
      </c>
      <c r="L46">
        <f>I!K44*'Sim_F(IxI)'!$O46</f>
        <v>0</v>
      </c>
      <c r="M46">
        <f>I!L44*'Sim_F(IxI)'!$O46</f>
        <v>0</v>
      </c>
      <c r="N46">
        <f>I!M44*'Sim_F(IxI)'!$O46</f>
        <v>0</v>
      </c>
      <c r="O46">
        <f>I!N44*'Sim_F(IxI)'!$O46</f>
        <v>0</v>
      </c>
      <c r="P46">
        <f>I!O44*'Sim_F(IxI)'!$O46</f>
        <v>0</v>
      </c>
      <c r="Q46">
        <f>I!P44*'Sim_F(IxI)'!$O46</f>
        <v>0</v>
      </c>
      <c r="R46">
        <f>I!Q44*'Sim_F(IxI)'!$O46</f>
        <v>0</v>
      </c>
      <c r="S46">
        <f>I!R44*'Sim_F(IxI)'!$O46</f>
        <v>0</v>
      </c>
      <c r="T46">
        <f>I!S44*'Sim_F(IxI)'!$O46</f>
        <v>0</v>
      </c>
      <c r="U46">
        <f>I!T44*'Sim_F(IxI)'!$O46</f>
        <v>0</v>
      </c>
      <c r="V46">
        <f>I!U44*'Sim_F(IxI)'!$O46</f>
        <v>0</v>
      </c>
      <c r="W46">
        <f>I!V44*'Sim_F(IxI)'!$O46</f>
        <v>0</v>
      </c>
      <c r="X46">
        <f>I!W44*'Sim_F(IxI)'!$O46</f>
        <v>0</v>
      </c>
      <c r="Y46">
        <f>I!X44*'Sim_F(IxI)'!$O46</f>
        <v>0</v>
      </c>
      <c r="Z46">
        <f>I!Y44*'Sim_F(IxI)'!$O46</f>
        <v>0</v>
      </c>
      <c r="AA46">
        <f>I!Z44*'Sim_F(IxI)'!$O46</f>
        <v>0</v>
      </c>
      <c r="AB46">
        <f>I!AA44*'Sim_F(IxI)'!$O46</f>
        <v>0</v>
      </c>
      <c r="AC46">
        <f>I!AB44*'Sim_F(IxI)'!$O46</f>
        <v>0</v>
      </c>
      <c r="AD46">
        <f>I!AC44*'Sim_F(IxI)'!$O46</f>
        <v>0</v>
      </c>
      <c r="AE46">
        <f>I!AD44*'Sim_F(IxI)'!$O46</f>
        <v>0</v>
      </c>
      <c r="AF46">
        <f>I!AE44*'Sim_F(IxI)'!$O46</f>
        <v>0</v>
      </c>
      <c r="AG46">
        <f>I!AF44*'Sim_F(IxI)'!$O46</f>
        <v>0</v>
      </c>
      <c r="AH46">
        <f>I!AG44*'Sim_F(IxI)'!$O46</f>
        <v>0</v>
      </c>
      <c r="AI46">
        <f>I!AH44*'Sim_F(IxI)'!$O46</f>
        <v>0</v>
      </c>
      <c r="AJ46">
        <f>I!AI44*'Sim_F(IxI)'!$O46</f>
        <v>0</v>
      </c>
      <c r="AK46">
        <f>I!AJ44*'Sim_F(IxI)'!$O46</f>
        <v>0</v>
      </c>
      <c r="AL46">
        <f>I!AK44*'Sim_F(IxI)'!$O46</f>
        <v>0</v>
      </c>
      <c r="AM46">
        <f>I!AL44*'Sim_F(IxI)'!$O46</f>
        <v>0</v>
      </c>
      <c r="AN46">
        <f>I!AM44*'Sim_F(IxI)'!$O46</f>
        <v>0</v>
      </c>
      <c r="AO46">
        <f>I!AN44*'Sim_F(IxI)'!$O46</f>
        <v>0</v>
      </c>
      <c r="AP46">
        <f>I!AO44*'Sim_F(IxI)'!$O46</f>
        <v>0</v>
      </c>
      <c r="AQ46">
        <f>I!AP44*'Sim_F(IxI)'!$O46</f>
        <v>0</v>
      </c>
      <c r="AR46">
        <f>I!AQ44*'Sim_F(IxI)'!$O46</f>
        <v>0</v>
      </c>
      <c r="AS46">
        <f>I!AR44*'Sim_F(IxI)'!$O46</f>
        <v>0</v>
      </c>
      <c r="AT46">
        <f>I!AS44*'Sim_F(IxI)'!$O46</f>
        <v>0</v>
      </c>
      <c r="AU46">
        <f>I!AT44*'Sim_F(IxI)'!$O46</f>
        <v>0</v>
      </c>
      <c r="AV46">
        <f>I!AU44*'Sim_F(IxI)'!$O46</f>
        <v>0</v>
      </c>
      <c r="AW46">
        <f>I!AV44*'Sim_F(IxI)'!$O46</f>
        <v>0</v>
      </c>
      <c r="AX46">
        <f>I!AW44*'Sim_F(IxI)'!$O46</f>
        <v>0</v>
      </c>
      <c r="AY46">
        <f>I!AX44*'Sim_F(IxI)'!$O46</f>
        <v>0</v>
      </c>
      <c r="AZ46">
        <f>I!AY44*'Sim_F(IxI)'!$O46</f>
        <v>0</v>
      </c>
      <c r="BA46">
        <f>I!AZ44*'Sim_F(IxI)'!$O46</f>
        <v>0</v>
      </c>
      <c r="BB46">
        <f>I!BA44*'Sim_F(IxI)'!$O46</f>
        <v>0</v>
      </c>
      <c r="BC46">
        <f>I!BB44*'Sim_F(IxI)'!$O46</f>
        <v>0</v>
      </c>
      <c r="BD46">
        <f>I!BC44*'Sim_F(IxI)'!$O46</f>
        <v>0</v>
      </c>
      <c r="BE46">
        <f>I!BD44*'Sim_F(IxI)'!$O46</f>
        <v>0</v>
      </c>
      <c r="BF46">
        <f>I!BE44*'Sim_F(IxI)'!$O46</f>
        <v>0</v>
      </c>
      <c r="BG46">
        <f>I!BF44*'Sim_F(IxI)'!$O46</f>
        <v>0</v>
      </c>
      <c r="BH46">
        <f>I!BG44*'Sim_F(IxI)'!$O46</f>
        <v>0</v>
      </c>
      <c r="BI46">
        <f>I!BH44*'Sim_F(IxI)'!$O46</f>
        <v>0</v>
      </c>
      <c r="BJ46">
        <f>I!BI44*'Sim_F(IxI)'!$O46</f>
        <v>0</v>
      </c>
      <c r="BK46">
        <f>I!BJ44*'Sim_F(IxI)'!$O46</f>
        <v>0</v>
      </c>
      <c r="BL46">
        <f>I!BK44*'Sim_F(IxI)'!$O46</f>
        <v>0</v>
      </c>
      <c r="BM46">
        <f>I!BL44*'Sim_F(IxI)'!$O46</f>
        <v>0</v>
      </c>
      <c r="BN46">
        <f>I!BM44*'Sim_F(IxI)'!$O46</f>
        <v>0</v>
      </c>
      <c r="BO46">
        <f>I!BN44*'Sim_F(IxI)'!$O46</f>
        <v>0</v>
      </c>
      <c r="BP46">
        <f>I!BO44*'Sim_F(IxI)'!$O46</f>
        <v>0</v>
      </c>
      <c r="BQ46">
        <f>I!BP44*'Sim_F(IxI)'!$O46</f>
        <v>0</v>
      </c>
      <c r="BR46">
        <f>I!BQ44*'Sim_F(IxI)'!$O46</f>
        <v>0</v>
      </c>
      <c r="BS46">
        <f>I!BR44*'Sim_F(IxI)'!$O46</f>
        <v>0</v>
      </c>
      <c r="BT46">
        <f>I!BS44*'Sim_F(IxI)'!$O46</f>
        <v>0</v>
      </c>
      <c r="BU46">
        <f>I!BT44*'Sim_F(IxI)'!$O46</f>
        <v>0</v>
      </c>
      <c r="BV46">
        <f>I!BU44*'Sim_F(IxI)'!$O46</f>
        <v>0</v>
      </c>
      <c r="BW46">
        <f>I!BV44*'Sim_F(IxI)'!$O46</f>
        <v>0</v>
      </c>
      <c r="BX46">
        <f>I!BW44*'Sim_F(IxI)'!$O46</f>
        <v>0</v>
      </c>
      <c r="BY46">
        <f>I!BX44*'Sim_F(IxI)'!$O46</f>
        <v>0</v>
      </c>
    </row>
    <row r="47" spans="1:77" x14ac:dyDescent="0.3">
      <c r="A47" s="105" t="s">
        <v>444</v>
      </c>
      <c r="B47">
        <f>I!A45*'Sim_F(IxI)'!$O47</f>
        <v>0</v>
      </c>
      <c r="C47">
        <f>I!B45*'Sim_F(IxI)'!$O47</f>
        <v>0</v>
      </c>
      <c r="D47">
        <f>I!C45*'Sim_F(IxI)'!$O47</f>
        <v>0</v>
      </c>
      <c r="E47">
        <f>I!D45*'Sim_F(IxI)'!$O47</f>
        <v>0</v>
      </c>
      <c r="F47">
        <f>I!E45*'Sim_F(IxI)'!$O47</f>
        <v>0</v>
      </c>
      <c r="G47">
        <f>I!F45*'Sim_F(IxI)'!$O47</f>
        <v>0</v>
      </c>
      <c r="H47">
        <f>I!G45*'Sim_F(IxI)'!$O47</f>
        <v>0</v>
      </c>
      <c r="I47">
        <f>I!H45*'Sim_F(IxI)'!$O47</f>
        <v>0</v>
      </c>
      <c r="J47">
        <f>I!I45*'Sim_F(IxI)'!$O47</f>
        <v>0</v>
      </c>
      <c r="K47">
        <f>I!J45*'Sim_F(IxI)'!$O47</f>
        <v>0</v>
      </c>
      <c r="L47">
        <f>I!K45*'Sim_F(IxI)'!$O47</f>
        <v>0</v>
      </c>
      <c r="M47">
        <f>I!L45*'Sim_F(IxI)'!$O47</f>
        <v>0</v>
      </c>
      <c r="N47">
        <f>I!M45*'Sim_F(IxI)'!$O47</f>
        <v>0</v>
      </c>
      <c r="O47">
        <f>I!N45*'Sim_F(IxI)'!$O47</f>
        <v>0</v>
      </c>
      <c r="P47">
        <f>I!O45*'Sim_F(IxI)'!$O47</f>
        <v>0</v>
      </c>
      <c r="Q47">
        <f>I!P45*'Sim_F(IxI)'!$O47</f>
        <v>0</v>
      </c>
      <c r="R47">
        <f>I!Q45*'Sim_F(IxI)'!$O47</f>
        <v>0</v>
      </c>
      <c r="S47">
        <f>I!R45*'Sim_F(IxI)'!$O47</f>
        <v>0</v>
      </c>
      <c r="T47">
        <f>I!S45*'Sim_F(IxI)'!$O47</f>
        <v>0</v>
      </c>
      <c r="U47">
        <f>I!T45*'Sim_F(IxI)'!$O47</f>
        <v>0</v>
      </c>
      <c r="V47">
        <f>I!U45*'Sim_F(IxI)'!$O47</f>
        <v>0</v>
      </c>
      <c r="W47">
        <f>I!V45*'Sim_F(IxI)'!$O47</f>
        <v>0</v>
      </c>
      <c r="X47">
        <f>I!W45*'Sim_F(IxI)'!$O47</f>
        <v>0</v>
      </c>
      <c r="Y47">
        <f>I!X45*'Sim_F(IxI)'!$O47</f>
        <v>0</v>
      </c>
      <c r="Z47">
        <f>I!Y45*'Sim_F(IxI)'!$O47</f>
        <v>0</v>
      </c>
      <c r="AA47">
        <f>I!Z45*'Sim_F(IxI)'!$O47</f>
        <v>0</v>
      </c>
      <c r="AB47">
        <f>I!AA45*'Sim_F(IxI)'!$O47</f>
        <v>0</v>
      </c>
      <c r="AC47">
        <f>I!AB45*'Sim_F(IxI)'!$O47</f>
        <v>0</v>
      </c>
      <c r="AD47">
        <f>I!AC45*'Sim_F(IxI)'!$O47</f>
        <v>0</v>
      </c>
      <c r="AE47">
        <f>I!AD45*'Sim_F(IxI)'!$O47</f>
        <v>0</v>
      </c>
      <c r="AF47">
        <f>I!AE45*'Sim_F(IxI)'!$O47</f>
        <v>0</v>
      </c>
      <c r="AG47">
        <f>I!AF45*'Sim_F(IxI)'!$O47</f>
        <v>0</v>
      </c>
      <c r="AH47">
        <f>I!AG45*'Sim_F(IxI)'!$O47</f>
        <v>0</v>
      </c>
      <c r="AI47">
        <f>I!AH45*'Sim_F(IxI)'!$O47</f>
        <v>0</v>
      </c>
      <c r="AJ47">
        <f>I!AI45*'Sim_F(IxI)'!$O47</f>
        <v>0</v>
      </c>
      <c r="AK47">
        <f>I!AJ45*'Sim_F(IxI)'!$O47</f>
        <v>0</v>
      </c>
      <c r="AL47">
        <f>I!AK45*'Sim_F(IxI)'!$O47</f>
        <v>0</v>
      </c>
      <c r="AM47">
        <f>I!AL45*'Sim_F(IxI)'!$O47</f>
        <v>0</v>
      </c>
      <c r="AN47">
        <f>I!AM45*'Sim_F(IxI)'!$O47</f>
        <v>0</v>
      </c>
      <c r="AO47">
        <f>I!AN45*'Sim_F(IxI)'!$O47</f>
        <v>0</v>
      </c>
      <c r="AP47">
        <f>I!AO45*'Sim_F(IxI)'!$O47</f>
        <v>0</v>
      </c>
      <c r="AQ47">
        <f>I!AP45*'Sim_F(IxI)'!$O47</f>
        <v>0</v>
      </c>
      <c r="AR47">
        <f>I!AQ45*'Sim_F(IxI)'!$O47</f>
        <v>0</v>
      </c>
      <c r="AS47">
        <f>I!AR45*'Sim_F(IxI)'!$O47</f>
        <v>0</v>
      </c>
      <c r="AT47">
        <f>I!AS45*'Sim_F(IxI)'!$O47</f>
        <v>0</v>
      </c>
      <c r="AU47">
        <f>I!AT45*'Sim_F(IxI)'!$O47</f>
        <v>0</v>
      </c>
      <c r="AV47">
        <f>I!AU45*'Sim_F(IxI)'!$O47</f>
        <v>0</v>
      </c>
      <c r="AW47">
        <f>I!AV45*'Sim_F(IxI)'!$O47</f>
        <v>0</v>
      </c>
      <c r="AX47">
        <f>I!AW45*'Sim_F(IxI)'!$O47</f>
        <v>0</v>
      </c>
      <c r="AY47">
        <f>I!AX45*'Sim_F(IxI)'!$O47</f>
        <v>0</v>
      </c>
      <c r="AZ47">
        <f>I!AY45*'Sim_F(IxI)'!$O47</f>
        <v>0</v>
      </c>
      <c r="BA47">
        <f>I!AZ45*'Sim_F(IxI)'!$O47</f>
        <v>0</v>
      </c>
      <c r="BB47">
        <f>I!BA45*'Sim_F(IxI)'!$O47</f>
        <v>0</v>
      </c>
      <c r="BC47">
        <f>I!BB45*'Sim_F(IxI)'!$O47</f>
        <v>0</v>
      </c>
      <c r="BD47">
        <f>I!BC45*'Sim_F(IxI)'!$O47</f>
        <v>0</v>
      </c>
      <c r="BE47">
        <f>I!BD45*'Sim_F(IxI)'!$O47</f>
        <v>0</v>
      </c>
      <c r="BF47">
        <f>I!BE45*'Sim_F(IxI)'!$O47</f>
        <v>0</v>
      </c>
      <c r="BG47">
        <f>I!BF45*'Sim_F(IxI)'!$O47</f>
        <v>0</v>
      </c>
      <c r="BH47">
        <f>I!BG45*'Sim_F(IxI)'!$O47</f>
        <v>0</v>
      </c>
      <c r="BI47">
        <f>I!BH45*'Sim_F(IxI)'!$O47</f>
        <v>0</v>
      </c>
      <c r="BJ47">
        <f>I!BI45*'Sim_F(IxI)'!$O47</f>
        <v>0</v>
      </c>
      <c r="BK47">
        <f>I!BJ45*'Sim_F(IxI)'!$O47</f>
        <v>0</v>
      </c>
      <c r="BL47">
        <f>I!BK45*'Sim_F(IxI)'!$O47</f>
        <v>0</v>
      </c>
      <c r="BM47">
        <f>I!BL45*'Sim_F(IxI)'!$O47</f>
        <v>0</v>
      </c>
      <c r="BN47">
        <f>I!BM45*'Sim_F(IxI)'!$O47</f>
        <v>0</v>
      </c>
      <c r="BO47">
        <f>I!BN45*'Sim_F(IxI)'!$O47</f>
        <v>0</v>
      </c>
      <c r="BP47">
        <f>I!BO45*'Sim_F(IxI)'!$O47</f>
        <v>0</v>
      </c>
      <c r="BQ47">
        <f>I!BP45*'Sim_F(IxI)'!$O47</f>
        <v>0</v>
      </c>
      <c r="BR47">
        <f>I!BQ45*'Sim_F(IxI)'!$O47</f>
        <v>0</v>
      </c>
      <c r="BS47">
        <f>I!BR45*'Sim_F(IxI)'!$O47</f>
        <v>0</v>
      </c>
      <c r="BT47">
        <f>I!BS45*'Sim_F(IxI)'!$O47</f>
        <v>0</v>
      </c>
      <c r="BU47">
        <f>I!BT45*'Sim_F(IxI)'!$O47</f>
        <v>0</v>
      </c>
      <c r="BV47">
        <f>I!BU45*'Sim_F(IxI)'!$O47</f>
        <v>0</v>
      </c>
      <c r="BW47">
        <f>I!BV45*'Sim_F(IxI)'!$O47</f>
        <v>0</v>
      </c>
      <c r="BX47">
        <f>I!BW45*'Sim_F(IxI)'!$O47</f>
        <v>0</v>
      </c>
      <c r="BY47">
        <f>I!BX45*'Sim_F(IxI)'!$O47</f>
        <v>0</v>
      </c>
    </row>
    <row r="48" spans="1:77" x14ac:dyDescent="0.3">
      <c r="A48" s="105" t="s">
        <v>448</v>
      </c>
      <c r="B48">
        <f>I!A46*'Sim_F(IxI)'!$O48</f>
        <v>0</v>
      </c>
      <c r="C48">
        <f>I!B46*'Sim_F(IxI)'!$O48</f>
        <v>0</v>
      </c>
      <c r="D48">
        <f>I!C46*'Sim_F(IxI)'!$O48</f>
        <v>0</v>
      </c>
      <c r="E48">
        <f>I!D46*'Sim_F(IxI)'!$O48</f>
        <v>0</v>
      </c>
      <c r="F48">
        <f>I!E46*'Sim_F(IxI)'!$O48</f>
        <v>0</v>
      </c>
      <c r="G48">
        <f>I!F46*'Sim_F(IxI)'!$O48</f>
        <v>0</v>
      </c>
      <c r="H48">
        <f>I!G46*'Sim_F(IxI)'!$O48</f>
        <v>0</v>
      </c>
      <c r="I48">
        <f>I!H46*'Sim_F(IxI)'!$O48</f>
        <v>0</v>
      </c>
      <c r="J48">
        <f>I!I46*'Sim_F(IxI)'!$O48</f>
        <v>0</v>
      </c>
      <c r="K48">
        <f>I!J46*'Sim_F(IxI)'!$O48</f>
        <v>0</v>
      </c>
      <c r="L48">
        <f>I!K46*'Sim_F(IxI)'!$O48</f>
        <v>0</v>
      </c>
      <c r="M48">
        <f>I!L46*'Sim_F(IxI)'!$O48</f>
        <v>0</v>
      </c>
      <c r="N48">
        <f>I!M46*'Sim_F(IxI)'!$O48</f>
        <v>0</v>
      </c>
      <c r="O48">
        <f>I!N46*'Sim_F(IxI)'!$O48</f>
        <v>0</v>
      </c>
      <c r="P48">
        <f>I!O46*'Sim_F(IxI)'!$O48</f>
        <v>0</v>
      </c>
      <c r="Q48">
        <f>I!P46*'Sim_F(IxI)'!$O48</f>
        <v>0</v>
      </c>
      <c r="R48">
        <f>I!Q46*'Sim_F(IxI)'!$O48</f>
        <v>0</v>
      </c>
      <c r="S48">
        <f>I!R46*'Sim_F(IxI)'!$O48</f>
        <v>0</v>
      </c>
      <c r="T48">
        <f>I!S46*'Sim_F(IxI)'!$O48</f>
        <v>0</v>
      </c>
      <c r="U48">
        <f>I!T46*'Sim_F(IxI)'!$O48</f>
        <v>0</v>
      </c>
      <c r="V48">
        <f>I!U46*'Sim_F(IxI)'!$O48</f>
        <v>0</v>
      </c>
      <c r="W48">
        <f>I!V46*'Sim_F(IxI)'!$O48</f>
        <v>0</v>
      </c>
      <c r="X48">
        <f>I!W46*'Sim_F(IxI)'!$O48</f>
        <v>0</v>
      </c>
      <c r="Y48">
        <f>I!X46*'Sim_F(IxI)'!$O48</f>
        <v>0</v>
      </c>
      <c r="Z48">
        <f>I!Y46*'Sim_F(IxI)'!$O48</f>
        <v>0</v>
      </c>
      <c r="AA48">
        <f>I!Z46*'Sim_F(IxI)'!$O48</f>
        <v>0</v>
      </c>
      <c r="AB48">
        <f>I!AA46*'Sim_F(IxI)'!$O48</f>
        <v>0</v>
      </c>
      <c r="AC48">
        <f>I!AB46*'Sim_F(IxI)'!$O48</f>
        <v>0</v>
      </c>
      <c r="AD48">
        <f>I!AC46*'Sim_F(IxI)'!$O48</f>
        <v>0</v>
      </c>
      <c r="AE48">
        <f>I!AD46*'Sim_F(IxI)'!$O48</f>
        <v>0</v>
      </c>
      <c r="AF48">
        <f>I!AE46*'Sim_F(IxI)'!$O48</f>
        <v>0</v>
      </c>
      <c r="AG48">
        <f>I!AF46*'Sim_F(IxI)'!$O48</f>
        <v>0</v>
      </c>
      <c r="AH48">
        <f>I!AG46*'Sim_F(IxI)'!$O48</f>
        <v>0</v>
      </c>
      <c r="AI48">
        <f>I!AH46*'Sim_F(IxI)'!$O48</f>
        <v>0</v>
      </c>
      <c r="AJ48">
        <f>I!AI46*'Sim_F(IxI)'!$O48</f>
        <v>0</v>
      </c>
      <c r="AK48">
        <f>I!AJ46*'Sim_F(IxI)'!$O48</f>
        <v>0</v>
      </c>
      <c r="AL48">
        <f>I!AK46*'Sim_F(IxI)'!$O48</f>
        <v>0</v>
      </c>
      <c r="AM48">
        <f>I!AL46*'Sim_F(IxI)'!$O48</f>
        <v>0</v>
      </c>
      <c r="AN48">
        <f>I!AM46*'Sim_F(IxI)'!$O48</f>
        <v>0</v>
      </c>
      <c r="AO48">
        <f>I!AN46*'Sim_F(IxI)'!$O48</f>
        <v>0</v>
      </c>
      <c r="AP48">
        <f>I!AO46*'Sim_F(IxI)'!$O48</f>
        <v>0</v>
      </c>
      <c r="AQ48">
        <f>I!AP46*'Sim_F(IxI)'!$O48</f>
        <v>0</v>
      </c>
      <c r="AR48">
        <f>I!AQ46*'Sim_F(IxI)'!$O48</f>
        <v>0</v>
      </c>
      <c r="AS48">
        <f>I!AR46*'Sim_F(IxI)'!$O48</f>
        <v>0</v>
      </c>
      <c r="AT48">
        <f>I!AS46*'Sim_F(IxI)'!$O48</f>
        <v>0</v>
      </c>
      <c r="AU48">
        <f>I!AT46*'Sim_F(IxI)'!$O48</f>
        <v>0</v>
      </c>
      <c r="AV48">
        <f>I!AU46*'Sim_F(IxI)'!$O48</f>
        <v>0</v>
      </c>
      <c r="AW48">
        <f>I!AV46*'Sim_F(IxI)'!$O48</f>
        <v>0</v>
      </c>
      <c r="AX48">
        <f>I!AW46*'Sim_F(IxI)'!$O48</f>
        <v>0</v>
      </c>
      <c r="AY48">
        <f>I!AX46*'Sim_F(IxI)'!$O48</f>
        <v>0</v>
      </c>
      <c r="AZ48">
        <f>I!AY46*'Sim_F(IxI)'!$O48</f>
        <v>0</v>
      </c>
      <c r="BA48">
        <f>I!AZ46*'Sim_F(IxI)'!$O48</f>
        <v>0</v>
      </c>
      <c r="BB48">
        <f>I!BA46*'Sim_F(IxI)'!$O48</f>
        <v>0</v>
      </c>
      <c r="BC48">
        <f>I!BB46*'Sim_F(IxI)'!$O48</f>
        <v>0</v>
      </c>
      <c r="BD48">
        <f>I!BC46*'Sim_F(IxI)'!$O48</f>
        <v>0</v>
      </c>
      <c r="BE48">
        <f>I!BD46*'Sim_F(IxI)'!$O48</f>
        <v>0</v>
      </c>
      <c r="BF48">
        <f>I!BE46*'Sim_F(IxI)'!$O48</f>
        <v>0</v>
      </c>
      <c r="BG48">
        <f>I!BF46*'Sim_F(IxI)'!$O48</f>
        <v>0</v>
      </c>
      <c r="BH48">
        <f>I!BG46*'Sim_F(IxI)'!$O48</f>
        <v>0</v>
      </c>
      <c r="BI48">
        <f>I!BH46*'Sim_F(IxI)'!$O48</f>
        <v>0</v>
      </c>
      <c r="BJ48">
        <f>I!BI46*'Sim_F(IxI)'!$O48</f>
        <v>0</v>
      </c>
      <c r="BK48">
        <f>I!BJ46*'Sim_F(IxI)'!$O48</f>
        <v>0</v>
      </c>
      <c r="BL48">
        <f>I!BK46*'Sim_F(IxI)'!$O48</f>
        <v>0</v>
      </c>
      <c r="BM48">
        <f>I!BL46*'Sim_F(IxI)'!$O48</f>
        <v>0</v>
      </c>
      <c r="BN48">
        <f>I!BM46*'Sim_F(IxI)'!$O48</f>
        <v>0</v>
      </c>
      <c r="BO48">
        <f>I!BN46*'Sim_F(IxI)'!$O48</f>
        <v>0</v>
      </c>
      <c r="BP48">
        <f>I!BO46*'Sim_F(IxI)'!$O48</f>
        <v>0</v>
      </c>
      <c r="BQ48">
        <f>I!BP46*'Sim_F(IxI)'!$O48</f>
        <v>0</v>
      </c>
      <c r="BR48">
        <f>I!BQ46*'Sim_F(IxI)'!$O48</f>
        <v>0</v>
      </c>
      <c r="BS48">
        <f>I!BR46*'Sim_F(IxI)'!$O48</f>
        <v>0</v>
      </c>
      <c r="BT48">
        <f>I!BS46*'Sim_F(IxI)'!$O48</f>
        <v>0</v>
      </c>
      <c r="BU48">
        <f>I!BT46*'Sim_F(IxI)'!$O48</f>
        <v>0</v>
      </c>
      <c r="BV48">
        <f>I!BU46*'Sim_F(IxI)'!$O48</f>
        <v>0</v>
      </c>
      <c r="BW48">
        <f>I!BV46*'Sim_F(IxI)'!$O48</f>
        <v>0</v>
      </c>
      <c r="BX48">
        <f>I!BW46*'Sim_F(IxI)'!$O48</f>
        <v>0</v>
      </c>
      <c r="BY48">
        <f>I!BX46*'Sim_F(IxI)'!$O48</f>
        <v>0</v>
      </c>
    </row>
    <row r="49" spans="1:77" x14ac:dyDescent="0.3">
      <c r="A49" s="105" t="s">
        <v>456</v>
      </c>
      <c r="B49">
        <f>I!A47*'Sim_F(IxI)'!$O49</f>
        <v>0</v>
      </c>
      <c r="C49">
        <f>I!B47*'Sim_F(IxI)'!$O49</f>
        <v>0</v>
      </c>
      <c r="D49">
        <f>I!C47*'Sim_F(IxI)'!$O49</f>
        <v>0</v>
      </c>
      <c r="E49">
        <f>I!D47*'Sim_F(IxI)'!$O49</f>
        <v>0</v>
      </c>
      <c r="F49">
        <f>I!E47*'Sim_F(IxI)'!$O49</f>
        <v>0</v>
      </c>
      <c r="G49">
        <f>I!F47*'Sim_F(IxI)'!$O49</f>
        <v>0</v>
      </c>
      <c r="H49">
        <f>I!G47*'Sim_F(IxI)'!$O49</f>
        <v>0</v>
      </c>
      <c r="I49">
        <f>I!H47*'Sim_F(IxI)'!$O49</f>
        <v>0</v>
      </c>
      <c r="J49">
        <f>I!I47*'Sim_F(IxI)'!$O49</f>
        <v>0</v>
      </c>
      <c r="K49">
        <f>I!J47*'Sim_F(IxI)'!$O49</f>
        <v>0</v>
      </c>
      <c r="L49">
        <f>I!K47*'Sim_F(IxI)'!$O49</f>
        <v>0</v>
      </c>
      <c r="M49">
        <f>I!L47*'Sim_F(IxI)'!$O49</f>
        <v>0</v>
      </c>
      <c r="N49">
        <f>I!M47*'Sim_F(IxI)'!$O49</f>
        <v>0</v>
      </c>
      <c r="O49">
        <f>I!N47*'Sim_F(IxI)'!$O49</f>
        <v>0</v>
      </c>
      <c r="P49">
        <f>I!O47*'Sim_F(IxI)'!$O49</f>
        <v>0</v>
      </c>
      <c r="Q49">
        <f>I!P47*'Sim_F(IxI)'!$O49</f>
        <v>0</v>
      </c>
      <c r="R49">
        <f>I!Q47*'Sim_F(IxI)'!$O49</f>
        <v>0</v>
      </c>
      <c r="S49">
        <f>I!R47*'Sim_F(IxI)'!$O49</f>
        <v>0</v>
      </c>
      <c r="T49">
        <f>I!S47*'Sim_F(IxI)'!$O49</f>
        <v>0</v>
      </c>
      <c r="U49">
        <f>I!T47*'Sim_F(IxI)'!$O49</f>
        <v>0</v>
      </c>
      <c r="V49">
        <f>I!U47*'Sim_F(IxI)'!$O49</f>
        <v>0</v>
      </c>
      <c r="W49">
        <f>I!V47*'Sim_F(IxI)'!$O49</f>
        <v>0</v>
      </c>
      <c r="X49">
        <f>I!W47*'Sim_F(IxI)'!$O49</f>
        <v>0</v>
      </c>
      <c r="Y49">
        <f>I!X47*'Sim_F(IxI)'!$O49</f>
        <v>0</v>
      </c>
      <c r="Z49">
        <f>I!Y47*'Sim_F(IxI)'!$O49</f>
        <v>0</v>
      </c>
      <c r="AA49">
        <f>I!Z47*'Sim_F(IxI)'!$O49</f>
        <v>0</v>
      </c>
      <c r="AB49">
        <f>I!AA47*'Sim_F(IxI)'!$O49</f>
        <v>0</v>
      </c>
      <c r="AC49">
        <f>I!AB47*'Sim_F(IxI)'!$O49</f>
        <v>0</v>
      </c>
      <c r="AD49">
        <f>I!AC47*'Sim_F(IxI)'!$O49</f>
        <v>0</v>
      </c>
      <c r="AE49">
        <f>I!AD47*'Sim_F(IxI)'!$O49</f>
        <v>0</v>
      </c>
      <c r="AF49">
        <f>I!AE47*'Sim_F(IxI)'!$O49</f>
        <v>0</v>
      </c>
      <c r="AG49">
        <f>I!AF47*'Sim_F(IxI)'!$O49</f>
        <v>0</v>
      </c>
      <c r="AH49">
        <f>I!AG47*'Sim_F(IxI)'!$O49</f>
        <v>0</v>
      </c>
      <c r="AI49">
        <f>I!AH47*'Sim_F(IxI)'!$O49</f>
        <v>0</v>
      </c>
      <c r="AJ49">
        <f>I!AI47*'Sim_F(IxI)'!$O49</f>
        <v>0</v>
      </c>
      <c r="AK49">
        <f>I!AJ47*'Sim_F(IxI)'!$O49</f>
        <v>0</v>
      </c>
      <c r="AL49">
        <f>I!AK47*'Sim_F(IxI)'!$O49</f>
        <v>0</v>
      </c>
      <c r="AM49">
        <f>I!AL47*'Sim_F(IxI)'!$O49</f>
        <v>0</v>
      </c>
      <c r="AN49">
        <f>I!AM47*'Sim_F(IxI)'!$O49</f>
        <v>0</v>
      </c>
      <c r="AO49">
        <f>I!AN47*'Sim_F(IxI)'!$O49</f>
        <v>0</v>
      </c>
      <c r="AP49">
        <f>I!AO47*'Sim_F(IxI)'!$O49</f>
        <v>0</v>
      </c>
      <c r="AQ49">
        <f>I!AP47*'Sim_F(IxI)'!$O49</f>
        <v>0</v>
      </c>
      <c r="AR49">
        <f>I!AQ47*'Sim_F(IxI)'!$O49</f>
        <v>0</v>
      </c>
      <c r="AS49">
        <f>I!AR47*'Sim_F(IxI)'!$O49</f>
        <v>0</v>
      </c>
      <c r="AT49">
        <f>I!AS47*'Sim_F(IxI)'!$O49</f>
        <v>0</v>
      </c>
      <c r="AU49">
        <f>I!AT47*'Sim_F(IxI)'!$O49</f>
        <v>0</v>
      </c>
      <c r="AV49">
        <f>I!AU47*'Sim_F(IxI)'!$O49</f>
        <v>0</v>
      </c>
      <c r="AW49">
        <f>I!AV47*'Sim_F(IxI)'!$O49</f>
        <v>0</v>
      </c>
      <c r="AX49">
        <f>I!AW47*'Sim_F(IxI)'!$O49</f>
        <v>0</v>
      </c>
      <c r="AY49">
        <f>I!AX47*'Sim_F(IxI)'!$O49</f>
        <v>0</v>
      </c>
      <c r="AZ49">
        <f>I!AY47*'Sim_F(IxI)'!$O49</f>
        <v>0</v>
      </c>
      <c r="BA49">
        <f>I!AZ47*'Sim_F(IxI)'!$O49</f>
        <v>0</v>
      </c>
      <c r="BB49">
        <f>I!BA47*'Sim_F(IxI)'!$O49</f>
        <v>0</v>
      </c>
      <c r="BC49">
        <f>I!BB47*'Sim_F(IxI)'!$O49</f>
        <v>0</v>
      </c>
      <c r="BD49">
        <f>I!BC47*'Sim_F(IxI)'!$O49</f>
        <v>0</v>
      </c>
      <c r="BE49">
        <f>I!BD47*'Sim_F(IxI)'!$O49</f>
        <v>0</v>
      </c>
      <c r="BF49">
        <f>I!BE47*'Sim_F(IxI)'!$O49</f>
        <v>0</v>
      </c>
      <c r="BG49">
        <f>I!BF47*'Sim_F(IxI)'!$O49</f>
        <v>0</v>
      </c>
      <c r="BH49">
        <f>I!BG47*'Sim_F(IxI)'!$O49</f>
        <v>0</v>
      </c>
      <c r="BI49">
        <f>I!BH47*'Sim_F(IxI)'!$O49</f>
        <v>0</v>
      </c>
      <c r="BJ49">
        <f>I!BI47*'Sim_F(IxI)'!$O49</f>
        <v>0</v>
      </c>
      <c r="BK49">
        <f>I!BJ47*'Sim_F(IxI)'!$O49</f>
        <v>0</v>
      </c>
      <c r="BL49">
        <f>I!BK47*'Sim_F(IxI)'!$O49</f>
        <v>0</v>
      </c>
      <c r="BM49">
        <f>I!BL47*'Sim_F(IxI)'!$O49</f>
        <v>0</v>
      </c>
      <c r="BN49">
        <f>I!BM47*'Sim_F(IxI)'!$O49</f>
        <v>0</v>
      </c>
      <c r="BO49">
        <f>I!BN47*'Sim_F(IxI)'!$O49</f>
        <v>0</v>
      </c>
      <c r="BP49">
        <f>I!BO47*'Sim_F(IxI)'!$O49</f>
        <v>0</v>
      </c>
      <c r="BQ49">
        <f>I!BP47*'Sim_F(IxI)'!$O49</f>
        <v>0</v>
      </c>
      <c r="BR49">
        <f>I!BQ47*'Sim_F(IxI)'!$O49</f>
        <v>0</v>
      </c>
      <c r="BS49">
        <f>I!BR47*'Sim_F(IxI)'!$O49</f>
        <v>0</v>
      </c>
      <c r="BT49">
        <f>I!BS47*'Sim_F(IxI)'!$O49</f>
        <v>0</v>
      </c>
      <c r="BU49">
        <f>I!BT47*'Sim_F(IxI)'!$O49</f>
        <v>0</v>
      </c>
      <c r="BV49">
        <f>I!BU47*'Sim_F(IxI)'!$O49</f>
        <v>0</v>
      </c>
      <c r="BW49">
        <f>I!BV47*'Sim_F(IxI)'!$O49</f>
        <v>0</v>
      </c>
      <c r="BX49">
        <f>I!BW47*'Sim_F(IxI)'!$O49</f>
        <v>0</v>
      </c>
      <c r="BY49">
        <f>I!BX47*'Sim_F(IxI)'!$O49</f>
        <v>0</v>
      </c>
    </row>
    <row r="50" spans="1:77" x14ac:dyDescent="0.3">
      <c r="A50" s="105" t="s">
        <v>476</v>
      </c>
      <c r="B50">
        <f>I!A48*'Sim_F(IxI)'!$O50</f>
        <v>0</v>
      </c>
      <c r="C50">
        <f>I!B48*'Sim_F(IxI)'!$O50</f>
        <v>0</v>
      </c>
      <c r="D50">
        <f>I!C48*'Sim_F(IxI)'!$O50</f>
        <v>0</v>
      </c>
      <c r="E50">
        <f>I!D48*'Sim_F(IxI)'!$O50</f>
        <v>0</v>
      </c>
      <c r="F50">
        <f>I!E48*'Sim_F(IxI)'!$O50</f>
        <v>0</v>
      </c>
      <c r="G50">
        <f>I!F48*'Sim_F(IxI)'!$O50</f>
        <v>0</v>
      </c>
      <c r="H50">
        <f>I!G48*'Sim_F(IxI)'!$O50</f>
        <v>0</v>
      </c>
      <c r="I50">
        <f>I!H48*'Sim_F(IxI)'!$O50</f>
        <v>0</v>
      </c>
      <c r="J50">
        <f>I!I48*'Sim_F(IxI)'!$O50</f>
        <v>0</v>
      </c>
      <c r="K50">
        <f>I!J48*'Sim_F(IxI)'!$O50</f>
        <v>0</v>
      </c>
      <c r="L50">
        <f>I!K48*'Sim_F(IxI)'!$O50</f>
        <v>0</v>
      </c>
      <c r="M50">
        <f>I!L48*'Sim_F(IxI)'!$O50</f>
        <v>0</v>
      </c>
      <c r="N50">
        <f>I!M48*'Sim_F(IxI)'!$O50</f>
        <v>0</v>
      </c>
      <c r="O50">
        <f>I!N48*'Sim_F(IxI)'!$O50</f>
        <v>0</v>
      </c>
      <c r="P50">
        <f>I!O48*'Sim_F(IxI)'!$O50</f>
        <v>0</v>
      </c>
      <c r="Q50">
        <f>I!P48*'Sim_F(IxI)'!$O50</f>
        <v>0</v>
      </c>
      <c r="R50">
        <f>I!Q48*'Sim_F(IxI)'!$O50</f>
        <v>0</v>
      </c>
      <c r="S50">
        <f>I!R48*'Sim_F(IxI)'!$O50</f>
        <v>0</v>
      </c>
      <c r="T50">
        <f>I!S48*'Sim_F(IxI)'!$O50</f>
        <v>0</v>
      </c>
      <c r="U50">
        <f>I!T48*'Sim_F(IxI)'!$O50</f>
        <v>0</v>
      </c>
      <c r="V50">
        <f>I!U48*'Sim_F(IxI)'!$O50</f>
        <v>0</v>
      </c>
      <c r="W50">
        <f>I!V48*'Sim_F(IxI)'!$O50</f>
        <v>0</v>
      </c>
      <c r="X50">
        <f>I!W48*'Sim_F(IxI)'!$O50</f>
        <v>0</v>
      </c>
      <c r="Y50">
        <f>I!X48*'Sim_F(IxI)'!$O50</f>
        <v>0</v>
      </c>
      <c r="Z50">
        <f>I!Y48*'Sim_F(IxI)'!$O50</f>
        <v>0</v>
      </c>
      <c r="AA50">
        <f>I!Z48*'Sim_F(IxI)'!$O50</f>
        <v>0</v>
      </c>
      <c r="AB50">
        <f>I!AA48*'Sim_F(IxI)'!$O50</f>
        <v>0</v>
      </c>
      <c r="AC50">
        <f>I!AB48*'Sim_F(IxI)'!$O50</f>
        <v>0</v>
      </c>
      <c r="AD50">
        <f>I!AC48*'Sim_F(IxI)'!$O50</f>
        <v>0</v>
      </c>
      <c r="AE50">
        <f>I!AD48*'Sim_F(IxI)'!$O50</f>
        <v>0</v>
      </c>
      <c r="AF50">
        <f>I!AE48*'Sim_F(IxI)'!$O50</f>
        <v>0</v>
      </c>
      <c r="AG50">
        <f>I!AF48*'Sim_F(IxI)'!$O50</f>
        <v>0</v>
      </c>
      <c r="AH50">
        <f>I!AG48*'Sim_F(IxI)'!$O50</f>
        <v>0</v>
      </c>
      <c r="AI50">
        <f>I!AH48*'Sim_F(IxI)'!$O50</f>
        <v>0</v>
      </c>
      <c r="AJ50">
        <f>I!AI48*'Sim_F(IxI)'!$O50</f>
        <v>0</v>
      </c>
      <c r="AK50">
        <f>I!AJ48*'Sim_F(IxI)'!$O50</f>
        <v>0</v>
      </c>
      <c r="AL50">
        <f>I!AK48*'Sim_F(IxI)'!$O50</f>
        <v>0</v>
      </c>
      <c r="AM50">
        <f>I!AL48*'Sim_F(IxI)'!$O50</f>
        <v>0</v>
      </c>
      <c r="AN50">
        <f>I!AM48*'Sim_F(IxI)'!$O50</f>
        <v>0</v>
      </c>
      <c r="AO50">
        <f>I!AN48*'Sim_F(IxI)'!$O50</f>
        <v>0</v>
      </c>
      <c r="AP50">
        <f>I!AO48*'Sim_F(IxI)'!$O50</f>
        <v>0</v>
      </c>
      <c r="AQ50">
        <f>I!AP48*'Sim_F(IxI)'!$O50</f>
        <v>0</v>
      </c>
      <c r="AR50">
        <f>I!AQ48*'Sim_F(IxI)'!$O50</f>
        <v>0</v>
      </c>
      <c r="AS50">
        <f>I!AR48*'Sim_F(IxI)'!$O50</f>
        <v>0</v>
      </c>
      <c r="AT50">
        <f>I!AS48*'Sim_F(IxI)'!$O50</f>
        <v>0</v>
      </c>
      <c r="AU50">
        <f>I!AT48*'Sim_F(IxI)'!$O50</f>
        <v>0</v>
      </c>
      <c r="AV50">
        <f>I!AU48*'Sim_F(IxI)'!$O50</f>
        <v>0</v>
      </c>
      <c r="AW50">
        <f>I!AV48*'Sim_F(IxI)'!$O50</f>
        <v>0</v>
      </c>
      <c r="AX50">
        <f>I!AW48*'Sim_F(IxI)'!$O50</f>
        <v>0</v>
      </c>
      <c r="AY50">
        <f>I!AX48*'Sim_F(IxI)'!$O50</f>
        <v>0</v>
      </c>
      <c r="AZ50">
        <f>I!AY48*'Sim_F(IxI)'!$O50</f>
        <v>0</v>
      </c>
      <c r="BA50">
        <f>I!AZ48*'Sim_F(IxI)'!$O50</f>
        <v>0</v>
      </c>
      <c r="BB50">
        <f>I!BA48*'Sim_F(IxI)'!$O50</f>
        <v>0</v>
      </c>
      <c r="BC50">
        <f>I!BB48*'Sim_F(IxI)'!$O50</f>
        <v>0</v>
      </c>
      <c r="BD50">
        <f>I!BC48*'Sim_F(IxI)'!$O50</f>
        <v>0</v>
      </c>
      <c r="BE50">
        <f>I!BD48*'Sim_F(IxI)'!$O50</f>
        <v>0</v>
      </c>
      <c r="BF50">
        <f>I!BE48*'Sim_F(IxI)'!$O50</f>
        <v>0</v>
      </c>
      <c r="BG50">
        <f>I!BF48*'Sim_F(IxI)'!$O50</f>
        <v>0</v>
      </c>
      <c r="BH50">
        <f>I!BG48*'Sim_F(IxI)'!$O50</f>
        <v>0</v>
      </c>
      <c r="BI50">
        <f>I!BH48*'Sim_F(IxI)'!$O50</f>
        <v>0</v>
      </c>
      <c r="BJ50">
        <f>I!BI48*'Sim_F(IxI)'!$O50</f>
        <v>0</v>
      </c>
      <c r="BK50">
        <f>I!BJ48*'Sim_F(IxI)'!$O50</f>
        <v>0</v>
      </c>
      <c r="BL50">
        <f>I!BK48*'Sim_F(IxI)'!$O50</f>
        <v>0</v>
      </c>
      <c r="BM50">
        <f>I!BL48*'Sim_F(IxI)'!$O50</f>
        <v>0</v>
      </c>
      <c r="BN50">
        <f>I!BM48*'Sim_F(IxI)'!$O50</f>
        <v>0</v>
      </c>
      <c r="BO50">
        <f>I!BN48*'Sim_F(IxI)'!$O50</f>
        <v>0</v>
      </c>
      <c r="BP50">
        <f>I!BO48*'Sim_F(IxI)'!$O50</f>
        <v>0</v>
      </c>
      <c r="BQ50">
        <f>I!BP48*'Sim_F(IxI)'!$O50</f>
        <v>0</v>
      </c>
      <c r="BR50">
        <f>I!BQ48*'Sim_F(IxI)'!$O50</f>
        <v>0</v>
      </c>
      <c r="BS50">
        <f>I!BR48*'Sim_F(IxI)'!$O50</f>
        <v>0</v>
      </c>
      <c r="BT50">
        <f>I!BS48*'Sim_F(IxI)'!$O50</f>
        <v>0</v>
      </c>
      <c r="BU50">
        <f>I!BT48*'Sim_F(IxI)'!$O50</f>
        <v>0</v>
      </c>
      <c r="BV50">
        <f>I!BU48*'Sim_F(IxI)'!$O50</f>
        <v>0</v>
      </c>
      <c r="BW50">
        <f>I!BV48*'Sim_F(IxI)'!$O50</f>
        <v>0</v>
      </c>
      <c r="BX50">
        <f>I!BW48*'Sim_F(IxI)'!$O50</f>
        <v>0</v>
      </c>
      <c r="BY50">
        <f>I!BX48*'Sim_F(IxI)'!$O50</f>
        <v>0</v>
      </c>
    </row>
    <row r="51" spans="1:77" x14ac:dyDescent="0.3">
      <c r="A51" s="105" t="s">
        <v>486</v>
      </c>
      <c r="B51">
        <f>I!A49*'Sim_F(IxI)'!$O51</f>
        <v>0</v>
      </c>
      <c r="C51">
        <f>I!B49*'Sim_F(IxI)'!$O51</f>
        <v>0</v>
      </c>
      <c r="D51">
        <f>I!C49*'Sim_F(IxI)'!$O51</f>
        <v>0</v>
      </c>
      <c r="E51">
        <f>I!D49*'Sim_F(IxI)'!$O51</f>
        <v>0</v>
      </c>
      <c r="F51">
        <f>I!E49*'Sim_F(IxI)'!$O51</f>
        <v>0</v>
      </c>
      <c r="G51">
        <f>I!F49*'Sim_F(IxI)'!$O51</f>
        <v>0</v>
      </c>
      <c r="H51">
        <f>I!G49*'Sim_F(IxI)'!$O51</f>
        <v>0</v>
      </c>
      <c r="I51">
        <f>I!H49*'Sim_F(IxI)'!$O51</f>
        <v>0</v>
      </c>
      <c r="J51">
        <f>I!I49*'Sim_F(IxI)'!$O51</f>
        <v>0</v>
      </c>
      <c r="K51">
        <f>I!J49*'Sim_F(IxI)'!$O51</f>
        <v>0</v>
      </c>
      <c r="L51">
        <f>I!K49*'Sim_F(IxI)'!$O51</f>
        <v>0</v>
      </c>
      <c r="M51">
        <f>I!L49*'Sim_F(IxI)'!$O51</f>
        <v>0</v>
      </c>
      <c r="N51">
        <f>I!M49*'Sim_F(IxI)'!$O51</f>
        <v>0</v>
      </c>
      <c r="O51">
        <f>I!N49*'Sim_F(IxI)'!$O51</f>
        <v>0</v>
      </c>
      <c r="P51">
        <f>I!O49*'Sim_F(IxI)'!$O51</f>
        <v>0</v>
      </c>
      <c r="Q51">
        <f>I!P49*'Sim_F(IxI)'!$O51</f>
        <v>0</v>
      </c>
      <c r="R51">
        <f>I!Q49*'Sim_F(IxI)'!$O51</f>
        <v>0</v>
      </c>
      <c r="S51">
        <f>I!R49*'Sim_F(IxI)'!$O51</f>
        <v>0</v>
      </c>
      <c r="T51">
        <f>I!S49*'Sim_F(IxI)'!$O51</f>
        <v>0</v>
      </c>
      <c r="U51">
        <f>I!T49*'Sim_F(IxI)'!$O51</f>
        <v>0</v>
      </c>
      <c r="V51">
        <f>I!U49*'Sim_F(IxI)'!$O51</f>
        <v>0</v>
      </c>
      <c r="W51">
        <f>I!V49*'Sim_F(IxI)'!$O51</f>
        <v>0</v>
      </c>
      <c r="X51">
        <f>I!W49*'Sim_F(IxI)'!$O51</f>
        <v>0</v>
      </c>
      <c r="Y51">
        <f>I!X49*'Sim_F(IxI)'!$O51</f>
        <v>0</v>
      </c>
      <c r="Z51">
        <f>I!Y49*'Sim_F(IxI)'!$O51</f>
        <v>0</v>
      </c>
      <c r="AA51">
        <f>I!Z49*'Sim_F(IxI)'!$O51</f>
        <v>0</v>
      </c>
      <c r="AB51">
        <f>I!AA49*'Sim_F(IxI)'!$O51</f>
        <v>0</v>
      </c>
      <c r="AC51">
        <f>I!AB49*'Sim_F(IxI)'!$O51</f>
        <v>0</v>
      </c>
      <c r="AD51">
        <f>I!AC49*'Sim_F(IxI)'!$O51</f>
        <v>0</v>
      </c>
      <c r="AE51">
        <f>I!AD49*'Sim_F(IxI)'!$O51</f>
        <v>0</v>
      </c>
      <c r="AF51">
        <f>I!AE49*'Sim_F(IxI)'!$O51</f>
        <v>0</v>
      </c>
      <c r="AG51">
        <f>I!AF49*'Sim_F(IxI)'!$O51</f>
        <v>0</v>
      </c>
      <c r="AH51">
        <f>I!AG49*'Sim_F(IxI)'!$O51</f>
        <v>0</v>
      </c>
      <c r="AI51">
        <f>I!AH49*'Sim_F(IxI)'!$O51</f>
        <v>0</v>
      </c>
      <c r="AJ51">
        <f>I!AI49*'Sim_F(IxI)'!$O51</f>
        <v>0</v>
      </c>
      <c r="AK51">
        <f>I!AJ49*'Sim_F(IxI)'!$O51</f>
        <v>0</v>
      </c>
      <c r="AL51">
        <f>I!AK49*'Sim_F(IxI)'!$O51</f>
        <v>0</v>
      </c>
      <c r="AM51">
        <f>I!AL49*'Sim_F(IxI)'!$O51</f>
        <v>0</v>
      </c>
      <c r="AN51">
        <f>I!AM49*'Sim_F(IxI)'!$O51</f>
        <v>0</v>
      </c>
      <c r="AO51">
        <f>I!AN49*'Sim_F(IxI)'!$O51</f>
        <v>0</v>
      </c>
      <c r="AP51">
        <f>I!AO49*'Sim_F(IxI)'!$O51</f>
        <v>0</v>
      </c>
      <c r="AQ51">
        <f>I!AP49*'Sim_F(IxI)'!$O51</f>
        <v>0</v>
      </c>
      <c r="AR51">
        <f>I!AQ49*'Sim_F(IxI)'!$O51</f>
        <v>0</v>
      </c>
      <c r="AS51">
        <f>I!AR49*'Sim_F(IxI)'!$O51</f>
        <v>0</v>
      </c>
      <c r="AT51">
        <f>I!AS49*'Sim_F(IxI)'!$O51</f>
        <v>0</v>
      </c>
      <c r="AU51">
        <f>I!AT49*'Sim_F(IxI)'!$O51</f>
        <v>0</v>
      </c>
      <c r="AV51">
        <f>I!AU49*'Sim_F(IxI)'!$O51</f>
        <v>0</v>
      </c>
      <c r="AW51">
        <f>I!AV49*'Sim_F(IxI)'!$O51</f>
        <v>0</v>
      </c>
      <c r="AX51">
        <f>I!AW49*'Sim_F(IxI)'!$O51</f>
        <v>0</v>
      </c>
      <c r="AY51">
        <f>I!AX49*'Sim_F(IxI)'!$O51</f>
        <v>0</v>
      </c>
      <c r="AZ51">
        <f>I!AY49*'Sim_F(IxI)'!$O51</f>
        <v>0</v>
      </c>
      <c r="BA51">
        <f>I!AZ49*'Sim_F(IxI)'!$O51</f>
        <v>0</v>
      </c>
      <c r="BB51">
        <f>I!BA49*'Sim_F(IxI)'!$O51</f>
        <v>0</v>
      </c>
      <c r="BC51">
        <f>I!BB49*'Sim_F(IxI)'!$O51</f>
        <v>0</v>
      </c>
      <c r="BD51">
        <f>I!BC49*'Sim_F(IxI)'!$O51</f>
        <v>0</v>
      </c>
      <c r="BE51">
        <f>I!BD49*'Sim_F(IxI)'!$O51</f>
        <v>0</v>
      </c>
      <c r="BF51">
        <f>I!BE49*'Sim_F(IxI)'!$O51</f>
        <v>0</v>
      </c>
      <c r="BG51">
        <f>I!BF49*'Sim_F(IxI)'!$O51</f>
        <v>0</v>
      </c>
      <c r="BH51">
        <f>I!BG49*'Sim_F(IxI)'!$O51</f>
        <v>0</v>
      </c>
      <c r="BI51">
        <f>I!BH49*'Sim_F(IxI)'!$O51</f>
        <v>0</v>
      </c>
      <c r="BJ51">
        <f>I!BI49*'Sim_F(IxI)'!$O51</f>
        <v>0</v>
      </c>
      <c r="BK51">
        <f>I!BJ49*'Sim_F(IxI)'!$O51</f>
        <v>0</v>
      </c>
      <c r="BL51">
        <f>I!BK49*'Sim_F(IxI)'!$O51</f>
        <v>0</v>
      </c>
      <c r="BM51">
        <f>I!BL49*'Sim_F(IxI)'!$O51</f>
        <v>0</v>
      </c>
      <c r="BN51">
        <f>I!BM49*'Sim_F(IxI)'!$O51</f>
        <v>0</v>
      </c>
      <c r="BO51">
        <f>I!BN49*'Sim_F(IxI)'!$O51</f>
        <v>0</v>
      </c>
      <c r="BP51">
        <f>I!BO49*'Sim_F(IxI)'!$O51</f>
        <v>0</v>
      </c>
      <c r="BQ51">
        <f>I!BP49*'Sim_F(IxI)'!$O51</f>
        <v>0</v>
      </c>
      <c r="BR51">
        <f>I!BQ49*'Sim_F(IxI)'!$O51</f>
        <v>0</v>
      </c>
      <c r="BS51">
        <f>I!BR49*'Sim_F(IxI)'!$O51</f>
        <v>0</v>
      </c>
      <c r="BT51">
        <f>I!BS49*'Sim_F(IxI)'!$O51</f>
        <v>0</v>
      </c>
      <c r="BU51">
        <f>I!BT49*'Sim_F(IxI)'!$O51</f>
        <v>0</v>
      </c>
      <c r="BV51">
        <f>I!BU49*'Sim_F(IxI)'!$O51</f>
        <v>0</v>
      </c>
      <c r="BW51">
        <f>I!BV49*'Sim_F(IxI)'!$O51</f>
        <v>0</v>
      </c>
      <c r="BX51">
        <f>I!BW49*'Sim_F(IxI)'!$O51</f>
        <v>0</v>
      </c>
      <c r="BY51">
        <f>I!BX49*'Sim_F(IxI)'!$O51</f>
        <v>0</v>
      </c>
    </row>
    <row r="52" spans="1:77" x14ac:dyDescent="0.3">
      <c r="A52" s="105" t="s">
        <v>504</v>
      </c>
      <c r="B52">
        <f>I!A50*'Sim_F(IxI)'!$O52</f>
        <v>0</v>
      </c>
      <c r="C52">
        <f>I!B50*'Sim_F(IxI)'!$O52</f>
        <v>0</v>
      </c>
      <c r="D52">
        <f>I!C50*'Sim_F(IxI)'!$O52</f>
        <v>0</v>
      </c>
      <c r="E52">
        <f>I!D50*'Sim_F(IxI)'!$O52</f>
        <v>0</v>
      </c>
      <c r="F52">
        <f>I!E50*'Sim_F(IxI)'!$O52</f>
        <v>0</v>
      </c>
      <c r="G52">
        <f>I!F50*'Sim_F(IxI)'!$O52</f>
        <v>0</v>
      </c>
      <c r="H52">
        <f>I!G50*'Sim_F(IxI)'!$O52</f>
        <v>0</v>
      </c>
      <c r="I52">
        <f>I!H50*'Sim_F(IxI)'!$O52</f>
        <v>0</v>
      </c>
      <c r="J52">
        <f>I!I50*'Sim_F(IxI)'!$O52</f>
        <v>0</v>
      </c>
      <c r="K52">
        <f>I!J50*'Sim_F(IxI)'!$O52</f>
        <v>0</v>
      </c>
      <c r="L52">
        <f>I!K50*'Sim_F(IxI)'!$O52</f>
        <v>0</v>
      </c>
      <c r="M52">
        <f>I!L50*'Sim_F(IxI)'!$O52</f>
        <v>0</v>
      </c>
      <c r="N52">
        <f>I!M50*'Sim_F(IxI)'!$O52</f>
        <v>0</v>
      </c>
      <c r="O52">
        <f>I!N50*'Sim_F(IxI)'!$O52</f>
        <v>0</v>
      </c>
      <c r="P52">
        <f>I!O50*'Sim_F(IxI)'!$O52</f>
        <v>0</v>
      </c>
      <c r="Q52">
        <f>I!P50*'Sim_F(IxI)'!$O52</f>
        <v>0</v>
      </c>
      <c r="R52">
        <f>I!Q50*'Sim_F(IxI)'!$O52</f>
        <v>0</v>
      </c>
      <c r="S52">
        <f>I!R50*'Sim_F(IxI)'!$O52</f>
        <v>0</v>
      </c>
      <c r="T52">
        <f>I!S50*'Sim_F(IxI)'!$O52</f>
        <v>0</v>
      </c>
      <c r="U52">
        <f>I!T50*'Sim_F(IxI)'!$O52</f>
        <v>0</v>
      </c>
      <c r="V52">
        <f>I!U50*'Sim_F(IxI)'!$O52</f>
        <v>0</v>
      </c>
      <c r="W52">
        <f>I!V50*'Sim_F(IxI)'!$O52</f>
        <v>0</v>
      </c>
      <c r="X52">
        <f>I!W50*'Sim_F(IxI)'!$O52</f>
        <v>0</v>
      </c>
      <c r="Y52">
        <f>I!X50*'Sim_F(IxI)'!$O52</f>
        <v>0</v>
      </c>
      <c r="Z52">
        <f>I!Y50*'Sim_F(IxI)'!$O52</f>
        <v>0</v>
      </c>
      <c r="AA52">
        <f>I!Z50*'Sim_F(IxI)'!$O52</f>
        <v>0</v>
      </c>
      <c r="AB52">
        <f>I!AA50*'Sim_F(IxI)'!$O52</f>
        <v>0</v>
      </c>
      <c r="AC52">
        <f>I!AB50*'Sim_F(IxI)'!$O52</f>
        <v>0</v>
      </c>
      <c r="AD52">
        <f>I!AC50*'Sim_F(IxI)'!$O52</f>
        <v>0</v>
      </c>
      <c r="AE52">
        <f>I!AD50*'Sim_F(IxI)'!$O52</f>
        <v>0</v>
      </c>
      <c r="AF52">
        <f>I!AE50*'Sim_F(IxI)'!$O52</f>
        <v>0</v>
      </c>
      <c r="AG52">
        <f>I!AF50*'Sim_F(IxI)'!$O52</f>
        <v>0</v>
      </c>
      <c r="AH52">
        <f>I!AG50*'Sim_F(IxI)'!$O52</f>
        <v>0</v>
      </c>
      <c r="AI52">
        <f>I!AH50*'Sim_F(IxI)'!$O52</f>
        <v>0</v>
      </c>
      <c r="AJ52">
        <f>I!AI50*'Sim_F(IxI)'!$O52</f>
        <v>0</v>
      </c>
      <c r="AK52">
        <f>I!AJ50*'Sim_F(IxI)'!$O52</f>
        <v>0</v>
      </c>
      <c r="AL52">
        <f>I!AK50*'Sim_F(IxI)'!$O52</f>
        <v>0</v>
      </c>
      <c r="AM52">
        <f>I!AL50*'Sim_F(IxI)'!$O52</f>
        <v>0</v>
      </c>
      <c r="AN52">
        <f>I!AM50*'Sim_F(IxI)'!$O52</f>
        <v>0</v>
      </c>
      <c r="AO52">
        <f>I!AN50*'Sim_F(IxI)'!$O52</f>
        <v>0</v>
      </c>
      <c r="AP52">
        <f>I!AO50*'Sim_F(IxI)'!$O52</f>
        <v>0</v>
      </c>
      <c r="AQ52">
        <f>I!AP50*'Sim_F(IxI)'!$O52</f>
        <v>0</v>
      </c>
      <c r="AR52">
        <f>I!AQ50*'Sim_F(IxI)'!$O52</f>
        <v>0</v>
      </c>
      <c r="AS52">
        <f>I!AR50*'Sim_F(IxI)'!$O52</f>
        <v>0</v>
      </c>
      <c r="AT52">
        <f>I!AS50*'Sim_F(IxI)'!$O52</f>
        <v>0</v>
      </c>
      <c r="AU52">
        <f>I!AT50*'Sim_F(IxI)'!$O52</f>
        <v>0</v>
      </c>
      <c r="AV52">
        <f>I!AU50*'Sim_F(IxI)'!$O52</f>
        <v>0</v>
      </c>
      <c r="AW52">
        <f>I!AV50*'Sim_F(IxI)'!$O52</f>
        <v>0</v>
      </c>
      <c r="AX52">
        <f>I!AW50*'Sim_F(IxI)'!$O52</f>
        <v>0</v>
      </c>
      <c r="AY52">
        <f>I!AX50*'Sim_F(IxI)'!$O52</f>
        <v>0</v>
      </c>
      <c r="AZ52">
        <f>I!AY50*'Sim_F(IxI)'!$O52</f>
        <v>0</v>
      </c>
      <c r="BA52">
        <f>I!AZ50*'Sim_F(IxI)'!$O52</f>
        <v>0</v>
      </c>
      <c r="BB52">
        <f>I!BA50*'Sim_F(IxI)'!$O52</f>
        <v>0</v>
      </c>
      <c r="BC52">
        <f>I!BB50*'Sim_F(IxI)'!$O52</f>
        <v>0</v>
      </c>
      <c r="BD52">
        <f>I!BC50*'Sim_F(IxI)'!$O52</f>
        <v>0</v>
      </c>
      <c r="BE52">
        <f>I!BD50*'Sim_F(IxI)'!$O52</f>
        <v>0</v>
      </c>
      <c r="BF52">
        <f>I!BE50*'Sim_F(IxI)'!$O52</f>
        <v>0</v>
      </c>
      <c r="BG52">
        <f>I!BF50*'Sim_F(IxI)'!$O52</f>
        <v>0</v>
      </c>
      <c r="BH52">
        <f>I!BG50*'Sim_F(IxI)'!$O52</f>
        <v>0</v>
      </c>
      <c r="BI52">
        <f>I!BH50*'Sim_F(IxI)'!$O52</f>
        <v>0</v>
      </c>
      <c r="BJ52">
        <f>I!BI50*'Sim_F(IxI)'!$O52</f>
        <v>0</v>
      </c>
      <c r="BK52">
        <f>I!BJ50*'Sim_F(IxI)'!$O52</f>
        <v>0</v>
      </c>
      <c r="BL52">
        <f>I!BK50*'Sim_F(IxI)'!$O52</f>
        <v>0</v>
      </c>
      <c r="BM52">
        <f>I!BL50*'Sim_F(IxI)'!$O52</f>
        <v>0</v>
      </c>
      <c r="BN52">
        <f>I!BM50*'Sim_F(IxI)'!$O52</f>
        <v>0</v>
      </c>
      <c r="BO52">
        <f>I!BN50*'Sim_F(IxI)'!$O52</f>
        <v>0</v>
      </c>
      <c r="BP52">
        <f>I!BO50*'Sim_F(IxI)'!$O52</f>
        <v>0</v>
      </c>
      <c r="BQ52">
        <f>I!BP50*'Sim_F(IxI)'!$O52</f>
        <v>0</v>
      </c>
      <c r="BR52">
        <f>I!BQ50*'Sim_F(IxI)'!$O52</f>
        <v>0</v>
      </c>
      <c r="BS52">
        <f>I!BR50*'Sim_F(IxI)'!$O52</f>
        <v>0</v>
      </c>
      <c r="BT52">
        <f>I!BS50*'Sim_F(IxI)'!$O52</f>
        <v>0</v>
      </c>
      <c r="BU52">
        <f>I!BT50*'Sim_F(IxI)'!$O52</f>
        <v>0</v>
      </c>
      <c r="BV52">
        <f>I!BU50*'Sim_F(IxI)'!$O52</f>
        <v>0</v>
      </c>
      <c r="BW52">
        <f>I!BV50*'Sim_F(IxI)'!$O52</f>
        <v>0</v>
      </c>
      <c r="BX52">
        <f>I!BW50*'Sim_F(IxI)'!$O52</f>
        <v>0</v>
      </c>
      <c r="BY52">
        <f>I!BX50*'Sim_F(IxI)'!$O52</f>
        <v>0</v>
      </c>
    </row>
    <row r="53" spans="1:77" x14ac:dyDescent="0.3">
      <c r="A53" s="105" t="s">
        <v>500</v>
      </c>
      <c r="B53">
        <f>I!A51*'Sim_F(IxI)'!$O53</f>
        <v>0</v>
      </c>
      <c r="C53">
        <f>I!B51*'Sim_F(IxI)'!$O53</f>
        <v>0</v>
      </c>
      <c r="D53">
        <f>I!C51*'Sim_F(IxI)'!$O53</f>
        <v>0</v>
      </c>
      <c r="E53">
        <f>I!D51*'Sim_F(IxI)'!$O53</f>
        <v>0</v>
      </c>
      <c r="F53">
        <f>I!E51*'Sim_F(IxI)'!$O53</f>
        <v>0</v>
      </c>
      <c r="G53">
        <f>I!F51*'Sim_F(IxI)'!$O53</f>
        <v>0</v>
      </c>
      <c r="H53">
        <f>I!G51*'Sim_F(IxI)'!$O53</f>
        <v>0</v>
      </c>
      <c r="I53">
        <f>I!H51*'Sim_F(IxI)'!$O53</f>
        <v>0</v>
      </c>
      <c r="J53">
        <f>I!I51*'Sim_F(IxI)'!$O53</f>
        <v>0</v>
      </c>
      <c r="K53">
        <f>I!J51*'Sim_F(IxI)'!$O53</f>
        <v>0</v>
      </c>
      <c r="L53">
        <f>I!K51*'Sim_F(IxI)'!$O53</f>
        <v>0</v>
      </c>
      <c r="M53">
        <f>I!L51*'Sim_F(IxI)'!$O53</f>
        <v>0</v>
      </c>
      <c r="N53">
        <f>I!M51*'Sim_F(IxI)'!$O53</f>
        <v>0</v>
      </c>
      <c r="O53">
        <f>I!N51*'Sim_F(IxI)'!$O53</f>
        <v>0</v>
      </c>
      <c r="P53">
        <f>I!O51*'Sim_F(IxI)'!$O53</f>
        <v>0</v>
      </c>
      <c r="Q53">
        <f>I!P51*'Sim_F(IxI)'!$O53</f>
        <v>0</v>
      </c>
      <c r="R53">
        <f>I!Q51*'Sim_F(IxI)'!$O53</f>
        <v>0</v>
      </c>
      <c r="S53">
        <f>I!R51*'Sim_F(IxI)'!$O53</f>
        <v>0</v>
      </c>
      <c r="T53">
        <f>I!S51*'Sim_F(IxI)'!$O53</f>
        <v>0</v>
      </c>
      <c r="U53">
        <f>I!T51*'Sim_F(IxI)'!$O53</f>
        <v>0</v>
      </c>
      <c r="V53">
        <f>I!U51*'Sim_F(IxI)'!$O53</f>
        <v>0</v>
      </c>
      <c r="W53">
        <f>I!V51*'Sim_F(IxI)'!$O53</f>
        <v>0</v>
      </c>
      <c r="X53">
        <f>I!W51*'Sim_F(IxI)'!$O53</f>
        <v>0</v>
      </c>
      <c r="Y53">
        <f>I!X51*'Sim_F(IxI)'!$O53</f>
        <v>0</v>
      </c>
      <c r="Z53">
        <f>I!Y51*'Sim_F(IxI)'!$O53</f>
        <v>0</v>
      </c>
      <c r="AA53">
        <f>I!Z51*'Sim_F(IxI)'!$O53</f>
        <v>0</v>
      </c>
      <c r="AB53">
        <f>I!AA51*'Sim_F(IxI)'!$O53</f>
        <v>0</v>
      </c>
      <c r="AC53">
        <f>I!AB51*'Sim_F(IxI)'!$O53</f>
        <v>0</v>
      </c>
      <c r="AD53">
        <f>I!AC51*'Sim_F(IxI)'!$O53</f>
        <v>0</v>
      </c>
      <c r="AE53">
        <f>I!AD51*'Sim_F(IxI)'!$O53</f>
        <v>0</v>
      </c>
      <c r="AF53">
        <f>I!AE51*'Sim_F(IxI)'!$O53</f>
        <v>0</v>
      </c>
      <c r="AG53">
        <f>I!AF51*'Sim_F(IxI)'!$O53</f>
        <v>0</v>
      </c>
      <c r="AH53">
        <f>I!AG51*'Sim_F(IxI)'!$O53</f>
        <v>0</v>
      </c>
      <c r="AI53">
        <f>I!AH51*'Sim_F(IxI)'!$O53</f>
        <v>0</v>
      </c>
      <c r="AJ53">
        <f>I!AI51*'Sim_F(IxI)'!$O53</f>
        <v>0</v>
      </c>
      <c r="AK53">
        <f>I!AJ51*'Sim_F(IxI)'!$O53</f>
        <v>0</v>
      </c>
      <c r="AL53">
        <f>I!AK51*'Sim_F(IxI)'!$O53</f>
        <v>0</v>
      </c>
      <c r="AM53">
        <f>I!AL51*'Sim_F(IxI)'!$O53</f>
        <v>0</v>
      </c>
      <c r="AN53">
        <f>I!AM51*'Sim_F(IxI)'!$O53</f>
        <v>0</v>
      </c>
      <c r="AO53">
        <f>I!AN51*'Sim_F(IxI)'!$O53</f>
        <v>0</v>
      </c>
      <c r="AP53">
        <f>I!AO51*'Sim_F(IxI)'!$O53</f>
        <v>0</v>
      </c>
      <c r="AQ53">
        <f>I!AP51*'Sim_F(IxI)'!$O53</f>
        <v>0</v>
      </c>
      <c r="AR53">
        <f>I!AQ51*'Sim_F(IxI)'!$O53</f>
        <v>0</v>
      </c>
      <c r="AS53">
        <f>I!AR51*'Sim_F(IxI)'!$O53</f>
        <v>0</v>
      </c>
      <c r="AT53">
        <f>I!AS51*'Sim_F(IxI)'!$O53</f>
        <v>0</v>
      </c>
      <c r="AU53">
        <f>I!AT51*'Sim_F(IxI)'!$O53</f>
        <v>0</v>
      </c>
      <c r="AV53">
        <f>I!AU51*'Sim_F(IxI)'!$O53</f>
        <v>0</v>
      </c>
      <c r="AW53">
        <f>I!AV51*'Sim_F(IxI)'!$O53</f>
        <v>0</v>
      </c>
      <c r="AX53">
        <f>I!AW51*'Sim_F(IxI)'!$O53</f>
        <v>0</v>
      </c>
      <c r="AY53">
        <f>I!AX51*'Sim_F(IxI)'!$O53</f>
        <v>0</v>
      </c>
      <c r="AZ53">
        <f>I!AY51*'Sim_F(IxI)'!$O53</f>
        <v>0</v>
      </c>
      <c r="BA53">
        <f>I!AZ51*'Sim_F(IxI)'!$O53</f>
        <v>0</v>
      </c>
      <c r="BB53">
        <f>I!BA51*'Sim_F(IxI)'!$O53</f>
        <v>0</v>
      </c>
      <c r="BC53">
        <f>I!BB51*'Sim_F(IxI)'!$O53</f>
        <v>0</v>
      </c>
      <c r="BD53">
        <f>I!BC51*'Sim_F(IxI)'!$O53</f>
        <v>0</v>
      </c>
      <c r="BE53">
        <f>I!BD51*'Sim_F(IxI)'!$O53</f>
        <v>0</v>
      </c>
      <c r="BF53">
        <f>I!BE51*'Sim_F(IxI)'!$O53</f>
        <v>0</v>
      </c>
      <c r="BG53">
        <f>I!BF51*'Sim_F(IxI)'!$O53</f>
        <v>0</v>
      </c>
      <c r="BH53">
        <f>I!BG51*'Sim_F(IxI)'!$O53</f>
        <v>0</v>
      </c>
      <c r="BI53">
        <f>I!BH51*'Sim_F(IxI)'!$O53</f>
        <v>0</v>
      </c>
      <c r="BJ53">
        <f>I!BI51*'Sim_F(IxI)'!$O53</f>
        <v>0</v>
      </c>
      <c r="BK53">
        <f>I!BJ51*'Sim_F(IxI)'!$O53</f>
        <v>0</v>
      </c>
      <c r="BL53">
        <f>I!BK51*'Sim_F(IxI)'!$O53</f>
        <v>0</v>
      </c>
      <c r="BM53">
        <f>I!BL51*'Sim_F(IxI)'!$O53</f>
        <v>0</v>
      </c>
      <c r="BN53">
        <f>I!BM51*'Sim_F(IxI)'!$O53</f>
        <v>0</v>
      </c>
      <c r="BO53">
        <f>I!BN51*'Sim_F(IxI)'!$O53</f>
        <v>0</v>
      </c>
      <c r="BP53">
        <f>I!BO51*'Sim_F(IxI)'!$O53</f>
        <v>0</v>
      </c>
      <c r="BQ53">
        <f>I!BP51*'Sim_F(IxI)'!$O53</f>
        <v>0</v>
      </c>
      <c r="BR53">
        <f>I!BQ51*'Sim_F(IxI)'!$O53</f>
        <v>0</v>
      </c>
      <c r="BS53">
        <f>I!BR51*'Sim_F(IxI)'!$O53</f>
        <v>0</v>
      </c>
      <c r="BT53">
        <f>I!BS51*'Sim_F(IxI)'!$O53</f>
        <v>0</v>
      </c>
      <c r="BU53">
        <f>I!BT51*'Sim_F(IxI)'!$O53</f>
        <v>0</v>
      </c>
      <c r="BV53">
        <f>I!BU51*'Sim_F(IxI)'!$O53</f>
        <v>0</v>
      </c>
      <c r="BW53">
        <f>I!BV51*'Sim_F(IxI)'!$O53</f>
        <v>0</v>
      </c>
      <c r="BX53">
        <f>I!BW51*'Sim_F(IxI)'!$O53</f>
        <v>0</v>
      </c>
      <c r="BY53">
        <f>I!BX51*'Sim_F(IxI)'!$O53</f>
        <v>0</v>
      </c>
    </row>
    <row r="54" spans="1:77" x14ac:dyDescent="0.3">
      <c r="A54" s="105" t="s">
        <v>494</v>
      </c>
      <c r="B54">
        <f>I!A52*'Sim_F(IxI)'!$O54</f>
        <v>0</v>
      </c>
      <c r="C54">
        <f>I!B52*'Sim_F(IxI)'!$O54</f>
        <v>0</v>
      </c>
      <c r="D54">
        <f>I!C52*'Sim_F(IxI)'!$O54</f>
        <v>0</v>
      </c>
      <c r="E54">
        <f>I!D52*'Sim_F(IxI)'!$O54</f>
        <v>0</v>
      </c>
      <c r="F54">
        <f>I!E52*'Sim_F(IxI)'!$O54</f>
        <v>0</v>
      </c>
      <c r="G54">
        <f>I!F52*'Sim_F(IxI)'!$O54</f>
        <v>0</v>
      </c>
      <c r="H54">
        <f>I!G52*'Sim_F(IxI)'!$O54</f>
        <v>0</v>
      </c>
      <c r="I54">
        <f>I!H52*'Sim_F(IxI)'!$O54</f>
        <v>0</v>
      </c>
      <c r="J54">
        <f>I!I52*'Sim_F(IxI)'!$O54</f>
        <v>0</v>
      </c>
      <c r="K54">
        <f>I!J52*'Sim_F(IxI)'!$O54</f>
        <v>0</v>
      </c>
      <c r="L54">
        <f>I!K52*'Sim_F(IxI)'!$O54</f>
        <v>0</v>
      </c>
      <c r="M54">
        <f>I!L52*'Sim_F(IxI)'!$O54</f>
        <v>0</v>
      </c>
      <c r="N54">
        <f>I!M52*'Sim_F(IxI)'!$O54</f>
        <v>0</v>
      </c>
      <c r="O54">
        <f>I!N52*'Sim_F(IxI)'!$O54</f>
        <v>0</v>
      </c>
      <c r="P54">
        <f>I!O52*'Sim_F(IxI)'!$O54</f>
        <v>0</v>
      </c>
      <c r="Q54">
        <f>I!P52*'Sim_F(IxI)'!$O54</f>
        <v>0</v>
      </c>
      <c r="R54">
        <f>I!Q52*'Sim_F(IxI)'!$O54</f>
        <v>0</v>
      </c>
      <c r="S54">
        <f>I!R52*'Sim_F(IxI)'!$O54</f>
        <v>0</v>
      </c>
      <c r="T54">
        <f>I!S52*'Sim_F(IxI)'!$O54</f>
        <v>0</v>
      </c>
      <c r="U54">
        <f>I!T52*'Sim_F(IxI)'!$O54</f>
        <v>0</v>
      </c>
      <c r="V54">
        <f>I!U52*'Sim_F(IxI)'!$O54</f>
        <v>0</v>
      </c>
      <c r="W54">
        <f>I!V52*'Sim_F(IxI)'!$O54</f>
        <v>0</v>
      </c>
      <c r="X54">
        <f>I!W52*'Sim_F(IxI)'!$O54</f>
        <v>0</v>
      </c>
      <c r="Y54">
        <f>I!X52*'Sim_F(IxI)'!$O54</f>
        <v>0</v>
      </c>
      <c r="Z54">
        <f>I!Y52*'Sim_F(IxI)'!$O54</f>
        <v>0</v>
      </c>
      <c r="AA54">
        <f>I!Z52*'Sim_F(IxI)'!$O54</f>
        <v>0</v>
      </c>
      <c r="AB54">
        <f>I!AA52*'Sim_F(IxI)'!$O54</f>
        <v>0</v>
      </c>
      <c r="AC54">
        <f>I!AB52*'Sim_F(IxI)'!$O54</f>
        <v>0</v>
      </c>
      <c r="AD54">
        <f>I!AC52*'Sim_F(IxI)'!$O54</f>
        <v>0</v>
      </c>
      <c r="AE54">
        <f>I!AD52*'Sim_F(IxI)'!$O54</f>
        <v>0</v>
      </c>
      <c r="AF54">
        <f>I!AE52*'Sim_F(IxI)'!$O54</f>
        <v>0</v>
      </c>
      <c r="AG54">
        <f>I!AF52*'Sim_F(IxI)'!$O54</f>
        <v>0</v>
      </c>
      <c r="AH54">
        <f>I!AG52*'Sim_F(IxI)'!$O54</f>
        <v>0</v>
      </c>
      <c r="AI54">
        <f>I!AH52*'Sim_F(IxI)'!$O54</f>
        <v>0</v>
      </c>
      <c r="AJ54">
        <f>I!AI52*'Sim_F(IxI)'!$O54</f>
        <v>0</v>
      </c>
      <c r="AK54">
        <f>I!AJ52*'Sim_F(IxI)'!$O54</f>
        <v>0</v>
      </c>
      <c r="AL54">
        <f>I!AK52*'Sim_F(IxI)'!$O54</f>
        <v>0</v>
      </c>
      <c r="AM54">
        <f>I!AL52*'Sim_F(IxI)'!$O54</f>
        <v>0</v>
      </c>
      <c r="AN54">
        <f>I!AM52*'Sim_F(IxI)'!$O54</f>
        <v>0</v>
      </c>
      <c r="AO54">
        <f>I!AN52*'Sim_F(IxI)'!$O54</f>
        <v>0</v>
      </c>
      <c r="AP54">
        <f>I!AO52*'Sim_F(IxI)'!$O54</f>
        <v>0</v>
      </c>
      <c r="AQ54">
        <f>I!AP52*'Sim_F(IxI)'!$O54</f>
        <v>0</v>
      </c>
      <c r="AR54">
        <f>I!AQ52*'Sim_F(IxI)'!$O54</f>
        <v>0</v>
      </c>
      <c r="AS54">
        <f>I!AR52*'Sim_F(IxI)'!$O54</f>
        <v>0</v>
      </c>
      <c r="AT54">
        <f>I!AS52*'Sim_F(IxI)'!$O54</f>
        <v>0</v>
      </c>
      <c r="AU54">
        <f>I!AT52*'Sim_F(IxI)'!$O54</f>
        <v>0</v>
      </c>
      <c r="AV54">
        <f>I!AU52*'Sim_F(IxI)'!$O54</f>
        <v>0</v>
      </c>
      <c r="AW54">
        <f>I!AV52*'Sim_F(IxI)'!$O54</f>
        <v>0</v>
      </c>
      <c r="AX54">
        <f>I!AW52*'Sim_F(IxI)'!$O54</f>
        <v>0</v>
      </c>
      <c r="AY54">
        <f>I!AX52*'Sim_F(IxI)'!$O54</f>
        <v>0</v>
      </c>
      <c r="AZ54">
        <f>I!AY52*'Sim_F(IxI)'!$O54</f>
        <v>0</v>
      </c>
      <c r="BA54">
        <f>I!AZ52*'Sim_F(IxI)'!$O54</f>
        <v>0</v>
      </c>
      <c r="BB54">
        <f>I!BA52*'Sim_F(IxI)'!$O54</f>
        <v>0</v>
      </c>
      <c r="BC54">
        <f>I!BB52*'Sim_F(IxI)'!$O54</f>
        <v>0</v>
      </c>
      <c r="BD54">
        <f>I!BC52*'Sim_F(IxI)'!$O54</f>
        <v>0</v>
      </c>
      <c r="BE54">
        <f>I!BD52*'Sim_F(IxI)'!$O54</f>
        <v>0</v>
      </c>
      <c r="BF54">
        <f>I!BE52*'Sim_F(IxI)'!$O54</f>
        <v>0</v>
      </c>
      <c r="BG54">
        <f>I!BF52*'Sim_F(IxI)'!$O54</f>
        <v>0</v>
      </c>
      <c r="BH54">
        <f>I!BG52*'Sim_F(IxI)'!$O54</f>
        <v>0</v>
      </c>
      <c r="BI54">
        <f>I!BH52*'Sim_F(IxI)'!$O54</f>
        <v>0</v>
      </c>
      <c r="BJ54">
        <f>I!BI52*'Sim_F(IxI)'!$O54</f>
        <v>0</v>
      </c>
      <c r="BK54">
        <f>I!BJ52*'Sim_F(IxI)'!$O54</f>
        <v>0</v>
      </c>
      <c r="BL54">
        <f>I!BK52*'Sim_F(IxI)'!$O54</f>
        <v>0</v>
      </c>
      <c r="BM54">
        <f>I!BL52*'Sim_F(IxI)'!$O54</f>
        <v>0</v>
      </c>
      <c r="BN54">
        <f>I!BM52*'Sim_F(IxI)'!$O54</f>
        <v>0</v>
      </c>
      <c r="BO54">
        <f>I!BN52*'Sim_F(IxI)'!$O54</f>
        <v>0</v>
      </c>
      <c r="BP54">
        <f>I!BO52*'Sim_F(IxI)'!$O54</f>
        <v>0</v>
      </c>
      <c r="BQ54">
        <f>I!BP52*'Sim_F(IxI)'!$O54</f>
        <v>0</v>
      </c>
      <c r="BR54">
        <f>I!BQ52*'Sim_F(IxI)'!$O54</f>
        <v>0</v>
      </c>
      <c r="BS54">
        <f>I!BR52*'Sim_F(IxI)'!$O54</f>
        <v>0</v>
      </c>
      <c r="BT54">
        <f>I!BS52*'Sim_F(IxI)'!$O54</f>
        <v>0</v>
      </c>
      <c r="BU54">
        <f>I!BT52*'Sim_F(IxI)'!$O54</f>
        <v>0</v>
      </c>
      <c r="BV54">
        <f>I!BU52*'Sim_F(IxI)'!$O54</f>
        <v>0</v>
      </c>
      <c r="BW54">
        <f>I!BV52*'Sim_F(IxI)'!$O54</f>
        <v>0</v>
      </c>
      <c r="BX54">
        <f>I!BW52*'Sim_F(IxI)'!$O54</f>
        <v>0</v>
      </c>
      <c r="BY54">
        <f>I!BX52*'Sim_F(IxI)'!$O54</f>
        <v>0</v>
      </c>
    </row>
    <row r="55" spans="1:77" x14ac:dyDescent="0.3">
      <c r="A55" s="105" t="s">
        <v>514</v>
      </c>
      <c r="B55">
        <f>I!A53*'Sim_F(IxI)'!$O55</f>
        <v>0</v>
      </c>
      <c r="C55">
        <f>I!B53*'Sim_F(IxI)'!$O55</f>
        <v>0</v>
      </c>
      <c r="D55">
        <f>I!C53*'Sim_F(IxI)'!$O55</f>
        <v>0</v>
      </c>
      <c r="E55">
        <f>I!D53*'Sim_F(IxI)'!$O55</f>
        <v>0</v>
      </c>
      <c r="F55">
        <f>I!E53*'Sim_F(IxI)'!$O55</f>
        <v>0</v>
      </c>
      <c r="G55">
        <f>I!F53*'Sim_F(IxI)'!$O55</f>
        <v>0</v>
      </c>
      <c r="H55">
        <f>I!G53*'Sim_F(IxI)'!$O55</f>
        <v>0</v>
      </c>
      <c r="I55">
        <f>I!H53*'Sim_F(IxI)'!$O55</f>
        <v>0</v>
      </c>
      <c r="J55">
        <f>I!I53*'Sim_F(IxI)'!$O55</f>
        <v>0</v>
      </c>
      <c r="K55">
        <f>I!J53*'Sim_F(IxI)'!$O55</f>
        <v>0</v>
      </c>
      <c r="L55">
        <f>I!K53*'Sim_F(IxI)'!$O55</f>
        <v>0</v>
      </c>
      <c r="M55">
        <f>I!L53*'Sim_F(IxI)'!$O55</f>
        <v>0</v>
      </c>
      <c r="N55">
        <f>I!M53*'Sim_F(IxI)'!$O55</f>
        <v>0</v>
      </c>
      <c r="O55">
        <f>I!N53*'Sim_F(IxI)'!$O55</f>
        <v>0</v>
      </c>
      <c r="P55">
        <f>I!O53*'Sim_F(IxI)'!$O55</f>
        <v>0</v>
      </c>
      <c r="Q55">
        <f>I!P53*'Sim_F(IxI)'!$O55</f>
        <v>0</v>
      </c>
      <c r="R55">
        <f>I!Q53*'Sim_F(IxI)'!$O55</f>
        <v>0</v>
      </c>
      <c r="S55">
        <f>I!R53*'Sim_F(IxI)'!$O55</f>
        <v>0</v>
      </c>
      <c r="T55">
        <f>I!S53*'Sim_F(IxI)'!$O55</f>
        <v>0</v>
      </c>
      <c r="U55">
        <f>I!T53*'Sim_F(IxI)'!$O55</f>
        <v>0</v>
      </c>
      <c r="V55">
        <f>I!U53*'Sim_F(IxI)'!$O55</f>
        <v>0</v>
      </c>
      <c r="W55">
        <f>I!V53*'Sim_F(IxI)'!$O55</f>
        <v>0</v>
      </c>
      <c r="X55">
        <f>I!W53*'Sim_F(IxI)'!$O55</f>
        <v>0</v>
      </c>
      <c r="Y55">
        <f>I!X53*'Sim_F(IxI)'!$O55</f>
        <v>0</v>
      </c>
      <c r="Z55">
        <f>I!Y53*'Sim_F(IxI)'!$O55</f>
        <v>0</v>
      </c>
      <c r="AA55">
        <f>I!Z53*'Sim_F(IxI)'!$O55</f>
        <v>0</v>
      </c>
      <c r="AB55">
        <f>I!AA53*'Sim_F(IxI)'!$O55</f>
        <v>0</v>
      </c>
      <c r="AC55">
        <f>I!AB53*'Sim_F(IxI)'!$O55</f>
        <v>0</v>
      </c>
      <c r="AD55">
        <f>I!AC53*'Sim_F(IxI)'!$O55</f>
        <v>0</v>
      </c>
      <c r="AE55">
        <f>I!AD53*'Sim_F(IxI)'!$O55</f>
        <v>0</v>
      </c>
      <c r="AF55">
        <f>I!AE53*'Sim_F(IxI)'!$O55</f>
        <v>0</v>
      </c>
      <c r="AG55">
        <f>I!AF53*'Sim_F(IxI)'!$O55</f>
        <v>0</v>
      </c>
      <c r="AH55">
        <f>I!AG53*'Sim_F(IxI)'!$O55</f>
        <v>0</v>
      </c>
      <c r="AI55">
        <f>I!AH53*'Sim_F(IxI)'!$O55</f>
        <v>0</v>
      </c>
      <c r="AJ55">
        <f>I!AI53*'Sim_F(IxI)'!$O55</f>
        <v>0</v>
      </c>
      <c r="AK55">
        <f>I!AJ53*'Sim_F(IxI)'!$O55</f>
        <v>0</v>
      </c>
      <c r="AL55">
        <f>I!AK53*'Sim_F(IxI)'!$O55</f>
        <v>0</v>
      </c>
      <c r="AM55">
        <f>I!AL53*'Sim_F(IxI)'!$O55</f>
        <v>0</v>
      </c>
      <c r="AN55">
        <f>I!AM53*'Sim_F(IxI)'!$O55</f>
        <v>0</v>
      </c>
      <c r="AO55">
        <f>I!AN53*'Sim_F(IxI)'!$O55</f>
        <v>0</v>
      </c>
      <c r="AP55">
        <f>I!AO53*'Sim_F(IxI)'!$O55</f>
        <v>0</v>
      </c>
      <c r="AQ55">
        <f>I!AP53*'Sim_F(IxI)'!$O55</f>
        <v>0</v>
      </c>
      <c r="AR55">
        <f>I!AQ53*'Sim_F(IxI)'!$O55</f>
        <v>0</v>
      </c>
      <c r="AS55">
        <f>I!AR53*'Sim_F(IxI)'!$O55</f>
        <v>0</v>
      </c>
      <c r="AT55">
        <f>I!AS53*'Sim_F(IxI)'!$O55</f>
        <v>0</v>
      </c>
      <c r="AU55">
        <f>I!AT53*'Sim_F(IxI)'!$O55</f>
        <v>0</v>
      </c>
      <c r="AV55">
        <f>I!AU53*'Sim_F(IxI)'!$O55</f>
        <v>0</v>
      </c>
      <c r="AW55">
        <f>I!AV53*'Sim_F(IxI)'!$O55</f>
        <v>0</v>
      </c>
      <c r="AX55">
        <f>I!AW53*'Sim_F(IxI)'!$O55</f>
        <v>0</v>
      </c>
      <c r="AY55">
        <f>I!AX53*'Sim_F(IxI)'!$O55</f>
        <v>0</v>
      </c>
      <c r="AZ55">
        <f>I!AY53*'Sim_F(IxI)'!$O55</f>
        <v>0</v>
      </c>
      <c r="BA55">
        <f>I!AZ53*'Sim_F(IxI)'!$O55</f>
        <v>0</v>
      </c>
      <c r="BB55">
        <f>I!BA53*'Sim_F(IxI)'!$O55</f>
        <v>0</v>
      </c>
      <c r="BC55">
        <f>I!BB53*'Sim_F(IxI)'!$O55</f>
        <v>0</v>
      </c>
      <c r="BD55">
        <f>I!BC53*'Sim_F(IxI)'!$O55</f>
        <v>0</v>
      </c>
      <c r="BE55">
        <f>I!BD53*'Sim_F(IxI)'!$O55</f>
        <v>0</v>
      </c>
      <c r="BF55">
        <f>I!BE53*'Sim_F(IxI)'!$O55</f>
        <v>0</v>
      </c>
      <c r="BG55">
        <f>I!BF53*'Sim_F(IxI)'!$O55</f>
        <v>0</v>
      </c>
      <c r="BH55">
        <f>I!BG53*'Sim_F(IxI)'!$O55</f>
        <v>0</v>
      </c>
      <c r="BI55">
        <f>I!BH53*'Sim_F(IxI)'!$O55</f>
        <v>0</v>
      </c>
      <c r="BJ55">
        <f>I!BI53*'Sim_F(IxI)'!$O55</f>
        <v>0</v>
      </c>
      <c r="BK55">
        <f>I!BJ53*'Sim_F(IxI)'!$O55</f>
        <v>0</v>
      </c>
      <c r="BL55">
        <f>I!BK53*'Sim_F(IxI)'!$O55</f>
        <v>0</v>
      </c>
      <c r="BM55">
        <f>I!BL53*'Sim_F(IxI)'!$O55</f>
        <v>0</v>
      </c>
      <c r="BN55">
        <f>I!BM53*'Sim_F(IxI)'!$O55</f>
        <v>0</v>
      </c>
      <c r="BO55">
        <f>I!BN53*'Sim_F(IxI)'!$O55</f>
        <v>0</v>
      </c>
      <c r="BP55">
        <f>I!BO53*'Sim_F(IxI)'!$O55</f>
        <v>0</v>
      </c>
      <c r="BQ55">
        <f>I!BP53*'Sim_F(IxI)'!$O55</f>
        <v>0</v>
      </c>
      <c r="BR55">
        <f>I!BQ53*'Sim_F(IxI)'!$O55</f>
        <v>0</v>
      </c>
      <c r="BS55">
        <f>I!BR53*'Sim_F(IxI)'!$O55</f>
        <v>0</v>
      </c>
      <c r="BT55">
        <f>I!BS53*'Sim_F(IxI)'!$O55</f>
        <v>0</v>
      </c>
      <c r="BU55">
        <f>I!BT53*'Sim_F(IxI)'!$O55</f>
        <v>0</v>
      </c>
      <c r="BV55">
        <f>I!BU53*'Sim_F(IxI)'!$O55</f>
        <v>0</v>
      </c>
      <c r="BW55">
        <f>I!BV53*'Sim_F(IxI)'!$O55</f>
        <v>0</v>
      </c>
      <c r="BX55">
        <f>I!BW53*'Sim_F(IxI)'!$O55</f>
        <v>0</v>
      </c>
      <c r="BY55">
        <f>I!BX53*'Sim_F(IxI)'!$O55</f>
        <v>0</v>
      </c>
    </row>
    <row r="56" spans="1:77" x14ac:dyDescent="0.3">
      <c r="A56" s="105" t="s">
        <v>464</v>
      </c>
      <c r="B56">
        <f>I!A54*'Sim_F(IxI)'!$O56</f>
        <v>0</v>
      </c>
      <c r="C56">
        <f>I!B54*'Sim_F(IxI)'!$O56</f>
        <v>0</v>
      </c>
      <c r="D56">
        <f>I!C54*'Sim_F(IxI)'!$O56</f>
        <v>0</v>
      </c>
      <c r="E56">
        <f>I!D54*'Sim_F(IxI)'!$O56</f>
        <v>0</v>
      </c>
      <c r="F56">
        <f>I!E54*'Sim_F(IxI)'!$O56</f>
        <v>0</v>
      </c>
      <c r="G56">
        <f>I!F54*'Sim_F(IxI)'!$O56</f>
        <v>0</v>
      </c>
      <c r="H56">
        <f>I!G54*'Sim_F(IxI)'!$O56</f>
        <v>0</v>
      </c>
      <c r="I56">
        <f>I!H54*'Sim_F(IxI)'!$O56</f>
        <v>0</v>
      </c>
      <c r="J56">
        <f>I!I54*'Sim_F(IxI)'!$O56</f>
        <v>0</v>
      </c>
      <c r="K56">
        <f>I!J54*'Sim_F(IxI)'!$O56</f>
        <v>0</v>
      </c>
      <c r="L56">
        <f>I!K54*'Sim_F(IxI)'!$O56</f>
        <v>0</v>
      </c>
      <c r="M56">
        <f>I!L54*'Sim_F(IxI)'!$O56</f>
        <v>0</v>
      </c>
      <c r="N56">
        <f>I!M54*'Sim_F(IxI)'!$O56</f>
        <v>0</v>
      </c>
      <c r="O56">
        <f>I!N54*'Sim_F(IxI)'!$O56</f>
        <v>0</v>
      </c>
      <c r="P56">
        <f>I!O54*'Sim_F(IxI)'!$O56</f>
        <v>0</v>
      </c>
      <c r="Q56">
        <f>I!P54*'Sim_F(IxI)'!$O56</f>
        <v>0</v>
      </c>
      <c r="R56">
        <f>I!Q54*'Sim_F(IxI)'!$O56</f>
        <v>0</v>
      </c>
      <c r="S56">
        <f>I!R54*'Sim_F(IxI)'!$O56</f>
        <v>0</v>
      </c>
      <c r="T56">
        <f>I!S54*'Sim_F(IxI)'!$O56</f>
        <v>0</v>
      </c>
      <c r="U56">
        <f>I!T54*'Sim_F(IxI)'!$O56</f>
        <v>0</v>
      </c>
      <c r="V56">
        <f>I!U54*'Sim_F(IxI)'!$O56</f>
        <v>0</v>
      </c>
      <c r="W56">
        <f>I!V54*'Sim_F(IxI)'!$O56</f>
        <v>0</v>
      </c>
      <c r="X56">
        <f>I!W54*'Sim_F(IxI)'!$O56</f>
        <v>0</v>
      </c>
      <c r="Y56">
        <f>I!X54*'Sim_F(IxI)'!$O56</f>
        <v>0</v>
      </c>
      <c r="Z56">
        <f>I!Y54*'Sim_F(IxI)'!$O56</f>
        <v>0</v>
      </c>
      <c r="AA56">
        <f>I!Z54*'Sim_F(IxI)'!$O56</f>
        <v>0</v>
      </c>
      <c r="AB56">
        <f>I!AA54*'Sim_F(IxI)'!$O56</f>
        <v>0</v>
      </c>
      <c r="AC56">
        <f>I!AB54*'Sim_F(IxI)'!$O56</f>
        <v>0</v>
      </c>
      <c r="AD56">
        <f>I!AC54*'Sim_F(IxI)'!$O56</f>
        <v>0</v>
      </c>
      <c r="AE56">
        <f>I!AD54*'Sim_F(IxI)'!$O56</f>
        <v>0</v>
      </c>
      <c r="AF56">
        <f>I!AE54*'Sim_F(IxI)'!$O56</f>
        <v>0</v>
      </c>
      <c r="AG56">
        <f>I!AF54*'Sim_F(IxI)'!$O56</f>
        <v>0</v>
      </c>
      <c r="AH56">
        <f>I!AG54*'Sim_F(IxI)'!$O56</f>
        <v>0</v>
      </c>
      <c r="AI56">
        <f>I!AH54*'Sim_F(IxI)'!$O56</f>
        <v>0</v>
      </c>
      <c r="AJ56">
        <f>I!AI54*'Sim_F(IxI)'!$O56</f>
        <v>0</v>
      </c>
      <c r="AK56">
        <f>I!AJ54*'Sim_F(IxI)'!$O56</f>
        <v>0</v>
      </c>
      <c r="AL56">
        <f>I!AK54*'Sim_F(IxI)'!$O56</f>
        <v>0</v>
      </c>
      <c r="AM56">
        <f>I!AL54*'Sim_F(IxI)'!$O56</f>
        <v>0</v>
      </c>
      <c r="AN56">
        <f>I!AM54*'Sim_F(IxI)'!$O56</f>
        <v>0</v>
      </c>
      <c r="AO56">
        <f>I!AN54*'Sim_F(IxI)'!$O56</f>
        <v>0</v>
      </c>
      <c r="AP56">
        <f>I!AO54*'Sim_F(IxI)'!$O56</f>
        <v>0</v>
      </c>
      <c r="AQ56">
        <f>I!AP54*'Sim_F(IxI)'!$O56</f>
        <v>0</v>
      </c>
      <c r="AR56">
        <f>I!AQ54*'Sim_F(IxI)'!$O56</f>
        <v>0</v>
      </c>
      <c r="AS56">
        <f>I!AR54*'Sim_F(IxI)'!$O56</f>
        <v>0</v>
      </c>
      <c r="AT56">
        <f>I!AS54*'Sim_F(IxI)'!$O56</f>
        <v>0</v>
      </c>
      <c r="AU56">
        <f>I!AT54*'Sim_F(IxI)'!$O56</f>
        <v>0</v>
      </c>
      <c r="AV56">
        <f>I!AU54*'Sim_F(IxI)'!$O56</f>
        <v>0</v>
      </c>
      <c r="AW56">
        <f>I!AV54*'Sim_F(IxI)'!$O56</f>
        <v>0</v>
      </c>
      <c r="AX56">
        <f>I!AW54*'Sim_F(IxI)'!$O56</f>
        <v>0</v>
      </c>
      <c r="AY56">
        <f>I!AX54*'Sim_F(IxI)'!$O56</f>
        <v>0</v>
      </c>
      <c r="AZ56">
        <f>I!AY54*'Sim_F(IxI)'!$O56</f>
        <v>0</v>
      </c>
      <c r="BA56">
        <f>I!AZ54*'Sim_F(IxI)'!$O56</f>
        <v>0</v>
      </c>
      <c r="BB56">
        <f>I!BA54*'Sim_F(IxI)'!$O56</f>
        <v>0</v>
      </c>
      <c r="BC56">
        <f>I!BB54*'Sim_F(IxI)'!$O56</f>
        <v>0</v>
      </c>
      <c r="BD56">
        <f>I!BC54*'Sim_F(IxI)'!$O56</f>
        <v>0</v>
      </c>
      <c r="BE56">
        <f>I!BD54*'Sim_F(IxI)'!$O56</f>
        <v>0</v>
      </c>
      <c r="BF56">
        <f>I!BE54*'Sim_F(IxI)'!$O56</f>
        <v>0</v>
      </c>
      <c r="BG56">
        <f>I!BF54*'Sim_F(IxI)'!$O56</f>
        <v>0</v>
      </c>
      <c r="BH56">
        <f>I!BG54*'Sim_F(IxI)'!$O56</f>
        <v>0</v>
      </c>
      <c r="BI56">
        <f>I!BH54*'Sim_F(IxI)'!$O56</f>
        <v>0</v>
      </c>
      <c r="BJ56">
        <f>I!BI54*'Sim_F(IxI)'!$O56</f>
        <v>0</v>
      </c>
      <c r="BK56">
        <f>I!BJ54*'Sim_F(IxI)'!$O56</f>
        <v>0</v>
      </c>
      <c r="BL56">
        <f>I!BK54*'Sim_F(IxI)'!$O56</f>
        <v>0</v>
      </c>
      <c r="BM56">
        <f>I!BL54*'Sim_F(IxI)'!$O56</f>
        <v>0</v>
      </c>
      <c r="BN56">
        <f>I!BM54*'Sim_F(IxI)'!$O56</f>
        <v>0</v>
      </c>
      <c r="BO56">
        <f>I!BN54*'Sim_F(IxI)'!$O56</f>
        <v>0</v>
      </c>
      <c r="BP56">
        <f>I!BO54*'Sim_F(IxI)'!$O56</f>
        <v>0</v>
      </c>
      <c r="BQ56">
        <f>I!BP54*'Sim_F(IxI)'!$O56</f>
        <v>0</v>
      </c>
      <c r="BR56">
        <f>I!BQ54*'Sim_F(IxI)'!$O56</f>
        <v>0</v>
      </c>
      <c r="BS56">
        <f>I!BR54*'Sim_F(IxI)'!$O56</f>
        <v>0</v>
      </c>
      <c r="BT56">
        <f>I!BS54*'Sim_F(IxI)'!$O56</f>
        <v>0</v>
      </c>
      <c r="BU56">
        <f>I!BT54*'Sim_F(IxI)'!$O56</f>
        <v>0</v>
      </c>
      <c r="BV56">
        <f>I!BU54*'Sim_F(IxI)'!$O56</f>
        <v>0</v>
      </c>
      <c r="BW56">
        <f>I!BV54*'Sim_F(IxI)'!$O56</f>
        <v>0</v>
      </c>
      <c r="BX56">
        <f>I!BW54*'Sim_F(IxI)'!$O56</f>
        <v>0</v>
      </c>
      <c r="BY56">
        <f>I!BX54*'Sim_F(IxI)'!$O56</f>
        <v>0</v>
      </c>
    </row>
    <row r="57" spans="1:77" x14ac:dyDescent="0.3">
      <c r="A57" s="105" t="s">
        <v>468</v>
      </c>
      <c r="B57">
        <f>I!A55*'Sim_F(IxI)'!$O57</f>
        <v>0</v>
      </c>
      <c r="C57">
        <f>I!B55*'Sim_F(IxI)'!$O57</f>
        <v>0</v>
      </c>
      <c r="D57">
        <f>I!C55*'Sim_F(IxI)'!$O57</f>
        <v>0</v>
      </c>
      <c r="E57">
        <f>I!D55*'Sim_F(IxI)'!$O57</f>
        <v>0</v>
      </c>
      <c r="F57">
        <f>I!E55*'Sim_F(IxI)'!$O57</f>
        <v>0</v>
      </c>
      <c r="G57">
        <f>I!F55*'Sim_F(IxI)'!$O57</f>
        <v>0</v>
      </c>
      <c r="H57">
        <f>I!G55*'Sim_F(IxI)'!$O57</f>
        <v>0</v>
      </c>
      <c r="I57">
        <f>I!H55*'Sim_F(IxI)'!$O57</f>
        <v>0</v>
      </c>
      <c r="J57">
        <f>I!I55*'Sim_F(IxI)'!$O57</f>
        <v>0</v>
      </c>
      <c r="K57">
        <f>I!J55*'Sim_F(IxI)'!$O57</f>
        <v>0</v>
      </c>
      <c r="L57">
        <f>I!K55*'Sim_F(IxI)'!$O57</f>
        <v>0</v>
      </c>
      <c r="M57">
        <f>I!L55*'Sim_F(IxI)'!$O57</f>
        <v>0</v>
      </c>
      <c r="N57">
        <f>I!M55*'Sim_F(IxI)'!$O57</f>
        <v>0</v>
      </c>
      <c r="O57">
        <f>I!N55*'Sim_F(IxI)'!$O57</f>
        <v>0</v>
      </c>
      <c r="P57">
        <f>I!O55*'Sim_F(IxI)'!$O57</f>
        <v>0</v>
      </c>
      <c r="Q57">
        <f>I!P55*'Sim_F(IxI)'!$O57</f>
        <v>0</v>
      </c>
      <c r="R57">
        <f>I!Q55*'Sim_F(IxI)'!$O57</f>
        <v>0</v>
      </c>
      <c r="S57">
        <f>I!R55*'Sim_F(IxI)'!$O57</f>
        <v>0</v>
      </c>
      <c r="T57">
        <f>I!S55*'Sim_F(IxI)'!$O57</f>
        <v>0</v>
      </c>
      <c r="U57">
        <f>I!T55*'Sim_F(IxI)'!$O57</f>
        <v>0</v>
      </c>
      <c r="V57">
        <f>I!U55*'Sim_F(IxI)'!$O57</f>
        <v>0</v>
      </c>
      <c r="W57">
        <f>I!V55*'Sim_F(IxI)'!$O57</f>
        <v>0</v>
      </c>
      <c r="X57">
        <f>I!W55*'Sim_F(IxI)'!$O57</f>
        <v>0</v>
      </c>
      <c r="Y57">
        <f>I!X55*'Sim_F(IxI)'!$O57</f>
        <v>0</v>
      </c>
      <c r="Z57">
        <f>I!Y55*'Sim_F(IxI)'!$O57</f>
        <v>0</v>
      </c>
      <c r="AA57">
        <f>I!Z55*'Sim_F(IxI)'!$O57</f>
        <v>0</v>
      </c>
      <c r="AB57">
        <f>I!AA55*'Sim_F(IxI)'!$O57</f>
        <v>0</v>
      </c>
      <c r="AC57">
        <f>I!AB55*'Sim_F(IxI)'!$O57</f>
        <v>0</v>
      </c>
      <c r="AD57">
        <f>I!AC55*'Sim_F(IxI)'!$O57</f>
        <v>0</v>
      </c>
      <c r="AE57">
        <f>I!AD55*'Sim_F(IxI)'!$O57</f>
        <v>0</v>
      </c>
      <c r="AF57">
        <f>I!AE55*'Sim_F(IxI)'!$O57</f>
        <v>0</v>
      </c>
      <c r="AG57">
        <f>I!AF55*'Sim_F(IxI)'!$O57</f>
        <v>0</v>
      </c>
      <c r="AH57">
        <f>I!AG55*'Sim_F(IxI)'!$O57</f>
        <v>0</v>
      </c>
      <c r="AI57">
        <f>I!AH55*'Sim_F(IxI)'!$O57</f>
        <v>0</v>
      </c>
      <c r="AJ57">
        <f>I!AI55*'Sim_F(IxI)'!$O57</f>
        <v>0</v>
      </c>
      <c r="AK57">
        <f>I!AJ55*'Sim_F(IxI)'!$O57</f>
        <v>0</v>
      </c>
      <c r="AL57">
        <f>I!AK55*'Sim_F(IxI)'!$O57</f>
        <v>0</v>
      </c>
      <c r="AM57">
        <f>I!AL55*'Sim_F(IxI)'!$O57</f>
        <v>0</v>
      </c>
      <c r="AN57">
        <f>I!AM55*'Sim_F(IxI)'!$O57</f>
        <v>0</v>
      </c>
      <c r="AO57">
        <f>I!AN55*'Sim_F(IxI)'!$O57</f>
        <v>0</v>
      </c>
      <c r="AP57">
        <f>I!AO55*'Sim_F(IxI)'!$O57</f>
        <v>0</v>
      </c>
      <c r="AQ57">
        <f>I!AP55*'Sim_F(IxI)'!$O57</f>
        <v>0</v>
      </c>
      <c r="AR57">
        <f>I!AQ55*'Sim_F(IxI)'!$O57</f>
        <v>0</v>
      </c>
      <c r="AS57">
        <f>I!AR55*'Sim_F(IxI)'!$O57</f>
        <v>0</v>
      </c>
      <c r="AT57">
        <f>I!AS55*'Sim_F(IxI)'!$O57</f>
        <v>0</v>
      </c>
      <c r="AU57">
        <f>I!AT55*'Sim_F(IxI)'!$O57</f>
        <v>0</v>
      </c>
      <c r="AV57">
        <f>I!AU55*'Sim_F(IxI)'!$O57</f>
        <v>0</v>
      </c>
      <c r="AW57">
        <f>I!AV55*'Sim_F(IxI)'!$O57</f>
        <v>0</v>
      </c>
      <c r="AX57">
        <f>I!AW55*'Sim_F(IxI)'!$O57</f>
        <v>0</v>
      </c>
      <c r="AY57">
        <f>I!AX55*'Sim_F(IxI)'!$O57</f>
        <v>0</v>
      </c>
      <c r="AZ57">
        <f>I!AY55*'Sim_F(IxI)'!$O57</f>
        <v>0</v>
      </c>
      <c r="BA57">
        <f>I!AZ55*'Sim_F(IxI)'!$O57</f>
        <v>0</v>
      </c>
      <c r="BB57">
        <f>I!BA55*'Sim_F(IxI)'!$O57</f>
        <v>0</v>
      </c>
      <c r="BC57">
        <f>I!BB55*'Sim_F(IxI)'!$O57</f>
        <v>0</v>
      </c>
      <c r="BD57">
        <f>I!BC55*'Sim_F(IxI)'!$O57</f>
        <v>0</v>
      </c>
      <c r="BE57">
        <f>I!BD55*'Sim_F(IxI)'!$O57</f>
        <v>0</v>
      </c>
      <c r="BF57">
        <f>I!BE55*'Sim_F(IxI)'!$O57</f>
        <v>0</v>
      </c>
      <c r="BG57">
        <f>I!BF55*'Sim_F(IxI)'!$O57</f>
        <v>0</v>
      </c>
      <c r="BH57">
        <f>I!BG55*'Sim_F(IxI)'!$O57</f>
        <v>0</v>
      </c>
      <c r="BI57">
        <f>I!BH55*'Sim_F(IxI)'!$O57</f>
        <v>0</v>
      </c>
      <c r="BJ57">
        <f>I!BI55*'Sim_F(IxI)'!$O57</f>
        <v>0</v>
      </c>
      <c r="BK57">
        <f>I!BJ55*'Sim_F(IxI)'!$O57</f>
        <v>0</v>
      </c>
      <c r="BL57">
        <f>I!BK55*'Sim_F(IxI)'!$O57</f>
        <v>0</v>
      </c>
      <c r="BM57">
        <f>I!BL55*'Sim_F(IxI)'!$O57</f>
        <v>0</v>
      </c>
      <c r="BN57">
        <f>I!BM55*'Sim_F(IxI)'!$O57</f>
        <v>0</v>
      </c>
      <c r="BO57">
        <f>I!BN55*'Sim_F(IxI)'!$O57</f>
        <v>0</v>
      </c>
      <c r="BP57">
        <f>I!BO55*'Sim_F(IxI)'!$O57</f>
        <v>0</v>
      </c>
      <c r="BQ57">
        <f>I!BP55*'Sim_F(IxI)'!$O57</f>
        <v>0</v>
      </c>
      <c r="BR57">
        <f>I!BQ55*'Sim_F(IxI)'!$O57</f>
        <v>0</v>
      </c>
      <c r="BS57">
        <f>I!BR55*'Sim_F(IxI)'!$O57</f>
        <v>0</v>
      </c>
      <c r="BT57">
        <f>I!BS55*'Sim_F(IxI)'!$O57</f>
        <v>0</v>
      </c>
      <c r="BU57">
        <f>I!BT55*'Sim_F(IxI)'!$O57</f>
        <v>0</v>
      </c>
      <c r="BV57">
        <f>I!BU55*'Sim_F(IxI)'!$O57</f>
        <v>0</v>
      </c>
      <c r="BW57">
        <f>I!BV55*'Sim_F(IxI)'!$O57</f>
        <v>0</v>
      </c>
      <c r="BX57">
        <f>I!BW55*'Sim_F(IxI)'!$O57</f>
        <v>0</v>
      </c>
      <c r="BY57">
        <f>I!BX55*'Sim_F(IxI)'!$O57</f>
        <v>0</v>
      </c>
    </row>
    <row r="58" spans="1:77" x14ac:dyDescent="0.3">
      <c r="A58" s="105" t="s">
        <v>228</v>
      </c>
      <c r="B58">
        <f>I!A56*'Sim_F(IxI)'!$O58</f>
        <v>0</v>
      </c>
      <c r="C58">
        <f>I!B56*'Sim_F(IxI)'!$O58</f>
        <v>0</v>
      </c>
      <c r="D58">
        <f>I!C56*'Sim_F(IxI)'!$O58</f>
        <v>0</v>
      </c>
      <c r="E58">
        <f>I!D56*'Sim_F(IxI)'!$O58</f>
        <v>0</v>
      </c>
      <c r="F58">
        <f>I!E56*'Sim_F(IxI)'!$O58</f>
        <v>0</v>
      </c>
      <c r="G58">
        <f>I!F56*'Sim_F(IxI)'!$O58</f>
        <v>0</v>
      </c>
      <c r="H58">
        <f>I!G56*'Sim_F(IxI)'!$O58</f>
        <v>0</v>
      </c>
      <c r="I58">
        <f>I!H56*'Sim_F(IxI)'!$O58</f>
        <v>0</v>
      </c>
      <c r="J58">
        <f>I!I56*'Sim_F(IxI)'!$O58</f>
        <v>0</v>
      </c>
      <c r="K58">
        <f>I!J56*'Sim_F(IxI)'!$O58</f>
        <v>0</v>
      </c>
      <c r="L58">
        <f>I!K56*'Sim_F(IxI)'!$O58</f>
        <v>0</v>
      </c>
      <c r="M58">
        <f>I!L56*'Sim_F(IxI)'!$O58</f>
        <v>0</v>
      </c>
      <c r="N58">
        <f>I!M56*'Sim_F(IxI)'!$O58</f>
        <v>0</v>
      </c>
      <c r="O58">
        <f>I!N56*'Sim_F(IxI)'!$O58</f>
        <v>0</v>
      </c>
      <c r="P58">
        <f>I!O56*'Sim_F(IxI)'!$O58</f>
        <v>0</v>
      </c>
      <c r="Q58">
        <f>I!P56*'Sim_F(IxI)'!$O58</f>
        <v>0</v>
      </c>
      <c r="R58">
        <f>I!Q56*'Sim_F(IxI)'!$O58</f>
        <v>0</v>
      </c>
      <c r="S58">
        <f>I!R56*'Sim_F(IxI)'!$O58</f>
        <v>0</v>
      </c>
      <c r="T58">
        <f>I!S56*'Sim_F(IxI)'!$O58</f>
        <v>0</v>
      </c>
      <c r="U58">
        <f>I!T56*'Sim_F(IxI)'!$O58</f>
        <v>0</v>
      </c>
      <c r="V58">
        <f>I!U56*'Sim_F(IxI)'!$O58</f>
        <v>0</v>
      </c>
      <c r="W58">
        <f>I!V56*'Sim_F(IxI)'!$O58</f>
        <v>0</v>
      </c>
      <c r="X58">
        <f>I!W56*'Sim_F(IxI)'!$O58</f>
        <v>0</v>
      </c>
      <c r="Y58">
        <f>I!X56*'Sim_F(IxI)'!$O58</f>
        <v>0</v>
      </c>
      <c r="Z58">
        <f>I!Y56*'Sim_F(IxI)'!$O58</f>
        <v>0</v>
      </c>
      <c r="AA58">
        <f>I!Z56*'Sim_F(IxI)'!$O58</f>
        <v>0</v>
      </c>
      <c r="AB58">
        <f>I!AA56*'Sim_F(IxI)'!$O58</f>
        <v>0</v>
      </c>
      <c r="AC58">
        <f>I!AB56*'Sim_F(IxI)'!$O58</f>
        <v>0</v>
      </c>
      <c r="AD58">
        <f>I!AC56*'Sim_F(IxI)'!$O58</f>
        <v>0</v>
      </c>
      <c r="AE58">
        <f>I!AD56*'Sim_F(IxI)'!$O58</f>
        <v>0</v>
      </c>
      <c r="AF58">
        <f>I!AE56*'Sim_F(IxI)'!$O58</f>
        <v>0</v>
      </c>
      <c r="AG58">
        <f>I!AF56*'Sim_F(IxI)'!$O58</f>
        <v>0</v>
      </c>
      <c r="AH58">
        <f>I!AG56*'Sim_F(IxI)'!$O58</f>
        <v>0</v>
      </c>
      <c r="AI58">
        <f>I!AH56*'Sim_F(IxI)'!$O58</f>
        <v>0</v>
      </c>
      <c r="AJ58">
        <f>I!AI56*'Sim_F(IxI)'!$O58</f>
        <v>0</v>
      </c>
      <c r="AK58">
        <f>I!AJ56*'Sim_F(IxI)'!$O58</f>
        <v>0</v>
      </c>
      <c r="AL58">
        <f>I!AK56*'Sim_F(IxI)'!$O58</f>
        <v>0</v>
      </c>
      <c r="AM58">
        <f>I!AL56*'Sim_F(IxI)'!$O58</f>
        <v>0</v>
      </c>
      <c r="AN58">
        <f>I!AM56*'Sim_F(IxI)'!$O58</f>
        <v>0</v>
      </c>
      <c r="AO58">
        <f>I!AN56*'Sim_F(IxI)'!$O58</f>
        <v>0</v>
      </c>
      <c r="AP58">
        <f>I!AO56*'Sim_F(IxI)'!$O58</f>
        <v>0</v>
      </c>
      <c r="AQ58">
        <f>I!AP56*'Sim_F(IxI)'!$O58</f>
        <v>0</v>
      </c>
      <c r="AR58">
        <f>I!AQ56*'Sim_F(IxI)'!$O58</f>
        <v>0</v>
      </c>
      <c r="AS58">
        <f>I!AR56*'Sim_F(IxI)'!$O58</f>
        <v>0</v>
      </c>
      <c r="AT58">
        <f>I!AS56*'Sim_F(IxI)'!$O58</f>
        <v>0</v>
      </c>
      <c r="AU58">
        <f>I!AT56*'Sim_F(IxI)'!$O58</f>
        <v>0</v>
      </c>
      <c r="AV58">
        <f>I!AU56*'Sim_F(IxI)'!$O58</f>
        <v>0</v>
      </c>
      <c r="AW58">
        <f>I!AV56*'Sim_F(IxI)'!$O58</f>
        <v>0</v>
      </c>
      <c r="AX58">
        <f>I!AW56*'Sim_F(IxI)'!$O58</f>
        <v>0</v>
      </c>
      <c r="AY58">
        <f>I!AX56*'Sim_F(IxI)'!$O58</f>
        <v>0</v>
      </c>
      <c r="AZ58">
        <f>I!AY56*'Sim_F(IxI)'!$O58</f>
        <v>0</v>
      </c>
      <c r="BA58">
        <f>I!AZ56*'Sim_F(IxI)'!$O58</f>
        <v>0</v>
      </c>
      <c r="BB58">
        <f>I!BA56*'Sim_F(IxI)'!$O58</f>
        <v>0</v>
      </c>
      <c r="BC58">
        <f>I!BB56*'Sim_F(IxI)'!$O58</f>
        <v>0</v>
      </c>
      <c r="BD58">
        <f>I!BC56*'Sim_F(IxI)'!$O58</f>
        <v>0</v>
      </c>
      <c r="BE58">
        <f>I!BD56*'Sim_F(IxI)'!$O58</f>
        <v>0</v>
      </c>
      <c r="BF58">
        <f>I!BE56*'Sim_F(IxI)'!$O58</f>
        <v>0</v>
      </c>
      <c r="BG58">
        <f>I!BF56*'Sim_F(IxI)'!$O58</f>
        <v>0</v>
      </c>
      <c r="BH58">
        <f>I!BG56*'Sim_F(IxI)'!$O58</f>
        <v>0</v>
      </c>
      <c r="BI58">
        <f>I!BH56*'Sim_F(IxI)'!$O58</f>
        <v>0</v>
      </c>
      <c r="BJ58">
        <f>I!BI56*'Sim_F(IxI)'!$O58</f>
        <v>0</v>
      </c>
      <c r="BK58">
        <f>I!BJ56*'Sim_F(IxI)'!$O58</f>
        <v>0</v>
      </c>
      <c r="BL58">
        <f>I!BK56*'Sim_F(IxI)'!$O58</f>
        <v>0</v>
      </c>
      <c r="BM58">
        <f>I!BL56*'Sim_F(IxI)'!$O58</f>
        <v>0</v>
      </c>
      <c r="BN58">
        <f>I!BM56*'Sim_F(IxI)'!$O58</f>
        <v>0</v>
      </c>
      <c r="BO58">
        <f>I!BN56*'Sim_F(IxI)'!$O58</f>
        <v>0</v>
      </c>
      <c r="BP58">
        <f>I!BO56*'Sim_F(IxI)'!$O58</f>
        <v>0</v>
      </c>
      <c r="BQ58">
        <f>I!BP56*'Sim_F(IxI)'!$O58</f>
        <v>0</v>
      </c>
      <c r="BR58">
        <f>I!BQ56*'Sim_F(IxI)'!$O58</f>
        <v>0</v>
      </c>
      <c r="BS58">
        <f>I!BR56*'Sim_F(IxI)'!$O58</f>
        <v>0</v>
      </c>
      <c r="BT58">
        <f>I!BS56*'Sim_F(IxI)'!$O58</f>
        <v>0</v>
      </c>
      <c r="BU58">
        <f>I!BT56*'Sim_F(IxI)'!$O58</f>
        <v>0</v>
      </c>
      <c r="BV58">
        <f>I!BU56*'Sim_F(IxI)'!$O58</f>
        <v>0</v>
      </c>
      <c r="BW58">
        <f>I!BV56*'Sim_F(IxI)'!$O58</f>
        <v>0</v>
      </c>
      <c r="BX58">
        <f>I!BW56*'Sim_F(IxI)'!$O58</f>
        <v>0</v>
      </c>
      <c r="BY58">
        <f>I!BX56*'Sim_F(IxI)'!$O58</f>
        <v>0</v>
      </c>
    </row>
    <row r="59" spans="1:77" x14ac:dyDescent="0.3">
      <c r="A59" s="105" t="s">
        <v>234</v>
      </c>
      <c r="B59">
        <f>I!A57*'Sim_F(IxI)'!$O59</f>
        <v>0</v>
      </c>
      <c r="C59">
        <f>I!B57*'Sim_F(IxI)'!$O59</f>
        <v>0</v>
      </c>
      <c r="D59">
        <f>I!C57*'Sim_F(IxI)'!$O59</f>
        <v>0</v>
      </c>
      <c r="E59">
        <f>I!D57*'Sim_F(IxI)'!$O59</f>
        <v>0</v>
      </c>
      <c r="F59">
        <f>I!E57*'Sim_F(IxI)'!$O59</f>
        <v>0</v>
      </c>
      <c r="G59">
        <f>I!F57*'Sim_F(IxI)'!$O59</f>
        <v>0</v>
      </c>
      <c r="H59">
        <f>I!G57*'Sim_F(IxI)'!$O59</f>
        <v>0</v>
      </c>
      <c r="I59">
        <f>I!H57*'Sim_F(IxI)'!$O59</f>
        <v>0</v>
      </c>
      <c r="J59">
        <f>I!I57*'Sim_F(IxI)'!$O59</f>
        <v>0</v>
      </c>
      <c r="K59">
        <f>I!J57*'Sim_F(IxI)'!$O59</f>
        <v>0</v>
      </c>
      <c r="L59">
        <f>I!K57*'Sim_F(IxI)'!$O59</f>
        <v>0</v>
      </c>
      <c r="M59">
        <f>I!L57*'Sim_F(IxI)'!$O59</f>
        <v>0</v>
      </c>
      <c r="N59">
        <f>I!M57*'Sim_F(IxI)'!$O59</f>
        <v>0</v>
      </c>
      <c r="O59">
        <f>I!N57*'Sim_F(IxI)'!$O59</f>
        <v>0</v>
      </c>
      <c r="P59">
        <f>I!O57*'Sim_F(IxI)'!$O59</f>
        <v>0</v>
      </c>
      <c r="Q59">
        <f>I!P57*'Sim_F(IxI)'!$O59</f>
        <v>0</v>
      </c>
      <c r="R59">
        <f>I!Q57*'Sim_F(IxI)'!$O59</f>
        <v>0</v>
      </c>
      <c r="S59">
        <f>I!R57*'Sim_F(IxI)'!$O59</f>
        <v>0</v>
      </c>
      <c r="T59">
        <f>I!S57*'Sim_F(IxI)'!$O59</f>
        <v>0</v>
      </c>
      <c r="U59">
        <f>I!T57*'Sim_F(IxI)'!$O59</f>
        <v>0</v>
      </c>
      <c r="V59">
        <f>I!U57*'Sim_F(IxI)'!$O59</f>
        <v>0</v>
      </c>
      <c r="W59">
        <f>I!V57*'Sim_F(IxI)'!$O59</f>
        <v>0</v>
      </c>
      <c r="X59">
        <f>I!W57*'Sim_F(IxI)'!$O59</f>
        <v>0</v>
      </c>
      <c r="Y59">
        <f>I!X57*'Sim_F(IxI)'!$O59</f>
        <v>0</v>
      </c>
      <c r="Z59">
        <f>I!Y57*'Sim_F(IxI)'!$O59</f>
        <v>0</v>
      </c>
      <c r="AA59">
        <f>I!Z57*'Sim_F(IxI)'!$O59</f>
        <v>0</v>
      </c>
      <c r="AB59">
        <f>I!AA57*'Sim_F(IxI)'!$O59</f>
        <v>0</v>
      </c>
      <c r="AC59">
        <f>I!AB57*'Sim_F(IxI)'!$O59</f>
        <v>0</v>
      </c>
      <c r="AD59">
        <f>I!AC57*'Sim_F(IxI)'!$O59</f>
        <v>0</v>
      </c>
      <c r="AE59">
        <f>I!AD57*'Sim_F(IxI)'!$O59</f>
        <v>0</v>
      </c>
      <c r="AF59">
        <f>I!AE57*'Sim_F(IxI)'!$O59</f>
        <v>0</v>
      </c>
      <c r="AG59">
        <f>I!AF57*'Sim_F(IxI)'!$O59</f>
        <v>0</v>
      </c>
      <c r="AH59">
        <f>I!AG57*'Sim_F(IxI)'!$O59</f>
        <v>0</v>
      </c>
      <c r="AI59">
        <f>I!AH57*'Sim_F(IxI)'!$O59</f>
        <v>0</v>
      </c>
      <c r="AJ59">
        <f>I!AI57*'Sim_F(IxI)'!$O59</f>
        <v>0</v>
      </c>
      <c r="AK59">
        <f>I!AJ57*'Sim_F(IxI)'!$O59</f>
        <v>0</v>
      </c>
      <c r="AL59">
        <f>I!AK57*'Sim_F(IxI)'!$O59</f>
        <v>0</v>
      </c>
      <c r="AM59">
        <f>I!AL57*'Sim_F(IxI)'!$O59</f>
        <v>0</v>
      </c>
      <c r="AN59">
        <f>I!AM57*'Sim_F(IxI)'!$O59</f>
        <v>0</v>
      </c>
      <c r="AO59">
        <f>I!AN57*'Sim_F(IxI)'!$O59</f>
        <v>0</v>
      </c>
      <c r="AP59">
        <f>I!AO57*'Sim_F(IxI)'!$O59</f>
        <v>0</v>
      </c>
      <c r="AQ59">
        <f>I!AP57*'Sim_F(IxI)'!$O59</f>
        <v>0</v>
      </c>
      <c r="AR59">
        <f>I!AQ57*'Sim_F(IxI)'!$O59</f>
        <v>0</v>
      </c>
      <c r="AS59">
        <f>I!AR57*'Sim_F(IxI)'!$O59</f>
        <v>0</v>
      </c>
      <c r="AT59">
        <f>I!AS57*'Sim_F(IxI)'!$O59</f>
        <v>0</v>
      </c>
      <c r="AU59">
        <f>I!AT57*'Sim_F(IxI)'!$O59</f>
        <v>0</v>
      </c>
      <c r="AV59">
        <f>I!AU57*'Sim_F(IxI)'!$O59</f>
        <v>0</v>
      </c>
      <c r="AW59">
        <f>I!AV57*'Sim_F(IxI)'!$O59</f>
        <v>0</v>
      </c>
      <c r="AX59">
        <f>I!AW57*'Sim_F(IxI)'!$O59</f>
        <v>0</v>
      </c>
      <c r="AY59">
        <f>I!AX57*'Sim_F(IxI)'!$O59</f>
        <v>0</v>
      </c>
      <c r="AZ59">
        <f>I!AY57*'Sim_F(IxI)'!$O59</f>
        <v>0</v>
      </c>
      <c r="BA59">
        <f>I!AZ57*'Sim_F(IxI)'!$O59</f>
        <v>0</v>
      </c>
      <c r="BB59">
        <f>I!BA57*'Sim_F(IxI)'!$O59</f>
        <v>0</v>
      </c>
      <c r="BC59">
        <f>I!BB57*'Sim_F(IxI)'!$O59</f>
        <v>0</v>
      </c>
      <c r="BD59">
        <f>I!BC57*'Sim_F(IxI)'!$O59</f>
        <v>0</v>
      </c>
      <c r="BE59">
        <f>I!BD57*'Sim_F(IxI)'!$O59</f>
        <v>0</v>
      </c>
      <c r="BF59">
        <f>I!BE57*'Sim_F(IxI)'!$O59</f>
        <v>0</v>
      </c>
      <c r="BG59">
        <f>I!BF57*'Sim_F(IxI)'!$O59</f>
        <v>0</v>
      </c>
      <c r="BH59">
        <f>I!BG57*'Sim_F(IxI)'!$O59</f>
        <v>0</v>
      </c>
      <c r="BI59">
        <f>I!BH57*'Sim_F(IxI)'!$O59</f>
        <v>0</v>
      </c>
      <c r="BJ59">
        <f>I!BI57*'Sim_F(IxI)'!$O59</f>
        <v>0</v>
      </c>
      <c r="BK59">
        <f>I!BJ57*'Sim_F(IxI)'!$O59</f>
        <v>0</v>
      </c>
      <c r="BL59">
        <f>I!BK57*'Sim_F(IxI)'!$O59</f>
        <v>0</v>
      </c>
      <c r="BM59">
        <f>I!BL57*'Sim_F(IxI)'!$O59</f>
        <v>0</v>
      </c>
      <c r="BN59">
        <f>I!BM57*'Sim_F(IxI)'!$O59</f>
        <v>0</v>
      </c>
      <c r="BO59">
        <f>I!BN57*'Sim_F(IxI)'!$O59</f>
        <v>0</v>
      </c>
      <c r="BP59">
        <f>I!BO57*'Sim_F(IxI)'!$O59</f>
        <v>0</v>
      </c>
      <c r="BQ59">
        <f>I!BP57*'Sim_F(IxI)'!$O59</f>
        <v>0</v>
      </c>
      <c r="BR59">
        <f>I!BQ57*'Sim_F(IxI)'!$O59</f>
        <v>0</v>
      </c>
      <c r="BS59">
        <f>I!BR57*'Sim_F(IxI)'!$O59</f>
        <v>0</v>
      </c>
      <c r="BT59">
        <f>I!BS57*'Sim_F(IxI)'!$O59</f>
        <v>0</v>
      </c>
      <c r="BU59">
        <f>I!BT57*'Sim_F(IxI)'!$O59</f>
        <v>0</v>
      </c>
      <c r="BV59">
        <f>I!BU57*'Sim_F(IxI)'!$O59</f>
        <v>0</v>
      </c>
      <c r="BW59">
        <f>I!BV57*'Sim_F(IxI)'!$O59</f>
        <v>0</v>
      </c>
      <c r="BX59">
        <f>I!BW57*'Sim_F(IxI)'!$O59</f>
        <v>0</v>
      </c>
      <c r="BY59">
        <f>I!BX57*'Sim_F(IxI)'!$O59</f>
        <v>0</v>
      </c>
    </row>
    <row r="60" spans="1:77" x14ac:dyDescent="0.3">
      <c r="A60" s="105" t="s">
        <v>472</v>
      </c>
      <c r="B60">
        <f>I!A58*'Sim_F(IxI)'!$O60</f>
        <v>0</v>
      </c>
      <c r="C60">
        <f>I!B58*'Sim_F(IxI)'!$O60</f>
        <v>0</v>
      </c>
      <c r="D60">
        <f>I!C58*'Sim_F(IxI)'!$O60</f>
        <v>0</v>
      </c>
      <c r="E60">
        <f>I!D58*'Sim_F(IxI)'!$O60</f>
        <v>0</v>
      </c>
      <c r="F60">
        <f>I!E58*'Sim_F(IxI)'!$O60</f>
        <v>0</v>
      </c>
      <c r="G60">
        <f>I!F58*'Sim_F(IxI)'!$O60</f>
        <v>0</v>
      </c>
      <c r="H60">
        <f>I!G58*'Sim_F(IxI)'!$O60</f>
        <v>0</v>
      </c>
      <c r="I60">
        <f>I!H58*'Sim_F(IxI)'!$O60</f>
        <v>0</v>
      </c>
      <c r="J60">
        <f>I!I58*'Sim_F(IxI)'!$O60</f>
        <v>0</v>
      </c>
      <c r="K60">
        <f>I!J58*'Sim_F(IxI)'!$O60</f>
        <v>0</v>
      </c>
      <c r="L60">
        <f>I!K58*'Sim_F(IxI)'!$O60</f>
        <v>0</v>
      </c>
      <c r="M60">
        <f>I!L58*'Sim_F(IxI)'!$O60</f>
        <v>0</v>
      </c>
      <c r="N60">
        <f>I!M58*'Sim_F(IxI)'!$O60</f>
        <v>0</v>
      </c>
      <c r="O60">
        <f>I!N58*'Sim_F(IxI)'!$O60</f>
        <v>0</v>
      </c>
      <c r="P60">
        <f>I!O58*'Sim_F(IxI)'!$O60</f>
        <v>0</v>
      </c>
      <c r="Q60">
        <f>I!P58*'Sim_F(IxI)'!$O60</f>
        <v>0</v>
      </c>
      <c r="R60">
        <f>I!Q58*'Sim_F(IxI)'!$O60</f>
        <v>0</v>
      </c>
      <c r="S60">
        <f>I!R58*'Sim_F(IxI)'!$O60</f>
        <v>0</v>
      </c>
      <c r="T60">
        <f>I!S58*'Sim_F(IxI)'!$O60</f>
        <v>0</v>
      </c>
      <c r="U60">
        <f>I!T58*'Sim_F(IxI)'!$O60</f>
        <v>0</v>
      </c>
      <c r="V60">
        <f>I!U58*'Sim_F(IxI)'!$O60</f>
        <v>0</v>
      </c>
      <c r="W60">
        <f>I!V58*'Sim_F(IxI)'!$O60</f>
        <v>0</v>
      </c>
      <c r="X60">
        <f>I!W58*'Sim_F(IxI)'!$O60</f>
        <v>0</v>
      </c>
      <c r="Y60">
        <f>I!X58*'Sim_F(IxI)'!$O60</f>
        <v>0</v>
      </c>
      <c r="Z60">
        <f>I!Y58*'Sim_F(IxI)'!$O60</f>
        <v>0</v>
      </c>
      <c r="AA60">
        <f>I!Z58*'Sim_F(IxI)'!$O60</f>
        <v>0</v>
      </c>
      <c r="AB60">
        <f>I!AA58*'Sim_F(IxI)'!$O60</f>
        <v>0</v>
      </c>
      <c r="AC60">
        <f>I!AB58*'Sim_F(IxI)'!$O60</f>
        <v>0</v>
      </c>
      <c r="AD60">
        <f>I!AC58*'Sim_F(IxI)'!$O60</f>
        <v>0</v>
      </c>
      <c r="AE60">
        <f>I!AD58*'Sim_F(IxI)'!$O60</f>
        <v>0</v>
      </c>
      <c r="AF60">
        <f>I!AE58*'Sim_F(IxI)'!$O60</f>
        <v>0</v>
      </c>
      <c r="AG60">
        <f>I!AF58*'Sim_F(IxI)'!$O60</f>
        <v>0</v>
      </c>
      <c r="AH60">
        <f>I!AG58*'Sim_F(IxI)'!$O60</f>
        <v>0</v>
      </c>
      <c r="AI60">
        <f>I!AH58*'Sim_F(IxI)'!$O60</f>
        <v>0</v>
      </c>
      <c r="AJ60">
        <f>I!AI58*'Sim_F(IxI)'!$O60</f>
        <v>0</v>
      </c>
      <c r="AK60">
        <f>I!AJ58*'Sim_F(IxI)'!$O60</f>
        <v>0</v>
      </c>
      <c r="AL60">
        <f>I!AK58*'Sim_F(IxI)'!$O60</f>
        <v>0</v>
      </c>
      <c r="AM60">
        <f>I!AL58*'Sim_F(IxI)'!$O60</f>
        <v>0</v>
      </c>
      <c r="AN60">
        <f>I!AM58*'Sim_F(IxI)'!$O60</f>
        <v>0</v>
      </c>
      <c r="AO60">
        <f>I!AN58*'Sim_F(IxI)'!$O60</f>
        <v>0</v>
      </c>
      <c r="AP60">
        <f>I!AO58*'Sim_F(IxI)'!$O60</f>
        <v>0</v>
      </c>
      <c r="AQ60">
        <f>I!AP58*'Sim_F(IxI)'!$O60</f>
        <v>0</v>
      </c>
      <c r="AR60">
        <f>I!AQ58*'Sim_F(IxI)'!$O60</f>
        <v>0</v>
      </c>
      <c r="AS60">
        <f>I!AR58*'Sim_F(IxI)'!$O60</f>
        <v>0</v>
      </c>
      <c r="AT60">
        <f>I!AS58*'Sim_F(IxI)'!$O60</f>
        <v>0</v>
      </c>
      <c r="AU60">
        <f>I!AT58*'Sim_F(IxI)'!$O60</f>
        <v>0</v>
      </c>
      <c r="AV60">
        <f>I!AU58*'Sim_F(IxI)'!$O60</f>
        <v>0</v>
      </c>
      <c r="AW60">
        <f>I!AV58*'Sim_F(IxI)'!$O60</f>
        <v>0</v>
      </c>
      <c r="AX60">
        <f>I!AW58*'Sim_F(IxI)'!$O60</f>
        <v>0</v>
      </c>
      <c r="AY60">
        <f>I!AX58*'Sim_F(IxI)'!$O60</f>
        <v>0</v>
      </c>
      <c r="AZ60">
        <f>I!AY58*'Sim_F(IxI)'!$O60</f>
        <v>0</v>
      </c>
      <c r="BA60">
        <f>I!AZ58*'Sim_F(IxI)'!$O60</f>
        <v>0</v>
      </c>
      <c r="BB60">
        <f>I!BA58*'Sim_F(IxI)'!$O60</f>
        <v>0</v>
      </c>
      <c r="BC60">
        <f>I!BB58*'Sim_F(IxI)'!$O60</f>
        <v>0</v>
      </c>
      <c r="BD60">
        <f>I!BC58*'Sim_F(IxI)'!$O60</f>
        <v>0</v>
      </c>
      <c r="BE60">
        <f>I!BD58*'Sim_F(IxI)'!$O60</f>
        <v>0</v>
      </c>
      <c r="BF60">
        <f>I!BE58*'Sim_F(IxI)'!$O60</f>
        <v>0</v>
      </c>
      <c r="BG60">
        <f>I!BF58*'Sim_F(IxI)'!$O60</f>
        <v>0</v>
      </c>
      <c r="BH60">
        <f>I!BG58*'Sim_F(IxI)'!$O60</f>
        <v>0</v>
      </c>
      <c r="BI60">
        <f>I!BH58*'Sim_F(IxI)'!$O60</f>
        <v>0</v>
      </c>
      <c r="BJ60">
        <f>I!BI58*'Sim_F(IxI)'!$O60</f>
        <v>0</v>
      </c>
      <c r="BK60">
        <f>I!BJ58*'Sim_F(IxI)'!$O60</f>
        <v>0</v>
      </c>
      <c r="BL60">
        <f>I!BK58*'Sim_F(IxI)'!$O60</f>
        <v>0</v>
      </c>
      <c r="BM60">
        <f>I!BL58*'Sim_F(IxI)'!$O60</f>
        <v>0</v>
      </c>
      <c r="BN60">
        <f>I!BM58*'Sim_F(IxI)'!$O60</f>
        <v>0</v>
      </c>
      <c r="BO60">
        <f>I!BN58*'Sim_F(IxI)'!$O60</f>
        <v>0</v>
      </c>
      <c r="BP60">
        <f>I!BO58*'Sim_F(IxI)'!$O60</f>
        <v>0</v>
      </c>
      <c r="BQ60">
        <f>I!BP58*'Sim_F(IxI)'!$O60</f>
        <v>0</v>
      </c>
      <c r="BR60">
        <f>I!BQ58*'Sim_F(IxI)'!$O60</f>
        <v>0</v>
      </c>
      <c r="BS60">
        <f>I!BR58*'Sim_F(IxI)'!$O60</f>
        <v>0</v>
      </c>
      <c r="BT60">
        <f>I!BS58*'Sim_F(IxI)'!$O60</f>
        <v>0</v>
      </c>
      <c r="BU60">
        <f>I!BT58*'Sim_F(IxI)'!$O60</f>
        <v>0</v>
      </c>
      <c r="BV60">
        <f>I!BU58*'Sim_F(IxI)'!$O60</f>
        <v>0</v>
      </c>
      <c r="BW60">
        <f>I!BV58*'Sim_F(IxI)'!$O60</f>
        <v>0</v>
      </c>
      <c r="BX60">
        <f>I!BW58*'Sim_F(IxI)'!$O60</f>
        <v>0</v>
      </c>
      <c r="BY60">
        <f>I!BX58*'Sim_F(IxI)'!$O60</f>
        <v>0</v>
      </c>
    </row>
    <row r="61" spans="1:77" x14ac:dyDescent="0.3">
      <c r="A61" s="105" t="s">
        <v>530</v>
      </c>
      <c r="B61">
        <f>I!A59*'Sim_F(IxI)'!$O61</f>
        <v>0</v>
      </c>
      <c r="C61">
        <f>I!B59*'Sim_F(IxI)'!$O61</f>
        <v>0</v>
      </c>
      <c r="D61">
        <f>I!C59*'Sim_F(IxI)'!$O61</f>
        <v>0</v>
      </c>
      <c r="E61">
        <f>I!D59*'Sim_F(IxI)'!$O61</f>
        <v>0</v>
      </c>
      <c r="F61">
        <f>I!E59*'Sim_F(IxI)'!$O61</f>
        <v>0</v>
      </c>
      <c r="G61">
        <f>I!F59*'Sim_F(IxI)'!$O61</f>
        <v>0</v>
      </c>
      <c r="H61">
        <f>I!G59*'Sim_F(IxI)'!$O61</f>
        <v>0</v>
      </c>
      <c r="I61">
        <f>I!H59*'Sim_F(IxI)'!$O61</f>
        <v>0</v>
      </c>
      <c r="J61">
        <f>I!I59*'Sim_F(IxI)'!$O61</f>
        <v>0</v>
      </c>
      <c r="K61">
        <f>I!J59*'Sim_F(IxI)'!$O61</f>
        <v>0</v>
      </c>
      <c r="L61">
        <f>I!K59*'Sim_F(IxI)'!$O61</f>
        <v>0</v>
      </c>
      <c r="M61">
        <f>I!L59*'Sim_F(IxI)'!$O61</f>
        <v>0</v>
      </c>
      <c r="N61">
        <f>I!M59*'Sim_F(IxI)'!$O61</f>
        <v>0</v>
      </c>
      <c r="O61">
        <f>I!N59*'Sim_F(IxI)'!$O61</f>
        <v>0</v>
      </c>
      <c r="P61">
        <f>I!O59*'Sim_F(IxI)'!$O61</f>
        <v>0</v>
      </c>
      <c r="Q61">
        <f>I!P59*'Sim_F(IxI)'!$O61</f>
        <v>0</v>
      </c>
      <c r="R61">
        <f>I!Q59*'Sim_F(IxI)'!$O61</f>
        <v>0</v>
      </c>
      <c r="S61">
        <f>I!R59*'Sim_F(IxI)'!$O61</f>
        <v>0</v>
      </c>
      <c r="T61">
        <f>I!S59*'Sim_F(IxI)'!$O61</f>
        <v>0</v>
      </c>
      <c r="U61">
        <f>I!T59*'Sim_F(IxI)'!$O61</f>
        <v>0</v>
      </c>
      <c r="V61">
        <f>I!U59*'Sim_F(IxI)'!$O61</f>
        <v>0</v>
      </c>
      <c r="W61">
        <f>I!V59*'Sim_F(IxI)'!$O61</f>
        <v>0</v>
      </c>
      <c r="X61">
        <f>I!W59*'Sim_F(IxI)'!$O61</f>
        <v>0</v>
      </c>
      <c r="Y61">
        <f>I!X59*'Sim_F(IxI)'!$O61</f>
        <v>0</v>
      </c>
      <c r="Z61">
        <f>I!Y59*'Sim_F(IxI)'!$O61</f>
        <v>0</v>
      </c>
      <c r="AA61">
        <f>I!Z59*'Sim_F(IxI)'!$O61</f>
        <v>0</v>
      </c>
      <c r="AB61">
        <f>I!AA59*'Sim_F(IxI)'!$O61</f>
        <v>0</v>
      </c>
      <c r="AC61">
        <f>I!AB59*'Sim_F(IxI)'!$O61</f>
        <v>0</v>
      </c>
      <c r="AD61">
        <f>I!AC59*'Sim_F(IxI)'!$O61</f>
        <v>0</v>
      </c>
      <c r="AE61">
        <f>I!AD59*'Sim_F(IxI)'!$O61</f>
        <v>0</v>
      </c>
      <c r="AF61">
        <f>I!AE59*'Sim_F(IxI)'!$O61</f>
        <v>0</v>
      </c>
      <c r="AG61">
        <f>I!AF59*'Sim_F(IxI)'!$O61</f>
        <v>0</v>
      </c>
      <c r="AH61">
        <f>I!AG59*'Sim_F(IxI)'!$O61</f>
        <v>0</v>
      </c>
      <c r="AI61">
        <f>I!AH59*'Sim_F(IxI)'!$O61</f>
        <v>0</v>
      </c>
      <c r="AJ61">
        <f>I!AI59*'Sim_F(IxI)'!$O61</f>
        <v>0</v>
      </c>
      <c r="AK61">
        <f>I!AJ59*'Sim_F(IxI)'!$O61</f>
        <v>0</v>
      </c>
      <c r="AL61">
        <f>I!AK59*'Sim_F(IxI)'!$O61</f>
        <v>0</v>
      </c>
      <c r="AM61">
        <f>I!AL59*'Sim_F(IxI)'!$O61</f>
        <v>0</v>
      </c>
      <c r="AN61">
        <f>I!AM59*'Sim_F(IxI)'!$O61</f>
        <v>0</v>
      </c>
      <c r="AO61">
        <f>I!AN59*'Sim_F(IxI)'!$O61</f>
        <v>0</v>
      </c>
      <c r="AP61">
        <f>I!AO59*'Sim_F(IxI)'!$O61</f>
        <v>0</v>
      </c>
      <c r="AQ61">
        <f>I!AP59*'Sim_F(IxI)'!$O61</f>
        <v>0</v>
      </c>
      <c r="AR61">
        <f>I!AQ59*'Sim_F(IxI)'!$O61</f>
        <v>0</v>
      </c>
      <c r="AS61">
        <f>I!AR59*'Sim_F(IxI)'!$O61</f>
        <v>0</v>
      </c>
      <c r="AT61">
        <f>I!AS59*'Sim_F(IxI)'!$O61</f>
        <v>0</v>
      </c>
      <c r="AU61">
        <f>I!AT59*'Sim_F(IxI)'!$O61</f>
        <v>0</v>
      </c>
      <c r="AV61">
        <f>I!AU59*'Sim_F(IxI)'!$O61</f>
        <v>0</v>
      </c>
      <c r="AW61">
        <f>I!AV59*'Sim_F(IxI)'!$O61</f>
        <v>0</v>
      </c>
      <c r="AX61">
        <f>I!AW59*'Sim_F(IxI)'!$O61</f>
        <v>0</v>
      </c>
      <c r="AY61">
        <f>I!AX59*'Sim_F(IxI)'!$O61</f>
        <v>0</v>
      </c>
      <c r="AZ61">
        <f>I!AY59*'Sim_F(IxI)'!$O61</f>
        <v>0</v>
      </c>
      <c r="BA61">
        <f>I!AZ59*'Sim_F(IxI)'!$O61</f>
        <v>0</v>
      </c>
      <c r="BB61">
        <f>I!BA59*'Sim_F(IxI)'!$O61</f>
        <v>0</v>
      </c>
      <c r="BC61">
        <f>I!BB59*'Sim_F(IxI)'!$O61</f>
        <v>0</v>
      </c>
      <c r="BD61">
        <f>I!BC59*'Sim_F(IxI)'!$O61</f>
        <v>0</v>
      </c>
      <c r="BE61">
        <f>I!BD59*'Sim_F(IxI)'!$O61</f>
        <v>0</v>
      </c>
      <c r="BF61">
        <f>I!BE59*'Sim_F(IxI)'!$O61</f>
        <v>0</v>
      </c>
      <c r="BG61">
        <f>I!BF59*'Sim_F(IxI)'!$O61</f>
        <v>0</v>
      </c>
      <c r="BH61">
        <f>I!BG59*'Sim_F(IxI)'!$O61</f>
        <v>0</v>
      </c>
      <c r="BI61">
        <f>I!BH59*'Sim_F(IxI)'!$O61</f>
        <v>0</v>
      </c>
      <c r="BJ61">
        <f>I!BI59*'Sim_F(IxI)'!$O61</f>
        <v>0</v>
      </c>
      <c r="BK61">
        <f>I!BJ59*'Sim_F(IxI)'!$O61</f>
        <v>0</v>
      </c>
      <c r="BL61">
        <f>I!BK59*'Sim_F(IxI)'!$O61</f>
        <v>0</v>
      </c>
      <c r="BM61">
        <f>I!BL59*'Sim_F(IxI)'!$O61</f>
        <v>0</v>
      </c>
      <c r="BN61">
        <f>I!BM59*'Sim_F(IxI)'!$O61</f>
        <v>0</v>
      </c>
      <c r="BO61">
        <f>I!BN59*'Sim_F(IxI)'!$O61</f>
        <v>0</v>
      </c>
      <c r="BP61">
        <f>I!BO59*'Sim_F(IxI)'!$O61</f>
        <v>0</v>
      </c>
      <c r="BQ61">
        <f>I!BP59*'Sim_F(IxI)'!$O61</f>
        <v>0</v>
      </c>
      <c r="BR61">
        <f>I!BQ59*'Sim_F(IxI)'!$O61</f>
        <v>0</v>
      </c>
      <c r="BS61">
        <f>I!BR59*'Sim_F(IxI)'!$O61</f>
        <v>0</v>
      </c>
      <c r="BT61">
        <f>I!BS59*'Sim_F(IxI)'!$O61</f>
        <v>0</v>
      </c>
      <c r="BU61">
        <f>I!BT59*'Sim_F(IxI)'!$O61</f>
        <v>0</v>
      </c>
      <c r="BV61">
        <f>I!BU59*'Sim_F(IxI)'!$O61</f>
        <v>0</v>
      </c>
      <c r="BW61">
        <f>I!BV59*'Sim_F(IxI)'!$O61</f>
        <v>0</v>
      </c>
      <c r="BX61">
        <f>I!BW59*'Sim_F(IxI)'!$O61</f>
        <v>0</v>
      </c>
      <c r="BY61">
        <f>I!BX59*'Sim_F(IxI)'!$O61</f>
        <v>0</v>
      </c>
    </row>
    <row r="62" spans="1:77" x14ac:dyDescent="0.3">
      <c r="A62" s="105" t="s">
        <v>542</v>
      </c>
      <c r="B62">
        <f>I!A60*'Sim_F(IxI)'!$O62</f>
        <v>0</v>
      </c>
      <c r="C62">
        <f>I!B60*'Sim_F(IxI)'!$O62</f>
        <v>0</v>
      </c>
      <c r="D62">
        <f>I!C60*'Sim_F(IxI)'!$O62</f>
        <v>0</v>
      </c>
      <c r="E62">
        <f>I!D60*'Sim_F(IxI)'!$O62</f>
        <v>0</v>
      </c>
      <c r="F62">
        <f>I!E60*'Sim_F(IxI)'!$O62</f>
        <v>0</v>
      </c>
      <c r="G62">
        <f>I!F60*'Sim_F(IxI)'!$O62</f>
        <v>0</v>
      </c>
      <c r="H62">
        <f>I!G60*'Sim_F(IxI)'!$O62</f>
        <v>0</v>
      </c>
      <c r="I62">
        <f>I!H60*'Sim_F(IxI)'!$O62</f>
        <v>0</v>
      </c>
      <c r="J62">
        <f>I!I60*'Sim_F(IxI)'!$O62</f>
        <v>0</v>
      </c>
      <c r="K62">
        <f>I!J60*'Sim_F(IxI)'!$O62</f>
        <v>0</v>
      </c>
      <c r="L62">
        <f>I!K60*'Sim_F(IxI)'!$O62</f>
        <v>0</v>
      </c>
      <c r="M62">
        <f>I!L60*'Sim_F(IxI)'!$O62</f>
        <v>0</v>
      </c>
      <c r="N62">
        <f>I!M60*'Sim_F(IxI)'!$O62</f>
        <v>0</v>
      </c>
      <c r="O62">
        <f>I!N60*'Sim_F(IxI)'!$O62</f>
        <v>0</v>
      </c>
      <c r="P62">
        <f>I!O60*'Sim_F(IxI)'!$O62</f>
        <v>0</v>
      </c>
      <c r="Q62">
        <f>I!P60*'Sim_F(IxI)'!$O62</f>
        <v>0</v>
      </c>
      <c r="R62">
        <f>I!Q60*'Sim_F(IxI)'!$O62</f>
        <v>0</v>
      </c>
      <c r="S62">
        <f>I!R60*'Sim_F(IxI)'!$O62</f>
        <v>0</v>
      </c>
      <c r="T62">
        <f>I!S60*'Sim_F(IxI)'!$O62</f>
        <v>0</v>
      </c>
      <c r="U62">
        <f>I!T60*'Sim_F(IxI)'!$O62</f>
        <v>0</v>
      </c>
      <c r="V62">
        <f>I!U60*'Sim_F(IxI)'!$O62</f>
        <v>0</v>
      </c>
      <c r="W62">
        <f>I!V60*'Sim_F(IxI)'!$O62</f>
        <v>0</v>
      </c>
      <c r="X62">
        <f>I!W60*'Sim_F(IxI)'!$O62</f>
        <v>0</v>
      </c>
      <c r="Y62">
        <f>I!X60*'Sim_F(IxI)'!$O62</f>
        <v>0</v>
      </c>
      <c r="Z62">
        <f>I!Y60*'Sim_F(IxI)'!$O62</f>
        <v>0</v>
      </c>
      <c r="AA62">
        <f>I!Z60*'Sim_F(IxI)'!$O62</f>
        <v>0</v>
      </c>
      <c r="AB62">
        <f>I!AA60*'Sim_F(IxI)'!$O62</f>
        <v>0</v>
      </c>
      <c r="AC62">
        <f>I!AB60*'Sim_F(IxI)'!$O62</f>
        <v>0</v>
      </c>
      <c r="AD62">
        <f>I!AC60*'Sim_F(IxI)'!$O62</f>
        <v>0</v>
      </c>
      <c r="AE62">
        <f>I!AD60*'Sim_F(IxI)'!$O62</f>
        <v>0</v>
      </c>
      <c r="AF62">
        <f>I!AE60*'Sim_F(IxI)'!$O62</f>
        <v>0</v>
      </c>
      <c r="AG62">
        <f>I!AF60*'Sim_F(IxI)'!$O62</f>
        <v>0</v>
      </c>
      <c r="AH62">
        <f>I!AG60*'Sim_F(IxI)'!$O62</f>
        <v>0</v>
      </c>
      <c r="AI62">
        <f>I!AH60*'Sim_F(IxI)'!$O62</f>
        <v>0</v>
      </c>
      <c r="AJ62">
        <f>I!AI60*'Sim_F(IxI)'!$O62</f>
        <v>0</v>
      </c>
      <c r="AK62">
        <f>I!AJ60*'Sim_F(IxI)'!$O62</f>
        <v>0</v>
      </c>
      <c r="AL62">
        <f>I!AK60*'Sim_F(IxI)'!$O62</f>
        <v>0</v>
      </c>
      <c r="AM62">
        <f>I!AL60*'Sim_F(IxI)'!$O62</f>
        <v>0</v>
      </c>
      <c r="AN62">
        <f>I!AM60*'Sim_F(IxI)'!$O62</f>
        <v>0</v>
      </c>
      <c r="AO62">
        <f>I!AN60*'Sim_F(IxI)'!$O62</f>
        <v>0</v>
      </c>
      <c r="AP62">
        <f>I!AO60*'Sim_F(IxI)'!$O62</f>
        <v>0</v>
      </c>
      <c r="AQ62">
        <f>I!AP60*'Sim_F(IxI)'!$O62</f>
        <v>0</v>
      </c>
      <c r="AR62">
        <f>I!AQ60*'Sim_F(IxI)'!$O62</f>
        <v>0</v>
      </c>
      <c r="AS62">
        <f>I!AR60*'Sim_F(IxI)'!$O62</f>
        <v>0</v>
      </c>
      <c r="AT62">
        <f>I!AS60*'Sim_F(IxI)'!$O62</f>
        <v>0</v>
      </c>
      <c r="AU62">
        <f>I!AT60*'Sim_F(IxI)'!$O62</f>
        <v>0</v>
      </c>
      <c r="AV62">
        <f>I!AU60*'Sim_F(IxI)'!$O62</f>
        <v>0</v>
      </c>
      <c r="AW62">
        <f>I!AV60*'Sim_F(IxI)'!$O62</f>
        <v>0</v>
      </c>
      <c r="AX62">
        <f>I!AW60*'Sim_F(IxI)'!$O62</f>
        <v>0</v>
      </c>
      <c r="AY62">
        <f>I!AX60*'Sim_F(IxI)'!$O62</f>
        <v>0</v>
      </c>
      <c r="AZ62">
        <f>I!AY60*'Sim_F(IxI)'!$O62</f>
        <v>0</v>
      </c>
      <c r="BA62">
        <f>I!AZ60*'Sim_F(IxI)'!$O62</f>
        <v>0</v>
      </c>
      <c r="BB62">
        <f>I!BA60*'Sim_F(IxI)'!$O62</f>
        <v>0</v>
      </c>
      <c r="BC62">
        <f>I!BB60*'Sim_F(IxI)'!$O62</f>
        <v>0</v>
      </c>
      <c r="BD62">
        <f>I!BC60*'Sim_F(IxI)'!$O62</f>
        <v>0</v>
      </c>
      <c r="BE62">
        <f>I!BD60*'Sim_F(IxI)'!$O62</f>
        <v>0</v>
      </c>
      <c r="BF62">
        <f>I!BE60*'Sim_F(IxI)'!$O62</f>
        <v>0</v>
      </c>
      <c r="BG62">
        <f>I!BF60*'Sim_F(IxI)'!$O62</f>
        <v>0</v>
      </c>
      <c r="BH62">
        <f>I!BG60*'Sim_F(IxI)'!$O62</f>
        <v>0</v>
      </c>
      <c r="BI62">
        <f>I!BH60*'Sim_F(IxI)'!$O62</f>
        <v>0</v>
      </c>
      <c r="BJ62">
        <f>I!BI60*'Sim_F(IxI)'!$O62</f>
        <v>0</v>
      </c>
      <c r="BK62">
        <f>I!BJ60*'Sim_F(IxI)'!$O62</f>
        <v>0</v>
      </c>
      <c r="BL62">
        <f>I!BK60*'Sim_F(IxI)'!$O62</f>
        <v>0</v>
      </c>
      <c r="BM62">
        <f>I!BL60*'Sim_F(IxI)'!$O62</f>
        <v>0</v>
      </c>
      <c r="BN62">
        <f>I!BM60*'Sim_F(IxI)'!$O62</f>
        <v>0</v>
      </c>
      <c r="BO62">
        <f>I!BN60*'Sim_F(IxI)'!$O62</f>
        <v>0</v>
      </c>
      <c r="BP62">
        <f>I!BO60*'Sim_F(IxI)'!$O62</f>
        <v>0</v>
      </c>
      <c r="BQ62">
        <f>I!BP60*'Sim_F(IxI)'!$O62</f>
        <v>0</v>
      </c>
      <c r="BR62">
        <f>I!BQ60*'Sim_F(IxI)'!$O62</f>
        <v>0</v>
      </c>
      <c r="BS62">
        <f>I!BR60*'Sim_F(IxI)'!$O62</f>
        <v>0</v>
      </c>
      <c r="BT62">
        <f>I!BS60*'Sim_F(IxI)'!$O62</f>
        <v>0</v>
      </c>
      <c r="BU62">
        <f>I!BT60*'Sim_F(IxI)'!$O62</f>
        <v>0</v>
      </c>
      <c r="BV62">
        <f>I!BU60*'Sim_F(IxI)'!$O62</f>
        <v>0</v>
      </c>
      <c r="BW62">
        <f>I!BV60*'Sim_F(IxI)'!$O62</f>
        <v>0</v>
      </c>
      <c r="BX62">
        <f>I!BW60*'Sim_F(IxI)'!$O62</f>
        <v>0</v>
      </c>
      <c r="BY62">
        <f>I!BX60*'Sim_F(IxI)'!$O62</f>
        <v>0</v>
      </c>
    </row>
    <row r="63" spans="1:77" x14ac:dyDescent="0.3">
      <c r="A63" s="105" t="s">
        <v>562</v>
      </c>
      <c r="B63">
        <f>I!A61*'Sim_F(IxI)'!$O63</f>
        <v>0</v>
      </c>
      <c r="C63">
        <f>I!B61*'Sim_F(IxI)'!$O63</f>
        <v>0</v>
      </c>
      <c r="D63">
        <f>I!C61*'Sim_F(IxI)'!$O63</f>
        <v>0</v>
      </c>
      <c r="E63">
        <f>I!D61*'Sim_F(IxI)'!$O63</f>
        <v>0</v>
      </c>
      <c r="F63">
        <f>I!E61*'Sim_F(IxI)'!$O63</f>
        <v>0</v>
      </c>
      <c r="G63">
        <f>I!F61*'Sim_F(IxI)'!$O63</f>
        <v>0</v>
      </c>
      <c r="H63">
        <f>I!G61*'Sim_F(IxI)'!$O63</f>
        <v>0</v>
      </c>
      <c r="I63">
        <f>I!H61*'Sim_F(IxI)'!$O63</f>
        <v>0</v>
      </c>
      <c r="J63">
        <f>I!I61*'Sim_F(IxI)'!$O63</f>
        <v>0</v>
      </c>
      <c r="K63">
        <f>I!J61*'Sim_F(IxI)'!$O63</f>
        <v>0</v>
      </c>
      <c r="L63">
        <f>I!K61*'Sim_F(IxI)'!$O63</f>
        <v>0</v>
      </c>
      <c r="M63">
        <f>I!L61*'Sim_F(IxI)'!$O63</f>
        <v>0</v>
      </c>
      <c r="N63">
        <f>I!M61*'Sim_F(IxI)'!$O63</f>
        <v>0</v>
      </c>
      <c r="O63">
        <f>I!N61*'Sim_F(IxI)'!$O63</f>
        <v>0</v>
      </c>
      <c r="P63">
        <f>I!O61*'Sim_F(IxI)'!$O63</f>
        <v>0</v>
      </c>
      <c r="Q63">
        <f>I!P61*'Sim_F(IxI)'!$O63</f>
        <v>0</v>
      </c>
      <c r="R63">
        <f>I!Q61*'Sim_F(IxI)'!$O63</f>
        <v>0</v>
      </c>
      <c r="S63">
        <f>I!R61*'Sim_F(IxI)'!$O63</f>
        <v>0</v>
      </c>
      <c r="T63">
        <f>I!S61*'Sim_F(IxI)'!$O63</f>
        <v>0</v>
      </c>
      <c r="U63">
        <f>I!T61*'Sim_F(IxI)'!$O63</f>
        <v>0</v>
      </c>
      <c r="V63">
        <f>I!U61*'Sim_F(IxI)'!$O63</f>
        <v>0</v>
      </c>
      <c r="W63">
        <f>I!V61*'Sim_F(IxI)'!$O63</f>
        <v>0</v>
      </c>
      <c r="X63">
        <f>I!W61*'Sim_F(IxI)'!$O63</f>
        <v>0</v>
      </c>
      <c r="Y63">
        <f>I!X61*'Sim_F(IxI)'!$O63</f>
        <v>0</v>
      </c>
      <c r="Z63">
        <f>I!Y61*'Sim_F(IxI)'!$O63</f>
        <v>0</v>
      </c>
      <c r="AA63">
        <f>I!Z61*'Sim_F(IxI)'!$O63</f>
        <v>0</v>
      </c>
      <c r="AB63">
        <f>I!AA61*'Sim_F(IxI)'!$O63</f>
        <v>0</v>
      </c>
      <c r="AC63">
        <f>I!AB61*'Sim_F(IxI)'!$O63</f>
        <v>0</v>
      </c>
      <c r="AD63">
        <f>I!AC61*'Sim_F(IxI)'!$O63</f>
        <v>0</v>
      </c>
      <c r="AE63">
        <f>I!AD61*'Sim_F(IxI)'!$O63</f>
        <v>0</v>
      </c>
      <c r="AF63">
        <f>I!AE61*'Sim_F(IxI)'!$O63</f>
        <v>0</v>
      </c>
      <c r="AG63">
        <f>I!AF61*'Sim_F(IxI)'!$O63</f>
        <v>0</v>
      </c>
      <c r="AH63">
        <f>I!AG61*'Sim_F(IxI)'!$O63</f>
        <v>0</v>
      </c>
      <c r="AI63">
        <f>I!AH61*'Sim_F(IxI)'!$O63</f>
        <v>0</v>
      </c>
      <c r="AJ63">
        <f>I!AI61*'Sim_F(IxI)'!$O63</f>
        <v>0</v>
      </c>
      <c r="AK63">
        <f>I!AJ61*'Sim_F(IxI)'!$O63</f>
        <v>0</v>
      </c>
      <c r="AL63">
        <f>I!AK61*'Sim_F(IxI)'!$O63</f>
        <v>0</v>
      </c>
      <c r="AM63">
        <f>I!AL61*'Sim_F(IxI)'!$O63</f>
        <v>0</v>
      </c>
      <c r="AN63">
        <f>I!AM61*'Sim_F(IxI)'!$O63</f>
        <v>0</v>
      </c>
      <c r="AO63">
        <f>I!AN61*'Sim_F(IxI)'!$O63</f>
        <v>0</v>
      </c>
      <c r="AP63">
        <f>I!AO61*'Sim_F(IxI)'!$O63</f>
        <v>0</v>
      </c>
      <c r="AQ63">
        <f>I!AP61*'Sim_F(IxI)'!$O63</f>
        <v>0</v>
      </c>
      <c r="AR63">
        <f>I!AQ61*'Sim_F(IxI)'!$O63</f>
        <v>0</v>
      </c>
      <c r="AS63">
        <f>I!AR61*'Sim_F(IxI)'!$O63</f>
        <v>0</v>
      </c>
      <c r="AT63">
        <f>I!AS61*'Sim_F(IxI)'!$O63</f>
        <v>0</v>
      </c>
      <c r="AU63">
        <f>I!AT61*'Sim_F(IxI)'!$O63</f>
        <v>0</v>
      </c>
      <c r="AV63">
        <f>I!AU61*'Sim_F(IxI)'!$O63</f>
        <v>0</v>
      </c>
      <c r="AW63">
        <f>I!AV61*'Sim_F(IxI)'!$O63</f>
        <v>0</v>
      </c>
      <c r="AX63">
        <f>I!AW61*'Sim_F(IxI)'!$O63</f>
        <v>0</v>
      </c>
      <c r="AY63">
        <f>I!AX61*'Sim_F(IxI)'!$O63</f>
        <v>0</v>
      </c>
      <c r="AZ63">
        <f>I!AY61*'Sim_F(IxI)'!$O63</f>
        <v>0</v>
      </c>
      <c r="BA63">
        <f>I!AZ61*'Sim_F(IxI)'!$O63</f>
        <v>0</v>
      </c>
      <c r="BB63">
        <f>I!BA61*'Sim_F(IxI)'!$O63</f>
        <v>0</v>
      </c>
      <c r="BC63">
        <f>I!BB61*'Sim_F(IxI)'!$O63</f>
        <v>0</v>
      </c>
      <c r="BD63">
        <f>I!BC61*'Sim_F(IxI)'!$O63</f>
        <v>0</v>
      </c>
      <c r="BE63">
        <f>I!BD61*'Sim_F(IxI)'!$O63</f>
        <v>0</v>
      </c>
      <c r="BF63">
        <f>I!BE61*'Sim_F(IxI)'!$O63</f>
        <v>0</v>
      </c>
      <c r="BG63">
        <f>I!BF61*'Sim_F(IxI)'!$O63</f>
        <v>0</v>
      </c>
      <c r="BH63">
        <f>I!BG61*'Sim_F(IxI)'!$O63</f>
        <v>0</v>
      </c>
      <c r="BI63">
        <f>I!BH61*'Sim_F(IxI)'!$O63</f>
        <v>0</v>
      </c>
      <c r="BJ63">
        <f>I!BI61*'Sim_F(IxI)'!$O63</f>
        <v>0</v>
      </c>
      <c r="BK63">
        <f>I!BJ61*'Sim_F(IxI)'!$O63</f>
        <v>0</v>
      </c>
      <c r="BL63">
        <f>I!BK61*'Sim_F(IxI)'!$O63</f>
        <v>0</v>
      </c>
      <c r="BM63">
        <f>I!BL61*'Sim_F(IxI)'!$O63</f>
        <v>0</v>
      </c>
      <c r="BN63">
        <f>I!BM61*'Sim_F(IxI)'!$O63</f>
        <v>0</v>
      </c>
      <c r="BO63">
        <f>I!BN61*'Sim_F(IxI)'!$O63</f>
        <v>0</v>
      </c>
      <c r="BP63">
        <f>I!BO61*'Sim_F(IxI)'!$O63</f>
        <v>0</v>
      </c>
      <c r="BQ63">
        <f>I!BP61*'Sim_F(IxI)'!$O63</f>
        <v>0</v>
      </c>
      <c r="BR63">
        <f>I!BQ61*'Sim_F(IxI)'!$O63</f>
        <v>0</v>
      </c>
      <c r="BS63">
        <f>I!BR61*'Sim_F(IxI)'!$O63</f>
        <v>0</v>
      </c>
      <c r="BT63">
        <f>I!BS61*'Sim_F(IxI)'!$O63</f>
        <v>0</v>
      </c>
      <c r="BU63">
        <f>I!BT61*'Sim_F(IxI)'!$O63</f>
        <v>0</v>
      </c>
      <c r="BV63">
        <f>I!BU61*'Sim_F(IxI)'!$O63</f>
        <v>0</v>
      </c>
      <c r="BW63">
        <f>I!BV61*'Sim_F(IxI)'!$O63</f>
        <v>0</v>
      </c>
      <c r="BX63">
        <f>I!BW61*'Sim_F(IxI)'!$O63</f>
        <v>0</v>
      </c>
      <c r="BY63">
        <f>I!BX61*'Sim_F(IxI)'!$O63</f>
        <v>0</v>
      </c>
    </row>
    <row r="64" spans="1:77" x14ac:dyDescent="0.3">
      <c r="A64" s="105" t="s">
        <v>534</v>
      </c>
      <c r="B64">
        <f>I!A62*'Sim_F(IxI)'!$O64</f>
        <v>0</v>
      </c>
      <c r="C64">
        <f>I!B62*'Sim_F(IxI)'!$O64</f>
        <v>0</v>
      </c>
      <c r="D64">
        <f>I!C62*'Sim_F(IxI)'!$O64</f>
        <v>0</v>
      </c>
      <c r="E64">
        <f>I!D62*'Sim_F(IxI)'!$O64</f>
        <v>0</v>
      </c>
      <c r="F64">
        <f>I!E62*'Sim_F(IxI)'!$O64</f>
        <v>0</v>
      </c>
      <c r="G64">
        <f>I!F62*'Sim_F(IxI)'!$O64</f>
        <v>0</v>
      </c>
      <c r="H64">
        <f>I!G62*'Sim_F(IxI)'!$O64</f>
        <v>0</v>
      </c>
      <c r="I64">
        <f>I!H62*'Sim_F(IxI)'!$O64</f>
        <v>0</v>
      </c>
      <c r="J64">
        <f>I!I62*'Sim_F(IxI)'!$O64</f>
        <v>0</v>
      </c>
      <c r="K64">
        <f>I!J62*'Sim_F(IxI)'!$O64</f>
        <v>0</v>
      </c>
      <c r="L64">
        <f>I!K62*'Sim_F(IxI)'!$O64</f>
        <v>0</v>
      </c>
      <c r="M64">
        <f>I!L62*'Sim_F(IxI)'!$O64</f>
        <v>0</v>
      </c>
      <c r="N64">
        <f>I!M62*'Sim_F(IxI)'!$O64</f>
        <v>0</v>
      </c>
      <c r="O64">
        <f>I!N62*'Sim_F(IxI)'!$O64</f>
        <v>0</v>
      </c>
      <c r="P64">
        <f>I!O62*'Sim_F(IxI)'!$O64</f>
        <v>0</v>
      </c>
      <c r="Q64">
        <f>I!P62*'Sim_F(IxI)'!$O64</f>
        <v>0</v>
      </c>
      <c r="R64">
        <f>I!Q62*'Sim_F(IxI)'!$O64</f>
        <v>0</v>
      </c>
      <c r="S64">
        <f>I!R62*'Sim_F(IxI)'!$O64</f>
        <v>0</v>
      </c>
      <c r="T64">
        <f>I!S62*'Sim_F(IxI)'!$O64</f>
        <v>0</v>
      </c>
      <c r="U64">
        <f>I!T62*'Sim_F(IxI)'!$O64</f>
        <v>0</v>
      </c>
      <c r="V64">
        <f>I!U62*'Sim_F(IxI)'!$O64</f>
        <v>0</v>
      </c>
      <c r="W64">
        <f>I!V62*'Sim_F(IxI)'!$O64</f>
        <v>0</v>
      </c>
      <c r="X64">
        <f>I!W62*'Sim_F(IxI)'!$O64</f>
        <v>0</v>
      </c>
      <c r="Y64">
        <f>I!X62*'Sim_F(IxI)'!$O64</f>
        <v>0</v>
      </c>
      <c r="Z64">
        <f>I!Y62*'Sim_F(IxI)'!$O64</f>
        <v>0</v>
      </c>
      <c r="AA64">
        <f>I!Z62*'Sim_F(IxI)'!$O64</f>
        <v>0</v>
      </c>
      <c r="AB64">
        <f>I!AA62*'Sim_F(IxI)'!$O64</f>
        <v>0</v>
      </c>
      <c r="AC64">
        <f>I!AB62*'Sim_F(IxI)'!$O64</f>
        <v>0</v>
      </c>
      <c r="AD64">
        <f>I!AC62*'Sim_F(IxI)'!$O64</f>
        <v>0</v>
      </c>
      <c r="AE64">
        <f>I!AD62*'Sim_F(IxI)'!$O64</f>
        <v>0</v>
      </c>
      <c r="AF64">
        <f>I!AE62*'Sim_F(IxI)'!$O64</f>
        <v>0</v>
      </c>
      <c r="AG64">
        <f>I!AF62*'Sim_F(IxI)'!$O64</f>
        <v>0</v>
      </c>
      <c r="AH64">
        <f>I!AG62*'Sim_F(IxI)'!$O64</f>
        <v>0</v>
      </c>
      <c r="AI64">
        <f>I!AH62*'Sim_F(IxI)'!$O64</f>
        <v>0</v>
      </c>
      <c r="AJ64">
        <f>I!AI62*'Sim_F(IxI)'!$O64</f>
        <v>0</v>
      </c>
      <c r="AK64">
        <f>I!AJ62*'Sim_F(IxI)'!$O64</f>
        <v>0</v>
      </c>
      <c r="AL64">
        <f>I!AK62*'Sim_F(IxI)'!$O64</f>
        <v>0</v>
      </c>
      <c r="AM64">
        <f>I!AL62*'Sim_F(IxI)'!$O64</f>
        <v>0</v>
      </c>
      <c r="AN64">
        <f>I!AM62*'Sim_F(IxI)'!$O64</f>
        <v>0</v>
      </c>
      <c r="AO64">
        <f>I!AN62*'Sim_F(IxI)'!$O64</f>
        <v>0</v>
      </c>
      <c r="AP64">
        <f>I!AO62*'Sim_F(IxI)'!$O64</f>
        <v>0</v>
      </c>
      <c r="AQ64">
        <f>I!AP62*'Sim_F(IxI)'!$O64</f>
        <v>0</v>
      </c>
      <c r="AR64">
        <f>I!AQ62*'Sim_F(IxI)'!$O64</f>
        <v>0</v>
      </c>
      <c r="AS64">
        <f>I!AR62*'Sim_F(IxI)'!$O64</f>
        <v>0</v>
      </c>
      <c r="AT64">
        <f>I!AS62*'Sim_F(IxI)'!$O64</f>
        <v>0</v>
      </c>
      <c r="AU64">
        <f>I!AT62*'Sim_F(IxI)'!$O64</f>
        <v>0</v>
      </c>
      <c r="AV64">
        <f>I!AU62*'Sim_F(IxI)'!$O64</f>
        <v>0</v>
      </c>
      <c r="AW64">
        <f>I!AV62*'Sim_F(IxI)'!$O64</f>
        <v>0</v>
      </c>
      <c r="AX64">
        <f>I!AW62*'Sim_F(IxI)'!$O64</f>
        <v>0</v>
      </c>
      <c r="AY64">
        <f>I!AX62*'Sim_F(IxI)'!$O64</f>
        <v>0</v>
      </c>
      <c r="AZ64">
        <f>I!AY62*'Sim_F(IxI)'!$O64</f>
        <v>0</v>
      </c>
      <c r="BA64">
        <f>I!AZ62*'Sim_F(IxI)'!$O64</f>
        <v>0</v>
      </c>
      <c r="BB64">
        <f>I!BA62*'Sim_F(IxI)'!$O64</f>
        <v>0</v>
      </c>
      <c r="BC64">
        <f>I!BB62*'Sim_F(IxI)'!$O64</f>
        <v>0</v>
      </c>
      <c r="BD64">
        <f>I!BC62*'Sim_F(IxI)'!$O64</f>
        <v>0</v>
      </c>
      <c r="BE64">
        <f>I!BD62*'Sim_F(IxI)'!$O64</f>
        <v>0</v>
      </c>
      <c r="BF64">
        <f>I!BE62*'Sim_F(IxI)'!$O64</f>
        <v>0</v>
      </c>
      <c r="BG64">
        <f>I!BF62*'Sim_F(IxI)'!$O64</f>
        <v>0</v>
      </c>
      <c r="BH64">
        <f>I!BG62*'Sim_F(IxI)'!$O64</f>
        <v>0</v>
      </c>
      <c r="BI64">
        <f>I!BH62*'Sim_F(IxI)'!$O64</f>
        <v>0</v>
      </c>
      <c r="BJ64">
        <f>I!BI62*'Sim_F(IxI)'!$O64</f>
        <v>0</v>
      </c>
      <c r="BK64">
        <f>I!BJ62*'Sim_F(IxI)'!$O64</f>
        <v>0</v>
      </c>
      <c r="BL64">
        <f>I!BK62*'Sim_F(IxI)'!$O64</f>
        <v>0</v>
      </c>
      <c r="BM64">
        <f>I!BL62*'Sim_F(IxI)'!$O64</f>
        <v>0</v>
      </c>
      <c r="BN64">
        <f>I!BM62*'Sim_F(IxI)'!$O64</f>
        <v>0</v>
      </c>
      <c r="BO64">
        <f>I!BN62*'Sim_F(IxI)'!$O64</f>
        <v>0</v>
      </c>
      <c r="BP64">
        <f>I!BO62*'Sim_F(IxI)'!$O64</f>
        <v>0</v>
      </c>
      <c r="BQ64">
        <f>I!BP62*'Sim_F(IxI)'!$O64</f>
        <v>0</v>
      </c>
      <c r="BR64">
        <f>I!BQ62*'Sim_F(IxI)'!$O64</f>
        <v>0</v>
      </c>
      <c r="BS64">
        <f>I!BR62*'Sim_F(IxI)'!$O64</f>
        <v>0</v>
      </c>
      <c r="BT64">
        <f>I!BS62*'Sim_F(IxI)'!$O64</f>
        <v>0</v>
      </c>
      <c r="BU64">
        <f>I!BT62*'Sim_F(IxI)'!$O64</f>
        <v>0</v>
      </c>
      <c r="BV64">
        <f>I!BU62*'Sim_F(IxI)'!$O64</f>
        <v>0</v>
      </c>
      <c r="BW64">
        <f>I!BV62*'Sim_F(IxI)'!$O64</f>
        <v>0</v>
      </c>
      <c r="BX64">
        <f>I!BW62*'Sim_F(IxI)'!$O64</f>
        <v>0</v>
      </c>
      <c r="BY64">
        <f>I!BX62*'Sim_F(IxI)'!$O64</f>
        <v>0</v>
      </c>
    </row>
    <row r="65" spans="1:77" x14ac:dyDescent="0.3">
      <c r="A65" s="105" t="s">
        <v>538</v>
      </c>
      <c r="B65">
        <f>I!A63*'Sim_F(IxI)'!$O65</f>
        <v>0</v>
      </c>
      <c r="C65">
        <f>I!B63*'Sim_F(IxI)'!$O65</f>
        <v>0</v>
      </c>
      <c r="D65">
        <f>I!C63*'Sim_F(IxI)'!$O65</f>
        <v>0</v>
      </c>
      <c r="E65">
        <f>I!D63*'Sim_F(IxI)'!$O65</f>
        <v>0</v>
      </c>
      <c r="F65">
        <f>I!E63*'Sim_F(IxI)'!$O65</f>
        <v>0</v>
      </c>
      <c r="G65">
        <f>I!F63*'Sim_F(IxI)'!$O65</f>
        <v>0</v>
      </c>
      <c r="H65">
        <f>I!G63*'Sim_F(IxI)'!$O65</f>
        <v>0</v>
      </c>
      <c r="I65">
        <f>I!H63*'Sim_F(IxI)'!$O65</f>
        <v>0</v>
      </c>
      <c r="J65">
        <f>I!I63*'Sim_F(IxI)'!$O65</f>
        <v>0</v>
      </c>
      <c r="K65">
        <f>I!J63*'Sim_F(IxI)'!$O65</f>
        <v>0</v>
      </c>
      <c r="L65">
        <f>I!K63*'Sim_F(IxI)'!$O65</f>
        <v>0</v>
      </c>
      <c r="M65">
        <f>I!L63*'Sim_F(IxI)'!$O65</f>
        <v>0</v>
      </c>
      <c r="N65">
        <f>I!M63*'Sim_F(IxI)'!$O65</f>
        <v>0</v>
      </c>
      <c r="O65">
        <f>I!N63*'Sim_F(IxI)'!$O65</f>
        <v>0</v>
      </c>
      <c r="P65">
        <f>I!O63*'Sim_F(IxI)'!$O65</f>
        <v>0</v>
      </c>
      <c r="Q65">
        <f>I!P63*'Sim_F(IxI)'!$O65</f>
        <v>0</v>
      </c>
      <c r="R65">
        <f>I!Q63*'Sim_F(IxI)'!$O65</f>
        <v>0</v>
      </c>
      <c r="S65">
        <f>I!R63*'Sim_F(IxI)'!$O65</f>
        <v>0</v>
      </c>
      <c r="T65">
        <f>I!S63*'Sim_F(IxI)'!$O65</f>
        <v>0</v>
      </c>
      <c r="U65">
        <f>I!T63*'Sim_F(IxI)'!$O65</f>
        <v>0</v>
      </c>
      <c r="V65">
        <f>I!U63*'Sim_F(IxI)'!$O65</f>
        <v>0</v>
      </c>
      <c r="W65">
        <f>I!V63*'Sim_F(IxI)'!$O65</f>
        <v>0</v>
      </c>
      <c r="X65">
        <f>I!W63*'Sim_F(IxI)'!$O65</f>
        <v>0</v>
      </c>
      <c r="Y65">
        <f>I!X63*'Sim_F(IxI)'!$O65</f>
        <v>0</v>
      </c>
      <c r="Z65">
        <f>I!Y63*'Sim_F(IxI)'!$O65</f>
        <v>0</v>
      </c>
      <c r="AA65">
        <f>I!Z63*'Sim_F(IxI)'!$O65</f>
        <v>0</v>
      </c>
      <c r="AB65">
        <f>I!AA63*'Sim_F(IxI)'!$O65</f>
        <v>0</v>
      </c>
      <c r="AC65">
        <f>I!AB63*'Sim_F(IxI)'!$O65</f>
        <v>0</v>
      </c>
      <c r="AD65">
        <f>I!AC63*'Sim_F(IxI)'!$O65</f>
        <v>0</v>
      </c>
      <c r="AE65">
        <f>I!AD63*'Sim_F(IxI)'!$O65</f>
        <v>0</v>
      </c>
      <c r="AF65">
        <f>I!AE63*'Sim_F(IxI)'!$O65</f>
        <v>0</v>
      </c>
      <c r="AG65">
        <f>I!AF63*'Sim_F(IxI)'!$O65</f>
        <v>0</v>
      </c>
      <c r="AH65">
        <f>I!AG63*'Sim_F(IxI)'!$O65</f>
        <v>0</v>
      </c>
      <c r="AI65">
        <f>I!AH63*'Sim_F(IxI)'!$O65</f>
        <v>0</v>
      </c>
      <c r="AJ65">
        <f>I!AI63*'Sim_F(IxI)'!$O65</f>
        <v>0</v>
      </c>
      <c r="AK65">
        <f>I!AJ63*'Sim_F(IxI)'!$O65</f>
        <v>0</v>
      </c>
      <c r="AL65">
        <f>I!AK63*'Sim_F(IxI)'!$O65</f>
        <v>0</v>
      </c>
      <c r="AM65">
        <f>I!AL63*'Sim_F(IxI)'!$O65</f>
        <v>0</v>
      </c>
      <c r="AN65">
        <f>I!AM63*'Sim_F(IxI)'!$O65</f>
        <v>0</v>
      </c>
      <c r="AO65">
        <f>I!AN63*'Sim_F(IxI)'!$O65</f>
        <v>0</v>
      </c>
      <c r="AP65">
        <f>I!AO63*'Sim_F(IxI)'!$O65</f>
        <v>0</v>
      </c>
      <c r="AQ65">
        <f>I!AP63*'Sim_F(IxI)'!$O65</f>
        <v>0</v>
      </c>
      <c r="AR65">
        <f>I!AQ63*'Sim_F(IxI)'!$O65</f>
        <v>0</v>
      </c>
      <c r="AS65">
        <f>I!AR63*'Sim_F(IxI)'!$O65</f>
        <v>0</v>
      </c>
      <c r="AT65">
        <f>I!AS63*'Sim_F(IxI)'!$O65</f>
        <v>0</v>
      </c>
      <c r="AU65">
        <f>I!AT63*'Sim_F(IxI)'!$O65</f>
        <v>0</v>
      </c>
      <c r="AV65">
        <f>I!AU63*'Sim_F(IxI)'!$O65</f>
        <v>0</v>
      </c>
      <c r="AW65">
        <f>I!AV63*'Sim_F(IxI)'!$O65</f>
        <v>0</v>
      </c>
      <c r="AX65">
        <f>I!AW63*'Sim_F(IxI)'!$O65</f>
        <v>0</v>
      </c>
      <c r="AY65">
        <f>I!AX63*'Sim_F(IxI)'!$O65</f>
        <v>0</v>
      </c>
      <c r="AZ65">
        <f>I!AY63*'Sim_F(IxI)'!$O65</f>
        <v>0</v>
      </c>
      <c r="BA65">
        <f>I!AZ63*'Sim_F(IxI)'!$O65</f>
        <v>0</v>
      </c>
      <c r="BB65">
        <f>I!BA63*'Sim_F(IxI)'!$O65</f>
        <v>0</v>
      </c>
      <c r="BC65">
        <f>I!BB63*'Sim_F(IxI)'!$O65</f>
        <v>0</v>
      </c>
      <c r="BD65">
        <f>I!BC63*'Sim_F(IxI)'!$O65</f>
        <v>0</v>
      </c>
      <c r="BE65">
        <f>I!BD63*'Sim_F(IxI)'!$O65</f>
        <v>0</v>
      </c>
      <c r="BF65">
        <f>I!BE63*'Sim_F(IxI)'!$O65</f>
        <v>0</v>
      </c>
      <c r="BG65">
        <f>I!BF63*'Sim_F(IxI)'!$O65</f>
        <v>0</v>
      </c>
      <c r="BH65">
        <f>I!BG63*'Sim_F(IxI)'!$O65</f>
        <v>0</v>
      </c>
      <c r="BI65">
        <f>I!BH63*'Sim_F(IxI)'!$O65</f>
        <v>0</v>
      </c>
      <c r="BJ65">
        <f>I!BI63*'Sim_F(IxI)'!$O65</f>
        <v>0</v>
      </c>
      <c r="BK65">
        <f>I!BJ63*'Sim_F(IxI)'!$O65</f>
        <v>0</v>
      </c>
      <c r="BL65">
        <f>I!BK63*'Sim_F(IxI)'!$O65</f>
        <v>0</v>
      </c>
      <c r="BM65">
        <f>I!BL63*'Sim_F(IxI)'!$O65</f>
        <v>0</v>
      </c>
      <c r="BN65">
        <f>I!BM63*'Sim_F(IxI)'!$O65</f>
        <v>0</v>
      </c>
      <c r="BO65">
        <f>I!BN63*'Sim_F(IxI)'!$O65</f>
        <v>0</v>
      </c>
      <c r="BP65">
        <f>I!BO63*'Sim_F(IxI)'!$O65</f>
        <v>0</v>
      </c>
      <c r="BQ65">
        <f>I!BP63*'Sim_F(IxI)'!$O65</f>
        <v>0</v>
      </c>
      <c r="BR65">
        <f>I!BQ63*'Sim_F(IxI)'!$O65</f>
        <v>0</v>
      </c>
      <c r="BS65">
        <f>I!BR63*'Sim_F(IxI)'!$O65</f>
        <v>0</v>
      </c>
      <c r="BT65">
        <f>I!BS63*'Sim_F(IxI)'!$O65</f>
        <v>0</v>
      </c>
      <c r="BU65">
        <f>I!BT63*'Sim_F(IxI)'!$O65</f>
        <v>0</v>
      </c>
      <c r="BV65">
        <f>I!BU63*'Sim_F(IxI)'!$O65</f>
        <v>0</v>
      </c>
      <c r="BW65">
        <f>I!BV63*'Sim_F(IxI)'!$O65</f>
        <v>0</v>
      </c>
      <c r="BX65">
        <f>I!BW63*'Sim_F(IxI)'!$O65</f>
        <v>0</v>
      </c>
      <c r="BY65">
        <f>I!BX63*'Sim_F(IxI)'!$O65</f>
        <v>0</v>
      </c>
    </row>
    <row r="66" spans="1:77" x14ac:dyDescent="0.3">
      <c r="A66" s="105" t="s">
        <v>616</v>
      </c>
      <c r="B66">
        <f>I!A64*'Sim_F(IxI)'!$O66</f>
        <v>0</v>
      </c>
      <c r="C66">
        <f>I!B64*'Sim_F(IxI)'!$O66</f>
        <v>0</v>
      </c>
      <c r="D66">
        <f>I!C64*'Sim_F(IxI)'!$O66</f>
        <v>0</v>
      </c>
      <c r="E66">
        <f>I!D64*'Sim_F(IxI)'!$O66</f>
        <v>0</v>
      </c>
      <c r="F66">
        <f>I!E64*'Sim_F(IxI)'!$O66</f>
        <v>0</v>
      </c>
      <c r="G66">
        <f>I!F64*'Sim_F(IxI)'!$O66</f>
        <v>0</v>
      </c>
      <c r="H66">
        <f>I!G64*'Sim_F(IxI)'!$O66</f>
        <v>0</v>
      </c>
      <c r="I66">
        <f>I!H64*'Sim_F(IxI)'!$O66</f>
        <v>0</v>
      </c>
      <c r="J66">
        <f>I!I64*'Sim_F(IxI)'!$O66</f>
        <v>0</v>
      </c>
      <c r="K66">
        <f>I!J64*'Sim_F(IxI)'!$O66</f>
        <v>0</v>
      </c>
      <c r="L66">
        <f>I!K64*'Sim_F(IxI)'!$O66</f>
        <v>0</v>
      </c>
      <c r="M66">
        <f>I!L64*'Sim_F(IxI)'!$O66</f>
        <v>0</v>
      </c>
      <c r="N66">
        <f>I!M64*'Sim_F(IxI)'!$O66</f>
        <v>0</v>
      </c>
      <c r="O66">
        <f>I!N64*'Sim_F(IxI)'!$O66</f>
        <v>0</v>
      </c>
      <c r="P66">
        <f>I!O64*'Sim_F(IxI)'!$O66</f>
        <v>0</v>
      </c>
      <c r="Q66">
        <f>I!P64*'Sim_F(IxI)'!$O66</f>
        <v>0</v>
      </c>
      <c r="R66">
        <f>I!Q64*'Sim_F(IxI)'!$O66</f>
        <v>0</v>
      </c>
      <c r="S66">
        <f>I!R64*'Sim_F(IxI)'!$O66</f>
        <v>0</v>
      </c>
      <c r="T66">
        <f>I!S64*'Sim_F(IxI)'!$O66</f>
        <v>0</v>
      </c>
      <c r="U66">
        <f>I!T64*'Sim_F(IxI)'!$O66</f>
        <v>0</v>
      </c>
      <c r="V66">
        <f>I!U64*'Sim_F(IxI)'!$O66</f>
        <v>0</v>
      </c>
      <c r="W66">
        <f>I!V64*'Sim_F(IxI)'!$O66</f>
        <v>0</v>
      </c>
      <c r="X66">
        <f>I!W64*'Sim_F(IxI)'!$O66</f>
        <v>0</v>
      </c>
      <c r="Y66">
        <f>I!X64*'Sim_F(IxI)'!$O66</f>
        <v>0</v>
      </c>
      <c r="Z66">
        <f>I!Y64*'Sim_F(IxI)'!$O66</f>
        <v>0</v>
      </c>
      <c r="AA66">
        <f>I!Z64*'Sim_F(IxI)'!$O66</f>
        <v>0</v>
      </c>
      <c r="AB66">
        <f>I!AA64*'Sim_F(IxI)'!$O66</f>
        <v>0</v>
      </c>
      <c r="AC66">
        <f>I!AB64*'Sim_F(IxI)'!$O66</f>
        <v>0</v>
      </c>
      <c r="AD66">
        <f>I!AC64*'Sim_F(IxI)'!$O66</f>
        <v>0</v>
      </c>
      <c r="AE66">
        <f>I!AD64*'Sim_F(IxI)'!$O66</f>
        <v>0</v>
      </c>
      <c r="AF66">
        <f>I!AE64*'Sim_F(IxI)'!$O66</f>
        <v>0</v>
      </c>
      <c r="AG66">
        <f>I!AF64*'Sim_F(IxI)'!$O66</f>
        <v>0</v>
      </c>
      <c r="AH66">
        <f>I!AG64*'Sim_F(IxI)'!$O66</f>
        <v>0</v>
      </c>
      <c r="AI66">
        <f>I!AH64*'Sim_F(IxI)'!$O66</f>
        <v>0</v>
      </c>
      <c r="AJ66">
        <f>I!AI64*'Sim_F(IxI)'!$O66</f>
        <v>0</v>
      </c>
      <c r="AK66">
        <f>I!AJ64*'Sim_F(IxI)'!$O66</f>
        <v>0</v>
      </c>
      <c r="AL66">
        <f>I!AK64*'Sim_F(IxI)'!$O66</f>
        <v>0</v>
      </c>
      <c r="AM66">
        <f>I!AL64*'Sim_F(IxI)'!$O66</f>
        <v>0</v>
      </c>
      <c r="AN66">
        <f>I!AM64*'Sim_F(IxI)'!$O66</f>
        <v>0</v>
      </c>
      <c r="AO66">
        <f>I!AN64*'Sim_F(IxI)'!$O66</f>
        <v>0</v>
      </c>
      <c r="AP66">
        <f>I!AO64*'Sim_F(IxI)'!$O66</f>
        <v>0</v>
      </c>
      <c r="AQ66">
        <f>I!AP64*'Sim_F(IxI)'!$O66</f>
        <v>0</v>
      </c>
      <c r="AR66">
        <f>I!AQ64*'Sim_F(IxI)'!$O66</f>
        <v>0</v>
      </c>
      <c r="AS66">
        <f>I!AR64*'Sim_F(IxI)'!$O66</f>
        <v>0</v>
      </c>
      <c r="AT66">
        <f>I!AS64*'Sim_F(IxI)'!$O66</f>
        <v>0</v>
      </c>
      <c r="AU66">
        <f>I!AT64*'Sim_F(IxI)'!$O66</f>
        <v>0</v>
      </c>
      <c r="AV66">
        <f>I!AU64*'Sim_F(IxI)'!$O66</f>
        <v>0</v>
      </c>
      <c r="AW66">
        <f>I!AV64*'Sim_F(IxI)'!$O66</f>
        <v>0</v>
      </c>
      <c r="AX66">
        <f>I!AW64*'Sim_F(IxI)'!$O66</f>
        <v>0</v>
      </c>
      <c r="AY66">
        <f>I!AX64*'Sim_F(IxI)'!$O66</f>
        <v>0</v>
      </c>
      <c r="AZ66">
        <f>I!AY64*'Sim_F(IxI)'!$O66</f>
        <v>0</v>
      </c>
      <c r="BA66">
        <f>I!AZ64*'Sim_F(IxI)'!$O66</f>
        <v>0</v>
      </c>
      <c r="BB66">
        <f>I!BA64*'Sim_F(IxI)'!$O66</f>
        <v>0</v>
      </c>
      <c r="BC66">
        <f>I!BB64*'Sim_F(IxI)'!$O66</f>
        <v>0</v>
      </c>
      <c r="BD66">
        <f>I!BC64*'Sim_F(IxI)'!$O66</f>
        <v>0</v>
      </c>
      <c r="BE66">
        <f>I!BD64*'Sim_F(IxI)'!$O66</f>
        <v>0</v>
      </c>
      <c r="BF66">
        <f>I!BE64*'Sim_F(IxI)'!$O66</f>
        <v>0</v>
      </c>
      <c r="BG66">
        <f>I!BF64*'Sim_F(IxI)'!$O66</f>
        <v>0</v>
      </c>
      <c r="BH66">
        <f>I!BG64*'Sim_F(IxI)'!$O66</f>
        <v>0</v>
      </c>
      <c r="BI66">
        <f>I!BH64*'Sim_F(IxI)'!$O66</f>
        <v>0</v>
      </c>
      <c r="BJ66">
        <f>I!BI64*'Sim_F(IxI)'!$O66</f>
        <v>0</v>
      </c>
      <c r="BK66">
        <f>I!BJ64*'Sim_F(IxI)'!$O66</f>
        <v>0</v>
      </c>
      <c r="BL66">
        <f>I!BK64*'Sim_F(IxI)'!$O66</f>
        <v>0</v>
      </c>
      <c r="BM66">
        <f>I!BL64*'Sim_F(IxI)'!$O66</f>
        <v>0</v>
      </c>
      <c r="BN66">
        <f>I!BM64*'Sim_F(IxI)'!$O66</f>
        <v>0</v>
      </c>
      <c r="BO66">
        <f>I!BN64*'Sim_F(IxI)'!$O66</f>
        <v>0</v>
      </c>
      <c r="BP66">
        <f>I!BO64*'Sim_F(IxI)'!$O66</f>
        <v>0</v>
      </c>
      <c r="BQ66">
        <f>I!BP64*'Sim_F(IxI)'!$O66</f>
        <v>0</v>
      </c>
      <c r="BR66">
        <f>I!BQ64*'Sim_F(IxI)'!$O66</f>
        <v>0</v>
      </c>
      <c r="BS66">
        <f>I!BR64*'Sim_F(IxI)'!$O66</f>
        <v>0</v>
      </c>
      <c r="BT66">
        <f>I!BS64*'Sim_F(IxI)'!$O66</f>
        <v>0</v>
      </c>
      <c r="BU66">
        <f>I!BT64*'Sim_F(IxI)'!$O66</f>
        <v>0</v>
      </c>
      <c r="BV66">
        <f>I!BU64*'Sim_F(IxI)'!$O66</f>
        <v>0</v>
      </c>
      <c r="BW66">
        <f>I!BV64*'Sim_F(IxI)'!$O66</f>
        <v>0</v>
      </c>
      <c r="BX66">
        <f>I!BW64*'Sim_F(IxI)'!$O66</f>
        <v>0</v>
      </c>
      <c r="BY66">
        <f>I!BX64*'Sim_F(IxI)'!$O66</f>
        <v>0</v>
      </c>
    </row>
    <row r="67" spans="1:77" x14ac:dyDescent="0.3">
      <c r="A67" s="105" t="s">
        <v>566</v>
      </c>
      <c r="B67">
        <f>I!A65*'Sim_F(IxI)'!$O67</f>
        <v>0</v>
      </c>
      <c r="C67">
        <f>I!B65*'Sim_F(IxI)'!$O67</f>
        <v>0</v>
      </c>
      <c r="D67">
        <f>I!C65*'Sim_F(IxI)'!$O67</f>
        <v>0</v>
      </c>
      <c r="E67">
        <f>I!D65*'Sim_F(IxI)'!$O67</f>
        <v>0</v>
      </c>
      <c r="F67">
        <f>I!E65*'Sim_F(IxI)'!$O67</f>
        <v>0</v>
      </c>
      <c r="G67">
        <f>I!F65*'Sim_F(IxI)'!$O67</f>
        <v>0</v>
      </c>
      <c r="H67">
        <f>I!G65*'Sim_F(IxI)'!$O67</f>
        <v>0</v>
      </c>
      <c r="I67">
        <f>I!H65*'Sim_F(IxI)'!$O67</f>
        <v>0</v>
      </c>
      <c r="J67">
        <f>I!I65*'Sim_F(IxI)'!$O67</f>
        <v>0</v>
      </c>
      <c r="K67">
        <f>I!J65*'Sim_F(IxI)'!$O67</f>
        <v>0</v>
      </c>
      <c r="L67">
        <f>I!K65*'Sim_F(IxI)'!$O67</f>
        <v>0</v>
      </c>
      <c r="M67">
        <f>I!L65*'Sim_F(IxI)'!$O67</f>
        <v>0</v>
      </c>
      <c r="N67">
        <f>I!M65*'Sim_F(IxI)'!$O67</f>
        <v>0</v>
      </c>
      <c r="O67">
        <f>I!N65*'Sim_F(IxI)'!$O67</f>
        <v>0</v>
      </c>
      <c r="P67">
        <f>I!O65*'Sim_F(IxI)'!$O67</f>
        <v>0</v>
      </c>
      <c r="Q67">
        <f>I!P65*'Sim_F(IxI)'!$O67</f>
        <v>0</v>
      </c>
      <c r="R67">
        <f>I!Q65*'Sim_F(IxI)'!$O67</f>
        <v>0</v>
      </c>
      <c r="S67">
        <f>I!R65*'Sim_F(IxI)'!$O67</f>
        <v>0</v>
      </c>
      <c r="T67">
        <f>I!S65*'Sim_F(IxI)'!$O67</f>
        <v>0</v>
      </c>
      <c r="U67">
        <f>I!T65*'Sim_F(IxI)'!$O67</f>
        <v>0</v>
      </c>
      <c r="V67">
        <f>I!U65*'Sim_F(IxI)'!$O67</f>
        <v>0</v>
      </c>
      <c r="W67">
        <f>I!V65*'Sim_F(IxI)'!$O67</f>
        <v>0</v>
      </c>
      <c r="X67">
        <f>I!W65*'Sim_F(IxI)'!$O67</f>
        <v>0</v>
      </c>
      <c r="Y67">
        <f>I!X65*'Sim_F(IxI)'!$O67</f>
        <v>0</v>
      </c>
      <c r="Z67">
        <f>I!Y65*'Sim_F(IxI)'!$O67</f>
        <v>0</v>
      </c>
      <c r="AA67">
        <f>I!Z65*'Sim_F(IxI)'!$O67</f>
        <v>0</v>
      </c>
      <c r="AB67">
        <f>I!AA65*'Sim_F(IxI)'!$O67</f>
        <v>0</v>
      </c>
      <c r="AC67">
        <f>I!AB65*'Sim_F(IxI)'!$O67</f>
        <v>0</v>
      </c>
      <c r="AD67">
        <f>I!AC65*'Sim_F(IxI)'!$O67</f>
        <v>0</v>
      </c>
      <c r="AE67">
        <f>I!AD65*'Sim_F(IxI)'!$O67</f>
        <v>0</v>
      </c>
      <c r="AF67">
        <f>I!AE65*'Sim_F(IxI)'!$O67</f>
        <v>0</v>
      </c>
      <c r="AG67">
        <f>I!AF65*'Sim_F(IxI)'!$O67</f>
        <v>0</v>
      </c>
      <c r="AH67">
        <f>I!AG65*'Sim_F(IxI)'!$O67</f>
        <v>0</v>
      </c>
      <c r="AI67">
        <f>I!AH65*'Sim_F(IxI)'!$O67</f>
        <v>0</v>
      </c>
      <c r="AJ67">
        <f>I!AI65*'Sim_F(IxI)'!$O67</f>
        <v>0</v>
      </c>
      <c r="AK67">
        <f>I!AJ65*'Sim_F(IxI)'!$O67</f>
        <v>0</v>
      </c>
      <c r="AL67">
        <f>I!AK65*'Sim_F(IxI)'!$O67</f>
        <v>0</v>
      </c>
      <c r="AM67">
        <f>I!AL65*'Sim_F(IxI)'!$O67</f>
        <v>0</v>
      </c>
      <c r="AN67">
        <f>I!AM65*'Sim_F(IxI)'!$O67</f>
        <v>0</v>
      </c>
      <c r="AO67">
        <f>I!AN65*'Sim_F(IxI)'!$O67</f>
        <v>0</v>
      </c>
      <c r="AP67">
        <f>I!AO65*'Sim_F(IxI)'!$O67</f>
        <v>0</v>
      </c>
      <c r="AQ67">
        <f>I!AP65*'Sim_F(IxI)'!$O67</f>
        <v>0</v>
      </c>
      <c r="AR67">
        <f>I!AQ65*'Sim_F(IxI)'!$O67</f>
        <v>0</v>
      </c>
      <c r="AS67">
        <f>I!AR65*'Sim_F(IxI)'!$O67</f>
        <v>0</v>
      </c>
      <c r="AT67">
        <f>I!AS65*'Sim_F(IxI)'!$O67</f>
        <v>0</v>
      </c>
      <c r="AU67">
        <f>I!AT65*'Sim_F(IxI)'!$O67</f>
        <v>0</v>
      </c>
      <c r="AV67">
        <f>I!AU65*'Sim_F(IxI)'!$O67</f>
        <v>0</v>
      </c>
      <c r="AW67">
        <f>I!AV65*'Sim_F(IxI)'!$O67</f>
        <v>0</v>
      </c>
      <c r="AX67">
        <f>I!AW65*'Sim_F(IxI)'!$O67</f>
        <v>0</v>
      </c>
      <c r="AY67">
        <f>I!AX65*'Sim_F(IxI)'!$O67</f>
        <v>0</v>
      </c>
      <c r="AZ67">
        <f>I!AY65*'Sim_F(IxI)'!$O67</f>
        <v>0</v>
      </c>
      <c r="BA67">
        <f>I!AZ65*'Sim_F(IxI)'!$O67</f>
        <v>0</v>
      </c>
      <c r="BB67">
        <f>I!BA65*'Sim_F(IxI)'!$O67</f>
        <v>0</v>
      </c>
      <c r="BC67">
        <f>I!BB65*'Sim_F(IxI)'!$O67</f>
        <v>0</v>
      </c>
      <c r="BD67">
        <f>I!BC65*'Sim_F(IxI)'!$O67</f>
        <v>0</v>
      </c>
      <c r="BE67">
        <f>I!BD65*'Sim_F(IxI)'!$O67</f>
        <v>0</v>
      </c>
      <c r="BF67">
        <f>I!BE65*'Sim_F(IxI)'!$O67</f>
        <v>0</v>
      </c>
      <c r="BG67">
        <f>I!BF65*'Sim_F(IxI)'!$O67</f>
        <v>0</v>
      </c>
      <c r="BH67">
        <f>I!BG65*'Sim_F(IxI)'!$O67</f>
        <v>0</v>
      </c>
      <c r="BI67">
        <f>I!BH65*'Sim_F(IxI)'!$O67</f>
        <v>0</v>
      </c>
      <c r="BJ67">
        <f>I!BI65*'Sim_F(IxI)'!$O67</f>
        <v>0</v>
      </c>
      <c r="BK67">
        <f>I!BJ65*'Sim_F(IxI)'!$O67</f>
        <v>0</v>
      </c>
      <c r="BL67">
        <f>I!BK65*'Sim_F(IxI)'!$O67</f>
        <v>0</v>
      </c>
      <c r="BM67">
        <f>I!BL65*'Sim_F(IxI)'!$O67</f>
        <v>0</v>
      </c>
      <c r="BN67">
        <f>I!BM65*'Sim_F(IxI)'!$O67</f>
        <v>0</v>
      </c>
      <c r="BO67">
        <f>I!BN65*'Sim_F(IxI)'!$O67</f>
        <v>0</v>
      </c>
      <c r="BP67">
        <f>I!BO65*'Sim_F(IxI)'!$O67</f>
        <v>0</v>
      </c>
      <c r="BQ67">
        <f>I!BP65*'Sim_F(IxI)'!$O67</f>
        <v>0</v>
      </c>
      <c r="BR67">
        <f>I!BQ65*'Sim_F(IxI)'!$O67</f>
        <v>0</v>
      </c>
      <c r="BS67">
        <f>I!BR65*'Sim_F(IxI)'!$O67</f>
        <v>0</v>
      </c>
      <c r="BT67">
        <f>I!BS65*'Sim_F(IxI)'!$O67</f>
        <v>0</v>
      </c>
      <c r="BU67">
        <f>I!BT65*'Sim_F(IxI)'!$O67</f>
        <v>0</v>
      </c>
      <c r="BV67">
        <f>I!BU65*'Sim_F(IxI)'!$O67</f>
        <v>0</v>
      </c>
      <c r="BW67">
        <f>I!BV65*'Sim_F(IxI)'!$O67</f>
        <v>0</v>
      </c>
      <c r="BX67">
        <f>I!BW65*'Sim_F(IxI)'!$O67</f>
        <v>0</v>
      </c>
      <c r="BY67">
        <f>I!BX65*'Sim_F(IxI)'!$O67</f>
        <v>0</v>
      </c>
    </row>
    <row r="68" spans="1:77" x14ac:dyDescent="0.3">
      <c r="A68" s="105" t="s">
        <v>576</v>
      </c>
      <c r="B68">
        <f>I!A66*'Sim_F(IxI)'!$O68</f>
        <v>0</v>
      </c>
      <c r="C68">
        <f>I!B66*'Sim_F(IxI)'!$O68</f>
        <v>0</v>
      </c>
      <c r="D68">
        <f>I!C66*'Sim_F(IxI)'!$O68</f>
        <v>0</v>
      </c>
      <c r="E68">
        <f>I!D66*'Sim_F(IxI)'!$O68</f>
        <v>0</v>
      </c>
      <c r="F68">
        <f>I!E66*'Sim_F(IxI)'!$O68</f>
        <v>0</v>
      </c>
      <c r="G68">
        <f>I!F66*'Sim_F(IxI)'!$O68</f>
        <v>0</v>
      </c>
      <c r="H68">
        <f>I!G66*'Sim_F(IxI)'!$O68</f>
        <v>0</v>
      </c>
      <c r="I68">
        <f>I!H66*'Sim_F(IxI)'!$O68</f>
        <v>0</v>
      </c>
      <c r="J68">
        <f>I!I66*'Sim_F(IxI)'!$O68</f>
        <v>0</v>
      </c>
      <c r="K68">
        <f>I!J66*'Sim_F(IxI)'!$O68</f>
        <v>0</v>
      </c>
      <c r="L68">
        <f>I!K66*'Sim_F(IxI)'!$O68</f>
        <v>0</v>
      </c>
      <c r="M68">
        <f>I!L66*'Sim_F(IxI)'!$O68</f>
        <v>0</v>
      </c>
      <c r="N68">
        <f>I!M66*'Sim_F(IxI)'!$O68</f>
        <v>0</v>
      </c>
      <c r="O68">
        <f>I!N66*'Sim_F(IxI)'!$O68</f>
        <v>0</v>
      </c>
      <c r="P68">
        <f>I!O66*'Sim_F(IxI)'!$O68</f>
        <v>0</v>
      </c>
      <c r="Q68">
        <f>I!P66*'Sim_F(IxI)'!$O68</f>
        <v>0</v>
      </c>
      <c r="R68">
        <f>I!Q66*'Sim_F(IxI)'!$O68</f>
        <v>0</v>
      </c>
      <c r="S68">
        <f>I!R66*'Sim_F(IxI)'!$O68</f>
        <v>0</v>
      </c>
      <c r="T68">
        <f>I!S66*'Sim_F(IxI)'!$O68</f>
        <v>0</v>
      </c>
      <c r="U68">
        <f>I!T66*'Sim_F(IxI)'!$O68</f>
        <v>0</v>
      </c>
      <c r="V68">
        <f>I!U66*'Sim_F(IxI)'!$O68</f>
        <v>0</v>
      </c>
      <c r="W68">
        <f>I!V66*'Sim_F(IxI)'!$O68</f>
        <v>0</v>
      </c>
      <c r="X68">
        <f>I!W66*'Sim_F(IxI)'!$O68</f>
        <v>0</v>
      </c>
      <c r="Y68">
        <f>I!X66*'Sim_F(IxI)'!$O68</f>
        <v>0</v>
      </c>
      <c r="Z68">
        <f>I!Y66*'Sim_F(IxI)'!$O68</f>
        <v>0</v>
      </c>
      <c r="AA68">
        <f>I!Z66*'Sim_F(IxI)'!$O68</f>
        <v>0</v>
      </c>
      <c r="AB68">
        <f>I!AA66*'Sim_F(IxI)'!$O68</f>
        <v>0</v>
      </c>
      <c r="AC68">
        <f>I!AB66*'Sim_F(IxI)'!$O68</f>
        <v>0</v>
      </c>
      <c r="AD68">
        <f>I!AC66*'Sim_F(IxI)'!$O68</f>
        <v>0</v>
      </c>
      <c r="AE68">
        <f>I!AD66*'Sim_F(IxI)'!$O68</f>
        <v>0</v>
      </c>
      <c r="AF68">
        <f>I!AE66*'Sim_F(IxI)'!$O68</f>
        <v>0</v>
      </c>
      <c r="AG68">
        <f>I!AF66*'Sim_F(IxI)'!$O68</f>
        <v>0</v>
      </c>
      <c r="AH68">
        <f>I!AG66*'Sim_F(IxI)'!$O68</f>
        <v>0</v>
      </c>
      <c r="AI68">
        <f>I!AH66*'Sim_F(IxI)'!$O68</f>
        <v>0</v>
      </c>
      <c r="AJ68">
        <f>I!AI66*'Sim_F(IxI)'!$O68</f>
        <v>0</v>
      </c>
      <c r="AK68">
        <f>I!AJ66*'Sim_F(IxI)'!$O68</f>
        <v>0</v>
      </c>
      <c r="AL68">
        <f>I!AK66*'Sim_F(IxI)'!$O68</f>
        <v>0</v>
      </c>
      <c r="AM68">
        <f>I!AL66*'Sim_F(IxI)'!$O68</f>
        <v>0</v>
      </c>
      <c r="AN68">
        <f>I!AM66*'Sim_F(IxI)'!$O68</f>
        <v>0</v>
      </c>
      <c r="AO68">
        <f>I!AN66*'Sim_F(IxI)'!$O68</f>
        <v>0</v>
      </c>
      <c r="AP68">
        <f>I!AO66*'Sim_F(IxI)'!$O68</f>
        <v>0</v>
      </c>
      <c r="AQ68">
        <f>I!AP66*'Sim_F(IxI)'!$O68</f>
        <v>0</v>
      </c>
      <c r="AR68">
        <f>I!AQ66*'Sim_F(IxI)'!$O68</f>
        <v>0</v>
      </c>
      <c r="AS68">
        <f>I!AR66*'Sim_F(IxI)'!$O68</f>
        <v>0</v>
      </c>
      <c r="AT68">
        <f>I!AS66*'Sim_F(IxI)'!$O68</f>
        <v>0</v>
      </c>
      <c r="AU68">
        <f>I!AT66*'Sim_F(IxI)'!$O68</f>
        <v>0</v>
      </c>
      <c r="AV68">
        <f>I!AU66*'Sim_F(IxI)'!$O68</f>
        <v>0</v>
      </c>
      <c r="AW68">
        <f>I!AV66*'Sim_F(IxI)'!$O68</f>
        <v>0</v>
      </c>
      <c r="AX68">
        <f>I!AW66*'Sim_F(IxI)'!$O68</f>
        <v>0</v>
      </c>
      <c r="AY68">
        <f>I!AX66*'Sim_F(IxI)'!$O68</f>
        <v>0</v>
      </c>
      <c r="AZ68">
        <f>I!AY66*'Sim_F(IxI)'!$O68</f>
        <v>0</v>
      </c>
      <c r="BA68">
        <f>I!AZ66*'Sim_F(IxI)'!$O68</f>
        <v>0</v>
      </c>
      <c r="BB68">
        <f>I!BA66*'Sim_F(IxI)'!$O68</f>
        <v>0</v>
      </c>
      <c r="BC68">
        <f>I!BB66*'Sim_F(IxI)'!$O68</f>
        <v>0</v>
      </c>
      <c r="BD68">
        <f>I!BC66*'Sim_F(IxI)'!$O68</f>
        <v>0</v>
      </c>
      <c r="BE68">
        <f>I!BD66*'Sim_F(IxI)'!$O68</f>
        <v>0</v>
      </c>
      <c r="BF68">
        <f>I!BE66*'Sim_F(IxI)'!$O68</f>
        <v>0</v>
      </c>
      <c r="BG68">
        <f>I!BF66*'Sim_F(IxI)'!$O68</f>
        <v>0</v>
      </c>
      <c r="BH68">
        <f>I!BG66*'Sim_F(IxI)'!$O68</f>
        <v>0</v>
      </c>
      <c r="BI68">
        <f>I!BH66*'Sim_F(IxI)'!$O68</f>
        <v>0</v>
      </c>
      <c r="BJ68">
        <f>I!BI66*'Sim_F(IxI)'!$O68</f>
        <v>0</v>
      </c>
      <c r="BK68">
        <f>I!BJ66*'Sim_F(IxI)'!$O68</f>
        <v>0</v>
      </c>
      <c r="BL68">
        <f>I!BK66*'Sim_F(IxI)'!$O68</f>
        <v>0</v>
      </c>
      <c r="BM68">
        <f>I!BL66*'Sim_F(IxI)'!$O68</f>
        <v>0</v>
      </c>
      <c r="BN68">
        <f>I!BM66*'Sim_F(IxI)'!$O68</f>
        <v>0</v>
      </c>
      <c r="BO68">
        <f>I!BN66*'Sim_F(IxI)'!$O68</f>
        <v>0</v>
      </c>
      <c r="BP68">
        <f>I!BO66*'Sim_F(IxI)'!$O68</f>
        <v>0</v>
      </c>
      <c r="BQ68">
        <f>I!BP66*'Sim_F(IxI)'!$O68</f>
        <v>0</v>
      </c>
      <c r="BR68">
        <f>I!BQ66*'Sim_F(IxI)'!$O68</f>
        <v>0</v>
      </c>
      <c r="BS68">
        <f>I!BR66*'Sim_F(IxI)'!$O68</f>
        <v>0</v>
      </c>
      <c r="BT68">
        <f>I!BS66*'Sim_F(IxI)'!$O68</f>
        <v>0</v>
      </c>
      <c r="BU68">
        <f>I!BT66*'Sim_F(IxI)'!$O68</f>
        <v>0</v>
      </c>
      <c r="BV68">
        <f>I!BU66*'Sim_F(IxI)'!$O68</f>
        <v>0</v>
      </c>
      <c r="BW68">
        <f>I!BV66*'Sim_F(IxI)'!$O68</f>
        <v>0</v>
      </c>
      <c r="BX68">
        <f>I!BW66*'Sim_F(IxI)'!$O68</f>
        <v>0</v>
      </c>
      <c r="BY68">
        <f>I!BX66*'Sim_F(IxI)'!$O68</f>
        <v>0</v>
      </c>
    </row>
    <row r="69" spans="1:77" x14ac:dyDescent="0.3">
      <c r="A69" s="105" t="s">
        <v>586</v>
      </c>
      <c r="B69">
        <f>I!A67*'Sim_F(IxI)'!$O69</f>
        <v>0</v>
      </c>
      <c r="C69">
        <f>I!B67*'Sim_F(IxI)'!$O69</f>
        <v>0</v>
      </c>
      <c r="D69">
        <f>I!C67*'Sim_F(IxI)'!$O69</f>
        <v>0</v>
      </c>
      <c r="E69">
        <f>I!D67*'Sim_F(IxI)'!$O69</f>
        <v>0</v>
      </c>
      <c r="F69">
        <f>I!E67*'Sim_F(IxI)'!$O69</f>
        <v>0</v>
      </c>
      <c r="G69">
        <f>I!F67*'Sim_F(IxI)'!$O69</f>
        <v>0</v>
      </c>
      <c r="H69">
        <f>I!G67*'Sim_F(IxI)'!$O69</f>
        <v>0</v>
      </c>
      <c r="I69">
        <f>I!H67*'Sim_F(IxI)'!$O69</f>
        <v>0</v>
      </c>
      <c r="J69">
        <f>I!I67*'Sim_F(IxI)'!$O69</f>
        <v>0</v>
      </c>
      <c r="K69">
        <f>I!J67*'Sim_F(IxI)'!$O69</f>
        <v>0</v>
      </c>
      <c r="L69">
        <f>I!K67*'Sim_F(IxI)'!$O69</f>
        <v>0</v>
      </c>
      <c r="M69">
        <f>I!L67*'Sim_F(IxI)'!$O69</f>
        <v>0</v>
      </c>
      <c r="N69">
        <f>I!M67*'Sim_F(IxI)'!$O69</f>
        <v>0</v>
      </c>
      <c r="O69">
        <f>I!N67*'Sim_F(IxI)'!$O69</f>
        <v>0</v>
      </c>
      <c r="P69">
        <f>I!O67*'Sim_F(IxI)'!$O69</f>
        <v>0</v>
      </c>
      <c r="Q69">
        <f>I!P67*'Sim_F(IxI)'!$O69</f>
        <v>0</v>
      </c>
      <c r="R69">
        <f>I!Q67*'Sim_F(IxI)'!$O69</f>
        <v>0</v>
      </c>
      <c r="S69">
        <f>I!R67*'Sim_F(IxI)'!$O69</f>
        <v>0</v>
      </c>
      <c r="T69">
        <f>I!S67*'Sim_F(IxI)'!$O69</f>
        <v>0</v>
      </c>
      <c r="U69">
        <f>I!T67*'Sim_F(IxI)'!$O69</f>
        <v>0</v>
      </c>
      <c r="V69">
        <f>I!U67*'Sim_F(IxI)'!$O69</f>
        <v>0</v>
      </c>
      <c r="W69">
        <f>I!V67*'Sim_F(IxI)'!$O69</f>
        <v>0</v>
      </c>
      <c r="X69">
        <f>I!W67*'Sim_F(IxI)'!$O69</f>
        <v>0</v>
      </c>
      <c r="Y69">
        <f>I!X67*'Sim_F(IxI)'!$O69</f>
        <v>0</v>
      </c>
      <c r="Z69">
        <f>I!Y67*'Sim_F(IxI)'!$O69</f>
        <v>0</v>
      </c>
      <c r="AA69">
        <f>I!Z67*'Sim_F(IxI)'!$O69</f>
        <v>0</v>
      </c>
      <c r="AB69">
        <f>I!AA67*'Sim_F(IxI)'!$O69</f>
        <v>0</v>
      </c>
      <c r="AC69">
        <f>I!AB67*'Sim_F(IxI)'!$O69</f>
        <v>0</v>
      </c>
      <c r="AD69">
        <f>I!AC67*'Sim_F(IxI)'!$O69</f>
        <v>0</v>
      </c>
      <c r="AE69">
        <f>I!AD67*'Sim_F(IxI)'!$O69</f>
        <v>0</v>
      </c>
      <c r="AF69">
        <f>I!AE67*'Sim_F(IxI)'!$O69</f>
        <v>0</v>
      </c>
      <c r="AG69">
        <f>I!AF67*'Sim_F(IxI)'!$O69</f>
        <v>0</v>
      </c>
      <c r="AH69">
        <f>I!AG67*'Sim_F(IxI)'!$O69</f>
        <v>0</v>
      </c>
      <c r="AI69">
        <f>I!AH67*'Sim_F(IxI)'!$O69</f>
        <v>0</v>
      </c>
      <c r="AJ69">
        <f>I!AI67*'Sim_F(IxI)'!$O69</f>
        <v>0</v>
      </c>
      <c r="AK69">
        <f>I!AJ67*'Sim_F(IxI)'!$O69</f>
        <v>0</v>
      </c>
      <c r="AL69">
        <f>I!AK67*'Sim_F(IxI)'!$O69</f>
        <v>0</v>
      </c>
      <c r="AM69">
        <f>I!AL67*'Sim_F(IxI)'!$O69</f>
        <v>0</v>
      </c>
      <c r="AN69">
        <f>I!AM67*'Sim_F(IxI)'!$O69</f>
        <v>0</v>
      </c>
      <c r="AO69">
        <f>I!AN67*'Sim_F(IxI)'!$O69</f>
        <v>0</v>
      </c>
      <c r="AP69">
        <f>I!AO67*'Sim_F(IxI)'!$O69</f>
        <v>0</v>
      </c>
      <c r="AQ69">
        <f>I!AP67*'Sim_F(IxI)'!$O69</f>
        <v>0</v>
      </c>
      <c r="AR69">
        <f>I!AQ67*'Sim_F(IxI)'!$O69</f>
        <v>0</v>
      </c>
      <c r="AS69">
        <f>I!AR67*'Sim_F(IxI)'!$O69</f>
        <v>0</v>
      </c>
      <c r="AT69">
        <f>I!AS67*'Sim_F(IxI)'!$O69</f>
        <v>0</v>
      </c>
      <c r="AU69">
        <f>I!AT67*'Sim_F(IxI)'!$O69</f>
        <v>0</v>
      </c>
      <c r="AV69">
        <f>I!AU67*'Sim_F(IxI)'!$O69</f>
        <v>0</v>
      </c>
      <c r="AW69">
        <f>I!AV67*'Sim_F(IxI)'!$O69</f>
        <v>0</v>
      </c>
      <c r="AX69">
        <f>I!AW67*'Sim_F(IxI)'!$O69</f>
        <v>0</v>
      </c>
      <c r="AY69">
        <f>I!AX67*'Sim_F(IxI)'!$O69</f>
        <v>0</v>
      </c>
      <c r="AZ69">
        <f>I!AY67*'Sim_F(IxI)'!$O69</f>
        <v>0</v>
      </c>
      <c r="BA69">
        <f>I!AZ67*'Sim_F(IxI)'!$O69</f>
        <v>0</v>
      </c>
      <c r="BB69">
        <f>I!BA67*'Sim_F(IxI)'!$O69</f>
        <v>0</v>
      </c>
      <c r="BC69">
        <f>I!BB67*'Sim_F(IxI)'!$O69</f>
        <v>0</v>
      </c>
      <c r="BD69">
        <f>I!BC67*'Sim_F(IxI)'!$O69</f>
        <v>0</v>
      </c>
      <c r="BE69">
        <f>I!BD67*'Sim_F(IxI)'!$O69</f>
        <v>0</v>
      </c>
      <c r="BF69">
        <f>I!BE67*'Sim_F(IxI)'!$O69</f>
        <v>0</v>
      </c>
      <c r="BG69">
        <f>I!BF67*'Sim_F(IxI)'!$O69</f>
        <v>0</v>
      </c>
      <c r="BH69">
        <f>I!BG67*'Sim_F(IxI)'!$O69</f>
        <v>0</v>
      </c>
      <c r="BI69">
        <f>I!BH67*'Sim_F(IxI)'!$O69</f>
        <v>0</v>
      </c>
      <c r="BJ69">
        <f>I!BI67*'Sim_F(IxI)'!$O69</f>
        <v>0</v>
      </c>
      <c r="BK69">
        <f>I!BJ67*'Sim_F(IxI)'!$O69</f>
        <v>0</v>
      </c>
      <c r="BL69">
        <f>I!BK67*'Sim_F(IxI)'!$O69</f>
        <v>0</v>
      </c>
      <c r="BM69">
        <f>I!BL67*'Sim_F(IxI)'!$O69</f>
        <v>0</v>
      </c>
      <c r="BN69">
        <f>I!BM67*'Sim_F(IxI)'!$O69</f>
        <v>0</v>
      </c>
      <c r="BO69">
        <f>I!BN67*'Sim_F(IxI)'!$O69</f>
        <v>0</v>
      </c>
      <c r="BP69">
        <f>I!BO67*'Sim_F(IxI)'!$O69</f>
        <v>0</v>
      </c>
      <c r="BQ69">
        <f>I!BP67*'Sim_F(IxI)'!$O69</f>
        <v>0</v>
      </c>
      <c r="BR69">
        <f>I!BQ67*'Sim_F(IxI)'!$O69</f>
        <v>0</v>
      </c>
      <c r="BS69">
        <f>I!BR67*'Sim_F(IxI)'!$O69</f>
        <v>0</v>
      </c>
      <c r="BT69">
        <f>I!BS67*'Sim_F(IxI)'!$O69</f>
        <v>0</v>
      </c>
      <c r="BU69">
        <f>I!BT67*'Sim_F(IxI)'!$O69</f>
        <v>0</v>
      </c>
      <c r="BV69">
        <f>I!BU67*'Sim_F(IxI)'!$O69</f>
        <v>0</v>
      </c>
      <c r="BW69">
        <f>I!BV67*'Sim_F(IxI)'!$O69</f>
        <v>0</v>
      </c>
      <c r="BX69">
        <f>I!BW67*'Sim_F(IxI)'!$O69</f>
        <v>0</v>
      </c>
      <c r="BY69">
        <f>I!BX67*'Sim_F(IxI)'!$O69</f>
        <v>0</v>
      </c>
    </row>
    <row r="70" spans="1:77" x14ac:dyDescent="0.3">
      <c r="A70" s="105" t="s">
        <v>592</v>
      </c>
      <c r="B70">
        <f>I!A68*'Sim_F(IxI)'!$O70</f>
        <v>0</v>
      </c>
      <c r="C70">
        <f>I!B68*'Sim_F(IxI)'!$O70</f>
        <v>0</v>
      </c>
      <c r="D70">
        <f>I!C68*'Sim_F(IxI)'!$O70</f>
        <v>0</v>
      </c>
      <c r="E70">
        <f>I!D68*'Sim_F(IxI)'!$O70</f>
        <v>0</v>
      </c>
      <c r="F70">
        <f>I!E68*'Sim_F(IxI)'!$O70</f>
        <v>0</v>
      </c>
      <c r="G70">
        <f>I!F68*'Sim_F(IxI)'!$O70</f>
        <v>0</v>
      </c>
      <c r="H70">
        <f>I!G68*'Sim_F(IxI)'!$O70</f>
        <v>0</v>
      </c>
      <c r="I70">
        <f>I!H68*'Sim_F(IxI)'!$O70</f>
        <v>0</v>
      </c>
      <c r="J70">
        <f>I!I68*'Sim_F(IxI)'!$O70</f>
        <v>0</v>
      </c>
      <c r="K70">
        <f>I!J68*'Sim_F(IxI)'!$O70</f>
        <v>0</v>
      </c>
      <c r="L70">
        <f>I!K68*'Sim_F(IxI)'!$O70</f>
        <v>0</v>
      </c>
      <c r="M70">
        <f>I!L68*'Sim_F(IxI)'!$O70</f>
        <v>0</v>
      </c>
      <c r="N70">
        <f>I!M68*'Sim_F(IxI)'!$O70</f>
        <v>0</v>
      </c>
      <c r="O70">
        <f>I!N68*'Sim_F(IxI)'!$O70</f>
        <v>0</v>
      </c>
      <c r="P70">
        <f>I!O68*'Sim_F(IxI)'!$O70</f>
        <v>0</v>
      </c>
      <c r="Q70">
        <f>I!P68*'Sim_F(IxI)'!$O70</f>
        <v>0</v>
      </c>
      <c r="R70">
        <f>I!Q68*'Sim_F(IxI)'!$O70</f>
        <v>0</v>
      </c>
      <c r="S70">
        <f>I!R68*'Sim_F(IxI)'!$O70</f>
        <v>0</v>
      </c>
      <c r="T70">
        <f>I!S68*'Sim_F(IxI)'!$O70</f>
        <v>0</v>
      </c>
      <c r="U70">
        <f>I!T68*'Sim_F(IxI)'!$O70</f>
        <v>0</v>
      </c>
      <c r="V70">
        <f>I!U68*'Sim_F(IxI)'!$O70</f>
        <v>0</v>
      </c>
      <c r="W70">
        <f>I!V68*'Sim_F(IxI)'!$O70</f>
        <v>0</v>
      </c>
      <c r="X70">
        <f>I!W68*'Sim_F(IxI)'!$O70</f>
        <v>0</v>
      </c>
      <c r="Y70">
        <f>I!X68*'Sim_F(IxI)'!$O70</f>
        <v>0</v>
      </c>
      <c r="Z70">
        <f>I!Y68*'Sim_F(IxI)'!$O70</f>
        <v>0</v>
      </c>
      <c r="AA70">
        <f>I!Z68*'Sim_F(IxI)'!$O70</f>
        <v>0</v>
      </c>
      <c r="AB70">
        <f>I!AA68*'Sim_F(IxI)'!$O70</f>
        <v>0</v>
      </c>
      <c r="AC70">
        <f>I!AB68*'Sim_F(IxI)'!$O70</f>
        <v>0</v>
      </c>
      <c r="AD70">
        <f>I!AC68*'Sim_F(IxI)'!$O70</f>
        <v>0</v>
      </c>
      <c r="AE70">
        <f>I!AD68*'Sim_F(IxI)'!$O70</f>
        <v>0</v>
      </c>
      <c r="AF70">
        <f>I!AE68*'Sim_F(IxI)'!$O70</f>
        <v>0</v>
      </c>
      <c r="AG70">
        <f>I!AF68*'Sim_F(IxI)'!$O70</f>
        <v>0</v>
      </c>
      <c r="AH70">
        <f>I!AG68*'Sim_F(IxI)'!$O70</f>
        <v>0</v>
      </c>
      <c r="AI70">
        <f>I!AH68*'Sim_F(IxI)'!$O70</f>
        <v>0</v>
      </c>
      <c r="AJ70">
        <f>I!AI68*'Sim_F(IxI)'!$O70</f>
        <v>0</v>
      </c>
      <c r="AK70">
        <f>I!AJ68*'Sim_F(IxI)'!$O70</f>
        <v>0</v>
      </c>
      <c r="AL70">
        <f>I!AK68*'Sim_F(IxI)'!$O70</f>
        <v>0</v>
      </c>
      <c r="AM70">
        <f>I!AL68*'Sim_F(IxI)'!$O70</f>
        <v>0</v>
      </c>
      <c r="AN70">
        <f>I!AM68*'Sim_F(IxI)'!$O70</f>
        <v>0</v>
      </c>
      <c r="AO70">
        <f>I!AN68*'Sim_F(IxI)'!$O70</f>
        <v>0</v>
      </c>
      <c r="AP70">
        <f>I!AO68*'Sim_F(IxI)'!$O70</f>
        <v>0</v>
      </c>
      <c r="AQ70">
        <f>I!AP68*'Sim_F(IxI)'!$O70</f>
        <v>0</v>
      </c>
      <c r="AR70">
        <f>I!AQ68*'Sim_F(IxI)'!$O70</f>
        <v>0</v>
      </c>
      <c r="AS70">
        <f>I!AR68*'Sim_F(IxI)'!$O70</f>
        <v>0</v>
      </c>
      <c r="AT70">
        <f>I!AS68*'Sim_F(IxI)'!$O70</f>
        <v>0</v>
      </c>
      <c r="AU70">
        <f>I!AT68*'Sim_F(IxI)'!$O70</f>
        <v>0</v>
      </c>
      <c r="AV70">
        <f>I!AU68*'Sim_F(IxI)'!$O70</f>
        <v>0</v>
      </c>
      <c r="AW70">
        <f>I!AV68*'Sim_F(IxI)'!$O70</f>
        <v>0</v>
      </c>
      <c r="AX70">
        <f>I!AW68*'Sim_F(IxI)'!$O70</f>
        <v>0</v>
      </c>
      <c r="AY70">
        <f>I!AX68*'Sim_F(IxI)'!$O70</f>
        <v>0</v>
      </c>
      <c r="AZ70">
        <f>I!AY68*'Sim_F(IxI)'!$O70</f>
        <v>0</v>
      </c>
      <c r="BA70">
        <f>I!AZ68*'Sim_F(IxI)'!$O70</f>
        <v>0</v>
      </c>
      <c r="BB70">
        <f>I!BA68*'Sim_F(IxI)'!$O70</f>
        <v>0</v>
      </c>
      <c r="BC70">
        <f>I!BB68*'Sim_F(IxI)'!$O70</f>
        <v>0</v>
      </c>
      <c r="BD70">
        <f>I!BC68*'Sim_F(IxI)'!$O70</f>
        <v>0</v>
      </c>
      <c r="BE70">
        <f>I!BD68*'Sim_F(IxI)'!$O70</f>
        <v>0</v>
      </c>
      <c r="BF70">
        <f>I!BE68*'Sim_F(IxI)'!$O70</f>
        <v>0</v>
      </c>
      <c r="BG70">
        <f>I!BF68*'Sim_F(IxI)'!$O70</f>
        <v>0</v>
      </c>
      <c r="BH70">
        <f>I!BG68*'Sim_F(IxI)'!$O70</f>
        <v>0</v>
      </c>
      <c r="BI70">
        <f>I!BH68*'Sim_F(IxI)'!$O70</f>
        <v>0</v>
      </c>
      <c r="BJ70">
        <f>I!BI68*'Sim_F(IxI)'!$O70</f>
        <v>0</v>
      </c>
      <c r="BK70">
        <f>I!BJ68*'Sim_F(IxI)'!$O70</f>
        <v>0</v>
      </c>
      <c r="BL70">
        <f>I!BK68*'Sim_F(IxI)'!$O70</f>
        <v>0</v>
      </c>
      <c r="BM70">
        <f>I!BL68*'Sim_F(IxI)'!$O70</f>
        <v>0</v>
      </c>
      <c r="BN70">
        <f>I!BM68*'Sim_F(IxI)'!$O70</f>
        <v>0</v>
      </c>
      <c r="BO70">
        <f>I!BN68*'Sim_F(IxI)'!$O70</f>
        <v>0</v>
      </c>
      <c r="BP70">
        <f>I!BO68*'Sim_F(IxI)'!$O70</f>
        <v>0</v>
      </c>
      <c r="BQ70">
        <f>I!BP68*'Sim_F(IxI)'!$O70</f>
        <v>0</v>
      </c>
      <c r="BR70">
        <f>I!BQ68*'Sim_F(IxI)'!$O70</f>
        <v>0</v>
      </c>
      <c r="BS70">
        <f>I!BR68*'Sim_F(IxI)'!$O70</f>
        <v>0</v>
      </c>
      <c r="BT70">
        <f>I!BS68*'Sim_F(IxI)'!$O70</f>
        <v>0</v>
      </c>
      <c r="BU70">
        <f>I!BT68*'Sim_F(IxI)'!$O70</f>
        <v>0</v>
      </c>
      <c r="BV70">
        <f>I!BU68*'Sim_F(IxI)'!$O70</f>
        <v>0</v>
      </c>
      <c r="BW70">
        <f>I!BV68*'Sim_F(IxI)'!$O70</f>
        <v>0</v>
      </c>
      <c r="BX70">
        <f>I!BW68*'Sim_F(IxI)'!$O70</f>
        <v>0</v>
      </c>
      <c r="BY70">
        <f>I!BX68*'Sim_F(IxI)'!$O70</f>
        <v>0</v>
      </c>
    </row>
    <row r="71" spans="1:77" x14ac:dyDescent="0.3">
      <c r="A71" s="105" t="s">
        <v>600</v>
      </c>
      <c r="B71">
        <f>I!A69*'Sim_F(IxI)'!$O71</f>
        <v>0</v>
      </c>
      <c r="C71">
        <f>I!B69*'Sim_F(IxI)'!$O71</f>
        <v>0</v>
      </c>
      <c r="D71">
        <f>I!C69*'Sim_F(IxI)'!$O71</f>
        <v>0</v>
      </c>
      <c r="E71">
        <f>I!D69*'Sim_F(IxI)'!$O71</f>
        <v>0</v>
      </c>
      <c r="F71">
        <f>I!E69*'Sim_F(IxI)'!$O71</f>
        <v>0</v>
      </c>
      <c r="G71">
        <f>I!F69*'Sim_F(IxI)'!$O71</f>
        <v>0</v>
      </c>
      <c r="H71">
        <f>I!G69*'Sim_F(IxI)'!$O71</f>
        <v>0</v>
      </c>
      <c r="I71">
        <f>I!H69*'Sim_F(IxI)'!$O71</f>
        <v>0</v>
      </c>
      <c r="J71">
        <f>I!I69*'Sim_F(IxI)'!$O71</f>
        <v>0</v>
      </c>
      <c r="K71">
        <f>I!J69*'Sim_F(IxI)'!$O71</f>
        <v>0</v>
      </c>
      <c r="L71">
        <f>I!K69*'Sim_F(IxI)'!$O71</f>
        <v>0</v>
      </c>
      <c r="M71">
        <f>I!L69*'Sim_F(IxI)'!$O71</f>
        <v>0</v>
      </c>
      <c r="N71">
        <f>I!M69*'Sim_F(IxI)'!$O71</f>
        <v>0</v>
      </c>
      <c r="O71">
        <f>I!N69*'Sim_F(IxI)'!$O71</f>
        <v>0</v>
      </c>
      <c r="P71">
        <f>I!O69*'Sim_F(IxI)'!$O71</f>
        <v>0</v>
      </c>
      <c r="Q71">
        <f>I!P69*'Sim_F(IxI)'!$O71</f>
        <v>0</v>
      </c>
      <c r="R71">
        <f>I!Q69*'Sim_F(IxI)'!$O71</f>
        <v>0</v>
      </c>
      <c r="S71">
        <f>I!R69*'Sim_F(IxI)'!$O71</f>
        <v>0</v>
      </c>
      <c r="T71">
        <f>I!S69*'Sim_F(IxI)'!$O71</f>
        <v>0</v>
      </c>
      <c r="U71">
        <f>I!T69*'Sim_F(IxI)'!$O71</f>
        <v>0</v>
      </c>
      <c r="V71">
        <f>I!U69*'Sim_F(IxI)'!$O71</f>
        <v>0</v>
      </c>
      <c r="W71">
        <f>I!V69*'Sim_F(IxI)'!$O71</f>
        <v>0</v>
      </c>
      <c r="X71">
        <f>I!W69*'Sim_F(IxI)'!$O71</f>
        <v>0</v>
      </c>
      <c r="Y71">
        <f>I!X69*'Sim_F(IxI)'!$O71</f>
        <v>0</v>
      </c>
      <c r="Z71">
        <f>I!Y69*'Sim_F(IxI)'!$O71</f>
        <v>0</v>
      </c>
      <c r="AA71">
        <f>I!Z69*'Sim_F(IxI)'!$O71</f>
        <v>0</v>
      </c>
      <c r="AB71">
        <f>I!AA69*'Sim_F(IxI)'!$O71</f>
        <v>0</v>
      </c>
      <c r="AC71">
        <f>I!AB69*'Sim_F(IxI)'!$O71</f>
        <v>0</v>
      </c>
      <c r="AD71">
        <f>I!AC69*'Sim_F(IxI)'!$O71</f>
        <v>0</v>
      </c>
      <c r="AE71">
        <f>I!AD69*'Sim_F(IxI)'!$O71</f>
        <v>0</v>
      </c>
      <c r="AF71">
        <f>I!AE69*'Sim_F(IxI)'!$O71</f>
        <v>0</v>
      </c>
      <c r="AG71">
        <f>I!AF69*'Sim_F(IxI)'!$O71</f>
        <v>0</v>
      </c>
      <c r="AH71">
        <f>I!AG69*'Sim_F(IxI)'!$O71</f>
        <v>0</v>
      </c>
      <c r="AI71">
        <f>I!AH69*'Sim_F(IxI)'!$O71</f>
        <v>0</v>
      </c>
      <c r="AJ71">
        <f>I!AI69*'Sim_F(IxI)'!$O71</f>
        <v>0</v>
      </c>
      <c r="AK71">
        <f>I!AJ69*'Sim_F(IxI)'!$O71</f>
        <v>0</v>
      </c>
      <c r="AL71">
        <f>I!AK69*'Sim_F(IxI)'!$O71</f>
        <v>0</v>
      </c>
      <c r="AM71">
        <f>I!AL69*'Sim_F(IxI)'!$O71</f>
        <v>0</v>
      </c>
      <c r="AN71">
        <f>I!AM69*'Sim_F(IxI)'!$O71</f>
        <v>0</v>
      </c>
      <c r="AO71">
        <f>I!AN69*'Sim_F(IxI)'!$O71</f>
        <v>0</v>
      </c>
      <c r="AP71">
        <f>I!AO69*'Sim_F(IxI)'!$O71</f>
        <v>0</v>
      </c>
      <c r="AQ71">
        <f>I!AP69*'Sim_F(IxI)'!$O71</f>
        <v>0</v>
      </c>
      <c r="AR71">
        <f>I!AQ69*'Sim_F(IxI)'!$O71</f>
        <v>0</v>
      </c>
      <c r="AS71">
        <f>I!AR69*'Sim_F(IxI)'!$O71</f>
        <v>0</v>
      </c>
      <c r="AT71">
        <f>I!AS69*'Sim_F(IxI)'!$O71</f>
        <v>0</v>
      </c>
      <c r="AU71">
        <f>I!AT69*'Sim_F(IxI)'!$O71</f>
        <v>0</v>
      </c>
      <c r="AV71">
        <f>I!AU69*'Sim_F(IxI)'!$O71</f>
        <v>0</v>
      </c>
      <c r="AW71">
        <f>I!AV69*'Sim_F(IxI)'!$O71</f>
        <v>0</v>
      </c>
      <c r="AX71">
        <f>I!AW69*'Sim_F(IxI)'!$O71</f>
        <v>0</v>
      </c>
      <c r="AY71">
        <f>I!AX69*'Sim_F(IxI)'!$O71</f>
        <v>0</v>
      </c>
      <c r="AZ71">
        <f>I!AY69*'Sim_F(IxI)'!$O71</f>
        <v>0</v>
      </c>
      <c r="BA71">
        <f>I!AZ69*'Sim_F(IxI)'!$O71</f>
        <v>0</v>
      </c>
      <c r="BB71">
        <f>I!BA69*'Sim_F(IxI)'!$O71</f>
        <v>0</v>
      </c>
      <c r="BC71">
        <f>I!BB69*'Sim_F(IxI)'!$O71</f>
        <v>0</v>
      </c>
      <c r="BD71">
        <f>I!BC69*'Sim_F(IxI)'!$O71</f>
        <v>0</v>
      </c>
      <c r="BE71">
        <f>I!BD69*'Sim_F(IxI)'!$O71</f>
        <v>0</v>
      </c>
      <c r="BF71">
        <f>I!BE69*'Sim_F(IxI)'!$O71</f>
        <v>0</v>
      </c>
      <c r="BG71">
        <f>I!BF69*'Sim_F(IxI)'!$O71</f>
        <v>0</v>
      </c>
      <c r="BH71">
        <f>I!BG69*'Sim_F(IxI)'!$O71</f>
        <v>0</v>
      </c>
      <c r="BI71">
        <f>I!BH69*'Sim_F(IxI)'!$O71</f>
        <v>0</v>
      </c>
      <c r="BJ71">
        <f>I!BI69*'Sim_F(IxI)'!$O71</f>
        <v>0</v>
      </c>
      <c r="BK71">
        <f>I!BJ69*'Sim_F(IxI)'!$O71</f>
        <v>0</v>
      </c>
      <c r="BL71">
        <f>I!BK69*'Sim_F(IxI)'!$O71</f>
        <v>0</v>
      </c>
      <c r="BM71">
        <f>I!BL69*'Sim_F(IxI)'!$O71</f>
        <v>0</v>
      </c>
      <c r="BN71">
        <f>I!BM69*'Sim_F(IxI)'!$O71</f>
        <v>0</v>
      </c>
      <c r="BO71">
        <f>I!BN69*'Sim_F(IxI)'!$O71</f>
        <v>0</v>
      </c>
      <c r="BP71">
        <f>I!BO69*'Sim_F(IxI)'!$O71</f>
        <v>0</v>
      </c>
      <c r="BQ71">
        <f>I!BP69*'Sim_F(IxI)'!$O71</f>
        <v>0</v>
      </c>
      <c r="BR71">
        <f>I!BQ69*'Sim_F(IxI)'!$O71</f>
        <v>0</v>
      </c>
      <c r="BS71">
        <f>I!BR69*'Sim_F(IxI)'!$O71</f>
        <v>0</v>
      </c>
      <c r="BT71">
        <f>I!BS69*'Sim_F(IxI)'!$O71</f>
        <v>0</v>
      </c>
      <c r="BU71">
        <f>I!BT69*'Sim_F(IxI)'!$O71</f>
        <v>0</v>
      </c>
      <c r="BV71">
        <f>I!BU69*'Sim_F(IxI)'!$O71</f>
        <v>0</v>
      </c>
      <c r="BW71">
        <f>I!BV69*'Sim_F(IxI)'!$O71</f>
        <v>0</v>
      </c>
      <c r="BX71">
        <f>I!BW69*'Sim_F(IxI)'!$O71</f>
        <v>0</v>
      </c>
      <c r="BY71">
        <f>I!BX69*'Sim_F(IxI)'!$O71</f>
        <v>0</v>
      </c>
    </row>
    <row r="72" spans="1:77" x14ac:dyDescent="0.3">
      <c r="A72" s="105" t="s">
        <v>650</v>
      </c>
      <c r="B72">
        <f>I!A70*'Sim_F(IxI)'!$O72</f>
        <v>0</v>
      </c>
      <c r="C72">
        <f>I!B70*'Sim_F(IxI)'!$O72</f>
        <v>0</v>
      </c>
      <c r="D72">
        <f>I!C70*'Sim_F(IxI)'!$O72</f>
        <v>0</v>
      </c>
      <c r="E72">
        <f>I!D70*'Sim_F(IxI)'!$O72</f>
        <v>0</v>
      </c>
      <c r="F72">
        <f>I!E70*'Sim_F(IxI)'!$O72</f>
        <v>0</v>
      </c>
      <c r="G72">
        <f>I!F70*'Sim_F(IxI)'!$O72</f>
        <v>0</v>
      </c>
      <c r="H72">
        <f>I!G70*'Sim_F(IxI)'!$O72</f>
        <v>0</v>
      </c>
      <c r="I72">
        <f>I!H70*'Sim_F(IxI)'!$O72</f>
        <v>0</v>
      </c>
      <c r="J72">
        <f>I!I70*'Sim_F(IxI)'!$O72</f>
        <v>0</v>
      </c>
      <c r="K72">
        <f>I!J70*'Sim_F(IxI)'!$O72</f>
        <v>0</v>
      </c>
      <c r="L72">
        <f>I!K70*'Sim_F(IxI)'!$O72</f>
        <v>0</v>
      </c>
      <c r="M72">
        <f>I!L70*'Sim_F(IxI)'!$O72</f>
        <v>0</v>
      </c>
      <c r="N72">
        <f>I!M70*'Sim_F(IxI)'!$O72</f>
        <v>0</v>
      </c>
      <c r="O72">
        <f>I!N70*'Sim_F(IxI)'!$O72</f>
        <v>0</v>
      </c>
      <c r="P72">
        <f>I!O70*'Sim_F(IxI)'!$O72</f>
        <v>0</v>
      </c>
      <c r="Q72">
        <f>I!P70*'Sim_F(IxI)'!$O72</f>
        <v>0</v>
      </c>
      <c r="R72">
        <f>I!Q70*'Sim_F(IxI)'!$O72</f>
        <v>0</v>
      </c>
      <c r="S72">
        <f>I!R70*'Sim_F(IxI)'!$O72</f>
        <v>0</v>
      </c>
      <c r="T72">
        <f>I!S70*'Sim_F(IxI)'!$O72</f>
        <v>0</v>
      </c>
      <c r="U72">
        <f>I!T70*'Sim_F(IxI)'!$O72</f>
        <v>0</v>
      </c>
      <c r="V72">
        <f>I!U70*'Sim_F(IxI)'!$O72</f>
        <v>0</v>
      </c>
      <c r="W72">
        <f>I!V70*'Sim_F(IxI)'!$O72</f>
        <v>0</v>
      </c>
      <c r="X72">
        <f>I!W70*'Sim_F(IxI)'!$O72</f>
        <v>0</v>
      </c>
      <c r="Y72">
        <f>I!X70*'Sim_F(IxI)'!$O72</f>
        <v>0</v>
      </c>
      <c r="Z72">
        <f>I!Y70*'Sim_F(IxI)'!$O72</f>
        <v>0</v>
      </c>
      <c r="AA72">
        <f>I!Z70*'Sim_F(IxI)'!$O72</f>
        <v>0</v>
      </c>
      <c r="AB72">
        <f>I!AA70*'Sim_F(IxI)'!$O72</f>
        <v>0</v>
      </c>
      <c r="AC72">
        <f>I!AB70*'Sim_F(IxI)'!$O72</f>
        <v>0</v>
      </c>
      <c r="AD72">
        <f>I!AC70*'Sim_F(IxI)'!$O72</f>
        <v>0</v>
      </c>
      <c r="AE72">
        <f>I!AD70*'Sim_F(IxI)'!$O72</f>
        <v>0</v>
      </c>
      <c r="AF72">
        <f>I!AE70*'Sim_F(IxI)'!$O72</f>
        <v>0</v>
      </c>
      <c r="AG72">
        <f>I!AF70*'Sim_F(IxI)'!$O72</f>
        <v>0</v>
      </c>
      <c r="AH72">
        <f>I!AG70*'Sim_F(IxI)'!$O72</f>
        <v>0</v>
      </c>
      <c r="AI72">
        <f>I!AH70*'Sim_F(IxI)'!$O72</f>
        <v>0</v>
      </c>
      <c r="AJ72">
        <f>I!AI70*'Sim_F(IxI)'!$O72</f>
        <v>0</v>
      </c>
      <c r="AK72">
        <f>I!AJ70*'Sim_F(IxI)'!$O72</f>
        <v>0</v>
      </c>
      <c r="AL72">
        <f>I!AK70*'Sim_F(IxI)'!$O72</f>
        <v>0</v>
      </c>
      <c r="AM72">
        <f>I!AL70*'Sim_F(IxI)'!$O72</f>
        <v>0</v>
      </c>
      <c r="AN72">
        <f>I!AM70*'Sim_F(IxI)'!$O72</f>
        <v>0</v>
      </c>
      <c r="AO72">
        <f>I!AN70*'Sim_F(IxI)'!$O72</f>
        <v>0</v>
      </c>
      <c r="AP72">
        <f>I!AO70*'Sim_F(IxI)'!$O72</f>
        <v>0</v>
      </c>
      <c r="AQ72">
        <f>I!AP70*'Sim_F(IxI)'!$O72</f>
        <v>0</v>
      </c>
      <c r="AR72">
        <f>I!AQ70*'Sim_F(IxI)'!$O72</f>
        <v>0</v>
      </c>
      <c r="AS72">
        <f>I!AR70*'Sim_F(IxI)'!$O72</f>
        <v>0</v>
      </c>
      <c r="AT72">
        <f>I!AS70*'Sim_F(IxI)'!$O72</f>
        <v>0</v>
      </c>
      <c r="AU72">
        <f>I!AT70*'Sim_F(IxI)'!$O72</f>
        <v>0</v>
      </c>
      <c r="AV72">
        <f>I!AU70*'Sim_F(IxI)'!$O72</f>
        <v>0</v>
      </c>
      <c r="AW72">
        <f>I!AV70*'Sim_F(IxI)'!$O72</f>
        <v>0</v>
      </c>
      <c r="AX72">
        <f>I!AW70*'Sim_F(IxI)'!$O72</f>
        <v>0</v>
      </c>
      <c r="AY72">
        <f>I!AX70*'Sim_F(IxI)'!$O72</f>
        <v>0</v>
      </c>
      <c r="AZ72">
        <f>I!AY70*'Sim_F(IxI)'!$O72</f>
        <v>0</v>
      </c>
      <c r="BA72">
        <f>I!AZ70*'Sim_F(IxI)'!$O72</f>
        <v>0</v>
      </c>
      <c r="BB72">
        <f>I!BA70*'Sim_F(IxI)'!$O72</f>
        <v>0</v>
      </c>
      <c r="BC72">
        <f>I!BB70*'Sim_F(IxI)'!$O72</f>
        <v>0</v>
      </c>
      <c r="BD72">
        <f>I!BC70*'Sim_F(IxI)'!$O72</f>
        <v>0</v>
      </c>
      <c r="BE72">
        <f>I!BD70*'Sim_F(IxI)'!$O72</f>
        <v>0</v>
      </c>
      <c r="BF72">
        <f>I!BE70*'Sim_F(IxI)'!$O72</f>
        <v>0</v>
      </c>
      <c r="BG72">
        <f>I!BF70*'Sim_F(IxI)'!$O72</f>
        <v>0</v>
      </c>
      <c r="BH72">
        <f>I!BG70*'Sim_F(IxI)'!$O72</f>
        <v>0</v>
      </c>
      <c r="BI72">
        <f>I!BH70*'Sim_F(IxI)'!$O72</f>
        <v>0</v>
      </c>
      <c r="BJ72">
        <f>I!BI70*'Sim_F(IxI)'!$O72</f>
        <v>0</v>
      </c>
      <c r="BK72">
        <f>I!BJ70*'Sim_F(IxI)'!$O72</f>
        <v>0</v>
      </c>
      <c r="BL72">
        <f>I!BK70*'Sim_F(IxI)'!$O72</f>
        <v>0</v>
      </c>
      <c r="BM72">
        <f>I!BL70*'Sim_F(IxI)'!$O72</f>
        <v>0</v>
      </c>
      <c r="BN72">
        <f>I!BM70*'Sim_F(IxI)'!$O72</f>
        <v>0</v>
      </c>
      <c r="BO72">
        <f>I!BN70*'Sim_F(IxI)'!$O72</f>
        <v>0</v>
      </c>
      <c r="BP72">
        <f>I!BO70*'Sim_F(IxI)'!$O72</f>
        <v>0</v>
      </c>
      <c r="BQ72">
        <f>I!BP70*'Sim_F(IxI)'!$O72</f>
        <v>0</v>
      </c>
      <c r="BR72">
        <f>I!BQ70*'Sim_F(IxI)'!$O72</f>
        <v>0</v>
      </c>
      <c r="BS72">
        <f>I!BR70*'Sim_F(IxI)'!$O72</f>
        <v>0</v>
      </c>
      <c r="BT72">
        <f>I!BS70*'Sim_F(IxI)'!$O72</f>
        <v>0</v>
      </c>
      <c r="BU72">
        <f>I!BT70*'Sim_F(IxI)'!$O72</f>
        <v>0</v>
      </c>
      <c r="BV72">
        <f>I!BU70*'Sim_F(IxI)'!$O72</f>
        <v>0</v>
      </c>
      <c r="BW72">
        <f>I!BV70*'Sim_F(IxI)'!$O72</f>
        <v>0</v>
      </c>
      <c r="BX72">
        <f>I!BW70*'Sim_F(IxI)'!$O72</f>
        <v>0</v>
      </c>
      <c r="BY72">
        <f>I!BX70*'Sim_F(IxI)'!$O72</f>
        <v>0</v>
      </c>
    </row>
    <row r="73" spans="1:77" x14ac:dyDescent="0.3">
      <c r="A73" s="105" t="s">
        <v>656</v>
      </c>
      <c r="B73">
        <f>I!A71*'Sim_F(IxI)'!$O73</f>
        <v>0</v>
      </c>
      <c r="C73">
        <f>I!B71*'Sim_F(IxI)'!$O73</f>
        <v>0</v>
      </c>
      <c r="D73">
        <f>I!C71*'Sim_F(IxI)'!$O73</f>
        <v>0</v>
      </c>
      <c r="E73">
        <f>I!D71*'Sim_F(IxI)'!$O73</f>
        <v>0</v>
      </c>
      <c r="F73">
        <f>I!E71*'Sim_F(IxI)'!$O73</f>
        <v>0</v>
      </c>
      <c r="G73">
        <f>I!F71*'Sim_F(IxI)'!$O73</f>
        <v>0</v>
      </c>
      <c r="H73">
        <f>I!G71*'Sim_F(IxI)'!$O73</f>
        <v>0</v>
      </c>
      <c r="I73">
        <f>I!H71*'Sim_F(IxI)'!$O73</f>
        <v>0</v>
      </c>
      <c r="J73">
        <f>I!I71*'Sim_F(IxI)'!$O73</f>
        <v>0</v>
      </c>
      <c r="K73">
        <f>I!J71*'Sim_F(IxI)'!$O73</f>
        <v>0</v>
      </c>
      <c r="L73">
        <f>I!K71*'Sim_F(IxI)'!$O73</f>
        <v>0</v>
      </c>
      <c r="M73">
        <f>I!L71*'Sim_F(IxI)'!$O73</f>
        <v>0</v>
      </c>
      <c r="N73">
        <f>I!M71*'Sim_F(IxI)'!$O73</f>
        <v>0</v>
      </c>
      <c r="O73">
        <f>I!N71*'Sim_F(IxI)'!$O73</f>
        <v>0</v>
      </c>
      <c r="P73">
        <f>I!O71*'Sim_F(IxI)'!$O73</f>
        <v>0</v>
      </c>
      <c r="Q73">
        <f>I!P71*'Sim_F(IxI)'!$O73</f>
        <v>0</v>
      </c>
      <c r="R73">
        <f>I!Q71*'Sim_F(IxI)'!$O73</f>
        <v>0</v>
      </c>
      <c r="S73">
        <f>I!R71*'Sim_F(IxI)'!$O73</f>
        <v>0</v>
      </c>
      <c r="T73">
        <f>I!S71*'Sim_F(IxI)'!$O73</f>
        <v>0</v>
      </c>
      <c r="U73">
        <f>I!T71*'Sim_F(IxI)'!$O73</f>
        <v>0</v>
      </c>
      <c r="V73">
        <f>I!U71*'Sim_F(IxI)'!$O73</f>
        <v>0</v>
      </c>
      <c r="W73">
        <f>I!V71*'Sim_F(IxI)'!$O73</f>
        <v>0</v>
      </c>
      <c r="X73">
        <f>I!W71*'Sim_F(IxI)'!$O73</f>
        <v>0</v>
      </c>
      <c r="Y73">
        <f>I!X71*'Sim_F(IxI)'!$O73</f>
        <v>0</v>
      </c>
      <c r="Z73">
        <f>I!Y71*'Sim_F(IxI)'!$O73</f>
        <v>0</v>
      </c>
      <c r="AA73">
        <f>I!Z71*'Sim_F(IxI)'!$O73</f>
        <v>0</v>
      </c>
      <c r="AB73">
        <f>I!AA71*'Sim_F(IxI)'!$O73</f>
        <v>0</v>
      </c>
      <c r="AC73">
        <f>I!AB71*'Sim_F(IxI)'!$O73</f>
        <v>0</v>
      </c>
      <c r="AD73">
        <f>I!AC71*'Sim_F(IxI)'!$O73</f>
        <v>0</v>
      </c>
      <c r="AE73">
        <f>I!AD71*'Sim_F(IxI)'!$O73</f>
        <v>0</v>
      </c>
      <c r="AF73">
        <f>I!AE71*'Sim_F(IxI)'!$O73</f>
        <v>0</v>
      </c>
      <c r="AG73">
        <f>I!AF71*'Sim_F(IxI)'!$O73</f>
        <v>0</v>
      </c>
      <c r="AH73">
        <f>I!AG71*'Sim_F(IxI)'!$O73</f>
        <v>0</v>
      </c>
      <c r="AI73">
        <f>I!AH71*'Sim_F(IxI)'!$O73</f>
        <v>0</v>
      </c>
      <c r="AJ73">
        <f>I!AI71*'Sim_F(IxI)'!$O73</f>
        <v>0</v>
      </c>
      <c r="AK73">
        <f>I!AJ71*'Sim_F(IxI)'!$O73</f>
        <v>0</v>
      </c>
      <c r="AL73">
        <f>I!AK71*'Sim_F(IxI)'!$O73</f>
        <v>0</v>
      </c>
      <c r="AM73">
        <f>I!AL71*'Sim_F(IxI)'!$O73</f>
        <v>0</v>
      </c>
      <c r="AN73">
        <f>I!AM71*'Sim_F(IxI)'!$O73</f>
        <v>0</v>
      </c>
      <c r="AO73">
        <f>I!AN71*'Sim_F(IxI)'!$O73</f>
        <v>0</v>
      </c>
      <c r="AP73">
        <f>I!AO71*'Sim_F(IxI)'!$O73</f>
        <v>0</v>
      </c>
      <c r="AQ73">
        <f>I!AP71*'Sim_F(IxI)'!$O73</f>
        <v>0</v>
      </c>
      <c r="AR73">
        <f>I!AQ71*'Sim_F(IxI)'!$O73</f>
        <v>0</v>
      </c>
      <c r="AS73">
        <f>I!AR71*'Sim_F(IxI)'!$O73</f>
        <v>0</v>
      </c>
      <c r="AT73">
        <f>I!AS71*'Sim_F(IxI)'!$O73</f>
        <v>0</v>
      </c>
      <c r="AU73">
        <f>I!AT71*'Sim_F(IxI)'!$O73</f>
        <v>0</v>
      </c>
      <c r="AV73">
        <f>I!AU71*'Sim_F(IxI)'!$O73</f>
        <v>0</v>
      </c>
      <c r="AW73">
        <f>I!AV71*'Sim_F(IxI)'!$O73</f>
        <v>0</v>
      </c>
      <c r="AX73">
        <f>I!AW71*'Sim_F(IxI)'!$O73</f>
        <v>0</v>
      </c>
      <c r="AY73">
        <f>I!AX71*'Sim_F(IxI)'!$O73</f>
        <v>0</v>
      </c>
      <c r="AZ73">
        <f>I!AY71*'Sim_F(IxI)'!$O73</f>
        <v>0</v>
      </c>
      <c r="BA73">
        <f>I!AZ71*'Sim_F(IxI)'!$O73</f>
        <v>0</v>
      </c>
      <c r="BB73">
        <f>I!BA71*'Sim_F(IxI)'!$O73</f>
        <v>0</v>
      </c>
      <c r="BC73">
        <f>I!BB71*'Sim_F(IxI)'!$O73</f>
        <v>0</v>
      </c>
      <c r="BD73">
        <f>I!BC71*'Sim_F(IxI)'!$O73</f>
        <v>0</v>
      </c>
      <c r="BE73">
        <f>I!BD71*'Sim_F(IxI)'!$O73</f>
        <v>0</v>
      </c>
      <c r="BF73">
        <f>I!BE71*'Sim_F(IxI)'!$O73</f>
        <v>0</v>
      </c>
      <c r="BG73">
        <f>I!BF71*'Sim_F(IxI)'!$O73</f>
        <v>0</v>
      </c>
      <c r="BH73">
        <f>I!BG71*'Sim_F(IxI)'!$O73</f>
        <v>0</v>
      </c>
      <c r="BI73">
        <f>I!BH71*'Sim_F(IxI)'!$O73</f>
        <v>0</v>
      </c>
      <c r="BJ73">
        <f>I!BI71*'Sim_F(IxI)'!$O73</f>
        <v>0</v>
      </c>
      <c r="BK73">
        <f>I!BJ71*'Sim_F(IxI)'!$O73</f>
        <v>0</v>
      </c>
      <c r="BL73">
        <f>I!BK71*'Sim_F(IxI)'!$O73</f>
        <v>0</v>
      </c>
      <c r="BM73">
        <f>I!BL71*'Sim_F(IxI)'!$O73</f>
        <v>0</v>
      </c>
      <c r="BN73">
        <f>I!BM71*'Sim_F(IxI)'!$O73</f>
        <v>0</v>
      </c>
      <c r="BO73">
        <f>I!BN71*'Sim_F(IxI)'!$O73</f>
        <v>0</v>
      </c>
      <c r="BP73">
        <f>I!BO71*'Sim_F(IxI)'!$O73</f>
        <v>0</v>
      </c>
      <c r="BQ73">
        <f>I!BP71*'Sim_F(IxI)'!$O73</f>
        <v>0</v>
      </c>
      <c r="BR73">
        <f>I!BQ71*'Sim_F(IxI)'!$O73</f>
        <v>0</v>
      </c>
      <c r="BS73">
        <f>I!BR71*'Sim_F(IxI)'!$O73</f>
        <v>0</v>
      </c>
      <c r="BT73">
        <f>I!BS71*'Sim_F(IxI)'!$O73</f>
        <v>0</v>
      </c>
      <c r="BU73">
        <f>I!BT71*'Sim_F(IxI)'!$O73</f>
        <v>0</v>
      </c>
      <c r="BV73">
        <f>I!BU71*'Sim_F(IxI)'!$O73</f>
        <v>0</v>
      </c>
      <c r="BW73">
        <f>I!BV71*'Sim_F(IxI)'!$O73</f>
        <v>0</v>
      </c>
      <c r="BX73">
        <f>I!BW71*'Sim_F(IxI)'!$O73</f>
        <v>0</v>
      </c>
      <c r="BY73">
        <f>I!BX71*'Sim_F(IxI)'!$O73</f>
        <v>0</v>
      </c>
    </row>
    <row r="74" spans="1:77" x14ac:dyDescent="0.3">
      <c r="A74" s="105" t="s">
        <v>660</v>
      </c>
      <c r="B74">
        <f>I!A72*'Sim_F(IxI)'!$O74</f>
        <v>0</v>
      </c>
      <c r="C74">
        <f>I!B72*'Sim_F(IxI)'!$O74</f>
        <v>0</v>
      </c>
      <c r="D74">
        <f>I!C72*'Sim_F(IxI)'!$O74</f>
        <v>0</v>
      </c>
      <c r="E74">
        <f>I!D72*'Sim_F(IxI)'!$O74</f>
        <v>0</v>
      </c>
      <c r="F74">
        <f>I!E72*'Sim_F(IxI)'!$O74</f>
        <v>0</v>
      </c>
      <c r="G74">
        <f>I!F72*'Sim_F(IxI)'!$O74</f>
        <v>0</v>
      </c>
      <c r="H74">
        <f>I!G72*'Sim_F(IxI)'!$O74</f>
        <v>0</v>
      </c>
      <c r="I74">
        <f>I!H72*'Sim_F(IxI)'!$O74</f>
        <v>0</v>
      </c>
      <c r="J74">
        <f>I!I72*'Sim_F(IxI)'!$O74</f>
        <v>0</v>
      </c>
      <c r="K74">
        <f>I!J72*'Sim_F(IxI)'!$O74</f>
        <v>0</v>
      </c>
      <c r="L74">
        <f>I!K72*'Sim_F(IxI)'!$O74</f>
        <v>0</v>
      </c>
      <c r="M74">
        <f>I!L72*'Sim_F(IxI)'!$O74</f>
        <v>0</v>
      </c>
      <c r="N74">
        <f>I!M72*'Sim_F(IxI)'!$O74</f>
        <v>0</v>
      </c>
      <c r="O74">
        <f>I!N72*'Sim_F(IxI)'!$O74</f>
        <v>0</v>
      </c>
      <c r="P74">
        <f>I!O72*'Sim_F(IxI)'!$O74</f>
        <v>0</v>
      </c>
      <c r="Q74">
        <f>I!P72*'Sim_F(IxI)'!$O74</f>
        <v>0</v>
      </c>
      <c r="R74">
        <f>I!Q72*'Sim_F(IxI)'!$O74</f>
        <v>0</v>
      </c>
      <c r="S74">
        <f>I!R72*'Sim_F(IxI)'!$O74</f>
        <v>0</v>
      </c>
      <c r="T74">
        <f>I!S72*'Sim_F(IxI)'!$O74</f>
        <v>0</v>
      </c>
      <c r="U74">
        <f>I!T72*'Sim_F(IxI)'!$O74</f>
        <v>0</v>
      </c>
      <c r="V74">
        <f>I!U72*'Sim_F(IxI)'!$O74</f>
        <v>0</v>
      </c>
      <c r="W74">
        <f>I!V72*'Sim_F(IxI)'!$O74</f>
        <v>0</v>
      </c>
      <c r="X74">
        <f>I!W72*'Sim_F(IxI)'!$O74</f>
        <v>0</v>
      </c>
      <c r="Y74">
        <f>I!X72*'Sim_F(IxI)'!$O74</f>
        <v>0</v>
      </c>
      <c r="Z74">
        <f>I!Y72*'Sim_F(IxI)'!$O74</f>
        <v>0</v>
      </c>
      <c r="AA74">
        <f>I!Z72*'Sim_F(IxI)'!$O74</f>
        <v>0</v>
      </c>
      <c r="AB74">
        <f>I!AA72*'Sim_F(IxI)'!$O74</f>
        <v>0</v>
      </c>
      <c r="AC74">
        <f>I!AB72*'Sim_F(IxI)'!$O74</f>
        <v>0</v>
      </c>
      <c r="AD74">
        <f>I!AC72*'Sim_F(IxI)'!$O74</f>
        <v>0</v>
      </c>
      <c r="AE74">
        <f>I!AD72*'Sim_F(IxI)'!$O74</f>
        <v>0</v>
      </c>
      <c r="AF74">
        <f>I!AE72*'Sim_F(IxI)'!$O74</f>
        <v>0</v>
      </c>
      <c r="AG74">
        <f>I!AF72*'Sim_F(IxI)'!$O74</f>
        <v>0</v>
      </c>
      <c r="AH74">
        <f>I!AG72*'Sim_F(IxI)'!$O74</f>
        <v>0</v>
      </c>
      <c r="AI74">
        <f>I!AH72*'Sim_F(IxI)'!$O74</f>
        <v>0</v>
      </c>
      <c r="AJ74">
        <f>I!AI72*'Sim_F(IxI)'!$O74</f>
        <v>0</v>
      </c>
      <c r="AK74">
        <f>I!AJ72*'Sim_F(IxI)'!$O74</f>
        <v>0</v>
      </c>
      <c r="AL74">
        <f>I!AK72*'Sim_F(IxI)'!$O74</f>
        <v>0</v>
      </c>
      <c r="AM74">
        <f>I!AL72*'Sim_F(IxI)'!$O74</f>
        <v>0</v>
      </c>
      <c r="AN74">
        <f>I!AM72*'Sim_F(IxI)'!$O74</f>
        <v>0</v>
      </c>
      <c r="AO74">
        <f>I!AN72*'Sim_F(IxI)'!$O74</f>
        <v>0</v>
      </c>
      <c r="AP74">
        <f>I!AO72*'Sim_F(IxI)'!$O74</f>
        <v>0</v>
      </c>
      <c r="AQ74">
        <f>I!AP72*'Sim_F(IxI)'!$O74</f>
        <v>0</v>
      </c>
      <c r="AR74">
        <f>I!AQ72*'Sim_F(IxI)'!$O74</f>
        <v>0</v>
      </c>
      <c r="AS74">
        <f>I!AR72*'Sim_F(IxI)'!$O74</f>
        <v>0</v>
      </c>
      <c r="AT74">
        <f>I!AS72*'Sim_F(IxI)'!$O74</f>
        <v>0</v>
      </c>
      <c r="AU74">
        <f>I!AT72*'Sim_F(IxI)'!$O74</f>
        <v>0</v>
      </c>
      <c r="AV74">
        <f>I!AU72*'Sim_F(IxI)'!$O74</f>
        <v>0</v>
      </c>
      <c r="AW74">
        <f>I!AV72*'Sim_F(IxI)'!$O74</f>
        <v>0</v>
      </c>
      <c r="AX74">
        <f>I!AW72*'Sim_F(IxI)'!$O74</f>
        <v>0</v>
      </c>
      <c r="AY74">
        <f>I!AX72*'Sim_F(IxI)'!$O74</f>
        <v>0</v>
      </c>
      <c r="AZ74">
        <f>I!AY72*'Sim_F(IxI)'!$O74</f>
        <v>0</v>
      </c>
      <c r="BA74">
        <f>I!AZ72*'Sim_F(IxI)'!$O74</f>
        <v>0</v>
      </c>
      <c r="BB74">
        <f>I!BA72*'Sim_F(IxI)'!$O74</f>
        <v>0</v>
      </c>
      <c r="BC74">
        <f>I!BB72*'Sim_F(IxI)'!$O74</f>
        <v>0</v>
      </c>
      <c r="BD74">
        <f>I!BC72*'Sim_F(IxI)'!$O74</f>
        <v>0</v>
      </c>
      <c r="BE74">
        <f>I!BD72*'Sim_F(IxI)'!$O74</f>
        <v>0</v>
      </c>
      <c r="BF74">
        <f>I!BE72*'Sim_F(IxI)'!$O74</f>
        <v>0</v>
      </c>
      <c r="BG74">
        <f>I!BF72*'Sim_F(IxI)'!$O74</f>
        <v>0</v>
      </c>
      <c r="BH74">
        <f>I!BG72*'Sim_F(IxI)'!$O74</f>
        <v>0</v>
      </c>
      <c r="BI74">
        <f>I!BH72*'Sim_F(IxI)'!$O74</f>
        <v>0</v>
      </c>
      <c r="BJ74">
        <f>I!BI72*'Sim_F(IxI)'!$O74</f>
        <v>0</v>
      </c>
      <c r="BK74">
        <f>I!BJ72*'Sim_F(IxI)'!$O74</f>
        <v>0</v>
      </c>
      <c r="BL74">
        <f>I!BK72*'Sim_F(IxI)'!$O74</f>
        <v>0</v>
      </c>
      <c r="BM74">
        <f>I!BL72*'Sim_F(IxI)'!$O74</f>
        <v>0</v>
      </c>
      <c r="BN74">
        <f>I!BM72*'Sim_F(IxI)'!$O74</f>
        <v>0</v>
      </c>
      <c r="BO74">
        <f>I!BN72*'Sim_F(IxI)'!$O74</f>
        <v>0</v>
      </c>
      <c r="BP74">
        <f>I!BO72*'Sim_F(IxI)'!$O74</f>
        <v>0</v>
      </c>
      <c r="BQ74">
        <f>I!BP72*'Sim_F(IxI)'!$O74</f>
        <v>0</v>
      </c>
      <c r="BR74">
        <f>I!BQ72*'Sim_F(IxI)'!$O74</f>
        <v>0</v>
      </c>
      <c r="BS74">
        <f>I!BR72*'Sim_F(IxI)'!$O74</f>
        <v>0</v>
      </c>
      <c r="BT74">
        <f>I!BS72*'Sim_F(IxI)'!$O74</f>
        <v>0</v>
      </c>
      <c r="BU74">
        <f>I!BT72*'Sim_F(IxI)'!$O74</f>
        <v>0</v>
      </c>
      <c r="BV74">
        <f>I!BU72*'Sim_F(IxI)'!$O74</f>
        <v>0</v>
      </c>
      <c r="BW74">
        <f>I!BV72*'Sim_F(IxI)'!$O74</f>
        <v>0</v>
      </c>
      <c r="BX74">
        <f>I!BW72*'Sim_F(IxI)'!$O74</f>
        <v>0</v>
      </c>
      <c r="BY74">
        <f>I!BX72*'Sim_F(IxI)'!$O74</f>
        <v>0</v>
      </c>
    </row>
    <row r="75" spans="1:77" x14ac:dyDescent="0.3">
      <c r="A75" s="105" t="s">
        <v>676</v>
      </c>
      <c r="B75">
        <f>I!A73*'Sim_F(IxI)'!$O75</f>
        <v>0</v>
      </c>
      <c r="C75">
        <f>I!B73*'Sim_F(IxI)'!$O75</f>
        <v>0</v>
      </c>
      <c r="D75">
        <f>I!C73*'Sim_F(IxI)'!$O75</f>
        <v>0</v>
      </c>
      <c r="E75">
        <f>I!D73*'Sim_F(IxI)'!$O75</f>
        <v>0</v>
      </c>
      <c r="F75">
        <f>I!E73*'Sim_F(IxI)'!$O75</f>
        <v>0</v>
      </c>
      <c r="G75">
        <f>I!F73*'Sim_F(IxI)'!$O75</f>
        <v>0</v>
      </c>
      <c r="H75">
        <f>I!G73*'Sim_F(IxI)'!$O75</f>
        <v>0</v>
      </c>
      <c r="I75">
        <f>I!H73*'Sim_F(IxI)'!$O75</f>
        <v>0</v>
      </c>
      <c r="J75">
        <f>I!I73*'Sim_F(IxI)'!$O75</f>
        <v>0</v>
      </c>
      <c r="K75">
        <f>I!J73*'Sim_F(IxI)'!$O75</f>
        <v>0</v>
      </c>
      <c r="L75">
        <f>I!K73*'Sim_F(IxI)'!$O75</f>
        <v>0</v>
      </c>
      <c r="M75">
        <f>I!L73*'Sim_F(IxI)'!$O75</f>
        <v>0</v>
      </c>
      <c r="N75">
        <f>I!M73*'Sim_F(IxI)'!$O75</f>
        <v>0</v>
      </c>
      <c r="O75">
        <f>I!N73*'Sim_F(IxI)'!$O75</f>
        <v>0</v>
      </c>
      <c r="P75">
        <f>I!O73*'Sim_F(IxI)'!$O75</f>
        <v>0</v>
      </c>
      <c r="Q75">
        <f>I!P73*'Sim_F(IxI)'!$O75</f>
        <v>0</v>
      </c>
      <c r="R75">
        <f>I!Q73*'Sim_F(IxI)'!$O75</f>
        <v>0</v>
      </c>
      <c r="S75">
        <f>I!R73*'Sim_F(IxI)'!$O75</f>
        <v>0</v>
      </c>
      <c r="T75">
        <f>I!S73*'Sim_F(IxI)'!$O75</f>
        <v>0</v>
      </c>
      <c r="U75">
        <f>I!T73*'Sim_F(IxI)'!$O75</f>
        <v>0</v>
      </c>
      <c r="V75">
        <f>I!U73*'Sim_F(IxI)'!$O75</f>
        <v>0</v>
      </c>
      <c r="W75">
        <f>I!V73*'Sim_F(IxI)'!$O75</f>
        <v>0</v>
      </c>
      <c r="X75">
        <f>I!W73*'Sim_F(IxI)'!$O75</f>
        <v>0</v>
      </c>
      <c r="Y75">
        <f>I!X73*'Sim_F(IxI)'!$O75</f>
        <v>0</v>
      </c>
      <c r="Z75">
        <f>I!Y73*'Sim_F(IxI)'!$O75</f>
        <v>0</v>
      </c>
      <c r="AA75">
        <f>I!Z73*'Sim_F(IxI)'!$O75</f>
        <v>0</v>
      </c>
      <c r="AB75">
        <f>I!AA73*'Sim_F(IxI)'!$O75</f>
        <v>0</v>
      </c>
      <c r="AC75">
        <f>I!AB73*'Sim_F(IxI)'!$O75</f>
        <v>0</v>
      </c>
      <c r="AD75">
        <f>I!AC73*'Sim_F(IxI)'!$O75</f>
        <v>0</v>
      </c>
      <c r="AE75">
        <f>I!AD73*'Sim_F(IxI)'!$O75</f>
        <v>0</v>
      </c>
      <c r="AF75">
        <f>I!AE73*'Sim_F(IxI)'!$O75</f>
        <v>0</v>
      </c>
      <c r="AG75">
        <f>I!AF73*'Sim_F(IxI)'!$O75</f>
        <v>0</v>
      </c>
      <c r="AH75">
        <f>I!AG73*'Sim_F(IxI)'!$O75</f>
        <v>0</v>
      </c>
      <c r="AI75">
        <f>I!AH73*'Sim_F(IxI)'!$O75</f>
        <v>0</v>
      </c>
      <c r="AJ75">
        <f>I!AI73*'Sim_F(IxI)'!$O75</f>
        <v>0</v>
      </c>
      <c r="AK75">
        <f>I!AJ73*'Sim_F(IxI)'!$O75</f>
        <v>0</v>
      </c>
      <c r="AL75">
        <f>I!AK73*'Sim_F(IxI)'!$O75</f>
        <v>0</v>
      </c>
      <c r="AM75">
        <f>I!AL73*'Sim_F(IxI)'!$O75</f>
        <v>0</v>
      </c>
      <c r="AN75">
        <f>I!AM73*'Sim_F(IxI)'!$O75</f>
        <v>0</v>
      </c>
      <c r="AO75">
        <f>I!AN73*'Sim_F(IxI)'!$O75</f>
        <v>0</v>
      </c>
      <c r="AP75">
        <f>I!AO73*'Sim_F(IxI)'!$O75</f>
        <v>0</v>
      </c>
      <c r="AQ75">
        <f>I!AP73*'Sim_F(IxI)'!$O75</f>
        <v>0</v>
      </c>
      <c r="AR75">
        <f>I!AQ73*'Sim_F(IxI)'!$O75</f>
        <v>0</v>
      </c>
      <c r="AS75">
        <f>I!AR73*'Sim_F(IxI)'!$O75</f>
        <v>0</v>
      </c>
      <c r="AT75">
        <f>I!AS73*'Sim_F(IxI)'!$O75</f>
        <v>0</v>
      </c>
      <c r="AU75">
        <f>I!AT73*'Sim_F(IxI)'!$O75</f>
        <v>0</v>
      </c>
      <c r="AV75">
        <f>I!AU73*'Sim_F(IxI)'!$O75</f>
        <v>0</v>
      </c>
      <c r="AW75">
        <f>I!AV73*'Sim_F(IxI)'!$O75</f>
        <v>0</v>
      </c>
      <c r="AX75">
        <f>I!AW73*'Sim_F(IxI)'!$O75</f>
        <v>0</v>
      </c>
      <c r="AY75">
        <f>I!AX73*'Sim_F(IxI)'!$O75</f>
        <v>0</v>
      </c>
      <c r="AZ75">
        <f>I!AY73*'Sim_F(IxI)'!$O75</f>
        <v>0</v>
      </c>
      <c r="BA75">
        <f>I!AZ73*'Sim_F(IxI)'!$O75</f>
        <v>0</v>
      </c>
      <c r="BB75">
        <f>I!BA73*'Sim_F(IxI)'!$O75</f>
        <v>0</v>
      </c>
      <c r="BC75">
        <f>I!BB73*'Sim_F(IxI)'!$O75</f>
        <v>0</v>
      </c>
      <c r="BD75">
        <f>I!BC73*'Sim_F(IxI)'!$O75</f>
        <v>0</v>
      </c>
      <c r="BE75">
        <f>I!BD73*'Sim_F(IxI)'!$O75</f>
        <v>0</v>
      </c>
      <c r="BF75">
        <f>I!BE73*'Sim_F(IxI)'!$O75</f>
        <v>0</v>
      </c>
      <c r="BG75">
        <f>I!BF73*'Sim_F(IxI)'!$O75</f>
        <v>0</v>
      </c>
      <c r="BH75">
        <f>I!BG73*'Sim_F(IxI)'!$O75</f>
        <v>0</v>
      </c>
      <c r="BI75">
        <f>I!BH73*'Sim_F(IxI)'!$O75</f>
        <v>0</v>
      </c>
      <c r="BJ75">
        <f>I!BI73*'Sim_F(IxI)'!$O75</f>
        <v>0</v>
      </c>
      <c r="BK75">
        <f>I!BJ73*'Sim_F(IxI)'!$O75</f>
        <v>0</v>
      </c>
      <c r="BL75">
        <f>I!BK73*'Sim_F(IxI)'!$O75</f>
        <v>0</v>
      </c>
      <c r="BM75">
        <f>I!BL73*'Sim_F(IxI)'!$O75</f>
        <v>0</v>
      </c>
      <c r="BN75">
        <f>I!BM73*'Sim_F(IxI)'!$O75</f>
        <v>0</v>
      </c>
      <c r="BO75">
        <f>I!BN73*'Sim_F(IxI)'!$O75</f>
        <v>0</v>
      </c>
      <c r="BP75">
        <f>I!BO73*'Sim_F(IxI)'!$O75</f>
        <v>0</v>
      </c>
      <c r="BQ75">
        <f>I!BP73*'Sim_F(IxI)'!$O75</f>
        <v>0</v>
      </c>
      <c r="BR75">
        <f>I!BQ73*'Sim_F(IxI)'!$O75</f>
        <v>0</v>
      </c>
      <c r="BS75">
        <f>I!BR73*'Sim_F(IxI)'!$O75</f>
        <v>0</v>
      </c>
      <c r="BT75">
        <f>I!BS73*'Sim_F(IxI)'!$O75</f>
        <v>0</v>
      </c>
      <c r="BU75">
        <f>I!BT73*'Sim_F(IxI)'!$O75</f>
        <v>0</v>
      </c>
      <c r="BV75">
        <f>I!BU73*'Sim_F(IxI)'!$O75</f>
        <v>0</v>
      </c>
      <c r="BW75">
        <f>I!BV73*'Sim_F(IxI)'!$O75</f>
        <v>0</v>
      </c>
      <c r="BX75">
        <f>I!BW73*'Sim_F(IxI)'!$O75</f>
        <v>0</v>
      </c>
      <c r="BY75">
        <f>I!BX73*'Sim_F(IxI)'!$O75</f>
        <v>0</v>
      </c>
    </row>
    <row r="76" spans="1:77" x14ac:dyDescent="0.3">
      <c r="A76" s="105" t="s">
        <v>680</v>
      </c>
      <c r="B76">
        <f>I!A74*'Sim_F(IxI)'!$O76</f>
        <v>0</v>
      </c>
      <c r="C76">
        <f>I!B74*'Sim_F(IxI)'!$O76</f>
        <v>0</v>
      </c>
      <c r="D76">
        <f>I!C74*'Sim_F(IxI)'!$O76</f>
        <v>0</v>
      </c>
      <c r="E76">
        <f>I!D74*'Sim_F(IxI)'!$O76</f>
        <v>0</v>
      </c>
      <c r="F76">
        <f>I!E74*'Sim_F(IxI)'!$O76</f>
        <v>0</v>
      </c>
      <c r="G76">
        <f>I!F74*'Sim_F(IxI)'!$O76</f>
        <v>0</v>
      </c>
      <c r="H76">
        <f>I!G74*'Sim_F(IxI)'!$O76</f>
        <v>0</v>
      </c>
      <c r="I76">
        <f>I!H74*'Sim_F(IxI)'!$O76</f>
        <v>0</v>
      </c>
      <c r="J76">
        <f>I!I74*'Sim_F(IxI)'!$O76</f>
        <v>0</v>
      </c>
      <c r="K76">
        <f>I!J74*'Sim_F(IxI)'!$O76</f>
        <v>0</v>
      </c>
      <c r="L76">
        <f>I!K74*'Sim_F(IxI)'!$O76</f>
        <v>0</v>
      </c>
      <c r="M76">
        <f>I!L74*'Sim_F(IxI)'!$O76</f>
        <v>0</v>
      </c>
      <c r="N76">
        <f>I!M74*'Sim_F(IxI)'!$O76</f>
        <v>0</v>
      </c>
      <c r="O76">
        <f>I!N74*'Sim_F(IxI)'!$O76</f>
        <v>0</v>
      </c>
      <c r="P76">
        <f>I!O74*'Sim_F(IxI)'!$O76</f>
        <v>0</v>
      </c>
      <c r="Q76">
        <f>I!P74*'Sim_F(IxI)'!$O76</f>
        <v>0</v>
      </c>
      <c r="R76">
        <f>I!Q74*'Sim_F(IxI)'!$O76</f>
        <v>0</v>
      </c>
      <c r="S76">
        <f>I!R74*'Sim_F(IxI)'!$O76</f>
        <v>0</v>
      </c>
      <c r="T76">
        <f>I!S74*'Sim_F(IxI)'!$O76</f>
        <v>0</v>
      </c>
      <c r="U76">
        <f>I!T74*'Sim_F(IxI)'!$O76</f>
        <v>0</v>
      </c>
      <c r="V76">
        <f>I!U74*'Sim_F(IxI)'!$O76</f>
        <v>0</v>
      </c>
      <c r="W76">
        <f>I!V74*'Sim_F(IxI)'!$O76</f>
        <v>0</v>
      </c>
      <c r="X76">
        <f>I!W74*'Sim_F(IxI)'!$O76</f>
        <v>0</v>
      </c>
      <c r="Y76">
        <f>I!X74*'Sim_F(IxI)'!$O76</f>
        <v>0</v>
      </c>
      <c r="Z76">
        <f>I!Y74*'Sim_F(IxI)'!$O76</f>
        <v>0</v>
      </c>
      <c r="AA76">
        <f>I!Z74*'Sim_F(IxI)'!$O76</f>
        <v>0</v>
      </c>
      <c r="AB76">
        <f>I!AA74*'Sim_F(IxI)'!$O76</f>
        <v>0</v>
      </c>
      <c r="AC76">
        <f>I!AB74*'Sim_F(IxI)'!$O76</f>
        <v>0</v>
      </c>
      <c r="AD76">
        <f>I!AC74*'Sim_F(IxI)'!$O76</f>
        <v>0</v>
      </c>
      <c r="AE76">
        <f>I!AD74*'Sim_F(IxI)'!$O76</f>
        <v>0</v>
      </c>
      <c r="AF76">
        <f>I!AE74*'Sim_F(IxI)'!$O76</f>
        <v>0</v>
      </c>
      <c r="AG76">
        <f>I!AF74*'Sim_F(IxI)'!$O76</f>
        <v>0</v>
      </c>
      <c r="AH76">
        <f>I!AG74*'Sim_F(IxI)'!$O76</f>
        <v>0</v>
      </c>
      <c r="AI76">
        <f>I!AH74*'Sim_F(IxI)'!$O76</f>
        <v>0</v>
      </c>
      <c r="AJ76">
        <f>I!AI74*'Sim_F(IxI)'!$O76</f>
        <v>0</v>
      </c>
      <c r="AK76">
        <f>I!AJ74*'Sim_F(IxI)'!$O76</f>
        <v>0</v>
      </c>
      <c r="AL76">
        <f>I!AK74*'Sim_F(IxI)'!$O76</f>
        <v>0</v>
      </c>
      <c r="AM76">
        <f>I!AL74*'Sim_F(IxI)'!$O76</f>
        <v>0</v>
      </c>
      <c r="AN76">
        <f>I!AM74*'Sim_F(IxI)'!$O76</f>
        <v>0</v>
      </c>
      <c r="AO76">
        <f>I!AN74*'Sim_F(IxI)'!$O76</f>
        <v>0</v>
      </c>
      <c r="AP76">
        <f>I!AO74*'Sim_F(IxI)'!$O76</f>
        <v>0</v>
      </c>
      <c r="AQ76">
        <f>I!AP74*'Sim_F(IxI)'!$O76</f>
        <v>0</v>
      </c>
      <c r="AR76">
        <f>I!AQ74*'Sim_F(IxI)'!$O76</f>
        <v>0</v>
      </c>
      <c r="AS76">
        <f>I!AR74*'Sim_F(IxI)'!$O76</f>
        <v>0</v>
      </c>
      <c r="AT76">
        <f>I!AS74*'Sim_F(IxI)'!$O76</f>
        <v>0</v>
      </c>
      <c r="AU76">
        <f>I!AT74*'Sim_F(IxI)'!$O76</f>
        <v>0</v>
      </c>
      <c r="AV76">
        <f>I!AU74*'Sim_F(IxI)'!$O76</f>
        <v>0</v>
      </c>
      <c r="AW76">
        <f>I!AV74*'Sim_F(IxI)'!$O76</f>
        <v>0</v>
      </c>
      <c r="AX76">
        <f>I!AW74*'Sim_F(IxI)'!$O76</f>
        <v>0</v>
      </c>
      <c r="AY76">
        <f>I!AX74*'Sim_F(IxI)'!$O76</f>
        <v>0</v>
      </c>
      <c r="AZ76">
        <f>I!AY74*'Sim_F(IxI)'!$O76</f>
        <v>0</v>
      </c>
      <c r="BA76">
        <f>I!AZ74*'Sim_F(IxI)'!$O76</f>
        <v>0</v>
      </c>
      <c r="BB76">
        <f>I!BA74*'Sim_F(IxI)'!$O76</f>
        <v>0</v>
      </c>
      <c r="BC76">
        <f>I!BB74*'Sim_F(IxI)'!$O76</f>
        <v>0</v>
      </c>
      <c r="BD76">
        <f>I!BC74*'Sim_F(IxI)'!$O76</f>
        <v>0</v>
      </c>
      <c r="BE76">
        <f>I!BD74*'Sim_F(IxI)'!$O76</f>
        <v>0</v>
      </c>
      <c r="BF76">
        <f>I!BE74*'Sim_F(IxI)'!$O76</f>
        <v>0</v>
      </c>
      <c r="BG76">
        <f>I!BF74*'Sim_F(IxI)'!$O76</f>
        <v>0</v>
      </c>
      <c r="BH76">
        <f>I!BG74*'Sim_F(IxI)'!$O76</f>
        <v>0</v>
      </c>
      <c r="BI76">
        <f>I!BH74*'Sim_F(IxI)'!$O76</f>
        <v>0</v>
      </c>
      <c r="BJ76">
        <f>I!BI74*'Sim_F(IxI)'!$O76</f>
        <v>0</v>
      </c>
      <c r="BK76">
        <f>I!BJ74*'Sim_F(IxI)'!$O76</f>
        <v>0</v>
      </c>
      <c r="BL76">
        <f>I!BK74*'Sim_F(IxI)'!$O76</f>
        <v>0</v>
      </c>
      <c r="BM76">
        <f>I!BL74*'Sim_F(IxI)'!$O76</f>
        <v>0</v>
      </c>
      <c r="BN76">
        <f>I!BM74*'Sim_F(IxI)'!$O76</f>
        <v>0</v>
      </c>
      <c r="BO76">
        <f>I!BN74*'Sim_F(IxI)'!$O76</f>
        <v>0</v>
      </c>
      <c r="BP76">
        <f>I!BO74*'Sim_F(IxI)'!$O76</f>
        <v>0</v>
      </c>
      <c r="BQ76">
        <f>I!BP74*'Sim_F(IxI)'!$O76</f>
        <v>0</v>
      </c>
      <c r="BR76">
        <f>I!BQ74*'Sim_F(IxI)'!$O76</f>
        <v>0</v>
      </c>
      <c r="BS76">
        <f>I!BR74*'Sim_F(IxI)'!$O76</f>
        <v>0</v>
      </c>
      <c r="BT76">
        <f>I!BS74*'Sim_F(IxI)'!$O76</f>
        <v>0</v>
      </c>
      <c r="BU76">
        <f>I!BT74*'Sim_F(IxI)'!$O76</f>
        <v>0</v>
      </c>
      <c r="BV76">
        <f>I!BU74*'Sim_F(IxI)'!$O76</f>
        <v>0</v>
      </c>
      <c r="BW76">
        <f>I!BV74*'Sim_F(IxI)'!$O76</f>
        <v>0</v>
      </c>
      <c r="BX76">
        <f>I!BW74*'Sim_F(IxI)'!$O76</f>
        <v>0</v>
      </c>
      <c r="BY76">
        <f>I!BX74*'Sim_F(IxI)'!$O76</f>
        <v>0</v>
      </c>
    </row>
    <row r="77" spans="1:77" x14ac:dyDescent="0.3">
      <c r="A77" s="105" t="s">
        <v>628</v>
      </c>
      <c r="B77">
        <f>I!A75*'Sim_F(IxI)'!$O77</f>
        <v>0</v>
      </c>
      <c r="C77">
        <f>I!B75*'Sim_F(IxI)'!$O77</f>
        <v>0</v>
      </c>
      <c r="D77">
        <f>I!C75*'Sim_F(IxI)'!$O77</f>
        <v>0</v>
      </c>
      <c r="E77">
        <f>I!D75*'Sim_F(IxI)'!$O77</f>
        <v>0</v>
      </c>
      <c r="F77">
        <f>I!E75*'Sim_F(IxI)'!$O77</f>
        <v>0</v>
      </c>
      <c r="G77">
        <f>I!F75*'Sim_F(IxI)'!$O77</f>
        <v>0</v>
      </c>
      <c r="H77">
        <f>I!G75*'Sim_F(IxI)'!$O77</f>
        <v>0</v>
      </c>
      <c r="I77">
        <f>I!H75*'Sim_F(IxI)'!$O77</f>
        <v>0</v>
      </c>
      <c r="J77">
        <f>I!I75*'Sim_F(IxI)'!$O77</f>
        <v>0</v>
      </c>
      <c r="K77">
        <f>I!J75*'Sim_F(IxI)'!$O77</f>
        <v>0</v>
      </c>
      <c r="L77">
        <f>I!K75*'Sim_F(IxI)'!$O77</f>
        <v>0</v>
      </c>
      <c r="M77">
        <f>I!L75*'Sim_F(IxI)'!$O77</f>
        <v>0</v>
      </c>
      <c r="N77">
        <f>I!M75*'Sim_F(IxI)'!$O77</f>
        <v>0</v>
      </c>
      <c r="O77">
        <f>I!N75*'Sim_F(IxI)'!$O77</f>
        <v>0</v>
      </c>
      <c r="P77">
        <f>I!O75*'Sim_F(IxI)'!$O77</f>
        <v>0</v>
      </c>
      <c r="Q77">
        <f>I!P75*'Sim_F(IxI)'!$O77</f>
        <v>0</v>
      </c>
      <c r="R77">
        <f>I!Q75*'Sim_F(IxI)'!$O77</f>
        <v>0</v>
      </c>
      <c r="S77">
        <f>I!R75*'Sim_F(IxI)'!$O77</f>
        <v>0</v>
      </c>
      <c r="T77">
        <f>I!S75*'Sim_F(IxI)'!$O77</f>
        <v>0</v>
      </c>
      <c r="U77">
        <f>I!T75*'Sim_F(IxI)'!$O77</f>
        <v>0</v>
      </c>
      <c r="V77">
        <f>I!U75*'Sim_F(IxI)'!$O77</f>
        <v>0</v>
      </c>
      <c r="W77">
        <f>I!V75*'Sim_F(IxI)'!$O77</f>
        <v>0</v>
      </c>
      <c r="X77">
        <f>I!W75*'Sim_F(IxI)'!$O77</f>
        <v>0</v>
      </c>
      <c r="Y77">
        <f>I!X75*'Sim_F(IxI)'!$O77</f>
        <v>0</v>
      </c>
      <c r="Z77">
        <f>I!Y75*'Sim_F(IxI)'!$O77</f>
        <v>0</v>
      </c>
      <c r="AA77">
        <f>I!Z75*'Sim_F(IxI)'!$O77</f>
        <v>0</v>
      </c>
      <c r="AB77">
        <f>I!AA75*'Sim_F(IxI)'!$O77</f>
        <v>0</v>
      </c>
      <c r="AC77">
        <f>I!AB75*'Sim_F(IxI)'!$O77</f>
        <v>0</v>
      </c>
      <c r="AD77">
        <f>I!AC75*'Sim_F(IxI)'!$O77</f>
        <v>0</v>
      </c>
      <c r="AE77">
        <f>I!AD75*'Sim_F(IxI)'!$O77</f>
        <v>0</v>
      </c>
      <c r="AF77">
        <f>I!AE75*'Sim_F(IxI)'!$O77</f>
        <v>0</v>
      </c>
      <c r="AG77">
        <f>I!AF75*'Sim_F(IxI)'!$O77</f>
        <v>0</v>
      </c>
      <c r="AH77">
        <f>I!AG75*'Sim_F(IxI)'!$O77</f>
        <v>0</v>
      </c>
      <c r="AI77">
        <f>I!AH75*'Sim_F(IxI)'!$O77</f>
        <v>0</v>
      </c>
      <c r="AJ77">
        <f>I!AI75*'Sim_F(IxI)'!$O77</f>
        <v>0</v>
      </c>
      <c r="AK77">
        <f>I!AJ75*'Sim_F(IxI)'!$O77</f>
        <v>0</v>
      </c>
      <c r="AL77">
        <f>I!AK75*'Sim_F(IxI)'!$O77</f>
        <v>0</v>
      </c>
      <c r="AM77">
        <f>I!AL75*'Sim_F(IxI)'!$O77</f>
        <v>0</v>
      </c>
      <c r="AN77">
        <f>I!AM75*'Sim_F(IxI)'!$O77</f>
        <v>0</v>
      </c>
      <c r="AO77">
        <f>I!AN75*'Sim_F(IxI)'!$O77</f>
        <v>0</v>
      </c>
      <c r="AP77">
        <f>I!AO75*'Sim_F(IxI)'!$O77</f>
        <v>0</v>
      </c>
      <c r="AQ77">
        <f>I!AP75*'Sim_F(IxI)'!$O77</f>
        <v>0</v>
      </c>
      <c r="AR77">
        <f>I!AQ75*'Sim_F(IxI)'!$O77</f>
        <v>0</v>
      </c>
      <c r="AS77">
        <f>I!AR75*'Sim_F(IxI)'!$O77</f>
        <v>0</v>
      </c>
      <c r="AT77">
        <f>I!AS75*'Sim_F(IxI)'!$O77</f>
        <v>0</v>
      </c>
      <c r="AU77">
        <f>I!AT75*'Sim_F(IxI)'!$O77</f>
        <v>0</v>
      </c>
      <c r="AV77">
        <f>I!AU75*'Sim_F(IxI)'!$O77</f>
        <v>0</v>
      </c>
      <c r="AW77">
        <f>I!AV75*'Sim_F(IxI)'!$O77</f>
        <v>0</v>
      </c>
      <c r="AX77">
        <f>I!AW75*'Sim_F(IxI)'!$O77</f>
        <v>0</v>
      </c>
      <c r="AY77">
        <f>I!AX75*'Sim_F(IxI)'!$O77</f>
        <v>0</v>
      </c>
      <c r="AZ77">
        <f>I!AY75*'Sim_F(IxI)'!$O77</f>
        <v>0</v>
      </c>
      <c r="BA77">
        <f>I!AZ75*'Sim_F(IxI)'!$O77</f>
        <v>0</v>
      </c>
      <c r="BB77">
        <f>I!BA75*'Sim_F(IxI)'!$O77</f>
        <v>0</v>
      </c>
      <c r="BC77">
        <f>I!BB75*'Sim_F(IxI)'!$O77</f>
        <v>0</v>
      </c>
      <c r="BD77">
        <f>I!BC75*'Sim_F(IxI)'!$O77</f>
        <v>0</v>
      </c>
      <c r="BE77">
        <f>I!BD75*'Sim_F(IxI)'!$O77</f>
        <v>0</v>
      </c>
      <c r="BF77">
        <f>I!BE75*'Sim_F(IxI)'!$O77</f>
        <v>0</v>
      </c>
      <c r="BG77">
        <f>I!BF75*'Sim_F(IxI)'!$O77</f>
        <v>0</v>
      </c>
      <c r="BH77">
        <f>I!BG75*'Sim_F(IxI)'!$O77</f>
        <v>0</v>
      </c>
      <c r="BI77">
        <f>I!BH75*'Sim_F(IxI)'!$O77</f>
        <v>0</v>
      </c>
      <c r="BJ77">
        <f>I!BI75*'Sim_F(IxI)'!$O77</f>
        <v>0</v>
      </c>
      <c r="BK77">
        <f>I!BJ75*'Sim_F(IxI)'!$O77</f>
        <v>0</v>
      </c>
      <c r="BL77">
        <f>I!BK75*'Sim_F(IxI)'!$O77</f>
        <v>0</v>
      </c>
      <c r="BM77">
        <f>I!BL75*'Sim_F(IxI)'!$O77</f>
        <v>0</v>
      </c>
      <c r="BN77">
        <f>I!BM75*'Sim_F(IxI)'!$O77</f>
        <v>0</v>
      </c>
      <c r="BO77">
        <f>I!BN75*'Sim_F(IxI)'!$O77</f>
        <v>0</v>
      </c>
      <c r="BP77">
        <f>I!BO75*'Sim_F(IxI)'!$O77</f>
        <v>0</v>
      </c>
      <c r="BQ77">
        <f>I!BP75*'Sim_F(IxI)'!$O77</f>
        <v>0</v>
      </c>
      <c r="BR77">
        <f>I!BQ75*'Sim_F(IxI)'!$O77</f>
        <v>0</v>
      </c>
      <c r="BS77">
        <f>I!BR75*'Sim_F(IxI)'!$O77</f>
        <v>0</v>
      </c>
      <c r="BT77">
        <f>I!BS75*'Sim_F(IxI)'!$O77</f>
        <v>0</v>
      </c>
      <c r="BU77">
        <f>I!BT75*'Sim_F(IxI)'!$O77</f>
        <v>0</v>
      </c>
      <c r="BV77">
        <f>I!BU75*'Sim_F(IxI)'!$O77</f>
        <v>0</v>
      </c>
      <c r="BW77">
        <f>I!BV75*'Sim_F(IxI)'!$O77</f>
        <v>0</v>
      </c>
      <c r="BX77">
        <f>I!BW75*'Sim_F(IxI)'!$O77</f>
        <v>0</v>
      </c>
      <c r="BY77">
        <f>I!BX75*'Sim_F(IxI)'!$O77</f>
        <v>0</v>
      </c>
    </row>
    <row r="78" spans="1:77" x14ac:dyDescent="0.3">
      <c r="A78" s="105" t="s">
        <v>692</v>
      </c>
      <c r="B78">
        <f>I!A76*'Sim_F(IxI)'!$O78</f>
        <v>0</v>
      </c>
      <c r="C78">
        <f>I!B76*'Sim_F(IxI)'!$O78</f>
        <v>0</v>
      </c>
      <c r="D78">
        <f>I!C76*'Sim_F(IxI)'!$O78</f>
        <v>0</v>
      </c>
      <c r="E78">
        <f>I!D76*'Sim_F(IxI)'!$O78</f>
        <v>0</v>
      </c>
      <c r="F78">
        <f>I!E76*'Sim_F(IxI)'!$O78</f>
        <v>0</v>
      </c>
      <c r="G78">
        <f>I!F76*'Sim_F(IxI)'!$O78</f>
        <v>0</v>
      </c>
      <c r="H78">
        <f>I!G76*'Sim_F(IxI)'!$O78</f>
        <v>0</v>
      </c>
      <c r="I78">
        <f>I!H76*'Sim_F(IxI)'!$O78</f>
        <v>0</v>
      </c>
      <c r="J78">
        <f>I!I76*'Sim_F(IxI)'!$O78</f>
        <v>0</v>
      </c>
      <c r="K78">
        <f>I!J76*'Sim_F(IxI)'!$O78</f>
        <v>0</v>
      </c>
      <c r="L78">
        <f>I!K76*'Sim_F(IxI)'!$O78</f>
        <v>0</v>
      </c>
      <c r="M78">
        <f>I!L76*'Sim_F(IxI)'!$O78</f>
        <v>0</v>
      </c>
      <c r="N78">
        <f>I!M76*'Sim_F(IxI)'!$O78</f>
        <v>0</v>
      </c>
      <c r="O78">
        <f>I!N76*'Sim_F(IxI)'!$O78</f>
        <v>0</v>
      </c>
      <c r="P78">
        <f>I!O76*'Sim_F(IxI)'!$O78</f>
        <v>0</v>
      </c>
      <c r="Q78">
        <f>I!P76*'Sim_F(IxI)'!$O78</f>
        <v>0</v>
      </c>
      <c r="R78">
        <f>I!Q76*'Sim_F(IxI)'!$O78</f>
        <v>0</v>
      </c>
      <c r="S78">
        <f>I!R76*'Sim_F(IxI)'!$O78</f>
        <v>0</v>
      </c>
      <c r="T78">
        <f>I!S76*'Sim_F(IxI)'!$O78</f>
        <v>0</v>
      </c>
      <c r="U78">
        <f>I!T76*'Sim_F(IxI)'!$O78</f>
        <v>0</v>
      </c>
      <c r="V78">
        <f>I!U76*'Sim_F(IxI)'!$O78</f>
        <v>0</v>
      </c>
      <c r="W78">
        <f>I!V76*'Sim_F(IxI)'!$O78</f>
        <v>0</v>
      </c>
      <c r="X78">
        <f>I!W76*'Sim_F(IxI)'!$O78</f>
        <v>0</v>
      </c>
      <c r="Y78">
        <f>I!X76*'Sim_F(IxI)'!$O78</f>
        <v>0</v>
      </c>
      <c r="Z78">
        <f>I!Y76*'Sim_F(IxI)'!$O78</f>
        <v>0</v>
      </c>
      <c r="AA78">
        <f>I!Z76*'Sim_F(IxI)'!$O78</f>
        <v>0</v>
      </c>
      <c r="AB78">
        <f>I!AA76*'Sim_F(IxI)'!$O78</f>
        <v>0</v>
      </c>
      <c r="AC78">
        <f>I!AB76*'Sim_F(IxI)'!$O78</f>
        <v>0</v>
      </c>
      <c r="AD78">
        <f>I!AC76*'Sim_F(IxI)'!$O78</f>
        <v>0</v>
      </c>
      <c r="AE78">
        <f>I!AD76*'Sim_F(IxI)'!$O78</f>
        <v>0</v>
      </c>
      <c r="AF78">
        <f>I!AE76*'Sim_F(IxI)'!$O78</f>
        <v>0</v>
      </c>
      <c r="AG78">
        <f>I!AF76*'Sim_F(IxI)'!$O78</f>
        <v>0</v>
      </c>
      <c r="AH78">
        <f>I!AG76*'Sim_F(IxI)'!$O78</f>
        <v>0</v>
      </c>
      <c r="AI78">
        <f>I!AH76*'Sim_F(IxI)'!$O78</f>
        <v>0</v>
      </c>
      <c r="AJ78">
        <f>I!AI76*'Sim_F(IxI)'!$O78</f>
        <v>0</v>
      </c>
      <c r="AK78">
        <f>I!AJ76*'Sim_F(IxI)'!$O78</f>
        <v>0</v>
      </c>
      <c r="AL78">
        <f>I!AK76*'Sim_F(IxI)'!$O78</f>
        <v>0</v>
      </c>
      <c r="AM78">
        <f>I!AL76*'Sim_F(IxI)'!$O78</f>
        <v>0</v>
      </c>
      <c r="AN78">
        <f>I!AM76*'Sim_F(IxI)'!$O78</f>
        <v>0</v>
      </c>
      <c r="AO78">
        <f>I!AN76*'Sim_F(IxI)'!$O78</f>
        <v>0</v>
      </c>
      <c r="AP78">
        <f>I!AO76*'Sim_F(IxI)'!$O78</f>
        <v>0</v>
      </c>
      <c r="AQ78">
        <f>I!AP76*'Sim_F(IxI)'!$O78</f>
        <v>0</v>
      </c>
      <c r="AR78">
        <f>I!AQ76*'Sim_F(IxI)'!$O78</f>
        <v>0</v>
      </c>
      <c r="AS78">
        <f>I!AR76*'Sim_F(IxI)'!$O78</f>
        <v>0</v>
      </c>
      <c r="AT78">
        <f>I!AS76*'Sim_F(IxI)'!$O78</f>
        <v>0</v>
      </c>
      <c r="AU78">
        <f>I!AT76*'Sim_F(IxI)'!$O78</f>
        <v>0</v>
      </c>
      <c r="AV78">
        <f>I!AU76*'Sim_F(IxI)'!$O78</f>
        <v>0</v>
      </c>
      <c r="AW78">
        <f>I!AV76*'Sim_F(IxI)'!$O78</f>
        <v>0</v>
      </c>
      <c r="AX78">
        <f>I!AW76*'Sim_F(IxI)'!$O78</f>
        <v>0</v>
      </c>
      <c r="AY78">
        <f>I!AX76*'Sim_F(IxI)'!$O78</f>
        <v>0</v>
      </c>
      <c r="AZ78">
        <f>I!AY76*'Sim_F(IxI)'!$O78</f>
        <v>0</v>
      </c>
      <c r="BA78">
        <f>I!AZ76*'Sim_F(IxI)'!$O78</f>
        <v>0</v>
      </c>
      <c r="BB78">
        <f>I!BA76*'Sim_F(IxI)'!$O78</f>
        <v>0</v>
      </c>
      <c r="BC78">
        <f>I!BB76*'Sim_F(IxI)'!$O78</f>
        <v>0</v>
      </c>
      <c r="BD78">
        <f>I!BC76*'Sim_F(IxI)'!$O78</f>
        <v>0</v>
      </c>
      <c r="BE78">
        <f>I!BD76*'Sim_F(IxI)'!$O78</f>
        <v>0</v>
      </c>
      <c r="BF78">
        <f>I!BE76*'Sim_F(IxI)'!$O78</f>
        <v>0</v>
      </c>
      <c r="BG78">
        <f>I!BF76*'Sim_F(IxI)'!$O78</f>
        <v>0</v>
      </c>
      <c r="BH78">
        <f>I!BG76*'Sim_F(IxI)'!$O78</f>
        <v>0</v>
      </c>
      <c r="BI78">
        <f>I!BH76*'Sim_F(IxI)'!$O78</f>
        <v>0</v>
      </c>
      <c r="BJ78">
        <f>I!BI76*'Sim_F(IxI)'!$O78</f>
        <v>0</v>
      </c>
      <c r="BK78">
        <f>I!BJ76*'Sim_F(IxI)'!$O78</f>
        <v>0</v>
      </c>
      <c r="BL78">
        <f>I!BK76*'Sim_F(IxI)'!$O78</f>
        <v>0</v>
      </c>
      <c r="BM78">
        <f>I!BL76*'Sim_F(IxI)'!$O78</f>
        <v>0</v>
      </c>
      <c r="BN78">
        <f>I!BM76*'Sim_F(IxI)'!$O78</f>
        <v>0</v>
      </c>
      <c r="BO78">
        <f>I!BN76*'Sim_F(IxI)'!$O78</f>
        <v>0</v>
      </c>
      <c r="BP78">
        <f>I!BO76*'Sim_F(IxI)'!$O78</f>
        <v>0</v>
      </c>
      <c r="BQ78">
        <f>I!BP76*'Sim_F(IxI)'!$O78</f>
        <v>0</v>
      </c>
      <c r="BR78">
        <f>I!BQ76*'Sim_F(IxI)'!$O78</f>
        <v>0</v>
      </c>
      <c r="BS78">
        <f>I!BR76*'Sim_F(IxI)'!$O78</f>
        <v>0</v>
      </c>
      <c r="BT78">
        <f>I!BS76*'Sim_F(IxI)'!$O78</f>
        <v>0</v>
      </c>
      <c r="BU78">
        <f>I!BT76*'Sim_F(IxI)'!$O78</f>
        <v>0</v>
      </c>
      <c r="BV78">
        <f>I!BU76*'Sim_F(IxI)'!$O78</f>
        <v>0</v>
      </c>
      <c r="BW78">
        <f>I!BV76*'Sim_F(IxI)'!$O78</f>
        <v>0</v>
      </c>
      <c r="BX78">
        <f>I!BW76*'Sim_F(IxI)'!$O78</f>
        <v>0</v>
      </c>
      <c r="BY78">
        <f>I!BX76*'Sim_F(IxI)'!$O78</f>
        <v>0</v>
      </c>
    </row>
  </sheetData>
  <sheetProtection password="D253" sheet="1" formatColumns="0" formatRows="0"/>
  <conditionalFormatting sqref="A3:A78">
    <cfRule type="cellIs" dxfId="82" priority="1" operator="lessThan">
      <formula>0</formula>
    </cfRule>
  </conditionalFormatting>
  <conditionalFormatting sqref="B2:BY2">
    <cfRule type="cellIs" dxfId="81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44"/>
  <dimension ref="A2:BY79"/>
  <sheetViews>
    <sheetView showGridLines="0" zoomScale="70" zoomScaleNormal="70" workbookViewId="0">
      <pane xSplit="1" ySplit="2" topLeftCell="B3" activePane="bottomRight" state="frozen"/>
      <selection pane="topRight" activeCell="O21" sqref="O21"/>
      <selection pane="bottomLeft" activeCell="O21" sqref="O21"/>
      <selection pane="bottomRight" activeCell="O21" sqref="O21"/>
    </sheetView>
  </sheetViews>
  <sheetFormatPr baseColWidth="10" defaultColWidth="11.44140625" defaultRowHeight="14.4" x14ac:dyDescent="0.3"/>
  <sheetData>
    <row r="2" spans="1:77" x14ac:dyDescent="0.3">
      <c r="B2" s="105" t="s">
        <v>42</v>
      </c>
      <c r="C2" s="105" t="s">
        <v>38</v>
      </c>
      <c r="D2" s="105" t="s">
        <v>58</v>
      </c>
      <c r="E2" s="105" t="s">
        <v>128</v>
      </c>
      <c r="F2" s="105" t="s">
        <v>74</v>
      </c>
      <c r="G2" s="105" t="s">
        <v>132</v>
      </c>
      <c r="H2" s="105" t="s">
        <v>98</v>
      </c>
      <c r="I2" s="105" t="s">
        <v>116</v>
      </c>
      <c r="J2" s="105" t="s">
        <v>640</v>
      </c>
      <c r="K2" s="105" t="s">
        <v>164</v>
      </c>
      <c r="L2" s="105" t="s">
        <v>184</v>
      </c>
      <c r="M2" s="105" t="s">
        <v>190</v>
      </c>
      <c r="N2" s="105" t="s">
        <v>208</v>
      </c>
      <c r="O2" s="105" t="s">
        <v>212</v>
      </c>
      <c r="P2" s="105" t="s">
        <v>218</v>
      </c>
      <c r="Q2" s="105" t="s">
        <v>222</v>
      </c>
      <c r="R2" s="105" t="s">
        <v>240</v>
      </c>
      <c r="S2" s="105" t="s">
        <v>260</v>
      </c>
      <c r="T2" s="105" t="s">
        <v>264</v>
      </c>
      <c r="U2" s="105" t="s">
        <v>282</v>
      </c>
      <c r="V2" s="105" t="s">
        <v>294</v>
      </c>
      <c r="W2" s="105" t="s">
        <v>316</v>
      </c>
      <c r="X2" s="105" t="s">
        <v>302</v>
      </c>
      <c r="Y2" s="105" t="s">
        <v>320</v>
      </c>
      <c r="Z2" s="105" t="s">
        <v>324</v>
      </c>
      <c r="AA2" s="105" t="s">
        <v>332</v>
      </c>
      <c r="AB2" s="105" t="s">
        <v>336</v>
      </c>
      <c r="AC2" s="105" t="s">
        <v>312</v>
      </c>
      <c r="AD2" s="105" t="s">
        <v>256</v>
      </c>
      <c r="AE2" s="105" t="s">
        <v>278</v>
      </c>
      <c r="AF2" s="105" t="s">
        <v>348</v>
      </c>
      <c r="AG2" s="105" t="s">
        <v>342</v>
      </c>
      <c r="AH2" s="105" t="s">
        <v>352</v>
      </c>
      <c r="AI2" s="105" t="s">
        <v>356</v>
      </c>
      <c r="AJ2" s="105" t="s">
        <v>364</v>
      </c>
      <c r="AK2" s="105" t="s">
        <v>368</v>
      </c>
      <c r="AL2" s="105" t="s">
        <v>374</v>
      </c>
      <c r="AM2" s="105" t="s">
        <v>384</v>
      </c>
      <c r="AN2" s="105" t="s">
        <v>392</v>
      </c>
      <c r="AO2" s="105" t="s">
        <v>396</v>
      </c>
      <c r="AP2" s="105" t="s">
        <v>412</v>
      </c>
      <c r="AQ2" s="105" t="s">
        <v>420</v>
      </c>
      <c r="AR2" s="105" t="s">
        <v>424</v>
      </c>
      <c r="AS2" s="105" t="s">
        <v>438</v>
      </c>
      <c r="AT2" s="105" t="s">
        <v>444</v>
      </c>
      <c r="AU2" s="105" t="s">
        <v>448</v>
      </c>
      <c r="AV2" s="105" t="s">
        <v>456</v>
      </c>
      <c r="AW2" s="105" t="s">
        <v>476</v>
      </c>
      <c r="AX2" s="105" t="s">
        <v>486</v>
      </c>
      <c r="AY2" s="105" t="s">
        <v>504</v>
      </c>
      <c r="AZ2" s="105" t="s">
        <v>500</v>
      </c>
      <c r="BA2" s="105" t="s">
        <v>494</v>
      </c>
      <c r="BB2" s="105" t="s">
        <v>514</v>
      </c>
      <c r="BC2" s="105" t="s">
        <v>464</v>
      </c>
      <c r="BD2" s="105" t="s">
        <v>468</v>
      </c>
      <c r="BE2" s="105" t="s">
        <v>228</v>
      </c>
      <c r="BF2" s="105" t="s">
        <v>234</v>
      </c>
      <c r="BG2" s="105" t="s">
        <v>472</v>
      </c>
      <c r="BH2" s="105" t="s">
        <v>530</v>
      </c>
      <c r="BI2" s="105" t="s">
        <v>542</v>
      </c>
      <c r="BJ2" s="105" t="s">
        <v>562</v>
      </c>
      <c r="BK2" s="105" t="s">
        <v>534</v>
      </c>
      <c r="BL2" s="105" t="s">
        <v>538</v>
      </c>
      <c r="BM2" s="105" t="s">
        <v>616</v>
      </c>
      <c r="BN2" s="105" t="s">
        <v>566</v>
      </c>
      <c r="BO2" s="105" t="s">
        <v>576</v>
      </c>
      <c r="BP2" s="105" t="s">
        <v>586</v>
      </c>
      <c r="BQ2" s="105" t="s">
        <v>592</v>
      </c>
      <c r="BR2" s="105" t="s">
        <v>600</v>
      </c>
      <c r="BS2" s="105" t="s">
        <v>650</v>
      </c>
      <c r="BT2" s="105" t="s">
        <v>656</v>
      </c>
      <c r="BU2" s="105" t="s">
        <v>660</v>
      </c>
      <c r="BV2" s="105" t="s">
        <v>676</v>
      </c>
      <c r="BW2" s="105" t="s">
        <v>680</v>
      </c>
      <c r="BX2" s="105" t="s">
        <v>628</v>
      </c>
      <c r="BY2" s="105" t="s">
        <v>692</v>
      </c>
    </row>
    <row r="3" spans="1:77" x14ac:dyDescent="0.3">
      <c r="A3" s="105" t="s">
        <v>42</v>
      </c>
      <c r="B3" s="345">
        <f t="array" ref="B3:BY78">MMULT(Sim_L!B3:BY78,L_t!B3:BY78)</f>
        <v>0</v>
      </c>
      <c r="C3" s="345">
        <v>0</v>
      </c>
      <c r="D3" s="345">
        <v>0</v>
      </c>
      <c r="E3" s="345">
        <v>0</v>
      </c>
      <c r="F3" s="345">
        <v>0</v>
      </c>
      <c r="G3" s="345">
        <v>0</v>
      </c>
      <c r="H3" s="345">
        <v>0</v>
      </c>
      <c r="I3" s="345">
        <v>0</v>
      </c>
      <c r="J3" s="345">
        <v>0</v>
      </c>
      <c r="K3" s="345">
        <v>0</v>
      </c>
      <c r="L3" s="345">
        <v>0</v>
      </c>
      <c r="M3" s="345">
        <v>0</v>
      </c>
      <c r="N3" s="345">
        <v>0</v>
      </c>
      <c r="O3" s="345">
        <v>0</v>
      </c>
      <c r="P3" s="345">
        <v>0</v>
      </c>
      <c r="Q3" s="345">
        <v>0</v>
      </c>
      <c r="R3" s="345">
        <v>0</v>
      </c>
      <c r="S3" s="345">
        <v>0</v>
      </c>
      <c r="T3" s="345">
        <v>0</v>
      </c>
      <c r="U3" s="345">
        <v>0</v>
      </c>
      <c r="V3" s="345">
        <v>0</v>
      </c>
      <c r="W3" s="345">
        <v>0</v>
      </c>
      <c r="X3" s="345">
        <v>0</v>
      </c>
      <c r="Y3" s="345">
        <v>0</v>
      </c>
      <c r="Z3" s="345">
        <v>0</v>
      </c>
      <c r="AA3" s="345">
        <v>0</v>
      </c>
      <c r="AB3" s="345">
        <v>0</v>
      </c>
      <c r="AC3" s="345">
        <v>0</v>
      </c>
      <c r="AD3" s="345">
        <v>0</v>
      </c>
      <c r="AE3" s="345">
        <v>0</v>
      </c>
      <c r="AF3" s="345">
        <v>0</v>
      </c>
      <c r="AG3" s="345">
        <v>0</v>
      </c>
      <c r="AH3" s="345">
        <v>0</v>
      </c>
      <c r="AI3" s="345">
        <v>0</v>
      </c>
      <c r="AJ3" s="345">
        <v>0</v>
      </c>
      <c r="AK3" s="345">
        <v>0</v>
      </c>
      <c r="AL3" s="345">
        <v>0</v>
      </c>
      <c r="AM3" s="345">
        <v>0</v>
      </c>
      <c r="AN3" s="345">
        <v>0</v>
      </c>
      <c r="AO3" s="345">
        <v>0</v>
      </c>
      <c r="AP3" s="345">
        <v>0</v>
      </c>
      <c r="AQ3" s="345">
        <v>0</v>
      </c>
      <c r="AR3" s="345">
        <v>0</v>
      </c>
      <c r="AS3" s="345">
        <v>0</v>
      </c>
      <c r="AT3" s="345">
        <v>0</v>
      </c>
      <c r="AU3" s="345">
        <v>0</v>
      </c>
      <c r="AV3" s="345">
        <v>0</v>
      </c>
      <c r="AW3" s="345">
        <v>0</v>
      </c>
      <c r="AX3" s="345">
        <v>0</v>
      </c>
      <c r="AY3" s="345">
        <v>0</v>
      </c>
      <c r="AZ3" s="345">
        <v>0</v>
      </c>
      <c r="BA3" s="345">
        <v>0</v>
      </c>
      <c r="BB3" s="345">
        <v>0</v>
      </c>
      <c r="BC3" s="345">
        <v>0</v>
      </c>
      <c r="BD3" s="345">
        <v>0</v>
      </c>
      <c r="BE3" s="345">
        <v>0</v>
      </c>
      <c r="BF3" s="345">
        <v>0</v>
      </c>
      <c r="BG3" s="345">
        <v>0</v>
      </c>
      <c r="BH3" s="345">
        <v>0</v>
      </c>
      <c r="BI3" s="345">
        <v>0</v>
      </c>
      <c r="BJ3" s="345">
        <v>0</v>
      </c>
      <c r="BK3" s="345">
        <v>0</v>
      </c>
      <c r="BL3" s="345">
        <v>0</v>
      </c>
      <c r="BM3" s="345">
        <v>0</v>
      </c>
      <c r="BN3" s="345">
        <v>0</v>
      </c>
      <c r="BO3" s="345">
        <v>0</v>
      </c>
      <c r="BP3" s="345">
        <v>0</v>
      </c>
      <c r="BQ3" s="345">
        <v>0</v>
      </c>
      <c r="BR3" s="345">
        <v>0</v>
      </c>
      <c r="BS3" s="345">
        <v>0</v>
      </c>
      <c r="BT3" s="345">
        <v>0</v>
      </c>
      <c r="BU3" s="345">
        <v>0</v>
      </c>
      <c r="BV3" s="345">
        <v>0</v>
      </c>
      <c r="BW3" s="345">
        <v>0</v>
      </c>
      <c r="BX3" s="345">
        <v>0</v>
      </c>
      <c r="BY3" s="345">
        <v>0</v>
      </c>
    </row>
    <row r="4" spans="1:77" x14ac:dyDescent="0.3">
      <c r="A4" s="105" t="s">
        <v>38</v>
      </c>
      <c r="B4" s="345">
        <v>0</v>
      </c>
      <c r="C4" s="345">
        <v>0</v>
      </c>
      <c r="D4" s="345">
        <v>0</v>
      </c>
      <c r="E4" s="345">
        <v>0</v>
      </c>
      <c r="F4" s="345">
        <v>0</v>
      </c>
      <c r="G4" s="345">
        <v>0</v>
      </c>
      <c r="H4" s="345">
        <v>0</v>
      </c>
      <c r="I4" s="345">
        <v>0</v>
      </c>
      <c r="J4" s="345">
        <v>0</v>
      </c>
      <c r="K4" s="345">
        <v>0</v>
      </c>
      <c r="L4" s="345">
        <v>0</v>
      </c>
      <c r="M4" s="345">
        <v>0</v>
      </c>
      <c r="N4" s="345">
        <v>0</v>
      </c>
      <c r="O4" s="345">
        <v>0</v>
      </c>
      <c r="P4" s="345">
        <v>0</v>
      </c>
      <c r="Q4" s="345">
        <v>0</v>
      </c>
      <c r="R4" s="345">
        <v>0</v>
      </c>
      <c r="S4" s="345">
        <v>0</v>
      </c>
      <c r="T4" s="345">
        <v>0</v>
      </c>
      <c r="U4" s="345">
        <v>0</v>
      </c>
      <c r="V4" s="345">
        <v>0</v>
      </c>
      <c r="W4" s="345">
        <v>0</v>
      </c>
      <c r="X4" s="345">
        <v>0</v>
      </c>
      <c r="Y4" s="345">
        <v>0</v>
      </c>
      <c r="Z4" s="345">
        <v>0</v>
      </c>
      <c r="AA4" s="345">
        <v>0</v>
      </c>
      <c r="AB4" s="345">
        <v>0</v>
      </c>
      <c r="AC4" s="345">
        <v>0</v>
      </c>
      <c r="AD4" s="345">
        <v>0</v>
      </c>
      <c r="AE4" s="345">
        <v>0</v>
      </c>
      <c r="AF4" s="345">
        <v>0</v>
      </c>
      <c r="AG4" s="345">
        <v>0</v>
      </c>
      <c r="AH4" s="345">
        <v>0</v>
      </c>
      <c r="AI4" s="345">
        <v>0</v>
      </c>
      <c r="AJ4" s="345">
        <v>0</v>
      </c>
      <c r="AK4" s="345">
        <v>0</v>
      </c>
      <c r="AL4" s="345">
        <v>0</v>
      </c>
      <c r="AM4" s="345">
        <v>0</v>
      </c>
      <c r="AN4" s="345">
        <v>0</v>
      </c>
      <c r="AO4" s="345">
        <v>0</v>
      </c>
      <c r="AP4" s="345">
        <v>0</v>
      </c>
      <c r="AQ4" s="345">
        <v>0</v>
      </c>
      <c r="AR4" s="345">
        <v>0</v>
      </c>
      <c r="AS4" s="345">
        <v>0</v>
      </c>
      <c r="AT4" s="345">
        <v>0</v>
      </c>
      <c r="AU4" s="345">
        <v>0</v>
      </c>
      <c r="AV4" s="345">
        <v>0</v>
      </c>
      <c r="AW4" s="345">
        <v>0</v>
      </c>
      <c r="AX4" s="345">
        <v>0</v>
      </c>
      <c r="AY4" s="345">
        <v>0</v>
      </c>
      <c r="AZ4" s="345">
        <v>0</v>
      </c>
      <c r="BA4" s="345">
        <v>0</v>
      </c>
      <c r="BB4" s="345">
        <v>0</v>
      </c>
      <c r="BC4" s="345">
        <v>0</v>
      </c>
      <c r="BD4" s="345">
        <v>0</v>
      </c>
      <c r="BE4" s="345">
        <v>0</v>
      </c>
      <c r="BF4" s="345">
        <v>0</v>
      </c>
      <c r="BG4" s="345">
        <v>0</v>
      </c>
      <c r="BH4" s="345">
        <v>0</v>
      </c>
      <c r="BI4" s="345">
        <v>0</v>
      </c>
      <c r="BJ4" s="345">
        <v>0</v>
      </c>
      <c r="BK4" s="345">
        <v>0</v>
      </c>
      <c r="BL4" s="345">
        <v>0</v>
      </c>
      <c r="BM4" s="345">
        <v>0</v>
      </c>
      <c r="BN4" s="345">
        <v>0</v>
      </c>
      <c r="BO4" s="345">
        <v>0</v>
      </c>
      <c r="BP4" s="345">
        <v>0</v>
      </c>
      <c r="BQ4" s="345">
        <v>0</v>
      </c>
      <c r="BR4" s="345">
        <v>0</v>
      </c>
      <c r="BS4" s="345">
        <v>0</v>
      </c>
      <c r="BT4" s="345">
        <v>0</v>
      </c>
      <c r="BU4" s="345">
        <v>0</v>
      </c>
      <c r="BV4" s="345">
        <v>0</v>
      </c>
      <c r="BW4" s="345">
        <v>0</v>
      </c>
      <c r="BX4" s="345">
        <v>0</v>
      </c>
      <c r="BY4" s="345">
        <v>0</v>
      </c>
    </row>
    <row r="5" spans="1:77" x14ac:dyDescent="0.3">
      <c r="A5" s="105" t="s">
        <v>58</v>
      </c>
      <c r="B5" s="345">
        <v>0</v>
      </c>
      <c r="C5" s="345">
        <v>0</v>
      </c>
      <c r="D5" s="345">
        <v>0</v>
      </c>
      <c r="E5" s="345">
        <v>0</v>
      </c>
      <c r="F5" s="345">
        <v>0</v>
      </c>
      <c r="G5" s="345">
        <v>0</v>
      </c>
      <c r="H5" s="345">
        <v>0</v>
      </c>
      <c r="I5" s="345">
        <v>0</v>
      </c>
      <c r="J5" s="345">
        <v>0</v>
      </c>
      <c r="K5" s="345">
        <v>0</v>
      </c>
      <c r="L5" s="345">
        <v>0</v>
      </c>
      <c r="M5" s="345">
        <v>0</v>
      </c>
      <c r="N5" s="345">
        <v>0</v>
      </c>
      <c r="O5" s="345">
        <v>0</v>
      </c>
      <c r="P5" s="345">
        <v>0</v>
      </c>
      <c r="Q5" s="345">
        <v>0</v>
      </c>
      <c r="R5" s="345">
        <v>0</v>
      </c>
      <c r="S5" s="345">
        <v>0</v>
      </c>
      <c r="T5" s="345">
        <v>0</v>
      </c>
      <c r="U5" s="345">
        <v>0</v>
      </c>
      <c r="V5" s="345">
        <v>0</v>
      </c>
      <c r="W5" s="345">
        <v>0</v>
      </c>
      <c r="X5" s="345">
        <v>0</v>
      </c>
      <c r="Y5" s="345">
        <v>0</v>
      </c>
      <c r="Z5" s="345">
        <v>0</v>
      </c>
      <c r="AA5" s="345">
        <v>0</v>
      </c>
      <c r="AB5" s="345">
        <v>0</v>
      </c>
      <c r="AC5" s="345">
        <v>0</v>
      </c>
      <c r="AD5" s="345">
        <v>0</v>
      </c>
      <c r="AE5" s="345">
        <v>0</v>
      </c>
      <c r="AF5" s="345">
        <v>0</v>
      </c>
      <c r="AG5" s="345">
        <v>0</v>
      </c>
      <c r="AH5" s="345">
        <v>0</v>
      </c>
      <c r="AI5" s="345">
        <v>0</v>
      </c>
      <c r="AJ5" s="345">
        <v>0</v>
      </c>
      <c r="AK5" s="345">
        <v>0</v>
      </c>
      <c r="AL5" s="345">
        <v>0</v>
      </c>
      <c r="AM5" s="345">
        <v>0</v>
      </c>
      <c r="AN5" s="345">
        <v>0</v>
      </c>
      <c r="AO5" s="345">
        <v>0</v>
      </c>
      <c r="AP5" s="345">
        <v>0</v>
      </c>
      <c r="AQ5" s="345">
        <v>0</v>
      </c>
      <c r="AR5" s="345">
        <v>0</v>
      </c>
      <c r="AS5" s="345">
        <v>0</v>
      </c>
      <c r="AT5" s="345">
        <v>0</v>
      </c>
      <c r="AU5" s="345">
        <v>0</v>
      </c>
      <c r="AV5" s="345">
        <v>0</v>
      </c>
      <c r="AW5" s="345">
        <v>0</v>
      </c>
      <c r="AX5" s="345">
        <v>0</v>
      </c>
      <c r="AY5" s="345">
        <v>0</v>
      </c>
      <c r="AZ5" s="345">
        <v>0</v>
      </c>
      <c r="BA5" s="345">
        <v>0</v>
      </c>
      <c r="BB5" s="345">
        <v>0</v>
      </c>
      <c r="BC5" s="345">
        <v>0</v>
      </c>
      <c r="BD5" s="345">
        <v>0</v>
      </c>
      <c r="BE5" s="345">
        <v>0</v>
      </c>
      <c r="BF5" s="345">
        <v>0</v>
      </c>
      <c r="BG5" s="345">
        <v>0</v>
      </c>
      <c r="BH5" s="345">
        <v>0</v>
      </c>
      <c r="BI5" s="345">
        <v>0</v>
      </c>
      <c r="BJ5" s="345">
        <v>0</v>
      </c>
      <c r="BK5" s="345">
        <v>0</v>
      </c>
      <c r="BL5" s="345">
        <v>0</v>
      </c>
      <c r="BM5" s="345">
        <v>0</v>
      </c>
      <c r="BN5" s="345">
        <v>0</v>
      </c>
      <c r="BO5" s="345">
        <v>0</v>
      </c>
      <c r="BP5" s="345">
        <v>0</v>
      </c>
      <c r="BQ5" s="345">
        <v>0</v>
      </c>
      <c r="BR5" s="345">
        <v>0</v>
      </c>
      <c r="BS5" s="345">
        <v>0</v>
      </c>
      <c r="BT5" s="345">
        <v>0</v>
      </c>
      <c r="BU5" s="345">
        <v>0</v>
      </c>
      <c r="BV5" s="345">
        <v>0</v>
      </c>
      <c r="BW5" s="345">
        <v>0</v>
      </c>
      <c r="BX5" s="345">
        <v>0</v>
      </c>
      <c r="BY5" s="345">
        <v>0</v>
      </c>
    </row>
    <row r="6" spans="1:77" x14ac:dyDescent="0.3">
      <c r="A6" s="105" t="s">
        <v>128</v>
      </c>
      <c r="B6" s="345">
        <v>0</v>
      </c>
      <c r="C6" s="345">
        <v>0</v>
      </c>
      <c r="D6" s="345">
        <v>0</v>
      </c>
      <c r="E6" s="345">
        <v>0</v>
      </c>
      <c r="F6" s="345">
        <v>0</v>
      </c>
      <c r="G6" s="345">
        <v>0</v>
      </c>
      <c r="H6" s="345">
        <v>0</v>
      </c>
      <c r="I6" s="345">
        <v>0</v>
      </c>
      <c r="J6" s="345">
        <v>0</v>
      </c>
      <c r="K6" s="345">
        <v>0</v>
      </c>
      <c r="L6" s="345">
        <v>0</v>
      </c>
      <c r="M6" s="345">
        <v>0</v>
      </c>
      <c r="N6" s="345">
        <v>0</v>
      </c>
      <c r="O6" s="345">
        <v>0</v>
      </c>
      <c r="P6" s="345">
        <v>0</v>
      </c>
      <c r="Q6" s="345">
        <v>0</v>
      </c>
      <c r="R6" s="345">
        <v>0</v>
      </c>
      <c r="S6" s="345">
        <v>0</v>
      </c>
      <c r="T6" s="345">
        <v>0</v>
      </c>
      <c r="U6" s="345">
        <v>0</v>
      </c>
      <c r="V6" s="345">
        <v>0</v>
      </c>
      <c r="W6" s="345">
        <v>0</v>
      </c>
      <c r="X6" s="345">
        <v>0</v>
      </c>
      <c r="Y6" s="345">
        <v>0</v>
      </c>
      <c r="Z6" s="345">
        <v>0</v>
      </c>
      <c r="AA6" s="345">
        <v>0</v>
      </c>
      <c r="AB6" s="345">
        <v>0</v>
      </c>
      <c r="AC6" s="345">
        <v>0</v>
      </c>
      <c r="AD6" s="345">
        <v>0</v>
      </c>
      <c r="AE6" s="345">
        <v>0</v>
      </c>
      <c r="AF6" s="345">
        <v>0</v>
      </c>
      <c r="AG6" s="345">
        <v>0</v>
      </c>
      <c r="AH6" s="345">
        <v>0</v>
      </c>
      <c r="AI6" s="345">
        <v>0</v>
      </c>
      <c r="AJ6" s="345">
        <v>0</v>
      </c>
      <c r="AK6" s="345">
        <v>0</v>
      </c>
      <c r="AL6" s="345">
        <v>0</v>
      </c>
      <c r="AM6" s="345">
        <v>0</v>
      </c>
      <c r="AN6" s="345">
        <v>0</v>
      </c>
      <c r="AO6" s="345">
        <v>0</v>
      </c>
      <c r="AP6" s="345">
        <v>0</v>
      </c>
      <c r="AQ6" s="345">
        <v>0</v>
      </c>
      <c r="AR6" s="345">
        <v>0</v>
      </c>
      <c r="AS6" s="345">
        <v>0</v>
      </c>
      <c r="AT6" s="345">
        <v>0</v>
      </c>
      <c r="AU6" s="345">
        <v>0</v>
      </c>
      <c r="AV6" s="345">
        <v>0</v>
      </c>
      <c r="AW6" s="345">
        <v>0</v>
      </c>
      <c r="AX6" s="345">
        <v>0</v>
      </c>
      <c r="AY6" s="345">
        <v>0</v>
      </c>
      <c r="AZ6" s="345">
        <v>0</v>
      </c>
      <c r="BA6" s="345">
        <v>0</v>
      </c>
      <c r="BB6" s="345">
        <v>0</v>
      </c>
      <c r="BC6" s="345">
        <v>0</v>
      </c>
      <c r="BD6" s="345">
        <v>0</v>
      </c>
      <c r="BE6" s="345">
        <v>0</v>
      </c>
      <c r="BF6" s="345">
        <v>0</v>
      </c>
      <c r="BG6" s="345">
        <v>0</v>
      </c>
      <c r="BH6" s="345">
        <v>0</v>
      </c>
      <c r="BI6" s="345">
        <v>0</v>
      </c>
      <c r="BJ6" s="345">
        <v>0</v>
      </c>
      <c r="BK6" s="345">
        <v>0</v>
      </c>
      <c r="BL6" s="345">
        <v>0</v>
      </c>
      <c r="BM6" s="345">
        <v>0</v>
      </c>
      <c r="BN6" s="345">
        <v>0</v>
      </c>
      <c r="BO6" s="345">
        <v>0</v>
      </c>
      <c r="BP6" s="345">
        <v>0</v>
      </c>
      <c r="BQ6" s="345">
        <v>0</v>
      </c>
      <c r="BR6" s="345">
        <v>0</v>
      </c>
      <c r="BS6" s="345">
        <v>0</v>
      </c>
      <c r="BT6" s="345">
        <v>0</v>
      </c>
      <c r="BU6" s="345">
        <v>0</v>
      </c>
      <c r="BV6" s="345">
        <v>0</v>
      </c>
      <c r="BW6" s="345">
        <v>0</v>
      </c>
      <c r="BX6" s="345">
        <v>0</v>
      </c>
      <c r="BY6" s="345">
        <v>0</v>
      </c>
    </row>
    <row r="7" spans="1:77" x14ac:dyDescent="0.3">
      <c r="A7" s="105" t="s">
        <v>74</v>
      </c>
      <c r="B7" s="345">
        <v>0</v>
      </c>
      <c r="C7" s="345">
        <v>0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>
        <v>0</v>
      </c>
      <c r="K7" s="345">
        <v>0</v>
      </c>
      <c r="L7" s="345">
        <v>0</v>
      </c>
      <c r="M7" s="345">
        <v>0</v>
      </c>
      <c r="N7" s="345">
        <v>0</v>
      </c>
      <c r="O7" s="345">
        <v>0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>
        <v>0</v>
      </c>
      <c r="W7" s="345">
        <v>0</v>
      </c>
      <c r="X7" s="345">
        <v>0</v>
      </c>
      <c r="Y7" s="345">
        <v>0</v>
      </c>
      <c r="Z7" s="345">
        <v>0</v>
      </c>
      <c r="AA7" s="345">
        <v>0</v>
      </c>
      <c r="AB7" s="345">
        <v>0</v>
      </c>
      <c r="AC7" s="345">
        <v>0</v>
      </c>
      <c r="AD7" s="345">
        <v>0</v>
      </c>
      <c r="AE7" s="345">
        <v>0</v>
      </c>
      <c r="AF7" s="345">
        <v>0</v>
      </c>
      <c r="AG7" s="345">
        <v>0</v>
      </c>
      <c r="AH7" s="345">
        <v>0</v>
      </c>
      <c r="AI7" s="345">
        <v>0</v>
      </c>
      <c r="AJ7" s="345">
        <v>0</v>
      </c>
      <c r="AK7" s="345">
        <v>0</v>
      </c>
      <c r="AL7" s="345">
        <v>0</v>
      </c>
      <c r="AM7" s="345">
        <v>0</v>
      </c>
      <c r="AN7" s="345">
        <v>0</v>
      </c>
      <c r="AO7" s="345">
        <v>0</v>
      </c>
      <c r="AP7" s="345">
        <v>0</v>
      </c>
      <c r="AQ7" s="345">
        <v>0</v>
      </c>
      <c r="AR7" s="345">
        <v>0</v>
      </c>
      <c r="AS7" s="345">
        <v>0</v>
      </c>
      <c r="AT7" s="345">
        <v>0</v>
      </c>
      <c r="AU7" s="345">
        <v>0</v>
      </c>
      <c r="AV7" s="345">
        <v>0</v>
      </c>
      <c r="AW7" s="345">
        <v>0</v>
      </c>
      <c r="AX7" s="345">
        <v>0</v>
      </c>
      <c r="AY7" s="345">
        <v>0</v>
      </c>
      <c r="AZ7" s="345">
        <v>0</v>
      </c>
      <c r="BA7" s="345">
        <v>0</v>
      </c>
      <c r="BB7" s="345">
        <v>0</v>
      </c>
      <c r="BC7" s="345">
        <v>0</v>
      </c>
      <c r="BD7" s="345">
        <v>0</v>
      </c>
      <c r="BE7" s="345">
        <v>0</v>
      </c>
      <c r="BF7" s="345">
        <v>0</v>
      </c>
      <c r="BG7" s="345">
        <v>0</v>
      </c>
      <c r="BH7" s="345">
        <v>0</v>
      </c>
      <c r="BI7" s="345">
        <v>0</v>
      </c>
      <c r="BJ7" s="345">
        <v>0</v>
      </c>
      <c r="BK7" s="345">
        <v>0</v>
      </c>
      <c r="BL7" s="345">
        <v>0</v>
      </c>
      <c r="BM7" s="345">
        <v>0</v>
      </c>
      <c r="BN7" s="345">
        <v>0</v>
      </c>
      <c r="BO7" s="345">
        <v>0</v>
      </c>
      <c r="BP7" s="345">
        <v>0</v>
      </c>
      <c r="BQ7" s="345">
        <v>0</v>
      </c>
      <c r="BR7" s="345">
        <v>0</v>
      </c>
      <c r="BS7" s="345">
        <v>0</v>
      </c>
      <c r="BT7" s="345">
        <v>0</v>
      </c>
      <c r="BU7" s="345">
        <v>0</v>
      </c>
      <c r="BV7" s="345">
        <v>0</v>
      </c>
      <c r="BW7" s="345">
        <v>0</v>
      </c>
      <c r="BX7" s="345">
        <v>0</v>
      </c>
      <c r="BY7" s="345">
        <v>0</v>
      </c>
    </row>
    <row r="8" spans="1:77" x14ac:dyDescent="0.3">
      <c r="A8" s="105" t="s">
        <v>132</v>
      </c>
      <c r="B8" s="345">
        <v>0</v>
      </c>
      <c r="C8" s="345">
        <v>0</v>
      </c>
      <c r="D8" s="345">
        <v>0</v>
      </c>
      <c r="E8" s="345">
        <v>0</v>
      </c>
      <c r="F8" s="345">
        <v>0</v>
      </c>
      <c r="G8" s="345">
        <v>0</v>
      </c>
      <c r="H8" s="345">
        <v>0</v>
      </c>
      <c r="I8" s="345">
        <v>0</v>
      </c>
      <c r="J8" s="345">
        <v>0</v>
      </c>
      <c r="K8" s="345">
        <v>0</v>
      </c>
      <c r="L8" s="345">
        <v>0</v>
      </c>
      <c r="M8" s="345">
        <v>0</v>
      </c>
      <c r="N8" s="345">
        <v>0</v>
      </c>
      <c r="O8" s="345">
        <v>0</v>
      </c>
      <c r="P8" s="345">
        <v>0</v>
      </c>
      <c r="Q8" s="345">
        <v>0</v>
      </c>
      <c r="R8" s="345">
        <v>0</v>
      </c>
      <c r="S8" s="345">
        <v>0</v>
      </c>
      <c r="T8" s="345">
        <v>0</v>
      </c>
      <c r="U8" s="345">
        <v>0</v>
      </c>
      <c r="V8" s="345">
        <v>0</v>
      </c>
      <c r="W8" s="345">
        <v>0</v>
      </c>
      <c r="X8" s="345">
        <v>0</v>
      </c>
      <c r="Y8" s="345">
        <v>0</v>
      </c>
      <c r="Z8" s="345">
        <v>0</v>
      </c>
      <c r="AA8" s="345">
        <v>0</v>
      </c>
      <c r="AB8" s="345">
        <v>0</v>
      </c>
      <c r="AC8" s="345">
        <v>0</v>
      </c>
      <c r="AD8" s="345">
        <v>0</v>
      </c>
      <c r="AE8" s="345">
        <v>0</v>
      </c>
      <c r="AF8" s="345">
        <v>0</v>
      </c>
      <c r="AG8" s="345">
        <v>0</v>
      </c>
      <c r="AH8" s="345">
        <v>0</v>
      </c>
      <c r="AI8" s="345">
        <v>0</v>
      </c>
      <c r="AJ8" s="345">
        <v>0</v>
      </c>
      <c r="AK8" s="345">
        <v>0</v>
      </c>
      <c r="AL8" s="345">
        <v>0</v>
      </c>
      <c r="AM8" s="345">
        <v>0</v>
      </c>
      <c r="AN8" s="345">
        <v>0</v>
      </c>
      <c r="AO8" s="345">
        <v>0</v>
      </c>
      <c r="AP8" s="345">
        <v>0</v>
      </c>
      <c r="AQ8" s="345">
        <v>0</v>
      </c>
      <c r="AR8" s="345">
        <v>0</v>
      </c>
      <c r="AS8" s="345">
        <v>0</v>
      </c>
      <c r="AT8" s="345">
        <v>0</v>
      </c>
      <c r="AU8" s="345">
        <v>0</v>
      </c>
      <c r="AV8" s="345">
        <v>0</v>
      </c>
      <c r="AW8" s="345">
        <v>0</v>
      </c>
      <c r="AX8" s="345">
        <v>0</v>
      </c>
      <c r="AY8" s="345">
        <v>0</v>
      </c>
      <c r="AZ8" s="345">
        <v>0</v>
      </c>
      <c r="BA8" s="345">
        <v>0</v>
      </c>
      <c r="BB8" s="345">
        <v>0</v>
      </c>
      <c r="BC8" s="345">
        <v>0</v>
      </c>
      <c r="BD8" s="345">
        <v>0</v>
      </c>
      <c r="BE8" s="345">
        <v>0</v>
      </c>
      <c r="BF8" s="345">
        <v>0</v>
      </c>
      <c r="BG8" s="345">
        <v>0</v>
      </c>
      <c r="BH8" s="345">
        <v>0</v>
      </c>
      <c r="BI8" s="345">
        <v>0</v>
      </c>
      <c r="BJ8" s="345">
        <v>0</v>
      </c>
      <c r="BK8" s="345">
        <v>0</v>
      </c>
      <c r="BL8" s="345">
        <v>0</v>
      </c>
      <c r="BM8" s="345">
        <v>0</v>
      </c>
      <c r="BN8" s="345">
        <v>0</v>
      </c>
      <c r="BO8" s="345">
        <v>0</v>
      </c>
      <c r="BP8" s="345">
        <v>0</v>
      </c>
      <c r="BQ8" s="345">
        <v>0</v>
      </c>
      <c r="BR8" s="345">
        <v>0</v>
      </c>
      <c r="BS8" s="345">
        <v>0</v>
      </c>
      <c r="BT8" s="345">
        <v>0</v>
      </c>
      <c r="BU8" s="345">
        <v>0</v>
      </c>
      <c r="BV8" s="345">
        <v>0</v>
      </c>
      <c r="BW8" s="345">
        <v>0</v>
      </c>
      <c r="BX8" s="345">
        <v>0</v>
      </c>
      <c r="BY8" s="345">
        <v>0</v>
      </c>
    </row>
    <row r="9" spans="1:77" x14ac:dyDescent="0.3">
      <c r="A9" s="105" t="s">
        <v>98</v>
      </c>
      <c r="B9" s="345">
        <v>0</v>
      </c>
      <c r="C9" s="345">
        <v>0</v>
      </c>
      <c r="D9" s="345">
        <v>0</v>
      </c>
      <c r="E9" s="345">
        <v>0</v>
      </c>
      <c r="F9" s="345">
        <v>0</v>
      </c>
      <c r="G9" s="345">
        <v>0</v>
      </c>
      <c r="H9" s="345">
        <v>0</v>
      </c>
      <c r="I9" s="345">
        <v>0</v>
      </c>
      <c r="J9" s="345">
        <v>0</v>
      </c>
      <c r="K9" s="345">
        <v>0</v>
      </c>
      <c r="L9" s="345">
        <v>0</v>
      </c>
      <c r="M9" s="345">
        <v>0</v>
      </c>
      <c r="N9" s="345">
        <v>0</v>
      </c>
      <c r="O9" s="345">
        <v>0</v>
      </c>
      <c r="P9" s="345">
        <v>0</v>
      </c>
      <c r="Q9" s="345">
        <v>0</v>
      </c>
      <c r="R9" s="345">
        <v>0</v>
      </c>
      <c r="S9" s="345">
        <v>0</v>
      </c>
      <c r="T9" s="345">
        <v>0</v>
      </c>
      <c r="U9" s="345">
        <v>0</v>
      </c>
      <c r="V9" s="345">
        <v>0</v>
      </c>
      <c r="W9" s="345">
        <v>0</v>
      </c>
      <c r="X9" s="345">
        <v>0</v>
      </c>
      <c r="Y9" s="345">
        <v>0</v>
      </c>
      <c r="Z9" s="345">
        <v>0</v>
      </c>
      <c r="AA9" s="345">
        <v>0</v>
      </c>
      <c r="AB9" s="345">
        <v>0</v>
      </c>
      <c r="AC9" s="345">
        <v>0</v>
      </c>
      <c r="AD9" s="345">
        <v>0</v>
      </c>
      <c r="AE9" s="345">
        <v>0</v>
      </c>
      <c r="AF9" s="345">
        <v>0</v>
      </c>
      <c r="AG9" s="345">
        <v>0</v>
      </c>
      <c r="AH9" s="345">
        <v>0</v>
      </c>
      <c r="AI9" s="345">
        <v>0</v>
      </c>
      <c r="AJ9" s="345">
        <v>0</v>
      </c>
      <c r="AK9" s="345">
        <v>0</v>
      </c>
      <c r="AL9" s="345">
        <v>0</v>
      </c>
      <c r="AM9" s="345">
        <v>0</v>
      </c>
      <c r="AN9" s="345">
        <v>0</v>
      </c>
      <c r="AO9" s="345">
        <v>0</v>
      </c>
      <c r="AP9" s="345">
        <v>0</v>
      </c>
      <c r="AQ9" s="345">
        <v>0</v>
      </c>
      <c r="AR9" s="345">
        <v>0</v>
      </c>
      <c r="AS9" s="345">
        <v>0</v>
      </c>
      <c r="AT9" s="345">
        <v>0</v>
      </c>
      <c r="AU9" s="345">
        <v>0</v>
      </c>
      <c r="AV9" s="345">
        <v>0</v>
      </c>
      <c r="AW9" s="345">
        <v>0</v>
      </c>
      <c r="AX9" s="345">
        <v>0</v>
      </c>
      <c r="AY9" s="345">
        <v>0</v>
      </c>
      <c r="AZ9" s="345">
        <v>0</v>
      </c>
      <c r="BA9" s="345">
        <v>0</v>
      </c>
      <c r="BB9" s="345">
        <v>0</v>
      </c>
      <c r="BC9" s="345">
        <v>0</v>
      </c>
      <c r="BD9" s="345">
        <v>0</v>
      </c>
      <c r="BE9" s="345">
        <v>0</v>
      </c>
      <c r="BF9" s="345">
        <v>0</v>
      </c>
      <c r="BG9" s="345">
        <v>0</v>
      </c>
      <c r="BH9" s="345">
        <v>0</v>
      </c>
      <c r="BI9" s="345">
        <v>0</v>
      </c>
      <c r="BJ9" s="345">
        <v>0</v>
      </c>
      <c r="BK9" s="345">
        <v>0</v>
      </c>
      <c r="BL9" s="345">
        <v>0</v>
      </c>
      <c r="BM9" s="345">
        <v>0</v>
      </c>
      <c r="BN9" s="345">
        <v>0</v>
      </c>
      <c r="BO9" s="345">
        <v>0</v>
      </c>
      <c r="BP9" s="345">
        <v>0</v>
      </c>
      <c r="BQ9" s="345">
        <v>0</v>
      </c>
      <c r="BR9" s="345">
        <v>0</v>
      </c>
      <c r="BS9" s="345">
        <v>0</v>
      </c>
      <c r="BT9" s="345">
        <v>0</v>
      </c>
      <c r="BU9" s="345">
        <v>0</v>
      </c>
      <c r="BV9" s="345">
        <v>0</v>
      </c>
      <c r="BW9" s="345">
        <v>0</v>
      </c>
      <c r="BX9" s="345">
        <v>0</v>
      </c>
      <c r="BY9" s="345">
        <v>0</v>
      </c>
    </row>
    <row r="10" spans="1:77" x14ac:dyDescent="0.3">
      <c r="A10" s="105" t="s">
        <v>116</v>
      </c>
      <c r="B10" s="345">
        <v>0</v>
      </c>
      <c r="C10" s="345">
        <v>0</v>
      </c>
      <c r="D10" s="345">
        <v>0</v>
      </c>
      <c r="E10" s="345">
        <v>0</v>
      </c>
      <c r="F10" s="345">
        <v>0</v>
      </c>
      <c r="G10" s="345">
        <v>0</v>
      </c>
      <c r="H10" s="345">
        <v>0</v>
      </c>
      <c r="I10" s="345">
        <v>0</v>
      </c>
      <c r="J10" s="345">
        <v>0</v>
      </c>
      <c r="K10" s="345">
        <v>0</v>
      </c>
      <c r="L10" s="345">
        <v>0</v>
      </c>
      <c r="M10" s="345">
        <v>0</v>
      </c>
      <c r="N10" s="345">
        <v>0</v>
      </c>
      <c r="O10" s="345">
        <v>0</v>
      </c>
      <c r="P10" s="345">
        <v>0</v>
      </c>
      <c r="Q10" s="345">
        <v>0</v>
      </c>
      <c r="R10" s="345">
        <v>0</v>
      </c>
      <c r="S10" s="345">
        <v>0</v>
      </c>
      <c r="T10" s="345">
        <v>0</v>
      </c>
      <c r="U10" s="345">
        <v>0</v>
      </c>
      <c r="V10" s="345">
        <v>0</v>
      </c>
      <c r="W10" s="345">
        <v>0</v>
      </c>
      <c r="X10" s="345">
        <v>0</v>
      </c>
      <c r="Y10" s="345">
        <v>0</v>
      </c>
      <c r="Z10" s="345">
        <v>0</v>
      </c>
      <c r="AA10" s="345">
        <v>0</v>
      </c>
      <c r="AB10" s="345">
        <v>0</v>
      </c>
      <c r="AC10" s="345">
        <v>0</v>
      </c>
      <c r="AD10" s="345">
        <v>0</v>
      </c>
      <c r="AE10" s="345">
        <v>0</v>
      </c>
      <c r="AF10" s="345">
        <v>0</v>
      </c>
      <c r="AG10" s="345">
        <v>0</v>
      </c>
      <c r="AH10" s="345">
        <v>0</v>
      </c>
      <c r="AI10" s="345">
        <v>0</v>
      </c>
      <c r="AJ10" s="345">
        <v>0</v>
      </c>
      <c r="AK10" s="345">
        <v>0</v>
      </c>
      <c r="AL10" s="345">
        <v>0</v>
      </c>
      <c r="AM10" s="345">
        <v>0</v>
      </c>
      <c r="AN10" s="345">
        <v>0</v>
      </c>
      <c r="AO10" s="345">
        <v>0</v>
      </c>
      <c r="AP10" s="345">
        <v>0</v>
      </c>
      <c r="AQ10" s="345">
        <v>0</v>
      </c>
      <c r="AR10" s="345">
        <v>0</v>
      </c>
      <c r="AS10" s="345">
        <v>0</v>
      </c>
      <c r="AT10" s="345">
        <v>0</v>
      </c>
      <c r="AU10" s="345">
        <v>0</v>
      </c>
      <c r="AV10" s="345">
        <v>0</v>
      </c>
      <c r="AW10" s="345">
        <v>0</v>
      </c>
      <c r="AX10" s="345">
        <v>0</v>
      </c>
      <c r="AY10" s="345">
        <v>0</v>
      </c>
      <c r="AZ10" s="345">
        <v>0</v>
      </c>
      <c r="BA10" s="345">
        <v>0</v>
      </c>
      <c r="BB10" s="345">
        <v>0</v>
      </c>
      <c r="BC10" s="345">
        <v>0</v>
      </c>
      <c r="BD10" s="345">
        <v>0</v>
      </c>
      <c r="BE10" s="345">
        <v>0</v>
      </c>
      <c r="BF10" s="345">
        <v>0</v>
      </c>
      <c r="BG10" s="345">
        <v>0</v>
      </c>
      <c r="BH10" s="345">
        <v>0</v>
      </c>
      <c r="BI10" s="345">
        <v>0</v>
      </c>
      <c r="BJ10" s="345">
        <v>0</v>
      </c>
      <c r="BK10" s="345">
        <v>0</v>
      </c>
      <c r="BL10" s="345">
        <v>0</v>
      </c>
      <c r="BM10" s="345">
        <v>0</v>
      </c>
      <c r="BN10" s="345">
        <v>0</v>
      </c>
      <c r="BO10" s="345">
        <v>0</v>
      </c>
      <c r="BP10" s="345">
        <v>0</v>
      </c>
      <c r="BQ10" s="345">
        <v>0</v>
      </c>
      <c r="BR10" s="345">
        <v>0</v>
      </c>
      <c r="BS10" s="345">
        <v>0</v>
      </c>
      <c r="BT10" s="345">
        <v>0</v>
      </c>
      <c r="BU10" s="345">
        <v>0</v>
      </c>
      <c r="BV10" s="345">
        <v>0</v>
      </c>
      <c r="BW10" s="345">
        <v>0</v>
      </c>
      <c r="BX10" s="345">
        <v>0</v>
      </c>
      <c r="BY10" s="345">
        <v>0</v>
      </c>
    </row>
    <row r="11" spans="1:77" x14ac:dyDescent="0.3">
      <c r="A11" s="105" t="s">
        <v>640</v>
      </c>
      <c r="B11" s="345">
        <v>0</v>
      </c>
      <c r="C11" s="345">
        <v>0</v>
      </c>
      <c r="D11" s="345">
        <v>0</v>
      </c>
      <c r="E11" s="345">
        <v>0</v>
      </c>
      <c r="F11" s="345">
        <v>0</v>
      </c>
      <c r="G11" s="345">
        <v>0</v>
      </c>
      <c r="H11" s="345">
        <v>0</v>
      </c>
      <c r="I11" s="345">
        <v>0</v>
      </c>
      <c r="J11" s="345">
        <v>0</v>
      </c>
      <c r="K11" s="345">
        <v>0</v>
      </c>
      <c r="L11" s="345">
        <v>0</v>
      </c>
      <c r="M11" s="345">
        <v>0</v>
      </c>
      <c r="N11" s="345">
        <v>0</v>
      </c>
      <c r="O11" s="345">
        <v>0</v>
      </c>
      <c r="P11" s="345">
        <v>0</v>
      </c>
      <c r="Q11" s="345">
        <v>0</v>
      </c>
      <c r="R11" s="345">
        <v>0</v>
      </c>
      <c r="S11" s="345">
        <v>0</v>
      </c>
      <c r="T11" s="345">
        <v>0</v>
      </c>
      <c r="U11" s="345">
        <v>0</v>
      </c>
      <c r="V11" s="345">
        <v>0</v>
      </c>
      <c r="W11" s="345">
        <v>0</v>
      </c>
      <c r="X11" s="345">
        <v>0</v>
      </c>
      <c r="Y11" s="345">
        <v>0</v>
      </c>
      <c r="Z11" s="345">
        <v>0</v>
      </c>
      <c r="AA11" s="345">
        <v>0</v>
      </c>
      <c r="AB11" s="345">
        <v>0</v>
      </c>
      <c r="AC11" s="345">
        <v>0</v>
      </c>
      <c r="AD11" s="345">
        <v>0</v>
      </c>
      <c r="AE11" s="345">
        <v>0</v>
      </c>
      <c r="AF11" s="345">
        <v>0</v>
      </c>
      <c r="AG11" s="345">
        <v>0</v>
      </c>
      <c r="AH11" s="345">
        <v>0</v>
      </c>
      <c r="AI11" s="345">
        <v>0</v>
      </c>
      <c r="AJ11" s="345">
        <v>0</v>
      </c>
      <c r="AK11" s="345">
        <v>0</v>
      </c>
      <c r="AL11" s="345">
        <v>0</v>
      </c>
      <c r="AM11" s="345">
        <v>0</v>
      </c>
      <c r="AN11" s="345">
        <v>0</v>
      </c>
      <c r="AO11" s="345">
        <v>0</v>
      </c>
      <c r="AP11" s="345">
        <v>0</v>
      </c>
      <c r="AQ11" s="345">
        <v>0</v>
      </c>
      <c r="AR11" s="345">
        <v>0</v>
      </c>
      <c r="AS11" s="345">
        <v>0</v>
      </c>
      <c r="AT11" s="345">
        <v>0</v>
      </c>
      <c r="AU11" s="345">
        <v>0</v>
      </c>
      <c r="AV11" s="345">
        <v>0</v>
      </c>
      <c r="AW11" s="345">
        <v>0</v>
      </c>
      <c r="AX11" s="345">
        <v>0</v>
      </c>
      <c r="AY11" s="345">
        <v>0</v>
      </c>
      <c r="AZ11" s="345">
        <v>0</v>
      </c>
      <c r="BA11" s="345">
        <v>0</v>
      </c>
      <c r="BB11" s="345">
        <v>0</v>
      </c>
      <c r="BC11" s="345">
        <v>0</v>
      </c>
      <c r="BD11" s="345">
        <v>0</v>
      </c>
      <c r="BE11" s="345">
        <v>0</v>
      </c>
      <c r="BF11" s="345">
        <v>0</v>
      </c>
      <c r="BG11" s="345">
        <v>0</v>
      </c>
      <c r="BH11" s="345">
        <v>0</v>
      </c>
      <c r="BI11" s="345">
        <v>0</v>
      </c>
      <c r="BJ11" s="345">
        <v>0</v>
      </c>
      <c r="BK11" s="345">
        <v>0</v>
      </c>
      <c r="BL11" s="345">
        <v>0</v>
      </c>
      <c r="BM11" s="345">
        <v>0</v>
      </c>
      <c r="BN11" s="345">
        <v>0</v>
      </c>
      <c r="BO11" s="345">
        <v>0</v>
      </c>
      <c r="BP11" s="345">
        <v>0</v>
      </c>
      <c r="BQ11" s="345">
        <v>0</v>
      </c>
      <c r="BR11" s="345">
        <v>0</v>
      </c>
      <c r="BS11" s="345">
        <v>0</v>
      </c>
      <c r="BT11" s="345">
        <v>0</v>
      </c>
      <c r="BU11" s="345">
        <v>0</v>
      </c>
      <c r="BV11" s="345">
        <v>0</v>
      </c>
      <c r="BW11" s="345">
        <v>0</v>
      </c>
      <c r="BX11" s="345">
        <v>0</v>
      </c>
      <c r="BY11" s="345">
        <v>0</v>
      </c>
    </row>
    <row r="12" spans="1:77" x14ac:dyDescent="0.3">
      <c r="A12" s="105" t="s">
        <v>164</v>
      </c>
      <c r="B12" s="345">
        <v>0</v>
      </c>
      <c r="C12" s="345">
        <v>0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>
        <v>0</v>
      </c>
      <c r="K12" s="345">
        <v>0</v>
      </c>
      <c r="L12" s="345">
        <v>0</v>
      </c>
      <c r="M12" s="345">
        <v>0</v>
      </c>
      <c r="N12" s="345">
        <v>0</v>
      </c>
      <c r="O12" s="345">
        <v>0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>
        <v>0</v>
      </c>
      <c r="W12" s="345">
        <v>0</v>
      </c>
      <c r="X12" s="345">
        <v>0</v>
      </c>
      <c r="Y12" s="345">
        <v>0</v>
      </c>
      <c r="Z12" s="345">
        <v>0</v>
      </c>
      <c r="AA12" s="345">
        <v>0</v>
      </c>
      <c r="AB12" s="345">
        <v>0</v>
      </c>
      <c r="AC12" s="345">
        <v>0</v>
      </c>
      <c r="AD12" s="345">
        <v>0</v>
      </c>
      <c r="AE12" s="345">
        <v>0</v>
      </c>
      <c r="AF12" s="345">
        <v>0</v>
      </c>
      <c r="AG12" s="345">
        <v>0</v>
      </c>
      <c r="AH12" s="345">
        <v>0</v>
      </c>
      <c r="AI12" s="345">
        <v>0</v>
      </c>
      <c r="AJ12" s="345">
        <v>0</v>
      </c>
      <c r="AK12" s="345">
        <v>0</v>
      </c>
      <c r="AL12" s="345">
        <v>0</v>
      </c>
      <c r="AM12" s="345">
        <v>0</v>
      </c>
      <c r="AN12" s="345">
        <v>0</v>
      </c>
      <c r="AO12" s="345">
        <v>0</v>
      </c>
      <c r="AP12" s="345">
        <v>0</v>
      </c>
      <c r="AQ12" s="345">
        <v>0</v>
      </c>
      <c r="AR12" s="345">
        <v>0</v>
      </c>
      <c r="AS12" s="345">
        <v>0</v>
      </c>
      <c r="AT12" s="345">
        <v>0</v>
      </c>
      <c r="AU12" s="345">
        <v>0</v>
      </c>
      <c r="AV12" s="345">
        <v>0</v>
      </c>
      <c r="AW12" s="345">
        <v>0</v>
      </c>
      <c r="AX12" s="345">
        <v>0</v>
      </c>
      <c r="AY12" s="345">
        <v>0</v>
      </c>
      <c r="AZ12" s="345">
        <v>0</v>
      </c>
      <c r="BA12" s="345">
        <v>0</v>
      </c>
      <c r="BB12" s="345">
        <v>0</v>
      </c>
      <c r="BC12" s="345">
        <v>0</v>
      </c>
      <c r="BD12" s="345">
        <v>0</v>
      </c>
      <c r="BE12" s="345">
        <v>0</v>
      </c>
      <c r="BF12" s="345">
        <v>0</v>
      </c>
      <c r="BG12" s="345">
        <v>0</v>
      </c>
      <c r="BH12" s="345">
        <v>0</v>
      </c>
      <c r="BI12" s="345">
        <v>0</v>
      </c>
      <c r="BJ12" s="345">
        <v>0</v>
      </c>
      <c r="BK12" s="345">
        <v>0</v>
      </c>
      <c r="BL12" s="345">
        <v>0</v>
      </c>
      <c r="BM12" s="345">
        <v>0</v>
      </c>
      <c r="BN12" s="345">
        <v>0</v>
      </c>
      <c r="BO12" s="345">
        <v>0</v>
      </c>
      <c r="BP12" s="345">
        <v>0</v>
      </c>
      <c r="BQ12" s="345">
        <v>0</v>
      </c>
      <c r="BR12" s="345">
        <v>0</v>
      </c>
      <c r="BS12" s="345">
        <v>0</v>
      </c>
      <c r="BT12" s="345">
        <v>0</v>
      </c>
      <c r="BU12" s="345">
        <v>0</v>
      </c>
      <c r="BV12" s="345">
        <v>0</v>
      </c>
      <c r="BW12" s="345">
        <v>0</v>
      </c>
      <c r="BX12" s="345">
        <v>0</v>
      </c>
      <c r="BY12" s="345">
        <v>0</v>
      </c>
    </row>
    <row r="13" spans="1:77" x14ac:dyDescent="0.3">
      <c r="A13" s="105" t="s">
        <v>184</v>
      </c>
      <c r="B13" s="345">
        <v>0</v>
      </c>
      <c r="C13" s="345">
        <v>0</v>
      </c>
      <c r="D13" s="345">
        <v>0</v>
      </c>
      <c r="E13" s="345">
        <v>0</v>
      </c>
      <c r="F13" s="345">
        <v>0</v>
      </c>
      <c r="G13" s="345">
        <v>0</v>
      </c>
      <c r="H13" s="345">
        <v>0</v>
      </c>
      <c r="I13" s="345">
        <v>0</v>
      </c>
      <c r="J13" s="345">
        <v>0</v>
      </c>
      <c r="K13" s="345">
        <v>0</v>
      </c>
      <c r="L13" s="345">
        <v>0</v>
      </c>
      <c r="M13" s="345">
        <v>0</v>
      </c>
      <c r="N13" s="345">
        <v>0</v>
      </c>
      <c r="O13" s="345">
        <v>0</v>
      </c>
      <c r="P13" s="345">
        <v>0</v>
      </c>
      <c r="Q13" s="345">
        <v>0</v>
      </c>
      <c r="R13" s="345">
        <v>0</v>
      </c>
      <c r="S13" s="345">
        <v>0</v>
      </c>
      <c r="T13" s="345">
        <v>0</v>
      </c>
      <c r="U13" s="345">
        <v>0</v>
      </c>
      <c r="V13" s="345">
        <v>0</v>
      </c>
      <c r="W13" s="345">
        <v>0</v>
      </c>
      <c r="X13" s="345">
        <v>0</v>
      </c>
      <c r="Y13" s="345">
        <v>0</v>
      </c>
      <c r="Z13" s="345">
        <v>0</v>
      </c>
      <c r="AA13" s="345">
        <v>0</v>
      </c>
      <c r="AB13" s="345">
        <v>0</v>
      </c>
      <c r="AC13" s="345">
        <v>0</v>
      </c>
      <c r="AD13" s="345">
        <v>0</v>
      </c>
      <c r="AE13" s="345">
        <v>0</v>
      </c>
      <c r="AF13" s="345">
        <v>0</v>
      </c>
      <c r="AG13" s="345">
        <v>0</v>
      </c>
      <c r="AH13" s="345">
        <v>0</v>
      </c>
      <c r="AI13" s="34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345">
        <v>0</v>
      </c>
      <c r="AP13" s="345">
        <v>0</v>
      </c>
      <c r="AQ13" s="345">
        <v>0</v>
      </c>
      <c r="AR13" s="345">
        <v>0</v>
      </c>
      <c r="AS13" s="345">
        <v>0</v>
      </c>
      <c r="AT13" s="345">
        <v>0</v>
      </c>
      <c r="AU13" s="345">
        <v>0</v>
      </c>
      <c r="AV13" s="345">
        <v>0</v>
      </c>
      <c r="AW13" s="345">
        <v>0</v>
      </c>
      <c r="AX13" s="345">
        <v>0</v>
      </c>
      <c r="AY13" s="345">
        <v>0</v>
      </c>
      <c r="AZ13" s="345">
        <v>0</v>
      </c>
      <c r="BA13" s="345">
        <v>0</v>
      </c>
      <c r="BB13" s="345">
        <v>0</v>
      </c>
      <c r="BC13" s="345">
        <v>0</v>
      </c>
      <c r="BD13" s="345">
        <v>0</v>
      </c>
      <c r="BE13" s="345">
        <v>0</v>
      </c>
      <c r="BF13" s="345">
        <v>0</v>
      </c>
      <c r="BG13" s="345">
        <v>0</v>
      </c>
      <c r="BH13" s="345">
        <v>0</v>
      </c>
      <c r="BI13" s="345">
        <v>0</v>
      </c>
      <c r="BJ13" s="345">
        <v>0</v>
      </c>
      <c r="BK13" s="345">
        <v>0</v>
      </c>
      <c r="BL13" s="345">
        <v>0</v>
      </c>
      <c r="BM13" s="345">
        <v>0</v>
      </c>
      <c r="BN13" s="345">
        <v>0</v>
      </c>
      <c r="BO13" s="345">
        <v>0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345">
        <v>0</v>
      </c>
      <c r="BV13" s="345">
        <v>0</v>
      </c>
      <c r="BW13" s="345">
        <v>0</v>
      </c>
      <c r="BX13" s="345">
        <v>0</v>
      </c>
      <c r="BY13" s="345">
        <v>0</v>
      </c>
    </row>
    <row r="14" spans="1:77" x14ac:dyDescent="0.3">
      <c r="A14" s="105" t="s">
        <v>190</v>
      </c>
      <c r="B14" s="345">
        <v>0</v>
      </c>
      <c r="C14" s="345">
        <v>0</v>
      </c>
      <c r="D14" s="345">
        <v>0</v>
      </c>
      <c r="E14" s="345">
        <v>0</v>
      </c>
      <c r="F14" s="345">
        <v>0</v>
      </c>
      <c r="G14" s="345">
        <v>0</v>
      </c>
      <c r="H14" s="345">
        <v>0</v>
      </c>
      <c r="I14" s="345">
        <v>0</v>
      </c>
      <c r="J14" s="345">
        <v>0</v>
      </c>
      <c r="K14" s="345">
        <v>0</v>
      </c>
      <c r="L14" s="345">
        <v>0</v>
      </c>
      <c r="M14" s="345">
        <v>0</v>
      </c>
      <c r="N14" s="345">
        <v>0</v>
      </c>
      <c r="O14" s="345">
        <v>0</v>
      </c>
      <c r="P14" s="345">
        <v>0</v>
      </c>
      <c r="Q14" s="345">
        <v>0</v>
      </c>
      <c r="R14" s="345">
        <v>0</v>
      </c>
      <c r="S14" s="345">
        <v>0</v>
      </c>
      <c r="T14" s="345">
        <v>0</v>
      </c>
      <c r="U14" s="345">
        <v>0</v>
      </c>
      <c r="V14" s="345">
        <v>0</v>
      </c>
      <c r="W14" s="345">
        <v>0</v>
      </c>
      <c r="X14" s="345">
        <v>0</v>
      </c>
      <c r="Y14" s="345">
        <v>0</v>
      </c>
      <c r="Z14" s="345">
        <v>0</v>
      </c>
      <c r="AA14" s="345">
        <v>0</v>
      </c>
      <c r="AB14" s="345">
        <v>0</v>
      </c>
      <c r="AC14" s="345">
        <v>0</v>
      </c>
      <c r="AD14" s="345">
        <v>0</v>
      </c>
      <c r="AE14" s="345">
        <v>0</v>
      </c>
      <c r="AF14" s="345">
        <v>0</v>
      </c>
      <c r="AG14" s="345">
        <v>0</v>
      </c>
      <c r="AH14" s="345">
        <v>0</v>
      </c>
      <c r="AI14" s="34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345">
        <v>0</v>
      </c>
      <c r="AP14" s="345">
        <v>0</v>
      </c>
      <c r="AQ14" s="345">
        <v>0</v>
      </c>
      <c r="AR14" s="345">
        <v>0</v>
      </c>
      <c r="AS14" s="345">
        <v>0</v>
      </c>
      <c r="AT14" s="345">
        <v>0</v>
      </c>
      <c r="AU14" s="345">
        <v>0</v>
      </c>
      <c r="AV14" s="345">
        <v>0</v>
      </c>
      <c r="AW14" s="345">
        <v>0</v>
      </c>
      <c r="AX14" s="345">
        <v>0</v>
      </c>
      <c r="AY14" s="345">
        <v>0</v>
      </c>
      <c r="AZ14" s="345">
        <v>0</v>
      </c>
      <c r="BA14" s="345">
        <v>0</v>
      </c>
      <c r="BB14" s="345">
        <v>0</v>
      </c>
      <c r="BC14" s="345">
        <v>0</v>
      </c>
      <c r="BD14" s="345">
        <v>0</v>
      </c>
      <c r="BE14" s="345">
        <v>0</v>
      </c>
      <c r="BF14" s="345">
        <v>0</v>
      </c>
      <c r="BG14" s="345">
        <v>0</v>
      </c>
      <c r="BH14" s="345">
        <v>0</v>
      </c>
      <c r="BI14" s="345">
        <v>0</v>
      </c>
      <c r="BJ14" s="345">
        <v>0</v>
      </c>
      <c r="BK14" s="345">
        <v>0</v>
      </c>
      <c r="BL14" s="345">
        <v>0</v>
      </c>
      <c r="BM14" s="345">
        <v>0</v>
      </c>
      <c r="BN14" s="345">
        <v>0</v>
      </c>
      <c r="BO14" s="34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345">
        <v>0</v>
      </c>
      <c r="BV14" s="345">
        <v>0</v>
      </c>
      <c r="BW14" s="345">
        <v>0</v>
      </c>
      <c r="BX14" s="345">
        <v>0</v>
      </c>
      <c r="BY14" s="345">
        <v>0</v>
      </c>
    </row>
    <row r="15" spans="1:77" x14ac:dyDescent="0.3">
      <c r="A15" s="105" t="s">
        <v>208</v>
      </c>
      <c r="B15" s="345">
        <v>0</v>
      </c>
      <c r="C15" s="345">
        <v>0</v>
      </c>
      <c r="D15" s="345">
        <v>0</v>
      </c>
      <c r="E15" s="345">
        <v>0</v>
      </c>
      <c r="F15" s="345">
        <v>0</v>
      </c>
      <c r="G15" s="345">
        <v>0</v>
      </c>
      <c r="H15" s="345">
        <v>0</v>
      </c>
      <c r="I15" s="345">
        <v>0</v>
      </c>
      <c r="J15" s="345">
        <v>0</v>
      </c>
      <c r="K15" s="345">
        <v>0</v>
      </c>
      <c r="L15" s="345">
        <v>0</v>
      </c>
      <c r="M15" s="345">
        <v>0</v>
      </c>
      <c r="N15" s="345">
        <v>0</v>
      </c>
      <c r="O15" s="345">
        <v>0</v>
      </c>
      <c r="P15" s="345">
        <v>0</v>
      </c>
      <c r="Q15" s="345">
        <v>0</v>
      </c>
      <c r="R15" s="345">
        <v>0</v>
      </c>
      <c r="S15" s="345">
        <v>0</v>
      </c>
      <c r="T15" s="345">
        <v>0</v>
      </c>
      <c r="U15" s="345">
        <v>0</v>
      </c>
      <c r="V15" s="345">
        <v>0</v>
      </c>
      <c r="W15" s="345">
        <v>0</v>
      </c>
      <c r="X15" s="345">
        <v>0</v>
      </c>
      <c r="Y15" s="345">
        <v>0</v>
      </c>
      <c r="Z15" s="345">
        <v>0</v>
      </c>
      <c r="AA15" s="345">
        <v>0</v>
      </c>
      <c r="AB15" s="345">
        <v>0</v>
      </c>
      <c r="AC15" s="345">
        <v>0</v>
      </c>
      <c r="AD15" s="345">
        <v>0</v>
      </c>
      <c r="AE15" s="345">
        <v>0</v>
      </c>
      <c r="AF15" s="345">
        <v>0</v>
      </c>
      <c r="AG15" s="345">
        <v>0</v>
      </c>
      <c r="AH15" s="345">
        <v>0</v>
      </c>
      <c r="AI15" s="345">
        <v>0</v>
      </c>
      <c r="AJ15" s="345">
        <v>0</v>
      </c>
      <c r="AK15" s="345">
        <v>0</v>
      </c>
      <c r="AL15" s="345">
        <v>0</v>
      </c>
      <c r="AM15" s="345">
        <v>0</v>
      </c>
      <c r="AN15" s="345">
        <v>0</v>
      </c>
      <c r="AO15" s="345">
        <v>0</v>
      </c>
      <c r="AP15" s="345">
        <v>0</v>
      </c>
      <c r="AQ15" s="345">
        <v>0</v>
      </c>
      <c r="AR15" s="345">
        <v>0</v>
      </c>
      <c r="AS15" s="345">
        <v>0</v>
      </c>
      <c r="AT15" s="345">
        <v>0</v>
      </c>
      <c r="AU15" s="345">
        <v>0</v>
      </c>
      <c r="AV15" s="345">
        <v>0</v>
      </c>
      <c r="AW15" s="345">
        <v>0</v>
      </c>
      <c r="AX15" s="345">
        <v>0</v>
      </c>
      <c r="AY15" s="345">
        <v>0</v>
      </c>
      <c r="AZ15" s="345">
        <v>0</v>
      </c>
      <c r="BA15" s="345">
        <v>0</v>
      </c>
      <c r="BB15" s="345">
        <v>0</v>
      </c>
      <c r="BC15" s="345">
        <v>0</v>
      </c>
      <c r="BD15" s="345">
        <v>0</v>
      </c>
      <c r="BE15" s="345">
        <v>0</v>
      </c>
      <c r="BF15" s="345">
        <v>0</v>
      </c>
      <c r="BG15" s="345">
        <v>0</v>
      </c>
      <c r="BH15" s="345">
        <v>0</v>
      </c>
      <c r="BI15" s="345">
        <v>0</v>
      </c>
      <c r="BJ15" s="345">
        <v>0</v>
      </c>
      <c r="BK15" s="345">
        <v>0</v>
      </c>
      <c r="BL15" s="345">
        <v>0</v>
      </c>
      <c r="BM15" s="345">
        <v>0</v>
      </c>
      <c r="BN15" s="345">
        <v>0</v>
      </c>
      <c r="BO15" s="345">
        <v>0</v>
      </c>
      <c r="BP15" s="345">
        <v>0</v>
      </c>
      <c r="BQ15" s="345">
        <v>0</v>
      </c>
      <c r="BR15" s="345">
        <v>0</v>
      </c>
      <c r="BS15" s="345">
        <v>0</v>
      </c>
      <c r="BT15" s="345">
        <v>0</v>
      </c>
      <c r="BU15" s="345">
        <v>0</v>
      </c>
      <c r="BV15" s="345">
        <v>0</v>
      </c>
      <c r="BW15" s="345">
        <v>0</v>
      </c>
      <c r="BX15" s="345">
        <v>0</v>
      </c>
      <c r="BY15" s="345">
        <v>0</v>
      </c>
    </row>
    <row r="16" spans="1:77" x14ac:dyDescent="0.3">
      <c r="A16" s="105" t="s">
        <v>212</v>
      </c>
      <c r="B16" s="345">
        <v>0</v>
      </c>
      <c r="C16" s="345">
        <v>0</v>
      </c>
      <c r="D16" s="345">
        <v>0</v>
      </c>
      <c r="E16" s="345">
        <v>0</v>
      </c>
      <c r="F16" s="345">
        <v>0</v>
      </c>
      <c r="G16" s="345">
        <v>0</v>
      </c>
      <c r="H16" s="345">
        <v>0</v>
      </c>
      <c r="I16" s="345">
        <v>0</v>
      </c>
      <c r="J16" s="345">
        <v>0</v>
      </c>
      <c r="K16" s="345">
        <v>0</v>
      </c>
      <c r="L16" s="345">
        <v>0</v>
      </c>
      <c r="M16" s="345">
        <v>0</v>
      </c>
      <c r="N16" s="345">
        <v>0</v>
      </c>
      <c r="O16" s="345">
        <v>0</v>
      </c>
      <c r="P16" s="345">
        <v>0</v>
      </c>
      <c r="Q16" s="345">
        <v>0</v>
      </c>
      <c r="R16" s="345">
        <v>0</v>
      </c>
      <c r="S16" s="345">
        <v>0</v>
      </c>
      <c r="T16" s="345">
        <v>0</v>
      </c>
      <c r="U16" s="345">
        <v>0</v>
      </c>
      <c r="V16" s="345">
        <v>0</v>
      </c>
      <c r="W16" s="345">
        <v>0</v>
      </c>
      <c r="X16" s="345">
        <v>0</v>
      </c>
      <c r="Y16" s="345">
        <v>0</v>
      </c>
      <c r="Z16" s="345">
        <v>0</v>
      </c>
      <c r="AA16" s="345">
        <v>0</v>
      </c>
      <c r="AB16" s="345">
        <v>0</v>
      </c>
      <c r="AC16" s="345">
        <v>0</v>
      </c>
      <c r="AD16" s="345">
        <v>0</v>
      </c>
      <c r="AE16" s="345">
        <v>0</v>
      </c>
      <c r="AF16" s="345">
        <v>0</v>
      </c>
      <c r="AG16" s="345">
        <v>0</v>
      </c>
      <c r="AH16" s="345">
        <v>0</v>
      </c>
      <c r="AI16" s="34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345">
        <v>0</v>
      </c>
      <c r="AP16" s="345">
        <v>0</v>
      </c>
      <c r="AQ16" s="345">
        <v>0</v>
      </c>
      <c r="AR16" s="345">
        <v>0</v>
      </c>
      <c r="AS16" s="345">
        <v>0</v>
      </c>
      <c r="AT16" s="345">
        <v>0</v>
      </c>
      <c r="AU16" s="345">
        <v>0</v>
      </c>
      <c r="AV16" s="345">
        <v>0</v>
      </c>
      <c r="AW16" s="345">
        <v>0</v>
      </c>
      <c r="AX16" s="345">
        <v>0</v>
      </c>
      <c r="AY16" s="345">
        <v>0</v>
      </c>
      <c r="AZ16" s="345">
        <v>0</v>
      </c>
      <c r="BA16" s="345">
        <v>0</v>
      </c>
      <c r="BB16" s="345">
        <v>0</v>
      </c>
      <c r="BC16" s="345">
        <v>0</v>
      </c>
      <c r="BD16" s="345">
        <v>0</v>
      </c>
      <c r="BE16" s="345">
        <v>0</v>
      </c>
      <c r="BF16" s="345">
        <v>0</v>
      </c>
      <c r="BG16" s="345">
        <v>0</v>
      </c>
      <c r="BH16" s="345">
        <v>0</v>
      </c>
      <c r="BI16" s="345">
        <v>0</v>
      </c>
      <c r="BJ16" s="345">
        <v>0</v>
      </c>
      <c r="BK16" s="345">
        <v>0</v>
      </c>
      <c r="BL16" s="345">
        <v>0</v>
      </c>
      <c r="BM16" s="345">
        <v>0</v>
      </c>
      <c r="BN16" s="345">
        <v>0</v>
      </c>
      <c r="BO16" s="34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0</v>
      </c>
      <c r="BU16" s="345">
        <v>0</v>
      </c>
      <c r="BV16" s="345">
        <v>0</v>
      </c>
      <c r="BW16" s="345">
        <v>0</v>
      </c>
      <c r="BX16" s="345">
        <v>0</v>
      </c>
      <c r="BY16" s="345">
        <v>0</v>
      </c>
    </row>
    <row r="17" spans="1:77" x14ac:dyDescent="0.3">
      <c r="A17" s="105" t="s">
        <v>218</v>
      </c>
      <c r="B17" s="345">
        <v>0</v>
      </c>
      <c r="C17" s="345">
        <v>0</v>
      </c>
      <c r="D17" s="345">
        <v>0</v>
      </c>
      <c r="E17" s="345">
        <v>0</v>
      </c>
      <c r="F17" s="345">
        <v>0</v>
      </c>
      <c r="G17" s="345">
        <v>0</v>
      </c>
      <c r="H17" s="345">
        <v>0</v>
      </c>
      <c r="I17" s="345">
        <v>0</v>
      </c>
      <c r="J17" s="345">
        <v>0</v>
      </c>
      <c r="K17" s="345">
        <v>0</v>
      </c>
      <c r="L17" s="345">
        <v>0</v>
      </c>
      <c r="M17" s="345">
        <v>0</v>
      </c>
      <c r="N17" s="345">
        <v>0</v>
      </c>
      <c r="O17" s="345">
        <v>0</v>
      </c>
      <c r="P17" s="345">
        <v>0</v>
      </c>
      <c r="Q17" s="345">
        <v>0</v>
      </c>
      <c r="R17" s="345">
        <v>0</v>
      </c>
      <c r="S17" s="345">
        <v>0</v>
      </c>
      <c r="T17" s="345">
        <v>0</v>
      </c>
      <c r="U17" s="345">
        <v>0</v>
      </c>
      <c r="V17" s="345">
        <v>0</v>
      </c>
      <c r="W17" s="345">
        <v>0</v>
      </c>
      <c r="X17" s="345">
        <v>0</v>
      </c>
      <c r="Y17" s="345">
        <v>0</v>
      </c>
      <c r="Z17" s="345">
        <v>0</v>
      </c>
      <c r="AA17" s="345">
        <v>0</v>
      </c>
      <c r="AB17" s="345">
        <v>0</v>
      </c>
      <c r="AC17" s="345">
        <v>0</v>
      </c>
      <c r="AD17" s="345">
        <v>0</v>
      </c>
      <c r="AE17" s="345">
        <v>0</v>
      </c>
      <c r="AF17" s="345">
        <v>0</v>
      </c>
      <c r="AG17" s="345">
        <v>0</v>
      </c>
      <c r="AH17" s="345">
        <v>0</v>
      </c>
      <c r="AI17" s="34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345">
        <v>0</v>
      </c>
      <c r="AP17" s="345">
        <v>0</v>
      </c>
      <c r="AQ17" s="345">
        <v>0</v>
      </c>
      <c r="AR17" s="345">
        <v>0</v>
      </c>
      <c r="AS17" s="345">
        <v>0</v>
      </c>
      <c r="AT17" s="345">
        <v>0</v>
      </c>
      <c r="AU17" s="345">
        <v>0</v>
      </c>
      <c r="AV17" s="345">
        <v>0</v>
      </c>
      <c r="AW17" s="345">
        <v>0</v>
      </c>
      <c r="AX17" s="345">
        <v>0</v>
      </c>
      <c r="AY17" s="345">
        <v>0</v>
      </c>
      <c r="AZ17" s="345">
        <v>0</v>
      </c>
      <c r="BA17" s="345">
        <v>0</v>
      </c>
      <c r="BB17" s="345">
        <v>0</v>
      </c>
      <c r="BC17" s="345">
        <v>0</v>
      </c>
      <c r="BD17" s="345">
        <v>0</v>
      </c>
      <c r="BE17" s="345">
        <v>0</v>
      </c>
      <c r="BF17" s="345">
        <v>0</v>
      </c>
      <c r="BG17" s="345">
        <v>0</v>
      </c>
      <c r="BH17" s="345">
        <v>0</v>
      </c>
      <c r="BI17" s="345">
        <v>0</v>
      </c>
      <c r="BJ17" s="345">
        <v>0</v>
      </c>
      <c r="BK17" s="345">
        <v>0</v>
      </c>
      <c r="BL17" s="345">
        <v>0</v>
      </c>
      <c r="BM17" s="345">
        <v>0</v>
      </c>
      <c r="BN17" s="345">
        <v>0</v>
      </c>
      <c r="BO17" s="345">
        <v>0</v>
      </c>
      <c r="BP17" s="345">
        <v>0</v>
      </c>
      <c r="BQ17" s="345">
        <v>0</v>
      </c>
      <c r="BR17" s="345">
        <v>0</v>
      </c>
      <c r="BS17" s="345">
        <v>0</v>
      </c>
      <c r="BT17" s="345">
        <v>0</v>
      </c>
      <c r="BU17" s="345">
        <v>0</v>
      </c>
      <c r="BV17" s="345">
        <v>0</v>
      </c>
      <c r="BW17" s="345">
        <v>0</v>
      </c>
      <c r="BX17" s="345">
        <v>0</v>
      </c>
      <c r="BY17" s="345">
        <v>0</v>
      </c>
    </row>
    <row r="18" spans="1:77" x14ac:dyDescent="0.3">
      <c r="A18" s="105" t="s">
        <v>222</v>
      </c>
      <c r="B18" s="345">
        <v>0</v>
      </c>
      <c r="C18" s="345">
        <v>0</v>
      </c>
      <c r="D18" s="345">
        <v>0</v>
      </c>
      <c r="E18" s="345">
        <v>0</v>
      </c>
      <c r="F18" s="345">
        <v>0</v>
      </c>
      <c r="G18" s="345">
        <v>0</v>
      </c>
      <c r="H18" s="345">
        <v>0</v>
      </c>
      <c r="I18" s="345">
        <v>0</v>
      </c>
      <c r="J18" s="345">
        <v>0</v>
      </c>
      <c r="K18" s="345">
        <v>0</v>
      </c>
      <c r="L18" s="345">
        <v>0</v>
      </c>
      <c r="M18" s="345">
        <v>0</v>
      </c>
      <c r="N18" s="345">
        <v>0</v>
      </c>
      <c r="O18" s="345">
        <v>0</v>
      </c>
      <c r="P18" s="345">
        <v>0</v>
      </c>
      <c r="Q18" s="345">
        <v>0</v>
      </c>
      <c r="R18" s="345">
        <v>0</v>
      </c>
      <c r="S18" s="345">
        <v>0</v>
      </c>
      <c r="T18" s="345">
        <v>0</v>
      </c>
      <c r="U18" s="345">
        <v>0</v>
      </c>
      <c r="V18" s="345">
        <v>0</v>
      </c>
      <c r="W18" s="345">
        <v>0</v>
      </c>
      <c r="X18" s="345">
        <v>0</v>
      </c>
      <c r="Y18" s="345">
        <v>0</v>
      </c>
      <c r="Z18" s="345">
        <v>0</v>
      </c>
      <c r="AA18" s="345">
        <v>0</v>
      </c>
      <c r="AB18" s="345">
        <v>0</v>
      </c>
      <c r="AC18" s="345">
        <v>0</v>
      </c>
      <c r="AD18" s="345">
        <v>0</v>
      </c>
      <c r="AE18" s="345">
        <v>0</v>
      </c>
      <c r="AF18" s="345">
        <v>0</v>
      </c>
      <c r="AG18" s="345">
        <v>0</v>
      </c>
      <c r="AH18" s="345">
        <v>0</v>
      </c>
      <c r="AI18" s="345">
        <v>0</v>
      </c>
      <c r="AJ18" s="345">
        <v>0</v>
      </c>
      <c r="AK18" s="345">
        <v>0</v>
      </c>
      <c r="AL18" s="345">
        <v>0</v>
      </c>
      <c r="AM18" s="345">
        <v>0</v>
      </c>
      <c r="AN18" s="345">
        <v>0</v>
      </c>
      <c r="AO18" s="345">
        <v>0</v>
      </c>
      <c r="AP18" s="345">
        <v>0</v>
      </c>
      <c r="AQ18" s="345">
        <v>0</v>
      </c>
      <c r="AR18" s="345">
        <v>0</v>
      </c>
      <c r="AS18" s="345">
        <v>0</v>
      </c>
      <c r="AT18" s="345">
        <v>0</v>
      </c>
      <c r="AU18" s="345">
        <v>0</v>
      </c>
      <c r="AV18" s="345">
        <v>0</v>
      </c>
      <c r="AW18" s="345">
        <v>0</v>
      </c>
      <c r="AX18" s="345">
        <v>0</v>
      </c>
      <c r="AY18" s="345">
        <v>0</v>
      </c>
      <c r="AZ18" s="345">
        <v>0</v>
      </c>
      <c r="BA18" s="345">
        <v>0</v>
      </c>
      <c r="BB18" s="345">
        <v>0</v>
      </c>
      <c r="BC18" s="345">
        <v>0</v>
      </c>
      <c r="BD18" s="345">
        <v>0</v>
      </c>
      <c r="BE18" s="345">
        <v>0</v>
      </c>
      <c r="BF18" s="345">
        <v>0</v>
      </c>
      <c r="BG18" s="345">
        <v>0</v>
      </c>
      <c r="BH18" s="345">
        <v>0</v>
      </c>
      <c r="BI18" s="345">
        <v>0</v>
      </c>
      <c r="BJ18" s="345">
        <v>0</v>
      </c>
      <c r="BK18" s="345">
        <v>0</v>
      </c>
      <c r="BL18" s="345">
        <v>0</v>
      </c>
      <c r="BM18" s="345">
        <v>0</v>
      </c>
      <c r="BN18" s="345">
        <v>0</v>
      </c>
      <c r="BO18" s="345">
        <v>0</v>
      </c>
      <c r="BP18" s="345">
        <v>0</v>
      </c>
      <c r="BQ18" s="345">
        <v>0</v>
      </c>
      <c r="BR18" s="345">
        <v>0</v>
      </c>
      <c r="BS18" s="345">
        <v>0</v>
      </c>
      <c r="BT18" s="345">
        <v>0</v>
      </c>
      <c r="BU18" s="345">
        <v>0</v>
      </c>
      <c r="BV18" s="345">
        <v>0</v>
      </c>
      <c r="BW18" s="345">
        <v>0</v>
      </c>
      <c r="BX18" s="345">
        <v>0</v>
      </c>
      <c r="BY18" s="345">
        <v>0</v>
      </c>
    </row>
    <row r="19" spans="1:77" x14ac:dyDescent="0.3">
      <c r="A19" s="105" t="s">
        <v>240</v>
      </c>
      <c r="B19" s="345">
        <v>0</v>
      </c>
      <c r="C19" s="345">
        <v>0</v>
      </c>
      <c r="D19" s="345">
        <v>0</v>
      </c>
      <c r="E19" s="345">
        <v>0</v>
      </c>
      <c r="F19" s="345">
        <v>0</v>
      </c>
      <c r="G19" s="345">
        <v>0</v>
      </c>
      <c r="H19" s="345">
        <v>0</v>
      </c>
      <c r="I19" s="345">
        <v>0</v>
      </c>
      <c r="J19" s="345">
        <v>0</v>
      </c>
      <c r="K19" s="345">
        <v>0</v>
      </c>
      <c r="L19" s="345">
        <v>0</v>
      </c>
      <c r="M19" s="345">
        <v>0</v>
      </c>
      <c r="N19" s="345">
        <v>0</v>
      </c>
      <c r="O19" s="345">
        <v>0</v>
      </c>
      <c r="P19" s="345">
        <v>0</v>
      </c>
      <c r="Q19" s="345">
        <v>0</v>
      </c>
      <c r="R19" s="345">
        <v>0</v>
      </c>
      <c r="S19" s="345">
        <v>0</v>
      </c>
      <c r="T19" s="345">
        <v>0</v>
      </c>
      <c r="U19" s="345">
        <v>0</v>
      </c>
      <c r="V19" s="345">
        <v>0</v>
      </c>
      <c r="W19" s="345">
        <v>0</v>
      </c>
      <c r="X19" s="345">
        <v>0</v>
      </c>
      <c r="Y19" s="345">
        <v>0</v>
      </c>
      <c r="Z19" s="345">
        <v>0</v>
      </c>
      <c r="AA19" s="345">
        <v>0</v>
      </c>
      <c r="AB19" s="345">
        <v>0</v>
      </c>
      <c r="AC19" s="345">
        <v>0</v>
      </c>
      <c r="AD19" s="345">
        <v>0</v>
      </c>
      <c r="AE19" s="345">
        <v>0</v>
      </c>
      <c r="AF19" s="345">
        <v>0</v>
      </c>
      <c r="AG19" s="345">
        <v>0</v>
      </c>
      <c r="AH19" s="345">
        <v>0</v>
      </c>
      <c r="AI19" s="345">
        <v>0</v>
      </c>
      <c r="AJ19" s="345">
        <v>0</v>
      </c>
      <c r="AK19" s="345">
        <v>0</v>
      </c>
      <c r="AL19" s="345">
        <v>0</v>
      </c>
      <c r="AM19" s="345">
        <v>0</v>
      </c>
      <c r="AN19" s="345">
        <v>0</v>
      </c>
      <c r="AO19" s="345">
        <v>0</v>
      </c>
      <c r="AP19" s="345">
        <v>0</v>
      </c>
      <c r="AQ19" s="345">
        <v>0</v>
      </c>
      <c r="AR19" s="345">
        <v>0</v>
      </c>
      <c r="AS19" s="345">
        <v>0</v>
      </c>
      <c r="AT19" s="345">
        <v>0</v>
      </c>
      <c r="AU19" s="345">
        <v>0</v>
      </c>
      <c r="AV19" s="345">
        <v>0</v>
      </c>
      <c r="AW19" s="345">
        <v>0</v>
      </c>
      <c r="AX19" s="345">
        <v>0</v>
      </c>
      <c r="AY19" s="345">
        <v>0</v>
      </c>
      <c r="AZ19" s="345">
        <v>0</v>
      </c>
      <c r="BA19" s="345">
        <v>0</v>
      </c>
      <c r="BB19" s="345">
        <v>0</v>
      </c>
      <c r="BC19" s="345">
        <v>0</v>
      </c>
      <c r="BD19" s="345">
        <v>0</v>
      </c>
      <c r="BE19" s="345">
        <v>0</v>
      </c>
      <c r="BF19" s="345">
        <v>0</v>
      </c>
      <c r="BG19" s="345">
        <v>0</v>
      </c>
      <c r="BH19" s="345">
        <v>0</v>
      </c>
      <c r="BI19" s="345">
        <v>0</v>
      </c>
      <c r="BJ19" s="345">
        <v>0</v>
      </c>
      <c r="BK19" s="345">
        <v>0</v>
      </c>
      <c r="BL19" s="345">
        <v>0</v>
      </c>
      <c r="BM19" s="345">
        <v>0</v>
      </c>
      <c r="BN19" s="345">
        <v>0</v>
      </c>
      <c r="BO19" s="34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345">
        <v>0</v>
      </c>
      <c r="BV19" s="345">
        <v>0</v>
      </c>
      <c r="BW19" s="345">
        <v>0</v>
      </c>
      <c r="BX19" s="345">
        <v>0</v>
      </c>
      <c r="BY19" s="345">
        <v>0</v>
      </c>
    </row>
    <row r="20" spans="1:77" x14ac:dyDescent="0.3">
      <c r="A20" s="105" t="s">
        <v>260</v>
      </c>
      <c r="B20" s="345">
        <v>0</v>
      </c>
      <c r="C20" s="345">
        <v>0</v>
      </c>
      <c r="D20" s="345">
        <v>0</v>
      </c>
      <c r="E20" s="345">
        <v>0</v>
      </c>
      <c r="F20" s="345">
        <v>0</v>
      </c>
      <c r="G20" s="345">
        <v>0</v>
      </c>
      <c r="H20" s="345">
        <v>0</v>
      </c>
      <c r="I20" s="345">
        <v>0</v>
      </c>
      <c r="J20" s="345">
        <v>0</v>
      </c>
      <c r="K20" s="345">
        <v>0</v>
      </c>
      <c r="L20" s="345">
        <v>0</v>
      </c>
      <c r="M20" s="345">
        <v>0</v>
      </c>
      <c r="N20" s="345">
        <v>0</v>
      </c>
      <c r="O20" s="345">
        <v>0</v>
      </c>
      <c r="P20" s="345">
        <v>0</v>
      </c>
      <c r="Q20" s="345">
        <v>0</v>
      </c>
      <c r="R20" s="345">
        <v>0</v>
      </c>
      <c r="S20" s="345">
        <v>0</v>
      </c>
      <c r="T20" s="345">
        <v>0</v>
      </c>
      <c r="U20" s="345">
        <v>0</v>
      </c>
      <c r="V20" s="345">
        <v>0</v>
      </c>
      <c r="W20" s="345">
        <v>0</v>
      </c>
      <c r="X20" s="345">
        <v>0</v>
      </c>
      <c r="Y20" s="345">
        <v>0</v>
      </c>
      <c r="Z20" s="345">
        <v>0</v>
      </c>
      <c r="AA20" s="345">
        <v>0</v>
      </c>
      <c r="AB20" s="345">
        <v>0</v>
      </c>
      <c r="AC20" s="345">
        <v>0</v>
      </c>
      <c r="AD20" s="345">
        <v>0</v>
      </c>
      <c r="AE20" s="345">
        <v>0</v>
      </c>
      <c r="AF20" s="345">
        <v>0</v>
      </c>
      <c r="AG20" s="345">
        <v>0</v>
      </c>
      <c r="AH20" s="345">
        <v>0</v>
      </c>
      <c r="AI20" s="345">
        <v>0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345">
        <v>0</v>
      </c>
      <c r="AP20" s="345">
        <v>0</v>
      </c>
      <c r="AQ20" s="345">
        <v>0</v>
      </c>
      <c r="AR20" s="345">
        <v>0</v>
      </c>
      <c r="AS20" s="345">
        <v>0</v>
      </c>
      <c r="AT20" s="345">
        <v>0</v>
      </c>
      <c r="AU20" s="345">
        <v>0</v>
      </c>
      <c r="AV20" s="345">
        <v>0</v>
      </c>
      <c r="AW20" s="345">
        <v>0</v>
      </c>
      <c r="AX20" s="345">
        <v>0</v>
      </c>
      <c r="AY20" s="345">
        <v>0</v>
      </c>
      <c r="AZ20" s="345">
        <v>0</v>
      </c>
      <c r="BA20" s="345">
        <v>0</v>
      </c>
      <c r="BB20" s="345">
        <v>0</v>
      </c>
      <c r="BC20" s="345">
        <v>0</v>
      </c>
      <c r="BD20" s="345">
        <v>0</v>
      </c>
      <c r="BE20" s="345">
        <v>0</v>
      </c>
      <c r="BF20" s="345">
        <v>0</v>
      </c>
      <c r="BG20" s="345">
        <v>0</v>
      </c>
      <c r="BH20" s="345">
        <v>0</v>
      </c>
      <c r="BI20" s="345">
        <v>0</v>
      </c>
      <c r="BJ20" s="345">
        <v>0</v>
      </c>
      <c r="BK20" s="345">
        <v>0</v>
      </c>
      <c r="BL20" s="345">
        <v>0</v>
      </c>
      <c r="BM20" s="345">
        <v>0</v>
      </c>
      <c r="BN20" s="345">
        <v>0</v>
      </c>
      <c r="BO20" s="345">
        <v>0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345">
        <v>0</v>
      </c>
      <c r="BV20" s="345">
        <v>0</v>
      </c>
      <c r="BW20" s="345">
        <v>0</v>
      </c>
      <c r="BX20" s="345">
        <v>0</v>
      </c>
      <c r="BY20" s="345">
        <v>0</v>
      </c>
    </row>
    <row r="21" spans="1:77" x14ac:dyDescent="0.3">
      <c r="A21" s="105" t="s">
        <v>264</v>
      </c>
      <c r="B21" s="345">
        <v>0</v>
      </c>
      <c r="C21" s="345">
        <v>0</v>
      </c>
      <c r="D21" s="345">
        <v>0</v>
      </c>
      <c r="E21" s="345">
        <v>0</v>
      </c>
      <c r="F21" s="345">
        <v>0</v>
      </c>
      <c r="G21" s="345">
        <v>0</v>
      </c>
      <c r="H21" s="345">
        <v>0</v>
      </c>
      <c r="I21" s="345">
        <v>0</v>
      </c>
      <c r="J21" s="345">
        <v>0</v>
      </c>
      <c r="K21" s="345">
        <v>0</v>
      </c>
      <c r="L21" s="345">
        <v>0</v>
      </c>
      <c r="M21" s="345">
        <v>0</v>
      </c>
      <c r="N21" s="345">
        <v>0</v>
      </c>
      <c r="O21" s="345">
        <v>0</v>
      </c>
      <c r="P21" s="345">
        <v>0</v>
      </c>
      <c r="Q21" s="345">
        <v>0</v>
      </c>
      <c r="R21" s="345">
        <v>0</v>
      </c>
      <c r="S21" s="345">
        <v>0</v>
      </c>
      <c r="T21" s="345">
        <v>0</v>
      </c>
      <c r="U21" s="345">
        <v>0</v>
      </c>
      <c r="V21" s="345">
        <v>0</v>
      </c>
      <c r="W21" s="345">
        <v>0</v>
      </c>
      <c r="X21" s="345">
        <v>0</v>
      </c>
      <c r="Y21" s="345">
        <v>0</v>
      </c>
      <c r="Z21" s="345">
        <v>0</v>
      </c>
      <c r="AA21" s="345">
        <v>0</v>
      </c>
      <c r="AB21" s="345">
        <v>0</v>
      </c>
      <c r="AC21" s="345">
        <v>0</v>
      </c>
      <c r="AD21" s="345">
        <v>0</v>
      </c>
      <c r="AE21" s="345">
        <v>0</v>
      </c>
      <c r="AF21" s="345">
        <v>0</v>
      </c>
      <c r="AG21" s="345">
        <v>0</v>
      </c>
      <c r="AH21" s="345">
        <v>0</v>
      </c>
      <c r="AI21" s="34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345">
        <v>0</v>
      </c>
      <c r="AP21" s="345">
        <v>0</v>
      </c>
      <c r="AQ21" s="345">
        <v>0</v>
      </c>
      <c r="AR21" s="345">
        <v>0</v>
      </c>
      <c r="AS21" s="345">
        <v>0</v>
      </c>
      <c r="AT21" s="345">
        <v>0</v>
      </c>
      <c r="AU21" s="345">
        <v>0</v>
      </c>
      <c r="AV21" s="345">
        <v>0</v>
      </c>
      <c r="AW21" s="345">
        <v>0</v>
      </c>
      <c r="AX21" s="345">
        <v>0</v>
      </c>
      <c r="AY21" s="345">
        <v>0</v>
      </c>
      <c r="AZ21" s="345">
        <v>0</v>
      </c>
      <c r="BA21" s="345">
        <v>0</v>
      </c>
      <c r="BB21" s="345">
        <v>0</v>
      </c>
      <c r="BC21" s="345">
        <v>0</v>
      </c>
      <c r="BD21" s="345">
        <v>0</v>
      </c>
      <c r="BE21" s="345">
        <v>0</v>
      </c>
      <c r="BF21" s="345">
        <v>0</v>
      </c>
      <c r="BG21" s="345">
        <v>0</v>
      </c>
      <c r="BH21" s="345">
        <v>0</v>
      </c>
      <c r="BI21" s="345">
        <v>0</v>
      </c>
      <c r="BJ21" s="345">
        <v>0</v>
      </c>
      <c r="BK21" s="345">
        <v>0</v>
      </c>
      <c r="BL21" s="345">
        <v>0</v>
      </c>
      <c r="BM21" s="345">
        <v>0</v>
      </c>
      <c r="BN21" s="345">
        <v>0</v>
      </c>
      <c r="BO21" s="34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345">
        <v>0</v>
      </c>
      <c r="BV21" s="345">
        <v>0</v>
      </c>
      <c r="BW21" s="345">
        <v>0</v>
      </c>
      <c r="BX21" s="345">
        <v>0</v>
      </c>
      <c r="BY21" s="345">
        <v>0</v>
      </c>
    </row>
    <row r="22" spans="1:77" x14ac:dyDescent="0.3">
      <c r="A22" s="105" t="s">
        <v>282</v>
      </c>
      <c r="B22" s="345">
        <v>0</v>
      </c>
      <c r="C22" s="345">
        <v>0</v>
      </c>
      <c r="D22" s="345">
        <v>0</v>
      </c>
      <c r="E22" s="345">
        <v>0</v>
      </c>
      <c r="F22" s="345">
        <v>0</v>
      </c>
      <c r="G22" s="345">
        <v>0</v>
      </c>
      <c r="H22" s="345">
        <v>0</v>
      </c>
      <c r="I22" s="345">
        <v>0</v>
      </c>
      <c r="J22" s="345">
        <v>0</v>
      </c>
      <c r="K22" s="345">
        <v>0</v>
      </c>
      <c r="L22" s="345">
        <v>0</v>
      </c>
      <c r="M22" s="345">
        <v>0</v>
      </c>
      <c r="N22" s="345">
        <v>0</v>
      </c>
      <c r="O22" s="345">
        <v>0</v>
      </c>
      <c r="P22" s="345">
        <v>0</v>
      </c>
      <c r="Q22" s="345">
        <v>0</v>
      </c>
      <c r="R22" s="345">
        <v>0</v>
      </c>
      <c r="S22" s="345">
        <v>0</v>
      </c>
      <c r="T22" s="345">
        <v>0</v>
      </c>
      <c r="U22" s="345">
        <v>0</v>
      </c>
      <c r="V22" s="345">
        <v>0</v>
      </c>
      <c r="W22" s="345">
        <v>0</v>
      </c>
      <c r="X22" s="345">
        <v>0</v>
      </c>
      <c r="Y22" s="345">
        <v>0</v>
      </c>
      <c r="Z22" s="345">
        <v>0</v>
      </c>
      <c r="AA22" s="345">
        <v>0</v>
      </c>
      <c r="AB22" s="345">
        <v>0</v>
      </c>
      <c r="AC22" s="345">
        <v>0</v>
      </c>
      <c r="AD22" s="345">
        <v>0</v>
      </c>
      <c r="AE22" s="345">
        <v>0</v>
      </c>
      <c r="AF22" s="345">
        <v>0</v>
      </c>
      <c r="AG22" s="345">
        <v>0</v>
      </c>
      <c r="AH22" s="345">
        <v>0</v>
      </c>
      <c r="AI22" s="345">
        <v>0</v>
      </c>
      <c r="AJ22" s="345">
        <v>0</v>
      </c>
      <c r="AK22" s="345">
        <v>0</v>
      </c>
      <c r="AL22" s="345">
        <v>0</v>
      </c>
      <c r="AM22" s="345">
        <v>0</v>
      </c>
      <c r="AN22" s="345">
        <v>0</v>
      </c>
      <c r="AO22" s="345">
        <v>0</v>
      </c>
      <c r="AP22" s="345">
        <v>0</v>
      </c>
      <c r="AQ22" s="345">
        <v>0</v>
      </c>
      <c r="AR22" s="345">
        <v>0</v>
      </c>
      <c r="AS22" s="345">
        <v>0</v>
      </c>
      <c r="AT22" s="345">
        <v>0</v>
      </c>
      <c r="AU22" s="345">
        <v>0</v>
      </c>
      <c r="AV22" s="345">
        <v>0</v>
      </c>
      <c r="AW22" s="345">
        <v>0</v>
      </c>
      <c r="AX22" s="345">
        <v>0</v>
      </c>
      <c r="AY22" s="345">
        <v>0</v>
      </c>
      <c r="AZ22" s="345">
        <v>0</v>
      </c>
      <c r="BA22" s="345">
        <v>0</v>
      </c>
      <c r="BB22" s="345">
        <v>0</v>
      </c>
      <c r="BC22" s="345">
        <v>0</v>
      </c>
      <c r="BD22" s="345">
        <v>0</v>
      </c>
      <c r="BE22" s="345">
        <v>0</v>
      </c>
      <c r="BF22" s="345">
        <v>0</v>
      </c>
      <c r="BG22" s="345">
        <v>0</v>
      </c>
      <c r="BH22" s="345">
        <v>0</v>
      </c>
      <c r="BI22" s="345">
        <v>0</v>
      </c>
      <c r="BJ22" s="345">
        <v>0</v>
      </c>
      <c r="BK22" s="345">
        <v>0</v>
      </c>
      <c r="BL22" s="345">
        <v>0</v>
      </c>
      <c r="BM22" s="345">
        <v>0</v>
      </c>
      <c r="BN22" s="345">
        <v>0</v>
      </c>
      <c r="BO22" s="345">
        <v>0</v>
      </c>
      <c r="BP22" s="345">
        <v>0</v>
      </c>
      <c r="BQ22" s="345">
        <v>0</v>
      </c>
      <c r="BR22" s="345">
        <v>0</v>
      </c>
      <c r="BS22" s="345">
        <v>0</v>
      </c>
      <c r="BT22" s="345">
        <v>0</v>
      </c>
      <c r="BU22" s="345">
        <v>0</v>
      </c>
      <c r="BV22" s="345">
        <v>0</v>
      </c>
      <c r="BW22" s="345">
        <v>0</v>
      </c>
      <c r="BX22" s="345">
        <v>0</v>
      </c>
      <c r="BY22" s="345">
        <v>0</v>
      </c>
    </row>
    <row r="23" spans="1:77" x14ac:dyDescent="0.3">
      <c r="A23" s="105" t="s">
        <v>294</v>
      </c>
      <c r="B23" s="345">
        <v>0</v>
      </c>
      <c r="C23" s="345">
        <v>0</v>
      </c>
      <c r="D23" s="345">
        <v>0</v>
      </c>
      <c r="E23" s="345">
        <v>0</v>
      </c>
      <c r="F23" s="345">
        <v>0</v>
      </c>
      <c r="G23" s="345">
        <v>0</v>
      </c>
      <c r="H23" s="345">
        <v>0</v>
      </c>
      <c r="I23" s="345">
        <v>0</v>
      </c>
      <c r="J23" s="345">
        <v>0</v>
      </c>
      <c r="K23" s="345">
        <v>0</v>
      </c>
      <c r="L23" s="345">
        <v>0</v>
      </c>
      <c r="M23" s="345">
        <v>0</v>
      </c>
      <c r="N23" s="345">
        <v>0</v>
      </c>
      <c r="O23" s="345">
        <v>0</v>
      </c>
      <c r="P23" s="345">
        <v>0</v>
      </c>
      <c r="Q23" s="345">
        <v>0</v>
      </c>
      <c r="R23" s="345">
        <v>0</v>
      </c>
      <c r="S23" s="345">
        <v>0</v>
      </c>
      <c r="T23" s="345">
        <v>0</v>
      </c>
      <c r="U23" s="345">
        <v>0</v>
      </c>
      <c r="V23" s="345">
        <v>0</v>
      </c>
      <c r="W23" s="345">
        <v>0</v>
      </c>
      <c r="X23" s="345">
        <v>0</v>
      </c>
      <c r="Y23" s="345">
        <v>0</v>
      </c>
      <c r="Z23" s="345">
        <v>0</v>
      </c>
      <c r="AA23" s="345">
        <v>0</v>
      </c>
      <c r="AB23" s="345">
        <v>0</v>
      </c>
      <c r="AC23" s="345">
        <v>0</v>
      </c>
      <c r="AD23" s="345">
        <v>0</v>
      </c>
      <c r="AE23" s="345">
        <v>0</v>
      </c>
      <c r="AF23" s="345">
        <v>0</v>
      </c>
      <c r="AG23" s="345">
        <v>0</v>
      </c>
      <c r="AH23" s="345">
        <v>0</v>
      </c>
      <c r="AI23" s="345">
        <v>0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345">
        <v>0</v>
      </c>
      <c r="AP23" s="345">
        <v>0</v>
      </c>
      <c r="AQ23" s="345">
        <v>0</v>
      </c>
      <c r="AR23" s="345">
        <v>0</v>
      </c>
      <c r="AS23" s="345">
        <v>0</v>
      </c>
      <c r="AT23" s="345">
        <v>0</v>
      </c>
      <c r="AU23" s="345">
        <v>0</v>
      </c>
      <c r="AV23" s="345">
        <v>0</v>
      </c>
      <c r="AW23" s="345">
        <v>0</v>
      </c>
      <c r="AX23" s="345">
        <v>0</v>
      </c>
      <c r="AY23" s="345">
        <v>0</v>
      </c>
      <c r="AZ23" s="345">
        <v>0</v>
      </c>
      <c r="BA23" s="345">
        <v>0</v>
      </c>
      <c r="BB23" s="345">
        <v>0</v>
      </c>
      <c r="BC23" s="345">
        <v>0</v>
      </c>
      <c r="BD23" s="345">
        <v>0</v>
      </c>
      <c r="BE23" s="345">
        <v>0</v>
      </c>
      <c r="BF23" s="345">
        <v>0</v>
      </c>
      <c r="BG23" s="345">
        <v>0</v>
      </c>
      <c r="BH23" s="345">
        <v>0</v>
      </c>
      <c r="BI23" s="345">
        <v>0</v>
      </c>
      <c r="BJ23" s="345">
        <v>0</v>
      </c>
      <c r="BK23" s="345">
        <v>0</v>
      </c>
      <c r="BL23" s="345">
        <v>0</v>
      </c>
      <c r="BM23" s="345">
        <v>0</v>
      </c>
      <c r="BN23" s="345">
        <v>0</v>
      </c>
      <c r="BO23" s="345">
        <v>0</v>
      </c>
      <c r="BP23" s="345">
        <v>0</v>
      </c>
      <c r="BQ23" s="345">
        <v>0</v>
      </c>
      <c r="BR23" s="345">
        <v>0</v>
      </c>
      <c r="BS23" s="345">
        <v>0</v>
      </c>
      <c r="BT23" s="345">
        <v>0</v>
      </c>
      <c r="BU23" s="345">
        <v>0</v>
      </c>
      <c r="BV23" s="345">
        <v>0</v>
      </c>
      <c r="BW23" s="345">
        <v>0</v>
      </c>
      <c r="BX23" s="345">
        <v>0</v>
      </c>
      <c r="BY23" s="345">
        <v>0</v>
      </c>
    </row>
    <row r="24" spans="1:77" x14ac:dyDescent="0.3">
      <c r="A24" s="105" t="s">
        <v>316</v>
      </c>
      <c r="B24" s="345">
        <v>0</v>
      </c>
      <c r="C24" s="345">
        <v>0</v>
      </c>
      <c r="D24" s="345">
        <v>0</v>
      </c>
      <c r="E24" s="345">
        <v>0</v>
      </c>
      <c r="F24" s="345">
        <v>0</v>
      </c>
      <c r="G24" s="345">
        <v>0</v>
      </c>
      <c r="H24" s="345">
        <v>0</v>
      </c>
      <c r="I24" s="345">
        <v>0</v>
      </c>
      <c r="J24" s="345">
        <v>0</v>
      </c>
      <c r="K24" s="345">
        <v>0</v>
      </c>
      <c r="L24" s="345">
        <v>0</v>
      </c>
      <c r="M24" s="345">
        <v>0</v>
      </c>
      <c r="N24" s="345">
        <v>0</v>
      </c>
      <c r="O24" s="345">
        <v>0</v>
      </c>
      <c r="P24" s="345">
        <v>0</v>
      </c>
      <c r="Q24" s="345">
        <v>0</v>
      </c>
      <c r="R24" s="345">
        <v>0</v>
      </c>
      <c r="S24" s="345">
        <v>0</v>
      </c>
      <c r="T24" s="345">
        <v>0</v>
      </c>
      <c r="U24" s="345">
        <v>0</v>
      </c>
      <c r="V24" s="345">
        <v>0</v>
      </c>
      <c r="W24" s="345">
        <v>0</v>
      </c>
      <c r="X24" s="345">
        <v>0</v>
      </c>
      <c r="Y24" s="345">
        <v>0</v>
      </c>
      <c r="Z24" s="345">
        <v>0</v>
      </c>
      <c r="AA24" s="345">
        <v>0</v>
      </c>
      <c r="AB24" s="345">
        <v>0</v>
      </c>
      <c r="AC24" s="345">
        <v>0</v>
      </c>
      <c r="AD24" s="345">
        <v>0</v>
      </c>
      <c r="AE24" s="345">
        <v>0</v>
      </c>
      <c r="AF24" s="345">
        <v>0</v>
      </c>
      <c r="AG24" s="345">
        <v>0</v>
      </c>
      <c r="AH24" s="345">
        <v>0</v>
      </c>
      <c r="AI24" s="345">
        <v>0</v>
      </c>
      <c r="AJ24" s="345">
        <v>0</v>
      </c>
      <c r="AK24" s="345">
        <v>0</v>
      </c>
      <c r="AL24" s="345">
        <v>0</v>
      </c>
      <c r="AM24" s="345">
        <v>0</v>
      </c>
      <c r="AN24" s="345">
        <v>0</v>
      </c>
      <c r="AO24" s="345">
        <v>0</v>
      </c>
      <c r="AP24" s="345">
        <v>0</v>
      </c>
      <c r="AQ24" s="345">
        <v>0</v>
      </c>
      <c r="AR24" s="345">
        <v>0</v>
      </c>
      <c r="AS24" s="345">
        <v>0</v>
      </c>
      <c r="AT24" s="345">
        <v>0</v>
      </c>
      <c r="AU24" s="345">
        <v>0</v>
      </c>
      <c r="AV24" s="345">
        <v>0</v>
      </c>
      <c r="AW24" s="345">
        <v>0</v>
      </c>
      <c r="AX24" s="345">
        <v>0</v>
      </c>
      <c r="AY24" s="345">
        <v>0</v>
      </c>
      <c r="AZ24" s="345">
        <v>0</v>
      </c>
      <c r="BA24" s="345">
        <v>0</v>
      </c>
      <c r="BB24" s="345">
        <v>0</v>
      </c>
      <c r="BC24" s="345">
        <v>0</v>
      </c>
      <c r="BD24" s="345">
        <v>0</v>
      </c>
      <c r="BE24" s="345">
        <v>0</v>
      </c>
      <c r="BF24" s="345">
        <v>0</v>
      </c>
      <c r="BG24" s="345">
        <v>0</v>
      </c>
      <c r="BH24" s="345">
        <v>0</v>
      </c>
      <c r="BI24" s="345">
        <v>0</v>
      </c>
      <c r="BJ24" s="345">
        <v>0</v>
      </c>
      <c r="BK24" s="345">
        <v>0</v>
      </c>
      <c r="BL24" s="345">
        <v>0</v>
      </c>
      <c r="BM24" s="345">
        <v>0</v>
      </c>
      <c r="BN24" s="345">
        <v>0</v>
      </c>
      <c r="BO24" s="345">
        <v>0</v>
      </c>
      <c r="BP24" s="345">
        <v>0</v>
      </c>
      <c r="BQ24" s="345">
        <v>0</v>
      </c>
      <c r="BR24" s="345">
        <v>0</v>
      </c>
      <c r="BS24" s="345">
        <v>0</v>
      </c>
      <c r="BT24" s="345">
        <v>0</v>
      </c>
      <c r="BU24" s="345">
        <v>0</v>
      </c>
      <c r="BV24" s="345">
        <v>0</v>
      </c>
      <c r="BW24" s="345">
        <v>0</v>
      </c>
      <c r="BX24" s="345">
        <v>0</v>
      </c>
      <c r="BY24" s="345">
        <v>0</v>
      </c>
    </row>
    <row r="25" spans="1:77" x14ac:dyDescent="0.3">
      <c r="A25" s="105" t="s">
        <v>302</v>
      </c>
      <c r="B25" s="345">
        <v>0</v>
      </c>
      <c r="C25" s="345">
        <v>0</v>
      </c>
      <c r="D25" s="345">
        <v>0</v>
      </c>
      <c r="E25" s="345">
        <v>0</v>
      </c>
      <c r="F25" s="345">
        <v>0</v>
      </c>
      <c r="G25" s="345">
        <v>0</v>
      </c>
      <c r="H25" s="345">
        <v>0</v>
      </c>
      <c r="I25" s="345">
        <v>0</v>
      </c>
      <c r="J25" s="345">
        <v>0</v>
      </c>
      <c r="K25" s="345">
        <v>0</v>
      </c>
      <c r="L25" s="345">
        <v>0</v>
      </c>
      <c r="M25" s="345">
        <v>0</v>
      </c>
      <c r="N25" s="345">
        <v>0</v>
      </c>
      <c r="O25" s="345">
        <v>0</v>
      </c>
      <c r="P25" s="345">
        <v>0</v>
      </c>
      <c r="Q25" s="345">
        <v>0</v>
      </c>
      <c r="R25" s="345">
        <v>0</v>
      </c>
      <c r="S25" s="345">
        <v>0</v>
      </c>
      <c r="T25" s="345">
        <v>0</v>
      </c>
      <c r="U25" s="345">
        <v>0</v>
      </c>
      <c r="V25" s="345">
        <v>0</v>
      </c>
      <c r="W25" s="345">
        <v>0</v>
      </c>
      <c r="X25" s="345">
        <v>0</v>
      </c>
      <c r="Y25" s="345">
        <v>0</v>
      </c>
      <c r="Z25" s="345">
        <v>0</v>
      </c>
      <c r="AA25" s="345">
        <v>0</v>
      </c>
      <c r="AB25" s="345">
        <v>0</v>
      </c>
      <c r="AC25" s="345">
        <v>0</v>
      </c>
      <c r="AD25" s="345">
        <v>0</v>
      </c>
      <c r="AE25" s="345">
        <v>0</v>
      </c>
      <c r="AF25" s="345">
        <v>0</v>
      </c>
      <c r="AG25" s="345">
        <v>0</v>
      </c>
      <c r="AH25" s="345">
        <v>0</v>
      </c>
      <c r="AI25" s="34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0</v>
      </c>
      <c r="AO25" s="345">
        <v>0</v>
      </c>
      <c r="AP25" s="345">
        <v>0</v>
      </c>
      <c r="AQ25" s="345">
        <v>0</v>
      </c>
      <c r="AR25" s="345">
        <v>0</v>
      </c>
      <c r="AS25" s="345">
        <v>0</v>
      </c>
      <c r="AT25" s="345">
        <v>0</v>
      </c>
      <c r="AU25" s="345">
        <v>0</v>
      </c>
      <c r="AV25" s="345">
        <v>0</v>
      </c>
      <c r="AW25" s="345">
        <v>0</v>
      </c>
      <c r="AX25" s="345">
        <v>0</v>
      </c>
      <c r="AY25" s="345">
        <v>0</v>
      </c>
      <c r="AZ25" s="345">
        <v>0</v>
      </c>
      <c r="BA25" s="345">
        <v>0</v>
      </c>
      <c r="BB25" s="345">
        <v>0</v>
      </c>
      <c r="BC25" s="345">
        <v>0</v>
      </c>
      <c r="BD25" s="345">
        <v>0</v>
      </c>
      <c r="BE25" s="345">
        <v>0</v>
      </c>
      <c r="BF25" s="345">
        <v>0</v>
      </c>
      <c r="BG25" s="345">
        <v>0</v>
      </c>
      <c r="BH25" s="345">
        <v>0</v>
      </c>
      <c r="BI25" s="345">
        <v>0</v>
      </c>
      <c r="BJ25" s="345">
        <v>0</v>
      </c>
      <c r="BK25" s="345">
        <v>0</v>
      </c>
      <c r="BL25" s="345">
        <v>0</v>
      </c>
      <c r="BM25" s="345">
        <v>0</v>
      </c>
      <c r="BN25" s="345">
        <v>0</v>
      </c>
      <c r="BO25" s="34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0</v>
      </c>
      <c r="BU25" s="345">
        <v>0</v>
      </c>
      <c r="BV25" s="345">
        <v>0</v>
      </c>
      <c r="BW25" s="345">
        <v>0</v>
      </c>
      <c r="BX25" s="345">
        <v>0</v>
      </c>
      <c r="BY25" s="345">
        <v>0</v>
      </c>
    </row>
    <row r="26" spans="1:77" x14ac:dyDescent="0.3">
      <c r="A26" s="105" t="s">
        <v>320</v>
      </c>
      <c r="B26" s="345">
        <v>0</v>
      </c>
      <c r="C26" s="345">
        <v>0</v>
      </c>
      <c r="D26" s="345">
        <v>0</v>
      </c>
      <c r="E26" s="345">
        <v>0</v>
      </c>
      <c r="F26" s="345">
        <v>0</v>
      </c>
      <c r="G26" s="345">
        <v>0</v>
      </c>
      <c r="H26" s="345">
        <v>0</v>
      </c>
      <c r="I26" s="345">
        <v>0</v>
      </c>
      <c r="J26" s="345">
        <v>0</v>
      </c>
      <c r="K26" s="345">
        <v>0</v>
      </c>
      <c r="L26" s="345">
        <v>0</v>
      </c>
      <c r="M26" s="345">
        <v>0</v>
      </c>
      <c r="N26" s="345">
        <v>0</v>
      </c>
      <c r="O26" s="345">
        <v>0</v>
      </c>
      <c r="P26" s="345">
        <v>0</v>
      </c>
      <c r="Q26" s="345">
        <v>0</v>
      </c>
      <c r="R26" s="345">
        <v>0</v>
      </c>
      <c r="S26" s="345">
        <v>0</v>
      </c>
      <c r="T26" s="345">
        <v>0</v>
      </c>
      <c r="U26" s="345">
        <v>0</v>
      </c>
      <c r="V26" s="345">
        <v>0</v>
      </c>
      <c r="W26" s="345">
        <v>0</v>
      </c>
      <c r="X26" s="345">
        <v>0</v>
      </c>
      <c r="Y26" s="345">
        <v>0</v>
      </c>
      <c r="Z26" s="345">
        <v>0</v>
      </c>
      <c r="AA26" s="345">
        <v>0</v>
      </c>
      <c r="AB26" s="345">
        <v>0</v>
      </c>
      <c r="AC26" s="345">
        <v>0</v>
      </c>
      <c r="AD26" s="345">
        <v>0</v>
      </c>
      <c r="AE26" s="345">
        <v>0</v>
      </c>
      <c r="AF26" s="345">
        <v>0</v>
      </c>
      <c r="AG26" s="345">
        <v>0</v>
      </c>
      <c r="AH26" s="345">
        <v>0</v>
      </c>
      <c r="AI26" s="34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345">
        <v>0</v>
      </c>
      <c r="AP26" s="345">
        <v>0</v>
      </c>
      <c r="AQ26" s="345">
        <v>0</v>
      </c>
      <c r="AR26" s="345">
        <v>0</v>
      </c>
      <c r="AS26" s="345">
        <v>0</v>
      </c>
      <c r="AT26" s="345">
        <v>0</v>
      </c>
      <c r="AU26" s="345">
        <v>0</v>
      </c>
      <c r="AV26" s="345">
        <v>0</v>
      </c>
      <c r="AW26" s="345">
        <v>0</v>
      </c>
      <c r="AX26" s="345">
        <v>0</v>
      </c>
      <c r="AY26" s="345">
        <v>0</v>
      </c>
      <c r="AZ26" s="345">
        <v>0</v>
      </c>
      <c r="BA26" s="345">
        <v>0</v>
      </c>
      <c r="BB26" s="345">
        <v>0</v>
      </c>
      <c r="BC26" s="345">
        <v>0</v>
      </c>
      <c r="BD26" s="345">
        <v>0</v>
      </c>
      <c r="BE26" s="345">
        <v>0</v>
      </c>
      <c r="BF26" s="345">
        <v>0</v>
      </c>
      <c r="BG26" s="345">
        <v>0</v>
      </c>
      <c r="BH26" s="345">
        <v>0</v>
      </c>
      <c r="BI26" s="345">
        <v>0</v>
      </c>
      <c r="BJ26" s="345">
        <v>0</v>
      </c>
      <c r="BK26" s="345">
        <v>0</v>
      </c>
      <c r="BL26" s="345">
        <v>0</v>
      </c>
      <c r="BM26" s="345">
        <v>0</v>
      </c>
      <c r="BN26" s="345">
        <v>0</v>
      </c>
      <c r="BO26" s="345">
        <v>0</v>
      </c>
      <c r="BP26" s="345">
        <v>0</v>
      </c>
      <c r="BQ26" s="345">
        <v>0</v>
      </c>
      <c r="BR26" s="345">
        <v>0</v>
      </c>
      <c r="BS26" s="345">
        <v>0</v>
      </c>
      <c r="BT26" s="345">
        <v>0</v>
      </c>
      <c r="BU26" s="345">
        <v>0</v>
      </c>
      <c r="BV26" s="345">
        <v>0</v>
      </c>
      <c r="BW26" s="345">
        <v>0</v>
      </c>
      <c r="BX26" s="345">
        <v>0</v>
      </c>
      <c r="BY26" s="345">
        <v>0</v>
      </c>
    </row>
    <row r="27" spans="1:77" x14ac:dyDescent="0.3">
      <c r="A27" s="105" t="s">
        <v>324</v>
      </c>
      <c r="B27" s="345">
        <v>0</v>
      </c>
      <c r="C27" s="345">
        <v>0</v>
      </c>
      <c r="D27" s="345">
        <v>0</v>
      </c>
      <c r="E27" s="345">
        <v>0</v>
      </c>
      <c r="F27" s="345">
        <v>0</v>
      </c>
      <c r="G27" s="345">
        <v>0</v>
      </c>
      <c r="H27" s="345">
        <v>0</v>
      </c>
      <c r="I27" s="345">
        <v>0</v>
      </c>
      <c r="J27" s="345">
        <v>0</v>
      </c>
      <c r="K27" s="345">
        <v>0</v>
      </c>
      <c r="L27" s="345">
        <v>0</v>
      </c>
      <c r="M27" s="345">
        <v>0</v>
      </c>
      <c r="N27" s="345">
        <v>0</v>
      </c>
      <c r="O27" s="345">
        <v>0</v>
      </c>
      <c r="P27" s="345">
        <v>0</v>
      </c>
      <c r="Q27" s="345">
        <v>0</v>
      </c>
      <c r="R27" s="345">
        <v>0</v>
      </c>
      <c r="S27" s="345">
        <v>0</v>
      </c>
      <c r="T27" s="345">
        <v>0</v>
      </c>
      <c r="U27" s="345">
        <v>0</v>
      </c>
      <c r="V27" s="345">
        <v>0</v>
      </c>
      <c r="W27" s="345">
        <v>0</v>
      </c>
      <c r="X27" s="345">
        <v>0</v>
      </c>
      <c r="Y27" s="345">
        <v>0</v>
      </c>
      <c r="Z27" s="345">
        <v>0</v>
      </c>
      <c r="AA27" s="345">
        <v>0</v>
      </c>
      <c r="AB27" s="345">
        <v>0</v>
      </c>
      <c r="AC27" s="345">
        <v>0</v>
      </c>
      <c r="AD27" s="345">
        <v>0</v>
      </c>
      <c r="AE27" s="345">
        <v>0</v>
      </c>
      <c r="AF27" s="345">
        <v>0</v>
      </c>
      <c r="AG27" s="345">
        <v>0</v>
      </c>
      <c r="AH27" s="345">
        <v>0</v>
      </c>
      <c r="AI27" s="345">
        <v>0</v>
      </c>
      <c r="AJ27" s="345">
        <v>0</v>
      </c>
      <c r="AK27" s="345">
        <v>0</v>
      </c>
      <c r="AL27" s="345">
        <v>0</v>
      </c>
      <c r="AM27" s="345">
        <v>0</v>
      </c>
      <c r="AN27" s="345">
        <v>0</v>
      </c>
      <c r="AO27" s="345">
        <v>0</v>
      </c>
      <c r="AP27" s="345">
        <v>0</v>
      </c>
      <c r="AQ27" s="345">
        <v>0</v>
      </c>
      <c r="AR27" s="345">
        <v>0</v>
      </c>
      <c r="AS27" s="345">
        <v>0</v>
      </c>
      <c r="AT27" s="345">
        <v>0</v>
      </c>
      <c r="AU27" s="345">
        <v>0</v>
      </c>
      <c r="AV27" s="345">
        <v>0</v>
      </c>
      <c r="AW27" s="345">
        <v>0</v>
      </c>
      <c r="AX27" s="345">
        <v>0</v>
      </c>
      <c r="AY27" s="345">
        <v>0</v>
      </c>
      <c r="AZ27" s="345">
        <v>0</v>
      </c>
      <c r="BA27" s="345">
        <v>0</v>
      </c>
      <c r="BB27" s="345">
        <v>0</v>
      </c>
      <c r="BC27" s="345">
        <v>0</v>
      </c>
      <c r="BD27" s="345">
        <v>0</v>
      </c>
      <c r="BE27" s="345">
        <v>0</v>
      </c>
      <c r="BF27" s="345">
        <v>0</v>
      </c>
      <c r="BG27" s="345">
        <v>0</v>
      </c>
      <c r="BH27" s="345">
        <v>0</v>
      </c>
      <c r="BI27" s="345">
        <v>0</v>
      </c>
      <c r="BJ27" s="345">
        <v>0</v>
      </c>
      <c r="BK27" s="345">
        <v>0</v>
      </c>
      <c r="BL27" s="345">
        <v>0</v>
      </c>
      <c r="BM27" s="345">
        <v>0</v>
      </c>
      <c r="BN27" s="345">
        <v>0</v>
      </c>
      <c r="BO27" s="34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345">
        <v>0</v>
      </c>
      <c r="BV27" s="345">
        <v>0</v>
      </c>
      <c r="BW27" s="345">
        <v>0</v>
      </c>
      <c r="BX27" s="345">
        <v>0</v>
      </c>
      <c r="BY27" s="345">
        <v>0</v>
      </c>
    </row>
    <row r="28" spans="1:77" x14ac:dyDescent="0.3">
      <c r="A28" s="105" t="s">
        <v>332</v>
      </c>
      <c r="B28" s="345">
        <v>0</v>
      </c>
      <c r="C28" s="345">
        <v>0</v>
      </c>
      <c r="D28" s="345">
        <v>0</v>
      </c>
      <c r="E28" s="345">
        <v>0</v>
      </c>
      <c r="F28" s="345">
        <v>0</v>
      </c>
      <c r="G28" s="345">
        <v>0</v>
      </c>
      <c r="H28" s="345">
        <v>0</v>
      </c>
      <c r="I28" s="345">
        <v>0</v>
      </c>
      <c r="J28" s="345">
        <v>0</v>
      </c>
      <c r="K28" s="345">
        <v>0</v>
      </c>
      <c r="L28" s="345">
        <v>0</v>
      </c>
      <c r="M28" s="345">
        <v>0</v>
      </c>
      <c r="N28" s="345">
        <v>0</v>
      </c>
      <c r="O28" s="345">
        <v>0</v>
      </c>
      <c r="P28" s="345">
        <v>0</v>
      </c>
      <c r="Q28" s="345">
        <v>0</v>
      </c>
      <c r="R28" s="345">
        <v>0</v>
      </c>
      <c r="S28" s="345">
        <v>0</v>
      </c>
      <c r="T28" s="345">
        <v>0</v>
      </c>
      <c r="U28" s="345">
        <v>0</v>
      </c>
      <c r="V28" s="345">
        <v>0</v>
      </c>
      <c r="W28" s="345">
        <v>0</v>
      </c>
      <c r="X28" s="345">
        <v>0</v>
      </c>
      <c r="Y28" s="345">
        <v>0</v>
      </c>
      <c r="Z28" s="345">
        <v>0</v>
      </c>
      <c r="AA28" s="345">
        <v>0</v>
      </c>
      <c r="AB28" s="345">
        <v>0</v>
      </c>
      <c r="AC28" s="345">
        <v>0</v>
      </c>
      <c r="AD28" s="345">
        <v>0</v>
      </c>
      <c r="AE28" s="345">
        <v>0</v>
      </c>
      <c r="AF28" s="345">
        <v>0</v>
      </c>
      <c r="AG28" s="345">
        <v>0</v>
      </c>
      <c r="AH28" s="345">
        <v>0</v>
      </c>
      <c r="AI28" s="345">
        <v>0</v>
      </c>
      <c r="AJ28" s="345">
        <v>0</v>
      </c>
      <c r="AK28" s="345">
        <v>0</v>
      </c>
      <c r="AL28" s="345">
        <v>0</v>
      </c>
      <c r="AM28" s="345">
        <v>0</v>
      </c>
      <c r="AN28" s="345">
        <v>0</v>
      </c>
      <c r="AO28" s="345">
        <v>0</v>
      </c>
      <c r="AP28" s="345">
        <v>0</v>
      </c>
      <c r="AQ28" s="345">
        <v>0</v>
      </c>
      <c r="AR28" s="345">
        <v>0</v>
      </c>
      <c r="AS28" s="345">
        <v>0</v>
      </c>
      <c r="AT28" s="345">
        <v>0</v>
      </c>
      <c r="AU28" s="345">
        <v>0</v>
      </c>
      <c r="AV28" s="345">
        <v>0</v>
      </c>
      <c r="AW28" s="345">
        <v>0</v>
      </c>
      <c r="AX28" s="345">
        <v>0</v>
      </c>
      <c r="AY28" s="345">
        <v>0</v>
      </c>
      <c r="AZ28" s="345">
        <v>0</v>
      </c>
      <c r="BA28" s="345">
        <v>0</v>
      </c>
      <c r="BB28" s="345">
        <v>0</v>
      </c>
      <c r="BC28" s="345">
        <v>0</v>
      </c>
      <c r="BD28" s="345">
        <v>0</v>
      </c>
      <c r="BE28" s="345">
        <v>0</v>
      </c>
      <c r="BF28" s="345">
        <v>0</v>
      </c>
      <c r="BG28" s="345">
        <v>0</v>
      </c>
      <c r="BH28" s="345">
        <v>0</v>
      </c>
      <c r="BI28" s="345">
        <v>0</v>
      </c>
      <c r="BJ28" s="345">
        <v>0</v>
      </c>
      <c r="BK28" s="345">
        <v>0</v>
      </c>
      <c r="BL28" s="345">
        <v>0</v>
      </c>
      <c r="BM28" s="345">
        <v>0</v>
      </c>
      <c r="BN28" s="345">
        <v>0</v>
      </c>
      <c r="BO28" s="34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345">
        <v>0</v>
      </c>
      <c r="BV28" s="345">
        <v>0</v>
      </c>
      <c r="BW28" s="345">
        <v>0</v>
      </c>
      <c r="BX28" s="345">
        <v>0</v>
      </c>
      <c r="BY28" s="345">
        <v>0</v>
      </c>
    </row>
    <row r="29" spans="1:77" x14ac:dyDescent="0.3">
      <c r="A29" s="105" t="s">
        <v>336</v>
      </c>
      <c r="B29" s="345">
        <v>0</v>
      </c>
      <c r="C29" s="345">
        <v>0</v>
      </c>
      <c r="D29" s="345">
        <v>0</v>
      </c>
      <c r="E29" s="345">
        <v>0</v>
      </c>
      <c r="F29" s="345">
        <v>0</v>
      </c>
      <c r="G29" s="345">
        <v>0</v>
      </c>
      <c r="H29" s="345">
        <v>0</v>
      </c>
      <c r="I29" s="345">
        <v>0</v>
      </c>
      <c r="J29" s="345">
        <v>0</v>
      </c>
      <c r="K29" s="345">
        <v>0</v>
      </c>
      <c r="L29" s="345">
        <v>0</v>
      </c>
      <c r="M29" s="345">
        <v>0</v>
      </c>
      <c r="N29" s="345">
        <v>0</v>
      </c>
      <c r="O29" s="345">
        <v>0</v>
      </c>
      <c r="P29" s="345">
        <v>0</v>
      </c>
      <c r="Q29" s="345">
        <v>0</v>
      </c>
      <c r="R29" s="345">
        <v>0</v>
      </c>
      <c r="S29" s="345">
        <v>0</v>
      </c>
      <c r="T29" s="345">
        <v>0</v>
      </c>
      <c r="U29" s="345">
        <v>0</v>
      </c>
      <c r="V29" s="345">
        <v>0</v>
      </c>
      <c r="W29" s="345">
        <v>0</v>
      </c>
      <c r="X29" s="345">
        <v>0</v>
      </c>
      <c r="Y29" s="345">
        <v>0</v>
      </c>
      <c r="Z29" s="345">
        <v>0</v>
      </c>
      <c r="AA29" s="345">
        <v>0</v>
      </c>
      <c r="AB29" s="345">
        <v>0</v>
      </c>
      <c r="AC29" s="345">
        <v>0</v>
      </c>
      <c r="AD29" s="345">
        <v>0</v>
      </c>
      <c r="AE29" s="345">
        <v>0</v>
      </c>
      <c r="AF29" s="345">
        <v>0</v>
      </c>
      <c r="AG29" s="345">
        <v>0</v>
      </c>
      <c r="AH29" s="345">
        <v>0</v>
      </c>
      <c r="AI29" s="34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345">
        <v>0</v>
      </c>
      <c r="AP29" s="345">
        <v>0</v>
      </c>
      <c r="AQ29" s="345">
        <v>0</v>
      </c>
      <c r="AR29" s="345">
        <v>0</v>
      </c>
      <c r="AS29" s="345">
        <v>0</v>
      </c>
      <c r="AT29" s="345">
        <v>0</v>
      </c>
      <c r="AU29" s="345">
        <v>0</v>
      </c>
      <c r="AV29" s="345">
        <v>0</v>
      </c>
      <c r="AW29" s="345">
        <v>0</v>
      </c>
      <c r="AX29" s="345">
        <v>0</v>
      </c>
      <c r="AY29" s="345">
        <v>0</v>
      </c>
      <c r="AZ29" s="345">
        <v>0</v>
      </c>
      <c r="BA29" s="345">
        <v>0</v>
      </c>
      <c r="BB29" s="345">
        <v>0</v>
      </c>
      <c r="BC29" s="345">
        <v>0</v>
      </c>
      <c r="BD29" s="345">
        <v>0</v>
      </c>
      <c r="BE29" s="345">
        <v>0</v>
      </c>
      <c r="BF29" s="345">
        <v>0</v>
      </c>
      <c r="BG29" s="345">
        <v>0</v>
      </c>
      <c r="BH29" s="345">
        <v>0</v>
      </c>
      <c r="BI29" s="345">
        <v>0</v>
      </c>
      <c r="BJ29" s="345">
        <v>0</v>
      </c>
      <c r="BK29" s="345">
        <v>0</v>
      </c>
      <c r="BL29" s="345">
        <v>0</v>
      </c>
      <c r="BM29" s="345">
        <v>0</v>
      </c>
      <c r="BN29" s="345">
        <v>0</v>
      </c>
      <c r="BO29" s="34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345">
        <v>0</v>
      </c>
      <c r="BV29" s="345">
        <v>0</v>
      </c>
      <c r="BW29" s="345">
        <v>0</v>
      </c>
      <c r="BX29" s="345">
        <v>0</v>
      </c>
      <c r="BY29" s="345">
        <v>0</v>
      </c>
    </row>
    <row r="30" spans="1:77" x14ac:dyDescent="0.3">
      <c r="A30" s="105" t="s">
        <v>312</v>
      </c>
      <c r="B30" s="345">
        <v>0</v>
      </c>
      <c r="C30" s="345">
        <v>0</v>
      </c>
      <c r="D30" s="345">
        <v>0</v>
      </c>
      <c r="E30" s="345">
        <v>0</v>
      </c>
      <c r="F30" s="345">
        <v>0</v>
      </c>
      <c r="G30" s="345">
        <v>0</v>
      </c>
      <c r="H30" s="345">
        <v>0</v>
      </c>
      <c r="I30" s="345">
        <v>0</v>
      </c>
      <c r="J30" s="345">
        <v>0</v>
      </c>
      <c r="K30" s="345">
        <v>0</v>
      </c>
      <c r="L30" s="345">
        <v>0</v>
      </c>
      <c r="M30" s="345">
        <v>0</v>
      </c>
      <c r="N30" s="345">
        <v>0</v>
      </c>
      <c r="O30" s="345">
        <v>0</v>
      </c>
      <c r="P30" s="345">
        <v>0</v>
      </c>
      <c r="Q30" s="345">
        <v>0</v>
      </c>
      <c r="R30" s="345">
        <v>0</v>
      </c>
      <c r="S30" s="345">
        <v>0</v>
      </c>
      <c r="T30" s="345">
        <v>0</v>
      </c>
      <c r="U30" s="345">
        <v>0</v>
      </c>
      <c r="V30" s="345">
        <v>0</v>
      </c>
      <c r="W30" s="345">
        <v>0</v>
      </c>
      <c r="X30" s="345">
        <v>0</v>
      </c>
      <c r="Y30" s="345">
        <v>0</v>
      </c>
      <c r="Z30" s="345">
        <v>0</v>
      </c>
      <c r="AA30" s="345">
        <v>0</v>
      </c>
      <c r="AB30" s="345">
        <v>0</v>
      </c>
      <c r="AC30" s="345">
        <v>0</v>
      </c>
      <c r="AD30" s="345">
        <v>0</v>
      </c>
      <c r="AE30" s="345">
        <v>0</v>
      </c>
      <c r="AF30" s="345">
        <v>0</v>
      </c>
      <c r="AG30" s="345">
        <v>0</v>
      </c>
      <c r="AH30" s="345">
        <v>0</v>
      </c>
      <c r="AI30" s="345">
        <v>0</v>
      </c>
      <c r="AJ30" s="345">
        <v>0</v>
      </c>
      <c r="AK30" s="345">
        <v>0</v>
      </c>
      <c r="AL30" s="345">
        <v>0</v>
      </c>
      <c r="AM30" s="345">
        <v>0</v>
      </c>
      <c r="AN30" s="345">
        <v>0</v>
      </c>
      <c r="AO30" s="345">
        <v>0</v>
      </c>
      <c r="AP30" s="345">
        <v>0</v>
      </c>
      <c r="AQ30" s="345">
        <v>0</v>
      </c>
      <c r="AR30" s="345">
        <v>0</v>
      </c>
      <c r="AS30" s="345">
        <v>0</v>
      </c>
      <c r="AT30" s="345">
        <v>0</v>
      </c>
      <c r="AU30" s="345">
        <v>0</v>
      </c>
      <c r="AV30" s="345">
        <v>0</v>
      </c>
      <c r="AW30" s="345">
        <v>0</v>
      </c>
      <c r="AX30" s="345">
        <v>0</v>
      </c>
      <c r="AY30" s="345">
        <v>0</v>
      </c>
      <c r="AZ30" s="345">
        <v>0</v>
      </c>
      <c r="BA30" s="345">
        <v>0</v>
      </c>
      <c r="BB30" s="345">
        <v>0</v>
      </c>
      <c r="BC30" s="345">
        <v>0</v>
      </c>
      <c r="BD30" s="345">
        <v>0</v>
      </c>
      <c r="BE30" s="345">
        <v>0</v>
      </c>
      <c r="BF30" s="345">
        <v>0</v>
      </c>
      <c r="BG30" s="345">
        <v>0</v>
      </c>
      <c r="BH30" s="345">
        <v>0</v>
      </c>
      <c r="BI30" s="345">
        <v>0</v>
      </c>
      <c r="BJ30" s="345">
        <v>0</v>
      </c>
      <c r="BK30" s="345">
        <v>0</v>
      </c>
      <c r="BL30" s="345">
        <v>0</v>
      </c>
      <c r="BM30" s="345">
        <v>0</v>
      </c>
      <c r="BN30" s="345">
        <v>0</v>
      </c>
      <c r="BO30" s="34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345">
        <v>0</v>
      </c>
      <c r="BV30" s="345">
        <v>0</v>
      </c>
      <c r="BW30" s="345">
        <v>0</v>
      </c>
      <c r="BX30" s="345">
        <v>0</v>
      </c>
      <c r="BY30" s="345">
        <v>0</v>
      </c>
    </row>
    <row r="31" spans="1:77" x14ac:dyDescent="0.3">
      <c r="A31" s="105" t="s">
        <v>256</v>
      </c>
      <c r="B31" s="345">
        <v>0</v>
      </c>
      <c r="C31" s="345">
        <v>0</v>
      </c>
      <c r="D31" s="345">
        <v>0</v>
      </c>
      <c r="E31" s="345">
        <v>0</v>
      </c>
      <c r="F31" s="345">
        <v>0</v>
      </c>
      <c r="G31" s="345">
        <v>0</v>
      </c>
      <c r="H31" s="345">
        <v>0</v>
      </c>
      <c r="I31" s="345">
        <v>0</v>
      </c>
      <c r="J31" s="345">
        <v>0</v>
      </c>
      <c r="K31" s="345">
        <v>0</v>
      </c>
      <c r="L31" s="345">
        <v>0</v>
      </c>
      <c r="M31" s="345">
        <v>0</v>
      </c>
      <c r="N31" s="345">
        <v>0</v>
      </c>
      <c r="O31" s="345">
        <v>0</v>
      </c>
      <c r="P31" s="345">
        <v>0</v>
      </c>
      <c r="Q31" s="345">
        <v>0</v>
      </c>
      <c r="R31" s="345">
        <v>0</v>
      </c>
      <c r="S31" s="345">
        <v>0</v>
      </c>
      <c r="T31" s="345">
        <v>0</v>
      </c>
      <c r="U31" s="345">
        <v>0</v>
      </c>
      <c r="V31" s="345">
        <v>0</v>
      </c>
      <c r="W31" s="345">
        <v>0</v>
      </c>
      <c r="X31" s="345">
        <v>0</v>
      </c>
      <c r="Y31" s="345">
        <v>0</v>
      </c>
      <c r="Z31" s="345">
        <v>0</v>
      </c>
      <c r="AA31" s="345">
        <v>0</v>
      </c>
      <c r="AB31" s="345">
        <v>0</v>
      </c>
      <c r="AC31" s="345">
        <v>0</v>
      </c>
      <c r="AD31" s="345">
        <v>0</v>
      </c>
      <c r="AE31" s="345">
        <v>0</v>
      </c>
      <c r="AF31" s="345">
        <v>0</v>
      </c>
      <c r="AG31" s="345">
        <v>0</v>
      </c>
      <c r="AH31" s="345">
        <v>0</v>
      </c>
      <c r="AI31" s="34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345">
        <v>0</v>
      </c>
      <c r="AP31" s="345">
        <v>0</v>
      </c>
      <c r="AQ31" s="345">
        <v>0</v>
      </c>
      <c r="AR31" s="345">
        <v>0</v>
      </c>
      <c r="AS31" s="345">
        <v>0</v>
      </c>
      <c r="AT31" s="345">
        <v>0</v>
      </c>
      <c r="AU31" s="345">
        <v>0</v>
      </c>
      <c r="AV31" s="345">
        <v>0</v>
      </c>
      <c r="AW31" s="345">
        <v>0</v>
      </c>
      <c r="AX31" s="345">
        <v>0</v>
      </c>
      <c r="AY31" s="345">
        <v>0</v>
      </c>
      <c r="AZ31" s="345">
        <v>0</v>
      </c>
      <c r="BA31" s="345">
        <v>0</v>
      </c>
      <c r="BB31" s="345">
        <v>0</v>
      </c>
      <c r="BC31" s="345">
        <v>0</v>
      </c>
      <c r="BD31" s="345">
        <v>0</v>
      </c>
      <c r="BE31" s="345">
        <v>0</v>
      </c>
      <c r="BF31" s="345">
        <v>0</v>
      </c>
      <c r="BG31" s="345">
        <v>0</v>
      </c>
      <c r="BH31" s="345">
        <v>0</v>
      </c>
      <c r="BI31" s="345">
        <v>0</v>
      </c>
      <c r="BJ31" s="345">
        <v>0</v>
      </c>
      <c r="BK31" s="345">
        <v>0</v>
      </c>
      <c r="BL31" s="345">
        <v>0</v>
      </c>
      <c r="BM31" s="345">
        <v>0</v>
      </c>
      <c r="BN31" s="345">
        <v>0</v>
      </c>
      <c r="BO31" s="345">
        <v>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345">
        <v>0</v>
      </c>
      <c r="BV31" s="345">
        <v>0</v>
      </c>
      <c r="BW31" s="345">
        <v>0</v>
      </c>
      <c r="BX31" s="345">
        <v>0</v>
      </c>
      <c r="BY31" s="345">
        <v>0</v>
      </c>
    </row>
    <row r="32" spans="1:77" x14ac:dyDescent="0.3">
      <c r="A32" s="105" t="s">
        <v>278</v>
      </c>
      <c r="B32" s="345">
        <v>0</v>
      </c>
      <c r="C32" s="345">
        <v>0</v>
      </c>
      <c r="D32" s="345">
        <v>0</v>
      </c>
      <c r="E32" s="345">
        <v>0</v>
      </c>
      <c r="F32" s="345">
        <v>0</v>
      </c>
      <c r="G32" s="345">
        <v>0</v>
      </c>
      <c r="H32" s="345">
        <v>0</v>
      </c>
      <c r="I32" s="345">
        <v>0</v>
      </c>
      <c r="J32" s="345">
        <v>0</v>
      </c>
      <c r="K32" s="345">
        <v>0</v>
      </c>
      <c r="L32" s="345">
        <v>0</v>
      </c>
      <c r="M32" s="345">
        <v>0</v>
      </c>
      <c r="N32" s="345">
        <v>0</v>
      </c>
      <c r="O32" s="345">
        <v>0</v>
      </c>
      <c r="P32" s="345">
        <v>0</v>
      </c>
      <c r="Q32" s="345">
        <v>0</v>
      </c>
      <c r="R32" s="345">
        <v>0</v>
      </c>
      <c r="S32" s="345">
        <v>0</v>
      </c>
      <c r="T32" s="345">
        <v>0</v>
      </c>
      <c r="U32" s="345">
        <v>0</v>
      </c>
      <c r="V32" s="345">
        <v>0</v>
      </c>
      <c r="W32" s="345">
        <v>0</v>
      </c>
      <c r="X32" s="345">
        <v>0</v>
      </c>
      <c r="Y32" s="345">
        <v>0</v>
      </c>
      <c r="Z32" s="345">
        <v>0</v>
      </c>
      <c r="AA32" s="345">
        <v>0</v>
      </c>
      <c r="AB32" s="345">
        <v>0</v>
      </c>
      <c r="AC32" s="345">
        <v>0</v>
      </c>
      <c r="AD32" s="345">
        <v>0</v>
      </c>
      <c r="AE32" s="345">
        <v>0</v>
      </c>
      <c r="AF32" s="345">
        <v>0</v>
      </c>
      <c r="AG32" s="345">
        <v>0</v>
      </c>
      <c r="AH32" s="345">
        <v>0</v>
      </c>
      <c r="AI32" s="345">
        <v>0</v>
      </c>
      <c r="AJ32" s="345">
        <v>0</v>
      </c>
      <c r="AK32" s="345">
        <v>0</v>
      </c>
      <c r="AL32" s="345">
        <v>0</v>
      </c>
      <c r="AM32" s="345">
        <v>0</v>
      </c>
      <c r="AN32" s="345">
        <v>0</v>
      </c>
      <c r="AO32" s="345">
        <v>0</v>
      </c>
      <c r="AP32" s="345">
        <v>0</v>
      </c>
      <c r="AQ32" s="345">
        <v>0</v>
      </c>
      <c r="AR32" s="345">
        <v>0</v>
      </c>
      <c r="AS32" s="345">
        <v>0</v>
      </c>
      <c r="AT32" s="345">
        <v>0</v>
      </c>
      <c r="AU32" s="345">
        <v>0</v>
      </c>
      <c r="AV32" s="345">
        <v>0</v>
      </c>
      <c r="AW32" s="345">
        <v>0</v>
      </c>
      <c r="AX32" s="345">
        <v>0</v>
      </c>
      <c r="AY32" s="345">
        <v>0</v>
      </c>
      <c r="AZ32" s="345">
        <v>0</v>
      </c>
      <c r="BA32" s="345">
        <v>0</v>
      </c>
      <c r="BB32" s="345">
        <v>0</v>
      </c>
      <c r="BC32" s="345">
        <v>0</v>
      </c>
      <c r="BD32" s="345">
        <v>0</v>
      </c>
      <c r="BE32" s="345">
        <v>0</v>
      </c>
      <c r="BF32" s="345">
        <v>0</v>
      </c>
      <c r="BG32" s="345">
        <v>0</v>
      </c>
      <c r="BH32" s="345">
        <v>0</v>
      </c>
      <c r="BI32" s="345">
        <v>0</v>
      </c>
      <c r="BJ32" s="345">
        <v>0</v>
      </c>
      <c r="BK32" s="345">
        <v>0</v>
      </c>
      <c r="BL32" s="345">
        <v>0</v>
      </c>
      <c r="BM32" s="345">
        <v>0</v>
      </c>
      <c r="BN32" s="345">
        <v>0</v>
      </c>
      <c r="BO32" s="345">
        <v>0</v>
      </c>
      <c r="BP32" s="345">
        <v>0</v>
      </c>
      <c r="BQ32" s="345">
        <v>0</v>
      </c>
      <c r="BR32" s="345">
        <v>0</v>
      </c>
      <c r="BS32" s="345">
        <v>0</v>
      </c>
      <c r="BT32" s="345">
        <v>0</v>
      </c>
      <c r="BU32" s="345">
        <v>0</v>
      </c>
      <c r="BV32" s="345">
        <v>0</v>
      </c>
      <c r="BW32" s="345">
        <v>0</v>
      </c>
      <c r="BX32" s="345">
        <v>0</v>
      </c>
      <c r="BY32" s="345">
        <v>0</v>
      </c>
    </row>
    <row r="33" spans="1:77" x14ac:dyDescent="0.3">
      <c r="A33" s="105" t="s">
        <v>348</v>
      </c>
      <c r="B33" s="345">
        <v>0</v>
      </c>
      <c r="C33" s="345">
        <v>0</v>
      </c>
      <c r="D33" s="345">
        <v>0</v>
      </c>
      <c r="E33" s="345">
        <v>0</v>
      </c>
      <c r="F33" s="345">
        <v>0</v>
      </c>
      <c r="G33" s="345">
        <v>0</v>
      </c>
      <c r="H33" s="345">
        <v>0</v>
      </c>
      <c r="I33" s="345">
        <v>0</v>
      </c>
      <c r="J33" s="345">
        <v>0</v>
      </c>
      <c r="K33" s="345">
        <v>0</v>
      </c>
      <c r="L33" s="345">
        <v>0</v>
      </c>
      <c r="M33" s="345">
        <v>0</v>
      </c>
      <c r="N33" s="345">
        <v>0</v>
      </c>
      <c r="O33" s="345">
        <v>0</v>
      </c>
      <c r="P33" s="345">
        <v>0</v>
      </c>
      <c r="Q33" s="345">
        <v>0</v>
      </c>
      <c r="R33" s="345">
        <v>0</v>
      </c>
      <c r="S33" s="345">
        <v>0</v>
      </c>
      <c r="T33" s="345">
        <v>0</v>
      </c>
      <c r="U33" s="345">
        <v>0</v>
      </c>
      <c r="V33" s="345">
        <v>0</v>
      </c>
      <c r="W33" s="345">
        <v>0</v>
      </c>
      <c r="X33" s="345">
        <v>0</v>
      </c>
      <c r="Y33" s="345">
        <v>0</v>
      </c>
      <c r="Z33" s="345">
        <v>0</v>
      </c>
      <c r="AA33" s="345">
        <v>0</v>
      </c>
      <c r="AB33" s="345">
        <v>0</v>
      </c>
      <c r="AC33" s="345">
        <v>0</v>
      </c>
      <c r="AD33" s="345">
        <v>0</v>
      </c>
      <c r="AE33" s="345">
        <v>0</v>
      </c>
      <c r="AF33" s="345">
        <v>0</v>
      </c>
      <c r="AG33" s="345">
        <v>0</v>
      </c>
      <c r="AH33" s="345">
        <v>0</v>
      </c>
      <c r="AI33" s="345">
        <v>0</v>
      </c>
      <c r="AJ33" s="345">
        <v>0</v>
      </c>
      <c r="AK33" s="345">
        <v>0</v>
      </c>
      <c r="AL33" s="345">
        <v>0</v>
      </c>
      <c r="AM33" s="345">
        <v>0</v>
      </c>
      <c r="AN33" s="345">
        <v>0</v>
      </c>
      <c r="AO33" s="345">
        <v>0</v>
      </c>
      <c r="AP33" s="345">
        <v>0</v>
      </c>
      <c r="AQ33" s="345">
        <v>0</v>
      </c>
      <c r="AR33" s="345">
        <v>0</v>
      </c>
      <c r="AS33" s="345">
        <v>0</v>
      </c>
      <c r="AT33" s="345">
        <v>0</v>
      </c>
      <c r="AU33" s="345">
        <v>0</v>
      </c>
      <c r="AV33" s="345">
        <v>0</v>
      </c>
      <c r="AW33" s="345">
        <v>0</v>
      </c>
      <c r="AX33" s="345">
        <v>0</v>
      </c>
      <c r="AY33" s="345">
        <v>0</v>
      </c>
      <c r="AZ33" s="345">
        <v>0</v>
      </c>
      <c r="BA33" s="345">
        <v>0</v>
      </c>
      <c r="BB33" s="345">
        <v>0</v>
      </c>
      <c r="BC33" s="345">
        <v>0</v>
      </c>
      <c r="BD33" s="345">
        <v>0</v>
      </c>
      <c r="BE33" s="345">
        <v>0</v>
      </c>
      <c r="BF33" s="345">
        <v>0</v>
      </c>
      <c r="BG33" s="345">
        <v>0</v>
      </c>
      <c r="BH33" s="345">
        <v>0</v>
      </c>
      <c r="BI33" s="345">
        <v>0</v>
      </c>
      <c r="BJ33" s="345">
        <v>0</v>
      </c>
      <c r="BK33" s="345">
        <v>0</v>
      </c>
      <c r="BL33" s="345">
        <v>0</v>
      </c>
      <c r="BM33" s="345">
        <v>0</v>
      </c>
      <c r="BN33" s="345">
        <v>0</v>
      </c>
      <c r="BO33" s="345">
        <v>0</v>
      </c>
      <c r="BP33" s="345">
        <v>0</v>
      </c>
      <c r="BQ33" s="345">
        <v>0</v>
      </c>
      <c r="BR33" s="345">
        <v>0</v>
      </c>
      <c r="BS33" s="345">
        <v>0</v>
      </c>
      <c r="BT33" s="345">
        <v>0</v>
      </c>
      <c r="BU33" s="345">
        <v>0</v>
      </c>
      <c r="BV33" s="345">
        <v>0</v>
      </c>
      <c r="BW33" s="345">
        <v>0</v>
      </c>
      <c r="BX33" s="345">
        <v>0</v>
      </c>
      <c r="BY33" s="345">
        <v>0</v>
      </c>
    </row>
    <row r="34" spans="1:77" x14ac:dyDescent="0.3">
      <c r="A34" s="105" t="s">
        <v>342</v>
      </c>
      <c r="B34" s="345">
        <v>0</v>
      </c>
      <c r="C34" s="345">
        <v>0</v>
      </c>
      <c r="D34" s="345">
        <v>0</v>
      </c>
      <c r="E34" s="345">
        <v>0</v>
      </c>
      <c r="F34" s="345">
        <v>0</v>
      </c>
      <c r="G34" s="345">
        <v>0</v>
      </c>
      <c r="H34" s="345">
        <v>0</v>
      </c>
      <c r="I34" s="345">
        <v>0</v>
      </c>
      <c r="J34" s="345">
        <v>0</v>
      </c>
      <c r="K34" s="345">
        <v>0</v>
      </c>
      <c r="L34" s="345">
        <v>0</v>
      </c>
      <c r="M34" s="345">
        <v>0</v>
      </c>
      <c r="N34" s="345">
        <v>0</v>
      </c>
      <c r="O34" s="345">
        <v>0</v>
      </c>
      <c r="P34" s="345">
        <v>0</v>
      </c>
      <c r="Q34" s="345">
        <v>0</v>
      </c>
      <c r="R34" s="345">
        <v>0</v>
      </c>
      <c r="S34" s="345">
        <v>0</v>
      </c>
      <c r="T34" s="345">
        <v>0</v>
      </c>
      <c r="U34" s="345">
        <v>0</v>
      </c>
      <c r="V34" s="345">
        <v>0</v>
      </c>
      <c r="W34" s="345">
        <v>0</v>
      </c>
      <c r="X34" s="345">
        <v>0</v>
      </c>
      <c r="Y34" s="345">
        <v>0</v>
      </c>
      <c r="Z34" s="345">
        <v>0</v>
      </c>
      <c r="AA34" s="345">
        <v>0</v>
      </c>
      <c r="AB34" s="345">
        <v>0</v>
      </c>
      <c r="AC34" s="345">
        <v>0</v>
      </c>
      <c r="AD34" s="345">
        <v>0</v>
      </c>
      <c r="AE34" s="345">
        <v>0</v>
      </c>
      <c r="AF34" s="345">
        <v>0</v>
      </c>
      <c r="AG34" s="345">
        <v>0</v>
      </c>
      <c r="AH34" s="345">
        <v>0</v>
      </c>
      <c r="AI34" s="345">
        <v>0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345">
        <v>0</v>
      </c>
      <c r="AP34" s="345">
        <v>0</v>
      </c>
      <c r="AQ34" s="345">
        <v>0</v>
      </c>
      <c r="AR34" s="345">
        <v>0</v>
      </c>
      <c r="AS34" s="345">
        <v>0</v>
      </c>
      <c r="AT34" s="345">
        <v>0</v>
      </c>
      <c r="AU34" s="345">
        <v>0</v>
      </c>
      <c r="AV34" s="345">
        <v>0</v>
      </c>
      <c r="AW34" s="345">
        <v>0</v>
      </c>
      <c r="AX34" s="345">
        <v>0</v>
      </c>
      <c r="AY34" s="345">
        <v>0</v>
      </c>
      <c r="AZ34" s="345">
        <v>0</v>
      </c>
      <c r="BA34" s="345">
        <v>0</v>
      </c>
      <c r="BB34" s="345">
        <v>0</v>
      </c>
      <c r="BC34" s="345">
        <v>0</v>
      </c>
      <c r="BD34" s="345">
        <v>0</v>
      </c>
      <c r="BE34" s="345">
        <v>0</v>
      </c>
      <c r="BF34" s="345">
        <v>0</v>
      </c>
      <c r="BG34" s="345">
        <v>0</v>
      </c>
      <c r="BH34" s="345">
        <v>0</v>
      </c>
      <c r="BI34" s="345">
        <v>0</v>
      </c>
      <c r="BJ34" s="345">
        <v>0</v>
      </c>
      <c r="BK34" s="345">
        <v>0</v>
      </c>
      <c r="BL34" s="345">
        <v>0</v>
      </c>
      <c r="BM34" s="345">
        <v>0</v>
      </c>
      <c r="BN34" s="345">
        <v>0</v>
      </c>
      <c r="BO34" s="34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345">
        <v>0</v>
      </c>
      <c r="BV34" s="345">
        <v>0</v>
      </c>
      <c r="BW34" s="345">
        <v>0</v>
      </c>
      <c r="BX34" s="345">
        <v>0</v>
      </c>
      <c r="BY34" s="345">
        <v>0</v>
      </c>
    </row>
    <row r="35" spans="1:77" x14ac:dyDescent="0.3">
      <c r="A35" s="105" t="s">
        <v>352</v>
      </c>
      <c r="B35" s="345">
        <v>0</v>
      </c>
      <c r="C35" s="345">
        <v>0</v>
      </c>
      <c r="D35" s="345">
        <v>0</v>
      </c>
      <c r="E35" s="345">
        <v>0</v>
      </c>
      <c r="F35" s="345">
        <v>0</v>
      </c>
      <c r="G35" s="345">
        <v>0</v>
      </c>
      <c r="H35" s="345">
        <v>0</v>
      </c>
      <c r="I35" s="345">
        <v>0</v>
      </c>
      <c r="J35" s="345">
        <v>0</v>
      </c>
      <c r="K35" s="345">
        <v>0</v>
      </c>
      <c r="L35" s="345">
        <v>0</v>
      </c>
      <c r="M35" s="345">
        <v>0</v>
      </c>
      <c r="N35" s="345">
        <v>0</v>
      </c>
      <c r="O35" s="345">
        <v>0</v>
      </c>
      <c r="P35" s="345">
        <v>0</v>
      </c>
      <c r="Q35" s="345">
        <v>0</v>
      </c>
      <c r="R35" s="345">
        <v>0</v>
      </c>
      <c r="S35" s="345">
        <v>0</v>
      </c>
      <c r="T35" s="345">
        <v>0</v>
      </c>
      <c r="U35" s="345">
        <v>0</v>
      </c>
      <c r="V35" s="345">
        <v>0</v>
      </c>
      <c r="W35" s="345">
        <v>0</v>
      </c>
      <c r="X35" s="345">
        <v>0</v>
      </c>
      <c r="Y35" s="345">
        <v>0</v>
      </c>
      <c r="Z35" s="345">
        <v>0</v>
      </c>
      <c r="AA35" s="345">
        <v>0</v>
      </c>
      <c r="AB35" s="345">
        <v>0</v>
      </c>
      <c r="AC35" s="345">
        <v>0</v>
      </c>
      <c r="AD35" s="345">
        <v>0</v>
      </c>
      <c r="AE35" s="345">
        <v>0</v>
      </c>
      <c r="AF35" s="345">
        <v>0</v>
      </c>
      <c r="AG35" s="345">
        <v>0</v>
      </c>
      <c r="AH35" s="345">
        <v>0</v>
      </c>
      <c r="AI35" s="345">
        <v>0</v>
      </c>
      <c r="AJ35" s="345">
        <v>0</v>
      </c>
      <c r="AK35" s="345">
        <v>0</v>
      </c>
      <c r="AL35" s="345">
        <v>0</v>
      </c>
      <c r="AM35" s="345">
        <v>0</v>
      </c>
      <c r="AN35" s="345">
        <v>0</v>
      </c>
      <c r="AO35" s="345">
        <v>0</v>
      </c>
      <c r="AP35" s="345">
        <v>0</v>
      </c>
      <c r="AQ35" s="345">
        <v>0</v>
      </c>
      <c r="AR35" s="345">
        <v>0</v>
      </c>
      <c r="AS35" s="345">
        <v>0</v>
      </c>
      <c r="AT35" s="345">
        <v>0</v>
      </c>
      <c r="AU35" s="345">
        <v>0</v>
      </c>
      <c r="AV35" s="345">
        <v>0</v>
      </c>
      <c r="AW35" s="345">
        <v>0</v>
      </c>
      <c r="AX35" s="345">
        <v>0</v>
      </c>
      <c r="AY35" s="345">
        <v>0</v>
      </c>
      <c r="AZ35" s="345">
        <v>0</v>
      </c>
      <c r="BA35" s="345">
        <v>0</v>
      </c>
      <c r="BB35" s="345">
        <v>0</v>
      </c>
      <c r="BC35" s="345">
        <v>0</v>
      </c>
      <c r="BD35" s="345">
        <v>0</v>
      </c>
      <c r="BE35" s="345">
        <v>0</v>
      </c>
      <c r="BF35" s="345">
        <v>0</v>
      </c>
      <c r="BG35" s="345">
        <v>0</v>
      </c>
      <c r="BH35" s="345">
        <v>0</v>
      </c>
      <c r="BI35" s="345">
        <v>0</v>
      </c>
      <c r="BJ35" s="345">
        <v>0</v>
      </c>
      <c r="BK35" s="345">
        <v>0</v>
      </c>
      <c r="BL35" s="345">
        <v>0</v>
      </c>
      <c r="BM35" s="345">
        <v>0</v>
      </c>
      <c r="BN35" s="345">
        <v>0</v>
      </c>
      <c r="BO35" s="345">
        <v>0</v>
      </c>
      <c r="BP35" s="345">
        <v>0</v>
      </c>
      <c r="BQ35" s="345">
        <v>0</v>
      </c>
      <c r="BR35" s="345">
        <v>0</v>
      </c>
      <c r="BS35" s="345">
        <v>0</v>
      </c>
      <c r="BT35" s="345">
        <v>0</v>
      </c>
      <c r="BU35" s="345">
        <v>0</v>
      </c>
      <c r="BV35" s="345">
        <v>0</v>
      </c>
      <c r="BW35" s="345">
        <v>0</v>
      </c>
      <c r="BX35" s="345">
        <v>0</v>
      </c>
      <c r="BY35" s="345">
        <v>0</v>
      </c>
    </row>
    <row r="36" spans="1:77" x14ac:dyDescent="0.3">
      <c r="A36" s="105" t="s">
        <v>356</v>
      </c>
      <c r="B36" s="345">
        <v>0</v>
      </c>
      <c r="C36" s="345">
        <v>0</v>
      </c>
      <c r="D36" s="345">
        <v>0</v>
      </c>
      <c r="E36" s="345">
        <v>0</v>
      </c>
      <c r="F36" s="345">
        <v>0</v>
      </c>
      <c r="G36" s="345">
        <v>0</v>
      </c>
      <c r="H36" s="345">
        <v>0</v>
      </c>
      <c r="I36" s="345">
        <v>0</v>
      </c>
      <c r="J36" s="345">
        <v>0</v>
      </c>
      <c r="K36" s="345">
        <v>0</v>
      </c>
      <c r="L36" s="345">
        <v>0</v>
      </c>
      <c r="M36" s="345">
        <v>0</v>
      </c>
      <c r="N36" s="345">
        <v>0</v>
      </c>
      <c r="O36" s="345">
        <v>0</v>
      </c>
      <c r="P36" s="345">
        <v>0</v>
      </c>
      <c r="Q36" s="345">
        <v>0</v>
      </c>
      <c r="R36" s="345">
        <v>0</v>
      </c>
      <c r="S36" s="345">
        <v>0</v>
      </c>
      <c r="T36" s="345">
        <v>0</v>
      </c>
      <c r="U36" s="345">
        <v>0</v>
      </c>
      <c r="V36" s="345">
        <v>0</v>
      </c>
      <c r="W36" s="345">
        <v>0</v>
      </c>
      <c r="X36" s="345">
        <v>0</v>
      </c>
      <c r="Y36" s="345">
        <v>0</v>
      </c>
      <c r="Z36" s="345">
        <v>0</v>
      </c>
      <c r="AA36" s="345">
        <v>0</v>
      </c>
      <c r="AB36" s="345">
        <v>0</v>
      </c>
      <c r="AC36" s="345">
        <v>0</v>
      </c>
      <c r="AD36" s="345">
        <v>0</v>
      </c>
      <c r="AE36" s="345">
        <v>0</v>
      </c>
      <c r="AF36" s="345">
        <v>0</v>
      </c>
      <c r="AG36" s="345">
        <v>0</v>
      </c>
      <c r="AH36" s="345">
        <v>0</v>
      </c>
      <c r="AI36" s="34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345">
        <v>0</v>
      </c>
      <c r="AP36" s="345">
        <v>0</v>
      </c>
      <c r="AQ36" s="345">
        <v>0</v>
      </c>
      <c r="AR36" s="345">
        <v>0</v>
      </c>
      <c r="AS36" s="345">
        <v>0</v>
      </c>
      <c r="AT36" s="345">
        <v>0</v>
      </c>
      <c r="AU36" s="345">
        <v>0</v>
      </c>
      <c r="AV36" s="345">
        <v>0</v>
      </c>
      <c r="AW36" s="345">
        <v>0</v>
      </c>
      <c r="AX36" s="345">
        <v>0</v>
      </c>
      <c r="AY36" s="345">
        <v>0</v>
      </c>
      <c r="AZ36" s="345">
        <v>0</v>
      </c>
      <c r="BA36" s="345">
        <v>0</v>
      </c>
      <c r="BB36" s="345">
        <v>0</v>
      </c>
      <c r="BC36" s="345">
        <v>0</v>
      </c>
      <c r="BD36" s="345">
        <v>0</v>
      </c>
      <c r="BE36" s="345">
        <v>0</v>
      </c>
      <c r="BF36" s="345">
        <v>0</v>
      </c>
      <c r="BG36" s="345">
        <v>0</v>
      </c>
      <c r="BH36" s="345">
        <v>0</v>
      </c>
      <c r="BI36" s="345">
        <v>0</v>
      </c>
      <c r="BJ36" s="345">
        <v>0</v>
      </c>
      <c r="BK36" s="345">
        <v>0</v>
      </c>
      <c r="BL36" s="345">
        <v>0</v>
      </c>
      <c r="BM36" s="345">
        <v>0</v>
      </c>
      <c r="BN36" s="345">
        <v>0</v>
      </c>
      <c r="BO36" s="34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345">
        <v>0</v>
      </c>
      <c r="BV36" s="345">
        <v>0</v>
      </c>
      <c r="BW36" s="345">
        <v>0</v>
      </c>
      <c r="BX36" s="345">
        <v>0</v>
      </c>
      <c r="BY36" s="345">
        <v>0</v>
      </c>
    </row>
    <row r="37" spans="1:77" x14ac:dyDescent="0.3">
      <c r="A37" s="105" t="s">
        <v>364</v>
      </c>
      <c r="B37" s="345">
        <v>0</v>
      </c>
      <c r="C37" s="345">
        <v>0</v>
      </c>
      <c r="D37" s="345">
        <v>0</v>
      </c>
      <c r="E37" s="345">
        <v>0</v>
      </c>
      <c r="F37" s="345">
        <v>0</v>
      </c>
      <c r="G37" s="345">
        <v>0</v>
      </c>
      <c r="H37" s="345">
        <v>0</v>
      </c>
      <c r="I37" s="345">
        <v>0</v>
      </c>
      <c r="J37" s="345">
        <v>0</v>
      </c>
      <c r="K37" s="345">
        <v>0</v>
      </c>
      <c r="L37" s="345">
        <v>0</v>
      </c>
      <c r="M37" s="345">
        <v>0</v>
      </c>
      <c r="N37" s="345">
        <v>0</v>
      </c>
      <c r="O37" s="345">
        <v>0</v>
      </c>
      <c r="P37" s="345">
        <v>0</v>
      </c>
      <c r="Q37" s="345">
        <v>0</v>
      </c>
      <c r="R37" s="345">
        <v>0</v>
      </c>
      <c r="S37" s="345">
        <v>0</v>
      </c>
      <c r="T37" s="345">
        <v>0</v>
      </c>
      <c r="U37" s="345">
        <v>0</v>
      </c>
      <c r="V37" s="345">
        <v>0</v>
      </c>
      <c r="W37" s="345">
        <v>0</v>
      </c>
      <c r="X37" s="345">
        <v>0</v>
      </c>
      <c r="Y37" s="345">
        <v>0</v>
      </c>
      <c r="Z37" s="345">
        <v>0</v>
      </c>
      <c r="AA37" s="345">
        <v>0</v>
      </c>
      <c r="AB37" s="345">
        <v>0</v>
      </c>
      <c r="AC37" s="345">
        <v>0</v>
      </c>
      <c r="AD37" s="345">
        <v>0</v>
      </c>
      <c r="AE37" s="345">
        <v>0</v>
      </c>
      <c r="AF37" s="345">
        <v>0</v>
      </c>
      <c r="AG37" s="345">
        <v>0</v>
      </c>
      <c r="AH37" s="345">
        <v>0</v>
      </c>
      <c r="AI37" s="345">
        <v>0</v>
      </c>
      <c r="AJ37" s="345">
        <v>0</v>
      </c>
      <c r="AK37" s="345">
        <v>0</v>
      </c>
      <c r="AL37" s="345">
        <v>0</v>
      </c>
      <c r="AM37" s="345">
        <v>0</v>
      </c>
      <c r="AN37" s="345">
        <v>0</v>
      </c>
      <c r="AO37" s="345">
        <v>0</v>
      </c>
      <c r="AP37" s="345">
        <v>0</v>
      </c>
      <c r="AQ37" s="345">
        <v>0</v>
      </c>
      <c r="AR37" s="345">
        <v>0</v>
      </c>
      <c r="AS37" s="345">
        <v>0</v>
      </c>
      <c r="AT37" s="345">
        <v>0</v>
      </c>
      <c r="AU37" s="345">
        <v>0</v>
      </c>
      <c r="AV37" s="345">
        <v>0</v>
      </c>
      <c r="AW37" s="345">
        <v>0</v>
      </c>
      <c r="AX37" s="345">
        <v>0</v>
      </c>
      <c r="AY37" s="345">
        <v>0</v>
      </c>
      <c r="AZ37" s="345">
        <v>0</v>
      </c>
      <c r="BA37" s="345">
        <v>0</v>
      </c>
      <c r="BB37" s="345">
        <v>0</v>
      </c>
      <c r="BC37" s="345">
        <v>0</v>
      </c>
      <c r="BD37" s="345">
        <v>0</v>
      </c>
      <c r="BE37" s="345">
        <v>0</v>
      </c>
      <c r="BF37" s="345">
        <v>0</v>
      </c>
      <c r="BG37" s="345">
        <v>0</v>
      </c>
      <c r="BH37" s="345">
        <v>0</v>
      </c>
      <c r="BI37" s="345">
        <v>0</v>
      </c>
      <c r="BJ37" s="345">
        <v>0</v>
      </c>
      <c r="BK37" s="345">
        <v>0</v>
      </c>
      <c r="BL37" s="345">
        <v>0</v>
      </c>
      <c r="BM37" s="345">
        <v>0</v>
      </c>
      <c r="BN37" s="345">
        <v>0</v>
      </c>
      <c r="BO37" s="345">
        <v>0</v>
      </c>
      <c r="BP37" s="345">
        <v>0</v>
      </c>
      <c r="BQ37" s="345">
        <v>0</v>
      </c>
      <c r="BR37" s="345">
        <v>0</v>
      </c>
      <c r="BS37" s="345">
        <v>0</v>
      </c>
      <c r="BT37" s="345">
        <v>0</v>
      </c>
      <c r="BU37" s="345">
        <v>0</v>
      </c>
      <c r="BV37" s="345">
        <v>0</v>
      </c>
      <c r="BW37" s="345">
        <v>0</v>
      </c>
      <c r="BX37" s="345">
        <v>0</v>
      </c>
      <c r="BY37" s="345">
        <v>0</v>
      </c>
    </row>
    <row r="38" spans="1:77" x14ac:dyDescent="0.3">
      <c r="A38" s="105" t="s">
        <v>368</v>
      </c>
      <c r="B38" s="345">
        <v>0</v>
      </c>
      <c r="C38" s="345">
        <v>0</v>
      </c>
      <c r="D38" s="345">
        <v>0</v>
      </c>
      <c r="E38" s="345">
        <v>0</v>
      </c>
      <c r="F38" s="345">
        <v>0</v>
      </c>
      <c r="G38" s="345">
        <v>0</v>
      </c>
      <c r="H38" s="345">
        <v>0</v>
      </c>
      <c r="I38" s="345">
        <v>0</v>
      </c>
      <c r="J38" s="345">
        <v>0</v>
      </c>
      <c r="K38" s="345">
        <v>0</v>
      </c>
      <c r="L38" s="345">
        <v>0</v>
      </c>
      <c r="M38" s="345">
        <v>0</v>
      </c>
      <c r="N38" s="345">
        <v>0</v>
      </c>
      <c r="O38" s="345">
        <v>0</v>
      </c>
      <c r="P38" s="345">
        <v>0</v>
      </c>
      <c r="Q38" s="345">
        <v>0</v>
      </c>
      <c r="R38" s="345">
        <v>0</v>
      </c>
      <c r="S38" s="345">
        <v>0</v>
      </c>
      <c r="T38" s="345">
        <v>0</v>
      </c>
      <c r="U38" s="345">
        <v>0</v>
      </c>
      <c r="V38" s="345">
        <v>0</v>
      </c>
      <c r="W38" s="345">
        <v>0</v>
      </c>
      <c r="X38" s="345">
        <v>0</v>
      </c>
      <c r="Y38" s="345">
        <v>0</v>
      </c>
      <c r="Z38" s="345">
        <v>0</v>
      </c>
      <c r="AA38" s="345">
        <v>0</v>
      </c>
      <c r="AB38" s="345">
        <v>0</v>
      </c>
      <c r="AC38" s="345">
        <v>0</v>
      </c>
      <c r="AD38" s="345">
        <v>0</v>
      </c>
      <c r="AE38" s="345">
        <v>0</v>
      </c>
      <c r="AF38" s="345">
        <v>0</v>
      </c>
      <c r="AG38" s="345">
        <v>0</v>
      </c>
      <c r="AH38" s="345">
        <v>0</v>
      </c>
      <c r="AI38" s="345">
        <v>0</v>
      </c>
      <c r="AJ38" s="345">
        <v>0</v>
      </c>
      <c r="AK38" s="345">
        <v>0</v>
      </c>
      <c r="AL38" s="345">
        <v>0</v>
      </c>
      <c r="AM38" s="345">
        <v>0</v>
      </c>
      <c r="AN38" s="345">
        <v>0</v>
      </c>
      <c r="AO38" s="345">
        <v>0</v>
      </c>
      <c r="AP38" s="345">
        <v>0</v>
      </c>
      <c r="AQ38" s="345">
        <v>0</v>
      </c>
      <c r="AR38" s="345">
        <v>0</v>
      </c>
      <c r="AS38" s="345">
        <v>0</v>
      </c>
      <c r="AT38" s="345">
        <v>0</v>
      </c>
      <c r="AU38" s="345">
        <v>0</v>
      </c>
      <c r="AV38" s="345">
        <v>0</v>
      </c>
      <c r="AW38" s="345">
        <v>0</v>
      </c>
      <c r="AX38" s="345">
        <v>0</v>
      </c>
      <c r="AY38" s="345">
        <v>0</v>
      </c>
      <c r="AZ38" s="345">
        <v>0</v>
      </c>
      <c r="BA38" s="345">
        <v>0</v>
      </c>
      <c r="BB38" s="345">
        <v>0</v>
      </c>
      <c r="BC38" s="345">
        <v>0</v>
      </c>
      <c r="BD38" s="345">
        <v>0</v>
      </c>
      <c r="BE38" s="345">
        <v>0</v>
      </c>
      <c r="BF38" s="345">
        <v>0</v>
      </c>
      <c r="BG38" s="345">
        <v>0</v>
      </c>
      <c r="BH38" s="345">
        <v>0</v>
      </c>
      <c r="BI38" s="345">
        <v>0</v>
      </c>
      <c r="BJ38" s="345">
        <v>0</v>
      </c>
      <c r="BK38" s="345">
        <v>0</v>
      </c>
      <c r="BL38" s="345">
        <v>0</v>
      </c>
      <c r="BM38" s="345">
        <v>0</v>
      </c>
      <c r="BN38" s="345">
        <v>0</v>
      </c>
      <c r="BO38" s="345">
        <v>0</v>
      </c>
      <c r="BP38" s="345">
        <v>0</v>
      </c>
      <c r="BQ38" s="345">
        <v>0</v>
      </c>
      <c r="BR38" s="345">
        <v>0</v>
      </c>
      <c r="BS38" s="345">
        <v>0</v>
      </c>
      <c r="BT38" s="345">
        <v>0</v>
      </c>
      <c r="BU38" s="345">
        <v>0</v>
      </c>
      <c r="BV38" s="345">
        <v>0</v>
      </c>
      <c r="BW38" s="345">
        <v>0</v>
      </c>
      <c r="BX38" s="345">
        <v>0</v>
      </c>
      <c r="BY38" s="345">
        <v>0</v>
      </c>
    </row>
    <row r="39" spans="1:77" x14ac:dyDescent="0.3">
      <c r="A39" s="105" t="s">
        <v>374</v>
      </c>
      <c r="B39" s="345">
        <v>0</v>
      </c>
      <c r="C39" s="345">
        <v>0</v>
      </c>
      <c r="D39" s="345">
        <v>0</v>
      </c>
      <c r="E39" s="345">
        <v>0</v>
      </c>
      <c r="F39" s="345">
        <v>0</v>
      </c>
      <c r="G39" s="345">
        <v>0</v>
      </c>
      <c r="H39" s="345">
        <v>0</v>
      </c>
      <c r="I39" s="345">
        <v>0</v>
      </c>
      <c r="J39" s="345">
        <v>0</v>
      </c>
      <c r="K39" s="345">
        <v>0</v>
      </c>
      <c r="L39" s="345">
        <v>0</v>
      </c>
      <c r="M39" s="345">
        <v>0</v>
      </c>
      <c r="N39" s="345">
        <v>0</v>
      </c>
      <c r="O39" s="345">
        <v>0</v>
      </c>
      <c r="P39" s="345">
        <v>0</v>
      </c>
      <c r="Q39" s="345">
        <v>0</v>
      </c>
      <c r="R39" s="345">
        <v>0</v>
      </c>
      <c r="S39" s="345">
        <v>0</v>
      </c>
      <c r="T39" s="345">
        <v>0</v>
      </c>
      <c r="U39" s="345">
        <v>0</v>
      </c>
      <c r="V39" s="345">
        <v>0</v>
      </c>
      <c r="W39" s="345">
        <v>0</v>
      </c>
      <c r="X39" s="345">
        <v>0</v>
      </c>
      <c r="Y39" s="345">
        <v>0</v>
      </c>
      <c r="Z39" s="345">
        <v>0</v>
      </c>
      <c r="AA39" s="345">
        <v>0</v>
      </c>
      <c r="AB39" s="345">
        <v>0</v>
      </c>
      <c r="AC39" s="345">
        <v>0</v>
      </c>
      <c r="AD39" s="345">
        <v>0</v>
      </c>
      <c r="AE39" s="345">
        <v>0</v>
      </c>
      <c r="AF39" s="345">
        <v>0</v>
      </c>
      <c r="AG39" s="345">
        <v>0</v>
      </c>
      <c r="AH39" s="345">
        <v>0</v>
      </c>
      <c r="AI39" s="34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0</v>
      </c>
      <c r="AO39" s="345">
        <v>0</v>
      </c>
      <c r="AP39" s="345">
        <v>0</v>
      </c>
      <c r="AQ39" s="345">
        <v>0</v>
      </c>
      <c r="AR39" s="345">
        <v>0</v>
      </c>
      <c r="AS39" s="345">
        <v>0</v>
      </c>
      <c r="AT39" s="345">
        <v>0</v>
      </c>
      <c r="AU39" s="345">
        <v>0</v>
      </c>
      <c r="AV39" s="345">
        <v>0</v>
      </c>
      <c r="AW39" s="345">
        <v>0</v>
      </c>
      <c r="AX39" s="345">
        <v>0</v>
      </c>
      <c r="AY39" s="345">
        <v>0</v>
      </c>
      <c r="AZ39" s="345">
        <v>0</v>
      </c>
      <c r="BA39" s="345">
        <v>0</v>
      </c>
      <c r="BB39" s="345">
        <v>0</v>
      </c>
      <c r="BC39" s="345">
        <v>0</v>
      </c>
      <c r="BD39" s="345">
        <v>0</v>
      </c>
      <c r="BE39" s="345">
        <v>0</v>
      </c>
      <c r="BF39" s="345">
        <v>0</v>
      </c>
      <c r="BG39" s="345">
        <v>0</v>
      </c>
      <c r="BH39" s="345">
        <v>0</v>
      </c>
      <c r="BI39" s="345">
        <v>0</v>
      </c>
      <c r="BJ39" s="345">
        <v>0</v>
      </c>
      <c r="BK39" s="345">
        <v>0</v>
      </c>
      <c r="BL39" s="345">
        <v>0</v>
      </c>
      <c r="BM39" s="345">
        <v>0</v>
      </c>
      <c r="BN39" s="345">
        <v>0</v>
      </c>
      <c r="BO39" s="34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345">
        <v>0</v>
      </c>
      <c r="BV39" s="345">
        <v>0</v>
      </c>
      <c r="BW39" s="345">
        <v>0</v>
      </c>
      <c r="BX39" s="345">
        <v>0</v>
      </c>
      <c r="BY39" s="345">
        <v>0</v>
      </c>
    </row>
    <row r="40" spans="1:77" x14ac:dyDescent="0.3">
      <c r="A40" s="105" t="s">
        <v>384</v>
      </c>
      <c r="B40" s="345">
        <v>0</v>
      </c>
      <c r="C40" s="345">
        <v>0</v>
      </c>
      <c r="D40" s="345">
        <v>0</v>
      </c>
      <c r="E40" s="345">
        <v>0</v>
      </c>
      <c r="F40" s="345">
        <v>0</v>
      </c>
      <c r="G40" s="345">
        <v>0</v>
      </c>
      <c r="H40" s="345">
        <v>0</v>
      </c>
      <c r="I40" s="345">
        <v>0</v>
      </c>
      <c r="J40" s="345">
        <v>0</v>
      </c>
      <c r="K40" s="345">
        <v>0</v>
      </c>
      <c r="L40" s="345">
        <v>0</v>
      </c>
      <c r="M40" s="345">
        <v>0</v>
      </c>
      <c r="N40" s="345">
        <v>0</v>
      </c>
      <c r="O40" s="345">
        <v>0</v>
      </c>
      <c r="P40" s="345">
        <v>0</v>
      </c>
      <c r="Q40" s="345">
        <v>0</v>
      </c>
      <c r="R40" s="345">
        <v>0</v>
      </c>
      <c r="S40" s="345">
        <v>0</v>
      </c>
      <c r="T40" s="345">
        <v>0</v>
      </c>
      <c r="U40" s="345">
        <v>0</v>
      </c>
      <c r="V40" s="345">
        <v>0</v>
      </c>
      <c r="W40" s="345">
        <v>0</v>
      </c>
      <c r="X40" s="345">
        <v>0</v>
      </c>
      <c r="Y40" s="345">
        <v>0</v>
      </c>
      <c r="Z40" s="345">
        <v>0</v>
      </c>
      <c r="AA40" s="345">
        <v>0</v>
      </c>
      <c r="AB40" s="345">
        <v>0</v>
      </c>
      <c r="AC40" s="345">
        <v>0</v>
      </c>
      <c r="AD40" s="345">
        <v>0</v>
      </c>
      <c r="AE40" s="345">
        <v>0</v>
      </c>
      <c r="AF40" s="345">
        <v>0</v>
      </c>
      <c r="AG40" s="345">
        <v>0</v>
      </c>
      <c r="AH40" s="345">
        <v>0</v>
      </c>
      <c r="AI40" s="34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0</v>
      </c>
      <c r="AO40" s="345">
        <v>0</v>
      </c>
      <c r="AP40" s="345">
        <v>0</v>
      </c>
      <c r="AQ40" s="345">
        <v>0</v>
      </c>
      <c r="AR40" s="345">
        <v>0</v>
      </c>
      <c r="AS40" s="345">
        <v>0</v>
      </c>
      <c r="AT40" s="345">
        <v>0</v>
      </c>
      <c r="AU40" s="345">
        <v>0</v>
      </c>
      <c r="AV40" s="345">
        <v>0</v>
      </c>
      <c r="AW40" s="345">
        <v>0</v>
      </c>
      <c r="AX40" s="345">
        <v>0</v>
      </c>
      <c r="AY40" s="345">
        <v>0</v>
      </c>
      <c r="AZ40" s="345">
        <v>0</v>
      </c>
      <c r="BA40" s="345">
        <v>0</v>
      </c>
      <c r="BB40" s="345">
        <v>0</v>
      </c>
      <c r="BC40" s="345">
        <v>0</v>
      </c>
      <c r="BD40" s="345">
        <v>0</v>
      </c>
      <c r="BE40" s="345">
        <v>0</v>
      </c>
      <c r="BF40" s="345">
        <v>0</v>
      </c>
      <c r="BG40" s="345">
        <v>0</v>
      </c>
      <c r="BH40" s="345">
        <v>0</v>
      </c>
      <c r="BI40" s="345">
        <v>0</v>
      </c>
      <c r="BJ40" s="345">
        <v>0</v>
      </c>
      <c r="BK40" s="345">
        <v>0</v>
      </c>
      <c r="BL40" s="345">
        <v>0</v>
      </c>
      <c r="BM40" s="345">
        <v>0</v>
      </c>
      <c r="BN40" s="345">
        <v>0</v>
      </c>
      <c r="BO40" s="34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345">
        <v>0</v>
      </c>
      <c r="BV40" s="345">
        <v>0</v>
      </c>
      <c r="BW40" s="345">
        <v>0</v>
      </c>
      <c r="BX40" s="345">
        <v>0</v>
      </c>
      <c r="BY40" s="345">
        <v>0</v>
      </c>
    </row>
    <row r="41" spans="1:77" x14ac:dyDescent="0.3">
      <c r="A41" s="105" t="s">
        <v>392</v>
      </c>
      <c r="B41" s="345">
        <v>0</v>
      </c>
      <c r="C41" s="345">
        <v>0</v>
      </c>
      <c r="D41" s="345">
        <v>0</v>
      </c>
      <c r="E41" s="345">
        <v>0</v>
      </c>
      <c r="F41" s="345">
        <v>0</v>
      </c>
      <c r="G41" s="345">
        <v>0</v>
      </c>
      <c r="H41" s="345">
        <v>0</v>
      </c>
      <c r="I41" s="345">
        <v>0</v>
      </c>
      <c r="J41" s="345">
        <v>0</v>
      </c>
      <c r="K41" s="345">
        <v>0</v>
      </c>
      <c r="L41" s="345">
        <v>0</v>
      </c>
      <c r="M41" s="345">
        <v>0</v>
      </c>
      <c r="N41" s="345">
        <v>0</v>
      </c>
      <c r="O41" s="345">
        <v>0</v>
      </c>
      <c r="P41" s="345">
        <v>0</v>
      </c>
      <c r="Q41" s="345">
        <v>0</v>
      </c>
      <c r="R41" s="345">
        <v>0</v>
      </c>
      <c r="S41" s="345">
        <v>0</v>
      </c>
      <c r="T41" s="345">
        <v>0</v>
      </c>
      <c r="U41" s="345">
        <v>0</v>
      </c>
      <c r="V41" s="345">
        <v>0</v>
      </c>
      <c r="W41" s="345">
        <v>0</v>
      </c>
      <c r="X41" s="345">
        <v>0</v>
      </c>
      <c r="Y41" s="345">
        <v>0</v>
      </c>
      <c r="Z41" s="345">
        <v>0</v>
      </c>
      <c r="AA41" s="345">
        <v>0</v>
      </c>
      <c r="AB41" s="345">
        <v>0</v>
      </c>
      <c r="AC41" s="345">
        <v>0</v>
      </c>
      <c r="AD41" s="345">
        <v>0</v>
      </c>
      <c r="AE41" s="345">
        <v>0</v>
      </c>
      <c r="AF41" s="345">
        <v>0</v>
      </c>
      <c r="AG41" s="345">
        <v>0</v>
      </c>
      <c r="AH41" s="345">
        <v>0</v>
      </c>
      <c r="AI41" s="345">
        <v>0</v>
      </c>
      <c r="AJ41" s="345">
        <v>0</v>
      </c>
      <c r="AK41" s="345">
        <v>0</v>
      </c>
      <c r="AL41" s="345">
        <v>0</v>
      </c>
      <c r="AM41" s="345">
        <v>0</v>
      </c>
      <c r="AN41" s="345">
        <v>0</v>
      </c>
      <c r="AO41" s="345">
        <v>0</v>
      </c>
      <c r="AP41" s="345">
        <v>0</v>
      </c>
      <c r="AQ41" s="345">
        <v>0</v>
      </c>
      <c r="AR41" s="345">
        <v>0</v>
      </c>
      <c r="AS41" s="345">
        <v>0</v>
      </c>
      <c r="AT41" s="345">
        <v>0</v>
      </c>
      <c r="AU41" s="345">
        <v>0</v>
      </c>
      <c r="AV41" s="345">
        <v>0</v>
      </c>
      <c r="AW41" s="345">
        <v>0</v>
      </c>
      <c r="AX41" s="345">
        <v>0</v>
      </c>
      <c r="AY41" s="345">
        <v>0</v>
      </c>
      <c r="AZ41" s="345">
        <v>0</v>
      </c>
      <c r="BA41" s="345">
        <v>0</v>
      </c>
      <c r="BB41" s="345">
        <v>0</v>
      </c>
      <c r="BC41" s="345">
        <v>0</v>
      </c>
      <c r="BD41" s="345">
        <v>0</v>
      </c>
      <c r="BE41" s="345">
        <v>0</v>
      </c>
      <c r="BF41" s="345">
        <v>0</v>
      </c>
      <c r="BG41" s="345">
        <v>0</v>
      </c>
      <c r="BH41" s="345">
        <v>0</v>
      </c>
      <c r="BI41" s="345">
        <v>0</v>
      </c>
      <c r="BJ41" s="345">
        <v>0</v>
      </c>
      <c r="BK41" s="345">
        <v>0</v>
      </c>
      <c r="BL41" s="345">
        <v>0</v>
      </c>
      <c r="BM41" s="345">
        <v>0</v>
      </c>
      <c r="BN41" s="345">
        <v>0</v>
      </c>
      <c r="BO41" s="345">
        <v>0</v>
      </c>
      <c r="BP41" s="345">
        <v>0</v>
      </c>
      <c r="BQ41" s="345">
        <v>0</v>
      </c>
      <c r="BR41" s="345">
        <v>0</v>
      </c>
      <c r="BS41" s="345">
        <v>0</v>
      </c>
      <c r="BT41" s="345">
        <v>0</v>
      </c>
      <c r="BU41" s="345">
        <v>0</v>
      </c>
      <c r="BV41" s="345">
        <v>0</v>
      </c>
      <c r="BW41" s="345">
        <v>0</v>
      </c>
      <c r="BX41" s="345">
        <v>0</v>
      </c>
      <c r="BY41" s="345">
        <v>0</v>
      </c>
    </row>
    <row r="42" spans="1:77" x14ac:dyDescent="0.3">
      <c r="A42" s="105" t="s">
        <v>396</v>
      </c>
      <c r="B42" s="345">
        <v>0</v>
      </c>
      <c r="C42" s="345">
        <v>0</v>
      </c>
      <c r="D42" s="345">
        <v>0</v>
      </c>
      <c r="E42" s="345">
        <v>0</v>
      </c>
      <c r="F42" s="345">
        <v>0</v>
      </c>
      <c r="G42" s="345">
        <v>0</v>
      </c>
      <c r="H42" s="345">
        <v>0</v>
      </c>
      <c r="I42" s="345">
        <v>0</v>
      </c>
      <c r="J42" s="345">
        <v>0</v>
      </c>
      <c r="K42" s="345">
        <v>0</v>
      </c>
      <c r="L42" s="345">
        <v>0</v>
      </c>
      <c r="M42" s="345">
        <v>0</v>
      </c>
      <c r="N42" s="345">
        <v>0</v>
      </c>
      <c r="O42" s="345">
        <v>0</v>
      </c>
      <c r="P42" s="345">
        <v>0</v>
      </c>
      <c r="Q42" s="345">
        <v>0</v>
      </c>
      <c r="R42" s="345">
        <v>0</v>
      </c>
      <c r="S42" s="345">
        <v>0</v>
      </c>
      <c r="T42" s="345">
        <v>0</v>
      </c>
      <c r="U42" s="345">
        <v>0</v>
      </c>
      <c r="V42" s="345">
        <v>0</v>
      </c>
      <c r="W42" s="345">
        <v>0</v>
      </c>
      <c r="X42" s="345">
        <v>0</v>
      </c>
      <c r="Y42" s="345">
        <v>0</v>
      </c>
      <c r="Z42" s="345">
        <v>0</v>
      </c>
      <c r="AA42" s="345">
        <v>0</v>
      </c>
      <c r="AB42" s="345">
        <v>0</v>
      </c>
      <c r="AC42" s="345">
        <v>0</v>
      </c>
      <c r="AD42" s="345">
        <v>0</v>
      </c>
      <c r="AE42" s="345">
        <v>0</v>
      </c>
      <c r="AF42" s="345">
        <v>0</v>
      </c>
      <c r="AG42" s="345">
        <v>0</v>
      </c>
      <c r="AH42" s="345">
        <v>0</v>
      </c>
      <c r="AI42" s="345">
        <v>0</v>
      </c>
      <c r="AJ42" s="345">
        <v>0</v>
      </c>
      <c r="AK42" s="345">
        <v>0</v>
      </c>
      <c r="AL42" s="345">
        <v>0</v>
      </c>
      <c r="AM42" s="345">
        <v>0</v>
      </c>
      <c r="AN42" s="345">
        <v>0</v>
      </c>
      <c r="AO42" s="345">
        <v>0</v>
      </c>
      <c r="AP42" s="345">
        <v>0</v>
      </c>
      <c r="AQ42" s="345">
        <v>0</v>
      </c>
      <c r="AR42" s="345">
        <v>0</v>
      </c>
      <c r="AS42" s="345">
        <v>0</v>
      </c>
      <c r="AT42" s="345">
        <v>0</v>
      </c>
      <c r="AU42" s="345">
        <v>0</v>
      </c>
      <c r="AV42" s="345">
        <v>0</v>
      </c>
      <c r="AW42" s="345">
        <v>0</v>
      </c>
      <c r="AX42" s="345">
        <v>0</v>
      </c>
      <c r="AY42" s="345">
        <v>0</v>
      </c>
      <c r="AZ42" s="345">
        <v>0</v>
      </c>
      <c r="BA42" s="345">
        <v>0</v>
      </c>
      <c r="BB42" s="345">
        <v>0</v>
      </c>
      <c r="BC42" s="345">
        <v>0</v>
      </c>
      <c r="BD42" s="345">
        <v>0</v>
      </c>
      <c r="BE42" s="345">
        <v>0</v>
      </c>
      <c r="BF42" s="345">
        <v>0</v>
      </c>
      <c r="BG42" s="345">
        <v>0</v>
      </c>
      <c r="BH42" s="345">
        <v>0</v>
      </c>
      <c r="BI42" s="345">
        <v>0</v>
      </c>
      <c r="BJ42" s="345">
        <v>0</v>
      </c>
      <c r="BK42" s="345">
        <v>0</v>
      </c>
      <c r="BL42" s="345">
        <v>0</v>
      </c>
      <c r="BM42" s="345">
        <v>0</v>
      </c>
      <c r="BN42" s="345">
        <v>0</v>
      </c>
      <c r="BO42" s="345">
        <v>0</v>
      </c>
      <c r="BP42" s="345">
        <v>0</v>
      </c>
      <c r="BQ42" s="345">
        <v>0</v>
      </c>
      <c r="BR42" s="345">
        <v>0</v>
      </c>
      <c r="BS42" s="345">
        <v>0</v>
      </c>
      <c r="BT42" s="345">
        <v>0</v>
      </c>
      <c r="BU42" s="345">
        <v>0</v>
      </c>
      <c r="BV42" s="345">
        <v>0</v>
      </c>
      <c r="BW42" s="345">
        <v>0</v>
      </c>
      <c r="BX42" s="345">
        <v>0</v>
      </c>
      <c r="BY42" s="345">
        <v>0</v>
      </c>
    </row>
    <row r="43" spans="1:77" x14ac:dyDescent="0.3">
      <c r="A43" s="105" t="s">
        <v>412</v>
      </c>
      <c r="B43" s="345">
        <v>0</v>
      </c>
      <c r="C43" s="345">
        <v>0</v>
      </c>
      <c r="D43" s="345">
        <v>0</v>
      </c>
      <c r="E43" s="345">
        <v>0</v>
      </c>
      <c r="F43" s="345">
        <v>0</v>
      </c>
      <c r="G43" s="345">
        <v>0</v>
      </c>
      <c r="H43" s="345">
        <v>0</v>
      </c>
      <c r="I43" s="345">
        <v>0</v>
      </c>
      <c r="J43" s="345">
        <v>0</v>
      </c>
      <c r="K43" s="345">
        <v>0</v>
      </c>
      <c r="L43" s="345">
        <v>0</v>
      </c>
      <c r="M43" s="345">
        <v>0</v>
      </c>
      <c r="N43" s="345">
        <v>0</v>
      </c>
      <c r="O43" s="345">
        <v>0</v>
      </c>
      <c r="P43" s="345">
        <v>0</v>
      </c>
      <c r="Q43" s="345">
        <v>0</v>
      </c>
      <c r="R43" s="345">
        <v>0</v>
      </c>
      <c r="S43" s="345">
        <v>0</v>
      </c>
      <c r="T43" s="345">
        <v>0</v>
      </c>
      <c r="U43" s="345">
        <v>0</v>
      </c>
      <c r="V43" s="345">
        <v>0</v>
      </c>
      <c r="W43" s="345">
        <v>0</v>
      </c>
      <c r="X43" s="345">
        <v>0</v>
      </c>
      <c r="Y43" s="345">
        <v>0</v>
      </c>
      <c r="Z43" s="345">
        <v>0</v>
      </c>
      <c r="AA43" s="345">
        <v>0</v>
      </c>
      <c r="AB43" s="345">
        <v>0</v>
      </c>
      <c r="AC43" s="345">
        <v>0</v>
      </c>
      <c r="AD43" s="345">
        <v>0</v>
      </c>
      <c r="AE43" s="345">
        <v>0</v>
      </c>
      <c r="AF43" s="345">
        <v>0</v>
      </c>
      <c r="AG43" s="345">
        <v>0</v>
      </c>
      <c r="AH43" s="345">
        <v>0</v>
      </c>
      <c r="AI43" s="345">
        <v>0</v>
      </c>
      <c r="AJ43" s="345">
        <v>0</v>
      </c>
      <c r="AK43" s="345">
        <v>0</v>
      </c>
      <c r="AL43" s="345">
        <v>0</v>
      </c>
      <c r="AM43" s="345">
        <v>0</v>
      </c>
      <c r="AN43" s="345">
        <v>0</v>
      </c>
      <c r="AO43" s="345">
        <v>0</v>
      </c>
      <c r="AP43" s="345">
        <v>0</v>
      </c>
      <c r="AQ43" s="345">
        <v>0</v>
      </c>
      <c r="AR43" s="345">
        <v>0</v>
      </c>
      <c r="AS43" s="345">
        <v>0</v>
      </c>
      <c r="AT43" s="345">
        <v>0</v>
      </c>
      <c r="AU43" s="345">
        <v>0</v>
      </c>
      <c r="AV43" s="345">
        <v>0</v>
      </c>
      <c r="AW43" s="345">
        <v>0</v>
      </c>
      <c r="AX43" s="345">
        <v>0</v>
      </c>
      <c r="AY43" s="345">
        <v>0</v>
      </c>
      <c r="AZ43" s="345">
        <v>0</v>
      </c>
      <c r="BA43" s="345">
        <v>0</v>
      </c>
      <c r="BB43" s="345">
        <v>0</v>
      </c>
      <c r="BC43" s="345">
        <v>0</v>
      </c>
      <c r="BD43" s="345">
        <v>0</v>
      </c>
      <c r="BE43" s="345">
        <v>0</v>
      </c>
      <c r="BF43" s="345">
        <v>0</v>
      </c>
      <c r="BG43" s="345">
        <v>0</v>
      </c>
      <c r="BH43" s="345">
        <v>0</v>
      </c>
      <c r="BI43" s="345">
        <v>0</v>
      </c>
      <c r="BJ43" s="345">
        <v>0</v>
      </c>
      <c r="BK43" s="345">
        <v>0</v>
      </c>
      <c r="BL43" s="345">
        <v>0</v>
      </c>
      <c r="BM43" s="345">
        <v>0</v>
      </c>
      <c r="BN43" s="345">
        <v>0</v>
      </c>
      <c r="BO43" s="345">
        <v>0</v>
      </c>
      <c r="BP43" s="345">
        <v>0</v>
      </c>
      <c r="BQ43" s="345">
        <v>0</v>
      </c>
      <c r="BR43" s="345">
        <v>0</v>
      </c>
      <c r="BS43" s="345">
        <v>0</v>
      </c>
      <c r="BT43" s="345">
        <v>0</v>
      </c>
      <c r="BU43" s="345">
        <v>0</v>
      </c>
      <c r="BV43" s="345">
        <v>0</v>
      </c>
      <c r="BW43" s="345">
        <v>0</v>
      </c>
      <c r="BX43" s="345">
        <v>0</v>
      </c>
      <c r="BY43" s="345">
        <v>0</v>
      </c>
    </row>
    <row r="44" spans="1:77" x14ac:dyDescent="0.3">
      <c r="A44" s="105" t="s">
        <v>420</v>
      </c>
      <c r="B44" s="345">
        <v>0</v>
      </c>
      <c r="C44" s="345">
        <v>0</v>
      </c>
      <c r="D44" s="345">
        <v>0</v>
      </c>
      <c r="E44" s="345">
        <v>0</v>
      </c>
      <c r="F44" s="345">
        <v>0</v>
      </c>
      <c r="G44" s="345">
        <v>0</v>
      </c>
      <c r="H44" s="345">
        <v>0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45">
        <v>0</v>
      </c>
      <c r="O44" s="345">
        <v>0</v>
      </c>
      <c r="P44" s="345">
        <v>0</v>
      </c>
      <c r="Q44" s="345">
        <v>0</v>
      </c>
      <c r="R44" s="345">
        <v>0</v>
      </c>
      <c r="S44" s="345">
        <v>0</v>
      </c>
      <c r="T44" s="345">
        <v>0</v>
      </c>
      <c r="U44" s="345">
        <v>0</v>
      </c>
      <c r="V44" s="345">
        <v>0</v>
      </c>
      <c r="W44" s="345">
        <v>0</v>
      </c>
      <c r="X44" s="345">
        <v>0</v>
      </c>
      <c r="Y44" s="345">
        <v>0</v>
      </c>
      <c r="Z44" s="345">
        <v>0</v>
      </c>
      <c r="AA44" s="345">
        <v>0</v>
      </c>
      <c r="AB44" s="345">
        <v>0</v>
      </c>
      <c r="AC44" s="345">
        <v>0</v>
      </c>
      <c r="AD44" s="345">
        <v>0</v>
      </c>
      <c r="AE44" s="345">
        <v>0</v>
      </c>
      <c r="AF44" s="345">
        <v>0</v>
      </c>
      <c r="AG44" s="345">
        <v>0</v>
      </c>
      <c r="AH44" s="345">
        <v>0</v>
      </c>
      <c r="AI44" s="345">
        <v>0</v>
      </c>
      <c r="AJ44" s="345">
        <v>0</v>
      </c>
      <c r="AK44" s="345">
        <v>0</v>
      </c>
      <c r="AL44" s="345">
        <v>0</v>
      </c>
      <c r="AM44" s="345">
        <v>0</v>
      </c>
      <c r="AN44" s="345">
        <v>0</v>
      </c>
      <c r="AO44" s="345">
        <v>0</v>
      </c>
      <c r="AP44" s="345">
        <v>0</v>
      </c>
      <c r="AQ44" s="345">
        <v>0</v>
      </c>
      <c r="AR44" s="345">
        <v>0</v>
      </c>
      <c r="AS44" s="345">
        <v>0</v>
      </c>
      <c r="AT44" s="345">
        <v>0</v>
      </c>
      <c r="AU44" s="345">
        <v>0</v>
      </c>
      <c r="AV44" s="345">
        <v>0</v>
      </c>
      <c r="AW44" s="345">
        <v>0</v>
      </c>
      <c r="AX44" s="345">
        <v>0</v>
      </c>
      <c r="AY44" s="345">
        <v>0</v>
      </c>
      <c r="AZ44" s="345">
        <v>0</v>
      </c>
      <c r="BA44" s="345">
        <v>0</v>
      </c>
      <c r="BB44" s="345">
        <v>0</v>
      </c>
      <c r="BC44" s="345">
        <v>0</v>
      </c>
      <c r="BD44" s="345">
        <v>0</v>
      </c>
      <c r="BE44" s="345">
        <v>0</v>
      </c>
      <c r="BF44" s="345">
        <v>0</v>
      </c>
      <c r="BG44" s="345">
        <v>0</v>
      </c>
      <c r="BH44" s="345">
        <v>0</v>
      </c>
      <c r="BI44" s="345">
        <v>0</v>
      </c>
      <c r="BJ44" s="345">
        <v>0</v>
      </c>
      <c r="BK44" s="345">
        <v>0</v>
      </c>
      <c r="BL44" s="345">
        <v>0</v>
      </c>
      <c r="BM44" s="345">
        <v>0</v>
      </c>
      <c r="BN44" s="345">
        <v>0</v>
      </c>
      <c r="BO44" s="34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345">
        <v>0</v>
      </c>
      <c r="BV44" s="345">
        <v>0</v>
      </c>
      <c r="BW44" s="345">
        <v>0</v>
      </c>
      <c r="BX44" s="345">
        <v>0</v>
      </c>
      <c r="BY44" s="345">
        <v>0</v>
      </c>
    </row>
    <row r="45" spans="1:77" x14ac:dyDescent="0.3">
      <c r="A45" s="105" t="s">
        <v>424</v>
      </c>
      <c r="B45" s="345">
        <v>0</v>
      </c>
      <c r="C45" s="345">
        <v>0</v>
      </c>
      <c r="D45" s="345">
        <v>0</v>
      </c>
      <c r="E45" s="345">
        <v>0</v>
      </c>
      <c r="F45" s="345">
        <v>0</v>
      </c>
      <c r="G45" s="345">
        <v>0</v>
      </c>
      <c r="H45" s="345">
        <v>0</v>
      </c>
      <c r="I45" s="345">
        <v>0</v>
      </c>
      <c r="J45" s="345">
        <v>0</v>
      </c>
      <c r="K45" s="345">
        <v>0</v>
      </c>
      <c r="L45" s="345">
        <v>0</v>
      </c>
      <c r="M45" s="345">
        <v>0</v>
      </c>
      <c r="N45" s="345">
        <v>0</v>
      </c>
      <c r="O45" s="345">
        <v>0</v>
      </c>
      <c r="P45" s="345">
        <v>0</v>
      </c>
      <c r="Q45" s="345">
        <v>0</v>
      </c>
      <c r="R45" s="345">
        <v>0</v>
      </c>
      <c r="S45" s="345">
        <v>0</v>
      </c>
      <c r="T45" s="345">
        <v>0</v>
      </c>
      <c r="U45" s="345">
        <v>0</v>
      </c>
      <c r="V45" s="345">
        <v>0</v>
      </c>
      <c r="W45" s="345">
        <v>0</v>
      </c>
      <c r="X45" s="345">
        <v>0</v>
      </c>
      <c r="Y45" s="345">
        <v>0</v>
      </c>
      <c r="Z45" s="345">
        <v>0</v>
      </c>
      <c r="AA45" s="345">
        <v>0</v>
      </c>
      <c r="AB45" s="345">
        <v>0</v>
      </c>
      <c r="AC45" s="345">
        <v>0</v>
      </c>
      <c r="AD45" s="345">
        <v>0</v>
      </c>
      <c r="AE45" s="345">
        <v>0</v>
      </c>
      <c r="AF45" s="345">
        <v>0</v>
      </c>
      <c r="AG45" s="345">
        <v>0</v>
      </c>
      <c r="AH45" s="345">
        <v>0</v>
      </c>
      <c r="AI45" s="345">
        <v>0</v>
      </c>
      <c r="AJ45" s="345">
        <v>0</v>
      </c>
      <c r="AK45" s="345">
        <v>0</v>
      </c>
      <c r="AL45" s="345">
        <v>0</v>
      </c>
      <c r="AM45" s="345">
        <v>0</v>
      </c>
      <c r="AN45" s="345">
        <v>0</v>
      </c>
      <c r="AO45" s="345">
        <v>0</v>
      </c>
      <c r="AP45" s="345">
        <v>0</v>
      </c>
      <c r="AQ45" s="345">
        <v>0</v>
      </c>
      <c r="AR45" s="345">
        <v>0</v>
      </c>
      <c r="AS45" s="345">
        <v>0</v>
      </c>
      <c r="AT45" s="345">
        <v>0</v>
      </c>
      <c r="AU45" s="345">
        <v>0</v>
      </c>
      <c r="AV45" s="345">
        <v>0</v>
      </c>
      <c r="AW45" s="345">
        <v>0</v>
      </c>
      <c r="AX45" s="345">
        <v>0</v>
      </c>
      <c r="AY45" s="345">
        <v>0</v>
      </c>
      <c r="AZ45" s="345">
        <v>0</v>
      </c>
      <c r="BA45" s="345">
        <v>0</v>
      </c>
      <c r="BB45" s="345">
        <v>0</v>
      </c>
      <c r="BC45" s="345">
        <v>0</v>
      </c>
      <c r="BD45" s="345">
        <v>0</v>
      </c>
      <c r="BE45" s="345">
        <v>0</v>
      </c>
      <c r="BF45" s="345">
        <v>0</v>
      </c>
      <c r="BG45" s="345">
        <v>0</v>
      </c>
      <c r="BH45" s="345">
        <v>0</v>
      </c>
      <c r="BI45" s="345">
        <v>0</v>
      </c>
      <c r="BJ45" s="345">
        <v>0</v>
      </c>
      <c r="BK45" s="345">
        <v>0</v>
      </c>
      <c r="BL45" s="345">
        <v>0</v>
      </c>
      <c r="BM45" s="345">
        <v>0</v>
      </c>
      <c r="BN45" s="345">
        <v>0</v>
      </c>
      <c r="BO45" s="34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345">
        <v>0</v>
      </c>
      <c r="BV45" s="345">
        <v>0</v>
      </c>
      <c r="BW45" s="345">
        <v>0</v>
      </c>
      <c r="BX45" s="345">
        <v>0</v>
      </c>
      <c r="BY45" s="345">
        <v>0</v>
      </c>
    </row>
    <row r="46" spans="1:77" x14ac:dyDescent="0.3">
      <c r="A46" s="105" t="s">
        <v>438</v>
      </c>
      <c r="B46" s="345">
        <v>0</v>
      </c>
      <c r="C46" s="345">
        <v>0</v>
      </c>
      <c r="D46" s="345">
        <v>0</v>
      </c>
      <c r="E46" s="345">
        <v>0</v>
      </c>
      <c r="F46" s="345">
        <v>0</v>
      </c>
      <c r="G46" s="345">
        <v>0</v>
      </c>
      <c r="H46" s="345">
        <v>0</v>
      </c>
      <c r="I46" s="345">
        <v>0</v>
      </c>
      <c r="J46" s="345">
        <v>0</v>
      </c>
      <c r="K46" s="345">
        <v>0</v>
      </c>
      <c r="L46" s="345">
        <v>0</v>
      </c>
      <c r="M46" s="345">
        <v>0</v>
      </c>
      <c r="N46" s="345">
        <v>0</v>
      </c>
      <c r="O46" s="345">
        <v>0</v>
      </c>
      <c r="P46" s="345">
        <v>0</v>
      </c>
      <c r="Q46" s="345">
        <v>0</v>
      </c>
      <c r="R46" s="345">
        <v>0</v>
      </c>
      <c r="S46" s="345">
        <v>0</v>
      </c>
      <c r="T46" s="345">
        <v>0</v>
      </c>
      <c r="U46" s="345">
        <v>0</v>
      </c>
      <c r="V46" s="345">
        <v>0</v>
      </c>
      <c r="W46" s="345">
        <v>0</v>
      </c>
      <c r="X46" s="345">
        <v>0</v>
      </c>
      <c r="Y46" s="345">
        <v>0</v>
      </c>
      <c r="Z46" s="345">
        <v>0</v>
      </c>
      <c r="AA46" s="345">
        <v>0</v>
      </c>
      <c r="AB46" s="345">
        <v>0</v>
      </c>
      <c r="AC46" s="345">
        <v>0</v>
      </c>
      <c r="AD46" s="345">
        <v>0</v>
      </c>
      <c r="AE46" s="345">
        <v>0</v>
      </c>
      <c r="AF46" s="345">
        <v>0</v>
      </c>
      <c r="AG46" s="345">
        <v>0</v>
      </c>
      <c r="AH46" s="345">
        <v>0</v>
      </c>
      <c r="AI46" s="345">
        <v>0</v>
      </c>
      <c r="AJ46" s="345">
        <v>0</v>
      </c>
      <c r="AK46" s="345">
        <v>0</v>
      </c>
      <c r="AL46" s="345">
        <v>0</v>
      </c>
      <c r="AM46" s="345">
        <v>0</v>
      </c>
      <c r="AN46" s="345">
        <v>0</v>
      </c>
      <c r="AO46" s="345">
        <v>0</v>
      </c>
      <c r="AP46" s="345">
        <v>0</v>
      </c>
      <c r="AQ46" s="345">
        <v>0</v>
      </c>
      <c r="AR46" s="345">
        <v>0</v>
      </c>
      <c r="AS46" s="345">
        <v>0</v>
      </c>
      <c r="AT46" s="345">
        <v>0</v>
      </c>
      <c r="AU46" s="345">
        <v>0</v>
      </c>
      <c r="AV46" s="345">
        <v>0</v>
      </c>
      <c r="AW46" s="345">
        <v>0</v>
      </c>
      <c r="AX46" s="345">
        <v>0</v>
      </c>
      <c r="AY46" s="345">
        <v>0</v>
      </c>
      <c r="AZ46" s="345">
        <v>0</v>
      </c>
      <c r="BA46" s="345">
        <v>0</v>
      </c>
      <c r="BB46" s="345">
        <v>0</v>
      </c>
      <c r="BC46" s="345">
        <v>0</v>
      </c>
      <c r="BD46" s="345">
        <v>0</v>
      </c>
      <c r="BE46" s="345">
        <v>0</v>
      </c>
      <c r="BF46" s="345">
        <v>0</v>
      </c>
      <c r="BG46" s="345">
        <v>0</v>
      </c>
      <c r="BH46" s="345">
        <v>0</v>
      </c>
      <c r="BI46" s="345">
        <v>0</v>
      </c>
      <c r="BJ46" s="345">
        <v>0</v>
      </c>
      <c r="BK46" s="345">
        <v>0</v>
      </c>
      <c r="BL46" s="345">
        <v>0</v>
      </c>
      <c r="BM46" s="345">
        <v>0</v>
      </c>
      <c r="BN46" s="345">
        <v>0</v>
      </c>
      <c r="BO46" s="345">
        <v>0</v>
      </c>
      <c r="BP46" s="345">
        <v>0</v>
      </c>
      <c r="BQ46" s="345">
        <v>0</v>
      </c>
      <c r="BR46" s="345">
        <v>0</v>
      </c>
      <c r="BS46" s="345">
        <v>0</v>
      </c>
      <c r="BT46" s="345">
        <v>0</v>
      </c>
      <c r="BU46" s="345">
        <v>0</v>
      </c>
      <c r="BV46" s="345">
        <v>0</v>
      </c>
      <c r="BW46" s="345">
        <v>0</v>
      </c>
      <c r="BX46" s="345">
        <v>0</v>
      </c>
      <c r="BY46" s="345">
        <v>0</v>
      </c>
    </row>
    <row r="47" spans="1:77" x14ac:dyDescent="0.3">
      <c r="A47" s="105" t="s">
        <v>444</v>
      </c>
      <c r="B47" s="345">
        <v>0</v>
      </c>
      <c r="C47" s="345">
        <v>0</v>
      </c>
      <c r="D47" s="345">
        <v>0</v>
      </c>
      <c r="E47" s="345">
        <v>0</v>
      </c>
      <c r="F47" s="345">
        <v>0</v>
      </c>
      <c r="G47" s="345">
        <v>0</v>
      </c>
      <c r="H47" s="345">
        <v>0</v>
      </c>
      <c r="I47" s="345">
        <v>0</v>
      </c>
      <c r="J47" s="345">
        <v>0</v>
      </c>
      <c r="K47" s="345">
        <v>0</v>
      </c>
      <c r="L47" s="345">
        <v>0</v>
      </c>
      <c r="M47" s="345">
        <v>0</v>
      </c>
      <c r="N47" s="345">
        <v>0</v>
      </c>
      <c r="O47" s="345">
        <v>0</v>
      </c>
      <c r="P47" s="345">
        <v>0</v>
      </c>
      <c r="Q47" s="345">
        <v>0</v>
      </c>
      <c r="R47" s="345">
        <v>0</v>
      </c>
      <c r="S47" s="345">
        <v>0</v>
      </c>
      <c r="T47" s="345">
        <v>0</v>
      </c>
      <c r="U47" s="345">
        <v>0</v>
      </c>
      <c r="V47" s="345">
        <v>0</v>
      </c>
      <c r="W47" s="345">
        <v>0</v>
      </c>
      <c r="X47" s="345">
        <v>0</v>
      </c>
      <c r="Y47" s="345">
        <v>0</v>
      </c>
      <c r="Z47" s="345">
        <v>0</v>
      </c>
      <c r="AA47" s="345">
        <v>0</v>
      </c>
      <c r="AB47" s="345">
        <v>0</v>
      </c>
      <c r="AC47" s="345">
        <v>0</v>
      </c>
      <c r="AD47" s="345">
        <v>0</v>
      </c>
      <c r="AE47" s="345">
        <v>0</v>
      </c>
      <c r="AF47" s="345">
        <v>0</v>
      </c>
      <c r="AG47" s="345">
        <v>0</v>
      </c>
      <c r="AH47" s="345">
        <v>0</v>
      </c>
      <c r="AI47" s="345">
        <v>0</v>
      </c>
      <c r="AJ47" s="345">
        <v>0</v>
      </c>
      <c r="AK47" s="345">
        <v>0</v>
      </c>
      <c r="AL47" s="345">
        <v>0</v>
      </c>
      <c r="AM47" s="345">
        <v>0</v>
      </c>
      <c r="AN47" s="345">
        <v>0</v>
      </c>
      <c r="AO47" s="345">
        <v>0</v>
      </c>
      <c r="AP47" s="345">
        <v>0</v>
      </c>
      <c r="AQ47" s="345">
        <v>0</v>
      </c>
      <c r="AR47" s="345">
        <v>0</v>
      </c>
      <c r="AS47" s="345">
        <v>0</v>
      </c>
      <c r="AT47" s="345">
        <v>0</v>
      </c>
      <c r="AU47" s="345">
        <v>0</v>
      </c>
      <c r="AV47" s="345">
        <v>0</v>
      </c>
      <c r="AW47" s="345">
        <v>0</v>
      </c>
      <c r="AX47" s="345">
        <v>0</v>
      </c>
      <c r="AY47" s="345">
        <v>0</v>
      </c>
      <c r="AZ47" s="345">
        <v>0</v>
      </c>
      <c r="BA47" s="345">
        <v>0</v>
      </c>
      <c r="BB47" s="345">
        <v>0</v>
      </c>
      <c r="BC47" s="345">
        <v>0</v>
      </c>
      <c r="BD47" s="345">
        <v>0</v>
      </c>
      <c r="BE47" s="345">
        <v>0</v>
      </c>
      <c r="BF47" s="345">
        <v>0</v>
      </c>
      <c r="BG47" s="345">
        <v>0</v>
      </c>
      <c r="BH47" s="345">
        <v>0</v>
      </c>
      <c r="BI47" s="345">
        <v>0</v>
      </c>
      <c r="BJ47" s="345">
        <v>0</v>
      </c>
      <c r="BK47" s="345">
        <v>0</v>
      </c>
      <c r="BL47" s="345">
        <v>0</v>
      </c>
      <c r="BM47" s="345">
        <v>0</v>
      </c>
      <c r="BN47" s="345">
        <v>0</v>
      </c>
      <c r="BO47" s="345">
        <v>0</v>
      </c>
      <c r="BP47" s="345">
        <v>0</v>
      </c>
      <c r="BQ47" s="345">
        <v>0</v>
      </c>
      <c r="BR47" s="345">
        <v>0</v>
      </c>
      <c r="BS47" s="345">
        <v>0</v>
      </c>
      <c r="BT47" s="345">
        <v>0</v>
      </c>
      <c r="BU47" s="345">
        <v>0</v>
      </c>
      <c r="BV47" s="345">
        <v>0</v>
      </c>
      <c r="BW47" s="345">
        <v>0</v>
      </c>
      <c r="BX47" s="345">
        <v>0</v>
      </c>
      <c r="BY47" s="345">
        <v>0</v>
      </c>
    </row>
    <row r="48" spans="1:77" x14ac:dyDescent="0.3">
      <c r="A48" s="105" t="s">
        <v>448</v>
      </c>
      <c r="B48" s="345">
        <v>0</v>
      </c>
      <c r="C48" s="345">
        <v>0</v>
      </c>
      <c r="D48" s="345">
        <v>0</v>
      </c>
      <c r="E48" s="345">
        <v>0</v>
      </c>
      <c r="F48" s="345">
        <v>0</v>
      </c>
      <c r="G48" s="345">
        <v>0</v>
      </c>
      <c r="H48" s="345">
        <v>0</v>
      </c>
      <c r="I48" s="345">
        <v>0</v>
      </c>
      <c r="J48" s="345">
        <v>0</v>
      </c>
      <c r="K48" s="345">
        <v>0</v>
      </c>
      <c r="L48" s="345">
        <v>0</v>
      </c>
      <c r="M48" s="345">
        <v>0</v>
      </c>
      <c r="N48" s="345">
        <v>0</v>
      </c>
      <c r="O48" s="345">
        <v>0</v>
      </c>
      <c r="P48" s="345">
        <v>0</v>
      </c>
      <c r="Q48" s="345">
        <v>0</v>
      </c>
      <c r="R48" s="345">
        <v>0</v>
      </c>
      <c r="S48" s="345">
        <v>0</v>
      </c>
      <c r="T48" s="345">
        <v>0</v>
      </c>
      <c r="U48" s="345">
        <v>0</v>
      </c>
      <c r="V48" s="345">
        <v>0</v>
      </c>
      <c r="W48" s="345">
        <v>0</v>
      </c>
      <c r="X48" s="345">
        <v>0</v>
      </c>
      <c r="Y48" s="345">
        <v>0</v>
      </c>
      <c r="Z48" s="345">
        <v>0</v>
      </c>
      <c r="AA48" s="345">
        <v>0</v>
      </c>
      <c r="AB48" s="345">
        <v>0</v>
      </c>
      <c r="AC48" s="345">
        <v>0</v>
      </c>
      <c r="AD48" s="345">
        <v>0</v>
      </c>
      <c r="AE48" s="345">
        <v>0</v>
      </c>
      <c r="AF48" s="345">
        <v>0</v>
      </c>
      <c r="AG48" s="345">
        <v>0</v>
      </c>
      <c r="AH48" s="345">
        <v>0</v>
      </c>
      <c r="AI48" s="345">
        <v>0</v>
      </c>
      <c r="AJ48" s="345">
        <v>0</v>
      </c>
      <c r="AK48" s="345">
        <v>0</v>
      </c>
      <c r="AL48" s="345">
        <v>0</v>
      </c>
      <c r="AM48" s="345">
        <v>0</v>
      </c>
      <c r="AN48" s="345">
        <v>0</v>
      </c>
      <c r="AO48" s="345">
        <v>0</v>
      </c>
      <c r="AP48" s="345">
        <v>0</v>
      </c>
      <c r="AQ48" s="345">
        <v>0</v>
      </c>
      <c r="AR48" s="345">
        <v>0</v>
      </c>
      <c r="AS48" s="345">
        <v>0</v>
      </c>
      <c r="AT48" s="345">
        <v>0</v>
      </c>
      <c r="AU48" s="345">
        <v>0</v>
      </c>
      <c r="AV48" s="345">
        <v>0</v>
      </c>
      <c r="AW48" s="345">
        <v>0</v>
      </c>
      <c r="AX48" s="345">
        <v>0</v>
      </c>
      <c r="AY48" s="345">
        <v>0</v>
      </c>
      <c r="AZ48" s="345">
        <v>0</v>
      </c>
      <c r="BA48" s="345">
        <v>0</v>
      </c>
      <c r="BB48" s="345">
        <v>0</v>
      </c>
      <c r="BC48" s="345">
        <v>0</v>
      </c>
      <c r="BD48" s="345">
        <v>0</v>
      </c>
      <c r="BE48" s="345">
        <v>0</v>
      </c>
      <c r="BF48" s="345">
        <v>0</v>
      </c>
      <c r="BG48" s="345">
        <v>0</v>
      </c>
      <c r="BH48" s="345">
        <v>0</v>
      </c>
      <c r="BI48" s="345">
        <v>0</v>
      </c>
      <c r="BJ48" s="345">
        <v>0</v>
      </c>
      <c r="BK48" s="345">
        <v>0</v>
      </c>
      <c r="BL48" s="345">
        <v>0</v>
      </c>
      <c r="BM48" s="345">
        <v>0</v>
      </c>
      <c r="BN48" s="345">
        <v>0</v>
      </c>
      <c r="BO48" s="345">
        <v>0</v>
      </c>
      <c r="BP48" s="345">
        <v>0</v>
      </c>
      <c r="BQ48" s="345">
        <v>0</v>
      </c>
      <c r="BR48" s="345">
        <v>0</v>
      </c>
      <c r="BS48" s="345">
        <v>0</v>
      </c>
      <c r="BT48" s="345">
        <v>0</v>
      </c>
      <c r="BU48" s="345">
        <v>0</v>
      </c>
      <c r="BV48" s="345">
        <v>0</v>
      </c>
      <c r="BW48" s="345">
        <v>0</v>
      </c>
      <c r="BX48" s="345">
        <v>0</v>
      </c>
      <c r="BY48" s="345">
        <v>0</v>
      </c>
    </row>
    <row r="49" spans="1:77" x14ac:dyDescent="0.3">
      <c r="A49" s="105" t="s">
        <v>456</v>
      </c>
      <c r="B49" s="345">
        <v>0</v>
      </c>
      <c r="C49" s="345">
        <v>0</v>
      </c>
      <c r="D49" s="345">
        <v>0</v>
      </c>
      <c r="E49" s="345">
        <v>0</v>
      </c>
      <c r="F49" s="345">
        <v>0</v>
      </c>
      <c r="G49" s="345">
        <v>0</v>
      </c>
      <c r="H49" s="345">
        <v>0</v>
      </c>
      <c r="I49" s="345">
        <v>0</v>
      </c>
      <c r="J49" s="345">
        <v>0</v>
      </c>
      <c r="K49" s="345">
        <v>0</v>
      </c>
      <c r="L49" s="345">
        <v>0</v>
      </c>
      <c r="M49" s="345">
        <v>0</v>
      </c>
      <c r="N49" s="345">
        <v>0</v>
      </c>
      <c r="O49" s="345">
        <v>0</v>
      </c>
      <c r="P49" s="345">
        <v>0</v>
      </c>
      <c r="Q49" s="345">
        <v>0</v>
      </c>
      <c r="R49" s="345">
        <v>0</v>
      </c>
      <c r="S49" s="345">
        <v>0</v>
      </c>
      <c r="T49" s="345">
        <v>0</v>
      </c>
      <c r="U49" s="345">
        <v>0</v>
      </c>
      <c r="V49" s="345">
        <v>0</v>
      </c>
      <c r="W49" s="345">
        <v>0</v>
      </c>
      <c r="X49" s="345">
        <v>0</v>
      </c>
      <c r="Y49" s="345">
        <v>0</v>
      </c>
      <c r="Z49" s="345">
        <v>0</v>
      </c>
      <c r="AA49" s="345">
        <v>0</v>
      </c>
      <c r="AB49" s="345">
        <v>0</v>
      </c>
      <c r="AC49" s="345">
        <v>0</v>
      </c>
      <c r="AD49" s="345">
        <v>0</v>
      </c>
      <c r="AE49" s="345">
        <v>0</v>
      </c>
      <c r="AF49" s="345">
        <v>0</v>
      </c>
      <c r="AG49" s="345">
        <v>0</v>
      </c>
      <c r="AH49" s="345">
        <v>0</v>
      </c>
      <c r="AI49" s="345">
        <v>0</v>
      </c>
      <c r="AJ49" s="345">
        <v>0</v>
      </c>
      <c r="AK49" s="345">
        <v>0</v>
      </c>
      <c r="AL49" s="345">
        <v>0</v>
      </c>
      <c r="AM49" s="345">
        <v>0</v>
      </c>
      <c r="AN49" s="345">
        <v>0</v>
      </c>
      <c r="AO49" s="345">
        <v>0</v>
      </c>
      <c r="AP49" s="345">
        <v>0</v>
      </c>
      <c r="AQ49" s="345">
        <v>0</v>
      </c>
      <c r="AR49" s="345">
        <v>0</v>
      </c>
      <c r="AS49" s="345">
        <v>0</v>
      </c>
      <c r="AT49" s="345">
        <v>0</v>
      </c>
      <c r="AU49" s="345">
        <v>0</v>
      </c>
      <c r="AV49" s="345">
        <v>0</v>
      </c>
      <c r="AW49" s="345">
        <v>0</v>
      </c>
      <c r="AX49" s="345">
        <v>0</v>
      </c>
      <c r="AY49" s="345">
        <v>0</v>
      </c>
      <c r="AZ49" s="345">
        <v>0</v>
      </c>
      <c r="BA49" s="345">
        <v>0</v>
      </c>
      <c r="BB49" s="345">
        <v>0</v>
      </c>
      <c r="BC49" s="345">
        <v>0</v>
      </c>
      <c r="BD49" s="345">
        <v>0</v>
      </c>
      <c r="BE49" s="345">
        <v>0</v>
      </c>
      <c r="BF49" s="345">
        <v>0</v>
      </c>
      <c r="BG49" s="345">
        <v>0</v>
      </c>
      <c r="BH49" s="345">
        <v>0</v>
      </c>
      <c r="BI49" s="345">
        <v>0</v>
      </c>
      <c r="BJ49" s="345">
        <v>0</v>
      </c>
      <c r="BK49" s="345">
        <v>0</v>
      </c>
      <c r="BL49" s="345">
        <v>0</v>
      </c>
      <c r="BM49" s="345">
        <v>0</v>
      </c>
      <c r="BN49" s="345">
        <v>0</v>
      </c>
      <c r="BO49" s="345">
        <v>0</v>
      </c>
      <c r="BP49" s="345">
        <v>0</v>
      </c>
      <c r="BQ49" s="345">
        <v>0</v>
      </c>
      <c r="BR49" s="345">
        <v>0</v>
      </c>
      <c r="BS49" s="345">
        <v>0</v>
      </c>
      <c r="BT49" s="345">
        <v>0</v>
      </c>
      <c r="BU49" s="345">
        <v>0</v>
      </c>
      <c r="BV49" s="345">
        <v>0</v>
      </c>
      <c r="BW49" s="345">
        <v>0</v>
      </c>
      <c r="BX49" s="345">
        <v>0</v>
      </c>
      <c r="BY49" s="345">
        <v>0</v>
      </c>
    </row>
    <row r="50" spans="1:77" x14ac:dyDescent="0.3">
      <c r="A50" s="105" t="s">
        <v>476</v>
      </c>
      <c r="B50" s="345">
        <v>0</v>
      </c>
      <c r="C50" s="345">
        <v>0</v>
      </c>
      <c r="D50" s="345">
        <v>0</v>
      </c>
      <c r="E50" s="345">
        <v>0</v>
      </c>
      <c r="F50" s="345">
        <v>0</v>
      </c>
      <c r="G50" s="345">
        <v>0</v>
      </c>
      <c r="H50" s="345">
        <v>0</v>
      </c>
      <c r="I50" s="345">
        <v>0</v>
      </c>
      <c r="J50" s="345">
        <v>0</v>
      </c>
      <c r="K50" s="345">
        <v>0</v>
      </c>
      <c r="L50" s="345">
        <v>0</v>
      </c>
      <c r="M50" s="345">
        <v>0</v>
      </c>
      <c r="N50" s="345">
        <v>0</v>
      </c>
      <c r="O50" s="345">
        <v>0</v>
      </c>
      <c r="P50" s="345">
        <v>0</v>
      </c>
      <c r="Q50" s="345">
        <v>0</v>
      </c>
      <c r="R50" s="345">
        <v>0</v>
      </c>
      <c r="S50" s="345">
        <v>0</v>
      </c>
      <c r="T50" s="345">
        <v>0</v>
      </c>
      <c r="U50" s="345">
        <v>0</v>
      </c>
      <c r="V50" s="345">
        <v>0</v>
      </c>
      <c r="W50" s="345">
        <v>0</v>
      </c>
      <c r="X50" s="345">
        <v>0</v>
      </c>
      <c r="Y50" s="345">
        <v>0</v>
      </c>
      <c r="Z50" s="345">
        <v>0</v>
      </c>
      <c r="AA50" s="345">
        <v>0</v>
      </c>
      <c r="AB50" s="345">
        <v>0</v>
      </c>
      <c r="AC50" s="345">
        <v>0</v>
      </c>
      <c r="AD50" s="345">
        <v>0</v>
      </c>
      <c r="AE50" s="345">
        <v>0</v>
      </c>
      <c r="AF50" s="345">
        <v>0</v>
      </c>
      <c r="AG50" s="345">
        <v>0</v>
      </c>
      <c r="AH50" s="345">
        <v>0</v>
      </c>
      <c r="AI50" s="345">
        <v>0</v>
      </c>
      <c r="AJ50" s="345">
        <v>0</v>
      </c>
      <c r="AK50" s="345">
        <v>0</v>
      </c>
      <c r="AL50" s="345">
        <v>0</v>
      </c>
      <c r="AM50" s="345">
        <v>0</v>
      </c>
      <c r="AN50" s="345">
        <v>0</v>
      </c>
      <c r="AO50" s="345">
        <v>0</v>
      </c>
      <c r="AP50" s="345">
        <v>0</v>
      </c>
      <c r="AQ50" s="345">
        <v>0</v>
      </c>
      <c r="AR50" s="345">
        <v>0</v>
      </c>
      <c r="AS50" s="345">
        <v>0</v>
      </c>
      <c r="AT50" s="345">
        <v>0</v>
      </c>
      <c r="AU50" s="345">
        <v>0</v>
      </c>
      <c r="AV50" s="345">
        <v>0</v>
      </c>
      <c r="AW50" s="345">
        <v>0</v>
      </c>
      <c r="AX50" s="345">
        <v>0</v>
      </c>
      <c r="AY50" s="345">
        <v>0</v>
      </c>
      <c r="AZ50" s="345">
        <v>0</v>
      </c>
      <c r="BA50" s="345">
        <v>0</v>
      </c>
      <c r="BB50" s="345">
        <v>0</v>
      </c>
      <c r="BC50" s="345">
        <v>0</v>
      </c>
      <c r="BD50" s="345">
        <v>0</v>
      </c>
      <c r="BE50" s="345">
        <v>0</v>
      </c>
      <c r="BF50" s="345">
        <v>0</v>
      </c>
      <c r="BG50" s="345">
        <v>0</v>
      </c>
      <c r="BH50" s="345">
        <v>0</v>
      </c>
      <c r="BI50" s="345">
        <v>0</v>
      </c>
      <c r="BJ50" s="345">
        <v>0</v>
      </c>
      <c r="BK50" s="345">
        <v>0</v>
      </c>
      <c r="BL50" s="345">
        <v>0</v>
      </c>
      <c r="BM50" s="345">
        <v>0</v>
      </c>
      <c r="BN50" s="345">
        <v>0</v>
      </c>
      <c r="BO50" s="345">
        <v>0</v>
      </c>
      <c r="BP50" s="345">
        <v>0</v>
      </c>
      <c r="BQ50" s="345">
        <v>0</v>
      </c>
      <c r="BR50" s="345">
        <v>0</v>
      </c>
      <c r="BS50" s="345">
        <v>0</v>
      </c>
      <c r="BT50" s="345">
        <v>0</v>
      </c>
      <c r="BU50" s="345">
        <v>0</v>
      </c>
      <c r="BV50" s="345">
        <v>0</v>
      </c>
      <c r="BW50" s="345">
        <v>0</v>
      </c>
      <c r="BX50" s="345">
        <v>0</v>
      </c>
      <c r="BY50" s="345">
        <v>0</v>
      </c>
    </row>
    <row r="51" spans="1:77" x14ac:dyDescent="0.3">
      <c r="A51" s="105" t="s">
        <v>486</v>
      </c>
      <c r="B51" s="345">
        <v>0</v>
      </c>
      <c r="C51" s="345">
        <v>0</v>
      </c>
      <c r="D51" s="345">
        <v>0</v>
      </c>
      <c r="E51" s="345">
        <v>0</v>
      </c>
      <c r="F51" s="345">
        <v>0</v>
      </c>
      <c r="G51" s="345">
        <v>0</v>
      </c>
      <c r="H51" s="345">
        <v>0</v>
      </c>
      <c r="I51" s="345">
        <v>0</v>
      </c>
      <c r="J51" s="345">
        <v>0</v>
      </c>
      <c r="K51" s="345">
        <v>0</v>
      </c>
      <c r="L51" s="345">
        <v>0</v>
      </c>
      <c r="M51" s="345">
        <v>0</v>
      </c>
      <c r="N51" s="345">
        <v>0</v>
      </c>
      <c r="O51" s="345">
        <v>0</v>
      </c>
      <c r="P51" s="345">
        <v>0</v>
      </c>
      <c r="Q51" s="345">
        <v>0</v>
      </c>
      <c r="R51" s="345">
        <v>0</v>
      </c>
      <c r="S51" s="345">
        <v>0</v>
      </c>
      <c r="T51" s="345">
        <v>0</v>
      </c>
      <c r="U51" s="345">
        <v>0</v>
      </c>
      <c r="V51" s="345">
        <v>0</v>
      </c>
      <c r="W51" s="345">
        <v>0</v>
      </c>
      <c r="X51" s="345">
        <v>0</v>
      </c>
      <c r="Y51" s="345">
        <v>0</v>
      </c>
      <c r="Z51" s="345">
        <v>0</v>
      </c>
      <c r="AA51" s="345">
        <v>0</v>
      </c>
      <c r="AB51" s="345">
        <v>0</v>
      </c>
      <c r="AC51" s="345">
        <v>0</v>
      </c>
      <c r="AD51" s="345">
        <v>0</v>
      </c>
      <c r="AE51" s="345">
        <v>0</v>
      </c>
      <c r="AF51" s="345">
        <v>0</v>
      </c>
      <c r="AG51" s="345">
        <v>0</v>
      </c>
      <c r="AH51" s="345">
        <v>0</v>
      </c>
      <c r="AI51" s="345">
        <v>0</v>
      </c>
      <c r="AJ51" s="345">
        <v>0</v>
      </c>
      <c r="AK51" s="345">
        <v>0</v>
      </c>
      <c r="AL51" s="345">
        <v>0</v>
      </c>
      <c r="AM51" s="345">
        <v>0</v>
      </c>
      <c r="AN51" s="345">
        <v>0</v>
      </c>
      <c r="AO51" s="345">
        <v>0</v>
      </c>
      <c r="AP51" s="345">
        <v>0</v>
      </c>
      <c r="AQ51" s="345">
        <v>0</v>
      </c>
      <c r="AR51" s="345">
        <v>0</v>
      </c>
      <c r="AS51" s="345">
        <v>0</v>
      </c>
      <c r="AT51" s="345">
        <v>0</v>
      </c>
      <c r="AU51" s="345">
        <v>0</v>
      </c>
      <c r="AV51" s="345">
        <v>0</v>
      </c>
      <c r="AW51" s="345">
        <v>0</v>
      </c>
      <c r="AX51" s="345">
        <v>0</v>
      </c>
      <c r="AY51" s="345">
        <v>0</v>
      </c>
      <c r="AZ51" s="345">
        <v>0</v>
      </c>
      <c r="BA51" s="345">
        <v>0</v>
      </c>
      <c r="BB51" s="345">
        <v>0</v>
      </c>
      <c r="BC51" s="345">
        <v>0</v>
      </c>
      <c r="BD51" s="345">
        <v>0</v>
      </c>
      <c r="BE51" s="345">
        <v>0</v>
      </c>
      <c r="BF51" s="345">
        <v>0</v>
      </c>
      <c r="BG51" s="345">
        <v>0</v>
      </c>
      <c r="BH51" s="345">
        <v>0</v>
      </c>
      <c r="BI51" s="345">
        <v>0</v>
      </c>
      <c r="BJ51" s="345">
        <v>0</v>
      </c>
      <c r="BK51" s="345">
        <v>0</v>
      </c>
      <c r="BL51" s="345">
        <v>0</v>
      </c>
      <c r="BM51" s="345">
        <v>0</v>
      </c>
      <c r="BN51" s="345">
        <v>0</v>
      </c>
      <c r="BO51" s="345">
        <v>0</v>
      </c>
      <c r="BP51" s="345">
        <v>0</v>
      </c>
      <c r="BQ51" s="345">
        <v>0</v>
      </c>
      <c r="BR51" s="345">
        <v>0</v>
      </c>
      <c r="BS51" s="345">
        <v>0</v>
      </c>
      <c r="BT51" s="345">
        <v>0</v>
      </c>
      <c r="BU51" s="345">
        <v>0</v>
      </c>
      <c r="BV51" s="345">
        <v>0</v>
      </c>
      <c r="BW51" s="345">
        <v>0</v>
      </c>
      <c r="BX51" s="345">
        <v>0</v>
      </c>
      <c r="BY51" s="345">
        <v>0</v>
      </c>
    </row>
    <row r="52" spans="1:77" x14ac:dyDescent="0.3">
      <c r="A52" s="105" t="s">
        <v>504</v>
      </c>
      <c r="B52" s="345">
        <v>0</v>
      </c>
      <c r="C52" s="345">
        <v>0</v>
      </c>
      <c r="D52" s="345">
        <v>0</v>
      </c>
      <c r="E52" s="345">
        <v>0</v>
      </c>
      <c r="F52" s="345">
        <v>0</v>
      </c>
      <c r="G52" s="345">
        <v>0</v>
      </c>
      <c r="H52" s="345">
        <v>0</v>
      </c>
      <c r="I52" s="345">
        <v>0</v>
      </c>
      <c r="J52" s="345">
        <v>0</v>
      </c>
      <c r="K52" s="345">
        <v>0</v>
      </c>
      <c r="L52" s="345">
        <v>0</v>
      </c>
      <c r="M52" s="345">
        <v>0</v>
      </c>
      <c r="N52" s="345">
        <v>0</v>
      </c>
      <c r="O52" s="345">
        <v>0</v>
      </c>
      <c r="P52" s="345">
        <v>0</v>
      </c>
      <c r="Q52" s="345">
        <v>0</v>
      </c>
      <c r="R52" s="345">
        <v>0</v>
      </c>
      <c r="S52" s="345">
        <v>0</v>
      </c>
      <c r="T52" s="345">
        <v>0</v>
      </c>
      <c r="U52" s="345">
        <v>0</v>
      </c>
      <c r="V52" s="345">
        <v>0</v>
      </c>
      <c r="W52" s="345">
        <v>0</v>
      </c>
      <c r="X52" s="345">
        <v>0</v>
      </c>
      <c r="Y52" s="345">
        <v>0</v>
      </c>
      <c r="Z52" s="345">
        <v>0</v>
      </c>
      <c r="AA52" s="345">
        <v>0</v>
      </c>
      <c r="AB52" s="345">
        <v>0</v>
      </c>
      <c r="AC52" s="345">
        <v>0</v>
      </c>
      <c r="AD52" s="345">
        <v>0</v>
      </c>
      <c r="AE52" s="345">
        <v>0</v>
      </c>
      <c r="AF52" s="345">
        <v>0</v>
      </c>
      <c r="AG52" s="345">
        <v>0</v>
      </c>
      <c r="AH52" s="345">
        <v>0</v>
      </c>
      <c r="AI52" s="34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345">
        <v>0</v>
      </c>
      <c r="AP52" s="345">
        <v>0</v>
      </c>
      <c r="AQ52" s="345">
        <v>0</v>
      </c>
      <c r="AR52" s="345">
        <v>0</v>
      </c>
      <c r="AS52" s="345">
        <v>0</v>
      </c>
      <c r="AT52" s="345">
        <v>0</v>
      </c>
      <c r="AU52" s="345">
        <v>0</v>
      </c>
      <c r="AV52" s="345">
        <v>0</v>
      </c>
      <c r="AW52" s="345">
        <v>0</v>
      </c>
      <c r="AX52" s="345">
        <v>0</v>
      </c>
      <c r="AY52" s="345">
        <v>0</v>
      </c>
      <c r="AZ52" s="345">
        <v>0</v>
      </c>
      <c r="BA52" s="345">
        <v>0</v>
      </c>
      <c r="BB52" s="345">
        <v>0</v>
      </c>
      <c r="BC52" s="345">
        <v>0</v>
      </c>
      <c r="BD52" s="345">
        <v>0</v>
      </c>
      <c r="BE52" s="345">
        <v>0</v>
      </c>
      <c r="BF52" s="345">
        <v>0</v>
      </c>
      <c r="BG52" s="345">
        <v>0</v>
      </c>
      <c r="BH52" s="345">
        <v>0</v>
      </c>
      <c r="BI52" s="345">
        <v>0</v>
      </c>
      <c r="BJ52" s="345">
        <v>0</v>
      </c>
      <c r="BK52" s="345">
        <v>0</v>
      </c>
      <c r="BL52" s="345">
        <v>0</v>
      </c>
      <c r="BM52" s="345">
        <v>0</v>
      </c>
      <c r="BN52" s="345">
        <v>0</v>
      </c>
      <c r="BO52" s="34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345">
        <v>0</v>
      </c>
      <c r="BV52" s="345">
        <v>0</v>
      </c>
      <c r="BW52" s="345">
        <v>0</v>
      </c>
      <c r="BX52" s="345">
        <v>0</v>
      </c>
      <c r="BY52" s="345">
        <v>0</v>
      </c>
    </row>
    <row r="53" spans="1:77" x14ac:dyDescent="0.3">
      <c r="A53" s="105" t="s">
        <v>500</v>
      </c>
      <c r="B53" s="345">
        <v>0</v>
      </c>
      <c r="C53" s="345">
        <v>0</v>
      </c>
      <c r="D53" s="345">
        <v>0</v>
      </c>
      <c r="E53" s="345">
        <v>0</v>
      </c>
      <c r="F53" s="345">
        <v>0</v>
      </c>
      <c r="G53" s="345">
        <v>0</v>
      </c>
      <c r="H53" s="345">
        <v>0</v>
      </c>
      <c r="I53" s="345">
        <v>0</v>
      </c>
      <c r="J53" s="345">
        <v>0</v>
      </c>
      <c r="K53" s="345">
        <v>0</v>
      </c>
      <c r="L53" s="345">
        <v>0</v>
      </c>
      <c r="M53" s="345">
        <v>0</v>
      </c>
      <c r="N53" s="345">
        <v>0</v>
      </c>
      <c r="O53" s="345">
        <v>0</v>
      </c>
      <c r="P53" s="345">
        <v>0</v>
      </c>
      <c r="Q53" s="345">
        <v>0</v>
      </c>
      <c r="R53" s="345">
        <v>0</v>
      </c>
      <c r="S53" s="345">
        <v>0</v>
      </c>
      <c r="T53" s="345">
        <v>0</v>
      </c>
      <c r="U53" s="345">
        <v>0</v>
      </c>
      <c r="V53" s="345">
        <v>0</v>
      </c>
      <c r="W53" s="345">
        <v>0</v>
      </c>
      <c r="X53" s="345">
        <v>0</v>
      </c>
      <c r="Y53" s="345">
        <v>0</v>
      </c>
      <c r="Z53" s="345">
        <v>0</v>
      </c>
      <c r="AA53" s="345">
        <v>0</v>
      </c>
      <c r="AB53" s="345">
        <v>0</v>
      </c>
      <c r="AC53" s="345">
        <v>0</v>
      </c>
      <c r="AD53" s="345">
        <v>0</v>
      </c>
      <c r="AE53" s="345">
        <v>0</v>
      </c>
      <c r="AF53" s="345">
        <v>0</v>
      </c>
      <c r="AG53" s="345">
        <v>0</v>
      </c>
      <c r="AH53" s="345">
        <v>0</v>
      </c>
      <c r="AI53" s="34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345">
        <v>0</v>
      </c>
      <c r="AP53" s="345">
        <v>0</v>
      </c>
      <c r="AQ53" s="345">
        <v>0</v>
      </c>
      <c r="AR53" s="345">
        <v>0</v>
      </c>
      <c r="AS53" s="345">
        <v>0</v>
      </c>
      <c r="AT53" s="345">
        <v>0</v>
      </c>
      <c r="AU53" s="345">
        <v>0</v>
      </c>
      <c r="AV53" s="345">
        <v>0</v>
      </c>
      <c r="AW53" s="345">
        <v>0</v>
      </c>
      <c r="AX53" s="345">
        <v>0</v>
      </c>
      <c r="AY53" s="345">
        <v>0</v>
      </c>
      <c r="AZ53" s="345">
        <v>0</v>
      </c>
      <c r="BA53" s="345">
        <v>0</v>
      </c>
      <c r="BB53" s="345">
        <v>0</v>
      </c>
      <c r="BC53" s="345">
        <v>0</v>
      </c>
      <c r="BD53" s="345">
        <v>0</v>
      </c>
      <c r="BE53" s="345">
        <v>0</v>
      </c>
      <c r="BF53" s="345">
        <v>0</v>
      </c>
      <c r="BG53" s="345">
        <v>0</v>
      </c>
      <c r="BH53" s="345">
        <v>0</v>
      </c>
      <c r="BI53" s="345">
        <v>0</v>
      </c>
      <c r="BJ53" s="345">
        <v>0</v>
      </c>
      <c r="BK53" s="345">
        <v>0</v>
      </c>
      <c r="BL53" s="345">
        <v>0</v>
      </c>
      <c r="BM53" s="345">
        <v>0</v>
      </c>
      <c r="BN53" s="345">
        <v>0</v>
      </c>
      <c r="BO53" s="34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345">
        <v>0</v>
      </c>
      <c r="BV53" s="345">
        <v>0</v>
      </c>
      <c r="BW53" s="345">
        <v>0</v>
      </c>
      <c r="BX53" s="345">
        <v>0</v>
      </c>
      <c r="BY53" s="345">
        <v>0</v>
      </c>
    </row>
    <row r="54" spans="1:77" x14ac:dyDescent="0.3">
      <c r="A54" s="105" t="s">
        <v>494</v>
      </c>
      <c r="B54" s="345">
        <v>0</v>
      </c>
      <c r="C54" s="345">
        <v>0</v>
      </c>
      <c r="D54" s="345">
        <v>0</v>
      </c>
      <c r="E54" s="345">
        <v>0</v>
      </c>
      <c r="F54" s="345">
        <v>0</v>
      </c>
      <c r="G54" s="345">
        <v>0</v>
      </c>
      <c r="H54" s="345">
        <v>0</v>
      </c>
      <c r="I54" s="345">
        <v>0</v>
      </c>
      <c r="J54" s="345">
        <v>0</v>
      </c>
      <c r="K54" s="345">
        <v>0</v>
      </c>
      <c r="L54" s="345">
        <v>0</v>
      </c>
      <c r="M54" s="345">
        <v>0</v>
      </c>
      <c r="N54" s="345">
        <v>0</v>
      </c>
      <c r="O54" s="345">
        <v>0</v>
      </c>
      <c r="P54" s="345">
        <v>0</v>
      </c>
      <c r="Q54" s="345">
        <v>0</v>
      </c>
      <c r="R54" s="345">
        <v>0</v>
      </c>
      <c r="S54" s="345">
        <v>0</v>
      </c>
      <c r="T54" s="345">
        <v>0</v>
      </c>
      <c r="U54" s="345">
        <v>0</v>
      </c>
      <c r="V54" s="345">
        <v>0</v>
      </c>
      <c r="W54" s="345">
        <v>0</v>
      </c>
      <c r="X54" s="345">
        <v>0</v>
      </c>
      <c r="Y54" s="345">
        <v>0</v>
      </c>
      <c r="Z54" s="345">
        <v>0</v>
      </c>
      <c r="AA54" s="345">
        <v>0</v>
      </c>
      <c r="AB54" s="345">
        <v>0</v>
      </c>
      <c r="AC54" s="345">
        <v>0</v>
      </c>
      <c r="AD54" s="345">
        <v>0</v>
      </c>
      <c r="AE54" s="345">
        <v>0</v>
      </c>
      <c r="AF54" s="345">
        <v>0</v>
      </c>
      <c r="AG54" s="345">
        <v>0</v>
      </c>
      <c r="AH54" s="345">
        <v>0</v>
      </c>
      <c r="AI54" s="345">
        <v>0</v>
      </c>
      <c r="AJ54" s="345">
        <v>0</v>
      </c>
      <c r="AK54" s="345">
        <v>0</v>
      </c>
      <c r="AL54" s="345">
        <v>0</v>
      </c>
      <c r="AM54" s="345">
        <v>0</v>
      </c>
      <c r="AN54" s="345">
        <v>0</v>
      </c>
      <c r="AO54" s="345">
        <v>0</v>
      </c>
      <c r="AP54" s="345">
        <v>0</v>
      </c>
      <c r="AQ54" s="345">
        <v>0</v>
      </c>
      <c r="AR54" s="345">
        <v>0</v>
      </c>
      <c r="AS54" s="345">
        <v>0</v>
      </c>
      <c r="AT54" s="345">
        <v>0</v>
      </c>
      <c r="AU54" s="345">
        <v>0</v>
      </c>
      <c r="AV54" s="345">
        <v>0</v>
      </c>
      <c r="AW54" s="345">
        <v>0</v>
      </c>
      <c r="AX54" s="345">
        <v>0</v>
      </c>
      <c r="AY54" s="345">
        <v>0</v>
      </c>
      <c r="AZ54" s="345">
        <v>0</v>
      </c>
      <c r="BA54" s="345">
        <v>0</v>
      </c>
      <c r="BB54" s="345">
        <v>0</v>
      </c>
      <c r="BC54" s="345">
        <v>0</v>
      </c>
      <c r="BD54" s="345">
        <v>0</v>
      </c>
      <c r="BE54" s="345">
        <v>0</v>
      </c>
      <c r="BF54" s="345">
        <v>0</v>
      </c>
      <c r="BG54" s="345">
        <v>0</v>
      </c>
      <c r="BH54" s="345">
        <v>0</v>
      </c>
      <c r="BI54" s="345">
        <v>0</v>
      </c>
      <c r="BJ54" s="345">
        <v>0</v>
      </c>
      <c r="BK54" s="345">
        <v>0</v>
      </c>
      <c r="BL54" s="345">
        <v>0</v>
      </c>
      <c r="BM54" s="345">
        <v>0</v>
      </c>
      <c r="BN54" s="345">
        <v>0</v>
      </c>
      <c r="BO54" s="34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0</v>
      </c>
      <c r="BU54" s="345">
        <v>0</v>
      </c>
      <c r="BV54" s="345">
        <v>0</v>
      </c>
      <c r="BW54" s="345">
        <v>0</v>
      </c>
      <c r="BX54" s="345">
        <v>0</v>
      </c>
      <c r="BY54" s="345">
        <v>0</v>
      </c>
    </row>
    <row r="55" spans="1:77" x14ac:dyDescent="0.3">
      <c r="A55" s="105" t="s">
        <v>514</v>
      </c>
      <c r="B55" s="345">
        <v>0</v>
      </c>
      <c r="C55" s="345">
        <v>0</v>
      </c>
      <c r="D55" s="345">
        <v>0</v>
      </c>
      <c r="E55" s="345">
        <v>0</v>
      </c>
      <c r="F55" s="345">
        <v>0</v>
      </c>
      <c r="G55" s="345">
        <v>0</v>
      </c>
      <c r="H55" s="345">
        <v>0</v>
      </c>
      <c r="I55" s="345">
        <v>0</v>
      </c>
      <c r="J55" s="345">
        <v>0</v>
      </c>
      <c r="K55" s="345">
        <v>0</v>
      </c>
      <c r="L55" s="345">
        <v>0</v>
      </c>
      <c r="M55" s="345">
        <v>0</v>
      </c>
      <c r="N55" s="345">
        <v>0</v>
      </c>
      <c r="O55" s="345">
        <v>0</v>
      </c>
      <c r="P55" s="345">
        <v>0</v>
      </c>
      <c r="Q55" s="345">
        <v>0</v>
      </c>
      <c r="R55" s="345">
        <v>0</v>
      </c>
      <c r="S55" s="345">
        <v>0</v>
      </c>
      <c r="T55" s="345">
        <v>0</v>
      </c>
      <c r="U55" s="345">
        <v>0</v>
      </c>
      <c r="V55" s="345">
        <v>0</v>
      </c>
      <c r="W55" s="345">
        <v>0</v>
      </c>
      <c r="X55" s="345">
        <v>0</v>
      </c>
      <c r="Y55" s="345">
        <v>0</v>
      </c>
      <c r="Z55" s="345">
        <v>0</v>
      </c>
      <c r="AA55" s="345">
        <v>0</v>
      </c>
      <c r="AB55" s="345">
        <v>0</v>
      </c>
      <c r="AC55" s="345">
        <v>0</v>
      </c>
      <c r="AD55" s="345">
        <v>0</v>
      </c>
      <c r="AE55" s="345">
        <v>0</v>
      </c>
      <c r="AF55" s="345">
        <v>0</v>
      </c>
      <c r="AG55" s="345">
        <v>0</v>
      </c>
      <c r="AH55" s="345">
        <v>0</v>
      </c>
      <c r="AI55" s="345">
        <v>0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345">
        <v>0</v>
      </c>
      <c r="AP55" s="345">
        <v>0</v>
      </c>
      <c r="AQ55" s="345">
        <v>0</v>
      </c>
      <c r="AR55" s="345">
        <v>0</v>
      </c>
      <c r="AS55" s="345">
        <v>0</v>
      </c>
      <c r="AT55" s="345">
        <v>0</v>
      </c>
      <c r="AU55" s="345">
        <v>0</v>
      </c>
      <c r="AV55" s="345">
        <v>0</v>
      </c>
      <c r="AW55" s="345">
        <v>0</v>
      </c>
      <c r="AX55" s="345">
        <v>0</v>
      </c>
      <c r="AY55" s="345">
        <v>0</v>
      </c>
      <c r="AZ55" s="345">
        <v>0</v>
      </c>
      <c r="BA55" s="345">
        <v>0</v>
      </c>
      <c r="BB55" s="345">
        <v>0</v>
      </c>
      <c r="BC55" s="345">
        <v>0</v>
      </c>
      <c r="BD55" s="345">
        <v>0</v>
      </c>
      <c r="BE55" s="345">
        <v>0</v>
      </c>
      <c r="BF55" s="345">
        <v>0</v>
      </c>
      <c r="BG55" s="345">
        <v>0</v>
      </c>
      <c r="BH55" s="345">
        <v>0</v>
      </c>
      <c r="BI55" s="345">
        <v>0</v>
      </c>
      <c r="BJ55" s="345">
        <v>0</v>
      </c>
      <c r="BK55" s="345">
        <v>0</v>
      </c>
      <c r="BL55" s="345">
        <v>0</v>
      </c>
      <c r="BM55" s="345">
        <v>0</v>
      </c>
      <c r="BN55" s="345">
        <v>0</v>
      </c>
      <c r="BO55" s="345">
        <v>0</v>
      </c>
      <c r="BP55" s="345">
        <v>0</v>
      </c>
      <c r="BQ55" s="345">
        <v>0</v>
      </c>
      <c r="BR55" s="345">
        <v>0</v>
      </c>
      <c r="BS55" s="345">
        <v>0</v>
      </c>
      <c r="BT55" s="345">
        <v>0</v>
      </c>
      <c r="BU55" s="345">
        <v>0</v>
      </c>
      <c r="BV55" s="345">
        <v>0</v>
      </c>
      <c r="BW55" s="345">
        <v>0</v>
      </c>
      <c r="BX55" s="345">
        <v>0</v>
      </c>
      <c r="BY55" s="345">
        <v>0</v>
      </c>
    </row>
    <row r="56" spans="1:77" x14ac:dyDescent="0.3">
      <c r="A56" s="105" t="s">
        <v>464</v>
      </c>
      <c r="B56" s="345">
        <v>0</v>
      </c>
      <c r="C56" s="345">
        <v>0</v>
      </c>
      <c r="D56" s="345">
        <v>0</v>
      </c>
      <c r="E56" s="345">
        <v>0</v>
      </c>
      <c r="F56" s="345">
        <v>0</v>
      </c>
      <c r="G56" s="345">
        <v>0</v>
      </c>
      <c r="H56" s="345">
        <v>0</v>
      </c>
      <c r="I56" s="345">
        <v>0</v>
      </c>
      <c r="J56" s="345">
        <v>0</v>
      </c>
      <c r="K56" s="345">
        <v>0</v>
      </c>
      <c r="L56" s="345">
        <v>0</v>
      </c>
      <c r="M56" s="345">
        <v>0</v>
      </c>
      <c r="N56" s="345">
        <v>0</v>
      </c>
      <c r="O56" s="345">
        <v>0</v>
      </c>
      <c r="P56" s="345">
        <v>0</v>
      </c>
      <c r="Q56" s="345">
        <v>0</v>
      </c>
      <c r="R56" s="345">
        <v>0</v>
      </c>
      <c r="S56" s="345">
        <v>0</v>
      </c>
      <c r="T56" s="345">
        <v>0</v>
      </c>
      <c r="U56" s="345">
        <v>0</v>
      </c>
      <c r="V56" s="345">
        <v>0</v>
      </c>
      <c r="W56" s="345">
        <v>0</v>
      </c>
      <c r="X56" s="345">
        <v>0</v>
      </c>
      <c r="Y56" s="345">
        <v>0</v>
      </c>
      <c r="Z56" s="345">
        <v>0</v>
      </c>
      <c r="AA56" s="345">
        <v>0</v>
      </c>
      <c r="AB56" s="345">
        <v>0</v>
      </c>
      <c r="AC56" s="345">
        <v>0</v>
      </c>
      <c r="AD56" s="345">
        <v>0</v>
      </c>
      <c r="AE56" s="345">
        <v>0</v>
      </c>
      <c r="AF56" s="345">
        <v>0</v>
      </c>
      <c r="AG56" s="345">
        <v>0</v>
      </c>
      <c r="AH56" s="345">
        <v>0</v>
      </c>
      <c r="AI56" s="345">
        <v>0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345">
        <v>0</v>
      </c>
      <c r="AP56" s="345">
        <v>0</v>
      </c>
      <c r="AQ56" s="345">
        <v>0</v>
      </c>
      <c r="AR56" s="345">
        <v>0</v>
      </c>
      <c r="AS56" s="345">
        <v>0</v>
      </c>
      <c r="AT56" s="345">
        <v>0</v>
      </c>
      <c r="AU56" s="345">
        <v>0</v>
      </c>
      <c r="AV56" s="345">
        <v>0</v>
      </c>
      <c r="AW56" s="345">
        <v>0</v>
      </c>
      <c r="AX56" s="345">
        <v>0</v>
      </c>
      <c r="AY56" s="345">
        <v>0</v>
      </c>
      <c r="AZ56" s="345">
        <v>0</v>
      </c>
      <c r="BA56" s="345">
        <v>0</v>
      </c>
      <c r="BB56" s="345">
        <v>0</v>
      </c>
      <c r="BC56" s="345">
        <v>0</v>
      </c>
      <c r="BD56" s="345">
        <v>0</v>
      </c>
      <c r="BE56" s="345">
        <v>0</v>
      </c>
      <c r="BF56" s="345">
        <v>0</v>
      </c>
      <c r="BG56" s="345">
        <v>0</v>
      </c>
      <c r="BH56" s="345">
        <v>0</v>
      </c>
      <c r="BI56" s="345">
        <v>0</v>
      </c>
      <c r="BJ56" s="345">
        <v>0</v>
      </c>
      <c r="BK56" s="345">
        <v>0</v>
      </c>
      <c r="BL56" s="345">
        <v>0</v>
      </c>
      <c r="BM56" s="345">
        <v>0</v>
      </c>
      <c r="BN56" s="345">
        <v>0</v>
      </c>
      <c r="BO56" s="345">
        <v>0</v>
      </c>
      <c r="BP56" s="345">
        <v>0</v>
      </c>
      <c r="BQ56" s="345">
        <v>0</v>
      </c>
      <c r="BR56" s="345">
        <v>0</v>
      </c>
      <c r="BS56" s="345">
        <v>0</v>
      </c>
      <c r="BT56" s="345">
        <v>0</v>
      </c>
      <c r="BU56" s="345">
        <v>0</v>
      </c>
      <c r="BV56" s="345">
        <v>0</v>
      </c>
      <c r="BW56" s="345">
        <v>0</v>
      </c>
      <c r="BX56" s="345">
        <v>0</v>
      </c>
      <c r="BY56" s="345">
        <v>0</v>
      </c>
    </row>
    <row r="57" spans="1:77" x14ac:dyDescent="0.3">
      <c r="A57" s="105" t="s">
        <v>468</v>
      </c>
      <c r="B57" s="345">
        <v>0</v>
      </c>
      <c r="C57" s="345">
        <v>0</v>
      </c>
      <c r="D57" s="345">
        <v>0</v>
      </c>
      <c r="E57" s="345">
        <v>0</v>
      </c>
      <c r="F57" s="345">
        <v>0</v>
      </c>
      <c r="G57" s="345">
        <v>0</v>
      </c>
      <c r="H57" s="345">
        <v>0</v>
      </c>
      <c r="I57" s="345">
        <v>0</v>
      </c>
      <c r="J57" s="345">
        <v>0</v>
      </c>
      <c r="K57" s="345">
        <v>0</v>
      </c>
      <c r="L57" s="345">
        <v>0</v>
      </c>
      <c r="M57" s="345">
        <v>0</v>
      </c>
      <c r="N57" s="345">
        <v>0</v>
      </c>
      <c r="O57" s="345">
        <v>0</v>
      </c>
      <c r="P57" s="345">
        <v>0</v>
      </c>
      <c r="Q57" s="345">
        <v>0</v>
      </c>
      <c r="R57" s="345">
        <v>0</v>
      </c>
      <c r="S57" s="345">
        <v>0</v>
      </c>
      <c r="T57" s="345">
        <v>0</v>
      </c>
      <c r="U57" s="345">
        <v>0</v>
      </c>
      <c r="V57" s="345">
        <v>0</v>
      </c>
      <c r="W57" s="345">
        <v>0</v>
      </c>
      <c r="X57" s="345">
        <v>0</v>
      </c>
      <c r="Y57" s="345">
        <v>0</v>
      </c>
      <c r="Z57" s="345">
        <v>0</v>
      </c>
      <c r="AA57" s="345">
        <v>0</v>
      </c>
      <c r="AB57" s="345">
        <v>0</v>
      </c>
      <c r="AC57" s="345">
        <v>0</v>
      </c>
      <c r="AD57" s="345">
        <v>0</v>
      </c>
      <c r="AE57" s="345">
        <v>0</v>
      </c>
      <c r="AF57" s="345">
        <v>0</v>
      </c>
      <c r="AG57" s="345">
        <v>0</v>
      </c>
      <c r="AH57" s="345">
        <v>0</v>
      </c>
      <c r="AI57" s="34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0</v>
      </c>
      <c r="AO57" s="345">
        <v>0</v>
      </c>
      <c r="AP57" s="345">
        <v>0</v>
      </c>
      <c r="AQ57" s="345">
        <v>0</v>
      </c>
      <c r="AR57" s="345">
        <v>0</v>
      </c>
      <c r="AS57" s="345">
        <v>0</v>
      </c>
      <c r="AT57" s="345">
        <v>0</v>
      </c>
      <c r="AU57" s="345">
        <v>0</v>
      </c>
      <c r="AV57" s="345">
        <v>0</v>
      </c>
      <c r="AW57" s="345">
        <v>0</v>
      </c>
      <c r="AX57" s="345">
        <v>0</v>
      </c>
      <c r="AY57" s="345">
        <v>0</v>
      </c>
      <c r="AZ57" s="345">
        <v>0</v>
      </c>
      <c r="BA57" s="345">
        <v>0</v>
      </c>
      <c r="BB57" s="345">
        <v>0</v>
      </c>
      <c r="BC57" s="345">
        <v>0</v>
      </c>
      <c r="BD57" s="345">
        <v>0</v>
      </c>
      <c r="BE57" s="345">
        <v>0</v>
      </c>
      <c r="BF57" s="345">
        <v>0</v>
      </c>
      <c r="BG57" s="345">
        <v>0</v>
      </c>
      <c r="BH57" s="345">
        <v>0</v>
      </c>
      <c r="BI57" s="345">
        <v>0</v>
      </c>
      <c r="BJ57" s="345">
        <v>0</v>
      </c>
      <c r="BK57" s="345">
        <v>0</v>
      </c>
      <c r="BL57" s="345">
        <v>0</v>
      </c>
      <c r="BM57" s="345">
        <v>0</v>
      </c>
      <c r="BN57" s="345">
        <v>0</v>
      </c>
      <c r="BO57" s="34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345">
        <v>0</v>
      </c>
      <c r="BV57" s="345">
        <v>0</v>
      </c>
      <c r="BW57" s="345">
        <v>0</v>
      </c>
      <c r="BX57" s="345">
        <v>0</v>
      </c>
      <c r="BY57" s="345">
        <v>0</v>
      </c>
    </row>
    <row r="58" spans="1:77" x14ac:dyDescent="0.3">
      <c r="A58" s="105" t="s">
        <v>228</v>
      </c>
      <c r="B58" s="345">
        <v>0</v>
      </c>
      <c r="C58" s="345">
        <v>0</v>
      </c>
      <c r="D58" s="345">
        <v>0</v>
      </c>
      <c r="E58" s="345">
        <v>0</v>
      </c>
      <c r="F58" s="345">
        <v>0</v>
      </c>
      <c r="G58" s="345">
        <v>0</v>
      </c>
      <c r="H58" s="345">
        <v>0</v>
      </c>
      <c r="I58" s="345">
        <v>0</v>
      </c>
      <c r="J58" s="345">
        <v>0</v>
      </c>
      <c r="K58" s="345">
        <v>0</v>
      </c>
      <c r="L58" s="345">
        <v>0</v>
      </c>
      <c r="M58" s="345">
        <v>0</v>
      </c>
      <c r="N58" s="345">
        <v>0</v>
      </c>
      <c r="O58" s="345">
        <v>0</v>
      </c>
      <c r="P58" s="345">
        <v>0</v>
      </c>
      <c r="Q58" s="345">
        <v>0</v>
      </c>
      <c r="R58" s="345">
        <v>0</v>
      </c>
      <c r="S58" s="345">
        <v>0</v>
      </c>
      <c r="T58" s="345">
        <v>0</v>
      </c>
      <c r="U58" s="345">
        <v>0</v>
      </c>
      <c r="V58" s="345">
        <v>0</v>
      </c>
      <c r="W58" s="345">
        <v>0</v>
      </c>
      <c r="X58" s="345">
        <v>0</v>
      </c>
      <c r="Y58" s="345">
        <v>0</v>
      </c>
      <c r="Z58" s="345">
        <v>0</v>
      </c>
      <c r="AA58" s="345">
        <v>0</v>
      </c>
      <c r="AB58" s="345">
        <v>0</v>
      </c>
      <c r="AC58" s="345">
        <v>0</v>
      </c>
      <c r="AD58" s="345">
        <v>0</v>
      </c>
      <c r="AE58" s="345">
        <v>0</v>
      </c>
      <c r="AF58" s="345">
        <v>0</v>
      </c>
      <c r="AG58" s="345">
        <v>0</v>
      </c>
      <c r="AH58" s="345">
        <v>0</v>
      </c>
      <c r="AI58" s="34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0</v>
      </c>
      <c r="AO58" s="345">
        <v>0</v>
      </c>
      <c r="AP58" s="345">
        <v>0</v>
      </c>
      <c r="AQ58" s="345">
        <v>0</v>
      </c>
      <c r="AR58" s="345">
        <v>0</v>
      </c>
      <c r="AS58" s="345">
        <v>0</v>
      </c>
      <c r="AT58" s="345">
        <v>0</v>
      </c>
      <c r="AU58" s="345">
        <v>0</v>
      </c>
      <c r="AV58" s="345">
        <v>0</v>
      </c>
      <c r="AW58" s="345">
        <v>0</v>
      </c>
      <c r="AX58" s="345">
        <v>0</v>
      </c>
      <c r="AY58" s="345">
        <v>0</v>
      </c>
      <c r="AZ58" s="345">
        <v>0</v>
      </c>
      <c r="BA58" s="345">
        <v>0</v>
      </c>
      <c r="BB58" s="345">
        <v>0</v>
      </c>
      <c r="BC58" s="345">
        <v>0</v>
      </c>
      <c r="BD58" s="345">
        <v>0</v>
      </c>
      <c r="BE58" s="345">
        <v>0</v>
      </c>
      <c r="BF58" s="345">
        <v>0</v>
      </c>
      <c r="BG58" s="345">
        <v>0</v>
      </c>
      <c r="BH58" s="345">
        <v>0</v>
      </c>
      <c r="BI58" s="345">
        <v>0</v>
      </c>
      <c r="BJ58" s="345">
        <v>0</v>
      </c>
      <c r="BK58" s="345">
        <v>0</v>
      </c>
      <c r="BL58" s="345">
        <v>0</v>
      </c>
      <c r="BM58" s="345">
        <v>0</v>
      </c>
      <c r="BN58" s="345">
        <v>0</v>
      </c>
      <c r="BO58" s="34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345">
        <v>0</v>
      </c>
      <c r="BV58" s="345">
        <v>0</v>
      </c>
      <c r="BW58" s="345">
        <v>0</v>
      </c>
      <c r="BX58" s="345">
        <v>0</v>
      </c>
      <c r="BY58" s="345">
        <v>0</v>
      </c>
    </row>
    <row r="59" spans="1:77" x14ac:dyDescent="0.3">
      <c r="A59" s="105" t="s">
        <v>234</v>
      </c>
      <c r="B59" s="345">
        <v>0</v>
      </c>
      <c r="C59" s="345">
        <v>0</v>
      </c>
      <c r="D59" s="345">
        <v>0</v>
      </c>
      <c r="E59" s="345">
        <v>0</v>
      </c>
      <c r="F59" s="345">
        <v>0</v>
      </c>
      <c r="G59" s="345">
        <v>0</v>
      </c>
      <c r="H59" s="345">
        <v>0</v>
      </c>
      <c r="I59" s="345">
        <v>0</v>
      </c>
      <c r="J59" s="345">
        <v>0</v>
      </c>
      <c r="K59" s="345">
        <v>0</v>
      </c>
      <c r="L59" s="345">
        <v>0</v>
      </c>
      <c r="M59" s="345">
        <v>0</v>
      </c>
      <c r="N59" s="345">
        <v>0</v>
      </c>
      <c r="O59" s="345">
        <v>0</v>
      </c>
      <c r="P59" s="345">
        <v>0</v>
      </c>
      <c r="Q59" s="345">
        <v>0</v>
      </c>
      <c r="R59" s="345">
        <v>0</v>
      </c>
      <c r="S59" s="345">
        <v>0</v>
      </c>
      <c r="T59" s="345">
        <v>0</v>
      </c>
      <c r="U59" s="345">
        <v>0</v>
      </c>
      <c r="V59" s="345">
        <v>0</v>
      </c>
      <c r="W59" s="345">
        <v>0</v>
      </c>
      <c r="X59" s="345">
        <v>0</v>
      </c>
      <c r="Y59" s="345">
        <v>0</v>
      </c>
      <c r="Z59" s="345">
        <v>0</v>
      </c>
      <c r="AA59" s="345">
        <v>0</v>
      </c>
      <c r="AB59" s="345">
        <v>0</v>
      </c>
      <c r="AC59" s="345">
        <v>0</v>
      </c>
      <c r="AD59" s="345">
        <v>0</v>
      </c>
      <c r="AE59" s="345">
        <v>0</v>
      </c>
      <c r="AF59" s="345">
        <v>0</v>
      </c>
      <c r="AG59" s="345">
        <v>0</v>
      </c>
      <c r="AH59" s="345">
        <v>0</v>
      </c>
      <c r="AI59" s="345">
        <v>0</v>
      </c>
      <c r="AJ59" s="345">
        <v>0</v>
      </c>
      <c r="AK59" s="345">
        <v>0</v>
      </c>
      <c r="AL59" s="345">
        <v>0</v>
      </c>
      <c r="AM59" s="345">
        <v>0</v>
      </c>
      <c r="AN59" s="345">
        <v>0</v>
      </c>
      <c r="AO59" s="345">
        <v>0</v>
      </c>
      <c r="AP59" s="345">
        <v>0</v>
      </c>
      <c r="AQ59" s="345">
        <v>0</v>
      </c>
      <c r="AR59" s="345">
        <v>0</v>
      </c>
      <c r="AS59" s="345">
        <v>0</v>
      </c>
      <c r="AT59" s="345">
        <v>0</v>
      </c>
      <c r="AU59" s="345">
        <v>0</v>
      </c>
      <c r="AV59" s="345">
        <v>0</v>
      </c>
      <c r="AW59" s="345">
        <v>0</v>
      </c>
      <c r="AX59" s="345">
        <v>0</v>
      </c>
      <c r="AY59" s="345">
        <v>0</v>
      </c>
      <c r="AZ59" s="345">
        <v>0</v>
      </c>
      <c r="BA59" s="345">
        <v>0</v>
      </c>
      <c r="BB59" s="345">
        <v>0</v>
      </c>
      <c r="BC59" s="345">
        <v>0</v>
      </c>
      <c r="BD59" s="345">
        <v>0</v>
      </c>
      <c r="BE59" s="345">
        <v>0</v>
      </c>
      <c r="BF59" s="345">
        <v>0</v>
      </c>
      <c r="BG59" s="345">
        <v>0</v>
      </c>
      <c r="BH59" s="345">
        <v>0</v>
      </c>
      <c r="BI59" s="345">
        <v>0</v>
      </c>
      <c r="BJ59" s="345">
        <v>0</v>
      </c>
      <c r="BK59" s="345">
        <v>0</v>
      </c>
      <c r="BL59" s="345">
        <v>0</v>
      </c>
      <c r="BM59" s="345">
        <v>0</v>
      </c>
      <c r="BN59" s="345">
        <v>0</v>
      </c>
      <c r="BO59" s="345">
        <v>0</v>
      </c>
      <c r="BP59" s="345">
        <v>0</v>
      </c>
      <c r="BQ59" s="345">
        <v>0</v>
      </c>
      <c r="BR59" s="345">
        <v>0</v>
      </c>
      <c r="BS59" s="345">
        <v>0</v>
      </c>
      <c r="BT59" s="345">
        <v>0</v>
      </c>
      <c r="BU59" s="345">
        <v>0</v>
      </c>
      <c r="BV59" s="345">
        <v>0</v>
      </c>
      <c r="BW59" s="345">
        <v>0</v>
      </c>
      <c r="BX59" s="345">
        <v>0</v>
      </c>
      <c r="BY59" s="345">
        <v>0</v>
      </c>
    </row>
    <row r="60" spans="1:77" x14ac:dyDescent="0.3">
      <c r="A60" s="105" t="s">
        <v>472</v>
      </c>
      <c r="B60" s="345">
        <v>0</v>
      </c>
      <c r="C60" s="345">
        <v>0</v>
      </c>
      <c r="D60" s="345">
        <v>0</v>
      </c>
      <c r="E60" s="345">
        <v>0</v>
      </c>
      <c r="F60" s="345">
        <v>0</v>
      </c>
      <c r="G60" s="345">
        <v>0</v>
      </c>
      <c r="H60" s="345">
        <v>0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45">
        <v>0</v>
      </c>
      <c r="O60" s="345">
        <v>0</v>
      </c>
      <c r="P60" s="345">
        <v>0</v>
      </c>
      <c r="Q60" s="345">
        <v>0</v>
      </c>
      <c r="R60" s="345">
        <v>0</v>
      </c>
      <c r="S60" s="345">
        <v>0</v>
      </c>
      <c r="T60" s="345">
        <v>0</v>
      </c>
      <c r="U60" s="345">
        <v>0</v>
      </c>
      <c r="V60" s="345">
        <v>0</v>
      </c>
      <c r="W60" s="345">
        <v>0</v>
      </c>
      <c r="X60" s="345">
        <v>0</v>
      </c>
      <c r="Y60" s="345">
        <v>0</v>
      </c>
      <c r="Z60" s="345">
        <v>0</v>
      </c>
      <c r="AA60" s="345">
        <v>0</v>
      </c>
      <c r="AB60" s="345">
        <v>0</v>
      </c>
      <c r="AC60" s="345">
        <v>0</v>
      </c>
      <c r="AD60" s="345">
        <v>0</v>
      </c>
      <c r="AE60" s="345">
        <v>0</v>
      </c>
      <c r="AF60" s="345">
        <v>0</v>
      </c>
      <c r="AG60" s="345">
        <v>0</v>
      </c>
      <c r="AH60" s="345">
        <v>0</v>
      </c>
      <c r="AI60" s="345">
        <v>0</v>
      </c>
      <c r="AJ60" s="345">
        <v>0</v>
      </c>
      <c r="AK60" s="345">
        <v>0</v>
      </c>
      <c r="AL60" s="345">
        <v>0</v>
      </c>
      <c r="AM60" s="345">
        <v>0</v>
      </c>
      <c r="AN60" s="345">
        <v>0</v>
      </c>
      <c r="AO60" s="345">
        <v>0</v>
      </c>
      <c r="AP60" s="345">
        <v>0</v>
      </c>
      <c r="AQ60" s="345">
        <v>0</v>
      </c>
      <c r="AR60" s="345">
        <v>0</v>
      </c>
      <c r="AS60" s="345">
        <v>0</v>
      </c>
      <c r="AT60" s="345">
        <v>0</v>
      </c>
      <c r="AU60" s="345">
        <v>0</v>
      </c>
      <c r="AV60" s="345">
        <v>0</v>
      </c>
      <c r="AW60" s="345">
        <v>0</v>
      </c>
      <c r="AX60" s="345">
        <v>0</v>
      </c>
      <c r="AY60" s="345">
        <v>0</v>
      </c>
      <c r="AZ60" s="345">
        <v>0</v>
      </c>
      <c r="BA60" s="345">
        <v>0</v>
      </c>
      <c r="BB60" s="345">
        <v>0</v>
      </c>
      <c r="BC60" s="345">
        <v>0</v>
      </c>
      <c r="BD60" s="345">
        <v>0</v>
      </c>
      <c r="BE60" s="345">
        <v>0</v>
      </c>
      <c r="BF60" s="345">
        <v>0</v>
      </c>
      <c r="BG60" s="345">
        <v>0</v>
      </c>
      <c r="BH60" s="345">
        <v>0</v>
      </c>
      <c r="BI60" s="345">
        <v>0</v>
      </c>
      <c r="BJ60" s="345">
        <v>0</v>
      </c>
      <c r="BK60" s="345">
        <v>0</v>
      </c>
      <c r="BL60" s="345">
        <v>0</v>
      </c>
      <c r="BM60" s="345">
        <v>0</v>
      </c>
      <c r="BN60" s="345">
        <v>0</v>
      </c>
      <c r="BO60" s="345">
        <v>0</v>
      </c>
      <c r="BP60" s="345">
        <v>0</v>
      </c>
      <c r="BQ60" s="345">
        <v>0</v>
      </c>
      <c r="BR60" s="345">
        <v>0</v>
      </c>
      <c r="BS60" s="345">
        <v>0</v>
      </c>
      <c r="BT60" s="345">
        <v>0</v>
      </c>
      <c r="BU60" s="345">
        <v>0</v>
      </c>
      <c r="BV60" s="345">
        <v>0</v>
      </c>
      <c r="BW60" s="345">
        <v>0</v>
      </c>
      <c r="BX60" s="345">
        <v>0</v>
      </c>
      <c r="BY60" s="345">
        <v>0</v>
      </c>
    </row>
    <row r="61" spans="1:77" x14ac:dyDescent="0.3">
      <c r="A61" s="105" t="s">
        <v>530</v>
      </c>
      <c r="B61" s="345">
        <v>0</v>
      </c>
      <c r="C61" s="345">
        <v>0</v>
      </c>
      <c r="D61" s="345">
        <v>0</v>
      </c>
      <c r="E61" s="345">
        <v>0</v>
      </c>
      <c r="F61" s="345">
        <v>0</v>
      </c>
      <c r="G61" s="345">
        <v>0</v>
      </c>
      <c r="H61" s="345">
        <v>0</v>
      </c>
      <c r="I61" s="345">
        <v>0</v>
      </c>
      <c r="J61" s="345">
        <v>0</v>
      </c>
      <c r="K61" s="345">
        <v>0</v>
      </c>
      <c r="L61" s="345">
        <v>0</v>
      </c>
      <c r="M61" s="345">
        <v>0</v>
      </c>
      <c r="N61" s="345">
        <v>0</v>
      </c>
      <c r="O61" s="345">
        <v>0</v>
      </c>
      <c r="P61" s="345">
        <v>0</v>
      </c>
      <c r="Q61" s="345">
        <v>0</v>
      </c>
      <c r="R61" s="345">
        <v>0</v>
      </c>
      <c r="S61" s="345">
        <v>0</v>
      </c>
      <c r="T61" s="345">
        <v>0</v>
      </c>
      <c r="U61" s="345">
        <v>0</v>
      </c>
      <c r="V61" s="345">
        <v>0</v>
      </c>
      <c r="W61" s="345">
        <v>0</v>
      </c>
      <c r="X61" s="345">
        <v>0</v>
      </c>
      <c r="Y61" s="345">
        <v>0</v>
      </c>
      <c r="Z61" s="345">
        <v>0</v>
      </c>
      <c r="AA61" s="345">
        <v>0</v>
      </c>
      <c r="AB61" s="345">
        <v>0</v>
      </c>
      <c r="AC61" s="345">
        <v>0</v>
      </c>
      <c r="AD61" s="345">
        <v>0</v>
      </c>
      <c r="AE61" s="345">
        <v>0</v>
      </c>
      <c r="AF61" s="345">
        <v>0</v>
      </c>
      <c r="AG61" s="345">
        <v>0</v>
      </c>
      <c r="AH61" s="345">
        <v>0</v>
      </c>
      <c r="AI61" s="34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345">
        <v>0</v>
      </c>
      <c r="AP61" s="345">
        <v>0</v>
      </c>
      <c r="AQ61" s="345">
        <v>0</v>
      </c>
      <c r="AR61" s="345">
        <v>0</v>
      </c>
      <c r="AS61" s="345">
        <v>0</v>
      </c>
      <c r="AT61" s="345">
        <v>0</v>
      </c>
      <c r="AU61" s="345">
        <v>0</v>
      </c>
      <c r="AV61" s="345">
        <v>0</v>
      </c>
      <c r="AW61" s="345">
        <v>0</v>
      </c>
      <c r="AX61" s="345">
        <v>0</v>
      </c>
      <c r="AY61" s="345">
        <v>0</v>
      </c>
      <c r="AZ61" s="345">
        <v>0</v>
      </c>
      <c r="BA61" s="345">
        <v>0</v>
      </c>
      <c r="BB61" s="345">
        <v>0</v>
      </c>
      <c r="BC61" s="345">
        <v>0</v>
      </c>
      <c r="BD61" s="345">
        <v>0</v>
      </c>
      <c r="BE61" s="345">
        <v>0</v>
      </c>
      <c r="BF61" s="345">
        <v>0</v>
      </c>
      <c r="BG61" s="345">
        <v>0</v>
      </c>
      <c r="BH61" s="345">
        <v>0</v>
      </c>
      <c r="BI61" s="345">
        <v>0</v>
      </c>
      <c r="BJ61" s="345">
        <v>0</v>
      </c>
      <c r="BK61" s="345">
        <v>0</v>
      </c>
      <c r="BL61" s="345">
        <v>0</v>
      </c>
      <c r="BM61" s="345">
        <v>0</v>
      </c>
      <c r="BN61" s="345">
        <v>0</v>
      </c>
      <c r="BO61" s="34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345">
        <v>0</v>
      </c>
      <c r="BV61" s="345">
        <v>0</v>
      </c>
      <c r="BW61" s="345">
        <v>0</v>
      </c>
      <c r="BX61" s="345">
        <v>0</v>
      </c>
      <c r="BY61" s="345">
        <v>0</v>
      </c>
    </row>
    <row r="62" spans="1:77" x14ac:dyDescent="0.3">
      <c r="A62" s="105" t="s">
        <v>542</v>
      </c>
      <c r="B62" s="345">
        <v>0</v>
      </c>
      <c r="C62" s="345">
        <v>0</v>
      </c>
      <c r="D62" s="345">
        <v>0</v>
      </c>
      <c r="E62" s="345">
        <v>0</v>
      </c>
      <c r="F62" s="345">
        <v>0</v>
      </c>
      <c r="G62" s="345">
        <v>0</v>
      </c>
      <c r="H62" s="345">
        <v>0</v>
      </c>
      <c r="I62" s="345">
        <v>0</v>
      </c>
      <c r="J62" s="345">
        <v>0</v>
      </c>
      <c r="K62" s="345">
        <v>0</v>
      </c>
      <c r="L62" s="345">
        <v>0</v>
      </c>
      <c r="M62" s="345">
        <v>0</v>
      </c>
      <c r="N62" s="345">
        <v>0</v>
      </c>
      <c r="O62" s="345">
        <v>0</v>
      </c>
      <c r="P62" s="345">
        <v>0</v>
      </c>
      <c r="Q62" s="345">
        <v>0</v>
      </c>
      <c r="R62" s="345">
        <v>0</v>
      </c>
      <c r="S62" s="345">
        <v>0</v>
      </c>
      <c r="T62" s="345">
        <v>0</v>
      </c>
      <c r="U62" s="345">
        <v>0</v>
      </c>
      <c r="V62" s="345">
        <v>0</v>
      </c>
      <c r="W62" s="345">
        <v>0</v>
      </c>
      <c r="X62" s="345">
        <v>0</v>
      </c>
      <c r="Y62" s="345">
        <v>0</v>
      </c>
      <c r="Z62" s="345">
        <v>0</v>
      </c>
      <c r="AA62" s="345">
        <v>0</v>
      </c>
      <c r="AB62" s="345">
        <v>0</v>
      </c>
      <c r="AC62" s="345">
        <v>0</v>
      </c>
      <c r="AD62" s="345">
        <v>0</v>
      </c>
      <c r="AE62" s="345">
        <v>0</v>
      </c>
      <c r="AF62" s="345">
        <v>0</v>
      </c>
      <c r="AG62" s="345">
        <v>0</v>
      </c>
      <c r="AH62" s="345">
        <v>0</v>
      </c>
      <c r="AI62" s="34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345">
        <v>0</v>
      </c>
      <c r="AP62" s="345">
        <v>0</v>
      </c>
      <c r="AQ62" s="345">
        <v>0</v>
      </c>
      <c r="AR62" s="345">
        <v>0</v>
      </c>
      <c r="AS62" s="345">
        <v>0</v>
      </c>
      <c r="AT62" s="345">
        <v>0</v>
      </c>
      <c r="AU62" s="345">
        <v>0</v>
      </c>
      <c r="AV62" s="345">
        <v>0</v>
      </c>
      <c r="AW62" s="345">
        <v>0</v>
      </c>
      <c r="AX62" s="345">
        <v>0</v>
      </c>
      <c r="AY62" s="345">
        <v>0</v>
      </c>
      <c r="AZ62" s="345">
        <v>0</v>
      </c>
      <c r="BA62" s="345">
        <v>0</v>
      </c>
      <c r="BB62" s="345">
        <v>0</v>
      </c>
      <c r="BC62" s="345">
        <v>0</v>
      </c>
      <c r="BD62" s="345">
        <v>0</v>
      </c>
      <c r="BE62" s="345">
        <v>0</v>
      </c>
      <c r="BF62" s="345">
        <v>0</v>
      </c>
      <c r="BG62" s="345">
        <v>0</v>
      </c>
      <c r="BH62" s="345">
        <v>0</v>
      </c>
      <c r="BI62" s="345">
        <v>0</v>
      </c>
      <c r="BJ62" s="345">
        <v>0</v>
      </c>
      <c r="BK62" s="345">
        <v>0</v>
      </c>
      <c r="BL62" s="345">
        <v>0</v>
      </c>
      <c r="BM62" s="345">
        <v>0</v>
      </c>
      <c r="BN62" s="345">
        <v>0</v>
      </c>
      <c r="BO62" s="34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345">
        <v>0</v>
      </c>
      <c r="BV62" s="345">
        <v>0</v>
      </c>
      <c r="BW62" s="345">
        <v>0</v>
      </c>
      <c r="BX62" s="345">
        <v>0</v>
      </c>
      <c r="BY62" s="345">
        <v>0</v>
      </c>
    </row>
    <row r="63" spans="1:77" x14ac:dyDescent="0.3">
      <c r="A63" s="105" t="s">
        <v>562</v>
      </c>
      <c r="B63" s="345">
        <v>0</v>
      </c>
      <c r="C63" s="345">
        <v>0</v>
      </c>
      <c r="D63" s="345">
        <v>0</v>
      </c>
      <c r="E63" s="345">
        <v>0</v>
      </c>
      <c r="F63" s="345">
        <v>0</v>
      </c>
      <c r="G63" s="345">
        <v>0</v>
      </c>
      <c r="H63" s="345">
        <v>0</v>
      </c>
      <c r="I63" s="345">
        <v>0</v>
      </c>
      <c r="J63" s="345">
        <v>0</v>
      </c>
      <c r="K63" s="345">
        <v>0</v>
      </c>
      <c r="L63" s="345">
        <v>0</v>
      </c>
      <c r="M63" s="345">
        <v>0</v>
      </c>
      <c r="N63" s="345">
        <v>0</v>
      </c>
      <c r="O63" s="345">
        <v>0</v>
      </c>
      <c r="P63" s="345">
        <v>0</v>
      </c>
      <c r="Q63" s="345">
        <v>0</v>
      </c>
      <c r="R63" s="345">
        <v>0</v>
      </c>
      <c r="S63" s="345">
        <v>0</v>
      </c>
      <c r="T63" s="345">
        <v>0</v>
      </c>
      <c r="U63" s="345">
        <v>0</v>
      </c>
      <c r="V63" s="345">
        <v>0</v>
      </c>
      <c r="W63" s="345">
        <v>0</v>
      </c>
      <c r="X63" s="345">
        <v>0</v>
      </c>
      <c r="Y63" s="345">
        <v>0</v>
      </c>
      <c r="Z63" s="345">
        <v>0</v>
      </c>
      <c r="AA63" s="345">
        <v>0</v>
      </c>
      <c r="AB63" s="345">
        <v>0</v>
      </c>
      <c r="AC63" s="345">
        <v>0</v>
      </c>
      <c r="AD63" s="345">
        <v>0</v>
      </c>
      <c r="AE63" s="345">
        <v>0</v>
      </c>
      <c r="AF63" s="345">
        <v>0</v>
      </c>
      <c r="AG63" s="345">
        <v>0</v>
      </c>
      <c r="AH63" s="345">
        <v>0</v>
      </c>
      <c r="AI63" s="345">
        <v>0</v>
      </c>
      <c r="AJ63" s="345">
        <v>0</v>
      </c>
      <c r="AK63" s="345">
        <v>0</v>
      </c>
      <c r="AL63" s="345">
        <v>0</v>
      </c>
      <c r="AM63" s="345">
        <v>0</v>
      </c>
      <c r="AN63" s="345">
        <v>0</v>
      </c>
      <c r="AO63" s="345">
        <v>0</v>
      </c>
      <c r="AP63" s="345">
        <v>0</v>
      </c>
      <c r="AQ63" s="345">
        <v>0</v>
      </c>
      <c r="AR63" s="345">
        <v>0</v>
      </c>
      <c r="AS63" s="345">
        <v>0</v>
      </c>
      <c r="AT63" s="345">
        <v>0</v>
      </c>
      <c r="AU63" s="345">
        <v>0</v>
      </c>
      <c r="AV63" s="345">
        <v>0</v>
      </c>
      <c r="AW63" s="345">
        <v>0</v>
      </c>
      <c r="AX63" s="345">
        <v>0</v>
      </c>
      <c r="AY63" s="345">
        <v>0</v>
      </c>
      <c r="AZ63" s="345">
        <v>0</v>
      </c>
      <c r="BA63" s="345">
        <v>0</v>
      </c>
      <c r="BB63" s="345">
        <v>0</v>
      </c>
      <c r="BC63" s="345">
        <v>0</v>
      </c>
      <c r="BD63" s="345">
        <v>0</v>
      </c>
      <c r="BE63" s="345">
        <v>0</v>
      </c>
      <c r="BF63" s="345">
        <v>0</v>
      </c>
      <c r="BG63" s="345">
        <v>0</v>
      </c>
      <c r="BH63" s="345">
        <v>0</v>
      </c>
      <c r="BI63" s="345">
        <v>0</v>
      </c>
      <c r="BJ63" s="345">
        <v>0</v>
      </c>
      <c r="BK63" s="345">
        <v>0</v>
      </c>
      <c r="BL63" s="345">
        <v>0</v>
      </c>
      <c r="BM63" s="345">
        <v>0</v>
      </c>
      <c r="BN63" s="345">
        <v>0</v>
      </c>
      <c r="BO63" s="345">
        <v>0</v>
      </c>
      <c r="BP63" s="345">
        <v>0</v>
      </c>
      <c r="BQ63" s="345">
        <v>0</v>
      </c>
      <c r="BR63" s="345">
        <v>0</v>
      </c>
      <c r="BS63" s="345">
        <v>0</v>
      </c>
      <c r="BT63" s="345">
        <v>0</v>
      </c>
      <c r="BU63" s="345">
        <v>0</v>
      </c>
      <c r="BV63" s="345">
        <v>0</v>
      </c>
      <c r="BW63" s="345">
        <v>0</v>
      </c>
      <c r="BX63" s="345">
        <v>0</v>
      </c>
      <c r="BY63" s="345">
        <v>0</v>
      </c>
    </row>
    <row r="64" spans="1:77" x14ac:dyDescent="0.3">
      <c r="A64" s="105" t="s">
        <v>534</v>
      </c>
      <c r="B64" s="345">
        <v>0</v>
      </c>
      <c r="C64" s="345">
        <v>0</v>
      </c>
      <c r="D64" s="345">
        <v>0</v>
      </c>
      <c r="E64" s="345">
        <v>0</v>
      </c>
      <c r="F64" s="345">
        <v>0</v>
      </c>
      <c r="G64" s="345">
        <v>0</v>
      </c>
      <c r="H64" s="345">
        <v>0</v>
      </c>
      <c r="I64" s="345">
        <v>0</v>
      </c>
      <c r="J64" s="345">
        <v>0</v>
      </c>
      <c r="K64" s="345">
        <v>0</v>
      </c>
      <c r="L64" s="345">
        <v>0</v>
      </c>
      <c r="M64" s="345">
        <v>0</v>
      </c>
      <c r="N64" s="345">
        <v>0</v>
      </c>
      <c r="O64" s="345">
        <v>0</v>
      </c>
      <c r="P64" s="345">
        <v>0</v>
      </c>
      <c r="Q64" s="345">
        <v>0</v>
      </c>
      <c r="R64" s="345">
        <v>0</v>
      </c>
      <c r="S64" s="345">
        <v>0</v>
      </c>
      <c r="T64" s="345">
        <v>0</v>
      </c>
      <c r="U64" s="345">
        <v>0</v>
      </c>
      <c r="V64" s="345">
        <v>0</v>
      </c>
      <c r="W64" s="345">
        <v>0</v>
      </c>
      <c r="X64" s="345">
        <v>0</v>
      </c>
      <c r="Y64" s="345">
        <v>0</v>
      </c>
      <c r="Z64" s="345">
        <v>0</v>
      </c>
      <c r="AA64" s="345">
        <v>0</v>
      </c>
      <c r="AB64" s="345">
        <v>0</v>
      </c>
      <c r="AC64" s="345">
        <v>0</v>
      </c>
      <c r="AD64" s="345">
        <v>0</v>
      </c>
      <c r="AE64" s="345">
        <v>0</v>
      </c>
      <c r="AF64" s="345">
        <v>0</v>
      </c>
      <c r="AG64" s="345">
        <v>0</v>
      </c>
      <c r="AH64" s="345">
        <v>0</v>
      </c>
      <c r="AI64" s="345">
        <v>0</v>
      </c>
      <c r="AJ64" s="345">
        <v>0</v>
      </c>
      <c r="AK64" s="345">
        <v>0</v>
      </c>
      <c r="AL64" s="345">
        <v>0</v>
      </c>
      <c r="AM64" s="345">
        <v>0</v>
      </c>
      <c r="AN64" s="345">
        <v>0</v>
      </c>
      <c r="AO64" s="345">
        <v>0</v>
      </c>
      <c r="AP64" s="345">
        <v>0</v>
      </c>
      <c r="AQ64" s="345">
        <v>0</v>
      </c>
      <c r="AR64" s="345">
        <v>0</v>
      </c>
      <c r="AS64" s="345">
        <v>0</v>
      </c>
      <c r="AT64" s="345">
        <v>0</v>
      </c>
      <c r="AU64" s="345">
        <v>0</v>
      </c>
      <c r="AV64" s="345">
        <v>0</v>
      </c>
      <c r="AW64" s="345">
        <v>0</v>
      </c>
      <c r="AX64" s="345">
        <v>0</v>
      </c>
      <c r="AY64" s="345">
        <v>0</v>
      </c>
      <c r="AZ64" s="345">
        <v>0</v>
      </c>
      <c r="BA64" s="345">
        <v>0</v>
      </c>
      <c r="BB64" s="345">
        <v>0</v>
      </c>
      <c r="BC64" s="345">
        <v>0</v>
      </c>
      <c r="BD64" s="345">
        <v>0</v>
      </c>
      <c r="BE64" s="345">
        <v>0</v>
      </c>
      <c r="BF64" s="345">
        <v>0</v>
      </c>
      <c r="BG64" s="345">
        <v>0</v>
      </c>
      <c r="BH64" s="345">
        <v>0</v>
      </c>
      <c r="BI64" s="345">
        <v>0</v>
      </c>
      <c r="BJ64" s="345">
        <v>0</v>
      </c>
      <c r="BK64" s="345">
        <v>0</v>
      </c>
      <c r="BL64" s="345">
        <v>0</v>
      </c>
      <c r="BM64" s="345">
        <v>0</v>
      </c>
      <c r="BN64" s="345">
        <v>0</v>
      </c>
      <c r="BO64" s="345">
        <v>0</v>
      </c>
      <c r="BP64" s="345">
        <v>0</v>
      </c>
      <c r="BQ64" s="345">
        <v>0</v>
      </c>
      <c r="BR64" s="345">
        <v>0</v>
      </c>
      <c r="BS64" s="345">
        <v>0</v>
      </c>
      <c r="BT64" s="345">
        <v>0</v>
      </c>
      <c r="BU64" s="345">
        <v>0</v>
      </c>
      <c r="BV64" s="345">
        <v>0</v>
      </c>
      <c r="BW64" s="345">
        <v>0</v>
      </c>
      <c r="BX64" s="345">
        <v>0</v>
      </c>
      <c r="BY64" s="345">
        <v>0</v>
      </c>
    </row>
    <row r="65" spans="1:77" x14ac:dyDescent="0.3">
      <c r="A65" s="105" t="s">
        <v>538</v>
      </c>
      <c r="B65" s="345">
        <v>0</v>
      </c>
      <c r="C65" s="345">
        <v>0</v>
      </c>
      <c r="D65" s="345">
        <v>0</v>
      </c>
      <c r="E65" s="345">
        <v>0</v>
      </c>
      <c r="F65" s="345">
        <v>0</v>
      </c>
      <c r="G65" s="345">
        <v>0</v>
      </c>
      <c r="H65" s="345">
        <v>0</v>
      </c>
      <c r="I65" s="345">
        <v>0</v>
      </c>
      <c r="J65" s="345">
        <v>0</v>
      </c>
      <c r="K65" s="345">
        <v>0</v>
      </c>
      <c r="L65" s="345">
        <v>0</v>
      </c>
      <c r="M65" s="345">
        <v>0</v>
      </c>
      <c r="N65" s="345">
        <v>0</v>
      </c>
      <c r="O65" s="345">
        <v>0</v>
      </c>
      <c r="P65" s="345">
        <v>0</v>
      </c>
      <c r="Q65" s="345">
        <v>0</v>
      </c>
      <c r="R65" s="345">
        <v>0</v>
      </c>
      <c r="S65" s="345">
        <v>0</v>
      </c>
      <c r="T65" s="345">
        <v>0</v>
      </c>
      <c r="U65" s="345">
        <v>0</v>
      </c>
      <c r="V65" s="345">
        <v>0</v>
      </c>
      <c r="W65" s="345">
        <v>0</v>
      </c>
      <c r="X65" s="345">
        <v>0</v>
      </c>
      <c r="Y65" s="345">
        <v>0</v>
      </c>
      <c r="Z65" s="345">
        <v>0</v>
      </c>
      <c r="AA65" s="345">
        <v>0</v>
      </c>
      <c r="AB65" s="345">
        <v>0</v>
      </c>
      <c r="AC65" s="345">
        <v>0</v>
      </c>
      <c r="AD65" s="345">
        <v>0</v>
      </c>
      <c r="AE65" s="345">
        <v>0</v>
      </c>
      <c r="AF65" s="345">
        <v>0</v>
      </c>
      <c r="AG65" s="345">
        <v>0</v>
      </c>
      <c r="AH65" s="345">
        <v>0</v>
      </c>
      <c r="AI65" s="345">
        <v>0</v>
      </c>
      <c r="AJ65" s="345">
        <v>0</v>
      </c>
      <c r="AK65" s="345">
        <v>0</v>
      </c>
      <c r="AL65" s="345">
        <v>0</v>
      </c>
      <c r="AM65" s="345">
        <v>0</v>
      </c>
      <c r="AN65" s="345">
        <v>0</v>
      </c>
      <c r="AO65" s="345">
        <v>0</v>
      </c>
      <c r="AP65" s="345">
        <v>0</v>
      </c>
      <c r="AQ65" s="345">
        <v>0</v>
      </c>
      <c r="AR65" s="345">
        <v>0</v>
      </c>
      <c r="AS65" s="345">
        <v>0</v>
      </c>
      <c r="AT65" s="345">
        <v>0</v>
      </c>
      <c r="AU65" s="345">
        <v>0</v>
      </c>
      <c r="AV65" s="345">
        <v>0</v>
      </c>
      <c r="AW65" s="345">
        <v>0</v>
      </c>
      <c r="AX65" s="345">
        <v>0</v>
      </c>
      <c r="AY65" s="345">
        <v>0</v>
      </c>
      <c r="AZ65" s="345">
        <v>0</v>
      </c>
      <c r="BA65" s="345">
        <v>0</v>
      </c>
      <c r="BB65" s="345">
        <v>0</v>
      </c>
      <c r="BC65" s="345">
        <v>0</v>
      </c>
      <c r="BD65" s="345">
        <v>0</v>
      </c>
      <c r="BE65" s="345">
        <v>0</v>
      </c>
      <c r="BF65" s="345">
        <v>0</v>
      </c>
      <c r="BG65" s="345">
        <v>0</v>
      </c>
      <c r="BH65" s="345">
        <v>0</v>
      </c>
      <c r="BI65" s="345">
        <v>0</v>
      </c>
      <c r="BJ65" s="345">
        <v>0</v>
      </c>
      <c r="BK65" s="345">
        <v>0</v>
      </c>
      <c r="BL65" s="345">
        <v>0</v>
      </c>
      <c r="BM65" s="345">
        <v>0</v>
      </c>
      <c r="BN65" s="345">
        <v>0</v>
      </c>
      <c r="BO65" s="345">
        <v>0</v>
      </c>
      <c r="BP65" s="345">
        <v>0</v>
      </c>
      <c r="BQ65" s="345">
        <v>0</v>
      </c>
      <c r="BR65" s="345">
        <v>0</v>
      </c>
      <c r="BS65" s="345">
        <v>0</v>
      </c>
      <c r="BT65" s="345">
        <v>0</v>
      </c>
      <c r="BU65" s="345">
        <v>0</v>
      </c>
      <c r="BV65" s="345">
        <v>0</v>
      </c>
      <c r="BW65" s="345">
        <v>0</v>
      </c>
      <c r="BX65" s="345">
        <v>0</v>
      </c>
      <c r="BY65" s="345">
        <v>0</v>
      </c>
    </row>
    <row r="66" spans="1:77" x14ac:dyDescent="0.3">
      <c r="A66" s="105" t="s">
        <v>616</v>
      </c>
      <c r="B66" s="345">
        <v>0</v>
      </c>
      <c r="C66" s="345">
        <v>0</v>
      </c>
      <c r="D66" s="345">
        <v>0</v>
      </c>
      <c r="E66" s="345">
        <v>0</v>
      </c>
      <c r="F66" s="345">
        <v>0</v>
      </c>
      <c r="G66" s="345">
        <v>0</v>
      </c>
      <c r="H66" s="345">
        <v>0</v>
      </c>
      <c r="I66" s="345">
        <v>0</v>
      </c>
      <c r="J66" s="345">
        <v>0</v>
      </c>
      <c r="K66" s="345">
        <v>0</v>
      </c>
      <c r="L66" s="345">
        <v>0</v>
      </c>
      <c r="M66" s="345">
        <v>0</v>
      </c>
      <c r="N66" s="345">
        <v>0</v>
      </c>
      <c r="O66" s="345">
        <v>0</v>
      </c>
      <c r="P66" s="345">
        <v>0</v>
      </c>
      <c r="Q66" s="345">
        <v>0</v>
      </c>
      <c r="R66" s="345">
        <v>0</v>
      </c>
      <c r="S66" s="345">
        <v>0</v>
      </c>
      <c r="T66" s="345">
        <v>0</v>
      </c>
      <c r="U66" s="345">
        <v>0</v>
      </c>
      <c r="V66" s="345">
        <v>0</v>
      </c>
      <c r="W66" s="345">
        <v>0</v>
      </c>
      <c r="X66" s="345">
        <v>0</v>
      </c>
      <c r="Y66" s="345">
        <v>0</v>
      </c>
      <c r="Z66" s="345">
        <v>0</v>
      </c>
      <c r="AA66" s="345">
        <v>0</v>
      </c>
      <c r="AB66" s="345">
        <v>0</v>
      </c>
      <c r="AC66" s="345">
        <v>0</v>
      </c>
      <c r="AD66" s="345">
        <v>0</v>
      </c>
      <c r="AE66" s="345">
        <v>0</v>
      </c>
      <c r="AF66" s="345">
        <v>0</v>
      </c>
      <c r="AG66" s="345">
        <v>0</v>
      </c>
      <c r="AH66" s="345">
        <v>0</v>
      </c>
      <c r="AI66" s="345">
        <v>0</v>
      </c>
      <c r="AJ66" s="345">
        <v>0</v>
      </c>
      <c r="AK66" s="345">
        <v>0</v>
      </c>
      <c r="AL66" s="345">
        <v>0</v>
      </c>
      <c r="AM66" s="345">
        <v>0</v>
      </c>
      <c r="AN66" s="345">
        <v>0</v>
      </c>
      <c r="AO66" s="345">
        <v>0</v>
      </c>
      <c r="AP66" s="345">
        <v>0</v>
      </c>
      <c r="AQ66" s="345">
        <v>0</v>
      </c>
      <c r="AR66" s="345">
        <v>0</v>
      </c>
      <c r="AS66" s="345">
        <v>0</v>
      </c>
      <c r="AT66" s="345">
        <v>0</v>
      </c>
      <c r="AU66" s="345">
        <v>0</v>
      </c>
      <c r="AV66" s="345">
        <v>0</v>
      </c>
      <c r="AW66" s="345">
        <v>0</v>
      </c>
      <c r="AX66" s="345">
        <v>0</v>
      </c>
      <c r="AY66" s="345">
        <v>0</v>
      </c>
      <c r="AZ66" s="345">
        <v>0</v>
      </c>
      <c r="BA66" s="345">
        <v>0</v>
      </c>
      <c r="BB66" s="345">
        <v>0</v>
      </c>
      <c r="BC66" s="345">
        <v>0</v>
      </c>
      <c r="BD66" s="345">
        <v>0</v>
      </c>
      <c r="BE66" s="345">
        <v>0</v>
      </c>
      <c r="BF66" s="345">
        <v>0</v>
      </c>
      <c r="BG66" s="345">
        <v>0</v>
      </c>
      <c r="BH66" s="345">
        <v>0</v>
      </c>
      <c r="BI66" s="345">
        <v>0</v>
      </c>
      <c r="BJ66" s="345">
        <v>0</v>
      </c>
      <c r="BK66" s="345">
        <v>0</v>
      </c>
      <c r="BL66" s="345">
        <v>0</v>
      </c>
      <c r="BM66" s="345">
        <v>0</v>
      </c>
      <c r="BN66" s="345">
        <v>0</v>
      </c>
      <c r="BO66" s="345">
        <v>0</v>
      </c>
      <c r="BP66" s="345">
        <v>0</v>
      </c>
      <c r="BQ66" s="345">
        <v>0</v>
      </c>
      <c r="BR66" s="345">
        <v>0</v>
      </c>
      <c r="BS66" s="345">
        <v>0</v>
      </c>
      <c r="BT66" s="345">
        <v>0</v>
      </c>
      <c r="BU66" s="345">
        <v>0</v>
      </c>
      <c r="BV66" s="345">
        <v>0</v>
      </c>
      <c r="BW66" s="345">
        <v>0</v>
      </c>
      <c r="BX66" s="345">
        <v>0</v>
      </c>
      <c r="BY66" s="345">
        <v>0</v>
      </c>
    </row>
    <row r="67" spans="1:77" x14ac:dyDescent="0.3">
      <c r="A67" s="105" t="s">
        <v>566</v>
      </c>
      <c r="B67" s="345">
        <v>0</v>
      </c>
      <c r="C67" s="345">
        <v>0</v>
      </c>
      <c r="D67" s="345">
        <v>0</v>
      </c>
      <c r="E67" s="345">
        <v>0</v>
      </c>
      <c r="F67" s="345">
        <v>0</v>
      </c>
      <c r="G67" s="345">
        <v>0</v>
      </c>
      <c r="H67" s="345">
        <v>0</v>
      </c>
      <c r="I67" s="345">
        <v>0</v>
      </c>
      <c r="J67" s="345">
        <v>0</v>
      </c>
      <c r="K67" s="345">
        <v>0</v>
      </c>
      <c r="L67" s="345">
        <v>0</v>
      </c>
      <c r="M67" s="345">
        <v>0</v>
      </c>
      <c r="N67" s="345">
        <v>0</v>
      </c>
      <c r="O67" s="345">
        <v>0</v>
      </c>
      <c r="P67" s="345">
        <v>0</v>
      </c>
      <c r="Q67" s="345">
        <v>0</v>
      </c>
      <c r="R67" s="345">
        <v>0</v>
      </c>
      <c r="S67" s="345">
        <v>0</v>
      </c>
      <c r="T67" s="345">
        <v>0</v>
      </c>
      <c r="U67" s="345">
        <v>0</v>
      </c>
      <c r="V67" s="345">
        <v>0</v>
      </c>
      <c r="W67" s="345">
        <v>0</v>
      </c>
      <c r="X67" s="345">
        <v>0</v>
      </c>
      <c r="Y67" s="345">
        <v>0</v>
      </c>
      <c r="Z67" s="345">
        <v>0</v>
      </c>
      <c r="AA67" s="345">
        <v>0</v>
      </c>
      <c r="AB67" s="345">
        <v>0</v>
      </c>
      <c r="AC67" s="345">
        <v>0</v>
      </c>
      <c r="AD67" s="345">
        <v>0</v>
      </c>
      <c r="AE67" s="345">
        <v>0</v>
      </c>
      <c r="AF67" s="345">
        <v>0</v>
      </c>
      <c r="AG67" s="345">
        <v>0</v>
      </c>
      <c r="AH67" s="345">
        <v>0</v>
      </c>
      <c r="AI67" s="34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345">
        <v>0</v>
      </c>
      <c r="AP67" s="345">
        <v>0</v>
      </c>
      <c r="AQ67" s="345">
        <v>0</v>
      </c>
      <c r="AR67" s="345">
        <v>0</v>
      </c>
      <c r="AS67" s="345">
        <v>0</v>
      </c>
      <c r="AT67" s="345">
        <v>0</v>
      </c>
      <c r="AU67" s="345">
        <v>0</v>
      </c>
      <c r="AV67" s="345">
        <v>0</v>
      </c>
      <c r="AW67" s="345">
        <v>0</v>
      </c>
      <c r="AX67" s="345">
        <v>0</v>
      </c>
      <c r="AY67" s="345">
        <v>0</v>
      </c>
      <c r="AZ67" s="345">
        <v>0</v>
      </c>
      <c r="BA67" s="345">
        <v>0</v>
      </c>
      <c r="BB67" s="345">
        <v>0</v>
      </c>
      <c r="BC67" s="345">
        <v>0</v>
      </c>
      <c r="BD67" s="345">
        <v>0</v>
      </c>
      <c r="BE67" s="345">
        <v>0</v>
      </c>
      <c r="BF67" s="345">
        <v>0</v>
      </c>
      <c r="BG67" s="345">
        <v>0</v>
      </c>
      <c r="BH67" s="345">
        <v>0</v>
      </c>
      <c r="BI67" s="345">
        <v>0</v>
      </c>
      <c r="BJ67" s="345">
        <v>0</v>
      </c>
      <c r="BK67" s="345">
        <v>0</v>
      </c>
      <c r="BL67" s="345">
        <v>0</v>
      </c>
      <c r="BM67" s="345">
        <v>0</v>
      </c>
      <c r="BN67" s="345">
        <v>0</v>
      </c>
      <c r="BO67" s="34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345">
        <v>0</v>
      </c>
      <c r="BV67" s="345">
        <v>0</v>
      </c>
      <c r="BW67" s="345">
        <v>0</v>
      </c>
      <c r="BX67" s="345">
        <v>0</v>
      </c>
      <c r="BY67" s="345">
        <v>0</v>
      </c>
    </row>
    <row r="68" spans="1:77" x14ac:dyDescent="0.3">
      <c r="A68" s="105" t="s">
        <v>576</v>
      </c>
      <c r="B68" s="345">
        <v>0</v>
      </c>
      <c r="C68" s="345">
        <v>0</v>
      </c>
      <c r="D68" s="345">
        <v>0</v>
      </c>
      <c r="E68" s="345">
        <v>0</v>
      </c>
      <c r="F68" s="345">
        <v>0</v>
      </c>
      <c r="G68" s="345">
        <v>0</v>
      </c>
      <c r="H68" s="345">
        <v>0</v>
      </c>
      <c r="I68" s="345">
        <v>0</v>
      </c>
      <c r="J68" s="345">
        <v>0</v>
      </c>
      <c r="K68" s="345">
        <v>0</v>
      </c>
      <c r="L68" s="345">
        <v>0</v>
      </c>
      <c r="M68" s="345">
        <v>0</v>
      </c>
      <c r="N68" s="345">
        <v>0</v>
      </c>
      <c r="O68" s="345">
        <v>0</v>
      </c>
      <c r="P68" s="345">
        <v>0</v>
      </c>
      <c r="Q68" s="345">
        <v>0</v>
      </c>
      <c r="R68" s="345">
        <v>0</v>
      </c>
      <c r="S68" s="345">
        <v>0</v>
      </c>
      <c r="T68" s="345">
        <v>0</v>
      </c>
      <c r="U68" s="345">
        <v>0</v>
      </c>
      <c r="V68" s="345">
        <v>0</v>
      </c>
      <c r="W68" s="345">
        <v>0</v>
      </c>
      <c r="X68" s="345">
        <v>0</v>
      </c>
      <c r="Y68" s="345">
        <v>0</v>
      </c>
      <c r="Z68" s="345">
        <v>0</v>
      </c>
      <c r="AA68" s="345">
        <v>0</v>
      </c>
      <c r="AB68" s="345">
        <v>0</v>
      </c>
      <c r="AC68" s="345">
        <v>0</v>
      </c>
      <c r="AD68" s="345">
        <v>0</v>
      </c>
      <c r="AE68" s="345">
        <v>0</v>
      </c>
      <c r="AF68" s="345">
        <v>0</v>
      </c>
      <c r="AG68" s="345">
        <v>0</v>
      </c>
      <c r="AH68" s="345">
        <v>0</v>
      </c>
      <c r="AI68" s="34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345">
        <v>0</v>
      </c>
      <c r="AP68" s="345">
        <v>0</v>
      </c>
      <c r="AQ68" s="345">
        <v>0</v>
      </c>
      <c r="AR68" s="345">
        <v>0</v>
      </c>
      <c r="AS68" s="345">
        <v>0</v>
      </c>
      <c r="AT68" s="345">
        <v>0</v>
      </c>
      <c r="AU68" s="345">
        <v>0</v>
      </c>
      <c r="AV68" s="345">
        <v>0</v>
      </c>
      <c r="AW68" s="345">
        <v>0</v>
      </c>
      <c r="AX68" s="345">
        <v>0</v>
      </c>
      <c r="AY68" s="345">
        <v>0</v>
      </c>
      <c r="AZ68" s="345">
        <v>0</v>
      </c>
      <c r="BA68" s="345">
        <v>0</v>
      </c>
      <c r="BB68" s="345">
        <v>0</v>
      </c>
      <c r="BC68" s="345">
        <v>0</v>
      </c>
      <c r="BD68" s="345">
        <v>0</v>
      </c>
      <c r="BE68" s="345">
        <v>0</v>
      </c>
      <c r="BF68" s="345">
        <v>0</v>
      </c>
      <c r="BG68" s="345">
        <v>0</v>
      </c>
      <c r="BH68" s="345">
        <v>0</v>
      </c>
      <c r="BI68" s="345">
        <v>0</v>
      </c>
      <c r="BJ68" s="345">
        <v>0</v>
      </c>
      <c r="BK68" s="345">
        <v>0</v>
      </c>
      <c r="BL68" s="345">
        <v>0</v>
      </c>
      <c r="BM68" s="345">
        <v>0</v>
      </c>
      <c r="BN68" s="345">
        <v>0</v>
      </c>
      <c r="BO68" s="34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345">
        <v>0</v>
      </c>
      <c r="BV68" s="345">
        <v>0</v>
      </c>
      <c r="BW68" s="345">
        <v>0</v>
      </c>
      <c r="BX68" s="345">
        <v>0</v>
      </c>
      <c r="BY68" s="345">
        <v>0</v>
      </c>
    </row>
    <row r="69" spans="1:77" x14ac:dyDescent="0.3">
      <c r="A69" s="105" t="s">
        <v>586</v>
      </c>
      <c r="B69" s="345">
        <v>0</v>
      </c>
      <c r="C69" s="345">
        <v>0</v>
      </c>
      <c r="D69" s="345">
        <v>0</v>
      </c>
      <c r="E69" s="345">
        <v>0</v>
      </c>
      <c r="F69" s="345">
        <v>0</v>
      </c>
      <c r="G69" s="345">
        <v>0</v>
      </c>
      <c r="H69" s="345">
        <v>0</v>
      </c>
      <c r="I69" s="345">
        <v>0</v>
      </c>
      <c r="J69" s="345">
        <v>0</v>
      </c>
      <c r="K69" s="345">
        <v>0</v>
      </c>
      <c r="L69" s="345">
        <v>0</v>
      </c>
      <c r="M69" s="345">
        <v>0</v>
      </c>
      <c r="N69" s="345">
        <v>0</v>
      </c>
      <c r="O69" s="345">
        <v>0</v>
      </c>
      <c r="P69" s="345">
        <v>0</v>
      </c>
      <c r="Q69" s="345">
        <v>0</v>
      </c>
      <c r="R69" s="345">
        <v>0</v>
      </c>
      <c r="S69" s="345">
        <v>0</v>
      </c>
      <c r="T69" s="345">
        <v>0</v>
      </c>
      <c r="U69" s="345">
        <v>0</v>
      </c>
      <c r="V69" s="345">
        <v>0</v>
      </c>
      <c r="W69" s="345">
        <v>0</v>
      </c>
      <c r="X69" s="345">
        <v>0</v>
      </c>
      <c r="Y69" s="345">
        <v>0</v>
      </c>
      <c r="Z69" s="345">
        <v>0</v>
      </c>
      <c r="AA69" s="345">
        <v>0</v>
      </c>
      <c r="AB69" s="345">
        <v>0</v>
      </c>
      <c r="AC69" s="345">
        <v>0</v>
      </c>
      <c r="AD69" s="345">
        <v>0</v>
      </c>
      <c r="AE69" s="345">
        <v>0</v>
      </c>
      <c r="AF69" s="345">
        <v>0</v>
      </c>
      <c r="AG69" s="345">
        <v>0</v>
      </c>
      <c r="AH69" s="345">
        <v>0</v>
      </c>
      <c r="AI69" s="34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345">
        <v>0</v>
      </c>
      <c r="AP69" s="345">
        <v>0</v>
      </c>
      <c r="AQ69" s="345">
        <v>0</v>
      </c>
      <c r="AR69" s="345">
        <v>0</v>
      </c>
      <c r="AS69" s="345">
        <v>0</v>
      </c>
      <c r="AT69" s="345">
        <v>0</v>
      </c>
      <c r="AU69" s="345">
        <v>0</v>
      </c>
      <c r="AV69" s="345">
        <v>0</v>
      </c>
      <c r="AW69" s="345">
        <v>0</v>
      </c>
      <c r="AX69" s="345">
        <v>0</v>
      </c>
      <c r="AY69" s="345">
        <v>0</v>
      </c>
      <c r="AZ69" s="345">
        <v>0</v>
      </c>
      <c r="BA69" s="345">
        <v>0</v>
      </c>
      <c r="BB69" s="345">
        <v>0</v>
      </c>
      <c r="BC69" s="345">
        <v>0</v>
      </c>
      <c r="BD69" s="345">
        <v>0</v>
      </c>
      <c r="BE69" s="345">
        <v>0</v>
      </c>
      <c r="BF69" s="345">
        <v>0</v>
      </c>
      <c r="BG69" s="345">
        <v>0</v>
      </c>
      <c r="BH69" s="345">
        <v>0</v>
      </c>
      <c r="BI69" s="345">
        <v>0</v>
      </c>
      <c r="BJ69" s="345">
        <v>0</v>
      </c>
      <c r="BK69" s="345">
        <v>0</v>
      </c>
      <c r="BL69" s="345">
        <v>0</v>
      </c>
      <c r="BM69" s="345">
        <v>0</v>
      </c>
      <c r="BN69" s="345">
        <v>0</v>
      </c>
      <c r="BO69" s="34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345">
        <v>0</v>
      </c>
      <c r="BV69" s="345">
        <v>0</v>
      </c>
      <c r="BW69" s="345">
        <v>0</v>
      </c>
      <c r="BX69" s="345">
        <v>0</v>
      </c>
      <c r="BY69" s="345">
        <v>0</v>
      </c>
    </row>
    <row r="70" spans="1:77" x14ac:dyDescent="0.3">
      <c r="A70" s="105" t="s">
        <v>592</v>
      </c>
      <c r="B70" s="345">
        <v>0</v>
      </c>
      <c r="C70" s="345">
        <v>0</v>
      </c>
      <c r="D70" s="345">
        <v>0</v>
      </c>
      <c r="E70" s="345">
        <v>0</v>
      </c>
      <c r="F70" s="345">
        <v>0</v>
      </c>
      <c r="G70" s="345">
        <v>0</v>
      </c>
      <c r="H70" s="345">
        <v>0</v>
      </c>
      <c r="I70" s="345">
        <v>0</v>
      </c>
      <c r="J70" s="345">
        <v>0</v>
      </c>
      <c r="K70" s="345">
        <v>0</v>
      </c>
      <c r="L70" s="345">
        <v>0</v>
      </c>
      <c r="M70" s="345">
        <v>0</v>
      </c>
      <c r="N70" s="345">
        <v>0</v>
      </c>
      <c r="O70" s="345">
        <v>0</v>
      </c>
      <c r="P70" s="345">
        <v>0</v>
      </c>
      <c r="Q70" s="345">
        <v>0</v>
      </c>
      <c r="R70" s="345">
        <v>0</v>
      </c>
      <c r="S70" s="345">
        <v>0</v>
      </c>
      <c r="T70" s="345">
        <v>0</v>
      </c>
      <c r="U70" s="345">
        <v>0</v>
      </c>
      <c r="V70" s="345">
        <v>0</v>
      </c>
      <c r="W70" s="345">
        <v>0</v>
      </c>
      <c r="X70" s="345">
        <v>0</v>
      </c>
      <c r="Y70" s="345">
        <v>0</v>
      </c>
      <c r="Z70" s="345">
        <v>0</v>
      </c>
      <c r="AA70" s="345">
        <v>0</v>
      </c>
      <c r="AB70" s="345">
        <v>0</v>
      </c>
      <c r="AC70" s="345">
        <v>0</v>
      </c>
      <c r="AD70" s="345">
        <v>0</v>
      </c>
      <c r="AE70" s="345">
        <v>0</v>
      </c>
      <c r="AF70" s="345">
        <v>0</v>
      </c>
      <c r="AG70" s="345">
        <v>0</v>
      </c>
      <c r="AH70" s="345">
        <v>0</v>
      </c>
      <c r="AI70" s="34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345">
        <v>0</v>
      </c>
      <c r="AP70" s="345">
        <v>0</v>
      </c>
      <c r="AQ70" s="345">
        <v>0</v>
      </c>
      <c r="AR70" s="345">
        <v>0</v>
      </c>
      <c r="AS70" s="345">
        <v>0</v>
      </c>
      <c r="AT70" s="345">
        <v>0</v>
      </c>
      <c r="AU70" s="345">
        <v>0</v>
      </c>
      <c r="AV70" s="345">
        <v>0</v>
      </c>
      <c r="AW70" s="345">
        <v>0</v>
      </c>
      <c r="AX70" s="345">
        <v>0</v>
      </c>
      <c r="AY70" s="345">
        <v>0</v>
      </c>
      <c r="AZ70" s="345">
        <v>0</v>
      </c>
      <c r="BA70" s="345">
        <v>0</v>
      </c>
      <c r="BB70" s="345">
        <v>0</v>
      </c>
      <c r="BC70" s="345">
        <v>0</v>
      </c>
      <c r="BD70" s="345">
        <v>0</v>
      </c>
      <c r="BE70" s="345">
        <v>0</v>
      </c>
      <c r="BF70" s="345">
        <v>0</v>
      </c>
      <c r="BG70" s="345">
        <v>0</v>
      </c>
      <c r="BH70" s="345">
        <v>0</v>
      </c>
      <c r="BI70" s="345">
        <v>0</v>
      </c>
      <c r="BJ70" s="345">
        <v>0</v>
      </c>
      <c r="BK70" s="345">
        <v>0</v>
      </c>
      <c r="BL70" s="345">
        <v>0</v>
      </c>
      <c r="BM70" s="345">
        <v>0</v>
      </c>
      <c r="BN70" s="345">
        <v>0</v>
      </c>
      <c r="BO70" s="34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0</v>
      </c>
      <c r="BU70" s="345">
        <v>0</v>
      </c>
      <c r="BV70" s="345">
        <v>0</v>
      </c>
      <c r="BW70" s="345">
        <v>0</v>
      </c>
      <c r="BX70" s="345">
        <v>0</v>
      </c>
      <c r="BY70" s="345">
        <v>0</v>
      </c>
    </row>
    <row r="71" spans="1:77" x14ac:dyDescent="0.3">
      <c r="A71" s="105" t="s">
        <v>600</v>
      </c>
      <c r="B71" s="345">
        <v>0</v>
      </c>
      <c r="C71" s="345">
        <v>0</v>
      </c>
      <c r="D71" s="345">
        <v>0</v>
      </c>
      <c r="E71" s="345">
        <v>0</v>
      </c>
      <c r="F71" s="345">
        <v>0</v>
      </c>
      <c r="G71" s="345">
        <v>0</v>
      </c>
      <c r="H71" s="345">
        <v>0</v>
      </c>
      <c r="I71" s="345">
        <v>0</v>
      </c>
      <c r="J71" s="345">
        <v>0</v>
      </c>
      <c r="K71" s="345">
        <v>0</v>
      </c>
      <c r="L71" s="345">
        <v>0</v>
      </c>
      <c r="M71" s="345">
        <v>0</v>
      </c>
      <c r="N71" s="345">
        <v>0</v>
      </c>
      <c r="O71" s="345">
        <v>0</v>
      </c>
      <c r="P71" s="345">
        <v>0</v>
      </c>
      <c r="Q71" s="345">
        <v>0</v>
      </c>
      <c r="R71" s="345">
        <v>0</v>
      </c>
      <c r="S71" s="345">
        <v>0</v>
      </c>
      <c r="T71" s="345">
        <v>0</v>
      </c>
      <c r="U71" s="345">
        <v>0</v>
      </c>
      <c r="V71" s="345">
        <v>0</v>
      </c>
      <c r="W71" s="345">
        <v>0</v>
      </c>
      <c r="X71" s="345">
        <v>0</v>
      </c>
      <c r="Y71" s="345">
        <v>0</v>
      </c>
      <c r="Z71" s="345">
        <v>0</v>
      </c>
      <c r="AA71" s="345">
        <v>0</v>
      </c>
      <c r="AB71" s="345">
        <v>0</v>
      </c>
      <c r="AC71" s="345">
        <v>0</v>
      </c>
      <c r="AD71" s="345">
        <v>0</v>
      </c>
      <c r="AE71" s="345">
        <v>0</v>
      </c>
      <c r="AF71" s="345">
        <v>0</v>
      </c>
      <c r="AG71" s="345">
        <v>0</v>
      </c>
      <c r="AH71" s="345">
        <v>0</v>
      </c>
      <c r="AI71" s="34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345">
        <v>0</v>
      </c>
      <c r="AP71" s="345">
        <v>0</v>
      </c>
      <c r="AQ71" s="345">
        <v>0</v>
      </c>
      <c r="AR71" s="345">
        <v>0</v>
      </c>
      <c r="AS71" s="345">
        <v>0</v>
      </c>
      <c r="AT71" s="345">
        <v>0</v>
      </c>
      <c r="AU71" s="345">
        <v>0</v>
      </c>
      <c r="AV71" s="345">
        <v>0</v>
      </c>
      <c r="AW71" s="345">
        <v>0</v>
      </c>
      <c r="AX71" s="345">
        <v>0</v>
      </c>
      <c r="AY71" s="345">
        <v>0</v>
      </c>
      <c r="AZ71" s="345">
        <v>0</v>
      </c>
      <c r="BA71" s="345">
        <v>0</v>
      </c>
      <c r="BB71" s="345">
        <v>0</v>
      </c>
      <c r="BC71" s="345">
        <v>0</v>
      </c>
      <c r="BD71" s="345">
        <v>0</v>
      </c>
      <c r="BE71" s="345">
        <v>0</v>
      </c>
      <c r="BF71" s="345">
        <v>0</v>
      </c>
      <c r="BG71" s="345">
        <v>0</v>
      </c>
      <c r="BH71" s="345">
        <v>0</v>
      </c>
      <c r="BI71" s="345">
        <v>0</v>
      </c>
      <c r="BJ71" s="345">
        <v>0</v>
      </c>
      <c r="BK71" s="345">
        <v>0</v>
      </c>
      <c r="BL71" s="345">
        <v>0</v>
      </c>
      <c r="BM71" s="345">
        <v>0</v>
      </c>
      <c r="BN71" s="345">
        <v>0</v>
      </c>
      <c r="BO71" s="345">
        <v>0</v>
      </c>
      <c r="BP71" s="345">
        <v>0</v>
      </c>
      <c r="BQ71" s="345">
        <v>0</v>
      </c>
      <c r="BR71" s="345">
        <v>0</v>
      </c>
      <c r="BS71" s="345">
        <v>0</v>
      </c>
      <c r="BT71" s="345">
        <v>0</v>
      </c>
      <c r="BU71" s="345">
        <v>0</v>
      </c>
      <c r="BV71" s="345">
        <v>0</v>
      </c>
      <c r="BW71" s="345">
        <v>0</v>
      </c>
      <c r="BX71" s="345">
        <v>0</v>
      </c>
      <c r="BY71" s="345">
        <v>0</v>
      </c>
    </row>
    <row r="72" spans="1:77" x14ac:dyDescent="0.3">
      <c r="A72" s="105" t="s">
        <v>650</v>
      </c>
      <c r="B72" s="345">
        <v>0</v>
      </c>
      <c r="C72" s="345">
        <v>0</v>
      </c>
      <c r="D72" s="345">
        <v>0</v>
      </c>
      <c r="E72" s="345">
        <v>0</v>
      </c>
      <c r="F72" s="345">
        <v>0</v>
      </c>
      <c r="G72" s="345">
        <v>0</v>
      </c>
      <c r="H72" s="345">
        <v>0</v>
      </c>
      <c r="I72" s="345">
        <v>0</v>
      </c>
      <c r="J72" s="345">
        <v>0</v>
      </c>
      <c r="K72" s="345">
        <v>0</v>
      </c>
      <c r="L72" s="345">
        <v>0</v>
      </c>
      <c r="M72" s="345">
        <v>0</v>
      </c>
      <c r="N72" s="345">
        <v>0</v>
      </c>
      <c r="O72" s="345">
        <v>0</v>
      </c>
      <c r="P72" s="345">
        <v>0</v>
      </c>
      <c r="Q72" s="345">
        <v>0</v>
      </c>
      <c r="R72" s="345">
        <v>0</v>
      </c>
      <c r="S72" s="345">
        <v>0</v>
      </c>
      <c r="T72" s="345">
        <v>0</v>
      </c>
      <c r="U72" s="345">
        <v>0</v>
      </c>
      <c r="V72" s="345">
        <v>0</v>
      </c>
      <c r="W72" s="345">
        <v>0</v>
      </c>
      <c r="X72" s="345">
        <v>0</v>
      </c>
      <c r="Y72" s="345">
        <v>0</v>
      </c>
      <c r="Z72" s="345">
        <v>0</v>
      </c>
      <c r="AA72" s="345">
        <v>0</v>
      </c>
      <c r="AB72" s="345">
        <v>0</v>
      </c>
      <c r="AC72" s="345">
        <v>0</v>
      </c>
      <c r="AD72" s="345">
        <v>0</v>
      </c>
      <c r="AE72" s="345">
        <v>0</v>
      </c>
      <c r="AF72" s="345">
        <v>0</v>
      </c>
      <c r="AG72" s="345">
        <v>0</v>
      </c>
      <c r="AH72" s="345">
        <v>0</v>
      </c>
      <c r="AI72" s="34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345">
        <v>0</v>
      </c>
      <c r="AP72" s="345">
        <v>0</v>
      </c>
      <c r="AQ72" s="345">
        <v>0</v>
      </c>
      <c r="AR72" s="345">
        <v>0</v>
      </c>
      <c r="AS72" s="345">
        <v>0</v>
      </c>
      <c r="AT72" s="345">
        <v>0</v>
      </c>
      <c r="AU72" s="345">
        <v>0</v>
      </c>
      <c r="AV72" s="345">
        <v>0</v>
      </c>
      <c r="AW72" s="345">
        <v>0</v>
      </c>
      <c r="AX72" s="345">
        <v>0</v>
      </c>
      <c r="AY72" s="345">
        <v>0</v>
      </c>
      <c r="AZ72" s="345">
        <v>0</v>
      </c>
      <c r="BA72" s="345">
        <v>0</v>
      </c>
      <c r="BB72" s="345">
        <v>0</v>
      </c>
      <c r="BC72" s="345">
        <v>0</v>
      </c>
      <c r="BD72" s="345">
        <v>0</v>
      </c>
      <c r="BE72" s="345">
        <v>0</v>
      </c>
      <c r="BF72" s="345">
        <v>0</v>
      </c>
      <c r="BG72" s="345">
        <v>0</v>
      </c>
      <c r="BH72" s="345">
        <v>0</v>
      </c>
      <c r="BI72" s="345">
        <v>0</v>
      </c>
      <c r="BJ72" s="345">
        <v>0</v>
      </c>
      <c r="BK72" s="345">
        <v>0</v>
      </c>
      <c r="BL72" s="345">
        <v>0</v>
      </c>
      <c r="BM72" s="345">
        <v>0</v>
      </c>
      <c r="BN72" s="345">
        <v>0</v>
      </c>
      <c r="BO72" s="345">
        <v>0</v>
      </c>
      <c r="BP72" s="345">
        <v>0</v>
      </c>
      <c r="BQ72" s="345">
        <v>0</v>
      </c>
      <c r="BR72" s="345">
        <v>0</v>
      </c>
      <c r="BS72" s="345">
        <v>0</v>
      </c>
      <c r="BT72" s="345">
        <v>0</v>
      </c>
      <c r="BU72" s="345">
        <v>0</v>
      </c>
      <c r="BV72" s="345">
        <v>0</v>
      </c>
      <c r="BW72" s="345">
        <v>0</v>
      </c>
      <c r="BX72" s="345">
        <v>0</v>
      </c>
      <c r="BY72" s="345">
        <v>0</v>
      </c>
    </row>
    <row r="73" spans="1:77" x14ac:dyDescent="0.3">
      <c r="A73" s="105" t="s">
        <v>656</v>
      </c>
      <c r="B73" s="345">
        <v>0</v>
      </c>
      <c r="C73" s="345">
        <v>0</v>
      </c>
      <c r="D73" s="345">
        <v>0</v>
      </c>
      <c r="E73" s="345">
        <v>0</v>
      </c>
      <c r="F73" s="345">
        <v>0</v>
      </c>
      <c r="G73" s="345">
        <v>0</v>
      </c>
      <c r="H73" s="345">
        <v>0</v>
      </c>
      <c r="I73" s="345">
        <v>0</v>
      </c>
      <c r="J73" s="345">
        <v>0</v>
      </c>
      <c r="K73" s="345">
        <v>0</v>
      </c>
      <c r="L73" s="345">
        <v>0</v>
      </c>
      <c r="M73" s="345">
        <v>0</v>
      </c>
      <c r="N73" s="345">
        <v>0</v>
      </c>
      <c r="O73" s="345">
        <v>0</v>
      </c>
      <c r="P73" s="345">
        <v>0</v>
      </c>
      <c r="Q73" s="345">
        <v>0</v>
      </c>
      <c r="R73" s="345">
        <v>0</v>
      </c>
      <c r="S73" s="345">
        <v>0</v>
      </c>
      <c r="T73" s="345">
        <v>0</v>
      </c>
      <c r="U73" s="345">
        <v>0</v>
      </c>
      <c r="V73" s="345">
        <v>0</v>
      </c>
      <c r="W73" s="345">
        <v>0</v>
      </c>
      <c r="X73" s="345">
        <v>0</v>
      </c>
      <c r="Y73" s="345">
        <v>0</v>
      </c>
      <c r="Z73" s="345">
        <v>0</v>
      </c>
      <c r="AA73" s="345">
        <v>0</v>
      </c>
      <c r="AB73" s="345">
        <v>0</v>
      </c>
      <c r="AC73" s="345">
        <v>0</v>
      </c>
      <c r="AD73" s="345">
        <v>0</v>
      </c>
      <c r="AE73" s="345">
        <v>0</v>
      </c>
      <c r="AF73" s="345">
        <v>0</v>
      </c>
      <c r="AG73" s="345">
        <v>0</v>
      </c>
      <c r="AH73" s="345">
        <v>0</v>
      </c>
      <c r="AI73" s="345">
        <v>0</v>
      </c>
      <c r="AJ73" s="345">
        <v>0</v>
      </c>
      <c r="AK73" s="345">
        <v>0</v>
      </c>
      <c r="AL73" s="345">
        <v>0</v>
      </c>
      <c r="AM73" s="345">
        <v>0</v>
      </c>
      <c r="AN73" s="345">
        <v>0</v>
      </c>
      <c r="AO73" s="345">
        <v>0</v>
      </c>
      <c r="AP73" s="345">
        <v>0</v>
      </c>
      <c r="AQ73" s="345">
        <v>0</v>
      </c>
      <c r="AR73" s="345">
        <v>0</v>
      </c>
      <c r="AS73" s="345">
        <v>0</v>
      </c>
      <c r="AT73" s="345">
        <v>0</v>
      </c>
      <c r="AU73" s="345">
        <v>0</v>
      </c>
      <c r="AV73" s="345">
        <v>0</v>
      </c>
      <c r="AW73" s="345">
        <v>0</v>
      </c>
      <c r="AX73" s="345">
        <v>0</v>
      </c>
      <c r="AY73" s="345">
        <v>0</v>
      </c>
      <c r="AZ73" s="345">
        <v>0</v>
      </c>
      <c r="BA73" s="345">
        <v>0</v>
      </c>
      <c r="BB73" s="345">
        <v>0</v>
      </c>
      <c r="BC73" s="345">
        <v>0</v>
      </c>
      <c r="BD73" s="345">
        <v>0</v>
      </c>
      <c r="BE73" s="345">
        <v>0</v>
      </c>
      <c r="BF73" s="345">
        <v>0</v>
      </c>
      <c r="BG73" s="345">
        <v>0</v>
      </c>
      <c r="BH73" s="345">
        <v>0</v>
      </c>
      <c r="BI73" s="345">
        <v>0</v>
      </c>
      <c r="BJ73" s="345">
        <v>0</v>
      </c>
      <c r="BK73" s="345">
        <v>0</v>
      </c>
      <c r="BL73" s="345">
        <v>0</v>
      </c>
      <c r="BM73" s="345">
        <v>0</v>
      </c>
      <c r="BN73" s="345">
        <v>0</v>
      </c>
      <c r="BO73" s="345">
        <v>0</v>
      </c>
      <c r="BP73" s="345">
        <v>0</v>
      </c>
      <c r="BQ73" s="345">
        <v>0</v>
      </c>
      <c r="BR73" s="345">
        <v>0</v>
      </c>
      <c r="BS73" s="345">
        <v>0</v>
      </c>
      <c r="BT73" s="345">
        <v>0</v>
      </c>
      <c r="BU73" s="345">
        <v>0</v>
      </c>
      <c r="BV73" s="345">
        <v>0</v>
      </c>
      <c r="BW73" s="345">
        <v>0</v>
      </c>
      <c r="BX73" s="345">
        <v>0</v>
      </c>
      <c r="BY73" s="345">
        <v>0</v>
      </c>
    </row>
    <row r="74" spans="1:77" x14ac:dyDescent="0.3">
      <c r="A74" s="105" t="s">
        <v>660</v>
      </c>
      <c r="B74" s="345">
        <v>0</v>
      </c>
      <c r="C74" s="345">
        <v>0</v>
      </c>
      <c r="D74" s="345">
        <v>0</v>
      </c>
      <c r="E74" s="345">
        <v>0</v>
      </c>
      <c r="F74" s="345">
        <v>0</v>
      </c>
      <c r="G74" s="345">
        <v>0</v>
      </c>
      <c r="H74" s="345">
        <v>0</v>
      </c>
      <c r="I74" s="345">
        <v>0</v>
      </c>
      <c r="J74" s="345">
        <v>0</v>
      </c>
      <c r="K74" s="345">
        <v>0</v>
      </c>
      <c r="L74" s="345">
        <v>0</v>
      </c>
      <c r="M74" s="345">
        <v>0</v>
      </c>
      <c r="N74" s="345">
        <v>0</v>
      </c>
      <c r="O74" s="345">
        <v>0</v>
      </c>
      <c r="P74" s="345">
        <v>0</v>
      </c>
      <c r="Q74" s="345">
        <v>0</v>
      </c>
      <c r="R74" s="345">
        <v>0</v>
      </c>
      <c r="S74" s="345">
        <v>0</v>
      </c>
      <c r="T74" s="345">
        <v>0</v>
      </c>
      <c r="U74" s="345">
        <v>0</v>
      </c>
      <c r="V74" s="345">
        <v>0</v>
      </c>
      <c r="W74" s="345">
        <v>0</v>
      </c>
      <c r="X74" s="345">
        <v>0</v>
      </c>
      <c r="Y74" s="345">
        <v>0</v>
      </c>
      <c r="Z74" s="345">
        <v>0</v>
      </c>
      <c r="AA74" s="345">
        <v>0</v>
      </c>
      <c r="AB74" s="345">
        <v>0</v>
      </c>
      <c r="AC74" s="345">
        <v>0</v>
      </c>
      <c r="AD74" s="345">
        <v>0</v>
      </c>
      <c r="AE74" s="345">
        <v>0</v>
      </c>
      <c r="AF74" s="345">
        <v>0</v>
      </c>
      <c r="AG74" s="345">
        <v>0</v>
      </c>
      <c r="AH74" s="345">
        <v>0</v>
      </c>
      <c r="AI74" s="345">
        <v>0</v>
      </c>
      <c r="AJ74" s="345">
        <v>0</v>
      </c>
      <c r="AK74" s="345">
        <v>0</v>
      </c>
      <c r="AL74" s="345">
        <v>0</v>
      </c>
      <c r="AM74" s="345">
        <v>0</v>
      </c>
      <c r="AN74" s="345">
        <v>0</v>
      </c>
      <c r="AO74" s="345">
        <v>0</v>
      </c>
      <c r="AP74" s="345">
        <v>0</v>
      </c>
      <c r="AQ74" s="345">
        <v>0</v>
      </c>
      <c r="AR74" s="345">
        <v>0</v>
      </c>
      <c r="AS74" s="345">
        <v>0</v>
      </c>
      <c r="AT74" s="345">
        <v>0</v>
      </c>
      <c r="AU74" s="345">
        <v>0</v>
      </c>
      <c r="AV74" s="345">
        <v>0</v>
      </c>
      <c r="AW74" s="345">
        <v>0</v>
      </c>
      <c r="AX74" s="345">
        <v>0</v>
      </c>
      <c r="AY74" s="345">
        <v>0</v>
      </c>
      <c r="AZ74" s="345">
        <v>0</v>
      </c>
      <c r="BA74" s="345">
        <v>0</v>
      </c>
      <c r="BB74" s="345">
        <v>0</v>
      </c>
      <c r="BC74" s="345">
        <v>0</v>
      </c>
      <c r="BD74" s="345">
        <v>0</v>
      </c>
      <c r="BE74" s="345">
        <v>0</v>
      </c>
      <c r="BF74" s="345">
        <v>0</v>
      </c>
      <c r="BG74" s="345">
        <v>0</v>
      </c>
      <c r="BH74" s="345">
        <v>0</v>
      </c>
      <c r="BI74" s="345">
        <v>0</v>
      </c>
      <c r="BJ74" s="345">
        <v>0</v>
      </c>
      <c r="BK74" s="345">
        <v>0</v>
      </c>
      <c r="BL74" s="345">
        <v>0</v>
      </c>
      <c r="BM74" s="345">
        <v>0</v>
      </c>
      <c r="BN74" s="345">
        <v>0</v>
      </c>
      <c r="BO74" s="345">
        <v>0</v>
      </c>
      <c r="BP74" s="345">
        <v>0</v>
      </c>
      <c r="BQ74" s="345">
        <v>0</v>
      </c>
      <c r="BR74" s="345">
        <v>0</v>
      </c>
      <c r="BS74" s="345">
        <v>0</v>
      </c>
      <c r="BT74" s="345">
        <v>0</v>
      </c>
      <c r="BU74" s="345">
        <v>0</v>
      </c>
      <c r="BV74" s="345">
        <v>0</v>
      </c>
      <c r="BW74" s="345">
        <v>0</v>
      </c>
      <c r="BX74" s="345">
        <v>0</v>
      </c>
      <c r="BY74" s="345">
        <v>0</v>
      </c>
    </row>
    <row r="75" spans="1:77" x14ac:dyDescent="0.3">
      <c r="A75" s="105" t="s">
        <v>676</v>
      </c>
      <c r="B75" s="345">
        <v>0</v>
      </c>
      <c r="C75" s="345">
        <v>0</v>
      </c>
      <c r="D75" s="345">
        <v>0</v>
      </c>
      <c r="E75" s="345">
        <v>0</v>
      </c>
      <c r="F75" s="345">
        <v>0</v>
      </c>
      <c r="G75" s="345">
        <v>0</v>
      </c>
      <c r="H75" s="345">
        <v>0</v>
      </c>
      <c r="I75" s="345">
        <v>0</v>
      </c>
      <c r="J75" s="345">
        <v>0</v>
      </c>
      <c r="K75" s="345">
        <v>0</v>
      </c>
      <c r="L75" s="345">
        <v>0</v>
      </c>
      <c r="M75" s="345">
        <v>0</v>
      </c>
      <c r="N75" s="345">
        <v>0</v>
      </c>
      <c r="O75" s="345">
        <v>0</v>
      </c>
      <c r="P75" s="345">
        <v>0</v>
      </c>
      <c r="Q75" s="345">
        <v>0</v>
      </c>
      <c r="R75" s="345">
        <v>0</v>
      </c>
      <c r="S75" s="345">
        <v>0</v>
      </c>
      <c r="T75" s="345">
        <v>0</v>
      </c>
      <c r="U75" s="345">
        <v>0</v>
      </c>
      <c r="V75" s="345">
        <v>0</v>
      </c>
      <c r="W75" s="345">
        <v>0</v>
      </c>
      <c r="X75" s="345">
        <v>0</v>
      </c>
      <c r="Y75" s="345">
        <v>0</v>
      </c>
      <c r="Z75" s="345">
        <v>0</v>
      </c>
      <c r="AA75" s="345">
        <v>0</v>
      </c>
      <c r="AB75" s="345">
        <v>0</v>
      </c>
      <c r="AC75" s="345">
        <v>0</v>
      </c>
      <c r="AD75" s="345">
        <v>0</v>
      </c>
      <c r="AE75" s="345">
        <v>0</v>
      </c>
      <c r="AF75" s="345">
        <v>0</v>
      </c>
      <c r="AG75" s="345">
        <v>0</v>
      </c>
      <c r="AH75" s="345">
        <v>0</v>
      </c>
      <c r="AI75" s="345">
        <v>0</v>
      </c>
      <c r="AJ75" s="345">
        <v>0</v>
      </c>
      <c r="AK75" s="345">
        <v>0</v>
      </c>
      <c r="AL75" s="345">
        <v>0</v>
      </c>
      <c r="AM75" s="345">
        <v>0</v>
      </c>
      <c r="AN75" s="345">
        <v>0</v>
      </c>
      <c r="AO75" s="345">
        <v>0</v>
      </c>
      <c r="AP75" s="345">
        <v>0</v>
      </c>
      <c r="AQ75" s="345">
        <v>0</v>
      </c>
      <c r="AR75" s="345">
        <v>0</v>
      </c>
      <c r="AS75" s="345">
        <v>0</v>
      </c>
      <c r="AT75" s="345">
        <v>0</v>
      </c>
      <c r="AU75" s="345">
        <v>0</v>
      </c>
      <c r="AV75" s="345">
        <v>0</v>
      </c>
      <c r="AW75" s="345">
        <v>0</v>
      </c>
      <c r="AX75" s="345">
        <v>0</v>
      </c>
      <c r="AY75" s="345">
        <v>0</v>
      </c>
      <c r="AZ75" s="345">
        <v>0</v>
      </c>
      <c r="BA75" s="345">
        <v>0</v>
      </c>
      <c r="BB75" s="345">
        <v>0</v>
      </c>
      <c r="BC75" s="345">
        <v>0</v>
      </c>
      <c r="BD75" s="345">
        <v>0</v>
      </c>
      <c r="BE75" s="345">
        <v>0</v>
      </c>
      <c r="BF75" s="345">
        <v>0</v>
      </c>
      <c r="BG75" s="345">
        <v>0</v>
      </c>
      <c r="BH75" s="345">
        <v>0</v>
      </c>
      <c r="BI75" s="345">
        <v>0</v>
      </c>
      <c r="BJ75" s="345">
        <v>0</v>
      </c>
      <c r="BK75" s="345">
        <v>0</v>
      </c>
      <c r="BL75" s="345">
        <v>0</v>
      </c>
      <c r="BM75" s="345">
        <v>0</v>
      </c>
      <c r="BN75" s="345">
        <v>0</v>
      </c>
      <c r="BO75" s="345">
        <v>0</v>
      </c>
      <c r="BP75" s="345">
        <v>0</v>
      </c>
      <c r="BQ75" s="345">
        <v>0</v>
      </c>
      <c r="BR75" s="345">
        <v>0</v>
      </c>
      <c r="BS75" s="345">
        <v>0</v>
      </c>
      <c r="BT75" s="345">
        <v>0</v>
      </c>
      <c r="BU75" s="345">
        <v>0</v>
      </c>
      <c r="BV75" s="345">
        <v>0</v>
      </c>
      <c r="BW75" s="345">
        <v>0</v>
      </c>
      <c r="BX75" s="345">
        <v>0</v>
      </c>
      <c r="BY75" s="345">
        <v>0</v>
      </c>
    </row>
    <row r="76" spans="1:77" x14ac:dyDescent="0.3">
      <c r="A76" s="105" t="s">
        <v>680</v>
      </c>
      <c r="B76" s="345">
        <v>0</v>
      </c>
      <c r="C76" s="345">
        <v>0</v>
      </c>
      <c r="D76" s="345">
        <v>0</v>
      </c>
      <c r="E76" s="345">
        <v>0</v>
      </c>
      <c r="F76" s="345">
        <v>0</v>
      </c>
      <c r="G76" s="345">
        <v>0</v>
      </c>
      <c r="H76" s="345">
        <v>0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45">
        <v>0</v>
      </c>
      <c r="O76" s="345">
        <v>0</v>
      </c>
      <c r="P76" s="345">
        <v>0</v>
      </c>
      <c r="Q76" s="345">
        <v>0</v>
      </c>
      <c r="R76" s="345">
        <v>0</v>
      </c>
      <c r="S76" s="345">
        <v>0</v>
      </c>
      <c r="T76" s="345">
        <v>0</v>
      </c>
      <c r="U76" s="345">
        <v>0</v>
      </c>
      <c r="V76" s="345">
        <v>0</v>
      </c>
      <c r="W76" s="345">
        <v>0</v>
      </c>
      <c r="X76" s="345">
        <v>0</v>
      </c>
      <c r="Y76" s="345">
        <v>0</v>
      </c>
      <c r="Z76" s="345">
        <v>0</v>
      </c>
      <c r="AA76" s="345">
        <v>0</v>
      </c>
      <c r="AB76" s="345">
        <v>0</v>
      </c>
      <c r="AC76" s="345">
        <v>0</v>
      </c>
      <c r="AD76" s="345">
        <v>0</v>
      </c>
      <c r="AE76" s="345">
        <v>0</v>
      </c>
      <c r="AF76" s="345">
        <v>0</v>
      </c>
      <c r="AG76" s="345">
        <v>0</v>
      </c>
      <c r="AH76" s="345">
        <v>0</v>
      </c>
      <c r="AI76" s="345">
        <v>0</v>
      </c>
      <c r="AJ76" s="345">
        <v>0</v>
      </c>
      <c r="AK76" s="345">
        <v>0</v>
      </c>
      <c r="AL76" s="345">
        <v>0</v>
      </c>
      <c r="AM76" s="345">
        <v>0</v>
      </c>
      <c r="AN76" s="345">
        <v>0</v>
      </c>
      <c r="AO76" s="345">
        <v>0</v>
      </c>
      <c r="AP76" s="345">
        <v>0</v>
      </c>
      <c r="AQ76" s="345">
        <v>0</v>
      </c>
      <c r="AR76" s="345">
        <v>0</v>
      </c>
      <c r="AS76" s="345">
        <v>0</v>
      </c>
      <c r="AT76" s="345">
        <v>0</v>
      </c>
      <c r="AU76" s="345">
        <v>0</v>
      </c>
      <c r="AV76" s="345">
        <v>0</v>
      </c>
      <c r="AW76" s="345">
        <v>0</v>
      </c>
      <c r="AX76" s="345">
        <v>0</v>
      </c>
      <c r="AY76" s="345">
        <v>0</v>
      </c>
      <c r="AZ76" s="345">
        <v>0</v>
      </c>
      <c r="BA76" s="345">
        <v>0</v>
      </c>
      <c r="BB76" s="345">
        <v>0</v>
      </c>
      <c r="BC76" s="345">
        <v>0</v>
      </c>
      <c r="BD76" s="345">
        <v>0</v>
      </c>
      <c r="BE76" s="345">
        <v>0</v>
      </c>
      <c r="BF76" s="345">
        <v>0</v>
      </c>
      <c r="BG76" s="345">
        <v>0</v>
      </c>
      <c r="BH76" s="345">
        <v>0</v>
      </c>
      <c r="BI76" s="345">
        <v>0</v>
      </c>
      <c r="BJ76" s="345">
        <v>0</v>
      </c>
      <c r="BK76" s="345">
        <v>0</v>
      </c>
      <c r="BL76" s="345">
        <v>0</v>
      </c>
      <c r="BM76" s="345">
        <v>0</v>
      </c>
      <c r="BN76" s="345">
        <v>0</v>
      </c>
      <c r="BO76" s="345">
        <v>0</v>
      </c>
      <c r="BP76" s="345">
        <v>0</v>
      </c>
      <c r="BQ76" s="345">
        <v>0</v>
      </c>
      <c r="BR76" s="345">
        <v>0</v>
      </c>
      <c r="BS76" s="345">
        <v>0</v>
      </c>
      <c r="BT76" s="345">
        <v>0</v>
      </c>
      <c r="BU76" s="345">
        <v>0</v>
      </c>
      <c r="BV76" s="345">
        <v>0</v>
      </c>
      <c r="BW76" s="345">
        <v>0</v>
      </c>
      <c r="BX76" s="345">
        <v>0</v>
      </c>
      <c r="BY76" s="345">
        <v>0</v>
      </c>
    </row>
    <row r="77" spans="1:77" x14ac:dyDescent="0.3">
      <c r="A77" s="105" t="s">
        <v>628</v>
      </c>
      <c r="B77" s="345">
        <v>0</v>
      </c>
      <c r="C77" s="345">
        <v>0</v>
      </c>
      <c r="D77" s="345">
        <v>0</v>
      </c>
      <c r="E77" s="345">
        <v>0</v>
      </c>
      <c r="F77" s="345">
        <v>0</v>
      </c>
      <c r="G77" s="345">
        <v>0</v>
      </c>
      <c r="H77" s="345">
        <v>0</v>
      </c>
      <c r="I77" s="345">
        <v>0</v>
      </c>
      <c r="J77" s="345">
        <v>0</v>
      </c>
      <c r="K77" s="345">
        <v>0</v>
      </c>
      <c r="L77" s="345">
        <v>0</v>
      </c>
      <c r="M77" s="345">
        <v>0</v>
      </c>
      <c r="N77" s="345">
        <v>0</v>
      </c>
      <c r="O77" s="345">
        <v>0</v>
      </c>
      <c r="P77" s="345">
        <v>0</v>
      </c>
      <c r="Q77" s="345">
        <v>0</v>
      </c>
      <c r="R77" s="345">
        <v>0</v>
      </c>
      <c r="S77" s="345">
        <v>0</v>
      </c>
      <c r="T77" s="345">
        <v>0</v>
      </c>
      <c r="U77" s="345">
        <v>0</v>
      </c>
      <c r="V77" s="345">
        <v>0</v>
      </c>
      <c r="W77" s="345">
        <v>0</v>
      </c>
      <c r="X77" s="345">
        <v>0</v>
      </c>
      <c r="Y77" s="345">
        <v>0</v>
      </c>
      <c r="Z77" s="345">
        <v>0</v>
      </c>
      <c r="AA77" s="345">
        <v>0</v>
      </c>
      <c r="AB77" s="345">
        <v>0</v>
      </c>
      <c r="AC77" s="345">
        <v>0</v>
      </c>
      <c r="AD77" s="345">
        <v>0</v>
      </c>
      <c r="AE77" s="345">
        <v>0</v>
      </c>
      <c r="AF77" s="345">
        <v>0</v>
      </c>
      <c r="AG77" s="345">
        <v>0</v>
      </c>
      <c r="AH77" s="345">
        <v>0</v>
      </c>
      <c r="AI77" s="345">
        <v>0</v>
      </c>
      <c r="AJ77" s="345">
        <v>0</v>
      </c>
      <c r="AK77" s="345">
        <v>0</v>
      </c>
      <c r="AL77" s="345">
        <v>0</v>
      </c>
      <c r="AM77" s="345">
        <v>0</v>
      </c>
      <c r="AN77" s="345">
        <v>0</v>
      </c>
      <c r="AO77" s="345">
        <v>0</v>
      </c>
      <c r="AP77" s="345">
        <v>0</v>
      </c>
      <c r="AQ77" s="345">
        <v>0</v>
      </c>
      <c r="AR77" s="345">
        <v>0</v>
      </c>
      <c r="AS77" s="345">
        <v>0</v>
      </c>
      <c r="AT77" s="345">
        <v>0</v>
      </c>
      <c r="AU77" s="345">
        <v>0</v>
      </c>
      <c r="AV77" s="345">
        <v>0</v>
      </c>
      <c r="AW77" s="345">
        <v>0</v>
      </c>
      <c r="AX77" s="345">
        <v>0</v>
      </c>
      <c r="AY77" s="345">
        <v>0</v>
      </c>
      <c r="AZ77" s="345">
        <v>0</v>
      </c>
      <c r="BA77" s="345">
        <v>0</v>
      </c>
      <c r="BB77" s="345">
        <v>0</v>
      </c>
      <c r="BC77" s="345">
        <v>0</v>
      </c>
      <c r="BD77" s="345">
        <v>0</v>
      </c>
      <c r="BE77" s="345">
        <v>0</v>
      </c>
      <c r="BF77" s="345">
        <v>0</v>
      </c>
      <c r="BG77" s="345">
        <v>0</v>
      </c>
      <c r="BH77" s="345">
        <v>0</v>
      </c>
      <c r="BI77" s="345">
        <v>0</v>
      </c>
      <c r="BJ77" s="345">
        <v>0</v>
      </c>
      <c r="BK77" s="345">
        <v>0</v>
      </c>
      <c r="BL77" s="345">
        <v>0</v>
      </c>
      <c r="BM77" s="345">
        <v>0</v>
      </c>
      <c r="BN77" s="345">
        <v>0</v>
      </c>
      <c r="BO77" s="345">
        <v>0</v>
      </c>
      <c r="BP77" s="345">
        <v>0</v>
      </c>
      <c r="BQ77" s="345">
        <v>0</v>
      </c>
      <c r="BR77" s="345">
        <v>0</v>
      </c>
      <c r="BS77" s="345">
        <v>0</v>
      </c>
      <c r="BT77" s="345">
        <v>0</v>
      </c>
      <c r="BU77" s="345">
        <v>0</v>
      </c>
      <c r="BV77" s="345">
        <v>0</v>
      </c>
      <c r="BW77" s="345">
        <v>0</v>
      </c>
      <c r="BX77" s="345">
        <v>0</v>
      </c>
      <c r="BY77" s="345">
        <v>0</v>
      </c>
    </row>
    <row r="78" spans="1:77" x14ac:dyDescent="0.3">
      <c r="A78" s="105" t="s">
        <v>692</v>
      </c>
      <c r="B78" s="345">
        <v>0</v>
      </c>
      <c r="C78" s="345">
        <v>0</v>
      </c>
      <c r="D78" s="345">
        <v>0</v>
      </c>
      <c r="E78" s="345">
        <v>0</v>
      </c>
      <c r="F78" s="345">
        <v>0</v>
      </c>
      <c r="G78" s="345">
        <v>0</v>
      </c>
      <c r="H78" s="345">
        <v>0</v>
      </c>
      <c r="I78" s="345">
        <v>0</v>
      </c>
      <c r="J78" s="345">
        <v>0</v>
      </c>
      <c r="K78" s="345">
        <v>0</v>
      </c>
      <c r="L78" s="345">
        <v>0</v>
      </c>
      <c r="M78" s="345">
        <v>0</v>
      </c>
      <c r="N78" s="345">
        <v>0</v>
      </c>
      <c r="O78" s="345">
        <v>0</v>
      </c>
      <c r="P78" s="345">
        <v>0</v>
      </c>
      <c r="Q78" s="345">
        <v>0</v>
      </c>
      <c r="R78" s="345">
        <v>0</v>
      </c>
      <c r="S78" s="345">
        <v>0</v>
      </c>
      <c r="T78" s="345">
        <v>0</v>
      </c>
      <c r="U78" s="345">
        <v>0</v>
      </c>
      <c r="V78" s="345">
        <v>0</v>
      </c>
      <c r="W78" s="345">
        <v>0</v>
      </c>
      <c r="X78" s="345">
        <v>0</v>
      </c>
      <c r="Y78" s="345">
        <v>0</v>
      </c>
      <c r="Z78" s="345">
        <v>0</v>
      </c>
      <c r="AA78" s="345">
        <v>0</v>
      </c>
      <c r="AB78" s="345">
        <v>0</v>
      </c>
      <c r="AC78" s="345">
        <v>0</v>
      </c>
      <c r="AD78" s="345">
        <v>0</v>
      </c>
      <c r="AE78" s="345">
        <v>0</v>
      </c>
      <c r="AF78" s="345">
        <v>0</v>
      </c>
      <c r="AG78" s="345">
        <v>0</v>
      </c>
      <c r="AH78" s="345">
        <v>0</v>
      </c>
      <c r="AI78" s="345">
        <v>0</v>
      </c>
      <c r="AJ78" s="345">
        <v>0</v>
      </c>
      <c r="AK78" s="345">
        <v>0</v>
      </c>
      <c r="AL78" s="345">
        <v>0</v>
      </c>
      <c r="AM78" s="345">
        <v>0</v>
      </c>
      <c r="AN78" s="345">
        <v>0</v>
      </c>
      <c r="AO78" s="345">
        <v>0</v>
      </c>
      <c r="AP78" s="345">
        <v>0</v>
      </c>
      <c r="AQ78" s="345">
        <v>0</v>
      </c>
      <c r="AR78" s="345">
        <v>0</v>
      </c>
      <c r="AS78" s="345">
        <v>0</v>
      </c>
      <c r="AT78" s="345">
        <v>0</v>
      </c>
      <c r="AU78" s="345">
        <v>0</v>
      </c>
      <c r="AV78" s="345">
        <v>0</v>
      </c>
      <c r="AW78" s="345">
        <v>0</v>
      </c>
      <c r="AX78" s="345">
        <v>0</v>
      </c>
      <c r="AY78" s="345">
        <v>0</v>
      </c>
      <c r="AZ78" s="345">
        <v>0</v>
      </c>
      <c r="BA78" s="345">
        <v>0</v>
      </c>
      <c r="BB78" s="345">
        <v>0</v>
      </c>
      <c r="BC78" s="345">
        <v>0</v>
      </c>
      <c r="BD78" s="345">
        <v>0</v>
      </c>
      <c r="BE78" s="345">
        <v>0</v>
      </c>
      <c r="BF78" s="345">
        <v>0</v>
      </c>
      <c r="BG78" s="345">
        <v>0</v>
      </c>
      <c r="BH78" s="345">
        <v>0</v>
      </c>
      <c r="BI78" s="345">
        <v>0</v>
      </c>
      <c r="BJ78" s="345">
        <v>0</v>
      </c>
      <c r="BK78" s="345">
        <v>0</v>
      </c>
      <c r="BL78" s="345">
        <v>0</v>
      </c>
      <c r="BM78" s="345">
        <v>0</v>
      </c>
      <c r="BN78" s="345">
        <v>0</v>
      </c>
      <c r="BO78" s="345">
        <v>0</v>
      </c>
      <c r="BP78" s="345">
        <v>0</v>
      </c>
      <c r="BQ78" s="345">
        <v>0</v>
      </c>
      <c r="BR78" s="345">
        <v>0</v>
      </c>
      <c r="BS78" s="345">
        <v>0</v>
      </c>
      <c r="BT78" s="345">
        <v>0</v>
      </c>
      <c r="BU78" s="345">
        <v>0</v>
      </c>
      <c r="BV78" s="345">
        <v>0</v>
      </c>
      <c r="BW78" s="345">
        <v>0</v>
      </c>
      <c r="BX78" s="345">
        <v>0</v>
      </c>
      <c r="BY78" s="345">
        <v>0</v>
      </c>
    </row>
    <row r="79" spans="1:77" x14ac:dyDescent="0.3">
      <c r="A79" s="106" t="s">
        <v>915</v>
      </c>
      <c r="B79" s="346">
        <f>SUM(B3:B78)</f>
        <v>0</v>
      </c>
      <c r="C79" s="346">
        <f t="shared" ref="C79:BN79" si="0">SUM(C3:C78)</f>
        <v>0</v>
      </c>
      <c r="D79" s="346">
        <f t="shared" si="0"/>
        <v>0</v>
      </c>
      <c r="E79" s="346">
        <f t="shared" si="0"/>
        <v>0</v>
      </c>
      <c r="F79" s="346">
        <f t="shared" si="0"/>
        <v>0</v>
      </c>
      <c r="G79" s="346">
        <f t="shared" si="0"/>
        <v>0</v>
      </c>
      <c r="H79" s="346">
        <f t="shared" si="0"/>
        <v>0</v>
      </c>
      <c r="I79" s="346">
        <f t="shared" si="0"/>
        <v>0</v>
      </c>
      <c r="J79" s="346">
        <f t="shared" si="0"/>
        <v>0</v>
      </c>
      <c r="K79" s="346">
        <f t="shared" si="0"/>
        <v>0</v>
      </c>
      <c r="L79" s="346">
        <f t="shared" si="0"/>
        <v>0</v>
      </c>
      <c r="M79" s="346">
        <f t="shared" si="0"/>
        <v>0</v>
      </c>
      <c r="N79" s="346">
        <f t="shared" si="0"/>
        <v>0</v>
      </c>
      <c r="O79" s="346">
        <f t="shared" si="0"/>
        <v>0</v>
      </c>
      <c r="P79" s="346">
        <f t="shared" si="0"/>
        <v>0</v>
      </c>
      <c r="Q79" s="346">
        <f t="shared" si="0"/>
        <v>0</v>
      </c>
      <c r="R79" s="346">
        <f t="shared" si="0"/>
        <v>0</v>
      </c>
      <c r="S79" s="346">
        <f t="shared" si="0"/>
        <v>0</v>
      </c>
      <c r="T79" s="346">
        <f t="shared" si="0"/>
        <v>0</v>
      </c>
      <c r="U79" s="346">
        <f t="shared" si="0"/>
        <v>0</v>
      </c>
      <c r="V79" s="346">
        <f t="shared" si="0"/>
        <v>0</v>
      </c>
      <c r="W79" s="346">
        <f t="shared" si="0"/>
        <v>0</v>
      </c>
      <c r="X79" s="346">
        <f t="shared" si="0"/>
        <v>0</v>
      </c>
      <c r="Y79" s="346">
        <f t="shared" si="0"/>
        <v>0</v>
      </c>
      <c r="Z79" s="346">
        <f t="shared" si="0"/>
        <v>0</v>
      </c>
      <c r="AA79" s="346">
        <f t="shared" si="0"/>
        <v>0</v>
      </c>
      <c r="AB79" s="346">
        <f t="shared" si="0"/>
        <v>0</v>
      </c>
      <c r="AC79" s="346">
        <f t="shared" si="0"/>
        <v>0</v>
      </c>
      <c r="AD79" s="346">
        <f t="shared" si="0"/>
        <v>0</v>
      </c>
      <c r="AE79" s="346">
        <f t="shared" si="0"/>
        <v>0</v>
      </c>
      <c r="AF79" s="346">
        <f t="shared" si="0"/>
        <v>0</v>
      </c>
      <c r="AG79" s="346">
        <f t="shared" si="0"/>
        <v>0</v>
      </c>
      <c r="AH79" s="346">
        <f t="shared" si="0"/>
        <v>0</v>
      </c>
      <c r="AI79" s="346">
        <f t="shared" si="0"/>
        <v>0</v>
      </c>
      <c r="AJ79" s="346">
        <f t="shared" si="0"/>
        <v>0</v>
      </c>
      <c r="AK79" s="346">
        <f t="shared" si="0"/>
        <v>0</v>
      </c>
      <c r="AL79" s="346">
        <f t="shared" si="0"/>
        <v>0</v>
      </c>
      <c r="AM79" s="346">
        <f t="shared" si="0"/>
        <v>0</v>
      </c>
      <c r="AN79" s="346">
        <f t="shared" si="0"/>
        <v>0</v>
      </c>
      <c r="AO79" s="346">
        <f t="shared" si="0"/>
        <v>0</v>
      </c>
      <c r="AP79" s="346">
        <f t="shared" si="0"/>
        <v>0</v>
      </c>
      <c r="AQ79" s="346">
        <f t="shared" si="0"/>
        <v>0</v>
      </c>
      <c r="AR79" s="346">
        <f t="shared" si="0"/>
        <v>0</v>
      </c>
      <c r="AS79" s="346">
        <f t="shared" si="0"/>
        <v>0</v>
      </c>
      <c r="AT79" s="346">
        <f t="shared" si="0"/>
        <v>0</v>
      </c>
      <c r="AU79" s="346">
        <f t="shared" si="0"/>
        <v>0</v>
      </c>
      <c r="AV79" s="346">
        <f t="shared" si="0"/>
        <v>0</v>
      </c>
      <c r="AW79" s="346">
        <f t="shared" si="0"/>
        <v>0</v>
      </c>
      <c r="AX79" s="346">
        <f t="shared" si="0"/>
        <v>0</v>
      </c>
      <c r="AY79" s="346">
        <f t="shared" si="0"/>
        <v>0</v>
      </c>
      <c r="AZ79" s="346">
        <f t="shared" si="0"/>
        <v>0</v>
      </c>
      <c r="BA79" s="346">
        <f t="shared" si="0"/>
        <v>0</v>
      </c>
      <c r="BB79" s="346">
        <f t="shared" si="0"/>
        <v>0</v>
      </c>
      <c r="BC79" s="346">
        <f t="shared" si="0"/>
        <v>0</v>
      </c>
      <c r="BD79" s="346">
        <f t="shared" si="0"/>
        <v>0</v>
      </c>
      <c r="BE79" s="346">
        <f t="shared" si="0"/>
        <v>0</v>
      </c>
      <c r="BF79" s="346">
        <f t="shared" si="0"/>
        <v>0</v>
      </c>
      <c r="BG79" s="346">
        <f t="shared" si="0"/>
        <v>0</v>
      </c>
      <c r="BH79" s="346">
        <f t="shared" si="0"/>
        <v>0</v>
      </c>
      <c r="BI79" s="346">
        <f t="shared" si="0"/>
        <v>0</v>
      </c>
      <c r="BJ79" s="346">
        <f t="shared" si="0"/>
        <v>0</v>
      </c>
      <c r="BK79" s="346">
        <f t="shared" si="0"/>
        <v>0</v>
      </c>
      <c r="BL79" s="346">
        <f t="shared" si="0"/>
        <v>0</v>
      </c>
      <c r="BM79" s="346">
        <f t="shared" si="0"/>
        <v>0</v>
      </c>
      <c r="BN79" s="346">
        <f t="shared" si="0"/>
        <v>0</v>
      </c>
      <c r="BO79" s="346">
        <f t="shared" ref="BO79:BY79" si="1">SUM(BO3:BO78)</f>
        <v>0</v>
      </c>
      <c r="BP79" s="346">
        <f t="shared" si="1"/>
        <v>0</v>
      </c>
      <c r="BQ79" s="346">
        <f t="shared" si="1"/>
        <v>0</v>
      </c>
      <c r="BR79" s="346">
        <f t="shared" si="1"/>
        <v>0</v>
      </c>
      <c r="BS79" s="346">
        <f t="shared" si="1"/>
        <v>0</v>
      </c>
      <c r="BT79" s="346">
        <f t="shared" si="1"/>
        <v>0</v>
      </c>
      <c r="BU79" s="346">
        <f t="shared" si="1"/>
        <v>0</v>
      </c>
      <c r="BV79" s="346">
        <f t="shared" si="1"/>
        <v>0</v>
      </c>
      <c r="BW79" s="346">
        <f t="shared" si="1"/>
        <v>0</v>
      </c>
      <c r="BX79" s="346">
        <f t="shared" si="1"/>
        <v>0</v>
      </c>
      <c r="BY79" s="346">
        <f t="shared" si="1"/>
        <v>0</v>
      </c>
    </row>
  </sheetData>
  <sheetProtection password="8653" sheet="1" formatColumns="0" formatRows="0"/>
  <conditionalFormatting sqref="A3:A79">
    <cfRule type="cellIs" dxfId="80" priority="1" operator="lessThan">
      <formula>0</formula>
    </cfRule>
  </conditionalFormatting>
  <conditionalFormatting sqref="B2:BY2">
    <cfRule type="cellIs" dxfId="79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5"/>
  <dimension ref="A5:CQ126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8" width="22.109375" customWidth="1"/>
    <col min="89" max="93" width="0.6640625" hidden="1" bestFit="1" customWidth="1"/>
    <col min="94" max="94" width="12.44140625" customWidth="1"/>
    <col min="95" max="95" width="12.6640625" customWidth="1"/>
  </cols>
  <sheetData>
    <row r="5" spans="1:95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5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  <c r="CM6" s="81"/>
      <c r="CN6" s="81"/>
      <c r="CO6" s="81"/>
      <c r="CP6" s="81"/>
      <c r="CQ6" s="81"/>
    </row>
    <row r="7" spans="1:95" ht="19.2" x14ac:dyDescent="0.3">
      <c r="B7" s="439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41" t="s">
        <v>883</v>
      </c>
      <c r="CC7" s="443" t="s">
        <v>884</v>
      </c>
      <c r="CD7" s="410" t="s">
        <v>859</v>
      </c>
      <c r="CE7" s="410" t="s">
        <v>885</v>
      </c>
      <c r="CF7" s="410" t="s">
        <v>861</v>
      </c>
      <c r="CG7" s="410" t="s">
        <v>746</v>
      </c>
      <c r="CH7" s="435" t="s">
        <v>862</v>
      </c>
      <c r="CI7" s="437" t="s">
        <v>886</v>
      </c>
    </row>
    <row r="8" spans="1:95" ht="96.6" x14ac:dyDescent="0.3">
      <c r="A8" s="29"/>
      <c r="B8" s="440"/>
      <c r="C8" s="409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42"/>
      <c r="CC8" s="444"/>
      <c r="CD8" s="411"/>
      <c r="CE8" s="411"/>
      <c r="CF8" s="411"/>
      <c r="CG8" s="411"/>
      <c r="CH8" s="436"/>
      <c r="CI8" s="438"/>
      <c r="CJ8" s="243"/>
      <c r="CK8" s="166" t="s">
        <v>1122</v>
      </c>
      <c r="CL8" s="166" t="s">
        <v>1123</v>
      </c>
      <c r="CM8" s="166"/>
      <c r="CN8" s="166" t="s">
        <v>889</v>
      </c>
      <c r="CO8" s="360">
        <v>0</v>
      </c>
      <c r="CP8" s="81"/>
      <c r="CQ8" s="81"/>
    </row>
    <row r="9" spans="1:95" ht="19.2" x14ac:dyDescent="0.3">
      <c r="A9" s="30"/>
      <c r="B9" s="74" t="s">
        <v>42</v>
      </c>
      <c r="C9" s="45" t="s">
        <v>43</v>
      </c>
      <c r="D9" s="52">
        <f>'A(IxI)'!D9*D$102</f>
        <v>3985.7603159918499</v>
      </c>
      <c r="E9" s="53">
        <f>'A(IxI)'!E9*E$102</f>
        <v>19.231548830517045</v>
      </c>
      <c r="F9" s="53">
        <f>'A(IxI)'!F9*F$102</f>
        <v>4386.8518015777436</v>
      </c>
      <c r="G9" s="53">
        <f>'A(IxI)'!G9*G$102</f>
        <v>7.535018596023126</v>
      </c>
      <c r="H9" s="53">
        <f>'A(IxI)'!H9*H$102</f>
        <v>179.83893130133316</v>
      </c>
      <c r="I9" s="53">
        <f>'A(IxI)'!I9*I$102</f>
        <v>27.360228153187133</v>
      </c>
      <c r="J9" s="53">
        <f>'A(IxI)'!J9*J$102</f>
        <v>23.972511690192597</v>
      </c>
      <c r="K9" s="53">
        <f>'A(IxI)'!K9*K$102</f>
        <v>49.545774503223349</v>
      </c>
      <c r="L9" s="53">
        <f>'A(IxI)'!L9*L$102</f>
        <v>12929.120403962335</v>
      </c>
      <c r="M9" s="53">
        <f>'A(IxI)'!M9*M$102</f>
        <v>24794.092829844336</v>
      </c>
      <c r="N9" s="53">
        <f>'A(IxI)'!N9*N$102</f>
        <v>7.4663698647202512</v>
      </c>
      <c r="O9" s="53">
        <f>'A(IxI)'!O9*O$102</f>
        <v>501.60554878788992</v>
      </c>
      <c r="P9" s="53">
        <f>'A(IxI)'!P9*P$102</f>
        <v>32.252138939281281</v>
      </c>
      <c r="Q9" s="53">
        <f>'A(IxI)'!Q9*Q$102</f>
        <v>11.933331005966963</v>
      </c>
      <c r="R9" s="53">
        <f>'A(IxI)'!R9*R$102</f>
        <v>48.198071928951038</v>
      </c>
      <c r="S9" s="53">
        <f>'A(IxI)'!S9*S$102</f>
        <v>5.6906897903120308</v>
      </c>
      <c r="T9" s="53">
        <f>'A(IxI)'!T9*T$102</f>
        <v>202.36783053249826</v>
      </c>
      <c r="U9" s="53">
        <f>'A(IxI)'!U9*U$102</f>
        <v>283.12922658856445</v>
      </c>
      <c r="V9" s="53">
        <f>'A(IxI)'!V9*V$102</f>
        <v>716.38347862915521</v>
      </c>
      <c r="W9" s="53">
        <f>'A(IxI)'!W9*W$102</f>
        <v>32630.698824194951</v>
      </c>
      <c r="X9" s="53">
        <f>'A(IxI)'!X9*X$102</f>
        <v>119.54368330504587</v>
      </c>
      <c r="Y9" s="53">
        <f>'A(IxI)'!Y9*Y$102</f>
        <v>38.57983482605021</v>
      </c>
      <c r="Z9" s="53">
        <f>'A(IxI)'!Z9*Z$102</f>
        <v>8237.8339163383971</v>
      </c>
      <c r="AA9" s="53">
        <f>'A(IxI)'!AA9*AA$102</f>
        <v>57.179317235601481</v>
      </c>
      <c r="AB9" s="53">
        <f>'A(IxI)'!AB9*AB$102</f>
        <v>34.320286938353796</v>
      </c>
      <c r="AC9" s="53">
        <f>'A(IxI)'!AC9*AC$102</f>
        <v>35.357614932334698</v>
      </c>
      <c r="AD9" s="53">
        <f>'A(IxI)'!AD9*AD$102</f>
        <v>29.648636135223288</v>
      </c>
      <c r="AE9" s="53">
        <f>'A(IxI)'!AE9*AE$102</f>
        <v>134795.80938224882</v>
      </c>
      <c r="AF9" s="53">
        <f>'A(IxI)'!AF9*AF$102</f>
        <v>34226.558568808839</v>
      </c>
      <c r="AG9" s="53">
        <f>'A(IxI)'!AG9*AG$102</f>
        <v>20.859732055012376</v>
      </c>
      <c r="AH9" s="53">
        <f>'A(IxI)'!AH9*AH$102</f>
        <v>34.199193646629105</v>
      </c>
      <c r="AI9" s="53">
        <f>'A(IxI)'!AI9*AI$102</f>
        <v>8835.6949581164099</v>
      </c>
      <c r="AJ9" s="53">
        <f>'A(IxI)'!AJ9*AJ$102</f>
        <v>0</v>
      </c>
      <c r="AK9" s="53">
        <f>'A(IxI)'!AK9*AK$102</f>
        <v>26.967185832550204</v>
      </c>
      <c r="AL9" s="53">
        <f>'A(IxI)'!AL9*AL$102</f>
        <v>38.426389225990953</v>
      </c>
      <c r="AM9" s="53">
        <f>'A(IxI)'!AM9*AM$102</f>
        <v>14.412204430356732</v>
      </c>
      <c r="AN9" s="53">
        <f>'A(IxI)'!AN9*AN$102</f>
        <v>39.64667243207559</v>
      </c>
      <c r="AO9" s="53">
        <f>'A(IxI)'!AO9*AO$102</f>
        <v>69.144597209796558</v>
      </c>
      <c r="AP9" s="53">
        <f>'A(IxI)'!AP9*AP$102</f>
        <v>22.476894862298838</v>
      </c>
      <c r="AQ9" s="53">
        <f>'A(IxI)'!AQ9*AQ$102</f>
        <v>204.70289050867117</v>
      </c>
      <c r="AR9" s="53">
        <f>'A(IxI)'!AR9*AR$102</f>
        <v>28.529523634479929</v>
      </c>
      <c r="AS9" s="53">
        <f>'A(IxI)'!AS9*AS$102</f>
        <v>52.507952362566442</v>
      </c>
      <c r="AT9" s="53">
        <f>'A(IxI)'!AT9*AT$102</f>
        <v>27.008763446104595</v>
      </c>
      <c r="AU9" s="53">
        <f>'A(IxI)'!AU9*AU$102</f>
        <v>9.7586695585347769</v>
      </c>
      <c r="AV9" s="53">
        <f>'A(IxI)'!AV9*AV$102</f>
        <v>64.493225720186842</v>
      </c>
      <c r="AW9" s="53">
        <f>'A(IxI)'!AW9*AW$102</f>
        <v>12.428279621998994</v>
      </c>
      <c r="AX9" s="53">
        <f>'A(IxI)'!AX9*AX$102</f>
        <v>35.335865838714213</v>
      </c>
      <c r="AY9" s="53">
        <f>'A(IxI)'!AY9*AY$102</f>
        <v>42.808253042339665</v>
      </c>
      <c r="AZ9" s="53">
        <f>'A(IxI)'!AZ9*AZ$102</f>
        <v>37.43514157358409</v>
      </c>
      <c r="BA9" s="53">
        <f>'A(IxI)'!BA9*BA$102</f>
        <v>6.834776555618796</v>
      </c>
      <c r="BB9" s="53">
        <f>'A(IxI)'!BB9*BB$102</f>
        <v>23.52150166621411</v>
      </c>
      <c r="BC9" s="53">
        <f>'A(IxI)'!BC9*BC$102</f>
        <v>7.5235753116979085</v>
      </c>
      <c r="BD9" s="53">
        <f>'A(IxI)'!BD9*BD$102</f>
        <v>44.545746281552418</v>
      </c>
      <c r="BE9" s="53">
        <f>'A(IxI)'!BE9*BE$102</f>
        <v>24.192514945344477</v>
      </c>
      <c r="BF9" s="53">
        <f>'A(IxI)'!BF9*BF$102</f>
        <v>36.98164992005335</v>
      </c>
      <c r="BG9" s="53">
        <f>'A(IxI)'!BG9*BG$102</f>
        <v>46.756880236830305</v>
      </c>
      <c r="BH9" s="53">
        <f>'A(IxI)'!BH9*BH$102</f>
        <v>23.311643943395921</v>
      </c>
      <c r="BI9" s="53">
        <f>'A(IxI)'!BI9*BI$102</f>
        <v>341.65674815318579</v>
      </c>
      <c r="BJ9" s="53">
        <f>'A(IxI)'!BJ9*BJ$102</f>
        <v>217.69397684778463</v>
      </c>
      <c r="BK9" s="53">
        <f>'A(IxI)'!BK9*BK$102</f>
        <v>645.23048619425322</v>
      </c>
      <c r="BL9" s="53">
        <f>'A(IxI)'!BL9*BL$102</f>
        <v>4.6449937770152481</v>
      </c>
      <c r="BM9" s="53">
        <f>'A(IxI)'!BM9*BM$102</f>
        <v>122.93949026214679</v>
      </c>
      <c r="BN9" s="53">
        <f>'A(IxI)'!BN9*BN$102</f>
        <v>2733.0247945362166</v>
      </c>
      <c r="BO9" s="53">
        <f>'A(IxI)'!BO9*BO$102</f>
        <v>34.51432219249665</v>
      </c>
      <c r="BP9" s="53">
        <f>'A(IxI)'!BP9*BP$102</f>
        <v>24.987671681464519</v>
      </c>
      <c r="BQ9" s="53">
        <f>'A(IxI)'!BQ9*BQ$102</f>
        <v>22.558544400754837</v>
      </c>
      <c r="BR9" s="53">
        <f>'A(IxI)'!BR9*BR$102</f>
        <v>2.4810454627272409</v>
      </c>
      <c r="BS9" s="53">
        <f>'A(IxI)'!BS9*BS$102</f>
        <v>5.4507836522822686</v>
      </c>
      <c r="BT9" s="53">
        <f>'A(IxI)'!BT9*BT$102</f>
        <v>53.347596297678635</v>
      </c>
      <c r="BU9" s="53">
        <f>'A(IxI)'!BU9*BU$102</f>
        <v>100.87646734917895</v>
      </c>
      <c r="BV9" s="53">
        <f>'A(IxI)'!BV9*BV$102</f>
        <v>41.550128057339982</v>
      </c>
      <c r="BW9" s="53">
        <f>'A(IxI)'!BW9*BW$102</f>
        <v>34.937530071811963</v>
      </c>
      <c r="BX9" s="53">
        <f>'A(IxI)'!BX9*BX$102</f>
        <v>71.353441168585206</v>
      </c>
      <c r="BY9" s="53">
        <f>'A(IxI)'!BY9*BY$102</f>
        <v>138.11354814139233</v>
      </c>
      <c r="BZ9" s="53">
        <f>'A(IxI)'!BZ9*BZ$102</f>
        <v>1001.8132634290066</v>
      </c>
      <c r="CA9" s="54">
        <f>'A(IxI)'!CA9*CA$102</f>
        <v>0</v>
      </c>
      <c r="CB9" s="239">
        <f>+SUM(D9:CA9)</f>
        <v>273845.54562913626</v>
      </c>
      <c r="CC9" s="52">
        <f>'Sim_F(IxI)'!B3</f>
        <v>437505.61983860598</v>
      </c>
      <c r="CD9" s="53">
        <f>'Sim_F(IxI)'!C3</f>
        <v>0</v>
      </c>
      <c r="CE9" s="53">
        <f>'Sim_F(IxI)'!D3</f>
        <v>0</v>
      </c>
      <c r="CF9" s="53">
        <f>'Sim_F(IxI)'!E3</f>
        <v>44052.096563548897</v>
      </c>
      <c r="CG9" s="53">
        <f>'Sim_F(IxI)'!F3</f>
        <v>-1576</v>
      </c>
      <c r="CH9" s="242">
        <f>'Sim_F(IxI)'!G3</f>
        <v>15410.7379687091</v>
      </c>
      <c r="CI9" s="244">
        <f>SUM(CB9:CH9)</f>
        <v>769238.00000000023</v>
      </c>
      <c r="CJ9" s="127"/>
      <c r="CK9" s="48">
        <f>+'(I-AIxI)-1xSim_F(IxI)'!H2</f>
        <v>769237.9999999979</v>
      </c>
      <c r="CL9" s="48">
        <f>+CK9-CI9</f>
        <v>-2.3283064365386963E-9</v>
      </c>
      <c r="CM9" s="48"/>
      <c r="CN9" s="247">
        <f>IFERROR((SUM(CC9:CH9))/CI9,0)</f>
        <v>0.64400413704323478</v>
      </c>
      <c r="CO9" s="360">
        <v>0</v>
      </c>
    </row>
    <row r="10" spans="1:95" ht="19.2" x14ac:dyDescent="0.3">
      <c r="A10" s="30"/>
      <c r="B10" s="42" t="s">
        <v>38</v>
      </c>
      <c r="C10" s="43" t="s">
        <v>39</v>
      </c>
      <c r="D10" s="51">
        <f>'A(IxI)'!D10*D$102</f>
        <v>21.988734444254579</v>
      </c>
      <c r="E10" s="48">
        <f>'A(IxI)'!E10*E$102</f>
        <v>2073.3930008470074</v>
      </c>
      <c r="F10" s="48">
        <f>'A(IxI)'!F10*F$102</f>
        <v>64.718216310801878</v>
      </c>
      <c r="G10" s="48">
        <f>'A(IxI)'!G10*G$102</f>
        <v>9.8571445401194602</v>
      </c>
      <c r="H10" s="48">
        <f>'A(IxI)'!H10*H$102</f>
        <v>235.26130920412831</v>
      </c>
      <c r="I10" s="48">
        <f>'A(IxI)'!I10*I$102</f>
        <v>35.792044852942006</v>
      </c>
      <c r="J10" s="48">
        <f>'A(IxI)'!J10*J$102</f>
        <v>31.360309162959176</v>
      </c>
      <c r="K10" s="48">
        <f>'A(IxI)'!K10*K$102</f>
        <v>64.814685512282452</v>
      </c>
      <c r="L10" s="48">
        <f>'A(IxI)'!L10*L$102</f>
        <v>11578.501888450945</v>
      </c>
      <c r="M10" s="48">
        <f>'A(IxI)'!M10*M$102</f>
        <v>154.22118892046075</v>
      </c>
      <c r="N10" s="48">
        <f>'A(IxI)'!N10*N$102</f>
        <v>9.7673397893646783</v>
      </c>
      <c r="O10" s="48">
        <f>'A(IxI)'!O10*O$102</f>
        <v>656.18927591469594</v>
      </c>
      <c r="P10" s="48">
        <f>'A(IxI)'!P10*P$102</f>
        <v>42.19153426114967</v>
      </c>
      <c r="Q10" s="48">
        <f>'A(IxI)'!Q10*Q$102</f>
        <v>15.610919478418824</v>
      </c>
      <c r="R10" s="48">
        <f>'A(IxI)'!R10*R$102</f>
        <v>63.051650835937082</v>
      </c>
      <c r="S10" s="48">
        <f>'A(IxI)'!S10*S$102</f>
        <v>7.4444344205989541</v>
      </c>
      <c r="T10" s="48">
        <f>'A(IxI)'!T10*T$102</f>
        <v>264.73311650246592</v>
      </c>
      <c r="U10" s="48">
        <f>'A(IxI)'!U10*U$102</f>
        <v>370.38338717421215</v>
      </c>
      <c r="V10" s="48">
        <f>'A(IxI)'!V10*V$102</f>
        <v>937.15700963606662</v>
      </c>
      <c r="W10" s="48">
        <f>'A(IxI)'!W10*W$102</f>
        <v>265.81174187111219</v>
      </c>
      <c r="X10" s="48">
        <f>'A(IxI)'!X10*X$102</f>
        <v>156.38440040719018</v>
      </c>
      <c r="Y10" s="48">
        <f>'A(IxI)'!Y10*Y$102</f>
        <v>46.308398002161468</v>
      </c>
      <c r="Z10" s="48">
        <f>'A(IxI)'!Z10*Z$102</f>
        <v>295374.00258229807</v>
      </c>
      <c r="AA10" s="48">
        <f>'A(IxI)'!AA10*AA$102</f>
        <v>74.800717146755147</v>
      </c>
      <c r="AB10" s="48">
        <f>'A(IxI)'!AB10*AB$102</f>
        <v>44.897039695201137</v>
      </c>
      <c r="AC10" s="48">
        <f>'A(IxI)'!AC10*AC$102</f>
        <v>27.530053418774372</v>
      </c>
      <c r="AD10" s="48">
        <f>'A(IxI)'!AD10*AD$102</f>
        <v>38.785689521264196</v>
      </c>
      <c r="AE10" s="48">
        <f>'A(IxI)'!AE10*AE$102</f>
        <v>48845.375775207445</v>
      </c>
      <c r="AF10" s="48">
        <f>'A(IxI)'!AF10*AF$102</f>
        <v>115.61589711311261</v>
      </c>
      <c r="AG10" s="48">
        <f>'A(IxI)'!AG10*AG$102</f>
        <v>27.288239745412522</v>
      </c>
      <c r="AH10" s="48">
        <f>'A(IxI)'!AH10*AH$102</f>
        <v>44.738628131359683</v>
      </c>
      <c r="AI10" s="48">
        <f>'A(IxI)'!AI10*AI$102</f>
        <v>33.694412924145013</v>
      </c>
      <c r="AJ10" s="48">
        <f>'A(IxI)'!AJ10*AJ$102</f>
        <v>0</v>
      </c>
      <c r="AK10" s="48">
        <f>'A(IxI)'!AK10*AK$102</f>
        <v>35.277875589053615</v>
      </c>
      <c r="AL10" s="48">
        <f>'A(IxI)'!AL10*AL$102</f>
        <v>50.268551819552691</v>
      </c>
      <c r="AM10" s="48">
        <f>'A(IxI)'!AM10*AM$102</f>
        <v>18.8537268224866</v>
      </c>
      <c r="AN10" s="48">
        <f>'A(IxI)'!AN10*AN$102</f>
        <v>51.864899298855015</v>
      </c>
      <c r="AO10" s="48">
        <f>'A(IxI)'!AO10*AO$102</f>
        <v>90.45343155822178</v>
      </c>
      <c r="AP10" s="48">
        <f>'A(IxI)'!AP10*AP$102</f>
        <v>29.403776334099994</v>
      </c>
      <c r="AQ10" s="48">
        <f>'A(IxI)'!AQ10*AQ$102</f>
        <v>267.78779027687841</v>
      </c>
      <c r="AR10" s="48">
        <f>'A(IxI)'!AR10*AR$102</f>
        <v>37.321691319281733</v>
      </c>
      <c r="AS10" s="48">
        <f>'A(IxI)'!AS10*AS$102</f>
        <v>68.689741020240504</v>
      </c>
      <c r="AT10" s="48">
        <f>'A(IxI)'!AT10*AT$102</f>
        <v>35.332266502787391</v>
      </c>
      <c r="AU10" s="48">
        <f>'A(IxI)'!AU10*AU$102</f>
        <v>12.766075508892577</v>
      </c>
      <c r="AV10" s="48">
        <f>'A(IxI)'!AV10*AV$102</f>
        <v>84.368610333351413</v>
      </c>
      <c r="AW10" s="48">
        <f>'A(IxI)'!AW10*AW$102</f>
        <v>16.25840030225315</v>
      </c>
      <c r="AX10" s="48">
        <f>'A(IxI)'!AX10*AX$102</f>
        <v>46.225597532872634</v>
      </c>
      <c r="AY10" s="48">
        <f>'A(IxI)'!AY10*AY$102</f>
        <v>56.000809071799608</v>
      </c>
      <c r="AZ10" s="48">
        <f>'A(IxI)'!AZ10*AZ$102</f>
        <v>48.971823581883129</v>
      </c>
      <c r="BA10" s="48">
        <f>'A(IxI)'!BA10*BA$102</f>
        <v>8.9411034026793175</v>
      </c>
      <c r="BB10" s="48">
        <f>'A(IxI)'!BB10*BB$102</f>
        <v>30.770307832671151</v>
      </c>
      <c r="BC10" s="48">
        <f>'A(IxI)'!BC10*BC$102</f>
        <v>9.842174688861645</v>
      </c>
      <c r="BD10" s="48">
        <f>'A(IxI)'!BD10*BD$102</f>
        <v>58.273759268026083</v>
      </c>
      <c r="BE10" s="48">
        <f>'A(IxI)'!BE10*BE$102</f>
        <v>31.648112551589648</v>
      </c>
      <c r="BF10" s="48">
        <f>'A(IxI)'!BF10*BF$102</f>
        <v>48.378575838745647</v>
      </c>
      <c r="BG10" s="48">
        <f>'A(IxI)'!BG10*BG$102</f>
        <v>61.166315764999027</v>
      </c>
      <c r="BH10" s="48">
        <f>'A(IxI)'!BH10*BH$102</f>
        <v>30.495776604868862</v>
      </c>
      <c r="BI10" s="48">
        <f>'A(IxI)'!BI10*BI$102</f>
        <v>446.94779538176596</v>
      </c>
      <c r="BJ10" s="48">
        <f>'A(IxI)'!BJ10*BJ$102</f>
        <v>284.78244186876708</v>
      </c>
      <c r="BK10" s="48">
        <f>'A(IxI)'!BK10*BK$102</f>
        <v>844.07623990007153</v>
      </c>
      <c r="BL10" s="48">
        <f>'A(IxI)'!BL10*BL$102</f>
        <v>6.0764780424244993</v>
      </c>
      <c r="BM10" s="48">
        <f>'A(IxI)'!BM10*BM$102</f>
        <v>15.889122807512617</v>
      </c>
      <c r="BN10" s="48">
        <f>'A(IxI)'!BN10*BN$102</f>
        <v>128.68035157577603</v>
      </c>
      <c r="BO10" s="48">
        <f>'A(IxI)'!BO10*BO$102</f>
        <v>45.150872319711588</v>
      </c>
      <c r="BP10" s="48">
        <f>'A(IxI)'!BP10*BP$102</f>
        <v>32.688318993033839</v>
      </c>
      <c r="BQ10" s="48">
        <f>'A(IxI)'!BQ10*BQ$102</f>
        <v>29.510588453000423</v>
      </c>
      <c r="BR10" s="48">
        <f>'A(IxI)'!BR10*BR$102</f>
        <v>3.2456487565428871</v>
      </c>
      <c r="BS10" s="48">
        <f>'A(IxI)'!BS10*BS$102</f>
        <v>7.1305945211368318</v>
      </c>
      <c r="BT10" s="48">
        <f>'A(IxI)'!BT10*BT$102</f>
        <v>69.788144630684656</v>
      </c>
      <c r="BU10" s="48">
        <f>'A(IxI)'!BU10*BU$102</f>
        <v>76.485855626404202</v>
      </c>
      <c r="BV10" s="48">
        <f>'A(IxI)'!BV10*BV$102</f>
        <v>54.354957814946438</v>
      </c>
      <c r="BW10" s="48">
        <f>'A(IxI)'!BW10*BW$102</f>
        <v>45.704503499750132</v>
      </c>
      <c r="BX10" s="48">
        <f>'A(IxI)'!BX10*BX$102</f>
        <v>93.342992332476214</v>
      </c>
      <c r="BY10" s="48">
        <f>'A(IxI)'!BY10*BY$102</f>
        <v>141.14865097186649</v>
      </c>
      <c r="BZ10" s="48">
        <f>'A(IxI)'!BZ10*BZ$102</f>
        <v>50.494367136904749</v>
      </c>
      <c r="CA10" s="55">
        <f>'A(IxI)'!CA10*CA$102</f>
        <v>0</v>
      </c>
      <c r="CB10" s="83">
        <f t="shared" ref="CB10:CB73" si="0">+SUM(D10:CA10)</f>
        <v>365336.52988319867</v>
      </c>
      <c r="CC10" s="51">
        <f>'Sim_F(IxI)'!B4</f>
        <v>26470.671709193801</v>
      </c>
      <c r="CD10" s="48">
        <f>'Sim_F(IxI)'!C4</f>
        <v>0</v>
      </c>
      <c r="CE10" s="48">
        <f>'Sim_F(IxI)'!D4</f>
        <v>0</v>
      </c>
      <c r="CF10" s="48">
        <f>'Sim_F(IxI)'!E4</f>
        <v>1691.6003018174599</v>
      </c>
      <c r="CG10" s="48">
        <f>'Sim_F(IxI)'!F4</f>
        <v>3246</v>
      </c>
      <c r="CH10" s="82">
        <f>'Sim_F(IxI)'!G4</f>
        <v>15.1981057905894</v>
      </c>
      <c r="CI10" s="93">
        <f t="shared" ref="CI10:CI73" si="1">SUM(CB10:CH10)</f>
        <v>396760.00000000052</v>
      </c>
      <c r="CJ10" s="127"/>
      <c r="CK10" s="48">
        <f>+'(I-AIxI)-1xSim_F(IxI)'!H3</f>
        <v>396760.00000000035</v>
      </c>
      <c r="CL10" s="48">
        <f t="shared" ref="CL10:CL73" si="2">+CK10-CI10</f>
        <v>0</v>
      </c>
      <c r="CM10" s="48"/>
      <c r="CN10" s="247">
        <f t="shared" ref="CN10:CN73" si="3">IFERROR((SUM(CC10:CH10))/CI10,0)</f>
        <v>7.9200196886787505E-2</v>
      </c>
      <c r="CO10" s="360">
        <v>0</v>
      </c>
    </row>
    <row r="11" spans="1:95" ht="19.2" x14ac:dyDescent="0.3">
      <c r="A11" s="30"/>
      <c r="B11" s="42" t="s">
        <v>58</v>
      </c>
      <c r="C11" s="43" t="s">
        <v>59</v>
      </c>
      <c r="D11" s="51">
        <f>'A(IxI)'!D11*D$102</f>
        <v>16.578789003300006</v>
      </c>
      <c r="E11" s="48">
        <f>'A(IxI)'!E11*E$102</f>
        <v>18.968527928430447</v>
      </c>
      <c r="F11" s="48">
        <f>'A(IxI)'!F11*F$102</f>
        <v>56274.255755098406</v>
      </c>
      <c r="G11" s="48">
        <f>'A(IxI)'!G11*G$102</f>
        <v>7.4319656695099736</v>
      </c>
      <c r="H11" s="48">
        <f>'A(IxI)'!H11*H$102</f>
        <v>177.37935831748084</v>
      </c>
      <c r="I11" s="48">
        <f>'A(IxI)'!I11*I$102</f>
        <v>26.986035104381468</v>
      </c>
      <c r="J11" s="48">
        <f>'A(IxI)'!J11*J$102</f>
        <v>23.644650855602322</v>
      </c>
      <c r="K11" s="48">
        <f>'A(IxI)'!K11*K$102</f>
        <v>48.868160109330255</v>
      </c>
      <c r="L11" s="48">
        <f>'A(IxI)'!L11*L$102</f>
        <v>502.643532735919</v>
      </c>
      <c r="M11" s="48">
        <f>'A(IxI)'!M11*M$102</f>
        <v>2092.4845826519995</v>
      </c>
      <c r="N11" s="48">
        <f>'A(IxI)'!N11*N$102</f>
        <v>7.3642558148100008</v>
      </c>
      <c r="O11" s="48">
        <f>'A(IxI)'!O11*O$102</f>
        <v>494.74532421125701</v>
      </c>
      <c r="P11" s="48">
        <f>'A(IxI)'!P11*P$102</f>
        <v>31.811041513754585</v>
      </c>
      <c r="Q11" s="48">
        <f>'A(IxI)'!Q11*Q$102</f>
        <v>11.770124416952852</v>
      </c>
      <c r="R11" s="48">
        <f>'A(IxI)'!R11*R$102</f>
        <v>47.538889433078602</v>
      </c>
      <c r="S11" s="48">
        <f>'A(IxI)'!S11*S$102</f>
        <v>5.6128608866010605</v>
      </c>
      <c r="T11" s="48">
        <f>'A(IxI)'!T11*T$102</f>
        <v>289.97829347899426</v>
      </c>
      <c r="U11" s="48">
        <f>'A(IxI)'!U11*U$102</f>
        <v>279.25700052707128</v>
      </c>
      <c r="V11" s="48">
        <f>'A(IxI)'!V11*V$102</f>
        <v>706.58583672056432</v>
      </c>
      <c r="W11" s="48">
        <f>'A(IxI)'!W11*W$102</f>
        <v>200.41338869469578</v>
      </c>
      <c r="X11" s="48">
        <f>'A(IxI)'!X11*X$102</f>
        <v>117.90874023838273</v>
      </c>
      <c r="Y11" s="48">
        <f>'A(IxI)'!Y11*Y$102</f>
        <v>34.915022576903134</v>
      </c>
      <c r="Z11" s="48">
        <f>'A(IxI)'!Z11*Z$102</f>
        <v>809.2657302428147</v>
      </c>
      <c r="AA11" s="48">
        <f>'A(IxI)'!AA11*AA$102</f>
        <v>62.88974621525788</v>
      </c>
      <c r="AB11" s="48">
        <f>'A(IxI)'!AB11*AB$102</f>
        <v>33.85090441955883</v>
      </c>
      <c r="AC11" s="48">
        <f>'A(IxI)'!AC11*AC$102</f>
        <v>20.756762879488743</v>
      </c>
      <c r="AD11" s="48">
        <f>'A(IxI)'!AD11*AD$102</f>
        <v>29.243145600340014</v>
      </c>
      <c r="AE11" s="48">
        <f>'A(IxI)'!AE11*AE$102</f>
        <v>265.50063730850678</v>
      </c>
      <c r="AF11" s="48">
        <f>'A(IxI)'!AF11*AF$102</f>
        <v>49376.46433928769</v>
      </c>
      <c r="AG11" s="48">
        <f>'A(IxI)'!AG11*AG$102</f>
        <v>1581.6939855884436</v>
      </c>
      <c r="AH11" s="48">
        <f>'A(IxI)'!AH11*AH$102</f>
        <v>33.731467264170675</v>
      </c>
      <c r="AI11" s="48">
        <f>'A(IxI)'!AI11*AI$102</f>
        <v>25.404489006661574</v>
      </c>
      <c r="AJ11" s="48">
        <f>'A(IxI)'!AJ11*AJ$102</f>
        <v>0</v>
      </c>
      <c r="AK11" s="48">
        <f>'A(IxI)'!AK11*AK$102</f>
        <v>26.598368239805975</v>
      </c>
      <c r="AL11" s="48">
        <f>'A(IxI)'!AL11*AL$102</f>
        <v>37.900849465921645</v>
      </c>
      <c r="AM11" s="48">
        <f>'A(IxI)'!AM11*AM$102</f>
        <v>14.215095448457506</v>
      </c>
      <c r="AN11" s="48">
        <f>'A(IxI)'!AN11*AN$102</f>
        <v>39.104443429111988</v>
      </c>
      <c r="AO11" s="48">
        <f>'A(IxI)'!AO11*AO$102</f>
        <v>68.198938880724484</v>
      </c>
      <c r="AP11" s="48">
        <f>'A(IxI)'!AP11*AP$102</f>
        <v>22.169488879822413</v>
      </c>
      <c r="AQ11" s="48">
        <f>'A(IxI)'!AQ11*AQ$102</f>
        <v>201.90326477931305</v>
      </c>
      <c r="AR11" s="48">
        <f>'A(IxI)'!AR11*AR$102</f>
        <v>28.139338678053811</v>
      </c>
      <c r="AS11" s="48">
        <f>'A(IxI)'!AS11*AS$102</f>
        <v>51.789825646989094</v>
      </c>
      <c r="AT11" s="48">
        <f>'A(IxI)'!AT11*AT$102</f>
        <v>26.63937721577846</v>
      </c>
      <c r="AU11" s="48">
        <f>'A(IxI)'!AU11*AU$102</f>
        <v>9.6252047974242139</v>
      </c>
      <c r="AV11" s="48">
        <f>'A(IxI)'!AV11*AV$102</f>
        <v>63.611182024336244</v>
      </c>
      <c r="AW11" s="48">
        <f>'A(IxI)'!AW11*AW$102</f>
        <v>12.258303852165247</v>
      </c>
      <c r="AX11" s="48">
        <f>'A(IxI)'!AX11*AX$102</f>
        <v>34.852593722109624</v>
      </c>
      <c r="AY11" s="48">
        <f>'A(IxI)'!AY11*AY$102</f>
        <v>42.222784579493769</v>
      </c>
      <c r="AZ11" s="48">
        <f>'A(IxI)'!AZ11*AZ$102</f>
        <v>36.923158644221665</v>
      </c>
      <c r="BA11" s="48">
        <f>'A(IxI)'!BA11*BA$102</f>
        <v>6.7413005121101879</v>
      </c>
      <c r="BB11" s="48">
        <f>'A(IxI)'!BB11*BB$102</f>
        <v>23.199809084862476</v>
      </c>
      <c r="BC11" s="48">
        <f>'A(IxI)'!BC11*BC$102</f>
        <v>7.42067888963442</v>
      </c>
      <c r="BD11" s="48">
        <f>'A(IxI)'!BD11*BD$102</f>
        <v>43.936514935998858</v>
      </c>
      <c r="BE11" s="48">
        <f>'A(IxI)'!BE11*BE$102</f>
        <v>23.861645229090964</v>
      </c>
      <c r="BF11" s="48">
        <f>'A(IxI)'!BF11*BF$102</f>
        <v>36.475869184016751</v>
      </c>
      <c r="BG11" s="48">
        <f>'A(IxI)'!BG11*BG$102</f>
        <v>46.117408245935252</v>
      </c>
      <c r="BH11" s="48">
        <f>'A(IxI)'!BH11*BH$102</f>
        <v>22.99282148800512</v>
      </c>
      <c r="BI11" s="48">
        <f>'A(IxI)'!BI11*BI$102</f>
        <v>336.98406854244996</v>
      </c>
      <c r="BJ11" s="48">
        <f>'A(IxI)'!BJ11*BJ$102</f>
        <v>214.71667810425004</v>
      </c>
      <c r="BK11" s="48">
        <f>'A(IxI)'!BK11*BK$102</f>
        <v>636.40597049724943</v>
      </c>
      <c r="BL11" s="48">
        <f>'A(IxI)'!BL11*BL$102</f>
        <v>4.5814663687870416</v>
      </c>
      <c r="BM11" s="48">
        <f>'A(IxI)'!BM11*BM$102</f>
        <v>1273.5470906395662</v>
      </c>
      <c r="BN11" s="48">
        <f>'A(IxI)'!BN11*BN$102</f>
        <v>5829.0455141258262</v>
      </c>
      <c r="BO11" s="48">
        <f>'A(IxI)'!BO11*BO$102</f>
        <v>34.042285944247475</v>
      </c>
      <c r="BP11" s="48">
        <f>'A(IxI)'!BP11*BP$102</f>
        <v>24.645926978288404</v>
      </c>
      <c r="BQ11" s="48">
        <f>'A(IxI)'!BQ11*BQ$102</f>
        <v>22.250021735714345</v>
      </c>
      <c r="BR11" s="48">
        <f>'A(IxI)'!BR11*BR$102</f>
        <v>2.4471133638892693</v>
      </c>
      <c r="BS11" s="48">
        <f>'A(IxI)'!BS11*BS$102</f>
        <v>5.3762358326585478</v>
      </c>
      <c r="BT11" s="48">
        <f>'A(IxI)'!BT11*BT$102</f>
        <v>52.617986164556946</v>
      </c>
      <c r="BU11" s="48">
        <f>'A(IxI)'!BU11*BU$102</f>
        <v>183.91773628164637</v>
      </c>
      <c r="BV11" s="48">
        <f>'A(IxI)'!BV11*BV$102</f>
        <v>40.981866381706688</v>
      </c>
      <c r="BW11" s="48">
        <f>'A(IxI)'!BW11*BW$102</f>
        <v>34.45970580725848</v>
      </c>
      <c r="BX11" s="48">
        <f>'A(IxI)'!BX11*BX$102</f>
        <v>70.377573513382885</v>
      </c>
      <c r="BY11" s="48">
        <f>'A(IxI)'!BY11*BY$102</f>
        <v>195.86790141910194</v>
      </c>
      <c r="BZ11" s="48">
        <f>'A(IxI)'!BZ11*BZ$102</f>
        <v>608.29203189744135</v>
      </c>
      <c r="CA11" s="55">
        <f>'A(IxI)'!CA11*CA$102</f>
        <v>0</v>
      </c>
      <c r="CB11" s="83">
        <f t="shared" si="0"/>
        <v>124153.39878325173</v>
      </c>
      <c r="CC11" s="51">
        <f>'Sim_F(IxI)'!B5</f>
        <v>683657.51656061597</v>
      </c>
      <c r="CD11" s="48">
        <f>'Sim_F(IxI)'!C5</f>
        <v>0</v>
      </c>
      <c r="CE11" s="48">
        <f>'Sim_F(IxI)'!D5</f>
        <v>0</v>
      </c>
      <c r="CF11" s="48">
        <f>'Sim_F(IxI)'!E5</f>
        <v>1275.4114864067601</v>
      </c>
      <c r="CG11" s="48">
        <f>'Sim_F(IxI)'!F5</f>
        <v>0</v>
      </c>
      <c r="CH11" s="82">
        <f>'Sim_F(IxI)'!G5</f>
        <v>104579.673169726</v>
      </c>
      <c r="CI11" s="93">
        <f t="shared" si="1"/>
        <v>913666.00000000058</v>
      </c>
      <c r="CJ11" s="127"/>
      <c r="CK11" s="48">
        <f>+'(I-AIxI)-1xSim_F(IxI)'!H4</f>
        <v>913666.00000000361</v>
      </c>
      <c r="CL11" s="48">
        <f t="shared" si="2"/>
        <v>3.0267983675003052E-9</v>
      </c>
      <c r="CM11" s="48"/>
      <c r="CN11" s="247">
        <f t="shared" si="3"/>
        <v>0.86411511560761622</v>
      </c>
      <c r="CO11" s="360">
        <v>0</v>
      </c>
    </row>
    <row r="12" spans="1:95" ht="19.2" x14ac:dyDescent="0.3">
      <c r="A12" s="30"/>
      <c r="B12" s="42" t="s">
        <v>128</v>
      </c>
      <c r="C12" s="43" t="s">
        <v>129</v>
      </c>
      <c r="D12" s="51">
        <f>'A(IxI)'!D12*D$102</f>
        <v>14.312954368844885</v>
      </c>
      <c r="E12" s="48">
        <f>'A(IxI)'!E12*E$102</f>
        <v>16.376086011453758</v>
      </c>
      <c r="F12" s="48">
        <f>'A(IxI)'!F12*F$102</f>
        <v>42.126520707133075</v>
      </c>
      <c r="G12" s="48">
        <f>'A(IxI)'!G12*G$102</f>
        <v>6.4162337476726403</v>
      </c>
      <c r="H12" s="48">
        <f>'A(IxI)'!H12*H$102</f>
        <v>153.13679793305414</v>
      </c>
      <c r="I12" s="48">
        <f>'A(IxI)'!I12*I$102</f>
        <v>23.297834900255673</v>
      </c>
      <c r="J12" s="48">
        <f>'A(IxI)'!J12*J$102</f>
        <v>20.413119962871917</v>
      </c>
      <c r="K12" s="48">
        <f>'A(IxI)'!K12*K$102</f>
        <v>42.189314647470567</v>
      </c>
      <c r="L12" s="48">
        <f>'A(IxI)'!L12*L$102</f>
        <v>1517.5103348783023</v>
      </c>
      <c r="M12" s="48">
        <f>'A(IxI)'!M12*M$102</f>
        <v>100.38598834888029</v>
      </c>
      <c r="N12" s="48">
        <f>'A(IxI)'!N12*N$102</f>
        <v>6.3577778459509364</v>
      </c>
      <c r="O12" s="48">
        <f>'A(IxI)'!O12*O$102</f>
        <v>427.12813633285015</v>
      </c>
      <c r="P12" s="48">
        <f>'A(IxI)'!P12*P$102</f>
        <v>27.463404324716947</v>
      </c>
      <c r="Q12" s="48">
        <f>'A(IxI)'!Q12*Q$102</f>
        <v>10.161493319080124</v>
      </c>
      <c r="R12" s="48">
        <f>'A(IxI)'!R12*R$102</f>
        <v>41.041716319918017</v>
      </c>
      <c r="S12" s="48">
        <f>'A(IxI)'!S12*S$102</f>
        <v>4.8457472818191958</v>
      </c>
      <c r="T12" s="48">
        <f>'A(IxI)'!T12*T$102</f>
        <v>172.32065019603465</v>
      </c>
      <c r="U12" s="48">
        <f>'A(IxI)'!U12*U$102</f>
        <v>241.09075185943067</v>
      </c>
      <c r="V12" s="48">
        <f>'A(IxI)'!V12*V$102</f>
        <v>610.01625852409711</v>
      </c>
      <c r="W12" s="48">
        <f>'A(IxI)'!W12*W$102</f>
        <v>173.02275134340476</v>
      </c>
      <c r="X12" s="48">
        <f>'A(IxI)'!X12*X$102</f>
        <v>101.7940706274768</v>
      </c>
      <c r="Y12" s="48">
        <f>'A(IxI)'!Y12*Y$102</f>
        <v>30.143162135119109</v>
      </c>
      <c r="Z12" s="48">
        <f>'A(IxI)'!Z12*Z$102</f>
        <v>215.22270679201634</v>
      </c>
      <c r="AA12" s="48">
        <f>'A(IxI)'!AA12*AA$102</f>
        <v>149950.77588423449</v>
      </c>
      <c r="AB12" s="48">
        <f>'A(IxI)'!AB12*AB$102</f>
        <v>29.224477747128191</v>
      </c>
      <c r="AC12" s="48">
        <f>'A(IxI)'!AC12*AC$102</f>
        <v>17.919921646865738</v>
      </c>
      <c r="AD12" s="48">
        <f>'A(IxI)'!AD12*AD$102</f>
        <v>25.246464533437138</v>
      </c>
      <c r="AE12" s="48">
        <f>'A(IxI)'!AE12*AE$102</f>
        <v>229.21448037848128</v>
      </c>
      <c r="AF12" s="48">
        <f>'A(IxI)'!AF12*AF$102</f>
        <v>2931.6299868700121</v>
      </c>
      <c r="AG12" s="48">
        <f>'A(IxI)'!AG12*AG$102</f>
        <v>17.762519769947158</v>
      </c>
      <c r="AH12" s="48">
        <f>'A(IxI)'!AH12*AH$102</f>
        <v>29.121364150913479</v>
      </c>
      <c r="AI12" s="48">
        <f>'A(IxI)'!AI12*AI$102</f>
        <v>21.932439808709198</v>
      </c>
      <c r="AJ12" s="48">
        <f>'A(IxI)'!AJ12*AJ$102</f>
        <v>0</v>
      </c>
      <c r="AK12" s="48">
        <f>'A(IxI)'!AK12*AK$102</f>
        <v>22.963150735937152</v>
      </c>
      <c r="AL12" s="48">
        <f>'A(IxI)'!AL12*AL$102</f>
        <v>32.720913984623067</v>
      </c>
      <c r="AM12" s="48">
        <f>'A(IxI)'!AM12*AM$102</f>
        <v>12.272308457635102</v>
      </c>
      <c r="AN12" s="48">
        <f>'A(IxI)'!AN12*AN$102</f>
        <v>33.760011922978698</v>
      </c>
      <c r="AO12" s="48">
        <f>'A(IxI)'!AO12*AO$102</f>
        <v>58.878142426998131</v>
      </c>
      <c r="AP12" s="48">
        <f>'A(IxI)'!AP12*AP$102</f>
        <v>19.139569401260328</v>
      </c>
      <c r="AQ12" s="48">
        <f>'A(IxI)'!AQ12*AQ$102</f>
        <v>174.30900502635538</v>
      </c>
      <c r="AR12" s="48">
        <f>'A(IxI)'!AR12*AR$102</f>
        <v>24.293515671638403</v>
      </c>
      <c r="AS12" s="48">
        <f>'A(IxI)'!AS12*AS$102</f>
        <v>44.711674122171246</v>
      </c>
      <c r="AT12" s="48">
        <f>'A(IxI)'!AT12*AT$102</f>
        <v>22.998554986614945</v>
      </c>
      <c r="AU12" s="48">
        <f>'A(IxI)'!AU12*AU$102</f>
        <v>8.3097213571448112</v>
      </c>
      <c r="AV12" s="48">
        <f>'A(IxI)'!AV12*AV$102</f>
        <v>54.917397493953438</v>
      </c>
      <c r="AW12" s="48">
        <f>'A(IxI)'!AW12*AW$102</f>
        <v>10.582952931034486</v>
      </c>
      <c r="AX12" s="48">
        <f>'A(IxI)'!AX12*AX$102</f>
        <v>30.089265475370336</v>
      </c>
      <c r="AY12" s="48">
        <f>'A(IxI)'!AY12*AY$102</f>
        <v>36.452167217495145</v>
      </c>
      <c r="AZ12" s="48">
        <f>'A(IxI)'!AZ12*AZ$102</f>
        <v>31.876844848147229</v>
      </c>
      <c r="BA12" s="48">
        <f>'A(IxI)'!BA12*BA$102</f>
        <v>5.8199622781433265</v>
      </c>
      <c r="BB12" s="48">
        <f>'A(IxI)'!BB12*BB$102</f>
        <v>20.029075026617015</v>
      </c>
      <c r="BC12" s="48">
        <f>'A(IxI)'!BC12*BC$102</f>
        <v>6.4064895398600266</v>
      </c>
      <c r="BD12" s="48">
        <f>'A(IxI)'!BD12*BD$102</f>
        <v>37.931680853158042</v>
      </c>
      <c r="BE12" s="48">
        <f>'A(IxI)'!BE12*BE$102</f>
        <v>20.600457564274613</v>
      </c>
      <c r="BF12" s="48">
        <f>'A(IxI)'!BF12*BF$102</f>
        <v>31.490686749850468</v>
      </c>
      <c r="BG12" s="48">
        <f>'A(IxI)'!BG12*BG$102</f>
        <v>39.81450995619003</v>
      </c>
      <c r="BH12" s="48">
        <f>'A(IxI)'!BH12*BH$102</f>
        <v>19.850376568717177</v>
      </c>
      <c r="BI12" s="48">
        <f>'A(IxI)'!BI12*BI$102</f>
        <v>290.92822130227449</v>
      </c>
      <c r="BJ12" s="48">
        <f>'A(IxI)'!BJ12*BJ$102</f>
        <v>185.371200232077</v>
      </c>
      <c r="BK12" s="48">
        <f>'A(IxI)'!BK12*BK$102</f>
        <v>549.42792347344869</v>
      </c>
      <c r="BL12" s="48">
        <f>'A(IxI)'!BL12*BL$102</f>
        <v>3.9553141707632253</v>
      </c>
      <c r="BM12" s="48">
        <f>'A(IxI)'!BM12*BM$102</f>
        <v>10.342582029059145</v>
      </c>
      <c r="BN12" s="48">
        <f>'A(IxI)'!BN12*BN$102</f>
        <v>83.760891511982422</v>
      </c>
      <c r="BO12" s="48">
        <f>'A(IxI)'!BO12*BO$102</f>
        <v>29.389703025606828</v>
      </c>
      <c r="BP12" s="48">
        <f>'A(IxI)'!BP12*BP$102</f>
        <v>21.277550980829101</v>
      </c>
      <c r="BQ12" s="48">
        <f>'A(IxI)'!BQ12*BQ$102</f>
        <v>19.209095775674356</v>
      </c>
      <c r="BR12" s="48">
        <f>'A(IxI)'!BR12*BR$102</f>
        <v>2.1126646768811477</v>
      </c>
      <c r="BS12" s="48">
        <f>'A(IxI)'!BS12*BS$102</f>
        <v>4.6414619387262608</v>
      </c>
      <c r="BT12" s="48">
        <f>'A(IxI)'!BT12*BT$102</f>
        <v>45.426649365276752</v>
      </c>
      <c r="BU12" s="48">
        <f>'A(IxI)'!BU12*BU$102</f>
        <v>49.786337827588071</v>
      </c>
      <c r="BV12" s="48">
        <f>'A(IxI)'!BV12*BV$102</f>
        <v>35.380846173668509</v>
      </c>
      <c r="BW12" s="48">
        <f>'A(IxI)'!BW12*BW$102</f>
        <v>29.750073825352004</v>
      </c>
      <c r="BX12" s="48">
        <f>'A(IxI)'!BX12*BX$102</f>
        <v>60.759021547747935</v>
      </c>
      <c r="BY12" s="48">
        <f>'A(IxI)'!BY12*BY$102</f>
        <v>91.876783800634371</v>
      </c>
      <c r="BZ12" s="48">
        <f>'A(IxI)'!BZ12*BZ$102</f>
        <v>32.867902177201486</v>
      </c>
      <c r="CA12" s="55">
        <f>'A(IxI)'!CA12*CA$102</f>
        <v>0</v>
      </c>
      <c r="CB12" s="83">
        <f t="shared" si="0"/>
        <v>159596.08400997886</v>
      </c>
      <c r="CC12" s="51">
        <f>'Sim_F(IxI)'!B6</f>
        <v>82326.781394977093</v>
      </c>
      <c r="CD12" s="48">
        <f>'Sim_F(IxI)'!C6</f>
        <v>0</v>
      </c>
      <c r="CE12" s="48">
        <f>'Sim_F(IxI)'!D6</f>
        <v>0</v>
      </c>
      <c r="CF12" s="48">
        <f>'Sim_F(IxI)'!E6</f>
        <v>1101.10011067799</v>
      </c>
      <c r="CG12" s="48">
        <f>'Sim_F(IxI)'!F6</f>
        <v>0</v>
      </c>
      <c r="CH12" s="82">
        <f>'Sim_F(IxI)'!G6</f>
        <v>4.03448436647792</v>
      </c>
      <c r="CI12" s="93">
        <f t="shared" si="1"/>
        <v>243028.00000000044</v>
      </c>
      <c r="CJ12" s="127"/>
      <c r="CK12" s="48">
        <f>+'(I-AIxI)-1xSim_F(IxI)'!H5</f>
        <v>243028.00000000032</v>
      </c>
      <c r="CL12" s="48">
        <f t="shared" si="2"/>
        <v>0</v>
      </c>
      <c r="CM12" s="48"/>
      <c r="CN12" s="247">
        <f t="shared" si="3"/>
        <v>0.34330166067293238</v>
      </c>
      <c r="CO12" s="360">
        <v>0</v>
      </c>
    </row>
    <row r="13" spans="1:95" ht="19.2" x14ac:dyDescent="0.3">
      <c r="A13" s="30"/>
      <c r="B13" s="42" t="s">
        <v>74</v>
      </c>
      <c r="C13" s="43" t="s">
        <v>75</v>
      </c>
      <c r="D13" s="51">
        <f>'A(IxI)'!D13*D$102</f>
        <v>44.469067766015861</v>
      </c>
      <c r="E13" s="48">
        <f>'A(IxI)'!E13*E$102</f>
        <v>50.879033064660625</v>
      </c>
      <c r="F13" s="48">
        <f>'A(IxI)'!F13*F$102</f>
        <v>130.88332819320991</v>
      </c>
      <c r="G13" s="48">
        <f>'A(IxI)'!G13*G$102</f>
        <v>19.93466380001319</v>
      </c>
      <c r="H13" s="48">
        <f>'A(IxI)'!H13*H$102</f>
        <v>22856.901586882905</v>
      </c>
      <c r="I13" s="48">
        <f>'A(IxI)'!I13*I$102</f>
        <v>72.384287148714577</v>
      </c>
      <c r="J13" s="48">
        <f>'A(IxI)'!J13*J$102</f>
        <v>63.421736110657527</v>
      </c>
      <c r="K13" s="48">
        <f>'A(IxI)'!K13*K$102</f>
        <v>324.02911986736086</v>
      </c>
      <c r="L13" s="48">
        <f>'A(IxI)'!L13*L$102</f>
        <v>165.12949706102117</v>
      </c>
      <c r="M13" s="48">
        <f>'A(IxI)'!M13*M$102</f>
        <v>10880.357625496415</v>
      </c>
      <c r="N13" s="48">
        <f>'A(IxI)'!N13*N$102</f>
        <v>92.919021204903586</v>
      </c>
      <c r="O13" s="48">
        <f>'A(IxI)'!O13*O$102</f>
        <v>1327.0488782317275</v>
      </c>
      <c r="P13" s="48">
        <f>'A(IxI)'!P13*P$102</f>
        <v>85.326338401503065</v>
      </c>
      <c r="Q13" s="48">
        <f>'A(IxI)'!Q13*Q$102</f>
        <v>31.570849970267872</v>
      </c>
      <c r="R13" s="48">
        <f>'A(IxI)'!R13*R$102</f>
        <v>127.97418930540177</v>
      </c>
      <c r="S13" s="48">
        <f>'A(IxI)'!S13*S$102</f>
        <v>15.102476378517805</v>
      </c>
      <c r="T13" s="48">
        <f>'A(IxI)'!T13*T$102</f>
        <v>593.63428668360041</v>
      </c>
      <c r="U13" s="48">
        <f>'A(IxI)'!U13*U$102</f>
        <v>749.08931277818044</v>
      </c>
      <c r="V13" s="48">
        <f>'A(IxI)'!V13*V$102</f>
        <v>1895.2658996612697</v>
      </c>
      <c r="W13" s="48">
        <f>'A(IxI)'!W13*W$102</f>
        <v>668.44284402436722</v>
      </c>
      <c r="X13" s="48">
        <f>'A(IxI)'!X13*X$102</f>
        <v>9901.4099776803232</v>
      </c>
      <c r="Y13" s="48">
        <f>'A(IxI)'!Y13*Y$102</f>
        <v>144.30954478886505</v>
      </c>
      <c r="Z13" s="48">
        <f>'A(IxI)'!Z13*Z$102</f>
        <v>1104.710401649023</v>
      </c>
      <c r="AA13" s="48">
        <f>'A(IxI)'!AA13*AA$102</f>
        <v>151.27374284220244</v>
      </c>
      <c r="AB13" s="48">
        <f>'A(IxI)'!AB13*AB$102</f>
        <v>4391.1105549915628</v>
      </c>
      <c r="AC13" s="48">
        <f>'A(IxI)'!AC13*AC$102</f>
        <v>55.67559216221246</v>
      </c>
      <c r="AD13" s="48">
        <f>'A(IxI)'!AD13*AD$102</f>
        <v>272.43833577807544</v>
      </c>
      <c r="AE13" s="48">
        <f>'A(IxI)'!AE13*AE$102</f>
        <v>752.39075928610009</v>
      </c>
      <c r="AF13" s="48">
        <f>'A(IxI)'!AF13*AF$102</f>
        <v>32246.959814547979</v>
      </c>
      <c r="AG13" s="48">
        <f>'A(IxI)'!AG13*AG$102</f>
        <v>36655.89623739646</v>
      </c>
      <c r="AH13" s="48">
        <f>'A(IxI)'!AH13*AH$102</f>
        <v>90.477471142130497</v>
      </c>
      <c r="AI13" s="48">
        <f>'A(IxI)'!AI13*AI$102</f>
        <v>68.615560852341005</v>
      </c>
      <c r="AJ13" s="48">
        <f>'A(IxI)'!AJ13*AJ$102</f>
        <v>0</v>
      </c>
      <c r="AK13" s="48">
        <f>'A(IxI)'!AK13*AK$102</f>
        <v>12020.66978071596</v>
      </c>
      <c r="AL13" s="48">
        <f>'A(IxI)'!AL13*AL$102</f>
        <v>101.66095020294605</v>
      </c>
      <c r="AM13" s="48">
        <f>'A(IxI)'!AM13*AM$102</f>
        <v>38.128963621649937</v>
      </c>
      <c r="AN13" s="48">
        <f>'A(IxI)'!AN13*AN$102</f>
        <v>1188.2059623236237</v>
      </c>
      <c r="AO13" s="48">
        <f>'A(IxI)'!AO13*AO$102</f>
        <v>182.92911708168998</v>
      </c>
      <c r="AP13" s="48">
        <f>'A(IxI)'!AP13*AP$102</f>
        <v>59.464928538418675</v>
      </c>
      <c r="AQ13" s="48">
        <f>'A(IxI)'!AQ13*AQ$102</f>
        <v>541.56247249807859</v>
      </c>
      <c r="AR13" s="48">
        <f>'A(IxI)'!AR13*AR$102</f>
        <v>75.477778160767329</v>
      </c>
      <c r="AS13" s="48">
        <f>'A(IxI)'!AS13*AS$102</f>
        <v>138.92137629674471</v>
      </c>
      <c r="AT13" s="48">
        <f>'A(IxI)'!AT13*AT$102</f>
        <v>71.516530204564859</v>
      </c>
      <c r="AU13" s="48">
        <f>'A(IxI)'!AU13*AU$102</f>
        <v>2524.7729575637563</v>
      </c>
      <c r="AV13" s="48">
        <f>'A(IxI)'!AV13*AV$102</f>
        <v>229.32925410422342</v>
      </c>
      <c r="AW13" s="48">
        <f>'A(IxI)'!AW13*AW$102</f>
        <v>32.88028725076618</v>
      </c>
      <c r="AX13" s="48">
        <f>'A(IxI)'!AX13*AX$102</f>
        <v>95.969120694460372</v>
      </c>
      <c r="AY13" s="48">
        <f>'A(IxI)'!AY13*AY$102</f>
        <v>113.25361993337721</v>
      </c>
      <c r="AZ13" s="48">
        <f>'A(IxI)'!AZ13*AZ$102</f>
        <v>99.038502966556607</v>
      </c>
      <c r="BA13" s="48">
        <f>'A(IxI)'!BA13*BA$102</f>
        <v>18.082101729169324</v>
      </c>
      <c r="BB13" s="48">
        <f>'A(IxI)'!BB13*BB$102</f>
        <v>62.22854287777119</v>
      </c>
      <c r="BC13" s="48">
        <f>'A(IxI)'!BC13*BC$102</f>
        <v>19.904389418751347</v>
      </c>
      <c r="BD13" s="48">
        <f>'A(IxI)'!BD13*BD$102</f>
        <v>117.85033633654373</v>
      </c>
      <c r="BE13" s="48">
        <f>'A(IxI)'!BE13*BE$102</f>
        <v>64.229161384139672</v>
      </c>
      <c r="BF13" s="48">
        <f>'A(IxI)'!BF13*BF$102</f>
        <v>97.838744328400253</v>
      </c>
      <c r="BG13" s="48">
        <f>'A(IxI)'!BG13*BG$102</f>
        <v>123.70011778745068</v>
      </c>
      <c r="BH13" s="48">
        <f>'A(IxI)'!BH13*BH$102</f>
        <v>61.673342768188888</v>
      </c>
      <c r="BI13" s="48">
        <f>'A(IxI)'!BI13*BI$102</f>
        <v>1912.0625474374554</v>
      </c>
      <c r="BJ13" s="48">
        <f>'A(IxI)'!BJ13*BJ$102</f>
        <v>575.93172258909419</v>
      </c>
      <c r="BK13" s="48">
        <f>'A(IxI)'!BK13*BK$102</f>
        <v>1707.0233672137367</v>
      </c>
      <c r="BL13" s="48">
        <f>'A(IxI)'!BL13*BL$102</f>
        <v>12.288807003983187</v>
      </c>
      <c r="BM13" s="48">
        <f>'A(IxI)'!BM13*BM$102</f>
        <v>1846.5126217324464</v>
      </c>
      <c r="BN13" s="48">
        <f>'A(IxI)'!BN13*BN$102</f>
        <v>1727.1099667228664</v>
      </c>
      <c r="BO13" s="48">
        <f>'A(IxI)'!BO13*BO$102</f>
        <v>91.311176001063572</v>
      </c>
      <c r="BP13" s="48">
        <f>'A(IxI)'!BP13*BP$102</f>
        <v>66.107445889782838</v>
      </c>
      <c r="BQ13" s="48">
        <f>'A(IxI)'!BQ13*BQ$102</f>
        <v>59.680940758933552</v>
      </c>
      <c r="BR13" s="48">
        <f>'A(IxI)'!BR13*BR$102</f>
        <v>6.5638600013700552</v>
      </c>
      <c r="BS13" s="48">
        <f>'A(IxI)'!BS13*BS$102</f>
        <v>14.420606687315178</v>
      </c>
      <c r="BT13" s="48">
        <f>'A(IxI)'!BT13*BT$102</f>
        <v>141.13653246912148</v>
      </c>
      <c r="BU13" s="48">
        <f>'A(IxI)'!BU13*BU$102</f>
        <v>1071.2499325363704</v>
      </c>
      <c r="BV13" s="48">
        <f>'A(IxI)'!BV13*BV$102</f>
        <v>109.92512136701676</v>
      </c>
      <c r="BW13" s="48">
        <f>'A(IxI)'!BW13*BW$102</f>
        <v>92.430815811391525</v>
      </c>
      <c r="BX13" s="48">
        <f>'A(IxI)'!BX13*BX$102</f>
        <v>188.77284011223119</v>
      </c>
      <c r="BY13" s="48">
        <f>'A(IxI)'!BY13*BY$102</f>
        <v>938.79187164125551</v>
      </c>
      <c r="BZ13" s="48">
        <f>'A(IxI)'!BZ13*BZ$102</f>
        <v>102.11762935723695</v>
      </c>
      <c r="CA13" s="55">
        <f>'A(IxI)'!CA13*CA$102</f>
        <v>0</v>
      </c>
      <c r="CB13" s="83">
        <f t="shared" si="0"/>
        <v>154772.75817926868</v>
      </c>
      <c r="CC13" s="51">
        <f>'Sim_F(IxI)'!B7</f>
        <v>1622741.2351105399</v>
      </c>
      <c r="CD13" s="48">
        <f>'Sim_F(IxI)'!C7</f>
        <v>0</v>
      </c>
      <c r="CE13" s="48">
        <f>'Sim_F(IxI)'!D7</f>
        <v>0</v>
      </c>
      <c r="CF13" s="48">
        <f>'Sim_F(IxI)'!E7</f>
        <v>11182.139006663199</v>
      </c>
      <c r="CG13" s="48">
        <f>'Sim_F(IxI)'!F7</f>
        <v>1152.02713760456</v>
      </c>
      <c r="CH13" s="82">
        <f>'Sim_F(IxI)'!G7</f>
        <v>4188337.8405659199</v>
      </c>
      <c r="CI13" s="93">
        <f t="shared" si="1"/>
        <v>5978185.9999999963</v>
      </c>
      <c r="CJ13" s="127"/>
      <c r="CK13" s="48">
        <f>+'(I-AIxI)-1xSim_F(IxI)'!H6</f>
        <v>5978186.0000000168</v>
      </c>
      <c r="CL13" s="48">
        <f t="shared" si="2"/>
        <v>2.0489096641540527E-8</v>
      </c>
      <c r="CM13" s="48"/>
      <c r="CN13" s="247">
        <f t="shared" si="3"/>
        <v>0.97411041440007573</v>
      </c>
      <c r="CO13" s="360">
        <v>0</v>
      </c>
    </row>
    <row r="14" spans="1:95" ht="19.2" x14ac:dyDescent="0.3">
      <c r="A14" s="30"/>
      <c r="B14" s="42" t="s">
        <v>132</v>
      </c>
      <c r="C14" s="43" t="s">
        <v>133</v>
      </c>
      <c r="D14" s="51">
        <f>'A(IxI)'!D14*D$102</f>
        <v>88.67406323332284</v>
      </c>
      <c r="E14" s="48">
        <f>'A(IxI)'!E14*E$102</f>
        <v>101.4559292982067</v>
      </c>
      <c r="F14" s="48">
        <f>'A(IxI)'!F14*F$102</f>
        <v>260.98942711054582</v>
      </c>
      <c r="G14" s="48">
        <f>'A(IxI)'!G14*G$102</f>
        <v>39.750948853672917</v>
      </c>
      <c r="H14" s="48">
        <f>'A(IxI)'!H14*H$102</f>
        <v>948.73928563779441</v>
      </c>
      <c r="I14" s="48">
        <f>'A(IxI)'!I14*I$102</f>
        <v>149.27744359187395</v>
      </c>
      <c r="J14" s="48">
        <f>'A(IxI)'!J14*J$102</f>
        <v>126.4668525959397</v>
      </c>
      <c r="K14" s="48">
        <f>'A(IxI)'!K14*K$102</f>
        <v>261.37845887105198</v>
      </c>
      <c r="L14" s="48">
        <f>'A(IxI)'!L14*L$102</f>
        <v>4940.6025534698292</v>
      </c>
      <c r="M14" s="48">
        <f>'A(IxI)'!M14*M$102</f>
        <v>163276.98280897547</v>
      </c>
      <c r="N14" s="48">
        <f>'A(IxI)'!N14*N$102</f>
        <v>784.42870907827057</v>
      </c>
      <c r="O14" s="48">
        <f>'A(IxI)'!O14*O$102</f>
        <v>2646.2172933600446</v>
      </c>
      <c r="P14" s="48">
        <f>'A(IxI)'!P14*P$102</f>
        <v>170.14598027317027</v>
      </c>
      <c r="Q14" s="48">
        <f>'A(IxI)'!Q14*Q$102</f>
        <v>62.954221602386149</v>
      </c>
      <c r="R14" s="48">
        <f>'A(IxI)'!R14*R$102</f>
        <v>254.2686614077594</v>
      </c>
      <c r="S14" s="48">
        <f>'A(IxI)'!S14*S$102</f>
        <v>30.021202458107005</v>
      </c>
      <c r="T14" s="48">
        <f>'A(IxI)'!T14*T$102</f>
        <v>1067.5903687048308</v>
      </c>
      <c r="U14" s="48">
        <f>'A(IxI)'!U14*U$102</f>
        <v>1493.6466661199765</v>
      </c>
      <c r="V14" s="48">
        <f>'A(IxI)'!V14*V$102</f>
        <v>3779.277072207024</v>
      </c>
      <c r="W14" s="48">
        <f>'A(IxI)'!W14*W$102</f>
        <v>1071.9401458321558</v>
      </c>
      <c r="X14" s="48">
        <f>'A(IxI)'!X14*X$102</f>
        <v>630.65203891421891</v>
      </c>
      <c r="Y14" s="48">
        <f>'A(IxI)'!Y14*Y$102</f>
        <v>186.74807425083549</v>
      </c>
      <c r="Z14" s="48">
        <f>'A(IxI)'!Z14*Z$102</f>
        <v>1333.3845284146209</v>
      </c>
      <c r="AA14" s="48">
        <f>'A(IxI)'!AA14*AA$102</f>
        <v>301.64917126016746</v>
      </c>
      <c r="AB14" s="48">
        <f>'A(IxI)'!AB14*AB$102</f>
        <v>181.05648358318817</v>
      </c>
      <c r="AC14" s="48">
        <f>'A(IxI)'!AC14*AC$102</f>
        <v>111.02056391021722</v>
      </c>
      <c r="AD14" s="48">
        <f>'A(IxI)'!AD14*AD$102</f>
        <v>156.41121565571825</v>
      </c>
      <c r="AE14" s="48">
        <f>'A(IxI)'!AE14*AE$102</f>
        <v>3760.3125095346331</v>
      </c>
      <c r="AF14" s="48">
        <f>'A(IxI)'!AF14*AF$102</f>
        <v>466.24472169494527</v>
      </c>
      <c r="AG14" s="48">
        <f>'A(IxI)'!AG14*AG$102</f>
        <v>110.04540087767751</v>
      </c>
      <c r="AH14" s="48">
        <f>'A(IxI)'!AH14*AH$102</f>
        <v>180.41765659364242</v>
      </c>
      <c r="AI14" s="48">
        <f>'A(IxI)'!AI14*AI$102</f>
        <v>135.87960279478551</v>
      </c>
      <c r="AJ14" s="48">
        <f>'A(IxI)'!AJ14*AJ$102</f>
        <v>0</v>
      </c>
      <c r="AK14" s="48">
        <f>'A(IxI)'!AK14*AK$102</f>
        <v>142.26523944120891</v>
      </c>
      <c r="AL14" s="48">
        <f>'A(IxI)'!AL14*AL$102</f>
        <v>202.71820345073499</v>
      </c>
      <c r="AM14" s="48">
        <f>'A(IxI)'!AM14*AM$102</f>
        <v>76.031504617939092</v>
      </c>
      <c r="AN14" s="48">
        <f>'A(IxI)'!AN14*AN$102</f>
        <v>209.15580074315184</v>
      </c>
      <c r="AO14" s="48">
        <f>'A(IxI)'!AO14*AO$102</f>
        <v>364.77193946742034</v>
      </c>
      <c r="AP14" s="48">
        <f>'A(IxI)'!AP14*AP$102</f>
        <v>118.57673430722365</v>
      </c>
      <c r="AQ14" s="48">
        <f>'A(IxI)'!AQ14*AQ$102</f>
        <v>1079.9089646711479</v>
      </c>
      <c r="AR14" s="48">
        <f>'A(IxI)'!AR14*AR$102</f>
        <v>150.50734385876763</v>
      </c>
      <c r="AS14" s="48">
        <f>'A(IxI)'!AS14*AS$102</f>
        <v>277.00541175533192</v>
      </c>
      <c r="AT14" s="48">
        <f>'A(IxI)'!AT14*AT$102</f>
        <v>142.48458191114455</v>
      </c>
      <c r="AU14" s="48">
        <f>'A(IxI)'!AU14*AU$102</f>
        <v>51.481807185711126</v>
      </c>
      <c r="AV14" s="48">
        <f>'A(IxI)'!AV14*AV$102</f>
        <v>340.23365494606639</v>
      </c>
      <c r="AW14" s="48">
        <f>'A(IxI)'!AW14*AW$102</f>
        <v>65.565320283877156</v>
      </c>
      <c r="AX14" s="48">
        <f>'A(IxI)'!AX14*AX$102</f>
        <v>186.41416444497239</v>
      </c>
      <c r="AY14" s="48">
        <f>'A(IxI)'!AY14*AY$102</f>
        <v>225.83470173507482</v>
      </c>
      <c r="AZ14" s="48">
        <f>'A(IxI)'!AZ14*AZ$102</f>
        <v>197.48888195271772</v>
      </c>
      <c r="BA14" s="48">
        <f>'A(IxI)'!BA14*BA$102</f>
        <v>36.056825849385106</v>
      </c>
      <c r="BB14" s="48">
        <f>'A(IxI)'!BB14*BB$102</f>
        <v>124.08755171337435</v>
      </c>
      <c r="BC14" s="48">
        <f>'A(IxI)'!BC14*BC$102</f>
        <v>39.690579870619381</v>
      </c>
      <c r="BD14" s="48">
        <f>'A(IxI)'!BD14*BD$102</f>
        <v>235.00083769152855</v>
      </c>
      <c r="BE14" s="48">
        <f>'A(IxI)'!BE14*BE$102</f>
        <v>127.62747854951058</v>
      </c>
      <c r="BF14" s="48">
        <f>'A(IxI)'!BF14*BF$102</f>
        <v>195.09648924719943</v>
      </c>
      <c r="BG14" s="48">
        <f>'A(IxI)'!BG14*BG$102</f>
        <v>246.66566262125772</v>
      </c>
      <c r="BH14" s="48">
        <f>'A(IxI)'!BH14*BH$102</f>
        <v>122.98044845941563</v>
      </c>
      <c r="BI14" s="48">
        <f>'A(IxI)'!BI14*BI$102</f>
        <v>1802.4082818478237</v>
      </c>
      <c r="BJ14" s="48">
        <f>'A(IxI)'!BJ14*BJ$102</f>
        <v>1148.4433686727937</v>
      </c>
      <c r="BK14" s="48">
        <f>'A(IxI)'!BK14*BK$102</f>
        <v>3403.9098548575853</v>
      </c>
      <c r="BL14" s="48">
        <f>'A(IxI)'!BL14*BL$102</f>
        <v>24.504638933899052</v>
      </c>
      <c r="BM14" s="48">
        <f>'A(IxI)'!BM14*BM$102</f>
        <v>327.23890679464881</v>
      </c>
      <c r="BN14" s="48">
        <f>'A(IxI)'!BN14*BN$102</f>
        <v>662.15243837181345</v>
      </c>
      <c r="BO14" s="48">
        <f>'A(IxI)'!BO14*BO$102</f>
        <v>182.08011549131817</v>
      </c>
      <c r="BP14" s="48">
        <f>'A(IxI)'!BP14*BP$102</f>
        <v>131.82232350514812</v>
      </c>
      <c r="BQ14" s="48">
        <f>'A(IxI)'!BQ14*BQ$102</f>
        <v>119.00747599494898</v>
      </c>
      <c r="BR14" s="48">
        <f>'A(IxI)'!BR14*BR$102</f>
        <v>13.088741591767263</v>
      </c>
      <c r="BS14" s="48">
        <f>'A(IxI)'!BS14*BS$102</f>
        <v>28.755578956190732</v>
      </c>
      <c r="BT14" s="48">
        <f>'A(IxI)'!BT14*BT$102</f>
        <v>281.43494868275968</v>
      </c>
      <c r="BU14" s="48">
        <f>'A(IxI)'!BU14*BU$102</f>
        <v>308.44483639861028</v>
      </c>
      <c r="BV14" s="48">
        <f>'A(IxI)'!BV14*BV$102</f>
        <v>219.19747034766471</v>
      </c>
      <c r="BW14" s="48">
        <f>'A(IxI)'!BW14*BW$102</f>
        <v>184.31274631375726</v>
      </c>
      <c r="BX14" s="48">
        <f>'A(IxI)'!BX14*BX$102</f>
        <v>376.42468353335846</v>
      </c>
      <c r="BY14" s="48">
        <f>'A(IxI)'!BY14*BY$102</f>
        <v>569.21076714571575</v>
      </c>
      <c r="BZ14" s="48">
        <f>'A(IxI)'!BZ14*BZ$102</f>
        <v>389.88882890127292</v>
      </c>
      <c r="CA14" s="55">
        <f>'A(IxI)'!CA14*CA$102</f>
        <v>0</v>
      </c>
      <c r="CB14" s="83">
        <f t="shared" si="0"/>
        <v>204238.60619528184</v>
      </c>
      <c r="CC14" s="51">
        <f>'Sim_F(IxI)'!B8</f>
        <v>144810.67492076699</v>
      </c>
      <c r="CD14" s="48">
        <f>'Sim_F(IxI)'!C8</f>
        <v>0</v>
      </c>
      <c r="CE14" s="48">
        <f>'Sim_F(IxI)'!D8</f>
        <v>0</v>
      </c>
      <c r="CF14" s="48">
        <f>'Sim_F(IxI)'!E8</f>
        <v>168498.72375627799</v>
      </c>
      <c r="CG14" s="48">
        <f>'Sim_F(IxI)'!F8</f>
        <v>0</v>
      </c>
      <c r="CH14" s="82">
        <f>'Sim_F(IxI)'!G8</f>
        <v>1001366.99512767</v>
      </c>
      <c r="CI14" s="93">
        <f t="shared" si="1"/>
        <v>1518914.9999999967</v>
      </c>
      <c r="CJ14" s="127"/>
      <c r="CK14" s="48">
        <f>+'(I-AIxI)-1xSim_F(IxI)'!H7</f>
        <v>1518914.9999999956</v>
      </c>
      <c r="CL14" s="48">
        <f t="shared" si="2"/>
        <v>0</v>
      </c>
      <c r="CM14" s="48"/>
      <c r="CN14" s="247">
        <f t="shared" si="3"/>
        <v>0.86553651376457397</v>
      </c>
      <c r="CO14" s="360">
        <v>0</v>
      </c>
    </row>
    <row r="15" spans="1:95" ht="19.2" x14ac:dyDescent="0.3">
      <c r="A15" s="30"/>
      <c r="B15" s="42" t="s">
        <v>98</v>
      </c>
      <c r="C15" s="43" t="s">
        <v>99</v>
      </c>
      <c r="D15" s="51">
        <f>'A(IxI)'!D15*D$102</f>
        <v>29.767078314252032</v>
      </c>
      <c r="E15" s="48">
        <f>'A(IxI)'!E15*E$102</f>
        <v>34.057834757368163</v>
      </c>
      <c r="F15" s="48">
        <f>'A(IxI)'!F15*F$102</f>
        <v>87.611782213582913</v>
      </c>
      <c r="G15" s="48">
        <f>'A(IxI)'!G15*G$102</f>
        <v>13.344032792087514</v>
      </c>
      <c r="H15" s="48">
        <f>'A(IxI)'!H15*H$102</f>
        <v>318.48316842184431</v>
      </c>
      <c r="I15" s="48">
        <f>'A(IxI)'!I15*I$102</f>
        <v>48.453202473557006</v>
      </c>
      <c r="J15" s="48">
        <f>'A(IxI)'!J15*J$102</f>
        <v>31671.429455251175</v>
      </c>
      <c r="K15" s="48">
        <f>'A(IxI)'!K15*K$102</f>
        <v>87.742376645138862</v>
      </c>
      <c r="L15" s="48">
        <f>'A(IxI)'!L15*L$102</f>
        <v>49.187006524026138</v>
      </c>
      <c r="M15" s="48">
        <f>'A(IxI)'!M15*M$102</f>
        <v>208.77573559090897</v>
      </c>
      <c r="N15" s="48">
        <f>'A(IxI)'!N15*N$102</f>
        <v>13.222460308892286</v>
      </c>
      <c r="O15" s="48">
        <f>'A(IxI)'!O15*O$102</f>
        <v>888.31113107688259</v>
      </c>
      <c r="P15" s="48">
        <f>'A(IxI)'!P15*P$102</f>
        <v>57.116461510510184</v>
      </c>
      <c r="Q15" s="48">
        <f>'A(IxI)'!Q15*Q$102</f>
        <v>21.133160885163797</v>
      </c>
      <c r="R15" s="48">
        <f>'A(IxI)'!R15*R$102</f>
        <v>85.355682157806882</v>
      </c>
      <c r="S15" s="48">
        <f>'A(IxI)'!S15*S$102</f>
        <v>10.077845224111277</v>
      </c>
      <c r="T15" s="48">
        <f>'A(IxI)'!T15*T$102</f>
        <v>358.38039843916374</v>
      </c>
      <c r="U15" s="48">
        <f>'A(IxI)'!U15*U$102</f>
        <v>501.40363103950307</v>
      </c>
      <c r="V15" s="48">
        <f>'A(IxI)'!V15*V$102</f>
        <v>1268.6690163687861</v>
      </c>
      <c r="W15" s="48">
        <f>'A(IxI)'!W15*W$102</f>
        <v>418843.69421060465</v>
      </c>
      <c r="X15" s="48">
        <f>'A(IxI)'!X15*X$102</f>
        <v>211.70416632433808</v>
      </c>
      <c r="Y15" s="48">
        <f>'A(IxI)'!Y15*Y$102</f>
        <v>62.689633795548779</v>
      </c>
      <c r="Z15" s="48">
        <f>'A(IxI)'!Z15*Z$102</f>
        <v>447.60508578357928</v>
      </c>
      <c r="AA15" s="48">
        <f>'A(IxI)'!AA15*AA$102</f>
        <v>101.26088933924366</v>
      </c>
      <c r="AB15" s="48">
        <f>'A(IxI)'!AB15*AB$102</f>
        <v>60.779018459351398</v>
      </c>
      <c r="AC15" s="48">
        <f>'A(IxI)'!AC15*AC$102</f>
        <v>37.268595797986876</v>
      </c>
      <c r="AD15" s="48">
        <f>'A(IxI)'!AD15*AD$102</f>
        <v>52.505825670808733</v>
      </c>
      <c r="AE15" s="48">
        <f>'A(IxI)'!AE15*AE$102</f>
        <v>476.70419484034579</v>
      </c>
      <c r="AF15" s="48">
        <f>'A(IxI)'!AF15*AF$102</f>
        <v>170.68480995181409</v>
      </c>
      <c r="AG15" s="48">
        <f>'A(IxI)'!AG15*AG$102</f>
        <v>36.941242417524499</v>
      </c>
      <c r="AH15" s="48">
        <f>'A(IxI)'!AH15*AH$102</f>
        <v>60.564570036287371</v>
      </c>
      <c r="AI15" s="48">
        <f>'A(IxI)'!AI15*AI$102</f>
        <v>45.613549556865792</v>
      </c>
      <c r="AJ15" s="48">
        <f>'A(IxI)'!AJ15*AJ$102</f>
        <v>0</v>
      </c>
      <c r="AK15" s="48">
        <f>'A(IxI)'!AK15*AK$102</f>
        <v>47.757149829702072</v>
      </c>
      <c r="AL15" s="48">
        <f>'A(IxI)'!AL15*AL$102</f>
        <v>68.050661239744116</v>
      </c>
      <c r="AM15" s="48">
        <f>'A(IxI)'!AM15*AM$102</f>
        <v>25.523086117723945</v>
      </c>
      <c r="AN15" s="48">
        <f>'A(IxI)'!AN15*AN$102</f>
        <v>70.211704229899667</v>
      </c>
      <c r="AO15" s="48">
        <f>'A(IxI)'!AO15*AO$102</f>
        <v>122.45062979010814</v>
      </c>
      <c r="AP15" s="48">
        <f>'A(IxI)'!AP15*AP$102</f>
        <v>39.805133628352188</v>
      </c>
      <c r="AQ15" s="48">
        <f>'A(IxI)'!AQ15*AQ$102</f>
        <v>362.51563931434623</v>
      </c>
      <c r="AR15" s="48">
        <f>'A(IxI)'!AR15*AR$102</f>
        <v>50.523949485945984</v>
      </c>
      <c r="AS15" s="48">
        <f>'A(IxI)'!AS15*AS$102</f>
        <v>92.98820291449023</v>
      </c>
      <c r="AT15" s="48">
        <f>'A(IxI)'!AT15*AT$102</f>
        <v>47.830781106336175</v>
      </c>
      <c r="AU15" s="48">
        <f>'A(IxI)'!AU15*AU$102</f>
        <v>17.281975477135852</v>
      </c>
      <c r="AV15" s="48">
        <f>'A(IxI)'!AV15*AV$102</f>
        <v>114.21335036012881</v>
      </c>
      <c r="AW15" s="48">
        <f>'A(IxI)'!AW15*AW$102</f>
        <v>22.009683016936076</v>
      </c>
      <c r="AX15" s="48">
        <f>'A(IxI)'!AX15*AX$102</f>
        <v>62.577543303937084</v>
      </c>
      <c r="AY15" s="48">
        <f>'A(IxI)'!AY15*AY$102</f>
        <v>75.810659932604494</v>
      </c>
      <c r="AZ15" s="48">
        <f>'A(IxI)'!AZ15*AZ$102</f>
        <v>66.295225468719067</v>
      </c>
      <c r="BA15" s="48">
        <f>'A(IxI)'!BA15*BA$102</f>
        <v>12.103949223549909</v>
      </c>
      <c r="BB15" s="48">
        <f>'A(IxI)'!BB15*BB$102</f>
        <v>41.655065021174451</v>
      </c>
      <c r="BC15" s="48">
        <f>'A(IxI)'!BC15*BC$102</f>
        <v>13.323767472322357</v>
      </c>
      <c r="BD15" s="48">
        <f>'A(IxI)'!BD15*BD$102</f>
        <v>78.887648590909961</v>
      </c>
      <c r="BE15" s="48">
        <f>'A(IxI)'!BE15*BE$102</f>
        <v>42.843386335387031</v>
      </c>
      <c r="BF15" s="48">
        <f>'A(IxI)'!BF15*BF$102</f>
        <v>65.492120948334048</v>
      </c>
      <c r="BG15" s="48">
        <f>'A(IxI)'!BG15*BG$102</f>
        <v>82.803424462053826</v>
      </c>
      <c r="BH15" s="48">
        <f>'A(IxI)'!BH15*BH$102</f>
        <v>41.283420505733325</v>
      </c>
      <c r="BI15" s="48">
        <f>'A(IxI)'!BI15*BI$102</f>
        <v>605.0521034414312</v>
      </c>
      <c r="BJ15" s="48">
        <f>'A(IxI)'!BJ15*BJ$102</f>
        <v>385.52201679103297</v>
      </c>
      <c r="BK15" s="48">
        <f>'A(IxI)'!BK15*BK$102</f>
        <v>1142.6616479453576</v>
      </c>
      <c r="BL15" s="48">
        <f>'A(IxI)'!BL15*BL$102</f>
        <v>8.2259849116029482</v>
      </c>
      <c r="BM15" s="48">
        <f>'A(IxI)'!BM15*BM$102</f>
        <v>21.509776479181543</v>
      </c>
      <c r="BN15" s="48">
        <f>'A(IxI)'!BN15*BN$102</f>
        <v>174.20002558912418</v>
      </c>
      <c r="BO15" s="48">
        <f>'A(IxI)'!BO15*BO$102</f>
        <v>61.122642401496663</v>
      </c>
      <c r="BP15" s="48">
        <f>'A(IxI)'!BP15*BP$102</f>
        <v>44.251557718963355</v>
      </c>
      <c r="BQ15" s="48">
        <f>'A(IxI)'!BQ15*BQ$102</f>
        <v>39.949729703959903</v>
      </c>
      <c r="BR15" s="48">
        <f>'A(IxI)'!BR15*BR$102</f>
        <v>4.3937717726092629</v>
      </c>
      <c r="BS15" s="48">
        <f>'A(IxI)'!BS15*BS$102</f>
        <v>9.6529868999948985</v>
      </c>
      <c r="BT15" s="48">
        <f>'A(IxI)'!BT15*BT$102</f>
        <v>94.475158263177491</v>
      </c>
      <c r="BU15" s="48">
        <f>'A(IxI)'!BU15*BU$102</f>
        <v>103.54213245585989</v>
      </c>
      <c r="BV15" s="48">
        <f>'A(IxI)'!BV15*BV$102</f>
        <v>73.582601588429952</v>
      </c>
      <c r="BW15" s="48">
        <f>'A(IxI)'!BW15*BW$102</f>
        <v>61.87211630756449</v>
      </c>
      <c r="BX15" s="48">
        <f>'A(IxI)'!BX15*BX$102</f>
        <v>126.36235022491032</v>
      </c>
      <c r="BY15" s="48">
        <f>'A(IxI)'!BY15*BY$102</f>
        <v>191.07888896845523</v>
      </c>
      <c r="BZ15" s="48">
        <f>'A(IxI)'!BZ15*BZ$102</f>
        <v>68.356356970128843</v>
      </c>
      <c r="CA15" s="55">
        <f>'A(IxI)'!CA15*CA$102</f>
        <v>0</v>
      </c>
      <c r="CB15" s="83">
        <f t="shared" si="0"/>
        <v>461240.58725878206</v>
      </c>
      <c r="CC15" s="51">
        <f>'Sim_F(IxI)'!B9</f>
        <v>15163.031345547</v>
      </c>
      <c r="CD15" s="48">
        <f>'Sim_F(IxI)'!C9</f>
        <v>0</v>
      </c>
      <c r="CE15" s="48">
        <f>'Sim_F(IxI)'!D9</f>
        <v>0</v>
      </c>
      <c r="CF15" s="48">
        <f>'Sim_F(IxI)'!E9</f>
        <v>2289.9907581434099</v>
      </c>
      <c r="CG15" s="48">
        <f>'Sim_F(IxI)'!F9</f>
        <v>0</v>
      </c>
      <c r="CH15" s="82">
        <f>'Sim_F(IxI)'!G9</f>
        <v>2761.3906375301499</v>
      </c>
      <c r="CI15" s="93">
        <f t="shared" si="1"/>
        <v>481455.00000000262</v>
      </c>
      <c r="CJ15" s="127"/>
      <c r="CK15" s="48">
        <f>+'(I-AIxI)-1xSim_F(IxI)'!H8</f>
        <v>481455.00000000105</v>
      </c>
      <c r="CL15" s="48">
        <f t="shared" si="2"/>
        <v>-1.57160684466362E-9</v>
      </c>
      <c r="CM15" s="48"/>
      <c r="CN15" s="247">
        <f t="shared" si="3"/>
        <v>4.1986089543613526E-2</v>
      </c>
      <c r="CO15" s="360">
        <v>0</v>
      </c>
    </row>
    <row r="16" spans="1:95" ht="19.2" x14ac:dyDescent="0.3">
      <c r="A16" s="30"/>
      <c r="B16" s="42" t="s">
        <v>116</v>
      </c>
      <c r="C16" s="43" t="s">
        <v>117</v>
      </c>
      <c r="D16" s="51">
        <f>'A(IxI)'!D16*D$102</f>
        <v>15.140538090690669</v>
      </c>
      <c r="E16" s="48">
        <f>'A(IxI)'!E16*E$102</f>
        <v>17.322961258965524</v>
      </c>
      <c r="F16" s="48">
        <f>'A(IxI)'!F16*F$102</f>
        <v>44.562301741348328</v>
      </c>
      <c r="G16" s="48">
        <f>'A(IxI)'!G16*G$102</f>
        <v>6.787224283119988</v>
      </c>
      <c r="H16" s="48">
        <f>'A(IxI)'!H16*H$102</f>
        <v>161.99126067492091</v>
      </c>
      <c r="I16" s="48">
        <f>'A(IxI)'!I16*I$102</f>
        <v>24.644929875956134</v>
      </c>
      <c r="J16" s="48">
        <f>'A(IxI)'!J16*J$102</f>
        <v>21.593418967396783</v>
      </c>
      <c r="K16" s="48">
        <f>'A(IxI)'!K16*K$102</f>
        <v>67612.761666889841</v>
      </c>
      <c r="L16" s="48">
        <f>'A(IxI)'!L16*L$102</f>
        <v>19021.66021161796</v>
      </c>
      <c r="M16" s="48">
        <f>'A(IxI)'!M16*M$102</f>
        <v>106.19036721560553</v>
      </c>
      <c r="N16" s="48">
        <f>'A(IxI)'!N16*N$102</f>
        <v>6.7253884256278385</v>
      </c>
      <c r="O16" s="48">
        <f>'A(IxI)'!O16*O$102</f>
        <v>451.82494480873015</v>
      </c>
      <c r="P16" s="48">
        <f>'A(IxI)'!P16*P$102</f>
        <v>29.05135505661309</v>
      </c>
      <c r="Q16" s="48">
        <f>'A(IxI)'!Q16*Q$102</f>
        <v>10.749037039531052</v>
      </c>
      <c r="R16" s="48">
        <f>'A(IxI)'!R16*R$102</f>
        <v>43.414773305057878</v>
      </c>
      <c r="S16" s="48">
        <f>'A(IxI)'!S16*S$102</f>
        <v>5.1259313351786524</v>
      </c>
      <c r="T16" s="48">
        <f>'A(IxI)'!T16*T$102</f>
        <v>188.26256525342342</v>
      </c>
      <c r="U16" s="48">
        <f>'A(IxI)'!U16*U$102</f>
        <v>255.03076568080607</v>
      </c>
      <c r="V16" s="48">
        <f>'A(IxI)'!V16*V$102</f>
        <v>645.28776939502336</v>
      </c>
      <c r="W16" s="48">
        <f>'A(IxI)'!W16*W$102</f>
        <v>1582.4764015727776</v>
      </c>
      <c r="X16" s="48">
        <f>'A(IxI)'!X16*X$102</f>
        <v>107.67986566746421</v>
      </c>
      <c r="Y16" s="48">
        <f>'A(IxI)'!Y16*Y$102</f>
        <v>31.886058092524081</v>
      </c>
      <c r="Z16" s="48">
        <f>'A(IxI)'!Z16*Z$102</f>
        <v>227.66701452350458</v>
      </c>
      <c r="AA16" s="48">
        <f>'A(IxI)'!AA16*AA$102</f>
        <v>51.50469710035275</v>
      </c>
      <c r="AB16" s="48">
        <f>'A(IxI)'!AB16*AB$102</f>
        <v>59919.738615793256</v>
      </c>
      <c r="AC16" s="48">
        <f>'A(IxI)'!AC16*AC$102</f>
        <v>18.956062409249377</v>
      </c>
      <c r="AD16" s="48">
        <f>'A(IxI)'!AD16*AD$102</f>
        <v>67962.228597614478</v>
      </c>
      <c r="AE16" s="48">
        <f>'A(IxI)'!AE16*AE$102</f>
        <v>242.46780096374545</v>
      </c>
      <c r="AF16" s="48">
        <f>'A(IxI)'!AF16*AF$102</f>
        <v>580.14927134869288</v>
      </c>
      <c r="AG16" s="48">
        <f>'A(IxI)'!AG16*AG$102</f>
        <v>18.789559460129421</v>
      </c>
      <c r="AH16" s="48">
        <f>'A(IxI)'!AH16*AH$102</f>
        <v>30.805179127763861</v>
      </c>
      <c r="AI16" s="48">
        <f>'A(IxI)'!AI16*AI$102</f>
        <v>23.200586810250627</v>
      </c>
      <c r="AJ16" s="48">
        <f>'A(IxI)'!AJ16*AJ$102</f>
        <v>0</v>
      </c>
      <c r="AK16" s="48">
        <f>'A(IxI)'!AK16*AK$102</f>
        <v>24.29089406981641</v>
      </c>
      <c r="AL16" s="48">
        <f>'A(IxI)'!AL16*AL$102</f>
        <v>34.612857120872654</v>
      </c>
      <c r="AM16" s="48">
        <f>'A(IxI)'!AM16*AM$102</f>
        <v>12.981900792472409</v>
      </c>
      <c r="AN16" s="48">
        <f>'A(IxI)'!AN16*AN$102</f>
        <v>35.712036333647525</v>
      </c>
      <c r="AO16" s="48">
        <f>'A(IxI)'!AO16*AO$102</f>
        <v>62.282512411657756</v>
      </c>
      <c r="AP16" s="48">
        <f>'A(IxI)'!AP16*AP$102</f>
        <v>20.246230938175337</v>
      </c>
      <c r="AQ16" s="48">
        <f>'A(IxI)'!AQ16*AQ$102</f>
        <v>184.38765765204548</v>
      </c>
      <c r="AR16" s="48">
        <f>'A(IxI)'!AR16*AR$102</f>
        <v>25.698181514772454</v>
      </c>
      <c r="AS16" s="48">
        <f>'A(IxI)'!AS16*AS$102</f>
        <v>49.470832231567378</v>
      </c>
      <c r="AT16" s="48">
        <f>'A(IxI)'!AT16*AT$102</f>
        <v>46.067364748969396</v>
      </c>
      <c r="AU16" s="48">
        <f>'A(IxI)'!AU16*AU$102</f>
        <v>8.7901944971427906</v>
      </c>
      <c r="AV16" s="48">
        <f>'A(IxI)'!AV16*AV$102</f>
        <v>58.092754799015168</v>
      </c>
      <c r="AW16" s="48">
        <f>'A(IxI)'!AW16*AW$102</f>
        <v>11.194865702436037</v>
      </c>
      <c r="AX16" s="48">
        <f>'A(IxI)'!AX16*AX$102</f>
        <v>31.829045095147098</v>
      </c>
      <c r="AY16" s="48">
        <f>'A(IxI)'!AY16*AY$102</f>
        <v>38.559853683740286</v>
      </c>
      <c r="AZ16" s="48">
        <f>'A(IxI)'!AZ16*AZ$102</f>
        <v>33.719983393851848</v>
      </c>
      <c r="BA16" s="48">
        <f>'A(IxI)'!BA16*BA$102</f>
        <v>6.1564760347743022</v>
      </c>
      <c r="BB16" s="48">
        <f>'A(IxI)'!BB16*BB$102</f>
        <v>21.187168319482893</v>
      </c>
      <c r="BC16" s="48">
        <f>'A(IxI)'!BC16*BC$102</f>
        <v>6.7769166592885401</v>
      </c>
      <c r="BD16" s="48">
        <f>'A(IxI)'!BD16*BD$102</f>
        <v>40.124913697150944</v>
      </c>
      <c r="BE16" s="48">
        <f>'A(IxI)'!BE16*BE$102</f>
        <v>21.791588542787125</v>
      </c>
      <c r="BF16" s="48">
        <f>'A(IxI)'!BF16*BF$102</f>
        <v>33.311497399582379</v>
      </c>
      <c r="BG16" s="48">
        <f>'A(IxI)'!BG16*BG$102</f>
        <v>42.116609123412097</v>
      </c>
      <c r="BH16" s="48">
        <f>'A(IxI)'!BH16*BH$102</f>
        <v>20.99813740812413</v>
      </c>
      <c r="BI16" s="48">
        <f>'A(IxI)'!BI16*BI$102</f>
        <v>307.74986790092288</v>
      </c>
      <c r="BJ16" s="48">
        <f>'A(IxI)'!BJ16*BJ$102</f>
        <v>196.08947570880193</v>
      </c>
      <c r="BK16" s="48">
        <f>'A(IxI)'!BK16*BK$102</f>
        <v>581.19617998266176</v>
      </c>
      <c r="BL16" s="48">
        <f>'A(IxI)'!BL16*BL$102</f>
        <v>4.1840128403848258</v>
      </c>
      <c r="BM16" s="48">
        <f>'A(IxI)'!BM16*BM$102</f>
        <v>73.983752475020211</v>
      </c>
      <c r="BN16" s="48">
        <f>'A(IxI)'!BN16*BN$102</f>
        <v>149.47325130681071</v>
      </c>
      <c r="BO16" s="48">
        <f>'A(IxI)'!BO16*BO$102</f>
        <v>31.089033519303882</v>
      </c>
      <c r="BP16" s="48">
        <f>'A(IxI)'!BP16*BP$102</f>
        <v>22.507831912263214</v>
      </c>
      <c r="BQ16" s="48">
        <f>'A(IxI)'!BQ16*BQ$102</f>
        <v>20.319777369820095</v>
      </c>
      <c r="BR16" s="48">
        <f>'A(IxI)'!BR16*BR$102</f>
        <v>2.2348202326978521</v>
      </c>
      <c r="BS16" s="48">
        <f>'A(IxI)'!BS16*BS$102</f>
        <v>4.9098340893716612</v>
      </c>
      <c r="BT16" s="48">
        <f>'A(IxI)'!BT16*BT$102</f>
        <v>48.0532458445144</v>
      </c>
      <c r="BU16" s="48">
        <f>'A(IxI)'!BU16*BU$102</f>
        <v>52.665014143786649</v>
      </c>
      <c r="BV16" s="48">
        <f>'A(IxI)'!BV16*BV$102</f>
        <v>37.426588205948725</v>
      </c>
      <c r="BW16" s="48">
        <f>'A(IxI)'!BW16*BW$102</f>
        <v>31.470241177744501</v>
      </c>
      <c r="BX16" s="48">
        <f>'A(IxI)'!BX16*BX$102</f>
        <v>64.272145106475961</v>
      </c>
      <c r="BY16" s="48">
        <f>'A(IxI)'!BY16*BY$102</f>
        <v>97.189155287994879</v>
      </c>
      <c r="BZ16" s="48">
        <f>'A(IxI)'!BZ16*BZ$102</f>
        <v>34.768344260093592</v>
      </c>
      <c r="CA16" s="55">
        <f>'A(IxI)'!CA16*CA$102</f>
        <v>0</v>
      </c>
      <c r="CB16" s="83">
        <f t="shared" si="0"/>
        <v>222095.66016493455</v>
      </c>
      <c r="CC16" s="51">
        <f>'Sim_F(IxI)'!B10</f>
        <v>8200.9965827201195</v>
      </c>
      <c r="CD16" s="48">
        <f>'Sim_F(IxI)'!C10</f>
        <v>0</v>
      </c>
      <c r="CE16" s="48">
        <f>'Sim_F(IxI)'!D10</f>
        <v>0</v>
      </c>
      <c r="CF16" s="48">
        <f>'Sim_F(IxI)'!E10</f>
        <v>5058.6468426343099</v>
      </c>
      <c r="CG16" s="48">
        <f>'Sim_F(IxI)'!F10</f>
        <v>20973.108218727401</v>
      </c>
      <c r="CH16" s="82">
        <f>'Sim_F(IxI)'!G10</f>
        <v>1196118.58819098</v>
      </c>
      <c r="CI16" s="93">
        <f t="shared" si="1"/>
        <v>1452446.9999999963</v>
      </c>
      <c r="CJ16" s="127"/>
      <c r="CK16" s="48">
        <f>+'(I-AIxI)-1xSim_F(IxI)'!H9</f>
        <v>1452446.9999999965</v>
      </c>
      <c r="CL16" s="48">
        <f t="shared" si="2"/>
        <v>0</v>
      </c>
      <c r="CM16" s="48"/>
      <c r="CN16" s="247">
        <f t="shared" si="3"/>
        <v>0.84708863031495474</v>
      </c>
      <c r="CO16" s="360">
        <v>0</v>
      </c>
    </row>
    <row r="17" spans="1:93" ht="19.2" x14ac:dyDescent="0.3">
      <c r="A17" s="30"/>
      <c r="B17" s="42" t="s">
        <v>640</v>
      </c>
      <c r="C17" s="43" t="s">
        <v>641</v>
      </c>
      <c r="D17" s="51">
        <f>'A(IxI)'!D17*D$102</f>
        <v>9086.7187079067044</v>
      </c>
      <c r="E17" s="48">
        <f>'A(IxI)'!E17*E$102</f>
        <v>9756.3567041861788</v>
      </c>
      <c r="F17" s="48">
        <f>'A(IxI)'!F17*F$102</f>
        <v>28456.6395270912</v>
      </c>
      <c r="G17" s="48">
        <f>'A(IxI)'!G17*G$102</f>
        <v>23751.304393712915</v>
      </c>
      <c r="H17" s="48">
        <f>'A(IxI)'!H17*H$102</f>
        <v>255153.69146854742</v>
      </c>
      <c r="I17" s="48">
        <f>'A(IxI)'!I17*I$102</f>
        <v>19723.635073831214</v>
      </c>
      <c r="J17" s="48">
        <f>'A(IxI)'!J17*J$102</f>
        <v>18807.950523081014</v>
      </c>
      <c r="K17" s="48">
        <f>'A(IxI)'!K17*K$102</f>
        <v>43530.977946475381</v>
      </c>
      <c r="L17" s="48">
        <f>'A(IxI)'!L17*L$102</f>
        <v>15370.722061990808</v>
      </c>
      <c r="M17" s="48">
        <f>'A(IxI)'!M17*M$102</f>
        <v>19183.332502366804</v>
      </c>
      <c r="N17" s="48">
        <f>'A(IxI)'!N17*N$102</f>
        <v>8632.100911013782</v>
      </c>
      <c r="O17" s="48">
        <f>'A(IxI)'!O17*O$102</f>
        <v>3036.0163986036705</v>
      </c>
      <c r="P17" s="48">
        <f>'A(IxI)'!P17*P$102</f>
        <v>3352.2994978052197</v>
      </c>
      <c r="Q17" s="48">
        <f>'A(IxI)'!Q17*Q$102</f>
        <v>29.978958009729961</v>
      </c>
      <c r="R17" s="48">
        <f>'A(IxI)'!R17*R$102</f>
        <v>121613.46867846008</v>
      </c>
      <c r="S17" s="48">
        <f>'A(IxI)'!S17*S$102</f>
        <v>11311.496443865966</v>
      </c>
      <c r="T17" s="48">
        <f>'A(IxI)'!T17*T$102</f>
        <v>508.38920759177591</v>
      </c>
      <c r="U17" s="48">
        <f>'A(IxI)'!U17*U$102</f>
        <v>711.27828357243516</v>
      </c>
      <c r="V17" s="48">
        <f>'A(IxI)'!V17*V$102</f>
        <v>1799.7012078144005</v>
      </c>
      <c r="W17" s="48">
        <f>'A(IxI)'!W17*W$102</f>
        <v>510.46058235478154</v>
      </c>
      <c r="X17" s="48">
        <f>'A(IxI)'!X17*X$102</f>
        <v>300.31808053748301</v>
      </c>
      <c r="Y17" s="48">
        <f>'A(IxI)'!Y17*Y$102</f>
        <v>88.9299007098126</v>
      </c>
      <c r="Z17" s="48">
        <f>'A(IxI)'!Z17*Z$102</f>
        <v>634.96105218542618</v>
      </c>
      <c r="AA17" s="48">
        <f>'A(IxI)'!AA17*AA$102</f>
        <v>143.64609090068774</v>
      </c>
      <c r="AB17" s="48">
        <f>'A(IxI)'!AB17*AB$102</f>
        <v>86.219550978039976</v>
      </c>
      <c r="AC17" s="48">
        <f>'A(IxI)'!AC17*AC$102</f>
        <v>52.868270609429516</v>
      </c>
      <c r="AD17" s="48">
        <f>'A(IxI)'!AD17*AD$102</f>
        <v>74.48341266149292</v>
      </c>
      <c r="AE17" s="48">
        <f>'A(IxI)'!AE17*AE$102</f>
        <v>4482.8446329158833</v>
      </c>
      <c r="AF17" s="48">
        <f>'A(IxI)'!AF17*AF$102</f>
        <v>222.026904283433</v>
      </c>
      <c r="AG17" s="48">
        <f>'A(IxI)'!AG17*AG$102</f>
        <v>52.403895530824109</v>
      </c>
      <c r="AH17" s="48">
        <f>'A(IxI)'!AH17*AH$102</f>
        <v>85.915339965535708</v>
      </c>
      <c r="AI17" s="48">
        <f>'A(IxI)'!AI17*AI$102</f>
        <v>64.706207191183225</v>
      </c>
      <c r="AJ17" s="48">
        <f>'A(IxI)'!AJ17*AJ$102</f>
        <v>0</v>
      </c>
      <c r="AK17" s="48">
        <f>'A(IxI)'!AK17*AK$102</f>
        <v>67.747063356439782</v>
      </c>
      <c r="AL17" s="48">
        <f>'A(IxI)'!AL17*AL$102</f>
        <v>96.534916235500745</v>
      </c>
      <c r="AM17" s="48">
        <f>'A(IxI)'!AM17*AM$102</f>
        <v>36.206392936663491</v>
      </c>
      <c r="AN17" s="48">
        <f>'A(IxI)'!AN17*AN$102</f>
        <v>4774.1106379845505</v>
      </c>
      <c r="AO17" s="48">
        <f>'A(IxI)'!AO17*AO$102</f>
        <v>291.50969797426933</v>
      </c>
      <c r="AP17" s="48">
        <f>'A(IxI)'!AP17*AP$102</f>
        <v>56.466537878572112</v>
      </c>
      <c r="AQ17" s="48">
        <f>'A(IxI)'!AQ17*AQ$102</f>
        <v>6093.5352214831046</v>
      </c>
      <c r="AR17" s="48">
        <f>'A(IxI)'!AR17*AR$102</f>
        <v>71.671974124241316</v>
      </c>
      <c r="AS17" s="48">
        <f>'A(IxI)'!AS17*AS$102</f>
        <v>131.91067089877674</v>
      </c>
      <c r="AT17" s="48">
        <f>'A(IxI)'!AT17*AT$102</f>
        <v>67.851514790014107</v>
      </c>
      <c r="AU17" s="48">
        <f>'A(IxI)'!AU17*AU$102</f>
        <v>24.515765529327808</v>
      </c>
      <c r="AV17" s="48">
        <f>'A(IxI)'!AV17*AV$102</f>
        <v>162.02011867522617</v>
      </c>
      <c r="AW17" s="48">
        <f>'A(IxI)'!AW17*AW$102</f>
        <v>31.222369741926094</v>
      </c>
      <c r="AX17" s="48">
        <f>'A(IxI)'!AX17*AX$102</f>
        <v>285.11153660466306</v>
      </c>
      <c r="AY17" s="48">
        <f>'A(IxI)'!AY17*AY$102</f>
        <v>107.54305061885</v>
      </c>
      <c r="AZ17" s="48">
        <f>'A(IxI)'!AZ17*AZ$102</f>
        <v>94.044700240160395</v>
      </c>
      <c r="BA17" s="48">
        <f>'A(IxI)'!BA17*BA$102</f>
        <v>17.170350781716181</v>
      </c>
      <c r="BB17" s="48">
        <f>'A(IxI)'!BB17*BB$102</f>
        <v>59.090802930433604</v>
      </c>
      <c r="BC17" s="48">
        <f>'A(IxI)'!BC17*BC$102</f>
        <v>18.90075354816295</v>
      </c>
      <c r="BD17" s="48">
        <f>'A(IxI)'!BD17*BD$102</f>
        <v>111.90798751991339</v>
      </c>
      <c r="BE17" s="48">
        <f>'A(IxI)'!BE17*BE$102</f>
        <v>60.776524956325858</v>
      </c>
      <c r="BF17" s="48">
        <f>'A(IxI)'!BF17*BF$102</f>
        <v>92.905436841520114</v>
      </c>
      <c r="BG17" s="48">
        <f>'A(IxI)'!BG17*BG$102</f>
        <v>117.46280636856645</v>
      </c>
      <c r="BH17" s="48">
        <f>'A(IxI)'!BH17*BH$102</f>
        <v>2921.9314469227365</v>
      </c>
      <c r="BI17" s="48">
        <f>'A(IxI)'!BI17*BI$102</f>
        <v>858.31133834331274</v>
      </c>
      <c r="BJ17" s="48">
        <f>'A(IxI)'!BJ17*BJ$102</f>
        <v>546.89160869061698</v>
      </c>
      <c r="BK17" s="48">
        <f>'A(IxI)'!BK17*BK$102</f>
        <v>1620.9503987229659</v>
      </c>
      <c r="BL17" s="48">
        <f>'A(IxI)'!BL17*BL$102</f>
        <v>11.669170437572541</v>
      </c>
      <c r="BM17" s="48">
        <f>'A(IxI)'!BM17*BM$102</f>
        <v>30.513215196348629</v>
      </c>
      <c r="BN17" s="48">
        <f>'A(IxI)'!BN17*BN$102</f>
        <v>247.11567194363724</v>
      </c>
      <c r="BO17" s="48">
        <f>'A(IxI)'!BO17*BO$102</f>
        <v>86.707007056602308</v>
      </c>
      <c r="BP17" s="48">
        <f>'A(IxI)'!BP17*BP$102</f>
        <v>62.774120631110847</v>
      </c>
      <c r="BQ17" s="48">
        <f>'A(IxI)'!BQ17*BQ$102</f>
        <v>56.671658149154183</v>
      </c>
      <c r="BR17" s="48">
        <f>'A(IxI)'!BR17*BR$102</f>
        <v>6.232891529627369</v>
      </c>
      <c r="BS17" s="48">
        <f>'A(IxI)'!BS17*BS$102</f>
        <v>13.693478723600675</v>
      </c>
      <c r="BT17" s="48">
        <f>'A(IxI)'!BT17*BT$102</f>
        <v>134.02002747836647</v>
      </c>
      <c r="BU17" s="48">
        <f>'A(IxI)'!BU17*BU$102</f>
        <v>2233.7027689191418</v>
      </c>
      <c r="BV17" s="48">
        <f>'A(IxI)'!BV17*BV$102</f>
        <v>104.38238440776145</v>
      </c>
      <c r="BW17" s="48">
        <f>'A(IxI)'!BW17*BW$102</f>
        <v>185.53981854371699</v>
      </c>
      <c r="BX17" s="48">
        <f>'A(IxI)'!BX17*BX$102</f>
        <v>179.25437713687361</v>
      </c>
      <c r="BY17" s="48">
        <f>'A(IxI)'!BY17*BY$102</f>
        <v>271.05959302816251</v>
      </c>
      <c r="BZ17" s="48">
        <f>'A(IxI)'!BZ17*BZ$102</f>
        <v>96.968568329229427</v>
      </c>
      <c r="CA17" s="55">
        <f>'A(IxI)'!CA17*CA$102</f>
        <v>0</v>
      </c>
      <c r="CB17" s="83">
        <f t="shared" si="0"/>
        <v>623154.44879296015</v>
      </c>
      <c r="CC17" s="51">
        <f>'Sim_F(IxI)'!B11</f>
        <v>16793.126525391999</v>
      </c>
      <c r="CD17" s="48">
        <f>'Sim_F(IxI)'!C11</f>
        <v>0</v>
      </c>
      <c r="CE17" s="48">
        <f>'Sim_F(IxI)'!D11</f>
        <v>0</v>
      </c>
      <c r="CF17" s="48">
        <f>'Sim_F(IxI)'!E11</f>
        <v>3248.5219392450999</v>
      </c>
      <c r="CG17" s="48">
        <f>'Sim_F(IxI)'!F11</f>
        <v>0</v>
      </c>
      <c r="CH17" s="82">
        <f>'Sim_F(IxI)'!G11</f>
        <v>11.902742403663</v>
      </c>
      <c r="CI17" s="93">
        <f t="shared" si="1"/>
        <v>643208.00000000081</v>
      </c>
      <c r="CJ17" s="127"/>
      <c r="CK17" s="48">
        <f>+'(I-AIxI)-1xSim_F(IxI)'!H10</f>
        <v>643208.00000000012</v>
      </c>
      <c r="CL17" s="48">
        <f t="shared" si="2"/>
        <v>0</v>
      </c>
      <c r="CM17" s="48"/>
      <c r="CN17" s="247">
        <f t="shared" si="3"/>
        <v>3.1177397058246688E-2</v>
      </c>
      <c r="CO17" s="360">
        <v>0</v>
      </c>
    </row>
    <row r="18" spans="1:93" ht="19.2" x14ac:dyDescent="0.3">
      <c r="A18" s="30"/>
      <c r="B18" s="42" t="s">
        <v>164</v>
      </c>
      <c r="C18" s="43" t="s">
        <v>165</v>
      </c>
      <c r="D18" s="51">
        <f>'A(IxI)'!D18*D$102</f>
        <v>368.61701296146168</v>
      </c>
      <c r="E18" s="48">
        <f>'A(IxI)'!E18*E$102</f>
        <v>397.82206026286178</v>
      </c>
      <c r="F18" s="48">
        <f>'A(IxI)'!F18*F$102</f>
        <v>1148.9316332371045</v>
      </c>
      <c r="G18" s="48">
        <f>'A(IxI)'!G18*G$102</f>
        <v>900.79745485602973</v>
      </c>
      <c r="H18" s="48">
        <f>'A(IxI)'!H18*H$102</f>
        <v>9847.3923741915823</v>
      </c>
      <c r="I18" s="48">
        <f>'A(IxI)'!I18*I$102</f>
        <v>784.39995571700342</v>
      </c>
      <c r="J18" s="48">
        <f>'A(IxI)'!J18*J$102</f>
        <v>744.33551338136169</v>
      </c>
      <c r="K18" s="48">
        <f>'A(IxI)'!K18*K$102</f>
        <v>1712.5324662561941</v>
      </c>
      <c r="L18" s="48">
        <f>'A(IxI)'!L18*L$102</f>
        <v>622.40337719729428</v>
      </c>
      <c r="M18" s="48">
        <f>'A(IxI)'!M18*M$102</f>
        <v>54820.788967848792</v>
      </c>
      <c r="N18" s="48">
        <f>'A(IxI)'!N18*N$102</f>
        <v>335.52835747598266</v>
      </c>
      <c r="O18" s="48">
        <f>'A(IxI)'!O18*O$102</f>
        <v>977.66593644111106</v>
      </c>
      <c r="P18" s="48">
        <f>'A(IxI)'!P18*P$102</f>
        <v>180.87277107715744</v>
      </c>
      <c r="Q18" s="48">
        <f>'A(IxI)'!Q18*Q$102</f>
        <v>21.67969371914451</v>
      </c>
      <c r="R18" s="48">
        <f>'A(IxI)'!R18*R$102</f>
        <v>4628.9082922927919</v>
      </c>
      <c r="S18" s="48">
        <f>'A(IxI)'!S18*S$102</f>
        <v>432.62408326626877</v>
      </c>
      <c r="T18" s="48">
        <f>'A(IxI)'!T18*T$102</f>
        <v>906009.52355470043</v>
      </c>
      <c r="U18" s="48">
        <f>'A(IxI)'!U18*U$102</f>
        <v>514.37062395311955</v>
      </c>
      <c r="V18" s="48">
        <f>'A(IxI)'!V18*V$102</f>
        <v>1301.478555683198</v>
      </c>
      <c r="W18" s="48">
        <f>'A(IxI)'!W18*W$102</f>
        <v>369.14655531242988</v>
      </c>
      <c r="X18" s="48">
        <f>'A(IxI)'!X18*X$102</f>
        <v>426093.38238324062</v>
      </c>
      <c r="Y18" s="48">
        <f>'A(IxI)'!Y18*Y$102</f>
        <v>2498.3749763531027</v>
      </c>
      <c r="Z18" s="48">
        <f>'A(IxI)'!Z18*Z$102</f>
        <v>459.18077374463581</v>
      </c>
      <c r="AA18" s="48">
        <f>'A(IxI)'!AA18*AA$102</f>
        <v>103.87963629918544</v>
      </c>
      <c r="AB18" s="48">
        <f>'A(IxI)'!AB18*AB$102</f>
        <v>71.409775500321047</v>
      </c>
      <c r="AC18" s="48">
        <f>'A(IxI)'!AC18*AC$102</f>
        <v>1776.1527882996252</v>
      </c>
      <c r="AD18" s="48">
        <f>'A(IxI)'!AD18*AD$102</f>
        <v>53.863699103008052</v>
      </c>
      <c r="AE18" s="48">
        <f>'A(IxI)'!AE18*AE$102</f>
        <v>5666.6919771444718</v>
      </c>
      <c r="AF18" s="48">
        <f>'A(IxI)'!AF18*AF$102</f>
        <v>206.5532715107787</v>
      </c>
      <c r="AG18" s="48">
        <f>'A(IxI)'!AG18*AG$102</f>
        <v>37.896594152124237</v>
      </c>
      <c r="AH18" s="48">
        <f>'A(IxI)'!AH18*AH$102</f>
        <v>62.130853768314921</v>
      </c>
      <c r="AI18" s="48">
        <f>'A(IxI)'!AI18*AI$102</f>
        <v>46.793179175108691</v>
      </c>
      <c r="AJ18" s="48">
        <f>'A(IxI)'!AJ18*AJ$102</f>
        <v>0</v>
      </c>
      <c r="AK18" s="48">
        <f>'A(IxI)'!AK18*AK$102</f>
        <v>744.43910213120716</v>
      </c>
      <c r="AL18" s="48">
        <f>'A(IxI)'!AL18*AL$102</f>
        <v>69.810545667053077</v>
      </c>
      <c r="AM18" s="48">
        <f>'A(IxI)'!AM18*AM$102</f>
        <v>7977.8308624607189</v>
      </c>
      <c r="AN18" s="48">
        <f>'A(IxI)'!AN18*AN$102</f>
        <v>246.75911905170781</v>
      </c>
      <c r="AO18" s="48">
        <f>'A(IxI)'!AO18*AO$102</f>
        <v>130.02086183721823</v>
      </c>
      <c r="AP18" s="48">
        <f>'A(IxI)'!AP18*AP$102</f>
        <v>40.834549559414128</v>
      </c>
      <c r="AQ18" s="48">
        <f>'A(IxI)'!AQ18*AQ$102</f>
        <v>580.44243302834548</v>
      </c>
      <c r="AR18" s="48">
        <f>'A(IxI)'!AR18*AR$102</f>
        <v>51.830568852849858</v>
      </c>
      <c r="AS18" s="48">
        <f>'A(IxI)'!AS18*AS$102</f>
        <v>95.393006736397581</v>
      </c>
      <c r="AT18" s="48">
        <f>'A(IxI)'!AT18*AT$102</f>
        <v>157.77487991143494</v>
      </c>
      <c r="AU18" s="48">
        <f>'A(IxI)'!AU18*AU$102</f>
        <v>17.728911318188107</v>
      </c>
      <c r="AV18" s="48">
        <f>'A(IxI)'!AV18*AV$102</f>
        <v>117.16706591597682</v>
      </c>
      <c r="AW18" s="48">
        <f>'A(IxI)'!AW18*AW$102</f>
        <v>22.578883928225572</v>
      </c>
      <c r="AX18" s="48">
        <f>'A(IxI)'!AX18*AX$102</f>
        <v>71.53503369357864</v>
      </c>
      <c r="AY18" s="48">
        <f>'A(IxI)'!AY18*AY$102</f>
        <v>77.771228682544688</v>
      </c>
      <c r="AZ18" s="48">
        <f>'A(IxI)'!AZ18*AZ$102</f>
        <v>68.009711893712151</v>
      </c>
      <c r="BA18" s="48">
        <f>'A(IxI)'!BA18*BA$102</f>
        <v>12.416974128222297</v>
      </c>
      <c r="BB18" s="48">
        <f>'A(IxI)'!BB18*BB$102</f>
        <v>42.732322742316157</v>
      </c>
      <c r="BC18" s="48">
        <f>'A(IxI)'!BC18*BC$102</f>
        <v>13.668338567745167</v>
      </c>
      <c r="BD18" s="48">
        <f>'A(IxI)'!BD18*BD$102</f>
        <v>80.927792532687207</v>
      </c>
      <c r="BE18" s="48">
        <f>'A(IxI)'!BE18*BE$102</f>
        <v>43.951375692892277</v>
      </c>
      <c r="BF18" s="48">
        <f>'A(IxI)'!BF18*BF$102</f>
        <v>67.185837977215726</v>
      </c>
      <c r="BG18" s="48">
        <f>'A(IxI)'!BG18*BG$102</f>
        <v>84.944835795666322</v>
      </c>
      <c r="BH18" s="48">
        <f>'A(IxI)'!BH18*BH$102</f>
        <v>149.38281048221137</v>
      </c>
      <c r="BI18" s="48">
        <f>'A(IxI)'!BI18*BI$102</f>
        <v>620.69958952251136</v>
      </c>
      <c r="BJ18" s="48">
        <f>'A(IxI)'!BJ18*BJ$102</f>
        <v>395.49215053220462</v>
      </c>
      <c r="BK18" s="48">
        <f>'A(IxI)'!BK18*BK$102</f>
        <v>1172.2124620486575</v>
      </c>
      <c r="BL18" s="48">
        <f>'A(IxI)'!BL18*BL$102</f>
        <v>8.4387202837723336</v>
      </c>
      <c r="BM18" s="48">
        <f>'A(IxI)'!BM18*BM$102</f>
        <v>4014.2656594257633</v>
      </c>
      <c r="BN18" s="48">
        <f>'A(IxI)'!BN18*BN$102</f>
        <v>137288.35826966871</v>
      </c>
      <c r="BO18" s="48">
        <f>'A(IxI)'!BO18*BO$102</f>
        <v>62.703358658454157</v>
      </c>
      <c r="BP18" s="48">
        <f>'A(IxI)'!BP18*BP$102</f>
        <v>45.395964340368636</v>
      </c>
      <c r="BQ18" s="48">
        <f>'A(IxI)'!BQ18*BQ$102</f>
        <v>40.98288508996739</v>
      </c>
      <c r="BR18" s="48">
        <f>'A(IxI)'!BR18*BR$102</f>
        <v>4.507400801025649</v>
      </c>
      <c r="BS18" s="48">
        <f>'A(IxI)'!BS18*BS$102</f>
        <v>9.9026265216066474</v>
      </c>
      <c r="BT18" s="48">
        <f>'A(IxI)'!BT18*BT$102</f>
        <v>96.918416811528203</v>
      </c>
      <c r="BU18" s="48">
        <f>'A(IxI)'!BU18*BU$102</f>
        <v>239.97178367979598</v>
      </c>
      <c r="BV18" s="48">
        <f>'A(IxI)'!BV18*BV$102</f>
        <v>75.48554966119211</v>
      </c>
      <c r="BW18" s="48">
        <f>'A(IxI)'!BW18*BW$102</f>
        <v>67.126811334099884</v>
      </c>
      <c r="BX18" s="48">
        <f>'A(IxI)'!BX18*BX$102</f>
        <v>129.63025575745942</v>
      </c>
      <c r="BY18" s="48">
        <f>'A(IxI)'!BY18*BY$102</f>
        <v>235.74036623758909</v>
      </c>
      <c r="BZ18" s="48">
        <f>'A(IxI)'!BZ18*BZ$102</f>
        <v>343.98249007878428</v>
      </c>
      <c r="CA18" s="55">
        <f>'A(IxI)'!CA18*CA$102</f>
        <v>0</v>
      </c>
      <c r="CB18" s="83">
        <f t="shared" si="0"/>
        <v>1579013.0809611632</v>
      </c>
      <c r="CC18" s="51">
        <f>'Sim_F(IxI)'!B12</f>
        <v>871290.01943907596</v>
      </c>
      <c r="CD18" s="48">
        <f>'Sim_F(IxI)'!C12</f>
        <v>0</v>
      </c>
      <c r="CE18" s="48">
        <f>'Sim_F(IxI)'!D12</f>
        <v>0</v>
      </c>
      <c r="CF18" s="48">
        <f>'Sim_F(IxI)'!E12</f>
        <v>494177.91150883998</v>
      </c>
      <c r="CG18" s="48">
        <f>'Sim_F(IxI)'!F12</f>
        <v>-208.40324639609301</v>
      </c>
      <c r="CH18" s="82">
        <f>'Sim_F(IxI)'!G12</f>
        <v>2674.3913373176701</v>
      </c>
      <c r="CI18" s="93">
        <f t="shared" si="1"/>
        <v>2946947.0000000009</v>
      </c>
      <c r="CJ18" s="127"/>
      <c r="CK18" s="48">
        <f>+'(I-AIxI)-1xSim_F(IxI)'!H11</f>
        <v>2946946.9999999977</v>
      </c>
      <c r="CL18" s="48">
        <f t="shared" si="2"/>
        <v>0</v>
      </c>
      <c r="CM18" s="48"/>
      <c r="CN18" s="247">
        <f t="shared" si="3"/>
        <v>0.46418680724113365</v>
      </c>
      <c r="CO18" s="360">
        <v>0</v>
      </c>
    </row>
    <row r="19" spans="1:93" ht="19.2" x14ac:dyDescent="0.3">
      <c r="A19" s="30"/>
      <c r="B19" s="42" t="s">
        <v>184</v>
      </c>
      <c r="C19" s="43" t="s">
        <v>185</v>
      </c>
      <c r="D19" s="51">
        <f>'A(IxI)'!D19*D$102</f>
        <v>121.00236398863565</v>
      </c>
      <c r="E19" s="48">
        <f>'A(IxI)'!E19*E$102</f>
        <v>130.5110457933327</v>
      </c>
      <c r="F19" s="48">
        <f>'A(IxI)'!F19*F$102</f>
        <v>377.35784436509454</v>
      </c>
      <c r="G19" s="48">
        <f>'A(IxI)'!G19*G$102</f>
        <v>298.09924532197334</v>
      </c>
      <c r="H19" s="48">
        <f>'A(IxI)'!H19*H$102</f>
        <v>3251.7961290564181</v>
      </c>
      <c r="I19" s="48">
        <f>'A(IxI)'!I19*I$102</f>
        <v>258.08983971727969</v>
      </c>
      <c r="J19" s="48">
        <f>'A(IxI)'!J19*J$102</f>
        <v>245.05009887415713</v>
      </c>
      <c r="K19" s="48">
        <f>'A(IxI)'!K19*K$102</f>
        <v>564.20172704950915</v>
      </c>
      <c r="L19" s="48">
        <f>'A(IxI)'!L19*L$102</f>
        <v>204.35383359123421</v>
      </c>
      <c r="M19" s="48">
        <f>'A(IxI)'!M19*M$102</f>
        <v>296.61542248506277</v>
      </c>
      <c r="N19" s="48">
        <f>'A(IxI)'!N19*N$102</f>
        <v>11152.760067016517</v>
      </c>
      <c r="O19" s="48">
        <f>'A(IxI)'!O19*O$102</f>
        <v>288.18412069735524</v>
      </c>
      <c r="P19" s="48">
        <f>'A(IxI)'!P19*P$102</f>
        <v>57.653495218779248</v>
      </c>
      <c r="Q19" s="48">
        <f>'A(IxI)'!Q19*Q$102</f>
        <v>6.3324156537484901</v>
      </c>
      <c r="R19" s="48">
        <f>'A(IxI)'!R19*R$102</f>
        <v>1600.7681112507214</v>
      </c>
      <c r="S19" s="48">
        <f>'A(IxI)'!S19*S$102</f>
        <v>150.13836304126207</v>
      </c>
      <c r="T19" s="48">
        <f>'A(IxI)'!T19*T$102</f>
        <v>107.38637998379028</v>
      </c>
      <c r="U19" s="48">
        <f>'A(IxI)'!U19*U$102</f>
        <v>156.57065151826524</v>
      </c>
      <c r="V19" s="48">
        <f>'A(IxI)'!V19*V$102</f>
        <v>380.14850605331674</v>
      </c>
      <c r="W19" s="48">
        <f>'A(IxI)'!W19*W$102</f>
        <v>107.82391373562298</v>
      </c>
      <c r="X19" s="48">
        <f>'A(IxI)'!X19*X$102</f>
        <v>63.435790986532353</v>
      </c>
      <c r="Y19" s="48">
        <f>'A(IxI)'!Y19*Y$102</f>
        <v>18.784545318697951</v>
      </c>
      <c r="Z19" s="48">
        <f>'A(IxI)'!Z19*Z$102</f>
        <v>134.12198332825957</v>
      </c>
      <c r="AA19" s="48">
        <f>'A(IxI)'!AA19*AA$102</f>
        <v>30.342173811513589</v>
      </c>
      <c r="AB19" s="48">
        <f>'A(IxI)'!AB19*AB$102</f>
        <v>18.212041729245684</v>
      </c>
      <c r="AC19" s="48">
        <f>'A(IxI)'!AC19*AC$102</f>
        <v>11.167294883468108</v>
      </c>
      <c r="AD19" s="48">
        <f>'A(IxI)'!AD19*AD$102</f>
        <v>15.73303275347873</v>
      </c>
      <c r="AE19" s="48">
        <f>'A(IxI)'!AE19*AE$102</f>
        <v>190.0142609804397</v>
      </c>
      <c r="AF19" s="48">
        <f>'A(IxI)'!AF19*AF$102</f>
        <v>46.898449365098095</v>
      </c>
      <c r="AG19" s="48">
        <f>'A(IxI)'!AG19*AG$102</f>
        <v>11.069205549742193</v>
      </c>
      <c r="AH19" s="48">
        <f>'A(IxI)'!AH19*AH$102</f>
        <v>18.147783639388091</v>
      </c>
      <c r="AI19" s="48">
        <f>'A(IxI)'!AI19*AI$102</f>
        <v>13.66780657216818</v>
      </c>
      <c r="AJ19" s="48">
        <f>'A(IxI)'!AJ19*AJ$102</f>
        <v>0</v>
      </c>
      <c r="AK19" s="48">
        <f>'A(IxI)'!AK19*AK$102</f>
        <v>4493.1505278043014</v>
      </c>
      <c r="AL19" s="48">
        <f>'A(IxI)'!AL19*AL$102</f>
        <v>20.390942690689307</v>
      </c>
      <c r="AM19" s="48">
        <f>'A(IxI)'!AM19*AM$102</f>
        <v>7.6478284976910595</v>
      </c>
      <c r="AN19" s="48">
        <f>'A(IxI)'!AN19*AN$102</f>
        <v>163570.88024802264</v>
      </c>
      <c r="AO19" s="48">
        <f>'A(IxI)'!AO19*AO$102</f>
        <v>38.151420806637923</v>
      </c>
      <c r="AP19" s="48">
        <f>'A(IxI)'!AP19*AP$102</f>
        <v>11.927352120083659</v>
      </c>
      <c r="AQ19" s="48">
        <f>'A(IxI)'!AQ19*AQ$102</f>
        <v>177.76607775630038</v>
      </c>
      <c r="AR19" s="48">
        <f>'A(IxI)'!AR19*AR$102</f>
        <v>15.139176309333362</v>
      </c>
      <c r="AS19" s="48">
        <f>'A(IxI)'!AS19*AS$102</f>
        <v>27.863316564397351</v>
      </c>
      <c r="AT19" s="48">
        <f>'A(IxI)'!AT19*AT$102</f>
        <v>14.33218573665502</v>
      </c>
      <c r="AU19" s="48">
        <f>'A(IxI)'!AU19*AU$102</f>
        <v>1888.6328666404966</v>
      </c>
      <c r="AV19" s="48">
        <f>'A(IxI)'!AV19*AV$102</f>
        <v>34.223295398999333</v>
      </c>
      <c r="AW19" s="48">
        <f>'A(IxI)'!AW19*AW$102</f>
        <v>6.5950598695500302</v>
      </c>
      <c r="AX19" s="48">
        <f>'A(IxI)'!AX19*AX$102</f>
        <v>396.13469721248435</v>
      </c>
      <c r="AY19" s="48">
        <f>'A(IxI)'!AY19*AY$102</f>
        <v>22.71617635841924</v>
      </c>
      <c r="AZ19" s="48">
        <f>'A(IxI)'!AZ19*AZ$102</f>
        <v>19.864937659260566</v>
      </c>
      <c r="BA19" s="48">
        <f>'A(IxI)'!BA19*BA$102</f>
        <v>3.6268704881337901</v>
      </c>
      <c r="BB19" s="48">
        <f>'A(IxI)'!BB19*BB$102</f>
        <v>12.481672156443818</v>
      </c>
      <c r="BC19" s="48">
        <f>'A(IxI)'!BC19*BC$102</f>
        <v>3.9923811760630188</v>
      </c>
      <c r="BD19" s="48">
        <f>'A(IxI)'!BD19*BD$102</f>
        <v>23.638176207478278</v>
      </c>
      <c r="BE19" s="48">
        <f>'A(IxI)'!BE19*BE$102</f>
        <v>46.852251776903437</v>
      </c>
      <c r="BF19" s="48">
        <f>'A(IxI)'!BF19*BF$102</f>
        <v>19.624292558221587</v>
      </c>
      <c r="BG19" s="48">
        <f>'A(IxI)'!BG19*BG$102</f>
        <v>24.811513246728637</v>
      </c>
      <c r="BH19" s="48">
        <f>'A(IxI)'!BH19*BH$102</f>
        <v>47.854275914462008</v>
      </c>
      <c r="BI19" s="48">
        <f>'A(IxI)'!BI19*BI$102</f>
        <v>152332.93503412331</v>
      </c>
      <c r="BJ19" s="48">
        <f>'A(IxI)'!BJ19*BJ$102</f>
        <v>115.51919124914724</v>
      </c>
      <c r="BK19" s="48">
        <f>'A(IxI)'!BK19*BK$102</f>
        <v>342.39120904374522</v>
      </c>
      <c r="BL19" s="48">
        <f>'A(IxI)'!BL19*BL$102</f>
        <v>2.4648634392549709</v>
      </c>
      <c r="BM19" s="48">
        <f>'A(IxI)'!BM19*BM$102</f>
        <v>6.4452660927321812</v>
      </c>
      <c r="BN19" s="48">
        <f>'A(IxI)'!BN19*BN$102</f>
        <v>52.197916578507474</v>
      </c>
      <c r="BO19" s="48">
        <f>'A(IxI)'!BO19*BO$102</f>
        <v>18.31500643206828</v>
      </c>
      <c r="BP19" s="48">
        <f>'A(IxI)'!BP19*BP$102</f>
        <v>13.25969448323473</v>
      </c>
      <c r="BQ19" s="48">
        <f>'A(IxI)'!BQ19*BQ$102</f>
        <v>11.970679403570733</v>
      </c>
      <c r="BR19" s="48">
        <f>'A(IxI)'!BR19*BR$102</f>
        <v>1.3165654349133304</v>
      </c>
      <c r="BS19" s="48">
        <f>'A(IxI)'!BS19*BS$102</f>
        <v>2.8924554014004529</v>
      </c>
      <c r="BT19" s="48">
        <f>'A(IxI)'!BT19*BT$102</f>
        <v>28.308873165116825</v>
      </c>
      <c r="BU19" s="48">
        <f>'A(IxI)'!BU19*BU$102</f>
        <v>56.886423228896795</v>
      </c>
      <c r="BV19" s="48">
        <f>'A(IxI)'!BV19*BV$102</f>
        <v>22.048553014576711</v>
      </c>
      <c r="BW19" s="48">
        <f>'A(IxI)'!BW19*BW$102</f>
        <v>19.751180593341285</v>
      </c>
      <c r="BX19" s="48">
        <f>'A(IxI)'!BX19*BX$102</f>
        <v>37.863665021848355</v>
      </c>
      <c r="BY19" s="48">
        <f>'A(IxI)'!BY19*BY$102</f>
        <v>57.255559363775625</v>
      </c>
      <c r="BZ19" s="48">
        <f>'A(IxI)'!BZ19*BZ$102</f>
        <v>20.48254244895028</v>
      </c>
      <c r="CA19" s="55">
        <f>'A(IxI)'!CA19*CA$102</f>
        <v>0</v>
      </c>
      <c r="CB19" s="83">
        <f t="shared" si="0"/>
        <v>344397.04016482091</v>
      </c>
      <c r="CC19" s="51">
        <f>'Sim_F(IxI)'!B13</f>
        <v>29077.026212350102</v>
      </c>
      <c r="CD19" s="48">
        <f>'Sim_F(IxI)'!C13</f>
        <v>0</v>
      </c>
      <c r="CE19" s="48">
        <f>'Sim_F(IxI)'!D13</f>
        <v>0</v>
      </c>
      <c r="CF19" s="48">
        <f>'Sim_F(IxI)'!E13</f>
        <v>686.18099311338699</v>
      </c>
      <c r="CG19" s="48">
        <f>'Sim_F(IxI)'!F13</f>
        <v>-17335.135356331899</v>
      </c>
      <c r="CH19" s="82">
        <f>'Sim_F(IxI)'!G13</f>
        <v>83101.887986047805</v>
      </c>
      <c r="CI19" s="93">
        <f t="shared" si="1"/>
        <v>439927.00000000035</v>
      </c>
      <c r="CJ19" s="127"/>
      <c r="CK19" s="48">
        <f>+'(I-AIxI)-1xSim_F(IxI)'!H12</f>
        <v>439927.00000000035</v>
      </c>
      <c r="CL19" s="48">
        <f t="shared" si="2"/>
        <v>0</v>
      </c>
      <c r="CM19" s="48"/>
      <c r="CN19" s="247">
        <f t="shared" si="3"/>
        <v>0.21714957216806272</v>
      </c>
      <c r="CO19" s="360">
        <v>0</v>
      </c>
    </row>
    <row r="20" spans="1:93" ht="19.2" x14ac:dyDescent="0.3">
      <c r="A20" s="30"/>
      <c r="B20" s="42" t="s">
        <v>190</v>
      </c>
      <c r="C20" s="43" t="s">
        <v>191</v>
      </c>
      <c r="D20" s="51">
        <f>'A(IxI)'!D20*D$102</f>
        <v>14.026653486419429</v>
      </c>
      <c r="E20" s="48">
        <f>'A(IxI)'!E20*E$102</f>
        <v>15.766056275759039</v>
      </c>
      <c r="F20" s="48">
        <f>'A(IxI)'!F20*F$102</f>
        <v>42.039349268051858</v>
      </c>
      <c r="G20" s="48">
        <f>'A(IxI)'!G20*G$102</f>
        <v>14.970425048853976</v>
      </c>
      <c r="H20" s="48">
        <f>'A(IxI)'!H20*H$102</f>
        <v>219.75898081532182</v>
      </c>
      <c r="I20" s="48">
        <f>'A(IxI)'!I20*I$102</f>
        <v>25.008313727988142</v>
      </c>
      <c r="J20" s="48">
        <f>'A(IxI)'!J20*J$102</f>
        <v>22.585340612690857</v>
      </c>
      <c r="K20" s="48">
        <f>'A(IxI)'!K20*K$102</f>
        <v>48.734591055534551</v>
      </c>
      <c r="L20" s="48">
        <f>'A(IxI)'!L20*L$102</f>
        <v>23.334607009256501</v>
      </c>
      <c r="M20" s="48">
        <f>'A(IxI)'!M20*M$102</f>
        <v>152.08749118774</v>
      </c>
      <c r="N20" s="48">
        <f>'A(IxI)'!N20*N$102</f>
        <v>8.258423409565653</v>
      </c>
      <c r="O20" s="48">
        <f>'A(IxI)'!O20*O$102</f>
        <v>1125381.3947425692</v>
      </c>
      <c r="P20" s="48">
        <f>'A(IxI)'!P20*P$102</f>
        <v>20.700124518729776</v>
      </c>
      <c r="Q20" s="48">
        <f>'A(IxI)'!Q20*Q$102</f>
        <v>7.1250138065504727</v>
      </c>
      <c r="R20" s="48">
        <f>'A(IxI)'!R20*R$102</f>
        <v>82.383976989836427</v>
      </c>
      <c r="S20" s="48">
        <f>'A(IxI)'!S20*S$102</f>
        <v>8.3824268040335639</v>
      </c>
      <c r="T20" s="48">
        <f>'A(IxI)'!T20*T$102</f>
        <v>1353.5182685538741</v>
      </c>
      <c r="U20" s="48">
        <f>'A(IxI)'!U20*U$102</f>
        <v>788748.60273279075</v>
      </c>
      <c r="V20" s="48">
        <f>'A(IxI)'!V20*V$102</f>
        <v>2675125.5747000081</v>
      </c>
      <c r="W20" s="48">
        <f>'A(IxI)'!W20*W$102</f>
        <v>121.31971684263264</v>
      </c>
      <c r="X20" s="48">
        <f>'A(IxI)'!X20*X$102</f>
        <v>651.04604682844536</v>
      </c>
      <c r="Y20" s="48">
        <f>'A(IxI)'!Y20*Y$102</f>
        <v>24.448779884488019</v>
      </c>
      <c r="Z20" s="48">
        <f>'A(IxI)'!Z20*Z$102</f>
        <v>150.90938991190521</v>
      </c>
      <c r="AA20" s="48">
        <f>'A(IxI)'!AA20*AA$102</f>
        <v>34.13995845326663</v>
      </c>
      <c r="AB20" s="48">
        <f>'A(IxI)'!AB20*AB$102</f>
        <v>20.503886130747045</v>
      </c>
      <c r="AC20" s="48">
        <f>'A(IxI)'!AC20*AC$102</f>
        <v>14.930576775885813</v>
      </c>
      <c r="AD20" s="48">
        <f>'A(IxI)'!AD20*AD$102</f>
        <v>17.702261145964105</v>
      </c>
      <c r="AE20" s="48">
        <f>'A(IxI)'!AE20*AE$102</f>
        <v>169.2534729617993</v>
      </c>
      <c r="AF20" s="48">
        <f>'A(IxI)'!AF20*AF$102</f>
        <v>1669.2273671498181</v>
      </c>
      <c r="AG20" s="48">
        <f>'A(IxI)'!AG20*AG$102</f>
        <v>12.454685017837072</v>
      </c>
      <c r="AH20" s="48">
        <f>'A(IxI)'!AH20*AH$102</f>
        <v>20.419254840353016</v>
      </c>
      <c r="AI20" s="48">
        <f>'A(IxI)'!AI20*AI$102</f>
        <v>15.37854049020191</v>
      </c>
      <c r="AJ20" s="48">
        <f>'A(IxI)'!AJ20*AJ$102</f>
        <v>0</v>
      </c>
      <c r="AK20" s="48">
        <f>'A(IxI)'!AK20*AK$102</f>
        <v>17.047841553976827</v>
      </c>
      <c r="AL20" s="48">
        <f>'A(IxI)'!AL20*AL$102</f>
        <v>22.94317937164125</v>
      </c>
      <c r="AM20" s="48">
        <f>'A(IxI)'!AM20*AM$102</f>
        <v>19.428248753959462</v>
      </c>
      <c r="AN20" s="48">
        <f>'A(IxI)'!AN20*AN$102</f>
        <v>25.734319387244412</v>
      </c>
      <c r="AO20" s="48">
        <f>'A(IxI)'!AO20*AO$102</f>
        <v>41.336027145641893</v>
      </c>
      <c r="AP20" s="48">
        <f>'A(IxI)'!AP20*AP$102</f>
        <v>13.42024168626382</v>
      </c>
      <c r="AQ20" s="48">
        <f>'A(IxI)'!AQ20*AQ$102</f>
        <v>124.68337115025726</v>
      </c>
      <c r="AR20" s="48">
        <f>'A(IxI)'!AR20*AR$102</f>
        <v>17.034074533618117</v>
      </c>
      <c r="AS20" s="48">
        <f>'A(IxI)'!AS20*AS$102</f>
        <v>31.350834511328941</v>
      </c>
      <c r="AT20" s="48">
        <f>'A(IxI)'!AT20*AT$102</f>
        <v>16.274040690735895</v>
      </c>
      <c r="AU20" s="48">
        <f>'A(IxI)'!AU20*AU$102</f>
        <v>5.826592365816138</v>
      </c>
      <c r="AV20" s="48">
        <f>'A(IxI)'!AV20*AV$102</f>
        <v>38.506861450129676</v>
      </c>
      <c r="AW20" s="48">
        <f>'A(IxI)'!AW20*AW$102</f>
        <v>7.4205319415119417</v>
      </c>
      <c r="AX20" s="48">
        <f>'A(IxI)'!AX20*AX$102</f>
        <v>21.184557736773513</v>
      </c>
      <c r="AY20" s="48">
        <f>'A(IxI)'!AY20*AY$102</f>
        <v>25.559451406188529</v>
      </c>
      <c r="AZ20" s="48">
        <f>'A(IxI)'!AZ20*AZ$102</f>
        <v>22.351336808522987</v>
      </c>
      <c r="BA20" s="48">
        <f>'A(IxI)'!BA20*BA$102</f>
        <v>4.0808285045576431</v>
      </c>
      <c r="BB20" s="48">
        <f>'A(IxI)'!BB20*BB$102</f>
        <v>14.043943307931025</v>
      </c>
      <c r="BC20" s="48">
        <f>'A(IxI)'!BC20*BC$102</f>
        <v>4.4920884155199987</v>
      </c>
      <c r="BD20" s="48">
        <f>'A(IxI)'!BD20*BD$102</f>
        <v>26.59685356255126</v>
      </c>
      <c r="BE20" s="48">
        <f>'A(IxI)'!BE20*BE$102</f>
        <v>14.444584074184178</v>
      </c>
      <c r="BF20" s="48">
        <f>'A(IxI)'!BF20*BF$102</f>
        <v>22.08057131220464</v>
      </c>
      <c r="BG20" s="48">
        <f>'A(IxI)'!BG20*BG$102</f>
        <v>27.917051581998528</v>
      </c>
      <c r="BH20" s="48">
        <f>'A(IxI)'!BH20*BH$102</f>
        <v>15.182055964764229</v>
      </c>
      <c r="BI20" s="48">
        <f>'A(IxI)'!BI20*BI$102</f>
        <v>203.99241808304626</v>
      </c>
      <c r="BJ20" s="48">
        <f>'A(IxI)'!BJ20*BJ$102</f>
        <v>129.97817540364645</v>
      </c>
      <c r="BK20" s="48">
        <f>'A(IxI)'!BK20*BK$102</f>
        <v>385.24667758252826</v>
      </c>
      <c r="BL20" s="48">
        <f>'A(IxI)'!BL20*BL$102</f>
        <v>2.7733785961376607</v>
      </c>
      <c r="BM20" s="48">
        <f>'A(IxI)'!BM20*BM$102</f>
        <v>5136.0003396563361</v>
      </c>
      <c r="BN20" s="48">
        <f>'A(IxI)'!BN20*BN$102</f>
        <v>20316.395833133731</v>
      </c>
      <c r="BO20" s="48">
        <f>'A(IxI)'!BO20*BO$102</f>
        <v>20.607408109463048</v>
      </c>
      <c r="BP20" s="48">
        <f>'A(IxI)'!BP20*BP$102</f>
        <v>14.919346964813249</v>
      </c>
      <c r="BQ20" s="48">
        <f>'A(IxI)'!BQ20*BQ$102</f>
        <v>13.468992038408361</v>
      </c>
      <c r="BR20" s="48">
        <f>'A(IxI)'!BR20*BR$102</f>
        <v>1.4813536277315873</v>
      </c>
      <c r="BS20" s="48">
        <f>'A(IxI)'!BS20*BS$102</f>
        <v>3.2544901972141198</v>
      </c>
      <c r="BT20" s="48">
        <f>'A(IxI)'!BT20*BT$102</f>
        <v>31.852159298789289</v>
      </c>
      <c r="BU20" s="48">
        <f>'A(IxI)'!BU20*BU$102</f>
        <v>35.905728948880842</v>
      </c>
      <c r="BV20" s="48">
        <f>'A(IxI)'!BV20*BV$102</f>
        <v>24.808264844447734</v>
      </c>
      <c r="BW20" s="48">
        <f>'A(IxI)'!BW20*BW$102</f>
        <v>20.903231298316499</v>
      </c>
      <c r="BX20" s="48">
        <f>'A(IxI)'!BX20*BX$102</f>
        <v>42.602878711471867</v>
      </c>
      <c r="BY20" s="48">
        <f>'A(IxI)'!BY20*BY$102</f>
        <v>64.476027359309882</v>
      </c>
      <c r="BZ20" s="48">
        <f>'A(IxI)'!BZ20*BZ$102</f>
        <v>23.418999383671672</v>
      </c>
      <c r="CA20" s="55">
        <f>'A(IxI)'!CA20*CA$102</f>
        <v>0</v>
      </c>
      <c r="CB20" s="83">
        <f t="shared" si="0"/>
        <v>4621287.0113448268</v>
      </c>
      <c r="CC20" s="51">
        <f>'Sim_F(IxI)'!B14</f>
        <v>1622556.3230186501</v>
      </c>
      <c r="CD20" s="48">
        <f>'Sim_F(IxI)'!C14</f>
        <v>0</v>
      </c>
      <c r="CE20" s="48">
        <f>'Sim_F(IxI)'!D14</f>
        <v>0</v>
      </c>
      <c r="CF20" s="48">
        <f>'Sim_F(IxI)'!E14</f>
        <v>1441.50680566766</v>
      </c>
      <c r="CG20" s="48">
        <f>'Sim_F(IxI)'!F14</f>
        <v>-0.28366265070094798</v>
      </c>
      <c r="CH20" s="82">
        <f>'Sim_F(IxI)'!G14</f>
        <v>94016.442493501396</v>
      </c>
      <c r="CI20" s="93">
        <f t="shared" si="1"/>
        <v>6339300.9999999953</v>
      </c>
      <c r="CJ20" s="127"/>
      <c r="CK20" s="48">
        <f>+'(I-AIxI)-1xSim_F(IxI)'!H13</f>
        <v>6339300.9999999879</v>
      </c>
      <c r="CL20" s="48">
        <f t="shared" si="2"/>
        <v>-7.4505805969238281E-9</v>
      </c>
      <c r="CM20" s="48"/>
      <c r="CN20" s="247">
        <f t="shared" si="3"/>
        <v>0.27101000388767937</v>
      </c>
      <c r="CO20" s="360">
        <v>0</v>
      </c>
    </row>
    <row r="21" spans="1:93" ht="19.2" x14ac:dyDescent="0.3">
      <c r="A21" s="30"/>
      <c r="B21" s="42" t="s">
        <v>208</v>
      </c>
      <c r="C21" s="43" t="s">
        <v>209</v>
      </c>
      <c r="D21" s="51">
        <f>'A(IxI)'!D21*D$102</f>
        <v>0</v>
      </c>
      <c r="E21" s="48">
        <f>'A(IxI)'!E21*E$102</f>
        <v>0</v>
      </c>
      <c r="F21" s="48">
        <f>'A(IxI)'!F21*F$102</f>
        <v>0</v>
      </c>
      <c r="G21" s="48">
        <f>'A(IxI)'!G21*G$102</f>
        <v>0</v>
      </c>
      <c r="H21" s="48">
        <f>'A(IxI)'!H21*H$102</f>
        <v>0</v>
      </c>
      <c r="I21" s="48">
        <f>'A(IxI)'!I21*I$102</f>
        <v>0</v>
      </c>
      <c r="J21" s="48">
        <f>'A(IxI)'!J21*J$102</f>
        <v>0</v>
      </c>
      <c r="K21" s="48">
        <f>'A(IxI)'!K21*K$102</f>
        <v>0</v>
      </c>
      <c r="L21" s="48">
        <f>'A(IxI)'!L21*L$102</f>
        <v>0</v>
      </c>
      <c r="M21" s="48">
        <f>'A(IxI)'!M21*M$102</f>
        <v>0</v>
      </c>
      <c r="N21" s="48">
        <f>'A(IxI)'!N21*N$102</f>
        <v>0</v>
      </c>
      <c r="O21" s="48">
        <f>'A(IxI)'!O21*O$102</f>
        <v>0</v>
      </c>
      <c r="P21" s="48">
        <f>'A(IxI)'!P21*P$102</f>
        <v>812578.99999999977</v>
      </c>
      <c r="Q21" s="48">
        <f>'A(IxI)'!Q21*Q$102</f>
        <v>3250316.000000007</v>
      </c>
      <c r="R21" s="48">
        <f>'A(IxI)'!R21*R$102</f>
        <v>0</v>
      </c>
      <c r="S21" s="48">
        <f>'A(IxI)'!S21*S$102</f>
        <v>0</v>
      </c>
      <c r="T21" s="48">
        <f>'A(IxI)'!T21*T$102</f>
        <v>0</v>
      </c>
      <c r="U21" s="48">
        <f>'A(IxI)'!U21*U$102</f>
        <v>0</v>
      </c>
      <c r="V21" s="48">
        <f>'A(IxI)'!V21*V$102</f>
        <v>0</v>
      </c>
      <c r="W21" s="48">
        <f>'A(IxI)'!W21*W$102</f>
        <v>0</v>
      </c>
      <c r="X21" s="48">
        <f>'A(IxI)'!X21*X$102</f>
        <v>0</v>
      </c>
      <c r="Y21" s="48">
        <f>'A(IxI)'!Y21*Y$102</f>
        <v>0</v>
      </c>
      <c r="Z21" s="48">
        <f>'A(IxI)'!Z21*Z$102</f>
        <v>0</v>
      </c>
      <c r="AA21" s="48">
        <f>'A(IxI)'!AA21*AA$102</f>
        <v>0</v>
      </c>
      <c r="AB21" s="48">
        <f>'A(IxI)'!AB21*AB$102</f>
        <v>0</v>
      </c>
      <c r="AC21" s="48">
        <f>'A(IxI)'!AC21*AC$102</f>
        <v>0</v>
      </c>
      <c r="AD21" s="48">
        <f>'A(IxI)'!AD21*AD$102</f>
        <v>0</v>
      </c>
      <c r="AE21" s="48">
        <f>'A(IxI)'!AE21*AE$102</f>
        <v>0</v>
      </c>
      <c r="AF21" s="48">
        <f>'A(IxI)'!AF21*AF$102</f>
        <v>0</v>
      </c>
      <c r="AG21" s="48">
        <f>'A(IxI)'!AG21*AG$102</f>
        <v>0</v>
      </c>
      <c r="AH21" s="48">
        <f>'A(IxI)'!AH21*AH$102</f>
        <v>0</v>
      </c>
      <c r="AI21" s="48">
        <f>'A(IxI)'!AI21*AI$102</f>
        <v>0</v>
      </c>
      <c r="AJ21" s="48">
        <f>'A(IxI)'!AJ21*AJ$102</f>
        <v>0</v>
      </c>
      <c r="AK21" s="48">
        <f>'A(IxI)'!AK21*AK$102</f>
        <v>0</v>
      </c>
      <c r="AL21" s="48">
        <f>'A(IxI)'!AL21*AL$102</f>
        <v>0</v>
      </c>
      <c r="AM21" s="48">
        <f>'A(IxI)'!AM21*AM$102</f>
        <v>0</v>
      </c>
      <c r="AN21" s="48">
        <f>'A(IxI)'!AN21*AN$102</f>
        <v>0</v>
      </c>
      <c r="AO21" s="48">
        <f>'A(IxI)'!AO21*AO$102</f>
        <v>0</v>
      </c>
      <c r="AP21" s="48">
        <f>'A(IxI)'!AP21*AP$102</f>
        <v>0</v>
      </c>
      <c r="AQ21" s="48">
        <f>'A(IxI)'!AQ21*AQ$102</f>
        <v>0</v>
      </c>
      <c r="AR21" s="48">
        <f>'A(IxI)'!AR21*AR$102</f>
        <v>0</v>
      </c>
      <c r="AS21" s="48">
        <f>'A(IxI)'!AS21*AS$102</f>
        <v>0</v>
      </c>
      <c r="AT21" s="48">
        <f>'A(IxI)'!AT21*AT$102</f>
        <v>0</v>
      </c>
      <c r="AU21" s="48">
        <f>'A(IxI)'!AU21*AU$102</f>
        <v>0</v>
      </c>
      <c r="AV21" s="48">
        <f>'A(IxI)'!AV21*AV$102</f>
        <v>0</v>
      </c>
      <c r="AW21" s="48">
        <f>'A(IxI)'!AW21*AW$102</f>
        <v>0</v>
      </c>
      <c r="AX21" s="48">
        <f>'A(IxI)'!AX21*AX$102</f>
        <v>0</v>
      </c>
      <c r="AY21" s="48">
        <f>'A(IxI)'!AY21*AY$102</f>
        <v>0</v>
      </c>
      <c r="AZ21" s="48">
        <f>'A(IxI)'!AZ21*AZ$102</f>
        <v>0</v>
      </c>
      <c r="BA21" s="48">
        <f>'A(IxI)'!BA21*BA$102</f>
        <v>0</v>
      </c>
      <c r="BB21" s="48">
        <f>'A(IxI)'!BB21*BB$102</f>
        <v>0</v>
      </c>
      <c r="BC21" s="48">
        <f>'A(IxI)'!BC21*BC$102</f>
        <v>0</v>
      </c>
      <c r="BD21" s="48">
        <f>'A(IxI)'!BD21*BD$102</f>
        <v>0</v>
      </c>
      <c r="BE21" s="48">
        <f>'A(IxI)'!BE21*BE$102</f>
        <v>0</v>
      </c>
      <c r="BF21" s="48">
        <f>'A(IxI)'!BF21*BF$102</f>
        <v>0</v>
      </c>
      <c r="BG21" s="48">
        <f>'A(IxI)'!BG21*BG$102</f>
        <v>0</v>
      </c>
      <c r="BH21" s="48">
        <f>'A(IxI)'!BH21*BH$102</f>
        <v>0</v>
      </c>
      <c r="BI21" s="48">
        <f>'A(IxI)'!BI21*BI$102</f>
        <v>0</v>
      </c>
      <c r="BJ21" s="48">
        <f>'A(IxI)'!BJ21*BJ$102</f>
        <v>0</v>
      </c>
      <c r="BK21" s="48">
        <f>'A(IxI)'!BK21*BK$102</f>
        <v>0</v>
      </c>
      <c r="BL21" s="48">
        <f>'A(IxI)'!BL21*BL$102</f>
        <v>0</v>
      </c>
      <c r="BM21" s="48">
        <f>'A(IxI)'!BM21*BM$102</f>
        <v>0</v>
      </c>
      <c r="BN21" s="48">
        <f>'A(IxI)'!BN21*BN$102</f>
        <v>0</v>
      </c>
      <c r="BO21" s="48">
        <f>'A(IxI)'!BO21*BO$102</f>
        <v>0</v>
      </c>
      <c r="BP21" s="48">
        <f>'A(IxI)'!BP21*BP$102</f>
        <v>0</v>
      </c>
      <c r="BQ21" s="48">
        <f>'A(IxI)'!BQ21*BQ$102</f>
        <v>0</v>
      </c>
      <c r="BR21" s="48">
        <f>'A(IxI)'!BR21*BR$102</f>
        <v>0</v>
      </c>
      <c r="BS21" s="48">
        <f>'A(IxI)'!BS21*BS$102</f>
        <v>0</v>
      </c>
      <c r="BT21" s="48">
        <f>'A(IxI)'!BT21*BT$102</f>
        <v>0</v>
      </c>
      <c r="BU21" s="48">
        <f>'A(IxI)'!BU21*BU$102</f>
        <v>0</v>
      </c>
      <c r="BV21" s="48">
        <f>'A(IxI)'!BV21*BV$102</f>
        <v>0</v>
      </c>
      <c r="BW21" s="48">
        <f>'A(IxI)'!BW21*BW$102</f>
        <v>0</v>
      </c>
      <c r="BX21" s="48">
        <f>'A(IxI)'!BX21*BX$102</f>
        <v>0</v>
      </c>
      <c r="BY21" s="48">
        <f>'A(IxI)'!BY21*BY$102</f>
        <v>0</v>
      </c>
      <c r="BZ21" s="48">
        <f>'A(IxI)'!BZ21*BZ$102</f>
        <v>0</v>
      </c>
      <c r="CA21" s="55">
        <f>'A(IxI)'!CA21*CA$102</f>
        <v>0</v>
      </c>
      <c r="CB21" s="83">
        <f t="shared" si="0"/>
        <v>4062895.0000000065</v>
      </c>
      <c r="CC21" s="51">
        <f>'Sim_F(IxI)'!B15</f>
        <v>0</v>
      </c>
      <c r="CD21" s="48">
        <f>'Sim_F(IxI)'!C15</f>
        <v>0</v>
      </c>
      <c r="CE21" s="48">
        <f>'Sim_F(IxI)'!D15</f>
        <v>0</v>
      </c>
      <c r="CF21" s="48">
        <f>'Sim_F(IxI)'!E15</f>
        <v>0</v>
      </c>
      <c r="CG21" s="48">
        <f>'Sim_F(IxI)'!F15</f>
        <v>0</v>
      </c>
      <c r="CH21" s="82">
        <f>'Sim_F(IxI)'!G15</f>
        <v>0</v>
      </c>
      <c r="CI21" s="93">
        <f t="shared" si="1"/>
        <v>4062895.0000000065</v>
      </c>
      <c r="CJ21" s="127"/>
      <c r="CK21" s="48">
        <f>+'(I-AIxI)-1xSim_F(IxI)'!H14</f>
        <v>4062894.9999999986</v>
      </c>
      <c r="CL21" s="48">
        <f t="shared" si="2"/>
        <v>-7.9162418842315674E-9</v>
      </c>
      <c r="CM21" s="48"/>
      <c r="CN21" s="247">
        <f t="shared" si="3"/>
        <v>0</v>
      </c>
      <c r="CO21" s="360">
        <v>0</v>
      </c>
    </row>
    <row r="22" spans="1:93" ht="19.2" x14ac:dyDescent="0.3">
      <c r="A22" s="30"/>
      <c r="B22" s="42" t="s">
        <v>212</v>
      </c>
      <c r="C22" s="43" t="s">
        <v>213</v>
      </c>
      <c r="D22" s="51">
        <f>'A(IxI)'!D22*D$102</f>
        <v>216.88606878635829</v>
      </c>
      <c r="E22" s="48">
        <f>'A(IxI)'!E22*E$102</f>
        <v>235.60463555996668</v>
      </c>
      <c r="F22" s="48">
        <f>'A(IxI)'!F22*F$102</f>
        <v>127.75784488941562</v>
      </c>
      <c r="G22" s="48">
        <f>'A(IxI)'!G22*G$102</f>
        <v>134.41901485882201</v>
      </c>
      <c r="H22" s="48">
        <f>'A(IxI)'!H22*H$102</f>
        <v>1099.3444883618317</v>
      </c>
      <c r="I22" s="48">
        <f>'A(IxI)'!I22*I$102</f>
        <v>347.81059884898838</v>
      </c>
      <c r="J22" s="48">
        <f>'A(IxI)'!J22*J$102</f>
        <v>131.6532010892879</v>
      </c>
      <c r="K22" s="48">
        <f>'A(IxI)'!K22*K$102</f>
        <v>232.40990911052938</v>
      </c>
      <c r="L22" s="48">
        <f>'A(IxI)'!L22*L$102</f>
        <v>67.097175351519439</v>
      </c>
      <c r="M22" s="48">
        <f>'A(IxI)'!M22*M$102</f>
        <v>479.70888053571014</v>
      </c>
      <c r="N22" s="48">
        <f>'A(IxI)'!N22*N$102</f>
        <v>103.28084698544345</v>
      </c>
      <c r="O22" s="48">
        <f>'A(IxI)'!O22*O$102</f>
        <v>434.99330289756585</v>
      </c>
      <c r="P22" s="48">
        <f>'A(IxI)'!P22*P$102</f>
        <v>282.93735797359443</v>
      </c>
      <c r="Q22" s="48">
        <f>'A(IxI)'!Q22*Q$102</f>
        <v>489.21735180403044</v>
      </c>
      <c r="R22" s="48">
        <f>'A(IxI)'!R22*R$102</f>
        <v>1441.3606367907839</v>
      </c>
      <c r="S22" s="48">
        <f>'A(IxI)'!S22*S$102</f>
        <v>81.889634497618403</v>
      </c>
      <c r="T22" s="48">
        <f>'A(IxI)'!T22*T$102</f>
        <v>285.15600400060259</v>
      </c>
      <c r="U22" s="48">
        <f>'A(IxI)'!U22*U$102</f>
        <v>721.06291784647226</v>
      </c>
      <c r="V22" s="48">
        <f>'A(IxI)'!V22*V$102</f>
        <v>328.77181932910156</v>
      </c>
      <c r="W22" s="48">
        <f>'A(IxI)'!W22*W$102</f>
        <v>60.79479731741165</v>
      </c>
      <c r="X22" s="48">
        <f>'A(IxI)'!X22*X$102</f>
        <v>231.31669586379857</v>
      </c>
      <c r="Y22" s="48">
        <f>'A(IxI)'!Y22*Y$102</f>
        <v>166.76657405979171</v>
      </c>
      <c r="Z22" s="48">
        <f>'A(IxI)'!Z22*Z$102</f>
        <v>115.96472532560864</v>
      </c>
      <c r="AA22" s="48">
        <f>'A(IxI)'!AA22*AA$102</f>
        <v>12.653588537440697</v>
      </c>
      <c r="AB22" s="48">
        <f>'A(IxI)'!AB22*AB$102</f>
        <v>53.84874652386079</v>
      </c>
      <c r="AC22" s="48">
        <f>'A(IxI)'!AC22*AC$102</f>
        <v>33.149128574571648</v>
      </c>
      <c r="AD22" s="48">
        <f>'A(IxI)'!AD22*AD$102</f>
        <v>84.584206875745721</v>
      </c>
      <c r="AE22" s="48">
        <f>'A(IxI)'!AE22*AE$102</f>
        <v>354.62611766848312</v>
      </c>
      <c r="AF22" s="48">
        <f>'A(IxI)'!AF22*AF$102</f>
        <v>288.08955269241733</v>
      </c>
      <c r="AG22" s="48">
        <f>'A(IxI)'!AG22*AG$102</f>
        <v>25.457644786997644</v>
      </c>
      <c r="AH22" s="48">
        <f>'A(IxI)'!AH22*AH$102</f>
        <v>107.54224094587289</v>
      </c>
      <c r="AI22" s="48">
        <f>'A(IxI)'!AI22*AI$102</f>
        <v>114.55894850220901</v>
      </c>
      <c r="AJ22" s="48">
        <f>'A(IxI)'!AJ22*AJ$102</f>
        <v>0</v>
      </c>
      <c r="AK22" s="48">
        <f>'A(IxI)'!AK22*AK$102</f>
        <v>193.11093000492184</v>
      </c>
      <c r="AL22" s="48">
        <f>'A(IxI)'!AL22*AL$102</f>
        <v>287.13562088772227</v>
      </c>
      <c r="AM22" s="48">
        <f>'A(IxI)'!AM22*AM$102</f>
        <v>73.038885412102672</v>
      </c>
      <c r="AN22" s="48">
        <f>'A(IxI)'!AN22*AN$102</f>
        <v>201.44321853892831</v>
      </c>
      <c r="AO22" s="48">
        <f>'A(IxI)'!AO22*AO$102</f>
        <v>814.009955551811</v>
      </c>
      <c r="AP22" s="48">
        <f>'A(IxI)'!AP22*AP$102</f>
        <v>125.89000760485347</v>
      </c>
      <c r="AQ22" s="48">
        <f>'A(IxI)'!AQ22*AQ$102</f>
        <v>1065960.7019283494</v>
      </c>
      <c r="AR22" s="48">
        <f>'A(IxI)'!AR22*AR$102</f>
        <v>173.24332180746444</v>
      </c>
      <c r="AS22" s="48">
        <f>'A(IxI)'!AS22*AS$102</f>
        <v>262.69695873431442</v>
      </c>
      <c r="AT22" s="48">
        <f>'A(IxI)'!AT22*AT$102</f>
        <v>58.957618487214695</v>
      </c>
      <c r="AU22" s="48">
        <f>'A(IxI)'!AU22*AU$102</f>
        <v>75.343065829376812</v>
      </c>
      <c r="AV22" s="48">
        <f>'A(IxI)'!AV22*AV$102</f>
        <v>797.13981083247154</v>
      </c>
      <c r="AW22" s="48">
        <f>'A(IxI)'!AW22*AW$102</f>
        <v>7615.5366343323967</v>
      </c>
      <c r="AX22" s="48">
        <f>'A(IxI)'!AX22*AX$102</f>
        <v>724.81923735599355</v>
      </c>
      <c r="AY22" s="48">
        <f>'A(IxI)'!AY22*AY$102</f>
        <v>803.09656553252603</v>
      </c>
      <c r="AZ22" s="48">
        <f>'A(IxI)'!AZ22*AZ$102</f>
        <v>195.18378041884699</v>
      </c>
      <c r="BA22" s="48">
        <f>'A(IxI)'!BA22*BA$102</f>
        <v>31.667580920675025</v>
      </c>
      <c r="BB22" s="48">
        <f>'A(IxI)'!BB22*BB$102</f>
        <v>133.57816860039193</v>
      </c>
      <c r="BC22" s="48">
        <f>'A(IxI)'!BC22*BC$102</f>
        <v>44.594397370175841</v>
      </c>
      <c r="BD22" s="48">
        <f>'A(IxI)'!BD22*BD$102</f>
        <v>77.553945165705713</v>
      </c>
      <c r="BE22" s="48">
        <f>'A(IxI)'!BE22*BE$102</f>
        <v>124.30819253660019</v>
      </c>
      <c r="BF22" s="48">
        <f>'A(IxI)'!BF22*BF$102</f>
        <v>188.65977932355335</v>
      </c>
      <c r="BG22" s="48">
        <f>'A(IxI)'!BG22*BG$102</f>
        <v>38072.145094870793</v>
      </c>
      <c r="BH22" s="48">
        <f>'A(IxI)'!BH22*BH$102</f>
        <v>578.61516001517191</v>
      </c>
      <c r="BI22" s="48">
        <f>'A(IxI)'!BI22*BI$102</f>
        <v>1259.669599494966</v>
      </c>
      <c r="BJ22" s="48">
        <f>'A(IxI)'!BJ22*BJ$102</f>
        <v>12775.943705970603</v>
      </c>
      <c r="BK22" s="48">
        <f>'A(IxI)'!BK22*BK$102</f>
        <v>7960.7997474311551</v>
      </c>
      <c r="BL22" s="48">
        <f>'A(IxI)'!BL22*BL$102</f>
        <v>196.45791325507304</v>
      </c>
      <c r="BM22" s="48">
        <f>'A(IxI)'!BM22*BM$102</f>
        <v>453.6362692875478</v>
      </c>
      <c r="BN22" s="48">
        <f>'A(IxI)'!BN22*BN$102</f>
        <v>1285.2678691846777</v>
      </c>
      <c r="BO22" s="48">
        <f>'A(IxI)'!BO22*BO$102</f>
        <v>906.48951708545701</v>
      </c>
      <c r="BP22" s="48">
        <f>'A(IxI)'!BP22*BP$102</f>
        <v>596.60673062336241</v>
      </c>
      <c r="BQ22" s="48">
        <f>'A(IxI)'!BQ22*BQ$102</f>
        <v>115.36915758676808</v>
      </c>
      <c r="BR22" s="48">
        <f>'A(IxI)'!BR22*BR$102</f>
        <v>163.74719644429098</v>
      </c>
      <c r="BS22" s="48">
        <f>'A(IxI)'!BS22*BS$102</f>
        <v>6221.2996645223948</v>
      </c>
      <c r="BT22" s="48">
        <f>'A(IxI)'!BT22*BT$102</f>
        <v>4096.4561643139414</v>
      </c>
      <c r="BU22" s="48">
        <f>'A(IxI)'!BU22*BU$102</f>
        <v>756.59403628256803</v>
      </c>
      <c r="BV22" s="48">
        <f>'A(IxI)'!BV22*BV$102</f>
        <v>594.19974926046507</v>
      </c>
      <c r="BW22" s="48">
        <f>'A(IxI)'!BW22*BW$102</f>
        <v>222.46399960982018</v>
      </c>
      <c r="BX22" s="48">
        <f>'A(IxI)'!BX22*BX$102</f>
        <v>682.96847102291076</v>
      </c>
      <c r="BY22" s="48">
        <f>'A(IxI)'!BY22*BY$102</f>
        <v>343.603146138375</v>
      </c>
      <c r="BZ22" s="48">
        <f>'A(IxI)'!BZ22*BZ$102</f>
        <v>1174.6065130779796</v>
      </c>
      <c r="CA22" s="55">
        <f>'A(IxI)'!CA22*CA$102</f>
        <v>0</v>
      </c>
      <c r="CB22" s="83">
        <f t="shared" si="0"/>
        <v>1166309.3639662683</v>
      </c>
      <c r="CC22" s="51">
        <f>'Sim_F(IxI)'!B16</f>
        <v>64405.6222435901</v>
      </c>
      <c r="CD22" s="48">
        <f>'Sim_F(IxI)'!C16</f>
        <v>0</v>
      </c>
      <c r="CE22" s="48">
        <f>'Sim_F(IxI)'!D16</f>
        <v>0</v>
      </c>
      <c r="CF22" s="48">
        <f>'Sim_F(IxI)'!E16</f>
        <v>0</v>
      </c>
      <c r="CG22" s="48">
        <f>'Sim_F(IxI)'!F16</f>
        <v>2728</v>
      </c>
      <c r="CH22" s="82">
        <f>'Sim_F(IxI)'!G16</f>
        <v>7824938.0137901399</v>
      </c>
      <c r="CI22" s="93">
        <f t="shared" si="1"/>
        <v>9058380.9999999981</v>
      </c>
      <c r="CJ22" s="127"/>
      <c r="CK22" s="48">
        <f>+'(I-AIxI)-1xSim_F(IxI)'!H15</f>
        <v>9058381.0000000224</v>
      </c>
      <c r="CL22" s="48">
        <f t="shared" si="2"/>
        <v>2.4214386940002441E-8</v>
      </c>
      <c r="CM22" s="48"/>
      <c r="CN22" s="247">
        <f t="shared" si="3"/>
        <v>0.87124527396603557</v>
      </c>
      <c r="CO22" s="360">
        <v>0</v>
      </c>
    </row>
    <row r="23" spans="1:93" ht="19.2" x14ac:dyDescent="0.3">
      <c r="A23" s="30"/>
      <c r="B23" s="42" t="s">
        <v>218</v>
      </c>
      <c r="C23" s="43" t="s">
        <v>219</v>
      </c>
      <c r="D23" s="51">
        <f>'A(IxI)'!D23*D$102</f>
        <v>24.924180979006547</v>
      </c>
      <c r="E23" s="48">
        <f>'A(IxI)'!E23*E$102</f>
        <v>28.51686108674367</v>
      </c>
      <c r="F23" s="48">
        <f>'A(IxI)'!F23*F$102</f>
        <v>73.357952457804785</v>
      </c>
      <c r="G23" s="48">
        <f>'A(IxI)'!G23*G$102</f>
        <v>11.173051140210454</v>
      </c>
      <c r="H23" s="48">
        <f>'A(IxI)'!H23*H$102</f>
        <v>266.66816422869823</v>
      </c>
      <c r="I23" s="48">
        <f>'A(IxI)'!I23*I$102</f>
        <v>40.570202245383854</v>
      </c>
      <c r="J23" s="48">
        <f>'A(IxI)'!J23*J$102</f>
        <v>35.546839820034478</v>
      </c>
      <c r="K23" s="48">
        <f>'A(IxI)'!K23*K$102</f>
        <v>73.467300080456567</v>
      </c>
      <c r="L23" s="48">
        <f>'A(IxI)'!L23*L$102</f>
        <v>41.184621462612363</v>
      </c>
      <c r="M23" s="48">
        <f>'A(IxI)'!M23*M$102</f>
        <v>174.80937037081185</v>
      </c>
      <c r="N23" s="48">
        <f>'A(IxI)'!N23*N$102</f>
        <v>11.071257657449532</v>
      </c>
      <c r="O23" s="48">
        <f>'A(IxI)'!O23*O$102</f>
        <v>743.78906666247804</v>
      </c>
      <c r="P23" s="48">
        <f>'A(IxI)'!P23*P$102</f>
        <v>47.824009079414083</v>
      </c>
      <c r="Q23" s="48">
        <f>'A(IxI)'!Q23*Q$102</f>
        <v>17.69494207659929</v>
      </c>
      <c r="R23" s="48">
        <f>'A(IxI)'!R23*R$102</f>
        <v>71.468904244766506</v>
      </c>
      <c r="S23" s="48">
        <f>'A(IxI)'!S23*S$102</f>
        <v>8.4382496526004136</v>
      </c>
      <c r="T23" s="48">
        <f>'A(IxI)'!T23*T$102</f>
        <v>300.07439143765328</v>
      </c>
      <c r="U23" s="48">
        <f>'A(IxI)'!U23*U$102</f>
        <v>419.82873534404871</v>
      </c>
      <c r="V23" s="48">
        <f>'A(IxI)'!V23*V$102</f>
        <v>1062.2653601611414</v>
      </c>
      <c r="W23" s="48">
        <f>'A(IxI)'!W23*W$102</f>
        <v>301.29701086420113</v>
      </c>
      <c r="X23" s="48">
        <f>'A(IxI)'!X23*X$102</f>
        <v>177.26136571996651</v>
      </c>
      <c r="Y23" s="48">
        <f>'A(IxI)'!Y23*Y$102</f>
        <v>52.490464859623494</v>
      </c>
      <c r="Z23" s="48">
        <f>'A(IxI)'!Z23*Z$102</f>
        <v>374.7828405400557</v>
      </c>
      <c r="AA23" s="48">
        <f>'A(IxI)'!AA23*AA$102</f>
        <v>84.786444451892834</v>
      </c>
      <c r="AB23" s="48">
        <f>'A(IxI)'!AB23*AB$102</f>
        <v>50.89069339673707</v>
      </c>
      <c r="AC23" s="48">
        <f>'A(IxI)'!AC23*AC$102</f>
        <v>31.205253558852988</v>
      </c>
      <c r="AD23" s="48">
        <f>'A(IxI)'!AD23*AD$102</f>
        <v>43.963491735930198</v>
      </c>
      <c r="AE23" s="48">
        <f>'A(IxI)'!AE23*AE$102</f>
        <v>399.14772623028034</v>
      </c>
      <c r="AF23" s="48">
        <f>'A(IxI)'!AF23*AF$102</f>
        <v>131.05035903739216</v>
      </c>
      <c r="AG23" s="48">
        <f>'A(IxI)'!AG23*AG$102</f>
        <v>30.931158304606029</v>
      </c>
      <c r="AH23" s="48">
        <f>'A(IxI)'!AH23*AH$102</f>
        <v>50.711134245829214</v>
      </c>
      <c r="AI23" s="48">
        <f>'A(IxI)'!AI23*AI$102</f>
        <v>38.192541177475555</v>
      </c>
      <c r="AJ23" s="48">
        <f>'A(IxI)'!AJ23*AJ$102</f>
        <v>0</v>
      </c>
      <c r="AK23" s="48">
        <f>'A(IxI)'!AK23*AK$102</f>
        <v>39.987392542556897</v>
      </c>
      <c r="AL23" s="48">
        <f>'A(IxI)'!AL23*AL$102</f>
        <v>56.979290294283956</v>
      </c>
      <c r="AM23" s="48">
        <f>'A(IxI)'!AM23*AM$102</f>
        <v>21.370656899046317</v>
      </c>
      <c r="AN23" s="48">
        <f>'A(IxI)'!AN23*AN$102</f>
        <v>58.78874656746688</v>
      </c>
      <c r="AO23" s="48">
        <f>'A(IxI)'!AO23*AO$102</f>
        <v>102.5287609909889</v>
      </c>
      <c r="AP23" s="48">
        <f>'A(IxI)'!AP23*AP$102</f>
        <v>33.329114264183005</v>
      </c>
      <c r="AQ23" s="48">
        <f>'A(IxI)'!AQ23*AQ$102</f>
        <v>303.53685728253117</v>
      </c>
      <c r="AR23" s="48">
        <f>'A(IxI)'!AR23*AR$102</f>
        <v>42.304053070569125</v>
      </c>
      <c r="AS23" s="48">
        <f>'A(IxI)'!AS23*AS$102</f>
        <v>82.471145199824491</v>
      </c>
      <c r="AT23" s="48">
        <f>'A(IxI)'!AT23*AT$102</f>
        <v>55.728071172015007</v>
      </c>
      <c r="AU23" s="48">
        <f>'A(IxI)'!AU23*AU$102</f>
        <v>14.470317843073522</v>
      </c>
      <c r="AV23" s="48">
        <f>'A(IxI)'!AV23*AV$102</f>
        <v>95.63162983421158</v>
      </c>
      <c r="AW23" s="48">
        <f>'A(IxI)'!AW23*AW$102</f>
        <v>47.942322064139994</v>
      </c>
      <c r="AX23" s="48">
        <f>'A(IxI)'!AX23*AX$102</f>
        <v>52.39661071413223</v>
      </c>
      <c r="AY23" s="48">
        <f>'A(IxI)'!AY23*AY$102</f>
        <v>348995.60343538306</v>
      </c>
      <c r="AZ23" s="48">
        <f>'A(IxI)'!AZ23*AZ$102</f>
        <v>94.245870542177173</v>
      </c>
      <c r="BA23" s="48">
        <f>'A(IxI)'!BA23*BA$102</f>
        <v>10.134720573635329</v>
      </c>
      <c r="BB23" s="48">
        <f>'A(IxI)'!BB23*BB$102</f>
        <v>34.878074640699836</v>
      </c>
      <c r="BC23" s="48">
        <f>'A(IxI)'!BC23*BC$102</f>
        <v>11.156082847518382</v>
      </c>
      <c r="BD23" s="48">
        <f>'A(IxI)'!BD23*BD$102</f>
        <v>66.053174911248504</v>
      </c>
      <c r="BE23" s="48">
        <f>'A(IxI)'!BE23*BE$102</f>
        <v>35.873064312980283</v>
      </c>
      <c r="BF23" s="48">
        <f>'A(IxI)'!BF23*BF$102</f>
        <v>54.837006775828833</v>
      </c>
      <c r="BG23" s="48">
        <f>'A(IxI)'!BG23*BG$102</f>
        <v>69.33188118719778</v>
      </c>
      <c r="BH23" s="48">
        <f>'A(IxI)'!BH23*BH$102</f>
        <v>34.566894112166906</v>
      </c>
      <c r="BI23" s="48">
        <f>'A(IxI)'!BI23*BI$102</f>
        <v>3291.9472894463061</v>
      </c>
      <c r="BJ23" s="48">
        <f>'A(IxI)'!BJ23*BJ$102</f>
        <v>322.80025659390355</v>
      </c>
      <c r="BK23" s="48">
        <f>'A(IxI)'!BK23*BK$102</f>
        <v>956.75851726181133</v>
      </c>
      <c r="BL23" s="48">
        <f>'A(IxI)'!BL23*BL$102</f>
        <v>6.8876741782617605</v>
      </c>
      <c r="BM23" s="48">
        <f>'A(IxI)'!BM23*BM$102</f>
        <v>18.010284923677442</v>
      </c>
      <c r="BN23" s="48">
        <f>'A(IxI)'!BN23*BN$102</f>
        <v>145.85888875268381</v>
      </c>
      <c r="BO23" s="48">
        <f>'A(IxI)'!BO23*BO$102</f>
        <v>51.178412105047151</v>
      </c>
      <c r="BP23" s="48">
        <f>'A(IxI)'!BP23*BP$102</f>
        <v>37.052135972052376</v>
      </c>
      <c r="BQ23" s="48">
        <f>'A(IxI)'!BQ23*BQ$102</f>
        <v>33.450185560440381</v>
      </c>
      <c r="BR23" s="48">
        <f>'A(IxI)'!BR23*BR$102</f>
        <v>3.6789355570893085</v>
      </c>
      <c r="BS23" s="48">
        <f>'A(IxI)'!BS23*BS$102</f>
        <v>8.0825128332551373</v>
      </c>
      <c r="BT23" s="48">
        <f>'A(IxI)'!BT23*BT$102</f>
        <v>79.10470479208314</v>
      </c>
      <c r="BU23" s="48">
        <f>'A(IxI)'!BU23*BU$102</f>
        <v>86.69654512403163</v>
      </c>
      <c r="BV23" s="48">
        <f>'A(IxI)'!BV23*BV$102</f>
        <v>61.61122228841937</v>
      </c>
      <c r="BW23" s="48">
        <f>'A(IxI)'!BW23*BW$102</f>
        <v>51.805951800971286</v>
      </c>
      <c r="BX23" s="48">
        <f>'A(IxI)'!BX23*BX$102</f>
        <v>105.80407162198226</v>
      </c>
      <c r="BY23" s="48">
        <f>'A(IxI)'!BY23*BY$102</f>
        <v>159.99167804241935</v>
      </c>
      <c r="BZ23" s="48">
        <f>'A(IxI)'!BZ23*BZ$102</f>
        <v>57.235251448018261</v>
      </c>
      <c r="CA23" s="55">
        <f>'A(IxI)'!CA23*CA$102</f>
        <v>0</v>
      </c>
      <c r="CB23" s="83">
        <f t="shared" si="0"/>
        <v>361111.48363663873</v>
      </c>
      <c r="CC23" s="51">
        <f>'Sim_F(IxI)'!B17</f>
        <v>9912.0656913883304</v>
      </c>
      <c r="CD23" s="48">
        <f>'Sim_F(IxI)'!C17</f>
        <v>0</v>
      </c>
      <c r="CE23" s="48">
        <f>'Sim_F(IxI)'!D17</f>
        <v>0</v>
      </c>
      <c r="CF23" s="48">
        <f>'Sim_F(IxI)'!E17</f>
        <v>1917.42513301655</v>
      </c>
      <c r="CG23" s="48">
        <f>'Sim_F(IxI)'!F17</f>
        <v>-2241</v>
      </c>
      <c r="CH23" s="82">
        <f>'Sim_F(IxI)'!G17</f>
        <v>3316095.02553896</v>
      </c>
      <c r="CI23" s="93">
        <f t="shared" si="1"/>
        <v>3686795.0000000037</v>
      </c>
      <c r="CJ23" s="127"/>
      <c r="CK23" s="48">
        <f>+'(I-AIxI)-1xSim_F(IxI)'!H16</f>
        <v>3686795.0000000042</v>
      </c>
      <c r="CL23" s="48">
        <f t="shared" si="2"/>
        <v>0</v>
      </c>
      <c r="CM23" s="48"/>
      <c r="CN23" s="247">
        <f t="shared" si="3"/>
        <v>0.90205273587583845</v>
      </c>
      <c r="CO23" s="360">
        <v>0</v>
      </c>
    </row>
    <row r="24" spans="1:93" ht="19.2" x14ac:dyDescent="0.3">
      <c r="A24" s="30"/>
      <c r="B24" s="42" t="s">
        <v>222</v>
      </c>
      <c r="C24" s="43" t="s">
        <v>223</v>
      </c>
      <c r="D24" s="51">
        <f>'A(IxI)'!D24*D$102</f>
        <v>870.39966157504716</v>
      </c>
      <c r="E24" s="48">
        <f>'A(IxI)'!E24*E$102</f>
        <v>934.80719499365489</v>
      </c>
      <c r="F24" s="48">
        <f>'A(IxI)'!F24*F$102</f>
        <v>2725.1013086730577</v>
      </c>
      <c r="G24" s="48">
        <f>'A(IxI)'!G24*G$102</f>
        <v>2266.9723259538687</v>
      </c>
      <c r="H24" s="48">
        <f>'A(IxI)'!H24*H$102</f>
        <v>24375.517856837625</v>
      </c>
      <c r="I24" s="48">
        <f>'A(IxI)'!I24*I$102</f>
        <v>1887.2542547720072</v>
      </c>
      <c r="J24" s="48">
        <f>'A(IxI)'!J24*J$102</f>
        <v>1799.1646785678715</v>
      </c>
      <c r="K24" s="48">
        <f>'A(IxI)'!K24*K$102</f>
        <v>4162.8395897297869</v>
      </c>
      <c r="L24" s="48">
        <f>'A(IxI)'!L24*L$102</f>
        <v>1472.1856491425178</v>
      </c>
      <c r="M24" s="48">
        <f>'A(IxI)'!M24*M$102</f>
        <v>1855.9185093940307</v>
      </c>
      <c r="N24" s="48">
        <f>'A(IxI)'!N24*N$102</f>
        <v>824.95615573143937</v>
      </c>
      <c r="O24" s="48">
        <f>'A(IxI)'!O24*O$102</f>
        <v>401.46213548948043</v>
      </c>
      <c r="P24" s="48">
        <f>'A(IxI)'!P24*P$102</f>
        <v>326.92204773104845</v>
      </c>
      <c r="Q24" s="48">
        <f>'A(IxI)'!Q24*Q$102</f>
        <v>5.5214044498782435</v>
      </c>
      <c r="R24" s="48">
        <f>'A(IxI)'!R24*R$102</f>
        <v>23176.52884419883</v>
      </c>
      <c r="S24" s="48">
        <f>'A(IxI)'!S24*S$102</f>
        <v>2262.2351140609467</v>
      </c>
      <c r="T24" s="48">
        <f>'A(IxI)'!T24*T$102</f>
        <v>93.63308865359032</v>
      </c>
      <c r="U24" s="48">
        <f>'A(IxI)'!U24*U$102</f>
        <v>131.00038629574706</v>
      </c>
      <c r="V24" s="48">
        <f>'A(IxI)'!V24*V$102</f>
        <v>331.4617624152433</v>
      </c>
      <c r="W24" s="48">
        <f>'A(IxI)'!W24*W$102</f>
        <v>94.014586163614112</v>
      </c>
      <c r="X24" s="48">
        <f>'A(IxI)'!X24*X$102</f>
        <v>55.31138159372891</v>
      </c>
      <c r="Y24" s="48">
        <f>'A(IxI)'!Y24*Y$102</f>
        <v>16.378753035613258</v>
      </c>
      <c r="Z24" s="48">
        <f>'A(IxI)'!Z24*Z$102</f>
        <v>116.94458419462445</v>
      </c>
      <c r="AA24" s="48">
        <f>'A(IxI)'!AA24*AA$102</f>
        <v>26.456161860237273</v>
      </c>
      <c r="AB24" s="48">
        <f>'A(IxI)'!AB24*AB$102</f>
        <v>15.879571674310561</v>
      </c>
      <c r="AC24" s="48">
        <f>'A(IxI)'!AC24*AC$102</f>
        <v>9.7370663952206051</v>
      </c>
      <c r="AD24" s="48">
        <f>'A(IxI)'!AD24*AD$102</f>
        <v>13.718056710903948</v>
      </c>
      <c r="AE24" s="48">
        <f>'A(IxI)'!AE24*AE$102</f>
        <v>487.60383694100153</v>
      </c>
      <c r="AF24" s="48">
        <f>'A(IxI)'!AF24*AF$102</f>
        <v>40.892026230710123</v>
      </c>
      <c r="AG24" s="48">
        <f>'A(IxI)'!AG24*AG$102</f>
        <v>9.6515396526102624</v>
      </c>
      <c r="AH24" s="48">
        <f>'A(IxI)'!AH24*AH$102</f>
        <v>15.823543308094596</v>
      </c>
      <c r="AI24" s="48">
        <f>'A(IxI)'!AI24*AI$102</f>
        <v>11.917330155510671</v>
      </c>
      <c r="AJ24" s="48">
        <f>'A(IxI)'!AJ24*AJ$102</f>
        <v>0</v>
      </c>
      <c r="AK24" s="48">
        <f>'A(IxI)'!AK24*AK$102</f>
        <v>12.477382868377992</v>
      </c>
      <c r="AL24" s="48">
        <f>'A(IxI)'!AL24*AL$102</f>
        <v>17.779414344498665</v>
      </c>
      <c r="AM24" s="48">
        <f>'A(IxI)'!AM24*AM$102</f>
        <v>6.6683484799455233</v>
      </c>
      <c r="AN24" s="48">
        <f>'A(IxI)'!AN24*AN$102</f>
        <v>464.17753682162487</v>
      </c>
      <c r="AO24" s="48">
        <f>'A(IxI)'!AO24*AO$102</f>
        <v>43.227995255253404</v>
      </c>
      <c r="AP24" s="48">
        <f>'A(IxI)'!AP24*AP$102</f>
        <v>10.399780853316404</v>
      </c>
      <c r="AQ24" s="48">
        <f>'A(IxI)'!AQ24*AQ$102</f>
        <v>626.83982738240036</v>
      </c>
      <c r="AR24" s="48">
        <f>'A(IxI)'!AR24*AR$102</f>
        <v>1471.7992674493967</v>
      </c>
      <c r="AS24" s="48">
        <f>'A(IxI)'!AS24*AS$102</f>
        <v>875.7565439817763</v>
      </c>
      <c r="AT24" s="48">
        <f>'A(IxI)'!AT24*AT$102</f>
        <v>32.70391138892046</v>
      </c>
      <c r="AU24" s="48">
        <f>'A(IxI)'!AU24*AU$102</f>
        <v>10.944808147940298</v>
      </c>
      <c r="AV24" s="48">
        <f>'A(IxI)'!AV24*AV$102</f>
        <v>40.862375493263492</v>
      </c>
      <c r="AW24" s="48">
        <f>'A(IxI)'!AW24*AW$102</f>
        <v>3899.3279956600486</v>
      </c>
      <c r="AX24" s="48">
        <f>'A(IxI)'!AX24*AX$102</f>
        <v>80520.715891717293</v>
      </c>
      <c r="AY24" s="48">
        <f>'A(IxI)'!AY24*AY$102</f>
        <v>19.806848458431382</v>
      </c>
      <c r="AZ24" s="48">
        <f>'A(IxI)'!AZ24*AZ$102</f>
        <v>178.06059169258711</v>
      </c>
      <c r="BA24" s="48">
        <f>'A(IxI)'!BA24*BA$102</f>
        <v>3.1623664565449094</v>
      </c>
      <c r="BB24" s="48">
        <f>'A(IxI)'!BB24*BB$102</f>
        <v>10.883107482957961</v>
      </c>
      <c r="BC24" s="48">
        <f>'A(IxI)'!BC24*BC$102</f>
        <v>3.4810651095014125</v>
      </c>
      <c r="BD24" s="48">
        <f>'A(IxI)'!BD24*BD$102</f>
        <v>20.610765059573694</v>
      </c>
      <c r="BE24" s="48">
        <f>'A(IxI)'!BE24*BE$102</f>
        <v>11.193577016021692</v>
      </c>
      <c r="BF24" s="48">
        <f>'A(IxI)'!BF24*BF$102</f>
        <v>17.110951362224167</v>
      </c>
      <c r="BG24" s="48">
        <f>'A(IxI)'!BG24*BG$102</f>
        <v>21.633829353511601</v>
      </c>
      <c r="BH24" s="48">
        <f>'A(IxI)'!BH24*BH$102</f>
        <v>283.88100983089851</v>
      </c>
      <c r="BI24" s="48">
        <f>'A(IxI)'!BI24*BI$102</f>
        <v>133357.19499779883</v>
      </c>
      <c r="BJ24" s="48">
        <f>'A(IxI)'!BJ24*BJ$102</f>
        <v>100.72430672358242</v>
      </c>
      <c r="BK24" s="48">
        <f>'A(IxI)'!BK24*BK$102</f>
        <v>298.54015411863486</v>
      </c>
      <c r="BL24" s="48">
        <f>'A(IxI)'!BL24*BL$102</f>
        <v>2.1491810875978099</v>
      </c>
      <c r="BM24" s="48">
        <f>'A(IxI)'!BM24*BM$102</f>
        <v>5.6198017993330911</v>
      </c>
      <c r="BN24" s="48">
        <f>'A(IxI)'!BN24*BN$102</f>
        <v>45.512775002433735</v>
      </c>
      <c r="BO24" s="48">
        <f>'A(IxI)'!BO24*BO$102</f>
        <v>15.969349383076208</v>
      </c>
      <c r="BP24" s="48">
        <f>'A(IxI)'!BP24*BP$102</f>
        <v>11.561486188990118</v>
      </c>
      <c r="BQ24" s="48">
        <f>'A(IxI)'!BQ24*BQ$102</f>
        <v>10.437559083446491</v>
      </c>
      <c r="BR24" s="48">
        <f>'A(IxI)'!BR24*BR$102</f>
        <v>1.1479490053031005</v>
      </c>
      <c r="BS24" s="48">
        <f>'A(IxI)'!BS24*BS$102</f>
        <v>2.5220100823471836</v>
      </c>
      <c r="BT24" s="48">
        <f>'A(IxI)'!BT24*BT$102</f>
        <v>24.683272042066651</v>
      </c>
      <c r="BU24" s="48">
        <f>'A(IxI)'!BU24*BU$102</f>
        <v>226.08362938011413</v>
      </c>
      <c r="BV24" s="48">
        <f>'A(IxI)'!BV24*BV$102</f>
        <v>19.224729611044477</v>
      </c>
      <c r="BW24" s="48">
        <f>'A(IxI)'!BW24*BW$102</f>
        <v>25.489984736478384</v>
      </c>
      <c r="BX24" s="48">
        <f>'A(IxI)'!BX24*BX$102</f>
        <v>33.014353442920147</v>
      </c>
      <c r="BY24" s="48">
        <f>'A(IxI)'!BY24*BY$102</f>
        <v>49.922670515837666</v>
      </c>
      <c r="BZ24" s="48">
        <f>'A(IxI)'!BZ24*BZ$102</f>
        <v>17.859282650769909</v>
      </c>
      <c r="CA24" s="55">
        <f>'A(IxI)'!CA24*CA$102</f>
        <v>0</v>
      </c>
      <c r="CB24" s="83">
        <f t="shared" si="0"/>
        <v>293669.37309090095</v>
      </c>
      <c r="CC24" s="51">
        <f>'Sim_F(IxI)'!B18</f>
        <v>4196.3447587741102</v>
      </c>
      <c r="CD24" s="48">
        <f>'Sim_F(IxI)'!C18</f>
        <v>0</v>
      </c>
      <c r="CE24" s="48">
        <f>'Sim_F(IxI)'!D18</f>
        <v>0</v>
      </c>
      <c r="CF24" s="48">
        <f>'Sim_F(IxI)'!E18</f>
        <v>598.29976362265597</v>
      </c>
      <c r="CG24" s="48">
        <f>'Sim_F(IxI)'!F18</f>
        <v>3673.8642971744898</v>
      </c>
      <c r="CH24" s="82">
        <f>'Sim_F(IxI)'!G18</f>
        <v>6331.1180895275902</v>
      </c>
      <c r="CI24" s="93">
        <f t="shared" si="1"/>
        <v>308468.99999999977</v>
      </c>
      <c r="CJ24" s="127"/>
      <c r="CK24" s="48">
        <f>+'(I-AIxI)-1xSim_F(IxI)'!H17</f>
        <v>308468.99999999983</v>
      </c>
      <c r="CL24" s="48">
        <f t="shared" si="2"/>
        <v>0</v>
      </c>
      <c r="CM24" s="48"/>
      <c r="CN24" s="247">
        <f t="shared" si="3"/>
        <v>4.797767979634536E-2</v>
      </c>
      <c r="CO24" s="360">
        <v>0</v>
      </c>
    </row>
    <row r="25" spans="1:93" ht="19.2" x14ac:dyDescent="0.3">
      <c r="A25" s="30"/>
      <c r="B25" s="42" t="s">
        <v>240</v>
      </c>
      <c r="C25" s="43" t="s">
        <v>241</v>
      </c>
      <c r="D25" s="51">
        <f>'A(IxI)'!D25*D$102</f>
        <v>34.899139817882919</v>
      </c>
      <c r="E25" s="48">
        <f>'A(IxI)'!E25*E$102</f>
        <v>39.983904493486456</v>
      </c>
      <c r="F25" s="48">
        <f>'A(IxI)'!F25*F$102</f>
        <v>103.10646004459613</v>
      </c>
      <c r="G25" s="48">
        <f>'A(IxI)'!G25*G$102</f>
        <v>15.602299519062786</v>
      </c>
      <c r="H25" s="48">
        <f>'A(IxI)'!H25*H$102</f>
        <v>373.03642267555733</v>
      </c>
      <c r="I25" s="48">
        <f>'A(IxI)'!I25*I$102</f>
        <v>56.826625270149009</v>
      </c>
      <c r="J25" s="48">
        <f>'A(IxI)'!J25*J$102</f>
        <v>49.65208628323245</v>
      </c>
      <c r="K25" s="48">
        <f>'A(IxI)'!K25*K$102</f>
        <v>102.62172068778742</v>
      </c>
      <c r="L25" s="48">
        <f>'A(IxI)'!L25*L$102</f>
        <v>57.939947499387799</v>
      </c>
      <c r="M25" s="48">
        <f>'A(IxI)'!M25*M$102</f>
        <v>52988.179876801369</v>
      </c>
      <c r="N25" s="48">
        <f>'A(IxI)'!N25*N$102</f>
        <v>15.456925185646439</v>
      </c>
      <c r="O25" s="48">
        <f>'A(IxI)'!O25*O$102</f>
        <v>114555.42232274426</v>
      </c>
      <c r="P25" s="48">
        <f>'A(IxI)'!P25*P$102</f>
        <v>71.034558128898908</v>
      </c>
      <c r="Q25" s="48">
        <f>'A(IxI)'!Q25*Q$102</f>
        <v>25.006421126629537</v>
      </c>
      <c r="R25" s="48">
        <f>'A(IxI)'!R25*R$102</f>
        <v>144.18031351587211</v>
      </c>
      <c r="S25" s="48">
        <f>'A(IxI)'!S25*S$102</f>
        <v>18.461834952516227</v>
      </c>
      <c r="T25" s="48">
        <f>'A(IxI)'!T25*T$102</f>
        <v>122744.0432533893</v>
      </c>
      <c r="U25" s="48">
        <f>'A(IxI)'!U25*U$102</f>
        <v>1693.2637707268832</v>
      </c>
      <c r="V25" s="48">
        <f>'A(IxI)'!V25*V$102</f>
        <v>65695.192056687447</v>
      </c>
      <c r="W25" s="48">
        <f>'A(IxI)'!W25*W$102</f>
        <v>535.13711870109341</v>
      </c>
      <c r="X25" s="48">
        <f>'A(IxI)'!X25*X$102</f>
        <v>4839.591803590426</v>
      </c>
      <c r="Y25" s="48">
        <f>'A(IxI)'!Y25*Y$102</f>
        <v>1063.0337382703988</v>
      </c>
      <c r="Z25" s="48">
        <f>'A(IxI)'!Z25*Z$102</f>
        <v>523.40816049550233</v>
      </c>
      <c r="AA25" s="48">
        <f>'A(IxI)'!AA25*AA$102</f>
        <v>118.53819203079819</v>
      </c>
      <c r="AB25" s="48">
        <f>'A(IxI)'!AB25*AB$102</f>
        <v>115.99009735834119</v>
      </c>
      <c r="AC25" s="48">
        <f>'A(IxI)'!AC25*AC$102</f>
        <v>315.02866636553347</v>
      </c>
      <c r="AD25" s="48">
        <f>'A(IxI)'!AD25*AD$102</f>
        <v>67.398569001773666</v>
      </c>
      <c r="AE25" s="48">
        <f>'A(IxI)'!AE25*AE$102</f>
        <v>48610.659039107777</v>
      </c>
      <c r="AF25" s="48">
        <f>'A(IxI)'!AF25*AF$102</f>
        <v>8402.6158070122601</v>
      </c>
      <c r="AG25" s="48">
        <f>'A(IxI)'!AG25*AG$102</f>
        <v>43.455455310080438</v>
      </c>
      <c r="AH25" s="48">
        <f>'A(IxI)'!AH25*AH$102</f>
        <v>3243.3029254567377</v>
      </c>
      <c r="AI25" s="48">
        <f>'A(IxI)'!AI25*AI$102</f>
        <v>55.487434216888055</v>
      </c>
      <c r="AJ25" s="48">
        <f>'A(IxI)'!AJ25*AJ$102</f>
        <v>0</v>
      </c>
      <c r="AK25" s="48">
        <f>'A(IxI)'!AK25*AK$102</f>
        <v>64.707162242236691</v>
      </c>
      <c r="AL25" s="48">
        <f>'A(IxI)'!AL25*AL$102</f>
        <v>90.650718116857618</v>
      </c>
      <c r="AM25" s="48">
        <f>'A(IxI)'!AM25*AM$102</f>
        <v>115.10199037919331</v>
      </c>
      <c r="AN25" s="48">
        <f>'A(IxI)'!AN25*AN$102</f>
        <v>86.162451280603577</v>
      </c>
      <c r="AO25" s="48">
        <f>'A(IxI)'!AO25*AO$102</f>
        <v>147.61152626984546</v>
      </c>
      <c r="AP25" s="48">
        <f>'A(IxI)'!AP25*AP$102</f>
        <v>47.556008988027529</v>
      </c>
      <c r="AQ25" s="48">
        <f>'A(IxI)'!AQ25*AQ$102</f>
        <v>430.35950087513464</v>
      </c>
      <c r="AR25" s="48">
        <f>'A(IxI)'!AR25*AR$102</f>
        <v>129.98176730592783</v>
      </c>
      <c r="AS25" s="48">
        <f>'A(IxI)'!AS25*AS$102</f>
        <v>110.4369684974624</v>
      </c>
      <c r="AT25" s="48">
        <f>'A(IxI)'!AT25*AT$102</f>
        <v>80.379370596904081</v>
      </c>
      <c r="AU25" s="48">
        <f>'A(IxI)'!AU25*AU$102</f>
        <v>20.511672986049206</v>
      </c>
      <c r="AV25" s="48">
        <f>'A(IxI)'!AV25*AV$102</f>
        <v>137.51833181935658</v>
      </c>
      <c r="AW25" s="48">
        <f>'A(IxI)'!AW25*AW$102</f>
        <v>26.460651386211797</v>
      </c>
      <c r="AX25" s="48">
        <f>'A(IxI)'!AX25*AX$102</f>
        <v>75.304269325292367</v>
      </c>
      <c r="AY25" s="48">
        <f>'A(IxI)'!AY25*AY$102</f>
        <v>93.826387144718353</v>
      </c>
      <c r="AZ25" s="48">
        <f>'A(IxI)'!AZ25*AZ$102</f>
        <v>99.31270655405028</v>
      </c>
      <c r="BA25" s="48">
        <f>'A(IxI)'!BA25*BA$102</f>
        <v>14.432436515812133</v>
      </c>
      <c r="BB25" s="48">
        <f>'A(IxI)'!BB25*BB$102</f>
        <v>50.279874762791145</v>
      </c>
      <c r="BC25" s="48">
        <f>'A(IxI)'!BC25*BC$102</f>
        <v>17.081718440351441</v>
      </c>
      <c r="BD25" s="48">
        <f>'A(IxI)'!BD25*BD$102</f>
        <v>93.769463778960443</v>
      </c>
      <c r="BE25" s="48">
        <f>'A(IxI)'!BE25*BE$102</f>
        <v>56.089792213566277</v>
      </c>
      <c r="BF25" s="48">
        <f>'A(IxI)'!BF25*BF$102</f>
        <v>80.896296000682611</v>
      </c>
      <c r="BG25" s="48">
        <f>'A(IxI)'!BG25*BG$102</f>
        <v>99.764722169598059</v>
      </c>
      <c r="BH25" s="48">
        <f>'A(IxI)'!BH25*BH$102</f>
        <v>52.234872319574798</v>
      </c>
      <c r="BI25" s="48">
        <f>'A(IxI)'!BI25*BI$102</f>
        <v>857.50095778966465</v>
      </c>
      <c r="BJ25" s="48">
        <f>'A(IxI)'!BJ25*BJ$102</f>
        <v>450.67142057904823</v>
      </c>
      <c r="BK25" s="48">
        <f>'A(IxI)'!BK25*BK$102</f>
        <v>1344.000425121186</v>
      </c>
      <c r="BL25" s="48">
        <f>'A(IxI)'!BL25*BL$102</f>
        <v>9.620284576939202</v>
      </c>
      <c r="BM25" s="48">
        <f>'A(IxI)'!BM25*BM$102</f>
        <v>27329.389394956084</v>
      </c>
      <c r="BN25" s="48">
        <f>'A(IxI)'!BN25*BN$102</f>
        <v>195311.74705975692</v>
      </c>
      <c r="BO25" s="48">
        <f>'A(IxI)'!BO25*BO$102</f>
        <v>71.451763792672679</v>
      </c>
      <c r="BP25" s="48">
        <f>'A(IxI)'!BP25*BP$102</f>
        <v>52.549296344114282</v>
      </c>
      <c r="BQ25" s="48">
        <f>'A(IxI)'!BQ25*BQ$102</f>
        <v>46.714805615490192</v>
      </c>
      <c r="BR25" s="48">
        <f>'A(IxI)'!BR25*BR$102</f>
        <v>5.1500523022736981</v>
      </c>
      <c r="BS25" s="48">
        <f>'A(IxI)'!BS25*BS$102</f>
        <v>11.28424611196629</v>
      </c>
      <c r="BT25" s="48">
        <f>'A(IxI)'!BT25*BT$102</f>
        <v>4556.0462899521808</v>
      </c>
      <c r="BU25" s="48">
        <f>'A(IxI)'!BU25*BU$102</f>
        <v>678.16052487093123</v>
      </c>
      <c r="BV25" s="48">
        <f>'A(IxI)'!BV25*BV$102</f>
        <v>86.971557876938476</v>
      </c>
      <c r="BW25" s="48">
        <f>'A(IxI)'!BW25*BW$102</f>
        <v>78.240048761064628</v>
      </c>
      <c r="BX25" s="48">
        <f>'A(IxI)'!BX25*BX$102</f>
        <v>150.49767053788108</v>
      </c>
      <c r="BY25" s="48">
        <f>'A(IxI)'!BY25*BY$102</f>
        <v>1081.3164842695219</v>
      </c>
      <c r="BZ25" s="48">
        <f>'A(IxI)'!BZ25*BZ$102</f>
        <v>13673.855022428428</v>
      </c>
      <c r="CA25" s="55">
        <f>'A(IxI)'!CA25*CA$102</f>
        <v>0</v>
      </c>
      <c r="CB25" s="83">
        <f t="shared" si="0"/>
        <v>674733.15491208015</v>
      </c>
      <c r="CC25" s="51">
        <f>'Sim_F(IxI)'!B19</f>
        <v>2161641.1370888399</v>
      </c>
      <c r="CD25" s="48">
        <f>'Sim_F(IxI)'!C19</f>
        <v>0</v>
      </c>
      <c r="CE25" s="48">
        <f>'Sim_F(IxI)'!D19</f>
        <v>0</v>
      </c>
      <c r="CF25" s="48">
        <f>'Sim_F(IxI)'!E19</f>
        <v>8053.2894328740103</v>
      </c>
      <c r="CG25" s="48">
        <f>'Sim_F(IxI)'!F19</f>
        <v>31640.601603810199</v>
      </c>
      <c r="CH25" s="82">
        <f>'Sim_F(IxI)'!G19</f>
        <v>49347.8169623965</v>
      </c>
      <c r="CI25" s="93">
        <f t="shared" si="1"/>
        <v>2925416.0000000009</v>
      </c>
      <c r="CJ25" s="127"/>
      <c r="CK25" s="48">
        <f>+'(I-AIxI)-1xSim_F(IxI)'!H18</f>
        <v>2925415.9999999981</v>
      </c>
      <c r="CL25" s="48">
        <f t="shared" si="2"/>
        <v>0</v>
      </c>
      <c r="CM25" s="48"/>
      <c r="CN25" s="247">
        <f t="shared" si="3"/>
        <v>0.76935480119337563</v>
      </c>
      <c r="CO25" s="360">
        <v>0</v>
      </c>
    </row>
    <row r="26" spans="1:93" ht="19.2" x14ac:dyDescent="0.3">
      <c r="A26" s="30"/>
      <c r="B26" s="42" t="s">
        <v>260</v>
      </c>
      <c r="C26" s="43" t="s">
        <v>261</v>
      </c>
      <c r="D26" s="51">
        <f>'A(IxI)'!D26*D$102</f>
        <v>92.244508635705657</v>
      </c>
      <c r="E26" s="48">
        <f>'A(IxI)'!E26*E$102</f>
        <v>113.79618789191144</v>
      </c>
      <c r="F26" s="48">
        <f>'A(IxI)'!F26*F$102</f>
        <v>330.80795385506065</v>
      </c>
      <c r="G26" s="48">
        <f>'A(IxI)'!G26*G$102</f>
        <v>34.90846242346263</v>
      </c>
      <c r="H26" s="48">
        <f>'A(IxI)'!H26*H$102</f>
        <v>932.83430536680657</v>
      </c>
      <c r="I26" s="48">
        <f>'A(IxI)'!I26*I$102</f>
        <v>153.15385260400663</v>
      </c>
      <c r="J26" s="48">
        <f>'A(IxI)'!J26*J$102</f>
        <v>113.14236439470099</v>
      </c>
      <c r="K26" s="48">
        <f>'A(IxI)'!K26*K$102</f>
        <v>234.1528619145399</v>
      </c>
      <c r="L26" s="48">
        <f>'A(IxI)'!L26*L$102</f>
        <v>193.92690731678925</v>
      </c>
      <c r="M26" s="48">
        <f>'A(IxI)'!M26*M$102</f>
        <v>1171.0256157476476</v>
      </c>
      <c r="N26" s="48">
        <f>'A(IxI)'!N26*N$102</f>
        <v>34.099285066698513</v>
      </c>
      <c r="O26" s="48">
        <f>'A(IxI)'!O26*O$102</f>
        <v>9433.586738617947</v>
      </c>
      <c r="P26" s="48">
        <f>'A(IxI)'!P26*P$102</f>
        <v>796.4397733887406</v>
      </c>
      <c r="Q26" s="48">
        <f>'A(IxI)'!Q26*Q$102</f>
        <v>100.44936057829349</v>
      </c>
      <c r="R26" s="48">
        <f>'A(IxI)'!R26*R$102</f>
        <v>6976.4064439680897</v>
      </c>
      <c r="S26" s="48">
        <f>'A(IxI)'!S26*S$102</f>
        <v>1042.6092418195608</v>
      </c>
      <c r="T26" s="48">
        <f>'A(IxI)'!T26*T$102</f>
        <v>1294.8079921055341</v>
      </c>
      <c r="U26" s="48">
        <f>'A(IxI)'!U26*U$102</f>
        <v>105304.84305747307</v>
      </c>
      <c r="V26" s="48">
        <f>'A(IxI)'!V26*V$102</f>
        <v>5364.0123593140788</v>
      </c>
      <c r="W26" s="48">
        <f>'A(IxI)'!W26*W$102</f>
        <v>1880.0006971175385</v>
      </c>
      <c r="X26" s="48">
        <f>'A(IxI)'!X26*X$102</f>
        <v>727.96698173376001</v>
      </c>
      <c r="Y26" s="48">
        <f>'A(IxI)'!Y26*Y$102</f>
        <v>242.98753274404342</v>
      </c>
      <c r="Z26" s="48">
        <f>'A(IxI)'!Z26*Z$102</f>
        <v>1179.0134457020235</v>
      </c>
      <c r="AA26" s="48">
        <f>'A(IxI)'!AA26*AA$102</f>
        <v>286.28112054736499</v>
      </c>
      <c r="AB26" s="48">
        <f>'A(IxI)'!AB26*AB$102</f>
        <v>236.5171836256456</v>
      </c>
      <c r="AC26" s="48">
        <f>'A(IxI)'!AC26*AC$102</f>
        <v>115.73099049507272</v>
      </c>
      <c r="AD26" s="48">
        <f>'A(IxI)'!AD26*AD$102</f>
        <v>145.45438544204725</v>
      </c>
      <c r="AE26" s="48">
        <f>'A(IxI)'!AE26*AE$102</f>
        <v>138393.91002754238</v>
      </c>
      <c r="AF26" s="48">
        <f>'A(IxI)'!AF26*AF$102</f>
        <v>1375.5012398619149</v>
      </c>
      <c r="AG26" s="48">
        <f>'A(IxI)'!AG26*AG$102</f>
        <v>136.58218100692631</v>
      </c>
      <c r="AH26" s="48">
        <f>'A(IxI)'!AH26*AH$102</f>
        <v>676.05466616026342</v>
      </c>
      <c r="AI26" s="48">
        <f>'A(IxI)'!AI26*AI$102</f>
        <v>447.17292284200443</v>
      </c>
      <c r="AJ26" s="48">
        <f>'A(IxI)'!AJ26*AJ$102</f>
        <v>0</v>
      </c>
      <c r="AK26" s="48">
        <f>'A(IxI)'!AK26*AK$102</f>
        <v>347.49986568381945</v>
      </c>
      <c r="AL26" s="48">
        <f>'A(IxI)'!AL26*AL$102</f>
        <v>1864.577873243971</v>
      </c>
      <c r="AM26" s="48">
        <f>'A(IxI)'!AM26*AM$102</f>
        <v>156.40728706269769</v>
      </c>
      <c r="AN26" s="48">
        <f>'A(IxI)'!AN26*AN$102</f>
        <v>802.77279136373818</v>
      </c>
      <c r="AO26" s="48">
        <f>'A(IxI)'!AO26*AO$102</f>
        <v>995.66305475115803</v>
      </c>
      <c r="AP26" s="48">
        <f>'A(IxI)'!AP26*AP$102</f>
        <v>258.50313083752548</v>
      </c>
      <c r="AQ26" s="48">
        <f>'A(IxI)'!AQ26*AQ$102</f>
        <v>1936.5002946172533</v>
      </c>
      <c r="AR26" s="48">
        <f>'A(IxI)'!AR26*AR$102</f>
        <v>296.69147009986972</v>
      </c>
      <c r="AS26" s="48">
        <f>'A(IxI)'!AS26*AS$102</f>
        <v>451.4757468616578</v>
      </c>
      <c r="AT26" s="48">
        <f>'A(IxI)'!AT26*AT$102</f>
        <v>196.44935440510028</v>
      </c>
      <c r="AU26" s="48">
        <f>'A(IxI)'!AU26*AU$102</f>
        <v>91.620705187512087</v>
      </c>
      <c r="AV26" s="48">
        <f>'A(IxI)'!AV26*AV$102</f>
        <v>903.83015678054426</v>
      </c>
      <c r="AW26" s="48">
        <f>'A(IxI)'!AW26*AW$102</f>
        <v>168.07853530471866</v>
      </c>
      <c r="AX26" s="48">
        <f>'A(IxI)'!AX26*AX$102</f>
        <v>488.80523438689727</v>
      </c>
      <c r="AY26" s="48">
        <f>'A(IxI)'!AY26*AY$102</f>
        <v>987.4584919931882</v>
      </c>
      <c r="AZ26" s="48">
        <f>'A(IxI)'!AZ26*AZ$102</f>
        <v>3490.3826346505516</v>
      </c>
      <c r="BA26" s="48">
        <f>'A(IxI)'!BA26*BA$102</f>
        <v>74.284153374058704</v>
      </c>
      <c r="BB26" s="48">
        <f>'A(IxI)'!BB26*BB$102</f>
        <v>348.68757767892959</v>
      </c>
      <c r="BC26" s="48">
        <f>'A(IxI)'!BC26*BC$102</f>
        <v>263.58020646369022</v>
      </c>
      <c r="BD26" s="48">
        <f>'A(IxI)'!BD26*BD$102</f>
        <v>439.39076608992576</v>
      </c>
      <c r="BE26" s="48">
        <f>'A(IxI)'!BE26*BE$102</f>
        <v>1024.4504886023349</v>
      </c>
      <c r="BF26" s="48">
        <f>'A(IxI)'!BF26*BF$102</f>
        <v>828.7940974236808</v>
      </c>
      <c r="BG26" s="48">
        <f>'A(IxI)'!BG26*BG$102</f>
        <v>665.22508854358352</v>
      </c>
      <c r="BH26" s="48">
        <f>'A(IxI)'!BH26*BH$102</f>
        <v>711.3247195260908</v>
      </c>
      <c r="BI26" s="48">
        <f>'A(IxI)'!BI26*BI$102</f>
        <v>24416.048744234035</v>
      </c>
      <c r="BJ26" s="48">
        <f>'A(IxI)'!BJ26*BJ$102</f>
        <v>994.21929375769503</v>
      </c>
      <c r="BK26" s="48">
        <f>'A(IxI)'!BK26*BK$102</f>
        <v>4200.6998317041161</v>
      </c>
      <c r="BL26" s="48">
        <f>'A(IxI)'!BL26*BL$102</f>
        <v>21.851448501641045</v>
      </c>
      <c r="BM26" s="48">
        <f>'A(IxI)'!BM26*BM$102</f>
        <v>1627.4786840305935</v>
      </c>
      <c r="BN26" s="48">
        <f>'A(IxI)'!BN26*BN$102</f>
        <v>5555.6181425084187</v>
      </c>
      <c r="BO26" s="48">
        <f>'A(IxI)'!BO26*BO$102</f>
        <v>157.62863783201036</v>
      </c>
      <c r="BP26" s="48">
        <f>'A(IxI)'!BP26*BP$102</f>
        <v>238.84592285680742</v>
      </c>
      <c r="BQ26" s="48">
        <f>'A(IxI)'!BQ26*BQ$102</f>
        <v>105.15134280275969</v>
      </c>
      <c r="BR26" s="48">
        <f>'A(IxI)'!BR26*BR$102</f>
        <v>13.427407195264061</v>
      </c>
      <c r="BS26" s="48">
        <f>'A(IxI)'!BS26*BS$102</f>
        <v>24.894001899681861</v>
      </c>
      <c r="BT26" s="48">
        <f>'A(IxI)'!BT26*BT$102</f>
        <v>1128.9369778216965</v>
      </c>
      <c r="BU26" s="48">
        <f>'A(IxI)'!BU26*BU$102</f>
        <v>851.92421100570482</v>
      </c>
      <c r="BV26" s="48">
        <f>'A(IxI)'!BV26*BV$102</f>
        <v>334.96337314519957</v>
      </c>
      <c r="BW26" s="48">
        <f>'A(IxI)'!BW26*BW$102</f>
        <v>159.83846951704996</v>
      </c>
      <c r="BX26" s="48">
        <f>'A(IxI)'!BX26*BX$102</f>
        <v>749.10283493936652</v>
      </c>
      <c r="BY26" s="48">
        <f>'A(IxI)'!BY26*BY$102</f>
        <v>954.48885492039699</v>
      </c>
      <c r="BZ26" s="48">
        <f>'A(IxI)'!BZ26*BZ$102</f>
        <v>1247.3464205774635</v>
      </c>
      <c r="CA26" s="55">
        <f>'A(IxI)'!CA26*CA$102</f>
        <v>0</v>
      </c>
      <c r="CB26" s="83">
        <f t="shared" si="0"/>
        <v>340135.33897148602</v>
      </c>
      <c r="CC26" s="51">
        <f>'Sim_F(IxI)'!B20</f>
        <v>723773.84939720202</v>
      </c>
      <c r="CD26" s="48">
        <f>'Sim_F(IxI)'!C20</f>
        <v>0</v>
      </c>
      <c r="CE26" s="48">
        <f>'Sim_F(IxI)'!D20</f>
        <v>0</v>
      </c>
      <c r="CF26" s="48">
        <f>'Sim_F(IxI)'!E20</f>
        <v>27093.4422030969</v>
      </c>
      <c r="CG26" s="48">
        <f>'Sim_F(IxI)'!F20</f>
        <v>111338.611367604</v>
      </c>
      <c r="CH26" s="82">
        <f>'Sim_F(IxI)'!G20</f>
        <v>1753573.7580606099</v>
      </c>
      <c r="CI26" s="93">
        <f t="shared" si="1"/>
        <v>2955914.9999999991</v>
      </c>
      <c r="CJ26" s="127"/>
      <c r="CK26" s="48">
        <f>+'(I-AIxI)-1xSim_F(IxI)'!H19</f>
        <v>2955914.9999999893</v>
      </c>
      <c r="CL26" s="48">
        <f t="shared" si="2"/>
        <v>-9.7788870334625244E-9</v>
      </c>
      <c r="CM26" s="48"/>
      <c r="CN26" s="247">
        <f t="shared" si="3"/>
        <v>0.88493060897505971</v>
      </c>
      <c r="CO26" s="360">
        <v>0</v>
      </c>
    </row>
    <row r="27" spans="1:93" ht="19.2" x14ac:dyDescent="0.3">
      <c r="A27" s="30"/>
      <c r="B27" s="42" t="s">
        <v>264</v>
      </c>
      <c r="C27" s="43" t="s">
        <v>265</v>
      </c>
      <c r="D27" s="51">
        <f>'A(IxI)'!D27*D$102</f>
        <v>0</v>
      </c>
      <c r="E27" s="48">
        <f>'A(IxI)'!E27*E$102</f>
        <v>0</v>
      </c>
      <c r="F27" s="48">
        <f>'A(IxI)'!F27*F$102</f>
        <v>0</v>
      </c>
      <c r="G27" s="48">
        <f>'A(IxI)'!G27*G$102</f>
        <v>0</v>
      </c>
      <c r="H27" s="48">
        <f>'A(IxI)'!H27*H$102</f>
        <v>0</v>
      </c>
      <c r="I27" s="48">
        <f>'A(IxI)'!I27*I$102</f>
        <v>0</v>
      </c>
      <c r="J27" s="48">
        <f>'A(IxI)'!J27*J$102</f>
        <v>0</v>
      </c>
      <c r="K27" s="48">
        <f>'A(IxI)'!K27*K$102</f>
        <v>0</v>
      </c>
      <c r="L27" s="48">
        <f>'A(IxI)'!L27*L$102</f>
        <v>0</v>
      </c>
      <c r="M27" s="48">
        <f>'A(IxI)'!M27*M$102</f>
        <v>0</v>
      </c>
      <c r="N27" s="48">
        <f>'A(IxI)'!N27*N$102</f>
        <v>0</v>
      </c>
      <c r="O27" s="48">
        <f>'A(IxI)'!O27*O$102</f>
        <v>2.5036764705882328</v>
      </c>
      <c r="P27" s="48">
        <f>'A(IxI)'!P27*P$102</f>
        <v>0</v>
      </c>
      <c r="Q27" s="48">
        <f>'A(IxI)'!Q27*Q$102</f>
        <v>0</v>
      </c>
      <c r="R27" s="48">
        <f>'A(IxI)'!R27*R$102</f>
        <v>0</v>
      </c>
      <c r="S27" s="48">
        <f>'A(IxI)'!S27*S$102</f>
        <v>0</v>
      </c>
      <c r="T27" s="48">
        <f>'A(IxI)'!T27*T$102</f>
        <v>0</v>
      </c>
      <c r="U27" s="48">
        <f>'A(IxI)'!U27*U$102</f>
        <v>0</v>
      </c>
      <c r="V27" s="48">
        <f>'A(IxI)'!V27*V$102</f>
        <v>0</v>
      </c>
      <c r="W27" s="48">
        <f>'A(IxI)'!W27*W$102</f>
        <v>0</v>
      </c>
      <c r="X27" s="48">
        <f>'A(IxI)'!X27*X$102</f>
        <v>0</v>
      </c>
      <c r="Y27" s="48">
        <f>'A(IxI)'!Y27*Y$102</f>
        <v>0</v>
      </c>
      <c r="Z27" s="48">
        <f>'A(IxI)'!Z27*Z$102</f>
        <v>0</v>
      </c>
      <c r="AA27" s="48">
        <f>'A(IxI)'!AA27*AA$102</f>
        <v>0</v>
      </c>
      <c r="AB27" s="48">
        <f>'A(IxI)'!AB27*AB$102</f>
        <v>0</v>
      </c>
      <c r="AC27" s="48">
        <f>'A(IxI)'!AC27*AC$102</f>
        <v>0</v>
      </c>
      <c r="AD27" s="48">
        <f>'A(IxI)'!AD27*AD$102</f>
        <v>0</v>
      </c>
      <c r="AE27" s="48">
        <f>'A(IxI)'!AE27*AE$102</f>
        <v>0</v>
      </c>
      <c r="AF27" s="48">
        <f>'A(IxI)'!AF27*AF$102</f>
        <v>26.705882352941213</v>
      </c>
      <c r="AG27" s="48">
        <f>'A(IxI)'!AG27*AG$102</f>
        <v>0</v>
      </c>
      <c r="AH27" s="48">
        <f>'A(IxI)'!AH27*AH$102</f>
        <v>0</v>
      </c>
      <c r="AI27" s="48">
        <f>'A(IxI)'!AI27*AI$102</f>
        <v>0</v>
      </c>
      <c r="AJ27" s="48">
        <f>'A(IxI)'!AJ27*AJ$102</f>
        <v>0</v>
      </c>
      <c r="AK27" s="48">
        <f>'A(IxI)'!AK27*AK$102</f>
        <v>0</v>
      </c>
      <c r="AL27" s="48">
        <f>'A(IxI)'!AL27*AL$102</f>
        <v>0</v>
      </c>
      <c r="AM27" s="48">
        <f>'A(IxI)'!AM27*AM$102</f>
        <v>0</v>
      </c>
      <c r="AN27" s="48">
        <f>'A(IxI)'!AN27*AN$102</f>
        <v>0</v>
      </c>
      <c r="AO27" s="48">
        <f>'A(IxI)'!AO27*AO$102</f>
        <v>0</v>
      </c>
      <c r="AP27" s="48">
        <f>'A(IxI)'!AP27*AP$102</f>
        <v>0</v>
      </c>
      <c r="AQ27" s="48">
        <f>'A(IxI)'!AQ27*AQ$102</f>
        <v>0</v>
      </c>
      <c r="AR27" s="48">
        <f>'A(IxI)'!AR27*AR$102</f>
        <v>0</v>
      </c>
      <c r="AS27" s="48">
        <f>'A(IxI)'!AS27*AS$102</f>
        <v>0</v>
      </c>
      <c r="AT27" s="48">
        <f>'A(IxI)'!AT27*AT$102</f>
        <v>0</v>
      </c>
      <c r="AU27" s="48">
        <f>'A(IxI)'!AU27*AU$102</f>
        <v>0</v>
      </c>
      <c r="AV27" s="48">
        <f>'A(IxI)'!AV27*AV$102</f>
        <v>0</v>
      </c>
      <c r="AW27" s="48">
        <f>'A(IxI)'!AW27*AW$102</f>
        <v>0</v>
      </c>
      <c r="AX27" s="48">
        <f>'A(IxI)'!AX27*AX$102</f>
        <v>0</v>
      </c>
      <c r="AY27" s="48">
        <f>'A(IxI)'!AY27*AY$102</f>
        <v>0</v>
      </c>
      <c r="AZ27" s="48">
        <f>'A(IxI)'!AZ27*AZ$102</f>
        <v>0</v>
      </c>
      <c r="BA27" s="48">
        <f>'A(IxI)'!BA27*BA$102</f>
        <v>0</v>
      </c>
      <c r="BB27" s="48">
        <f>'A(IxI)'!BB27*BB$102</f>
        <v>0</v>
      </c>
      <c r="BC27" s="48">
        <f>'A(IxI)'!BC27*BC$102</f>
        <v>0</v>
      </c>
      <c r="BD27" s="48">
        <f>'A(IxI)'!BD27*BD$102</f>
        <v>0</v>
      </c>
      <c r="BE27" s="48">
        <f>'A(IxI)'!BE27*BE$102</f>
        <v>0</v>
      </c>
      <c r="BF27" s="48">
        <f>'A(IxI)'!BF27*BF$102</f>
        <v>0</v>
      </c>
      <c r="BG27" s="48">
        <f>'A(IxI)'!BG27*BG$102</f>
        <v>0</v>
      </c>
      <c r="BH27" s="48">
        <f>'A(IxI)'!BH27*BH$102</f>
        <v>0</v>
      </c>
      <c r="BI27" s="48">
        <f>'A(IxI)'!BI27*BI$102</f>
        <v>0</v>
      </c>
      <c r="BJ27" s="48">
        <f>'A(IxI)'!BJ27*BJ$102</f>
        <v>0</v>
      </c>
      <c r="BK27" s="48">
        <f>'A(IxI)'!BK27*BK$102</f>
        <v>0</v>
      </c>
      <c r="BL27" s="48">
        <f>'A(IxI)'!BL27*BL$102</f>
        <v>0</v>
      </c>
      <c r="BM27" s="48">
        <f>'A(IxI)'!BM27*BM$102</f>
        <v>13.352941176470614</v>
      </c>
      <c r="BN27" s="48">
        <f>'A(IxI)'!BN27*BN$102</f>
        <v>213.64705882352891</v>
      </c>
      <c r="BO27" s="48">
        <f>'A(IxI)'!BO27*BO$102</f>
        <v>0</v>
      </c>
      <c r="BP27" s="48">
        <f>'A(IxI)'!BP27*BP$102</f>
        <v>0</v>
      </c>
      <c r="BQ27" s="48">
        <f>'A(IxI)'!BQ27*BQ$102</f>
        <v>0</v>
      </c>
      <c r="BR27" s="48">
        <f>'A(IxI)'!BR27*BR$102</f>
        <v>0</v>
      </c>
      <c r="BS27" s="48">
        <f>'A(IxI)'!BS27*BS$102</f>
        <v>0</v>
      </c>
      <c r="BT27" s="48">
        <f>'A(IxI)'!BT27*BT$102</f>
        <v>0</v>
      </c>
      <c r="BU27" s="48">
        <f>'A(IxI)'!BU27*BU$102</f>
        <v>0</v>
      </c>
      <c r="BV27" s="48">
        <f>'A(IxI)'!BV27*BV$102</f>
        <v>0</v>
      </c>
      <c r="BW27" s="48">
        <f>'A(IxI)'!BW27*BW$102</f>
        <v>0</v>
      </c>
      <c r="BX27" s="48">
        <f>'A(IxI)'!BX27*BX$102</f>
        <v>0</v>
      </c>
      <c r="BY27" s="48">
        <f>'A(IxI)'!BY27*BY$102</f>
        <v>0</v>
      </c>
      <c r="BZ27" s="48">
        <f>'A(IxI)'!BZ27*BZ$102</f>
        <v>197.79044117647013</v>
      </c>
      <c r="CA27" s="55">
        <f>'A(IxI)'!CA27*CA$102</f>
        <v>0</v>
      </c>
      <c r="CB27" s="83">
        <f t="shared" si="0"/>
        <v>453.99999999999909</v>
      </c>
      <c r="CC27" s="51">
        <f>'Sim_F(IxI)'!B21</f>
        <v>182073</v>
      </c>
      <c r="CD27" s="48">
        <f>'Sim_F(IxI)'!C21</f>
        <v>0</v>
      </c>
      <c r="CE27" s="48">
        <f>'Sim_F(IxI)'!D21</f>
        <v>0</v>
      </c>
      <c r="CF27" s="48">
        <f>'Sim_F(IxI)'!E21</f>
        <v>0</v>
      </c>
      <c r="CG27" s="48">
        <f>'Sim_F(IxI)'!F21</f>
        <v>-12397</v>
      </c>
      <c r="CH27" s="82">
        <f>'Sim_F(IxI)'!G21</f>
        <v>7251073</v>
      </c>
      <c r="CI27" s="93">
        <f t="shared" si="1"/>
        <v>7421203</v>
      </c>
      <c r="CJ27" s="127"/>
      <c r="CK27" s="48">
        <f>+'(I-AIxI)-1xSim_F(IxI)'!H20</f>
        <v>7421203.0000000158</v>
      </c>
      <c r="CL27" s="48">
        <f t="shared" si="2"/>
        <v>1.5832483768463135E-8</v>
      </c>
      <c r="CM27" s="48"/>
      <c r="CN27" s="247">
        <f t="shared" si="3"/>
        <v>0.99993882393461009</v>
      </c>
      <c r="CO27" s="360">
        <v>0</v>
      </c>
    </row>
    <row r="28" spans="1:93" ht="19.2" x14ac:dyDescent="0.3">
      <c r="A28" s="30"/>
      <c r="B28" s="42" t="s">
        <v>282</v>
      </c>
      <c r="C28" s="43" t="s">
        <v>283</v>
      </c>
      <c r="D28" s="51">
        <f>'A(IxI)'!D28*D$102</f>
        <v>0.77460997801263964</v>
      </c>
      <c r="E28" s="48">
        <f>'A(IxI)'!E28*E$102</f>
        <v>1.0780726952505069</v>
      </c>
      <c r="F28" s="48">
        <f>'A(IxI)'!F28*F$102</f>
        <v>3.6579200352639227</v>
      </c>
      <c r="G28" s="48">
        <f>'A(IxI)'!G28*G$102</f>
        <v>0.19754020573471076</v>
      </c>
      <c r="H28" s="48">
        <f>'A(IxI)'!H28*H$102</f>
        <v>7.0305485811832558</v>
      </c>
      <c r="I28" s="48">
        <f>'A(IxI)'!I28*I$102</f>
        <v>1.3306494965901874</v>
      </c>
      <c r="J28" s="48">
        <f>'A(IxI)'!J28*J$102</f>
        <v>0.67684016812075443</v>
      </c>
      <c r="K28" s="48">
        <f>'A(IxI)'!K28*K$102</f>
        <v>1.4061511278951713</v>
      </c>
      <c r="L28" s="48">
        <f>'A(IxI)'!L28*L$102</f>
        <v>2.2442643905192692</v>
      </c>
      <c r="M28" s="48">
        <f>'A(IxI)'!M28*M$102</f>
        <v>2.9104577793267312</v>
      </c>
      <c r="N28" s="48">
        <f>'A(IxI)'!N28*N$102</f>
        <v>0.18432895163287449</v>
      </c>
      <c r="O28" s="48">
        <f>'A(IxI)'!O28*O$102</f>
        <v>160.68486692914786</v>
      </c>
      <c r="P28" s="48">
        <f>'A(IxI)'!P28*P$102</f>
        <v>688.41592726171359</v>
      </c>
      <c r="Q28" s="48">
        <f>'A(IxI)'!Q28*Q$102</f>
        <v>1.3622314192969516</v>
      </c>
      <c r="R28" s="48">
        <f>'A(IxI)'!R28*R$102</f>
        <v>158.17097885243018</v>
      </c>
      <c r="S28" s="48">
        <f>'A(IxI)'!S28*S$102</f>
        <v>23.761470103832398</v>
      </c>
      <c r="T28" s="48">
        <f>'A(IxI)'!T28*T$102</f>
        <v>11328.821137234516</v>
      </c>
      <c r="U28" s="48">
        <f>'A(IxI)'!U28*U$102</f>
        <v>40417.462450149098</v>
      </c>
      <c r="V28" s="48">
        <f>'A(IxI)'!V28*V$102</f>
        <v>215.65638324650681</v>
      </c>
      <c r="W28" s="48">
        <f>'A(IxI)'!W28*W$102</f>
        <v>197552.02549270503</v>
      </c>
      <c r="X28" s="48">
        <f>'A(IxI)'!X28*X$102</f>
        <v>7661.288227477683</v>
      </c>
      <c r="Y28" s="48">
        <f>'A(IxI)'!Y28*Y$102</f>
        <v>29066.351871143546</v>
      </c>
      <c r="Z28" s="48">
        <f>'A(IxI)'!Z28*Z$102</f>
        <v>6.813517949391426</v>
      </c>
      <c r="AA28" s="48">
        <f>'A(IxI)'!AA28*AA$102</f>
        <v>1.9957678048560685</v>
      </c>
      <c r="AB28" s="48">
        <f>'A(IxI)'!AB28*AB$102</f>
        <v>4096.3666490339692</v>
      </c>
      <c r="AC28" s="48">
        <f>'A(IxI)'!AC28*AC$102</f>
        <v>1674.8967912905168</v>
      </c>
      <c r="AD28" s="48">
        <f>'A(IxI)'!AD28*AD$102</f>
        <v>0.96541616252715745</v>
      </c>
      <c r="AE28" s="48">
        <f>'A(IxI)'!AE28*AE$102</f>
        <v>137314.31880133154</v>
      </c>
      <c r="AF28" s="48">
        <f>'A(IxI)'!AF28*AF$102</f>
        <v>21545.884490854922</v>
      </c>
      <c r="AG28" s="48">
        <f>'A(IxI)'!AG28*AG$102</f>
        <v>1.47492366179539</v>
      </c>
      <c r="AH28" s="48">
        <f>'A(IxI)'!AH28*AH$102</f>
        <v>12.923284383471524</v>
      </c>
      <c r="AI28" s="48">
        <f>'A(IxI)'!AI28*AI$102</f>
        <v>8.2926972273384632</v>
      </c>
      <c r="AJ28" s="48">
        <f>'A(IxI)'!AJ28*AJ$102</f>
        <v>0</v>
      </c>
      <c r="AK28" s="48">
        <f>'A(IxI)'!AK28*AK$102</f>
        <v>5.8782494380781216</v>
      </c>
      <c r="AL28" s="48">
        <f>'A(IxI)'!AL28*AL$102</f>
        <v>40.194207611288547</v>
      </c>
      <c r="AM28" s="48">
        <f>'A(IxI)'!AM28*AM$102</f>
        <v>2.4605575731525051</v>
      </c>
      <c r="AN28" s="48">
        <f>'A(IxI)'!AN28*AN$102</f>
        <v>15.423987645801624</v>
      </c>
      <c r="AO28" s="48">
        <f>'A(IxI)'!AO28*AO$102</f>
        <v>17.503840109233597</v>
      </c>
      <c r="AP28" s="48">
        <f>'A(IxI)'!AP28*AP$102</f>
        <v>4.1760554530696785</v>
      </c>
      <c r="AQ28" s="48">
        <f>'A(IxI)'!AQ28*AQ$102</f>
        <v>1003.6181010406917</v>
      </c>
      <c r="AR28" s="48">
        <f>'A(IxI)'!AR28*AR$102</f>
        <v>504.30949786578481</v>
      </c>
      <c r="AS28" s="48">
        <f>'A(IxI)'!AS28*AS$102</f>
        <v>20267.888688546584</v>
      </c>
      <c r="AT28" s="48">
        <f>'A(IxI)'!AT28*AT$102</f>
        <v>521.42953850619267</v>
      </c>
      <c r="AU28" s="48">
        <f>'A(IxI)'!AU28*AU$102</f>
        <v>1.3341746948457214</v>
      </c>
      <c r="AV28" s="48">
        <f>'A(IxI)'!AV28*AV$102</f>
        <v>15.748864625799847</v>
      </c>
      <c r="AW28" s="48">
        <f>'A(IxI)'!AW28*AW$102</f>
        <v>2.8932814835488623</v>
      </c>
      <c r="AX28" s="48">
        <f>'A(IxI)'!AX28*AX$102</f>
        <v>8.4800209329274381</v>
      </c>
      <c r="AY28" s="48">
        <f>'A(IxI)'!AY28*AY$102</f>
        <v>19.45769062496294</v>
      </c>
      <c r="AZ28" s="48">
        <f>'A(IxI)'!AZ28*AZ$102</f>
        <v>78.050212372393133</v>
      </c>
      <c r="BA28" s="48">
        <f>'A(IxI)'!BA28*BA$102</f>
        <v>1.1694459450687085</v>
      </c>
      <c r="BB28" s="48">
        <f>'A(IxI)'!BB28*BB$102</f>
        <v>6.1864164769848538</v>
      </c>
      <c r="BC28" s="48">
        <f>'A(IxI)'!BC28*BC$102</f>
        <v>5.5116201752819061</v>
      </c>
      <c r="BD28" s="48">
        <f>'A(IxI)'!BD28*BD$102</f>
        <v>6.5819540113800032</v>
      </c>
      <c r="BE28" s="48">
        <f>'A(IxI)'!BE28*BE$102</f>
        <v>21.833011709443795</v>
      </c>
      <c r="BF28" s="48">
        <f>'A(IxI)'!BF28*BF$102</f>
        <v>16.245592203997756</v>
      </c>
      <c r="BG28" s="48">
        <f>'A(IxI)'!BG28*BG$102</f>
        <v>11.649129811124071</v>
      </c>
      <c r="BH28" s="48">
        <f>'A(IxI)'!BH28*BH$102</f>
        <v>14.62931538936555</v>
      </c>
      <c r="BI28" s="48">
        <f>'A(IxI)'!BI28*BI$102</f>
        <v>539.48265568602551</v>
      </c>
      <c r="BJ28" s="48">
        <f>'A(IxI)'!BJ28*BJ$102</f>
        <v>5.374405937047289</v>
      </c>
      <c r="BK28" s="48">
        <f>'A(IxI)'!BK28*BK$102</f>
        <v>45.063527926808625</v>
      </c>
      <c r="BL28" s="48">
        <f>'A(IxI)'!BL28*BL$102</f>
        <v>0.12948799906170111</v>
      </c>
      <c r="BM28" s="48">
        <f>'A(IxI)'!BM28*BM$102</f>
        <v>1943.2205116406578</v>
      </c>
      <c r="BN28" s="48">
        <f>'A(IxI)'!BN28*BN$102</f>
        <v>14553.76798510753</v>
      </c>
      <c r="BO28" s="48">
        <f>'A(IxI)'!BO28*BO$102</f>
        <v>0.85208594555749728</v>
      </c>
      <c r="BP28" s="48">
        <f>'A(IxI)'!BP28*BP$102</f>
        <v>3.5148793270296501</v>
      </c>
      <c r="BQ28" s="48">
        <f>'A(IxI)'!BQ28*BQ$102</f>
        <v>0.60630488955482531</v>
      </c>
      <c r="BR28" s="48">
        <f>'A(IxI)'!BR28*BR$102</f>
        <v>0.10996007716739933</v>
      </c>
      <c r="BS28" s="48">
        <f>'A(IxI)'!BS28*BS$102</f>
        <v>0.1345683718335926</v>
      </c>
      <c r="BT28" s="48">
        <f>'A(IxI)'!BT28*BT$102</f>
        <v>21.886734479029172</v>
      </c>
      <c r="BU28" s="48">
        <f>'A(IxI)'!BU28*BU$102</f>
        <v>30.246164580387294</v>
      </c>
      <c r="BV28" s="48">
        <f>'A(IxI)'!BV28*BV$102</f>
        <v>4.399525072496715</v>
      </c>
      <c r="BW28" s="48">
        <f>'A(IxI)'!BW28*BW$102</f>
        <v>0.8689705710243506</v>
      </c>
      <c r="BX28" s="48">
        <f>'A(IxI)'!BX28*BX$102</f>
        <v>11.595197390107447</v>
      </c>
      <c r="BY28" s="48">
        <f>'A(IxI)'!BY28*BY$102</f>
        <v>24.290627840667195</v>
      </c>
      <c r="BZ28" s="48">
        <f>'A(IxI)'!BZ28*BZ$102</f>
        <v>1207.1273109869071</v>
      </c>
      <c r="CA28" s="55">
        <f>'A(IxI)'!CA28*CA$102</f>
        <v>0</v>
      </c>
      <c r="CB28" s="83">
        <f t="shared" si="0"/>
        <v>492944.74911770853</v>
      </c>
      <c r="CC28" s="51">
        <f>'Sim_F(IxI)'!B22</f>
        <v>1042754.67954474</v>
      </c>
      <c r="CD28" s="48">
        <f>'Sim_F(IxI)'!C22</f>
        <v>0</v>
      </c>
      <c r="CE28" s="48">
        <f>'Sim_F(IxI)'!D22</f>
        <v>0</v>
      </c>
      <c r="CF28" s="48">
        <f>'Sim_F(IxI)'!E22</f>
        <v>524.21880402473698</v>
      </c>
      <c r="CG28" s="48">
        <f>'Sim_F(IxI)'!F22</f>
        <v>-11637.3907265297</v>
      </c>
      <c r="CH28" s="82">
        <f>'Sim_F(IxI)'!G22</f>
        <v>202190.74326006</v>
      </c>
      <c r="CI28" s="93">
        <f t="shared" si="1"/>
        <v>1726777.0000000035</v>
      </c>
      <c r="CJ28" s="127"/>
      <c r="CK28" s="48">
        <f>+'(I-AIxI)-1xSim_F(IxI)'!H21</f>
        <v>1726777.0000000075</v>
      </c>
      <c r="CL28" s="48">
        <f t="shared" si="2"/>
        <v>3.9581209421157837E-9</v>
      </c>
      <c r="CM28" s="48"/>
      <c r="CN28" s="247">
        <f t="shared" si="3"/>
        <v>0.71452900454563195</v>
      </c>
      <c r="CO28" s="360">
        <v>0</v>
      </c>
    </row>
    <row r="29" spans="1:93" ht="19.2" x14ac:dyDescent="0.3">
      <c r="A29" s="30"/>
      <c r="B29" s="42" t="s">
        <v>294</v>
      </c>
      <c r="C29" s="43" t="s">
        <v>295</v>
      </c>
      <c r="D29" s="51">
        <f>'A(IxI)'!D29*D$102</f>
        <v>11.304631961400155</v>
      </c>
      <c r="E29" s="48">
        <f>'A(IxI)'!E29*E$102</f>
        <v>13.076970263134109</v>
      </c>
      <c r="F29" s="48">
        <f>'A(IxI)'!F29*F$102</f>
        <v>34.298534304640079</v>
      </c>
      <c r="G29" s="48">
        <f>'A(IxI)'!G29*G$102</f>
        <v>4.9561737736153928</v>
      </c>
      <c r="H29" s="48">
        <f>'A(IxI)'!H29*H$102</f>
        <v>120.01403567682856</v>
      </c>
      <c r="I29" s="48">
        <f>'A(IxI)'!I29*I$102</f>
        <v>18.453021273306121</v>
      </c>
      <c r="J29" s="48">
        <f>'A(IxI)'!J29*J$102</f>
        <v>15.803989470469093</v>
      </c>
      <c r="K29" s="48">
        <f>'A(IxI)'!K29*K$102</f>
        <v>32.668699380838873</v>
      </c>
      <c r="L29" s="48">
        <f>'A(IxI)'!L29*L$102</f>
        <v>19.39784951490055</v>
      </c>
      <c r="M29" s="48">
        <f>'A(IxI)'!M29*M$102</f>
        <v>77.40825491493419</v>
      </c>
      <c r="N29" s="48">
        <f>'A(IxI)'!N29*N$102</f>
        <v>4.902521719281169</v>
      </c>
      <c r="O29" s="48">
        <f>'A(IxI)'!O29*O$102</f>
        <v>340.82192465390443</v>
      </c>
      <c r="P29" s="48">
        <f>'A(IxI)'!P29*P$102</f>
        <v>32.409350438672185</v>
      </c>
      <c r="Q29" s="48">
        <f>'A(IxI)'!Q29*Q$102</f>
        <v>8.6306523573335756</v>
      </c>
      <c r="R29" s="48">
        <f>'A(IxI)'!R29*R$102</f>
        <v>148.55185556913409</v>
      </c>
      <c r="S29" s="48">
        <f>'A(IxI)'!S29*S$102</f>
        <v>21.327208721875298</v>
      </c>
      <c r="T29" s="48">
        <f>'A(IxI)'!T29*T$102</f>
        <v>139.28975087121643</v>
      </c>
      <c r="U29" s="48">
        <f>'A(IxI)'!U29*U$102</f>
        <v>214.72761347263562</v>
      </c>
      <c r="V29" s="48">
        <f>'A(IxI)'!V29*V$102</f>
        <v>471.19748533367027</v>
      </c>
      <c r="W29" s="48">
        <f>'A(IxI)'!W29*W$102</f>
        <v>133.76643104736647</v>
      </c>
      <c r="X29" s="48">
        <f>'A(IxI)'!X29*X$102</f>
        <v>211079.90945834416</v>
      </c>
      <c r="Y29" s="48">
        <f>'A(IxI)'!Y29*Y$102</f>
        <v>37339.452878954005</v>
      </c>
      <c r="Z29" s="48">
        <f>'A(IxI)'!Z29*Z$102</f>
        <v>166.38674648449543</v>
      </c>
      <c r="AA29" s="48">
        <f>'A(IxI)'!AA29*AA$102</f>
        <v>37.979734760364671</v>
      </c>
      <c r="AB29" s="48">
        <f>'A(IxI)'!AB29*AB$102</f>
        <v>6427.6871847754064</v>
      </c>
      <c r="AC29" s="48">
        <f>'A(IxI)'!AC29*AC$102</f>
        <v>44.693806476632538</v>
      </c>
      <c r="AD29" s="48">
        <f>'A(IxI)'!AD29*AD$102</f>
        <v>22.855336941098756</v>
      </c>
      <c r="AE29" s="48">
        <f>'A(IxI)'!AE29*AE$102</f>
        <v>184.576348392721</v>
      </c>
      <c r="AF29" s="48">
        <f>'A(IxI)'!AF29*AF$102</f>
        <v>6397.1608459122135</v>
      </c>
      <c r="AG29" s="48">
        <f>'A(IxI)'!AG29*AG$102</f>
        <v>14.41165974048026</v>
      </c>
      <c r="AH29" s="48">
        <f>'A(IxI)'!AH29*AH$102</f>
        <v>31.450919636040709</v>
      </c>
      <c r="AI29" s="48">
        <f>'A(IxI)'!AI29*AI$102</f>
        <v>22.614297402548068</v>
      </c>
      <c r="AJ29" s="48">
        <f>'A(IxI)'!AJ29*AJ$102</f>
        <v>0</v>
      </c>
      <c r="AK29" s="48">
        <f>'A(IxI)'!AK29*AK$102</f>
        <v>21.588783486946618</v>
      </c>
      <c r="AL29" s="48">
        <f>'A(IxI)'!AL29*AL$102</f>
        <v>54.457586028920126</v>
      </c>
      <c r="AM29" s="48">
        <f>'A(IxI)'!AM29*AM$102</f>
        <v>11.030667661197755</v>
      </c>
      <c r="AN29" s="48">
        <f>'A(IxI)'!AN29*AN$102</f>
        <v>36.789938983978033</v>
      </c>
      <c r="AO29" s="48">
        <f>'A(IxI)'!AO29*AO$102</f>
        <v>57.16523352438788</v>
      </c>
      <c r="AP29" s="48">
        <f>'A(IxI)'!AP29*AP$102</f>
        <v>17.455321412882526</v>
      </c>
      <c r="AQ29" s="48">
        <f>'A(IxI)'!AQ29*AQ$102</f>
        <v>151.74169432386913</v>
      </c>
      <c r="AR29" s="48">
        <f>'A(IxI)'!AR29*AR$102</f>
        <v>21.61203365436047</v>
      </c>
      <c r="AS29" s="48">
        <f>'A(IxI)'!AS29*AS$102</f>
        <v>38.139972991001244</v>
      </c>
      <c r="AT29" s="48">
        <f>'A(IxI)'!AT29*AT$102</f>
        <v>18.999163193353723</v>
      </c>
      <c r="AU29" s="48">
        <f>'A(IxI)'!AU29*AU$102</f>
        <v>7.2218271316688876</v>
      </c>
      <c r="AV29" s="48">
        <f>'A(IxI)'!AV29*AV$102</f>
        <v>52.889658683555204</v>
      </c>
      <c r="AW29" s="48">
        <f>'A(IxI)'!AW29*AW$102</f>
        <v>10.086720928149294</v>
      </c>
      <c r="AX29" s="48">
        <f>'A(IxI)'!AX29*AX$102</f>
        <v>28.867463066276184</v>
      </c>
      <c r="AY29" s="48">
        <f>'A(IxI)'!AY29*AY$102</f>
        <v>41.811662660749938</v>
      </c>
      <c r="AZ29" s="48">
        <f>'A(IxI)'!AZ29*AZ$102</f>
        <v>82.01643842703821</v>
      </c>
      <c r="BA29" s="48">
        <f>'A(IxI)'!BA29*BA$102</f>
        <v>5.2330407246984025</v>
      </c>
      <c r="BB29" s="48">
        <f>'A(IxI)'!BB29*BB$102</f>
        <v>19.619142095503193</v>
      </c>
      <c r="BC29" s="48">
        <f>'A(IxI)'!BC29*BC$102</f>
        <v>8.9062837086082691</v>
      </c>
      <c r="BD29" s="48">
        <f>'A(IxI)'!BD29*BD$102</f>
        <v>33.331975960892777</v>
      </c>
      <c r="BE29" s="48">
        <f>'A(IxI)'!BE29*BE$102</f>
        <v>31.699474518521036</v>
      </c>
      <c r="BF29" s="48">
        <f>'A(IxI)'!BF29*BF$102</f>
        <v>35.700896904606473</v>
      </c>
      <c r="BG29" s="48">
        <f>'A(IxI)'!BG29*BG$102</f>
        <v>38.516728043938024</v>
      </c>
      <c r="BH29" s="48">
        <f>'A(IxI)'!BH29*BH$102</f>
        <v>25.772660319785562</v>
      </c>
      <c r="BI29" s="48">
        <f>'A(IxI)'!BI29*BI$102</f>
        <v>619.80969513142884</v>
      </c>
      <c r="BJ29" s="48">
        <f>'A(IxI)'!BJ29*BJ$102</f>
        <v>142.94087608703617</v>
      </c>
      <c r="BK29" s="48">
        <f>'A(IxI)'!BK29*BK$102</f>
        <v>13991.862694700041</v>
      </c>
      <c r="BL29" s="48">
        <f>'A(IxI)'!BL29*BL$102</f>
        <v>3.0609983620536121</v>
      </c>
      <c r="BM29" s="48">
        <f>'A(IxI)'!BM29*BM$102</f>
        <v>8633.815797050127</v>
      </c>
      <c r="BN29" s="48">
        <f>'A(IxI)'!BN29*BN$102</f>
        <v>44838.336640698144</v>
      </c>
      <c r="BO29" s="48">
        <f>'A(IxI)'!BO29*BO$102</f>
        <v>22.662581313378737</v>
      </c>
      <c r="BP29" s="48">
        <f>'A(IxI)'!BP29*BP$102</f>
        <v>18.565391065777263</v>
      </c>
      <c r="BQ29" s="48">
        <f>'A(IxI)'!BQ29*BQ$102</f>
        <v>14.849027143889959</v>
      </c>
      <c r="BR29" s="48">
        <f>'A(IxI)'!BR29*BR$102</f>
        <v>1.6653619933048727</v>
      </c>
      <c r="BS29" s="48">
        <f>'A(IxI)'!BS29*BS$102</f>
        <v>3.5790599349604841</v>
      </c>
      <c r="BT29" s="48">
        <f>'A(IxI)'!BT29*BT$102</f>
        <v>50.347090903564741</v>
      </c>
      <c r="BU29" s="48">
        <f>'A(IxI)'!BU29*BU$102</f>
        <v>424.24686899280124</v>
      </c>
      <c r="BV29" s="48">
        <f>'A(IxI)'!BV29*BV$102</f>
        <v>29.794824290689068</v>
      </c>
      <c r="BW29" s="48">
        <f>'A(IxI)'!BW29*BW$102</f>
        <v>22.945258754036907</v>
      </c>
      <c r="BX29" s="48">
        <f>'A(IxI)'!BX29*BX$102</f>
        <v>54.174794808847388</v>
      </c>
      <c r="BY29" s="48">
        <f>'A(IxI)'!BY29*BY$102</f>
        <v>340.88305525206573</v>
      </c>
      <c r="BZ29" s="48">
        <f>'A(IxI)'!BZ29*BZ$102</f>
        <v>5764.2318955725195</v>
      </c>
      <c r="CA29" s="55">
        <f>'A(IxI)'!CA29*CA$102</f>
        <v>0</v>
      </c>
      <c r="CB29" s="83">
        <f t="shared" si="0"/>
        <v>339460.61245302903</v>
      </c>
      <c r="CC29" s="51">
        <f>'Sim_F(IxI)'!B23</f>
        <v>1536480.6919307001</v>
      </c>
      <c r="CD29" s="48">
        <f>'Sim_F(IxI)'!C23</f>
        <v>0</v>
      </c>
      <c r="CE29" s="48">
        <f>'Sim_F(IxI)'!D23</f>
        <v>0</v>
      </c>
      <c r="CF29" s="48">
        <f>'Sim_F(IxI)'!E23</f>
        <v>1215.67882301897</v>
      </c>
      <c r="CG29" s="48">
        <f>'Sim_F(IxI)'!F23</f>
        <v>253.79840365267901</v>
      </c>
      <c r="CH29" s="82">
        <f>'Sim_F(IxI)'!G23</f>
        <v>3680.21838959958</v>
      </c>
      <c r="CI29" s="93">
        <f t="shared" si="1"/>
        <v>1881091.0000000002</v>
      </c>
      <c r="CJ29" s="127"/>
      <c r="CK29" s="48">
        <f>+'(I-AIxI)-1xSim_F(IxI)'!H22</f>
        <v>1881091.0000000058</v>
      </c>
      <c r="CL29" s="48">
        <f t="shared" si="2"/>
        <v>5.5879354476928711E-9</v>
      </c>
      <c r="CM29" s="48"/>
      <c r="CN29" s="247">
        <f t="shared" si="3"/>
        <v>0.8195405685035817</v>
      </c>
      <c r="CO29" s="360">
        <v>0</v>
      </c>
    </row>
    <row r="30" spans="1:93" ht="19.2" x14ac:dyDescent="0.3">
      <c r="A30" s="30"/>
      <c r="B30" s="42" t="s">
        <v>316</v>
      </c>
      <c r="C30" s="43" t="s">
        <v>317</v>
      </c>
      <c r="D30" s="51">
        <f>'A(IxI)'!D30*D$102</f>
        <v>9.7342910752694287</v>
      </c>
      <c r="E30" s="48">
        <f>'A(IxI)'!E30*E$102</f>
        <v>11.207939577875484</v>
      </c>
      <c r="F30" s="48">
        <f>'A(IxI)'!F30*F$102</f>
        <v>29.156947783548031</v>
      </c>
      <c r="G30" s="48">
        <f>'A(IxI)'!G30*G$102</f>
        <v>4.308674744532011</v>
      </c>
      <c r="H30" s="48">
        <f>'A(IxI)'!H30*H$102</f>
        <v>103.68677483314403</v>
      </c>
      <c r="I30" s="48">
        <f>'A(IxI)'!I30*I$102</f>
        <v>15.870591110031183</v>
      </c>
      <c r="J30" s="48">
        <f>'A(IxI)'!J30*J$102</f>
        <v>13.725742992502475</v>
      </c>
      <c r="K30" s="48">
        <f>'A(IxI)'!K30*K$102</f>
        <v>28.370689072460518</v>
      </c>
      <c r="L30" s="48">
        <f>'A(IxI)'!L30*L$102</f>
        <v>16.439368036634331</v>
      </c>
      <c r="M30" s="48">
        <f>'A(IxI)'!M30*M$102</f>
        <v>115.54665684279259</v>
      </c>
      <c r="N30" s="48">
        <f>'A(IxI)'!N30*N$102</f>
        <v>4.2652253154822786</v>
      </c>
      <c r="O30" s="48">
        <f>'A(IxI)'!O30*O$102</f>
        <v>295.59960820193186</v>
      </c>
      <c r="P30" s="48">
        <f>'A(IxI)'!P30*P$102</f>
        <v>23.968476585592946</v>
      </c>
      <c r="Q30" s="48">
        <f>'A(IxI)'!Q30*Q$102</f>
        <v>7.209455462392425</v>
      </c>
      <c r="R30" s="48">
        <f>'A(IxI)'!R30*R$102</f>
        <v>85.237392471401051</v>
      </c>
      <c r="S30" s="48">
        <f>'A(IxI)'!S30*S$102</f>
        <v>11.933564983301082</v>
      </c>
      <c r="T30" s="48">
        <f>'A(IxI)'!T30*T$102</f>
        <v>118.76936251919417</v>
      </c>
      <c r="U30" s="48">
        <f>'A(IxI)'!U30*U$102</f>
        <v>195.59249052150128</v>
      </c>
      <c r="V30" s="48">
        <f>'A(IxI)'!V30*V$102</f>
        <v>409.86846773956228</v>
      </c>
      <c r="W30" s="48">
        <f>'A(IxI)'!W30*W$102</f>
        <v>116.24684312503555</v>
      </c>
      <c r="X30" s="48">
        <f>'A(IxI)'!X30*X$102</f>
        <v>152.6779630136692</v>
      </c>
      <c r="Y30" s="48">
        <f>'A(IxI)'!Y30*Y$102</f>
        <v>15019.089320734711</v>
      </c>
      <c r="Z30" s="48">
        <f>'A(IxI)'!Z30*Z$102</f>
        <v>1082.9156602693192</v>
      </c>
      <c r="AA30" s="48">
        <f>'A(IxI)'!AA30*AA$102</f>
        <v>32.878873775779049</v>
      </c>
      <c r="AB30" s="48">
        <f>'A(IxI)'!AB30*AB$102</f>
        <v>9385.1226052791244</v>
      </c>
      <c r="AC30" s="48">
        <f>'A(IxI)'!AC30*AC$102</f>
        <v>1553.102253982855</v>
      </c>
      <c r="AD30" s="48">
        <f>'A(IxI)'!AD30*AD$102</f>
        <v>17.022841767706574</v>
      </c>
      <c r="AE30" s="48">
        <f>'A(IxI)'!AE30*AE$102</f>
        <v>1786.5419319999373</v>
      </c>
      <c r="AF30" s="48">
        <f>'A(IxI)'!AF30*AF$102</f>
        <v>4130.5945411081739</v>
      </c>
      <c r="AG30" s="48">
        <f>'A(IxI)'!AG30*AG$102</f>
        <v>12.269153435104261</v>
      </c>
      <c r="AH30" s="48">
        <f>'A(IxI)'!AH30*AH$102</f>
        <v>23.976619372586764</v>
      </c>
      <c r="AI30" s="48">
        <f>'A(IxI)'!AI30*AI$102</f>
        <v>139.63090151482436</v>
      </c>
      <c r="AJ30" s="48">
        <f>'A(IxI)'!AJ30*AJ$102</f>
        <v>0</v>
      </c>
      <c r="AK30" s="48">
        <f>'A(IxI)'!AK30*AK$102</f>
        <v>17.321257630805601</v>
      </c>
      <c r="AL30" s="48">
        <f>'A(IxI)'!AL30*AL$102</f>
        <v>36.37745371558924</v>
      </c>
      <c r="AM30" s="48">
        <f>'A(IxI)'!AM30*AM$102</f>
        <v>9.0067647623196372</v>
      </c>
      <c r="AN30" s="48">
        <f>'A(IxI)'!AN30*AN$102</f>
        <v>27.958321604855506</v>
      </c>
      <c r="AO30" s="48">
        <f>'A(IxI)'!AO30*AO$102</f>
        <v>45.30608574142309</v>
      </c>
      <c r="AP30" s="48">
        <f>'A(IxI)'!AP30*AP$102</f>
        <v>14.171190278419054</v>
      </c>
      <c r="AQ30" s="48">
        <f>'A(IxI)'!AQ30*AQ$102</f>
        <v>125.49274798777624</v>
      </c>
      <c r="AR30" s="48">
        <f>'A(IxI)'!AR30*AR$102</f>
        <v>17.718872551050879</v>
      </c>
      <c r="AS30" s="48">
        <f>'A(IxI)'!AS30*AS$102</f>
        <v>31.803418795613343</v>
      </c>
      <c r="AT30" s="48">
        <f>'A(IxI)'!AT30*AT$102</f>
        <v>20.249659032159382</v>
      </c>
      <c r="AU30" s="48">
        <f>'A(IxI)'!AU30*AU$102</f>
        <v>5.9765837861438751</v>
      </c>
      <c r="AV30" s="48">
        <f>'A(IxI)'!AV30*AV$102</f>
        <v>42.046059929757511</v>
      </c>
      <c r="AW30" s="48">
        <f>'A(IxI)'!AW30*AW$102</f>
        <v>8.0504979808408983</v>
      </c>
      <c r="AX30" s="48">
        <f>'A(IxI)'!AX30*AX$102</f>
        <v>22.982361684785108</v>
      </c>
      <c r="AY30" s="48">
        <f>'A(IxI)'!AY30*AY$102</f>
        <v>31.21843725998756</v>
      </c>
      <c r="AZ30" s="48">
        <f>'A(IxI)'!AZ30*AZ$102</f>
        <v>49.735480677802016</v>
      </c>
      <c r="BA30" s="48">
        <f>'A(IxI)'!BA30*BA$102</f>
        <v>4.2722680542546003</v>
      </c>
      <c r="BB30" s="48">
        <f>'A(IxI)'!BB30*BB$102</f>
        <v>15.497428874193838</v>
      </c>
      <c r="BC30" s="48">
        <f>'A(IxI)'!BC30*BC$102</f>
        <v>6.2556162552117254</v>
      </c>
      <c r="BD30" s="48">
        <f>'A(IxI)'!BD30*BD$102</f>
        <v>27.462302655957309</v>
      </c>
      <c r="BE30" s="48">
        <f>'A(IxI)'!BE30*BE$102</f>
        <v>21.626111096287111</v>
      </c>
      <c r="BF30" s="48">
        <f>'A(IxI)'!BF30*BF$102</f>
        <v>26.762099630369676</v>
      </c>
      <c r="BG30" s="48">
        <f>'A(IxI)'!BG30*BG$102</f>
        <v>30.567981872919905</v>
      </c>
      <c r="BH30" s="48">
        <f>'A(IxI)'!BH30*BH$102</f>
        <v>18.48293120727655</v>
      </c>
      <c r="BI30" s="48">
        <f>'A(IxI)'!BI30*BI$102</f>
        <v>390.37932922650782</v>
      </c>
      <c r="BJ30" s="48">
        <f>'A(IxI)'!BJ30*BJ$102</f>
        <v>124.35947828764259</v>
      </c>
      <c r="BK30" s="48">
        <f>'A(IxI)'!BK30*BK$102</f>
        <v>5161.778637968142</v>
      </c>
      <c r="BL30" s="48">
        <f>'A(IxI)'!BL30*BL$102</f>
        <v>2.6589359641660426</v>
      </c>
      <c r="BM30" s="48">
        <f>'A(IxI)'!BM30*BM$102</f>
        <v>3965.1255563694267</v>
      </c>
      <c r="BN30" s="48">
        <f>'A(IxI)'!BN30*BN$102</f>
        <v>31255.08928632897</v>
      </c>
      <c r="BO30" s="48">
        <f>'A(IxI)'!BO30*BO$102</f>
        <v>19.716590984562053</v>
      </c>
      <c r="BP30" s="48">
        <f>'A(IxI)'!BP30*BP$102</f>
        <v>15.339668937395517</v>
      </c>
      <c r="BQ30" s="48">
        <f>'A(IxI)'!BQ30*BQ$102</f>
        <v>12.904906435948988</v>
      </c>
      <c r="BR30" s="48">
        <f>'A(IxI)'!BR30*BR$102</f>
        <v>1.435222090690875</v>
      </c>
      <c r="BS30" s="48">
        <f>'A(IxI)'!BS30*BS$102</f>
        <v>3.1138050812062787</v>
      </c>
      <c r="BT30" s="48">
        <f>'A(IxI)'!BT30*BT$102</f>
        <v>38.036359999887381</v>
      </c>
      <c r="BU30" s="48">
        <f>'A(IxI)'!BU30*BU$102</f>
        <v>119.09439511362378</v>
      </c>
      <c r="BV30" s="48">
        <f>'A(IxI)'!BV30*BV$102</f>
        <v>24.975988388017235</v>
      </c>
      <c r="BW30" s="48">
        <f>'A(IxI)'!BW30*BW$102</f>
        <v>19.960717937628214</v>
      </c>
      <c r="BX30" s="48">
        <f>'A(IxI)'!BX30*BX$102</f>
        <v>44.375934100697059</v>
      </c>
      <c r="BY30" s="48">
        <f>'A(IxI)'!BY30*BY$102</f>
        <v>122.8514739216257</v>
      </c>
      <c r="BZ30" s="48">
        <f>'A(IxI)'!BZ30*BZ$102</f>
        <v>4938.4252574480934</v>
      </c>
      <c r="CA30" s="55">
        <f>'A(IxI)'!CA30*CA$102</f>
        <v>0</v>
      </c>
      <c r="CB30" s="83">
        <f t="shared" si="0"/>
        <v>81868.524706897995</v>
      </c>
      <c r="CC30" s="51">
        <f>'Sim_F(IxI)'!B24</f>
        <v>756764.29013239394</v>
      </c>
      <c r="CD30" s="48">
        <f>'Sim_F(IxI)'!C24</f>
        <v>0</v>
      </c>
      <c r="CE30" s="48">
        <f>'Sim_F(IxI)'!D24</f>
        <v>0</v>
      </c>
      <c r="CF30" s="48">
        <f>'Sim_F(IxI)'!E24</f>
        <v>919.65219061397795</v>
      </c>
      <c r="CG30" s="48">
        <f>'Sim_F(IxI)'!F24</f>
        <v>-447.89012133084401</v>
      </c>
      <c r="CH30" s="82">
        <f>'Sim_F(IxI)'!G24</f>
        <v>33270.423091425197</v>
      </c>
      <c r="CI30" s="93">
        <f t="shared" si="1"/>
        <v>872375.00000000035</v>
      </c>
      <c r="CJ30" s="127"/>
      <c r="CK30" s="48">
        <f>+'(I-AIxI)-1xSim_F(IxI)'!H23</f>
        <v>872375.00000000116</v>
      </c>
      <c r="CL30" s="48">
        <f t="shared" si="2"/>
        <v>0</v>
      </c>
      <c r="CM30" s="48"/>
      <c r="CN30" s="247">
        <f t="shared" si="3"/>
        <v>0.90615443506875137</v>
      </c>
      <c r="CO30" s="360">
        <v>0</v>
      </c>
    </row>
    <row r="31" spans="1:93" ht="19.2" x14ac:dyDescent="0.3">
      <c r="A31" s="30"/>
      <c r="B31" s="42" t="s">
        <v>302</v>
      </c>
      <c r="C31" s="43" t="s">
        <v>303</v>
      </c>
      <c r="D31" s="51">
        <f>'A(IxI)'!D31*D$102</f>
        <v>51.303447661620595</v>
      </c>
      <c r="E31" s="48">
        <f>'A(IxI)'!E31*E$102</f>
        <v>58.70627132094338</v>
      </c>
      <c r="F31" s="48">
        <f>'A(IxI)'!F31*F$102</f>
        <v>151.05405005151803</v>
      </c>
      <c r="G31" s="48">
        <f>'A(IxI)'!G31*G$102</f>
        <v>22.992364206275859</v>
      </c>
      <c r="H31" s="48">
        <f>'A(IxI)'!H31*H$102</f>
        <v>548.85393930371663</v>
      </c>
      <c r="I31" s="48">
        <f>'A(IxI)'!I31*I$102</f>
        <v>83.511721491384662</v>
      </c>
      <c r="J31" s="48">
        <f>'A(IxI)'!J31*J$102</f>
        <v>73.151696189172</v>
      </c>
      <c r="K31" s="48">
        <f>'A(IxI)'!K31*K$102</f>
        <v>151.18834902477394</v>
      </c>
      <c r="L31" s="48">
        <f>'A(IxI)'!L31*L$102</f>
        <v>84.81243821912247</v>
      </c>
      <c r="M31" s="48">
        <f>'A(IxI)'!M31*M$102</f>
        <v>2773.3966253947624</v>
      </c>
      <c r="N31" s="48">
        <f>'A(IxI)'!N31*N$102</f>
        <v>22.782430027669982</v>
      </c>
      <c r="O31" s="48">
        <f>'A(IxI)'!O31*O$102</f>
        <v>1701.2575441546358</v>
      </c>
      <c r="P31" s="48">
        <f>'A(IxI)'!P31*P$102</f>
        <v>99.019371931979009</v>
      </c>
      <c r="Q31" s="48">
        <f>'A(IxI)'!Q31*Q$102</f>
        <v>36.455621777917223</v>
      </c>
      <c r="R31" s="48">
        <f>'A(IxI)'!R31*R$102</f>
        <v>153.38783870264689</v>
      </c>
      <c r="S31" s="48">
        <f>'A(IxI)'!S31*S$102</f>
        <v>18.315071593604806</v>
      </c>
      <c r="T31" s="48">
        <f>'A(IxI)'!T31*T$102</f>
        <v>618.99959508752738</v>
      </c>
      <c r="U31" s="48">
        <f>'A(IxI)'!U31*U$102</f>
        <v>1849.1805957684135</v>
      </c>
      <c r="V31" s="48">
        <f>'A(IxI)'!V31*V$102</f>
        <v>2197.6790970112133</v>
      </c>
      <c r="W31" s="48">
        <f>'A(IxI)'!W31*W$102</f>
        <v>620.02766551699051</v>
      </c>
      <c r="X31" s="48">
        <f>'A(IxI)'!X31*X$102</f>
        <v>4513.0497198945059</v>
      </c>
      <c r="Y31" s="48">
        <f>'A(IxI)'!Y31*Y$102</f>
        <v>225377.51303505895</v>
      </c>
      <c r="Z31" s="48">
        <f>'A(IxI)'!Z31*Z$102</f>
        <v>47757.764677854873</v>
      </c>
      <c r="AA31" s="48">
        <f>'A(IxI)'!AA31*AA$102</f>
        <v>174.49702865652262</v>
      </c>
      <c r="AB31" s="48">
        <f>'A(IxI)'!AB31*AB$102</f>
        <v>2989.6077065872346</v>
      </c>
      <c r="AC31" s="48">
        <f>'A(IxI)'!AC31*AC$102</f>
        <v>77226.76006453381</v>
      </c>
      <c r="AD31" s="48">
        <f>'A(IxI)'!AD31*AD$102</f>
        <v>90.501031640519614</v>
      </c>
      <c r="AE31" s="48">
        <f>'A(IxI)'!AE31*AE$102</f>
        <v>82390.812645571103</v>
      </c>
      <c r="AF31" s="48">
        <f>'A(IxI)'!AF31*AF$102</f>
        <v>7994.4394272699546</v>
      </c>
      <c r="AG31" s="48">
        <f>'A(IxI)'!AG31*AG$102</f>
        <v>63.688768124903248</v>
      </c>
      <c r="AH31" s="48">
        <f>'A(IxI)'!AH31*AH$102</f>
        <v>117.3890633383663</v>
      </c>
      <c r="AI31" s="48">
        <f>'A(IxI)'!AI31*AI$102</f>
        <v>6193.2144743269164</v>
      </c>
      <c r="AJ31" s="48">
        <f>'A(IxI)'!AJ31*AJ$102</f>
        <v>0</v>
      </c>
      <c r="AK31" s="48">
        <f>'A(IxI)'!AK31*AK$102</f>
        <v>82.495866664005419</v>
      </c>
      <c r="AL31" s="48">
        <f>'A(IxI)'!AL31*AL$102</f>
        <v>118.83176240360764</v>
      </c>
      <c r="AM31" s="48">
        <f>'A(IxI)'!AM31*AM$102</f>
        <v>44.061255214361196</v>
      </c>
      <c r="AN31" s="48">
        <f>'A(IxI)'!AN31*AN$102</f>
        <v>121.55694185180964</v>
      </c>
      <c r="AO31" s="48">
        <f>'A(IxI)'!AO31*AO$102</f>
        <v>211.61953587132322</v>
      </c>
      <c r="AP31" s="48">
        <f>'A(IxI)'!AP31*AP$102</f>
        <v>68.730405912541158</v>
      </c>
      <c r="AQ31" s="48">
        <f>'A(IxI)'!AQ31*AQ$102</f>
        <v>625.55484365127438</v>
      </c>
      <c r="AR31" s="48">
        <f>'A(IxI)'!AR31*AR$102</f>
        <v>87.485404823762082</v>
      </c>
      <c r="AS31" s="48">
        <f>'A(IxI)'!AS31*AS$102</f>
        <v>160.41892947587019</v>
      </c>
      <c r="AT31" s="48">
        <f>'A(IxI)'!AT31*AT$102</f>
        <v>292.70521572687392</v>
      </c>
      <c r="AU31" s="48">
        <f>'A(IxI)'!AU31*AU$102</f>
        <v>29.821022949233495</v>
      </c>
      <c r="AV31" s="48">
        <f>'A(IxI)'!AV31*AV$102</f>
        <v>197.36059915416962</v>
      </c>
      <c r="AW31" s="48">
        <f>'A(IxI)'!AW31*AW$102</f>
        <v>38.02701746582909</v>
      </c>
      <c r="AX31" s="48">
        <f>'A(IxI)'!AX31*AX$102</f>
        <v>108.12796695351845</v>
      </c>
      <c r="AY31" s="48">
        <f>'A(IxI)'!AY31*AY$102</f>
        <v>131.36322964497919</v>
      </c>
      <c r="AZ31" s="48">
        <f>'A(IxI)'!AZ31*AZ$102</f>
        <v>117.33197888236194</v>
      </c>
      <c r="BA31" s="48">
        <f>'A(IxI)'!BA31*BA$102</f>
        <v>20.89550715907594</v>
      </c>
      <c r="BB31" s="48">
        <f>'A(IxI)'!BB31*BB$102</f>
        <v>71.99774344595285</v>
      </c>
      <c r="BC31" s="48">
        <f>'A(IxI)'!BC31*BC$102</f>
        <v>23.171372467984614</v>
      </c>
      <c r="BD31" s="48">
        <f>'A(IxI)'!BD31*BD$102</f>
        <v>136.1448819040576</v>
      </c>
      <c r="BE31" s="48">
        <f>'A(IxI)'!BE31*BE$102</f>
        <v>74.674407745264617</v>
      </c>
      <c r="BF31" s="48">
        <f>'A(IxI)'!BF31*BF$102</f>
        <v>113.46077467298896</v>
      </c>
      <c r="BG31" s="48">
        <f>'A(IxI)'!BG31*BG$102</f>
        <v>143.09358038907934</v>
      </c>
      <c r="BH31" s="48">
        <f>'A(IxI)'!BH31*BH$102</f>
        <v>71.69746727742033</v>
      </c>
      <c r="BI31" s="48">
        <f>'A(IxI)'!BI31*BI$102</f>
        <v>1063.8876918118792</v>
      </c>
      <c r="BJ31" s="48">
        <f>'A(IxI)'!BJ31*BJ$102</f>
        <v>664.25825198062296</v>
      </c>
      <c r="BK31" s="48">
        <f>'A(IxI)'!BK31*BK$102</f>
        <v>1969.9901057075433</v>
      </c>
      <c r="BL31" s="48">
        <f>'A(IxI)'!BL31*BL$102</f>
        <v>14.174049729381005</v>
      </c>
      <c r="BM31" s="48">
        <f>'A(IxI)'!BM31*BM$102</f>
        <v>3882.7486355088681</v>
      </c>
      <c r="BN31" s="48">
        <f>'A(IxI)'!BN31*BN$102</f>
        <v>51010.1848820304</v>
      </c>
      <c r="BO31" s="48">
        <f>'A(IxI)'!BO31*BO$102</f>
        <v>105.31491803245642</v>
      </c>
      <c r="BP31" s="48">
        <f>'A(IxI)'!BP31*BP$102</f>
        <v>76.362528313167559</v>
      </c>
      <c r="BQ31" s="48">
        <f>'A(IxI)'!BQ31*BQ$102</f>
        <v>68.835767653526787</v>
      </c>
      <c r="BR31" s="48">
        <f>'A(IxI)'!BR31*BR$102</f>
        <v>7.5724729818995913</v>
      </c>
      <c r="BS31" s="48">
        <f>'A(IxI)'!BS31*BS$102</f>
        <v>16.632192002818915</v>
      </c>
      <c r="BT31" s="48">
        <f>'A(IxI)'!BT31*BT$102</f>
        <v>163.60965045440645</v>
      </c>
      <c r="BU31" s="48">
        <f>'A(IxI)'!BU31*BU$102</f>
        <v>466.4629636272781</v>
      </c>
      <c r="BV31" s="48">
        <f>'A(IxI)'!BV31*BV$102</f>
        <v>126.91935840371288</v>
      </c>
      <c r="BW31" s="48">
        <f>'A(IxI)'!BW31*BW$102</f>
        <v>106.62993282726165</v>
      </c>
      <c r="BX31" s="48">
        <f>'A(IxI)'!BX31*BX$102</f>
        <v>218.11942587206704</v>
      </c>
      <c r="BY31" s="48">
        <f>'A(IxI)'!BY31*BY$102</f>
        <v>536.50262119181309</v>
      </c>
      <c r="BZ31" s="48">
        <f>'A(IxI)'!BZ31*BZ$102</f>
        <v>949.98634862396636</v>
      </c>
      <c r="CA31" s="55">
        <f>'A(IxI)'!CA31*CA$102</f>
        <v>0</v>
      </c>
      <c r="CB31" s="83">
        <f t="shared" si="0"/>
        <v>530744.13288575411</v>
      </c>
      <c r="CC31" s="51">
        <f>'Sim_F(IxI)'!B25</f>
        <v>1543222.0229919199</v>
      </c>
      <c r="CD31" s="48">
        <f>'Sim_F(IxI)'!C25</f>
        <v>0</v>
      </c>
      <c r="CE31" s="48">
        <f>'Sim_F(IxI)'!D25</f>
        <v>0</v>
      </c>
      <c r="CF31" s="48">
        <f>'Sim_F(IxI)'!E25</f>
        <v>3965.49370809431</v>
      </c>
      <c r="CG31" s="48">
        <f>'Sim_F(IxI)'!F25</f>
        <v>-22228.049705179201</v>
      </c>
      <c r="CH31" s="82">
        <f>'Sim_F(IxI)'!G25</f>
        <v>21066.400119416201</v>
      </c>
      <c r="CI31" s="93">
        <f t="shared" si="1"/>
        <v>2076770.0000000054</v>
      </c>
      <c r="CJ31" s="127"/>
      <c r="CK31" s="48">
        <f>+'(I-AIxI)-1xSim_F(IxI)'!H24</f>
        <v>2076770.0000000035</v>
      </c>
      <c r="CL31" s="48">
        <f t="shared" si="2"/>
        <v>-1.862645149230957E-9</v>
      </c>
      <c r="CM31" s="48"/>
      <c r="CN31" s="247">
        <f t="shared" si="3"/>
        <v>0.74443769272199001</v>
      </c>
      <c r="CO31" s="360">
        <v>0</v>
      </c>
    </row>
    <row r="32" spans="1:93" ht="19.2" x14ac:dyDescent="0.3">
      <c r="A32" s="30"/>
      <c r="B32" s="42" t="s">
        <v>320</v>
      </c>
      <c r="C32" s="43" t="s">
        <v>321</v>
      </c>
      <c r="D32" s="51">
        <f>'A(IxI)'!D32*D$102</f>
        <v>65.317618262524618</v>
      </c>
      <c r="E32" s="48">
        <f>'A(IxI)'!E32*E$102</f>
        <v>75.2882173017329</v>
      </c>
      <c r="F32" s="48">
        <f>'A(IxI)'!F32*F$102</f>
        <v>156.5299987193155</v>
      </c>
      <c r="G32" s="48">
        <f>'A(IxI)'!G32*G$102</f>
        <v>31.153439724899531</v>
      </c>
      <c r="H32" s="48">
        <f>'A(IxI)'!H32*H$102</f>
        <v>578.80575582441179</v>
      </c>
      <c r="I32" s="48">
        <f>'A(IxI)'!I32*I$102</f>
        <v>114.11831121787603</v>
      </c>
      <c r="J32" s="48">
        <f>'A(IxI)'!J32*J$102</f>
        <v>84.430301458145564</v>
      </c>
      <c r="K32" s="48">
        <f>'A(IxI)'!K32*K$102</f>
        <v>172.71029257729401</v>
      </c>
      <c r="L32" s="48">
        <f>'A(IxI)'!L32*L$102</f>
        <v>90.144750854246354</v>
      </c>
      <c r="M32" s="48">
        <f>'A(IxI)'!M32*M$102</f>
        <v>426.7665639156009</v>
      </c>
      <c r="N32" s="48">
        <f>'A(IxI)'!N32*N$102</f>
        <v>25.599911931473596</v>
      </c>
      <c r="O32" s="48">
        <f>'A(IxI)'!O32*O$102</f>
        <v>1573.6346238214674</v>
      </c>
      <c r="P32" s="48">
        <f>'A(IxI)'!P32*P$102</f>
        <v>119.85823511158316</v>
      </c>
      <c r="Q32" s="48">
        <f>'A(IxI)'!Q32*Q$102</f>
        <v>63.827017190011553</v>
      </c>
      <c r="R32" s="48">
        <f>'A(IxI)'!R32*R$102</f>
        <v>349.53704055523468</v>
      </c>
      <c r="S32" s="48">
        <f>'A(IxI)'!S32*S$102</f>
        <v>25.147911634882043</v>
      </c>
      <c r="T32" s="48">
        <f>'A(IxI)'!T32*T$102</f>
        <v>646.75839438991864</v>
      </c>
      <c r="U32" s="48">
        <f>'A(IxI)'!U32*U$102</f>
        <v>913.47703588846991</v>
      </c>
      <c r="V32" s="48">
        <f>'A(IxI)'!V32*V$102</f>
        <v>2206.1519579832698</v>
      </c>
      <c r="W32" s="48">
        <f>'A(IxI)'!W32*W$102</f>
        <v>617.58780710416033</v>
      </c>
      <c r="X32" s="48">
        <f>'A(IxI)'!X32*X$102</f>
        <v>19178.006034087804</v>
      </c>
      <c r="Y32" s="48">
        <f>'A(IxI)'!Y32*Y$102</f>
        <v>23674.112819534061</v>
      </c>
      <c r="Z32" s="48">
        <f>'A(IxI)'!Z32*Z$102</f>
        <v>3411.9631005585343</v>
      </c>
      <c r="AA32" s="48">
        <f>'A(IxI)'!AA32*AA$102</f>
        <v>865.21462631812653</v>
      </c>
      <c r="AB32" s="48">
        <f>'A(IxI)'!AB32*AB$102</f>
        <v>10186.446742196831</v>
      </c>
      <c r="AC32" s="48">
        <f>'A(IxI)'!AC32*AC$102</f>
        <v>68.415643989648274</v>
      </c>
      <c r="AD32" s="48">
        <f>'A(IxI)'!AD32*AD$102</f>
        <v>108.75996896306368</v>
      </c>
      <c r="AE32" s="48">
        <f>'A(IxI)'!AE32*AE$102</f>
        <v>4010.6864855664726</v>
      </c>
      <c r="AF32" s="48">
        <f>'A(IxI)'!AF32*AF$102</f>
        <v>10232.91806072215</v>
      </c>
      <c r="AG32" s="48">
        <f>'A(IxI)'!AG32*AG$102</f>
        <v>3590.2784597706577</v>
      </c>
      <c r="AH32" s="48">
        <f>'A(IxI)'!AH32*AH$102</f>
        <v>91342.380886318206</v>
      </c>
      <c r="AI32" s="48">
        <f>'A(IxI)'!AI32*AI$102</f>
        <v>18647.165831903494</v>
      </c>
      <c r="AJ32" s="48">
        <f>'A(IxI)'!AJ32*AJ$102</f>
        <v>0</v>
      </c>
      <c r="AK32" s="48">
        <f>'A(IxI)'!AK32*AK$102</f>
        <v>116.06808861749276</v>
      </c>
      <c r="AL32" s="48">
        <f>'A(IxI)'!AL32*AL$102</f>
        <v>162.47317824493467</v>
      </c>
      <c r="AM32" s="48">
        <f>'A(IxI)'!AM32*AM$102</f>
        <v>55.917404671098659</v>
      </c>
      <c r="AN32" s="48">
        <f>'A(IxI)'!AN32*AN$102</f>
        <v>132.09084190511123</v>
      </c>
      <c r="AO32" s="48">
        <f>'A(IxI)'!AO32*AO$102</f>
        <v>277.29511801691689</v>
      </c>
      <c r="AP32" s="48">
        <f>'A(IxI)'!AP32*AP$102</f>
        <v>86.6561174399679</v>
      </c>
      <c r="AQ32" s="48">
        <f>'A(IxI)'!AQ32*AQ$102</f>
        <v>651.86758604882027</v>
      </c>
      <c r="AR32" s="48">
        <f>'A(IxI)'!AR32*AR$102</f>
        <v>30897.292277122957</v>
      </c>
      <c r="AS32" s="48">
        <f>'A(IxI)'!AS32*AS$102</f>
        <v>203.00319240279657</v>
      </c>
      <c r="AT32" s="48">
        <f>'A(IxI)'!AT32*AT$102</f>
        <v>611.66524199629816</v>
      </c>
      <c r="AU32" s="48">
        <f>'A(IxI)'!AU32*AU$102</f>
        <v>40.558055731645531</v>
      </c>
      <c r="AV32" s="48">
        <f>'A(IxI)'!AV32*AV$102</f>
        <v>271.49260350985054</v>
      </c>
      <c r="AW32" s="48">
        <f>'A(IxI)'!AW32*AW$102</f>
        <v>70.542612178241015</v>
      </c>
      <c r="AX32" s="48">
        <f>'A(IxI)'!AX32*AX$102</f>
        <v>206.67313761651701</v>
      </c>
      <c r="AY32" s="48">
        <f>'A(IxI)'!AY32*AY$102</f>
        <v>271.59013436286227</v>
      </c>
      <c r="AZ32" s="48">
        <f>'A(IxI)'!AZ32*AZ$102</f>
        <v>131.17524506189127</v>
      </c>
      <c r="BA32" s="48">
        <f>'A(IxI)'!BA32*BA$102</f>
        <v>22.290026857441148</v>
      </c>
      <c r="BB32" s="48">
        <f>'A(IxI)'!BB32*BB$102</f>
        <v>88.603825291754632</v>
      </c>
      <c r="BC32" s="48">
        <f>'A(IxI)'!BC32*BC$102</f>
        <v>28.898601074772699</v>
      </c>
      <c r="BD32" s="48">
        <f>'A(IxI)'!BD32*BD$102</f>
        <v>141.86943786283078</v>
      </c>
      <c r="BE32" s="48">
        <f>'A(IxI)'!BE32*BE$102</f>
        <v>88.862395271183345</v>
      </c>
      <c r="BF32" s="48">
        <f>'A(IxI)'!BF32*BF$102</f>
        <v>127.88520894110671</v>
      </c>
      <c r="BG32" s="48">
        <f>'A(IxI)'!BG32*BG$102</f>
        <v>3611.9060913782264</v>
      </c>
      <c r="BH32" s="48">
        <f>'A(IxI)'!BH32*BH$102</f>
        <v>178.10270304782605</v>
      </c>
      <c r="BI32" s="48">
        <f>'A(IxI)'!BI32*BI$102</f>
        <v>1099.9720173911894</v>
      </c>
      <c r="BJ32" s="48">
        <f>'A(IxI)'!BJ32*BJ$102</f>
        <v>1750.9305295417134</v>
      </c>
      <c r="BK32" s="48">
        <f>'A(IxI)'!BK32*BK$102</f>
        <v>7451.1303718539266</v>
      </c>
      <c r="BL32" s="48">
        <f>'A(IxI)'!BL32*BL$102</f>
        <v>18.014709016941556</v>
      </c>
      <c r="BM32" s="48">
        <f>'A(IxI)'!BM32*BM$102</f>
        <v>1629.0175780267468</v>
      </c>
      <c r="BN32" s="48">
        <f>'A(IxI)'!BN32*BN$102</f>
        <v>2514.9131075457858</v>
      </c>
      <c r="BO32" s="48">
        <f>'A(IxI)'!BO32*BO$102</f>
        <v>267.27730485434171</v>
      </c>
      <c r="BP32" s="48">
        <f>'A(IxI)'!BP32*BP$102</f>
        <v>100.71638022509944</v>
      </c>
      <c r="BQ32" s="48">
        <f>'A(IxI)'!BQ32*BQ$102</f>
        <v>70.890838660962643</v>
      </c>
      <c r="BR32" s="48">
        <f>'A(IxI)'!BR32*BR$102</f>
        <v>9.4234024758708355</v>
      </c>
      <c r="BS32" s="48">
        <f>'A(IxI)'!BS32*BS$102</f>
        <v>377.71082231558012</v>
      </c>
      <c r="BT32" s="48">
        <f>'A(IxI)'!BT32*BT$102</f>
        <v>562.04105847428673</v>
      </c>
      <c r="BU32" s="48">
        <f>'A(IxI)'!BU32*BU$102</f>
        <v>322.92741549461795</v>
      </c>
      <c r="BV32" s="48">
        <f>'A(IxI)'!BV32*BV$102</f>
        <v>195.83670512088833</v>
      </c>
      <c r="BW32" s="48">
        <f>'A(IxI)'!BW32*BW$102</f>
        <v>144.82855187059806</v>
      </c>
      <c r="BX32" s="48">
        <f>'A(IxI)'!BX32*BX$102</f>
        <v>343.16583991959175</v>
      </c>
      <c r="BY32" s="48">
        <f>'A(IxI)'!BY32*BY$102</f>
        <v>411.41356019874223</v>
      </c>
      <c r="BZ32" s="48">
        <f>'A(IxI)'!BZ32*BZ$102</f>
        <v>737.11676969424934</v>
      </c>
      <c r="CA32" s="55">
        <f>'A(IxI)'!CA32*CA$102</f>
        <v>0</v>
      </c>
      <c r="CB32" s="83">
        <f t="shared" si="0"/>
        <v>250135.29993272916</v>
      </c>
      <c r="CC32" s="51">
        <f>'Sim_F(IxI)'!B26</f>
        <v>314780.51785262499</v>
      </c>
      <c r="CD32" s="48">
        <f>'Sim_F(IxI)'!C26</f>
        <v>0</v>
      </c>
      <c r="CE32" s="48">
        <f>'Sim_F(IxI)'!D26</f>
        <v>0</v>
      </c>
      <c r="CF32" s="48">
        <f>'Sim_F(IxI)'!E26</f>
        <v>3874.0295138555998</v>
      </c>
      <c r="CG32" s="48">
        <f>'Sim_F(IxI)'!F26</f>
        <v>2038</v>
      </c>
      <c r="CH32" s="82">
        <f>'Sim_F(IxI)'!G26</f>
        <v>9458.1527007898494</v>
      </c>
      <c r="CI32" s="93">
        <f t="shared" si="1"/>
        <v>580285.99999999953</v>
      </c>
      <c r="CJ32" s="127"/>
      <c r="CK32" s="48">
        <f>+'(I-AIxI)-1xSim_F(IxI)'!H25</f>
        <v>580286.00000000058</v>
      </c>
      <c r="CL32" s="48">
        <f t="shared" si="2"/>
        <v>1.0477378964424133E-9</v>
      </c>
      <c r="CM32" s="48"/>
      <c r="CN32" s="247">
        <f t="shared" si="3"/>
        <v>0.56894479630263473</v>
      </c>
      <c r="CO32" s="360">
        <v>0</v>
      </c>
    </row>
    <row r="33" spans="1:93" ht="19.2" x14ac:dyDescent="0.3">
      <c r="A33" s="30"/>
      <c r="B33" s="42" t="s">
        <v>324</v>
      </c>
      <c r="C33" s="43" t="s">
        <v>325</v>
      </c>
      <c r="D33" s="51">
        <f>'A(IxI)'!D33*D$102</f>
        <v>6.5354762261042456</v>
      </c>
      <c r="E33" s="48">
        <f>'A(IxI)'!E33*E$102</f>
        <v>7.6515227293872963</v>
      </c>
      <c r="F33" s="48">
        <f>'A(IxI)'!F33*F$102</f>
        <v>20.485580490120842</v>
      </c>
      <c r="G33" s="48">
        <f>'A(IxI)'!G33*G$102</f>
        <v>2.7939329285178265</v>
      </c>
      <c r="H33" s="48">
        <f>'A(IxI)'!H33*H$102</f>
        <v>68.783809459128776</v>
      </c>
      <c r="I33" s="48">
        <f>'A(IxI)'!I33*I$102</f>
        <v>10.701388227275455</v>
      </c>
      <c r="J33" s="48">
        <f>'A(IxI)'!J33*J$102</f>
        <v>8.9327199564303896</v>
      </c>
      <c r="K33" s="48">
        <f>'A(IxI)'!K33*K$102</f>
        <v>18.468516856860852</v>
      </c>
      <c r="L33" s="48">
        <f>'A(IxI)'!L33*L$102</f>
        <v>11.673945737143056</v>
      </c>
      <c r="M33" s="48">
        <f>'A(IxI)'!M33*M$102</f>
        <v>43.549378192368906</v>
      </c>
      <c r="N33" s="48">
        <f>'A(IxI)'!N33*N$102</f>
        <v>2.7581266711657659</v>
      </c>
      <c r="O33" s="48">
        <f>'A(IxI)'!O33*O$102</f>
        <v>199.25695273663044</v>
      </c>
      <c r="P33" s="48">
        <f>'A(IxI)'!P33*P$102</f>
        <v>25.596180733586209</v>
      </c>
      <c r="Q33" s="48">
        <f>'A(IxI)'!Q33*Q$102</f>
        <v>5.3767272638185588</v>
      </c>
      <c r="R33" s="48">
        <f>'A(IxI)'!R33*R$102</f>
        <v>160.20736078679684</v>
      </c>
      <c r="S33" s="48">
        <f>'A(IxI)'!S33*S$102</f>
        <v>23.529542675831451</v>
      </c>
      <c r="T33" s="48">
        <f>'A(IxI)'!T33*T$102</f>
        <v>82.566847274108397</v>
      </c>
      <c r="U33" s="48">
        <f>'A(IxI)'!U33*U$102</f>
        <v>139.69710695684037</v>
      </c>
      <c r="V33" s="48">
        <f>'A(IxI)'!V33*V$102</f>
        <v>265.62371703123023</v>
      </c>
      <c r="W33" s="48">
        <f>'A(IxI)'!W33*W$102</f>
        <v>138.85673810556403</v>
      </c>
      <c r="X33" s="48">
        <f>'A(IxI)'!X33*X$102</f>
        <v>5906.0543277028382</v>
      </c>
      <c r="Y33" s="48">
        <f>'A(IxI)'!Y33*Y$102</f>
        <v>3161.8076564245803</v>
      </c>
      <c r="Z33" s="48">
        <f>'A(IxI)'!Z33*Z$102</f>
        <v>93.88812690985354</v>
      </c>
      <c r="AA33" s="48">
        <f>'A(IxI)'!AA33*AA$102</f>
        <v>21.652304203627139</v>
      </c>
      <c r="AB33" s="48">
        <f>'A(IxI)'!AB33*AB$102</f>
        <v>28435.035840072393</v>
      </c>
      <c r="AC33" s="48">
        <f>'A(IxI)'!AC33*AC$102</f>
        <v>8.1875259467064971</v>
      </c>
      <c r="AD33" s="48">
        <f>'A(IxI)'!AD33*AD$102</f>
        <v>11.164176875722495</v>
      </c>
      <c r="AE33" s="48">
        <f>'A(IxI)'!AE33*AE$102</f>
        <v>108.97262236775877</v>
      </c>
      <c r="AF33" s="48">
        <f>'A(IxI)'!AF33*AF$102</f>
        <v>1629.3736714291392</v>
      </c>
      <c r="AG33" s="48">
        <f>'A(IxI)'!AG33*AG$102</f>
        <v>8.5765174681999525</v>
      </c>
      <c r="AH33" s="48">
        <f>'A(IxI)'!AH33*AH$102</f>
        <v>23.590646542682158</v>
      </c>
      <c r="AI33" s="48">
        <f>'A(IxI)'!AI33*AI$102</f>
        <v>16.460465294229138</v>
      </c>
      <c r="AJ33" s="48">
        <f>'A(IxI)'!AJ33*AJ$102</f>
        <v>0</v>
      </c>
      <c r="AK33" s="48">
        <f>'A(IxI)'!AK33*AK$102</f>
        <v>14.690274965687561</v>
      </c>
      <c r="AL33" s="48">
        <f>'A(IxI)'!AL33*AL$102</f>
        <v>49.795879896926714</v>
      </c>
      <c r="AM33" s="48">
        <f>'A(IxI)'!AM33*AM$102</f>
        <v>7.2332523716818251</v>
      </c>
      <c r="AN33" s="48">
        <f>'A(IxI)'!AN33*AN$102</f>
        <v>27.749453932442062</v>
      </c>
      <c r="AO33" s="48">
        <f>'A(IxI)'!AO33*AO$102</f>
        <v>39.872273928147777</v>
      </c>
      <c r="AP33" s="48">
        <f>'A(IxI)'!AP33*AP$102</f>
        <v>11.587976639667735</v>
      </c>
      <c r="AQ33" s="48">
        <f>'A(IxI)'!AQ33*AQ$102</f>
        <v>96.729655853777885</v>
      </c>
      <c r="AR33" s="48">
        <f>'A(IxI)'!AR33*AR$102</f>
        <v>14.046130020100614</v>
      </c>
      <c r="AS33" s="48">
        <f>'A(IxI)'!AS33*AS$102</f>
        <v>23.858155781279571</v>
      </c>
      <c r="AT33" s="48">
        <f>'A(IxI)'!AT33*AT$102</f>
        <v>11.517929245100548</v>
      </c>
      <c r="AU33" s="48">
        <f>'A(IxI)'!AU33*AU$102</f>
        <v>4.5966436658190712</v>
      </c>
      <c r="AV33" s="48">
        <f>'A(IxI)'!AV33*AV$102</f>
        <v>36.666198990624629</v>
      </c>
      <c r="AW33" s="48">
        <f>'A(IxI)'!AW33*AW$102</f>
        <v>6.9373457844253803</v>
      </c>
      <c r="AX33" s="48">
        <f>'A(IxI)'!AX33*AX$102</f>
        <v>19.954454934692226</v>
      </c>
      <c r="AY33" s="48">
        <f>'A(IxI)'!AY33*AY$102</f>
        <v>32.505662757072628</v>
      </c>
      <c r="AZ33" s="48">
        <f>'A(IxI)'!AZ33*AZ$102</f>
        <v>83.792328009010845</v>
      </c>
      <c r="BA33" s="48">
        <f>'A(IxI)'!BA33*BA$102</f>
        <v>3.4325884660730388</v>
      </c>
      <c r="BB33" s="48">
        <f>'A(IxI)'!BB33*BB$102</f>
        <v>13.774131523242557</v>
      </c>
      <c r="BC33" s="48">
        <f>'A(IxI)'!BC33*BC$102</f>
        <v>7.610538051892398</v>
      </c>
      <c r="BD33" s="48">
        <f>'A(IxI)'!BD33*BD$102</f>
        <v>21.428590207796688</v>
      </c>
      <c r="BE33" s="48">
        <f>'A(IxI)'!BE33*BE$102</f>
        <v>28.200520063394706</v>
      </c>
      <c r="BF33" s="48">
        <f>'A(IxI)'!BF33*BF$102</f>
        <v>27.569965021499833</v>
      </c>
      <c r="BG33" s="48">
        <f>'A(IxI)'!BG33*BG$102</f>
        <v>26.792480220532109</v>
      </c>
      <c r="BH33" s="48">
        <f>'A(IxI)'!BH33*BH$102</f>
        <v>21.360138753770361</v>
      </c>
      <c r="BI33" s="48">
        <f>'A(IxI)'!BI33*BI$102</f>
        <v>607.94119878849597</v>
      </c>
      <c r="BJ33" s="48">
        <f>'A(IxI)'!BJ33*BJ$102</f>
        <v>80.417602472807104</v>
      </c>
      <c r="BK33" s="48">
        <f>'A(IxI)'!BK33*BK$102</f>
        <v>264.78096995641471</v>
      </c>
      <c r="BL33" s="48">
        <f>'A(IxI)'!BL33*BL$102</f>
        <v>1.7293288365873525</v>
      </c>
      <c r="BM33" s="48">
        <f>'A(IxI)'!BM33*BM$102</f>
        <v>1054.6437327109065</v>
      </c>
      <c r="BN33" s="48">
        <f>'A(IxI)'!BN33*BN$102</f>
        <v>3150.5107899782711</v>
      </c>
      <c r="BO33" s="48">
        <f>'A(IxI)'!BO33*BO$102</f>
        <v>12.749820100145868</v>
      </c>
      <c r="BP33" s="48">
        <f>'A(IxI)'!BP33*BP$102</f>
        <v>11.859470416737532</v>
      </c>
      <c r="BQ33" s="48">
        <f>'A(IxI)'!BQ33*BQ$102</f>
        <v>8.378072253423186</v>
      </c>
      <c r="BR33" s="48">
        <f>'A(IxI)'!BR33*BR$102</f>
        <v>0.96069957473713097</v>
      </c>
      <c r="BS33" s="48">
        <f>'A(IxI)'!BS33*BS$102</f>
        <v>2.0135557228623062</v>
      </c>
      <c r="BT33" s="48">
        <f>'A(IxI)'!BT33*BT$102</f>
        <v>38.366400826420325</v>
      </c>
      <c r="BU33" s="48">
        <f>'A(IxI)'!BU33*BU$102</f>
        <v>45.511467345451791</v>
      </c>
      <c r="BV33" s="48">
        <f>'A(IxI)'!BV33*BV$102</f>
        <v>18.409323576681853</v>
      </c>
      <c r="BW33" s="48">
        <f>'A(IxI)'!BW33*BW$102</f>
        <v>12.911994677380441</v>
      </c>
      <c r="BX33" s="48">
        <f>'A(IxI)'!BX33*BX$102</f>
        <v>35.278844647822055</v>
      </c>
      <c r="BY33" s="48">
        <f>'A(IxI)'!BY33*BY$102</f>
        <v>56.568958256011086</v>
      </c>
      <c r="BZ33" s="48">
        <f>'A(IxI)'!BZ33*BZ$102</f>
        <v>1645.8073667651308</v>
      </c>
      <c r="CA33" s="55">
        <f>'A(IxI)'!CA33*CA$102</f>
        <v>0</v>
      </c>
      <c r="CB33" s="83">
        <f t="shared" si="0"/>
        <v>48348.351618267603</v>
      </c>
      <c r="CC33" s="51">
        <f>'Sim_F(IxI)'!B27</f>
        <v>169817.48699775801</v>
      </c>
      <c r="CD33" s="48">
        <f>'Sim_F(IxI)'!C27</f>
        <v>0</v>
      </c>
      <c r="CE33" s="48">
        <f>'Sim_F(IxI)'!D27</f>
        <v>0</v>
      </c>
      <c r="CF33" s="48">
        <f>'Sim_F(IxI)'!E27</f>
        <v>924.25536946649197</v>
      </c>
      <c r="CG33" s="48">
        <f>'Sim_F(IxI)'!F27</f>
        <v>4465.5742314777799</v>
      </c>
      <c r="CH33" s="82">
        <f>'Sim_F(IxI)'!G27</f>
        <v>186871.33178303001</v>
      </c>
      <c r="CI33" s="93">
        <f t="shared" si="1"/>
        <v>410426.99999999988</v>
      </c>
      <c r="CJ33" s="127"/>
      <c r="CK33" s="48">
        <f>+'(I-AIxI)-1xSim_F(IxI)'!H26</f>
        <v>410427.00000000029</v>
      </c>
      <c r="CL33" s="48">
        <f t="shared" si="2"/>
        <v>0</v>
      </c>
      <c r="CM33" s="48"/>
      <c r="CN33" s="247">
        <f t="shared" si="3"/>
        <v>0.88219987569466041</v>
      </c>
      <c r="CO33" s="360">
        <v>0</v>
      </c>
    </row>
    <row r="34" spans="1:93" ht="19.2" x14ac:dyDescent="0.3">
      <c r="A34" s="30"/>
      <c r="B34" s="42" t="s">
        <v>332</v>
      </c>
      <c r="C34" s="43" t="s">
        <v>333</v>
      </c>
      <c r="D34" s="51">
        <f>'A(IxI)'!D34*D$102</f>
        <v>19.922132928021551</v>
      </c>
      <c r="E34" s="48">
        <f>'A(IxI)'!E34*E$102</f>
        <v>22.793796022366909</v>
      </c>
      <c r="F34" s="48">
        <f>'A(IxI)'!F34*F$102</f>
        <v>58.635703272369845</v>
      </c>
      <c r="G34" s="48">
        <f>'A(IxI)'!G34*G$102</f>
        <v>8.9307251545935316</v>
      </c>
      <c r="H34" s="48">
        <f>'A(IxI)'!H34*H$102</f>
        <v>213.15037873903916</v>
      </c>
      <c r="I34" s="48">
        <f>'A(IxI)'!I34*I$102</f>
        <v>32.428145291114483</v>
      </c>
      <c r="J34" s="48">
        <f>'A(IxI)'!J34*J$102</f>
        <v>28.412924326873661</v>
      </c>
      <c r="K34" s="48">
        <f>'A(IxI)'!K34*K$102</f>
        <v>58.723105858463441</v>
      </c>
      <c r="L34" s="48">
        <f>'A(IxI)'!L34*L$102</f>
        <v>32.919256366317569</v>
      </c>
      <c r="M34" s="48">
        <f>'A(IxI)'!M34*M$102</f>
        <v>139.72677844557501</v>
      </c>
      <c r="N34" s="48">
        <f>'A(IxI)'!N34*N$102</f>
        <v>8.8493606637612228</v>
      </c>
      <c r="O34" s="48">
        <f>'A(IxI)'!O34*O$102</f>
        <v>594.51761600270402</v>
      </c>
      <c r="P34" s="48">
        <f>'A(IxI)'!P34*P$102</f>
        <v>38.226181507568683</v>
      </c>
      <c r="Q34" s="48">
        <f>'A(IxI)'!Q34*Q$102</f>
        <v>14.143734091025033</v>
      </c>
      <c r="R34" s="48">
        <f>'A(IxI)'!R34*R$102</f>
        <v>57.125769219199206</v>
      </c>
      <c r="S34" s="48">
        <f>'A(IxI)'!S34*S$102</f>
        <v>6.7447725323666061</v>
      </c>
      <c r="T34" s="48">
        <f>'A(IxI)'!T34*T$102</f>
        <v>239.85229121676875</v>
      </c>
      <c r="U34" s="48">
        <f>'A(IxI)'!U34*U$102</f>
        <v>335.57306775986586</v>
      </c>
      <c r="V34" s="48">
        <f>'A(IxI)'!V34*V$102</f>
        <v>849.07872109370692</v>
      </c>
      <c r="W34" s="48">
        <f>'A(IxI)'!W34*W$102</f>
        <v>240.82954245549729</v>
      </c>
      <c r="X34" s="48">
        <f>'A(IxI)'!X34*X$102</f>
        <v>141.68668145405894</v>
      </c>
      <c r="Y34" s="48">
        <f>'A(IxI)'!Y34*Y$102</f>
        <v>41.95612362419719</v>
      </c>
      <c r="Z34" s="48">
        <f>'A(IxI)'!Z34*Z$102</f>
        <v>299.56745919432416</v>
      </c>
      <c r="AA34" s="48">
        <f>'A(IxI)'!AA34*AA$102</f>
        <v>67.770604710648513</v>
      </c>
      <c r="AB34" s="48">
        <f>'A(IxI)'!AB34*AB$102</f>
        <v>40.677411205725988</v>
      </c>
      <c r="AC34" s="48">
        <f>'A(IxI)'!AC34*AC$102</f>
        <v>24.942653480799265</v>
      </c>
      <c r="AD34" s="48">
        <f>'A(IxI)'!AD34*AD$102</f>
        <v>35.140433584593978</v>
      </c>
      <c r="AE34" s="48">
        <f>'A(IxI)'!AE34*AE$102</f>
        <v>319.04254212305017</v>
      </c>
      <c r="AF34" s="48">
        <f>'A(IxI)'!AF34*AF$102</f>
        <v>104.74978797525689</v>
      </c>
      <c r="AG34" s="48">
        <f>'A(IxI)'!AG34*AG$102</f>
        <v>24.723566558960265</v>
      </c>
      <c r="AH34" s="48">
        <f>'A(IxI)'!AH34*AH$102</f>
        <v>40.53388788289984</v>
      </c>
      <c r="AI34" s="48">
        <f>'A(IxI)'!AI34*AI$102</f>
        <v>30.527658374711869</v>
      </c>
      <c r="AJ34" s="48">
        <f>'A(IxI)'!AJ34*AJ$102</f>
        <v>0</v>
      </c>
      <c r="AK34" s="48">
        <f>'A(IxI)'!AK34*AK$102</f>
        <v>31.962299998896452</v>
      </c>
      <c r="AL34" s="48">
        <f>'A(IxI)'!AL34*AL$102</f>
        <v>45.544084130314239</v>
      </c>
      <c r="AM34" s="48">
        <f>'A(IxI)'!AM34*AM$102</f>
        <v>17.081767615976901</v>
      </c>
      <c r="AN34" s="48">
        <f>'A(IxI)'!AN34*AN$102</f>
        <v>46.990399595290029</v>
      </c>
      <c r="AO34" s="48">
        <f>'A(IxI)'!AO34*AO$102</f>
        <v>81.952205656358018</v>
      </c>
      <c r="AP34" s="48">
        <f>'A(IxI)'!AP34*AP$102</f>
        <v>26.64027537368408</v>
      </c>
      <c r="AQ34" s="48">
        <f>'A(IxI)'!AQ34*AQ$102</f>
        <v>242.61987282269826</v>
      </c>
      <c r="AR34" s="48">
        <f>'A(IxI)'!AR34*AR$102</f>
        <v>33.814028608435706</v>
      </c>
      <c r="AS34" s="48">
        <f>'A(IxI)'!AS34*AS$102</f>
        <v>62.23396598225618</v>
      </c>
      <c r="AT34" s="48">
        <f>'A(IxI)'!AT34*AT$102</f>
        <v>32.01157900657325</v>
      </c>
      <c r="AU34" s="48">
        <f>'A(IxI)'!AU34*AU$102</f>
        <v>11.566261528242331</v>
      </c>
      <c r="AV34" s="48">
        <f>'A(IxI)'!AV34*AV$102</f>
        <v>76.43926367270565</v>
      </c>
      <c r="AW34" s="48">
        <f>'A(IxI)'!AW34*AW$102</f>
        <v>14.730361714978351</v>
      </c>
      <c r="AX34" s="48">
        <f>'A(IxI)'!AX34*AX$102</f>
        <v>41.88110512052404</v>
      </c>
      <c r="AY34" s="48">
        <f>'A(IxI)'!AY34*AY$102</f>
        <v>50.737597710934004</v>
      </c>
      <c r="AZ34" s="48">
        <f>'A(IxI)'!AZ34*AZ$102</f>
        <v>44.369228324589457</v>
      </c>
      <c r="BA34" s="48">
        <f>'A(IxI)'!BA34*BA$102</f>
        <v>8.1007777397532443</v>
      </c>
      <c r="BB34" s="48">
        <f>'A(IxI)'!BB34*BB$102</f>
        <v>27.878374011597135</v>
      </c>
      <c r="BC34" s="48">
        <f>'A(IxI)'!BC34*BC$102</f>
        <v>8.9171622382089364</v>
      </c>
      <c r="BD34" s="48">
        <f>'A(IxI)'!BD34*BD$102</f>
        <v>52.796925684665048</v>
      </c>
      <c r="BE34" s="48">
        <f>'A(IxI)'!BE34*BE$102</f>
        <v>28.67367864085961</v>
      </c>
      <c r="BF34" s="48">
        <f>'A(IxI)'!BF34*BF$102</f>
        <v>43.831736709144494</v>
      </c>
      <c r="BG34" s="48">
        <f>'A(IxI)'!BG34*BG$102</f>
        <v>55.417626534029608</v>
      </c>
      <c r="BH34" s="48">
        <f>'A(IxI)'!BH34*BH$102</f>
        <v>27.629644480253006</v>
      </c>
      <c r="BI34" s="48">
        <f>'A(IxI)'!BI34*BI$102</f>
        <v>404.94160380422841</v>
      </c>
      <c r="BJ34" s="48">
        <f>'A(IxI)'!BJ34*BJ$102</f>
        <v>258.01728957432414</v>
      </c>
      <c r="BK34" s="48">
        <f>'A(IxI)'!BK34*BK$102</f>
        <v>764.74610648033968</v>
      </c>
      <c r="BL34" s="48">
        <f>'A(IxI)'!BL34*BL$102</f>
        <v>5.5053829315318019</v>
      </c>
      <c r="BM34" s="48">
        <f>'A(IxI)'!BM34*BM$102</f>
        <v>547.92940404821763</v>
      </c>
      <c r="BN34" s="48">
        <f>'A(IxI)'!BN34*BN$102</f>
        <v>4286.0527719974007</v>
      </c>
      <c r="BO34" s="48">
        <f>'A(IxI)'!BO34*BO$102</f>
        <v>40.907387482886875</v>
      </c>
      <c r="BP34" s="48">
        <f>'A(IxI)'!BP34*BP$102</f>
        <v>29.61612173832718</v>
      </c>
      <c r="BQ34" s="48">
        <f>'A(IxI)'!BQ34*BQ$102</f>
        <v>26.737048802662244</v>
      </c>
      <c r="BR34" s="48">
        <f>'A(IxI)'!BR34*BR$102</f>
        <v>2.9406078885276812</v>
      </c>
      <c r="BS34" s="48">
        <f>'A(IxI)'!BS34*BS$102</f>
        <v>6.4604287375451008</v>
      </c>
      <c r="BT34" s="48">
        <f>'A(IxI)'!BT34*BT$102</f>
        <v>63.229136613442968</v>
      </c>
      <c r="BU34" s="48">
        <f>'A(IxI)'!BU34*BU$102</f>
        <v>69.297366192933993</v>
      </c>
      <c r="BV34" s="48">
        <f>'A(IxI)'!BV34*BV$102</f>
        <v>49.246431059123807</v>
      </c>
      <c r="BW34" s="48">
        <f>'A(IxI)'!BW34*BW$102</f>
        <v>41.408985880456584</v>
      </c>
      <c r="BX34" s="48">
        <f>'A(IxI)'!BX34*BX$102</f>
        <v>84.570192334683583</v>
      </c>
      <c r="BY34" s="48">
        <f>'A(IxI)'!BY34*BY$102</f>
        <v>127.88285721496754</v>
      </c>
      <c r="BZ34" s="48">
        <f>'A(IxI)'!BZ34*BZ$102</f>
        <v>45.748676294582509</v>
      </c>
      <c r="CA34" s="55">
        <f>'A(IxI)'!CA34*CA$102</f>
        <v>0</v>
      </c>
      <c r="CB34" s="83">
        <f t="shared" si="0"/>
        <v>12140.960835093576</v>
      </c>
      <c r="CC34" s="51">
        <f>'Sim_F(IxI)'!B28</f>
        <v>285546.80759241199</v>
      </c>
      <c r="CD34" s="48">
        <f>'Sim_F(IxI)'!C28</f>
        <v>0</v>
      </c>
      <c r="CE34" s="48">
        <f>'Sim_F(IxI)'!D28</f>
        <v>0</v>
      </c>
      <c r="CF34" s="48">
        <f>'Sim_F(IxI)'!E28</f>
        <v>1532.6159929451701</v>
      </c>
      <c r="CG34" s="48">
        <f>'Sim_F(IxI)'!F28</f>
        <v>0</v>
      </c>
      <c r="CH34" s="82">
        <f>'Sim_F(IxI)'!G28</f>
        <v>2756.6155795493901</v>
      </c>
      <c r="CI34" s="93">
        <f t="shared" si="1"/>
        <v>301977.00000000012</v>
      </c>
      <c r="CJ34" s="127"/>
      <c r="CK34" s="48">
        <f>+'(I-AIxI)-1xSim_F(IxI)'!H27</f>
        <v>301977.00000000116</v>
      </c>
      <c r="CL34" s="48">
        <f t="shared" si="2"/>
        <v>1.0477378964424133E-9</v>
      </c>
      <c r="CM34" s="48"/>
      <c r="CN34" s="247">
        <f t="shared" si="3"/>
        <v>0.95979508096612132</v>
      </c>
      <c r="CO34" s="360">
        <v>0</v>
      </c>
    </row>
    <row r="35" spans="1:93" ht="19.2" x14ac:dyDescent="0.3">
      <c r="A35" s="30"/>
      <c r="B35" s="42" t="s">
        <v>336</v>
      </c>
      <c r="C35" s="43" t="s">
        <v>337</v>
      </c>
      <c r="D35" s="51">
        <f>'A(IxI)'!D35*D$102</f>
        <v>4.0919417357928216</v>
      </c>
      <c r="E35" s="48">
        <f>'A(IxI)'!E35*E$102</f>
        <v>4.6817720571415942</v>
      </c>
      <c r="F35" s="48">
        <f>'A(IxI)'!F35*F$102</f>
        <v>12.043584002508728</v>
      </c>
      <c r="G35" s="48">
        <f>'A(IxI)'!G35*G$102</f>
        <v>1.8343420919340894</v>
      </c>
      <c r="H35" s="48">
        <f>'A(IxI)'!H35*H$102</f>
        <v>43.780399112563224</v>
      </c>
      <c r="I35" s="48">
        <f>'A(IxI)'!I35*I$102</f>
        <v>6.6606362687412419</v>
      </c>
      <c r="J35" s="48">
        <f>'A(IxI)'!J35*J$102</f>
        <v>5.8359228557061487</v>
      </c>
      <c r="K35" s="48">
        <f>'A(IxI)'!K35*K$102</f>
        <v>12.061536211298099</v>
      </c>
      <c r="L35" s="48">
        <f>'A(IxI)'!L35*L$102</f>
        <v>6.7615088968274888</v>
      </c>
      <c r="M35" s="48">
        <f>'A(IxI)'!M35*M$102</f>
        <v>28.699428841031477</v>
      </c>
      <c r="N35" s="48">
        <f>'A(IxI)'!N35*N$102</f>
        <v>1.8176300884025758</v>
      </c>
      <c r="O35" s="48">
        <f>'A(IxI)'!O35*O$102</f>
        <v>122.11199746407394</v>
      </c>
      <c r="P35" s="48">
        <f>'A(IxI)'!P35*P$102</f>
        <v>7.8515341743754377</v>
      </c>
      <c r="Q35" s="48">
        <f>'A(IxI)'!Q35*Q$102</f>
        <v>2.9050772844516217</v>
      </c>
      <c r="R35" s="48">
        <f>'A(IxI)'!R35*R$102</f>
        <v>11.733448426524662</v>
      </c>
      <c r="S35" s="48">
        <f>'A(IxI)'!S35*S$102</f>
        <v>1.3853544860550597</v>
      </c>
      <c r="T35" s="48">
        <f>'A(IxI)'!T35*T$102</f>
        <v>49.264885662666799</v>
      </c>
      <c r="U35" s="48">
        <f>'A(IxI)'!U35*U$102</f>
        <v>68.925623894579076</v>
      </c>
      <c r="V35" s="48">
        <f>'A(IxI)'!V35*V$102</f>
        <v>174.3980259729133</v>
      </c>
      <c r="W35" s="48">
        <f>'A(IxI)'!W35*W$102</f>
        <v>49.465609909641536</v>
      </c>
      <c r="X35" s="48">
        <f>'A(IxI)'!X35*X$102</f>
        <v>56.59225960397896</v>
      </c>
      <c r="Y35" s="48">
        <f>'A(IxI)'!Y35*Y$102</f>
        <v>900.33338323489704</v>
      </c>
      <c r="Z35" s="48">
        <f>'A(IxI)'!Z35*Z$102</f>
        <v>61.530188227912923</v>
      </c>
      <c r="AA35" s="48">
        <f>'A(IxI)'!AA35*AA$102</f>
        <v>13.919863243426356</v>
      </c>
      <c r="AB35" s="48">
        <f>'A(IxI)'!AB35*AB$102</f>
        <v>8.3550088345508442</v>
      </c>
      <c r="AC35" s="48">
        <f>'A(IxI)'!AC35*AC$102</f>
        <v>5.1231404362302042</v>
      </c>
      <c r="AD35" s="48">
        <f>'A(IxI)'!AD35*AD$102</f>
        <v>21097.411562037509</v>
      </c>
      <c r="AE35" s="48">
        <f>'A(IxI)'!AE35*AE$102</f>
        <v>65.530307338251134</v>
      </c>
      <c r="AF35" s="48">
        <f>'A(IxI)'!AF35*AF$102</f>
        <v>2416.6053046463971</v>
      </c>
      <c r="AG35" s="48">
        <f>'A(IxI)'!AG35*AG$102</f>
        <v>5.0781406903456414</v>
      </c>
      <c r="AH35" s="48">
        <f>'A(IxI)'!AH35*AH$102</f>
        <v>8.3255296077605312</v>
      </c>
      <c r="AI35" s="48">
        <f>'A(IxI)'!AI35*AI$102</f>
        <v>6.27028239651015</v>
      </c>
      <c r="AJ35" s="48">
        <f>'A(IxI)'!AJ35*AJ$102</f>
        <v>0</v>
      </c>
      <c r="AK35" s="48">
        <f>'A(IxI)'!AK35*AK$102</f>
        <v>6.5649531508473622</v>
      </c>
      <c r="AL35" s="48">
        <f>'A(IxI)'!AL35*AL$102</f>
        <v>9.3546077292337309</v>
      </c>
      <c r="AM35" s="48">
        <f>'A(IxI)'!AM35*AM$102</f>
        <v>3.5085398778067209</v>
      </c>
      <c r="AN35" s="48">
        <f>'A(IxI)'!AN35*AN$102</f>
        <v>9.6516762527517486</v>
      </c>
      <c r="AO35" s="48">
        <f>'A(IxI)'!AO35*AO$102</f>
        <v>16.832718257483791</v>
      </c>
      <c r="AP35" s="48">
        <f>'A(IxI)'!AP35*AP$102</f>
        <v>5.4718264880796168</v>
      </c>
      <c r="AQ35" s="48">
        <f>'A(IxI)'!AQ35*AQ$102</f>
        <v>49.833337982578051</v>
      </c>
      <c r="AR35" s="48">
        <f>'A(IxI)'!AR35*AR$102</f>
        <v>6.9452922243848993</v>
      </c>
      <c r="AS35" s="48">
        <f>'A(IxI)'!AS35*AS$102</f>
        <v>12.78265553727509</v>
      </c>
      <c r="AT35" s="48">
        <f>'A(IxI)'!AT35*AT$102</f>
        <v>6.5750748998056459</v>
      </c>
      <c r="AU35" s="48">
        <f>'A(IxI)'!AU35*AU$102</f>
        <v>2.3756727477678505</v>
      </c>
      <c r="AV35" s="48">
        <f>'A(IxI)'!AV35*AV$102</f>
        <v>15.700377786138883</v>
      </c>
      <c r="AW35" s="48">
        <f>'A(IxI)'!AW35*AW$102</f>
        <v>3.0255687030409968</v>
      </c>
      <c r="AX35" s="48">
        <f>'A(IxI)'!AX35*AX$102</f>
        <v>8.6022436755629954</v>
      </c>
      <c r="AY35" s="48">
        <f>'A(IxI)'!AY35*AY$102</f>
        <v>10.421338638656248</v>
      </c>
      <c r="AZ35" s="48">
        <f>'A(IxI)'!AZ35*AZ$102</f>
        <v>9.1132961426504604</v>
      </c>
      <c r="BA35" s="48">
        <f>'A(IxI)'!BA35*BA$102</f>
        <v>1.6638735744531377</v>
      </c>
      <c r="BB35" s="48">
        <f>'A(IxI)'!BB35*BB$102</f>
        <v>5.7261279480592693</v>
      </c>
      <c r="BC35" s="48">
        <f>'A(IxI)'!BC35*BC$102</f>
        <v>1.8315563127299366</v>
      </c>
      <c r="BD35" s="48">
        <f>'A(IxI)'!BD35*BD$102</f>
        <v>10.844317950853412</v>
      </c>
      <c r="BE35" s="48">
        <f>'A(IxI)'!BE35*BE$102</f>
        <v>5.8894809493120128</v>
      </c>
      <c r="BF35" s="48">
        <f>'A(IxI)'!BF35*BF$102</f>
        <v>9.0028971014521577</v>
      </c>
      <c r="BG35" s="48">
        <f>'A(IxI)'!BG35*BG$102</f>
        <v>11.382601437932225</v>
      </c>
      <c r="BH35" s="48">
        <f>'A(IxI)'!BH35*BH$102</f>
        <v>5.6750397059564595</v>
      </c>
      <c r="BI35" s="48">
        <f>'A(IxI)'!BI35*BI$102</f>
        <v>83.173697071097394</v>
      </c>
      <c r="BJ35" s="48">
        <f>'A(IxI)'!BJ35*BJ$102</f>
        <v>52.995917634917866</v>
      </c>
      <c r="BK35" s="48">
        <f>'A(IxI)'!BK35*BK$102</f>
        <v>157.07637940666638</v>
      </c>
      <c r="BL35" s="48">
        <f>'A(IxI)'!BL35*BL$102</f>
        <v>1.1307878664623316</v>
      </c>
      <c r="BM35" s="48">
        <f>'A(IxI)'!BM35*BM$102</f>
        <v>2944.4160617365978</v>
      </c>
      <c r="BN35" s="48">
        <f>'A(IxI)'!BN35*BN$102</f>
        <v>9020.9973828513175</v>
      </c>
      <c r="BO35" s="48">
        <f>'A(IxI)'!BO35*BO$102</f>
        <v>8.4022452188354606</v>
      </c>
      <c r="BP35" s="48">
        <f>'A(IxI)'!BP35*BP$102</f>
        <v>6.0830557165355188</v>
      </c>
      <c r="BQ35" s="48">
        <f>'A(IxI)'!BQ35*BQ$102</f>
        <v>5.491703437720596</v>
      </c>
      <c r="BR35" s="48">
        <f>'A(IxI)'!BR35*BR$102</f>
        <v>0.60399135931591075</v>
      </c>
      <c r="BS35" s="48">
        <f>'A(IxI)'!BS35*BS$102</f>
        <v>1.3269511893022639</v>
      </c>
      <c r="BT35" s="48">
        <f>'A(IxI)'!BT35*BT$102</f>
        <v>12.987060369563924</v>
      </c>
      <c r="BU35" s="48">
        <f>'A(IxI)'!BU35*BU$102</f>
        <v>14.233455118981867</v>
      </c>
      <c r="BV35" s="48">
        <f>'A(IxI)'!BV35*BV$102</f>
        <v>10.11505782627489</v>
      </c>
      <c r="BW35" s="48">
        <f>'A(IxI)'!BW35*BW$102</f>
        <v>8.5052719090517144</v>
      </c>
      <c r="BX35" s="48">
        <f>'A(IxI)'!BX35*BX$102</f>
        <v>17.37044426260055</v>
      </c>
      <c r="BY35" s="48">
        <f>'A(IxI)'!BY35*BY$102</f>
        <v>26.266725687505293</v>
      </c>
      <c r="BZ35" s="48">
        <f>'A(IxI)'!BZ35*BZ$102</f>
        <v>9.3966302987452419</v>
      </c>
      <c r="CA35" s="55">
        <f>'A(IxI)'!CA35*CA$102</f>
        <v>0</v>
      </c>
      <c r="CB35" s="83">
        <f t="shared" si="0"/>
        <v>37870.733123771322</v>
      </c>
      <c r="CC35" s="51">
        <f>'Sim_F(IxI)'!B29</f>
        <v>113420.319081204</v>
      </c>
      <c r="CD35" s="48">
        <f>'Sim_F(IxI)'!C29</f>
        <v>0</v>
      </c>
      <c r="CE35" s="48">
        <f>'Sim_F(IxI)'!D29</f>
        <v>0</v>
      </c>
      <c r="CF35" s="48">
        <f>'Sim_F(IxI)'!E29</f>
        <v>314.79437312933698</v>
      </c>
      <c r="CG35" s="48">
        <f>'Sim_F(IxI)'!F29</f>
        <v>-665</v>
      </c>
      <c r="CH35" s="82">
        <f>'Sim_F(IxI)'!G29</f>
        <v>119881.153421896</v>
      </c>
      <c r="CI35" s="93">
        <f t="shared" si="1"/>
        <v>270822.0000000007</v>
      </c>
      <c r="CJ35" s="127"/>
      <c r="CK35" s="48">
        <f>+'(I-AIxI)-1xSim_F(IxI)'!H28</f>
        <v>270822.00000000134</v>
      </c>
      <c r="CL35" s="48">
        <f t="shared" si="2"/>
        <v>6.4028427004814148E-10</v>
      </c>
      <c r="CM35" s="48"/>
      <c r="CN35" s="247">
        <f t="shared" si="3"/>
        <v>0.86016374916450189</v>
      </c>
      <c r="CO35" s="360">
        <v>0</v>
      </c>
    </row>
    <row r="36" spans="1:93" ht="19.2" x14ac:dyDescent="0.3">
      <c r="A36" s="30"/>
      <c r="B36" s="42" t="s">
        <v>312</v>
      </c>
      <c r="C36" s="43" t="s">
        <v>313</v>
      </c>
      <c r="D36" s="51">
        <f>'A(IxI)'!D36*D$102</f>
        <v>47.819347680101252</v>
      </c>
      <c r="E36" s="48">
        <f>'A(IxI)'!E36*E$102</f>
        <v>54.727882210798469</v>
      </c>
      <c r="F36" s="48">
        <f>'A(IxI)'!F36*F$102</f>
        <v>140.85642510172488</v>
      </c>
      <c r="G36" s="48">
        <f>'A(IxI)'!G36*G$102</f>
        <v>21.424321603104982</v>
      </c>
      <c r="H36" s="48">
        <f>'A(IxI)'!H36*H$102</f>
        <v>511.52500837404091</v>
      </c>
      <c r="I36" s="48">
        <f>'A(IxI)'!I36*I$102</f>
        <v>77.843379339321274</v>
      </c>
      <c r="J36" s="48">
        <f>'A(IxI)'!J36*J$102</f>
        <v>68.164998190872595</v>
      </c>
      <c r="K36" s="48">
        <f>'A(IxI)'!K36*K$102</f>
        <v>140.8822696083985</v>
      </c>
      <c r="L36" s="48">
        <f>'A(IxI)'!L36*L$102</f>
        <v>79.095163456160677</v>
      </c>
      <c r="M36" s="48">
        <f>'A(IxI)'!M36*M$102</f>
        <v>639253.69728256715</v>
      </c>
      <c r="N36" s="48">
        <f>'A(IxI)'!N36*N$102</f>
        <v>21.228201821856402</v>
      </c>
      <c r="O36" s="48">
        <f>'A(IxI)'!O36*O$102</f>
        <v>1391316.7908094255</v>
      </c>
      <c r="P36" s="48">
        <f>'A(IxI)'!P36*P$102</f>
        <v>92.928763605185154</v>
      </c>
      <c r="Q36" s="48">
        <f>'A(IxI)'!Q36*Q$102</f>
        <v>34.015641087145141</v>
      </c>
      <c r="R36" s="48">
        <f>'A(IxI)'!R36*R$102</f>
        <v>149.84018981843738</v>
      </c>
      <c r="S36" s="48">
        <f>'A(IxI)'!S36*S$102</f>
        <v>18.106342482149838</v>
      </c>
      <c r="T36" s="48">
        <f>'A(IxI)'!T36*T$102</f>
        <v>576.06964634798283</v>
      </c>
      <c r="U36" s="48">
        <f>'A(IxI)'!U36*U$102</f>
        <v>808.14294038916773</v>
      </c>
      <c r="V36" s="48">
        <f>'A(IxI)'!V36*V$102</f>
        <v>2036.8928820473147</v>
      </c>
      <c r="W36" s="48">
        <f>'A(IxI)'!W36*W$102</f>
        <v>577.74964417394551</v>
      </c>
      <c r="X36" s="48">
        <f>'A(IxI)'!X36*X$102</f>
        <v>340.22864108276724</v>
      </c>
      <c r="Y36" s="48">
        <f>'A(IxI)'!Y36*Y$102</f>
        <v>100.80014923303428</v>
      </c>
      <c r="Z36" s="48">
        <f>'A(IxI)'!Z36*Z$102</f>
        <v>718.66124447655022</v>
      </c>
      <c r="AA36" s="48">
        <f>'A(IxI)'!AA36*AA$102</f>
        <v>162.61849506000516</v>
      </c>
      <c r="AB36" s="48">
        <f>'A(IxI)'!AB36*AB$102</f>
        <v>97.729798053591807</v>
      </c>
      <c r="AC36" s="48">
        <f>'A(IxI)'!AC36*AC$102</f>
        <v>59.870621908568516</v>
      </c>
      <c r="AD36" s="48">
        <f>'A(IxI)'!AD36*AD$102</f>
        <v>84.315325914575894</v>
      </c>
      <c r="AE36" s="48">
        <f>'A(IxI)'!AE36*AE$102</f>
        <v>55288.476172394214</v>
      </c>
      <c r="AF36" s="48">
        <f>'A(IxI)'!AF36*AF$102</f>
        <v>252.43793013593523</v>
      </c>
      <c r="AG36" s="48">
        <f>'A(IxI)'!AG36*AG$102</f>
        <v>59.386184814975678</v>
      </c>
      <c r="AH36" s="48">
        <f>'A(IxI)'!AH36*AH$102</f>
        <v>98.219574066118099</v>
      </c>
      <c r="AI36" s="48">
        <f>'A(IxI)'!AI36*AI$102</f>
        <v>73.855522858066038</v>
      </c>
      <c r="AJ36" s="48">
        <f>'A(IxI)'!AJ36*AJ$102</f>
        <v>0</v>
      </c>
      <c r="AK36" s="48">
        <f>'A(IxI)'!AK36*AK$102</f>
        <v>77.097620131265884</v>
      </c>
      <c r="AL36" s="48">
        <f>'A(IxI)'!AL36*AL$102</f>
        <v>112.45415073266891</v>
      </c>
      <c r="AM36" s="48">
        <f>'A(IxI)'!AM36*AM$102</f>
        <v>41.148110166701748</v>
      </c>
      <c r="AN36" s="48">
        <f>'A(IxI)'!AN36*AN$102</f>
        <v>113.90072077196484</v>
      </c>
      <c r="AO36" s="48">
        <f>'A(IxI)'!AO36*AO$102</f>
        <v>197.87875341457422</v>
      </c>
      <c r="AP36" s="48">
        <f>'A(IxI)'!AP36*AP$102</f>
        <v>64.201131737936052</v>
      </c>
      <c r="AQ36" s="48">
        <f>'A(IxI)'!AQ36*AQ$102</f>
        <v>583.90456503196253</v>
      </c>
      <c r="AR36" s="48">
        <f>'A(IxI)'!AR36*AR$102</f>
        <v>81.42980546999074</v>
      </c>
      <c r="AS36" s="48">
        <f>'A(IxI)'!AS36*AS$102</f>
        <v>149.69049594144141</v>
      </c>
      <c r="AT36" s="48">
        <f>'A(IxI)'!AT36*AT$102</f>
        <v>76.929199740571462</v>
      </c>
      <c r="AU36" s="48">
        <f>'A(IxI)'!AU36*AU$102</f>
        <v>27.834787042846674</v>
      </c>
      <c r="AV36" s="48">
        <f>'A(IxI)'!AV36*AV$102</f>
        <v>184.52030389633802</v>
      </c>
      <c r="AW36" s="48">
        <f>'A(IxI)'!AW36*AW$102</f>
        <v>35.546754678997459</v>
      </c>
      <c r="AX36" s="48">
        <f>'A(IxI)'!AX36*AX$102</f>
        <v>101.08661672238027</v>
      </c>
      <c r="AY36" s="48">
        <f>'A(IxI)'!AY36*AY$102</f>
        <v>123.21230380127574</v>
      </c>
      <c r="AZ36" s="48">
        <f>'A(IxI)'!AZ36*AZ$102</f>
        <v>112.72568644327924</v>
      </c>
      <c r="BA36" s="48">
        <f>'A(IxI)'!BA36*BA$102</f>
        <v>19.514096720097829</v>
      </c>
      <c r="BB36" s="48">
        <f>'A(IxI)'!BB36*BB$102</f>
        <v>67.333009638153499</v>
      </c>
      <c r="BC36" s="48">
        <f>'A(IxI)'!BC36*BC$102</f>
        <v>21.825267172378634</v>
      </c>
      <c r="BD36" s="48">
        <f>'A(IxI)'!BD36*BD$102</f>
        <v>127.0985581438641</v>
      </c>
      <c r="BE36" s="48">
        <f>'A(IxI)'!BE36*BE$102</f>
        <v>70.515725381858957</v>
      </c>
      <c r="BF36" s="48">
        <f>'A(IxI)'!BF36*BF$102</f>
        <v>106.39597649168509</v>
      </c>
      <c r="BG36" s="48">
        <f>'A(IxI)'!BG36*BG$102</f>
        <v>133.79406633219509</v>
      </c>
      <c r="BH36" s="48">
        <f>'A(IxI)'!BH36*BH$102</f>
        <v>67.425438506962848</v>
      </c>
      <c r="BI36" s="48">
        <f>'A(IxI)'!BI36*BI$102</f>
        <v>1014.7065895676006</v>
      </c>
      <c r="BJ36" s="48">
        <f>'A(IxI)'!BJ36*BJ$102</f>
        <v>618.94223828415727</v>
      </c>
      <c r="BK36" s="48">
        <f>'A(IxI)'!BK36*BK$102</f>
        <v>1836.8800866650326</v>
      </c>
      <c r="BL36" s="48">
        <f>'A(IxI)'!BL36*BL$102</f>
        <v>13.207741970896313</v>
      </c>
      <c r="BM36" s="48">
        <f>'A(IxI)'!BM36*BM$102</f>
        <v>34.556776382972458</v>
      </c>
      <c r="BN36" s="48">
        <f>'A(IxI)'!BN36*BN$102</f>
        <v>280.2925005903769</v>
      </c>
      <c r="BO36" s="48">
        <f>'A(IxI)'!BO36*BO$102</f>
        <v>98.130284264232628</v>
      </c>
      <c r="BP36" s="48">
        <f>'A(IxI)'!BP36*BP$102</f>
        <v>71.280724807059528</v>
      </c>
      <c r="BQ36" s="48">
        <f>'A(IxI)'!BQ36*BQ$102</f>
        <v>64.141934617945822</v>
      </c>
      <c r="BR36" s="48">
        <f>'A(IxI)'!BR36*BR$102</f>
        <v>7.0580213492755401</v>
      </c>
      <c r="BS36" s="48">
        <f>'A(IxI)'!BS36*BS$102</f>
        <v>15.497535958494788</v>
      </c>
      <c r="BT36" s="48">
        <f>'A(IxI)'!BT36*BT$102</f>
        <v>54529.553665669562</v>
      </c>
      <c r="BU36" s="48">
        <f>'A(IxI)'!BU36*BU$102</f>
        <v>166.24501259344416</v>
      </c>
      <c r="BV36" s="48">
        <f>'A(IxI)'!BV36*BV$102</f>
        <v>118.40950548757294</v>
      </c>
      <c r="BW36" s="48">
        <f>'A(IxI)'!BW36*BW$102</f>
        <v>99.334063660819737</v>
      </c>
      <c r="BX36" s="48">
        <f>'A(IxI)'!BX36*BX$102</f>
        <v>203.67248201926753</v>
      </c>
      <c r="BY36" s="48">
        <f>'A(IxI)'!BY36*BY$102</f>
        <v>306.8630538962471</v>
      </c>
      <c r="BZ36" s="48">
        <f>'A(IxI)'!BZ36*BZ$102</f>
        <v>11665.366208918904</v>
      </c>
      <c r="CA36" s="55">
        <f>'A(IxI)'!CA36*CA$102</f>
        <v>0</v>
      </c>
      <c r="CB36" s="83">
        <f t="shared" si="0"/>
        <v>2167206.0023701447</v>
      </c>
      <c r="CC36" s="51">
        <f>'Sim_F(IxI)'!B30</f>
        <v>642343.149366164</v>
      </c>
      <c r="CD36" s="48">
        <f>'Sim_F(IxI)'!C30</f>
        <v>0</v>
      </c>
      <c r="CE36" s="48">
        <f>'Sim_F(IxI)'!D30</f>
        <v>0</v>
      </c>
      <c r="CF36" s="48">
        <f>'Sim_F(IxI)'!E30</f>
        <v>3716.65622227015</v>
      </c>
      <c r="CG36" s="48">
        <f>'Sim_F(IxI)'!F30</f>
        <v>352715.08358404302</v>
      </c>
      <c r="CH36" s="82">
        <f>'Sim_F(IxI)'!G30</f>
        <v>99169.108457374605</v>
      </c>
      <c r="CI36" s="93">
        <f t="shared" si="1"/>
        <v>3265149.9999999967</v>
      </c>
      <c r="CJ36" s="127"/>
      <c r="CK36" s="48">
        <f>+'(I-AIxI)-1xSim_F(IxI)'!H29</f>
        <v>3265150.0000000023</v>
      </c>
      <c r="CL36" s="48">
        <f t="shared" si="2"/>
        <v>5.5879354476928711E-9</v>
      </c>
      <c r="CM36" s="48"/>
      <c r="CN36" s="247">
        <f t="shared" si="3"/>
        <v>0.33626142677361004</v>
      </c>
      <c r="CO36" s="360">
        <v>0</v>
      </c>
    </row>
    <row r="37" spans="1:93" ht="19.2" x14ac:dyDescent="0.3">
      <c r="A37" s="30"/>
      <c r="B37" s="42" t="s">
        <v>256</v>
      </c>
      <c r="C37" s="43" t="s">
        <v>257</v>
      </c>
      <c r="D37" s="51">
        <f>'A(IxI)'!D37*D$102</f>
        <v>86.034877861740469</v>
      </c>
      <c r="E37" s="48">
        <f>'A(IxI)'!E37*E$102</f>
        <v>99.861869307500569</v>
      </c>
      <c r="F37" s="48">
        <f>'A(IxI)'!F37*F$102</f>
        <v>263.46363507403379</v>
      </c>
      <c r="G37" s="48">
        <f>'A(IxI)'!G37*G$102</f>
        <v>37.455226220337252</v>
      </c>
      <c r="H37" s="48">
        <f>'A(IxI)'!H37*H$102</f>
        <v>911.15886908439018</v>
      </c>
      <c r="I37" s="48">
        <f>'A(IxI)'!I37*I$102</f>
        <v>140.56144802452394</v>
      </c>
      <c r="J37" s="48">
        <f>'A(IxI)'!J37*J$102</f>
        <v>119.52255192803545</v>
      </c>
      <c r="K37" s="48">
        <f>'A(IxI)'!K37*K$102</f>
        <v>247.08022623899839</v>
      </c>
      <c r="L37" s="48">
        <f>'A(IxI)'!L37*L$102</f>
        <v>149.33059086972395</v>
      </c>
      <c r="M37" s="48">
        <f>'A(IxI)'!M37*M$102</f>
        <v>585.55112112372569</v>
      </c>
      <c r="N37" s="48">
        <f>'A(IxI)'!N37*N$102</f>
        <v>37.029172806431298</v>
      </c>
      <c r="O37" s="48">
        <f>'A(IxI)'!O37*O$102</f>
        <v>2611.0858302648294</v>
      </c>
      <c r="P37" s="48">
        <f>'A(IxI)'!P37*P$102</f>
        <v>272.05105170716774</v>
      </c>
      <c r="Q37" s="48">
        <f>'A(IxI)'!Q37*Q$102</f>
        <v>67.11768228402542</v>
      </c>
      <c r="R37" s="48">
        <f>'A(IxI)'!R37*R$102</f>
        <v>1405.7517152420678</v>
      </c>
      <c r="S37" s="48">
        <f>'A(IxI)'!S37*S$102</f>
        <v>203.7786759557759</v>
      </c>
      <c r="T37" s="48">
        <f>'A(IxI)'!T37*T$102</f>
        <v>4205.8062026392472</v>
      </c>
      <c r="U37" s="48">
        <f>'A(IxI)'!U37*U$102</f>
        <v>4257.3374237459757</v>
      </c>
      <c r="V37" s="48">
        <f>'A(IxI)'!V37*V$102</f>
        <v>4264.6501007382003</v>
      </c>
      <c r="W37" s="48">
        <f>'A(IxI)'!W37*W$102</f>
        <v>1012.4890377233988</v>
      </c>
      <c r="X37" s="48">
        <f>'A(IxI)'!X37*X$102</f>
        <v>3340.7591578469423</v>
      </c>
      <c r="Y37" s="48">
        <f>'A(IxI)'!Y37*Y$102</f>
        <v>10855.571243283379</v>
      </c>
      <c r="Z37" s="48">
        <f>'A(IxI)'!Z37*Z$102</f>
        <v>1347.8320295583173</v>
      </c>
      <c r="AA37" s="48">
        <f>'A(IxI)'!AA37*AA$102</f>
        <v>287.91999343882554</v>
      </c>
      <c r="AB37" s="48">
        <f>'A(IxI)'!AB37*AB$102</f>
        <v>785.83210590427689</v>
      </c>
      <c r="AC37" s="48">
        <f>'A(IxI)'!AC37*AC$102</f>
        <v>2816.2663811679854</v>
      </c>
      <c r="AD37" s="48">
        <f>'A(IxI)'!AD37*AD$102</f>
        <v>212.55810131796397</v>
      </c>
      <c r="AE37" s="48">
        <f>'A(IxI)'!AE37*AE$102</f>
        <v>4941.3284904143284</v>
      </c>
      <c r="AF37" s="48">
        <f>'A(IxI)'!AF37*AF$102</f>
        <v>31266.372464081007</v>
      </c>
      <c r="AG37" s="48">
        <f>'A(IxI)'!AG37*AG$102</f>
        <v>284.92449621717566</v>
      </c>
      <c r="AH37" s="48">
        <f>'A(IxI)'!AH37*AH$102</f>
        <v>34209.41383264264</v>
      </c>
      <c r="AI37" s="48">
        <f>'A(IxI)'!AI37*AI$102</f>
        <v>476.36122101861946</v>
      </c>
      <c r="AJ37" s="48">
        <f>'A(IxI)'!AJ37*AJ$102</f>
        <v>0</v>
      </c>
      <c r="AK37" s="48">
        <f>'A(IxI)'!AK37*AK$102</f>
        <v>172.4829750735241</v>
      </c>
      <c r="AL37" s="48">
        <f>'A(IxI)'!AL37*AL$102</f>
        <v>482.25503499376674</v>
      </c>
      <c r="AM37" s="48">
        <f>'A(IxI)'!AM37*AM$102</f>
        <v>87.119705386159708</v>
      </c>
      <c r="AN37" s="48">
        <f>'A(IxI)'!AN37*AN$102</f>
        <v>303.98576538496621</v>
      </c>
      <c r="AO37" s="48">
        <f>'A(IxI)'!AO37*AO$102</f>
        <v>460.3250298032919</v>
      </c>
      <c r="AP37" s="48">
        <f>'A(IxI)'!AP37*AP$102</f>
        <v>138.38640170234589</v>
      </c>
      <c r="AQ37" s="48">
        <f>'A(IxI)'!AQ37*AQ$102</f>
        <v>1188.1803870528845</v>
      </c>
      <c r="AR37" s="48">
        <f>'A(IxI)'!AR37*AR$102</f>
        <v>918.26524736324507</v>
      </c>
      <c r="AS37" s="48">
        <f>'A(IxI)'!AS37*AS$102</f>
        <v>300.6449515381309</v>
      </c>
      <c r="AT37" s="48">
        <f>'A(IxI)'!AT37*AT$102</f>
        <v>391.12282888644876</v>
      </c>
      <c r="AU37" s="48">
        <f>'A(IxI)'!AU37*AU$102</f>
        <v>56.523028334107266</v>
      </c>
      <c r="AV37" s="48">
        <f>'A(IxI)'!AV37*AV$102</f>
        <v>425.06685692190462</v>
      </c>
      <c r="AW37" s="48">
        <f>'A(IxI)'!AW37*AW$102</f>
        <v>80.860620424319492</v>
      </c>
      <c r="AX37" s="48">
        <f>'A(IxI)'!AX37*AX$102</f>
        <v>231.78848403578547</v>
      </c>
      <c r="AY37" s="48">
        <f>'A(IxI)'!AY37*AY$102</f>
        <v>349.06469914623619</v>
      </c>
      <c r="AZ37" s="48">
        <f>'A(IxI)'!AZ37*AZ$102</f>
        <v>758.8743870041526</v>
      </c>
      <c r="BA37" s="48">
        <f>'A(IxI)'!BA37*BA$102</f>
        <v>41.334288240466272</v>
      </c>
      <c r="BB37" s="48">
        <f>'A(IxI)'!BB37*BB$102</f>
        <v>158.31683064134739</v>
      </c>
      <c r="BC37" s="48">
        <f>'A(IxI)'!BC37*BC$102</f>
        <v>76.895896533662565</v>
      </c>
      <c r="BD37" s="48">
        <f>'A(IxI)'!BD37*BD$102</f>
        <v>261.66783168008919</v>
      </c>
      <c r="BE37" s="48">
        <f>'A(IxI)'!BE37*BE$102</f>
        <v>277.81025201819847</v>
      </c>
      <c r="BF37" s="48">
        <f>'A(IxI)'!BF37*BF$102</f>
        <v>297.36401427252144</v>
      </c>
      <c r="BG37" s="48">
        <f>'A(IxI)'!BG37*BG$102</f>
        <v>309.88843532170421</v>
      </c>
      <c r="BH37" s="48">
        <f>'A(IxI)'!BH37*BH$102</f>
        <v>220.06389713096976</v>
      </c>
      <c r="BI37" s="48">
        <f>'A(IxI)'!BI37*BI$102</f>
        <v>5641.2892181854095</v>
      </c>
      <c r="BJ37" s="48">
        <f>'A(IxI)'!BJ37*BJ$102</f>
        <v>1079.6448653991129</v>
      </c>
      <c r="BK37" s="48">
        <f>'A(IxI)'!BK37*BK$102</f>
        <v>3416.5265581367066</v>
      </c>
      <c r="BL37" s="48">
        <f>'A(IxI)'!BL37*BL$102</f>
        <v>23.146759488251124</v>
      </c>
      <c r="BM37" s="48">
        <f>'A(IxI)'!BM37*BM$102</f>
        <v>4134.4240725746686</v>
      </c>
      <c r="BN37" s="48">
        <f>'A(IxI)'!BN37*BN$102</f>
        <v>32063.59079199077</v>
      </c>
      <c r="BO37" s="48">
        <f>'A(IxI)'!BO37*BO$102</f>
        <v>171.17244710869869</v>
      </c>
      <c r="BP37" s="48">
        <f>'A(IxI)'!BP37*BP$102</f>
        <v>145.46381584005874</v>
      </c>
      <c r="BQ37" s="48">
        <f>'A(IxI)'!BQ37*BQ$102</f>
        <v>112.24524569139464</v>
      </c>
      <c r="BR37" s="48">
        <f>'A(IxI)'!BR37*BR$102</f>
        <v>12.666658999336377</v>
      </c>
      <c r="BS37" s="48">
        <f>'A(IxI)'!BS37*BS$102</f>
        <v>27.032950878116377</v>
      </c>
      <c r="BT37" s="48">
        <f>'A(IxI)'!BT37*BT$102</f>
        <v>417.45349651997117</v>
      </c>
      <c r="BU37" s="48">
        <f>'A(IxI)'!BU37*BU$102</f>
        <v>951.13231583013589</v>
      </c>
      <c r="BV37" s="48">
        <f>'A(IxI)'!BV37*BV$102</f>
        <v>231.1405754728533</v>
      </c>
      <c r="BW37" s="48">
        <f>'A(IxI)'!BW37*BW$102</f>
        <v>236.63586149879805</v>
      </c>
      <c r="BX37" s="48">
        <f>'A(IxI)'!BX37*BX$102</f>
        <v>426.96018087474732</v>
      </c>
      <c r="BY37" s="48">
        <f>'A(IxI)'!BY37*BY$102</f>
        <v>5950.5011963044544</v>
      </c>
      <c r="BZ37" s="48">
        <f>'A(IxI)'!BZ37*BZ$102</f>
        <v>2054.8130640678914</v>
      </c>
      <c r="CA37" s="55">
        <f>'A(IxI)'!CA37*CA$102</f>
        <v>0</v>
      </c>
      <c r="CB37" s="83">
        <f t="shared" si="0"/>
        <v>176886.38474948314</v>
      </c>
      <c r="CC37" s="51">
        <f>'Sim_F(IxI)'!B31</f>
        <v>526872.11788637203</v>
      </c>
      <c r="CD37" s="48">
        <f>'Sim_F(IxI)'!C31</f>
        <v>0</v>
      </c>
      <c r="CE37" s="48">
        <f>'Sim_F(IxI)'!D31</f>
        <v>0</v>
      </c>
      <c r="CF37" s="48">
        <f>'Sim_F(IxI)'!E31</f>
        <v>10071.8987983969</v>
      </c>
      <c r="CG37" s="48">
        <f>'Sim_F(IxI)'!F31</f>
        <v>25342.351147953599</v>
      </c>
      <c r="CH37" s="82">
        <f>'Sim_F(IxI)'!G31</f>
        <v>497613.24741779402</v>
      </c>
      <c r="CI37" s="93">
        <f t="shared" si="1"/>
        <v>1236785.9999999998</v>
      </c>
      <c r="CJ37" s="127"/>
      <c r="CK37" s="48">
        <f>+'(I-AIxI)-1xSim_F(IxI)'!H30</f>
        <v>1236786.0000000028</v>
      </c>
      <c r="CL37" s="48">
        <f t="shared" si="2"/>
        <v>3.0267983675003052E-9</v>
      </c>
      <c r="CM37" s="48"/>
      <c r="CN37" s="247">
        <f t="shared" si="3"/>
        <v>0.85697898848346998</v>
      </c>
      <c r="CO37" s="360">
        <v>0</v>
      </c>
    </row>
    <row r="38" spans="1:93" ht="19.2" x14ac:dyDescent="0.3">
      <c r="A38" s="30"/>
      <c r="B38" s="42" t="s">
        <v>278</v>
      </c>
      <c r="C38" s="43" t="s">
        <v>279</v>
      </c>
      <c r="D38" s="51">
        <f>'A(IxI)'!D38*D$102</f>
        <v>1.9675744042172949</v>
      </c>
      <c r="E38" s="48">
        <f>'A(IxI)'!E38*E$102</f>
        <v>2.2511891568335631</v>
      </c>
      <c r="F38" s="48">
        <f>'A(IxI)'!F38*F$102</f>
        <v>5.7910520599790054</v>
      </c>
      <c r="G38" s="48">
        <f>'A(IxI)'!G38*G$102</f>
        <v>0.88202735564332979</v>
      </c>
      <c r="H38" s="48">
        <f>'A(IxI)'!H38*H$102</f>
        <v>21.051422102814207</v>
      </c>
      <c r="I38" s="48">
        <f>'A(IxI)'!I38*I$102</f>
        <v>3.2027087100343152</v>
      </c>
      <c r="J38" s="48">
        <f>'A(IxI)'!J38*J$102</f>
        <v>2.8061524765697428</v>
      </c>
      <c r="K38" s="48">
        <f>'A(IxI)'!K38*K$102</f>
        <v>5.7996842226034451</v>
      </c>
      <c r="L38" s="48">
        <f>'A(IxI)'!L38*L$102</f>
        <v>3.2512124312316706</v>
      </c>
      <c r="M38" s="48">
        <f>'A(IxI)'!M38*M$102</f>
        <v>13.799869413909965</v>
      </c>
      <c r="N38" s="48">
        <f>'A(IxI)'!N38*N$102</f>
        <v>0.87399153487291648</v>
      </c>
      <c r="O38" s="48">
        <f>'A(IxI)'!O38*O$102</f>
        <v>58.716486248210707</v>
      </c>
      <c r="P38" s="48">
        <f>'A(IxI)'!P38*P$102</f>
        <v>3.7753415548927216</v>
      </c>
      <c r="Q38" s="48">
        <f>'A(IxI)'!Q38*Q$102</f>
        <v>1.396881010587655</v>
      </c>
      <c r="R38" s="48">
        <f>'A(IxI)'!R38*R$102</f>
        <v>5.6419260800546391</v>
      </c>
      <c r="S38" s="48">
        <f>'A(IxI)'!S38*S$102</f>
        <v>0.6661355912491761</v>
      </c>
      <c r="T38" s="48">
        <f>'A(IxI)'!T38*T$102</f>
        <v>23.82899453520286</v>
      </c>
      <c r="U38" s="48">
        <f>'A(IxI)'!U38*U$102</f>
        <v>33.250699414571308</v>
      </c>
      <c r="V38" s="48">
        <f>'A(IxI)'!V38*V$102</f>
        <v>83.889122285737869</v>
      </c>
      <c r="W38" s="48">
        <f>'A(IxI)'!W38*W$102</f>
        <v>23.785106003800522</v>
      </c>
      <c r="X38" s="48">
        <f>'A(IxI)'!X38*X$102</f>
        <v>1554.7814257363361</v>
      </c>
      <c r="Y38" s="48">
        <f>'A(IxI)'!Y38*Y$102</f>
        <v>256.83538756442312</v>
      </c>
      <c r="Z38" s="48">
        <f>'A(IxI)'!Z38*Z$102</f>
        <v>95.186361155960682</v>
      </c>
      <c r="AA38" s="48">
        <f>'A(IxI)'!AA38*AA$102</f>
        <v>6.6932445270177441</v>
      </c>
      <c r="AB38" s="48">
        <f>'A(IxI)'!AB38*AB$102</f>
        <v>96.58717209645036</v>
      </c>
      <c r="AC38" s="48">
        <f>'A(IxI)'!AC38*AC$102</f>
        <v>2.5845985739943833</v>
      </c>
      <c r="AD38" s="48">
        <f>'A(IxI)'!AD38*AD$102</f>
        <v>3.4734367484317068</v>
      </c>
      <c r="AE38" s="48">
        <f>'A(IxI)'!AE38*AE$102</f>
        <v>31.65902379100757</v>
      </c>
      <c r="AF38" s="48">
        <f>'A(IxI)'!AF38*AF$102</f>
        <v>3164.7067988732897</v>
      </c>
      <c r="AG38" s="48">
        <f>'A(IxI)'!AG38*AG$102</f>
        <v>129.4272562314934</v>
      </c>
      <c r="AH38" s="48">
        <f>'A(IxI)'!AH38*AH$102</f>
        <v>5.5222152823073776</v>
      </c>
      <c r="AI38" s="48">
        <f>'A(IxI)'!AI38*AI$102</f>
        <v>215.49726126770562</v>
      </c>
      <c r="AJ38" s="48">
        <f>'A(IxI)'!AJ38*AJ$102</f>
        <v>0</v>
      </c>
      <c r="AK38" s="48">
        <f>'A(IxI)'!AK38*AK$102</f>
        <v>3.1567003194365451</v>
      </c>
      <c r="AL38" s="48">
        <f>'A(IxI)'!AL38*AL$102</f>
        <v>4.4980813310547649</v>
      </c>
      <c r="AM38" s="48">
        <f>'A(IxI)'!AM38*AM$102</f>
        <v>1.6870507219992561</v>
      </c>
      <c r="AN38" s="48">
        <f>'A(IxI)'!AN38*AN$102</f>
        <v>4.6409241330575259</v>
      </c>
      <c r="AO38" s="48">
        <f>'A(IxI)'!AO38*AO$102</f>
        <v>8.0938653908788343</v>
      </c>
      <c r="AP38" s="48">
        <f>'A(IxI)'!AP38*AP$102</f>
        <v>2.6310799218106808</v>
      </c>
      <c r="AQ38" s="48">
        <f>'A(IxI)'!AQ38*AQ$102</f>
        <v>23.961924832302721</v>
      </c>
      <c r="AR38" s="48">
        <f>'A(IxI)'!AR38*AR$102</f>
        <v>3.373051068294588</v>
      </c>
      <c r="AS38" s="48">
        <f>'A(IxI)'!AS38*AS$102</f>
        <v>6.1465928579328306</v>
      </c>
      <c r="AT38" s="48">
        <f>'A(IxI)'!AT38*AT$102</f>
        <v>3.1725087103669409</v>
      </c>
      <c r="AU38" s="48">
        <f>'A(IxI)'!AU38*AU$102</f>
        <v>1.1423214681718714</v>
      </c>
      <c r="AV38" s="48">
        <f>'A(IxI)'!AV38*AV$102</f>
        <v>7.5493893762793993</v>
      </c>
      <c r="AW38" s="48">
        <f>'A(IxI)'!AW38*AW$102</f>
        <v>1.4548182556541114</v>
      </c>
      <c r="AX38" s="48">
        <f>'A(IxI)'!AX38*AX$102</f>
        <v>4.1363136544265711</v>
      </c>
      <c r="AY38" s="48">
        <f>'A(IxI)'!AY38*AY$102</f>
        <v>5.0110095614858183</v>
      </c>
      <c r="AZ38" s="48">
        <f>'A(IxI)'!AZ38*AZ$102</f>
        <v>4.3820487646452362</v>
      </c>
      <c r="BA38" s="48">
        <f>'A(IxI)'!BA38*BA$102</f>
        <v>0.80005905956850731</v>
      </c>
      <c r="BB38" s="48">
        <f>'A(IxI)'!BB38*BB$102</f>
        <v>2.753358555261002</v>
      </c>
      <c r="BC38" s="48">
        <f>'A(IxI)'!BC38*BC$102</f>
        <v>0.88068783807152584</v>
      </c>
      <c r="BD38" s="48">
        <f>'A(IxI)'!BD38*BD$102</f>
        <v>5.2143954652764029</v>
      </c>
      <c r="BE38" s="48">
        <f>'A(IxI)'!BE38*BE$102</f>
        <v>2.8319054175746898</v>
      </c>
      <c r="BF38" s="48">
        <f>'A(IxI)'!BF38*BF$102</f>
        <v>4.3289643510007725</v>
      </c>
      <c r="BG38" s="48">
        <f>'A(IxI)'!BG38*BG$102</f>
        <v>5.4732243733531867</v>
      </c>
      <c r="BH38" s="48">
        <f>'A(IxI)'!BH38*BH$102</f>
        <v>2.7287932207552115</v>
      </c>
      <c r="BI38" s="48">
        <f>'A(IxI)'!BI38*BI$102</f>
        <v>39.99334497599002</v>
      </c>
      <c r="BJ38" s="48">
        <f>'A(IxI)'!BJ38*BJ$102</f>
        <v>25.482623604920256</v>
      </c>
      <c r="BK38" s="48">
        <f>'A(IxI)'!BK38*BK$102</f>
        <v>75.528803581021847</v>
      </c>
      <c r="BL38" s="48">
        <f>'A(IxI)'!BL38*BL$102</f>
        <v>0.54372945811743811</v>
      </c>
      <c r="BM38" s="48">
        <f>'A(IxI)'!BM38*BM$102</f>
        <v>737.22713017862714</v>
      </c>
      <c r="BN38" s="48">
        <f>'A(IxI)'!BN38*BN$102</f>
        <v>2645.4196508999107</v>
      </c>
      <c r="BO38" s="48">
        <f>'A(IxI)'!BO38*BO$102</f>
        <v>4.0401461452712137</v>
      </c>
      <c r="BP38" s="48">
        <f>'A(IxI)'!BP38*BP$102</f>
        <v>2.9249841517999933</v>
      </c>
      <c r="BQ38" s="48">
        <f>'A(IxI)'!BQ38*BQ$102</f>
        <v>2.6406375792439185</v>
      </c>
      <c r="BR38" s="48">
        <f>'A(IxI)'!BR38*BR$102</f>
        <v>0.29042396390039021</v>
      </c>
      <c r="BS38" s="48">
        <f>'A(IxI)'!BS38*BS$102</f>
        <v>0.63805287667689037</v>
      </c>
      <c r="BT38" s="48">
        <f>'A(IxI)'!BT38*BT$102</f>
        <v>6.2447144214353782</v>
      </c>
      <c r="BU38" s="48">
        <f>'A(IxI)'!BU38*BU$102</f>
        <v>6.8735298681396868</v>
      </c>
      <c r="BV38" s="48">
        <f>'A(IxI)'!BV38*BV$102</f>
        <v>4.8637371109342524</v>
      </c>
      <c r="BW38" s="48">
        <f>'A(IxI)'!BW38*BW$102</f>
        <v>4.0925184784393478</v>
      </c>
      <c r="BX38" s="48">
        <f>'A(IxI)'!BX38*BX$102</f>
        <v>8.3524262386287358</v>
      </c>
      <c r="BY38" s="48">
        <f>'A(IxI)'!BY38*BY$102</f>
        <v>12.872012267952563</v>
      </c>
      <c r="BZ38" s="48">
        <f>'A(IxI)'!BZ38*BZ$102</f>
        <v>137.69302872515897</v>
      </c>
      <c r="CA38" s="55">
        <f>'A(IxI)'!CA38*CA$102</f>
        <v>0</v>
      </c>
      <c r="CB38" s="83">
        <f t="shared" si="0"/>
        <v>9685.352321616263</v>
      </c>
      <c r="CC38" s="51">
        <f>'Sim_F(IxI)'!B32</f>
        <v>22055.881681637598</v>
      </c>
      <c r="CD38" s="48">
        <f>'Sim_F(IxI)'!C32</f>
        <v>0</v>
      </c>
      <c r="CE38" s="48">
        <f>'Sim_F(IxI)'!D32</f>
        <v>0</v>
      </c>
      <c r="CF38" s="48">
        <f>'Sim_F(IxI)'!E32</f>
        <v>151.36612179569701</v>
      </c>
      <c r="CG38" s="48">
        <f>'Sim_F(IxI)'!F32</f>
        <v>81.617988273312307</v>
      </c>
      <c r="CH38" s="82">
        <f>'Sim_F(IxI)'!G32</f>
        <v>117190.781886677</v>
      </c>
      <c r="CI38" s="93">
        <f t="shared" si="1"/>
        <v>149164.99999999988</v>
      </c>
      <c r="CJ38" s="127"/>
      <c r="CK38" s="48">
        <f>+'(I-AIxI)-1xSim_F(IxI)'!H31</f>
        <v>149165.00000000006</v>
      </c>
      <c r="CL38" s="48">
        <f t="shared" si="2"/>
        <v>0</v>
      </c>
      <c r="CM38" s="48"/>
      <c r="CN38" s="247">
        <f t="shared" si="3"/>
        <v>0.93506953828568162</v>
      </c>
      <c r="CO38" s="360">
        <v>0</v>
      </c>
    </row>
    <row r="39" spans="1:93" ht="19.2" x14ac:dyDescent="0.3">
      <c r="A39" s="30"/>
      <c r="B39" s="42" t="s">
        <v>348</v>
      </c>
      <c r="C39" s="43" t="s">
        <v>349</v>
      </c>
      <c r="D39" s="51">
        <f>'A(IxI)'!D39*D$102</f>
        <v>2.3624416509150148</v>
      </c>
      <c r="E39" s="48">
        <f>'A(IxI)'!E39*E$102</f>
        <v>2.7972523354008669</v>
      </c>
      <c r="F39" s="48">
        <f>'A(IxI)'!F39*F$102</f>
        <v>7.6305912281931434</v>
      </c>
      <c r="G39" s="48">
        <f>'A(IxI)'!G39*G$102</f>
        <v>0.98545615029561884</v>
      </c>
      <c r="H39" s="48">
        <f>'A(IxI)'!H39*H$102</f>
        <v>24.658260027731583</v>
      </c>
      <c r="I39" s="48">
        <f>'A(IxI)'!I39*I$102</f>
        <v>3.8797515078372853</v>
      </c>
      <c r="J39" s="48">
        <f>'A(IxI)'!J39*J$102</f>
        <v>3.1589841811136941</v>
      </c>
      <c r="K39" s="48">
        <f>'A(IxI)'!K39*K$102</f>
        <v>6.5324837015021435</v>
      </c>
      <c r="L39" s="48">
        <f>'A(IxI)'!L39*L$102</f>
        <v>4.3776684228881386</v>
      </c>
      <c r="M39" s="48">
        <f>'A(IxI)'!M39*M$102</f>
        <v>15.329513417249315</v>
      </c>
      <c r="N39" s="48">
        <f>'A(IxI)'!N39*N$102</f>
        <v>0.97086896683906121</v>
      </c>
      <c r="O39" s="48">
        <f>'A(IxI)'!O39*O$102</f>
        <v>72.789347730432581</v>
      </c>
      <c r="P39" s="48">
        <f>'A(IxI)'!P39*P$102</f>
        <v>11.607357107269104</v>
      </c>
      <c r="Q39" s="48">
        <f>'A(IxI)'!Q39*Q$102</f>
        <v>2.076481682865555</v>
      </c>
      <c r="R39" s="48">
        <f>'A(IxI)'!R39*R$102</f>
        <v>83.427491263459515</v>
      </c>
      <c r="S39" s="48">
        <f>'A(IxI)'!S39*S$102</f>
        <v>12.350284958662968</v>
      </c>
      <c r="T39" s="48">
        <f>'A(IxI)'!T39*T$102</f>
        <v>30.54660402690962</v>
      </c>
      <c r="U39" s="48">
        <f>'A(IxI)'!U39*U$102</f>
        <v>55.838645154987645</v>
      </c>
      <c r="V39" s="48">
        <f>'A(IxI)'!V39*V$102</f>
        <v>93.68770981419091</v>
      </c>
      <c r="W39" s="48">
        <f>'A(IxI)'!W39*W$102</f>
        <v>26.650934870571266</v>
      </c>
      <c r="X39" s="48">
        <f>'A(IxI)'!X39*X$102</f>
        <v>391.62867383400038</v>
      </c>
      <c r="Y39" s="48">
        <f>'A(IxI)'!Y39*Y$102</f>
        <v>71.674177319276822</v>
      </c>
      <c r="Z39" s="48">
        <f>'A(IxI)'!Z39*Z$102</f>
        <v>33.14769304667611</v>
      </c>
      <c r="AA39" s="48">
        <f>'A(IxI)'!AA39*AA$102</f>
        <v>7.7222711582435979</v>
      </c>
      <c r="AB39" s="48">
        <f>'A(IxI)'!AB39*AB$102</f>
        <v>16.724835128096949</v>
      </c>
      <c r="AC39" s="48">
        <f>'A(IxI)'!AC39*AC$102</f>
        <v>3.0146641252351456</v>
      </c>
      <c r="AD39" s="48">
        <f>'A(IxI)'!AD39*AD$102</f>
        <v>3.9757242901367942</v>
      </c>
      <c r="AE39" s="48">
        <f>'A(IxI)'!AE39*AE$102</f>
        <v>40.16883020223873</v>
      </c>
      <c r="AF39" s="48">
        <f>'A(IxI)'!AF39*AF$102</f>
        <v>29.699550832403997</v>
      </c>
      <c r="AG39" s="48">
        <f>'A(IxI)'!AG39*AG$102</f>
        <v>3.1842734632219556</v>
      </c>
      <c r="AH39" s="48">
        <f>'A(IxI)'!AH39*AH$102</f>
        <v>2512.758656445139</v>
      </c>
      <c r="AI39" s="48">
        <f>'A(IxI)'!AI39*AI$102</f>
        <v>3337.9297492854157</v>
      </c>
      <c r="AJ39" s="48">
        <f>'A(IxI)'!AJ39*AJ$102</f>
        <v>0</v>
      </c>
      <c r="AK39" s="48">
        <f>'A(IxI)'!AK39*AK$102</f>
        <v>6.0686737753602307</v>
      </c>
      <c r="AL39" s="48">
        <f>'A(IxI)'!AL39*AL$102</f>
        <v>24.286851487700194</v>
      </c>
      <c r="AM39" s="48">
        <f>'A(IxI)'!AM39*AM$102</f>
        <v>2.9085899767911019</v>
      </c>
      <c r="AN39" s="48">
        <f>'A(IxI)'!AN39*AN$102</f>
        <v>12.255527005035182</v>
      </c>
      <c r="AO39" s="48">
        <f>'A(IxI)'!AO39*AO$102</f>
        <v>16.755559980741495</v>
      </c>
      <c r="AP39" s="48">
        <f>'A(IxI)'!AP39*AP$102</f>
        <v>4.7026079197872006</v>
      </c>
      <c r="AQ39" s="48">
        <f>'A(IxI)'!AQ39*AQ$102</f>
        <v>38.056896903252849</v>
      </c>
      <c r="AR39" s="48">
        <f>'A(IxI)'!AR39*AR$102</f>
        <v>5.6100819595692126</v>
      </c>
      <c r="AS39" s="48">
        <f>'A(IxI)'!AS39*AS$102</f>
        <v>9.2450987057760372</v>
      </c>
      <c r="AT39" s="48">
        <f>'A(IxI)'!AT39*AT$102</f>
        <v>4.3468380748261364</v>
      </c>
      <c r="AU39" s="48">
        <f>'A(IxI)'!AU39*AU$102</f>
        <v>1.806303865864848</v>
      </c>
      <c r="AV39" s="48">
        <f>'A(IxI)'!AV39*AV$102</f>
        <v>15.34455968065701</v>
      </c>
      <c r="AW39" s="48">
        <f>'A(IxI)'!AW39*AW$102</f>
        <v>2.887384936118369</v>
      </c>
      <c r="AX39" s="48">
        <f>'A(IxI)'!AX39*AX$102</f>
        <v>8.3341573538741294</v>
      </c>
      <c r="AY39" s="48">
        <f>'A(IxI)'!AY39*AY$102</f>
        <v>14.610937131011884</v>
      </c>
      <c r="AZ39" s="48">
        <f>'A(IxI)'!AZ39*AZ$102</f>
        <v>42.777174614010093</v>
      </c>
      <c r="BA39" s="48">
        <f>'A(IxI)'!BA39*BA$102</f>
        <v>1.3806157203354898</v>
      </c>
      <c r="BB39" s="48">
        <f>'A(IxI)'!BB39*BB$102</f>
        <v>5.8139080409076698</v>
      </c>
      <c r="BC39" s="48">
        <f>'A(IxI)'!BC39*BC$102</f>
        <v>3.5961124240444198</v>
      </c>
      <c r="BD39" s="48">
        <f>'A(IxI)'!BD39*BD$102</f>
        <v>8.4870314057944309</v>
      </c>
      <c r="BE39" s="48">
        <f>'A(IxI)'!BE39*BE$102</f>
        <v>13.583718203867207</v>
      </c>
      <c r="BF39" s="48">
        <f>'A(IxI)'!BF39*BF$102</f>
        <v>12.345166949348044</v>
      </c>
      <c r="BG39" s="48">
        <f>'A(IxI)'!BG39*BG$102</f>
        <v>11.238364380260551</v>
      </c>
      <c r="BH39" s="48">
        <f>'A(IxI)'!BH39*BH$102</f>
        <v>9.939065798141014</v>
      </c>
      <c r="BI39" s="48">
        <f>'A(IxI)'!BI39*BI$102</f>
        <v>305.44992927753401</v>
      </c>
      <c r="BJ39" s="48">
        <f>'A(IxI)'!BJ39*BJ$102</f>
        <v>3467.7032686132538</v>
      </c>
      <c r="BK39" s="48">
        <f>'A(IxI)'!BK39*BK$102</f>
        <v>5790.6268144053365</v>
      </c>
      <c r="BL39" s="48">
        <f>'A(IxI)'!BL39*BL$102</f>
        <v>0.61127995897022247</v>
      </c>
      <c r="BM39" s="48">
        <f>'A(IxI)'!BM39*BM$102</f>
        <v>3630.9503711314869</v>
      </c>
      <c r="BN39" s="48">
        <f>'A(IxI)'!BN39*BN$102</f>
        <v>13916.701808853817</v>
      </c>
      <c r="BO39" s="48">
        <f>'A(IxI)'!BO39*BO$102</f>
        <v>4.4879754064306949</v>
      </c>
      <c r="BP39" s="48">
        <f>'A(IxI)'!BP39*BP$102</f>
        <v>4.6736374416303459</v>
      </c>
      <c r="BQ39" s="48">
        <f>'A(IxI)'!BQ39*BQ$102</f>
        <v>2.9576110407490344</v>
      </c>
      <c r="BR39" s="48">
        <f>'A(IxI)'!BR39*BR$102</f>
        <v>0.34655731724763816</v>
      </c>
      <c r="BS39" s="48">
        <f>'A(IxI)'!BS39*BS$102</f>
        <v>0.70877773119170429</v>
      </c>
      <c r="BT39" s="48">
        <f>'A(IxI)'!BT39*BT$102</f>
        <v>17.047436528608607</v>
      </c>
      <c r="BU39" s="48">
        <f>'A(IxI)'!BU39*BU$102</f>
        <v>8.3569654210314361</v>
      </c>
      <c r="BV39" s="48">
        <f>'A(IxI)'!BV39*BV$102</f>
        <v>7.0611360930847651</v>
      </c>
      <c r="BW39" s="48">
        <f>'A(IxI)'!BW39*BW$102</f>
        <v>4.5461697947871942</v>
      </c>
      <c r="BX39" s="48">
        <f>'A(IxI)'!BX39*BX$102</f>
        <v>14.111729122008621</v>
      </c>
      <c r="BY39" s="48">
        <f>'A(IxI)'!BY39*BY$102</f>
        <v>15.064783949213592</v>
      </c>
      <c r="BZ39" s="48">
        <f>'A(IxI)'!BZ39*BZ$102</f>
        <v>4840.0637737711177</v>
      </c>
      <c r="CA39" s="55">
        <f>'A(IxI)'!CA39*CA$102</f>
        <v>0</v>
      </c>
      <c r="CB39" s="83">
        <f t="shared" si="0"/>
        <v>39221.138479479974</v>
      </c>
      <c r="CC39" s="51">
        <f>'Sim_F(IxI)'!B33</f>
        <v>872794.786842681</v>
      </c>
      <c r="CD39" s="48">
        <f>'Sim_F(IxI)'!C33</f>
        <v>0</v>
      </c>
      <c r="CE39" s="48">
        <f>'Sim_F(IxI)'!D33</f>
        <v>0</v>
      </c>
      <c r="CF39" s="48">
        <f>'Sim_F(IxI)'!E33</f>
        <v>410.11976684561898</v>
      </c>
      <c r="CG39" s="48">
        <f>'Sim_F(IxI)'!F33</f>
        <v>-2387.6437191825698</v>
      </c>
      <c r="CH39" s="82">
        <f>'Sim_F(IxI)'!G33</f>
        <v>4850.5986301763896</v>
      </c>
      <c r="CI39" s="93">
        <f t="shared" si="1"/>
        <v>914889.00000000035</v>
      </c>
      <c r="CJ39" s="127"/>
      <c r="CK39" s="48">
        <f>+'(I-AIxI)-1xSim_F(IxI)'!H32</f>
        <v>914888.99999999732</v>
      </c>
      <c r="CL39" s="48">
        <f t="shared" si="2"/>
        <v>-3.0267983675003052E-9</v>
      </c>
      <c r="CM39" s="48"/>
      <c r="CN39" s="247">
        <f t="shared" si="3"/>
        <v>0.95713016717931909</v>
      </c>
      <c r="CO39" s="360">
        <v>0</v>
      </c>
    </row>
    <row r="40" spans="1:93" ht="19.2" x14ac:dyDescent="0.3">
      <c r="A40" s="30"/>
      <c r="B40" s="42" t="s">
        <v>342</v>
      </c>
      <c r="C40" s="43" t="s">
        <v>343</v>
      </c>
      <c r="D40" s="51">
        <f>'A(IxI)'!D40*D$102</f>
        <v>3.5496595713956167</v>
      </c>
      <c r="E40" s="48">
        <f>'A(IxI)'!E40*E$102</f>
        <v>4.1166571463011552</v>
      </c>
      <c r="F40" s="48">
        <f>'A(IxI)'!F40*F$102</f>
        <v>10.845068050027038</v>
      </c>
      <c r="G40" s="48">
        <f>'A(IxI)'!G40*G$102</f>
        <v>1.5480593136079155</v>
      </c>
      <c r="H40" s="48">
        <f>'A(IxI)'!H40*H$102</f>
        <v>37.615757203168812</v>
      </c>
      <c r="I40" s="48">
        <f>'A(IxI)'!I40*I$102</f>
        <v>5.7980707671662408</v>
      </c>
      <c r="J40" s="48">
        <f>'A(IxI)'!J40*J$102</f>
        <v>4.9390740742682642</v>
      </c>
      <c r="K40" s="48">
        <f>'A(IxI)'!K40*K$102</f>
        <v>10.210050873557794</v>
      </c>
      <c r="L40" s="48">
        <f>'A(IxI)'!L40*L$102</f>
        <v>6.1436340987216154</v>
      </c>
      <c r="M40" s="48">
        <f>'A(IxI)'!M40*M$102</f>
        <v>24.16837525276145</v>
      </c>
      <c r="N40" s="48">
        <f>'A(IxI)'!N40*N$102</f>
        <v>1.5306634250650326</v>
      </c>
      <c r="O40" s="48">
        <f>'A(IxI)'!O40*O$102</f>
        <v>107.27277042589145</v>
      </c>
      <c r="P40" s="48">
        <f>'A(IxI)'!P40*P$102</f>
        <v>8376.1509746781994</v>
      </c>
      <c r="Q40" s="48">
        <f>'A(IxI)'!Q40*Q$102</f>
        <v>2.7544219786824122</v>
      </c>
      <c r="R40" s="48">
        <f>'A(IxI)'!R40*R$102</f>
        <v>55.168241471338767</v>
      </c>
      <c r="S40" s="48">
        <f>'A(IxI)'!S40*S$102</f>
        <v>7.981020835174407</v>
      </c>
      <c r="T40" s="48">
        <f>'A(IxI)'!T40*T$102</f>
        <v>43.970985262740193</v>
      </c>
      <c r="U40" s="48">
        <f>'A(IxI)'!U40*U$102</f>
        <v>69.208586030336392</v>
      </c>
      <c r="V40" s="48">
        <f>'A(IxI)'!V40*V$102</f>
        <v>147.17799547780504</v>
      </c>
      <c r="W40" s="48">
        <f>'A(IxI)'!W40*W$102</f>
        <v>41.790625403901885</v>
      </c>
      <c r="X40" s="48">
        <f>'A(IxI)'!X40*X$102</f>
        <v>25.727354051259518</v>
      </c>
      <c r="Y40" s="48">
        <f>'A(IxI)'!Y40*Y$102</f>
        <v>17.943581019175436</v>
      </c>
      <c r="Z40" s="48">
        <f>'A(IxI)'!Z40*Z$102</f>
        <v>51.981316182223864</v>
      </c>
      <c r="AA40" s="48">
        <f>'A(IxI)'!AA40*AA$102</f>
        <v>11.890716320438706</v>
      </c>
      <c r="AB40" s="48">
        <f>'A(IxI)'!AB40*AB$102</f>
        <v>16.790613277495449</v>
      </c>
      <c r="AC40" s="48">
        <f>'A(IxI)'!AC40*AC$102</f>
        <v>4.4458093515146784</v>
      </c>
      <c r="AD40" s="48">
        <f>'A(IxI)'!AD40*AD$102</f>
        <v>6.1455479181519701</v>
      </c>
      <c r="AE40" s="48">
        <f>'A(IxI)'!AE40*AE$102</f>
        <v>58.216742661968688</v>
      </c>
      <c r="AF40" s="48">
        <f>'A(IxI)'!AF40*AF$102</f>
        <v>22.220887126533164</v>
      </c>
      <c r="AG40" s="48">
        <f>'A(IxI)'!AG40*AG$102</f>
        <v>4.5533380766270106</v>
      </c>
      <c r="AH40" s="48">
        <f>'A(IxI)'!AH40*AH$102</f>
        <v>10.49574729661464</v>
      </c>
      <c r="AI40" s="48">
        <f>'A(IxI)'!AI40*AI$102</f>
        <v>15598.843847534914</v>
      </c>
      <c r="AJ40" s="48">
        <f>'A(IxI)'!AJ40*AJ$102</f>
        <v>0</v>
      </c>
      <c r="AK40" s="48">
        <f>'A(IxI)'!AK40*AK$102</f>
        <v>7.0322245745445606</v>
      </c>
      <c r="AL40" s="48">
        <f>'A(IxI)'!AL40*AL$102</f>
        <v>19.199601366329414</v>
      </c>
      <c r="AM40" s="48">
        <f>'A(IxI)'!AM40*AM$102</f>
        <v>3.5618098607552287</v>
      </c>
      <c r="AN40" s="48">
        <f>'A(IxI)'!AN40*AN$102</f>
        <v>12.295149192523114</v>
      </c>
      <c r="AO40" s="48">
        <f>'A(IxI)'!AO40*AO$102</f>
        <v>18.732375793170807</v>
      </c>
      <c r="AP40" s="48">
        <f>'A(IxI)'!AP40*AP$102</f>
        <v>5.6525972066455301</v>
      </c>
      <c r="AQ40" s="48">
        <f>'A(IxI)'!AQ40*AQ$102</f>
        <v>11008.098639445554</v>
      </c>
      <c r="AR40" s="48">
        <f>'A(IxI)'!AR40*AR$102</f>
        <v>383.69750434316558</v>
      </c>
      <c r="AS40" s="48">
        <f>'A(IxI)'!AS40*AS$102</f>
        <v>866.09837975466905</v>
      </c>
      <c r="AT40" s="48">
        <f>'A(IxI)'!AT40*AT$102</f>
        <v>452.2304382967655</v>
      </c>
      <c r="AU40" s="48">
        <f>'A(IxI)'!AU40*AU$102</f>
        <v>2.3159938837798504</v>
      </c>
      <c r="AV40" s="48">
        <f>'A(IxI)'!AV40*AV$102</f>
        <v>17.305646054406939</v>
      </c>
      <c r="AW40" s="48">
        <f>'A(IxI)'!AW40*AW$102</f>
        <v>3.2940557945718223</v>
      </c>
      <c r="AX40" s="48">
        <f>'A(IxI)'!AX40*AX$102</f>
        <v>9.4388469838940257</v>
      </c>
      <c r="AY40" s="48">
        <f>'A(IxI)'!AY40*AY$102</f>
        <v>14.084457998249459</v>
      </c>
      <c r="AZ40" s="48">
        <f>'A(IxI)'!AZ40*AZ$102</f>
        <v>29.924477415081206</v>
      </c>
      <c r="BA40" s="48">
        <f>'A(IxI)'!BA40*BA$102</f>
        <v>1.6898753656737573</v>
      </c>
      <c r="BB40" s="48">
        <f>'A(IxI)'!BB40*BB$102</f>
        <v>6.4392762237779202</v>
      </c>
      <c r="BC40" s="48">
        <f>'A(IxI)'!BC40*BC$102</f>
        <v>3.0788468782645233</v>
      </c>
      <c r="BD40" s="48">
        <f>'A(IxI)'!BD40*BD$102</f>
        <v>10.713778255341225</v>
      </c>
      <c r="BE40" s="48">
        <f>'A(IxI)'!BE40*BE$102</f>
        <v>11.085925973300551</v>
      </c>
      <c r="BF40" s="48">
        <f>'A(IxI)'!BF40*BF$102</f>
        <v>12.004803414695992</v>
      </c>
      <c r="BG40" s="48">
        <f>'A(IxI)'!BG40*BG$102</f>
        <v>12.613152646044501</v>
      </c>
      <c r="BH40" s="48">
        <f>'A(IxI)'!BH40*BH$102</f>
        <v>8.833429351973173</v>
      </c>
      <c r="BI40" s="48">
        <f>'A(IxI)'!BI40*BI$102</f>
        <v>223.24357917503465</v>
      </c>
      <c r="BJ40" s="48">
        <f>'A(IxI)'!BJ40*BJ$102</f>
        <v>44.628944755651077</v>
      </c>
      <c r="BK40" s="48">
        <f>'A(IxI)'!BK40*BK$102</f>
        <v>140.68209944995783</v>
      </c>
      <c r="BL40" s="48">
        <f>'A(IxI)'!BL40*BL$102</f>
        <v>0.95653290953515657</v>
      </c>
      <c r="BM40" s="48">
        <f>'A(IxI)'!BM40*BM$102</f>
        <v>202.94868241027518</v>
      </c>
      <c r="BN40" s="48">
        <f>'A(IxI)'!BN40*BN$102</f>
        <v>868.61709878082354</v>
      </c>
      <c r="BO40" s="48">
        <f>'A(IxI)'!BO40*BO$102</f>
        <v>7.0757023263198189</v>
      </c>
      <c r="BP40" s="48">
        <f>'A(IxI)'!BP40*BP$102</f>
        <v>5.9587017827370445</v>
      </c>
      <c r="BQ40" s="48">
        <f>'A(IxI)'!BQ40*BQ$102</f>
        <v>4.6389217679468748</v>
      </c>
      <c r="BR40" s="48">
        <f>'A(IxI)'!BR40*BR$102</f>
        <v>0.52268525189793458</v>
      </c>
      <c r="BS40" s="48">
        <f>'A(IxI)'!BS40*BS$102</f>
        <v>1.1174527013340605</v>
      </c>
      <c r="BT40" s="48">
        <f>'A(IxI)'!BT40*BT$102</f>
        <v>16.870793296274627</v>
      </c>
      <c r="BU40" s="48">
        <f>'A(IxI)'!BU40*BU$102</f>
        <v>12.027688674343528</v>
      </c>
      <c r="BV40" s="48">
        <f>'A(IxI)'!BV40*BV$102</f>
        <v>9.4913826476634604</v>
      </c>
      <c r="BW40" s="48">
        <f>'A(IxI)'!BW40*BW$102</f>
        <v>7.1643200681697428</v>
      </c>
      <c r="BX40" s="48">
        <f>'A(IxI)'!BX40*BX$102</f>
        <v>17.464897404544757</v>
      </c>
      <c r="BY40" s="48">
        <f>'A(IxI)'!BY40*BY$102</f>
        <v>22.446967832764994</v>
      </c>
      <c r="BZ40" s="48">
        <f>'A(IxI)'!BZ40*BZ$102</f>
        <v>795.12106766181046</v>
      </c>
      <c r="CA40" s="55">
        <f>'A(IxI)'!CA40*CA$102</f>
        <v>0</v>
      </c>
      <c r="CB40" s="83">
        <f t="shared" si="0"/>
        <v>40091.594997127286</v>
      </c>
      <c r="CC40" s="51">
        <f>'Sim_F(IxI)'!B34</f>
        <v>650809.92249093403</v>
      </c>
      <c r="CD40" s="48">
        <f>'Sim_F(IxI)'!C34</f>
        <v>0</v>
      </c>
      <c r="CE40" s="48">
        <f>'Sim_F(IxI)'!D34</f>
        <v>0</v>
      </c>
      <c r="CF40" s="48">
        <f>'Sim_F(IxI)'!E34</f>
        <v>407.11630862616801</v>
      </c>
      <c r="CG40" s="48">
        <f>'Sim_F(IxI)'!F34</f>
        <v>-5275.0144714775097</v>
      </c>
      <c r="CH40" s="82">
        <f>'Sim_F(IxI)'!G34</f>
        <v>4966.3806747897297</v>
      </c>
      <c r="CI40" s="93">
        <f t="shared" si="1"/>
        <v>690999.99999999977</v>
      </c>
      <c r="CJ40" s="127"/>
      <c r="CK40" s="48">
        <f>+'(I-AIxI)-1xSim_F(IxI)'!H33</f>
        <v>690999.99999999662</v>
      </c>
      <c r="CL40" s="48">
        <f t="shared" si="2"/>
        <v>-3.14321368932724E-9</v>
      </c>
      <c r="CM40" s="48"/>
      <c r="CN40" s="247">
        <f t="shared" si="3"/>
        <v>0.94198032561920797</v>
      </c>
      <c r="CO40" s="360">
        <v>0</v>
      </c>
    </row>
    <row r="41" spans="1:93" ht="19.2" x14ac:dyDescent="0.3">
      <c r="A41" s="30"/>
      <c r="B41" s="42" t="s">
        <v>352</v>
      </c>
      <c r="C41" s="43" t="s">
        <v>353</v>
      </c>
      <c r="D41" s="51">
        <f>'A(IxI)'!D41*D$102</f>
        <v>0</v>
      </c>
      <c r="E41" s="48">
        <f>'A(IxI)'!E41*E$102</f>
        <v>0</v>
      </c>
      <c r="F41" s="48">
        <f>'A(IxI)'!F41*F$102</f>
        <v>0</v>
      </c>
      <c r="G41" s="48">
        <f>'A(IxI)'!G41*G$102</f>
        <v>0</v>
      </c>
      <c r="H41" s="48">
        <f>'A(IxI)'!H41*H$102</f>
        <v>0</v>
      </c>
      <c r="I41" s="48">
        <f>'A(IxI)'!I41*I$102</f>
        <v>0</v>
      </c>
      <c r="J41" s="48">
        <f>'A(IxI)'!J41*J$102</f>
        <v>0</v>
      </c>
      <c r="K41" s="48">
        <f>'A(IxI)'!K41*K$102</f>
        <v>0</v>
      </c>
      <c r="L41" s="48">
        <f>'A(IxI)'!L41*L$102</f>
        <v>0</v>
      </c>
      <c r="M41" s="48">
        <f>'A(IxI)'!M41*M$102</f>
        <v>0</v>
      </c>
      <c r="N41" s="48">
        <f>'A(IxI)'!N41*N$102</f>
        <v>0</v>
      </c>
      <c r="O41" s="48">
        <f>'A(IxI)'!O41*O$102</f>
        <v>0</v>
      </c>
      <c r="P41" s="48">
        <f>'A(IxI)'!P41*P$102</f>
        <v>0</v>
      </c>
      <c r="Q41" s="48">
        <f>'A(IxI)'!Q41*Q$102</f>
        <v>0</v>
      </c>
      <c r="R41" s="48">
        <f>'A(IxI)'!R41*R$102</f>
        <v>0</v>
      </c>
      <c r="S41" s="48">
        <f>'A(IxI)'!S41*S$102</f>
        <v>0</v>
      </c>
      <c r="T41" s="48">
        <f>'A(IxI)'!T41*T$102</f>
        <v>0</v>
      </c>
      <c r="U41" s="48">
        <f>'A(IxI)'!U41*U$102</f>
        <v>0</v>
      </c>
      <c r="V41" s="48">
        <f>'A(IxI)'!V41*V$102</f>
        <v>0</v>
      </c>
      <c r="W41" s="48">
        <f>'A(IxI)'!W41*W$102</f>
        <v>0</v>
      </c>
      <c r="X41" s="48">
        <f>'A(IxI)'!X41*X$102</f>
        <v>0</v>
      </c>
      <c r="Y41" s="48">
        <f>'A(IxI)'!Y41*Y$102</f>
        <v>0</v>
      </c>
      <c r="Z41" s="48">
        <f>'A(IxI)'!Z41*Z$102</f>
        <v>0</v>
      </c>
      <c r="AA41" s="48">
        <f>'A(IxI)'!AA41*AA$102</f>
        <v>0</v>
      </c>
      <c r="AB41" s="48">
        <f>'A(IxI)'!AB41*AB$102</f>
        <v>0</v>
      </c>
      <c r="AC41" s="48">
        <f>'A(IxI)'!AC41*AC$102</f>
        <v>0</v>
      </c>
      <c r="AD41" s="48">
        <f>'A(IxI)'!AD41*AD$102</f>
        <v>0</v>
      </c>
      <c r="AE41" s="48">
        <f>'A(IxI)'!AE41*AE$102</f>
        <v>0</v>
      </c>
      <c r="AF41" s="48">
        <f>'A(IxI)'!AF41*AF$102</f>
        <v>0</v>
      </c>
      <c r="AG41" s="48">
        <f>'A(IxI)'!AG41*AG$102</f>
        <v>0</v>
      </c>
      <c r="AH41" s="48">
        <f>'A(IxI)'!AH41*AH$102</f>
        <v>0</v>
      </c>
      <c r="AI41" s="48">
        <f>'A(IxI)'!AI41*AI$102</f>
        <v>0</v>
      </c>
      <c r="AJ41" s="48">
        <f>'A(IxI)'!AJ41*AJ$102</f>
        <v>0</v>
      </c>
      <c r="AK41" s="48">
        <f>'A(IxI)'!AK41*AK$102</f>
        <v>0</v>
      </c>
      <c r="AL41" s="48">
        <f>'A(IxI)'!AL41*AL$102</f>
        <v>0</v>
      </c>
      <c r="AM41" s="48">
        <f>'A(IxI)'!AM41*AM$102</f>
        <v>0</v>
      </c>
      <c r="AN41" s="48">
        <f>'A(IxI)'!AN41*AN$102</f>
        <v>0</v>
      </c>
      <c r="AO41" s="48">
        <f>'A(IxI)'!AO41*AO$102</f>
        <v>0</v>
      </c>
      <c r="AP41" s="48">
        <f>'A(IxI)'!AP41*AP$102</f>
        <v>0</v>
      </c>
      <c r="AQ41" s="48">
        <f>'A(IxI)'!AQ41*AQ$102</f>
        <v>0</v>
      </c>
      <c r="AR41" s="48">
        <f>'A(IxI)'!AR41*AR$102</f>
        <v>0</v>
      </c>
      <c r="AS41" s="48">
        <f>'A(IxI)'!AS41*AS$102</f>
        <v>0</v>
      </c>
      <c r="AT41" s="48">
        <f>'A(IxI)'!AT41*AT$102</f>
        <v>0</v>
      </c>
      <c r="AU41" s="48">
        <f>'A(IxI)'!AU41*AU$102</f>
        <v>0</v>
      </c>
      <c r="AV41" s="48">
        <f>'A(IxI)'!AV41*AV$102</f>
        <v>0</v>
      </c>
      <c r="AW41" s="48">
        <f>'A(IxI)'!AW41*AW$102</f>
        <v>0</v>
      </c>
      <c r="AX41" s="48">
        <f>'A(IxI)'!AX41*AX$102</f>
        <v>0</v>
      </c>
      <c r="AY41" s="48">
        <f>'A(IxI)'!AY41*AY$102</f>
        <v>0</v>
      </c>
      <c r="AZ41" s="48">
        <f>'A(IxI)'!AZ41*AZ$102</f>
        <v>0</v>
      </c>
      <c r="BA41" s="48">
        <f>'A(IxI)'!BA41*BA$102</f>
        <v>0</v>
      </c>
      <c r="BB41" s="48">
        <f>'A(IxI)'!BB41*BB$102</f>
        <v>0</v>
      </c>
      <c r="BC41" s="48">
        <f>'A(IxI)'!BC41*BC$102</f>
        <v>0</v>
      </c>
      <c r="BD41" s="48">
        <f>'A(IxI)'!BD41*BD$102</f>
        <v>0</v>
      </c>
      <c r="BE41" s="48">
        <f>'A(IxI)'!BE41*BE$102</f>
        <v>0</v>
      </c>
      <c r="BF41" s="48">
        <f>'A(IxI)'!BF41*BF$102</f>
        <v>0</v>
      </c>
      <c r="BG41" s="48">
        <f>'A(IxI)'!BG41*BG$102</f>
        <v>0</v>
      </c>
      <c r="BH41" s="48">
        <f>'A(IxI)'!BH41*BH$102</f>
        <v>0</v>
      </c>
      <c r="BI41" s="48">
        <f>'A(IxI)'!BI41*BI$102</f>
        <v>0</v>
      </c>
      <c r="BJ41" s="48">
        <f>'A(IxI)'!BJ41*BJ$102</f>
        <v>0</v>
      </c>
      <c r="BK41" s="48">
        <f>'A(IxI)'!BK41*BK$102</f>
        <v>0</v>
      </c>
      <c r="BL41" s="48">
        <f>'A(IxI)'!BL41*BL$102</f>
        <v>0</v>
      </c>
      <c r="BM41" s="48">
        <f>'A(IxI)'!BM41*BM$102</f>
        <v>0</v>
      </c>
      <c r="BN41" s="48">
        <f>'A(IxI)'!BN41*BN$102</f>
        <v>0</v>
      </c>
      <c r="BO41" s="48">
        <f>'A(IxI)'!BO41*BO$102</f>
        <v>0</v>
      </c>
      <c r="BP41" s="48">
        <f>'A(IxI)'!BP41*BP$102</f>
        <v>0</v>
      </c>
      <c r="BQ41" s="48">
        <f>'A(IxI)'!BQ41*BQ$102</f>
        <v>0</v>
      </c>
      <c r="BR41" s="48">
        <f>'A(IxI)'!BR41*BR$102</f>
        <v>0</v>
      </c>
      <c r="BS41" s="48">
        <f>'A(IxI)'!BS41*BS$102</f>
        <v>0</v>
      </c>
      <c r="BT41" s="48">
        <f>'A(IxI)'!BT41*BT$102</f>
        <v>0</v>
      </c>
      <c r="BU41" s="48">
        <f>'A(IxI)'!BU41*BU$102</f>
        <v>0</v>
      </c>
      <c r="BV41" s="48">
        <f>'A(IxI)'!BV41*BV$102</f>
        <v>0</v>
      </c>
      <c r="BW41" s="48">
        <f>'A(IxI)'!BW41*BW$102</f>
        <v>0</v>
      </c>
      <c r="BX41" s="48">
        <f>'A(IxI)'!BX41*BX$102</f>
        <v>0</v>
      </c>
      <c r="BY41" s="48">
        <f>'A(IxI)'!BY41*BY$102</f>
        <v>0</v>
      </c>
      <c r="BZ41" s="48">
        <f>'A(IxI)'!BZ41*BZ$102</f>
        <v>0</v>
      </c>
      <c r="CA41" s="55">
        <f>'A(IxI)'!CA41*CA$102</f>
        <v>0</v>
      </c>
      <c r="CB41" s="83">
        <f t="shared" si="0"/>
        <v>0</v>
      </c>
      <c r="CC41" s="51">
        <f>'Sim_F(IxI)'!B35</f>
        <v>0</v>
      </c>
      <c r="CD41" s="48">
        <f>'Sim_F(IxI)'!C35</f>
        <v>0</v>
      </c>
      <c r="CE41" s="48">
        <f>'Sim_F(IxI)'!D35</f>
        <v>0</v>
      </c>
      <c r="CF41" s="48">
        <f>'Sim_F(IxI)'!E35</f>
        <v>0</v>
      </c>
      <c r="CG41" s="48">
        <f>'Sim_F(IxI)'!F35</f>
        <v>0</v>
      </c>
      <c r="CH41" s="82">
        <f>'Sim_F(IxI)'!G35</f>
        <v>0</v>
      </c>
      <c r="CI41" s="93">
        <f t="shared" si="1"/>
        <v>0</v>
      </c>
      <c r="CJ41" s="127"/>
      <c r="CK41" s="48">
        <f>+'(I-AIxI)-1xSim_F(IxI)'!H34</f>
        <v>0</v>
      </c>
      <c r="CL41" s="48">
        <f t="shared" si="2"/>
        <v>0</v>
      </c>
      <c r="CM41" s="48"/>
      <c r="CN41" s="247">
        <f t="shared" si="3"/>
        <v>0</v>
      </c>
      <c r="CO41" s="360">
        <v>0</v>
      </c>
    </row>
    <row r="42" spans="1:93" ht="19.2" x14ac:dyDescent="0.3">
      <c r="A42" s="30"/>
      <c r="B42" s="42" t="s">
        <v>356</v>
      </c>
      <c r="C42" s="43" t="s">
        <v>357</v>
      </c>
      <c r="D42" s="51">
        <f>'A(IxI)'!D42*D$102</f>
        <v>478.55636533664875</v>
      </c>
      <c r="E42" s="48">
        <f>'A(IxI)'!E42*E$102</f>
        <v>7731.2050317598114</v>
      </c>
      <c r="F42" s="48">
        <f>'A(IxI)'!F42*F$102</f>
        <v>734.8206317881602</v>
      </c>
      <c r="G42" s="48">
        <f>'A(IxI)'!G42*G$102</f>
        <v>971.34852282493989</v>
      </c>
      <c r="H42" s="48">
        <f>'A(IxI)'!H42*H$102</f>
        <v>7995.2854753059837</v>
      </c>
      <c r="I42" s="48">
        <f>'A(IxI)'!I42*I$102</f>
        <v>832.13377228981346</v>
      </c>
      <c r="J42" s="48">
        <f>'A(IxI)'!J42*J$102</f>
        <v>238.83002179953871</v>
      </c>
      <c r="K42" s="48">
        <f>'A(IxI)'!K42*K$102</f>
        <v>956.65883369437131</v>
      </c>
      <c r="L42" s="48">
        <f>'A(IxI)'!L42*L$102</f>
        <v>332.18756510004175</v>
      </c>
      <c r="M42" s="48">
        <f>'A(IxI)'!M42*M$102</f>
        <v>2463.0023181968099</v>
      </c>
      <c r="N42" s="48">
        <f>'A(IxI)'!N42*N$102</f>
        <v>11.889976723789919</v>
      </c>
      <c r="O42" s="48">
        <f>'A(IxI)'!O42*O$102</f>
        <v>2519.6727000916908</v>
      </c>
      <c r="P42" s="48">
        <f>'A(IxI)'!P42*P$102</f>
        <v>1404.8194291903612</v>
      </c>
      <c r="Q42" s="48">
        <f>'A(IxI)'!Q42*Q$102</f>
        <v>50.247224399293941</v>
      </c>
      <c r="R42" s="48">
        <f>'A(IxI)'!R42*R$102</f>
        <v>2904.9067614136325</v>
      </c>
      <c r="S42" s="48">
        <f>'A(IxI)'!S42*S$102</f>
        <v>365.41828576462456</v>
      </c>
      <c r="T42" s="48">
        <f>'A(IxI)'!T42*T$102</f>
        <v>385.70283585766214</v>
      </c>
      <c r="U42" s="48">
        <f>'A(IxI)'!U42*U$102</f>
        <v>7787.6959617501334</v>
      </c>
      <c r="V42" s="48">
        <f>'A(IxI)'!V42*V$102</f>
        <v>1331.0018019090724</v>
      </c>
      <c r="W42" s="48">
        <f>'A(IxI)'!W42*W$102</f>
        <v>307.66532489816308</v>
      </c>
      <c r="X42" s="48">
        <f>'A(IxI)'!X42*X$102</f>
        <v>362.18212811082333</v>
      </c>
      <c r="Y42" s="48">
        <f>'A(IxI)'!Y42*Y$102</f>
        <v>77.234329992703167</v>
      </c>
      <c r="Z42" s="48">
        <f>'A(IxI)'!Z42*Z$102</f>
        <v>1282.2571209766791</v>
      </c>
      <c r="AA42" s="48">
        <f>'A(IxI)'!AA42*AA$102</f>
        <v>126.43728439887778</v>
      </c>
      <c r="AB42" s="48">
        <f>'A(IxI)'!AB42*AB$102</f>
        <v>72.893070894750068</v>
      </c>
      <c r="AC42" s="48">
        <f>'A(IxI)'!AC42*AC$102</f>
        <v>37.360798391713786</v>
      </c>
      <c r="AD42" s="48">
        <f>'A(IxI)'!AD42*AD$102</f>
        <v>46.670078222668387</v>
      </c>
      <c r="AE42" s="48">
        <f>'A(IxI)'!AE42*AE$102</f>
        <v>509.88473540167104</v>
      </c>
      <c r="AF42" s="48">
        <f>'A(IxI)'!AF42*AF$102</f>
        <v>281.51535865343823</v>
      </c>
      <c r="AG42" s="48">
        <f>'A(IxI)'!AG42*AG$102</f>
        <v>41.090360746924276</v>
      </c>
      <c r="AH42" s="48">
        <f>'A(IxI)'!AH42*AH$102</f>
        <v>182.89951221355506</v>
      </c>
      <c r="AI42" s="48">
        <f>'A(IxI)'!AI42*AI$102</f>
        <v>121.37706785297156</v>
      </c>
      <c r="AJ42" s="48">
        <f>'A(IxI)'!AJ42*AJ$102</f>
        <v>0</v>
      </c>
      <c r="AK42" s="48">
        <f>'A(IxI)'!AK42*AK$102</f>
        <v>27367.85940721073</v>
      </c>
      <c r="AL42" s="48">
        <f>'A(IxI)'!AL42*AL$102</f>
        <v>83760.174496115826</v>
      </c>
      <c r="AM42" s="48">
        <f>'A(IxI)'!AM42*AM$102</f>
        <v>11553.328138620482</v>
      </c>
      <c r="AN42" s="48">
        <f>'A(IxI)'!AN42*AN$102</f>
        <v>210.7639739242592</v>
      </c>
      <c r="AO42" s="48">
        <f>'A(IxI)'!AO42*AO$102</f>
        <v>362.2375452945235</v>
      </c>
      <c r="AP42" s="48">
        <f>'A(IxI)'!AP42*AP$102</f>
        <v>1003.3347564688594</v>
      </c>
      <c r="AQ42" s="48">
        <f>'A(IxI)'!AQ42*AQ$102</f>
        <v>2418.9047320348977</v>
      </c>
      <c r="AR42" s="48">
        <f>'A(IxI)'!AR42*AR$102</f>
        <v>788.37924514589849</v>
      </c>
      <c r="AS42" s="48">
        <f>'A(IxI)'!AS42*AS$102</f>
        <v>3049.7474251307444</v>
      </c>
      <c r="AT42" s="48">
        <f>'A(IxI)'!AT42*AT$102</f>
        <v>918.13990212141357</v>
      </c>
      <c r="AU42" s="48">
        <f>'A(IxI)'!AU42*AU$102</f>
        <v>329.42537263274812</v>
      </c>
      <c r="AV42" s="48">
        <f>'A(IxI)'!AV42*AV$102</f>
        <v>2291.9267342866847</v>
      </c>
      <c r="AW42" s="48">
        <f>'A(IxI)'!AW42*AW$102</f>
        <v>77.785553124162476</v>
      </c>
      <c r="AX42" s="48">
        <f>'A(IxI)'!AX42*AX$102</f>
        <v>138.1225118135047</v>
      </c>
      <c r="AY42" s="48">
        <f>'A(IxI)'!AY42*AY$102</f>
        <v>254.72109654933323</v>
      </c>
      <c r="AZ42" s="48">
        <f>'A(IxI)'!AZ42*AZ$102</f>
        <v>1112.851448825448</v>
      </c>
      <c r="BA42" s="48">
        <f>'A(IxI)'!BA42*BA$102</f>
        <v>428.23015852053913</v>
      </c>
      <c r="BB42" s="48">
        <f>'A(IxI)'!BB42*BB$102</f>
        <v>1758.0389023656905</v>
      </c>
      <c r="BC42" s="48">
        <f>'A(IxI)'!BC42*BC$102</f>
        <v>119.80314098754286</v>
      </c>
      <c r="BD42" s="48">
        <f>'A(IxI)'!BD42*BD$102</f>
        <v>1828.5660539680107</v>
      </c>
      <c r="BE42" s="48">
        <f>'A(IxI)'!BE42*BE$102</f>
        <v>25222.23274942446</v>
      </c>
      <c r="BF42" s="48">
        <f>'A(IxI)'!BF42*BF$102</f>
        <v>580.76562322462757</v>
      </c>
      <c r="BG42" s="48">
        <f>'A(IxI)'!BG42*BG$102</f>
        <v>240.80483317002199</v>
      </c>
      <c r="BH42" s="48">
        <f>'A(IxI)'!BH42*BH$102</f>
        <v>203.50737055838215</v>
      </c>
      <c r="BI42" s="48">
        <f>'A(IxI)'!BI42*BI$102</f>
        <v>7872.9764366093586</v>
      </c>
      <c r="BJ42" s="48">
        <f>'A(IxI)'!BJ42*BJ$102</f>
        <v>104877.37591724006</v>
      </c>
      <c r="BK42" s="48">
        <f>'A(IxI)'!BK42*BK$102</f>
        <v>6235.9089200925146</v>
      </c>
      <c r="BL42" s="48">
        <f>'A(IxI)'!BL42*BL$102</f>
        <v>1437.9018883896076</v>
      </c>
      <c r="BM42" s="48">
        <f>'A(IxI)'!BM42*BM$102</f>
        <v>3481.9964181206401</v>
      </c>
      <c r="BN42" s="48">
        <f>'A(IxI)'!BN42*BN$102</f>
        <v>746.15055454547439</v>
      </c>
      <c r="BO42" s="48">
        <f>'A(IxI)'!BO42*BO$102</f>
        <v>604.62161100541846</v>
      </c>
      <c r="BP42" s="48">
        <f>'A(IxI)'!BP42*BP$102</f>
        <v>126.86854110730576</v>
      </c>
      <c r="BQ42" s="48">
        <f>'A(IxI)'!BQ42*BQ$102</f>
        <v>51.865774081383798</v>
      </c>
      <c r="BR42" s="48">
        <f>'A(IxI)'!BR42*BR$102</f>
        <v>21.014513226878751</v>
      </c>
      <c r="BS42" s="48">
        <f>'A(IxI)'!BS42*BS$102</f>
        <v>8.1016276587996803</v>
      </c>
      <c r="BT42" s="48">
        <f>'A(IxI)'!BT42*BT$102</f>
        <v>17803.764569563216</v>
      </c>
      <c r="BU42" s="48">
        <f>'A(IxI)'!BU42*BU$102</f>
        <v>373.84088134126711</v>
      </c>
      <c r="BV42" s="48">
        <f>'A(IxI)'!BV42*BV$102</f>
        <v>4308.9998552193974</v>
      </c>
      <c r="BW42" s="48">
        <f>'A(IxI)'!BW42*BW$102</f>
        <v>543.95079437395043</v>
      </c>
      <c r="BX42" s="48">
        <f>'A(IxI)'!BX42*BX$102</f>
        <v>3513.6787670524991</v>
      </c>
      <c r="BY42" s="48">
        <f>'A(IxI)'!BY42*BY$102</f>
        <v>236.33617469634484</v>
      </c>
      <c r="BZ42" s="48">
        <f>'A(IxI)'!BZ42*BZ$102</f>
        <v>215.45534237360877</v>
      </c>
      <c r="CA42" s="55">
        <f>'A(IxI)'!CA42*CA$102</f>
        <v>0</v>
      </c>
      <c r="CB42" s="83">
        <f t="shared" si="0"/>
        <v>361425.31044416764</v>
      </c>
      <c r="CC42" s="51">
        <f>'Sim_F(IxI)'!B36</f>
        <v>111884.999001719</v>
      </c>
      <c r="CD42" s="48">
        <f>'Sim_F(IxI)'!C36</f>
        <v>0</v>
      </c>
      <c r="CE42" s="48">
        <f>'Sim_F(IxI)'!D36</f>
        <v>0</v>
      </c>
      <c r="CF42" s="48">
        <f>'Sim_F(IxI)'!E36</f>
        <v>6777.1146343415503</v>
      </c>
      <c r="CG42" s="48">
        <f>'Sim_F(IxI)'!F36</f>
        <v>9351.1002453614001</v>
      </c>
      <c r="CH42" s="82">
        <f>'Sim_F(IxI)'!G36</f>
        <v>56633.475674410904</v>
      </c>
      <c r="CI42" s="93">
        <f t="shared" si="1"/>
        <v>546072.00000000047</v>
      </c>
      <c r="CJ42" s="127"/>
      <c r="CK42" s="48">
        <f>+'(I-AIxI)-1xSim_F(IxI)'!H35</f>
        <v>546071.99999999977</v>
      </c>
      <c r="CL42" s="48">
        <f t="shared" si="2"/>
        <v>0</v>
      </c>
      <c r="CM42" s="48"/>
      <c r="CN42" s="247">
        <f t="shared" si="3"/>
        <v>0.33813616071842667</v>
      </c>
      <c r="CO42" s="360">
        <v>0</v>
      </c>
    </row>
    <row r="43" spans="1:93" ht="19.2" x14ac:dyDescent="0.3">
      <c r="A43" s="30"/>
      <c r="B43" s="42" t="s">
        <v>364</v>
      </c>
      <c r="C43" s="43" t="s">
        <v>365</v>
      </c>
      <c r="D43" s="51">
        <f>'A(IxI)'!D43*D$102</f>
        <v>72.567785973013301</v>
      </c>
      <c r="E43" s="48">
        <f>'A(IxI)'!E43*E$102</f>
        <v>97.938515817719392</v>
      </c>
      <c r="F43" s="48">
        <f>'A(IxI)'!F43*F$102</f>
        <v>320.71038757824346</v>
      </c>
      <c r="G43" s="48">
        <f>'A(IxI)'!G43*G$102</f>
        <v>20.893335402205597</v>
      </c>
      <c r="H43" s="48">
        <f>'A(IxI)'!H43*H$102</f>
        <v>1602.5517550445725</v>
      </c>
      <c r="I43" s="48">
        <f>'A(IxI)'!I43*I$102</f>
        <v>2545.1264394752543</v>
      </c>
      <c r="J43" s="48">
        <f>'A(IxI)'!J43*J$102</f>
        <v>70.23186125083204</v>
      </c>
      <c r="K43" s="48">
        <f>'A(IxI)'!K43*K$102</f>
        <v>254.25628448764502</v>
      </c>
      <c r="L43" s="48">
        <f>'A(IxI)'!L43*L$102</f>
        <v>274.37951060492651</v>
      </c>
      <c r="M43" s="48">
        <f>'A(IxI)'!M43*M$102</f>
        <v>312.88247962358702</v>
      </c>
      <c r="N43" s="48">
        <f>'A(IxI)'!N43*N$102</f>
        <v>76.050261511737062</v>
      </c>
      <c r="O43" s="48">
        <f>'A(IxI)'!O43*O$102</f>
        <v>2640.6576016688159</v>
      </c>
      <c r="P43" s="48">
        <f>'A(IxI)'!P43*P$102</f>
        <v>3244.27137527273</v>
      </c>
      <c r="Q43" s="48">
        <f>'A(IxI)'!Q43*Q$102</f>
        <v>173.99397825596418</v>
      </c>
      <c r="R43" s="48">
        <f>'A(IxI)'!R43*R$102</f>
        <v>14555.850550419063</v>
      </c>
      <c r="S43" s="48">
        <f>'A(IxI)'!S43*S$102</f>
        <v>2052.6994524215625</v>
      </c>
      <c r="T43" s="48">
        <f>'A(IxI)'!T43*T$102</f>
        <v>1206.4383444738742</v>
      </c>
      <c r="U43" s="48">
        <f>'A(IxI)'!U43*U$102</f>
        <v>5101.5204163085391</v>
      </c>
      <c r="V43" s="48">
        <f>'A(IxI)'!V43*V$102</f>
        <v>2011.9238933350302</v>
      </c>
      <c r="W43" s="48">
        <f>'A(IxI)'!W43*W$102</f>
        <v>650.30133974722639</v>
      </c>
      <c r="X43" s="48">
        <f>'A(IxI)'!X43*X$102</f>
        <v>646.00935883568434</v>
      </c>
      <c r="Y43" s="48">
        <f>'A(IxI)'!Y43*Y$102</f>
        <v>665.55405506120042</v>
      </c>
      <c r="Z43" s="48">
        <f>'A(IxI)'!Z43*Z$102</f>
        <v>756.84957759616555</v>
      </c>
      <c r="AA43" s="48">
        <f>'A(IxI)'!AA43*AA$102</f>
        <v>197.16352483981524</v>
      </c>
      <c r="AB43" s="48">
        <f>'A(IxI)'!AB43*AB$102</f>
        <v>490.73913157487146</v>
      </c>
      <c r="AC43" s="48">
        <f>'A(IxI)'!AC43*AC$102</f>
        <v>203.82399805579928</v>
      </c>
      <c r="AD43" s="48">
        <f>'A(IxI)'!AD43*AD$102</f>
        <v>118.13856875729839</v>
      </c>
      <c r="AE43" s="48">
        <f>'A(IxI)'!AE43*AE$102</f>
        <v>1966.4394979752835</v>
      </c>
      <c r="AF43" s="48">
        <f>'A(IxI)'!AF43*AF$102</f>
        <v>2043.0972769494315</v>
      </c>
      <c r="AG43" s="48">
        <f>'A(IxI)'!AG43*AG$102</f>
        <v>173.8946671271575</v>
      </c>
      <c r="AH43" s="48">
        <f>'A(IxI)'!AH43*AH$102</f>
        <v>1948.0533679324183</v>
      </c>
      <c r="AI43" s="48">
        <f>'A(IxI)'!AI43*AI$102</f>
        <v>1201.4481558116092</v>
      </c>
      <c r="AJ43" s="48">
        <f>'A(IxI)'!AJ43*AJ$102</f>
        <v>0</v>
      </c>
      <c r="AK43" s="48">
        <f>'A(IxI)'!AK43*AK$102</f>
        <v>2564.5710852853285</v>
      </c>
      <c r="AL43" s="48">
        <f>'A(IxI)'!AL43*AL$102</f>
        <v>58988.228348386292</v>
      </c>
      <c r="AM43" s="48">
        <f>'A(IxI)'!AM43*AM$102</f>
        <v>5081.1215655265396</v>
      </c>
      <c r="AN43" s="48">
        <f>'A(IxI)'!AN43*AN$102</f>
        <v>1893.2462046952967</v>
      </c>
      <c r="AO43" s="48">
        <f>'A(IxI)'!AO43*AO$102</f>
        <v>2425.8857882058705</v>
      </c>
      <c r="AP43" s="48">
        <f>'A(IxI)'!AP43*AP$102</f>
        <v>1770.3329726534455</v>
      </c>
      <c r="AQ43" s="48">
        <f>'A(IxI)'!AQ43*AQ$102</f>
        <v>5292.8070001407305</v>
      </c>
      <c r="AR43" s="48">
        <f>'A(IxI)'!AR43*AR$102</f>
        <v>621.28875057303651</v>
      </c>
      <c r="AS43" s="48">
        <f>'A(IxI)'!AS43*AS$102</f>
        <v>1954.6538432726873</v>
      </c>
      <c r="AT43" s="48">
        <f>'A(IxI)'!AT43*AT$102</f>
        <v>365.69909474829012</v>
      </c>
      <c r="AU43" s="48">
        <f>'A(IxI)'!AU43*AU$102</f>
        <v>397.49286377722228</v>
      </c>
      <c r="AV43" s="48">
        <f>'A(IxI)'!AV43*AV$102</f>
        <v>1324.8515014353393</v>
      </c>
      <c r="AW43" s="48">
        <f>'A(IxI)'!AW43*AW$102</f>
        <v>393.28757005760389</v>
      </c>
      <c r="AX43" s="48">
        <f>'A(IxI)'!AX43*AX$102</f>
        <v>1435.3932813991507</v>
      </c>
      <c r="AY43" s="48">
        <f>'A(IxI)'!AY43*AY$102</f>
        <v>2226.608398701032</v>
      </c>
      <c r="AZ43" s="48">
        <f>'A(IxI)'!AZ43*AZ$102</f>
        <v>6644.8447753600913</v>
      </c>
      <c r="BA43" s="48">
        <f>'A(IxI)'!BA43*BA$102</f>
        <v>298.93548256979625</v>
      </c>
      <c r="BB43" s="48">
        <f>'A(IxI)'!BB43*BB$102</f>
        <v>1449.7952487397704</v>
      </c>
      <c r="BC43" s="48">
        <f>'A(IxI)'!BC43*BC$102</f>
        <v>535.50551210145932</v>
      </c>
      <c r="BD43" s="48">
        <f>'A(IxI)'!BD43*BD$102</f>
        <v>722.24661068365708</v>
      </c>
      <c r="BE43" s="48">
        <f>'A(IxI)'!BE43*BE$102</f>
        <v>1914.6680555148414</v>
      </c>
      <c r="BF43" s="48">
        <f>'A(IxI)'!BF43*BF$102</f>
        <v>2594.3919391360009</v>
      </c>
      <c r="BG43" s="48">
        <f>'A(IxI)'!BG43*BG$102</f>
        <v>1981.8353514412183</v>
      </c>
      <c r="BH43" s="48">
        <f>'A(IxI)'!BH43*BH$102</f>
        <v>3301.190053758678</v>
      </c>
      <c r="BI43" s="48">
        <f>'A(IxI)'!BI43*BI$102</f>
        <v>43557.84833709769</v>
      </c>
      <c r="BJ43" s="48">
        <f>'A(IxI)'!BJ43*BJ$102</f>
        <v>39022.929382573304</v>
      </c>
      <c r="BK43" s="48">
        <f>'A(IxI)'!BK43*BK$102</f>
        <v>10017.655471294011</v>
      </c>
      <c r="BL43" s="48">
        <f>'A(IxI)'!BL43*BL$102</f>
        <v>286.79460205796744</v>
      </c>
      <c r="BM43" s="48">
        <f>'A(IxI)'!BM43*BM$102</f>
        <v>2001.5269608209528</v>
      </c>
      <c r="BN43" s="48">
        <f>'A(IxI)'!BN43*BN$102</f>
        <v>2842.8539770959374</v>
      </c>
      <c r="BO43" s="48">
        <f>'A(IxI)'!BO43*BO$102</f>
        <v>1603.0381574288836</v>
      </c>
      <c r="BP43" s="48">
        <f>'A(IxI)'!BP43*BP$102</f>
        <v>4630.3536850931505</v>
      </c>
      <c r="BQ43" s="48">
        <f>'A(IxI)'!BQ43*BQ$102</f>
        <v>1330.2178016089103</v>
      </c>
      <c r="BR43" s="48">
        <f>'A(IxI)'!BR43*BR$102</f>
        <v>1205.7144087639379</v>
      </c>
      <c r="BS43" s="48">
        <f>'A(IxI)'!BS43*BS$102</f>
        <v>14.466482268622071</v>
      </c>
      <c r="BT43" s="48">
        <f>'A(IxI)'!BT43*BT$102</f>
        <v>26500.922703463781</v>
      </c>
      <c r="BU43" s="48">
        <f>'A(IxI)'!BU43*BU$102</f>
        <v>20425.668060400993</v>
      </c>
      <c r="BV43" s="48">
        <f>'A(IxI)'!BV43*BV$102</f>
        <v>9816.6408960872686</v>
      </c>
      <c r="BW43" s="48">
        <f>'A(IxI)'!BW43*BW$102</f>
        <v>35000.155940129771</v>
      </c>
      <c r="BX43" s="48">
        <f>'A(IxI)'!BX43*BX$102</f>
        <v>5138.9688677397644</v>
      </c>
      <c r="BY43" s="48">
        <f>'A(IxI)'!BY43*BY$102</f>
        <v>4970.9781593438629</v>
      </c>
      <c r="BZ43" s="48">
        <f>'A(IxI)'!BZ43*BZ$102</f>
        <v>10542.677538925602</v>
      </c>
      <c r="CA43" s="55">
        <f>'A(IxI)'!CA43*CA$102</f>
        <v>0</v>
      </c>
      <c r="CB43" s="83">
        <f t="shared" si="0"/>
        <v>372784.74947954703</v>
      </c>
      <c r="CC43" s="51">
        <f>'Sim_F(IxI)'!B37</f>
        <v>624338.72811481205</v>
      </c>
      <c r="CD43" s="48">
        <f>'Sim_F(IxI)'!C37</f>
        <v>0</v>
      </c>
      <c r="CE43" s="48">
        <f>'Sim_F(IxI)'!D37</f>
        <v>0</v>
      </c>
      <c r="CF43" s="48">
        <f>'Sim_F(IxI)'!E37</f>
        <v>41701.404874600303</v>
      </c>
      <c r="CG43" s="48">
        <f>'Sim_F(IxI)'!F37</f>
        <v>1219.9077793993199</v>
      </c>
      <c r="CH43" s="82">
        <f>'Sim_F(IxI)'!G37</f>
        <v>61176.209751640599</v>
      </c>
      <c r="CI43" s="93">
        <f t="shared" si="1"/>
        <v>1101220.9999999993</v>
      </c>
      <c r="CJ43" s="127"/>
      <c r="CK43" s="48">
        <f>+'(I-AIxI)-1xSim_F(IxI)'!H36</f>
        <v>1101220.9999999981</v>
      </c>
      <c r="CL43" s="48">
        <f t="shared" si="2"/>
        <v>0</v>
      </c>
      <c r="CM43" s="48"/>
      <c r="CN43" s="247">
        <f t="shared" si="3"/>
        <v>0.66148052981231986</v>
      </c>
      <c r="CO43" s="360">
        <v>0</v>
      </c>
    </row>
    <row r="44" spans="1:93" ht="19.2" x14ac:dyDescent="0.3">
      <c r="A44" s="30"/>
      <c r="B44" s="42" t="s">
        <v>368</v>
      </c>
      <c r="C44" s="43" t="s">
        <v>369</v>
      </c>
      <c r="D44" s="51">
        <f>'A(IxI)'!D44*D$102</f>
        <v>4.4274507194758606</v>
      </c>
      <c r="E44" s="48">
        <f>'A(IxI)'!E44*E$102</f>
        <v>5.093682359543636</v>
      </c>
      <c r="F44" s="48">
        <f>'A(IxI)'!F44*F$102</f>
        <v>13.232521651794658</v>
      </c>
      <c r="G44" s="48">
        <f>'A(IxI)'!G44*G$102</f>
        <v>1.9628600135379444</v>
      </c>
      <c r="H44" s="48">
        <f>'A(IxI)'!H44*H$102</f>
        <v>501.74462762270457</v>
      </c>
      <c r="I44" s="48">
        <f>'A(IxI)'!I44*I$102</f>
        <v>413.40051624032276</v>
      </c>
      <c r="J44" s="48">
        <f>'A(IxI)'!J44*J$102</f>
        <v>6.2518710940147146</v>
      </c>
      <c r="K44" s="48">
        <f>'A(IxI)'!K44*K$102</f>
        <v>159.46204973726091</v>
      </c>
      <c r="L44" s="48">
        <f>'A(IxI)'!L44*L$102</f>
        <v>7.8358165293772624</v>
      </c>
      <c r="M44" s="48">
        <f>'A(IxI)'!M44*M$102</f>
        <v>213.89314249619221</v>
      </c>
      <c r="N44" s="48">
        <f>'A(IxI)'!N44*N$102</f>
        <v>17.982883656145514</v>
      </c>
      <c r="O44" s="48">
        <f>'A(IxI)'!O44*O$102</f>
        <v>144.41001344492014</v>
      </c>
      <c r="P44" s="48">
        <f>'A(IxI)'!P44*P$102</f>
        <v>20.065892682548359</v>
      </c>
      <c r="Q44" s="48">
        <f>'A(IxI)'!Q44*Q$102</f>
        <v>1563.2525671982066</v>
      </c>
      <c r="R44" s="48">
        <f>'A(IxI)'!R44*R$102</f>
        <v>94.494931895610989</v>
      </c>
      <c r="S44" s="48">
        <f>'A(IxI)'!S44*S$102</f>
        <v>11.161754093194487</v>
      </c>
      <c r="T44" s="48">
        <f>'A(IxI)'!T44*T$102</f>
        <v>53.930005259841089</v>
      </c>
      <c r="U44" s="48">
        <f>'A(IxI)'!U44*U$102</f>
        <v>309.52254503430117</v>
      </c>
      <c r="V44" s="48">
        <f>'A(IxI)'!V44*V$102</f>
        <v>187.40727229683651</v>
      </c>
      <c r="W44" s="48">
        <f>'A(IxI)'!W44*W$102</f>
        <v>53.310362605890433</v>
      </c>
      <c r="X44" s="48">
        <f>'A(IxI)'!X44*X$102</f>
        <v>31.732425373617577</v>
      </c>
      <c r="Y44" s="48">
        <f>'A(IxI)'!Y44*Y$102</f>
        <v>26.603223776434234</v>
      </c>
      <c r="Z44" s="48">
        <f>'A(IxI)'!Z44*Z$102</f>
        <v>66.066078384998875</v>
      </c>
      <c r="AA44" s="48">
        <f>'A(IxI)'!AA44*AA$102</f>
        <v>14.967734993895244</v>
      </c>
      <c r="AB44" s="48">
        <f>'A(IxI)'!AB44*AB$102</f>
        <v>11.10223423121726</v>
      </c>
      <c r="AC44" s="48">
        <f>'A(IxI)'!AC44*AC$102</f>
        <v>6.0803793688699397</v>
      </c>
      <c r="AD44" s="48">
        <f>'A(IxI)'!AD44*AD$102</f>
        <v>7.8524568380781004</v>
      </c>
      <c r="AE44" s="48">
        <f>'A(IxI)'!AE44*AE$102</f>
        <v>222.24353141002825</v>
      </c>
      <c r="AF44" s="48">
        <f>'A(IxI)'!AF44*AF$102</f>
        <v>196.07328250551191</v>
      </c>
      <c r="AG44" s="48">
        <f>'A(IxI)'!AG44*AG$102</f>
        <v>5.7788781683865782</v>
      </c>
      <c r="AH44" s="48">
        <f>'A(IxI)'!AH44*AH$102</f>
        <v>188.04949081777491</v>
      </c>
      <c r="AI44" s="48">
        <f>'A(IxI)'!AI44*AI$102</f>
        <v>98.615337197652536</v>
      </c>
      <c r="AJ44" s="48">
        <f>'A(IxI)'!AJ44*AJ$102</f>
        <v>0</v>
      </c>
      <c r="AK44" s="48">
        <f>'A(IxI)'!AK44*AK$102</f>
        <v>180.49702737437187</v>
      </c>
      <c r="AL44" s="48">
        <f>'A(IxI)'!AL44*AL$102</f>
        <v>3028.1357476669268</v>
      </c>
      <c r="AM44" s="48">
        <f>'A(IxI)'!AM44*AM$102</f>
        <v>49494.454403463169</v>
      </c>
      <c r="AN44" s="48">
        <f>'A(IxI)'!AN44*AN$102</f>
        <v>138.36627989679982</v>
      </c>
      <c r="AO44" s="48">
        <f>'A(IxI)'!AO44*AO$102</f>
        <v>247.27890813639928</v>
      </c>
      <c r="AP44" s="48">
        <f>'A(IxI)'!AP44*AP$102</f>
        <v>13.191305171791599</v>
      </c>
      <c r="AQ44" s="48">
        <f>'A(IxI)'!AQ44*AQ$102</f>
        <v>70.695692813626749</v>
      </c>
      <c r="AR44" s="48">
        <f>'A(IxI)'!AR44*AR$102</f>
        <v>1020.304919128714</v>
      </c>
      <c r="AS44" s="48">
        <f>'A(IxI)'!AS44*AS$102</f>
        <v>72.845665605424912</v>
      </c>
      <c r="AT44" s="48">
        <f>'A(IxI)'!AT44*AT$102</f>
        <v>21.751902415810196</v>
      </c>
      <c r="AU44" s="48">
        <f>'A(IxI)'!AU44*AU$102</f>
        <v>56.209116946592538</v>
      </c>
      <c r="AV44" s="48">
        <f>'A(IxI)'!AV44*AV$102</f>
        <v>2462.1538353911374</v>
      </c>
      <c r="AW44" s="48">
        <f>'A(IxI)'!AW44*AW$102</f>
        <v>27.344171800921259</v>
      </c>
      <c r="AX44" s="48">
        <f>'A(IxI)'!AX44*AX$102</f>
        <v>128.17985232794993</v>
      </c>
      <c r="AY44" s="48">
        <f>'A(IxI)'!AY44*AY$102</f>
        <v>17.085132129940813</v>
      </c>
      <c r="AZ44" s="48">
        <f>'A(IxI)'!AZ44*AZ$102</f>
        <v>275.46421448999757</v>
      </c>
      <c r="BA44" s="48">
        <f>'A(IxI)'!BA44*BA$102</f>
        <v>7.4935143933956363</v>
      </c>
      <c r="BB44" s="48">
        <f>'A(IxI)'!BB44*BB$102</f>
        <v>19.119708504024342</v>
      </c>
      <c r="BC44" s="48">
        <f>'A(IxI)'!BC44*BC$102</f>
        <v>41.085642260913424</v>
      </c>
      <c r="BD44" s="48">
        <f>'A(IxI)'!BD44*BD$102</f>
        <v>264.30841458210585</v>
      </c>
      <c r="BE44" s="48">
        <f>'A(IxI)'!BE44*BE$102</f>
        <v>749.85453949143164</v>
      </c>
      <c r="BF44" s="48">
        <f>'A(IxI)'!BF44*BF$102</f>
        <v>2401.4060943632098</v>
      </c>
      <c r="BG44" s="48">
        <f>'A(IxI)'!BG44*BG$102</f>
        <v>428.86206655401446</v>
      </c>
      <c r="BH44" s="48">
        <f>'A(IxI)'!BH44*BH$102</f>
        <v>545.03262720447901</v>
      </c>
      <c r="BI44" s="48">
        <f>'A(IxI)'!BI44*BI$102</f>
        <v>452.33624127084619</v>
      </c>
      <c r="BJ44" s="48">
        <f>'A(IxI)'!BJ44*BJ$102</f>
        <v>239.89772147079427</v>
      </c>
      <c r="BK44" s="48">
        <f>'A(IxI)'!BK44*BK$102</f>
        <v>773.23405617000969</v>
      </c>
      <c r="BL44" s="48">
        <f>'A(IxI)'!BL44*BL$102</f>
        <v>2.5138163909600699</v>
      </c>
      <c r="BM44" s="48">
        <f>'A(IxI)'!BM44*BM$102</f>
        <v>12.48250228760439</v>
      </c>
      <c r="BN44" s="48">
        <f>'A(IxI)'!BN44*BN$102</f>
        <v>164.66454481032045</v>
      </c>
      <c r="BO44" s="48">
        <f>'A(IxI)'!BO44*BO$102</f>
        <v>120.6628978100607</v>
      </c>
      <c r="BP44" s="48">
        <f>'A(IxI)'!BP44*BP$102</f>
        <v>27.606696668587947</v>
      </c>
      <c r="BQ44" s="48">
        <f>'A(IxI)'!BQ44*BQ$102</f>
        <v>11.915076911646844</v>
      </c>
      <c r="BR44" s="48">
        <f>'A(IxI)'!BR44*BR$102</f>
        <v>6.3501221080719716</v>
      </c>
      <c r="BS44" s="48">
        <f>'A(IxI)'!BS44*BS$102</f>
        <v>1.4187023519160846</v>
      </c>
      <c r="BT44" s="48">
        <f>'A(IxI)'!BT44*BT$102</f>
        <v>2285.9256880834569</v>
      </c>
      <c r="BU44" s="48">
        <f>'A(IxI)'!BU44*BU$102</f>
        <v>111.79869839915111</v>
      </c>
      <c r="BV44" s="48">
        <f>'A(IxI)'!BV44*BV$102</f>
        <v>375.86988858386172</v>
      </c>
      <c r="BW44" s="48">
        <f>'A(IxI)'!BW44*BW$102</f>
        <v>175.46779777612801</v>
      </c>
      <c r="BX44" s="48">
        <f>'A(IxI)'!BX44*BX$102</f>
        <v>1829.9349368638434</v>
      </c>
      <c r="BY44" s="48">
        <f>'A(IxI)'!BY44*BY$102</f>
        <v>50.156312458052824</v>
      </c>
      <c r="BZ44" s="48">
        <f>'A(IxI)'!BZ44*BZ$102</f>
        <v>572.95241524562857</v>
      </c>
      <c r="CA44" s="55">
        <f>'A(IxI)'!CA44*CA$102</f>
        <v>0</v>
      </c>
      <c r="CB44" s="83">
        <f t="shared" si="0"/>
        <v>73584.31671747232</v>
      </c>
      <c r="CC44" s="51">
        <f>'Sim_F(IxI)'!B38</f>
        <v>196840.94404533299</v>
      </c>
      <c r="CD44" s="48">
        <f>'Sim_F(IxI)'!C38</f>
        <v>0</v>
      </c>
      <c r="CE44" s="48">
        <f>'Sim_F(IxI)'!D38</f>
        <v>0</v>
      </c>
      <c r="CF44" s="48">
        <f>'Sim_F(IxI)'!E38</f>
        <v>408.52747170802502</v>
      </c>
      <c r="CG44" s="48">
        <f>'Sim_F(IxI)'!F38</f>
        <v>13162.2410543243</v>
      </c>
      <c r="CH44" s="82">
        <f>'Sim_F(IxI)'!G38</f>
        <v>30055.970711162699</v>
      </c>
      <c r="CI44" s="93">
        <f t="shared" si="1"/>
        <v>314052.00000000035</v>
      </c>
      <c r="CJ44" s="127"/>
      <c r="CK44" s="48">
        <f>+'(I-AIxI)-1xSim_F(IxI)'!H37</f>
        <v>314052.0000000007</v>
      </c>
      <c r="CL44" s="48">
        <f t="shared" si="2"/>
        <v>0</v>
      </c>
      <c r="CM44" s="48"/>
      <c r="CN44" s="247">
        <f t="shared" si="3"/>
        <v>0.76569384459429557</v>
      </c>
      <c r="CO44" s="360">
        <v>0</v>
      </c>
    </row>
    <row r="45" spans="1:93" ht="19.2" x14ac:dyDescent="0.3">
      <c r="A45" s="30"/>
      <c r="B45" s="42" t="s">
        <v>374</v>
      </c>
      <c r="C45" s="43" t="s">
        <v>375</v>
      </c>
      <c r="D45" s="51">
        <f>'A(IxI)'!D45*D$102</f>
        <v>89.788151708943758</v>
      </c>
      <c r="E45" s="48">
        <f>'A(IxI)'!E45*E$102</f>
        <v>42.359027175910043</v>
      </c>
      <c r="F45" s="48">
        <f>'A(IxI)'!F45*F$102</f>
        <v>171.04181084378615</v>
      </c>
      <c r="G45" s="48">
        <f>'A(IxI)'!G45*G$102</f>
        <v>30.714266848904884</v>
      </c>
      <c r="H45" s="48">
        <f>'A(IxI)'!H45*H$102</f>
        <v>11608.070544753144</v>
      </c>
      <c r="I45" s="48">
        <f>'A(IxI)'!I45*I$102</f>
        <v>145.87511504998551</v>
      </c>
      <c r="J45" s="48">
        <f>'A(IxI)'!J45*J$102</f>
        <v>35.770307870383242</v>
      </c>
      <c r="K45" s="48">
        <f>'A(IxI)'!K45*K$102</f>
        <v>79.79367621861762</v>
      </c>
      <c r="L45" s="48">
        <f>'A(IxI)'!L45*L$102</f>
        <v>268.67296792031533</v>
      </c>
      <c r="M45" s="48">
        <f>'A(IxI)'!M45*M$102</f>
        <v>862.33740109868472</v>
      </c>
      <c r="N45" s="48">
        <f>'A(IxI)'!N45*N$102</f>
        <v>10.243348360484838</v>
      </c>
      <c r="O45" s="48">
        <f>'A(IxI)'!O45*O$102</f>
        <v>765.7855337959013</v>
      </c>
      <c r="P45" s="48">
        <f>'A(IxI)'!P45*P$102</f>
        <v>155.233839072748</v>
      </c>
      <c r="Q45" s="48">
        <f>'A(IxI)'!Q45*Q$102</f>
        <v>21.786380037800349</v>
      </c>
      <c r="R45" s="48">
        <f>'A(IxI)'!R45*R$102</f>
        <v>1065.7754159716692</v>
      </c>
      <c r="S45" s="48">
        <f>'A(IxI)'!S45*S$102</f>
        <v>146.80811897346808</v>
      </c>
      <c r="T45" s="48">
        <f>'A(IxI)'!T45*T$102</f>
        <v>321.06105282695751</v>
      </c>
      <c r="U45" s="48">
        <f>'A(IxI)'!U45*U$102</f>
        <v>1481.958728724097</v>
      </c>
      <c r="V45" s="48">
        <f>'A(IxI)'!V45*V$102</f>
        <v>1041.2525386793936</v>
      </c>
      <c r="W45" s="48">
        <f>'A(IxI)'!W45*W$102</f>
        <v>281.11954908197708</v>
      </c>
      <c r="X45" s="48">
        <f>'A(IxI)'!X45*X$102</f>
        <v>185.33369063925107</v>
      </c>
      <c r="Y45" s="48">
        <f>'A(IxI)'!Y45*Y$102</f>
        <v>58.094309887541712</v>
      </c>
      <c r="Z45" s="48">
        <f>'A(IxI)'!Z45*Z$102</f>
        <v>360.1498759432514</v>
      </c>
      <c r="AA45" s="48">
        <f>'A(IxI)'!AA45*AA$102</f>
        <v>82.277120157087523</v>
      </c>
      <c r="AB45" s="48">
        <f>'A(IxI)'!AB45*AB$102</f>
        <v>136.13069319498436</v>
      </c>
      <c r="AC45" s="48">
        <f>'A(IxI)'!AC45*AC$102</f>
        <v>31.170781380406797</v>
      </c>
      <c r="AD45" s="48">
        <f>'A(IxI)'!AD45*AD$102</f>
        <v>41.869165299291012</v>
      </c>
      <c r="AE45" s="48">
        <f>'A(IxI)'!AE45*AE$102</f>
        <v>422.31143378327249</v>
      </c>
      <c r="AF45" s="48">
        <f>'A(IxI)'!AF45*AF$102</f>
        <v>890.35420608525499</v>
      </c>
      <c r="AG45" s="48">
        <f>'A(IxI)'!AG45*AG$102</f>
        <v>33.459520802402572</v>
      </c>
      <c r="AH45" s="48">
        <f>'A(IxI)'!AH45*AH$102</f>
        <v>107.83846078592146</v>
      </c>
      <c r="AI45" s="48">
        <f>'A(IxI)'!AI45*AI$102</f>
        <v>577.60800951328349</v>
      </c>
      <c r="AJ45" s="48">
        <f>'A(IxI)'!AJ45*AJ$102</f>
        <v>0</v>
      </c>
      <c r="AK45" s="48">
        <f>'A(IxI)'!AK45*AK$102</f>
        <v>89.200170302536179</v>
      </c>
      <c r="AL45" s="48">
        <f>'A(IxI)'!AL45*AL$102</f>
        <v>250.65060077898298</v>
      </c>
      <c r="AM45" s="48">
        <f>'A(IxI)'!AM45*AM$102</f>
        <v>265.07345658671352</v>
      </c>
      <c r="AN45" s="48">
        <f>'A(IxI)'!AN45*AN$102</f>
        <v>106115.64573728832</v>
      </c>
      <c r="AO45" s="48">
        <f>'A(IxI)'!AO45*AO$102</f>
        <v>879.45435834092154</v>
      </c>
      <c r="AP45" s="48">
        <f>'A(IxI)'!AP45*AP$102</f>
        <v>254.10262937537061</v>
      </c>
      <c r="AQ45" s="48">
        <f>'A(IxI)'!AQ45*AQ$102</f>
        <v>454.93589069767705</v>
      </c>
      <c r="AR45" s="48">
        <f>'A(IxI)'!AR45*AR$102</f>
        <v>151.99543769712218</v>
      </c>
      <c r="AS45" s="48">
        <f>'A(IxI)'!AS45*AS$102</f>
        <v>1255.9919503324504</v>
      </c>
      <c r="AT45" s="48">
        <f>'A(IxI)'!AT45*AT$102</f>
        <v>105.24877148239129</v>
      </c>
      <c r="AU45" s="48">
        <f>'A(IxI)'!AU45*AU$102</f>
        <v>18.901977493569635</v>
      </c>
      <c r="AV45" s="48">
        <f>'A(IxI)'!AV45*AV$102</f>
        <v>705.04930324326119</v>
      </c>
      <c r="AW45" s="48">
        <f>'A(IxI)'!AW45*AW$102</f>
        <v>1393.8957762023936</v>
      </c>
      <c r="AX45" s="48">
        <f>'A(IxI)'!AX45*AX$102</f>
        <v>130.8598012318169</v>
      </c>
      <c r="AY45" s="48">
        <f>'A(IxI)'!AY45*AY$102</f>
        <v>232.04718067031595</v>
      </c>
      <c r="AZ45" s="48">
        <f>'A(IxI)'!AZ45*AZ$102</f>
        <v>647.51921765995451</v>
      </c>
      <c r="BA45" s="48">
        <f>'A(IxI)'!BA45*BA$102</f>
        <v>17.069775444373168</v>
      </c>
      <c r="BB45" s="48">
        <f>'A(IxI)'!BB45*BB$102</f>
        <v>99.875273647613383</v>
      </c>
      <c r="BC45" s="48">
        <f>'A(IxI)'!BC45*BC$102</f>
        <v>37.18253968332845</v>
      </c>
      <c r="BD45" s="48">
        <f>'A(IxI)'!BD45*BD$102</f>
        <v>160.54793539340707</v>
      </c>
      <c r="BE45" s="48">
        <f>'A(IxI)'!BE45*BE$102</f>
        <v>81850.482472344782</v>
      </c>
      <c r="BF45" s="48">
        <f>'A(IxI)'!BF45*BF$102</f>
        <v>414.51402623418085</v>
      </c>
      <c r="BG45" s="48">
        <f>'A(IxI)'!BG45*BG$102</f>
        <v>117.07705579201067</v>
      </c>
      <c r="BH45" s="48">
        <f>'A(IxI)'!BH45*BH$102</f>
        <v>102.86136715588142</v>
      </c>
      <c r="BI45" s="48">
        <f>'A(IxI)'!BI45*BI$102</f>
        <v>242436.68796640605</v>
      </c>
      <c r="BJ45" s="48">
        <f>'A(IxI)'!BJ45*BJ$102</f>
        <v>12421.768201084556</v>
      </c>
      <c r="BK45" s="48">
        <f>'A(IxI)'!BK45*BK$102</f>
        <v>3797.5973510002386</v>
      </c>
      <c r="BL45" s="48">
        <f>'A(IxI)'!BL45*BL$102</f>
        <v>6.4473212687263342</v>
      </c>
      <c r="BM45" s="48">
        <f>'A(IxI)'!BM45*BM$102</f>
        <v>18.121183763229897</v>
      </c>
      <c r="BN45" s="48">
        <f>'A(IxI)'!BN45*BN$102</f>
        <v>308.91447787051561</v>
      </c>
      <c r="BO45" s="48">
        <f>'A(IxI)'!BO45*BO$102</f>
        <v>85.910208626705298</v>
      </c>
      <c r="BP45" s="48">
        <f>'A(IxI)'!BP45*BP$102</f>
        <v>48.897172624243701</v>
      </c>
      <c r="BQ45" s="48">
        <f>'A(IxI)'!BQ45*BQ$102</f>
        <v>31.197833112996758</v>
      </c>
      <c r="BR45" s="48">
        <f>'A(IxI)'!BR45*BR$102</f>
        <v>3.6494814911284275</v>
      </c>
      <c r="BS45" s="48">
        <f>'A(IxI)'!BS45*BS$102</f>
        <v>27.038567636937376</v>
      </c>
      <c r="BT45" s="48">
        <f>'A(IxI)'!BT45*BT$102</f>
        <v>176.93111073474094</v>
      </c>
      <c r="BU45" s="48">
        <f>'A(IxI)'!BU45*BU$102</f>
        <v>9165.1779333862742</v>
      </c>
      <c r="BV45" s="48">
        <f>'A(IxI)'!BV45*BV$102</f>
        <v>518.40952231381993</v>
      </c>
      <c r="BW45" s="48">
        <f>'A(IxI)'!BW45*BW$102</f>
        <v>4099.0932829241447</v>
      </c>
      <c r="BX45" s="48">
        <f>'A(IxI)'!BX45*BX$102</f>
        <v>1612.3571952044033</v>
      </c>
      <c r="BY45" s="48">
        <f>'A(IxI)'!BY45*BY$102</f>
        <v>3137.4652113300331</v>
      </c>
      <c r="BZ45" s="48">
        <f>'A(IxI)'!BZ45*BZ$102</f>
        <v>2312.1202441518412</v>
      </c>
      <c r="CA45" s="55">
        <f>'A(IxI)'!CA45*CA$102</f>
        <v>0</v>
      </c>
      <c r="CB45" s="83">
        <f t="shared" si="0"/>
        <v>497510.01201249519</v>
      </c>
      <c r="CC45" s="51">
        <f>'Sim_F(IxI)'!B39</f>
        <v>39254.242059206197</v>
      </c>
      <c r="CD45" s="48">
        <f>'Sim_F(IxI)'!C39</f>
        <v>0</v>
      </c>
      <c r="CE45" s="48">
        <f>'Sim_F(IxI)'!D39</f>
        <v>0</v>
      </c>
      <c r="CF45" s="48">
        <f>'Sim_F(IxI)'!E39</f>
        <v>5032.1657299234002</v>
      </c>
      <c r="CG45" s="48">
        <f>'Sim_F(IxI)'!F39</f>
        <v>12352.171294295</v>
      </c>
      <c r="CH45" s="82">
        <f>'Sim_F(IxI)'!G39</f>
        <v>468688.40890408098</v>
      </c>
      <c r="CI45" s="93">
        <f t="shared" si="1"/>
        <v>1022837.0000000008</v>
      </c>
      <c r="CJ45" s="127"/>
      <c r="CK45" s="48">
        <f>+'(I-AIxI)-1xSim_F(IxI)'!H38</f>
        <v>1022837.0000000026</v>
      </c>
      <c r="CL45" s="48">
        <f t="shared" si="2"/>
        <v>1.7462298274040222E-9</v>
      </c>
      <c r="CM45" s="48"/>
      <c r="CN45" s="247">
        <f t="shared" si="3"/>
        <v>0.51359795156755694</v>
      </c>
      <c r="CO45" s="360">
        <v>0</v>
      </c>
    </row>
    <row r="46" spans="1:93" ht="19.2" x14ac:dyDescent="0.3">
      <c r="A46" s="30"/>
      <c r="B46" s="42" t="s">
        <v>384</v>
      </c>
      <c r="C46" s="43" t="s">
        <v>385</v>
      </c>
      <c r="D46" s="51">
        <f>'A(IxI)'!D46*D$102</f>
        <v>750.13365381134884</v>
      </c>
      <c r="E46" s="48">
        <f>'A(IxI)'!E46*E$102</f>
        <v>87.312386705255221</v>
      </c>
      <c r="F46" s="48">
        <f>'A(IxI)'!F46*F$102</f>
        <v>6255.4180579397425</v>
      </c>
      <c r="G46" s="48">
        <f>'A(IxI)'!G46*G$102</f>
        <v>473.14799660097697</v>
      </c>
      <c r="H46" s="48">
        <f>'A(IxI)'!H46*H$102</f>
        <v>151701.98400790774</v>
      </c>
      <c r="I46" s="48">
        <f>'A(IxI)'!I46*I$102</f>
        <v>120291.19481693317</v>
      </c>
      <c r="J46" s="48">
        <f>'A(IxI)'!J46*J$102</f>
        <v>106.87036736378407</v>
      </c>
      <c r="K46" s="48">
        <f>'A(IxI)'!K46*K$102</f>
        <v>1961.9457090944309</v>
      </c>
      <c r="L46" s="48">
        <f>'A(IxI)'!L46*L$102</f>
        <v>802.63987261601949</v>
      </c>
      <c r="M46" s="48">
        <f>'A(IxI)'!M46*M$102</f>
        <v>5799.1547475217076</v>
      </c>
      <c r="N46" s="48">
        <f>'A(IxI)'!N46*N$102</f>
        <v>28.674672538389</v>
      </c>
      <c r="O46" s="48">
        <f>'A(IxI)'!O46*O$102</f>
        <v>7718.8754473274466</v>
      </c>
      <c r="P46" s="48">
        <f>'A(IxI)'!P46*P$102</f>
        <v>219.05996543088116</v>
      </c>
      <c r="Q46" s="48">
        <f>'A(IxI)'!Q46*Q$102</f>
        <v>46.605216693235185</v>
      </c>
      <c r="R46" s="48">
        <f>'A(IxI)'!R46*R$102</f>
        <v>258.93952247932805</v>
      </c>
      <c r="S46" s="48">
        <f>'A(IxI)'!S46*S$102</f>
        <v>32.965021627361089</v>
      </c>
      <c r="T46" s="48">
        <f>'A(IxI)'!T46*T$102</f>
        <v>3526.7991205817211</v>
      </c>
      <c r="U46" s="48">
        <f>'A(IxI)'!U46*U$102</f>
        <v>83327.889392097713</v>
      </c>
      <c r="V46" s="48">
        <f>'A(IxI)'!V46*V$102</f>
        <v>10123.782196287555</v>
      </c>
      <c r="W46" s="48">
        <f>'A(IxI)'!W46*W$102</f>
        <v>3394.1156040192609</v>
      </c>
      <c r="X46" s="48">
        <f>'A(IxI)'!X46*X$102</f>
        <v>18413.789993605264</v>
      </c>
      <c r="Y46" s="48">
        <f>'A(IxI)'!Y46*Y$102</f>
        <v>3759.588510156852</v>
      </c>
      <c r="Z46" s="48">
        <f>'A(IxI)'!Z46*Z$102</f>
        <v>2078.7457520799862</v>
      </c>
      <c r="AA46" s="48">
        <f>'A(IxI)'!AA46*AA$102</f>
        <v>552.6704824023202</v>
      </c>
      <c r="AB46" s="48">
        <f>'A(IxI)'!AB46*AB$102</f>
        <v>6563.5988968932497</v>
      </c>
      <c r="AC46" s="48">
        <f>'A(IxI)'!AC46*AC$102</f>
        <v>2503.7612126670092</v>
      </c>
      <c r="AD46" s="48">
        <f>'A(IxI)'!AD46*AD$102</f>
        <v>850.80119043430909</v>
      </c>
      <c r="AE46" s="48">
        <f>'A(IxI)'!AE46*AE$102</f>
        <v>2169.6922210019329</v>
      </c>
      <c r="AF46" s="48">
        <f>'A(IxI)'!AF46*AF$102</f>
        <v>23723.391151383119</v>
      </c>
      <c r="AG46" s="48">
        <f>'A(IxI)'!AG46*AG$102</f>
        <v>1103.6852900923495</v>
      </c>
      <c r="AH46" s="48">
        <f>'A(IxI)'!AH46*AH$102</f>
        <v>18381.433039806601</v>
      </c>
      <c r="AI46" s="48">
        <f>'A(IxI)'!AI46*AI$102</f>
        <v>10795.983208402838</v>
      </c>
      <c r="AJ46" s="48">
        <f>'A(IxI)'!AJ46*AJ$102</f>
        <v>0</v>
      </c>
      <c r="AK46" s="48">
        <f>'A(IxI)'!AK46*AK$102</f>
        <v>1954.6090181724589</v>
      </c>
      <c r="AL46" s="48">
        <f>'A(IxI)'!AL46*AL$102</f>
        <v>9381.5406203568364</v>
      </c>
      <c r="AM46" s="48">
        <f>'A(IxI)'!AM46*AM$102</f>
        <v>3075.9425936789762</v>
      </c>
      <c r="AN46" s="48">
        <f>'A(IxI)'!AN46*AN$102</f>
        <v>159.05760357756623</v>
      </c>
      <c r="AO46" s="48">
        <f>'A(IxI)'!AO46*AO$102</f>
        <v>378465.62007515528</v>
      </c>
      <c r="AP46" s="48">
        <f>'A(IxI)'!AP46*AP$102</f>
        <v>38962.484559118013</v>
      </c>
      <c r="AQ46" s="48">
        <f>'A(IxI)'!AQ46*AQ$102</f>
        <v>929.80682605765514</v>
      </c>
      <c r="AR46" s="48">
        <f>'A(IxI)'!AR46*AR$102</f>
        <v>2288.0926740657451</v>
      </c>
      <c r="AS46" s="48">
        <f>'A(IxI)'!AS46*AS$102</f>
        <v>17968.842069175047</v>
      </c>
      <c r="AT46" s="48">
        <f>'A(IxI)'!AT46*AT$102</f>
        <v>5311.3206936906972</v>
      </c>
      <c r="AU46" s="48">
        <f>'A(IxI)'!AU46*AU$102</f>
        <v>422.0321873752664</v>
      </c>
      <c r="AV46" s="48">
        <f>'A(IxI)'!AV46*AV$102</f>
        <v>13642.313153463103</v>
      </c>
      <c r="AW46" s="48">
        <f>'A(IxI)'!AW46*AW$102</f>
        <v>6563.0727691283764</v>
      </c>
      <c r="AX46" s="48">
        <f>'A(IxI)'!AX46*AX$102</f>
        <v>13228.317528630021</v>
      </c>
      <c r="AY46" s="48">
        <f>'A(IxI)'!AY46*AY$102</f>
        <v>387.44206491841766</v>
      </c>
      <c r="AZ46" s="48">
        <f>'A(IxI)'!AZ46*AZ$102</f>
        <v>3559.4805089018018</v>
      </c>
      <c r="BA46" s="48">
        <f>'A(IxI)'!BA46*BA$102</f>
        <v>837.00372233776704</v>
      </c>
      <c r="BB46" s="48">
        <f>'A(IxI)'!BB46*BB$102</f>
        <v>2872.9013169514901</v>
      </c>
      <c r="BC46" s="48">
        <f>'A(IxI)'!BC46*BC$102</f>
        <v>603.59987077985204</v>
      </c>
      <c r="BD46" s="48">
        <f>'A(IxI)'!BD46*BD$102</f>
        <v>337.7496339949692</v>
      </c>
      <c r="BE46" s="48">
        <f>'A(IxI)'!BE46*BE$102</f>
        <v>2164.4034729445052</v>
      </c>
      <c r="BF46" s="48">
        <f>'A(IxI)'!BF46*BF$102</f>
        <v>1728.6858414641542</v>
      </c>
      <c r="BG46" s="48">
        <f>'A(IxI)'!BG46*BG$102</f>
        <v>198.59065637312801</v>
      </c>
      <c r="BH46" s="48">
        <f>'A(IxI)'!BH46*BH$102</f>
        <v>640.81382230308941</v>
      </c>
      <c r="BI46" s="48">
        <f>'A(IxI)'!BI46*BI$102</f>
        <v>1890.9537276025492</v>
      </c>
      <c r="BJ46" s="48">
        <f>'A(IxI)'!BJ46*BJ$102</f>
        <v>398852.86098719016</v>
      </c>
      <c r="BK46" s="48">
        <f>'A(IxI)'!BK46*BK$102</f>
        <v>10320.620258800987</v>
      </c>
      <c r="BL46" s="48">
        <f>'A(IxI)'!BL46*BL$102</f>
        <v>404.74367629955071</v>
      </c>
      <c r="BM46" s="48">
        <f>'A(IxI)'!BM46*BM$102</f>
        <v>1205.0799707938215</v>
      </c>
      <c r="BN46" s="48">
        <f>'A(IxI)'!BN46*BN$102</f>
        <v>7792.3184358298477</v>
      </c>
      <c r="BO46" s="48">
        <f>'A(IxI)'!BO46*BO$102</f>
        <v>2975.9482918783842</v>
      </c>
      <c r="BP46" s="48">
        <f>'A(IxI)'!BP46*BP$102</f>
        <v>11894.704540642068</v>
      </c>
      <c r="BQ46" s="48">
        <f>'A(IxI)'!BQ46*BQ$102</f>
        <v>213.83070246505486</v>
      </c>
      <c r="BR46" s="48">
        <f>'A(IxI)'!BR46*BR$102</f>
        <v>9809.3182003824604</v>
      </c>
      <c r="BS46" s="48">
        <f>'A(IxI)'!BS46*BS$102</f>
        <v>1926.6926963667224</v>
      </c>
      <c r="BT46" s="48">
        <f>'A(IxI)'!BT46*BT$102</f>
        <v>20887.575659078448</v>
      </c>
      <c r="BU46" s="48">
        <f>'A(IxI)'!BU46*BU$102</f>
        <v>11653.593482035052</v>
      </c>
      <c r="BV46" s="48">
        <f>'A(IxI)'!BV46*BV$102</f>
        <v>2507.7586599718088</v>
      </c>
      <c r="BW46" s="48">
        <f>'A(IxI)'!BW46*BW$102</f>
        <v>3392.9285450544712</v>
      </c>
      <c r="BX46" s="48">
        <f>'A(IxI)'!BX46*BX$102</f>
        <v>2331.3737592911079</v>
      </c>
      <c r="BY46" s="48">
        <f>'A(IxI)'!BY46*BY$102</f>
        <v>4988.9038057010057</v>
      </c>
      <c r="BZ46" s="48">
        <f>'A(IxI)'!BZ46*BZ$102</f>
        <v>42362.291886913568</v>
      </c>
      <c r="CA46" s="55">
        <f>'A(IxI)'!CA46*CA$102</f>
        <v>0</v>
      </c>
      <c r="CB46" s="83">
        <f t="shared" si="0"/>
        <v>1528899.8692934141</v>
      </c>
      <c r="CC46" s="51">
        <f>'Sim_F(IxI)'!B40</f>
        <v>434288.24968438299</v>
      </c>
      <c r="CD46" s="48">
        <f>'Sim_F(IxI)'!C40</f>
        <v>0</v>
      </c>
      <c r="CE46" s="48">
        <f>'Sim_F(IxI)'!D40</f>
        <v>0</v>
      </c>
      <c r="CF46" s="48">
        <f>'Sim_F(IxI)'!E40</f>
        <v>5197.6965636181403</v>
      </c>
      <c r="CG46" s="48">
        <f>'Sim_F(IxI)'!F40</f>
        <v>-10304.9445901412</v>
      </c>
      <c r="CH46" s="82">
        <f>'Sim_F(IxI)'!G40</f>
        <v>56675.129048724702</v>
      </c>
      <c r="CI46" s="93">
        <f t="shared" si="1"/>
        <v>2014755.9999999984</v>
      </c>
      <c r="CJ46" s="127"/>
      <c r="CK46" s="48">
        <f>+'(I-AIxI)-1xSim_F(IxI)'!H39</f>
        <v>2014755.9999999965</v>
      </c>
      <c r="CL46" s="48">
        <f t="shared" si="2"/>
        <v>-1.862645149230957E-9</v>
      </c>
      <c r="CM46" s="48"/>
      <c r="CN46" s="247">
        <f t="shared" si="3"/>
        <v>0.24114886899782656</v>
      </c>
      <c r="CO46" s="360">
        <v>0</v>
      </c>
    </row>
    <row r="47" spans="1:93" ht="19.2" x14ac:dyDescent="0.3">
      <c r="A47" s="30"/>
      <c r="B47" s="42" t="s">
        <v>392</v>
      </c>
      <c r="C47" s="43" t="s">
        <v>393</v>
      </c>
      <c r="D47" s="51">
        <f>'A(IxI)'!D47*D$102</f>
        <v>27.263107053282816</v>
      </c>
      <c r="E47" s="48">
        <f>'A(IxI)'!E47*E$102</f>
        <v>31.192930162332537</v>
      </c>
      <c r="F47" s="48">
        <f>'A(IxI)'!F47*F$102</f>
        <v>80.241983186982893</v>
      </c>
      <c r="G47" s="48">
        <f>'A(IxI)'!G47*G$102</f>
        <v>12.221548607913496</v>
      </c>
      <c r="H47" s="48">
        <f>'A(IxI)'!H47*H$102</f>
        <v>291.69274269004262</v>
      </c>
      <c r="I47" s="48">
        <f>'A(IxI)'!I47*I$102</f>
        <v>44.377376649642713</v>
      </c>
      <c r="J47" s="48">
        <f>'A(IxI)'!J47*J$102</f>
        <v>38.882613644788428</v>
      </c>
      <c r="K47" s="48">
        <f>'A(IxI)'!K47*K$102</f>
        <v>80.361592170118186</v>
      </c>
      <c r="L47" s="48">
        <f>'A(IxI)'!L47*L$102</f>
        <v>45.049453975232836</v>
      </c>
      <c r="M47" s="48">
        <f>'A(IxI)'!M47*M$102</f>
        <v>191.21376876338064</v>
      </c>
      <c r="N47" s="48">
        <f>'A(IxI)'!N47*N$102</f>
        <v>12.110202657562089</v>
      </c>
      <c r="O47" s="48">
        <f>'A(IxI)'!O47*O$102</f>
        <v>813.58745414986333</v>
      </c>
      <c r="P47" s="48">
        <f>'A(IxI)'!P47*P$102</f>
        <v>645.09149298885291</v>
      </c>
      <c r="Q47" s="48">
        <f>'A(IxI)'!Q47*Q$102</f>
        <v>27.991031042962756</v>
      </c>
      <c r="R47" s="48">
        <f>'A(IxI)'!R47*R$102</f>
        <v>78.175663587384037</v>
      </c>
      <c r="S47" s="48">
        <f>'A(IxI)'!S47*S$102</f>
        <v>9.2301088575365355</v>
      </c>
      <c r="T47" s="48">
        <f>'A(IxI)'!T47*T$102</f>
        <v>328.23386512095351</v>
      </c>
      <c r="U47" s="48">
        <f>'A(IxI)'!U47*U$102</f>
        <v>459.22615332354815</v>
      </c>
      <c r="V47" s="48">
        <f>'A(IxI)'!V47*V$102</f>
        <v>1161.9500860413689</v>
      </c>
      <c r="W47" s="48">
        <f>'A(IxI)'!W47*W$102</f>
        <v>329.5712171623066</v>
      </c>
      <c r="X47" s="48">
        <f>'A(IxI)'!X47*X$102</f>
        <v>193.89586338283715</v>
      </c>
      <c r="Y47" s="48">
        <f>'A(IxI)'!Y47*Y$102</f>
        <v>57.416256283400507</v>
      </c>
      <c r="Z47" s="48">
        <f>'A(IxI)'!Z47*Z$102</f>
        <v>409.95307777548692</v>
      </c>
      <c r="AA47" s="48">
        <f>'A(IxI)'!AA47*AA$102</f>
        <v>92.742943637993875</v>
      </c>
      <c r="AB47" s="48">
        <f>'A(IxI)'!AB47*AB$102</f>
        <v>55.666359639246046</v>
      </c>
      <c r="AC47" s="48">
        <f>'A(IxI)'!AC47*AC$102</f>
        <v>34.133605798980085</v>
      </c>
      <c r="AD47" s="48">
        <f>'A(IxI)'!AD47*AD$102</f>
        <v>48.089097998539486</v>
      </c>
      <c r="AE47" s="48">
        <f>'A(IxI)'!AE47*AE$102</f>
        <v>3094.0504332075584</v>
      </c>
      <c r="AF47" s="48">
        <f>'A(IxI)'!AF47*AF$102</f>
        <v>4233.351646841531</v>
      </c>
      <c r="AG47" s="48">
        <f>'A(IxI)'!AG47*AG$102</f>
        <v>366.05394369635303</v>
      </c>
      <c r="AH47" s="48">
        <f>'A(IxI)'!AH47*AH$102</f>
        <v>2638.5038114576973</v>
      </c>
      <c r="AI47" s="48">
        <f>'A(IxI)'!AI47*AI$102</f>
        <v>3040.2537770096919</v>
      </c>
      <c r="AJ47" s="48">
        <f>'A(IxI)'!AJ47*AJ$102</f>
        <v>0</v>
      </c>
      <c r="AK47" s="48">
        <f>'A(IxI)'!AK47*AK$102</f>
        <v>43.739875127195667</v>
      </c>
      <c r="AL47" s="48">
        <f>'A(IxI)'!AL47*AL$102</f>
        <v>10252.623460997873</v>
      </c>
      <c r="AM47" s="48">
        <f>'A(IxI)'!AM47*AM$102</f>
        <v>153.40647140018388</v>
      </c>
      <c r="AN47" s="48">
        <f>'A(IxI)'!AN47*AN$102</f>
        <v>64.305579089927051</v>
      </c>
      <c r="AO47" s="48">
        <f>'A(IxI)'!AO47*AO$102</f>
        <v>23204.863931544267</v>
      </c>
      <c r="AP47" s="48">
        <f>'A(IxI)'!AP47*AP$102</f>
        <v>50225.253002105652</v>
      </c>
      <c r="AQ47" s="48">
        <f>'A(IxI)'!AQ47*AQ$102</f>
        <v>1207.8137945729907</v>
      </c>
      <c r="AR47" s="48">
        <f>'A(IxI)'!AR47*AR$102</f>
        <v>46.273934883643051</v>
      </c>
      <c r="AS47" s="48">
        <f>'A(IxI)'!AS47*AS$102</f>
        <v>8586.2499400953257</v>
      </c>
      <c r="AT47" s="48">
        <f>'A(IxI)'!AT47*AT$102</f>
        <v>4360.2588380100769</v>
      </c>
      <c r="AU47" s="48">
        <f>'A(IxI)'!AU47*AU$102</f>
        <v>808.70510358895081</v>
      </c>
      <c r="AV47" s="48">
        <f>'A(IxI)'!AV47*AV$102</f>
        <v>7108.4432691487618</v>
      </c>
      <c r="AW47" s="48">
        <f>'A(IxI)'!AW47*AW$102</f>
        <v>209.80688618407547</v>
      </c>
      <c r="AX47" s="48">
        <f>'A(IxI)'!AX47*AX$102</f>
        <v>57.313594710766338</v>
      </c>
      <c r="AY47" s="48">
        <f>'A(IxI)'!AY47*AY$102</f>
        <v>69.433557291144993</v>
      </c>
      <c r="AZ47" s="48">
        <f>'A(IxI)'!AZ47*AZ$102</f>
        <v>3141.9533083363676</v>
      </c>
      <c r="BA47" s="48">
        <f>'A(IxI)'!BA47*BA$102</f>
        <v>11.085779395794658</v>
      </c>
      <c r="BB47" s="48">
        <f>'A(IxI)'!BB47*BB$102</f>
        <v>1096.9589383340594</v>
      </c>
      <c r="BC47" s="48">
        <f>'A(IxI)'!BC47*BC$102</f>
        <v>542.26147199941613</v>
      </c>
      <c r="BD47" s="48">
        <f>'A(IxI)'!BD47*BD$102</f>
        <v>437.12853746786288</v>
      </c>
      <c r="BE47" s="48">
        <f>'A(IxI)'!BE47*BE$102</f>
        <v>39.239451579887536</v>
      </c>
      <c r="BF47" s="48">
        <f>'A(IxI)'!BF47*BF$102</f>
        <v>1679.8842284087268</v>
      </c>
      <c r="BG47" s="48">
        <f>'A(IxI)'!BG47*BG$102</f>
        <v>521.3721219676454</v>
      </c>
      <c r="BH47" s="48">
        <f>'A(IxI)'!BH47*BH$102</f>
        <v>4704.2065598569852</v>
      </c>
      <c r="BI47" s="48">
        <f>'A(IxI)'!BI47*BI$102</f>
        <v>3126.6862202438233</v>
      </c>
      <c r="BJ47" s="48">
        <f>'A(IxI)'!BJ47*BJ$102</f>
        <v>102682.58889312726</v>
      </c>
      <c r="BK47" s="48">
        <f>'A(IxI)'!BK47*BK$102</f>
        <v>1046.542307737993</v>
      </c>
      <c r="BL47" s="48">
        <f>'A(IxI)'!BL47*BL$102</f>
        <v>1947.2811722608676</v>
      </c>
      <c r="BM47" s="48">
        <f>'A(IxI)'!BM47*BM$102</f>
        <v>3598.3992281288274</v>
      </c>
      <c r="BN47" s="48">
        <f>'A(IxI)'!BN47*BN$102</f>
        <v>159.54652640689451</v>
      </c>
      <c r="BO47" s="48">
        <f>'A(IxI)'!BO47*BO$102</f>
        <v>13889.335116210395</v>
      </c>
      <c r="BP47" s="48">
        <f>'A(IxI)'!BP47*BP$102</f>
        <v>20147.863524851044</v>
      </c>
      <c r="BQ47" s="48">
        <f>'A(IxI)'!BQ47*BQ$102</f>
        <v>4059.4571866882347</v>
      </c>
      <c r="BR47" s="48">
        <f>'A(IxI)'!BR47*BR$102</f>
        <v>1303.3940738826414</v>
      </c>
      <c r="BS47" s="48">
        <f>'A(IxI)'!BS47*BS$102</f>
        <v>8719.0670989728915</v>
      </c>
      <c r="BT47" s="48">
        <f>'A(IxI)'!BT47*BT$102</f>
        <v>110587.41378469973</v>
      </c>
      <c r="BU47" s="48">
        <f>'A(IxI)'!BU47*BU$102</f>
        <v>33850.204431726415</v>
      </c>
      <c r="BV47" s="48">
        <f>'A(IxI)'!BV47*BV$102</f>
        <v>46708.3498743952</v>
      </c>
      <c r="BW47" s="48">
        <f>'A(IxI)'!BW47*BW$102</f>
        <v>19520.228579952924</v>
      </c>
      <c r="BX47" s="48">
        <f>'A(IxI)'!BX47*BX$102</f>
        <v>115.73289945747629</v>
      </c>
      <c r="BY47" s="48">
        <f>'A(IxI)'!BY47*BY$102</f>
        <v>4986.9991881820779</v>
      </c>
      <c r="BZ47" s="48">
        <f>'A(IxI)'!BZ47*BZ$102</f>
        <v>29640.297872348579</v>
      </c>
      <c r="CA47" s="55">
        <f>'A(IxI)'!CA47*CA$102</f>
        <v>0</v>
      </c>
      <c r="CB47" s="83">
        <f t="shared" si="0"/>
        <v>543633.74482393626</v>
      </c>
      <c r="CC47" s="51">
        <f>'Sim_F(IxI)'!B41</f>
        <v>161235.960773623</v>
      </c>
      <c r="CD47" s="48">
        <f>'Sim_F(IxI)'!C41</f>
        <v>0</v>
      </c>
      <c r="CE47" s="48">
        <f>'Sim_F(IxI)'!D41</f>
        <v>0</v>
      </c>
      <c r="CF47" s="48">
        <f>'Sim_F(IxI)'!E41</f>
        <v>2097.3594563494798</v>
      </c>
      <c r="CG47" s="48">
        <f>'Sim_F(IxI)'!F41</f>
        <v>-26384.152220141601</v>
      </c>
      <c r="CH47" s="82">
        <f>'Sim_F(IxI)'!G41</f>
        <v>10421.087166232899</v>
      </c>
      <c r="CI47" s="93">
        <f t="shared" si="1"/>
        <v>691004</v>
      </c>
      <c r="CJ47" s="127"/>
      <c r="CK47" s="48">
        <f>+'(I-AIxI)-1xSim_F(IxI)'!H40</f>
        <v>691004.0000000007</v>
      </c>
      <c r="CL47" s="48">
        <f t="shared" si="2"/>
        <v>0</v>
      </c>
      <c r="CM47" s="48"/>
      <c r="CN47" s="247">
        <f t="shared" si="3"/>
        <v>0.21326975701452347</v>
      </c>
      <c r="CO47" s="360">
        <v>0</v>
      </c>
    </row>
    <row r="48" spans="1:93" ht="19.2" x14ac:dyDescent="0.3">
      <c r="A48" s="30"/>
      <c r="B48" s="42" t="s">
        <v>396</v>
      </c>
      <c r="C48" s="43" t="s">
        <v>397</v>
      </c>
      <c r="D48" s="51">
        <f>'A(IxI)'!D48*D$102</f>
        <v>409.95467466203434</v>
      </c>
      <c r="E48" s="48">
        <f>'A(IxI)'!E48*E$102</f>
        <v>1864.3146614351135</v>
      </c>
      <c r="F48" s="48">
        <f>'A(IxI)'!F48*F$102</f>
        <v>4978.3598380822486</v>
      </c>
      <c r="G48" s="48">
        <f>'A(IxI)'!G48*G$102</f>
        <v>2545.7457881491891</v>
      </c>
      <c r="H48" s="48">
        <f>'A(IxI)'!H48*H$102</f>
        <v>19754.517245649233</v>
      </c>
      <c r="I48" s="48">
        <f>'A(IxI)'!I48*I$102</f>
        <v>164.26200453877843</v>
      </c>
      <c r="J48" s="48">
        <f>'A(IxI)'!J48*J$102</f>
        <v>203.86774982166938</v>
      </c>
      <c r="K48" s="48">
        <f>'A(IxI)'!K48*K$102</f>
        <v>289.94318994841524</v>
      </c>
      <c r="L48" s="48">
        <f>'A(IxI)'!L48*L$102</f>
        <v>19864.094847836979</v>
      </c>
      <c r="M48" s="48">
        <f>'A(IxI)'!M48*M$102</f>
        <v>5343.4000771934616</v>
      </c>
      <c r="N48" s="48">
        <f>'A(IxI)'!N48*N$102</f>
        <v>561.8861615379559</v>
      </c>
      <c r="O48" s="48">
        <f>'A(IxI)'!O48*O$102</f>
        <v>54028.711362009737</v>
      </c>
      <c r="P48" s="48">
        <f>'A(IxI)'!P48*P$102</f>
        <v>0</v>
      </c>
      <c r="Q48" s="48">
        <f>'A(IxI)'!Q48*Q$102</f>
        <v>19041.360588230702</v>
      </c>
      <c r="R48" s="48">
        <f>'A(IxI)'!R48*R$102</f>
        <v>6275.9698687388782</v>
      </c>
      <c r="S48" s="48">
        <f>'A(IxI)'!S48*S$102</f>
        <v>3961.7087855157465</v>
      </c>
      <c r="T48" s="48">
        <f>'A(IxI)'!T48*T$102</f>
        <v>939.00230349972958</v>
      </c>
      <c r="U48" s="48">
        <f>'A(IxI)'!U48*U$102</f>
        <v>3655.1443618944882</v>
      </c>
      <c r="V48" s="48">
        <f>'A(IxI)'!V48*V$102</f>
        <v>493.61460619119242</v>
      </c>
      <c r="W48" s="48">
        <f>'A(IxI)'!W48*W$102</f>
        <v>86.337595231349795</v>
      </c>
      <c r="X48" s="48">
        <f>'A(IxI)'!X48*X$102</f>
        <v>2282.3053144690812</v>
      </c>
      <c r="Y48" s="48">
        <f>'A(IxI)'!Y48*Y$102</f>
        <v>236.08248734921091</v>
      </c>
      <c r="Z48" s="48">
        <f>'A(IxI)'!Z48*Z$102</f>
        <v>48.991725939795728</v>
      </c>
      <c r="AA48" s="48">
        <f>'A(IxI)'!AA48*AA$102</f>
        <v>49.612906584700063</v>
      </c>
      <c r="AB48" s="48">
        <f>'A(IxI)'!AB48*AB$102</f>
        <v>7.7520131669083243</v>
      </c>
      <c r="AC48" s="48">
        <f>'A(IxI)'!AC48*AC$102</f>
        <v>332.8455646413255</v>
      </c>
      <c r="AD48" s="48">
        <f>'A(IxI)'!AD48*AD$102</f>
        <v>454.27234784004037</v>
      </c>
      <c r="AE48" s="48">
        <f>'A(IxI)'!AE48*AE$102</f>
        <v>931.34525471726465</v>
      </c>
      <c r="AF48" s="48">
        <f>'A(IxI)'!AF48*AF$102</f>
        <v>1083.945000368112</v>
      </c>
      <c r="AG48" s="48">
        <f>'A(IxI)'!AG48*AG$102</f>
        <v>2077.0820822771066</v>
      </c>
      <c r="AH48" s="48">
        <f>'A(IxI)'!AH48*AH$102</f>
        <v>3087.8338640254078</v>
      </c>
      <c r="AI48" s="48">
        <f>'A(IxI)'!AI48*AI$102</f>
        <v>154.46871031540519</v>
      </c>
      <c r="AJ48" s="48">
        <f>'A(IxI)'!AJ48*AJ$102</f>
        <v>0</v>
      </c>
      <c r="AK48" s="48">
        <f>'A(IxI)'!AK48*AK$102</f>
        <v>7945.7096970118837</v>
      </c>
      <c r="AL48" s="48">
        <f>'A(IxI)'!AL48*AL$102</f>
        <v>3457.2981069927018</v>
      </c>
      <c r="AM48" s="48">
        <f>'A(IxI)'!AM48*AM$102</f>
        <v>775.32511548720663</v>
      </c>
      <c r="AN48" s="48">
        <f>'A(IxI)'!AN48*AN$102</f>
        <v>774.36353551109175</v>
      </c>
      <c r="AO48" s="48">
        <f>'A(IxI)'!AO48*AO$102</f>
        <v>1741.4471506135831</v>
      </c>
      <c r="AP48" s="48">
        <f>'A(IxI)'!AP48*AP$102</f>
        <v>171.54838607503689</v>
      </c>
      <c r="AQ48" s="48">
        <f>'A(IxI)'!AQ48*AQ$102</f>
        <v>90508.299979621195</v>
      </c>
      <c r="AR48" s="48">
        <f>'A(IxI)'!AR48*AR$102</f>
        <v>210.61735106586326</v>
      </c>
      <c r="AS48" s="48">
        <f>'A(IxI)'!AS48*AS$102</f>
        <v>2598.4340892921346</v>
      </c>
      <c r="AT48" s="48">
        <f>'A(IxI)'!AT48*AT$102</f>
        <v>389.29533741545396</v>
      </c>
      <c r="AU48" s="48">
        <f>'A(IxI)'!AU48*AU$102</f>
        <v>966.25061953034674</v>
      </c>
      <c r="AV48" s="48">
        <f>'A(IxI)'!AV48*AV$102</f>
        <v>1322.4096643802077</v>
      </c>
      <c r="AW48" s="48">
        <f>'A(IxI)'!AW48*AW$102</f>
        <v>39629.501755991456</v>
      </c>
      <c r="AX48" s="48">
        <f>'A(IxI)'!AX48*AX$102</f>
        <v>22372.571434888705</v>
      </c>
      <c r="AY48" s="48">
        <f>'A(IxI)'!AY48*AY$102</f>
        <v>2531.8056564599146</v>
      </c>
      <c r="AZ48" s="48">
        <f>'A(IxI)'!AZ48*AZ$102</f>
        <v>42.82561554155977</v>
      </c>
      <c r="BA48" s="48">
        <f>'A(IxI)'!BA48*BA$102</f>
        <v>853.01272644436142</v>
      </c>
      <c r="BB48" s="48">
        <f>'A(IxI)'!BB48*BB$102</f>
        <v>3136.0852959127551</v>
      </c>
      <c r="BC48" s="48">
        <f>'A(IxI)'!BC48*BC$102</f>
        <v>1329.4184103606008</v>
      </c>
      <c r="BD48" s="48">
        <f>'A(IxI)'!BD48*BD$102</f>
        <v>62.413848203047536</v>
      </c>
      <c r="BE48" s="48">
        <f>'A(IxI)'!BE48*BE$102</f>
        <v>1446.7414231755752</v>
      </c>
      <c r="BF48" s="48">
        <f>'A(IxI)'!BF48*BF$102</f>
        <v>4949.8961869093009</v>
      </c>
      <c r="BG48" s="48">
        <f>'A(IxI)'!BG48*BG$102</f>
        <v>245618.18156036499</v>
      </c>
      <c r="BH48" s="48">
        <f>'A(IxI)'!BH48*BH$102</f>
        <v>2427.8510286180335</v>
      </c>
      <c r="BI48" s="48">
        <f>'A(IxI)'!BI48*BI$102</f>
        <v>10409.525481286058</v>
      </c>
      <c r="BJ48" s="48">
        <f>'A(IxI)'!BJ48*BJ$102</f>
        <v>388144.78569073556</v>
      </c>
      <c r="BK48" s="48">
        <f>'A(IxI)'!BK48*BK$102</f>
        <v>1982017.2298847898</v>
      </c>
      <c r="BL48" s="48">
        <f>'A(IxI)'!BL48*BL$102</f>
        <v>18794.614048979372</v>
      </c>
      <c r="BM48" s="48">
        <f>'A(IxI)'!BM48*BM$102</f>
        <v>2500.8544571245197</v>
      </c>
      <c r="BN48" s="48">
        <f>'A(IxI)'!BN48*BN$102</f>
        <v>7380.7268902602655</v>
      </c>
      <c r="BO48" s="48">
        <f>'A(IxI)'!BO48*BO$102</f>
        <v>292.78884764919684</v>
      </c>
      <c r="BP48" s="48">
        <f>'A(IxI)'!BP48*BP$102</f>
        <v>134.40588812751062</v>
      </c>
      <c r="BQ48" s="48">
        <f>'A(IxI)'!BQ48*BQ$102</f>
        <v>110.26921743158812</v>
      </c>
      <c r="BR48" s="48">
        <f>'A(IxI)'!BR48*BR$102</f>
        <v>2.9214411584228115</v>
      </c>
      <c r="BS48" s="48">
        <f>'A(IxI)'!BS48*BS$102</f>
        <v>6660.503925385472</v>
      </c>
      <c r="BT48" s="48">
        <f>'A(IxI)'!BT48*BT$102</f>
        <v>43167.180455618407</v>
      </c>
      <c r="BU48" s="48">
        <f>'A(IxI)'!BU48*BU$102</f>
        <v>20295.373664958628</v>
      </c>
      <c r="BV48" s="48">
        <f>'A(IxI)'!BV48*BV$102</f>
        <v>48446.196652631414</v>
      </c>
      <c r="BW48" s="48">
        <f>'A(IxI)'!BW48*BW$102</f>
        <v>1217.0376436170918</v>
      </c>
      <c r="BX48" s="48">
        <f>'A(IxI)'!BX48*BX$102</f>
        <v>3149.2577584902783</v>
      </c>
      <c r="BY48" s="48">
        <f>'A(IxI)'!BY48*BY$102</f>
        <v>10824.023217294633</v>
      </c>
      <c r="BZ48" s="48">
        <f>'A(IxI)'!BZ48*BZ$102</f>
        <v>7778.2357865113263</v>
      </c>
      <c r="CA48" s="55">
        <f>'A(IxI)'!CA48*CA$102</f>
        <v>0</v>
      </c>
      <c r="CB48" s="83">
        <f t="shared" si="0"/>
        <v>3141795.9679097771</v>
      </c>
      <c r="CC48" s="51">
        <f>'Sim_F(IxI)'!B42</f>
        <v>703480.90165117895</v>
      </c>
      <c r="CD48" s="48">
        <f>'Sim_F(IxI)'!C42</f>
        <v>0</v>
      </c>
      <c r="CE48" s="48">
        <f>'Sim_F(IxI)'!D42</f>
        <v>0</v>
      </c>
      <c r="CF48" s="48">
        <f>'Sim_F(IxI)'!E42</f>
        <v>0</v>
      </c>
      <c r="CG48" s="48">
        <f>'Sim_F(IxI)'!F42</f>
        <v>-2878.9504882831002</v>
      </c>
      <c r="CH48" s="82">
        <f>'Sim_F(IxI)'!G42</f>
        <v>1274525.0809273201</v>
      </c>
      <c r="CI48" s="93">
        <f t="shared" si="1"/>
        <v>5116922.9999999925</v>
      </c>
      <c r="CJ48" s="127"/>
      <c r="CK48" s="48">
        <f>+'(I-AIxI)-1xSim_F(IxI)'!H41</f>
        <v>5116922.9999999879</v>
      </c>
      <c r="CL48" s="48">
        <f t="shared" si="2"/>
        <v>0</v>
      </c>
      <c r="CM48" s="48"/>
      <c r="CN48" s="247">
        <f t="shared" si="3"/>
        <v>0.38599897479211998</v>
      </c>
      <c r="CO48" s="360">
        <v>0</v>
      </c>
    </row>
    <row r="49" spans="1:93" ht="19.2" x14ac:dyDescent="0.3">
      <c r="A49" s="30"/>
      <c r="B49" s="42" t="s">
        <v>412</v>
      </c>
      <c r="C49" s="43" t="s">
        <v>413</v>
      </c>
      <c r="D49" s="51">
        <f>'A(IxI)'!D49*D$102</f>
        <v>13889.180624030438</v>
      </c>
      <c r="E49" s="48">
        <f>'A(IxI)'!E49*E$102</f>
        <v>9149.0581755064959</v>
      </c>
      <c r="F49" s="48">
        <f>'A(IxI)'!F49*F$102</f>
        <v>6978.7382003320863</v>
      </c>
      <c r="G49" s="48">
        <f>'A(IxI)'!G49*G$102</f>
        <v>8012.9880045677064</v>
      </c>
      <c r="H49" s="48">
        <f>'A(IxI)'!H49*H$102</f>
        <v>98402.887574540859</v>
      </c>
      <c r="I49" s="48">
        <f>'A(IxI)'!I49*I$102</f>
        <v>28217.665349309354</v>
      </c>
      <c r="J49" s="48">
        <f>'A(IxI)'!J49*J$102</f>
        <v>2683.9773011328402</v>
      </c>
      <c r="K49" s="48">
        <f>'A(IxI)'!K49*K$102</f>
        <v>10744.682783264248</v>
      </c>
      <c r="L49" s="48">
        <f>'A(IxI)'!L49*L$102</f>
        <v>19769.819648955967</v>
      </c>
      <c r="M49" s="48">
        <f>'A(IxI)'!M49*M$102</f>
        <v>2026.6012755637291</v>
      </c>
      <c r="N49" s="48">
        <f>'A(IxI)'!N49*N$102</f>
        <v>5744.599605229806</v>
      </c>
      <c r="O49" s="48">
        <f>'A(IxI)'!O49*O$102</f>
        <v>5270.0079526022519</v>
      </c>
      <c r="P49" s="48">
        <f>'A(IxI)'!P49*P$102</f>
        <v>165.28592460995762</v>
      </c>
      <c r="Q49" s="48">
        <f>'A(IxI)'!Q49*Q$102</f>
        <v>9.8981071050280622</v>
      </c>
      <c r="R49" s="48">
        <f>'A(IxI)'!R49*R$102</f>
        <v>808.34699219264508</v>
      </c>
      <c r="S49" s="48">
        <f>'A(IxI)'!S49*S$102</f>
        <v>846.67721203500116</v>
      </c>
      <c r="T49" s="48">
        <f>'A(IxI)'!T49*T$102</f>
        <v>660.87695586364748</v>
      </c>
      <c r="U49" s="48">
        <f>'A(IxI)'!U49*U$102</f>
        <v>2668.1843340330579</v>
      </c>
      <c r="V49" s="48">
        <f>'A(IxI)'!V49*V$102</f>
        <v>946.40077854087338</v>
      </c>
      <c r="W49" s="48">
        <f>'A(IxI)'!W49*W$102</f>
        <v>453.75272048041847</v>
      </c>
      <c r="X49" s="48">
        <f>'A(IxI)'!X49*X$102</f>
        <v>1375.2343395963278</v>
      </c>
      <c r="Y49" s="48">
        <f>'A(IxI)'!Y49*Y$102</f>
        <v>68.381609710483048</v>
      </c>
      <c r="Z49" s="48">
        <f>'A(IxI)'!Z49*Z$102</f>
        <v>408.70876687798517</v>
      </c>
      <c r="AA49" s="48">
        <f>'A(IxI)'!AA49*AA$102</f>
        <v>147.64810159302542</v>
      </c>
      <c r="AB49" s="48">
        <f>'A(IxI)'!AB49*AB$102</f>
        <v>66.137223081672772</v>
      </c>
      <c r="AC49" s="48">
        <f>'A(IxI)'!AC49*AC$102</f>
        <v>265.23047222894456</v>
      </c>
      <c r="AD49" s="48">
        <f>'A(IxI)'!AD49*AD$102</f>
        <v>21.403257552133031</v>
      </c>
      <c r="AE49" s="48">
        <f>'A(IxI)'!AE49*AE$102</f>
        <v>207.72487676988558</v>
      </c>
      <c r="AF49" s="48">
        <f>'A(IxI)'!AF49*AF$102</f>
        <v>327.57530272809424</v>
      </c>
      <c r="AG49" s="48">
        <f>'A(IxI)'!AG49*AG$102</f>
        <v>238.57889514139774</v>
      </c>
      <c r="AH49" s="48">
        <f>'A(IxI)'!AH49*AH$102</f>
        <v>17050.357404905881</v>
      </c>
      <c r="AI49" s="48">
        <f>'A(IxI)'!AI49*AI$102</f>
        <v>3747.3762049194593</v>
      </c>
      <c r="AJ49" s="48">
        <f>'A(IxI)'!AJ49*AJ$102</f>
        <v>0</v>
      </c>
      <c r="AK49" s="48">
        <f>'A(IxI)'!AK49*AK$102</f>
        <v>7537.5187486944624</v>
      </c>
      <c r="AL49" s="48">
        <f>'A(IxI)'!AL49*AL$102</f>
        <v>3410.6538732723261</v>
      </c>
      <c r="AM49" s="48">
        <f>'A(IxI)'!AM49*AM$102</f>
        <v>6268.8809704697032</v>
      </c>
      <c r="AN49" s="48">
        <f>'A(IxI)'!AN49*AN$102</f>
        <v>22851.700378372734</v>
      </c>
      <c r="AO49" s="48">
        <f>'A(IxI)'!AO49*AO$102</f>
        <v>1695.5235221527998</v>
      </c>
      <c r="AP49" s="48">
        <f>'A(IxI)'!AP49*AP$102</f>
        <v>74.3061679000472</v>
      </c>
      <c r="AQ49" s="48">
        <f>'A(IxI)'!AQ49*AQ$102</f>
        <v>339.10762087171219</v>
      </c>
      <c r="AR49" s="48">
        <f>'A(IxI)'!AR49*AR$102</f>
        <v>7891.6548624372381</v>
      </c>
      <c r="AS49" s="48">
        <f>'A(IxI)'!AS49*AS$102</f>
        <v>59386.264050455007</v>
      </c>
      <c r="AT49" s="48">
        <f>'A(IxI)'!AT49*AT$102</f>
        <v>19641.12501486879</v>
      </c>
      <c r="AU49" s="48">
        <f>'A(IxI)'!AU49*AU$102</f>
        <v>2465.4758961220527</v>
      </c>
      <c r="AV49" s="48">
        <f>'A(IxI)'!AV49*AV$102</f>
        <v>26931.131934947691</v>
      </c>
      <c r="AW49" s="48">
        <f>'A(IxI)'!AW49*AW$102</f>
        <v>6511.9905285342293</v>
      </c>
      <c r="AX49" s="48">
        <f>'A(IxI)'!AX49*AX$102</f>
        <v>1604.9819235258244</v>
      </c>
      <c r="AY49" s="48">
        <f>'A(IxI)'!AY49*AY$102</f>
        <v>874.5505841081</v>
      </c>
      <c r="AZ49" s="48">
        <f>'A(IxI)'!AZ49*AZ$102</f>
        <v>1007.6337754822109</v>
      </c>
      <c r="BA49" s="48">
        <f>'A(IxI)'!BA49*BA$102</f>
        <v>152.61022463651221</v>
      </c>
      <c r="BB49" s="48">
        <f>'A(IxI)'!BB49*BB$102</f>
        <v>5715.7567719559984</v>
      </c>
      <c r="BC49" s="48">
        <f>'A(IxI)'!BC49*BC$102</f>
        <v>574.91132963727819</v>
      </c>
      <c r="BD49" s="48">
        <f>'A(IxI)'!BD49*BD$102</f>
        <v>2337.6176794400217</v>
      </c>
      <c r="BE49" s="48">
        <f>'A(IxI)'!BE49*BE$102</f>
        <v>5373.9264717091737</v>
      </c>
      <c r="BF49" s="48">
        <f>'A(IxI)'!BF49*BF$102</f>
        <v>1003.5948866247195</v>
      </c>
      <c r="BG49" s="48">
        <f>'A(IxI)'!BG49*BG$102</f>
        <v>147.64758053249966</v>
      </c>
      <c r="BH49" s="48">
        <f>'A(IxI)'!BH49*BH$102</f>
        <v>27140.752232207709</v>
      </c>
      <c r="BI49" s="48">
        <f>'A(IxI)'!BI49*BI$102</f>
        <v>1655.9221654172409</v>
      </c>
      <c r="BJ49" s="48">
        <f>'A(IxI)'!BJ49*BJ$102</f>
        <v>174.64802252206653</v>
      </c>
      <c r="BK49" s="48">
        <f>'A(IxI)'!BK49*BK$102</f>
        <v>5603.9766409299336</v>
      </c>
      <c r="BL49" s="48">
        <f>'A(IxI)'!BL49*BL$102</f>
        <v>3.3170381934386461</v>
      </c>
      <c r="BM49" s="48">
        <f>'A(IxI)'!BM49*BM$102</f>
        <v>11.668067401437344</v>
      </c>
      <c r="BN49" s="48">
        <f>'A(IxI)'!BN49*BN$102</f>
        <v>423.15852312848637</v>
      </c>
      <c r="BO49" s="48">
        <f>'A(IxI)'!BO49*BO$102</f>
        <v>68.401369233733064</v>
      </c>
      <c r="BP49" s="48">
        <f>'A(IxI)'!BP49*BP$102</f>
        <v>21.611641131700775</v>
      </c>
      <c r="BQ49" s="48">
        <f>'A(IxI)'!BQ49*BQ$102</f>
        <v>16.079134337186801</v>
      </c>
      <c r="BR49" s="48">
        <f>'A(IxI)'!BR49*BR$102</f>
        <v>1.82627931227757</v>
      </c>
      <c r="BS49" s="48">
        <f>'A(IxI)'!BS49*BS$102</f>
        <v>3.8692229867266725</v>
      </c>
      <c r="BT49" s="48">
        <f>'A(IxI)'!BT49*BT$102</f>
        <v>5983.1723124060636</v>
      </c>
      <c r="BU49" s="48">
        <f>'A(IxI)'!BU49*BU$102</f>
        <v>4362.6696230264079</v>
      </c>
      <c r="BV49" s="48">
        <f>'A(IxI)'!BV49*BV$102</f>
        <v>70.908291186201367</v>
      </c>
      <c r="BW49" s="48">
        <f>'A(IxI)'!BW49*BW$102</f>
        <v>1078.8815911786398</v>
      </c>
      <c r="BX49" s="48">
        <f>'A(IxI)'!BX49*BX$102</f>
        <v>70945.898746603634</v>
      </c>
      <c r="BY49" s="48">
        <f>'A(IxI)'!BY49*BY$102</f>
        <v>16965.577992326114</v>
      </c>
      <c r="BZ49" s="48">
        <f>'A(IxI)'!BZ49*BZ$102</f>
        <v>501.65837629624713</v>
      </c>
      <c r="CA49" s="55">
        <f>'A(IxI)'!CA49*CA$102</f>
        <v>0</v>
      </c>
      <c r="CB49" s="83">
        <f t="shared" si="0"/>
        <v>560206.54804157792</v>
      </c>
      <c r="CC49" s="51">
        <f>'Sim_F(IxI)'!B43</f>
        <v>45585.9122929726</v>
      </c>
      <c r="CD49" s="48">
        <f>'Sim_F(IxI)'!C43</f>
        <v>0</v>
      </c>
      <c r="CE49" s="48">
        <f>'Sim_F(IxI)'!D43</f>
        <v>0</v>
      </c>
      <c r="CF49" s="48">
        <f>'Sim_F(IxI)'!E43</f>
        <v>1576.03247635244</v>
      </c>
      <c r="CG49" s="48">
        <f>'Sim_F(IxI)'!F43</f>
        <v>-14903.0352622056</v>
      </c>
      <c r="CH49" s="82">
        <f>'Sim_F(IxI)'!G43</f>
        <v>91931.542451302696</v>
      </c>
      <c r="CI49" s="93">
        <f t="shared" si="1"/>
        <v>684397</v>
      </c>
      <c r="CJ49" s="127"/>
      <c r="CK49" s="48">
        <f>+'(I-AIxI)-1xSim_F(IxI)'!H42</f>
        <v>684397.0000000007</v>
      </c>
      <c r="CL49" s="48">
        <f t="shared" si="2"/>
        <v>0</v>
      </c>
      <c r="CM49" s="48"/>
      <c r="CN49" s="247">
        <f t="shared" si="3"/>
        <v>0.18145966735450644</v>
      </c>
      <c r="CO49" s="360">
        <v>0</v>
      </c>
    </row>
    <row r="50" spans="1:93" ht="19.2" x14ac:dyDescent="0.3">
      <c r="A50" s="30"/>
      <c r="B50" s="42" t="s">
        <v>420</v>
      </c>
      <c r="C50" s="43" t="s">
        <v>421</v>
      </c>
      <c r="D50" s="51">
        <f>'A(IxI)'!D50*D$102</f>
        <v>14.015719425441374</v>
      </c>
      <c r="E50" s="48">
        <f>'A(IxI)'!E50*E$102</f>
        <v>14.374552291802386</v>
      </c>
      <c r="F50" s="48">
        <f>'A(IxI)'!F50*F$102</f>
        <v>33.255795350531649</v>
      </c>
      <c r="G50" s="48">
        <f>'A(IxI)'!G50*G$102</f>
        <v>6.6376811243830165</v>
      </c>
      <c r="H50" s="48">
        <f>'A(IxI)'!H50*H$102</f>
        <v>135.26108053685388</v>
      </c>
      <c r="I50" s="48">
        <f>'A(IxI)'!I50*I$102</f>
        <v>512.120318911705</v>
      </c>
      <c r="J50" s="48">
        <f>'A(IxI)'!J50*J$102</f>
        <v>14.976905717639463</v>
      </c>
      <c r="K50" s="48">
        <f>'A(IxI)'!K50*K$102</f>
        <v>32.369013475282387</v>
      </c>
      <c r="L50" s="48">
        <f>'A(IxI)'!L50*L$102</f>
        <v>23.132292088089422</v>
      </c>
      <c r="M50" s="48">
        <f>'A(IxI)'!M50*M$102</f>
        <v>1266.1221732512131</v>
      </c>
      <c r="N50" s="48">
        <f>'A(IxI)'!N50*N$102</f>
        <v>5.9722496439811481</v>
      </c>
      <c r="O50" s="48">
        <f>'A(IxI)'!O50*O$102</f>
        <v>2035.3164025900901</v>
      </c>
      <c r="P50" s="48">
        <f>'A(IxI)'!P50*P$102</f>
        <v>24247.344921356471</v>
      </c>
      <c r="Q50" s="48">
        <f>'A(IxI)'!Q50*Q$102</f>
        <v>2167.32372009032</v>
      </c>
      <c r="R50" s="48">
        <f>'A(IxI)'!R50*R$102</f>
        <v>5421.3665231200175</v>
      </c>
      <c r="S50" s="48">
        <f>'A(IxI)'!S50*S$102</f>
        <v>565.5947881175465</v>
      </c>
      <c r="T50" s="48">
        <f>'A(IxI)'!T50*T$102</f>
        <v>778.40999613484621</v>
      </c>
      <c r="U50" s="48">
        <f>'A(IxI)'!U50*U$102</f>
        <v>5788.3646725587378</v>
      </c>
      <c r="V50" s="48">
        <f>'A(IxI)'!V50*V$102</f>
        <v>853.77593408865459</v>
      </c>
      <c r="W50" s="48">
        <f>'A(IxI)'!W50*W$102</f>
        <v>1373.0864226945712</v>
      </c>
      <c r="X50" s="48">
        <f>'A(IxI)'!X50*X$102</f>
        <v>1571.4516687653786</v>
      </c>
      <c r="Y50" s="48">
        <f>'A(IxI)'!Y50*Y$102</f>
        <v>362.76871835671966</v>
      </c>
      <c r="Z50" s="48">
        <f>'A(IxI)'!Z50*Z$102</f>
        <v>187.84743713957812</v>
      </c>
      <c r="AA50" s="48">
        <f>'A(IxI)'!AA50*AA$102</f>
        <v>39.256149580035036</v>
      </c>
      <c r="AB50" s="48">
        <f>'A(IxI)'!AB50*AB$102</f>
        <v>32.567493189243848</v>
      </c>
      <c r="AC50" s="48">
        <f>'A(IxI)'!AC50*AC$102</f>
        <v>53.619781337885655</v>
      </c>
      <c r="AD50" s="48">
        <f>'A(IxI)'!AD50*AD$102</f>
        <v>71.658744843355407</v>
      </c>
      <c r="AE50" s="48">
        <f>'A(IxI)'!AE50*AE$102</f>
        <v>2301.6704410148159</v>
      </c>
      <c r="AF50" s="48">
        <f>'A(IxI)'!AF50*AF$102</f>
        <v>483.7931920635761</v>
      </c>
      <c r="AG50" s="48">
        <f>'A(IxI)'!AG50*AG$102</f>
        <v>107.06249216059219</v>
      </c>
      <c r="AH50" s="48">
        <f>'A(IxI)'!AH50*AH$102</f>
        <v>976.82964040097431</v>
      </c>
      <c r="AI50" s="48">
        <f>'A(IxI)'!AI50*AI$102</f>
        <v>1286.4446790535387</v>
      </c>
      <c r="AJ50" s="48">
        <f>'A(IxI)'!AJ50*AJ$102</f>
        <v>0</v>
      </c>
      <c r="AK50" s="48">
        <f>'A(IxI)'!AK50*AK$102</f>
        <v>4081.8578886390642</v>
      </c>
      <c r="AL50" s="48">
        <f>'A(IxI)'!AL50*AL$102</f>
        <v>5113.4485088627453</v>
      </c>
      <c r="AM50" s="48">
        <f>'A(IxI)'!AM50*AM$102</f>
        <v>183.37782298689655</v>
      </c>
      <c r="AN50" s="48">
        <f>'A(IxI)'!AN50*AN$102</f>
        <v>234.33349803238499</v>
      </c>
      <c r="AO50" s="48">
        <f>'A(IxI)'!AO50*AO$102</f>
        <v>10019.297647835598</v>
      </c>
      <c r="AP50" s="48">
        <f>'A(IxI)'!AP50*AP$102</f>
        <v>4241.064940403061</v>
      </c>
      <c r="AQ50" s="48">
        <f>'A(IxI)'!AQ50*AQ$102</f>
        <v>35688.966174309266</v>
      </c>
      <c r="AR50" s="48">
        <f>'A(IxI)'!AR50*AR$102</f>
        <v>3312.2668010398461</v>
      </c>
      <c r="AS50" s="48">
        <f>'A(IxI)'!AS50*AS$102</f>
        <v>73967.390063577259</v>
      </c>
      <c r="AT50" s="48">
        <f>'A(IxI)'!AT50*AT$102</f>
        <v>727.2394598512019</v>
      </c>
      <c r="AU50" s="48">
        <f>'A(IxI)'!AU50*AU$102</f>
        <v>258.31201939849052</v>
      </c>
      <c r="AV50" s="48">
        <f>'A(IxI)'!AV50*AV$102</f>
        <v>22058.14926420441</v>
      </c>
      <c r="AW50" s="48">
        <f>'A(IxI)'!AW50*AW$102</f>
        <v>4695.9587519047891</v>
      </c>
      <c r="AX50" s="48">
        <f>'A(IxI)'!AX50*AX$102</f>
        <v>6318.0873103776412</v>
      </c>
      <c r="AY50" s="48">
        <f>'A(IxI)'!AY50*AY$102</f>
        <v>491.62060763337081</v>
      </c>
      <c r="AZ50" s="48">
        <f>'A(IxI)'!AZ50*AZ$102</f>
        <v>24748.230486245957</v>
      </c>
      <c r="BA50" s="48">
        <f>'A(IxI)'!BA50*BA$102</f>
        <v>102.72699450284981</v>
      </c>
      <c r="BB50" s="48">
        <f>'A(IxI)'!BB50*BB$102</f>
        <v>8626.1280765903011</v>
      </c>
      <c r="BC50" s="48">
        <f>'A(IxI)'!BC50*BC$102</f>
        <v>1112.427798496162</v>
      </c>
      <c r="BD50" s="48">
        <f>'A(IxI)'!BD50*BD$102</f>
        <v>922.27533732698441</v>
      </c>
      <c r="BE50" s="48">
        <f>'A(IxI)'!BE50*BE$102</f>
        <v>7728.4508840774924</v>
      </c>
      <c r="BF50" s="48">
        <f>'A(IxI)'!BF50*BF$102</f>
        <v>2879.026434989727</v>
      </c>
      <c r="BG50" s="48">
        <f>'A(IxI)'!BG50*BG$102</f>
        <v>460.22185848787649</v>
      </c>
      <c r="BH50" s="48">
        <f>'A(IxI)'!BH50*BH$102</f>
        <v>3098.855992116085</v>
      </c>
      <c r="BI50" s="48">
        <f>'A(IxI)'!BI50*BI$102</f>
        <v>58059.173473684823</v>
      </c>
      <c r="BJ50" s="48">
        <f>'A(IxI)'!BJ50*BJ$102</f>
        <v>46798.898999144905</v>
      </c>
      <c r="BK50" s="48">
        <f>'A(IxI)'!BK50*BK$102</f>
        <v>13548.753552672213</v>
      </c>
      <c r="BL50" s="48">
        <f>'A(IxI)'!BL50*BL$102</f>
        <v>1999.8188060215107</v>
      </c>
      <c r="BM50" s="48">
        <f>'A(IxI)'!BM50*BM$102</f>
        <v>7233.9405361884501</v>
      </c>
      <c r="BN50" s="48">
        <f>'A(IxI)'!BN50*BN$102</f>
        <v>12065.415646453108</v>
      </c>
      <c r="BO50" s="48">
        <f>'A(IxI)'!BO50*BO$102</f>
        <v>2429.661039189888</v>
      </c>
      <c r="BP50" s="48">
        <f>'A(IxI)'!BP50*BP$102</f>
        <v>428.56087187657857</v>
      </c>
      <c r="BQ50" s="48">
        <f>'A(IxI)'!BQ50*BQ$102</f>
        <v>20.849639246799569</v>
      </c>
      <c r="BR50" s="48">
        <f>'A(IxI)'!BR50*BR$102</f>
        <v>380.68069367133143</v>
      </c>
      <c r="BS50" s="48">
        <f>'A(IxI)'!BS50*BS$102</f>
        <v>3.2242887728537397</v>
      </c>
      <c r="BT50" s="48">
        <f>'A(IxI)'!BT50*BT$102</f>
        <v>46498.421880908711</v>
      </c>
      <c r="BU50" s="48">
        <f>'A(IxI)'!BU50*BU$102</f>
        <v>3257.2495143219599</v>
      </c>
      <c r="BV50" s="48">
        <f>'A(IxI)'!BV50*BV$102</f>
        <v>2625.348246612597</v>
      </c>
      <c r="BW50" s="48">
        <f>'A(IxI)'!BW50*BW$102</f>
        <v>1775.4424798743519</v>
      </c>
      <c r="BX50" s="48">
        <f>'A(IxI)'!BX50*BX$102</f>
        <v>3200.8175992948636</v>
      </c>
      <c r="BY50" s="48">
        <f>'A(IxI)'!BY50*BY$102</f>
        <v>5256.114828205089</v>
      </c>
      <c r="BZ50" s="48">
        <f>'A(IxI)'!BZ50*BZ$102</f>
        <v>13529.980294508621</v>
      </c>
      <c r="CA50" s="55">
        <f>'A(IxI)'!CA50*CA$102</f>
        <v>0</v>
      </c>
      <c r="CB50" s="83">
        <f t="shared" si="0"/>
        <v>492945.85861301207</v>
      </c>
      <c r="CC50" s="51">
        <f>'Sim_F(IxI)'!B44</f>
        <v>671739.75976697297</v>
      </c>
      <c r="CD50" s="48">
        <f>'Sim_F(IxI)'!C44</f>
        <v>0</v>
      </c>
      <c r="CE50" s="48">
        <f>'Sim_F(IxI)'!D44</f>
        <v>0</v>
      </c>
      <c r="CF50" s="48">
        <f>'Sim_F(IxI)'!E44</f>
        <v>1404.2767127838299</v>
      </c>
      <c r="CG50" s="48">
        <f>'Sim_F(IxI)'!F44</f>
        <v>21283.418486979099</v>
      </c>
      <c r="CH50" s="82">
        <f>'Sim_F(IxI)'!G44</f>
        <v>83473.686420251397</v>
      </c>
      <c r="CI50" s="93">
        <f t="shared" si="1"/>
        <v>1270846.9999999993</v>
      </c>
      <c r="CJ50" s="127"/>
      <c r="CK50" s="48">
        <f>+'(I-AIxI)-1xSim_F(IxI)'!H43</f>
        <v>1270846.9999999981</v>
      </c>
      <c r="CL50" s="48">
        <f t="shared" si="2"/>
        <v>0</v>
      </c>
      <c r="CM50" s="48"/>
      <c r="CN50" s="247">
        <f t="shared" si="3"/>
        <v>0.6121123482110653</v>
      </c>
      <c r="CO50" s="360">
        <v>0</v>
      </c>
    </row>
    <row r="51" spans="1:93" ht="19.2" x14ac:dyDescent="0.3">
      <c r="A51" s="30"/>
      <c r="B51" s="42" t="s">
        <v>424</v>
      </c>
      <c r="C51" s="43" t="s">
        <v>425</v>
      </c>
      <c r="D51" s="51">
        <f>'A(IxI)'!D51*D$102</f>
        <v>37.9396812926148</v>
      </c>
      <c r="E51" s="48">
        <f>'A(IxI)'!E51*E$102</f>
        <v>44.622844021794663</v>
      </c>
      <c r="F51" s="48">
        <f>'A(IxI)'!F51*F$102</f>
        <v>120.3905025985074</v>
      </c>
      <c r="G51" s="48">
        <f>'A(IxI)'!G51*G$102</f>
        <v>16.059857189734576</v>
      </c>
      <c r="H51" s="48">
        <f>'A(IxI)'!H51*H$102</f>
        <v>397.96405887977824</v>
      </c>
      <c r="I51" s="48">
        <f>'A(IxI)'!I51*I$102</f>
        <v>62.197919648509071</v>
      </c>
      <c r="J51" s="48">
        <f>'A(IxI)'!J51*J$102</f>
        <v>51.400356447141078</v>
      </c>
      <c r="K51" s="48">
        <f>'A(IxI)'!K51*K$102</f>
        <v>106.27900372116632</v>
      </c>
      <c r="L51" s="48">
        <f>'A(IxI)'!L51*L$102</f>
        <v>68.796586328634888</v>
      </c>
      <c r="M51" s="48">
        <f>'A(IxI)'!M51*M$102</f>
        <v>10287.986558551231</v>
      </c>
      <c r="N51" s="48">
        <f>'A(IxI)'!N51*N$102</f>
        <v>15.841292942744554</v>
      </c>
      <c r="O51" s="48">
        <f>'A(IxI)'!O51*O$102</f>
        <v>1844.6396657899475</v>
      </c>
      <c r="P51" s="48">
        <f>'A(IxI)'!P51*P$102</f>
        <v>163.92082877579901</v>
      </c>
      <c r="Q51" s="48">
        <f>'A(IxI)'!Q51*Q$102</f>
        <v>32.078130077397041</v>
      </c>
      <c r="R51" s="48">
        <f>'A(IxI)'!R51*R$102</f>
        <v>1096.1420337801553</v>
      </c>
      <c r="S51" s="48">
        <f>'A(IxI)'!S51*S$102</f>
        <v>161.62334619436274</v>
      </c>
      <c r="T51" s="48">
        <f>'A(IxI)'!T51*T$102</f>
        <v>2005.2156177627821</v>
      </c>
      <c r="U51" s="48">
        <f>'A(IxI)'!U51*U$102</f>
        <v>1271.2108592807294</v>
      </c>
      <c r="V51" s="48">
        <f>'A(IxI)'!V51*V$102</f>
        <v>1705.0249344146177</v>
      </c>
      <c r="W51" s="48">
        <f>'A(IxI)'!W51*W$102</f>
        <v>488.2302430763558</v>
      </c>
      <c r="X51" s="48">
        <f>'A(IxI)'!X51*X$102</f>
        <v>885.64692150783992</v>
      </c>
      <c r="Y51" s="48">
        <f>'A(IxI)'!Y51*Y$102</f>
        <v>220.51900804107717</v>
      </c>
      <c r="Z51" s="48">
        <f>'A(IxI)'!Z51*Z$102</f>
        <v>655.28505984261801</v>
      </c>
      <c r="AA51" s="48">
        <f>'A(IxI)'!AA51*AA$102</f>
        <v>125.01481876048578</v>
      </c>
      <c r="AB51" s="48">
        <f>'A(IxI)'!AB51*AB$102</f>
        <v>305.92355960506302</v>
      </c>
      <c r="AC51" s="48">
        <f>'A(IxI)'!AC51*AC$102</f>
        <v>47.536088439895707</v>
      </c>
      <c r="AD51" s="48">
        <f>'A(IxI)'!AD51*AD$102</f>
        <v>90.288314070187326</v>
      </c>
      <c r="AE51" s="48">
        <f>'A(IxI)'!AE51*AE$102</f>
        <v>2126.0377074138073</v>
      </c>
      <c r="AF51" s="48">
        <f>'A(IxI)'!AF51*AF$102</f>
        <v>277.54596674230902</v>
      </c>
      <c r="AG51" s="48">
        <f>'A(IxI)'!AG51*AG$102</f>
        <v>74.67055380301997</v>
      </c>
      <c r="AH51" s="48">
        <f>'A(IxI)'!AH51*AH$102</f>
        <v>149.81956277947896</v>
      </c>
      <c r="AI51" s="48">
        <f>'A(IxI)'!AI51*AI$102</f>
        <v>308.79604464814912</v>
      </c>
      <c r="AJ51" s="48">
        <f>'A(IxI)'!AJ51*AJ$102</f>
        <v>0</v>
      </c>
      <c r="AK51" s="48">
        <f>'A(IxI)'!AK51*AK$102</f>
        <v>90.217273010498943</v>
      </c>
      <c r="AL51" s="48">
        <f>'A(IxI)'!AL51*AL$102</f>
        <v>330.00068024017816</v>
      </c>
      <c r="AM51" s="48">
        <f>'A(IxI)'!AM51*AM$102</f>
        <v>43.903801247418002</v>
      </c>
      <c r="AN51" s="48">
        <f>'A(IxI)'!AN51*AN$102</f>
        <v>175.57342203330893</v>
      </c>
      <c r="AO51" s="48">
        <f>'A(IxI)'!AO51*AO$102</f>
        <v>246.71609635934465</v>
      </c>
      <c r="AP51" s="48">
        <f>'A(IxI)'!AP51*AP$102</f>
        <v>70.615181700542053</v>
      </c>
      <c r="AQ51" s="48">
        <f>'A(IxI)'!AQ51*AQ$102</f>
        <v>581.65706736491802</v>
      </c>
      <c r="AR51" s="48">
        <f>'A(IxI)'!AR51*AR$102</f>
        <v>149.37870085363483</v>
      </c>
      <c r="AS51" s="48">
        <f>'A(IxI)'!AS51*AS$102</f>
        <v>1050.7938898452551</v>
      </c>
      <c r="AT51" s="48">
        <f>'A(IxI)'!AT51*AT$102</f>
        <v>33528.116737942597</v>
      </c>
      <c r="AU51" s="48">
        <f>'A(IxI)'!AU51*AU$102</f>
        <v>27.626457095942975</v>
      </c>
      <c r="AV51" s="48">
        <f>'A(IxI)'!AV51*AV$102</f>
        <v>226.46324934455956</v>
      </c>
      <c r="AW51" s="48">
        <f>'A(IxI)'!AW51*AW$102</f>
        <v>42.744299691813559</v>
      </c>
      <c r="AX51" s="48">
        <f>'A(IxI)'!AX51*AX$102</f>
        <v>123.13729754257092</v>
      </c>
      <c r="AY51" s="48">
        <f>'A(IxI)'!AY51*AY$102</f>
        <v>207.32537429503077</v>
      </c>
      <c r="AZ51" s="48">
        <f>'A(IxI)'!AZ51*AZ$102</f>
        <v>567.72699365389883</v>
      </c>
      <c r="BA51" s="48">
        <f>'A(IxI)'!BA51*BA$102</f>
        <v>20.83695818400108</v>
      </c>
      <c r="BB51" s="48">
        <f>'A(IxI)'!BB51*BB$102</f>
        <v>85.396260053037736</v>
      </c>
      <c r="BC51" s="48">
        <f>'A(IxI)'!BC51*BC$102</f>
        <v>49.681947931141778</v>
      </c>
      <c r="BD51" s="48">
        <f>'A(IxI)'!BD51*BD$102</f>
        <v>129.22115894659754</v>
      </c>
      <c r="BE51" s="48">
        <f>'A(IxI)'!BE51*BE$102</f>
        <v>185.77701085212971</v>
      </c>
      <c r="BF51" s="48">
        <f>'A(IxI)'!BF51*BF$102</f>
        <v>175.53739037752908</v>
      </c>
      <c r="BG51" s="48">
        <f>'A(IxI)'!BG51*BG$102</f>
        <v>165.64825903836197</v>
      </c>
      <c r="BH51" s="48">
        <f>'A(IxI)'!BH51*BH$102</f>
        <v>214.58311447249491</v>
      </c>
      <c r="BI51" s="48">
        <f>'A(IxI)'!BI51*BI$102</f>
        <v>4087.0664383981448</v>
      </c>
      <c r="BJ51" s="48">
        <f>'A(IxI)'!BJ51*BJ$102</f>
        <v>461.87827841368608</v>
      </c>
      <c r="BK51" s="48">
        <f>'A(IxI)'!BK51*BK$102</f>
        <v>1802.2776984814739</v>
      </c>
      <c r="BL51" s="48">
        <f>'A(IxI)'!BL51*BL$102</f>
        <v>9.9490021368235553</v>
      </c>
      <c r="BM51" s="48">
        <f>'A(IxI)'!BM51*BM$102</f>
        <v>27.599908284027393</v>
      </c>
      <c r="BN51" s="48">
        <f>'A(IxI)'!BN51*BN$102</f>
        <v>256.85653682864711</v>
      </c>
      <c r="BO51" s="48">
        <f>'A(IxI)'!BO51*BO$102</f>
        <v>73.228556645056628</v>
      </c>
      <c r="BP51" s="48">
        <f>'A(IxI)'!BP51*BP$102</f>
        <v>71.363768538889204</v>
      </c>
      <c r="BQ51" s="48">
        <f>'A(IxI)'!BQ51*BQ$102</f>
        <v>48.174797005360979</v>
      </c>
      <c r="BR51" s="48">
        <f>'A(IxI)'!BR51*BR$102</f>
        <v>5.5723822313442515</v>
      </c>
      <c r="BS51" s="48">
        <f>'A(IxI)'!BS51*BS$102</f>
        <v>11.564851750960186</v>
      </c>
      <c r="BT51" s="48">
        <f>'A(IxI)'!BT51*BT$102</f>
        <v>243.41800490028186</v>
      </c>
      <c r="BU51" s="48">
        <f>'A(IxI)'!BU51*BU$102</f>
        <v>4383.6112409237849</v>
      </c>
      <c r="BV51" s="48">
        <f>'A(IxI)'!BV51*BV$102</f>
        <v>190.37172974312844</v>
      </c>
      <c r="BW51" s="48">
        <f>'A(IxI)'!BW51*BW$102</f>
        <v>1526.4267452716408</v>
      </c>
      <c r="BX51" s="48">
        <f>'A(IxI)'!BX51*BX$102</f>
        <v>207622.99855056271</v>
      </c>
      <c r="BY51" s="48">
        <f>'A(IxI)'!BY51*BY$102</f>
        <v>13374.736271198481</v>
      </c>
      <c r="BZ51" s="48">
        <f>'A(IxI)'!BZ51*BZ$102</f>
        <v>1437.6537979091172</v>
      </c>
      <c r="CA51" s="55">
        <f>'A(IxI)'!CA51*CA$102</f>
        <v>0</v>
      </c>
      <c r="CB51" s="83">
        <f t="shared" si="0"/>
        <v>299368.07510772831</v>
      </c>
      <c r="CC51" s="51">
        <f>'Sim_F(IxI)'!B45</f>
        <v>299145.39698659402</v>
      </c>
      <c r="CD51" s="48">
        <f>'Sim_F(IxI)'!C45</f>
        <v>0</v>
      </c>
      <c r="CE51" s="48">
        <f>'Sim_F(IxI)'!D45</f>
        <v>0</v>
      </c>
      <c r="CF51" s="48">
        <f>'Sim_F(IxI)'!E45</f>
        <v>5860.3701284369599</v>
      </c>
      <c r="CG51" s="48">
        <f>'Sim_F(IxI)'!F45</f>
        <v>-23105.3225815933</v>
      </c>
      <c r="CH51" s="82">
        <f>'Sim_F(IxI)'!G45</f>
        <v>36489.4803588332</v>
      </c>
      <c r="CI51" s="93">
        <f t="shared" si="1"/>
        <v>617757.99999999919</v>
      </c>
      <c r="CJ51" s="127"/>
      <c r="CK51" s="48">
        <f>+'(I-AIxI)-1xSim_F(IxI)'!H44</f>
        <v>617757.9999999986</v>
      </c>
      <c r="CL51" s="48">
        <f t="shared" si="2"/>
        <v>0</v>
      </c>
      <c r="CM51" s="48"/>
      <c r="CN51" s="247">
        <f t="shared" si="3"/>
        <v>0.5153958749093841</v>
      </c>
      <c r="CO51" s="360">
        <v>0</v>
      </c>
    </row>
    <row r="52" spans="1:93" ht="19.2" x14ac:dyDescent="0.3">
      <c r="A52" s="30"/>
      <c r="B52" s="42" t="s">
        <v>438</v>
      </c>
      <c r="C52" s="43" t="s">
        <v>439</v>
      </c>
      <c r="D52" s="51">
        <f>'A(IxI)'!D52*D$102</f>
        <v>40.749856962138168</v>
      </c>
      <c r="E52" s="48">
        <f>'A(IxI)'!E52*E$102</f>
        <v>17.254599148666472</v>
      </c>
      <c r="F52" s="48">
        <f>'A(IxI)'!F52*F$102</f>
        <v>155.01256580091228</v>
      </c>
      <c r="G52" s="48">
        <f>'A(IxI)'!G52*G$102</f>
        <v>32.066744095406037</v>
      </c>
      <c r="H52" s="48">
        <f>'A(IxI)'!H52*H$102</f>
        <v>663.61854947447421</v>
      </c>
      <c r="I52" s="48">
        <f>'A(IxI)'!I52*I$102</f>
        <v>87.596846338697588</v>
      </c>
      <c r="J52" s="48">
        <f>'A(IxI)'!J52*J$102</f>
        <v>42.513829134966208</v>
      </c>
      <c r="K52" s="48">
        <f>'A(IxI)'!K52*K$102</f>
        <v>42.305174186503116</v>
      </c>
      <c r="L52" s="48">
        <f>'A(IxI)'!L52*L$102</f>
        <v>17.161046460029134</v>
      </c>
      <c r="M52" s="48">
        <f>'A(IxI)'!M52*M$102</f>
        <v>72.374090823787853</v>
      </c>
      <c r="N52" s="48">
        <f>'A(IxI)'!N52*N$102</f>
        <v>2.4902962717618187</v>
      </c>
      <c r="O52" s="48">
        <f>'A(IxI)'!O52*O$102</f>
        <v>190.70976342117802</v>
      </c>
      <c r="P52" s="48">
        <f>'A(IxI)'!P52*P$102</f>
        <v>631.26027730806231</v>
      </c>
      <c r="Q52" s="48">
        <f>'A(IxI)'!Q52*Q$102</f>
        <v>8.4351851578909169</v>
      </c>
      <c r="R52" s="48">
        <f>'A(IxI)'!R52*R$102</f>
        <v>345.81493100511983</v>
      </c>
      <c r="S52" s="48">
        <f>'A(IxI)'!S52*S$102</f>
        <v>36.496838479972425</v>
      </c>
      <c r="T52" s="48">
        <f>'A(IxI)'!T52*T$102</f>
        <v>73.665575822925518</v>
      </c>
      <c r="U52" s="48">
        <f>'A(IxI)'!U52*U$102</f>
        <v>155.40472818027649</v>
      </c>
      <c r="V52" s="48">
        <f>'A(IxI)'!V52*V$102</f>
        <v>384.13728835220911</v>
      </c>
      <c r="W52" s="48">
        <f>'A(IxI)'!W52*W$102</f>
        <v>66.804335482955992</v>
      </c>
      <c r="X52" s="48">
        <f>'A(IxI)'!X52*X$102</f>
        <v>106.71218208937057</v>
      </c>
      <c r="Y52" s="48">
        <f>'A(IxI)'!Y52*Y$102</f>
        <v>19.981410368429813</v>
      </c>
      <c r="Z52" s="48">
        <f>'A(IxI)'!Z52*Z$102</f>
        <v>75.001675638628441</v>
      </c>
      <c r="AA52" s="48">
        <f>'A(IxI)'!AA52*AA$102</f>
        <v>17.858077681377338</v>
      </c>
      <c r="AB52" s="48">
        <f>'A(IxI)'!AB52*AB$102</f>
        <v>23.128804340523978</v>
      </c>
      <c r="AC52" s="48">
        <f>'A(IxI)'!AC52*AC$102</f>
        <v>13.505560461979663</v>
      </c>
      <c r="AD52" s="48">
        <f>'A(IxI)'!AD52*AD$102</f>
        <v>9.0023379897126183</v>
      </c>
      <c r="AE52" s="48">
        <f>'A(IxI)'!AE52*AE$102</f>
        <v>99.001536851992668</v>
      </c>
      <c r="AF52" s="48">
        <f>'A(IxI)'!AF52*AF$102</f>
        <v>65.1004616391442</v>
      </c>
      <c r="AG52" s="48">
        <f>'A(IxI)'!AG52*AG$102</f>
        <v>8.7829332527217314</v>
      </c>
      <c r="AH52" s="48">
        <f>'A(IxI)'!AH52*AH$102</f>
        <v>67.659483648325008</v>
      </c>
      <c r="AI52" s="48">
        <f>'A(IxI)'!AI52*AI$102</f>
        <v>35.614072950853</v>
      </c>
      <c r="AJ52" s="48">
        <f>'A(IxI)'!AJ52*AJ$102</f>
        <v>0</v>
      </c>
      <c r="AK52" s="48">
        <f>'A(IxI)'!AK52*AK$102</f>
        <v>19.909463625423271</v>
      </c>
      <c r="AL52" s="48">
        <f>'A(IxI)'!AL52*AL$102</f>
        <v>32.099520142511203</v>
      </c>
      <c r="AM52" s="48">
        <f>'A(IxI)'!AM52*AM$102</f>
        <v>1096.2133493525371</v>
      </c>
      <c r="AN52" s="48">
        <f>'A(IxI)'!AN52*AN$102</f>
        <v>354.78404780722309</v>
      </c>
      <c r="AO52" s="48">
        <f>'A(IxI)'!AO52*AO$102</f>
        <v>322.51574067684885</v>
      </c>
      <c r="AP52" s="48">
        <f>'A(IxI)'!AP52*AP$102</f>
        <v>15.367574273235933</v>
      </c>
      <c r="AQ52" s="48">
        <f>'A(IxI)'!AQ52*AQ$102</f>
        <v>975.53806021603987</v>
      </c>
      <c r="AR52" s="48">
        <f>'A(IxI)'!AR52*AR$102</f>
        <v>27.526640637568988</v>
      </c>
      <c r="AS52" s="48">
        <f>'A(IxI)'!AS52*AS$102</f>
        <v>7427.4570444890787</v>
      </c>
      <c r="AT52" s="48">
        <f>'A(IxI)'!AT52*AT$102</f>
        <v>48.5277153776549</v>
      </c>
      <c r="AU52" s="48">
        <f>'A(IxI)'!AU52*AU$102</f>
        <v>3121.8523688480968</v>
      </c>
      <c r="AV52" s="48">
        <f>'A(IxI)'!AV52*AV$102</f>
        <v>1722.5075298616243</v>
      </c>
      <c r="AW52" s="48">
        <f>'A(IxI)'!AW52*AW$102</f>
        <v>70.572578305179988</v>
      </c>
      <c r="AX52" s="48">
        <f>'A(IxI)'!AX52*AX$102</f>
        <v>13.901455233249415</v>
      </c>
      <c r="AY52" s="48">
        <f>'A(IxI)'!AY52*AY$102</f>
        <v>127.80062158598868</v>
      </c>
      <c r="AZ52" s="48">
        <f>'A(IxI)'!AZ52*AZ$102</f>
        <v>60.40990211671474</v>
      </c>
      <c r="BA52" s="48">
        <f>'A(IxI)'!BA52*BA$102</f>
        <v>111.85086501958121</v>
      </c>
      <c r="BB52" s="48">
        <f>'A(IxI)'!BB52*BB$102</f>
        <v>752.25306346598563</v>
      </c>
      <c r="BC52" s="48">
        <f>'A(IxI)'!BC52*BC$102</f>
        <v>670.58084476226691</v>
      </c>
      <c r="BD52" s="48">
        <f>'A(IxI)'!BD52*BD$102</f>
        <v>4679.3476855266508</v>
      </c>
      <c r="BE52" s="48">
        <f>'A(IxI)'!BE52*BE$102</f>
        <v>32.951620179551014</v>
      </c>
      <c r="BF52" s="48">
        <f>'A(IxI)'!BF52*BF$102</f>
        <v>22.167125062699892</v>
      </c>
      <c r="BG52" s="48">
        <f>'A(IxI)'!BG52*BG$102</f>
        <v>394.8729596593123</v>
      </c>
      <c r="BH52" s="48">
        <f>'A(IxI)'!BH52*BH$102</f>
        <v>2059.4114284480156</v>
      </c>
      <c r="BI52" s="48">
        <f>'A(IxI)'!BI52*BI$102</f>
        <v>2080.8472172153797</v>
      </c>
      <c r="BJ52" s="48">
        <f>'A(IxI)'!BJ52*BJ$102</f>
        <v>42177.747307005964</v>
      </c>
      <c r="BK52" s="48">
        <f>'A(IxI)'!BK52*BK$102</f>
        <v>32710.907792794336</v>
      </c>
      <c r="BL52" s="48">
        <f>'A(IxI)'!BL52*BL$102</f>
        <v>10.03602519933035</v>
      </c>
      <c r="BM52" s="48">
        <f>'A(IxI)'!BM52*BM$102</f>
        <v>4.7690325550555412</v>
      </c>
      <c r="BN52" s="48">
        <f>'A(IxI)'!BN52*BN$102</f>
        <v>40.838746231658448</v>
      </c>
      <c r="BO52" s="48">
        <f>'A(IxI)'!BO52*BO$102</f>
        <v>39.949844798174738</v>
      </c>
      <c r="BP52" s="48">
        <f>'A(IxI)'!BP52*BP$102</f>
        <v>11.216065119512532</v>
      </c>
      <c r="BQ52" s="48">
        <f>'A(IxI)'!BQ52*BQ$102</f>
        <v>6.4078896702346881</v>
      </c>
      <c r="BR52" s="48">
        <f>'A(IxI)'!BR52*BR$102</f>
        <v>0.71733248076211731</v>
      </c>
      <c r="BS52" s="48">
        <f>'A(IxI)'!BS52*BS$102</f>
        <v>1.5448602005100702</v>
      </c>
      <c r="BT52" s="48">
        <f>'A(IxI)'!BT52*BT$102</f>
        <v>499.79797152378939</v>
      </c>
      <c r="BU52" s="48">
        <f>'A(IxI)'!BU52*BU$102</f>
        <v>83.499918691657172</v>
      </c>
      <c r="BV52" s="48">
        <f>'A(IxI)'!BV52*BV$102</f>
        <v>16.423535984574265</v>
      </c>
      <c r="BW52" s="48">
        <f>'A(IxI)'!BW52*BW$102</f>
        <v>32.887343518841739</v>
      </c>
      <c r="BX52" s="48">
        <f>'A(IxI)'!BX52*BX$102</f>
        <v>31.621422026290517</v>
      </c>
      <c r="BY52" s="48">
        <f>'A(IxI)'!BY52*BY$102</f>
        <v>6594.9537731661103</v>
      </c>
      <c r="BZ52" s="48">
        <f>'A(IxI)'!BZ52*BZ$102</f>
        <v>20.68659868009771</v>
      </c>
      <c r="CA52" s="55">
        <f>'A(IxI)'!CA52*CA$102</f>
        <v>0</v>
      </c>
      <c r="CB52" s="83">
        <f t="shared" si="0"/>
        <v>112132.49294035631</v>
      </c>
      <c r="CC52" s="51">
        <f>'Sim_F(IxI)'!B46</f>
        <v>46243.575646636498</v>
      </c>
      <c r="CD52" s="48">
        <f>'Sim_F(IxI)'!C46</f>
        <v>0</v>
      </c>
      <c r="CE52" s="48">
        <f>'Sim_F(IxI)'!D46</f>
        <v>0</v>
      </c>
      <c r="CF52" s="48">
        <f>'Sim_F(IxI)'!E46</f>
        <v>509.55374873054802</v>
      </c>
      <c r="CG52" s="48">
        <f>'Sim_F(IxI)'!F46</f>
        <v>7806.0382529738599</v>
      </c>
      <c r="CH52" s="82">
        <f>'Sim_F(IxI)'!G46</f>
        <v>67773.339411302906</v>
      </c>
      <c r="CI52" s="93">
        <f t="shared" si="1"/>
        <v>234465.00000000012</v>
      </c>
      <c r="CJ52" s="127"/>
      <c r="CK52" s="48">
        <f>+'(I-AIxI)-1xSim_F(IxI)'!H45</f>
        <v>234464.99999999971</v>
      </c>
      <c r="CL52" s="48">
        <f t="shared" si="2"/>
        <v>-4.0745362639427185E-10</v>
      </c>
      <c r="CM52" s="48"/>
      <c r="CN52" s="247">
        <f t="shared" si="3"/>
        <v>0.52175167747699558</v>
      </c>
      <c r="CO52" s="360">
        <v>0</v>
      </c>
    </row>
    <row r="53" spans="1:93" ht="19.2" x14ac:dyDescent="0.3">
      <c r="A53" s="30"/>
      <c r="B53" s="42" t="s">
        <v>444</v>
      </c>
      <c r="C53" s="43" t="s">
        <v>445</v>
      </c>
      <c r="D53" s="51">
        <f>'A(IxI)'!D53*D$102</f>
        <v>11397.533285601163</v>
      </c>
      <c r="E53" s="48">
        <f>'A(IxI)'!E53*E$102</f>
        <v>4100.2760061056479</v>
      </c>
      <c r="F53" s="48">
        <f>'A(IxI)'!F53*F$102</f>
        <v>13809.53495673486</v>
      </c>
      <c r="G53" s="48">
        <f>'A(IxI)'!G53*G$102</f>
        <v>2078.9536635395789</v>
      </c>
      <c r="H53" s="48">
        <f>'A(IxI)'!H53*H$102</f>
        <v>216734.14200060369</v>
      </c>
      <c r="I53" s="48">
        <f>'A(IxI)'!I53*I$102</f>
        <v>62240.701627813331</v>
      </c>
      <c r="J53" s="48">
        <f>'A(IxI)'!J53*J$102</f>
        <v>1074.025886993162</v>
      </c>
      <c r="K53" s="48">
        <f>'A(IxI)'!K53*K$102</f>
        <v>4469.3629777806655</v>
      </c>
      <c r="L53" s="48">
        <f>'A(IxI)'!L53*L$102</f>
        <v>7062.9720998120429</v>
      </c>
      <c r="M53" s="48">
        <f>'A(IxI)'!M53*M$102</f>
        <v>6535.1683858847664</v>
      </c>
      <c r="N53" s="48">
        <f>'A(IxI)'!N53*N$102</f>
        <v>274.64798627873671</v>
      </c>
      <c r="O53" s="48">
        <f>'A(IxI)'!O53*O$102</f>
        <v>6458.0561375654643</v>
      </c>
      <c r="P53" s="48">
        <f>'A(IxI)'!P53*P$102</f>
        <v>8660.6323161669588</v>
      </c>
      <c r="Q53" s="48">
        <f>'A(IxI)'!Q53*Q$102</f>
        <v>34.545987526303918</v>
      </c>
      <c r="R53" s="48">
        <f>'A(IxI)'!R53*R$102</f>
        <v>1539.2058625776144</v>
      </c>
      <c r="S53" s="48">
        <f>'A(IxI)'!S53*S$102</f>
        <v>147.17179396021049</v>
      </c>
      <c r="T53" s="48">
        <f>'A(IxI)'!T53*T$102</f>
        <v>11377.791982416462</v>
      </c>
      <c r="U53" s="48">
        <f>'A(IxI)'!U53*U$102</f>
        <v>14991.706548681013</v>
      </c>
      <c r="V53" s="48">
        <f>'A(IxI)'!V53*V$102</f>
        <v>2785.2108239713993</v>
      </c>
      <c r="W53" s="48">
        <f>'A(IxI)'!W53*W$102</f>
        <v>3976.7365180221605</v>
      </c>
      <c r="X53" s="48">
        <f>'A(IxI)'!X53*X$102</f>
        <v>57006.809105302178</v>
      </c>
      <c r="Y53" s="48">
        <f>'A(IxI)'!Y53*Y$102</f>
        <v>7489.4817793522134</v>
      </c>
      <c r="Z53" s="48">
        <f>'A(IxI)'!Z53*Z$102</f>
        <v>3078.1671947058653</v>
      </c>
      <c r="AA53" s="48">
        <f>'A(IxI)'!AA53*AA$102</f>
        <v>1297.5769583376975</v>
      </c>
      <c r="AB53" s="48">
        <f>'A(IxI)'!AB53*AB$102</f>
        <v>10266.984525584947</v>
      </c>
      <c r="AC53" s="48">
        <f>'A(IxI)'!AC53*AC$102</f>
        <v>5917.054025457398</v>
      </c>
      <c r="AD53" s="48">
        <f>'A(IxI)'!AD53*AD$102</f>
        <v>484.77231415848962</v>
      </c>
      <c r="AE53" s="48">
        <f>'A(IxI)'!AE53*AE$102</f>
        <v>15811.610487565509</v>
      </c>
      <c r="AF53" s="48">
        <f>'A(IxI)'!AF53*AF$102</f>
        <v>28276.270283179168</v>
      </c>
      <c r="AG53" s="48">
        <f>'A(IxI)'!AG53*AG$102</f>
        <v>2100.6875939973597</v>
      </c>
      <c r="AH53" s="48">
        <f>'A(IxI)'!AH53*AH$102</f>
        <v>39751.875701195582</v>
      </c>
      <c r="AI53" s="48">
        <f>'A(IxI)'!AI53*AI$102</f>
        <v>20536.010184659823</v>
      </c>
      <c r="AJ53" s="48">
        <f>'A(IxI)'!AJ53*AJ$102</f>
        <v>0</v>
      </c>
      <c r="AK53" s="48">
        <f>'A(IxI)'!AK53*AK$102</f>
        <v>8188.1290769687785</v>
      </c>
      <c r="AL53" s="48">
        <f>'A(IxI)'!AL53*AL$102</f>
        <v>1304.4683065281338</v>
      </c>
      <c r="AM53" s="48">
        <f>'A(IxI)'!AM53*AM$102</f>
        <v>1016.0404004323432</v>
      </c>
      <c r="AN53" s="48">
        <f>'A(IxI)'!AN53*AN$102</f>
        <v>4302.189996424836</v>
      </c>
      <c r="AO53" s="48">
        <f>'A(IxI)'!AO53*AO$102</f>
        <v>12875.266667917032</v>
      </c>
      <c r="AP53" s="48">
        <f>'A(IxI)'!AP53*AP$102</f>
        <v>3022.4692305068811</v>
      </c>
      <c r="AQ53" s="48">
        <f>'A(IxI)'!AQ53*AQ$102</f>
        <v>13616.549952140867</v>
      </c>
      <c r="AR53" s="48">
        <f>'A(IxI)'!AR53*AR$102</f>
        <v>12147.930751683818</v>
      </c>
      <c r="AS53" s="48">
        <f>'A(IxI)'!AS53*AS$102</f>
        <v>7939.7873554645548</v>
      </c>
      <c r="AT53" s="48">
        <f>'A(IxI)'!AT53*AT$102</f>
        <v>5924.2397903604415</v>
      </c>
      <c r="AU53" s="48">
        <f>'A(IxI)'!AU53*AU$102</f>
        <v>744.6675564590762</v>
      </c>
      <c r="AV53" s="48">
        <f>'A(IxI)'!AV53*AV$102</f>
        <v>90447.445894991339</v>
      </c>
      <c r="AW53" s="48">
        <f>'A(IxI)'!AW53*AW$102</f>
        <v>4451.2541824023074</v>
      </c>
      <c r="AX53" s="48">
        <f>'A(IxI)'!AX53*AX$102</f>
        <v>1129.1078591340265</v>
      </c>
      <c r="AY53" s="48">
        <f>'A(IxI)'!AY53*AY$102</f>
        <v>233.03101229102543</v>
      </c>
      <c r="AZ53" s="48">
        <f>'A(IxI)'!AZ53*AZ$102</f>
        <v>9520.3458678232073</v>
      </c>
      <c r="BA53" s="48">
        <f>'A(IxI)'!BA53*BA$102</f>
        <v>376.09963277960844</v>
      </c>
      <c r="BB53" s="48">
        <f>'A(IxI)'!BB53*BB$102</f>
        <v>9294.4843442887195</v>
      </c>
      <c r="BC53" s="48">
        <f>'A(IxI)'!BC53*BC$102</f>
        <v>2596.1342483380645</v>
      </c>
      <c r="BD53" s="48">
        <f>'A(IxI)'!BD53*BD$102</f>
        <v>1899.8264953112887</v>
      </c>
      <c r="BE53" s="48">
        <f>'A(IxI)'!BE53*BE$102</f>
        <v>14065.040038126255</v>
      </c>
      <c r="BF53" s="48">
        <f>'A(IxI)'!BF53*BF$102</f>
        <v>87.698868680347786</v>
      </c>
      <c r="BG53" s="48">
        <f>'A(IxI)'!BG53*BG$102</f>
        <v>1050.0197119177249</v>
      </c>
      <c r="BH53" s="48">
        <f>'A(IxI)'!BH53*BH$102</f>
        <v>2056.6997638754683</v>
      </c>
      <c r="BI53" s="48">
        <f>'A(IxI)'!BI53*BI$102</f>
        <v>5083.4754680607375</v>
      </c>
      <c r="BJ53" s="48">
        <f>'A(IxI)'!BJ53*BJ$102</f>
        <v>589479.33176584414</v>
      </c>
      <c r="BK53" s="48">
        <f>'A(IxI)'!BK53*BK$102</f>
        <v>8496.218330941796</v>
      </c>
      <c r="BL53" s="48">
        <f>'A(IxI)'!BL53*BL$102</f>
        <v>1289.0791190439977</v>
      </c>
      <c r="BM53" s="48">
        <f>'A(IxI)'!BM53*BM$102</f>
        <v>1029.2168385572743</v>
      </c>
      <c r="BN53" s="48">
        <f>'A(IxI)'!BN53*BN$102</f>
        <v>8421.8773987572695</v>
      </c>
      <c r="BO53" s="48">
        <f>'A(IxI)'!BO53*BO$102</f>
        <v>144.50830869311551</v>
      </c>
      <c r="BP53" s="48">
        <f>'A(IxI)'!BP53*BP$102</f>
        <v>2765.1900642585283</v>
      </c>
      <c r="BQ53" s="48">
        <f>'A(IxI)'!BQ53*BQ$102</f>
        <v>68.870175250707049</v>
      </c>
      <c r="BR53" s="48">
        <f>'A(IxI)'!BR53*BR$102</f>
        <v>11.993446861291272</v>
      </c>
      <c r="BS53" s="48">
        <f>'A(IxI)'!BS53*BS$102</f>
        <v>55.994659623973448</v>
      </c>
      <c r="BT53" s="48">
        <f>'A(IxI)'!BT53*BT$102</f>
        <v>21507.607031074429</v>
      </c>
      <c r="BU53" s="48">
        <f>'A(IxI)'!BU53*BU$102</f>
        <v>298.90799335538782</v>
      </c>
      <c r="BV53" s="48">
        <f>'A(IxI)'!BV53*BV$102</f>
        <v>2465.0016646518307</v>
      </c>
      <c r="BW53" s="48">
        <f>'A(IxI)'!BW53*BW$102</f>
        <v>175.85796971301718</v>
      </c>
      <c r="BX53" s="48">
        <f>'A(IxI)'!BX53*BX$102</f>
        <v>2618.9105820555064</v>
      </c>
      <c r="BY53" s="48">
        <f>'A(IxI)'!BY53*BY$102</f>
        <v>256.41740939754231</v>
      </c>
      <c r="BZ53" s="48">
        <f>'A(IxI)'!BZ53*BZ$102</f>
        <v>6437.3489191984754</v>
      </c>
      <c r="CA53" s="55">
        <f>'A(IxI)'!CA53*CA$102</f>
        <v>0</v>
      </c>
      <c r="CB53" s="83">
        <f t="shared" si="0"/>
        <v>1430660.4111517165</v>
      </c>
      <c r="CC53" s="51">
        <f>'Sim_F(IxI)'!B47</f>
        <v>55468.688159855599</v>
      </c>
      <c r="CD53" s="48">
        <f>'Sim_F(IxI)'!C47</f>
        <v>0</v>
      </c>
      <c r="CE53" s="48">
        <f>'Sim_F(IxI)'!D47</f>
        <v>0</v>
      </c>
      <c r="CF53" s="48">
        <f>'Sim_F(IxI)'!E47</f>
        <v>2770.8350474583299</v>
      </c>
      <c r="CG53" s="48">
        <f>'Sim_F(IxI)'!F47</f>
        <v>-6943.2185825850702</v>
      </c>
      <c r="CH53" s="82">
        <f>'Sim_F(IxI)'!G47</f>
        <v>107891.284223557</v>
      </c>
      <c r="CI53" s="93">
        <f t="shared" si="1"/>
        <v>1589848.0000000023</v>
      </c>
      <c r="CJ53" s="127"/>
      <c r="CK53" s="48">
        <f>+'(I-AIxI)-1xSim_F(IxI)'!H46</f>
        <v>1589848</v>
      </c>
      <c r="CL53" s="48">
        <f t="shared" si="2"/>
        <v>-2.3283064365386963E-9</v>
      </c>
      <c r="CM53" s="48"/>
      <c r="CN53" s="247">
        <f t="shared" si="3"/>
        <v>0.10012755234983824</v>
      </c>
      <c r="CO53" s="360">
        <v>0</v>
      </c>
    </row>
    <row r="54" spans="1:93" ht="19.2" x14ac:dyDescent="0.3">
      <c r="A54" s="30"/>
      <c r="B54" s="42" t="s">
        <v>448</v>
      </c>
      <c r="C54" s="43" t="s">
        <v>449</v>
      </c>
      <c r="D54" s="51">
        <f>'A(IxI)'!D54*D$102</f>
        <v>34.282542183234483</v>
      </c>
      <c r="E54" s="48">
        <f>'A(IxI)'!E54*E$102</f>
        <v>39.279037343940438</v>
      </c>
      <c r="F54" s="48">
        <f>'A(IxI)'!F54*F$102</f>
        <v>101.29604200709059</v>
      </c>
      <c r="G54" s="48">
        <f>'A(IxI)'!G54*G$102</f>
        <v>15.32541440776699</v>
      </c>
      <c r="H54" s="48">
        <f>'A(IxI)'!H54*H$102</f>
        <v>366.43534177567017</v>
      </c>
      <c r="I54" s="48">
        <f>'A(IxI)'!I54*I$102</f>
        <v>55.823183534740245</v>
      </c>
      <c r="J54" s="48">
        <f>'A(IxI)'!J54*J$102</f>
        <v>48.771335530635369</v>
      </c>
      <c r="K54" s="48">
        <f>'A(IxI)'!K54*K$102</f>
        <v>100.80143066162618</v>
      </c>
      <c r="L54" s="48">
        <f>'A(IxI)'!L54*L$102</f>
        <v>56.924148441221313</v>
      </c>
      <c r="M54" s="48">
        <f>'A(IxI)'!M54*M$102</f>
        <v>239.72415453414746</v>
      </c>
      <c r="N54" s="48">
        <f>'A(IxI)'!N54*N$102</f>
        <v>15.182526405374784</v>
      </c>
      <c r="O54" s="48">
        <f>'A(IxI)'!O54*O$102</f>
        <v>1024.3939857779626</v>
      </c>
      <c r="P54" s="48">
        <f>'A(IxI)'!P54*P$102</f>
        <v>161.38518766513496</v>
      </c>
      <c r="Q54" s="48">
        <f>'A(IxI)'!Q54*Q$102</f>
        <v>24.571248596897355</v>
      </c>
      <c r="R54" s="48">
        <f>'A(IxI)'!R54*R$102</f>
        <v>442.3097256448691</v>
      </c>
      <c r="S54" s="48">
        <f>'A(IxI)'!S54*S$102</f>
        <v>39.35955388796728</v>
      </c>
      <c r="T54" s="48">
        <f>'A(IxI)'!T54*T$102</f>
        <v>413.968592946912</v>
      </c>
      <c r="U54" s="48">
        <f>'A(IxI)'!U54*U$102</f>
        <v>1949.5224178009823</v>
      </c>
      <c r="V54" s="48">
        <f>'A(IxI)'!V54*V$102</f>
        <v>1457.0446630878803</v>
      </c>
      <c r="W54" s="48">
        <f>'A(IxI)'!W54*W$102</f>
        <v>413.31596297104272</v>
      </c>
      <c r="X54" s="48">
        <f>'A(IxI)'!X54*X$102</f>
        <v>724.47002588065368</v>
      </c>
      <c r="Y54" s="48">
        <f>'A(IxI)'!Y54*Y$102</f>
        <v>72.522997943674099</v>
      </c>
      <c r="Z54" s="48">
        <f>'A(IxI)'!Z54*Z$102</f>
        <v>514.12107003152721</v>
      </c>
      <c r="AA54" s="48">
        <f>'A(IxI)'!AA54*AA$102</f>
        <v>116.43863427929108</v>
      </c>
      <c r="AB54" s="48">
        <f>'A(IxI)'!AB54*AB$102</f>
        <v>77.5630976074182</v>
      </c>
      <c r="AC54" s="48">
        <f>'A(IxI)'!AC54*AC$102</f>
        <v>42.92358527018672</v>
      </c>
      <c r="AD54" s="48">
        <f>'A(IxI)'!AD54*AD$102</f>
        <v>168.62204001856668</v>
      </c>
      <c r="AE54" s="48">
        <f>'A(IxI)'!AE54*AE$102</f>
        <v>550.37604341050326</v>
      </c>
      <c r="AF54" s="48">
        <f>'A(IxI)'!AF54*AF$102</f>
        <v>5273.9630585616924</v>
      </c>
      <c r="AG54" s="48">
        <f>'A(IxI)'!AG54*AG$102</f>
        <v>2184.6969226616675</v>
      </c>
      <c r="AH54" s="48">
        <f>'A(IxI)'!AH54*AH$102</f>
        <v>15159.713321386545</v>
      </c>
      <c r="AI54" s="48">
        <f>'A(IxI)'!AI54*AI$102</f>
        <v>19579.347192219935</v>
      </c>
      <c r="AJ54" s="48">
        <f>'A(IxI)'!AJ54*AJ$102</f>
        <v>0</v>
      </c>
      <c r="AK54" s="48">
        <f>'A(IxI)'!AK54*AK$102</f>
        <v>56.327415695423994</v>
      </c>
      <c r="AL54" s="48">
        <f>'A(IxI)'!AL54*AL$102</f>
        <v>89.363219452739415</v>
      </c>
      <c r="AM54" s="48">
        <f>'A(IxI)'!AM54*AM$102</f>
        <v>29.908562097503083</v>
      </c>
      <c r="AN54" s="48">
        <f>'A(IxI)'!AN54*AN$102</f>
        <v>739.21450110890487</v>
      </c>
      <c r="AO54" s="48">
        <f>'A(IxI)'!AO54*AO$102</f>
        <v>145.12057431875306</v>
      </c>
      <c r="AP54" s="48">
        <f>'A(IxI)'!AP54*AP$102</f>
        <v>289.13276525490232</v>
      </c>
      <c r="AQ54" s="48">
        <f>'A(IxI)'!AQ54*AQ$102</f>
        <v>552.30422500397958</v>
      </c>
      <c r="AR54" s="48">
        <f>'A(IxI)'!AR54*AR$102</f>
        <v>314.92963570702454</v>
      </c>
      <c r="AS54" s="48">
        <f>'A(IxI)'!AS54*AS$102</f>
        <v>494.1801870359534</v>
      </c>
      <c r="AT54" s="48">
        <f>'A(IxI)'!AT54*AT$102</f>
        <v>385.16245047149437</v>
      </c>
      <c r="AU54" s="48">
        <f>'A(IxI)'!AU54*AU$102</f>
        <v>20.156503540899553</v>
      </c>
      <c r="AV54" s="48">
        <f>'A(IxI)'!AV54*AV$102</f>
        <v>303.98851597065755</v>
      </c>
      <c r="AW54" s="48">
        <f>'A(IxI)'!AW54*AW$102</f>
        <v>4379.2115349652067</v>
      </c>
      <c r="AX54" s="48">
        <f>'A(IxI)'!AX54*AX$102</f>
        <v>1188.7945716587217</v>
      </c>
      <c r="AY54" s="48">
        <f>'A(IxI)'!AY54*AY$102</f>
        <v>92.311605562587616</v>
      </c>
      <c r="AZ54" s="48">
        <f>'A(IxI)'!AZ54*AZ$102</f>
        <v>6695.5366300239511</v>
      </c>
      <c r="BA54" s="48">
        <f>'A(IxI)'!BA54*BA$102</f>
        <v>229.89147230688727</v>
      </c>
      <c r="BB54" s="48">
        <f>'A(IxI)'!BB54*BB$102</f>
        <v>8282.467930260229</v>
      </c>
      <c r="BC54" s="48">
        <f>'A(IxI)'!BC54*BC$102</f>
        <v>238.52347431599196</v>
      </c>
      <c r="BD54" s="48">
        <f>'A(IxI)'!BD54*BD$102</f>
        <v>4812.3670466345966</v>
      </c>
      <c r="BE54" s="48">
        <f>'A(IxI)'!BE54*BE$102</f>
        <v>1910.4969757789859</v>
      </c>
      <c r="BF54" s="48">
        <f>'A(IxI)'!BF54*BF$102</f>
        <v>175.96687746893468</v>
      </c>
      <c r="BG54" s="48">
        <f>'A(IxI)'!BG54*BG$102</f>
        <v>539.97748588970751</v>
      </c>
      <c r="BH54" s="48">
        <f>'A(IxI)'!BH54*BH$102</f>
        <v>291.57076328471186</v>
      </c>
      <c r="BI54" s="48">
        <f>'A(IxI)'!BI54*BI$102</f>
        <v>178697.36082259621</v>
      </c>
      <c r="BJ54" s="48">
        <f>'A(IxI)'!BJ54*BJ$102</f>
        <v>2829.1649602998318</v>
      </c>
      <c r="BK54" s="48">
        <f>'A(IxI)'!BK54*BK$102</f>
        <v>7516.8931578350393</v>
      </c>
      <c r="BL54" s="48">
        <f>'A(IxI)'!BL54*BL$102</f>
        <v>9.4496221035136418</v>
      </c>
      <c r="BM54" s="48">
        <f>'A(IxI)'!BM54*BM$102</f>
        <v>1067.0076704265925</v>
      </c>
      <c r="BN54" s="48">
        <f>'A(IxI)'!BN54*BN$102</f>
        <v>589.29796977905096</v>
      </c>
      <c r="BO54" s="48">
        <f>'A(IxI)'!BO54*BO$102</f>
        <v>302.00336742810543</v>
      </c>
      <c r="BP54" s="48">
        <f>'A(IxI)'!BP54*BP$102</f>
        <v>51.640176690189122</v>
      </c>
      <c r="BQ54" s="48">
        <f>'A(IxI)'!BQ54*BQ$102</f>
        <v>45.885906772747106</v>
      </c>
      <c r="BR54" s="48">
        <f>'A(IxI)'!BR54*BR$102</f>
        <v>5.0590254556090679</v>
      </c>
      <c r="BS54" s="48">
        <f>'A(IxI)'!BS54*BS$102</f>
        <v>11.083922740259487</v>
      </c>
      <c r="BT54" s="48">
        <f>'A(IxI)'!BT54*BT$102</f>
        <v>7423.6075795957922</v>
      </c>
      <c r="BU54" s="48">
        <f>'A(IxI)'!BU54*BU$102</f>
        <v>118.93202275248608</v>
      </c>
      <c r="BV54" s="48">
        <f>'A(IxI)'!BV54*BV$102</f>
        <v>1676.1525611483494</v>
      </c>
      <c r="BW54" s="48">
        <f>'A(IxI)'!BW54*BW$102</f>
        <v>71.045732758239836</v>
      </c>
      <c r="BX54" s="48">
        <f>'A(IxI)'!BX54*BX$102</f>
        <v>1971.7608419051355</v>
      </c>
      <c r="BY54" s="48">
        <f>'A(IxI)'!BY54*BY$102</f>
        <v>219.72838740501214</v>
      </c>
      <c r="BZ54" s="48">
        <f>'A(IxI)'!BZ54*BZ$102</f>
        <v>2438.9112703244155</v>
      </c>
      <c r="CA54" s="55">
        <f>'A(IxI)'!CA54*CA$102</f>
        <v>0</v>
      </c>
      <c r="CB54" s="83">
        <f t="shared" si="0"/>
        <v>288766.36440630211</v>
      </c>
      <c r="CC54" s="51">
        <f>'Sim_F(IxI)'!B48</f>
        <v>25300.938232158602</v>
      </c>
      <c r="CD54" s="48">
        <f>'Sim_F(IxI)'!C48</f>
        <v>0</v>
      </c>
      <c r="CE54" s="48">
        <f>'Sim_F(IxI)'!D48</f>
        <v>0</v>
      </c>
      <c r="CF54" s="48">
        <f>'Sim_F(IxI)'!E48</f>
        <v>2770.2582526761598</v>
      </c>
      <c r="CG54" s="48">
        <f>'Sim_F(IxI)'!F48</f>
        <v>15316.028076098501</v>
      </c>
      <c r="CH54" s="82">
        <f>'Sim_F(IxI)'!G48</f>
        <v>58687.411032763797</v>
      </c>
      <c r="CI54" s="93">
        <f t="shared" si="1"/>
        <v>390840.99999999913</v>
      </c>
      <c r="CJ54" s="127"/>
      <c r="CK54" s="48">
        <f>+'(I-AIxI)-1xSim_F(IxI)'!H47</f>
        <v>390840.99999999959</v>
      </c>
      <c r="CL54" s="48">
        <f t="shared" si="2"/>
        <v>4.6566128730773926E-10</v>
      </c>
      <c r="CM54" s="48"/>
      <c r="CN54" s="247">
        <f t="shared" si="3"/>
        <v>0.26116665240774967</v>
      </c>
      <c r="CO54" s="360">
        <v>0</v>
      </c>
    </row>
    <row r="55" spans="1:93" ht="19.2" x14ac:dyDescent="0.3">
      <c r="A55" s="30"/>
      <c r="B55" s="42" t="s">
        <v>456</v>
      </c>
      <c r="C55" s="43" t="s">
        <v>457</v>
      </c>
      <c r="D55" s="51">
        <f>'A(IxI)'!D55*D$102</f>
        <v>17.767794170266281</v>
      </c>
      <c r="E55" s="48">
        <f>'A(IxI)'!E55*E$102</f>
        <v>20.688689245860381</v>
      </c>
      <c r="F55" s="48">
        <f>'A(IxI)'!F55*F$102</f>
        <v>54.599343961370515</v>
      </c>
      <c r="G55" s="48">
        <f>'A(IxI)'!G55*G$102</f>
        <v>7.7004664693535467</v>
      </c>
      <c r="H55" s="48">
        <f>'A(IxI)'!H55*H$102</f>
        <v>186.92077215574315</v>
      </c>
      <c r="I55" s="48">
        <f>'A(IxI)'!I55*I$102</f>
        <v>29.105960561018513</v>
      </c>
      <c r="J55" s="48">
        <f>'A(IxI)'!J55*J$102</f>
        <v>24.484925126787623</v>
      </c>
      <c r="K55" s="48">
        <f>'A(IxI)'!K55*K$102</f>
        <v>50.605687497184938</v>
      </c>
      <c r="L55" s="48">
        <f>'A(IxI)'!L55*L$102</f>
        <v>31.022834062998175</v>
      </c>
      <c r="M55" s="48">
        <f>'A(IxI)'!M55*M$102</f>
        <v>119.71604946326441</v>
      </c>
      <c r="N55" s="48">
        <f>'A(IxI)'!N55*N$102</f>
        <v>7.5719261521978298</v>
      </c>
      <c r="O55" s="48">
        <f>'A(IxI)'!O55*O$102</f>
        <v>536.21589994308147</v>
      </c>
      <c r="P55" s="48">
        <f>'A(IxI)'!P55*P$102</f>
        <v>223.10495722702183</v>
      </c>
      <c r="Q55" s="48">
        <f>'A(IxI)'!Q55*Q$102</f>
        <v>15.713392222279644</v>
      </c>
      <c r="R55" s="48">
        <f>'A(IxI)'!R55*R$102</f>
        <v>2200.1492895441634</v>
      </c>
      <c r="S55" s="48">
        <f>'A(IxI)'!S55*S$102</f>
        <v>234.91596670405403</v>
      </c>
      <c r="T55" s="48">
        <f>'A(IxI)'!T55*T$102</f>
        <v>220.8705536769933</v>
      </c>
      <c r="U55" s="48">
        <f>'A(IxI)'!U55*U$102</f>
        <v>358.52724064296706</v>
      </c>
      <c r="V55" s="48">
        <f>'A(IxI)'!V55*V$102</f>
        <v>726.76354581433452</v>
      </c>
      <c r="W55" s="48">
        <f>'A(IxI)'!W55*W$102</f>
        <v>206.3721897928219</v>
      </c>
      <c r="X55" s="48">
        <f>'A(IxI)'!X55*X$102</f>
        <v>128.92063412347741</v>
      </c>
      <c r="Y55" s="48">
        <f>'A(IxI)'!Y55*Y$102</f>
        <v>39.522229768271835</v>
      </c>
      <c r="Z55" s="48">
        <f>'A(IxI)'!Z55*Z$102</f>
        <v>256.76873186334603</v>
      </c>
      <c r="AA55" s="48">
        <f>'A(IxI)'!AA55*AA$102</f>
        <v>58.907190976241189</v>
      </c>
      <c r="AB55" s="48">
        <f>'A(IxI)'!AB55*AB$102</f>
        <v>38.186367572831081</v>
      </c>
      <c r="AC55" s="48">
        <f>'A(IxI)'!AC55*AC$102</f>
        <v>22.16139763942509</v>
      </c>
      <c r="AD55" s="48">
        <f>'A(IxI)'!AD55*AD$102</f>
        <v>30.910686606456068</v>
      </c>
      <c r="AE55" s="48">
        <f>'A(IxI)'!AE55*AE$102</f>
        <v>292.02258861732076</v>
      </c>
      <c r="AF55" s="48">
        <f>'A(IxI)'!AF55*AF$102</f>
        <v>116.01579582498601</v>
      </c>
      <c r="AG55" s="48">
        <f>'A(IxI)'!AG55*AG$102</f>
        <v>22.898995136417774</v>
      </c>
      <c r="AH55" s="48">
        <f>'A(IxI)'!AH55*AH$102</f>
        <v>57.072095643377516</v>
      </c>
      <c r="AI55" s="48">
        <f>'A(IxI)'!AI55*AI$102</f>
        <v>40.303305349811012</v>
      </c>
      <c r="AJ55" s="48">
        <f>'A(IxI)'!AJ55*AJ$102</f>
        <v>0</v>
      </c>
      <c r="AK55" s="48">
        <f>'A(IxI)'!AK55*AK$102</f>
        <v>37.185474543023133</v>
      </c>
      <c r="AL55" s="48">
        <f>'A(IxI)'!AL55*AL$102</f>
        <v>111.99593453258312</v>
      </c>
      <c r="AM55" s="48">
        <f>'A(IxI)'!AM55*AM$102</f>
        <v>18.566663736222775</v>
      </c>
      <c r="AN55" s="48">
        <f>'A(IxI)'!AN55*AN$102</f>
        <v>66.979124367042104</v>
      </c>
      <c r="AO55" s="48">
        <f>'A(IxI)'!AO55*AO$102</f>
        <v>99.712796171880825</v>
      </c>
      <c r="AP55" s="48">
        <f>'A(IxI)'!AP55*AP$102</f>
        <v>29.580431598005532</v>
      </c>
      <c r="AQ55" s="48">
        <f>'A(IxI)'!AQ55*AQ$102</f>
        <v>491.75386135345582</v>
      </c>
      <c r="AR55" s="48">
        <f>'A(IxI)'!AR55*AR$102</f>
        <v>36.171206905462192</v>
      </c>
      <c r="AS55" s="48">
        <f>'A(IxI)'!AS55*AS$102</f>
        <v>164.93720501172035</v>
      </c>
      <c r="AT55" s="48">
        <f>'A(IxI)'!AT55*AT$102</f>
        <v>30.524653339102201</v>
      </c>
      <c r="AU55" s="48">
        <f>'A(IxI)'!AU55*AU$102</f>
        <v>11.974994138056925</v>
      </c>
      <c r="AV55" s="48">
        <f>'A(IxI)'!AV55*AV$102</f>
        <v>92.024475640279491</v>
      </c>
      <c r="AW55" s="48">
        <f>'A(IxI)'!AW55*AW$102</f>
        <v>2940.7859821515322</v>
      </c>
      <c r="AX55" s="48">
        <f>'A(IxI)'!AX55*AX$102</f>
        <v>81015.432195425354</v>
      </c>
      <c r="AY55" s="48">
        <f>'A(IxI)'!AY55*AY$102</f>
        <v>465.97622453446087</v>
      </c>
      <c r="AZ55" s="48">
        <f>'A(IxI)'!AZ55*AZ$102</f>
        <v>1602.0638445873558</v>
      </c>
      <c r="BA55" s="48">
        <f>'A(IxI)'!BA55*BA$102</f>
        <v>8.7798652385186262</v>
      </c>
      <c r="BB55" s="48">
        <f>'A(IxI)'!BB55*BB$102</f>
        <v>34.310097527211944</v>
      </c>
      <c r="BC55" s="48">
        <f>'A(IxI)'!BC55*BC$102</f>
        <v>33.034304345967186</v>
      </c>
      <c r="BD55" s="48">
        <f>'A(IxI)'!BD55*BD$102</f>
        <v>55.269537831791773</v>
      </c>
      <c r="BE55" s="48">
        <f>'A(IxI)'!BE55*BE$102</f>
        <v>620.55989682914583</v>
      </c>
      <c r="BF55" s="48">
        <f>'A(IxI)'!BF55*BF$102</f>
        <v>346.46535439466317</v>
      </c>
      <c r="BG55" s="48">
        <f>'A(IxI)'!BG55*BG$102</f>
        <v>91.262382739793239</v>
      </c>
      <c r="BH55" s="48">
        <f>'A(IxI)'!BH55*BH$102</f>
        <v>50.407469459908675</v>
      </c>
      <c r="BI55" s="48">
        <f>'A(IxI)'!BI55*BI$102</f>
        <v>934068.84156467149</v>
      </c>
      <c r="BJ55" s="48">
        <f>'A(IxI)'!BJ55*BJ$102</f>
        <v>227.86532995108371</v>
      </c>
      <c r="BK55" s="48">
        <f>'A(IxI)'!BK55*BK$102</f>
        <v>8351.9189672507709</v>
      </c>
      <c r="BL55" s="48">
        <f>'A(IxI)'!BL55*BL$102</f>
        <v>4.752891932145177</v>
      </c>
      <c r="BM55" s="48">
        <f>'A(IxI)'!BM55*BM$102</f>
        <v>13.265036223752681</v>
      </c>
      <c r="BN55" s="48">
        <f>'A(IxI)'!BN55*BN$102</f>
        <v>114.74626065058533</v>
      </c>
      <c r="BO55" s="48">
        <f>'A(IxI)'!BO55*BO$102</f>
        <v>36.054033801544392</v>
      </c>
      <c r="BP55" s="48">
        <f>'A(IxI)'!BP55*BP$102</f>
        <v>30.823573501965946</v>
      </c>
      <c r="BQ55" s="48">
        <f>'A(IxI)'!BQ55*BQ$102</f>
        <v>22.923494477384775</v>
      </c>
      <c r="BR55" s="48">
        <f>'A(IxI)'!BR55*BR$102</f>
        <v>2.612959446778194</v>
      </c>
      <c r="BS55" s="48">
        <f>'A(IxI)'!BS55*BS$102</f>
        <v>481.57795551767771</v>
      </c>
      <c r="BT55" s="48">
        <f>'A(IxI)'!BT55*BT$102</f>
        <v>94.940540440424897</v>
      </c>
      <c r="BU55" s="48">
        <f>'A(IxI)'!BU55*BU$102</f>
        <v>60.200652689359814</v>
      </c>
      <c r="BV55" s="48">
        <f>'A(IxI)'!BV55*BV$102</f>
        <v>48.773508709187439</v>
      </c>
      <c r="BW55" s="48">
        <f>'A(IxI)'!BW55*BW$102</f>
        <v>35.620217481169512</v>
      </c>
      <c r="BX55" s="48">
        <f>'A(IxI)'!BX55*BX$102</f>
        <v>91.301511929618187</v>
      </c>
      <c r="BY55" s="48">
        <f>'A(IxI)'!BY55*BY$102</f>
        <v>111.6558867730097</v>
      </c>
      <c r="BZ55" s="48">
        <f>'A(IxI)'!BZ55*BZ$102</f>
        <v>116.5779853726482</v>
      </c>
      <c r="CA55" s="55">
        <f>'A(IxI)'!CA55*CA$102</f>
        <v>0</v>
      </c>
      <c r="CB55" s="83">
        <f t="shared" si="0"/>
        <v>1038746.7138507788</v>
      </c>
      <c r="CC55" s="51">
        <f>'Sim_F(IxI)'!B49</f>
        <v>8876.4826912258995</v>
      </c>
      <c r="CD55" s="48">
        <f>'Sim_F(IxI)'!C49</f>
        <v>0</v>
      </c>
      <c r="CE55" s="48">
        <f>'Sim_F(IxI)'!D49</f>
        <v>0</v>
      </c>
      <c r="CF55" s="48">
        <f>'Sim_F(IxI)'!E49</f>
        <v>20988.270569379099</v>
      </c>
      <c r="CG55" s="48">
        <f>'Sim_F(IxI)'!F49</f>
        <v>-27968.042968943399</v>
      </c>
      <c r="CH55" s="82">
        <f>'Sim_F(IxI)'!G49</f>
        <v>35648.575857557698</v>
      </c>
      <c r="CI55" s="93">
        <f t="shared" si="1"/>
        <v>1076291.9999999981</v>
      </c>
      <c r="CJ55" s="127"/>
      <c r="CK55" s="48">
        <f>+'(I-AIxI)-1xSim_F(IxI)'!H48</f>
        <v>1076291.9999999991</v>
      </c>
      <c r="CL55" s="48">
        <f t="shared" si="2"/>
        <v>0</v>
      </c>
      <c r="CM55" s="48"/>
      <c r="CN55" s="247">
        <f t="shared" si="3"/>
        <v>3.488392197398045E-2</v>
      </c>
      <c r="CO55" s="360">
        <v>0</v>
      </c>
    </row>
    <row r="56" spans="1:93" ht="19.2" x14ac:dyDescent="0.3">
      <c r="A56" s="30"/>
      <c r="B56" s="42" t="s">
        <v>476</v>
      </c>
      <c r="C56" s="43" t="s">
        <v>477</v>
      </c>
      <c r="D56" s="51">
        <f>'A(IxI)'!D56*D$102</f>
        <v>40.418841541572853</v>
      </c>
      <c r="E56" s="48">
        <f>'A(IxI)'!E56*E$102</f>
        <v>47.01858428357319</v>
      </c>
      <c r="F56" s="48">
        <f>'A(IxI)'!F56*F$102</f>
        <v>124.52047828456097</v>
      </c>
      <c r="G56" s="48">
        <f>'A(IxI)'!G56*G$102</f>
        <v>17.515240336633898</v>
      </c>
      <c r="H56" s="48">
        <f>'A(IxI)'!H56*H$102</f>
        <v>427.37796069357626</v>
      </c>
      <c r="I56" s="48">
        <f>'A(IxI)'!I56*I$102</f>
        <v>66.072998295142014</v>
      </c>
      <c r="J56" s="48">
        <f>'A(IxI)'!J56*J$102</f>
        <v>55.919473757365495</v>
      </c>
      <c r="K56" s="48">
        <f>'A(IxI)'!K56*K$102</f>
        <v>115.60228138787508</v>
      </c>
      <c r="L56" s="48">
        <f>'A(IxI)'!L56*L$102</f>
        <v>5848.3364069382305</v>
      </c>
      <c r="M56" s="48">
        <f>'A(IxI)'!M56*M$102</f>
        <v>4185.1502043625906</v>
      </c>
      <c r="N56" s="48">
        <f>'A(IxI)'!N56*N$102</f>
        <v>1079.5505299993172</v>
      </c>
      <c r="O56" s="48">
        <f>'A(IxI)'!O56*O$102</f>
        <v>1224.965752469825</v>
      </c>
      <c r="P56" s="48">
        <f>'A(IxI)'!P56*P$102</f>
        <v>6558.3061404899136</v>
      </c>
      <c r="Q56" s="48">
        <f>'A(IxI)'!Q56*Q$102</f>
        <v>32.061088449296115</v>
      </c>
      <c r="R56" s="48">
        <f>'A(IxI)'!R56*R$102</f>
        <v>210732.30947145473</v>
      </c>
      <c r="S56" s="48">
        <f>'A(IxI)'!S56*S$102</f>
        <v>20469.515003209297</v>
      </c>
      <c r="T56" s="48">
        <f>'A(IxI)'!T56*T$102</f>
        <v>503.88658884563739</v>
      </c>
      <c r="U56" s="48">
        <f>'A(IxI)'!U56*U$102</f>
        <v>812.4820529523297</v>
      </c>
      <c r="V56" s="48">
        <f>'A(IxI)'!V56*V$102</f>
        <v>1665.2137445778592</v>
      </c>
      <c r="W56" s="48">
        <f>'A(IxI)'!W56*W$102</f>
        <v>472.95262072048018</v>
      </c>
      <c r="X56" s="48">
        <f>'A(IxI)'!X56*X$102</f>
        <v>294.19959254952403</v>
      </c>
      <c r="Y56" s="48">
        <f>'A(IxI)'!Y56*Y$102</f>
        <v>89.687890761295137</v>
      </c>
      <c r="Z56" s="48">
        <f>'A(IxI)'!Z56*Z$102</f>
        <v>588.27739517380348</v>
      </c>
      <c r="AA56" s="48">
        <f>'A(IxI)'!AA56*AA$102</f>
        <v>134.91744449275177</v>
      </c>
      <c r="AB56" s="48">
        <f>'A(IxI)'!AB56*AB$102</f>
        <v>87.042084352048278</v>
      </c>
      <c r="AC56" s="48">
        <f>'A(IxI)'!AC56*AC$102</f>
        <v>50.627189421278182</v>
      </c>
      <c r="AD56" s="48">
        <f>'A(IxI)'!AD56*AD$102</f>
        <v>69.677408122077068</v>
      </c>
      <c r="AE56" s="48">
        <f>'A(IxI)'!AE56*AE$102</f>
        <v>694.00911053609423</v>
      </c>
      <c r="AF56" s="48">
        <f>'A(IxI)'!AF56*AF$102</f>
        <v>304.66183470731312</v>
      </c>
      <c r="AG56" s="48">
        <f>'A(IxI)'!AG56*AG$102</f>
        <v>55.676910562350365</v>
      </c>
      <c r="AH56" s="48">
        <f>'A(IxI)'!AH56*AH$102</f>
        <v>154.78892582217929</v>
      </c>
      <c r="AI56" s="48">
        <f>'A(IxI)'!AI56*AI$102</f>
        <v>121.68919939107234</v>
      </c>
      <c r="AJ56" s="48">
        <f>'A(IxI)'!AJ56*AJ$102</f>
        <v>0</v>
      </c>
      <c r="AK56" s="48">
        <f>'A(IxI)'!AK56*AK$102</f>
        <v>98.199814055923383</v>
      </c>
      <c r="AL56" s="48">
        <f>'A(IxI)'!AL56*AL$102</f>
        <v>353.04551797850144</v>
      </c>
      <c r="AM56" s="48">
        <f>'A(IxI)'!AM56*AM$102</f>
        <v>43.249798175371154</v>
      </c>
      <c r="AN56" s="48">
        <f>'A(IxI)'!AN56*AN$102</f>
        <v>4377.5833576701525</v>
      </c>
      <c r="AO56" s="48">
        <f>'A(IxI)'!AO56*AO$102</f>
        <v>463.48783839862097</v>
      </c>
      <c r="AP56" s="48">
        <f>'A(IxI)'!AP56*AP$102</f>
        <v>1411.4510988910488</v>
      </c>
      <c r="AQ56" s="48">
        <f>'A(IxI)'!AQ56*AQ$102</f>
        <v>10975.750812826618</v>
      </c>
      <c r="AR56" s="48">
        <f>'A(IxI)'!AR56*AR$102</f>
        <v>81.7343801110393</v>
      </c>
      <c r="AS56" s="48">
        <f>'A(IxI)'!AS56*AS$102</f>
        <v>229.72490157403502</v>
      </c>
      <c r="AT56" s="48">
        <f>'A(IxI)'!AT56*AT$102</f>
        <v>114.22812668260558</v>
      </c>
      <c r="AU56" s="48">
        <f>'A(IxI)'!AU56*AU$102</f>
        <v>264.60301291681213</v>
      </c>
      <c r="AV56" s="48">
        <f>'A(IxI)'!AV56*AV$102</f>
        <v>1260.4384401887223</v>
      </c>
      <c r="AW56" s="48">
        <f>'A(IxI)'!AW56*AW$102</f>
        <v>41.211421832691315</v>
      </c>
      <c r="AX56" s="48">
        <f>'A(IxI)'!AX56*AX$102</f>
        <v>12048.156405520303</v>
      </c>
      <c r="AY56" s="48">
        <f>'A(IxI)'!AY56*AY$102</f>
        <v>120796.42967708851</v>
      </c>
      <c r="AZ56" s="48">
        <f>'A(IxI)'!AZ56*AZ$102</f>
        <v>123566.11354664333</v>
      </c>
      <c r="BA56" s="48">
        <f>'A(IxI)'!BA56*BA$102</f>
        <v>23008.084845476049</v>
      </c>
      <c r="BB56" s="48">
        <f>'A(IxI)'!BB56*BB$102</f>
        <v>130617.0047097224</v>
      </c>
      <c r="BC56" s="48">
        <f>'A(IxI)'!BC56*BC$102</f>
        <v>30245.859177757884</v>
      </c>
      <c r="BD56" s="48">
        <f>'A(IxI)'!BD56*BD$102</f>
        <v>4762.6757280947641</v>
      </c>
      <c r="BE56" s="48">
        <f>'A(IxI)'!BE56*BE$102</f>
        <v>18211.900554292857</v>
      </c>
      <c r="BF56" s="48">
        <f>'A(IxI)'!BF56*BF$102</f>
        <v>3462.3218096802234</v>
      </c>
      <c r="BG56" s="48">
        <f>'A(IxI)'!BG56*BG$102</f>
        <v>1764.2275940208669</v>
      </c>
      <c r="BH56" s="48">
        <f>'A(IxI)'!BH56*BH$102</f>
        <v>159.11742817035901</v>
      </c>
      <c r="BI56" s="48">
        <f>'A(IxI)'!BI56*BI$102</f>
        <v>784362.90688253741</v>
      </c>
      <c r="BJ56" s="48">
        <f>'A(IxI)'!BJ56*BJ$102</f>
        <v>1565.8632956601366</v>
      </c>
      <c r="BK56" s="48">
        <f>'A(IxI)'!BK56*BK$102</f>
        <v>16083.817643969081</v>
      </c>
      <c r="BL56" s="48">
        <f>'A(IxI)'!BL56*BL$102</f>
        <v>30.943936631348954</v>
      </c>
      <c r="BM56" s="48">
        <f>'A(IxI)'!BM56*BM$102</f>
        <v>66.436028426845667</v>
      </c>
      <c r="BN56" s="48">
        <f>'A(IxI)'!BN56*BN$102</f>
        <v>258.72284356494538</v>
      </c>
      <c r="BO56" s="48">
        <f>'A(IxI)'!BO56*BO$102</f>
        <v>873.5754745389421</v>
      </c>
      <c r="BP56" s="48">
        <f>'A(IxI)'!BP56*BP$102</f>
        <v>3329.4903981356051</v>
      </c>
      <c r="BQ56" s="48">
        <f>'A(IxI)'!BQ56*BQ$102</f>
        <v>94.215488188857236</v>
      </c>
      <c r="BR56" s="48">
        <f>'A(IxI)'!BR56*BR$102</f>
        <v>19.423046088870148</v>
      </c>
      <c r="BS56" s="48">
        <f>'A(IxI)'!BS56*BS$102</f>
        <v>102.96322712505993</v>
      </c>
      <c r="BT56" s="48">
        <f>'A(IxI)'!BT56*BT$102</f>
        <v>1352.551382165283</v>
      </c>
      <c r="BU56" s="48">
        <f>'A(IxI)'!BU56*BU$102</f>
        <v>486.17531570240033</v>
      </c>
      <c r="BV56" s="48">
        <f>'A(IxI)'!BV56*BV$102</f>
        <v>593.60864649652683</v>
      </c>
      <c r="BW56" s="48">
        <f>'A(IxI)'!BW56*BW$102</f>
        <v>282.86349084450978</v>
      </c>
      <c r="BX56" s="48">
        <f>'A(IxI)'!BX56*BX$102</f>
        <v>205.08300209990793</v>
      </c>
      <c r="BY56" s="48">
        <f>'A(IxI)'!BY56*BY$102</f>
        <v>304.6189017811966</v>
      </c>
      <c r="BZ56" s="48">
        <f>'A(IxI)'!BZ56*BZ$102</f>
        <v>401.2469679712608</v>
      </c>
      <c r="CA56" s="55">
        <f>'A(IxI)'!CA56*CA$102</f>
        <v>0</v>
      </c>
      <c r="CB56" s="83">
        <f t="shared" si="0"/>
        <v>1555895.5364186391</v>
      </c>
      <c r="CC56" s="51">
        <f>'Sim_F(IxI)'!B50</f>
        <v>21161.258347078001</v>
      </c>
      <c r="CD56" s="48">
        <f>'Sim_F(IxI)'!C50</f>
        <v>0</v>
      </c>
      <c r="CE56" s="48">
        <f>'Sim_F(IxI)'!D50</f>
        <v>0</v>
      </c>
      <c r="CF56" s="48">
        <f>'Sim_F(IxI)'!E50</f>
        <v>6093.3674964337697</v>
      </c>
      <c r="CG56" s="48">
        <f>'Sim_F(IxI)'!F50</f>
        <v>-38443.515608073802</v>
      </c>
      <c r="CH56" s="82">
        <f>'Sim_F(IxI)'!G50</f>
        <v>173493.353345921</v>
      </c>
      <c r="CI56" s="93">
        <f t="shared" si="1"/>
        <v>1718199.9999999979</v>
      </c>
      <c r="CJ56" s="127"/>
      <c r="CK56" s="48">
        <f>+'(I-AIxI)-1xSim_F(IxI)'!H49</f>
        <v>1718200.0000000007</v>
      </c>
      <c r="CL56" s="48">
        <f t="shared" si="2"/>
        <v>2.7939677238464355E-9</v>
      </c>
      <c r="CM56" s="48"/>
      <c r="CN56" s="247">
        <f t="shared" si="3"/>
        <v>9.4461915714910458E-2</v>
      </c>
      <c r="CO56" s="360">
        <v>0</v>
      </c>
    </row>
    <row r="57" spans="1:93" ht="19.2" x14ac:dyDescent="0.3">
      <c r="A57" s="30"/>
      <c r="B57" s="42" t="s">
        <v>486</v>
      </c>
      <c r="C57" s="43" t="s">
        <v>487</v>
      </c>
      <c r="D57" s="51">
        <f>'A(IxI)'!D57*D$102</f>
        <v>216.24847668795044</v>
      </c>
      <c r="E57" s="48">
        <f>'A(IxI)'!E57*E$102</f>
        <v>326.34123866414717</v>
      </c>
      <c r="F57" s="48">
        <f>'A(IxI)'!F57*F$102</f>
        <v>1203.4920242779613</v>
      </c>
      <c r="G57" s="48">
        <f>'A(IxI)'!G57*G$102</f>
        <v>35.342689963187354</v>
      </c>
      <c r="H57" s="48">
        <f>'A(IxI)'!H57*H$102</f>
        <v>1796.4124181340401</v>
      </c>
      <c r="I57" s="48">
        <f>'A(IxI)'!I57*I$102</f>
        <v>380.71020777293842</v>
      </c>
      <c r="J57" s="48">
        <f>'A(IxI)'!J57*J$102</f>
        <v>132.34456799883736</v>
      </c>
      <c r="K57" s="48">
        <f>'A(IxI)'!K57*K$102</f>
        <v>276.51984228914529</v>
      </c>
      <c r="L57" s="48">
        <f>'A(IxI)'!L57*L$102</f>
        <v>754.1039657025924</v>
      </c>
      <c r="M57" s="48">
        <f>'A(IxI)'!M57*M$102</f>
        <v>478.8199147750322</v>
      </c>
      <c r="N57" s="48">
        <f>'A(IxI)'!N57*N$102</f>
        <v>36.947475807691369</v>
      </c>
      <c r="O57" s="48">
        <f>'A(IxI)'!O57*O$102</f>
        <v>8402.0952570363334</v>
      </c>
      <c r="P57" s="48">
        <f>'A(IxI)'!P57*P$102</f>
        <v>6355.5851051713034</v>
      </c>
      <c r="Q57" s="48">
        <f>'A(IxI)'!Q57*Q$102</f>
        <v>487.98270932121221</v>
      </c>
      <c r="R57" s="48">
        <f>'A(IxI)'!R57*R$102</f>
        <v>64850.775686522335</v>
      </c>
      <c r="S57" s="48">
        <f>'A(IxI)'!S57*S$102</f>
        <v>9748.4176492196148</v>
      </c>
      <c r="T57" s="48">
        <f>'A(IxI)'!T57*T$102</f>
        <v>4364.8278447005796</v>
      </c>
      <c r="U57" s="48">
        <f>'A(IxI)'!U57*U$102</f>
        <v>17083.538181215779</v>
      </c>
      <c r="V57" s="48">
        <f>'A(IxI)'!V57*V$102</f>
        <v>3366.4128710106356</v>
      </c>
      <c r="W57" s="48">
        <f>'A(IxI)'!W57*W$102</f>
        <v>1017.2954539916942</v>
      </c>
      <c r="X57" s="48">
        <f>'A(IxI)'!X57*X$102</f>
        <v>2235.1504556633195</v>
      </c>
      <c r="Y57" s="48">
        <f>'A(IxI)'!Y57*Y$102</f>
        <v>921.20015909607389</v>
      </c>
      <c r="Z57" s="48">
        <f>'A(IxI)'!Z57*Z$102</f>
        <v>1262.5979821154499</v>
      </c>
      <c r="AA57" s="48">
        <f>'A(IxI)'!AA57*AA$102</f>
        <v>477.15427073607123</v>
      </c>
      <c r="AB57" s="48">
        <f>'A(IxI)'!AB57*AB$102</f>
        <v>902.06495528522487</v>
      </c>
      <c r="AC57" s="48">
        <f>'A(IxI)'!AC57*AC$102</f>
        <v>273.04870129709144</v>
      </c>
      <c r="AD57" s="48">
        <f>'A(IxI)'!AD57*AD$102</f>
        <v>216.51383140902828</v>
      </c>
      <c r="AE57" s="48">
        <f>'A(IxI)'!AE57*AE$102</f>
        <v>5486.0274494582354</v>
      </c>
      <c r="AF57" s="48">
        <f>'A(IxI)'!AF57*AF$102</f>
        <v>6298.7780788061973</v>
      </c>
      <c r="AG57" s="48">
        <f>'A(IxI)'!AG57*AG$102</f>
        <v>485.78590005571192</v>
      </c>
      <c r="AH57" s="48">
        <f>'A(IxI)'!AH57*AH$102</f>
        <v>5156.2520043545965</v>
      </c>
      <c r="AI57" s="48">
        <f>'A(IxI)'!AI57*AI$102</f>
        <v>3310.0744497430742</v>
      </c>
      <c r="AJ57" s="48">
        <f>'A(IxI)'!AJ57*AJ$102</f>
        <v>0</v>
      </c>
      <c r="AK57" s="48">
        <f>'A(IxI)'!AK57*AK$102</f>
        <v>2254.7041841242276</v>
      </c>
      <c r="AL57" s="48">
        <f>'A(IxI)'!AL57*AL$102</f>
        <v>16497.60782836884</v>
      </c>
      <c r="AM57" s="48">
        <f>'A(IxI)'!AM57*AM$102</f>
        <v>926.95460219916072</v>
      </c>
      <c r="AN57" s="48">
        <f>'A(IxI)'!AN57*AN$102</f>
        <v>6104.7105909538441</v>
      </c>
      <c r="AO57" s="48">
        <f>'A(IxI)'!AO57*AO$102</f>
        <v>7203.354842811882</v>
      </c>
      <c r="AP57" s="48">
        <f>'A(IxI)'!AP57*AP$102</f>
        <v>2501.1772715354564</v>
      </c>
      <c r="AQ57" s="48">
        <f>'A(IxI)'!AQ57*AQ$102</f>
        <v>10434.122274345522</v>
      </c>
      <c r="AR57" s="48">
        <f>'A(IxI)'!AR57*AR$102</f>
        <v>1706.8816925274136</v>
      </c>
      <c r="AS57" s="48">
        <f>'A(IxI)'!AS57*AS$102</f>
        <v>2393.0178750238601</v>
      </c>
      <c r="AT57" s="48">
        <f>'A(IxI)'!AT57*AT$102</f>
        <v>887.65590052760115</v>
      </c>
      <c r="AU57" s="48">
        <f>'A(IxI)'!AU57*AU$102</f>
        <v>510.69133868083003</v>
      </c>
      <c r="AV57" s="48">
        <f>'A(IxI)'!AV57*AV$102</f>
        <v>6215.2244953751087</v>
      </c>
      <c r="AW57" s="48">
        <f>'A(IxI)'!AW57*AW$102</f>
        <v>1118.2040099822607</v>
      </c>
      <c r="AX57" s="48">
        <f>'A(IxI)'!AX57*AX$102</f>
        <v>3273.9785467218858</v>
      </c>
      <c r="AY57" s="48">
        <f>'A(IxI)'!AY57*AY$102</f>
        <v>7747.4474662215061</v>
      </c>
      <c r="AZ57" s="48">
        <f>'A(IxI)'!AZ57*AZ$102</f>
        <v>31970.057558149645</v>
      </c>
      <c r="BA57" s="48">
        <f>'A(IxI)'!BA57*BA$102</f>
        <v>453.82096056810178</v>
      </c>
      <c r="BB57" s="48">
        <f>'A(IxI)'!BB57*BB$102</f>
        <v>2423.4750937659942</v>
      </c>
      <c r="BC57" s="48">
        <f>'A(IxI)'!BC57*BC$102</f>
        <v>2326.8475918423219</v>
      </c>
      <c r="BD57" s="48">
        <f>'A(IxI)'!BD57*BD$102</f>
        <v>2509.1531720239877</v>
      </c>
      <c r="BE57" s="48">
        <f>'A(IxI)'!BE57*BE$102</f>
        <v>8844.3333840774958</v>
      </c>
      <c r="BF57" s="48">
        <f>'A(IxI)'!BF57*BF$102</f>
        <v>6502.4599083929979</v>
      </c>
      <c r="BG57" s="48">
        <f>'A(IxI)'!BG57*BG$102</f>
        <v>4516.2986197245964</v>
      </c>
      <c r="BH57" s="48">
        <f>'A(IxI)'!BH57*BH$102</f>
        <v>5963.2141144724928</v>
      </c>
      <c r="BI57" s="48">
        <f>'A(IxI)'!BI57*BI$102</f>
        <v>220038.24412517698</v>
      </c>
      <c r="BJ57" s="48">
        <f>'A(IxI)'!BJ57*BJ$102</f>
        <v>2833.7630654705526</v>
      </c>
      <c r="BK57" s="48">
        <f>'A(IxI)'!BK57*BK$102</f>
        <v>14616.46770852625</v>
      </c>
      <c r="BL57" s="48">
        <f>'A(IxI)'!BL57*BL$102</f>
        <v>60.495299106683959</v>
      </c>
      <c r="BM57" s="48">
        <f>'A(IxI)'!BM57*BM$102</f>
        <v>233.76330315745764</v>
      </c>
      <c r="BN57" s="48">
        <f>'A(IxI)'!BN57*BN$102</f>
        <v>3546.8937783404508</v>
      </c>
      <c r="BO57" s="48">
        <f>'A(IxI)'!BO57*BO$102</f>
        <v>395.52290529641493</v>
      </c>
      <c r="BP57" s="48">
        <f>'A(IxI)'!BP57*BP$102</f>
        <v>1662.5016295288913</v>
      </c>
      <c r="BQ57" s="48">
        <f>'A(IxI)'!BQ57*BQ$102</f>
        <v>185.57776746586185</v>
      </c>
      <c r="BR57" s="48">
        <f>'A(IxI)'!BR57*BR$102</f>
        <v>53.964646957140729</v>
      </c>
      <c r="BS57" s="48">
        <f>'A(IxI)'!BS57*BS$102</f>
        <v>225.53800149847908</v>
      </c>
      <c r="BT57" s="48">
        <f>'A(IxI)'!BT57*BT$102</f>
        <v>10711.733069300391</v>
      </c>
      <c r="BU57" s="48">
        <f>'A(IxI)'!BU57*BU$102</f>
        <v>932.68969836659107</v>
      </c>
      <c r="BV57" s="48">
        <f>'A(IxI)'!BV57*BV$102</f>
        <v>2413.138990813356</v>
      </c>
      <c r="BW57" s="48">
        <f>'A(IxI)'!BW57*BW$102</f>
        <v>503.29750746147869</v>
      </c>
      <c r="BX57" s="48">
        <f>'A(IxI)'!BX57*BX$102</f>
        <v>4344.0437279211937</v>
      </c>
      <c r="BY57" s="48">
        <f>'A(IxI)'!BY57*BY$102</f>
        <v>1004.3625198584695</v>
      </c>
      <c r="BZ57" s="48">
        <f>'A(IxI)'!BZ57*BZ$102</f>
        <v>1229.0185993035275</v>
      </c>
      <c r="CA57" s="55">
        <f>'A(IxI)'!CA57*CA$102</f>
        <v>0</v>
      </c>
      <c r="CB57" s="83">
        <f t="shared" si="0"/>
        <v>548615.27148425044</v>
      </c>
      <c r="CC57" s="51">
        <f>'Sim_F(IxI)'!B51</f>
        <v>448834.842127187</v>
      </c>
      <c r="CD57" s="48">
        <f>'Sim_F(IxI)'!C51</f>
        <v>0</v>
      </c>
      <c r="CE57" s="48">
        <f>'Sim_F(IxI)'!D51</f>
        <v>0</v>
      </c>
      <c r="CF57" s="48">
        <f>'Sim_F(IxI)'!E51</f>
        <v>210818.26213551601</v>
      </c>
      <c r="CG57" s="48">
        <f>'Sim_F(IxI)'!F51</f>
        <v>-4570.4738420262902</v>
      </c>
      <c r="CH57" s="82">
        <f>'Sim_F(IxI)'!G51</f>
        <v>36856.098095072601</v>
      </c>
      <c r="CI57" s="93">
        <f t="shared" si="1"/>
        <v>1240553.9999999998</v>
      </c>
      <c r="CJ57" s="127"/>
      <c r="CK57" s="48">
        <f>+'(I-AIxI)-1xSim_F(IxI)'!H50</f>
        <v>1240554.000000004</v>
      </c>
      <c r="CL57" s="48">
        <f t="shared" si="2"/>
        <v>4.1909515857696533E-9</v>
      </c>
      <c r="CM57" s="48"/>
      <c r="CN57" s="247">
        <f t="shared" si="3"/>
        <v>0.55776590822789607</v>
      </c>
      <c r="CO57" s="360">
        <v>0</v>
      </c>
    </row>
    <row r="58" spans="1:93" ht="19.2" x14ac:dyDescent="0.3">
      <c r="A58" s="30"/>
      <c r="B58" s="42" t="s">
        <v>504</v>
      </c>
      <c r="C58" s="43" t="s">
        <v>505</v>
      </c>
      <c r="D58" s="51">
        <f>'A(IxI)'!D58*D$102</f>
        <v>7.0512500036860111</v>
      </c>
      <c r="E58" s="48">
        <f>'A(IxI)'!E58*E$102</f>
        <v>8.4224097034446856</v>
      </c>
      <c r="F58" s="48">
        <f>'A(IxI)'!F58*F$102</f>
        <v>23.302366423618771</v>
      </c>
      <c r="G58" s="48">
        <f>'A(IxI)'!G58*G$102</f>
        <v>2.8840580247340757</v>
      </c>
      <c r="H58" s="48">
        <f>'A(IxI)'!H58*H$102</f>
        <v>73.117380844589562</v>
      </c>
      <c r="I58" s="48">
        <f>'A(IxI)'!I58*I$102</f>
        <v>11.606702061557922</v>
      </c>
      <c r="J58" s="48">
        <f>'A(IxI)'!J58*J$102</f>
        <v>9.2650370875069257</v>
      </c>
      <c r="K58" s="48">
        <f>'A(IxI)'!K58*K$102</f>
        <v>19.162197843577857</v>
      </c>
      <c r="L58" s="48">
        <f>'A(IxI)'!L58*L$102</f>
        <v>13.4350083435386</v>
      </c>
      <c r="M58" s="48">
        <f>'A(IxI)'!M58*M$102</f>
        <v>44.789630086968465</v>
      </c>
      <c r="N58" s="48">
        <f>'A(IxI)'!N58*N$102</f>
        <v>3.3485193191784157</v>
      </c>
      <c r="O58" s="48">
        <f>'A(IxI)'!O58*O$102</f>
        <v>224.96501889460689</v>
      </c>
      <c r="P58" s="48">
        <f>'A(IxI)'!P58*P$102</f>
        <v>40.150094403077958</v>
      </c>
      <c r="Q58" s="48">
        <f>'A(IxI)'!Q58*Q$102</f>
        <v>6.5084447787462807</v>
      </c>
      <c r="R58" s="48">
        <f>'A(IxI)'!R58*R$102</f>
        <v>312.85569633185355</v>
      </c>
      <c r="S58" s="48">
        <f>'A(IxI)'!S58*S$102</f>
        <v>46.335328256236991</v>
      </c>
      <c r="T58" s="48">
        <f>'A(IxI)'!T58*T$102</f>
        <v>92.810706353991392</v>
      </c>
      <c r="U58" s="48">
        <f>'A(IxI)'!U58*U$102</f>
        <v>233.08258930040046</v>
      </c>
      <c r="V58" s="48">
        <f>'A(IxI)'!V58*V$102</f>
        <v>274.22977846463863</v>
      </c>
      <c r="W58" s="48">
        <f>'A(IxI)'!W58*W$102</f>
        <v>78.127799953821324</v>
      </c>
      <c r="X58" s="48">
        <f>'A(IxI)'!X58*X$102</f>
        <v>54.474441339757284</v>
      </c>
      <c r="Y58" s="48">
        <f>'A(IxI)'!Y58*Y$102</f>
        <v>16.989916965276525</v>
      </c>
      <c r="Z58" s="48">
        <f>'A(IxI)'!Z58*Z$102</f>
        <v>97.087787627998338</v>
      </c>
      <c r="AA58" s="48">
        <f>'A(IxI)'!AA58*AA$102</f>
        <v>22.804364368008393</v>
      </c>
      <c r="AB58" s="48">
        <f>'A(IxI)'!AB58*AB$102</f>
        <v>16.467490738005957</v>
      </c>
      <c r="AC58" s="48">
        <f>'A(IxI)'!AC58*AC$102</f>
        <v>8.8823271047134007</v>
      </c>
      <c r="AD58" s="48">
        <f>'A(IxI)'!AD58*AD$102</f>
        <v>11.696109652142114</v>
      </c>
      <c r="AE58" s="48">
        <f>'A(IxI)'!AE58*AE$102</f>
        <v>128.75149466061433</v>
      </c>
      <c r="AF58" s="48">
        <f>'A(IxI)'!AF58*AF$102</f>
        <v>61.742665091590553</v>
      </c>
      <c r="AG58" s="48">
        <f>'A(IxI)'!AG58*AG$102</f>
        <v>9.7006603608726518</v>
      </c>
      <c r="AH58" s="48">
        <f>'A(IxI)'!AH58*AH$102</f>
        <v>35.334190685563712</v>
      </c>
      <c r="AI58" s="48">
        <f>'A(IxI)'!AI58*AI$102</f>
        <v>27.282546384068997</v>
      </c>
      <c r="AJ58" s="48">
        <f>'A(IxI)'!AJ58*AJ$102</f>
        <v>0</v>
      </c>
      <c r="AK58" s="48">
        <f>'A(IxI)'!AK58*AK$102</f>
        <v>40.22809774477566</v>
      </c>
      <c r="AL58" s="48">
        <f>'A(IxI)'!AL58*AL$102</f>
        <v>249.3602776684792</v>
      </c>
      <c r="AM58" s="48">
        <f>'A(IxI)'!AM58*AM$102</f>
        <v>9.7717517547415458</v>
      </c>
      <c r="AN58" s="48">
        <f>'A(IxI)'!AN58*AN$102</f>
        <v>41.78033313191758</v>
      </c>
      <c r="AO58" s="48">
        <f>'A(IxI)'!AO58*AO$102</f>
        <v>55.575924436708455</v>
      </c>
      <c r="AP58" s="48">
        <f>'A(IxI)'!AP58*AP$102</f>
        <v>66.055145883413786</v>
      </c>
      <c r="AQ58" s="48">
        <f>'A(IxI)'!AQ58*AQ$102</f>
        <v>120.81602242915277</v>
      </c>
      <c r="AR58" s="48">
        <f>'A(IxI)'!AR58*AR$102</f>
        <v>28.268257087558414</v>
      </c>
      <c r="AS58" s="48">
        <f>'A(IxI)'!AS58*AS$102</f>
        <v>54.284448147507909</v>
      </c>
      <c r="AT58" s="48">
        <f>'A(IxI)'!AT58*AT$102</f>
        <v>18.214555542713239</v>
      </c>
      <c r="AU58" s="48">
        <f>'A(IxI)'!AU58*AU$102</f>
        <v>8.854076341111222</v>
      </c>
      <c r="AV58" s="48">
        <f>'A(IxI)'!AV58*AV$102</f>
        <v>56.386035509548293</v>
      </c>
      <c r="AW58" s="48">
        <f>'A(IxI)'!AW58*AW$102</f>
        <v>10.509283659626012</v>
      </c>
      <c r="AX58" s="48">
        <f>'A(IxI)'!AX58*AX$102</f>
        <v>36.224017754914456</v>
      </c>
      <c r="AY58" s="48">
        <f>'A(IxI)'!AY58*AY$102</f>
        <v>54.215638757322196</v>
      </c>
      <c r="AZ58" s="48">
        <f>'A(IxI)'!AZ58*AZ$102</f>
        <v>157.73698658287591</v>
      </c>
      <c r="BA58" s="48">
        <f>'A(IxI)'!BA58*BA$102</f>
        <v>23.914578889935978</v>
      </c>
      <c r="BB58" s="48">
        <f>'A(IxI)'!BB58*BB$102</f>
        <v>35.400887934084572</v>
      </c>
      <c r="BC58" s="48">
        <f>'A(IxI)'!BC58*BC$102</f>
        <v>83.573373327332803</v>
      </c>
      <c r="BD58" s="48">
        <f>'A(IxI)'!BD58*BD$102</f>
        <v>1896.1187300812285</v>
      </c>
      <c r="BE58" s="48">
        <f>'A(IxI)'!BE58*BE$102</f>
        <v>87.741659987061169</v>
      </c>
      <c r="BF58" s="48">
        <f>'A(IxI)'!BF58*BF$102</f>
        <v>203.61984502642278</v>
      </c>
      <c r="BG58" s="48">
        <f>'A(IxI)'!BG58*BG$102</f>
        <v>111.4811719593425</v>
      </c>
      <c r="BH58" s="48">
        <f>'A(IxI)'!BH58*BH$102</f>
        <v>214.07411753213358</v>
      </c>
      <c r="BI58" s="48">
        <f>'A(IxI)'!BI58*BI$102</f>
        <v>1729.890317629465</v>
      </c>
      <c r="BJ58" s="48">
        <f>'A(IxI)'!BJ58*BJ$102</f>
        <v>3766.2068020143433</v>
      </c>
      <c r="BK58" s="48">
        <f>'A(IxI)'!BK58*BK$102</f>
        <v>849.72288985651744</v>
      </c>
      <c r="BL58" s="48">
        <f>'A(IxI)'!BL58*BL$102</f>
        <v>87.875295903174916</v>
      </c>
      <c r="BM58" s="48">
        <f>'A(IxI)'!BM58*BM$102</f>
        <v>92.40509157592237</v>
      </c>
      <c r="BN58" s="48">
        <f>'A(IxI)'!BN58*BN$102</f>
        <v>51.439626061218156</v>
      </c>
      <c r="BO58" s="48">
        <f>'A(IxI)'!BO58*BO$102</f>
        <v>881.86105011585346</v>
      </c>
      <c r="BP58" s="48">
        <f>'A(IxI)'!BP58*BP$102</f>
        <v>3491.7337820856364</v>
      </c>
      <c r="BQ58" s="48">
        <f>'A(IxI)'!BQ58*BQ$102</f>
        <v>176.26914292043747</v>
      </c>
      <c r="BR58" s="48">
        <f>'A(IxI)'!BR58*BR$102</f>
        <v>258.49211154718341</v>
      </c>
      <c r="BS58" s="48">
        <f>'A(IxI)'!BS58*BS$102</f>
        <v>2.0709001994959397</v>
      </c>
      <c r="BT58" s="48">
        <f>'A(IxI)'!BT58*BT$102</f>
        <v>7730.8808224663808</v>
      </c>
      <c r="BU58" s="48">
        <f>'A(IxI)'!BU58*BU$102</f>
        <v>5453.6106889647544</v>
      </c>
      <c r="BV58" s="48">
        <f>'A(IxI)'!BV58*BV$102</f>
        <v>937.42380588047206</v>
      </c>
      <c r="BW58" s="48">
        <f>'A(IxI)'!BW58*BW$102</f>
        <v>489.30056470965889</v>
      </c>
      <c r="BX58" s="48">
        <f>'A(IxI)'!BX58*BX$102</f>
        <v>571.75895576952792</v>
      </c>
      <c r="BY58" s="48">
        <f>'A(IxI)'!BY58*BY$102</f>
        <v>691.53995467301127</v>
      </c>
      <c r="BZ58" s="48">
        <f>'A(IxI)'!BZ58*BZ$102</f>
        <v>510.54361991349413</v>
      </c>
      <c r="CA58" s="55">
        <f>'A(IxI)'!CA58*CA$102</f>
        <v>0</v>
      </c>
      <c r="CB58" s="83">
        <f t="shared" si="0"/>
        <v>33453.894650914845</v>
      </c>
      <c r="CC58" s="51">
        <f>'Sim_F(IxI)'!B52</f>
        <v>97689.778603889106</v>
      </c>
      <c r="CD58" s="48">
        <f>'Sim_F(IxI)'!C52</f>
        <v>0</v>
      </c>
      <c r="CE58" s="48">
        <f>'Sim_F(IxI)'!D52</f>
        <v>0</v>
      </c>
      <c r="CF58" s="48">
        <f>'Sim_F(IxI)'!E52</f>
        <v>108176.067336112</v>
      </c>
      <c r="CG58" s="48">
        <f>'Sim_F(IxI)'!F52</f>
        <v>17368.577415662101</v>
      </c>
      <c r="CH58" s="82">
        <f>'Sim_F(IxI)'!G52</f>
        <v>30529.681993422</v>
      </c>
      <c r="CI58" s="93">
        <f t="shared" si="1"/>
        <v>287218.00000000006</v>
      </c>
      <c r="CJ58" s="127"/>
      <c r="CK58" s="48">
        <f>+'(I-AIxI)-1xSim_F(IxI)'!H51</f>
        <v>287218.00000000134</v>
      </c>
      <c r="CL58" s="48">
        <f t="shared" si="2"/>
        <v>1.280568540096283E-9</v>
      </c>
      <c r="CM58" s="48"/>
      <c r="CN58" s="247">
        <f t="shared" si="3"/>
        <v>0.88352437991032995</v>
      </c>
      <c r="CO58" s="360">
        <v>0</v>
      </c>
    </row>
    <row r="59" spans="1:93" ht="19.2" x14ac:dyDescent="0.3">
      <c r="A59" s="30"/>
      <c r="B59" s="42" t="s">
        <v>500</v>
      </c>
      <c r="C59" s="43" t="s">
        <v>501</v>
      </c>
      <c r="D59" s="51">
        <f>'A(IxI)'!D59*D$102</f>
        <v>67.285337288191826</v>
      </c>
      <c r="E59" s="48">
        <f>'A(IxI)'!E59*E$102</f>
        <v>80.01024767473271</v>
      </c>
      <c r="F59" s="48">
        <f>'A(IxI)'!F59*F$102</f>
        <v>219.77850930782773</v>
      </c>
      <c r="G59" s="48">
        <f>'A(IxI)'!G59*G$102</f>
        <v>27.800934584269577</v>
      </c>
      <c r="H59" s="48">
        <f>'A(IxI)'!H59*H$102</f>
        <v>700.06389884817224</v>
      </c>
      <c r="I59" s="48">
        <f>'A(IxI)'!I59*I$102</f>
        <v>110.62429090680291</v>
      </c>
      <c r="J59" s="48">
        <f>'A(IxI)'!J59*J$102</f>
        <v>89.211244589049244</v>
      </c>
      <c r="K59" s="48">
        <f>'A(IxI)'!K59*K$102</f>
        <v>184.4942994779081</v>
      </c>
      <c r="L59" s="48">
        <f>'A(IxI)'!L59*L$102</f>
        <v>126.39566620698812</v>
      </c>
      <c r="M59" s="48">
        <f>'A(IxI)'!M59*M$102</f>
        <v>432.12029677037862</v>
      </c>
      <c r="N59" s="48">
        <f>'A(IxI)'!N59*N$102</f>
        <v>42.149136731148587</v>
      </c>
      <c r="O59" s="48">
        <f>'A(IxI)'!O59*O$102</f>
        <v>2995.5394511899426</v>
      </c>
      <c r="P59" s="48">
        <f>'A(IxI)'!P59*P$102</f>
        <v>356.1761775954933</v>
      </c>
      <c r="Q59" s="48">
        <f>'A(IxI)'!Q59*Q$102</f>
        <v>60.5847466432893</v>
      </c>
      <c r="R59" s="48">
        <f>'A(IxI)'!R59*R$102</f>
        <v>2908.8250266340287</v>
      </c>
      <c r="S59" s="48">
        <f>'A(IxI)'!S59*S$102</f>
        <v>418.8552253756211</v>
      </c>
      <c r="T59" s="48">
        <f>'A(IxI)'!T59*T$102</f>
        <v>877.61508681853536</v>
      </c>
      <c r="U59" s="48">
        <f>'A(IxI)'!U59*U$102</f>
        <v>2244.6085428841557</v>
      </c>
      <c r="V59" s="48">
        <f>'A(IxI)'!V59*V$102</f>
        <v>2661.6337000072836</v>
      </c>
      <c r="W59" s="48">
        <f>'A(IxI)'!W59*W$102</f>
        <v>752.18581232322583</v>
      </c>
      <c r="X59" s="48">
        <f>'A(IxI)'!X59*X$102</f>
        <v>508.88853695766858</v>
      </c>
      <c r="Y59" s="48">
        <f>'A(IxI)'!Y59*Y$102</f>
        <v>159.58487947858961</v>
      </c>
      <c r="Z59" s="48">
        <f>'A(IxI)'!Z59*Z$102</f>
        <v>935.49520875732321</v>
      </c>
      <c r="AA59" s="48">
        <f>'A(IxI)'!AA59*AA$102</f>
        <v>220.4254644135583</v>
      </c>
      <c r="AB59" s="48">
        <f>'A(IxI)'!AB59*AB$102</f>
        <v>155.04250927496085</v>
      </c>
      <c r="AC59" s="48">
        <f>'A(IxI)'!AC59*AC$102</f>
        <v>99.58610890429766</v>
      </c>
      <c r="AD59" s="48">
        <f>'A(IxI)'!AD59*AD$102</f>
        <v>112.35878396538453</v>
      </c>
      <c r="AE59" s="48">
        <f>'A(IxI)'!AE59*AE$102</f>
        <v>1162.6263871381805</v>
      </c>
      <c r="AF59" s="48">
        <f>'A(IxI)'!AF59*AF$102</f>
        <v>554.06417397936866</v>
      </c>
      <c r="AG59" s="48">
        <f>'A(IxI)'!AG59*AG$102</f>
        <v>91.605153876045719</v>
      </c>
      <c r="AH59" s="48">
        <f>'A(IxI)'!AH59*AH$102</f>
        <v>315.92352926179939</v>
      </c>
      <c r="AI59" s="48">
        <f>'A(IxI)'!AI59*AI$102</f>
        <v>216.80960315693252</v>
      </c>
      <c r="AJ59" s="48">
        <f>'A(IxI)'!AJ59*AJ$102</f>
        <v>0</v>
      </c>
      <c r="AK59" s="48">
        <f>'A(IxI)'!AK59*AK$102</f>
        <v>190.83732869431324</v>
      </c>
      <c r="AL59" s="48">
        <f>'A(IxI)'!AL59*AL$102</f>
        <v>839.02646656947104</v>
      </c>
      <c r="AM59" s="48">
        <f>'A(IxI)'!AM59*AM$102</f>
        <v>86.226902653826471</v>
      </c>
      <c r="AN59" s="48">
        <f>'A(IxI)'!AN59*AN$102</f>
        <v>373.22240541743696</v>
      </c>
      <c r="AO59" s="48">
        <f>'A(IxI)'!AO59*AO$102</f>
        <v>502.7122404426002</v>
      </c>
      <c r="AP59" s="48">
        <f>'A(IxI)'!AP59*AP$102</f>
        <v>591.15773700271984</v>
      </c>
      <c r="AQ59" s="48">
        <f>'A(IxI)'!AQ59*AQ$102</f>
        <v>1117.4913454446751</v>
      </c>
      <c r="AR59" s="48">
        <f>'A(IxI)'!AR59*AR$102</f>
        <v>170.49808016431066</v>
      </c>
      <c r="AS59" s="48">
        <f>'A(IxI)'!AS59*AS$102</f>
        <v>282.15949023774749</v>
      </c>
      <c r="AT59" s="48">
        <f>'A(IxI)'!AT59*AT$102</f>
        <v>128.10261368570019</v>
      </c>
      <c r="AU59" s="48">
        <f>'A(IxI)'!AU59*AU$102</f>
        <v>75.729266310365006</v>
      </c>
      <c r="AV59" s="48">
        <f>'A(IxI)'!AV59*AV$102</f>
        <v>462.47702788789769</v>
      </c>
      <c r="AW59" s="48">
        <f>'A(IxI)'!AW59*AW$102</f>
        <v>86.842531738147656</v>
      </c>
      <c r="AX59" s="48">
        <f>'A(IxI)'!AX59*AX$102</f>
        <v>253.73169688592293</v>
      </c>
      <c r="AY59" s="48">
        <f>'A(IxI)'!AY59*AY$102</f>
        <v>449.88048083562683</v>
      </c>
      <c r="AZ59" s="48">
        <f>'A(IxI)'!AZ59*AZ$102</f>
        <v>1364.0192818407606</v>
      </c>
      <c r="BA59" s="48">
        <f>'A(IxI)'!BA59*BA$102</f>
        <v>826.33402512247358</v>
      </c>
      <c r="BB59" s="48">
        <f>'A(IxI)'!BB59*BB$102</f>
        <v>182.9692638536842</v>
      </c>
      <c r="BC59" s="48">
        <f>'A(IxI)'!BC59*BC$102</f>
        <v>151.01542078044983</v>
      </c>
      <c r="BD59" s="48">
        <f>'A(IxI)'!BD59*BD$102</f>
        <v>275.33446771583891</v>
      </c>
      <c r="BE59" s="48">
        <f>'A(IxI)'!BE59*BE$102</f>
        <v>445.2058048787938</v>
      </c>
      <c r="BF59" s="48">
        <f>'A(IxI)'!BF59*BF$102</f>
        <v>458.46293152453842</v>
      </c>
      <c r="BG59" s="48">
        <f>'A(IxI)'!BG59*BG$102</f>
        <v>337.79834065418135</v>
      </c>
      <c r="BH59" s="48">
        <f>'A(IxI)'!BH59*BH$102</f>
        <v>318.35339132488667</v>
      </c>
      <c r="BI59" s="48">
        <f>'A(IxI)'!BI59*BI$102</f>
        <v>23174.15728980086</v>
      </c>
      <c r="BJ59" s="48">
        <f>'A(IxI)'!BJ59*BJ$102</f>
        <v>2564.1969199831665</v>
      </c>
      <c r="BK59" s="48">
        <f>'A(IxI)'!BK59*BK$102</f>
        <v>2846.9809619240723</v>
      </c>
      <c r="BL59" s="48">
        <f>'A(IxI)'!BL59*BL$102</f>
        <v>17.981255887525499</v>
      </c>
      <c r="BM59" s="48">
        <f>'A(IxI)'!BM59*BM$102</f>
        <v>49.141050993916437</v>
      </c>
      <c r="BN59" s="48">
        <f>'A(IxI)'!BN59*BN$102</f>
        <v>486.88011926356194</v>
      </c>
      <c r="BO59" s="48">
        <f>'A(IxI)'!BO59*BO$102</f>
        <v>176.23581158031249</v>
      </c>
      <c r="BP59" s="48">
        <f>'A(IxI)'!BP59*BP$102</f>
        <v>152.2779609786258</v>
      </c>
      <c r="BQ59" s="48">
        <f>'A(IxI)'!BQ59*BQ$102</f>
        <v>83.582545355470216</v>
      </c>
      <c r="BR59" s="48">
        <f>'A(IxI)'!BR59*BR$102</f>
        <v>11.469737133298015</v>
      </c>
      <c r="BS59" s="48">
        <f>'A(IxI)'!BS59*BS$102</f>
        <v>19.979580252179556</v>
      </c>
      <c r="BT59" s="48">
        <f>'A(IxI)'!BT59*BT$102</f>
        <v>726.53921103214225</v>
      </c>
      <c r="BU59" s="48">
        <f>'A(IxI)'!BU59*BU$102</f>
        <v>642.08642014060388</v>
      </c>
      <c r="BV59" s="48">
        <f>'A(IxI)'!BV59*BV$102</f>
        <v>263.29829873175453</v>
      </c>
      <c r="BW59" s="48">
        <f>'A(IxI)'!BW59*BW$102</f>
        <v>185.69849911167</v>
      </c>
      <c r="BX59" s="48">
        <f>'A(IxI)'!BX59*BX$102</f>
        <v>820.24760372694789</v>
      </c>
      <c r="BY59" s="48">
        <f>'A(IxI)'!BY59*BY$102</f>
        <v>675.25653316064211</v>
      </c>
      <c r="BZ59" s="48">
        <f>'A(IxI)'!BZ59*BZ$102</f>
        <v>397.84954871585546</v>
      </c>
      <c r="CA59" s="55">
        <f>'A(IxI)'!CA59*CA$102</f>
        <v>0</v>
      </c>
      <c r="CB59" s="83">
        <f t="shared" si="0"/>
        <v>63151.815860460112</v>
      </c>
      <c r="CC59" s="51">
        <f>'Sim_F(IxI)'!B53</f>
        <v>163056.08914860699</v>
      </c>
      <c r="CD59" s="48">
        <f>'Sim_F(IxI)'!C53</f>
        <v>0</v>
      </c>
      <c r="CE59" s="48">
        <f>'Sim_F(IxI)'!D53</f>
        <v>0</v>
      </c>
      <c r="CF59" s="48">
        <f>'Sim_F(IxI)'!E53</f>
        <v>421362.81296956301</v>
      </c>
      <c r="CG59" s="48">
        <f>'Sim_F(IxI)'!F53</f>
        <v>986.82376434248204</v>
      </c>
      <c r="CH59" s="82">
        <f>'Sim_F(IxI)'!G53</f>
        <v>202156.458257027</v>
      </c>
      <c r="CI59" s="93">
        <f t="shared" si="1"/>
        <v>850713.99999999953</v>
      </c>
      <c r="CJ59" s="127"/>
      <c r="CK59" s="48">
        <f>+'(I-AIxI)-1xSim_F(IxI)'!H52</f>
        <v>850714.00000000105</v>
      </c>
      <c r="CL59" s="48">
        <f t="shared" si="2"/>
        <v>1.5133991837501526E-9</v>
      </c>
      <c r="CM59" s="48"/>
      <c r="CN59" s="247">
        <f t="shared" si="3"/>
        <v>0.92576610252040026</v>
      </c>
      <c r="CO59" s="360">
        <v>0</v>
      </c>
    </row>
    <row r="60" spans="1:93" ht="19.2" x14ac:dyDescent="0.3">
      <c r="A60" s="30"/>
      <c r="B60" s="42" t="s">
        <v>494</v>
      </c>
      <c r="C60" s="43" t="s">
        <v>495</v>
      </c>
      <c r="D60" s="51">
        <f>'A(IxI)'!D60*D$102</f>
        <v>23.501844806547204</v>
      </c>
      <c r="E60" s="48">
        <f>'A(IxI)'!E60*E$102</f>
        <v>32.825769072854534</v>
      </c>
      <c r="F60" s="48">
        <f>'A(IxI)'!F60*F$102</f>
        <v>111.82126287965242</v>
      </c>
      <c r="G60" s="48">
        <f>'A(IxI)'!G60*G$102</f>
        <v>5.9022575986691939</v>
      </c>
      <c r="H60" s="48">
        <f>'A(IxI)'!H60*H$102</f>
        <v>212.54295988223456</v>
      </c>
      <c r="I60" s="48">
        <f>'A(IxI)'!I60*I$102</f>
        <v>40.414703619362122</v>
      </c>
      <c r="J60" s="48">
        <f>'A(IxI)'!J60*J$102</f>
        <v>20.27492358117518</v>
      </c>
      <c r="K60" s="48">
        <f>'A(IxI)'!K60*K$102</f>
        <v>42.128854126674618</v>
      </c>
      <c r="L60" s="48">
        <f>'A(IxI)'!L60*L$102</f>
        <v>68.678682762524261</v>
      </c>
      <c r="M60" s="48">
        <f>'A(IxI)'!M60*M$102</f>
        <v>86.768022546178145</v>
      </c>
      <c r="N60" s="48">
        <f>'A(IxI)'!N60*N$102</f>
        <v>486.18861240387685</v>
      </c>
      <c r="O60" s="48">
        <f>'A(IxI)'!O60*O$102</f>
        <v>3166.4148474852582</v>
      </c>
      <c r="P60" s="48">
        <f>'A(IxI)'!P60*P$102</f>
        <v>491.38519309715468</v>
      </c>
      <c r="Q60" s="48">
        <f>'A(IxI)'!Q60*Q$102</f>
        <v>41.825040132881099</v>
      </c>
      <c r="R60" s="48">
        <f>'A(IxI)'!R60*R$102</f>
        <v>9450.5850570508028</v>
      </c>
      <c r="S60" s="48">
        <f>'A(IxI)'!S60*S$102</f>
        <v>1178.0023547434232</v>
      </c>
      <c r="T60" s="48">
        <f>'A(IxI)'!T60*T$102</f>
        <v>415.43057330770171</v>
      </c>
      <c r="U60" s="48">
        <f>'A(IxI)'!U60*U$102</f>
        <v>1986.1863164313065</v>
      </c>
      <c r="V60" s="48">
        <f>'A(IxI)'!V60*V$102</f>
        <v>1223.005115894784</v>
      </c>
      <c r="W60" s="48">
        <f>'A(IxI)'!W60*W$102</f>
        <v>163.99391095709242</v>
      </c>
      <c r="X60" s="48">
        <f>'A(IxI)'!X60*X$102</f>
        <v>913.87812322201239</v>
      </c>
      <c r="Y60" s="48">
        <f>'A(IxI)'!Y60*Y$102</f>
        <v>84.529637211170737</v>
      </c>
      <c r="Z60" s="48">
        <f>'A(IxI)'!Z60*Z$102</f>
        <v>203.78002999067519</v>
      </c>
      <c r="AA60" s="48">
        <f>'A(IxI)'!AA60*AA$102</f>
        <v>391.97295904715736</v>
      </c>
      <c r="AB60" s="48">
        <f>'A(IxI)'!AB60*AB$102</f>
        <v>82.625852296875053</v>
      </c>
      <c r="AC60" s="48">
        <f>'A(IxI)'!AC60*AC$102</f>
        <v>29.603373058593807</v>
      </c>
      <c r="AD60" s="48">
        <f>'A(IxI)'!AD60*AD$102</f>
        <v>29.046825156417718</v>
      </c>
      <c r="AE60" s="48">
        <f>'A(IxI)'!AE60*AE$102</f>
        <v>1903.3949151845516</v>
      </c>
      <c r="AF60" s="48">
        <f>'A(IxI)'!AF60*AF$102</f>
        <v>1500.9327253511995</v>
      </c>
      <c r="AG60" s="48">
        <f>'A(IxI)'!AG60*AG$102</f>
        <v>45.062280814942824</v>
      </c>
      <c r="AH60" s="48">
        <f>'A(IxI)'!AH60*AH$102</f>
        <v>399.0050170741755</v>
      </c>
      <c r="AI60" s="48">
        <f>'A(IxI)'!AI60*AI$102</f>
        <v>255.936350671599</v>
      </c>
      <c r="AJ60" s="48">
        <f>'A(IxI)'!AJ60*AJ$102</f>
        <v>0</v>
      </c>
      <c r="AK60" s="48">
        <f>'A(IxI)'!AK60*AK$102</f>
        <v>181.21385351309331</v>
      </c>
      <c r="AL60" s="48">
        <f>'A(IxI)'!AL60*AL$102</f>
        <v>1497.6146950647346</v>
      </c>
      <c r="AM60" s="48">
        <f>'A(IxI)'!AM60*AM$102</f>
        <v>75.748610216732828</v>
      </c>
      <c r="AN60" s="48">
        <f>'A(IxI)'!AN60*AN$102</f>
        <v>476.24679906098407</v>
      </c>
      <c r="AO60" s="48">
        <f>'A(IxI)'!AO60*AO$102</f>
        <v>539.78890312497765</v>
      </c>
      <c r="AP60" s="48">
        <f>'A(IxI)'!AP60*AP$102</f>
        <v>128.8942036925732</v>
      </c>
      <c r="AQ60" s="48">
        <f>'A(IxI)'!AQ60*AQ$102</f>
        <v>872.09540518631593</v>
      </c>
      <c r="AR60" s="48">
        <f>'A(IxI)'!AR60*AR$102</f>
        <v>140.67491188134642</v>
      </c>
      <c r="AS60" s="48">
        <f>'A(IxI)'!AS60*AS$102</f>
        <v>190.91156217598194</v>
      </c>
      <c r="AT60" s="48">
        <f>'A(IxI)'!AT60*AT$102</f>
        <v>72.454355012001727</v>
      </c>
      <c r="AU60" s="48">
        <f>'A(IxI)'!AU60*AU$102</f>
        <v>527.65563504369607</v>
      </c>
      <c r="AV60" s="48">
        <f>'A(IxI)'!AV60*AV$102</f>
        <v>485.6164932482601</v>
      </c>
      <c r="AW60" s="48">
        <f>'A(IxI)'!AW60*AW$102</f>
        <v>89.198011904517287</v>
      </c>
      <c r="AX60" s="48">
        <f>'A(IxI)'!AX60*AX$102</f>
        <v>261.47665654041469</v>
      </c>
      <c r="AY60" s="48">
        <f>'A(IxI)'!AY60*AY$102</f>
        <v>761.24649303494971</v>
      </c>
      <c r="AZ60" s="48">
        <f>'A(IxI)'!AZ60*AZ$102</f>
        <v>4375.3963614547065</v>
      </c>
      <c r="BA60" s="48">
        <f>'A(IxI)'!BA60*BA$102</f>
        <v>1021.5191588161082</v>
      </c>
      <c r="BB60" s="48">
        <f>'A(IxI)'!BB60*BB$102</f>
        <v>312.29602100886029</v>
      </c>
      <c r="BC60" s="48">
        <f>'A(IxI)'!BC60*BC$102</f>
        <v>7068.0143458927178</v>
      </c>
      <c r="BD60" s="48">
        <f>'A(IxI)'!BD60*BD$102</f>
        <v>4988.7430085976303</v>
      </c>
      <c r="BE60" s="48">
        <f>'A(IxI)'!BE60*BE$102</f>
        <v>1220.3367022471778</v>
      </c>
      <c r="BF60" s="48">
        <f>'A(IxI)'!BF60*BF$102</f>
        <v>1260.6764857792189</v>
      </c>
      <c r="BG60" s="48">
        <f>'A(IxI)'!BG60*BG$102</f>
        <v>359.50872859371168</v>
      </c>
      <c r="BH60" s="48">
        <f>'A(IxI)'!BH60*BH$102</f>
        <v>452.79004291395358</v>
      </c>
      <c r="BI60" s="48">
        <f>'A(IxI)'!BI60*BI$102</f>
        <v>19520.614472358298</v>
      </c>
      <c r="BJ60" s="48">
        <f>'A(IxI)'!BJ60*BJ$102</f>
        <v>168.14792755079174</v>
      </c>
      <c r="BK60" s="48">
        <f>'A(IxI)'!BK60*BK$102</f>
        <v>1379.8077410603908</v>
      </c>
      <c r="BL60" s="48">
        <f>'A(IxI)'!BL60*BL$102</f>
        <v>4.2092577428177149</v>
      </c>
      <c r="BM60" s="48">
        <f>'A(IxI)'!BM60*BM$102</f>
        <v>18.223830862235356</v>
      </c>
      <c r="BN60" s="48">
        <f>'A(IxI)'!BN60*BN$102</f>
        <v>1602.3128547371198</v>
      </c>
      <c r="BO60" s="48">
        <f>'A(IxI)'!BO60*BO$102</f>
        <v>28.600220915764819</v>
      </c>
      <c r="BP60" s="48">
        <f>'A(IxI)'!BP60*BP$102</f>
        <v>121.54451579144653</v>
      </c>
      <c r="BQ60" s="48">
        <f>'A(IxI)'!BQ60*BQ$102</f>
        <v>18.78279516312266</v>
      </c>
      <c r="BR60" s="48">
        <f>'A(IxI)'!BR60*BR$102</f>
        <v>4.3286762135095715</v>
      </c>
      <c r="BS60" s="48">
        <f>'A(IxI)'!BS60*BS$102</f>
        <v>4.0118195852889702</v>
      </c>
      <c r="BT60" s="48">
        <f>'A(IxI)'!BT60*BT$102</f>
        <v>704.96036856865226</v>
      </c>
      <c r="BU60" s="48">
        <f>'A(IxI)'!BU60*BU$102</f>
        <v>67.048425569076187</v>
      </c>
      <c r="BV60" s="48">
        <f>'A(IxI)'!BV60*BV$102</f>
        <v>138.35199332415053</v>
      </c>
      <c r="BW60" s="48">
        <f>'A(IxI)'!BW60*BW$102</f>
        <v>27.555759296101886</v>
      </c>
      <c r="BX60" s="48">
        <f>'A(IxI)'!BX60*BX$102</f>
        <v>358.33259359527477</v>
      </c>
      <c r="BY60" s="48">
        <f>'A(IxI)'!BY60*BY$102</f>
        <v>116.09013369506299</v>
      </c>
      <c r="BZ60" s="48">
        <f>'A(IxI)'!BZ60*BZ$102</f>
        <v>68.132220846828162</v>
      </c>
      <c r="CA60" s="55">
        <f>'A(IxI)'!CA60*CA$102</f>
        <v>0</v>
      </c>
      <c r="CB60" s="83">
        <f t="shared" si="0"/>
        <v>76798.817442340092</v>
      </c>
      <c r="CC60" s="51">
        <f>'Sim_F(IxI)'!B54</f>
        <v>39733.200915208901</v>
      </c>
      <c r="CD60" s="48">
        <f>'Sim_F(IxI)'!C54</f>
        <v>0</v>
      </c>
      <c r="CE60" s="48">
        <f>'Sim_F(IxI)'!D54</f>
        <v>0</v>
      </c>
      <c r="CF60" s="48">
        <f>'Sim_F(IxI)'!E54</f>
        <v>93318.000872664095</v>
      </c>
      <c r="CG60" s="48">
        <f>'Sim_F(IxI)'!F54</f>
        <v>11211.960881643299</v>
      </c>
      <c r="CH60" s="82">
        <f>'Sim_F(IxI)'!G54</f>
        <v>61987.019888143601</v>
      </c>
      <c r="CI60" s="93">
        <f t="shared" si="1"/>
        <v>283048.99999999994</v>
      </c>
      <c r="CJ60" s="127"/>
      <c r="CK60" s="48">
        <f>+'(I-AIxI)-1xSim_F(IxI)'!H53</f>
        <v>283049.00000000076</v>
      </c>
      <c r="CL60" s="48">
        <f t="shared" si="2"/>
        <v>8.149072527885437E-10</v>
      </c>
      <c r="CM60" s="48"/>
      <c r="CN60" s="247">
        <f t="shared" si="3"/>
        <v>0.72867306564467615</v>
      </c>
      <c r="CO60" s="360">
        <v>0</v>
      </c>
    </row>
    <row r="61" spans="1:93" ht="19.2" x14ac:dyDescent="0.3">
      <c r="A61" s="30"/>
      <c r="B61" s="42" t="s">
        <v>514</v>
      </c>
      <c r="C61" s="43" t="s">
        <v>515</v>
      </c>
      <c r="D61" s="51">
        <f>'A(IxI)'!D61*D$102</f>
        <v>40.615621853430163</v>
      </c>
      <c r="E61" s="48">
        <f>'A(IxI)'!E61*E$102</f>
        <v>47.933408488656653</v>
      </c>
      <c r="F61" s="48">
        <f>'A(IxI)'!F61*F$102</f>
        <v>130.05470748170438</v>
      </c>
      <c r="G61" s="48">
        <f>'A(IxI)'!G61*G$102</f>
        <v>17.065166798046487</v>
      </c>
      <c r="H61" s="48">
        <f>'A(IxI)'!H61*H$102</f>
        <v>424.96306347677012</v>
      </c>
      <c r="I61" s="48">
        <f>'A(IxI)'!I61*I$102</f>
        <v>66.644221875806849</v>
      </c>
      <c r="J61" s="48">
        <f>'A(IxI)'!J61*J$102</f>
        <v>54.661497146192772</v>
      </c>
      <c r="K61" s="48">
        <f>'A(IxI)'!K61*K$102</f>
        <v>113.02848673524859</v>
      </c>
      <c r="L61" s="48">
        <f>'A(IxI)'!L61*L$102</f>
        <v>74.469645345645191</v>
      </c>
      <c r="M61" s="48">
        <f>'A(IxI)'!M61*M$102</f>
        <v>265.62061409338418</v>
      </c>
      <c r="N61" s="48">
        <f>'A(IxI)'!N61*N$102</f>
        <v>34.36559769989519</v>
      </c>
      <c r="O61" s="48">
        <f>'A(IxI)'!O61*O$102</f>
        <v>1759.9379039017319</v>
      </c>
      <c r="P61" s="48">
        <f>'A(IxI)'!P61*P$102</f>
        <v>14516.517022783524</v>
      </c>
      <c r="Q61" s="48">
        <f>'A(IxI)'!Q61*Q$102</f>
        <v>35.052478314942221</v>
      </c>
      <c r="R61" s="48">
        <f>'A(IxI)'!R61*R$102</f>
        <v>2388.9135844670714</v>
      </c>
      <c r="S61" s="48">
        <f>'A(IxI)'!S61*S$102</f>
        <v>300.54897656866194</v>
      </c>
      <c r="T61" s="48">
        <f>'A(IxI)'!T61*T$102</f>
        <v>521.64737760583023</v>
      </c>
      <c r="U61" s="48">
        <f>'A(IxI)'!U61*U$102</f>
        <v>1065.780812612496</v>
      </c>
      <c r="V61" s="48">
        <f>'A(IxI)'!V61*V$102</f>
        <v>1674.5759801616202</v>
      </c>
      <c r="W61" s="48">
        <f>'A(IxI)'!W61*W$102</f>
        <v>461.37703671077679</v>
      </c>
      <c r="X61" s="48">
        <f>'A(IxI)'!X61*X$102</f>
        <v>326.96915616172072</v>
      </c>
      <c r="Y61" s="48">
        <f>'A(IxI)'!Y61*Y$102</f>
        <v>94.172643965656775</v>
      </c>
      <c r="Z61" s="48">
        <f>'A(IxI)'!Z61*Z$102</f>
        <v>573.85396903111382</v>
      </c>
      <c r="AA61" s="48">
        <f>'A(IxI)'!AA61*AA$102</f>
        <v>145.39612394451368</v>
      </c>
      <c r="AB61" s="48">
        <f>'A(IxI)'!AB61*AB$102</f>
        <v>91.468291663290984</v>
      </c>
      <c r="AC61" s="48">
        <f>'A(IxI)'!AC61*AC$102</f>
        <v>50.896638375042741</v>
      </c>
      <c r="AD61" s="48">
        <f>'A(IxI)'!AD61*AD$102</f>
        <v>68.582958028726551</v>
      </c>
      <c r="AE61" s="48">
        <f>'A(IxI)'!AE61*AE$102</f>
        <v>737.04295221884297</v>
      </c>
      <c r="AF61" s="48">
        <f>'A(IxI)'!AF61*AF$102</f>
        <v>420.21654594854721</v>
      </c>
      <c r="AG61" s="48">
        <f>'A(IxI)'!AG61*AG$102</f>
        <v>54.322778653877464</v>
      </c>
      <c r="AH61" s="48">
        <f>'A(IxI)'!AH61*AH$102</f>
        <v>169.20404972334541</v>
      </c>
      <c r="AI61" s="48">
        <f>'A(IxI)'!AI61*AI$102</f>
        <v>116.44605236563632</v>
      </c>
      <c r="AJ61" s="48">
        <f>'A(IxI)'!AJ61*AJ$102</f>
        <v>0</v>
      </c>
      <c r="AK61" s="48">
        <f>'A(IxI)'!AK61*AK$102</f>
        <v>100.52578922018692</v>
      </c>
      <c r="AL61" s="48">
        <f>'A(IxI)'!AL61*AL$102</f>
        <v>395.26100130489669</v>
      </c>
      <c r="AM61" s="48">
        <f>'A(IxI)'!AM61*AM$102</f>
        <v>48.529339732721212</v>
      </c>
      <c r="AN61" s="48">
        <f>'A(IxI)'!AN61*AN$102</f>
        <v>199.52947034860546</v>
      </c>
      <c r="AO61" s="48">
        <f>'A(IxI)'!AO61*AO$102</f>
        <v>276.30314805204631</v>
      </c>
      <c r="AP61" s="48">
        <f>'A(IxI)'!AP61*AP$102</f>
        <v>78.35292120380393</v>
      </c>
      <c r="AQ61" s="48">
        <f>'A(IxI)'!AQ61*AQ$102</f>
        <v>20447.083334846571</v>
      </c>
      <c r="AR61" s="48">
        <f>'A(IxI)'!AR61*AR$102</f>
        <v>93.775073944556368</v>
      </c>
      <c r="AS61" s="48">
        <f>'A(IxI)'!AS61*AS$102</f>
        <v>155.82638317788061</v>
      </c>
      <c r="AT61" s="48">
        <f>'A(IxI)'!AT61*AT$102</f>
        <v>73.811231364306167</v>
      </c>
      <c r="AU61" s="48">
        <f>'A(IxI)'!AU61*AU$102</f>
        <v>48.088728902144581</v>
      </c>
      <c r="AV61" s="48">
        <f>'A(IxI)'!AV61*AV$102</f>
        <v>253.31058467834811</v>
      </c>
      <c r="AW61" s="48">
        <f>'A(IxI)'!AW61*AW$102</f>
        <v>47.73417212721921</v>
      </c>
      <c r="AX61" s="48">
        <f>'A(IxI)'!AX61*AX$102</f>
        <v>137.65388544557709</v>
      </c>
      <c r="AY61" s="48">
        <f>'A(IxI)'!AY61*AY$102</f>
        <v>242.67734703297367</v>
      </c>
      <c r="AZ61" s="48">
        <f>'A(IxI)'!AZ61*AZ$102</f>
        <v>744.28410105069747</v>
      </c>
      <c r="BA61" s="48">
        <f>'A(IxI)'!BA61*BA$102</f>
        <v>59.135636225907</v>
      </c>
      <c r="BB61" s="48">
        <f>'A(IxI)'!BB61*BB$102</f>
        <v>100.19421582487415</v>
      </c>
      <c r="BC61" s="48">
        <f>'A(IxI)'!BC61*BC$102</f>
        <v>309.27157356914495</v>
      </c>
      <c r="BD61" s="48">
        <f>'A(IxI)'!BD61*BD$102</f>
        <v>4526.04172417892</v>
      </c>
      <c r="BE61" s="48">
        <f>'A(IxI)'!BE61*BE$102</f>
        <v>609.51359717534831</v>
      </c>
      <c r="BF61" s="48">
        <f>'A(IxI)'!BF61*BF$102</f>
        <v>227.9757137770936</v>
      </c>
      <c r="BG61" s="48">
        <f>'A(IxI)'!BG61*BG$102</f>
        <v>203.87113133692014</v>
      </c>
      <c r="BH61" s="48">
        <f>'A(IxI)'!BH61*BH$102</f>
        <v>547.44746209303219</v>
      </c>
      <c r="BI61" s="48">
        <f>'A(IxI)'!BI61*BI$102</f>
        <v>6326.6096865557156</v>
      </c>
      <c r="BJ61" s="48">
        <f>'A(IxI)'!BJ61*BJ$102</f>
        <v>1294.8846407400374</v>
      </c>
      <c r="BK61" s="48">
        <f>'A(IxI)'!BK61*BK$102</f>
        <v>21490.132008775148</v>
      </c>
      <c r="BL61" s="48">
        <f>'A(IxI)'!BL61*BL$102</f>
        <v>10.578739044898528</v>
      </c>
      <c r="BM61" s="48">
        <f>'A(IxI)'!BM61*BM$102</f>
        <v>29.571383944929988</v>
      </c>
      <c r="BN61" s="48">
        <f>'A(IxI)'!BN61*BN$102</f>
        <v>326.89290980141914</v>
      </c>
      <c r="BO61" s="48">
        <f>'A(IxI)'!BO61*BO$102</f>
        <v>77.764946025666774</v>
      </c>
      <c r="BP61" s="48">
        <f>'A(IxI)'!BP61*BP$102</f>
        <v>222.3014582204728</v>
      </c>
      <c r="BQ61" s="48">
        <f>'A(IxI)'!BQ61*BQ$102</f>
        <v>76.936280221505314</v>
      </c>
      <c r="BR61" s="48">
        <f>'A(IxI)'!BR61*BR$102</f>
        <v>19.931372598130491</v>
      </c>
      <c r="BS61" s="48">
        <f>'A(IxI)'!BS61*BS$102</f>
        <v>12.281275412369736</v>
      </c>
      <c r="BT61" s="48">
        <f>'A(IxI)'!BT61*BT$102</f>
        <v>277.12241055508156</v>
      </c>
      <c r="BU61" s="48">
        <f>'A(IxI)'!BU61*BU$102</f>
        <v>158.68476469373027</v>
      </c>
      <c r="BV61" s="48">
        <f>'A(IxI)'!BV61*BV$102</f>
        <v>233.15300431659358</v>
      </c>
      <c r="BW61" s="48">
        <f>'A(IxI)'!BW61*BW$102</f>
        <v>423.214138122328</v>
      </c>
      <c r="BX61" s="48">
        <f>'A(IxI)'!BX61*BX$102</f>
        <v>302.99036966527478</v>
      </c>
      <c r="BY61" s="48">
        <f>'A(IxI)'!BY61*BY$102</f>
        <v>274.76166363498015</v>
      </c>
      <c r="BZ61" s="48">
        <f>'A(IxI)'!BZ61*BZ$102</f>
        <v>418.00965790724473</v>
      </c>
      <c r="CA61" s="55">
        <f>'A(IxI)'!CA61*CA$102</f>
        <v>0</v>
      </c>
      <c r="CB61" s="83">
        <f t="shared" si="0"/>
        <v>88744.363641051066</v>
      </c>
      <c r="CC61" s="51">
        <f>'Sim_F(IxI)'!B55</f>
        <v>307540.71453213901</v>
      </c>
      <c r="CD61" s="48">
        <f>'Sim_F(IxI)'!C55</f>
        <v>0</v>
      </c>
      <c r="CE61" s="48">
        <f>'Sim_F(IxI)'!D55</f>
        <v>0</v>
      </c>
      <c r="CF61" s="48">
        <f>'Sim_F(IxI)'!E55</f>
        <v>198371.81074528099</v>
      </c>
      <c r="CG61" s="48">
        <f>'Sim_F(IxI)'!F55</f>
        <v>98430.922180970199</v>
      </c>
      <c r="CH61" s="82">
        <f>'Sim_F(IxI)'!G55</f>
        <v>78785.188900558802</v>
      </c>
      <c r="CI61" s="93">
        <f t="shared" si="1"/>
        <v>771873</v>
      </c>
      <c r="CJ61" s="127"/>
      <c r="CK61" s="48">
        <f>+'(I-AIxI)-1xSim_F(IxI)'!H54</f>
        <v>771873.00000000256</v>
      </c>
      <c r="CL61" s="48">
        <f t="shared" si="2"/>
        <v>2.5611370801925659E-9</v>
      </c>
      <c r="CM61" s="48"/>
      <c r="CN61" s="247">
        <f t="shared" si="3"/>
        <v>0.88502724717531112</v>
      </c>
      <c r="CO61" s="360">
        <v>0</v>
      </c>
    </row>
    <row r="62" spans="1:93" ht="19.2" x14ac:dyDescent="0.3">
      <c r="A62" s="30"/>
      <c r="B62" s="42" t="s">
        <v>464</v>
      </c>
      <c r="C62" s="43" t="s">
        <v>465</v>
      </c>
      <c r="D62" s="51">
        <f>'A(IxI)'!D62*D$102</f>
        <v>30.946348331623071</v>
      </c>
      <c r="E62" s="48">
        <f>'A(IxI)'!E62*E$102</f>
        <v>37.014354476918555</v>
      </c>
      <c r="F62" s="48">
        <f>'A(IxI)'!F62*F$102</f>
        <v>102.63018719898608</v>
      </c>
      <c r="G62" s="48">
        <f>'A(IxI)'!G62*G$102</f>
        <v>12.618226516047695</v>
      </c>
      <c r="H62" s="48">
        <f>'A(IxI)'!H62*H$102</f>
        <v>320.5660758156734</v>
      </c>
      <c r="I62" s="48">
        <f>'A(IxI)'!I62*I$102</f>
        <v>50.957499598847711</v>
      </c>
      <c r="J62" s="48">
        <f>'A(IxI)'!J62*J$102</f>
        <v>40.549956759621807</v>
      </c>
      <c r="K62" s="48">
        <f>'A(IxI)'!K62*K$102</f>
        <v>83.868577221049492</v>
      </c>
      <c r="L62" s="48">
        <f>'A(IxI)'!L62*L$102</f>
        <v>59.216082075771766</v>
      </c>
      <c r="M62" s="48">
        <f>'A(IxI)'!M62*M$102</f>
        <v>195.9101892709306</v>
      </c>
      <c r="N62" s="48">
        <f>'A(IxI)'!N62*N$102</f>
        <v>12.407642556787836</v>
      </c>
      <c r="O62" s="48">
        <f>'A(IxI)'!O62*O$102</f>
        <v>962.52968619531146</v>
      </c>
      <c r="P62" s="48">
        <f>'A(IxI)'!P62*P$102</f>
        <v>221.00497314430152</v>
      </c>
      <c r="Q62" s="48">
        <f>'A(IxI)'!Q62*Q$102</f>
        <v>29.474085987411481</v>
      </c>
      <c r="R62" s="48">
        <f>'A(IxI)'!R62*R$102</f>
        <v>1395.5328097977081</v>
      </c>
      <c r="S62" s="48">
        <f>'A(IxI)'!S62*S$102</f>
        <v>207.39093886430746</v>
      </c>
      <c r="T62" s="48">
        <f>'A(IxI)'!T62*T$102</f>
        <v>408.44772921156277</v>
      </c>
      <c r="U62" s="48">
        <f>'A(IxI)'!U62*U$102</f>
        <v>794.80694814065589</v>
      </c>
      <c r="V62" s="48">
        <f>'A(IxI)'!V62*V$102</f>
        <v>1199.6052653327158</v>
      </c>
      <c r="W62" s="48">
        <f>'A(IxI)'!W62*W$102</f>
        <v>341.57623238645056</v>
      </c>
      <c r="X62" s="48">
        <f>'A(IxI)'!X62*X$102</f>
        <v>234.0942264332682</v>
      </c>
      <c r="Y62" s="48">
        <f>'A(IxI)'!Y62*Y$102</f>
        <v>74.658901106015605</v>
      </c>
      <c r="Z62" s="48">
        <f>'A(IxI)'!Z62*Z$102</f>
        <v>424.82882068777457</v>
      </c>
      <c r="AA62" s="48">
        <f>'A(IxI)'!AA62*AA$102</f>
        <v>99.915589637768193</v>
      </c>
      <c r="AB62" s="48">
        <f>'A(IxI)'!AB62*AB$102</f>
        <v>72.565589935175296</v>
      </c>
      <c r="AC62" s="48">
        <f>'A(IxI)'!AC62*AC$102</f>
        <v>38.791817508350142</v>
      </c>
      <c r="AD62" s="48">
        <f>'A(IxI)'!AD62*AD$102</f>
        <v>51.226466040575339</v>
      </c>
      <c r="AE62" s="48">
        <f>'A(IxI)'!AE62*AE$102</f>
        <v>535.40656436500444</v>
      </c>
      <c r="AF62" s="48">
        <f>'A(IxI)'!AF62*AF$102</f>
        <v>266.03071733087017</v>
      </c>
      <c r="AG62" s="48">
        <f>'A(IxI)'!AG62*AG$102</f>
        <v>42.708694757372307</v>
      </c>
      <c r="AH62" s="48">
        <f>'A(IxI)'!AH62*AH$102</f>
        <v>158.04924389887302</v>
      </c>
      <c r="AI62" s="48">
        <f>'A(IxI)'!AI62*AI$102</f>
        <v>106.96366330050091</v>
      </c>
      <c r="AJ62" s="48">
        <f>'A(IxI)'!AJ62*AJ$102</f>
        <v>0</v>
      </c>
      <c r="AK62" s="48">
        <f>'A(IxI)'!AK62*AK$102</f>
        <v>88.492675541356178</v>
      </c>
      <c r="AL62" s="48">
        <f>'A(IxI)'!AL62*AL$102</f>
        <v>392.71868161840672</v>
      </c>
      <c r="AM62" s="48">
        <f>'A(IxI)'!AM62*AM$102</f>
        <v>41.587205356246741</v>
      </c>
      <c r="AN62" s="48">
        <f>'A(IxI)'!AN62*AN$102</f>
        <v>186.9298102826308</v>
      </c>
      <c r="AO62" s="48">
        <f>'A(IxI)'!AO62*AO$102</f>
        <v>247.27552165328757</v>
      </c>
      <c r="AP62" s="48">
        <f>'A(IxI)'!AP62*AP$102</f>
        <v>67.695930575605132</v>
      </c>
      <c r="AQ62" s="48">
        <f>'A(IxI)'!AQ62*AQ$102</f>
        <v>597.80838983930903</v>
      </c>
      <c r="AR62" s="48">
        <f>'A(IxI)'!AR62*AR$102</f>
        <v>79.807439009581699</v>
      </c>
      <c r="AS62" s="48">
        <f>'A(IxI)'!AS62*AS$102</f>
        <v>128.46957788719189</v>
      </c>
      <c r="AT62" s="48">
        <f>'A(IxI)'!AT62*AT$102</f>
        <v>59.115517206898794</v>
      </c>
      <c r="AU62" s="48">
        <f>'A(IxI)'!AU62*AU$102</f>
        <v>25.378013248949379</v>
      </c>
      <c r="AV62" s="48">
        <f>'A(IxI)'!AV62*AV$102</f>
        <v>225.80212855790336</v>
      </c>
      <c r="AW62" s="48">
        <f>'A(IxI)'!AW62*AW$102</f>
        <v>42.326783837927138</v>
      </c>
      <c r="AX62" s="48">
        <f>'A(IxI)'!AX62*AX$102</f>
        <v>122.47029401795929</v>
      </c>
      <c r="AY62" s="48">
        <f>'A(IxI)'!AY62*AY$102</f>
        <v>225.33046578178858</v>
      </c>
      <c r="AZ62" s="48">
        <f>'A(IxI)'!AZ62*AZ$102</f>
        <v>708.49430011833397</v>
      </c>
      <c r="BA62" s="48">
        <f>'A(IxI)'!BA62*BA$102</f>
        <v>19.743595743909509</v>
      </c>
      <c r="BB62" s="48">
        <f>'A(IxI)'!BB62*BB$102</f>
        <v>86.061761711797331</v>
      </c>
      <c r="BC62" s="48">
        <f>'A(IxI)'!BC62*BC$102</f>
        <v>57.131390818243311</v>
      </c>
      <c r="BD62" s="48">
        <f>'A(IxI)'!BD62*BD$102</f>
        <v>6626.3609262735699</v>
      </c>
      <c r="BE62" s="48">
        <f>'A(IxI)'!BE62*BE$102</f>
        <v>12922.242619508534</v>
      </c>
      <c r="BF62" s="48">
        <f>'A(IxI)'!BF62*BF$102</f>
        <v>189.93710019426288</v>
      </c>
      <c r="BG62" s="48">
        <f>'A(IxI)'!BG62*BG$102</f>
        <v>165.64289859885696</v>
      </c>
      <c r="BH62" s="48">
        <f>'A(IxI)'!BH62*BH$102</f>
        <v>156.50446816553895</v>
      </c>
      <c r="BI62" s="48">
        <f>'A(IxI)'!BI62*BI$102</f>
        <v>23181.289536670811</v>
      </c>
      <c r="BJ62" s="48">
        <f>'A(IxI)'!BJ62*BJ$102</f>
        <v>27751.118156861889</v>
      </c>
      <c r="BK62" s="48">
        <f>'A(IxI)'!BK62*BK$102</f>
        <v>1316.3787459458727</v>
      </c>
      <c r="BL62" s="48">
        <f>'A(IxI)'!BL62*BL$102</f>
        <v>7.8431946614527792</v>
      </c>
      <c r="BM62" s="48">
        <f>'A(IxI)'!BM62*BM$102</f>
        <v>22.606225761191073</v>
      </c>
      <c r="BN62" s="48">
        <f>'A(IxI)'!BN62*BN$102</f>
        <v>227.19945393961024</v>
      </c>
      <c r="BO62" s="48">
        <f>'A(IxI)'!BO62*BO$102</f>
        <v>57.356035210339023</v>
      </c>
      <c r="BP62" s="48">
        <f>'A(IxI)'!BP62*BP$102</f>
        <v>4965.3131907029474</v>
      </c>
      <c r="BQ62" s="48">
        <f>'A(IxI)'!BQ62*BQ$102</f>
        <v>914.08244875407036</v>
      </c>
      <c r="BR62" s="48">
        <f>'A(IxI)'!BR62*BR$102</f>
        <v>480.19459552765812</v>
      </c>
      <c r="BS62" s="48">
        <f>'A(IxI)'!BS62*BS$102</f>
        <v>9.0581335290486766</v>
      </c>
      <c r="BT62" s="48">
        <f>'A(IxI)'!BT62*BT$102</f>
        <v>261.01885927849821</v>
      </c>
      <c r="BU62" s="48">
        <f>'A(IxI)'!BU62*BU$102</f>
        <v>978.73681813096948</v>
      </c>
      <c r="BV62" s="48">
        <f>'A(IxI)'!BV62*BV$102</f>
        <v>97.318723245038044</v>
      </c>
      <c r="BW62" s="48">
        <f>'A(IxI)'!BW62*BW$102</f>
        <v>11786.409524309303</v>
      </c>
      <c r="BX62" s="48">
        <f>'A(IxI)'!BX62*BX$102</f>
        <v>200.97722801268148</v>
      </c>
      <c r="BY62" s="48">
        <f>'A(IxI)'!BY62*BY$102</f>
        <v>972.06008346035605</v>
      </c>
      <c r="BZ62" s="48">
        <f>'A(IxI)'!BZ62*BZ$102</f>
        <v>74.606510081284497</v>
      </c>
      <c r="CA62" s="55">
        <f>'A(IxI)'!CA62*CA$102</f>
        <v>0</v>
      </c>
      <c r="CB62" s="83">
        <f t="shared" si="0"/>
        <v>105379.18906351534</v>
      </c>
      <c r="CC62" s="51">
        <f>'Sim_F(IxI)'!B56</f>
        <v>481364.58445342601</v>
      </c>
      <c r="CD62" s="48">
        <f>'Sim_F(IxI)'!C56</f>
        <v>0</v>
      </c>
      <c r="CE62" s="48">
        <f>'Sim_F(IxI)'!D56</f>
        <v>0</v>
      </c>
      <c r="CF62" s="48">
        <f>'Sim_F(IxI)'!E56</f>
        <v>136034.19861659501</v>
      </c>
      <c r="CG62" s="48">
        <f>'Sim_F(IxI)'!F56</f>
        <v>-4423.7079718326804</v>
      </c>
      <c r="CH62" s="82">
        <f>'Sim_F(IxI)'!G56</f>
        <v>19189.735838296099</v>
      </c>
      <c r="CI62" s="93">
        <f t="shared" si="1"/>
        <v>737543.99999999977</v>
      </c>
      <c r="CJ62" s="127"/>
      <c r="CK62" s="48">
        <f>+'(I-AIxI)-1xSim_F(IxI)'!H55</f>
        <v>737544.00000000128</v>
      </c>
      <c r="CL62" s="48">
        <f t="shared" si="2"/>
        <v>1.5133991837501526E-9</v>
      </c>
      <c r="CM62" s="48"/>
      <c r="CN62" s="247">
        <f t="shared" si="3"/>
        <v>0.85712148825898482</v>
      </c>
      <c r="CO62" s="360">
        <v>0</v>
      </c>
    </row>
    <row r="63" spans="1:93" ht="19.2" x14ac:dyDescent="0.3">
      <c r="A63" s="30"/>
      <c r="B63" s="42" t="s">
        <v>468</v>
      </c>
      <c r="C63" s="43" t="s">
        <v>469</v>
      </c>
      <c r="D63" s="51">
        <f>'A(IxI)'!D63*D$102</f>
        <v>759.95784429192815</v>
      </c>
      <c r="E63" s="48">
        <f>'A(IxI)'!E63*E$102</f>
        <v>823.7911984653166</v>
      </c>
      <c r="F63" s="48">
        <f>'A(IxI)'!F63*F$102</f>
        <v>2138.0658040886888</v>
      </c>
      <c r="G63" s="48">
        <f>'A(IxI)'!G63*G$102</f>
        <v>324.67870310862315</v>
      </c>
      <c r="H63" s="48">
        <f>'A(IxI)'!H63*H$102</f>
        <v>8617.3922025728061</v>
      </c>
      <c r="I63" s="48">
        <f>'A(IxI)'!I63*I$102</f>
        <v>1463.0470759370285</v>
      </c>
      <c r="J63" s="48">
        <f>'A(IxI)'!J63*J$102</f>
        <v>1004.4676548115973</v>
      </c>
      <c r="K63" s="48">
        <f>'A(IxI)'!K63*K$102</f>
        <v>2087.6400111833927</v>
      </c>
      <c r="L63" s="48">
        <f>'A(IxI)'!L63*L$102</f>
        <v>1197.2365306631571</v>
      </c>
      <c r="M63" s="48">
        <f>'A(IxI)'!M63*M$102</f>
        <v>4985.6900901245463</v>
      </c>
      <c r="N63" s="48">
        <f>'A(IxI)'!N63*N$102</f>
        <v>312.47589074966913</v>
      </c>
      <c r="O63" s="48">
        <f>'A(IxI)'!O63*O$102</f>
        <v>21007.454590107147</v>
      </c>
      <c r="P63" s="48">
        <f>'A(IxI)'!P63*P$102</f>
        <v>1438.4629353168236</v>
      </c>
      <c r="Q63" s="48">
        <f>'A(IxI)'!Q63*Q$102</f>
        <v>501.15351901537485</v>
      </c>
      <c r="R63" s="48">
        <f>'A(IxI)'!R63*R$102</f>
        <v>2425.4470842073833</v>
      </c>
      <c r="S63" s="48">
        <f>'A(IxI)'!S63*S$102</f>
        <v>298.0636615353751</v>
      </c>
      <c r="T63" s="48">
        <f>'A(IxI)'!T63*T$102</f>
        <v>8516.2052967931722</v>
      </c>
      <c r="U63" s="48">
        <f>'A(IxI)'!U63*U$102</f>
        <v>12545.585300601913</v>
      </c>
      <c r="V63" s="48">
        <f>'A(IxI)'!V63*V$102</f>
        <v>29863.283788439818</v>
      </c>
      <c r="W63" s="48">
        <f>'A(IxI)'!W63*W$102</f>
        <v>8488.5730672847621</v>
      </c>
      <c r="X63" s="48">
        <f>'A(IxI)'!X63*X$102</f>
        <v>5301.4996124922654</v>
      </c>
      <c r="Y63" s="48">
        <f>'A(IxI)'!Y63*Y$102</f>
        <v>1519.1082430400465</v>
      </c>
      <c r="Z63" s="48">
        <f>'A(IxI)'!Z63*Z$102</f>
        <v>10547.607867301978</v>
      </c>
      <c r="AA63" s="48">
        <f>'A(IxI)'!AA63*AA$102</f>
        <v>2390.2279183963242</v>
      </c>
      <c r="AB63" s="48">
        <f>'A(IxI)'!AB63*AB$102</f>
        <v>1488.0548251606137</v>
      </c>
      <c r="AC63" s="48">
        <f>'A(IxI)'!AC63*AC$102</f>
        <v>908.3843410301273</v>
      </c>
      <c r="AD63" s="48">
        <f>'A(IxI)'!AD63*AD$102</f>
        <v>1238.3823507435902</v>
      </c>
      <c r="AE63" s="48">
        <f>'A(IxI)'!AE63*AE$102</f>
        <v>11405.491377010136</v>
      </c>
      <c r="AF63" s="48">
        <f>'A(IxI)'!AF63*AF$102</f>
        <v>3881.9627484948701</v>
      </c>
      <c r="AG63" s="48">
        <f>'A(IxI)'!AG63*AG$102</f>
        <v>882.27877304937169</v>
      </c>
      <c r="AH63" s="48">
        <f>'A(IxI)'!AH63*AH$102</f>
        <v>1658.7991681851561</v>
      </c>
      <c r="AI63" s="48">
        <f>'A(IxI)'!AI63*AI$102</f>
        <v>1235.3060645586554</v>
      </c>
      <c r="AJ63" s="48">
        <f>'A(IxI)'!AJ63*AJ$102</f>
        <v>0</v>
      </c>
      <c r="AK63" s="48">
        <f>'A(IxI)'!AK63*AK$102</f>
        <v>1404.8581020263957</v>
      </c>
      <c r="AL63" s="48">
        <f>'A(IxI)'!AL63*AL$102</f>
        <v>3491.4354719826779</v>
      </c>
      <c r="AM63" s="48">
        <f>'A(IxI)'!AM63*AM$102</f>
        <v>615.14979145605469</v>
      </c>
      <c r="AN63" s="48">
        <f>'A(IxI)'!AN63*AN$102</f>
        <v>1707.8600597765837</v>
      </c>
      <c r="AO63" s="48">
        <f>'A(IxI)'!AO63*AO$102</f>
        <v>2990.551629421494</v>
      </c>
      <c r="AP63" s="48">
        <f>'A(IxI)'!AP63*AP$102</f>
        <v>1508.8548717348172</v>
      </c>
      <c r="AQ63" s="48">
        <f>'A(IxI)'!AQ63*AQ$102</f>
        <v>8674.6402231626271</v>
      </c>
      <c r="AR63" s="48">
        <f>'A(IxI)'!AR63*AR$102</f>
        <v>1376.0038572600006</v>
      </c>
      <c r="AS63" s="48">
        <f>'A(IxI)'!AS63*AS$102</f>
        <v>2567.0636383503497</v>
      </c>
      <c r="AT63" s="48">
        <f>'A(IxI)'!AT63*AT$102</f>
        <v>1345.7709173654134</v>
      </c>
      <c r="AU63" s="48">
        <f>'A(IxI)'!AU63*AU$102</f>
        <v>413.09339543808352</v>
      </c>
      <c r="AV63" s="48">
        <f>'A(IxI)'!AV63*AV$102</f>
        <v>3263.1308385852458</v>
      </c>
      <c r="AW63" s="48">
        <f>'A(IxI)'!AW63*AW$102</f>
        <v>560.74326947133011</v>
      </c>
      <c r="AX63" s="48">
        <f>'A(IxI)'!AX63*AX$102</f>
        <v>1595.9035250794338</v>
      </c>
      <c r="AY63" s="48">
        <f>'A(IxI)'!AY63*AY$102</f>
        <v>1871.2032903719983</v>
      </c>
      <c r="AZ63" s="48">
        <f>'A(IxI)'!AZ63*AZ$102</f>
        <v>1813.7532203617777</v>
      </c>
      <c r="BA63" s="48">
        <f>'A(IxI)'!BA63*BA$102</f>
        <v>479.39765535032353</v>
      </c>
      <c r="BB63" s="48">
        <f>'A(IxI)'!BB63*BB$102</f>
        <v>1223.8544086532256</v>
      </c>
      <c r="BC63" s="48">
        <f>'A(IxI)'!BC63*BC$102</f>
        <v>470.19902574082369</v>
      </c>
      <c r="BD63" s="48">
        <f>'A(IxI)'!BD63*BD$102</f>
        <v>1899.9602656914983</v>
      </c>
      <c r="BE63" s="48">
        <f>'A(IxI)'!BE63*BE$102</f>
        <v>1568.1837364490571</v>
      </c>
      <c r="BF63" s="48">
        <f>'A(IxI)'!BF63*BF$102</f>
        <v>3357.2726704079314</v>
      </c>
      <c r="BG63" s="48">
        <f>'A(IxI)'!BG63*BG$102</f>
        <v>1978.1739248205495</v>
      </c>
      <c r="BH63" s="48">
        <f>'A(IxI)'!BH63*BH$102</f>
        <v>1271.5159503243665</v>
      </c>
      <c r="BI63" s="48">
        <f>'A(IxI)'!BI63*BI$102</f>
        <v>16123.789408978262</v>
      </c>
      <c r="BJ63" s="48">
        <f>'A(IxI)'!BJ63*BJ$102</f>
        <v>52776.720790578023</v>
      </c>
      <c r="BK63" s="48">
        <f>'A(IxI)'!BK63*BK$102</f>
        <v>27506.59377399792</v>
      </c>
      <c r="BL63" s="48">
        <f>'A(IxI)'!BL63*BL$102</f>
        <v>216.62675865014194</v>
      </c>
      <c r="BM63" s="48">
        <f>'A(IxI)'!BM63*BM$102</f>
        <v>516.33107772455423</v>
      </c>
      <c r="BN63" s="48">
        <f>'A(IxI)'!BN63*BN$102</f>
        <v>4166.6673461850096</v>
      </c>
      <c r="BO63" s="48">
        <f>'A(IxI)'!BO63*BO$102</f>
        <v>2571.6204873744255</v>
      </c>
      <c r="BP63" s="48">
        <f>'A(IxI)'!BP63*BP$102</f>
        <v>1351.0809076609273</v>
      </c>
      <c r="BQ63" s="48">
        <f>'A(IxI)'!BQ63*BQ$102</f>
        <v>940.1855150077871</v>
      </c>
      <c r="BR63" s="48">
        <f>'A(IxI)'!BR63*BR$102</f>
        <v>136.65359009066415</v>
      </c>
      <c r="BS63" s="48">
        <f>'A(IxI)'!BS63*BS$102</f>
        <v>227.14644180046264</v>
      </c>
      <c r="BT63" s="48">
        <f>'A(IxI)'!BT63*BT$102</f>
        <v>7041.9963020506002</v>
      </c>
      <c r="BU63" s="48">
        <f>'A(IxI)'!BU63*BU$102</f>
        <v>12173.264192728104</v>
      </c>
      <c r="BV63" s="48">
        <f>'A(IxI)'!BV63*BV$102</f>
        <v>3068.83665287127</v>
      </c>
      <c r="BW63" s="48">
        <f>'A(IxI)'!BW63*BW$102</f>
        <v>2780.8509514742095</v>
      </c>
      <c r="BX63" s="48">
        <f>'A(IxI)'!BX63*BX$102</f>
        <v>8048.3935445195239</v>
      </c>
      <c r="BY63" s="48">
        <f>'A(IxI)'!BY63*BY$102</f>
        <v>10577.681053589415</v>
      </c>
      <c r="BZ63" s="48">
        <f>'A(IxI)'!BZ63*BZ$102</f>
        <v>7102.3281601275548</v>
      </c>
      <c r="CA63" s="55">
        <f>'A(IxI)'!CA63*CA$102</f>
        <v>0</v>
      </c>
      <c r="CB63" s="83">
        <f t="shared" si="0"/>
        <v>356031.11623345257</v>
      </c>
      <c r="CC63" s="51">
        <f>'Sim_F(IxI)'!B57</f>
        <v>327654.40964951902</v>
      </c>
      <c r="CD63" s="48">
        <f>'Sim_F(IxI)'!C57</f>
        <v>0</v>
      </c>
      <c r="CE63" s="48">
        <f>'Sim_F(IxI)'!D57</f>
        <v>0</v>
      </c>
      <c r="CF63" s="48">
        <f>'Sim_F(IxI)'!E57</f>
        <v>57108.247338970199</v>
      </c>
      <c r="CG63" s="48">
        <f>'Sim_F(IxI)'!F57</f>
        <v>1789.8660648207201</v>
      </c>
      <c r="CH63" s="82">
        <f>'Sim_F(IxI)'!G57</f>
        <v>48775.3607132373</v>
      </c>
      <c r="CI63" s="93">
        <f t="shared" si="1"/>
        <v>791358.99999999977</v>
      </c>
      <c r="CJ63" s="127"/>
      <c r="CK63" s="48">
        <f>+'(I-AIxI)-1xSim_F(IxI)'!H56</f>
        <v>791358.9999999993</v>
      </c>
      <c r="CL63" s="48">
        <f t="shared" si="2"/>
        <v>0</v>
      </c>
      <c r="CM63" s="48"/>
      <c r="CN63" s="247">
        <f t="shared" si="3"/>
        <v>0.55010164004774997</v>
      </c>
      <c r="CO63" s="360">
        <v>0</v>
      </c>
    </row>
    <row r="64" spans="1:93" ht="19.2" x14ac:dyDescent="0.3">
      <c r="A64" s="30"/>
      <c r="B64" s="42" t="s">
        <v>228</v>
      </c>
      <c r="C64" s="43" t="s">
        <v>229</v>
      </c>
      <c r="D64" s="51">
        <f>'A(IxI)'!D64*D$102</f>
        <v>5259.9961606201414</v>
      </c>
      <c r="E64" s="48">
        <f>'A(IxI)'!E64*E$102</f>
        <v>6211.279538661046</v>
      </c>
      <c r="F64" s="48">
        <f>'A(IxI)'!F64*F$102</f>
        <v>2977.0227047155236</v>
      </c>
      <c r="G64" s="48">
        <f>'A(IxI)'!G64*G$102</f>
        <v>3058.8793146466451</v>
      </c>
      <c r="H64" s="48">
        <f>'A(IxI)'!H64*H$102</f>
        <v>14598.854130183438</v>
      </c>
      <c r="I64" s="48">
        <f>'A(IxI)'!I64*I$102</f>
        <v>11304.197964526988</v>
      </c>
      <c r="J64" s="48">
        <f>'A(IxI)'!J64*J$102</f>
        <v>4459.270164252659</v>
      </c>
      <c r="K64" s="48">
        <f>'A(IxI)'!K64*K$102</f>
        <v>8600.7280858844915</v>
      </c>
      <c r="L64" s="48">
        <f>'A(IxI)'!L64*L$102</f>
        <v>2463.7590068253412</v>
      </c>
      <c r="M64" s="48">
        <f>'A(IxI)'!M64*M$102</f>
        <v>25811.151374331232</v>
      </c>
      <c r="N64" s="48">
        <f>'A(IxI)'!N64*N$102</f>
        <v>1151.334117466909</v>
      </c>
      <c r="O64" s="48">
        <f>'A(IxI)'!O64*O$102</f>
        <v>24821.150651089509</v>
      </c>
      <c r="P64" s="48">
        <f>'A(IxI)'!P64*P$102</f>
        <v>8144.1847636229613</v>
      </c>
      <c r="Q64" s="48">
        <f>'A(IxI)'!Q64*Q$102</f>
        <v>9832.997308378177</v>
      </c>
      <c r="R64" s="48">
        <f>'A(IxI)'!R64*R$102</f>
        <v>72122.008456202704</v>
      </c>
      <c r="S64" s="48">
        <f>'A(IxI)'!S64*S$102</f>
        <v>2862.3445992743018</v>
      </c>
      <c r="T64" s="48">
        <f>'A(IxI)'!T64*T$102</f>
        <v>14176.325157594114</v>
      </c>
      <c r="U64" s="48">
        <f>'A(IxI)'!U64*U$102</f>
        <v>22848.902680545645</v>
      </c>
      <c r="V64" s="48">
        <f>'A(IxI)'!V64*V$102</f>
        <v>20983.777347868341</v>
      </c>
      <c r="W64" s="48">
        <f>'A(IxI)'!W64*W$102</f>
        <v>3095.0164483860044</v>
      </c>
      <c r="X64" s="48">
        <f>'A(IxI)'!X64*X$102</f>
        <v>10253.505278358189</v>
      </c>
      <c r="Y64" s="48">
        <f>'A(IxI)'!Y64*Y$102</f>
        <v>11184.53081535857</v>
      </c>
      <c r="Z64" s="48">
        <f>'A(IxI)'!Z64*Z$102</f>
        <v>7589.0797827573961</v>
      </c>
      <c r="AA64" s="48">
        <f>'A(IxI)'!AA64*AA$102</f>
        <v>523.04658405329474</v>
      </c>
      <c r="AB64" s="48">
        <f>'A(IxI)'!AB64*AB$102</f>
        <v>2331.0930426620421</v>
      </c>
      <c r="AC64" s="48">
        <f>'A(IxI)'!AC64*AC$102</f>
        <v>1879.8242154363054</v>
      </c>
      <c r="AD64" s="48">
        <f>'A(IxI)'!AD64*AD$102</f>
        <v>5778.0900681805306</v>
      </c>
      <c r="AE64" s="48">
        <f>'A(IxI)'!AE64*AE$102</f>
        <v>17717.555132169189</v>
      </c>
      <c r="AF64" s="48">
        <f>'A(IxI)'!AF64*AF$102</f>
        <v>13634.601714804063</v>
      </c>
      <c r="AG64" s="48">
        <f>'A(IxI)'!AG64*AG$102</f>
        <v>1348.9431323746853</v>
      </c>
      <c r="AH64" s="48">
        <f>'A(IxI)'!AH64*AH$102</f>
        <v>4200.1496492795659</v>
      </c>
      <c r="AI64" s="48">
        <f>'A(IxI)'!AI64*AI$102</f>
        <v>2777.4541406680441</v>
      </c>
      <c r="AJ64" s="48">
        <f>'A(IxI)'!AJ64*AJ$102</f>
        <v>0</v>
      </c>
      <c r="AK64" s="48">
        <f>'A(IxI)'!AK64*AK$102</f>
        <v>12354.634117932392</v>
      </c>
      <c r="AL64" s="48">
        <f>'A(IxI)'!AL64*AL$102</f>
        <v>16583.165363530592</v>
      </c>
      <c r="AM64" s="48">
        <f>'A(IxI)'!AM64*AM$102</f>
        <v>4461.6327445438828</v>
      </c>
      <c r="AN64" s="48">
        <f>'A(IxI)'!AN64*AN$102</f>
        <v>4672.8889815498997</v>
      </c>
      <c r="AO64" s="48">
        <f>'A(IxI)'!AO64*AO$102</f>
        <v>24565.751661095317</v>
      </c>
      <c r="AP64" s="48">
        <f>'A(IxI)'!AP64*AP$102</f>
        <v>6765.1865475605455</v>
      </c>
      <c r="AQ64" s="48">
        <f>'A(IxI)'!AQ64*AQ$102</f>
        <v>13529.935118403435</v>
      </c>
      <c r="AR64" s="48">
        <f>'A(IxI)'!AR64*AR$102</f>
        <v>7583.1835503666052</v>
      </c>
      <c r="AS64" s="48">
        <f>'A(IxI)'!AS64*AS$102</f>
        <v>5773.2110997866321</v>
      </c>
      <c r="AT64" s="48">
        <f>'A(IxI)'!AT64*AT$102</f>
        <v>3253.3118139827307</v>
      </c>
      <c r="AU64" s="48">
        <f>'A(IxI)'!AU64*AU$102</f>
        <v>3965.1358512383085</v>
      </c>
      <c r="AV64" s="48">
        <f>'A(IxI)'!AV64*AV$102</f>
        <v>27413.714683218233</v>
      </c>
      <c r="AW64" s="48">
        <f>'A(IxI)'!AW64*AW$102</f>
        <v>11665.977775042451</v>
      </c>
      <c r="AX64" s="48">
        <f>'A(IxI)'!AX64*AX$102</f>
        <v>35306.420589232068</v>
      </c>
      <c r="AY64" s="48">
        <f>'A(IxI)'!AY64*AY$102</f>
        <v>50200.635676167891</v>
      </c>
      <c r="AZ64" s="48">
        <f>'A(IxI)'!AZ64*AZ$102</f>
        <v>6661.9516237775206</v>
      </c>
      <c r="BA64" s="48">
        <f>'A(IxI)'!BA64*BA$102</f>
        <v>635.14162882381197</v>
      </c>
      <c r="BB64" s="48">
        <f>'A(IxI)'!BB64*BB$102</f>
        <v>6351.3235223916727</v>
      </c>
      <c r="BC64" s="48">
        <f>'A(IxI)'!BC64*BC$102</f>
        <v>2226.8998937663678</v>
      </c>
      <c r="BD64" s="48">
        <f>'A(IxI)'!BD64*BD$102</f>
        <v>2946.5575682395129</v>
      </c>
      <c r="BE64" s="48">
        <f>'A(IxI)'!BE64*BE$102</f>
        <v>5737.7972211553488</v>
      </c>
      <c r="BF64" s="48">
        <f>'A(IxI)'!BF64*BF$102</f>
        <v>5985.6159719066827</v>
      </c>
      <c r="BG64" s="48">
        <f>'A(IxI)'!BG64*BG$102</f>
        <v>1215912.5105691478</v>
      </c>
      <c r="BH64" s="48">
        <f>'A(IxI)'!BH64*BH$102</f>
        <v>37922.489452048983</v>
      </c>
      <c r="BI64" s="48">
        <f>'A(IxI)'!BI64*BI$102</f>
        <v>26754.16478641603</v>
      </c>
      <c r="BJ64" s="48">
        <f>'A(IxI)'!BJ64*BJ$102</f>
        <v>384807.09347134794</v>
      </c>
      <c r="BK64" s="48">
        <f>'A(IxI)'!BK64*BK$102</f>
        <v>79538.020659377551</v>
      </c>
      <c r="BL64" s="48">
        <f>'A(IxI)'!BL64*BL$102</f>
        <v>1435.7494804311627</v>
      </c>
      <c r="BM64" s="48">
        <f>'A(IxI)'!BM64*BM$102</f>
        <v>22229.486569077835</v>
      </c>
      <c r="BN64" s="48">
        <f>'A(IxI)'!BN64*BN$102</f>
        <v>58494.729941527934</v>
      </c>
      <c r="BO64" s="48">
        <f>'A(IxI)'!BO64*BO$102</f>
        <v>57392.475968681894</v>
      </c>
      <c r="BP64" s="48">
        <f>'A(IxI)'!BP64*BP$102</f>
        <v>9054.985734122165</v>
      </c>
      <c r="BQ64" s="48">
        <f>'A(IxI)'!BQ64*BQ$102</f>
        <v>1158.1745860618144</v>
      </c>
      <c r="BR64" s="48">
        <f>'A(IxI)'!BR64*BR$102</f>
        <v>697.06663511173497</v>
      </c>
      <c r="BS64" s="48">
        <f>'A(IxI)'!BS64*BS$102</f>
        <v>126563.41704303618</v>
      </c>
      <c r="BT64" s="48">
        <f>'A(IxI)'!BT64*BT$102</f>
        <v>140865.21630834337</v>
      </c>
      <c r="BU64" s="48">
        <f>'A(IxI)'!BU64*BU$102</f>
        <v>40622.768394025734</v>
      </c>
      <c r="BV64" s="48">
        <f>'A(IxI)'!BV64*BV$102</f>
        <v>24991.01434631713</v>
      </c>
      <c r="BW64" s="48">
        <f>'A(IxI)'!BW64*BW$102</f>
        <v>14064.472294426485</v>
      </c>
      <c r="BX64" s="48">
        <f>'A(IxI)'!BX64*BX$102</f>
        <v>45317.24752625457</v>
      </c>
      <c r="BY64" s="48">
        <f>'A(IxI)'!BY64*BY$102</f>
        <v>22752.675440383635</v>
      </c>
      <c r="BZ64" s="48">
        <f>'A(IxI)'!BZ64*BZ$102</f>
        <v>71132.386822827219</v>
      </c>
      <c r="CA64" s="55">
        <f>'A(IxI)'!CA64*CA$102</f>
        <v>0</v>
      </c>
      <c r="CB64" s="83">
        <f t="shared" si="0"/>
        <v>2984347.2725638561</v>
      </c>
      <c r="CC64" s="51">
        <f>'Sim_F(IxI)'!B58</f>
        <v>651722.16310557199</v>
      </c>
      <c r="CD64" s="48">
        <f>'Sim_F(IxI)'!C58</f>
        <v>0</v>
      </c>
      <c r="CE64" s="48">
        <f>'Sim_F(IxI)'!D58</f>
        <v>0</v>
      </c>
      <c r="CF64" s="48">
        <f>'Sim_F(IxI)'!E58</f>
        <v>0</v>
      </c>
      <c r="CG64" s="48">
        <f>'Sim_F(IxI)'!F58</f>
        <v>-4.9511716898791101E-2</v>
      </c>
      <c r="CH64" s="82">
        <f>'Sim_F(IxI)'!G58</f>
        <v>35379.613842287297</v>
      </c>
      <c r="CI64" s="93">
        <f t="shared" si="1"/>
        <v>3671448.9999999986</v>
      </c>
      <c r="CJ64" s="127"/>
      <c r="CK64" s="48">
        <f>+'(I-AIxI)-1xSim_F(IxI)'!H57</f>
        <v>3671449.0000000033</v>
      </c>
      <c r="CL64" s="48">
        <f t="shared" si="2"/>
        <v>4.6566128730773926E-9</v>
      </c>
      <c r="CM64" s="48"/>
      <c r="CN64" s="247">
        <f t="shared" si="3"/>
        <v>0.1871472891046948</v>
      </c>
      <c r="CO64" s="360">
        <v>0</v>
      </c>
    </row>
    <row r="65" spans="1:93" ht="19.2" x14ac:dyDescent="0.3">
      <c r="A65" s="30"/>
      <c r="B65" s="42" t="s">
        <v>234</v>
      </c>
      <c r="C65" s="43" t="s">
        <v>235</v>
      </c>
      <c r="D65" s="51">
        <f>'A(IxI)'!D65*D$102</f>
        <v>670.84557019508873</v>
      </c>
      <c r="E65" s="48">
        <f>'A(IxI)'!E65*E$102</f>
        <v>1887.9231212685056</v>
      </c>
      <c r="F65" s="48">
        <f>'A(IxI)'!F65*F$102</f>
        <v>2304.1250304100936</v>
      </c>
      <c r="G65" s="48">
        <f>'A(IxI)'!G65*G$102</f>
        <v>1069.642987916628</v>
      </c>
      <c r="H65" s="48">
        <f>'A(IxI)'!H65*H$102</f>
        <v>7932.7614887237996</v>
      </c>
      <c r="I65" s="48">
        <f>'A(IxI)'!I65*I$102</f>
        <v>9071.4142311070555</v>
      </c>
      <c r="J65" s="48">
        <f>'A(IxI)'!J65*J$102</f>
        <v>2626.1203291194688</v>
      </c>
      <c r="K65" s="48">
        <f>'A(IxI)'!K65*K$102</f>
        <v>7991.321243580267</v>
      </c>
      <c r="L65" s="48">
        <f>'A(IxI)'!L65*L$102</f>
        <v>1398.5681565545149</v>
      </c>
      <c r="M65" s="48">
        <f>'A(IxI)'!M65*M$102</f>
        <v>1708.9239869854855</v>
      </c>
      <c r="N65" s="48">
        <f>'A(IxI)'!N65*N$102</f>
        <v>91.154740740336379</v>
      </c>
      <c r="O65" s="48">
        <f>'A(IxI)'!O65*O$102</f>
        <v>10001.064913008353</v>
      </c>
      <c r="P65" s="48">
        <f>'A(IxI)'!P65*P$102</f>
        <v>656.24260005693679</v>
      </c>
      <c r="Q65" s="48">
        <f>'A(IxI)'!Q65*Q$102</f>
        <v>38.680913191237309</v>
      </c>
      <c r="R65" s="48">
        <f>'A(IxI)'!R65*R$102</f>
        <v>1275.2840641124355</v>
      </c>
      <c r="S65" s="48">
        <f>'A(IxI)'!S65*S$102</f>
        <v>121.83973049940975</v>
      </c>
      <c r="T65" s="48">
        <f>'A(IxI)'!T65*T$102</f>
        <v>1788.2765911925246</v>
      </c>
      <c r="U65" s="48">
        <f>'A(IxI)'!U65*U$102</f>
        <v>19506.805037679027</v>
      </c>
      <c r="V65" s="48">
        <f>'A(IxI)'!V65*V$102</f>
        <v>2468.5663413445668</v>
      </c>
      <c r="W65" s="48">
        <f>'A(IxI)'!W65*W$102</f>
        <v>695.47773808170632</v>
      </c>
      <c r="X65" s="48">
        <f>'A(IxI)'!X65*X$102</f>
        <v>3453.3290309446379</v>
      </c>
      <c r="Y65" s="48">
        <f>'A(IxI)'!Y65*Y$102</f>
        <v>739.32295536007359</v>
      </c>
      <c r="Z65" s="48">
        <f>'A(IxI)'!Z65*Z$102</f>
        <v>782.5954999447963</v>
      </c>
      <c r="AA65" s="48">
        <f>'A(IxI)'!AA65*AA$102</f>
        <v>249.02031831217752</v>
      </c>
      <c r="AB65" s="48">
        <f>'A(IxI)'!AB65*AB$102</f>
        <v>486.91938430377849</v>
      </c>
      <c r="AC65" s="48">
        <f>'A(IxI)'!AC65*AC$102</f>
        <v>151.80018474638996</v>
      </c>
      <c r="AD65" s="48">
        <f>'A(IxI)'!AD65*AD$102</f>
        <v>311.71275025006076</v>
      </c>
      <c r="AE65" s="48">
        <f>'A(IxI)'!AE65*AE$102</f>
        <v>1704.3602273410406</v>
      </c>
      <c r="AF65" s="48">
        <f>'A(IxI)'!AF65*AF$102</f>
        <v>3304.1143410033342</v>
      </c>
      <c r="AG65" s="48">
        <f>'A(IxI)'!AG65*AG$102</f>
        <v>377.15433552964373</v>
      </c>
      <c r="AH65" s="48">
        <f>'A(IxI)'!AH65*AH$102</f>
        <v>4598.9983814816678</v>
      </c>
      <c r="AI65" s="48">
        <f>'A(IxI)'!AI65*AI$102</f>
        <v>9429.9988232473552</v>
      </c>
      <c r="AJ65" s="48">
        <f>'A(IxI)'!AJ65*AJ$102</f>
        <v>0</v>
      </c>
      <c r="AK65" s="48">
        <f>'A(IxI)'!AK65*AK$102</f>
        <v>961.51730294746244</v>
      </c>
      <c r="AL65" s="48">
        <f>'A(IxI)'!AL65*AL$102</f>
        <v>1326.119873014547</v>
      </c>
      <c r="AM65" s="48">
        <f>'A(IxI)'!AM65*AM$102</f>
        <v>343.62721864874408</v>
      </c>
      <c r="AN65" s="48">
        <f>'A(IxI)'!AN65*AN$102</f>
        <v>901.02187150384373</v>
      </c>
      <c r="AO65" s="48">
        <f>'A(IxI)'!AO65*AO$102</f>
        <v>2878.1786521317945</v>
      </c>
      <c r="AP65" s="48">
        <f>'A(IxI)'!AP65*AP$102</f>
        <v>2422.2948370700292</v>
      </c>
      <c r="AQ65" s="48">
        <f>'A(IxI)'!AQ65*AQ$102</f>
        <v>1473.1862988825626</v>
      </c>
      <c r="AR65" s="48">
        <f>'A(IxI)'!AR65*AR$102</f>
        <v>950.0114422233172</v>
      </c>
      <c r="AS65" s="48">
        <f>'A(IxI)'!AS65*AS$102</f>
        <v>2014.1557781058384</v>
      </c>
      <c r="AT65" s="48">
        <f>'A(IxI)'!AT65*AT$102</f>
        <v>922.24273948904295</v>
      </c>
      <c r="AU65" s="48">
        <f>'A(IxI)'!AU65*AU$102</f>
        <v>1026.1446974999039</v>
      </c>
      <c r="AV65" s="48">
        <f>'A(IxI)'!AV65*AV$102</f>
        <v>2532.9167968110751</v>
      </c>
      <c r="AW65" s="48">
        <f>'A(IxI)'!AW65*AW$102</f>
        <v>1420.2201358352806</v>
      </c>
      <c r="AX65" s="48">
        <f>'A(IxI)'!AX65*AX$102</f>
        <v>4660.0317562986547</v>
      </c>
      <c r="AY65" s="48">
        <f>'A(IxI)'!AY65*AY$102</f>
        <v>106632.06189482396</v>
      </c>
      <c r="AZ65" s="48">
        <f>'A(IxI)'!AZ65*AZ$102</f>
        <v>1049.6801137266857</v>
      </c>
      <c r="BA65" s="48">
        <f>'A(IxI)'!BA65*BA$102</f>
        <v>200.77252065449454</v>
      </c>
      <c r="BB65" s="48">
        <f>'A(IxI)'!BB65*BB$102</f>
        <v>701.37677740828076</v>
      </c>
      <c r="BC65" s="48">
        <f>'A(IxI)'!BC65*BC$102</f>
        <v>359.62939357633854</v>
      </c>
      <c r="BD65" s="48">
        <f>'A(IxI)'!BD65*BD$102</f>
        <v>296.87921254274715</v>
      </c>
      <c r="BE65" s="48">
        <f>'A(IxI)'!BE65*BE$102</f>
        <v>607.52308903814412</v>
      </c>
      <c r="BF65" s="48">
        <f>'A(IxI)'!BF65*BF$102</f>
        <v>475.12804869549348</v>
      </c>
      <c r="BG65" s="48">
        <f>'A(IxI)'!BG65*BG$102</f>
        <v>4878.4950549370633</v>
      </c>
      <c r="BH65" s="48">
        <f>'A(IxI)'!BH65*BH$102</f>
        <v>134779.43195454782</v>
      </c>
      <c r="BI65" s="48">
        <f>'A(IxI)'!BI65*BI$102</f>
        <v>11577.79322483167</v>
      </c>
      <c r="BJ65" s="48">
        <f>'A(IxI)'!BJ65*BJ$102</f>
        <v>9482.9316843621491</v>
      </c>
      <c r="BK65" s="48">
        <f>'A(IxI)'!BK65*BK$102</f>
        <v>11598.394070556176</v>
      </c>
      <c r="BL65" s="48">
        <f>'A(IxI)'!BL65*BL$102</f>
        <v>4624.3440959815489</v>
      </c>
      <c r="BM65" s="48">
        <f>'A(IxI)'!BM65*BM$102</f>
        <v>9739.6289553277638</v>
      </c>
      <c r="BN65" s="48">
        <f>'A(IxI)'!BN65*BN$102</f>
        <v>2924.147453054266</v>
      </c>
      <c r="BO65" s="48">
        <f>'A(IxI)'!BO65*BO$102</f>
        <v>1383.4523932031257</v>
      </c>
      <c r="BP65" s="48">
        <f>'A(IxI)'!BP65*BP$102</f>
        <v>313.73944074185846</v>
      </c>
      <c r="BQ65" s="48">
        <f>'A(IxI)'!BQ65*BQ$102</f>
        <v>110.01277942733263</v>
      </c>
      <c r="BR65" s="48">
        <f>'A(IxI)'!BR65*BR$102</f>
        <v>22.605143355374587</v>
      </c>
      <c r="BS65" s="48">
        <f>'A(IxI)'!BS65*BS$102</f>
        <v>43456.979729157298</v>
      </c>
      <c r="BT65" s="48">
        <f>'A(IxI)'!BT65*BT$102</f>
        <v>17336.468975030039</v>
      </c>
      <c r="BU65" s="48">
        <f>'A(IxI)'!BU65*BU$102</f>
        <v>18115.156686302096</v>
      </c>
      <c r="BV65" s="48">
        <f>'A(IxI)'!BV65*BV$102</f>
        <v>16360.566996035255</v>
      </c>
      <c r="BW65" s="48">
        <f>'A(IxI)'!BW65*BW$102</f>
        <v>10443.027957499658</v>
      </c>
      <c r="BX65" s="48">
        <f>'A(IxI)'!BX65*BX$102</f>
        <v>21868.981202846244</v>
      </c>
      <c r="BY65" s="48">
        <f>'A(IxI)'!BY65*BY$102</f>
        <v>6284.7788102581171</v>
      </c>
      <c r="BZ65" s="48">
        <f>'A(IxI)'!BZ65*BZ$102</f>
        <v>13833.24283875804</v>
      </c>
      <c r="CA65" s="55">
        <f>'A(IxI)'!CA65*CA$102</f>
        <v>0</v>
      </c>
      <c r="CB65" s="83">
        <f t="shared" si="0"/>
        <v>572183.26494537364</v>
      </c>
      <c r="CC65" s="51">
        <f>'Sim_F(IxI)'!B59</f>
        <v>312084.83979756502</v>
      </c>
      <c r="CD65" s="48">
        <f>'Sim_F(IxI)'!C59</f>
        <v>0</v>
      </c>
      <c r="CE65" s="48">
        <f>'Sim_F(IxI)'!D59</f>
        <v>161.87140365163199</v>
      </c>
      <c r="CF65" s="48">
        <f>'Sim_F(IxI)'!E59</f>
        <v>3479.0627910154199</v>
      </c>
      <c r="CG65" s="48">
        <f>'Sim_F(IxI)'!F59</f>
        <v>8154.2886476705999</v>
      </c>
      <c r="CH65" s="82">
        <f>'Sim_F(IxI)'!G59</f>
        <v>138160.67241472399</v>
      </c>
      <c r="CI65" s="93">
        <f t="shared" si="1"/>
        <v>1034224.0000000003</v>
      </c>
      <c r="CJ65" s="127"/>
      <c r="CK65" s="48">
        <f>+'(I-AIxI)-1xSim_F(IxI)'!H58</f>
        <v>1034224.0000000006</v>
      </c>
      <c r="CL65" s="48">
        <f t="shared" si="2"/>
        <v>0</v>
      </c>
      <c r="CM65" s="48"/>
      <c r="CN65" s="247">
        <f t="shared" si="3"/>
        <v>0.44675112456743071</v>
      </c>
      <c r="CO65" s="360">
        <v>0</v>
      </c>
    </row>
    <row r="66" spans="1:93" ht="19.2" x14ac:dyDescent="0.3">
      <c r="A66" s="30"/>
      <c r="B66" s="42" t="s">
        <v>472</v>
      </c>
      <c r="C66" s="43" t="s">
        <v>473</v>
      </c>
      <c r="D66" s="51">
        <f>'A(IxI)'!D66*D$102</f>
        <v>67.857149614587925</v>
      </c>
      <c r="E66" s="48">
        <f>'A(IxI)'!E66*E$102</f>
        <v>77.638374995410416</v>
      </c>
      <c r="F66" s="48">
        <f>'A(IxI)'!F66*F$102</f>
        <v>199.72016571143865</v>
      </c>
      <c r="G66" s="48">
        <f>'A(IxI)'!G66*G$102</f>
        <v>30.419110000497334</v>
      </c>
      <c r="H66" s="48">
        <f>'A(IxI)'!H66*H$102</f>
        <v>726.01549205391325</v>
      </c>
      <c r="I66" s="48">
        <f>'A(IxI)'!I66*I$102</f>
        <v>110.45411225259168</v>
      </c>
      <c r="J66" s="48">
        <f>'A(IxI)'!J66*J$102</f>
        <v>96.777793020583857</v>
      </c>
      <c r="K66" s="48">
        <f>'A(IxI)'!K66*K$102</f>
        <v>200.01786929481949</v>
      </c>
      <c r="L66" s="48">
        <f>'A(IxI)'!L66*L$102</f>
        <v>112.12689487219571</v>
      </c>
      <c r="M66" s="48">
        <f>'A(IxI)'!M66*M$102</f>
        <v>475.92599368763109</v>
      </c>
      <c r="N66" s="48">
        <f>'A(IxI)'!N66*N$102</f>
        <v>30.141972886330258</v>
      </c>
      <c r="O66" s="48">
        <f>'A(IxI)'!O66*O$102</f>
        <v>2024.997572466754</v>
      </c>
      <c r="P66" s="48">
        <f>'A(IxI)'!P66*P$102</f>
        <v>46961.649615590737</v>
      </c>
      <c r="Q66" s="48">
        <f>'A(IxI)'!Q66*Q$102</f>
        <v>458.65899709970324</v>
      </c>
      <c r="R66" s="48">
        <f>'A(IxI)'!R66*R$102</f>
        <v>194.57715108924216</v>
      </c>
      <c r="S66" s="48">
        <f>'A(IxI)'!S66*S$102</f>
        <v>22.973495885142391</v>
      </c>
      <c r="T66" s="48">
        <f>'A(IxI)'!T66*T$102</f>
        <v>816.9653756102274</v>
      </c>
      <c r="U66" s="48">
        <f>'A(IxI)'!U66*U$102</f>
        <v>1143.0017030746096</v>
      </c>
      <c r="V66" s="48">
        <f>'A(IxI)'!V66*V$102</f>
        <v>2892.0629141460349</v>
      </c>
      <c r="W66" s="48">
        <f>'A(IxI)'!W66*W$102</f>
        <v>820.29400933418606</v>
      </c>
      <c r="X66" s="48">
        <f>'A(IxI)'!X66*X$102</f>
        <v>482.60165598530352</v>
      </c>
      <c r="Y66" s="48">
        <f>'A(IxI)'!Y66*Y$102</f>
        <v>142.90753747611083</v>
      </c>
      <c r="Z66" s="48">
        <f>'A(IxI)'!Z66*Z$102</f>
        <v>1020.3623262456535</v>
      </c>
      <c r="AA66" s="48">
        <f>'A(IxI)'!AA66*AA$102</f>
        <v>230.83472437096518</v>
      </c>
      <c r="AB66" s="48">
        <f>'A(IxI)'!AB66*AB$102</f>
        <v>138.55209118892171</v>
      </c>
      <c r="AC66" s="48">
        <f>'A(IxI)'!AC66*AC$102</f>
        <v>84.957638579490435</v>
      </c>
      <c r="AD66" s="48">
        <f>'A(IxI)'!AD66*AD$102</f>
        <v>335.3453189091083</v>
      </c>
      <c r="AE66" s="48">
        <f>'A(IxI)'!AE66*AE$102</f>
        <v>1086.6967704954586</v>
      </c>
      <c r="AF66" s="48">
        <f>'A(IxI)'!AF66*AF$102</f>
        <v>356.7902121933717</v>
      </c>
      <c r="AG66" s="48">
        <f>'A(IxI)'!AG66*AG$102</f>
        <v>84.211402516938989</v>
      </c>
      <c r="AH66" s="48">
        <f>'A(IxI)'!AH66*AH$102</f>
        <v>138.06323371440376</v>
      </c>
      <c r="AI66" s="48">
        <f>'A(IxI)'!AI66*AI$102</f>
        <v>103.98082821755219</v>
      </c>
      <c r="AJ66" s="48">
        <f>'A(IxI)'!AJ66*AJ$102</f>
        <v>0</v>
      </c>
      <c r="AK66" s="48">
        <f>'A(IxI)'!AK66*AK$102</f>
        <v>108.86738788901609</v>
      </c>
      <c r="AL66" s="48">
        <f>'A(IxI)'!AL66*AL$102</f>
        <v>155.12855686968936</v>
      </c>
      <c r="AM66" s="48">
        <f>'A(IxI)'!AM66*AM$102</f>
        <v>58.182528195492637</v>
      </c>
      <c r="AN66" s="48">
        <f>'A(IxI)'!AN66*AN$102</f>
        <v>160.05487902863479</v>
      </c>
      <c r="AO66" s="48">
        <f>'A(IxI)'!AO66*AO$102</f>
        <v>279.13894062251887</v>
      </c>
      <c r="AP66" s="48">
        <f>'A(IxI)'!AP66*AP$102</f>
        <v>90.739940263284964</v>
      </c>
      <c r="AQ66" s="48">
        <f>'A(IxI)'!AQ66*AQ$102</f>
        <v>67148.086178931553</v>
      </c>
      <c r="AR66" s="48">
        <f>'A(IxI)'!AR66*AR$102</f>
        <v>115.17459534301194</v>
      </c>
      <c r="AS66" s="48">
        <f>'A(IxI)'!AS66*AS$102</f>
        <v>211.976275633982</v>
      </c>
      <c r="AT66" s="48">
        <f>'A(IxI)'!AT66*AT$102</f>
        <v>109.03523803883982</v>
      </c>
      <c r="AU66" s="48">
        <f>'A(IxI)'!AU66*AU$102</f>
        <v>39.39605974114621</v>
      </c>
      <c r="AV66" s="48">
        <f>'A(IxI)'!AV66*AV$102</f>
        <v>260.36120581105024</v>
      </c>
      <c r="AW66" s="48">
        <f>'A(IxI)'!AW66*AW$102</f>
        <v>50.173360572469093</v>
      </c>
      <c r="AX66" s="48">
        <f>'A(IxI)'!AX66*AX$102</f>
        <v>142.65201554750942</v>
      </c>
      <c r="AY66" s="48">
        <f>'A(IxI)'!AY66*AY$102</f>
        <v>172.81828062260246</v>
      </c>
      <c r="AZ66" s="48">
        <f>'A(IxI)'!AZ66*AZ$102</f>
        <v>151.12685853383999</v>
      </c>
      <c r="BA66" s="48">
        <f>'A(IxI)'!BA66*BA$102</f>
        <v>27.59221058643692</v>
      </c>
      <c r="BB66" s="48">
        <f>'A(IxI)'!BB66*BB$102</f>
        <v>94.957051192823656</v>
      </c>
      <c r="BC66" s="48">
        <f>'A(IxI)'!BC66*BC$102</f>
        <v>30.372913097301957</v>
      </c>
      <c r="BD66" s="48">
        <f>'A(IxI)'!BD66*BD$102</f>
        <v>179.83259615416998</v>
      </c>
      <c r="BE66" s="48">
        <f>'A(IxI)'!BE66*BE$102</f>
        <v>97.665953166925576</v>
      </c>
      <c r="BF66" s="48">
        <f>'A(IxI)'!BF66*BF$102</f>
        <v>149.29609828855851</v>
      </c>
      <c r="BG66" s="48">
        <f>'A(IxI)'!BG66*BG$102</f>
        <v>188.75901433805208</v>
      </c>
      <c r="BH66" s="48">
        <f>'A(IxI)'!BH66*BH$102</f>
        <v>94.109848883564865</v>
      </c>
      <c r="BI66" s="48">
        <f>'A(IxI)'!BI66*BI$102</f>
        <v>300685.59790074138</v>
      </c>
      <c r="BJ66" s="48">
        <f>'A(IxI)'!BJ66*BJ$102</f>
        <v>878.83751629670985</v>
      </c>
      <c r="BK66" s="48">
        <f>'A(IxI)'!BK66*BK$102</f>
        <v>46173.645687641176</v>
      </c>
      <c r="BL66" s="48">
        <f>'A(IxI)'!BL66*BL$102</f>
        <v>18.751987782648172</v>
      </c>
      <c r="BM66" s="48">
        <f>'A(IxI)'!BM66*BM$102</f>
        <v>49.033771649175833</v>
      </c>
      <c r="BN66" s="48">
        <f>'A(IxI)'!BN66*BN$102</f>
        <v>397.107068234059</v>
      </c>
      <c r="BO66" s="48">
        <f>'A(IxI)'!BO66*BO$102</f>
        <v>139.33541768832313</v>
      </c>
      <c r="BP66" s="48">
        <f>'A(IxI)'!BP66*BP$102</f>
        <v>100.87602622984284</v>
      </c>
      <c r="BQ66" s="48">
        <f>'A(IxI)'!BQ66*BQ$102</f>
        <v>91.069562049898437</v>
      </c>
      <c r="BR66" s="48">
        <f>'A(IxI)'!BR66*BR$102</f>
        <v>10.016059533916399</v>
      </c>
      <c r="BS66" s="48">
        <f>'A(IxI)'!BS66*BS$102</f>
        <v>266027.37079733267</v>
      </c>
      <c r="BT66" s="48">
        <f>'A(IxI)'!BT66*BT$102</f>
        <v>215.3659449357813</v>
      </c>
      <c r="BU66" s="48">
        <f>'A(IxI)'!BU66*BU$102</f>
        <v>236.03505521423094</v>
      </c>
      <c r="BV66" s="48">
        <f>'A(IxI)'!BV66*BV$102</f>
        <v>167.73918999722898</v>
      </c>
      <c r="BW66" s="48">
        <f>'A(IxI)'!BW66*BW$102</f>
        <v>141.04392137280783</v>
      </c>
      <c r="BX66" s="48">
        <f>'A(IxI)'!BX66*BX$102</f>
        <v>288.05611401765714</v>
      </c>
      <c r="BY66" s="48">
        <f>'A(IxI)'!BY66*BY$102</f>
        <v>435.58419204056548</v>
      </c>
      <c r="BZ66" s="48">
        <f>'A(IxI)'!BZ66*BZ$102</f>
        <v>41614.611440692104</v>
      </c>
      <c r="CA66" s="55">
        <f>'A(IxI)'!CA66*CA$102</f>
        <v>0</v>
      </c>
      <c r="CB66" s="83">
        <f t="shared" si="0"/>
        <v>789453.15514338249</v>
      </c>
      <c r="CC66" s="51">
        <f>'Sim_F(IxI)'!B60</f>
        <v>148707.071415652</v>
      </c>
      <c r="CD66" s="48">
        <f>'Sim_F(IxI)'!C60</f>
        <v>0</v>
      </c>
      <c r="CE66" s="48">
        <f>'Sim_F(IxI)'!D60</f>
        <v>0</v>
      </c>
      <c r="CF66" s="48">
        <f>'Sim_F(IxI)'!E60</f>
        <v>10548212.2521833</v>
      </c>
      <c r="CG66" s="48">
        <f>'Sim_F(IxI)'!F60</f>
        <v>157426.53877182299</v>
      </c>
      <c r="CH66" s="82">
        <f>'Sim_F(IxI)'!G60</f>
        <v>221.98248583218299</v>
      </c>
      <c r="CI66" s="93">
        <f t="shared" si="1"/>
        <v>11644020.999999991</v>
      </c>
      <c r="CJ66" s="127"/>
      <c r="CK66" s="48">
        <f>+'(I-AIxI)-1xSim_F(IxI)'!H59</f>
        <v>11644020.999999978</v>
      </c>
      <c r="CL66" s="48">
        <f t="shared" si="2"/>
        <v>0</v>
      </c>
      <c r="CM66" s="48"/>
      <c r="CN66" s="247">
        <f t="shared" si="3"/>
        <v>0.93220098493953385</v>
      </c>
      <c r="CO66" s="360">
        <v>0</v>
      </c>
    </row>
    <row r="67" spans="1:93" ht="19.2" x14ac:dyDescent="0.3">
      <c r="A67" s="30"/>
      <c r="B67" s="42" t="s">
        <v>530</v>
      </c>
      <c r="C67" s="43" t="s">
        <v>531</v>
      </c>
      <c r="D67" s="51">
        <f>'A(IxI)'!D67*D$102</f>
        <v>34597.444004250698</v>
      </c>
      <c r="E67" s="48">
        <f>'A(IxI)'!E67*E$102</f>
        <v>39584.470416766104</v>
      </c>
      <c r="F67" s="48">
        <f>'A(IxI)'!F67*F$102</f>
        <v>101828.72827649268</v>
      </c>
      <c r="G67" s="48">
        <f>'A(IxI)'!G67*G$102</f>
        <v>15509.396738278225</v>
      </c>
      <c r="H67" s="48">
        <f>'A(IxI)'!H67*H$102</f>
        <v>370164.09435438336</v>
      </c>
      <c r="I67" s="48">
        <f>'A(IxI)'!I67*I$102</f>
        <v>56315.804383223462</v>
      </c>
      <c r="J67" s="48">
        <f>'A(IxI)'!J67*J$102</f>
        <v>49342.837031940653</v>
      </c>
      <c r="K67" s="48">
        <f>'A(IxI)'!K67*K$102</f>
        <v>101980.51453799009</v>
      </c>
      <c r="L67" s="48">
        <f>'A(IxI)'!L67*L$102</f>
        <v>57168.684342693465</v>
      </c>
      <c r="M67" s="48">
        <f>'A(IxI)'!M67*M$102</f>
        <v>242654.20829340882</v>
      </c>
      <c r="N67" s="48">
        <f>'A(IxI)'!N67*N$102</f>
        <v>15368.096435460408</v>
      </c>
      <c r="O67" s="48">
        <f>'A(IxI)'!O67*O$102</f>
        <v>1032459.2253002712</v>
      </c>
      <c r="P67" s="48">
        <f>'A(IxI)'!P67*P$102</f>
        <v>66384.868476819756</v>
      </c>
      <c r="Q67" s="48">
        <f>'A(IxI)'!Q67*Q$102</f>
        <v>24562.48284223484</v>
      </c>
      <c r="R67" s="48">
        <f>'A(IxI)'!R67*R$102</f>
        <v>99206.526173764898</v>
      </c>
      <c r="S67" s="48">
        <f>'A(IxI)'!S67*S$102</f>
        <v>11713.198122563428</v>
      </c>
      <c r="T67" s="48">
        <f>'A(IxI)'!T67*T$102</f>
        <v>416535.53084124852</v>
      </c>
      <c r="U67" s="48">
        <f>'A(IxI)'!U67*U$102</f>
        <v>582767.44077068463</v>
      </c>
      <c r="V67" s="48">
        <f>'A(IxI)'!V67*V$102</f>
        <v>1474538.575481616</v>
      </c>
      <c r="W67" s="48">
        <f>'A(IxI)'!W67*W$102</f>
        <v>418232.65810830164</v>
      </c>
      <c r="X67" s="48">
        <f>'A(IxI)'!X67*X$102</f>
        <v>246057.84157076679</v>
      </c>
      <c r="Y67" s="48">
        <f>'A(IxI)'!Y67*Y$102</f>
        <v>72862.411016335667</v>
      </c>
      <c r="Z67" s="48">
        <f>'A(IxI)'!Z67*Z$102</f>
        <v>520238.89371771947</v>
      </c>
      <c r="AA67" s="48">
        <f>'A(IxI)'!AA67*AA$102</f>
        <v>117692.7043947662</v>
      </c>
      <c r="AB67" s="48">
        <f>'A(IxI)'!AB67*AB$102</f>
        <v>70641.756156967283</v>
      </c>
      <c r="AC67" s="48">
        <f>'A(IxI)'!AC67*AC$102</f>
        <v>43316.248327285881</v>
      </c>
      <c r="AD67" s="48">
        <f>'A(IxI)'!AD67*AD$102</f>
        <v>61026.055172939406</v>
      </c>
      <c r="AE67" s="48">
        <f>'A(IxI)'!AE67*AE$102</f>
        <v>554059.97570422851</v>
      </c>
      <c r="AF67" s="48">
        <f>'A(IxI)'!AF67*AF$102</f>
        <v>181911.99391274134</v>
      </c>
      <c r="AG67" s="48">
        <f>'A(IxI)'!AG67*AG$102</f>
        <v>42935.774633140027</v>
      </c>
      <c r="AH67" s="48">
        <f>'A(IxI)'!AH67*AH$102</f>
        <v>70392.508742409482</v>
      </c>
      <c r="AI67" s="48">
        <f>'A(IxI)'!AI67*AI$102</f>
        <v>53015.35508351199</v>
      </c>
      <c r="AJ67" s="48">
        <f>'A(IxI)'!AJ67*AJ$102</f>
        <v>0</v>
      </c>
      <c r="AK67" s="48">
        <f>'A(IxI)'!AK67*AK$102</f>
        <v>55506.801829611912</v>
      </c>
      <c r="AL67" s="48">
        <f>'A(IxI)'!AL67*AL$102</f>
        <v>79093.383530591236</v>
      </c>
      <c r="AM67" s="48">
        <f>'A(IxI)'!AM67*AM$102</f>
        <v>29664.770369849804</v>
      </c>
      <c r="AN67" s="48">
        <f>'A(IxI)'!AN67*AN$102</f>
        <v>81605.103460017039</v>
      </c>
      <c r="AO67" s="48">
        <f>'A(IxI)'!AO67*AO$102</f>
        <v>142320.94808646836</v>
      </c>
      <c r="AP67" s="48">
        <f>'A(IxI)'!AP67*AP$102</f>
        <v>46264.395425374001</v>
      </c>
      <c r="AQ67" s="48">
        <f>'A(IxI)'!AQ67*AQ$102</f>
        <v>421341.805851274</v>
      </c>
      <c r="AR67" s="48">
        <f>'A(IxI)'!AR67*AR$102</f>
        <v>58722.575818826423</v>
      </c>
      <c r="AS67" s="48">
        <f>'A(IxI)'!AS67*AS$102</f>
        <v>108077.5919432326</v>
      </c>
      <c r="AT67" s="48">
        <f>'A(IxI)'!AT67*AT$102</f>
        <v>55592.381406600289</v>
      </c>
      <c r="AU67" s="48">
        <f>'A(IxI)'!AU67*AU$102</f>
        <v>20086.357570630986</v>
      </c>
      <c r="AV67" s="48">
        <f>'A(IxI)'!AV67*AV$102</f>
        <v>132746.98819636964</v>
      </c>
      <c r="AW67" s="48">
        <f>'A(IxI)'!AW67*AW$102</f>
        <v>25581.240042801575</v>
      </c>
      <c r="AX67" s="48">
        <f>'A(IxI)'!AX67*AX$102</f>
        <v>72732.131367590657</v>
      </c>
      <c r="AY67" s="48">
        <f>'A(IxI)'!AY67*AY$102</f>
        <v>88112.613345992824</v>
      </c>
      <c r="AZ67" s="48">
        <f>'A(IxI)'!AZ67*AZ$102</f>
        <v>77053.089547086143</v>
      </c>
      <c r="BA67" s="48">
        <f>'A(IxI)'!BA67*BA$102</f>
        <v>14068.082230682438</v>
      </c>
      <c r="BB67" s="48">
        <f>'A(IxI)'!BB67*BB$102</f>
        <v>48414.519031701631</v>
      </c>
      <c r="BC67" s="48">
        <f>'A(IxI)'!BC67*BC$102</f>
        <v>15485.842922938973</v>
      </c>
      <c r="BD67" s="48">
        <f>'A(IxI)'!BD67*BD$102</f>
        <v>91688.911351581206</v>
      </c>
      <c r="BE67" s="48">
        <f>'A(IxI)'!BE67*BE$102</f>
        <v>49795.671716338504</v>
      </c>
      <c r="BF67" s="48">
        <f>'A(IxI)'!BF67*BF$102</f>
        <v>76119.663586356852</v>
      </c>
      <c r="BG67" s="48">
        <f>'A(IxI)'!BG67*BG$102</f>
        <v>96240.108315047299</v>
      </c>
      <c r="BH67" s="48">
        <f>'A(IxI)'!BH67*BH$102</f>
        <v>47982.566988013663</v>
      </c>
      <c r="BI67" s="48">
        <f>'A(IxI)'!BI67*BI$102</f>
        <v>703235.16629599815</v>
      </c>
      <c r="BJ67" s="48">
        <f>'A(IxI)'!BJ67*BJ$102</f>
        <v>448081.47603614564</v>
      </c>
      <c r="BK67" s="48">
        <f>'A(IxI)'!BK67*BK$102</f>
        <v>1328083.7293885981</v>
      </c>
      <c r="BL67" s="48">
        <f>'A(IxI)'!BL67*BL$102</f>
        <v>9560.8325867417534</v>
      </c>
      <c r="BM67" s="48">
        <f>'A(IxI)'!BM67*BM$102</f>
        <v>25000.212631755996</v>
      </c>
      <c r="BN67" s="48">
        <f>'A(IxI)'!BN67*BN$102</f>
        <v>202467.82593954439</v>
      </c>
      <c r="BO67" s="48">
        <f>'A(IxI)'!BO67*BO$102</f>
        <v>71041.140670670051</v>
      </c>
      <c r="BP67" s="48">
        <f>'A(IxI)'!BP67*BP$102</f>
        <v>51432.349998208869</v>
      </c>
      <c r="BQ67" s="48">
        <f>'A(IxI)'!BQ67*BQ$102</f>
        <v>46432.45540681589</v>
      </c>
      <c r="BR67" s="48">
        <f>'A(IxI)'!BR67*BR$102</f>
        <v>5106.7582537156341</v>
      </c>
      <c r="BS67" s="48">
        <f>'A(IxI)'!BS67*BS$102</f>
        <v>11219.397154823928</v>
      </c>
      <c r="BT67" s="48">
        <f>'A(IxI)'!BT67*BT$102</f>
        <v>109805.8386280407</v>
      </c>
      <c r="BU67" s="48">
        <f>'A(IxI)'!BU67*BU$102</f>
        <v>120344.12957509496</v>
      </c>
      <c r="BV67" s="48">
        <f>'A(IxI)'!BV67*BV$102</f>
        <v>85523.003341712698</v>
      </c>
      <c r="BW67" s="48">
        <f>'A(IxI)'!BW67*BW$102</f>
        <v>71912.23326578697</v>
      </c>
      <c r="BX67" s="48">
        <f>'A(IxI)'!BX67*BX$102</f>
        <v>146867.43152950602</v>
      </c>
      <c r="BY67" s="48">
        <f>'A(IxI)'!BY67*BY$102</f>
        <v>222085.65757410601</v>
      </c>
      <c r="BZ67" s="48">
        <f>'A(IxI)'!BZ67*BZ$102</f>
        <v>79448.685142750488</v>
      </c>
      <c r="CA67" s="55">
        <f>'A(IxI)'!CA67*CA$102</f>
        <v>0</v>
      </c>
      <c r="CB67" s="83">
        <f t="shared" si="0"/>
        <v>12917012.170720201</v>
      </c>
      <c r="CC67" s="51">
        <f>'Sim_F(IxI)'!B61</f>
        <v>13759013.3057175</v>
      </c>
      <c r="CD67" s="48">
        <f>'Sim_F(IxI)'!C61</f>
        <v>0</v>
      </c>
      <c r="CE67" s="48">
        <f>'Sim_F(IxI)'!D61</f>
        <v>0</v>
      </c>
      <c r="CF67" s="48">
        <f>'Sim_F(IxI)'!E61</f>
        <v>2661592.3198342598</v>
      </c>
      <c r="CG67" s="48">
        <f>'Sim_F(IxI)'!F61</f>
        <v>0</v>
      </c>
      <c r="CH67" s="82">
        <f>'Sim_F(IxI)'!G61</f>
        <v>9752.2037280490094</v>
      </c>
      <c r="CI67" s="93">
        <f t="shared" si="1"/>
        <v>29347370.000000011</v>
      </c>
      <c r="CJ67" s="127"/>
      <c r="CK67" s="48">
        <f>+'(I-AIxI)-1xSim_F(IxI)'!H60</f>
        <v>29347370.000000026</v>
      </c>
      <c r="CL67" s="48">
        <f t="shared" si="2"/>
        <v>0</v>
      </c>
      <c r="CM67" s="48"/>
      <c r="CN67" s="247">
        <f t="shared" si="3"/>
        <v>0.55985793034537001</v>
      </c>
      <c r="CO67" s="360">
        <v>0</v>
      </c>
    </row>
    <row r="68" spans="1:93" ht="19.2" x14ac:dyDescent="0.3">
      <c r="A68" s="30"/>
      <c r="B68" s="42" t="s">
        <v>542</v>
      </c>
      <c r="C68" s="43" t="s">
        <v>543</v>
      </c>
      <c r="D68" s="51">
        <f>'A(IxI)'!D68*D$102</f>
        <v>52840.45813402161</v>
      </c>
      <c r="E68" s="48">
        <f>'A(IxI)'!E68*E$102</f>
        <v>79223.766790695605</v>
      </c>
      <c r="F68" s="48">
        <f>'A(IxI)'!F68*F$102</f>
        <v>44584.116506442188</v>
      </c>
      <c r="G68" s="48">
        <f>'A(IxI)'!G68*G$102</f>
        <v>24291.697312826775</v>
      </c>
      <c r="H68" s="48">
        <f>'A(IxI)'!H68*H$102</f>
        <v>456290.84579644719</v>
      </c>
      <c r="I68" s="48">
        <f>'A(IxI)'!I68*I$102</f>
        <v>94399.365390810766</v>
      </c>
      <c r="J68" s="48">
        <f>'A(IxI)'!J68*J$102</f>
        <v>32564.006459260363</v>
      </c>
      <c r="K68" s="48">
        <f>'A(IxI)'!K68*K$102</f>
        <v>56674.40865504877</v>
      </c>
      <c r="L68" s="48">
        <f>'A(IxI)'!L68*L$102</f>
        <v>20886.095323516354</v>
      </c>
      <c r="M68" s="48">
        <f>'A(IxI)'!M68*M$102</f>
        <v>73652.632764027396</v>
      </c>
      <c r="N68" s="48">
        <f>'A(IxI)'!N68*N$102</f>
        <v>55504.295388585379</v>
      </c>
      <c r="O68" s="48">
        <f>'A(IxI)'!O68*O$102</f>
        <v>54484.206522981331</v>
      </c>
      <c r="P68" s="48">
        <f>'A(IxI)'!P68*P$102</f>
        <v>102195.31591824726</v>
      </c>
      <c r="Q68" s="48">
        <f>'A(IxI)'!Q68*Q$102</f>
        <v>134711.26992958895</v>
      </c>
      <c r="R68" s="48">
        <f>'A(IxI)'!R68*R$102</f>
        <v>270883.29434167681</v>
      </c>
      <c r="S68" s="48">
        <f>'A(IxI)'!S68*S$102</f>
        <v>26584.416530698971</v>
      </c>
      <c r="T68" s="48">
        <f>'A(IxI)'!T68*T$102</f>
        <v>34106.78472963153</v>
      </c>
      <c r="U68" s="48">
        <f>'A(IxI)'!U68*U$102</f>
        <v>253896.46364210013</v>
      </c>
      <c r="V68" s="48">
        <f>'A(IxI)'!V68*V$102</f>
        <v>21767.238181332657</v>
      </c>
      <c r="W68" s="48">
        <f>'A(IxI)'!W68*W$102</f>
        <v>9337.5121652572343</v>
      </c>
      <c r="X68" s="48">
        <f>'A(IxI)'!X68*X$102</f>
        <v>55142.116722700346</v>
      </c>
      <c r="Y68" s="48">
        <f>'A(IxI)'!Y68*Y$102</f>
        <v>5589.1497581312269</v>
      </c>
      <c r="Z68" s="48">
        <f>'A(IxI)'!Z68*Z$102</f>
        <v>5988.282278941967</v>
      </c>
      <c r="AA68" s="48">
        <f>'A(IxI)'!AA68*AA$102</f>
        <v>3447.3722799368411</v>
      </c>
      <c r="AB68" s="48">
        <f>'A(IxI)'!AB68*AB$102</f>
        <v>13349.993634935938</v>
      </c>
      <c r="AC68" s="48">
        <f>'A(IxI)'!AC68*AC$102</f>
        <v>4221.5135432529642</v>
      </c>
      <c r="AD68" s="48">
        <f>'A(IxI)'!AD68*AD$102</f>
        <v>1909.9146413080884</v>
      </c>
      <c r="AE68" s="48">
        <f>'A(IxI)'!AE68*AE$102</f>
        <v>66836.536287669354</v>
      </c>
      <c r="AF68" s="48">
        <f>'A(IxI)'!AF68*AF$102</f>
        <v>60799.023420415513</v>
      </c>
      <c r="AG68" s="48">
        <f>'A(IxI)'!AG68*AG$102</f>
        <v>4101.708301992232</v>
      </c>
      <c r="AH68" s="48">
        <f>'A(IxI)'!AH68*AH$102</f>
        <v>30712.588122184778</v>
      </c>
      <c r="AI68" s="48">
        <f>'A(IxI)'!AI68*AI$102</f>
        <v>47987.442170464186</v>
      </c>
      <c r="AJ68" s="48">
        <f>'A(IxI)'!AJ68*AJ$102</f>
        <v>0</v>
      </c>
      <c r="AK68" s="48">
        <f>'A(IxI)'!AK68*AK$102</f>
        <v>11809.704159124109</v>
      </c>
      <c r="AL68" s="48">
        <f>'A(IxI)'!AL68*AL$102</f>
        <v>6128.2884880213751</v>
      </c>
      <c r="AM68" s="48">
        <f>'A(IxI)'!AM68*AM$102</f>
        <v>6414.8273205240057</v>
      </c>
      <c r="AN68" s="48">
        <f>'A(IxI)'!AN68*AN$102</f>
        <v>86244.696356771921</v>
      </c>
      <c r="AO68" s="48">
        <f>'A(IxI)'!AO68*AO$102</f>
        <v>296893.28495512292</v>
      </c>
      <c r="AP68" s="48">
        <f>'A(IxI)'!AP68*AP$102</f>
        <v>19680.736280310815</v>
      </c>
      <c r="AQ68" s="48">
        <f>'A(IxI)'!AQ68*AQ$102</f>
        <v>167972.6573900526</v>
      </c>
      <c r="AR68" s="48">
        <f>'A(IxI)'!AR68*AR$102</f>
        <v>42085.351910524412</v>
      </c>
      <c r="AS68" s="48">
        <f>'A(IxI)'!AS68*AS$102</f>
        <v>49484.780552197168</v>
      </c>
      <c r="AT68" s="48">
        <f>'A(IxI)'!AT68*AT$102</f>
        <v>8412.1752809324062</v>
      </c>
      <c r="AU68" s="48">
        <f>'A(IxI)'!AU68*AU$102</f>
        <v>12373.539692163098</v>
      </c>
      <c r="AV68" s="48">
        <f>'A(IxI)'!AV68*AV$102</f>
        <v>73251.941771674974</v>
      </c>
      <c r="AW68" s="48">
        <f>'A(IxI)'!AW68*AW$102</f>
        <v>29054.051808378223</v>
      </c>
      <c r="AX68" s="48">
        <f>'A(IxI)'!AX68*AX$102</f>
        <v>124704.79996768551</v>
      </c>
      <c r="AY68" s="48">
        <f>'A(IxI)'!AY68*AY$102</f>
        <v>59577.198900772084</v>
      </c>
      <c r="AZ68" s="48">
        <f>'A(IxI)'!AZ68*AZ$102</f>
        <v>37699.421717400095</v>
      </c>
      <c r="BA68" s="48">
        <f>'A(IxI)'!BA68*BA$102</f>
        <v>5103.5196818302247</v>
      </c>
      <c r="BB68" s="48">
        <f>'A(IxI)'!BB68*BB$102</f>
        <v>16575.258138746522</v>
      </c>
      <c r="BC68" s="48">
        <f>'A(IxI)'!BC68*BC$102</f>
        <v>3636.7293081583134</v>
      </c>
      <c r="BD68" s="48">
        <f>'A(IxI)'!BD68*BD$102</f>
        <v>9181.7967825367632</v>
      </c>
      <c r="BE68" s="48">
        <f>'A(IxI)'!BE68*BE$102</f>
        <v>15512.771527467261</v>
      </c>
      <c r="BF68" s="48">
        <f>'A(IxI)'!BF68*BF$102</f>
        <v>36178.186065061789</v>
      </c>
      <c r="BG68" s="48">
        <f>'A(IxI)'!BG68*BG$102</f>
        <v>27602.913124636609</v>
      </c>
      <c r="BH68" s="48">
        <f>'A(IxI)'!BH68*BH$102</f>
        <v>27210.627624375775</v>
      </c>
      <c r="BI68" s="48">
        <f>'A(IxI)'!BI68*BI$102</f>
        <v>192257.99784723969</v>
      </c>
      <c r="BJ68" s="48">
        <f>'A(IxI)'!BJ68*BJ$102</f>
        <v>3205344.9350809227</v>
      </c>
      <c r="BK68" s="48">
        <f>'A(IxI)'!BK68*BK$102</f>
        <v>1016011.4469297247</v>
      </c>
      <c r="BL68" s="48">
        <f>'A(IxI)'!BL68*BL$102</f>
        <v>78887.9143483714</v>
      </c>
      <c r="BM68" s="48">
        <f>'A(IxI)'!BM68*BM$102</f>
        <v>11619.727933591494</v>
      </c>
      <c r="BN68" s="48">
        <f>'A(IxI)'!BN68*BN$102</f>
        <v>33257.706204648726</v>
      </c>
      <c r="BO68" s="48">
        <f>'A(IxI)'!BO68*BO$102</f>
        <v>60673.308744362643</v>
      </c>
      <c r="BP68" s="48">
        <f>'A(IxI)'!BP68*BP$102</f>
        <v>59325.529927860945</v>
      </c>
      <c r="BQ68" s="48">
        <f>'A(IxI)'!BQ68*BQ$102</f>
        <v>6179.8209944445407</v>
      </c>
      <c r="BR68" s="48">
        <f>'A(IxI)'!BR68*BR$102</f>
        <v>8477.3639138731032</v>
      </c>
      <c r="BS68" s="48">
        <f>'A(IxI)'!BS68*BS$102</f>
        <v>56989.591858020285</v>
      </c>
      <c r="BT68" s="48">
        <f>'A(IxI)'!BT68*BT$102</f>
        <v>595042.06117730087</v>
      </c>
      <c r="BU68" s="48">
        <f>'A(IxI)'!BU68*BU$102</f>
        <v>37239.354621681821</v>
      </c>
      <c r="BV68" s="48">
        <f>'A(IxI)'!BV68*BV$102</f>
        <v>71195.992896997646</v>
      </c>
      <c r="BW68" s="48">
        <f>'A(IxI)'!BW68*BW$102</f>
        <v>13253.240571593478</v>
      </c>
      <c r="BX68" s="48">
        <f>'A(IxI)'!BX68*BX$102</f>
        <v>27477.220482538047</v>
      </c>
      <c r="BY68" s="48">
        <f>'A(IxI)'!BY68*BY$102</f>
        <v>5279.4265585141675</v>
      </c>
      <c r="BZ68" s="48">
        <f>'A(IxI)'!BZ68*BZ$102</f>
        <v>108159.53037636969</v>
      </c>
      <c r="CA68" s="55">
        <f>'A(IxI)'!CA68*CA$102</f>
        <v>0</v>
      </c>
      <c r="CB68" s="83">
        <f t="shared" si="0"/>
        <v>8958425.260917658</v>
      </c>
      <c r="CC68" s="51">
        <f>'Sim_F(IxI)'!B62</f>
        <v>3504748.6040106802</v>
      </c>
      <c r="CD68" s="48">
        <f>'Sim_F(IxI)'!C62</f>
        <v>0</v>
      </c>
      <c r="CE68" s="48">
        <f>'Sim_F(IxI)'!D62</f>
        <v>0</v>
      </c>
      <c r="CF68" s="48">
        <f>'Sim_F(IxI)'!E62</f>
        <v>2322.09597510906</v>
      </c>
      <c r="CG68" s="48">
        <f>'Sim_F(IxI)'!F62</f>
        <v>0</v>
      </c>
      <c r="CH68" s="82">
        <f>'Sim_F(IxI)'!G62</f>
        <v>681399.03909654496</v>
      </c>
      <c r="CI68" s="93">
        <f t="shared" si="1"/>
        <v>13146894.999999993</v>
      </c>
      <c r="CJ68" s="127"/>
      <c r="CK68" s="48">
        <f>+'(I-AIxI)-1xSim_F(IxI)'!H61</f>
        <v>13146895.000000002</v>
      </c>
      <c r="CL68" s="48">
        <f t="shared" si="2"/>
        <v>0</v>
      </c>
      <c r="CM68" s="48"/>
      <c r="CN68" s="247">
        <f t="shared" si="3"/>
        <v>0.3185900350677735</v>
      </c>
      <c r="CO68" s="360">
        <v>0</v>
      </c>
    </row>
    <row r="69" spans="1:93" ht="19.2" x14ac:dyDescent="0.3">
      <c r="A69" s="30"/>
      <c r="B69" s="42" t="s">
        <v>562</v>
      </c>
      <c r="C69" s="43" t="s">
        <v>563</v>
      </c>
      <c r="D69" s="51">
        <f>'A(IxI)'!D69*D$102</f>
        <v>24.768977668838914</v>
      </c>
      <c r="E69" s="48">
        <f>'A(IxI)'!E69*E$102</f>
        <v>1545.1621378442028</v>
      </c>
      <c r="F69" s="48">
        <f>'A(IxI)'!F69*F$102</f>
        <v>84.094734856235476</v>
      </c>
      <c r="G69" s="48">
        <f>'A(IxI)'!G69*G$102</f>
        <v>11.415469627326292</v>
      </c>
      <c r="H69" s="48">
        <f>'A(IxI)'!H69*H$102</f>
        <v>2142.8737646345503</v>
      </c>
      <c r="I69" s="48">
        <f>'A(IxI)'!I69*I$102</f>
        <v>1598.5227706676308</v>
      </c>
      <c r="J69" s="48">
        <f>'A(IxI)'!J69*J$102</f>
        <v>80.925169580194904</v>
      </c>
      <c r="K69" s="48">
        <f>'A(IxI)'!K69*K$102</f>
        <v>567.16795423657982</v>
      </c>
      <c r="L69" s="48">
        <f>'A(IxI)'!L69*L$102</f>
        <v>7.2835729660726392</v>
      </c>
      <c r="M69" s="48">
        <f>'A(IxI)'!M69*M$102</f>
        <v>30.915345559382509</v>
      </c>
      <c r="N69" s="48">
        <f>'A(IxI)'!N69*N$102</f>
        <v>1.9579714493048781</v>
      </c>
      <c r="O69" s="48">
        <f>'A(IxI)'!O69*O$102</f>
        <v>295.01685931374448</v>
      </c>
      <c r="P69" s="48">
        <f>'A(IxI)'!P69*P$102</f>
        <v>178.76274784217205</v>
      </c>
      <c r="Q69" s="48">
        <f>'A(IxI)'!Q69*Q$102</f>
        <v>11.817546291253658</v>
      </c>
      <c r="R69" s="48">
        <f>'A(IxI)'!R69*R$102</f>
        <v>12.639401805466935</v>
      </c>
      <c r="S69" s="48">
        <f>'A(IxI)'!S69*S$102</f>
        <v>1.4923193383347357</v>
      </c>
      <c r="T69" s="48">
        <f>'A(IxI)'!T69*T$102</f>
        <v>863.82162573825246</v>
      </c>
      <c r="U69" s="48">
        <f>'A(IxI)'!U69*U$102</f>
        <v>2600.1523866860393</v>
      </c>
      <c r="V69" s="48">
        <f>'A(IxI)'!V69*V$102</f>
        <v>274.90955678821632</v>
      </c>
      <c r="W69" s="48">
        <f>'A(IxI)'!W69*W$102</f>
        <v>53.284907937813223</v>
      </c>
      <c r="X69" s="48">
        <f>'A(IxI)'!X69*X$102</f>
        <v>31.34898526283963</v>
      </c>
      <c r="Y69" s="48">
        <f>'A(IxI)'!Y69*Y$102</f>
        <v>9.2830313172893923</v>
      </c>
      <c r="Z69" s="48">
        <f>'A(IxI)'!Z69*Z$102</f>
        <v>66.281006564150417</v>
      </c>
      <c r="AA69" s="48">
        <f>'A(IxI)'!AA69*AA$102</f>
        <v>14.994632286710187</v>
      </c>
      <c r="AB69" s="48">
        <f>'A(IxI)'!AB69*AB$102</f>
        <v>9.0001089116639719</v>
      </c>
      <c r="AC69" s="48">
        <f>'A(IxI)'!AC69*AC$102</f>
        <v>5.5187041460860842</v>
      </c>
      <c r="AD69" s="48">
        <f>'A(IxI)'!AD69*AD$102</f>
        <v>7.7750210765605221</v>
      </c>
      <c r="AE69" s="48">
        <f>'A(IxI)'!AE69*AE$102</f>
        <v>254.41585737093729</v>
      </c>
      <c r="AF69" s="48">
        <f>'A(IxI)'!AF69*AF$102</f>
        <v>23.176487202762644</v>
      </c>
      <c r="AG69" s="48">
        <f>'A(IxI)'!AG69*AG$102</f>
        <v>5.4702299167969954</v>
      </c>
      <c r="AH69" s="48">
        <f>'A(IxI)'!AH69*AH$102</f>
        <v>198.1772584317965</v>
      </c>
      <c r="AI69" s="48">
        <f>'A(IxI)'!AI69*AI$102</f>
        <v>612.57855926764796</v>
      </c>
      <c r="AJ69" s="48">
        <f>'A(IxI)'!AJ69*AJ$102</f>
        <v>0</v>
      </c>
      <c r="AK69" s="48">
        <f>'A(IxI)'!AK69*AK$102</f>
        <v>7.071840919336859</v>
      </c>
      <c r="AL69" s="48">
        <f>'A(IxI)'!AL69*AL$102</f>
        <v>1172.6493202832914</v>
      </c>
      <c r="AM69" s="48">
        <f>'A(IxI)'!AM69*AM$102</f>
        <v>391.09287868228029</v>
      </c>
      <c r="AN69" s="48">
        <f>'A(IxI)'!AN69*AN$102</f>
        <v>10.396893549132487</v>
      </c>
      <c r="AO69" s="48">
        <f>'A(IxI)'!AO69*AO$102</f>
        <v>18.132392268721372</v>
      </c>
      <c r="AP69" s="48">
        <f>'A(IxI)'!AP69*AP$102</f>
        <v>3502.9752029881906</v>
      </c>
      <c r="AQ69" s="48">
        <f>'A(IxI)'!AQ69*AQ$102</f>
        <v>311.44194464476243</v>
      </c>
      <c r="AR69" s="48">
        <f>'A(IxI)'!AR69*AR$102</f>
        <v>301.73805442575014</v>
      </c>
      <c r="AS69" s="48">
        <f>'A(IxI)'!AS69*AS$102</f>
        <v>3338.2770630305631</v>
      </c>
      <c r="AT69" s="48">
        <f>'A(IxI)'!AT69*AT$102</f>
        <v>1015.7497003816246</v>
      </c>
      <c r="AU69" s="48">
        <f>'A(IxI)'!AU69*AU$102</f>
        <v>756.00461025860955</v>
      </c>
      <c r="AV69" s="48">
        <f>'A(IxI)'!AV69*AV$102</f>
        <v>1997.7752234147586</v>
      </c>
      <c r="AW69" s="48">
        <f>'A(IxI)'!AW69*AW$102</f>
        <v>3.2591764277356043</v>
      </c>
      <c r="AX69" s="48">
        <f>'A(IxI)'!AX69*AX$102</f>
        <v>300.74143471354353</v>
      </c>
      <c r="AY69" s="48">
        <f>'A(IxI)'!AY69*AY$102</f>
        <v>11.225982474772612</v>
      </c>
      <c r="AZ69" s="48">
        <f>'A(IxI)'!AZ69*AZ$102</f>
        <v>553.76592179120576</v>
      </c>
      <c r="BA69" s="48">
        <f>'A(IxI)'!BA69*BA$102</f>
        <v>359.12147672359259</v>
      </c>
      <c r="BB69" s="48">
        <f>'A(IxI)'!BB69*BB$102</f>
        <v>175.79532395175946</v>
      </c>
      <c r="BC69" s="48">
        <f>'A(IxI)'!BC69*BC$102</f>
        <v>187.41358388982383</v>
      </c>
      <c r="BD69" s="48">
        <f>'A(IxI)'!BD69*BD$102</f>
        <v>302.4736577242744</v>
      </c>
      <c r="BE69" s="48">
        <f>'A(IxI)'!BE69*BE$102</f>
        <v>54.853457305268179</v>
      </c>
      <c r="BF69" s="48">
        <f>'A(IxI)'!BF69*BF$102</f>
        <v>2185.4707161761244</v>
      </c>
      <c r="BG69" s="48">
        <f>'A(IxI)'!BG69*BG$102</f>
        <v>12.261465507470064</v>
      </c>
      <c r="BH69" s="48">
        <f>'A(IxI)'!BH69*BH$102</f>
        <v>6.1132162087499875</v>
      </c>
      <c r="BI69" s="48">
        <f>'A(IxI)'!BI69*BI$102</f>
        <v>1100.2287828821516</v>
      </c>
      <c r="BJ69" s="48">
        <f>'A(IxI)'!BJ69*BJ$102</f>
        <v>142941.26864545094</v>
      </c>
      <c r="BK69" s="48">
        <f>'A(IxI)'!BK69*BK$102</f>
        <v>20878.492136965691</v>
      </c>
      <c r="BL69" s="48">
        <f>'A(IxI)'!BL69*BL$102</f>
        <v>10062.481861852159</v>
      </c>
      <c r="BM69" s="48">
        <f>'A(IxI)'!BM69*BM$102</f>
        <v>3.1851506635904854</v>
      </c>
      <c r="BN69" s="48">
        <f>'A(IxI)'!BN69*BN$102</f>
        <v>25.795401809019218</v>
      </c>
      <c r="BO69" s="48">
        <f>'A(IxI)'!BO69*BO$102</f>
        <v>9.0509924728394466</v>
      </c>
      <c r="BP69" s="48">
        <f>'A(IxI)'!BP69*BP$102</f>
        <v>11575.806256566932</v>
      </c>
      <c r="BQ69" s="48">
        <f>'A(IxI)'!BQ69*BQ$102</f>
        <v>1422.6932683993516</v>
      </c>
      <c r="BR69" s="48">
        <f>'A(IxI)'!BR69*BR$102</f>
        <v>1203.054389206927</v>
      </c>
      <c r="BS69" s="48">
        <f>'A(IxI)'!BS69*BS$102</f>
        <v>1475.3038899966768</v>
      </c>
      <c r="BT69" s="48">
        <f>'A(IxI)'!BT69*BT$102</f>
        <v>18947.068465467557</v>
      </c>
      <c r="BU69" s="48">
        <f>'A(IxI)'!BU69*BU$102</f>
        <v>2065.5941364913942</v>
      </c>
      <c r="BV69" s="48">
        <f>'A(IxI)'!BV69*BV$102</f>
        <v>3647.4671109020405</v>
      </c>
      <c r="BW69" s="48">
        <f>'A(IxI)'!BW69*BW$102</f>
        <v>22.443774364198966</v>
      </c>
      <c r="BX69" s="48">
        <f>'A(IxI)'!BX69*BX$102</f>
        <v>3043.5113219990208</v>
      </c>
      <c r="BY69" s="48">
        <f>'A(IxI)'!BY69*BY$102</f>
        <v>63.54714553274156</v>
      </c>
      <c r="BZ69" s="48">
        <f>'A(IxI)'!BZ69*BZ$102</f>
        <v>4283.6497600550802</v>
      </c>
      <c r="CA69" s="55">
        <f>'A(IxI)'!CA69*CA$102</f>
        <v>0</v>
      </c>
      <c r="CB69" s="83">
        <f t="shared" si="0"/>
        <v>251371.44813140648</v>
      </c>
      <c r="CC69" s="51">
        <f>'Sim_F(IxI)'!B63</f>
        <v>115030.073251832</v>
      </c>
      <c r="CD69" s="48">
        <f>'Sim_F(IxI)'!C63</f>
        <v>0</v>
      </c>
      <c r="CE69" s="48">
        <f>'Sim_F(IxI)'!D63</f>
        <v>0</v>
      </c>
      <c r="CF69" s="48">
        <f>'Sim_F(IxI)'!E63</f>
        <v>339.10001761181002</v>
      </c>
      <c r="CG69" s="48">
        <f>'Sim_F(IxI)'!F63</f>
        <v>0</v>
      </c>
      <c r="CH69" s="82">
        <f>'Sim_F(IxI)'!G63</f>
        <v>3030.3785991496802</v>
      </c>
      <c r="CI69" s="93">
        <f t="shared" si="1"/>
        <v>369771</v>
      </c>
      <c r="CJ69" s="127"/>
      <c r="CK69" s="48">
        <f>+'(I-AIxI)-1xSim_F(IxI)'!H62</f>
        <v>369770.99999999988</v>
      </c>
      <c r="CL69" s="48">
        <f t="shared" si="2"/>
        <v>0</v>
      </c>
      <c r="CM69" s="48"/>
      <c r="CN69" s="247">
        <f t="shared" si="3"/>
        <v>0.32019696479332749</v>
      </c>
      <c r="CO69" s="360">
        <v>0</v>
      </c>
    </row>
    <row r="70" spans="1:93" ht="19.2" x14ac:dyDescent="0.3">
      <c r="A70" s="30"/>
      <c r="B70" s="42" t="s">
        <v>534</v>
      </c>
      <c r="C70" s="43" t="s">
        <v>535</v>
      </c>
      <c r="D70" s="51">
        <f>'A(IxI)'!D70*D$102</f>
        <v>1132.9245526999573</v>
      </c>
      <c r="E70" s="48">
        <f>'A(IxI)'!E70*E$102</f>
        <v>170.58068337503849</v>
      </c>
      <c r="F70" s="48">
        <f>'A(IxI)'!F70*F$102</f>
        <v>539.36498562896656</v>
      </c>
      <c r="G70" s="48">
        <f>'A(IxI)'!G70*G$102</f>
        <v>1058.7918102803706</v>
      </c>
      <c r="H70" s="48">
        <f>'A(IxI)'!H70*H$102</f>
        <v>6706.010610477666</v>
      </c>
      <c r="I70" s="48">
        <f>'A(IxI)'!I70*I$102</f>
        <v>2875.6535704387816</v>
      </c>
      <c r="J70" s="48">
        <f>'A(IxI)'!J70*J$102</f>
        <v>609.14301584633495</v>
      </c>
      <c r="K70" s="48">
        <f>'A(IxI)'!K70*K$102</f>
        <v>1214.2347923419743</v>
      </c>
      <c r="L70" s="48">
        <f>'A(IxI)'!L70*L$102</f>
        <v>627.89775987158669</v>
      </c>
      <c r="M70" s="48">
        <f>'A(IxI)'!M70*M$102</f>
        <v>629.10147988407164</v>
      </c>
      <c r="N70" s="48">
        <f>'A(IxI)'!N70*N$102</f>
        <v>637.16779926859351</v>
      </c>
      <c r="O70" s="48">
        <f>'A(IxI)'!O70*O$102</f>
        <v>2055.466396518013</v>
      </c>
      <c r="P70" s="48">
        <f>'A(IxI)'!P70*P$102</f>
        <v>1534.6592013750908</v>
      </c>
      <c r="Q70" s="48">
        <f>'A(IxI)'!Q70*Q$102</f>
        <v>172.35247499749062</v>
      </c>
      <c r="R70" s="48">
        <f>'A(IxI)'!R70*R$102</f>
        <v>3507.7672105023057</v>
      </c>
      <c r="S70" s="48">
        <f>'A(IxI)'!S70*S$102</f>
        <v>327.89756257799559</v>
      </c>
      <c r="T70" s="48">
        <f>'A(IxI)'!T70*T$102</f>
        <v>668.5653267138922</v>
      </c>
      <c r="U70" s="48">
        <f>'A(IxI)'!U70*U$102</f>
        <v>945.23103209373073</v>
      </c>
      <c r="V70" s="48">
        <f>'A(IxI)'!V70*V$102</f>
        <v>2212.9044405666987</v>
      </c>
      <c r="W70" s="48">
        <f>'A(IxI)'!W70*W$102</f>
        <v>615.58292530485141</v>
      </c>
      <c r="X70" s="48">
        <f>'A(IxI)'!X70*X$102</f>
        <v>589.45840817611816</v>
      </c>
      <c r="Y70" s="48">
        <f>'A(IxI)'!Y70*Y$102</f>
        <v>115.06621271192495</v>
      </c>
      <c r="Z70" s="48">
        <f>'A(IxI)'!Z70*Z$102</f>
        <v>761.17608477446174</v>
      </c>
      <c r="AA70" s="48">
        <f>'A(IxI)'!AA70*AA$102</f>
        <v>182.48141835835713</v>
      </c>
      <c r="AB70" s="48">
        <f>'A(IxI)'!AB70*AB$102</f>
        <v>137.87339054666671</v>
      </c>
      <c r="AC70" s="48">
        <f>'A(IxI)'!AC70*AC$102</f>
        <v>77.641587225174348</v>
      </c>
      <c r="AD70" s="48">
        <f>'A(IxI)'!AD70*AD$102</f>
        <v>91.575850714713638</v>
      </c>
      <c r="AE70" s="48">
        <f>'A(IxI)'!AE70*AE$102</f>
        <v>805.77168458558492</v>
      </c>
      <c r="AF70" s="48">
        <f>'A(IxI)'!AF70*AF$102</f>
        <v>264.55535539286183</v>
      </c>
      <c r="AG70" s="48">
        <f>'A(IxI)'!AG70*AG$102</f>
        <v>62.441672331879047</v>
      </c>
      <c r="AH70" s="48">
        <f>'A(IxI)'!AH70*AH$102</f>
        <v>102.37211283757381</v>
      </c>
      <c r="AI70" s="48">
        <f>'A(IxI)'!AI70*AI$102</f>
        <v>77.100447330179364</v>
      </c>
      <c r="AJ70" s="48">
        <f>'A(IxI)'!AJ70*AJ$102</f>
        <v>0</v>
      </c>
      <c r="AK70" s="48">
        <f>'A(IxI)'!AK70*AK$102</f>
        <v>80.723768504224935</v>
      </c>
      <c r="AL70" s="48">
        <f>'A(IxI)'!AL70*AL$102</f>
        <v>115.02583056286242</v>
      </c>
      <c r="AM70" s="48">
        <f>'A(IxI)'!AM70*AM$102</f>
        <v>43.14159665364177</v>
      </c>
      <c r="AN70" s="48">
        <f>'A(IxI)'!AN70*AN$102</f>
        <v>118.67863511018329</v>
      </c>
      <c r="AO70" s="48">
        <f>'A(IxI)'!AO70*AO$102</f>
        <v>206.97793581947809</v>
      </c>
      <c r="AP70" s="48">
        <f>'A(IxI)'!AP70*AP$102</f>
        <v>67.28249913893346</v>
      </c>
      <c r="AQ70" s="48">
        <f>'A(IxI)'!AQ70*AQ$102</f>
        <v>2738.8477600712522</v>
      </c>
      <c r="AR70" s="48">
        <f>'A(IxI)'!AR70*AR$102</f>
        <v>85.400481744957474</v>
      </c>
      <c r="AS70" s="48">
        <f>'A(IxI)'!AS70*AS$102</f>
        <v>157.17768318377972</v>
      </c>
      <c r="AT70" s="48">
        <f>'A(IxI)'!AT70*AT$102</f>
        <v>80.848227232413123</v>
      </c>
      <c r="AU70" s="48">
        <f>'A(IxI)'!AU70*AU$102</f>
        <v>29.211671816402259</v>
      </c>
      <c r="AV70" s="48">
        <f>'A(IxI)'!AV70*AV$102</f>
        <v>193.05448686615009</v>
      </c>
      <c r="AW70" s="48">
        <f>'A(IxI)'!AW70*AW$102</f>
        <v>37.202901828230978</v>
      </c>
      <c r="AX70" s="48">
        <f>'A(IxI)'!AX70*AX$102</f>
        <v>105.77463557275382</v>
      </c>
      <c r="AY70" s="48">
        <f>'A(IxI)'!AY70*AY$102</f>
        <v>128.14253330390343</v>
      </c>
      <c r="AZ70" s="48">
        <f>'A(IxI)'!AZ70*AZ$102</f>
        <v>112.0586226932647</v>
      </c>
      <c r="BA70" s="48">
        <f>'A(IxI)'!BA70*BA$102</f>
        <v>20.459269420241974</v>
      </c>
      <c r="BB70" s="48">
        <f>'A(IxI)'!BB70*BB$102</f>
        <v>70.409432677375335</v>
      </c>
      <c r="BC70" s="48">
        <f>'A(IxI)'!BC70*BC$102</f>
        <v>22.521124582919523</v>
      </c>
      <c r="BD70" s="48">
        <f>'A(IxI)'!BD70*BD$102</f>
        <v>133.34355809346755</v>
      </c>
      <c r="BE70" s="48">
        <f>'A(IxI)'!BE70*BE$102</f>
        <v>72.418048665121518</v>
      </c>
      <c r="BF70" s="48">
        <f>'A(IxI)'!BF70*BF$102</f>
        <v>110.70113750791661</v>
      </c>
      <c r="BG70" s="48">
        <f>'A(IxI)'!BG70*BG$102</f>
        <v>221.83953802546466</v>
      </c>
      <c r="BH70" s="48">
        <f>'A(IxI)'!BH70*BH$102</f>
        <v>69.781243056819832</v>
      </c>
      <c r="BI70" s="48">
        <f>'A(IxI)'!BI70*BI$102</f>
        <v>8733.3926470501883</v>
      </c>
      <c r="BJ70" s="48">
        <f>'A(IxI)'!BJ70*BJ$102</f>
        <v>25604.988818056681</v>
      </c>
      <c r="BK70" s="48">
        <f>'A(IxI)'!BK70*BK$102</f>
        <v>29566.126524481031</v>
      </c>
      <c r="BL70" s="48">
        <f>'A(IxI)'!BL70*BL$102</f>
        <v>384.97490673141738</v>
      </c>
      <c r="BM70" s="48">
        <f>'A(IxI)'!BM70*BM$102</f>
        <v>125.67963784963877</v>
      </c>
      <c r="BN70" s="48">
        <f>'A(IxI)'!BN70*BN$102</f>
        <v>581.95577790994662</v>
      </c>
      <c r="BO70" s="48">
        <f>'A(IxI)'!BO70*BO$102</f>
        <v>2120.3201666818713</v>
      </c>
      <c r="BP70" s="48">
        <f>'A(IxI)'!BP70*BP$102</f>
        <v>15610.100304122052</v>
      </c>
      <c r="BQ70" s="48">
        <f>'A(IxI)'!BQ70*BQ$102</f>
        <v>4261.0754329127367</v>
      </c>
      <c r="BR70" s="48">
        <f>'A(IxI)'!BR70*BR$102</f>
        <v>3188.4099946374627</v>
      </c>
      <c r="BS70" s="48">
        <f>'A(IxI)'!BS70*BS$102</f>
        <v>12045.243450261898</v>
      </c>
      <c r="BT70" s="48">
        <f>'A(IxI)'!BT70*BT$102</f>
        <v>162513.16288985789</v>
      </c>
      <c r="BU70" s="48">
        <f>'A(IxI)'!BU70*BU$102</f>
        <v>33272.407728920996</v>
      </c>
      <c r="BV70" s="48">
        <f>'A(IxI)'!BV70*BV$102</f>
        <v>24020.084266181231</v>
      </c>
      <c r="BW70" s="48">
        <f>'A(IxI)'!BW70*BW$102</f>
        <v>8428.8435997488632</v>
      </c>
      <c r="BX70" s="48">
        <f>'A(IxI)'!BX70*BX$102</f>
        <v>10953.740218254281</v>
      </c>
      <c r="BY70" s="48">
        <f>'A(IxI)'!BY70*BY$102</f>
        <v>4045.3411788810299</v>
      </c>
      <c r="BZ70" s="48">
        <f>'A(IxI)'!BZ70*BZ$102</f>
        <v>26645.35444141637</v>
      </c>
      <c r="CA70" s="55">
        <f>'A(IxI)'!CA70*CA$102</f>
        <v>0</v>
      </c>
      <c r="CB70" s="83">
        <f t="shared" si="0"/>
        <v>408631.03646183625</v>
      </c>
      <c r="CC70" s="51">
        <f>'Sim_F(IxI)'!B64</f>
        <v>246905.24100052999</v>
      </c>
      <c r="CD70" s="48">
        <f>'Sim_F(IxI)'!C64</f>
        <v>0</v>
      </c>
      <c r="CE70" s="48">
        <f>'Sim_F(IxI)'!D64</f>
        <v>14640.9296754064</v>
      </c>
      <c r="CF70" s="48">
        <f>'Sim_F(IxI)'!E64</f>
        <v>3870.7645765370598</v>
      </c>
      <c r="CG70" s="48">
        <f>'Sim_F(IxI)'!F64</f>
        <v>0</v>
      </c>
      <c r="CH70" s="82">
        <f>'Sim_F(IxI)'!G64</f>
        <v>77.028285690604804</v>
      </c>
      <c r="CI70" s="93">
        <f t="shared" si="1"/>
        <v>674125.00000000035</v>
      </c>
      <c r="CJ70" s="127"/>
      <c r="CK70" s="48">
        <f>+'(I-AIxI)-1xSim_F(IxI)'!H63</f>
        <v>674125.0000000007</v>
      </c>
      <c r="CL70" s="48">
        <f t="shared" si="2"/>
        <v>0</v>
      </c>
      <c r="CM70" s="48"/>
      <c r="CN70" s="247">
        <f t="shared" si="3"/>
        <v>0.39383491717139091</v>
      </c>
      <c r="CO70" s="360">
        <v>0</v>
      </c>
    </row>
    <row r="71" spans="1:93" ht="19.2" x14ac:dyDescent="0.3">
      <c r="A71" s="30"/>
      <c r="B71" s="42" t="s">
        <v>538</v>
      </c>
      <c r="C71" s="43" t="s">
        <v>539</v>
      </c>
      <c r="D71" s="51">
        <f>'A(IxI)'!D71*D$102</f>
        <v>32.133118954913527</v>
      </c>
      <c r="E71" s="48">
        <f>'A(IxI)'!E71*E$102</f>
        <v>36.764926811151859</v>
      </c>
      <c r="F71" s="48">
        <f>'A(IxI)'!F71*F$102</f>
        <v>94.575617734480105</v>
      </c>
      <c r="G71" s="48">
        <f>'A(IxI)'!G71*G$102</f>
        <v>14.404685220353636</v>
      </c>
      <c r="H71" s="48">
        <f>'A(IxI)'!H71*H$102</f>
        <v>343.7978503633351</v>
      </c>
      <c r="I71" s="48">
        <f>'A(IxI)'!I71*I$102</f>
        <v>52.304512468187831</v>
      </c>
      <c r="J71" s="48">
        <f>'A(IxI)'!J71*J$102</f>
        <v>45.828219325261564</v>
      </c>
      <c r="K71" s="48">
        <f>'A(IxI)'!K71*K$102</f>
        <v>94.716592483823803</v>
      </c>
      <c r="L71" s="48">
        <f>'A(IxI)'!L71*L$102</f>
        <v>53.096643042589378</v>
      </c>
      <c r="M71" s="48">
        <f>'A(IxI)'!M71*M$102</f>
        <v>225.37030594064962</v>
      </c>
      <c r="N71" s="48">
        <f>'A(IxI)'!N71*N$102</f>
        <v>7149.5321098122013</v>
      </c>
      <c r="O71" s="48">
        <f>'A(IxI)'!O71*O$102</f>
        <v>3827.3432537978729</v>
      </c>
      <c r="P71" s="48">
        <f>'A(IxI)'!P71*P$102</f>
        <v>162.59349222006307</v>
      </c>
      <c r="Q71" s="48">
        <f>'A(IxI)'!Q71*Q$102</f>
        <v>2250.2724219993656</v>
      </c>
      <c r="R71" s="48">
        <f>'A(IxI)'!R71*R$102</f>
        <v>60044.909671529582</v>
      </c>
      <c r="S71" s="48">
        <f>'A(IxI)'!S71*S$102</f>
        <v>5546.4697875454785</v>
      </c>
      <c r="T71" s="48">
        <f>'A(IxI)'!T71*T$102</f>
        <v>386.86631763391176</v>
      </c>
      <c r="U71" s="48">
        <f>'A(IxI)'!U71*U$102</f>
        <v>541.25777311856484</v>
      </c>
      <c r="V71" s="48">
        <f>'A(IxI)'!V71*V$102</f>
        <v>1369.5093615510532</v>
      </c>
      <c r="W71" s="48">
        <f>'A(IxI)'!W71*W$102</f>
        <v>388.44256102192298</v>
      </c>
      <c r="X71" s="48">
        <f>'A(IxI)'!X71*X$102</f>
        <v>228.53150342584055</v>
      </c>
      <c r="Y71" s="48">
        <f>'A(IxI)'!Y71*Y$102</f>
        <v>67.672528648129656</v>
      </c>
      <c r="Z71" s="48">
        <f>'A(IxI)'!Z71*Z$102</f>
        <v>483.18304250308915</v>
      </c>
      <c r="AA71" s="48">
        <f>'A(IxI)'!AA71*AA$102</f>
        <v>109.30962616711919</v>
      </c>
      <c r="AB71" s="48">
        <f>'A(IxI)'!AB71*AB$102</f>
        <v>65.610047768179925</v>
      </c>
      <c r="AC71" s="48">
        <f>'A(IxI)'!AC71*AC$102</f>
        <v>40.230895669929893</v>
      </c>
      <c r="AD71" s="48">
        <f>'A(IxI)'!AD71*AD$102</f>
        <v>56.67925902214764</v>
      </c>
      <c r="AE71" s="48">
        <f>'A(IxI)'!AE71*AE$102</f>
        <v>514.5950985648858</v>
      </c>
      <c r="AF71" s="48">
        <f>'A(IxI)'!AF71*AF$102</f>
        <v>168.9546701486228</v>
      </c>
      <c r="AG71" s="48">
        <f>'A(IxI)'!AG71*AG$102</f>
        <v>39.877522557404546</v>
      </c>
      <c r="AH71" s="48">
        <f>'A(IxI)'!AH71*AH$102</f>
        <v>65.378553880359775</v>
      </c>
      <c r="AI71" s="48">
        <f>'A(IxI)'!AI71*AI$102</f>
        <v>49.239149317682845</v>
      </c>
      <c r="AJ71" s="48">
        <f>'A(IxI)'!AJ71*AJ$102</f>
        <v>0</v>
      </c>
      <c r="AK71" s="48">
        <f>'A(IxI)'!AK71*AK$102</f>
        <v>51.553133976561959</v>
      </c>
      <c r="AL71" s="48">
        <f>'A(IxI)'!AL71*AL$102</f>
        <v>73.45967815491899</v>
      </c>
      <c r="AM71" s="48">
        <f>'A(IxI)'!AM71*AM$102</f>
        <v>27.551792408348554</v>
      </c>
      <c r="AN71" s="48">
        <f>'A(IxI)'!AN71*AN$102</f>
        <v>75.792491968093984</v>
      </c>
      <c r="AO71" s="48">
        <f>'A(IxI)'!AO71*AO$102</f>
        <v>132.18363628471204</v>
      </c>
      <c r="AP71" s="48">
        <f>'A(IxI)'!AP71*AP$102</f>
        <v>42.969050586455218</v>
      </c>
      <c r="AQ71" s="48">
        <f>'A(IxI)'!AQ71*AQ$102</f>
        <v>544.12710477203268</v>
      </c>
      <c r="AR71" s="48">
        <f>'A(IxI)'!AR71*AR$102</f>
        <v>54.539853114393296</v>
      </c>
      <c r="AS71" s="48">
        <f>'A(IxI)'!AS71*AS$102</f>
        <v>100.37938403327759</v>
      </c>
      <c r="AT71" s="48">
        <f>'A(IxI)'!AT71*AT$102</f>
        <v>51.632617846154666</v>
      </c>
      <c r="AU71" s="48">
        <f>'A(IxI)'!AU71*AU$102</f>
        <v>18.655635864566015</v>
      </c>
      <c r="AV71" s="48">
        <f>'A(IxI)'!AV71*AV$102</f>
        <v>123.29161547588244</v>
      </c>
      <c r="AW71" s="48">
        <f>'A(IxI)'!AW71*AW$102</f>
        <v>23.759125940302059</v>
      </c>
      <c r="AX71" s="48">
        <f>'A(IxI)'!AX71*AX$102</f>
        <v>67.551528627145046</v>
      </c>
      <c r="AY71" s="48">
        <f>'A(IxI)'!AY71*AY$102</f>
        <v>81.836481496356527</v>
      </c>
      <c r="AZ71" s="48">
        <f>'A(IxI)'!AZ71*AZ$102</f>
        <v>71.564711310925887</v>
      </c>
      <c r="BA71" s="48">
        <f>'A(IxI)'!BA71*BA$102</f>
        <v>13.066033425199979</v>
      </c>
      <c r="BB71" s="48">
        <f>'A(IxI)'!BB71*BB$102</f>
        <v>44.966024050778316</v>
      </c>
      <c r="BC71" s="48">
        <f>'A(IxI)'!BC71*BC$102</f>
        <v>14.382809108637245</v>
      </c>
      <c r="BD71" s="48">
        <f>'A(IxI)'!BD71*BD$102</f>
        <v>85.158045055146246</v>
      </c>
      <c r="BE71" s="48">
        <f>'A(IxI)'!BE71*BE$102</f>
        <v>46.248799261134415</v>
      </c>
      <c r="BF71" s="48">
        <f>'A(IxI)'!BF71*BF$102</f>
        <v>70.697771908465</v>
      </c>
      <c r="BG71" s="48">
        <f>'A(IxI)'!BG71*BG$102</f>
        <v>89.385066952958368</v>
      </c>
      <c r="BH71" s="48">
        <f>'A(IxI)'!BH71*BH$102</f>
        <v>44.564839315832671</v>
      </c>
      <c r="BI71" s="48">
        <f>'A(IxI)'!BI71*BI$102</f>
        <v>28065.864964602766</v>
      </c>
      <c r="BJ71" s="48">
        <f>'A(IxI)'!BJ71*BJ$102</f>
        <v>68054.584254667905</v>
      </c>
      <c r="BK71" s="48">
        <f>'A(IxI)'!BK71*BK$102</f>
        <v>49605.784825253206</v>
      </c>
      <c r="BL71" s="48">
        <f>'A(IxI)'!BL71*BL$102</f>
        <v>2170.3463779250551</v>
      </c>
      <c r="BM71" s="48">
        <f>'A(IxI)'!BM71*BM$102</f>
        <v>23.219484257150544</v>
      </c>
      <c r="BN71" s="48">
        <f>'A(IxI)'!BN71*BN$102</f>
        <v>248.32273797727015</v>
      </c>
      <c r="BO71" s="48">
        <f>'A(IxI)'!BO71*BO$102</f>
        <v>65.980984710400136</v>
      </c>
      <c r="BP71" s="48">
        <f>'A(IxI)'!BP71*BP$102</f>
        <v>27888.021497968984</v>
      </c>
      <c r="BQ71" s="48">
        <f>'A(IxI)'!BQ71*BQ$102</f>
        <v>8672.103738689153</v>
      </c>
      <c r="BR71" s="48">
        <f>'A(IxI)'!BR71*BR$102</f>
        <v>6161.5728347785343</v>
      </c>
      <c r="BS71" s="48">
        <f>'A(IxI)'!BS71*BS$102</f>
        <v>27832.864216181057</v>
      </c>
      <c r="BT71" s="48">
        <f>'A(IxI)'!BT71*BT$102</f>
        <v>171521.36834985236</v>
      </c>
      <c r="BU71" s="48">
        <f>'A(IxI)'!BU71*BU$102</f>
        <v>17572.15339519336</v>
      </c>
      <c r="BV71" s="48">
        <f>'A(IxI)'!BV71*BV$102</f>
        <v>70548.098539505241</v>
      </c>
      <c r="BW71" s="48">
        <f>'A(IxI)'!BW71*BW$102</f>
        <v>119535.35283812077</v>
      </c>
      <c r="BX71" s="48">
        <f>'A(IxI)'!BX71*BX$102</f>
        <v>52288.067404692913</v>
      </c>
      <c r="BY71" s="48">
        <f>'A(IxI)'!BY71*BY$102</f>
        <v>29551.7377485912</v>
      </c>
      <c r="BZ71" s="48">
        <f>'A(IxI)'!BZ71*BZ$102</f>
        <v>49507.475956038048</v>
      </c>
      <c r="CA71" s="55">
        <f>'A(IxI)'!CA71*CA$102</f>
        <v>0</v>
      </c>
      <c r="CB71" s="83">
        <f t="shared" si="0"/>
        <v>815811.68850019178</v>
      </c>
      <c r="CC71" s="51">
        <f>'Sim_F(IxI)'!B65</f>
        <v>1903267.24291755</v>
      </c>
      <c r="CD71" s="48">
        <f>'Sim_F(IxI)'!C65</f>
        <v>0</v>
      </c>
      <c r="CE71" s="48">
        <f>'Sim_F(IxI)'!D65</f>
        <v>0</v>
      </c>
      <c r="CF71" s="48">
        <f>'Sim_F(IxI)'!E65</f>
        <v>2472.0110136520798</v>
      </c>
      <c r="CG71" s="48">
        <f>'Sim_F(IxI)'!F65</f>
        <v>0</v>
      </c>
      <c r="CH71" s="82">
        <f>'Sim_F(IxI)'!G65</f>
        <v>9.0575686003697093</v>
      </c>
      <c r="CI71" s="93">
        <f t="shared" si="1"/>
        <v>2721559.9999999944</v>
      </c>
      <c r="CJ71" s="127"/>
      <c r="CK71" s="48">
        <f>+'(I-AIxI)-1xSim_F(IxI)'!H64</f>
        <v>2721559.999999993</v>
      </c>
      <c r="CL71" s="48">
        <f t="shared" si="2"/>
        <v>0</v>
      </c>
      <c r="CM71" s="48"/>
      <c r="CN71" s="247">
        <f t="shared" si="3"/>
        <v>0.70024115268441856</v>
      </c>
      <c r="CO71" s="360">
        <v>0</v>
      </c>
    </row>
    <row r="72" spans="1:93" ht="19.2" x14ac:dyDescent="0.3">
      <c r="A72" s="30"/>
      <c r="B72" s="42" t="s">
        <v>616</v>
      </c>
      <c r="C72" s="43" t="s">
        <v>617</v>
      </c>
      <c r="D72" s="51">
        <f>'A(IxI)'!D72*D$102</f>
        <v>1946.9310168172849</v>
      </c>
      <c r="E72" s="48">
        <f>'A(IxI)'!E72*E$102</f>
        <v>1422.4105897063623</v>
      </c>
      <c r="F72" s="48">
        <f>'A(IxI)'!F72*F$102</f>
        <v>2945.8603544620532</v>
      </c>
      <c r="G72" s="48">
        <f>'A(IxI)'!G72*G$102</f>
        <v>1179.9895987857547</v>
      </c>
      <c r="H72" s="48">
        <f>'A(IxI)'!H72*H$102</f>
        <v>15810.868777694042</v>
      </c>
      <c r="I72" s="48">
        <f>'A(IxI)'!I72*I$102</f>
        <v>13640.901352552712</v>
      </c>
      <c r="J72" s="48">
        <f>'A(IxI)'!J72*J$102</f>
        <v>1668.3539917907704</v>
      </c>
      <c r="K72" s="48">
        <f>'A(IxI)'!K72*K$102</f>
        <v>4933.6094712461345</v>
      </c>
      <c r="L72" s="48">
        <f>'A(IxI)'!L72*L$102</f>
        <v>2361.981746039698</v>
      </c>
      <c r="M72" s="48">
        <f>'A(IxI)'!M72*M$102</f>
        <v>4713.5157893142032</v>
      </c>
      <c r="N72" s="48">
        <f>'A(IxI)'!N72*N$102</f>
        <v>1283.3738415424743</v>
      </c>
      <c r="O72" s="48">
        <f>'A(IxI)'!O72*O$102</f>
        <v>9288.953874430752</v>
      </c>
      <c r="P72" s="48">
        <f>'A(IxI)'!P72*P$102</f>
        <v>1048.7960718879101</v>
      </c>
      <c r="Q72" s="48">
        <f>'A(IxI)'!Q72*Q$102</f>
        <v>204.73863782553676</v>
      </c>
      <c r="R72" s="48">
        <f>'A(IxI)'!R72*R$102</f>
        <v>28456.834863207609</v>
      </c>
      <c r="S72" s="48">
        <f>'A(IxI)'!S72*S$102</f>
        <v>2512.6111797723484</v>
      </c>
      <c r="T72" s="48">
        <f>'A(IxI)'!T72*T$102</f>
        <v>3405.4221693576637</v>
      </c>
      <c r="U72" s="48">
        <f>'A(IxI)'!U72*U$102</f>
        <v>8904.0502854423794</v>
      </c>
      <c r="V72" s="48">
        <f>'A(IxI)'!V72*V$102</f>
        <v>5494.2094068464357</v>
      </c>
      <c r="W72" s="48">
        <f>'A(IxI)'!W72*W$102</f>
        <v>1593.0516790036024</v>
      </c>
      <c r="X72" s="48">
        <f>'A(IxI)'!X72*X$102</f>
        <v>4792.4475986994639</v>
      </c>
      <c r="Y72" s="48">
        <f>'A(IxI)'!Y72*Y$102</f>
        <v>1042.6600950758434</v>
      </c>
      <c r="Z72" s="48">
        <f>'A(IxI)'!Z72*Z$102</f>
        <v>1893.9596655929145</v>
      </c>
      <c r="AA72" s="48">
        <f>'A(IxI)'!AA72*AA$102</f>
        <v>1934.7376706231585</v>
      </c>
      <c r="AB72" s="48">
        <f>'A(IxI)'!AB72*AB$102</f>
        <v>1495.673799360472</v>
      </c>
      <c r="AC72" s="48">
        <f>'A(IxI)'!AC72*AC$102</f>
        <v>515.02896741690154</v>
      </c>
      <c r="AD72" s="48">
        <f>'A(IxI)'!AD72*AD$102</f>
        <v>265.35933848360764</v>
      </c>
      <c r="AE72" s="48">
        <f>'A(IxI)'!AE72*AE$102</f>
        <v>4606.3528972384256</v>
      </c>
      <c r="AF72" s="48">
        <f>'A(IxI)'!AF72*AF$102</f>
        <v>4497.3254074190154</v>
      </c>
      <c r="AG72" s="48">
        <f>'A(IxI)'!AG72*AG$102</f>
        <v>683.44645310532394</v>
      </c>
      <c r="AH72" s="48">
        <f>'A(IxI)'!AH72*AH$102</f>
        <v>2336.3351913453967</v>
      </c>
      <c r="AI72" s="48">
        <f>'A(IxI)'!AI72*AI$102</f>
        <v>6721.7528386587037</v>
      </c>
      <c r="AJ72" s="48">
        <f>'A(IxI)'!AJ72*AJ$102</f>
        <v>0</v>
      </c>
      <c r="AK72" s="48">
        <f>'A(IxI)'!AK72*AK$102</f>
        <v>2098.4979561271175</v>
      </c>
      <c r="AL72" s="48">
        <f>'A(IxI)'!AL72*AL$102</f>
        <v>3350.6112008015075</v>
      </c>
      <c r="AM72" s="48">
        <f>'A(IxI)'!AM72*AM$102</f>
        <v>750.89007787566709</v>
      </c>
      <c r="AN72" s="48">
        <f>'A(IxI)'!AN72*AN$102</f>
        <v>2429.9913492180081</v>
      </c>
      <c r="AO72" s="48">
        <f>'A(IxI)'!AO72*AO$102</f>
        <v>18697.85905071078</v>
      </c>
      <c r="AP72" s="48">
        <f>'A(IxI)'!AP72*AP$102</f>
        <v>16332.771192078621</v>
      </c>
      <c r="AQ72" s="48">
        <f>'A(IxI)'!AQ72*AQ$102</f>
        <v>2569.9472536418712</v>
      </c>
      <c r="AR72" s="48">
        <f>'A(IxI)'!AR72*AR$102</f>
        <v>2677.246423920184</v>
      </c>
      <c r="AS72" s="48">
        <f>'A(IxI)'!AS72*AS$102</f>
        <v>6354.165039962807</v>
      </c>
      <c r="AT72" s="48">
        <f>'A(IxI)'!AT72*AT$102</f>
        <v>1655.9092193024262</v>
      </c>
      <c r="AU72" s="48">
        <f>'A(IxI)'!AU72*AU$102</f>
        <v>923.3214108860717</v>
      </c>
      <c r="AV72" s="48">
        <f>'A(IxI)'!AV72*AV$102</f>
        <v>4475.4095544448501</v>
      </c>
      <c r="AW72" s="48">
        <f>'A(IxI)'!AW72*AW$102</f>
        <v>978.12404667108228</v>
      </c>
      <c r="AX72" s="48">
        <f>'A(IxI)'!AX72*AX$102</f>
        <v>2267.8704702995187</v>
      </c>
      <c r="AY72" s="48">
        <f>'A(IxI)'!AY72*AY$102</f>
        <v>1886.5521024517723</v>
      </c>
      <c r="AZ72" s="48">
        <f>'A(IxI)'!AZ72*AZ$102</f>
        <v>3919.7662525147721</v>
      </c>
      <c r="BA72" s="48">
        <f>'A(IxI)'!BA72*BA$102</f>
        <v>1398.8667926993019</v>
      </c>
      <c r="BB72" s="48">
        <f>'A(IxI)'!BB72*BB$102</f>
        <v>1734.5139868314575</v>
      </c>
      <c r="BC72" s="48">
        <f>'A(IxI)'!BC72*BC$102</f>
        <v>1047.8446095215111</v>
      </c>
      <c r="BD72" s="48">
        <f>'A(IxI)'!BD72*BD$102</f>
        <v>1204.3025540932924</v>
      </c>
      <c r="BE72" s="48">
        <f>'A(IxI)'!BE72*BE$102</f>
        <v>1770.480277934171</v>
      </c>
      <c r="BF72" s="48">
        <f>'A(IxI)'!BF72*BF$102</f>
        <v>6200.4150870996227</v>
      </c>
      <c r="BG72" s="48">
        <f>'A(IxI)'!BG72*BG$102</f>
        <v>6997.8892191899295</v>
      </c>
      <c r="BH72" s="48">
        <f>'A(IxI)'!BH72*BH$102</f>
        <v>6399.3253594945763</v>
      </c>
      <c r="BI72" s="48">
        <f>'A(IxI)'!BI72*BI$102</f>
        <v>18216.490108983096</v>
      </c>
      <c r="BJ72" s="48">
        <f>'A(IxI)'!BJ72*BJ$102</f>
        <v>158127.25563006022</v>
      </c>
      <c r="BK72" s="48">
        <f>'A(IxI)'!BK72*BK$102</f>
        <v>46048.144491460924</v>
      </c>
      <c r="BL72" s="48">
        <f>'A(IxI)'!BL72*BL$102</f>
        <v>15211.057333956627</v>
      </c>
      <c r="BM72" s="48">
        <f>'A(IxI)'!BM72*BM$102</f>
        <v>14041.001277470625</v>
      </c>
      <c r="BN72" s="48">
        <f>'A(IxI)'!BN72*BN$102</f>
        <v>9986.9845400790855</v>
      </c>
      <c r="BO72" s="48">
        <f>'A(IxI)'!BO72*BO$102</f>
        <v>1148422.557837883</v>
      </c>
      <c r="BP72" s="48">
        <f>'A(IxI)'!BP72*BP$102</f>
        <v>441801.4899379274</v>
      </c>
      <c r="BQ72" s="48">
        <f>'A(IxI)'!BQ72*BQ$102</f>
        <v>21048.35959037421</v>
      </c>
      <c r="BR72" s="48">
        <f>'A(IxI)'!BR72*BR$102</f>
        <v>29044.595932156291</v>
      </c>
      <c r="BS72" s="48">
        <f>'A(IxI)'!BS72*BS$102</f>
        <v>34332.857339879294</v>
      </c>
      <c r="BT72" s="48">
        <f>'A(IxI)'!BT72*BT$102</f>
        <v>299884.55215323949</v>
      </c>
      <c r="BU72" s="48">
        <f>'A(IxI)'!BU72*BU$102</f>
        <v>60621.309496099871</v>
      </c>
      <c r="BV72" s="48">
        <f>'A(IxI)'!BV72*BV$102</f>
        <v>58847.677688335498</v>
      </c>
      <c r="BW72" s="48">
        <f>'A(IxI)'!BW72*BW$102</f>
        <v>16251.451596356988</v>
      </c>
      <c r="BX72" s="48">
        <f>'A(IxI)'!BX72*BX$102</f>
        <v>25404.81905437923</v>
      </c>
      <c r="BY72" s="48">
        <f>'A(IxI)'!BY72*BY$102</f>
        <v>19214.55140725246</v>
      </c>
      <c r="BZ72" s="48">
        <f>'A(IxI)'!BZ72*BZ$102</f>
        <v>136116.1890236662</v>
      </c>
      <c r="CA72" s="55">
        <f>'A(IxI)'!CA72*CA$102</f>
        <v>0</v>
      </c>
      <c r="CB72" s="83">
        <f t="shared" si="0"/>
        <v>2794345.4595480766</v>
      </c>
      <c r="CC72" s="51">
        <f>'Sim_F(IxI)'!B66</f>
        <v>1789139.4942067601</v>
      </c>
      <c r="CD72" s="48">
        <f>'Sim_F(IxI)'!C66</f>
        <v>0</v>
      </c>
      <c r="CE72" s="48">
        <f>'Sim_F(IxI)'!D66</f>
        <v>57947.041506809102</v>
      </c>
      <c r="CF72" s="48">
        <f>'Sim_F(IxI)'!E66</f>
        <v>223882.312583639</v>
      </c>
      <c r="CG72" s="48">
        <f>'Sim_F(IxI)'!F66</f>
        <v>1190.0865280072801</v>
      </c>
      <c r="CH72" s="82">
        <f>'Sim_F(IxI)'!G66</f>
        <v>100021.60562670699</v>
      </c>
      <c r="CI72" s="93">
        <f t="shared" si="1"/>
        <v>4966525.9999999991</v>
      </c>
      <c r="CJ72" s="127"/>
      <c r="CK72" s="48">
        <f>+'(I-AIxI)-1xSim_F(IxI)'!H65</f>
        <v>4966526.0000000047</v>
      </c>
      <c r="CL72" s="48">
        <f t="shared" si="2"/>
        <v>0</v>
      </c>
      <c r="CM72" s="48"/>
      <c r="CN72" s="247">
        <f t="shared" si="3"/>
        <v>0.43736417376087888</v>
      </c>
      <c r="CO72" s="360">
        <v>0</v>
      </c>
    </row>
    <row r="73" spans="1:93" ht="19.2" x14ac:dyDescent="0.3">
      <c r="A73" s="30"/>
      <c r="B73" s="42" t="s">
        <v>566</v>
      </c>
      <c r="C73" s="43" t="s">
        <v>567</v>
      </c>
      <c r="D73" s="51">
        <f>'A(IxI)'!D73*D$102</f>
        <v>11036.014630123283</v>
      </c>
      <c r="E73" s="48">
        <f>'A(IxI)'!E73*E$102</f>
        <v>7076.1386816965405</v>
      </c>
      <c r="F73" s="48">
        <f>'A(IxI)'!F73*F$102</f>
        <v>6850.2860925650302</v>
      </c>
      <c r="G73" s="48">
        <f>'A(IxI)'!G73*G$102</f>
        <v>3854.744736976169</v>
      </c>
      <c r="H73" s="48">
        <f>'A(IxI)'!H73*H$102</f>
        <v>21078.189792307308</v>
      </c>
      <c r="I73" s="48">
        <f>'A(IxI)'!I73*I$102</f>
        <v>1977.0122906699692</v>
      </c>
      <c r="J73" s="48">
        <f>'A(IxI)'!J73*J$102</f>
        <v>2796.7371360558736</v>
      </c>
      <c r="K73" s="48">
        <f>'A(IxI)'!K73*K$102</f>
        <v>7465.5938695636496</v>
      </c>
      <c r="L73" s="48">
        <f>'A(IxI)'!L73*L$102</f>
        <v>2406.5653121112045</v>
      </c>
      <c r="M73" s="48">
        <f>'A(IxI)'!M73*M$102</f>
        <v>26935.567306808247</v>
      </c>
      <c r="N73" s="48">
        <f>'A(IxI)'!N73*N$102</f>
        <v>2211.0685253792126</v>
      </c>
      <c r="O73" s="48">
        <f>'A(IxI)'!O73*O$102</f>
        <v>90704.171779892393</v>
      </c>
      <c r="P73" s="48">
        <f>'A(IxI)'!P73*P$102</f>
        <v>8057.1674414626632</v>
      </c>
      <c r="Q73" s="48">
        <f>'A(IxI)'!Q73*Q$102</f>
        <v>1855.2215134449705</v>
      </c>
      <c r="R73" s="48">
        <f>'A(IxI)'!R73*R$102</f>
        <v>3603.6693610965872</v>
      </c>
      <c r="S73" s="48">
        <f>'A(IxI)'!S73*S$102</f>
        <v>3021.8920279791078</v>
      </c>
      <c r="T73" s="48">
        <f>'A(IxI)'!T73*T$102</f>
        <v>11163.132959580495</v>
      </c>
      <c r="U73" s="48">
        <f>'A(IxI)'!U73*U$102</f>
        <v>37169.746079432283</v>
      </c>
      <c r="V73" s="48">
        <f>'A(IxI)'!V73*V$102</f>
        <v>121.0845592386049</v>
      </c>
      <c r="W73" s="48">
        <f>'A(IxI)'!W73*W$102</f>
        <v>24593.879501209543</v>
      </c>
      <c r="X73" s="48">
        <f>'A(IxI)'!X73*X$102</f>
        <v>12205.486331916103</v>
      </c>
      <c r="Y73" s="48">
        <f>'A(IxI)'!Y73*Y$102</f>
        <v>5314.313922167782</v>
      </c>
      <c r="Z73" s="48">
        <f>'A(IxI)'!Z73*Z$102</f>
        <v>10670.914473195015</v>
      </c>
      <c r="AA73" s="48">
        <f>'A(IxI)'!AA73*AA$102</f>
        <v>7366.9922102039154</v>
      </c>
      <c r="AB73" s="48">
        <f>'A(IxI)'!AB73*AB$102</f>
        <v>10785.921286691551</v>
      </c>
      <c r="AC73" s="48">
        <f>'A(IxI)'!AC73*AC$102</f>
        <v>1521.0976606378426</v>
      </c>
      <c r="AD73" s="48">
        <f>'A(IxI)'!AD73*AD$102</f>
        <v>12541.74227270403</v>
      </c>
      <c r="AE73" s="48">
        <f>'A(IxI)'!AE73*AE$102</f>
        <v>22390.467430892721</v>
      </c>
      <c r="AF73" s="48">
        <f>'A(IxI)'!AF73*AF$102</f>
        <v>10418.234608641284</v>
      </c>
      <c r="AG73" s="48">
        <f>'A(IxI)'!AG73*AG$102</f>
        <v>275.24388865409833</v>
      </c>
      <c r="AH73" s="48">
        <f>'A(IxI)'!AH73*AH$102</f>
        <v>3496.7270013991933</v>
      </c>
      <c r="AI73" s="48">
        <f>'A(IxI)'!AI73*AI$102</f>
        <v>5044.3926024723887</v>
      </c>
      <c r="AJ73" s="48">
        <f>'A(IxI)'!AJ73*AJ$102</f>
        <v>0</v>
      </c>
      <c r="AK73" s="48">
        <f>'A(IxI)'!AK73*AK$102</f>
        <v>13024.497020575696</v>
      </c>
      <c r="AL73" s="48">
        <f>'A(IxI)'!AL73*AL$102</f>
        <v>13388.043977971984</v>
      </c>
      <c r="AM73" s="48">
        <f>'A(IxI)'!AM73*AM$102</f>
        <v>6005.4473118731021</v>
      </c>
      <c r="AN73" s="48">
        <f>'A(IxI)'!AN73*AN$102</f>
        <v>8545.9407331678995</v>
      </c>
      <c r="AO73" s="48">
        <f>'A(IxI)'!AO73*AO$102</f>
        <v>18858.821666723205</v>
      </c>
      <c r="AP73" s="48">
        <f>'A(IxI)'!AP73*AP$102</f>
        <v>9116.9100474915085</v>
      </c>
      <c r="AQ73" s="48">
        <f>'A(IxI)'!AQ73*AQ$102</f>
        <v>2838.6742752881419</v>
      </c>
      <c r="AR73" s="48">
        <f>'A(IxI)'!AR73*AR$102</f>
        <v>9703.5958786184128</v>
      </c>
      <c r="AS73" s="48">
        <f>'A(IxI)'!AS73*AS$102</f>
        <v>11698.795756178213</v>
      </c>
      <c r="AT73" s="48">
        <f>'A(IxI)'!AT73*AT$102</f>
        <v>6129.7826358129032</v>
      </c>
      <c r="AU73" s="48">
        <f>'A(IxI)'!AU73*AU$102</f>
        <v>3915.3050211778104</v>
      </c>
      <c r="AV73" s="48">
        <f>'A(IxI)'!AV73*AV$102</f>
        <v>17997.378758385508</v>
      </c>
      <c r="AW73" s="48">
        <f>'A(IxI)'!AW73*AW$102</f>
        <v>8570.3209758554985</v>
      </c>
      <c r="AX73" s="48">
        <f>'A(IxI)'!AX73*AX$102</f>
        <v>7393.7067598853382</v>
      </c>
      <c r="AY73" s="48">
        <f>'A(IxI)'!AY73*AY$102</f>
        <v>31156.162474111319</v>
      </c>
      <c r="AZ73" s="48">
        <f>'A(IxI)'!AZ73*AZ$102</f>
        <v>12018.399957585647</v>
      </c>
      <c r="BA73" s="48">
        <f>'A(IxI)'!BA73*BA$102</f>
        <v>10900.426562217455</v>
      </c>
      <c r="BB73" s="48">
        <f>'A(IxI)'!BB73*BB$102</f>
        <v>11306.953669009579</v>
      </c>
      <c r="BC73" s="48">
        <f>'A(IxI)'!BC73*BC$102</f>
        <v>3261.5037607498548</v>
      </c>
      <c r="BD73" s="48">
        <f>'A(IxI)'!BD73*BD$102</f>
        <v>8192.1027794345264</v>
      </c>
      <c r="BE73" s="48">
        <f>'A(IxI)'!BE73*BE$102</f>
        <v>5359.9880843682822</v>
      </c>
      <c r="BF73" s="48">
        <f>'A(IxI)'!BF73*BF$102</f>
        <v>10133.877516207123</v>
      </c>
      <c r="BG73" s="48">
        <f>'A(IxI)'!BG73*BG$102</f>
        <v>12256.071330928666</v>
      </c>
      <c r="BH73" s="48">
        <f>'A(IxI)'!BH73*BH$102</f>
        <v>17050.828622391524</v>
      </c>
      <c r="BI73" s="48">
        <f>'A(IxI)'!BI73*BI$102</f>
        <v>130265.73013737466</v>
      </c>
      <c r="BJ73" s="48">
        <f>'A(IxI)'!BJ73*BJ$102</f>
        <v>1050332.9820840361</v>
      </c>
      <c r="BK73" s="48">
        <f>'A(IxI)'!BK73*BK$102</f>
        <v>109946.35857546038</v>
      </c>
      <c r="BL73" s="48">
        <f>'A(IxI)'!BL73*BL$102</f>
        <v>4765.2854900009061</v>
      </c>
      <c r="BM73" s="48">
        <f>'A(IxI)'!BM73*BM$102</f>
        <v>9346.8852993040855</v>
      </c>
      <c r="BN73" s="48">
        <f>'A(IxI)'!BN73*BN$102</f>
        <v>29167.552244084003</v>
      </c>
      <c r="BO73" s="48">
        <f>'A(IxI)'!BO73*BO$102</f>
        <v>52550.100934252005</v>
      </c>
      <c r="BP73" s="48">
        <f>'A(IxI)'!BP73*BP$102</f>
        <v>259469.393902635</v>
      </c>
      <c r="BQ73" s="48">
        <f>'A(IxI)'!BQ73*BQ$102</f>
        <v>112007.22287135862</v>
      </c>
      <c r="BR73" s="48">
        <f>'A(IxI)'!BR73*BR$102</f>
        <v>42428.530146093894</v>
      </c>
      <c r="BS73" s="48">
        <f>'A(IxI)'!BS73*BS$102</f>
        <v>140205.64143654917</v>
      </c>
      <c r="BT73" s="48">
        <f>'A(IxI)'!BT73*BT$102</f>
        <v>152688.24234292784</v>
      </c>
      <c r="BU73" s="48">
        <f>'A(IxI)'!BU73*BU$102</f>
        <v>321424.77866489982</v>
      </c>
      <c r="BV73" s="48">
        <f>'A(IxI)'!BV73*BV$102</f>
        <v>21704.975921651538</v>
      </c>
      <c r="BW73" s="48">
        <f>'A(IxI)'!BW73*BW$102</f>
        <v>399.8329542020191</v>
      </c>
      <c r="BX73" s="48">
        <f>'A(IxI)'!BX73*BX$102</f>
        <v>28842.411635120348</v>
      </c>
      <c r="BY73" s="48">
        <f>'A(IxI)'!BY73*BY$102</f>
        <v>29.019561944496971</v>
      </c>
      <c r="BZ73" s="48">
        <f>'A(IxI)'!BZ73*BZ$102</f>
        <v>47941.212438886687</v>
      </c>
      <c r="CA73" s="55">
        <f>'A(IxI)'!CA73*CA$102</f>
        <v>0</v>
      </c>
      <c r="CB73" s="83">
        <f t="shared" si="0"/>
        <v>3148349.1095039602</v>
      </c>
      <c r="CC73" s="51">
        <f>'Sim_F(IxI)'!B67</f>
        <v>3627697.8720095698</v>
      </c>
      <c r="CD73" s="48">
        <f>'Sim_F(IxI)'!C67</f>
        <v>0</v>
      </c>
      <c r="CE73" s="48">
        <f>'Sim_F(IxI)'!D67</f>
        <v>0</v>
      </c>
      <c r="CF73" s="48">
        <f>'Sim_F(IxI)'!E67</f>
        <v>3.1742446152482899</v>
      </c>
      <c r="CG73" s="48">
        <f>'Sim_F(IxI)'!F67</f>
        <v>-0.27653114122787498</v>
      </c>
      <c r="CH73" s="82">
        <f>'Sim_F(IxI)'!G67</f>
        <v>12223.1207729995</v>
      </c>
      <c r="CI73" s="93">
        <f t="shared" si="1"/>
        <v>6788273.0000000037</v>
      </c>
      <c r="CJ73" s="127"/>
      <c r="CK73" s="48">
        <f>+'(I-AIxI)-1xSim_F(IxI)'!H66</f>
        <v>6788272.9999999991</v>
      </c>
      <c r="CL73" s="48">
        <f t="shared" si="2"/>
        <v>0</v>
      </c>
      <c r="CM73" s="48"/>
      <c r="CN73" s="247">
        <f t="shared" si="3"/>
        <v>0.53620764670130994</v>
      </c>
      <c r="CO73" s="360">
        <v>0</v>
      </c>
    </row>
    <row r="74" spans="1:93" ht="19.2" x14ac:dyDescent="0.3">
      <c r="A74" s="30"/>
      <c r="B74" s="42" t="s">
        <v>576</v>
      </c>
      <c r="C74" s="43" t="s">
        <v>577</v>
      </c>
      <c r="D74" s="51">
        <f>'A(IxI)'!D74*D$102</f>
        <v>4518.8117635924873</v>
      </c>
      <c r="E74" s="48">
        <f>'A(IxI)'!E74*E$102</f>
        <v>1306.2218671022351</v>
      </c>
      <c r="F74" s="48">
        <f>'A(IxI)'!F74*F$102</f>
        <v>3902.0603991040966</v>
      </c>
      <c r="G74" s="48">
        <f>'A(IxI)'!G74*G$102</f>
        <v>1142.5605745703936</v>
      </c>
      <c r="H74" s="48">
        <f>'A(IxI)'!H74*H$102</f>
        <v>12004.180223602483</v>
      </c>
      <c r="I74" s="48">
        <f>'A(IxI)'!I74*I$102</f>
        <v>22305.175162462532</v>
      </c>
      <c r="J74" s="48">
        <f>'A(IxI)'!J74*J$102</f>
        <v>2025.9012137838786</v>
      </c>
      <c r="K74" s="48">
        <f>'A(IxI)'!K74*K$102</f>
        <v>4344.6908469908567</v>
      </c>
      <c r="L74" s="48">
        <f>'A(IxI)'!L74*L$102</f>
        <v>212.36586062401048</v>
      </c>
      <c r="M74" s="48">
        <f>'A(IxI)'!M74*M$102</f>
        <v>5936.6651524653889</v>
      </c>
      <c r="N74" s="48">
        <f>'A(IxI)'!N74*N$102</f>
        <v>2635.0132240258113</v>
      </c>
      <c r="O74" s="48">
        <f>'A(IxI)'!O74*O$102</f>
        <v>7039.3665263134772</v>
      </c>
      <c r="P74" s="48">
        <f>'A(IxI)'!P74*P$102</f>
        <v>2919.212156758947</v>
      </c>
      <c r="Q74" s="48">
        <f>'A(IxI)'!Q74*Q$102</f>
        <v>1320.3370113213064</v>
      </c>
      <c r="R74" s="48">
        <f>'A(IxI)'!R74*R$102</f>
        <v>11353.583579739216</v>
      </c>
      <c r="S74" s="48">
        <f>'A(IxI)'!S74*S$102</f>
        <v>4097.6709168030893</v>
      </c>
      <c r="T74" s="48">
        <f>'A(IxI)'!T74*T$102</f>
        <v>3238.6995847819653</v>
      </c>
      <c r="U74" s="48">
        <f>'A(IxI)'!U74*U$102</f>
        <v>11850.431528288758</v>
      </c>
      <c r="V74" s="48">
        <f>'A(IxI)'!V74*V$102</f>
        <v>464.01715758946159</v>
      </c>
      <c r="W74" s="48">
        <f>'A(IxI)'!W74*W$102</f>
        <v>435.45754408649447</v>
      </c>
      <c r="X74" s="48">
        <f>'A(IxI)'!X74*X$102</f>
        <v>2053.8685670378345</v>
      </c>
      <c r="Y74" s="48">
        <f>'A(IxI)'!Y74*Y$102</f>
        <v>814.93302273119332</v>
      </c>
      <c r="Z74" s="48">
        <f>'A(IxI)'!Z74*Z$102</f>
        <v>336.67241841839535</v>
      </c>
      <c r="AA74" s="48">
        <f>'A(IxI)'!AA74*AA$102</f>
        <v>333.74227413621668</v>
      </c>
      <c r="AB74" s="48">
        <f>'A(IxI)'!AB74*AB$102</f>
        <v>700.32197850952787</v>
      </c>
      <c r="AC74" s="48">
        <f>'A(IxI)'!AC74*AC$102</f>
        <v>142.07746580051364</v>
      </c>
      <c r="AD74" s="48">
        <f>'A(IxI)'!AD74*AD$102</f>
        <v>148.81286783335324</v>
      </c>
      <c r="AE74" s="48">
        <f>'A(IxI)'!AE74*AE$102</f>
        <v>3203.5345799269053</v>
      </c>
      <c r="AF74" s="48">
        <f>'A(IxI)'!AF74*AF$102</f>
        <v>1510.8354598611566</v>
      </c>
      <c r="AG74" s="48">
        <f>'A(IxI)'!AG74*AG$102</f>
        <v>325.20348131854547</v>
      </c>
      <c r="AH74" s="48">
        <f>'A(IxI)'!AH74*AH$102</f>
        <v>1449.4134011476817</v>
      </c>
      <c r="AI74" s="48">
        <f>'A(IxI)'!AI74*AI$102</f>
        <v>5516.3113667777916</v>
      </c>
      <c r="AJ74" s="48">
        <f>'A(IxI)'!AJ74*AJ$102</f>
        <v>0</v>
      </c>
      <c r="AK74" s="48">
        <f>'A(IxI)'!AK74*AK$102</f>
        <v>1801.2320647701113</v>
      </c>
      <c r="AL74" s="48">
        <f>'A(IxI)'!AL74*AL$102</f>
        <v>1620.1193625346689</v>
      </c>
      <c r="AM74" s="48">
        <f>'A(IxI)'!AM74*AM$102</f>
        <v>263.99191650332438</v>
      </c>
      <c r="AN74" s="48">
        <f>'A(IxI)'!AN74*AN$102</f>
        <v>3978.7562053370389</v>
      </c>
      <c r="AO74" s="48">
        <f>'A(IxI)'!AO74*AO$102</f>
        <v>13710.233893565532</v>
      </c>
      <c r="AP74" s="48">
        <f>'A(IxI)'!AP74*AP$102</f>
        <v>4427.6428081957602</v>
      </c>
      <c r="AQ74" s="48">
        <f>'A(IxI)'!AQ74*AQ$102</f>
        <v>4483.20667988067</v>
      </c>
      <c r="AR74" s="48">
        <f>'A(IxI)'!AR74*AR$102</f>
        <v>7644.1788552093158</v>
      </c>
      <c r="AS74" s="48">
        <f>'A(IxI)'!AS74*AS$102</f>
        <v>1167.398347655884</v>
      </c>
      <c r="AT74" s="48">
        <f>'A(IxI)'!AT74*AT$102</f>
        <v>4711.1991804139625</v>
      </c>
      <c r="AU74" s="48">
        <f>'A(IxI)'!AU74*AU$102</f>
        <v>934.36281733618387</v>
      </c>
      <c r="AV74" s="48">
        <f>'A(IxI)'!AV74*AV$102</f>
        <v>4210.0129593856182</v>
      </c>
      <c r="AW74" s="48">
        <f>'A(IxI)'!AW74*AW$102</f>
        <v>101.00607051063507</v>
      </c>
      <c r="AX74" s="48">
        <f>'A(IxI)'!AX74*AX$102</f>
        <v>2534.4587955875622</v>
      </c>
      <c r="AY74" s="48">
        <f>'A(IxI)'!AY74*AY$102</f>
        <v>2099.7270876403281</v>
      </c>
      <c r="AZ74" s="48">
        <f>'A(IxI)'!AZ74*AZ$102</f>
        <v>7778.2347471481389</v>
      </c>
      <c r="BA74" s="48">
        <f>'A(IxI)'!BA74*BA$102</f>
        <v>1334.8097267759231</v>
      </c>
      <c r="BB74" s="48">
        <f>'A(IxI)'!BB74*BB$102</f>
        <v>2664.6764903150506</v>
      </c>
      <c r="BC74" s="48">
        <f>'A(IxI)'!BC74*BC$102</f>
        <v>347.29988418769068</v>
      </c>
      <c r="BD74" s="48">
        <f>'A(IxI)'!BD74*BD$102</f>
        <v>174.49190444194156</v>
      </c>
      <c r="BE74" s="48">
        <f>'A(IxI)'!BE74*BE$102</f>
        <v>2418.7669290089266</v>
      </c>
      <c r="BF74" s="48">
        <f>'A(IxI)'!BF74*BF$102</f>
        <v>5168.1027818495077</v>
      </c>
      <c r="BG74" s="48">
        <f>'A(IxI)'!BG74*BG$102</f>
        <v>7684.5305715739869</v>
      </c>
      <c r="BH74" s="48">
        <f>'A(IxI)'!BH74*BH$102</f>
        <v>9098.1363444970684</v>
      </c>
      <c r="BI74" s="48">
        <f>'A(IxI)'!BI74*BI$102</f>
        <v>33009.662229045185</v>
      </c>
      <c r="BJ74" s="48">
        <f>'A(IxI)'!BJ74*BJ$102</f>
        <v>63721.823541193502</v>
      </c>
      <c r="BK74" s="48">
        <f>'A(IxI)'!BK74*BK$102</f>
        <v>104194.55525911684</v>
      </c>
      <c r="BL74" s="48">
        <f>'A(IxI)'!BL74*BL$102</f>
        <v>2640.6405368085161</v>
      </c>
      <c r="BM74" s="48">
        <f>'A(IxI)'!BM74*BM$102</f>
        <v>3812.2441328489472</v>
      </c>
      <c r="BN74" s="48">
        <f>'A(IxI)'!BN74*BN$102</f>
        <v>852.85864529470462</v>
      </c>
      <c r="BO74" s="48">
        <f>'A(IxI)'!BO74*BO$102</f>
        <v>7199.3976263485356</v>
      </c>
      <c r="BP74" s="48">
        <f>'A(IxI)'!BP74*BP$102</f>
        <v>157724.42260829604</v>
      </c>
      <c r="BQ74" s="48">
        <f>'A(IxI)'!BQ74*BQ$102</f>
        <v>365736.93677406851</v>
      </c>
      <c r="BR74" s="48">
        <f>'A(IxI)'!BR74*BR$102</f>
        <v>21154.955630670411</v>
      </c>
      <c r="BS74" s="48">
        <f>'A(IxI)'!BS74*BS$102</f>
        <v>59135.147650687992</v>
      </c>
      <c r="BT74" s="48">
        <f>'A(IxI)'!BT74*BT$102</f>
        <v>112562.45560108012</v>
      </c>
      <c r="BU74" s="48">
        <f>'A(IxI)'!BU74*BU$102</f>
        <v>121676.74715891518</v>
      </c>
      <c r="BV74" s="48">
        <f>'A(IxI)'!BV74*BV$102</f>
        <v>32378.876614540564</v>
      </c>
      <c r="BW74" s="48">
        <f>'A(IxI)'!BW74*BW$102</f>
        <v>4426.7395912843876</v>
      </c>
      <c r="BX74" s="48">
        <f>'A(IxI)'!BX74*BX$102</f>
        <v>13523.416728805019</v>
      </c>
      <c r="BY74" s="48">
        <f>'A(IxI)'!BY74*BY$102</f>
        <v>3623.1785244995012</v>
      </c>
      <c r="BZ74" s="48">
        <f>'A(IxI)'!BZ74*BZ$102</f>
        <v>22823.3217794513</v>
      </c>
      <c r="CA74" s="55">
        <f>'A(IxI)'!CA74*CA$102</f>
        <v>0</v>
      </c>
      <c r="CB74" s="83">
        <f t="shared" ref="CB74:CB95" si="4">+SUM(D74:CA74)</f>
        <v>1340142.1062347863</v>
      </c>
      <c r="CC74" s="51">
        <f>'Sim_F(IxI)'!B68</f>
        <v>459705.89376521303</v>
      </c>
      <c r="CD74" s="48">
        <f>'Sim_F(IxI)'!C68</f>
        <v>0</v>
      </c>
      <c r="CE74" s="48">
        <f>'Sim_F(IxI)'!D68</f>
        <v>0</v>
      </c>
      <c r="CF74" s="48">
        <f>'Sim_F(IxI)'!E68</f>
        <v>0</v>
      </c>
      <c r="CG74" s="48">
        <f>'Sim_F(IxI)'!F68</f>
        <v>0</v>
      </c>
      <c r="CH74" s="82">
        <f>'Sim_F(IxI)'!G68</f>
        <v>0</v>
      </c>
      <c r="CI74" s="93">
        <f t="shared" ref="CI74:CI84" si="5">SUM(CB74:CH74)</f>
        <v>1799847.9999999993</v>
      </c>
      <c r="CJ74" s="127"/>
      <c r="CK74" s="48">
        <f>+'(I-AIxI)-1xSim_F(IxI)'!H67</f>
        <v>1799847.9999999995</v>
      </c>
      <c r="CL74" s="48">
        <f t="shared" ref="CL74:CL85" si="6">+CK74-CI74</f>
        <v>0</v>
      </c>
      <c r="CM74" s="48"/>
      <c r="CN74" s="247">
        <f t="shared" ref="CN74:CN84" si="7">IFERROR((SUM(CC74:CH74))/CI74,0)</f>
        <v>0.25541373147355401</v>
      </c>
      <c r="CO74" s="360">
        <v>0</v>
      </c>
    </row>
    <row r="75" spans="1:93" ht="19.2" x14ac:dyDescent="0.3">
      <c r="A75" s="30"/>
      <c r="B75" s="42" t="s">
        <v>586</v>
      </c>
      <c r="C75" s="43" t="s">
        <v>587</v>
      </c>
      <c r="D75" s="51">
        <f>'A(IxI)'!D75*D$102</f>
        <v>2.5096543345271254</v>
      </c>
      <c r="E75" s="48">
        <f>'A(IxI)'!E75*E$102</f>
        <v>15.270967355187061</v>
      </c>
      <c r="F75" s="48">
        <f>'A(IxI)'!F75*F$102</f>
        <v>22.953574034356226</v>
      </c>
      <c r="G75" s="48">
        <f>'A(IxI)'!G75*G$102</f>
        <v>7.1784219842539292</v>
      </c>
      <c r="H75" s="48">
        <f>'A(IxI)'!H75*H$102</f>
        <v>544.89471622106521</v>
      </c>
      <c r="I75" s="48">
        <f>'A(IxI)'!I75*I$102</f>
        <v>299.71264273080726</v>
      </c>
      <c r="J75" s="48">
        <f>'A(IxI)'!J75*J$102</f>
        <v>93.160643595962014</v>
      </c>
      <c r="K75" s="48">
        <f>'A(IxI)'!K75*K$102</f>
        <v>653.99360570138015</v>
      </c>
      <c r="L75" s="48">
        <f>'A(IxI)'!L75*L$102</f>
        <v>129.88689893555826</v>
      </c>
      <c r="M75" s="48">
        <f>'A(IxI)'!M75*M$102</f>
        <v>103.55968522512434</v>
      </c>
      <c r="N75" s="48">
        <f>'A(IxI)'!N75*N$102</f>
        <v>15.030524021865796</v>
      </c>
      <c r="O75" s="48">
        <f>'A(IxI)'!O75*O$102</f>
        <v>230.10302916248921</v>
      </c>
      <c r="P75" s="48">
        <f>'A(IxI)'!P75*P$102</f>
        <v>0</v>
      </c>
      <c r="Q75" s="48">
        <f>'A(IxI)'!Q75*Q$102</f>
        <v>0</v>
      </c>
      <c r="R75" s="48">
        <f>'A(IxI)'!R75*R$102</f>
        <v>698.61049917668652</v>
      </c>
      <c r="S75" s="48">
        <f>'A(IxI)'!S75*S$102</f>
        <v>357.23464527416098</v>
      </c>
      <c r="T75" s="48">
        <f>'A(IxI)'!T75*T$102</f>
        <v>247.52949690051287</v>
      </c>
      <c r="U75" s="48">
        <f>'A(IxI)'!U75*U$102</f>
        <v>822.02886346664843</v>
      </c>
      <c r="V75" s="48">
        <f>'A(IxI)'!V75*V$102</f>
        <v>47.234501936412791</v>
      </c>
      <c r="W75" s="48">
        <f>'A(IxI)'!W75*W$102</f>
        <v>68.100324171614389</v>
      </c>
      <c r="X75" s="48">
        <f>'A(IxI)'!X75*X$102</f>
        <v>339.11533542790789</v>
      </c>
      <c r="Y75" s="48">
        <f>'A(IxI)'!Y75*Y$102</f>
        <v>50.722285243863027</v>
      </c>
      <c r="Z75" s="48">
        <f>'A(IxI)'!Z75*Z$102</f>
        <v>19.568448784330201</v>
      </c>
      <c r="AA75" s="48">
        <f>'A(IxI)'!AA75*AA$102</f>
        <v>56.169214549159065</v>
      </c>
      <c r="AB75" s="48">
        <f>'A(IxI)'!AB75*AB$102</f>
        <v>57.734932589106855</v>
      </c>
      <c r="AC75" s="48">
        <f>'A(IxI)'!AC75*AC$102</f>
        <v>56.577737464142217</v>
      </c>
      <c r="AD75" s="48">
        <f>'A(IxI)'!AD75*AD$102</f>
        <v>15.792699506302872</v>
      </c>
      <c r="AE75" s="48">
        <f>'A(IxI)'!AE75*AE$102</f>
        <v>334.69648037517516</v>
      </c>
      <c r="AF75" s="48">
        <f>'A(IxI)'!AF75*AF$102</f>
        <v>98.299908246986675</v>
      </c>
      <c r="AG75" s="48">
        <f>'A(IxI)'!AG75*AG$102</f>
        <v>31.409445310599608</v>
      </c>
      <c r="AH75" s="48">
        <f>'A(IxI)'!AH75*AH$102</f>
        <v>37.533986023368286</v>
      </c>
      <c r="AI75" s="48">
        <f>'A(IxI)'!AI75*AI$102</f>
        <v>356.73152272847739</v>
      </c>
      <c r="AJ75" s="48">
        <f>'A(IxI)'!AJ75*AJ$102</f>
        <v>0</v>
      </c>
      <c r="AK75" s="48">
        <f>'A(IxI)'!AK75*AK$102</f>
        <v>97.153639141717406</v>
      </c>
      <c r="AL75" s="48">
        <f>'A(IxI)'!AL75*AL$102</f>
        <v>202.31024246038064</v>
      </c>
      <c r="AM75" s="48">
        <f>'A(IxI)'!AM75*AM$102</f>
        <v>16.445292663281684</v>
      </c>
      <c r="AN75" s="48">
        <f>'A(IxI)'!AN75*AN$102</f>
        <v>174.75463354183699</v>
      </c>
      <c r="AO75" s="48">
        <f>'A(IxI)'!AO75*AO$102</f>
        <v>3086.3755004152199</v>
      </c>
      <c r="AP75" s="48">
        <f>'A(IxI)'!AP75*AP$102</f>
        <v>440.93834209905373</v>
      </c>
      <c r="AQ75" s="48">
        <f>'A(IxI)'!AQ75*AQ$102</f>
        <v>0</v>
      </c>
      <c r="AR75" s="48">
        <f>'A(IxI)'!AR75*AR$102</f>
        <v>691.56494449553702</v>
      </c>
      <c r="AS75" s="48">
        <f>'A(IxI)'!AS75*AS$102</f>
        <v>100.43740073831032</v>
      </c>
      <c r="AT75" s="48">
        <f>'A(IxI)'!AT75*AT$102</f>
        <v>66.647734770458044</v>
      </c>
      <c r="AU75" s="48">
        <f>'A(IxI)'!AU75*AU$102</f>
        <v>141.67800245500308</v>
      </c>
      <c r="AV75" s="48">
        <f>'A(IxI)'!AV75*AV$102</f>
        <v>506.96375393574158</v>
      </c>
      <c r="AW75" s="48">
        <f>'A(IxI)'!AW75*AW$102</f>
        <v>47.991607063123851</v>
      </c>
      <c r="AX75" s="48">
        <f>'A(IxI)'!AX75*AX$102</f>
        <v>429.32976496720369</v>
      </c>
      <c r="AY75" s="48">
        <f>'A(IxI)'!AY75*AY$102</f>
        <v>778.05178630669172</v>
      </c>
      <c r="AZ75" s="48">
        <f>'A(IxI)'!AZ75*AZ$102</f>
        <v>851.17484725592828</v>
      </c>
      <c r="BA75" s="48">
        <f>'A(IxI)'!BA75*BA$102</f>
        <v>0</v>
      </c>
      <c r="BB75" s="48">
        <f>'A(IxI)'!BB75*BB$102</f>
        <v>252.87338809490379</v>
      </c>
      <c r="BC75" s="48">
        <f>'A(IxI)'!BC75*BC$102</f>
        <v>75.766486368172707</v>
      </c>
      <c r="BD75" s="48">
        <f>'A(IxI)'!BD75*BD$102</f>
        <v>51.47432352894235</v>
      </c>
      <c r="BE75" s="48">
        <f>'A(IxI)'!BE75*BE$102</f>
        <v>257.76983852078274</v>
      </c>
      <c r="BF75" s="48">
        <f>'A(IxI)'!BF75*BF$102</f>
        <v>115.11083261137067</v>
      </c>
      <c r="BG75" s="48">
        <f>'A(IxI)'!BG75*BG$102</f>
        <v>292.12165344897545</v>
      </c>
      <c r="BH75" s="48">
        <f>'A(IxI)'!BH75*BH$102</f>
        <v>2044.6855070920142</v>
      </c>
      <c r="BI75" s="48">
        <f>'A(IxI)'!BI75*BI$102</f>
        <v>3292.7621183831889</v>
      </c>
      <c r="BJ75" s="48">
        <f>'A(IxI)'!BJ75*BJ$102</f>
        <v>394.10031830001878</v>
      </c>
      <c r="BK75" s="48">
        <f>'A(IxI)'!BK75*BK$102</f>
        <v>1889.4180125296141</v>
      </c>
      <c r="BL75" s="48">
        <f>'A(IxI)'!BL75*BL$102</f>
        <v>193.21767979463891</v>
      </c>
      <c r="BM75" s="48">
        <f>'A(IxI)'!BM75*BM$102</f>
        <v>829.91613012283449</v>
      </c>
      <c r="BN75" s="48">
        <f>'A(IxI)'!BN75*BN$102</f>
        <v>733.62085881317773</v>
      </c>
      <c r="BO75" s="48">
        <f>'A(IxI)'!BO75*BO$102</f>
        <v>6271.2628115138605</v>
      </c>
      <c r="BP75" s="48">
        <f>'A(IxI)'!BP75*BP$102</f>
        <v>154926.61657925716</v>
      </c>
      <c r="BQ75" s="48">
        <f>'A(IxI)'!BQ75*BQ$102</f>
        <v>324221.82112001028</v>
      </c>
      <c r="BR75" s="48">
        <f>'A(IxI)'!BR75*BR$102</f>
        <v>78571.834929603516</v>
      </c>
      <c r="BS75" s="48">
        <f>'A(IxI)'!BS75*BS$102</f>
        <v>6465.467649289646</v>
      </c>
      <c r="BT75" s="48">
        <f>'A(IxI)'!BT75*BT$102</f>
        <v>9890.6423626808028</v>
      </c>
      <c r="BU75" s="48">
        <f>'A(IxI)'!BU75*BU$102</f>
        <v>0</v>
      </c>
      <c r="BV75" s="48">
        <f>'A(IxI)'!BV75*BV$102</f>
        <v>3365.8873516561403</v>
      </c>
      <c r="BW75" s="48">
        <f>'A(IxI)'!BW75*BW$102</f>
        <v>0</v>
      </c>
      <c r="BX75" s="48">
        <f>'A(IxI)'!BX75*BX$102</f>
        <v>2642.6293778426352</v>
      </c>
      <c r="BY75" s="48">
        <f>'A(IxI)'!BY75*BY$102</f>
        <v>0</v>
      </c>
      <c r="BZ75" s="48">
        <f>'A(IxI)'!BZ75*BZ$102</f>
        <v>1763.8384877491676</v>
      </c>
      <c r="CA75" s="55">
        <f>'A(IxI)'!CA75*CA$102</f>
        <v>0</v>
      </c>
      <c r="CB75" s="83">
        <f t="shared" si="4"/>
        <v>611987.9999999993</v>
      </c>
      <c r="CC75" s="51">
        <f>'Sim_F(IxI)'!B69</f>
        <v>49763</v>
      </c>
      <c r="CD75" s="48">
        <f>'Sim_F(IxI)'!C69</f>
        <v>0</v>
      </c>
      <c r="CE75" s="48">
        <f>'Sim_F(IxI)'!D69</f>
        <v>0</v>
      </c>
      <c r="CF75" s="48">
        <f>'Sim_F(IxI)'!E69</f>
        <v>0</v>
      </c>
      <c r="CG75" s="48">
        <f>'Sim_F(IxI)'!F69</f>
        <v>0</v>
      </c>
      <c r="CH75" s="82">
        <f>'Sim_F(IxI)'!G69</f>
        <v>0</v>
      </c>
      <c r="CI75" s="93">
        <f t="shared" si="5"/>
        <v>661750.9999999993</v>
      </c>
      <c r="CJ75" s="127"/>
      <c r="CK75" s="48">
        <f>+'(I-AIxI)-1xSim_F(IxI)'!H68</f>
        <v>661751.00000000012</v>
      </c>
      <c r="CL75" s="48">
        <f t="shared" si="6"/>
        <v>0</v>
      </c>
      <c r="CM75" s="48"/>
      <c r="CN75" s="247">
        <f t="shared" si="7"/>
        <v>7.5198979676645822E-2</v>
      </c>
      <c r="CO75" s="360">
        <v>0</v>
      </c>
    </row>
    <row r="76" spans="1:93" ht="19.2" x14ac:dyDescent="0.3">
      <c r="A76" s="30"/>
      <c r="B76" s="42" t="s">
        <v>592</v>
      </c>
      <c r="C76" s="43" t="s">
        <v>593</v>
      </c>
      <c r="D76" s="51">
        <f>'A(IxI)'!D76*D$102</f>
        <v>10751.91694021964</v>
      </c>
      <c r="E76" s="48">
        <f>'A(IxI)'!E76*E$102</f>
        <v>4297.9483488137357</v>
      </c>
      <c r="F76" s="48">
        <f>'A(IxI)'!F76*F$102</f>
        <v>3023.2193472512135</v>
      </c>
      <c r="G76" s="48">
        <f>'A(IxI)'!G76*G$102</f>
        <v>9666.3060231049803</v>
      </c>
      <c r="H76" s="48">
        <f>'A(IxI)'!H76*H$102</f>
        <v>33263.600568193455</v>
      </c>
      <c r="I76" s="48">
        <f>'A(IxI)'!I76*I$102</f>
        <v>7306.0353531897954</v>
      </c>
      <c r="J76" s="48">
        <f>'A(IxI)'!J76*J$102</f>
        <v>3268.660275576523</v>
      </c>
      <c r="K76" s="48">
        <f>'A(IxI)'!K76*K$102</f>
        <v>4231.4359166501226</v>
      </c>
      <c r="L76" s="48">
        <f>'A(IxI)'!L76*L$102</f>
        <v>20.650750739057511</v>
      </c>
      <c r="M76" s="48">
        <f>'A(IxI)'!M76*M$102</f>
        <v>87.652735564325894</v>
      </c>
      <c r="N76" s="48">
        <f>'A(IxI)'!N76*N$102</f>
        <v>5.5513386825570921</v>
      </c>
      <c r="O76" s="48">
        <f>'A(IxI)'!O76*O$102</f>
        <v>372.94995249687327</v>
      </c>
      <c r="P76" s="48">
        <f>'A(IxI)'!P76*P$102</f>
        <v>1336.7999939564468</v>
      </c>
      <c r="Q76" s="48">
        <f>'A(IxI)'!Q76*Q$102</f>
        <v>77.726782276173651</v>
      </c>
      <c r="R76" s="48">
        <f>'A(IxI)'!R76*R$102</f>
        <v>35.835864814055896</v>
      </c>
      <c r="S76" s="48">
        <f>'A(IxI)'!S76*S$102</f>
        <v>4.231098503794219</v>
      </c>
      <c r="T76" s="48">
        <f>'A(IxI)'!T76*T$102</f>
        <v>5875.4604207287193</v>
      </c>
      <c r="U76" s="48">
        <f>'A(IxI)'!U76*U$102</f>
        <v>210.51009475840746</v>
      </c>
      <c r="V76" s="48">
        <f>'A(IxI)'!V76*V$102</f>
        <v>532.64000960497083</v>
      </c>
      <c r="W76" s="48">
        <f>'A(IxI)'!W76*W$102</f>
        <v>678.95825820448181</v>
      </c>
      <c r="X76" s="48">
        <f>'A(IxI)'!X76*X$102</f>
        <v>88.882212562546812</v>
      </c>
      <c r="Y76" s="48">
        <f>'A(IxI)'!Y76*Y$102</f>
        <v>26.319715163034193</v>
      </c>
      <c r="Z76" s="48">
        <f>'A(IxI)'!Z76*Z$102</f>
        <v>187.9232282927411</v>
      </c>
      <c r="AA76" s="48">
        <f>'A(IxI)'!AA76*AA$102</f>
        <v>42.513532193478142</v>
      </c>
      <c r="AB76" s="48">
        <f>'A(IxI)'!AB76*AB$102</f>
        <v>25.517559393567723</v>
      </c>
      <c r="AC76" s="48">
        <f>'A(IxI)'!AC76*AC$102</f>
        <v>15.646906299186524</v>
      </c>
      <c r="AD76" s="48">
        <f>'A(IxI)'!AD76*AD$102</f>
        <v>22.04412902717792</v>
      </c>
      <c r="AE76" s="48">
        <f>'A(IxI)'!AE76*AE$102</f>
        <v>200.14024433673319</v>
      </c>
      <c r="AF76" s="48">
        <f>'A(IxI)'!AF76*AF$102</f>
        <v>65.711136891277505</v>
      </c>
      <c r="AG76" s="48">
        <f>'A(IxI)'!AG76*AG$102</f>
        <v>15.50946973735349</v>
      </c>
      <c r="AH76" s="48">
        <f>'A(IxI)'!AH76*AH$102</f>
        <v>25.427525027908214</v>
      </c>
      <c r="AI76" s="48">
        <f>'A(IxI)'!AI76*AI$102</f>
        <v>19.15046490504292</v>
      </c>
      <c r="AJ76" s="48">
        <f>'A(IxI)'!AJ76*AJ$102</f>
        <v>0</v>
      </c>
      <c r="AK76" s="48">
        <f>'A(IxI)'!AK76*AK$102</f>
        <v>20.050437439392958</v>
      </c>
      <c r="AL76" s="48">
        <f>'A(IxI)'!AL76*AL$102</f>
        <v>7832.9648403971214</v>
      </c>
      <c r="AM76" s="48">
        <f>'A(IxI)'!AM76*AM$102</f>
        <v>10.715652908276878</v>
      </c>
      <c r="AN76" s="48">
        <f>'A(IxI)'!AN76*AN$102</f>
        <v>29.477793130343162</v>
      </c>
      <c r="AO76" s="48">
        <f>'A(IxI)'!AO76*AO$102</f>
        <v>51.409866392274672</v>
      </c>
      <c r="AP76" s="48">
        <f>'A(IxI)'!AP76*AP$102</f>
        <v>16.711850360164778</v>
      </c>
      <c r="AQ76" s="48">
        <f>'A(IxI)'!AQ76*AQ$102</f>
        <v>2323.4016601302828</v>
      </c>
      <c r="AR76" s="48">
        <f>'A(IxI)'!AR76*AR$102</f>
        <v>21.212054990119341</v>
      </c>
      <c r="AS76" s="48">
        <f>'A(IxI)'!AS76*AS$102</f>
        <v>39.040314419663737</v>
      </c>
      <c r="AT76" s="48">
        <f>'A(IxI)'!AT76*AT$102</f>
        <v>20.081350911218571</v>
      </c>
      <c r="AU76" s="48">
        <f>'A(IxI)'!AU76*AU$102</f>
        <v>7.2556919617076003</v>
      </c>
      <c r="AV76" s="48">
        <f>'A(IxI)'!AV76*AV$102</f>
        <v>47.951513947236663</v>
      </c>
      <c r="AW76" s="48">
        <f>'A(IxI)'!AW76*AW$102</f>
        <v>9.2405801846550322</v>
      </c>
      <c r="AX76" s="48">
        <f>'A(IxI)'!AX76*AX$102</f>
        <v>5384.965723960594</v>
      </c>
      <c r="AY76" s="48">
        <f>'A(IxI)'!AY76*AY$102</f>
        <v>31.828467562199695</v>
      </c>
      <c r="AZ76" s="48">
        <f>'A(IxI)'!AZ76*AZ$102</f>
        <v>4507.0288811896344</v>
      </c>
      <c r="BA76" s="48">
        <f>'A(IxI)'!BA76*BA$102</f>
        <v>2654.5914546430217</v>
      </c>
      <c r="BB76" s="48">
        <f>'A(IxI)'!BB76*BB$102</f>
        <v>3222.4221423368977</v>
      </c>
      <c r="BC76" s="48">
        <f>'A(IxI)'!BC76*BC$102</f>
        <v>1345.037624895886</v>
      </c>
      <c r="BD76" s="48">
        <f>'A(IxI)'!BD76*BD$102</f>
        <v>3922.0056743550676</v>
      </c>
      <c r="BE76" s="48">
        <f>'A(IxI)'!BE76*BE$102</f>
        <v>3412.0405919941613</v>
      </c>
      <c r="BF76" s="48">
        <f>'A(IxI)'!BF76*BF$102</f>
        <v>8588.3688306049135</v>
      </c>
      <c r="BG76" s="48">
        <f>'A(IxI)'!BG76*BG$102</f>
        <v>34.764320899890357</v>
      </c>
      <c r="BH76" s="48">
        <f>'A(IxI)'!BH76*BH$102</f>
        <v>17.332496664605166</v>
      </c>
      <c r="BI76" s="48">
        <f>'A(IxI)'!BI76*BI$102</f>
        <v>104515.81367546839</v>
      </c>
      <c r="BJ76" s="48">
        <f>'A(IxI)'!BJ76*BJ$102</f>
        <v>417253.99348735611</v>
      </c>
      <c r="BK76" s="48">
        <f>'A(IxI)'!BK76*BK$102</f>
        <v>39909.325470315198</v>
      </c>
      <c r="BL76" s="48">
        <f>'A(IxI)'!BL76*BL$102</f>
        <v>9683.4364304839437</v>
      </c>
      <c r="BM76" s="48">
        <f>'A(IxI)'!BM76*BM$102</f>
        <v>21788.992043513579</v>
      </c>
      <c r="BN76" s="48">
        <f>'A(IxI)'!BN76*BN$102</f>
        <v>73113.674460513153</v>
      </c>
      <c r="BO76" s="48">
        <f>'A(IxI)'!BO76*BO$102</f>
        <v>25.661827013792784</v>
      </c>
      <c r="BP76" s="48">
        <f>'A(IxI)'!BP76*BP$102</f>
        <v>67834.45980178524</v>
      </c>
      <c r="BQ76" s="48">
        <f>'A(IxI)'!BQ76*BQ$102</f>
        <v>16114.885109757202</v>
      </c>
      <c r="BR76" s="48">
        <f>'A(IxI)'!BR76*BR$102</f>
        <v>25297.042586243544</v>
      </c>
      <c r="BS76" s="48">
        <f>'A(IxI)'!BS76*BS$102</f>
        <v>780378.30504483636</v>
      </c>
      <c r="BT76" s="48">
        <f>'A(IxI)'!BT76*BT$102</f>
        <v>210815.2313346403</v>
      </c>
      <c r="BU76" s="48">
        <f>'A(IxI)'!BU76*BU$102</f>
        <v>22410.070443370631</v>
      </c>
      <c r="BV76" s="48">
        <f>'A(IxI)'!BV76*BV$102</f>
        <v>23348.59823744417</v>
      </c>
      <c r="BW76" s="48">
        <f>'A(IxI)'!BW76*BW$102</f>
        <v>554.77676277057537</v>
      </c>
      <c r="BX76" s="48">
        <f>'A(IxI)'!BX76*BX$102</f>
        <v>53.052169296406767</v>
      </c>
      <c r="BY76" s="48">
        <f>'A(IxI)'!BY76*BY$102</f>
        <v>2603.0408442115227</v>
      </c>
      <c r="BZ76" s="48">
        <f>'A(IxI)'!BZ76*BZ$102</f>
        <v>28.698841197637151</v>
      </c>
      <c r="CA76" s="55">
        <f>'A(IxI)'!CA76*CA$102</f>
        <v>0</v>
      </c>
      <c r="CB76" s="83">
        <f t="shared" si="4"/>
        <v>1945061.8345836566</v>
      </c>
      <c r="CC76" s="51">
        <f>'Sim_F(IxI)'!B70</f>
        <v>8938722.2093301807</v>
      </c>
      <c r="CD76" s="48">
        <f>'Sim_F(IxI)'!C70</f>
        <v>0</v>
      </c>
      <c r="CE76" s="48">
        <f>'Sim_F(IxI)'!D70</f>
        <v>0</v>
      </c>
      <c r="CF76" s="48">
        <f>'Sim_F(IxI)'!E70</f>
        <v>961.43334760706</v>
      </c>
      <c r="CG76" s="48">
        <f>'Sim_F(IxI)'!F70</f>
        <v>0</v>
      </c>
      <c r="CH76" s="82">
        <f>'Sim_F(IxI)'!G70</f>
        <v>3.5227385527577999</v>
      </c>
      <c r="CI76" s="93">
        <f t="shared" si="5"/>
        <v>10884748.999999998</v>
      </c>
      <c r="CJ76" s="127"/>
      <c r="CK76" s="48">
        <f>+'(I-AIxI)-1xSim_F(IxI)'!H69</f>
        <v>10884748.999999996</v>
      </c>
      <c r="CL76" s="48">
        <f t="shared" si="6"/>
        <v>0</v>
      </c>
      <c r="CM76" s="48"/>
      <c r="CN76" s="247">
        <f t="shared" si="7"/>
        <v>0.82130393318360784</v>
      </c>
      <c r="CO76" s="360">
        <v>0</v>
      </c>
    </row>
    <row r="77" spans="1:93" ht="19.2" x14ac:dyDescent="0.3">
      <c r="A77" s="30"/>
      <c r="B77" s="42" t="s">
        <v>600</v>
      </c>
      <c r="C77" s="43" t="s">
        <v>601</v>
      </c>
      <c r="D77" s="51">
        <f>'A(IxI)'!D77*D$102</f>
        <v>37217.614196233517</v>
      </c>
      <c r="E77" s="48">
        <f>'A(IxI)'!E77*E$102</f>
        <v>20266.51985982836</v>
      </c>
      <c r="F77" s="48">
        <f>'A(IxI)'!F77*F$102</f>
        <v>16341.093229027712</v>
      </c>
      <c r="G77" s="48">
        <f>'A(IxI)'!G77*G$102</f>
        <v>26909.917524210479</v>
      </c>
      <c r="H77" s="48">
        <f>'A(IxI)'!H77*H$102</f>
        <v>182848.39272915255</v>
      </c>
      <c r="I77" s="48">
        <f>'A(IxI)'!I77*I$102</f>
        <v>115464.37598435397</v>
      </c>
      <c r="J77" s="48">
        <f>'A(IxI)'!J77*J$102</f>
        <v>20202.73680736011</v>
      </c>
      <c r="K77" s="48">
        <f>'A(IxI)'!K77*K$102</f>
        <v>49526.793627639534</v>
      </c>
      <c r="L77" s="48">
        <f>'A(IxI)'!L77*L$102</f>
        <v>31312.33029259582</v>
      </c>
      <c r="M77" s="48">
        <f>'A(IxI)'!M77*M$102</f>
        <v>172390.04387539549</v>
      </c>
      <c r="N77" s="48">
        <f>'A(IxI)'!N77*N$102</f>
        <v>11185.108154065805</v>
      </c>
      <c r="O77" s="48">
        <f>'A(IxI)'!O77*O$102</f>
        <v>105692.84595929673</v>
      </c>
      <c r="P77" s="48">
        <f>'A(IxI)'!P77*P$102</f>
        <v>159690.02075092556</v>
      </c>
      <c r="Q77" s="48">
        <f>'A(IxI)'!Q77*Q$102</f>
        <v>38795.998340454884</v>
      </c>
      <c r="R77" s="48">
        <f>'A(IxI)'!R77*R$102</f>
        <v>492669.03800350492</v>
      </c>
      <c r="S77" s="48">
        <f>'A(IxI)'!S77*S$102</f>
        <v>45462.532763579402</v>
      </c>
      <c r="T77" s="48">
        <f>'A(IxI)'!T77*T$102</f>
        <v>42680.565196856267</v>
      </c>
      <c r="U77" s="48">
        <f>'A(IxI)'!U77*U$102</f>
        <v>123531.50149987497</v>
      </c>
      <c r="V77" s="48">
        <f>'A(IxI)'!V77*V$102</f>
        <v>12061.221033168093</v>
      </c>
      <c r="W77" s="48">
        <f>'A(IxI)'!W77*W$102</f>
        <v>6116.9475719230304</v>
      </c>
      <c r="X77" s="48">
        <f>'A(IxI)'!X77*X$102</f>
        <v>65977.931925564364</v>
      </c>
      <c r="Y77" s="48">
        <f>'A(IxI)'!Y77*Y$102</f>
        <v>14000.91186177401</v>
      </c>
      <c r="Z77" s="48">
        <f>'A(IxI)'!Z77*Z$102</f>
        <v>4176.3127782189813</v>
      </c>
      <c r="AA77" s="48">
        <f>'A(IxI)'!AA77*AA$102</f>
        <v>4715.5450632817219</v>
      </c>
      <c r="AB77" s="48">
        <f>'A(IxI)'!AB77*AB$102</f>
        <v>12362.463373627825</v>
      </c>
      <c r="AC77" s="48">
        <f>'A(IxI)'!AC77*AC$102</f>
        <v>6058.735787494019</v>
      </c>
      <c r="AD77" s="48">
        <f>'A(IxI)'!AD77*AD$102</f>
        <v>1050.9069335610075</v>
      </c>
      <c r="AE77" s="48">
        <f>'A(IxI)'!AE77*AE$102</f>
        <v>38684.214281756205</v>
      </c>
      <c r="AF77" s="48">
        <f>'A(IxI)'!AF77*AF$102</f>
        <v>27604.663300582786</v>
      </c>
      <c r="AG77" s="48">
        <f>'A(IxI)'!AG77*AG$102</f>
        <v>2006.034122719469</v>
      </c>
      <c r="AH77" s="48">
        <f>'A(IxI)'!AH77*AH$102</f>
        <v>118340.30208778112</v>
      </c>
      <c r="AI77" s="48">
        <f>'A(IxI)'!AI77*AI$102</f>
        <v>55154.81413456834</v>
      </c>
      <c r="AJ77" s="48">
        <f>'A(IxI)'!AJ77*AJ$102</f>
        <v>0</v>
      </c>
      <c r="AK77" s="48">
        <f>'A(IxI)'!AK77*AK$102</f>
        <v>10356.302332646021</v>
      </c>
      <c r="AL77" s="48">
        <f>'A(IxI)'!AL77*AL$102</f>
        <v>26270.612521200248</v>
      </c>
      <c r="AM77" s="48">
        <f>'A(IxI)'!AM77*AM$102</f>
        <v>13926.992396986336</v>
      </c>
      <c r="AN77" s="48">
        <f>'A(IxI)'!AN77*AN$102</f>
        <v>17336.044809068917</v>
      </c>
      <c r="AO77" s="48">
        <f>'A(IxI)'!AO77*AO$102</f>
        <v>84287.61082136567</v>
      </c>
      <c r="AP77" s="48">
        <f>'A(IxI)'!AP77*AP$102</f>
        <v>44949.672215887222</v>
      </c>
      <c r="AQ77" s="48">
        <f>'A(IxI)'!AQ77*AQ$102</f>
        <v>242390.89214920907</v>
      </c>
      <c r="AR77" s="48">
        <f>'A(IxI)'!AR77*AR$102</f>
        <v>16894.13060897062</v>
      </c>
      <c r="AS77" s="48">
        <f>'A(IxI)'!AS77*AS$102</f>
        <v>83277.440451651375</v>
      </c>
      <c r="AT77" s="48">
        <f>'A(IxI)'!AT77*AT$102</f>
        <v>13869.633949507437</v>
      </c>
      <c r="AU77" s="48">
        <f>'A(IxI)'!AU77*AU$102</f>
        <v>8974.6651494172129</v>
      </c>
      <c r="AV77" s="48">
        <f>'A(IxI)'!AV77*AV$102</f>
        <v>39262.94488984692</v>
      </c>
      <c r="AW77" s="48">
        <f>'A(IxI)'!AW77*AW$102</f>
        <v>12841.992928188416</v>
      </c>
      <c r="AX77" s="48">
        <f>'A(IxI)'!AX77*AX$102</f>
        <v>46048.097340346139</v>
      </c>
      <c r="AY77" s="48">
        <f>'A(IxI)'!AY77*AY$102</f>
        <v>30202.00898237163</v>
      </c>
      <c r="AZ77" s="48">
        <f>'A(IxI)'!AZ77*AZ$102</f>
        <v>41489.446079701527</v>
      </c>
      <c r="BA77" s="48">
        <f>'A(IxI)'!BA77*BA$102</f>
        <v>10222.66613508977</v>
      </c>
      <c r="BB77" s="48">
        <f>'A(IxI)'!BB77*BB$102</f>
        <v>19019.063218725521</v>
      </c>
      <c r="BC77" s="48">
        <f>'A(IxI)'!BC77*BC$102</f>
        <v>9721.7260211380617</v>
      </c>
      <c r="BD77" s="48">
        <f>'A(IxI)'!BD77*BD$102</f>
        <v>13114.188125237632</v>
      </c>
      <c r="BE77" s="48">
        <f>'A(IxI)'!BE77*BE$102</f>
        <v>18498.366480660101</v>
      </c>
      <c r="BF77" s="48">
        <f>'A(IxI)'!BF77*BF$102</f>
        <v>116854.49588077424</v>
      </c>
      <c r="BG77" s="48">
        <f>'A(IxI)'!BG77*BG$102</f>
        <v>136411.76987261543</v>
      </c>
      <c r="BH77" s="48">
        <f>'A(IxI)'!BH77*BH$102</f>
        <v>182576.16128582772</v>
      </c>
      <c r="BI77" s="48">
        <f>'A(IxI)'!BI77*BI$102</f>
        <v>528758.11385788722</v>
      </c>
      <c r="BJ77" s="48">
        <f>'A(IxI)'!BJ77*BJ$102</f>
        <v>1986686.6628899423</v>
      </c>
      <c r="BK77" s="48">
        <f>'A(IxI)'!BK77*BK$102</f>
        <v>502543.46493856236</v>
      </c>
      <c r="BL77" s="48">
        <f>'A(IxI)'!BL77*BL$102</f>
        <v>26840.140369698634</v>
      </c>
      <c r="BM77" s="48">
        <f>'A(IxI)'!BM77*BM$102</f>
        <v>78505.009313196875</v>
      </c>
      <c r="BN77" s="48">
        <f>'A(IxI)'!BN77*BN$102</f>
        <v>74278.832958407555</v>
      </c>
      <c r="BO77" s="48">
        <f>'A(IxI)'!BO77*BO$102</f>
        <v>767809.67638088518</v>
      </c>
      <c r="BP77" s="48">
        <f>'A(IxI)'!BP77*BP$102</f>
        <v>556906.13616808516</v>
      </c>
      <c r="BQ77" s="48">
        <f>'A(IxI)'!BQ77*BQ$102</f>
        <v>150731.83328179753</v>
      </c>
      <c r="BR77" s="48">
        <f>'A(IxI)'!BR77*BR$102</f>
        <v>98510.879619155181</v>
      </c>
      <c r="BS77" s="48">
        <f>'A(IxI)'!BS77*BS$102</f>
        <v>1116480.0536724934</v>
      </c>
      <c r="BT77" s="48">
        <f>'A(IxI)'!BT77*BT$102</f>
        <v>2427945.6729112752</v>
      </c>
      <c r="BU77" s="48">
        <f>'A(IxI)'!BU77*BU$102</f>
        <v>325456.54566180147</v>
      </c>
      <c r="BV77" s="48">
        <f>'A(IxI)'!BV77*BV$102</f>
        <v>417131.4604785876</v>
      </c>
      <c r="BW77" s="48">
        <f>'A(IxI)'!BW77*BW$102</f>
        <v>107022.52365957438</v>
      </c>
      <c r="BX77" s="48">
        <f>'A(IxI)'!BX77*BX$102</f>
        <v>332089.73430614278</v>
      </c>
      <c r="BY77" s="48">
        <f>'A(IxI)'!BY77*BY$102</f>
        <v>165898.00449207737</v>
      </c>
      <c r="BZ77" s="48">
        <f>'A(IxI)'!BZ77*BZ$102</f>
        <v>312993.56596930418</v>
      </c>
      <c r="CA77" s="55">
        <f>'A(IxI)'!CA77*CA$102</f>
        <v>0</v>
      </c>
      <c r="CB77" s="83">
        <f t="shared" si="4"/>
        <v>13275883.668625683</v>
      </c>
      <c r="CC77" s="51">
        <f>'Sim_F(IxI)'!B71</f>
        <v>541113.28133479704</v>
      </c>
      <c r="CD77" s="48">
        <f>'Sim_F(IxI)'!C71</f>
        <v>0</v>
      </c>
      <c r="CE77" s="48">
        <f>'Sim_F(IxI)'!D71</f>
        <v>0.962789010369833</v>
      </c>
      <c r="CF77" s="48">
        <f>'Sim_F(IxI)'!E71</f>
        <v>353624.70864665601</v>
      </c>
      <c r="CG77" s="48">
        <f>'Sim_F(IxI)'!F71</f>
        <v>50.280240200372802</v>
      </c>
      <c r="CH77" s="82">
        <f>'Sim_F(IxI)'!G71</f>
        <v>210846.09836365099</v>
      </c>
      <c r="CI77" s="93">
        <f t="shared" si="5"/>
        <v>14381518.999999998</v>
      </c>
      <c r="CJ77" s="127"/>
      <c r="CK77" s="48">
        <f>+'(I-AIxI)-1xSim_F(IxI)'!H70</f>
        <v>14381518.999999981</v>
      </c>
      <c r="CL77" s="48">
        <f t="shared" si="6"/>
        <v>-1.6763806343078613E-8</v>
      </c>
      <c r="CM77" s="48"/>
      <c r="CN77" s="247">
        <f t="shared" si="7"/>
        <v>7.6878897936602866E-2</v>
      </c>
      <c r="CO77" s="360">
        <v>0</v>
      </c>
    </row>
    <row r="78" spans="1:93" ht="19.2" x14ac:dyDescent="0.3">
      <c r="A78" s="30"/>
      <c r="B78" s="42" t="s">
        <v>650</v>
      </c>
      <c r="C78" s="43" t="s">
        <v>651</v>
      </c>
      <c r="D78" s="51">
        <f>'A(IxI)'!D78*D$102</f>
        <v>79.111208644890084</v>
      </c>
      <c r="E78" s="48">
        <f>'A(IxI)'!E78*E$102</f>
        <v>113.98754266875429</v>
      </c>
      <c r="F78" s="48">
        <f>'A(IxI)'!F78*F$102</f>
        <v>117.18538055364016</v>
      </c>
      <c r="G78" s="48">
        <f>'A(IxI)'!G78*G$102</f>
        <v>86.989445463063745</v>
      </c>
      <c r="H78" s="48">
        <f>'A(IxI)'!H78*H$102</f>
        <v>552.32557295683921</v>
      </c>
      <c r="I78" s="48">
        <f>'A(IxI)'!I78*I$102</f>
        <v>452.15482501315711</v>
      </c>
      <c r="J78" s="48">
        <f>'A(IxI)'!J78*J$102</f>
        <v>133.52181350394147</v>
      </c>
      <c r="K78" s="48">
        <f>'A(IxI)'!K78*K$102</f>
        <v>379.60256384954431</v>
      </c>
      <c r="L78" s="48">
        <f>'A(IxI)'!L78*L$102</f>
        <v>65.025141565114481</v>
      </c>
      <c r="M78" s="48">
        <f>'A(IxI)'!M78*M$102</f>
        <v>114.11528632312641</v>
      </c>
      <c r="N78" s="48">
        <f>'A(IxI)'!N78*N$102</f>
        <v>15.517194441197834</v>
      </c>
      <c r="O78" s="48">
        <f>'A(IxI)'!O78*O$102</f>
        <v>405.19517657685765</v>
      </c>
      <c r="P78" s="48">
        <f>'A(IxI)'!P78*P$102</f>
        <v>250.5447043969904</v>
      </c>
      <c r="Q78" s="48">
        <f>'A(IxI)'!Q78*Q$102</f>
        <v>32.433440136067297</v>
      </c>
      <c r="R78" s="48">
        <f>'A(IxI)'!R78*R$102</f>
        <v>198.88955251239435</v>
      </c>
      <c r="S78" s="48">
        <f>'A(IxI)'!S78*S$102</f>
        <v>18.97762430967035</v>
      </c>
      <c r="T78" s="48">
        <f>'A(IxI)'!T78*T$102</f>
        <v>494.52696522335452</v>
      </c>
      <c r="U78" s="48">
        <f>'A(IxI)'!U78*U$102</f>
        <v>913.42586912254649</v>
      </c>
      <c r="V78" s="48">
        <f>'A(IxI)'!V78*V$102</f>
        <v>31.959346925471799</v>
      </c>
      <c r="W78" s="48">
        <f>'A(IxI)'!W78*W$102</f>
        <v>10.970233166083926</v>
      </c>
      <c r="X78" s="48">
        <f>'A(IxI)'!X78*X$102</f>
        <v>348.59135093350187</v>
      </c>
      <c r="Y78" s="48">
        <f>'A(IxI)'!Y78*Y$102</f>
        <v>32.772699010390383</v>
      </c>
      <c r="Z78" s="48">
        <f>'A(IxI)'!Z78*Z$102</f>
        <v>6.7450494353247734</v>
      </c>
      <c r="AA78" s="48">
        <f>'A(IxI)'!AA78*AA$102</f>
        <v>5.2805709390305706</v>
      </c>
      <c r="AB78" s="48">
        <f>'A(IxI)'!AB78*AB$102</f>
        <v>21.329870232154786</v>
      </c>
      <c r="AC78" s="48">
        <f>'A(IxI)'!AC78*AC$102</f>
        <v>6.4709066144601071</v>
      </c>
      <c r="AD78" s="48">
        <f>'A(IxI)'!AD78*AD$102</f>
        <v>12.140925472079221</v>
      </c>
      <c r="AE78" s="48">
        <f>'A(IxI)'!AE78*AE$102</f>
        <v>162.8419767758636</v>
      </c>
      <c r="AF78" s="48">
        <f>'A(IxI)'!AF78*AF$102</f>
        <v>300.84467148769846</v>
      </c>
      <c r="AG78" s="48">
        <f>'A(IxI)'!AG78*AG$102</f>
        <v>27.394270027786629</v>
      </c>
      <c r="AH78" s="48">
        <f>'A(IxI)'!AH78*AH$102</f>
        <v>306.20897951079411</v>
      </c>
      <c r="AI78" s="48">
        <f>'A(IxI)'!AI78*AI$102</f>
        <v>537.7982506531323</v>
      </c>
      <c r="AJ78" s="48">
        <f>'A(IxI)'!AJ78*AJ$102</f>
        <v>0</v>
      </c>
      <c r="AK78" s="48">
        <f>'A(IxI)'!AK78*AK$102</f>
        <v>52.748744851678168</v>
      </c>
      <c r="AL78" s="48">
        <f>'A(IxI)'!AL78*AL$102</f>
        <v>527.20919650906023</v>
      </c>
      <c r="AM78" s="48">
        <f>'A(IxI)'!AM78*AM$102</f>
        <v>24.349961860463704</v>
      </c>
      <c r="AN78" s="48">
        <f>'A(IxI)'!AN78*AN$102</f>
        <v>54.078314027206872</v>
      </c>
      <c r="AO78" s="48">
        <f>'A(IxI)'!AO78*AO$102</f>
        <v>1027.034930948053</v>
      </c>
      <c r="AP78" s="48">
        <f>'A(IxI)'!AP78*AP$102</f>
        <v>1960.5319101277939</v>
      </c>
      <c r="AQ78" s="48">
        <f>'A(IxI)'!AQ78*AQ$102</f>
        <v>368.01843974023251</v>
      </c>
      <c r="AR78" s="48">
        <f>'A(IxI)'!AR78*AR$102</f>
        <v>59.275434292436138</v>
      </c>
      <c r="AS78" s="48">
        <f>'A(IxI)'!AS78*AS$102</f>
        <v>420.49361622993496</v>
      </c>
      <c r="AT78" s="48">
        <f>'A(IxI)'!AT78*AT$102</f>
        <v>199.73029993955126</v>
      </c>
      <c r="AU78" s="48">
        <f>'A(IxI)'!AU78*AU$102</f>
        <v>76.101641879499454</v>
      </c>
      <c r="AV78" s="48">
        <f>'A(IxI)'!AV78*AV$102</f>
        <v>381.68066868081416</v>
      </c>
      <c r="AW78" s="48">
        <f>'A(IxI)'!AW78*AW$102</f>
        <v>92.569571743286275</v>
      </c>
      <c r="AX78" s="48">
        <f>'A(IxI)'!AX78*AX$102</f>
        <v>587.48373894629879</v>
      </c>
      <c r="AY78" s="48">
        <f>'A(IxI)'!AY78*AY$102</f>
        <v>4736.3335366866531</v>
      </c>
      <c r="AZ78" s="48">
        <f>'A(IxI)'!AZ78*AZ$102</f>
        <v>182.67189245670133</v>
      </c>
      <c r="BA78" s="48">
        <f>'A(IxI)'!BA78*BA$102</f>
        <v>26.320059867516679</v>
      </c>
      <c r="BB78" s="48">
        <f>'A(IxI)'!BB78*BB$102</f>
        <v>89.863862853773725</v>
      </c>
      <c r="BC78" s="48">
        <f>'A(IxI)'!BC78*BC$102</f>
        <v>45.529136244018758</v>
      </c>
      <c r="BD78" s="48">
        <f>'A(IxI)'!BD78*BD$102</f>
        <v>37.758343401901158</v>
      </c>
      <c r="BE78" s="48">
        <f>'A(IxI)'!BE78*BE$102</f>
        <v>57.783961193913143</v>
      </c>
      <c r="BF78" s="48">
        <f>'A(IxI)'!BF78*BF$102</f>
        <v>188.63441893920756</v>
      </c>
      <c r="BG78" s="48">
        <f>'A(IxI)'!BG78*BG$102</f>
        <v>374.14205548463616</v>
      </c>
      <c r="BH78" s="48">
        <f>'A(IxI)'!BH78*BH$102</f>
        <v>6162.0714078450346</v>
      </c>
      <c r="BI78" s="48">
        <f>'A(IxI)'!BI78*BI$102</f>
        <v>2666.3246942310502</v>
      </c>
      <c r="BJ78" s="48">
        <f>'A(IxI)'!BJ78*BJ$102</f>
        <v>7935.205190761073</v>
      </c>
      <c r="BK78" s="48">
        <f>'A(IxI)'!BK78*BK$102</f>
        <v>989.75251188728885</v>
      </c>
      <c r="BL78" s="48">
        <f>'A(IxI)'!BL78*BL$102</f>
        <v>326.30200043466476</v>
      </c>
      <c r="BM78" s="48">
        <f>'A(IxI)'!BM78*BM$102</f>
        <v>647.19271113605873</v>
      </c>
      <c r="BN78" s="48">
        <f>'A(IxI)'!BN78*BN$102</f>
        <v>453.58651792758167</v>
      </c>
      <c r="BO78" s="48">
        <f>'A(IxI)'!BO78*BO$102</f>
        <v>679.86543436042575</v>
      </c>
      <c r="BP78" s="48">
        <f>'A(IxI)'!BP78*BP$102</f>
        <v>1036.0254357440638</v>
      </c>
      <c r="BQ78" s="48">
        <f>'A(IxI)'!BQ78*BQ$102</f>
        <v>214.56770549594304</v>
      </c>
      <c r="BR78" s="48">
        <f>'A(IxI)'!BR78*BR$102</f>
        <v>144.51172365046659</v>
      </c>
      <c r="BS78" s="48">
        <f>'A(IxI)'!BS78*BS$102</f>
        <v>6010.7966885997976</v>
      </c>
      <c r="BT78" s="48">
        <f>'A(IxI)'!BT78*BT$102</f>
        <v>5981.1069726191872</v>
      </c>
      <c r="BU78" s="48">
        <f>'A(IxI)'!BU78*BU$102</f>
        <v>2510.7775716681358</v>
      </c>
      <c r="BV78" s="48">
        <f>'A(IxI)'!BV78*BV$102</f>
        <v>2597.6015258661487</v>
      </c>
      <c r="BW78" s="48">
        <f>'A(IxI)'!BW78*BW$102</f>
        <v>1230.6565361355672</v>
      </c>
      <c r="BX78" s="48">
        <f>'A(IxI)'!BX78*BX$102</f>
        <v>1155.3855842589994</v>
      </c>
      <c r="BY78" s="48">
        <f>'A(IxI)'!BY78*BY$102</f>
        <v>695.00555669496111</v>
      </c>
      <c r="BZ78" s="48">
        <f>'A(IxI)'!BZ78*BZ$102</f>
        <v>2117.8000867397</v>
      </c>
      <c r="CA78" s="55">
        <f>'A(IxI)'!CA78*CA$102</f>
        <v>0</v>
      </c>
      <c r="CB78" s="83">
        <f t="shared" si="4"/>
        <v>61359.758001405695</v>
      </c>
      <c r="CC78" s="51">
        <f>'Sim_F(IxI)'!B72</f>
        <v>1847669.6191553599</v>
      </c>
      <c r="CD78" s="48">
        <f>'Sim_F(IxI)'!C72</f>
        <v>8043631</v>
      </c>
      <c r="CE78" s="48">
        <f>'Sim_F(IxI)'!D72</f>
        <v>126.731681786655</v>
      </c>
      <c r="CF78" s="48">
        <f>'Sim_F(IxI)'!E72</f>
        <v>38545.145478429098</v>
      </c>
      <c r="CG78" s="48">
        <f>'Sim_F(IxI)'!F72</f>
        <v>59.6135028701583</v>
      </c>
      <c r="CH78" s="82">
        <f>'Sim_F(IxI)'!G72</f>
        <v>8522.1321801467493</v>
      </c>
      <c r="CI78" s="93">
        <f t="shared" si="5"/>
        <v>9999913.9999999981</v>
      </c>
      <c r="CJ78" s="127"/>
      <c r="CK78" s="48">
        <f>+'(I-AIxI)-1xSim_F(IxI)'!H71</f>
        <v>9999914.0000000037</v>
      </c>
      <c r="CL78" s="48">
        <f t="shared" si="6"/>
        <v>0</v>
      </c>
      <c r="CM78" s="48"/>
      <c r="CN78" s="247">
        <f t="shared" si="7"/>
        <v>0.9938639714300137</v>
      </c>
      <c r="CO78" s="360">
        <v>0</v>
      </c>
    </row>
    <row r="79" spans="1:93" ht="19.2" x14ac:dyDescent="0.3">
      <c r="A79" s="30"/>
      <c r="B79" s="42" t="s">
        <v>656</v>
      </c>
      <c r="C79" s="43" t="s">
        <v>657</v>
      </c>
      <c r="D79" s="51">
        <f>'A(IxI)'!D79*D$102</f>
        <v>18.169117266505001</v>
      </c>
      <c r="E79" s="48">
        <f>'A(IxI)'!E79*E$102</f>
        <v>20.788093040814186</v>
      </c>
      <c r="F79" s="48">
        <f>'A(IxI)'!F79*F$102</f>
        <v>53.476149999039229</v>
      </c>
      <c r="G79" s="48">
        <f>'A(IxI)'!G79*G$102</f>
        <v>8.1448805303624905</v>
      </c>
      <c r="H79" s="48">
        <f>'A(IxI)'!H79*H$102</f>
        <v>194.39455808782049</v>
      </c>
      <c r="I79" s="48">
        <f>'A(IxI)'!I79*I$102</f>
        <v>29.574683426631996</v>
      </c>
      <c r="J79" s="48">
        <f>'A(IxI)'!J79*J$102</f>
        <v>25.912775295921467</v>
      </c>
      <c r="K79" s="48">
        <f>'A(IxI)'!K79*K$102</f>
        <v>53.555861736827026</v>
      </c>
      <c r="L79" s="48">
        <f>'A(IxI)'!L79*L$102</f>
        <v>30.02257998211056</v>
      </c>
      <c r="M79" s="48">
        <f>'A(IxI)'!M79*M$102</f>
        <v>127.43174799711242</v>
      </c>
      <c r="N79" s="48">
        <f>'A(IxI)'!N79*N$102</f>
        <v>8.0706755754711921</v>
      </c>
      <c r="O79" s="48">
        <f>'A(IxI)'!O79*O$102</f>
        <v>542.20400602601808</v>
      </c>
      <c r="P79" s="48">
        <f>'A(IxI)'!P79*P$102</f>
        <v>34.862530883167565</v>
      </c>
      <c r="Q79" s="48">
        <f>'A(IxI)'!Q79*Q$102</f>
        <v>12.899179230183957</v>
      </c>
      <c r="R79" s="48">
        <f>'A(IxI)'!R79*R$102</f>
        <v>52.099080135291963</v>
      </c>
      <c r="S79" s="48">
        <f>'A(IxI)'!S79*S$102</f>
        <v>6.151277251247655</v>
      </c>
      <c r="T79" s="48">
        <f>'A(IxI)'!T79*T$102</f>
        <v>218.74687923740098</v>
      </c>
      <c r="U79" s="48">
        <f>'A(IxI)'!U79*U$102</f>
        <v>306.04486184478594</v>
      </c>
      <c r="V79" s="48">
        <f>'A(IxI)'!V79*V$102</f>
        <v>774.36542100102179</v>
      </c>
      <c r="W79" s="48">
        <f>'A(IxI)'!W79*W$102</f>
        <v>219.63813884396296</v>
      </c>
      <c r="X79" s="48">
        <f>'A(IxI)'!X79*X$102</f>
        <v>129.21919253032456</v>
      </c>
      <c r="Y79" s="48">
        <f>'A(IxI)'!Y79*Y$102</f>
        <v>91.92424033836248</v>
      </c>
      <c r="Z79" s="48">
        <f>'A(IxI)'!Z79*Z$102</f>
        <v>273.20750820184168</v>
      </c>
      <c r="AA79" s="48">
        <f>'A(IxI)'!AA79*AA$102</f>
        <v>61.807240653323611</v>
      </c>
      <c r="AB79" s="48">
        <f>'A(IxI)'!AB79*AB$102</f>
        <v>37.098068613684163</v>
      </c>
      <c r="AC79" s="48">
        <f>'A(IxI)'!AC79*AC$102</f>
        <v>22.747865284696033</v>
      </c>
      <c r="AD79" s="48">
        <f>'A(IxI)'!AD79*AD$102</f>
        <v>32.048308326277329</v>
      </c>
      <c r="AE79" s="48">
        <f>'A(IxI)'!AE79*AE$102</f>
        <v>290.96891290611597</v>
      </c>
      <c r="AF79" s="48">
        <f>'A(IxI)'!AF79*AF$102</f>
        <v>95.532500874291813</v>
      </c>
      <c r="AG79" s="48">
        <f>'A(IxI)'!AG79*AG$102</f>
        <v>22.548056559955928</v>
      </c>
      <c r="AH79" s="48">
        <f>'A(IxI)'!AH79*AH$102</f>
        <v>36.967174392049927</v>
      </c>
      <c r="AI79" s="48">
        <f>'A(IxI)'!AI79*AI$102</f>
        <v>27.841426763184764</v>
      </c>
      <c r="AJ79" s="48">
        <f>'A(IxI)'!AJ79*AJ$102</f>
        <v>0</v>
      </c>
      <c r="AK79" s="48">
        <f>'A(IxI)'!AK79*AK$102</f>
        <v>29.149829432687852</v>
      </c>
      <c r="AL79" s="48">
        <f>'A(IxI)'!AL79*AL$102</f>
        <v>533.59934909115441</v>
      </c>
      <c r="AM79" s="48">
        <f>'A(IxI)'!AM79*AM$102</f>
        <v>15.578685277083608</v>
      </c>
      <c r="AN79" s="48">
        <f>'A(IxI)'!AN79*AN$102</f>
        <v>42.855555864998493</v>
      </c>
      <c r="AO79" s="48">
        <f>'A(IxI)'!AO79*AO$102</f>
        <v>74.740954705946493</v>
      </c>
      <c r="AP79" s="48">
        <f>'A(IxI)'!AP79*AP$102</f>
        <v>24.296107702184695</v>
      </c>
      <c r="AQ79" s="48">
        <f>'A(IxI)'!AQ79*AQ$102</f>
        <v>221.2709320044635</v>
      </c>
      <c r="AR79" s="48">
        <f>'A(IxI)'!AR79*AR$102</f>
        <v>30.838618197124735</v>
      </c>
      <c r="AS79" s="48">
        <f>'A(IxI)'!AS79*AS$102</f>
        <v>56.75778943834144</v>
      </c>
      <c r="AT79" s="48">
        <f>'A(IxI)'!AT79*AT$102</f>
        <v>29.194772214291206</v>
      </c>
      <c r="AU79" s="48">
        <f>'A(IxI)'!AU79*AU$102</f>
        <v>10.548507170440306</v>
      </c>
      <c r="AV79" s="48">
        <f>'A(IxI)'!AV79*AV$102</f>
        <v>69.713115079219932</v>
      </c>
      <c r="AW79" s="48">
        <f>'A(IxI)'!AW79*AW$102</f>
        <v>13.434187511169066</v>
      </c>
      <c r="AX79" s="48">
        <f>'A(IxI)'!AX79*AX$102</f>
        <v>38.195845441595189</v>
      </c>
      <c r="AY79" s="48">
        <f>'A(IxI)'!AY79*AY$102</f>
        <v>46.273025381437634</v>
      </c>
      <c r="AZ79" s="48">
        <f>'A(IxI)'!AZ79*AZ$102</f>
        <v>40.465030294015804</v>
      </c>
      <c r="BA79" s="48">
        <f>'A(IxI)'!BA79*BA$102</f>
        <v>7.3879629874594528</v>
      </c>
      <c r="BB79" s="48">
        <f>'A(IxI)'!BB79*BB$102</f>
        <v>25.425261865597662</v>
      </c>
      <c r="BC79" s="48">
        <f>'A(IxI)'!BC79*BC$102</f>
        <v>8.1325110607299909</v>
      </c>
      <c r="BD79" s="48">
        <f>'A(IxI)'!BD79*BD$102</f>
        <v>48.151146141905294</v>
      </c>
      <c r="BE79" s="48">
        <f>'A(IxI)'!BE79*BE$102</f>
        <v>26.150584958454857</v>
      </c>
      <c r="BF79" s="48">
        <f>'A(IxI)'!BF79*BF$102</f>
        <v>39.974834378444534</v>
      </c>
      <c r="BG79" s="48">
        <f>'A(IxI)'!BG79*BG$102</f>
        <v>50.541242685511882</v>
      </c>
      <c r="BH79" s="48">
        <f>'A(IxI)'!BH79*BH$102</f>
        <v>25.198418884529275</v>
      </c>
      <c r="BI79" s="48">
        <f>'A(IxI)'!BI79*BI$102</f>
        <v>1804.3616600826444</v>
      </c>
      <c r="BJ79" s="48">
        <f>'A(IxI)'!BJ79*BJ$102</f>
        <v>8028.934332436942</v>
      </c>
      <c r="BK79" s="48">
        <f>'A(IxI)'!BK79*BK$102</f>
        <v>5804.1519104286817</v>
      </c>
      <c r="BL79" s="48">
        <f>'A(IxI)'!BL79*BL$102</f>
        <v>5.020945721094038</v>
      </c>
      <c r="BM79" s="48">
        <f>'A(IxI)'!BM79*BM$102</f>
        <v>984.15217880051091</v>
      </c>
      <c r="BN79" s="48">
        <f>'A(IxI)'!BN79*BN$102</f>
        <v>106.32755621305265</v>
      </c>
      <c r="BO79" s="48">
        <f>'A(IxI)'!BO79*BO$102</f>
        <v>6054.7710374400858</v>
      </c>
      <c r="BP79" s="48">
        <f>'A(IxI)'!BP79*BP$102</f>
        <v>11244.785322184498</v>
      </c>
      <c r="BQ79" s="48">
        <f>'A(IxI)'!BQ79*BQ$102</f>
        <v>2048.6559681673484</v>
      </c>
      <c r="BR79" s="48">
        <f>'A(IxI)'!BR79*BR$102</f>
        <v>618.8449884955287</v>
      </c>
      <c r="BS79" s="48">
        <f>'A(IxI)'!BS79*BS$102</f>
        <v>5.8919538258503463</v>
      </c>
      <c r="BT79" s="48">
        <f>'A(IxI)'!BT79*BT$102</f>
        <v>79650.30637613697</v>
      </c>
      <c r="BU79" s="48">
        <f>'A(IxI)'!BU79*BU$102</f>
        <v>11082.581149420044</v>
      </c>
      <c r="BV79" s="48">
        <f>'A(IxI)'!BV79*BV$102</f>
        <v>43622.548188991124</v>
      </c>
      <c r="BW79" s="48">
        <f>'A(IxI)'!BW79*BW$102</f>
        <v>3386.856832994602</v>
      </c>
      <c r="BX79" s="48">
        <f>'A(IxI)'!BX79*BX$102</f>
        <v>77.128575907576959</v>
      </c>
      <c r="BY79" s="48">
        <f>'A(IxI)'!BY79*BY$102</f>
        <v>276.89974301344569</v>
      </c>
      <c r="BZ79" s="48">
        <f>'A(IxI)'!BZ79*BZ$102</f>
        <v>12690.913596652517</v>
      </c>
      <c r="CA79" s="55">
        <f>'A(IxI)'!CA79*CA$102</f>
        <v>0</v>
      </c>
      <c r="CB79" s="83">
        <f t="shared" si="4"/>
        <v>192859.46957751707</v>
      </c>
      <c r="CC79" s="51">
        <f>'Sim_F(IxI)'!B73</f>
        <v>2380665.6530335699</v>
      </c>
      <c r="CD79" s="48">
        <f>'Sim_F(IxI)'!C73</f>
        <v>0</v>
      </c>
      <c r="CE79" s="48">
        <f>'Sim_F(IxI)'!D73</f>
        <v>282471</v>
      </c>
      <c r="CF79" s="48">
        <f>'Sim_F(IxI)'!E73</f>
        <v>1397.75594314876</v>
      </c>
      <c r="CG79" s="48">
        <f>'Sim_F(IxI)'!F73</f>
        <v>0</v>
      </c>
      <c r="CH79" s="82">
        <f>'Sim_F(IxI)'!G73</f>
        <v>5.1214457669185096</v>
      </c>
      <c r="CI79" s="93">
        <f t="shared" si="5"/>
        <v>2857399.0000000028</v>
      </c>
      <c r="CJ79" s="127"/>
      <c r="CK79" s="48">
        <f>+'(I-AIxI)-1xSim_F(IxI)'!H72</f>
        <v>2857399.0000000023</v>
      </c>
      <c r="CL79" s="48">
        <f t="shared" si="6"/>
        <v>0</v>
      </c>
      <c r="CM79" s="48"/>
      <c r="CN79" s="247">
        <f t="shared" si="7"/>
        <v>0.93250523655341211</v>
      </c>
      <c r="CO79" s="360">
        <v>0</v>
      </c>
    </row>
    <row r="80" spans="1:93" ht="19.2" x14ac:dyDescent="0.3">
      <c r="B80" s="42" t="s">
        <v>660</v>
      </c>
      <c r="C80" s="43" t="s">
        <v>661</v>
      </c>
      <c r="D80" s="51">
        <f>'A(IxI)'!D80*D$102</f>
        <v>0</v>
      </c>
      <c r="E80" s="48">
        <f>'A(IxI)'!E80*E$102</f>
        <v>0</v>
      </c>
      <c r="F80" s="48">
        <f>'A(IxI)'!F80*F$102</f>
        <v>0</v>
      </c>
      <c r="G80" s="48">
        <f>'A(IxI)'!G80*G$102</f>
        <v>0</v>
      </c>
      <c r="H80" s="48">
        <f>'A(IxI)'!H80*H$102</f>
        <v>0</v>
      </c>
      <c r="I80" s="48">
        <f>'A(IxI)'!I80*I$102</f>
        <v>0</v>
      </c>
      <c r="J80" s="48">
        <f>'A(IxI)'!J80*J$102</f>
        <v>0</v>
      </c>
      <c r="K80" s="48">
        <f>'A(IxI)'!K80*K$102</f>
        <v>0</v>
      </c>
      <c r="L80" s="48">
        <f>'A(IxI)'!L80*L$102</f>
        <v>0</v>
      </c>
      <c r="M80" s="48">
        <f>'A(IxI)'!M80*M$102</f>
        <v>0</v>
      </c>
      <c r="N80" s="48">
        <f>'A(IxI)'!N80*N$102</f>
        <v>0</v>
      </c>
      <c r="O80" s="48">
        <f>'A(IxI)'!O80*O$102</f>
        <v>0</v>
      </c>
      <c r="P80" s="48">
        <f>'A(IxI)'!P80*P$102</f>
        <v>0</v>
      </c>
      <c r="Q80" s="48">
        <f>'A(IxI)'!Q80*Q$102</f>
        <v>0</v>
      </c>
      <c r="R80" s="48">
        <f>'A(IxI)'!R80*R$102</f>
        <v>0</v>
      </c>
      <c r="S80" s="48">
        <f>'A(IxI)'!S80*S$102</f>
        <v>0</v>
      </c>
      <c r="T80" s="48">
        <f>'A(IxI)'!T80*T$102</f>
        <v>0</v>
      </c>
      <c r="U80" s="48">
        <f>'A(IxI)'!U80*U$102</f>
        <v>0</v>
      </c>
      <c r="V80" s="48">
        <f>'A(IxI)'!V80*V$102</f>
        <v>0</v>
      </c>
      <c r="W80" s="48">
        <f>'A(IxI)'!W80*W$102</f>
        <v>0</v>
      </c>
      <c r="X80" s="48">
        <f>'A(IxI)'!X80*X$102</f>
        <v>0</v>
      </c>
      <c r="Y80" s="48">
        <f>'A(IxI)'!Y80*Y$102</f>
        <v>0</v>
      </c>
      <c r="Z80" s="48">
        <f>'A(IxI)'!Z80*Z$102</f>
        <v>0</v>
      </c>
      <c r="AA80" s="48">
        <f>'A(IxI)'!AA80*AA$102</f>
        <v>0</v>
      </c>
      <c r="AB80" s="48">
        <f>'A(IxI)'!AB80*AB$102</f>
        <v>0</v>
      </c>
      <c r="AC80" s="48">
        <f>'A(IxI)'!AC80*AC$102</f>
        <v>0</v>
      </c>
      <c r="AD80" s="48">
        <f>'A(IxI)'!AD80*AD$102</f>
        <v>0</v>
      </c>
      <c r="AE80" s="48">
        <f>'A(IxI)'!AE80*AE$102</f>
        <v>0</v>
      </c>
      <c r="AF80" s="48">
        <f>'A(IxI)'!AF80*AF$102</f>
        <v>0</v>
      </c>
      <c r="AG80" s="48">
        <f>'A(IxI)'!AG80*AG$102</f>
        <v>0</v>
      </c>
      <c r="AH80" s="48">
        <f>'A(IxI)'!AH80*AH$102</f>
        <v>0</v>
      </c>
      <c r="AI80" s="48">
        <f>'A(IxI)'!AI80*AI$102</f>
        <v>0</v>
      </c>
      <c r="AJ80" s="48">
        <f>'A(IxI)'!AJ80*AJ$102</f>
        <v>0</v>
      </c>
      <c r="AK80" s="48">
        <f>'A(IxI)'!AK80*AK$102</f>
        <v>0</v>
      </c>
      <c r="AL80" s="48">
        <f>'A(IxI)'!AL80*AL$102</f>
        <v>0</v>
      </c>
      <c r="AM80" s="48">
        <f>'A(IxI)'!AM80*AM$102</f>
        <v>0</v>
      </c>
      <c r="AN80" s="48">
        <f>'A(IxI)'!AN80*AN$102</f>
        <v>0</v>
      </c>
      <c r="AO80" s="48">
        <f>'A(IxI)'!AO80*AO$102</f>
        <v>0</v>
      </c>
      <c r="AP80" s="48">
        <f>'A(IxI)'!AP80*AP$102</f>
        <v>0</v>
      </c>
      <c r="AQ80" s="48">
        <f>'A(IxI)'!AQ80*AQ$102</f>
        <v>0</v>
      </c>
      <c r="AR80" s="48">
        <f>'A(IxI)'!AR80*AR$102</f>
        <v>0</v>
      </c>
      <c r="AS80" s="48">
        <f>'A(IxI)'!AS80*AS$102</f>
        <v>0</v>
      </c>
      <c r="AT80" s="48">
        <f>'A(IxI)'!AT80*AT$102</f>
        <v>0</v>
      </c>
      <c r="AU80" s="48">
        <f>'A(IxI)'!AU80*AU$102</f>
        <v>0</v>
      </c>
      <c r="AV80" s="48">
        <f>'A(IxI)'!AV80*AV$102</f>
        <v>0</v>
      </c>
      <c r="AW80" s="48">
        <f>'A(IxI)'!AW80*AW$102</f>
        <v>0</v>
      </c>
      <c r="AX80" s="48">
        <f>'A(IxI)'!AX80*AX$102</f>
        <v>0</v>
      </c>
      <c r="AY80" s="48">
        <f>'A(IxI)'!AY80*AY$102</f>
        <v>0</v>
      </c>
      <c r="AZ80" s="48">
        <f>'A(IxI)'!AZ80*AZ$102</f>
        <v>0</v>
      </c>
      <c r="BA80" s="48">
        <f>'A(IxI)'!BA80*BA$102</f>
        <v>0</v>
      </c>
      <c r="BB80" s="48">
        <f>'A(IxI)'!BB80*BB$102</f>
        <v>0</v>
      </c>
      <c r="BC80" s="48">
        <f>'A(IxI)'!BC80*BC$102</f>
        <v>0</v>
      </c>
      <c r="BD80" s="48">
        <f>'A(IxI)'!BD80*BD$102</f>
        <v>0</v>
      </c>
      <c r="BE80" s="48">
        <f>'A(IxI)'!BE80*BE$102</f>
        <v>0</v>
      </c>
      <c r="BF80" s="48">
        <f>'A(IxI)'!BF80*BF$102</f>
        <v>0</v>
      </c>
      <c r="BG80" s="48">
        <f>'A(IxI)'!BG80*BG$102</f>
        <v>0</v>
      </c>
      <c r="BH80" s="48">
        <f>'A(IxI)'!BH80*BH$102</f>
        <v>0</v>
      </c>
      <c r="BI80" s="48">
        <f>'A(IxI)'!BI80*BI$102</f>
        <v>0</v>
      </c>
      <c r="BJ80" s="48">
        <f>'A(IxI)'!BJ80*BJ$102</f>
        <v>0</v>
      </c>
      <c r="BK80" s="48">
        <f>'A(IxI)'!BK80*BK$102</f>
        <v>0</v>
      </c>
      <c r="BL80" s="48">
        <f>'A(IxI)'!BL80*BL$102</f>
        <v>0</v>
      </c>
      <c r="BM80" s="48">
        <f>'A(IxI)'!BM80*BM$102</f>
        <v>0</v>
      </c>
      <c r="BN80" s="48">
        <f>'A(IxI)'!BN80*BN$102</f>
        <v>0</v>
      </c>
      <c r="BO80" s="48">
        <f>'A(IxI)'!BO80*BO$102</f>
        <v>0</v>
      </c>
      <c r="BP80" s="48">
        <f>'A(IxI)'!BP80*BP$102</f>
        <v>0</v>
      </c>
      <c r="BQ80" s="48">
        <f>'A(IxI)'!BQ80*BQ$102</f>
        <v>0</v>
      </c>
      <c r="BR80" s="48">
        <f>'A(IxI)'!BR80*BR$102</f>
        <v>0</v>
      </c>
      <c r="BS80" s="48">
        <f>'A(IxI)'!BS80*BS$102</f>
        <v>0</v>
      </c>
      <c r="BT80" s="48">
        <f>'A(IxI)'!BT80*BT$102</f>
        <v>0</v>
      </c>
      <c r="BU80" s="48">
        <f>'A(IxI)'!BU80*BU$102</f>
        <v>0</v>
      </c>
      <c r="BV80" s="48">
        <f>'A(IxI)'!BV80*BV$102</f>
        <v>0</v>
      </c>
      <c r="BW80" s="48">
        <f>'A(IxI)'!BW80*BW$102</f>
        <v>0</v>
      </c>
      <c r="BX80" s="48">
        <f>'A(IxI)'!BX80*BX$102</f>
        <v>0</v>
      </c>
      <c r="BY80" s="48">
        <f>'A(IxI)'!BY80*BY$102</f>
        <v>0</v>
      </c>
      <c r="BZ80" s="48">
        <f>'A(IxI)'!BZ80*BZ$102</f>
        <v>0</v>
      </c>
      <c r="CA80" s="55">
        <f>'A(IxI)'!CA80*CA$102</f>
        <v>0</v>
      </c>
      <c r="CB80" s="83">
        <f t="shared" si="4"/>
        <v>0</v>
      </c>
      <c r="CC80" s="51">
        <f>'Sim_F(IxI)'!B74</f>
        <v>78755</v>
      </c>
      <c r="CD80" s="48">
        <f>'Sim_F(IxI)'!C74</f>
        <v>4411502</v>
      </c>
      <c r="CE80" s="48">
        <f>'Sim_F(IxI)'!D74</f>
        <v>0</v>
      </c>
      <c r="CF80" s="48">
        <f>'Sim_F(IxI)'!E74</f>
        <v>0</v>
      </c>
      <c r="CG80" s="48">
        <f>'Sim_F(IxI)'!F74</f>
        <v>0</v>
      </c>
      <c r="CH80" s="82">
        <f>'Sim_F(IxI)'!G74</f>
        <v>0</v>
      </c>
      <c r="CI80" s="93">
        <f t="shared" si="5"/>
        <v>4490257</v>
      </c>
      <c r="CJ80" s="127"/>
      <c r="CK80" s="48">
        <f>+'(I-AIxI)-1xSim_F(IxI)'!H73</f>
        <v>4490257</v>
      </c>
      <c r="CL80" s="48">
        <f t="shared" si="6"/>
        <v>0</v>
      </c>
      <c r="CM80" s="48"/>
      <c r="CN80" s="247">
        <f t="shared" si="7"/>
        <v>1</v>
      </c>
      <c r="CO80" s="360">
        <v>0</v>
      </c>
    </row>
    <row r="81" spans="1:93" ht="19.2" x14ac:dyDescent="0.3">
      <c r="B81" s="42" t="s">
        <v>676</v>
      </c>
      <c r="C81" s="43" t="s">
        <v>677</v>
      </c>
      <c r="D81" s="51">
        <f>'A(IxI)'!D81*D$102</f>
        <v>11.398727929524862</v>
      </c>
      <c r="E81" s="48">
        <f>'A(IxI)'!E81*E$102</f>
        <v>13.041790268078939</v>
      </c>
      <c r="F81" s="48">
        <f>'A(IxI)'!F81*F$102</f>
        <v>33.549240484084521</v>
      </c>
      <c r="G81" s="48">
        <f>'A(IxI)'!G81*G$102</f>
        <v>5.1098397254136163</v>
      </c>
      <c r="H81" s="48">
        <f>'A(IxI)'!H81*H$102</f>
        <v>121.95698041468567</v>
      </c>
      <c r="I81" s="48">
        <f>'A(IxI)'!I81*I$102</f>
        <v>18.554218404626592</v>
      </c>
      <c r="J81" s="48">
        <f>'A(IxI)'!J81*J$102</f>
        <v>16.256853382835747</v>
      </c>
      <c r="K81" s="48">
        <f>'A(IxI)'!K81*K$102</f>
        <v>33.599249100271145</v>
      </c>
      <c r="L81" s="48">
        <f>'A(IxI)'!L81*L$102</f>
        <v>18.835214498249869</v>
      </c>
      <c r="M81" s="48">
        <f>'A(IxI)'!M81*M$102</f>
        <v>79.946637125881153</v>
      </c>
      <c r="N81" s="48">
        <f>'A(IxI)'!N81*N$102</f>
        <v>5.0632858901655302</v>
      </c>
      <c r="O81" s="48">
        <f>'A(IxI)'!O81*O$102</f>
        <v>340.16159708445161</v>
      </c>
      <c r="P81" s="48">
        <f>'A(IxI)'!P81*P$102</f>
        <v>21.871646191885997</v>
      </c>
      <c r="Q81" s="48">
        <f>'A(IxI)'!Q81*Q$102</f>
        <v>8.0925359445009395</v>
      </c>
      <c r="R81" s="48">
        <f>'A(IxI)'!R81*R$102</f>
        <v>32.685310526092493</v>
      </c>
      <c r="S81" s="48">
        <f>'A(IxI)'!S81*S$102</f>
        <v>3.8591162563141368</v>
      </c>
      <c r="T81" s="48">
        <f>'A(IxI)'!T81*T$102</f>
        <v>137.23485435676287</v>
      </c>
      <c r="U81" s="48">
        <f>'A(IxI)'!U81*U$102</f>
        <v>192.00283994142453</v>
      </c>
      <c r="V81" s="48">
        <f>'A(IxI)'!V81*V$102</f>
        <v>485.81230571365592</v>
      </c>
      <c r="W81" s="48">
        <f>'A(IxI)'!W81*W$102</f>
        <v>137.79400236713437</v>
      </c>
      <c r="X81" s="48">
        <f>'A(IxI)'!X81*X$102</f>
        <v>81.068023136238608</v>
      </c>
      <c r="Y81" s="48">
        <f>'A(IxI)'!Y81*Y$102</f>
        <v>24.005784917590542</v>
      </c>
      <c r="Z81" s="48">
        <f>'A(IxI)'!Z81*Z$102</f>
        <v>171.40172572045219</v>
      </c>
      <c r="AA81" s="48">
        <f>'A(IxI)'!AA81*AA$102</f>
        <v>38.775902535490971</v>
      </c>
      <c r="AB81" s="48">
        <f>'A(IxI)'!AB81*AB$102</f>
        <v>23.274151662711656</v>
      </c>
      <c r="AC81" s="48">
        <f>'A(IxI)'!AC81*AC$102</f>
        <v>14.271289218643005</v>
      </c>
      <c r="AD81" s="48">
        <f>'A(IxI)'!AD81*AD$102</f>
        <v>20.106092214298968</v>
      </c>
      <c r="AE81" s="48">
        <f>'A(IxI)'!AE81*AE$102</f>
        <v>182.54466771925988</v>
      </c>
      <c r="AF81" s="48">
        <f>'A(IxI)'!AF81*AF$102</f>
        <v>59.93406118307346</v>
      </c>
      <c r="AG81" s="48">
        <f>'A(IxI)'!AG81*AG$102</f>
        <v>14.145935561783936</v>
      </c>
      <c r="AH81" s="48">
        <f>'A(IxI)'!AH81*AH$102</f>
        <v>23.19203277944009</v>
      </c>
      <c r="AI81" s="48">
        <f>'A(IxI)'!AI81*AI$102</f>
        <v>17.466828145161795</v>
      </c>
      <c r="AJ81" s="48">
        <f>'A(IxI)'!AJ81*AJ$102</f>
        <v>0</v>
      </c>
      <c r="AK81" s="48">
        <f>'A(IxI)'!AK81*AK$102</f>
        <v>18.28767848330256</v>
      </c>
      <c r="AL81" s="48">
        <f>'A(IxI)'!AL81*AL$102</f>
        <v>26.058686872359793</v>
      </c>
      <c r="AM81" s="48">
        <f>'A(IxI)'!AM81*AM$102</f>
        <v>9.7735730563276366</v>
      </c>
      <c r="AN81" s="48">
        <f>'A(IxI)'!AN81*AN$102</f>
        <v>26.886216562332667</v>
      </c>
      <c r="AO81" s="48">
        <f>'A(IxI)'!AO81*AO$102</f>
        <v>46.890104532299254</v>
      </c>
      <c r="AP81" s="48">
        <f>'A(IxI)'!AP81*AP$102</f>
        <v>15.242607408021254</v>
      </c>
      <c r="AQ81" s="48">
        <f>'A(IxI)'!AQ81*AQ$102</f>
        <v>138.81836501110527</v>
      </c>
      <c r="AR81" s="48">
        <f>'A(IxI)'!AR81*AR$102</f>
        <v>19.34717099325194</v>
      </c>
      <c r="AS81" s="48">
        <f>'A(IxI)'!AS81*AS$102</f>
        <v>35.608036989315032</v>
      </c>
      <c r="AT81" s="48">
        <f>'A(IxI)'!AT81*AT$102</f>
        <v>18.315874159095603</v>
      </c>
      <c r="AU81" s="48">
        <f>'A(IxI)'!AU81*AU$102</f>
        <v>6.6177988470663909</v>
      </c>
      <c r="AV81" s="48">
        <f>'A(IxI)'!AV81*AV$102</f>
        <v>43.735797411171674</v>
      </c>
      <c r="AW81" s="48">
        <f>'A(IxI)'!AW81*AW$102</f>
        <v>8.4281831719110887</v>
      </c>
      <c r="AX81" s="48">
        <f>'A(IxI)'!AX81*AX$102</f>
        <v>23.962862027951203</v>
      </c>
      <c r="AY81" s="48">
        <f>'A(IxI)'!AY81*AY$102</f>
        <v>29.030228550033829</v>
      </c>
      <c r="AZ81" s="48">
        <f>'A(IxI)'!AZ81*AZ$102</f>
        <v>25.386476635922627</v>
      </c>
      <c r="BA81" s="48">
        <f>'A(IxI)'!BA81*BA$102</f>
        <v>4.6349736650496665</v>
      </c>
      <c r="BB81" s="48">
        <f>'A(IxI)'!BB81*BB$102</f>
        <v>15.951002918405349</v>
      </c>
      <c r="BC81" s="48">
        <f>'A(IxI)'!BC81*BC$102</f>
        <v>5.1020795124706835</v>
      </c>
      <c r="BD81" s="48">
        <f>'A(IxI)'!BD81*BD$102</f>
        <v>30.208501949525193</v>
      </c>
      <c r="BE81" s="48">
        <f>'A(IxI)'!BE81*BE$102</f>
        <v>16.406047622845794</v>
      </c>
      <c r="BF81" s="48">
        <f>'A(IxI)'!BF81*BF$102</f>
        <v>25.078943265324458</v>
      </c>
      <c r="BG81" s="48">
        <f>'A(IxI)'!BG81*BG$102</f>
        <v>31.707972717766228</v>
      </c>
      <c r="BH81" s="48">
        <f>'A(IxI)'!BH81*BH$102</f>
        <v>15.808688826532071</v>
      </c>
      <c r="BI81" s="48">
        <f>'A(IxI)'!BI81*BI$102</f>
        <v>231.69302131386982</v>
      </c>
      <c r="BJ81" s="48">
        <f>'A(IxI)'!BJ81*BJ$102</f>
        <v>147.62821308326758</v>
      </c>
      <c r="BK81" s="48">
        <f>'A(IxI)'!BK81*BK$102</f>
        <v>437.56021679143242</v>
      </c>
      <c r="BL81" s="48">
        <f>'A(IxI)'!BL81*BL$102</f>
        <v>3.1499821033777824</v>
      </c>
      <c r="BM81" s="48">
        <f>'A(IxI)'!BM81*BM$102</f>
        <v>8.2367536149388858</v>
      </c>
      <c r="BN81" s="48">
        <f>'A(IxI)'!BN81*BN$102</f>
        <v>66.706536531534269</v>
      </c>
      <c r="BO81" s="48">
        <f>'A(IxI)'!BO81*BO$102</f>
        <v>23.40573581703255</v>
      </c>
      <c r="BP81" s="48">
        <f>'A(IxI)'!BP81*BP$102</f>
        <v>16.945279666719081</v>
      </c>
      <c r="BQ81" s="48">
        <f>'A(IxI)'!BQ81*BQ$102</f>
        <v>15.297977683468867</v>
      </c>
      <c r="BR81" s="48">
        <f>'A(IxI)'!BR81*BR$102</f>
        <v>1.6825100700736229</v>
      </c>
      <c r="BS81" s="48">
        <f>'A(IxI)'!BS81*BS$102</f>
        <v>3.6964249638039846</v>
      </c>
      <c r="BT81" s="48">
        <f>'A(IxI)'!BT81*BT$102</f>
        <v>36.177437831551075</v>
      </c>
      <c r="BU81" s="48">
        <f>'A(IxI)'!BU81*BU$102</f>
        <v>2696.649460543194</v>
      </c>
      <c r="BV81" s="48">
        <f>'A(IxI)'!BV81*BV$102</f>
        <v>28.177036624100207</v>
      </c>
      <c r="BW81" s="48">
        <f>'A(IxI)'!BW81*BW$102</f>
        <v>197.69273237932055</v>
      </c>
      <c r="BX81" s="48">
        <f>'A(IxI)'!BX81*BX$102</f>
        <v>974444.38802234561</v>
      </c>
      <c r="BY81" s="48">
        <f>'A(IxI)'!BY81*BY$102</f>
        <v>129898.16997138341</v>
      </c>
      <c r="BZ81" s="48">
        <f>'A(IxI)'!BZ81*BZ$102</f>
        <v>26.17574715026441</v>
      </c>
      <c r="CA81" s="55">
        <f>'A(IxI)'!CA81*CA$102</f>
        <v>0</v>
      </c>
      <c r="CB81" s="83">
        <f t="shared" si="4"/>
        <v>1111307.7336714866</v>
      </c>
      <c r="CC81" s="51">
        <f>'Sim_F(IxI)'!B75</f>
        <v>2458837.1455477299</v>
      </c>
      <c r="CD81" s="48">
        <f>'Sim_F(IxI)'!C75</f>
        <v>0</v>
      </c>
      <c r="CE81" s="48">
        <f>'Sim_F(IxI)'!D75</f>
        <v>565018</v>
      </c>
      <c r="CF81" s="48">
        <f>'Sim_F(IxI)'!E75</f>
        <v>876.90774813816302</v>
      </c>
      <c r="CG81" s="48">
        <f>'Sim_F(IxI)'!F75</f>
        <v>0</v>
      </c>
      <c r="CH81" s="82">
        <f>'Sim_F(IxI)'!G75</f>
        <v>3.2130326447141901</v>
      </c>
      <c r="CI81" s="93">
        <f t="shared" si="5"/>
        <v>4136042.9999999991</v>
      </c>
      <c r="CJ81" s="127"/>
      <c r="CK81" s="48">
        <f>+'(I-AIxI)-1xSim_F(IxI)'!H74</f>
        <v>4136042.9999999912</v>
      </c>
      <c r="CL81" s="48">
        <f t="shared" si="6"/>
        <v>-7.9162418842315674E-9</v>
      </c>
      <c r="CM81" s="48"/>
      <c r="CN81" s="247">
        <f t="shared" si="7"/>
        <v>0.73131136845736699</v>
      </c>
      <c r="CO81" s="360">
        <v>0</v>
      </c>
    </row>
    <row r="82" spans="1:93" ht="19.2" x14ac:dyDescent="0.3">
      <c r="B82" s="42" t="s">
        <v>680</v>
      </c>
      <c r="C82" s="43" t="s">
        <v>681</v>
      </c>
      <c r="D82" s="51">
        <f>'A(IxI)'!D82*D$102</f>
        <v>0</v>
      </c>
      <c r="E82" s="48">
        <f>'A(IxI)'!E82*E$102</f>
        <v>0</v>
      </c>
      <c r="F82" s="48">
        <f>'A(IxI)'!F82*F$102</f>
        <v>0</v>
      </c>
      <c r="G82" s="48">
        <f>'A(IxI)'!G82*G$102</f>
        <v>0</v>
      </c>
      <c r="H82" s="48">
        <f>'A(IxI)'!H82*H$102</f>
        <v>0</v>
      </c>
      <c r="I82" s="48">
        <f>'A(IxI)'!I82*I$102</f>
        <v>0</v>
      </c>
      <c r="J82" s="48">
        <f>'A(IxI)'!J82*J$102</f>
        <v>0</v>
      </c>
      <c r="K82" s="48">
        <f>'A(IxI)'!K82*K$102</f>
        <v>0</v>
      </c>
      <c r="L82" s="48">
        <f>'A(IxI)'!L82*L$102</f>
        <v>0</v>
      </c>
      <c r="M82" s="48">
        <f>'A(IxI)'!M82*M$102</f>
        <v>0</v>
      </c>
      <c r="N82" s="48">
        <f>'A(IxI)'!N82*N$102</f>
        <v>0</v>
      </c>
      <c r="O82" s="48">
        <f>'A(IxI)'!O82*O$102</f>
        <v>0</v>
      </c>
      <c r="P82" s="48">
        <f>'A(IxI)'!P82*P$102</f>
        <v>0</v>
      </c>
      <c r="Q82" s="48">
        <f>'A(IxI)'!Q82*Q$102</f>
        <v>0</v>
      </c>
      <c r="R82" s="48">
        <f>'A(IxI)'!R82*R$102</f>
        <v>0</v>
      </c>
      <c r="S82" s="48">
        <f>'A(IxI)'!S82*S$102</f>
        <v>0</v>
      </c>
      <c r="T82" s="48">
        <f>'A(IxI)'!T82*T$102</f>
        <v>0</v>
      </c>
      <c r="U82" s="48">
        <f>'A(IxI)'!U82*U$102</f>
        <v>0</v>
      </c>
      <c r="V82" s="48">
        <f>'A(IxI)'!V82*V$102</f>
        <v>0</v>
      </c>
      <c r="W82" s="48">
        <f>'A(IxI)'!W82*W$102</f>
        <v>0</v>
      </c>
      <c r="X82" s="48">
        <f>'A(IxI)'!X82*X$102</f>
        <v>0</v>
      </c>
      <c r="Y82" s="48">
        <f>'A(IxI)'!Y82*Y$102</f>
        <v>0</v>
      </c>
      <c r="Z82" s="48">
        <f>'A(IxI)'!Z82*Z$102</f>
        <v>0</v>
      </c>
      <c r="AA82" s="48">
        <f>'A(IxI)'!AA82*AA$102</f>
        <v>0</v>
      </c>
      <c r="AB82" s="48">
        <f>'A(IxI)'!AB82*AB$102</f>
        <v>0</v>
      </c>
      <c r="AC82" s="48">
        <f>'A(IxI)'!AC82*AC$102</f>
        <v>0</v>
      </c>
      <c r="AD82" s="48">
        <f>'A(IxI)'!AD82*AD$102</f>
        <v>0</v>
      </c>
      <c r="AE82" s="48">
        <f>'A(IxI)'!AE82*AE$102</f>
        <v>0</v>
      </c>
      <c r="AF82" s="48">
        <f>'A(IxI)'!AF82*AF$102</f>
        <v>0</v>
      </c>
      <c r="AG82" s="48">
        <f>'A(IxI)'!AG82*AG$102</f>
        <v>0</v>
      </c>
      <c r="AH82" s="48">
        <f>'A(IxI)'!AH82*AH$102</f>
        <v>0</v>
      </c>
      <c r="AI82" s="48">
        <f>'A(IxI)'!AI82*AI$102</f>
        <v>0</v>
      </c>
      <c r="AJ82" s="48">
        <f>'A(IxI)'!AJ82*AJ$102</f>
        <v>0</v>
      </c>
      <c r="AK82" s="48">
        <f>'A(IxI)'!AK82*AK$102</f>
        <v>0</v>
      </c>
      <c r="AL82" s="48">
        <f>'A(IxI)'!AL82*AL$102</f>
        <v>0</v>
      </c>
      <c r="AM82" s="48">
        <f>'A(IxI)'!AM82*AM$102</f>
        <v>0</v>
      </c>
      <c r="AN82" s="48">
        <f>'A(IxI)'!AN82*AN$102</f>
        <v>0</v>
      </c>
      <c r="AO82" s="48">
        <f>'A(IxI)'!AO82*AO$102</f>
        <v>0</v>
      </c>
      <c r="AP82" s="48">
        <f>'A(IxI)'!AP82*AP$102</f>
        <v>0</v>
      </c>
      <c r="AQ82" s="48">
        <f>'A(IxI)'!AQ82*AQ$102</f>
        <v>0</v>
      </c>
      <c r="AR82" s="48">
        <f>'A(IxI)'!AR82*AR$102</f>
        <v>0</v>
      </c>
      <c r="AS82" s="48">
        <f>'A(IxI)'!AS82*AS$102</f>
        <v>0</v>
      </c>
      <c r="AT82" s="48">
        <f>'A(IxI)'!AT82*AT$102</f>
        <v>0</v>
      </c>
      <c r="AU82" s="48">
        <f>'A(IxI)'!AU82*AU$102</f>
        <v>0</v>
      </c>
      <c r="AV82" s="48">
        <f>'A(IxI)'!AV82*AV$102</f>
        <v>0</v>
      </c>
      <c r="AW82" s="48">
        <f>'A(IxI)'!AW82*AW$102</f>
        <v>0</v>
      </c>
      <c r="AX82" s="48">
        <f>'A(IxI)'!AX82*AX$102</f>
        <v>0</v>
      </c>
      <c r="AY82" s="48">
        <f>'A(IxI)'!AY82*AY$102</f>
        <v>0</v>
      </c>
      <c r="AZ82" s="48">
        <f>'A(IxI)'!AZ82*AZ$102</f>
        <v>0</v>
      </c>
      <c r="BA82" s="48">
        <f>'A(IxI)'!BA82*BA$102</f>
        <v>0</v>
      </c>
      <c r="BB82" s="48">
        <f>'A(IxI)'!BB82*BB$102</f>
        <v>0</v>
      </c>
      <c r="BC82" s="48">
        <f>'A(IxI)'!BC82*BC$102</f>
        <v>0</v>
      </c>
      <c r="BD82" s="48">
        <f>'A(IxI)'!BD82*BD$102</f>
        <v>0</v>
      </c>
      <c r="BE82" s="48">
        <f>'A(IxI)'!BE82*BE$102</f>
        <v>0</v>
      </c>
      <c r="BF82" s="48">
        <f>'A(IxI)'!BF82*BF$102</f>
        <v>0</v>
      </c>
      <c r="BG82" s="48">
        <f>'A(IxI)'!BG82*BG$102</f>
        <v>0</v>
      </c>
      <c r="BH82" s="48">
        <f>'A(IxI)'!BH82*BH$102</f>
        <v>0</v>
      </c>
      <c r="BI82" s="48">
        <f>'A(IxI)'!BI82*BI$102</f>
        <v>0</v>
      </c>
      <c r="BJ82" s="48">
        <f>'A(IxI)'!BJ82*BJ$102</f>
        <v>0</v>
      </c>
      <c r="BK82" s="48">
        <f>'A(IxI)'!BK82*BK$102</f>
        <v>0</v>
      </c>
      <c r="BL82" s="48">
        <f>'A(IxI)'!BL82*BL$102</f>
        <v>0</v>
      </c>
      <c r="BM82" s="48">
        <f>'A(IxI)'!BM82*BM$102</f>
        <v>0</v>
      </c>
      <c r="BN82" s="48">
        <f>'A(IxI)'!BN82*BN$102</f>
        <v>0</v>
      </c>
      <c r="BO82" s="48">
        <f>'A(IxI)'!BO82*BO$102</f>
        <v>0</v>
      </c>
      <c r="BP82" s="48">
        <f>'A(IxI)'!BP82*BP$102</f>
        <v>0</v>
      </c>
      <c r="BQ82" s="48">
        <f>'A(IxI)'!BQ82*BQ$102</f>
        <v>0</v>
      </c>
      <c r="BR82" s="48">
        <f>'A(IxI)'!BR82*BR$102</f>
        <v>0</v>
      </c>
      <c r="BS82" s="48">
        <f>'A(IxI)'!BS82*BS$102</f>
        <v>0</v>
      </c>
      <c r="BT82" s="48">
        <f>'A(IxI)'!BT82*BT$102</f>
        <v>0</v>
      </c>
      <c r="BU82" s="48">
        <f>'A(IxI)'!BU82*BU$102</f>
        <v>0</v>
      </c>
      <c r="BV82" s="48">
        <f>'A(IxI)'!BV82*BV$102</f>
        <v>0</v>
      </c>
      <c r="BW82" s="48">
        <f>'A(IxI)'!BW82*BW$102</f>
        <v>0</v>
      </c>
      <c r="BX82" s="48">
        <f>'A(IxI)'!BX82*BX$102</f>
        <v>0</v>
      </c>
      <c r="BY82" s="48">
        <f>'A(IxI)'!BY82*BY$102</f>
        <v>0</v>
      </c>
      <c r="BZ82" s="48">
        <f>'A(IxI)'!BZ82*BZ$102</f>
        <v>0</v>
      </c>
      <c r="CA82" s="55">
        <f>'A(IxI)'!CA82*CA$102</f>
        <v>0</v>
      </c>
      <c r="CB82" s="83">
        <f t="shared" si="4"/>
        <v>0</v>
      </c>
      <c r="CC82" s="51">
        <f>'Sim_F(IxI)'!B76</f>
        <v>64386</v>
      </c>
      <c r="CD82" s="48">
        <f>'Sim_F(IxI)'!C76</f>
        <v>4001023</v>
      </c>
      <c r="CE82" s="48">
        <f>'Sim_F(IxI)'!D76</f>
        <v>0</v>
      </c>
      <c r="CF82" s="48">
        <f>'Sim_F(IxI)'!E76</f>
        <v>0</v>
      </c>
      <c r="CG82" s="48">
        <f>'Sim_F(IxI)'!F76</f>
        <v>0</v>
      </c>
      <c r="CH82" s="82">
        <f>'Sim_F(IxI)'!G76</f>
        <v>0</v>
      </c>
      <c r="CI82" s="93">
        <f t="shared" si="5"/>
        <v>4065409</v>
      </c>
      <c r="CJ82" s="127"/>
      <c r="CK82" s="48">
        <f>+'(I-AIxI)-1xSim_F(IxI)'!H75</f>
        <v>4065409</v>
      </c>
      <c r="CL82" s="48">
        <f t="shared" si="6"/>
        <v>0</v>
      </c>
      <c r="CM82" s="48"/>
      <c r="CN82" s="247">
        <f t="shared" si="7"/>
        <v>1</v>
      </c>
      <c r="CO82" s="360">
        <v>0</v>
      </c>
    </row>
    <row r="83" spans="1:93" ht="19.2" x14ac:dyDescent="0.3">
      <c r="B83" s="56" t="s">
        <v>628</v>
      </c>
      <c r="C83" s="43" t="s">
        <v>629</v>
      </c>
      <c r="D83" s="51">
        <f>'A(IxI)'!D83*D$102</f>
        <v>5696.0170845878147</v>
      </c>
      <c r="E83" s="48">
        <f>'A(IxI)'!E83*E$102</f>
        <v>1601.4124234379869</v>
      </c>
      <c r="F83" s="48">
        <f>'A(IxI)'!F83*F$102</f>
        <v>4803.6684062509821</v>
      </c>
      <c r="G83" s="48">
        <f>'A(IxI)'!G83*G$102</f>
        <v>2627.6313678691299</v>
      </c>
      <c r="H83" s="48">
        <f>'A(IxI)'!H83*H$102</f>
        <v>38010.99235800701</v>
      </c>
      <c r="I83" s="48">
        <f>'A(IxI)'!I83*I$102</f>
        <v>15258.344786484689</v>
      </c>
      <c r="J83" s="48">
        <f>'A(IxI)'!J83*J$102</f>
        <v>5255.3045343783797</v>
      </c>
      <c r="K83" s="48">
        <f>'A(IxI)'!K83*K$102</f>
        <v>15353.528378043762</v>
      </c>
      <c r="L83" s="48">
        <f>'A(IxI)'!L83*L$102</f>
        <v>3165.3061023034315</v>
      </c>
      <c r="M83" s="48">
        <f>'A(IxI)'!M83*M$102</f>
        <v>14492.430865833921</v>
      </c>
      <c r="N83" s="48">
        <f>'A(IxI)'!N83*N$102</f>
        <v>3349.9235297292803</v>
      </c>
      <c r="O83" s="48">
        <f>'A(IxI)'!O83*O$102</f>
        <v>16953.585311470055</v>
      </c>
      <c r="P83" s="48">
        <f>'A(IxI)'!P83*P$102</f>
        <v>541.09445036829516</v>
      </c>
      <c r="Q83" s="48">
        <f>'A(IxI)'!Q83*Q$102</f>
        <v>188.28097978477453</v>
      </c>
      <c r="R83" s="48">
        <f>'A(IxI)'!R83*R$102</f>
        <v>57656.528574447984</v>
      </c>
      <c r="S83" s="48">
        <f>'A(IxI)'!S83*S$102</f>
        <v>5357.5992972560098</v>
      </c>
      <c r="T83" s="48">
        <f>'A(IxI)'!T83*T$102</f>
        <v>6022.5769314602285</v>
      </c>
      <c r="U83" s="48">
        <f>'A(IxI)'!U83*U$102</f>
        <v>8870.0779069737273</v>
      </c>
      <c r="V83" s="48">
        <f>'A(IxI)'!V83*V$102</f>
        <v>14388.573375833535</v>
      </c>
      <c r="W83" s="48">
        <f>'A(IxI)'!W83*W$102</f>
        <v>3536.9121053274862</v>
      </c>
      <c r="X83" s="48">
        <f>'A(IxI)'!X83*X$102</f>
        <v>12323.026042978085</v>
      </c>
      <c r="Y83" s="48">
        <f>'A(IxI)'!Y83*Y$102</f>
        <v>968.67174277679419</v>
      </c>
      <c r="Z83" s="48">
        <f>'A(IxI)'!Z83*Z$102</f>
        <v>4194.6890102165517</v>
      </c>
      <c r="AA83" s="48">
        <f>'A(IxI)'!AA83*AA$102</f>
        <v>1412.2740875861093</v>
      </c>
      <c r="AB83" s="48">
        <f>'A(IxI)'!AB83*AB$102</f>
        <v>2124.8966920133525</v>
      </c>
      <c r="AC83" s="48">
        <f>'A(IxI)'!AC83*AC$102</f>
        <v>992.03042756374498</v>
      </c>
      <c r="AD83" s="48">
        <f>'A(IxI)'!AD83*AD$102</f>
        <v>595.10509081242071</v>
      </c>
      <c r="AE83" s="48">
        <f>'A(IxI)'!AE83*AE$102</f>
        <v>4284.5877958895035</v>
      </c>
      <c r="AF83" s="48">
        <f>'A(IxI)'!AF83*AF$102</f>
        <v>1394.4261526200287</v>
      </c>
      <c r="AG83" s="48">
        <f>'A(IxI)'!AG83*AG$102</f>
        <v>329.1194040793622</v>
      </c>
      <c r="AH83" s="48">
        <f>'A(IxI)'!AH83*AH$102</f>
        <v>539.58594498190803</v>
      </c>
      <c r="AI83" s="48">
        <f>'A(IxI)'!AI83*AI$102</f>
        <v>406.38330672328641</v>
      </c>
      <c r="AJ83" s="48">
        <f>'A(IxI)'!AJ83*AJ$102</f>
        <v>0</v>
      </c>
      <c r="AK83" s="48">
        <f>'A(IxI)'!AK83*AK$102</f>
        <v>425.4812145956414</v>
      </c>
      <c r="AL83" s="48">
        <f>'A(IxI)'!AL83*AL$102</f>
        <v>606.28153274580541</v>
      </c>
      <c r="AM83" s="48">
        <f>'A(IxI)'!AM83*AM$102</f>
        <v>227.39199722602223</v>
      </c>
      <c r="AN83" s="48">
        <f>'A(IxI)'!AN83*AN$102</f>
        <v>671.58814365995113</v>
      </c>
      <c r="AO83" s="48">
        <f>'A(IxI)'!AO83*AO$102</f>
        <v>1092.1060046378927</v>
      </c>
      <c r="AP83" s="48">
        <f>'A(IxI)'!AP83*AP$102</f>
        <v>354.63457647130576</v>
      </c>
      <c r="AQ83" s="48">
        <f>'A(IxI)'!AQ83*AQ$102</f>
        <v>3284.7158388401176</v>
      </c>
      <c r="AR83" s="48">
        <f>'A(IxI)'!AR83*AR$102</f>
        <v>450.13137237263095</v>
      </c>
      <c r="AS83" s="48">
        <f>'A(IxI)'!AS83*AS$102</f>
        <v>828.45675799765581</v>
      </c>
      <c r="AT83" s="48">
        <f>'A(IxI)'!AT83*AT$102</f>
        <v>426.13721532278333</v>
      </c>
      <c r="AU83" s="48">
        <f>'A(IxI)'!AU83*AU$102</f>
        <v>153.96973945984163</v>
      </c>
      <c r="AV83" s="48">
        <f>'A(IxI)'!AV83*AV$102</f>
        <v>1017.5572706401674</v>
      </c>
      <c r="AW83" s="48">
        <f>'A(IxI)'!AW83*AW$102</f>
        <v>196.09014977453174</v>
      </c>
      <c r="AX83" s="48">
        <f>'A(IxI)'!AX83*AX$102</f>
        <v>559.45441113003699</v>
      </c>
      <c r="AY83" s="48">
        <f>'A(IxI)'!AY83*AY$102</f>
        <v>675.41743555559617</v>
      </c>
      <c r="AZ83" s="48">
        <f>'A(IxI)'!AZ83*AZ$102</f>
        <v>590.64188618683568</v>
      </c>
      <c r="BA83" s="48">
        <f>'A(IxI)'!BA83*BA$102</f>
        <v>107.83731934180443</v>
      </c>
      <c r="BB83" s="48">
        <f>'A(IxI)'!BB83*BB$102</f>
        <v>371.11610978607496</v>
      </c>
      <c r="BC83" s="48">
        <f>'A(IxI)'!BC83*BC$102</f>
        <v>118.70500621014504</v>
      </c>
      <c r="BD83" s="48">
        <f>'A(IxI)'!BD83*BD$102</f>
        <v>702.83115007376591</v>
      </c>
      <c r="BE83" s="48">
        <f>'A(IxI)'!BE83*BE$102</f>
        <v>381.70318204444828</v>
      </c>
      <c r="BF83" s="48">
        <f>'A(IxI)'!BF83*BF$102</f>
        <v>583.48681332341744</v>
      </c>
      <c r="BG83" s="48">
        <f>'A(IxI)'!BG83*BG$102</f>
        <v>4427.2096909819084</v>
      </c>
      <c r="BH83" s="48">
        <f>'A(IxI)'!BH83*BH$102</f>
        <v>396.01494633835108</v>
      </c>
      <c r="BI83" s="48">
        <f>'A(IxI)'!BI83*BI$102</f>
        <v>24509.09843987049</v>
      </c>
      <c r="BJ83" s="48">
        <f>'A(IxI)'!BJ83*BJ$102</f>
        <v>10770.929849232591</v>
      </c>
      <c r="BK83" s="48">
        <f>'A(IxI)'!BK83*BK$102</f>
        <v>37143.552700188608</v>
      </c>
      <c r="BL83" s="48">
        <f>'A(IxI)'!BL83*BL$102</f>
        <v>73.287498603140079</v>
      </c>
      <c r="BM83" s="48">
        <f>'A(IxI)'!BM83*BM$102</f>
        <v>4216.5903110437885</v>
      </c>
      <c r="BN83" s="48">
        <f>'A(IxI)'!BN83*BN$102</f>
        <v>14411.009429277959</v>
      </c>
      <c r="BO83" s="48">
        <f>'A(IxI)'!BO83*BO$102</f>
        <v>91433.433000844685</v>
      </c>
      <c r="BP83" s="48">
        <f>'A(IxI)'!BP83*BP$102</f>
        <v>23742.345394176358</v>
      </c>
      <c r="BQ83" s="48">
        <f>'A(IxI)'!BQ83*BQ$102</f>
        <v>5930.9945362975077</v>
      </c>
      <c r="BR83" s="48">
        <f>'A(IxI)'!BR83*BR$102</f>
        <v>1985.7162200896423</v>
      </c>
      <c r="BS83" s="48">
        <f>'A(IxI)'!BS83*BS$102</f>
        <v>23511.599289988986</v>
      </c>
      <c r="BT83" s="48">
        <f>'A(IxI)'!BT83*BT$102</f>
        <v>144352.34389468681</v>
      </c>
      <c r="BU83" s="48">
        <f>'A(IxI)'!BU83*BU$102</f>
        <v>12491.440760118492</v>
      </c>
      <c r="BV83" s="48">
        <f>'A(IxI)'!BV83*BV$102</f>
        <v>53858.179587980121</v>
      </c>
      <c r="BW83" s="48">
        <f>'A(IxI)'!BW83*BW$102</f>
        <v>6463.6614451168161</v>
      </c>
      <c r="BX83" s="48">
        <f>'A(IxI)'!BX83*BX$102</f>
        <v>27249.762100953329</v>
      </c>
      <c r="BY83" s="48">
        <f>'A(IxI)'!BY83*BY$102</f>
        <v>2746.8970327456946</v>
      </c>
      <c r="BZ83" s="48">
        <f>'A(IxI)'!BZ83*BZ$102</f>
        <v>140333.43402249375</v>
      </c>
      <c r="CA83" s="55">
        <f>'A(IxI)'!CA83*CA$102</f>
        <v>0</v>
      </c>
      <c r="CB83" s="83">
        <f t="shared" si="4"/>
        <v>896567.81974651525</v>
      </c>
      <c r="CC83" s="51">
        <f>'Sim_F(IxI)'!B77</f>
        <v>891549.91728645202</v>
      </c>
      <c r="CD83" s="48">
        <f>'Sim_F(IxI)'!C77</f>
        <v>0</v>
      </c>
      <c r="CE83" s="48">
        <f>'Sim_F(IxI)'!D77</f>
        <v>659739.462943336</v>
      </c>
      <c r="CF83" s="48">
        <f>'Sim_F(IxI)'!E77</f>
        <v>20402.139840046901</v>
      </c>
      <c r="CG83" s="48">
        <f>'Sim_F(IxI)'!F77</f>
        <v>0</v>
      </c>
      <c r="CH83" s="82">
        <f>'Sim_F(IxI)'!G77</f>
        <v>2906.66018364922</v>
      </c>
      <c r="CI83" s="93">
        <f t="shared" si="5"/>
        <v>2471165.9999999991</v>
      </c>
      <c r="CJ83" s="127"/>
      <c r="CK83" s="48">
        <f>+'(I-AIxI)-1xSim_F(IxI)'!H76</f>
        <v>2471165.9999999953</v>
      </c>
      <c r="CL83" s="48">
        <f t="shared" si="6"/>
        <v>-3.7252902984619141E-9</v>
      </c>
      <c r="CM83" s="48"/>
      <c r="CN83" s="247">
        <f t="shared" si="7"/>
        <v>0.63718834762759147</v>
      </c>
      <c r="CO83" s="360">
        <v>0</v>
      </c>
    </row>
    <row r="84" spans="1:93" ht="19.2" x14ac:dyDescent="0.3">
      <c r="B84" s="56" t="s">
        <v>692</v>
      </c>
      <c r="C84" s="43" t="s">
        <v>693</v>
      </c>
      <c r="D84" s="51">
        <f>'A(IxI)'!D84*D$102</f>
        <v>0</v>
      </c>
      <c r="E84" s="48">
        <f>'A(IxI)'!E84*E$102</f>
        <v>0</v>
      </c>
      <c r="F84" s="48">
        <f>'A(IxI)'!F84*F$102</f>
        <v>0</v>
      </c>
      <c r="G84" s="48">
        <f>'A(IxI)'!G84*G$102</f>
        <v>0</v>
      </c>
      <c r="H84" s="48">
        <f>'A(IxI)'!H84*H$102</f>
        <v>0</v>
      </c>
      <c r="I84" s="48">
        <f>'A(IxI)'!I84*I$102</f>
        <v>0</v>
      </c>
      <c r="J84" s="48">
        <f>'A(IxI)'!J84*J$102</f>
        <v>0</v>
      </c>
      <c r="K84" s="48">
        <f>'A(IxI)'!K84*K$102</f>
        <v>0</v>
      </c>
      <c r="L84" s="48">
        <f>'A(IxI)'!L84*L$102</f>
        <v>0</v>
      </c>
      <c r="M84" s="48">
        <f>'A(IxI)'!M84*M$102</f>
        <v>0</v>
      </c>
      <c r="N84" s="48">
        <f>'A(IxI)'!N84*N$102</f>
        <v>0</v>
      </c>
      <c r="O84" s="48">
        <f>'A(IxI)'!O84*O$102</f>
        <v>0</v>
      </c>
      <c r="P84" s="48">
        <f>'A(IxI)'!P84*P$102</f>
        <v>0</v>
      </c>
      <c r="Q84" s="48">
        <f>'A(IxI)'!Q84*Q$102</f>
        <v>0</v>
      </c>
      <c r="R84" s="48">
        <f>'A(IxI)'!R84*R$102</f>
        <v>0</v>
      </c>
      <c r="S84" s="48">
        <f>'A(IxI)'!S84*S$102</f>
        <v>0</v>
      </c>
      <c r="T84" s="48">
        <f>'A(IxI)'!T84*T$102</f>
        <v>0</v>
      </c>
      <c r="U84" s="48">
        <f>'A(IxI)'!U84*U$102</f>
        <v>0</v>
      </c>
      <c r="V84" s="48">
        <f>'A(IxI)'!V84*V$102</f>
        <v>0</v>
      </c>
      <c r="W84" s="48">
        <f>'A(IxI)'!W84*W$102</f>
        <v>0</v>
      </c>
      <c r="X84" s="48">
        <f>'A(IxI)'!X84*X$102</f>
        <v>0</v>
      </c>
      <c r="Y84" s="48">
        <f>'A(IxI)'!Y84*Y$102</f>
        <v>0</v>
      </c>
      <c r="Z84" s="48">
        <f>'A(IxI)'!Z84*Z$102</f>
        <v>0</v>
      </c>
      <c r="AA84" s="48">
        <f>'A(IxI)'!AA84*AA$102</f>
        <v>0</v>
      </c>
      <c r="AB84" s="48">
        <f>'A(IxI)'!AB84*AB$102</f>
        <v>0</v>
      </c>
      <c r="AC84" s="48">
        <f>'A(IxI)'!AC84*AC$102</f>
        <v>0</v>
      </c>
      <c r="AD84" s="48">
        <f>'A(IxI)'!AD84*AD$102</f>
        <v>0</v>
      </c>
      <c r="AE84" s="48">
        <f>'A(IxI)'!AE84*AE$102</f>
        <v>0</v>
      </c>
      <c r="AF84" s="48">
        <f>'A(IxI)'!AF84*AF$102</f>
        <v>0</v>
      </c>
      <c r="AG84" s="48">
        <f>'A(IxI)'!AG84*AG$102</f>
        <v>0</v>
      </c>
      <c r="AH84" s="48">
        <f>'A(IxI)'!AH84*AH$102</f>
        <v>0</v>
      </c>
      <c r="AI84" s="48">
        <f>'A(IxI)'!AI84*AI$102</f>
        <v>0</v>
      </c>
      <c r="AJ84" s="48">
        <f>'A(IxI)'!AJ84*AJ$102</f>
        <v>0</v>
      </c>
      <c r="AK84" s="48">
        <f>'A(IxI)'!AK84*AK$102</f>
        <v>0</v>
      </c>
      <c r="AL84" s="48">
        <f>'A(IxI)'!AL84*AL$102</f>
        <v>0</v>
      </c>
      <c r="AM84" s="48">
        <f>'A(IxI)'!AM84*AM$102</f>
        <v>0</v>
      </c>
      <c r="AN84" s="48">
        <f>'A(IxI)'!AN84*AN$102</f>
        <v>0</v>
      </c>
      <c r="AO84" s="48">
        <f>'A(IxI)'!AO84*AO$102</f>
        <v>0</v>
      </c>
      <c r="AP84" s="48">
        <f>'A(IxI)'!AP84*AP$102</f>
        <v>0</v>
      </c>
      <c r="AQ84" s="48">
        <f>'A(IxI)'!AQ84*AQ$102</f>
        <v>0</v>
      </c>
      <c r="AR84" s="48">
        <f>'A(IxI)'!AR84*AR$102</f>
        <v>0</v>
      </c>
      <c r="AS84" s="48">
        <f>'A(IxI)'!AS84*AS$102</f>
        <v>0</v>
      </c>
      <c r="AT84" s="48">
        <f>'A(IxI)'!AT84*AT$102</f>
        <v>0</v>
      </c>
      <c r="AU84" s="48">
        <f>'A(IxI)'!AU84*AU$102</f>
        <v>0</v>
      </c>
      <c r="AV84" s="48">
        <f>'A(IxI)'!AV84*AV$102</f>
        <v>0</v>
      </c>
      <c r="AW84" s="48">
        <f>'A(IxI)'!AW84*AW$102</f>
        <v>0</v>
      </c>
      <c r="AX84" s="48">
        <f>'A(IxI)'!AX84*AX$102</f>
        <v>0</v>
      </c>
      <c r="AY84" s="48">
        <f>'A(IxI)'!AY84*AY$102</f>
        <v>0</v>
      </c>
      <c r="AZ84" s="48">
        <f>'A(IxI)'!AZ84*AZ$102</f>
        <v>0</v>
      </c>
      <c r="BA84" s="48">
        <f>'A(IxI)'!BA84*BA$102</f>
        <v>0</v>
      </c>
      <c r="BB84" s="48">
        <f>'A(IxI)'!BB84*BB$102</f>
        <v>0</v>
      </c>
      <c r="BC84" s="48">
        <f>'A(IxI)'!BC84*BC$102</f>
        <v>0</v>
      </c>
      <c r="BD84" s="48">
        <f>'A(IxI)'!BD84*BD$102</f>
        <v>0</v>
      </c>
      <c r="BE84" s="48">
        <f>'A(IxI)'!BE84*BE$102</f>
        <v>0</v>
      </c>
      <c r="BF84" s="48">
        <f>'A(IxI)'!BF84*BF$102</f>
        <v>0</v>
      </c>
      <c r="BG84" s="48">
        <f>'A(IxI)'!BG84*BG$102</f>
        <v>0</v>
      </c>
      <c r="BH84" s="48">
        <f>'A(IxI)'!BH84*BH$102</f>
        <v>0</v>
      </c>
      <c r="BI84" s="48">
        <f>'A(IxI)'!BI84*BI$102</f>
        <v>0</v>
      </c>
      <c r="BJ84" s="48">
        <f>'A(IxI)'!BJ84*BJ$102</f>
        <v>0</v>
      </c>
      <c r="BK84" s="48">
        <f>'A(IxI)'!BK84*BK$102</f>
        <v>0</v>
      </c>
      <c r="BL84" s="48">
        <f>'A(IxI)'!BL84*BL$102</f>
        <v>0</v>
      </c>
      <c r="BM84" s="48">
        <f>'A(IxI)'!BM84*BM$102</f>
        <v>0</v>
      </c>
      <c r="BN84" s="48">
        <f>'A(IxI)'!BN84*BN$102</f>
        <v>0</v>
      </c>
      <c r="BO84" s="48">
        <f>'A(IxI)'!BO84*BO$102</f>
        <v>0</v>
      </c>
      <c r="BP84" s="48">
        <f>'A(IxI)'!BP84*BP$102</f>
        <v>0</v>
      </c>
      <c r="BQ84" s="48">
        <f>'A(IxI)'!BQ84*BQ$102</f>
        <v>0</v>
      </c>
      <c r="BR84" s="48">
        <f>'A(IxI)'!BR84*BR$102</f>
        <v>0</v>
      </c>
      <c r="BS84" s="48">
        <f>'A(IxI)'!BS84*BS$102</f>
        <v>0</v>
      </c>
      <c r="BT84" s="48">
        <f>'A(IxI)'!BT84*BT$102</f>
        <v>0</v>
      </c>
      <c r="BU84" s="48">
        <f>'A(IxI)'!BU84*BU$102</f>
        <v>0</v>
      </c>
      <c r="BV84" s="48">
        <f>'A(IxI)'!BV84*BV$102</f>
        <v>0</v>
      </c>
      <c r="BW84" s="48">
        <f>'A(IxI)'!BW84*BW$102</f>
        <v>0</v>
      </c>
      <c r="BX84" s="48">
        <f>'A(IxI)'!BX84*BX$102</f>
        <v>0</v>
      </c>
      <c r="BY84" s="48">
        <f>'A(IxI)'!BY84*BY$102</f>
        <v>0</v>
      </c>
      <c r="BZ84" s="48">
        <f>'A(IxI)'!BZ84*BZ$102</f>
        <v>0</v>
      </c>
      <c r="CA84" s="55">
        <f>'A(IxI)'!CA84*CA$102</f>
        <v>0</v>
      </c>
      <c r="CB84" s="83">
        <f t="shared" si="4"/>
        <v>0</v>
      </c>
      <c r="CC84" s="51">
        <f>'Sim_F(IxI)'!B78</f>
        <v>832526</v>
      </c>
      <c r="CD84" s="48">
        <f>'Sim_F(IxI)'!C78</f>
        <v>0</v>
      </c>
      <c r="CE84" s="48">
        <f>'Sim_F(IxI)'!D78</f>
        <v>0</v>
      </c>
      <c r="CF84" s="48">
        <f>'Sim_F(IxI)'!E78</f>
        <v>0</v>
      </c>
      <c r="CG84" s="48">
        <f>'Sim_F(IxI)'!F78</f>
        <v>0</v>
      </c>
      <c r="CH84" s="82">
        <f>'Sim_F(IxI)'!G78</f>
        <v>0</v>
      </c>
      <c r="CI84" s="93">
        <f t="shared" si="5"/>
        <v>832526</v>
      </c>
      <c r="CJ84" s="127"/>
      <c r="CK84" s="48">
        <f>+'(I-AIxI)-1xSim_F(IxI)'!H77</f>
        <v>832526</v>
      </c>
      <c r="CL84" s="48">
        <f t="shared" si="6"/>
        <v>0</v>
      </c>
      <c r="CM84" s="48"/>
      <c r="CN84" s="247">
        <f t="shared" si="7"/>
        <v>1</v>
      </c>
      <c r="CO84" s="360">
        <v>0</v>
      </c>
    </row>
    <row r="85" spans="1:93" ht="19.2" x14ac:dyDescent="0.3">
      <c r="A85" s="28"/>
      <c r="B85" s="57" t="s">
        <v>698</v>
      </c>
      <c r="C85" s="46" t="s">
        <v>697</v>
      </c>
      <c r="D85" s="58">
        <f>+'Ud pb'!D85</f>
        <v>0</v>
      </c>
      <c r="E85" s="59">
        <f>+'Ud pb'!E85</f>
        <v>0</v>
      </c>
      <c r="F85" s="59">
        <f>+'Ud pb'!F85</f>
        <v>0</v>
      </c>
      <c r="G85" s="59">
        <f>+'Ud pb'!G85</f>
        <v>0</v>
      </c>
      <c r="H85" s="59">
        <f>+'Ud pb'!H85</f>
        <v>0</v>
      </c>
      <c r="I85" s="59">
        <f>+'Ud pb'!I85</f>
        <v>0</v>
      </c>
      <c r="J85" s="59">
        <f>+'Ud pb'!J85</f>
        <v>0</v>
      </c>
      <c r="K85" s="59">
        <f>+'Ud pb'!K85</f>
        <v>0</v>
      </c>
      <c r="L85" s="59">
        <f>+'Ud pb'!L85</f>
        <v>0</v>
      </c>
      <c r="M85" s="59">
        <f>+'Ud pb'!M85</f>
        <v>0</v>
      </c>
      <c r="N85" s="59">
        <f>+'Ud pb'!N85</f>
        <v>0</v>
      </c>
      <c r="O85" s="59">
        <f>+'Ud pb'!O85</f>
        <v>0</v>
      </c>
      <c r="P85" s="59">
        <f>+'Ud pb'!P85</f>
        <v>0</v>
      </c>
      <c r="Q85" s="59">
        <f>+'Ud pb'!Q85</f>
        <v>0</v>
      </c>
      <c r="R85" s="59">
        <f>+'Ud pb'!R85</f>
        <v>0</v>
      </c>
      <c r="S85" s="59">
        <f>+'Ud pb'!S85</f>
        <v>0</v>
      </c>
      <c r="T85" s="59">
        <f>+'Ud pb'!T85</f>
        <v>0</v>
      </c>
      <c r="U85" s="59">
        <f>+'Ud pb'!U85</f>
        <v>0</v>
      </c>
      <c r="V85" s="59">
        <f>+'Ud pb'!V85</f>
        <v>0</v>
      </c>
      <c r="W85" s="59">
        <f>+'Ud pb'!W85</f>
        <v>0</v>
      </c>
      <c r="X85" s="59">
        <f>+'Ud pb'!X85</f>
        <v>0</v>
      </c>
      <c r="Y85" s="59">
        <f>+'Ud pb'!Y85</f>
        <v>0</v>
      </c>
      <c r="Z85" s="59">
        <f>+'Ud pb'!Z85</f>
        <v>0</v>
      </c>
      <c r="AA85" s="59">
        <f>+'Ud pb'!AA85</f>
        <v>0</v>
      </c>
      <c r="AB85" s="59">
        <f>+'Ud pb'!AB85</f>
        <v>0</v>
      </c>
      <c r="AC85" s="59">
        <f>+'Ud pb'!AC85</f>
        <v>0</v>
      </c>
      <c r="AD85" s="59">
        <f>+'Ud pb'!AD85</f>
        <v>0</v>
      </c>
      <c r="AE85" s="59">
        <f>+'Ud pb'!AE85</f>
        <v>0</v>
      </c>
      <c r="AF85" s="59">
        <f>+'Ud pb'!AF85</f>
        <v>0</v>
      </c>
      <c r="AG85" s="59">
        <f>+'Ud pb'!AG85</f>
        <v>0</v>
      </c>
      <c r="AH85" s="59">
        <f>+'Ud pb'!AH85</f>
        <v>0</v>
      </c>
      <c r="AI85" s="59">
        <f>+'Ud pb'!AI85</f>
        <v>0</v>
      </c>
      <c r="AJ85" s="59">
        <f>+'Ud pb'!AJ85</f>
        <v>0</v>
      </c>
      <c r="AK85" s="59">
        <f>+'Ud pb'!AK85</f>
        <v>0</v>
      </c>
      <c r="AL85" s="59">
        <f>+'Ud pb'!AL85</f>
        <v>0</v>
      </c>
      <c r="AM85" s="59">
        <f>+'Ud pb'!AM85</f>
        <v>0</v>
      </c>
      <c r="AN85" s="59">
        <f>+'Ud pb'!AN85</f>
        <v>0</v>
      </c>
      <c r="AO85" s="59">
        <f>+'Ud pb'!AO85</f>
        <v>0</v>
      </c>
      <c r="AP85" s="59">
        <f>+'Ud pb'!AP85</f>
        <v>0</v>
      </c>
      <c r="AQ85" s="59">
        <f>+'Ud pb'!AQ85</f>
        <v>0</v>
      </c>
      <c r="AR85" s="59">
        <f>+'Ud pb'!AR85</f>
        <v>0</v>
      </c>
      <c r="AS85" s="59">
        <f>+'Ud pb'!AS85</f>
        <v>0</v>
      </c>
      <c r="AT85" s="59">
        <f>+'Ud pb'!AT85</f>
        <v>0</v>
      </c>
      <c r="AU85" s="59">
        <f>+'Ud pb'!AU85</f>
        <v>0</v>
      </c>
      <c r="AV85" s="59">
        <f>+'Ud pb'!AV85</f>
        <v>0</v>
      </c>
      <c r="AW85" s="59">
        <f>+'Ud pb'!AW85</f>
        <v>0</v>
      </c>
      <c r="AX85" s="59">
        <f>+'Ud pb'!AX85</f>
        <v>0</v>
      </c>
      <c r="AY85" s="59">
        <f>+'Ud pb'!AY85</f>
        <v>0</v>
      </c>
      <c r="AZ85" s="59">
        <f>+'Ud pb'!AZ85</f>
        <v>0</v>
      </c>
      <c r="BA85" s="59">
        <f>+'Ud pb'!BA85</f>
        <v>0</v>
      </c>
      <c r="BB85" s="59">
        <f>+'Ud pb'!BB85</f>
        <v>0</v>
      </c>
      <c r="BC85" s="59">
        <f>+'Ud pb'!BC85</f>
        <v>0</v>
      </c>
      <c r="BD85" s="59">
        <f>+'Ud pb'!BD85</f>
        <v>0</v>
      </c>
      <c r="BE85" s="59">
        <f>+'Ud pb'!BE85</f>
        <v>0</v>
      </c>
      <c r="BF85" s="59">
        <f>+'Ud pb'!BF85</f>
        <v>0</v>
      </c>
      <c r="BG85" s="59">
        <f>+'Ud pb'!BG85</f>
        <v>0</v>
      </c>
      <c r="BH85" s="59">
        <f>+'Ud pb'!BH85</f>
        <v>0</v>
      </c>
      <c r="BI85" s="59">
        <f>+'Ud pb'!BI85</f>
        <v>0</v>
      </c>
      <c r="BJ85" s="59">
        <f>+'Ud pb'!BJ85</f>
        <v>0</v>
      </c>
      <c r="BK85" s="59">
        <f>+'Ud pb'!BK85</f>
        <v>0</v>
      </c>
      <c r="BL85" s="59">
        <f>+'Ud pb'!BL85</f>
        <v>0</v>
      </c>
      <c r="BM85" s="59">
        <f>+'Ud pb'!BM85</f>
        <v>0</v>
      </c>
      <c r="BN85" s="59">
        <f>+'Ud pb'!BN85</f>
        <v>0</v>
      </c>
      <c r="BO85" s="59">
        <f>+'Ud pb'!BO85</f>
        <v>0</v>
      </c>
      <c r="BP85" s="59">
        <f>+'Ud pb'!BP85</f>
        <v>0</v>
      </c>
      <c r="BQ85" s="59">
        <f>+'Ud pb'!BQ85</f>
        <v>0</v>
      </c>
      <c r="BR85" s="59">
        <f>+'Ud pb'!BR85</f>
        <v>0</v>
      </c>
      <c r="BS85" s="59">
        <f>+'Ud pb'!BS85</f>
        <v>0</v>
      </c>
      <c r="BT85" s="59">
        <f>+'Ud pb'!BT85</f>
        <v>0</v>
      </c>
      <c r="BU85" s="59">
        <f>+'Ud pb'!BU85</f>
        <v>0</v>
      </c>
      <c r="BV85" s="59">
        <f>+'Ud pb'!BV85</f>
        <v>0</v>
      </c>
      <c r="BW85" s="59">
        <f>+'Ud pb'!BW85</f>
        <v>0</v>
      </c>
      <c r="BX85" s="59">
        <f>+'Ud pb'!BX85</f>
        <v>0</v>
      </c>
      <c r="BY85" s="59">
        <f>+'Ud pb'!BY85</f>
        <v>0</v>
      </c>
      <c r="BZ85" s="59">
        <f>+'Ud pb'!BZ85</f>
        <v>0</v>
      </c>
      <c r="CA85" s="60">
        <f>+'Ud pb'!CA85</f>
        <v>0</v>
      </c>
      <c r="CB85" s="84">
        <f t="shared" si="4"/>
        <v>0</v>
      </c>
      <c r="CC85" s="78">
        <f>+'Ud pb'!CC85</f>
        <v>-2119655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2119655</v>
      </c>
      <c r="CI85" s="94">
        <f>+'Ud pb'!CI85</f>
        <v>0</v>
      </c>
      <c r="CJ85" s="127"/>
      <c r="CK85" s="48">
        <f>+'(I-AIxI)-1xSim_F(IxI)'!H78</f>
        <v>0</v>
      </c>
      <c r="CL85" s="48">
        <f t="shared" si="6"/>
        <v>0</v>
      </c>
      <c r="CM85" s="48"/>
      <c r="CN85" s="48"/>
      <c r="CO85" s="360">
        <v>0</v>
      </c>
    </row>
    <row r="86" spans="1:93" x14ac:dyDescent="0.3">
      <c r="C86" s="125" t="s">
        <v>890</v>
      </c>
      <c r="D86" s="177">
        <f>SUM(D9:D85)</f>
        <v>209712.23615585713</v>
      </c>
      <c r="E86" s="178">
        <f t="shared" ref="E86:BP86" si="8">SUM(E9:E85)</f>
        <v>203862.74248890986</v>
      </c>
      <c r="F86" s="178">
        <f t="shared" si="8"/>
        <v>324136.96627053048</v>
      </c>
      <c r="G86" s="178">
        <f t="shared" si="8"/>
        <v>132881.55945737913</v>
      </c>
      <c r="H86" s="178">
        <f t="shared" si="8"/>
        <v>2009992.4483478901</v>
      </c>
      <c r="I86" s="178">
        <f t="shared" si="8"/>
        <v>594510.52172770619</v>
      </c>
      <c r="J86" s="178">
        <f t="shared" si="8"/>
        <v>185719.94851469866</v>
      </c>
      <c r="K86" s="178">
        <f t="shared" si="8"/>
        <v>406590.15480174567</v>
      </c>
      <c r="L86" s="178">
        <f t="shared" si="8"/>
        <v>248471.13753906285</v>
      </c>
      <c r="M86" s="178">
        <f t="shared" si="8"/>
        <v>1592814.1122807574</v>
      </c>
      <c r="N86" s="178">
        <f t="shared" si="8"/>
        <v>131618.53361000054</v>
      </c>
      <c r="O86" s="178">
        <f t="shared" si="8"/>
        <v>4149075.5804616315</v>
      </c>
      <c r="P86" s="178">
        <f t="shared" si="8"/>
        <v>1298020.6112479556</v>
      </c>
      <c r="Q86" s="178">
        <f t="shared" si="8"/>
        <v>3490388.8660473148</v>
      </c>
      <c r="R86" s="178">
        <f t="shared" si="8"/>
        <v>1596827.572733545</v>
      </c>
      <c r="S86" s="178">
        <f t="shared" si="8"/>
        <v>165077.5761960641</v>
      </c>
      <c r="T86" s="178">
        <f t="shared" si="8"/>
        <v>1634758.213777004</v>
      </c>
      <c r="U86" s="178">
        <f t="shared" si="8"/>
        <v>2195023.2901400132</v>
      </c>
      <c r="V86" s="178">
        <f t="shared" si="8"/>
        <v>4403409.111684355</v>
      </c>
      <c r="W86" s="178">
        <f t="shared" si="8"/>
        <v>1155054.5463062157</v>
      </c>
      <c r="X86" s="178">
        <f t="shared" si="8"/>
        <v>1207191.1149302977</v>
      </c>
      <c r="Y86" s="178">
        <f t="shared" si="8"/>
        <v>479822.47904304205</v>
      </c>
      <c r="Z86" s="178">
        <f t="shared" si="8"/>
        <v>950240.30729434791</v>
      </c>
      <c r="AA86" s="178">
        <f t="shared" si="8"/>
        <v>298503.79886445653</v>
      </c>
      <c r="AB86" s="178">
        <f t="shared" si="8"/>
        <v>263786.14724025154</v>
      </c>
      <c r="AC86" s="178">
        <f t="shared" si="8"/>
        <v>156270.20701635501</v>
      </c>
      <c r="AD86" s="178">
        <f t="shared" si="8"/>
        <v>179240.74000418989</v>
      </c>
      <c r="AE86" s="178">
        <f t="shared" si="8"/>
        <v>1444740.2746453693</v>
      </c>
      <c r="AF86" s="178">
        <f t="shared" si="8"/>
        <v>608780.43082503194</v>
      </c>
      <c r="AG86" s="178">
        <f t="shared" si="8"/>
        <v>105922.35605350457</v>
      </c>
      <c r="AH86" s="178">
        <f t="shared" si="8"/>
        <v>478016.30839985202</v>
      </c>
      <c r="AI86" s="178">
        <f t="shared" si="8"/>
        <v>309534.52054449485</v>
      </c>
      <c r="AJ86" s="178">
        <f t="shared" si="8"/>
        <v>0</v>
      </c>
      <c r="AK86" s="178">
        <f t="shared" si="8"/>
        <v>192210.03080601853</v>
      </c>
      <c r="AL86" s="178">
        <f t="shared" si="8"/>
        <v>366484.66727353045</v>
      </c>
      <c r="AM86" s="178">
        <f t="shared" si="8"/>
        <v>152472.00939941761</v>
      </c>
      <c r="AN86" s="178">
        <f t="shared" si="8"/>
        <v>531391.17427984043</v>
      </c>
      <c r="AO86" s="178">
        <f t="shared" si="8"/>
        <v>1058310.1711097728</v>
      </c>
      <c r="AP86" s="178">
        <f t="shared" si="8"/>
        <v>264352.42699240689</v>
      </c>
      <c r="AQ86" s="178">
        <f t="shared" si="8"/>
        <v>2235089.085375688</v>
      </c>
      <c r="AR86" s="178">
        <f t="shared" si="8"/>
        <v>216439.73789539104</v>
      </c>
      <c r="AS86" s="178">
        <f t="shared" si="8"/>
        <v>490032.57065246918</v>
      </c>
      <c r="AT86" s="178">
        <f t="shared" si="8"/>
        <v>174563.2972189569</v>
      </c>
      <c r="AU86" s="178">
        <f t="shared" si="8"/>
        <v>69946.90206225685</v>
      </c>
      <c r="AV86" s="178">
        <f t="shared" si="8"/>
        <v>494088.92609000276</v>
      </c>
      <c r="AW86" s="178">
        <f t="shared" si="8"/>
        <v>176365.7425700172</v>
      </c>
      <c r="AX86" s="178">
        <f t="shared" si="8"/>
        <v>533861.07809131558</v>
      </c>
      <c r="AY86" s="178">
        <f t="shared" si="8"/>
        <v>869777.52184419963</v>
      </c>
      <c r="AZ86" s="178">
        <f t="shared" si="8"/>
        <v>425440.09092756792</v>
      </c>
      <c r="BA86" s="178">
        <f t="shared" si="8"/>
        <v>76836.36290835627</v>
      </c>
      <c r="BB86" s="178">
        <f t="shared" si="8"/>
        <v>290879.56616454176</v>
      </c>
      <c r="BC86" s="178">
        <f t="shared" si="8"/>
        <v>87825.716669656991</v>
      </c>
      <c r="BD86" s="178">
        <f t="shared" si="8"/>
        <v>180866.38361622591</v>
      </c>
      <c r="BE86" s="178">
        <f t="shared" si="8"/>
        <v>293790.70971462142</v>
      </c>
      <c r="BF86" s="178">
        <f t="shared" si="8"/>
        <v>306625.09067693225</v>
      </c>
      <c r="BG86" s="178">
        <f t="shared" si="8"/>
        <v>1819375.1075868139</v>
      </c>
      <c r="BH86" s="178">
        <f t="shared" si="8"/>
        <v>533626.90854965488</v>
      </c>
      <c r="BI86" s="178">
        <f t="shared" si="8"/>
        <v>5042893.8198256055</v>
      </c>
      <c r="BJ86" s="178">
        <f t="shared" si="8"/>
        <v>9837064.7613816038</v>
      </c>
      <c r="BK86" s="178">
        <f t="shared" si="8"/>
        <v>5677549.7644235222</v>
      </c>
      <c r="BL86" s="178">
        <f t="shared" si="8"/>
        <v>193945.83073622562</v>
      </c>
      <c r="BM86" s="178">
        <f t="shared" si="8"/>
        <v>301872.49959788215</v>
      </c>
      <c r="BN86" s="178">
        <f t="shared" si="8"/>
        <v>1135896.7611091356</v>
      </c>
      <c r="BO86" s="178">
        <f t="shared" si="8"/>
        <v>2303686.3866468193</v>
      </c>
      <c r="BP86" s="178">
        <f t="shared" si="8"/>
        <v>1907624.9923547432</v>
      </c>
      <c r="BQ86" s="178">
        <f t="shared" ref="BQ86:CI86" si="9">SUM(BQ9:BQ85)</f>
        <v>1076087.5787754462</v>
      </c>
      <c r="BR86" s="178">
        <f t="shared" si="9"/>
        <v>336653.57713014982</v>
      </c>
      <c r="BS86" s="178">
        <f t="shared" si="9"/>
        <v>2737502.9532539346</v>
      </c>
      <c r="BT86" s="178">
        <f t="shared" si="9"/>
        <v>5059421.044589404</v>
      </c>
      <c r="BU86" s="178">
        <f t="shared" si="9"/>
        <v>1288921.0739749789</v>
      </c>
      <c r="BV86" s="178">
        <f t="shared" si="9"/>
        <v>1083625.04283684</v>
      </c>
      <c r="BW86" s="178">
        <f t="shared" si="9"/>
        <v>464914.99527961947</v>
      </c>
      <c r="BX86" s="178">
        <f t="shared" si="9"/>
        <v>2037255.0398336758</v>
      </c>
      <c r="BY86" s="178">
        <f t="shared" si="9"/>
        <v>715609.4730845266</v>
      </c>
      <c r="BZ86" s="178">
        <f t="shared" si="9"/>
        <v>1253501.7120403834</v>
      </c>
      <c r="CA86" s="179">
        <f t="shared" si="9"/>
        <v>0</v>
      </c>
      <c r="CB86" s="239">
        <f t="shared" si="4"/>
        <v>86904673</v>
      </c>
      <c r="CC86" s="240">
        <f t="shared" si="9"/>
        <v>64977332.000000007</v>
      </c>
      <c r="CD86" s="178">
        <f t="shared" si="9"/>
        <v>16456156</v>
      </c>
      <c r="CE86" s="178">
        <f t="shared" si="9"/>
        <v>1580106.0000000002</v>
      </c>
      <c r="CF86" s="178">
        <f t="shared" si="9"/>
        <v>15990751.999999989</v>
      </c>
      <c r="CG86" s="178">
        <f t="shared" si="9"/>
        <v>700483.99999999988</v>
      </c>
      <c r="CH86" s="179">
        <f t="shared" si="9"/>
        <v>34606782.999999985</v>
      </c>
      <c r="CI86" s="50">
        <f t="shared" si="9"/>
        <v>221216286</v>
      </c>
      <c r="CJ86" s="127"/>
      <c r="CK86" s="81"/>
      <c r="CL86" s="81"/>
      <c r="CM86" s="241"/>
    </row>
    <row r="87" spans="1:93" x14ac:dyDescent="0.3">
      <c r="C87" s="181" t="s">
        <v>870</v>
      </c>
      <c r="D87" s="61">
        <f>'A(IxI)'!D98*D$102</f>
        <v>54219.840916381552</v>
      </c>
      <c r="E87" s="48">
        <f>'A(IxI)'!E98*E$102</f>
        <v>21688.504840676218</v>
      </c>
      <c r="F87" s="48">
        <f>'A(IxI)'!F98*F$102</f>
        <v>27240.441354694605</v>
      </c>
      <c r="G87" s="48">
        <f>'A(IxI)'!G98*G$102</f>
        <v>10835.500611446814</v>
      </c>
      <c r="H87" s="48">
        <f>'A(IxI)'!H98*H$102</f>
        <v>615723.14984019473</v>
      </c>
      <c r="I87" s="48">
        <f>'A(IxI)'!I98*I$102</f>
        <v>21180.654600741538</v>
      </c>
      <c r="J87" s="48">
        <f>'A(IxI)'!J98*J$102</f>
        <v>53813.375063084619</v>
      </c>
      <c r="K87" s="48">
        <f>'A(IxI)'!K98*K$102</f>
        <v>86385.910948655393</v>
      </c>
      <c r="L87" s="48">
        <f>'A(IxI)'!L98*L$102</f>
        <v>2396.0238393431205</v>
      </c>
      <c r="M87" s="48">
        <f>'A(IxI)'!M98*M$102</f>
        <v>38213.572821755173</v>
      </c>
      <c r="N87" s="48">
        <f>'A(IxI)'!N98*N$102</f>
        <v>25019.595587088919</v>
      </c>
      <c r="O87" s="48">
        <f>'A(IxI)'!O98*O$102</f>
        <v>944611.4389098651</v>
      </c>
      <c r="P87" s="48">
        <f>'A(IxI)'!P98*P$102</f>
        <v>23505.089201375195</v>
      </c>
      <c r="Q87" s="48">
        <f>'A(IxI)'!Q98*Q$102</f>
        <v>19407.252340257048</v>
      </c>
      <c r="R87" s="48">
        <f>'A(IxI)'!R98*R$102</f>
        <v>62206.216800088871</v>
      </c>
      <c r="S87" s="48">
        <f>'A(IxI)'!S98*S$102</f>
        <v>4508.5911009063875</v>
      </c>
      <c r="T87" s="48">
        <f>'A(IxI)'!T98*T$102</f>
        <v>169846.66811265689</v>
      </c>
      <c r="U87" s="48">
        <f>'A(IxI)'!U98*U$102</f>
        <v>109921.7476171866</v>
      </c>
      <c r="V87" s="48">
        <f>'A(IxI)'!V98*V$102</f>
        <v>14476.74454764093</v>
      </c>
      <c r="W87" s="48">
        <f>'A(IxI)'!W98*W$102</f>
        <v>179755.05851273279</v>
      </c>
      <c r="X87" s="48">
        <f>'A(IxI)'!X98*X$102</f>
        <v>18264.593088629259</v>
      </c>
      <c r="Y87" s="48">
        <f>'A(IxI)'!Y98*Y$102</f>
        <v>16831.380794880522</v>
      </c>
      <c r="Z87" s="48">
        <f>'A(IxI)'!Z98*Z$102</f>
        <v>353418.95717345056</v>
      </c>
      <c r="AA87" s="48">
        <f>'A(IxI)'!AA98*AA$102</f>
        <v>2327.4602932914422</v>
      </c>
      <c r="AB87" s="48">
        <f>'A(IxI)'!AB98*AB$102</f>
        <v>25778.407119216423</v>
      </c>
      <c r="AC87" s="48">
        <f>'A(IxI)'!AC98*AC$102</f>
        <v>37474.131624113943</v>
      </c>
      <c r="AD87" s="48">
        <f>'A(IxI)'!AD98*AD$102</f>
        <v>5046.1383270016649</v>
      </c>
      <c r="AE87" s="48">
        <f>'A(IxI)'!AE98*AE$102</f>
        <v>1298967.133123941</v>
      </c>
      <c r="AF87" s="48">
        <f>'A(IxI)'!AF98*AF$102</f>
        <v>102497.38437037224</v>
      </c>
      <c r="AG87" s="48">
        <f>'A(IxI)'!AG98*AG$102</f>
        <v>1091.8842421772304</v>
      </c>
      <c r="AH87" s="48">
        <f>'A(IxI)'!AH98*AH$102</f>
        <v>163908.74395091453</v>
      </c>
      <c r="AI87" s="48">
        <f>'A(IxI)'!AI98*AI$102</f>
        <v>83313.9751759543</v>
      </c>
      <c r="AJ87" s="48">
        <f>'A(IxI)'!AJ98*AJ$102</f>
        <v>0</v>
      </c>
      <c r="AK87" s="48">
        <f>'A(IxI)'!AK98*AK$102</f>
        <v>143017.89718751993</v>
      </c>
      <c r="AL87" s="48">
        <f>'A(IxI)'!AL98*AL$102</f>
        <v>183234.22349129067</v>
      </c>
      <c r="AM87" s="48">
        <f>'A(IxI)'!AM98*AM$102</f>
        <v>37084.840389344085</v>
      </c>
      <c r="AN87" s="48">
        <f>'A(IxI)'!AN98*AN$102</f>
        <v>73749.942207673783</v>
      </c>
      <c r="AO87" s="48">
        <f>'A(IxI)'!AO98*AO$102</f>
        <v>397791.85399219737</v>
      </c>
      <c r="AP87" s="48">
        <f>'A(IxI)'!AP98*AP$102</f>
        <v>99153.748150317522</v>
      </c>
      <c r="AQ87" s="48">
        <f>'A(IxI)'!AQ98*AQ$102</f>
        <v>3176750.9406394623</v>
      </c>
      <c r="AR87" s="48">
        <f>'A(IxI)'!AR98*AR$102</f>
        <v>216622.29275939125</v>
      </c>
      <c r="AS87" s="48">
        <f>'A(IxI)'!AS98*AS$102</f>
        <v>333035.59364112752</v>
      </c>
      <c r="AT87" s="48">
        <f>'A(IxI)'!AT98*AT$102</f>
        <v>183832.24803586261</v>
      </c>
      <c r="AU87" s="48">
        <f>'A(IxI)'!AU98*AU$102</f>
        <v>70303.470764492216</v>
      </c>
      <c r="AV87" s="48">
        <f>'A(IxI)'!AV98*AV$102</f>
        <v>511152.22776760906</v>
      </c>
      <c r="AW87" s="48">
        <f>'A(IxI)'!AW98*AW$102</f>
        <v>70695.479838731728</v>
      </c>
      <c r="AX87" s="48">
        <f>'A(IxI)'!AX98*AX$102</f>
        <v>98011.849159356119</v>
      </c>
      <c r="AY87" s="48">
        <f>'A(IxI)'!AY98*AY$102</f>
        <v>385165.14542590111</v>
      </c>
      <c r="AZ87" s="48">
        <f>'A(IxI)'!AZ98*AZ$102</f>
        <v>265305.65212942183</v>
      </c>
      <c r="BA87" s="48">
        <f>'A(IxI)'!BA98*BA$102</f>
        <v>64773.204952292501</v>
      </c>
      <c r="BB87" s="48">
        <f>'A(IxI)'!BB98*BB$102</f>
        <v>274502.47116178833</v>
      </c>
      <c r="BC87" s="48">
        <f>'A(IxI)'!BC98*BC$102</f>
        <v>52075.61736213234</v>
      </c>
      <c r="BD87" s="48">
        <f>'A(IxI)'!BD98*BD$102</f>
        <v>330336.34006498108</v>
      </c>
      <c r="BE87" s="48">
        <f>'A(IxI)'!BE98*BE$102</f>
        <v>112213.9051507532</v>
      </c>
      <c r="BF87" s="48">
        <f>'A(IxI)'!BF98*BF$102</f>
        <v>52871.080967565758</v>
      </c>
      <c r="BG87" s="48">
        <f>'A(IxI)'!BG98*BG$102</f>
        <v>313781.3868094093</v>
      </c>
      <c r="BH87" s="48">
        <f>'A(IxI)'!BH98*BH$102</f>
        <v>4079.0977612597121</v>
      </c>
      <c r="BI87" s="48">
        <f>'A(IxI)'!BI98*BI$102</f>
        <v>796085.89326533244</v>
      </c>
      <c r="BJ87" s="48">
        <f>'A(IxI)'!BJ98*BJ$102</f>
        <v>674437.53299897257</v>
      </c>
      <c r="BK87" s="48">
        <f>'A(IxI)'!BK98*BK$102</f>
        <v>2500173.8408456002</v>
      </c>
      <c r="BL87" s="48">
        <f>'A(IxI)'!BL98*BL$102</f>
        <v>362.70432607387789</v>
      </c>
      <c r="BM87" s="48">
        <f>'A(IxI)'!BM98*BM$102</f>
        <v>16984.037681415419</v>
      </c>
      <c r="BN87" s="48">
        <f>'A(IxI)'!BN98*BN$102</f>
        <v>374910.99585900299</v>
      </c>
      <c r="BO87" s="48">
        <f>'A(IxI)'!BO98*BO$102</f>
        <v>160267.10363249414</v>
      </c>
      <c r="BP87" s="48">
        <f>'A(IxI)'!BP98*BP$102</f>
        <v>143943.02187972798</v>
      </c>
      <c r="BQ87" s="48">
        <f>'A(IxI)'!BQ98*BQ$102</f>
        <v>218747.36957930395</v>
      </c>
      <c r="BR87" s="48">
        <f>'A(IxI)'!BR98*BR$102</f>
        <v>148.01396104363303</v>
      </c>
      <c r="BS87" s="48">
        <f>'A(IxI)'!BS98*BS$102</f>
        <v>10051.544712113096</v>
      </c>
      <c r="BT87" s="48">
        <f>'A(IxI)'!BT98*BT$102</f>
        <v>457360.73367662443</v>
      </c>
      <c r="BU87" s="48">
        <f>'A(IxI)'!BU98*BU$102</f>
        <v>141998.99223760306</v>
      </c>
      <c r="BV87" s="48">
        <f>'A(IxI)'!BV98*BV$102</f>
        <v>6270.8933501949059</v>
      </c>
      <c r="BW87" s="48">
        <f>'A(IxI)'!BW98*BW$102</f>
        <v>4700.1370282018597</v>
      </c>
      <c r="BX87" s="48">
        <f>'A(IxI)'!BX98*BX$102</f>
        <v>150752.81848617969</v>
      </c>
      <c r="BY87" s="48">
        <f>'A(IxI)'!BY98*BY$102</f>
        <v>566635.24038033304</v>
      </c>
      <c r="BZ87" s="48">
        <f>'A(IxI)'!BZ98*BZ$102</f>
        <v>14424.049439179375</v>
      </c>
      <c r="CA87" s="55">
        <f>'A(IxI)'!CA98*CA$102</f>
        <v>0</v>
      </c>
      <c r="CB87" s="236">
        <f t="shared" si="4"/>
        <v>18281670.999999993</v>
      </c>
      <c r="CC87" s="51">
        <f>SUM('Um pb'!CC$9:CC$85)</f>
        <v>9293092</v>
      </c>
      <c r="CD87" s="48">
        <f>SUM('Um pb'!CD$9:CD$85)</f>
        <v>0</v>
      </c>
      <c r="CE87" s="48">
        <f>SUM('Um pb'!CE$9:CE$85)</f>
        <v>0</v>
      </c>
      <c r="CF87" s="48">
        <f>SUM('Um pb'!CF$9:CF$85)</f>
        <v>6602337</v>
      </c>
      <c r="CG87" s="48">
        <f>SUM('Um pb'!CG$9:CG$85)</f>
        <v>267218</v>
      </c>
      <c r="CH87" s="55">
        <f>SUM('Um pb'!CH$9:CH$85)</f>
        <v>0</v>
      </c>
      <c r="CI87" s="175">
        <f>SUM('Um pb'!CI$9:CI$85)</f>
        <v>34444318</v>
      </c>
      <c r="CJ87" s="81"/>
      <c r="CK87" s="81"/>
      <c r="CL87" s="81"/>
      <c r="CM87" s="182"/>
    </row>
    <row r="88" spans="1:93" x14ac:dyDescent="0.3">
      <c r="C88" s="183" t="s">
        <v>871</v>
      </c>
      <c r="D88" s="184">
        <f>SUM(D86:D87)</f>
        <v>263932.07707223867</v>
      </c>
      <c r="E88" s="166">
        <f t="shared" ref="E88:BP88" si="10">SUM(E86:E87)</f>
        <v>225551.24732958607</v>
      </c>
      <c r="F88" s="166">
        <f t="shared" si="10"/>
        <v>351377.40762522508</v>
      </c>
      <c r="G88" s="166">
        <f t="shared" si="10"/>
        <v>143717.06006882596</v>
      </c>
      <c r="H88" s="166">
        <f t="shared" si="10"/>
        <v>2625715.5981880846</v>
      </c>
      <c r="I88" s="166">
        <f t="shared" si="10"/>
        <v>615691.17632844776</v>
      </c>
      <c r="J88" s="166">
        <f t="shared" si="10"/>
        <v>239533.32357778327</v>
      </c>
      <c r="K88" s="166">
        <f t="shared" si="10"/>
        <v>492976.06575040106</v>
      </c>
      <c r="L88" s="166">
        <f t="shared" si="10"/>
        <v>250867.16137840596</v>
      </c>
      <c r="M88" s="166">
        <f t="shared" si="10"/>
        <v>1631027.6851025126</v>
      </c>
      <c r="N88" s="166">
        <f t="shared" si="10"/>
        <v>156638.12919708947</v>
      </c>
      <c r="O88" s="166">
        <f t="shared" si="10"/>
        <v>5093687.0193714965</v>
      </c>
      <c r="P88" s="166">
        <f t="shared" si="10"/>
        <v>1321525.7004493307</v>
      </c>
      <c r="Q88" s="166">
        <f t="shared" si="10"/>
        <v>3509796.118387572</v>
      </c>
      <c r="R88" s="166">
        <f t="shared" si="10"/>
        <v>1659033.7895336337</v>
      </c>
      <c r="S88" s="166">
        <f t="shared" si="10"/>
        <v>169586.1672969705</v>
      </c>
      <c r="T88" s="166">
        <f t="shared" si="10"/>
        <v>1804604.8818896608</v>
      </c>
      <c r="U88" s="166">
        <f t="shared" si="10"/>
        <v>2304945.0377571997</v>
      </c>
      <c r="V88" s="166">
        <f t="shared" si="10"/>
        <v>4417885.8562319959</v>
      </c>
      <c r="W88" s="166">
        <f t="shared" si="10"/>
        <v>1334809.6048189485</v>
      </c>
      <c r="X88" s="166">
        <f t="shared" si="10"/>
        <v>1225455.7080189269</v>
      </c>
      <c r="Y88" s="166">
        <f t="shared" si="10"/>
        <v>496653.85983792256</v>
      </c>
      <c r="Z88" s="166">
        <f t="shared" si="10"/>
        <v>1303659.2644677984</v>
      </c>
      <c r="AA88" s="166">
        <f t="shared" si="10"/>
        <v>300831.25915774796</v>
      </c>
      <c r="AB88" s="166">
        <f t="shared" si="10"/>
        <v>289564.55435946793</v>
      </c>
      <c r="AC88" s="166">
        <f t="shared" si="10"/>
        <v>193744.33864046895</v>
      </c>
      <c r="AD88" s="166">
        <f t="shared" si="10"/>
        <v>184286.87833119155</v>
      </c>
      <c r="AE88" s="166">
        <f t="shared" si="10"/>
        <v>2743707.4077693103</v>
      </c>
      <c r="AF88" s="166">
        <f t="shared" si="10"/>
        <v>711277.81519540423</v>
      </c>
      <c r="AG88" s="166">
        <f t="shared" si="10"/>
        <v>107014.2402956818</v>
      </c>
      <c r="AH88" s="166">
        <f t="shared" si="10"/>
        <v>641925.05235076649</v>
      </c>
      <c r="AI88" s="166">
        <f t="shared" si="10"/>
        <v>392848.49572044914</v>
      </c>
      <c r="AJ88" s="166">
        <f t="shared" si="10"/>
        <v>0</v>
      </c>
      <c r="AK88" s="166">
        <f t="shared" si="10"/>
        <v>335227.92799353844</v>
      </c>
      <c r="AL88" s="166">
        <f t="shared" si="10"/>
        <v>549718.89076482109</v>
      </c>
      <c r="AM88" s="166">
        <f t="shared" si="10"/>
        <v>189556.8497887617</v>
      </c>
      <c r="AN88" s="166">
        <f t="shared" si="10"/>
        <v>605141.11648751423</v>
      </c>
      <c r="AO88" s="166">
        <f t="shared" si="10"/>
        <v>1456102.0251019702</v>
      </c>
      <c r="AP88" s="166">
        <f t="shared" si="10"/>
        <v>363506.17514272442</v>
      </c>
      <c r="AQ88" s="166">
        <f t="shared" si="10"/>
        <v>5411840.0260151504</v>
      </c>
      <c r="AR88" s="166">
        <f t="shared" si="10"/>
        <v>433062.03065478231</v>
      </c>
      <c r="AS88" s="166">
        <f t="shared" si="10"/>
        <v>823068.16429359675</v>
      </c>
      <c r="AT88" s="166">
        <f t="shared" si="10"/>
        <v>358395.5452548195</v>
      </c>
      <c r="AU88" s="166">
        <f t="shared" si="10"/>
        <v>140250.37282674905</v>
      </c>
      <c r="AV88" s="166">
        <f t="shared" si="10"/>
        <v>1005241.1538576118</v>
      </c>
      <c r="AW88" s="166">
        <f t="shared" si="10"/>
        <v>247061.22240874893</v>
      </c>
      <c r="AX88" s="166">
        <f t="shared" si="10"/>
        <v>631872.92725067167</v>
      </c>
      <c r="AY88" s="166">
        <f t="shared" si="10"/>
        <v>1254942.6672701007</v>
      </c>
      <c r="AZ88" s="166">
        <f t="shared" si="10"/>
        <v>690745.74305698974</v>
      </c>
      <c r="BA88" s="166">
        <f t="shared" si="10"/>
        <v>141609.56786064876</v>
      </c>
      <c r="BB88" s="166">
        <f t="shared" si="10"/>
        <v>565382.03732633009</v>
      </c>
      <c r="BC88" s="166">
        <f t="shared" si="10"/>
        <v>139901.33403178933</v>
      </c>
      <c r="BD88" s="166">
        <f t="shared" si="10"/>
        <v>511202.72368120699</v>
      </c>
      <c r="BE88" s="166">
        <f t="shared" si="10"/>
        <v>406004.61486537463</v>
      </c>
      <c r="BF88" s="166">
        <f t="shared" si="10"/>
        <v>359496.17164449801</v>
      </c>
      <c r="BG88" s="166">
        <f t="shared" si="10"/>
        <v>2133156.4943962232</v>
      </c>
      <c r="BH88" s="166">
        <f t="shared" si="10"/>
        <v>537706.00631091464</v>
      </c>
      <c r="BI88" s="166">
        <f t="shared" si="10"/>
        <v>5838979.7130909376</v>
      </c>
      <c r="BJ88" s="166">
        <f t="shared" si="10"/>
        <v>10511502.294380575</v>
      </c>
      <c r="BK88" s="166">
        <f t="shared" si="10"/>
        <v>8177723.6052691229</v>
      </c>
      <c r="BL88" s="166">
        <f t="shared" si="10"/>
        <v>194308.53506229949</v>
      </c>
      <c r="BM88" s="166">
        <f t="shared" si="10"/>
        <v>318856.5372792976</v>
      </c>
      <c r="BN88" s="166">
        <f t="shared" si="10"/>
        <v>1510807.7569681385</v>
      </c>
      <c r="BO88" s="166">
        <f t="shared" si="10"/>
        <v>2463953.4902793136</v>
      </c>
      <c r="BP88" s="166">
        <f t="shared" si="10"/>
        <v>2051568.0142344711</v>
      </c>
      <c r="BQ88" s="166">
        <f t="shared" ref="BQ88:CA88" si="11">SUM(BQ86:BQ87)</f>
        <v>1294834.9483547502</v>
      </c>
      <c r="BR88" s="166">
        <f t="shared" si="11"/>
        <v>336801.59109119343</v>
      </c>
      <c r="BS88" s="166">
        <f t="shared" si="11"/>
        <v>2747554.4979660478</v>
      </c>
      <c r="BT88" s="166">
        <f t="shared" si="11"/>
        <v>5516781.7782660285</v>
      </c>
      <c r="BU88" s="166">
        <f t="shared" si="11"/>
        <v>1430920.0662125819</v>
      </c>
      <c r="BV88" s="166">
        <f t="shared" si="11"/>
        <v>1089895.9361870349</v>
      </c>
      <c r="BW88" s="166">
        <f t="shared" si="11"/>
        <v>469615.1323078213</v>
      </c>
      <c r="BX88" s="166">
        <f t="shared" si="11"/>
        <v>2188007.8583198553</v>
      </c>
      <c r="BY88" s="166">
        <f t="shared" si="11"/>
        <v>1282244.7134648596</v>
      </c>
      <c r="BZ88" s="166">
        <f t="shared" si="11"/>
        <v>1267925.7614795628</v>
      </c>
      <c r="CA88" s="185">
        <f t="shared" si="11"/>
        <v>0</v>
      </c>
      <c r="CB88" s="83">
        <f t="shared" si="4"/>
        <v>105186343.99999996</v>
      </c>
      <c r="CC88" s="237">
        <f t="shared" ref="CC88:CI88" si="12">SUM(CC86:CC87)</f>
        <v>74270424</v>
      </c>
      <c r="CD88" s="166">
        <f t="shared" si="12"/>
        <v>16456156</v>
      </c>
      <c r="CE88" s="166">
        <f t="shared" si="12"/>
        <v>1580106.0000000002</v>
      </c>
      <c r="CF88" s="166">
        <f t="shared" si="12"/>
        <v>22593088.999999989</v>
      </c>
      <c r="CG88" s="166">
        <f t="shared" si="12"/>
        <v>967701.99999999988</v>
      </c>
      <c r="CH88" s="185">
        <f t="shared" si="12"/>
        <v>34606782.999999985</v>
      </c>
      <c r="CI88" s="49">
        <f t="shared" si="12"/>
        <v>255660604</v>
      </c>
      <c r="CJ88" s="127"/>
      <c r="CK88" s="81"/>
      <c r="CL88" s="81"/>
      <c r="CM88" s="182"/>
    </row>
    <row r="89" spans="1:93" x14ac:dyDescent="0.3">
      <c r="C89" s="181" t="s">
        <v>872</v>
      </c>
      <c r="D89" s="61">
        <f>'A(IxI)'!D100*D$102</f>
        <v>27996.922927760523</v>
      </c>
      <c r="E89" s="48">
        <f>'A(IxI)'!E100*E$102</f>
        <v>9180.7526704142874</v>
      </c>
      <c r="F89" s="48">
        <f>'A(IxI)'!F100*F$102</f>
        <v>22410.592374776486</v>
      </c>
      <c r="G89" s="48">
        <f>'A(IxI)'!G100*G$102</f>
        <v>11155.939931174215</v>
      </c>
      <c r="H89" s="48">
        <f>'A(IxI)'!H100*H$102</f>
        <v>257344.40181192473</v>
      </c>
      <c r="I89" s="48">
        <f>'A(IxI)'!I100*I$102</f>
        <v>63776.823671550112</v>
      </c>
      <c r="J89" s="48">
        <f>'A(IxI)'!J100*J$102</f>
        <v>13202.67642221743</v>
      </c>
      <c r="K89" s="48">
        <f>'A(IxI)'!K100*K$102</f>
        <v>33361.934249597623</v>
      </c>
      <c r="L89" s="48">
        <f>'A(IxI)'!L100*L$102</f>
        <v>15259.838621593904</v>
      </c>
      <c r="M89" s="48">
        <f>'A(IxI)'!M100*M$102</f>
        <v>46251.314897486161</v>
      </c>
      <c r="N89" s="48">
        <f>'A(IxI)'!N100*N$102</f>
        <v>12891.870802910511</v>
      </c>
      <c r="O89" s="48">
        <f>'A(IxI)'!O100*O$102</f>
        <v>-166750.01937150667</v>
      </c>
      <c r="P89" s="48">
        <f>'A(IxI)'!P100*P$102</f>
        <v>60908.299550668278</v>
      </c>
      <c r="Q89" s="48">
        <f>'A(IxI)'!Q100*Q$102</f>
        <v>216112.88161243554</v>
      </c>
      <c r="R89" s="48">
        <f>'A(IxI)'!R100*R$102</f>
        <v>63763.210466368582</v>
      </c>
      <c r="S89" s="48">
        <f>'A(IxI)'!S100*S$102</f>
        <v>10600.832703029395</v>
      </c>
      <c r="T89" s="48">
        <f>'A(IxI)'!T100*T$102</f>
        <v>13478.118110338093</v>
      </c>
      <c r="U89" s="48">
        <f>'A(IxI)'!U100*U$102</f>
        <v>28819.962242788595</v>
      </c>
      <c r="V89" s="48">
        <f>'A(IxI)'!V100*V$102</f>
        <v>9166.1437680112394</v>
      </c>
      <c r="W89" s="48">
        <f>'A(IxI)'!W100*W$102</f>
        <v>3786.3951810583758</v>
      </c>
      <c r="X89" s="48">
        <f>'A(IxI)'!X100*X$102</f>
        <v>19788.291981076163</v>
      </c>
      <c r="Y89" s="48">
        <f>'A(IxI)'!Y100*Y$102</f>
        <v>4894.1401620784563</v>
      </c>
      <c r="Z89" s="48">
        <f>'A(IxI)'!Z100*Z$102</f>
        <v>40234.735532203464</v>
      </c>
      <c r="AA89" s="48">
        <f>'A(IxI)'!AA100*AA$102</f>
        <v>940.74084225269894</v>
      </c>
      <c r="AB89" s="48">
        <f>'A(IxI)'!AB100*AB$102</f>
        <v>6660.4456405324145</v>
      </c>
      <c r="AC89" s="48">
        <f>'A(IxI)'!AC100*AC$102</f>
        <v>4414.6613595317376</v>
      </c>
      <c r="AD89" s="48">
        <f>'A(IxI)'!AD100*AD$102</f>
        <v>1611.1216688092879</v>
      </c>
      <c r="AE89" s="48">
        <f>'A(IxI)'!AE100*AE$102</f>
        <v>45905.592230693539</v>
      </c>
      <c r="AF89" s="48">
        <f>'A(IxI)'!AF100*AF$102</f>
        <v>27446.184804597662</v>
      </c>
      <c r="AG89" s="48">
        <f>'A(IxI)'!AG100*AG$102</f>
        <v>1201.7597043182004</v>
      </c>
      <c r="AH89" s="48">
        <f>'A(IxI)'!AH100*AH$102</f>
        <v>24568.947649231726</v>
      </c>
      <c r="AI89" s="48">
        <f>'A(IxI)'!AI100*AI$102</f>
        <v>27998.504279548761</v>
      </c>
      <c r="AJ89" s="48">
        <f>'A(IxI)'!AJ100*AJ$102</f>
        <v>0</v>
      </c>
      <c r="AK89" s="48">
        <f>'A(IxI)'!AK100*AK$102</f>
        <v>14595.072006461294</v>
      </c>
      <c r="AL89" s="48">
        <f>'A(IxI)'!AL100*AL$102</f>
        <v>46147.109235178221</v>
      </c>
      <c r="AM89" s="48">
        <f>'A(IxI)'!AM100*AM$102</f>
        <v>6389.1502112388935</v>
      </c>
      <c r="AN89" s="48">
        <f>'A(IxI)'!AN100*AN$102</f>
        <v>15353.883512486638</v>
      </c>
      <c r="AO89" s="48">
        <f>'A(IxI)'!AO100*AO$102</f>
        <v>33202.974898027838</v>
      </c>
      <c r="AP89" s="48">
        <f>'A(IxI)'!AP100*AP$102</f>
        <v>18825.824857276017</v>
      </c>
      <c r="AQ89" s="48">
        <f>'A(IxI)'!AQ100*AQ$102</f>
        <v>-928527.02601516375</v>
      </c>
      <c r="AR89" s="48">
        <f>'A(IxI)'!AR100*AR$102</f>
        <v>17936.96934521792</v>
      </c>
      <c r="AS89" s="48">
        <f>'A(IxI)'!AS100*AS$102</f>
        <v>24641.835706401962</v>
      </c>
      <c r="AT89" s="48">
        <f>'A(IxI)'!AT100*AT$102</f>
        <v>16481.454745179963</v>
      </c>
      <c r="AU89" s="48">
        <f>'A(IxI)'!AU100*AU$102</f>
        <v>6312.6271732507121</v>
      </c>
      <c r="AV89" s="48">
        <f>'A(IxI)'!AV100*AV$102</f>
        <v>43353.846142388</v>
      </c>
      <c r="AW89" s="48">
        <f>'A(IxI)'!AW100*AW$102</f>
        <v>5076.777591250735</v>
      </c>
      <c r="AX89" s="48">
        <f>'A(IxI)'!AX100*AX$102</f>
        <v>14530.072749327986</v>
      </c>
      <c r="AY89" s="48">
        <f>'A(IxI)'!AY100*AY$102</f>
        <v>45108.332729899725</v>
      </c>
      <c r="AZ89" s="48">
        <f>'A(IxI)'!AZ100*AZ$102</f>
        <v>38925.256943012726</v>
      </c>
      <c r="BA89" s="48">
        <f>'A(IxI)'!BA100*BA$102</f>
        <v>9073.432139351924</v>
      </c>
      <c r="BB89" s="48">
        <f>'A(IxI)'!BB100*BB$102</f>
        <v>31833.962673670641</v>
      </c>
      <c r="BC89" s="48">
        <f>'A(IxI)'!BC100*BC$102</f>
        <v>8427.665968210893</v>
      </c>
      <c r="BD89" s="48">
        <f>'A(IxI)'!BD100*BD$102</f>
        <v>92628.276318795106</v>
      </c>
      <c r="BE89" s="48">
        <f>'A(IxI)'!BE100*BE$102</f>
        <v>19279.385134626733</v>
      </c>
      <c r="BF89" s="48">
        <f>'A(IxI)'!BF100*BF$102</f>
        <v>6898.8283555018934</v>
      </c>
      <c r="BG89" s="48">
        <f>'A(IxI)'!BG100*BG$102</f>
        <v>-10737.49439622261</v>
      </c>
      <c r="BH89" s="48">
        <f>'A(IxI)'!BH100*BH$102</f>
        <v>2438.9936890857812</v>
      </c>
      <c r="BI89" s="48">
        <f>'A(IxI)'!BI100*BI$102</f>
        <v>658464.28690904775</v>
      </c>
      <c r="BJ89" s="48">
        <f>'A(IxI)'!BJ100*BJ$102</f>
        <v>215606.70561942118</v>
      </c>
      <c r="BK89" s="48">
        <f>'A(IxI)'!BK100*BK$102</f>
        <v>-505477.6052691231</v>
      </c>
      <c r="BL89" s="48">
        <f>'A(IxI)'!BL100*BL$102</f>
        <v>16673.464937700395</v>
      </c>
      <c r="BM89" s="48">
        <f>'A(IxI)'!BM100*BM$102</f>
        <v>4559.4627207026642</v>
      </c>
      <c r="BN89" s="48">
        <f>'A(IxI)'!BN100*BN$102</f>
        <v>-31958.756968142116</v>
      </c>
      <c r="BO89" s="48">
        <f>'A(IxI)'!BO100*BO$102</f>
        <v>32971.50972069033</v>
      </c>
      <c r="BP89" s="48">
        <f>'A(IxI)'!BP100*BP$102</f>
        <v>79449.985765528982</v>
      </c>
      <c r="BQ89" s="48">
        <f>'A(IxI)'!BQ100*BQ$102</f>
        <v>33693.05164524859</v>
      </c>
      <c r="BR89" s="48">
        <f>'A(IxI)'!BR100*BR$102</f>
        <v>18037.408908806603</v>
      </c>
      <c r="BS89" s="48">
        <f>'A(IxI)'!BS100*BS$102</f>
        <v>289299.50203395489</v>
      </c>
      <c r="BT89" s="48">
        <f>'A(IxI)'!BT100*BT$102</f>
        <v>275725.22173396364</v>
      </c>
      <c r="BU89" s="48">
        <f>'A(IxI)'!BU100*BU$102</f>
        <v>100779.93378741805</v>
      </c>
      <c r="BV89" s="48">
        <f>'A(IxI)'!BV100*BV$102</f>
        <v>27332.06381296592</v>
      </c>
      <c r="BW89" s="48">
        <f>'A(IxI)'!BW100*BW$102</f>
        <v>37452.867692178399</v>
      </c>
      <c r="BX89" s="48">
        <f>'A(IxI)'!BX100*BX$102</f>
        <v>18897.141680138859</v>
      </c>
      <c r="BY89" s="48">
        <f>'A(IxI)'!BY100*BY$102</f>
        <v>67383.2865351402</v>
      </c>
      <c r="BZ89" s="48">
        <f>'A(IxI)'!BZ100*BZ$102</f>
        <v>43042.238520434119</v>
      </c>
      <c r="CA89" s="55">
        <f>'A(IxI)'!CA100*CA$102</f>
        <v>0</v>
      </c>
      <c r="CB89" s="236">
        <f t="shared" si="4"/>
        <v>1918513.0000000016</v>
      </c>
      <c r="CC89" s="51">
        <f>+'MIP(IxI)_TFEVP'!CC89</f>
        <v>3660320</v>
      </c>
      <c r="CD89" s="48">
        <f>+'MIP(IxI)_TFEVP'!CD89</f>
        <v>0</v>
      </c>
      <c r="CE89" s="48">
        <f>+'MIP(IxI)_TFEVP'!CE89</f>
        <v>0</v>
      </c>
      <c r="CF89" s="48">
        <f>+'MIP(IxI)_TFEVP'!CF89</f>
        <v>1456795</v>
      </c>
      <c r="CG89" s="48">
        <f>+'MIP(IxI)_TFEVP'!CG89</f>
        <v>0</v>
      </c>
      <c r="CH89" s="55">
        <f>+'MIP(IxI)_TFEVP'!CH89</f>
        <v>0</v>
      </c>
      <c r="CI89" s="175">
        <f>+'MIP(IxI)_TFEVP'!CI89</f>
        <v>7035628</v>
      </c>
      <c r="CJ89" s="81"/>
      <c r="CK89" s="81"/>
      <c r="CL89" s="81"/>
      <c r="CM89" s="182"/>
    </row>
    <row r="90" spans="1:93" x14ac:dyDescent="0.3">
      <c r="C90" s="115" t="s">
        <v>873</v>
      </c>
      <c r="D90" s="186">
        <f>D88+D89</f>
        <v>291928.99999999919</v>
      </c>
      <c r="E90" s="174">
        <f t="shared" ref="E90:BP90" si="13">E88+E89</f>
        <v>234732.00000000035</v>
      </c>
      <c r="F90" s="174">
        <f t="shared" si="13"/>
        <v>373788.00000000157</v>
      </c>
      <c r="G90" s="174">
        <f t="shared" si="13"/>
        <v>154873.00000000017</v>
      </c>
      <c r="H90" s="174">
        <f t="shared" si="13"/>
        <v>2883060.0000000093</v>
      </c>
      <c r="I90" s="174">
        <f t="shared" si="13"/>
        <v>679467.9999999979</v>
      </c>
      <c r="J90" s="174">
        <f t="shared" si="13"/>
        <v>252736.0000000007</v>
      </c>
      <c r="K90" s="174">
        <f t="shared" si="13"/>
        <v>526337.99999999872</v>
      </c>
      <c r="L90" s="174">
        <f t="shared" si="13"/>
        <v>266126.99999999988</v>
      </c>
      <c r="M90" s="174">
        <f t="shared" si="13"/>
        <v>1677278.9999999988</v>
      </c>
      <c r="N90" s="174">
        <f t="shared" si="13"/>
        <v>169529.99999999997</v>
      </c>
      <c r="O90" s="174">
        <f t="shared" si="13"/>
        <v>4926936.9999999898</v>
      </c>
      <c r="P90" s="174">
        <f t="shared" si="13"/>
        <v>1382433.9999999991</v>
      </c>
      <c r="Q90" s="174">
        <f t="shared" si="13"/>
        <v>3725909.0000000075</v>
      </c>
      <c r="R90" s="174">
        <f t="shared" si="13"/>
        <v>1722797.0000000023</v>
      </c>
      <c r="S90" s="174">
        <f t="shared" si="13"/>
        <v>180186.99999999988</v>
      </c>
      <c r="T90" s="174">
        <f t="shared" si="13"/>
        <v>1818082.9999999988</v>
      </c>
      <c r="U90" s="174">
        <f t="shared" si="13"/>
        <v>2333764.9999999884</v>
      </c>
      <c r="V90" s="174">
        <f t="shared" si="13"/>
        <v>4427052.0000000075</v>
      </c>
      <c r="W90" s="174">
        <f t="shared" si="13"/>
        <v>1338596.000000007</v>
      </c>
      <c r="X90" s="174">
        <f t="shared" si="13"/>
        <v>1245244.000000003</v>
      </c>
      <c r="Y90" s="174">
        <f t="shared" si="13"/>
        <v>501548.00000000099</v>
      </c>
      <c r="Z90" s="174">
        <f t="shared" si="13"/>
        <v>1343894.0000000019</v>
      </c>
      <c r="AA90" s="174">
        <f t="shared" si="13"/>
        <v>301772.00000000064</v>
      </c>
      <c r="AB90" s="174">
        <f t="shared" si="13"/>
        <v>296225.00000000035</v>
      </c>
      <c r="AC90" s="174">
        <f t="shared" si="13"/>
        <v>198159.0000000007</v>
      </c>
      <c r="AD90" s="174">
        <f t="shared" si="13"/>
        <v>185898.00000000084</v>
      </c>
      <c r="AE90" s="174">
        <f t="shared" si="13"/>
        <v>2789613.0000000037</v>
      </c>
      <c r="AF90" s="174">
        <f t="shared" si="13"/>
        <v>738724.00000000186</v>
      </c>
      <c r="AG90" s="174">
        <f t="shared" si="13"/>
        <v>108216</v>
      </c>
      <c r="AH90" s="174">
        <f t="shared" si="13"/>
        <v>666493.99999999825</v>
      </c>
      <c r="AI90" s="174">
        <f t="shared" si="13"/>
        <v>420846.9999999979</v>
      </c>
      <c r="AJ90" s="174">
        <f t="shared" si="13"/>
        <v>0</v>
      </c>
      <c r="AK90" s="174">
        <f t="shared" si="13"/>
        <v>349822.99999999971</v>
      </c>
      <c r="AL90" s="174">
        <f t="shared" si="13"/>
        <v>595865.9999999993</v>
      </c>
      <c r="AM90" s="174">
        <f t="shared" si="13"/>
        <v>195946.00000000058</v>
      </c>
      <c r="AN90" s="174">
        <f t="shared" si="13"/>
        <v>620495.00000000081</v>
      </c>
      <c r="AO90" s="174">
        <f t="shared" si="13"/>
        <v>1489304.9999999981</v>
      </c>
      <c r="AP90" s="174">
        <f t="shared" si="13"/>
        <v>382332.00000000041</v>
      </c>
      <c r="AQ90" s="174">
        <f t="shared" si="13"/>
        <v>4483312.999999987</v>
      </c>
      <c r="AR90" s="174">
        <f t="shared" si="13"/>
        <v>450999.00000000023</v>
      </c>
      <c r="AS90" s="174">
        <f t="shared" si="13"/>
        <v>847709.99999999872</v>
      </c>
      <c r="AT90" s="174">
        <f t="shared" si="13"/>
        <v>374876.99999999948</v>
      </c>
      <c r="AU90" s="174">
        <f t="shared" si="13"/>
        <v>146562.99999999977</v>
      </c>
      <c r="AV90" s="174">
        <f t="shared" si="13"/>
        <v>1048594.9999999998</v>
      </c>
      <c r="AW90" s="174">
        <f t="shared" si="13"/>
        <v>252137.99999999965</v>
      </c>
      <c r="AX90" s="174">
        <f t="shared" si="13"/>
        <v>646402.99999999965</v>
      </c>
      <c r="AY90" s="174">
        <f t="shared" si="13"/>
        <v>1300051.0000000005</v>
      </c>
      <c r="AZ90" s="174">
        <f t="shared" si="13"/>
        <v>729671.00000000244</v>
      </c>
      <c r="BA90" s="174">
        <f t="shared" si="13"/>
        <v>150683.0000000007</v>
      </c>
      <c r="BB90" s="174">
        <f t="shared" si="13"/>
        <v>597216.0000000007</v>
      </c>
      <c r="BC90" s="174">
        <f t="shared" si="13"/>
        <v>148329.00000000023</v>
      </c>
      <c r="BD90" s="174">
        <f t="shared" si="13"/>
        <v>603831.0000000021</v>
      </c>
      <c r="BE90" s="174">
        <f t="shared" si="13"/>
        <v>425284.0000000014</v>
      </c>
      <c r="BF90" s="174">
        <f t="shared" si="13"/>
        <v>366394.99999999988</v>
      </c>
      <c r="BG90" s="174">
        <f t="shared" si="13"/>
        <v>2122419.0000000005</v>
      </c>
      <c r="BH90" s="174">
        <f t="shared" si="13"/>
        <v>540145.00000000047</v>
      </c>
      <c r="BI90" s="174">
        <f t="shared" si="13"/>
        <v>6497443.9999999851</v>
      </c>
      <c r="BJ90" s="174">
        <f t="shared" si="13"/>
        <v>10727108.999999996</v>
      </c>
      <c r="BK90" s="174">
        <f t="shared" si="13"/>
        <v>7672246</v>
      </c>
      <c r="BL90" s="174">
        <f t="shared" si="13"/>
        <v>210981.99999999988</v>
      </c>
      <c r="BM90" s="174">
        <f t="shared" si="13"/>
        <v>323416.00000000023</v>
      </c>
      <c r="BN90" s="174">
        <f t="shared" si="13"/>
        <v>1478848.9999999963</v>
      </c>
      <c r="BO90" s="174">
        <f t="shared" si="13"/>
        <v>2496925.0000000042</v>
      </c>
      <c r="BP90" s="174">
        <f t="shared" si="13"/>
        <v>2131018</v>
      </c>
      <c r="BQ90" s="174">
        <f t="shared" ref="BQ90:CA90" si="14">BQ88+BQ89</f>
        <v>1328527.9999999988</v>
      </c>
      <c r="BR90" s="174">
        <f t="shared" si="14"/>
        <v>354839.00000000006</v>
      </c>
      <c r="BS90" s="174">
        <f t="shared" si="14"/>
        <v>3036854.0000000028</v>
      </c>
      <c r="BT90" s="174">
        <f t="shared" si="14"/>
        <v>5792506.9999999925</v>
      </c>
      <c r="BU90" s="174">
        <f t="shared" si="14"/>
        <v>1531700</v>
      </c>
      <c r="BV90" s="174">
        <f t="shared" si="14"/>
        <v>1117228.0000000009</v>
      </c>
      <c r="BW90" s="174">
        <f t="shared" si="14"/>
        <v>507067.99999999971</v>
      </c>
      <c r="BX90" s="174">
        <f t="shared" si="14"/>
        <v>2206904.9999999939</v>
      </c>
      <c r="BY90" s="174">
        <f t="shared" si="14"/>
        <v>1349627.9999999998</v>
      </c>
      <c r="BZ90" s="174">
        <f t="shared" si="14"/>
        <v>1310967.999999997</v>
      </c>
      <c r="CA90" s="187">
        <f t="shared" si="14"/>
        <v>0</v>
      </c>
      <c r="CB90" s="84">
        <f t="shared" si="4"/>
        <v>107104856.99999997</v>
      </c>
      <c r="CC90" s="238">
        <f t="shared" ref="CC90:CI90" si="15">CC88+CC89</f>
        <v>77930744</v>
      </c>
      <c r="CD90" s="174">
        <f t="shared" si="15"/>
        <v>16456156</v>
      </c>
      <c r="CE90" s="174">
        <f t="shared" si="15"/>
        <v>1580106.0000000002</v>
      </c>
      <c r="CF90" s="174">
        <f t="shared" si="15"/>
        <v>24049883.999999989</v>
      </c>
      <c r="CG90" s="174">
        <f t="shared" si="15"/>
        <v>967701.99999999988</v>
      </c>
      <c r="CH90" s="187">
        <f t="shared" si="15"/>
        <v>34606782.999999985</v>
      </c>
      <c r="CI90" s="79">
        <f t="shared" si="15"/>
        <v>262696232</v>
      </c>
      <c r="CJ90" s="127"/>
      <c r="CK90" s="81"/>
      <c r="CL90" s="81"/>
      <c r="CM90" s="182"/>
    </row>
    <row r="91" spans="1:93" x14ac:dyDescent="0.3">
      <c r="C91" s="125" t="s">
        <v>874</v>
      </c>
      <c r="D91" s="177">
        <f>+SUM(D92:D94)</f>
        <v>477308.99999999872</v>
      </c>
      <c r="E91" s="178">
        <f t="shared" ref="E91:BP91" si="16">+SUM(E92:E94)</f>
        <v>162028.00000000015</v>
      </c>
      <c r="F91" s="178">
        <f t="shared" si="16"/>
        <v>539878.0000000021</v>
      </c>
      <c r="G91" s="178">
        <f t="shared" si="16"/>
        <v>88155.000000000116</v>
      </c>
      <c r="H91" s="178">
        <f t="shared" si="16"/>
        <v>3095126.0000000088</v>
      </c>
      <c r="I91" s="178">
        <f t="shared" si="16"/>
        <v>839446.99999999756</v>
      </c>
      <c r="J91" s="178">
        <f t="shared" si="16"/>
        <v>228719.00000000049</v>
      </c>
      <c r="K91" s="178">
        <f t="shared" si="16"/>
        <v>926108.99999999767</v>
      </c>
      <c r="L91" s="178">
        <f t="shared" si="16"/>
        <v>377081.00000000006</v>
      </c>
      <c r="M91" s="178">
        <f t="shared" si="16"/>
        <v>1269667.9999999988</v>
      </c>
      <c r="N91" s="178">
        <f t="shared" si="16"/>
        <v>270397.00000000017</v>
      </c>
      <c r="O91" s="178">
        <f t="shared" si="16"/>
        <v>1412363.9999999974</v>
      </c>
      <c r="P91" s="178">
        <f t="shared" si="16"/>
        <v>2680460.9999999991</v>
      </c>
      <c r="Q91" s="178">
        <f t="shared" si="16"/>
        <v>5332472.000000013</v>
      </c>
      <c r="R91" s="178">
        <f t="shared" si="16"/>
        <v>1963998.0000000023</v>
      </c>
      <c r="S91" s="178">
        <f t="shared" si="16"/>
        <v>128281.99999999993</v>
      </c>
      <c r="T91" s="178">
        <f t="shared" si="16"/>
        <v>1107332.9999999993</v>
      </c>
      <c r="U91" s="178">
        <f t="shared" si="16"/>
        <v>622149.99999999767</v>
      </c>
      <c r="V91" s="178">
        <f t="shared" si="16"/>
        <v>2994151.0000000061</v>
      </c>
      <c r="W91" s="178">
        <f t="shared" si="16"/>
        <v>388181.00000000163</v>
      </c>
      <c r="X91" s="178">
        <f t="shared" si="16"/>
        <v>635847.00000000186</v>
      </c>
      <c r="Y91" s="178">
        <f t="shared" si="16"/>
        <v>370827.00000000047</v>
      </c>
      <c r="Z91" s="178">
        <f t="shared" si="16"/>
        <v>732876.00000000128</v>
      </c>
      <c r="AA91" s="178">
        <f t="shared" si="16"/>
        <v>278514.00000000029</v>
      </c>
      <c r="AB91" s="178">
        <f t="shared" si="16"/>
        <v>114202.00000000007</v>
      </c>
      <c r="AC91" s="178">
        <f t="shared" si="16"/>
        <v>103818.00000000041</v>
      </c>
      <c r="AD91" s="178">
        <f t="shared" si="16"/>
        <v>84924.000000000422</v>
      </c>
      <c r="AE91" s="178">
        <f t="shared" si="16"/>
        <v>475537.00000000029</v>
      </c>
      <c r="AF91" s="178">
        <f t="shared" si="16"/>
        <v>498062.00000000105</v>
      </c>
      <c r="AG91" s="178">
        <f t="shared" si="16"/>
        <v>40949.000000000015</v>
      </c>
      <c r="AH91" s="178">
        <f t="shared" si="16"/>
        <v>248394.99999999927</v>
      </c>
      <c r="AI91" s="178">
        <f t="shared" si="16"/>
        <v>270152.99999999866</v>
      </c>
      <c r="AJ91" s="178">
        <f t="shared" si="16"/>
        <v>0</v>
      </c>
      <c r="AK91" s="178">
        <f t="shared" si="16"/>
        <v>196248.99999999991</v>
      </c>
      <c r="AL91" s="178">
        <f t="shared" si="16"/>
        <v>505354.99999999919</v>
      </c>
      <c r="AM91" s="178">
        <f t="shared" si="16"/>
        <v>118106.00000000026</v>
      </c>
      <c r="AN91" s="178">
        <f t="shared" si="16"/>
        <v>402342.00000000099</v>
      </c>
      <c r="AO91" s="178">
        <f t="shared" si="16"/>
        <v>525450.99999999907</v>
      </c>
      <c r="AP91" s="178">
        <f t="shared" si="16"/>
        <v>308672.00000000035</v>
      </c>
      <c r="AQ91" s="178">
        <f t="shared" si="16"/>
        <v>633609.99999999849</v>
      </c>
      <c r="AR91" s="178">
        <f t="shared" si="16"/>
        <v>233398.00000000023</v>
      </c>
      <c r="AS91" s="178">
        <f t="shared" si="16"/>
        <v>423136.99999999936</v>
      </c>
      <c r="AT91" s="178">
        <f t="shared" si="16"/>
        <v>242880.99999999948</v>
      </c>
      <c r="AU91" s="178">
        <f t="shared" si="16"/>
        <v>87901.999999999898</v>
      </c>
      <c r="AV91" s="178">
        <f t="shared" si="16"/>
        <v>541253</v>
      </c>
      <c r="AW91" s="178">
        <f t="shared" si="16"/>
        <v>138702.99999999985</v>
      </c>
      <c r="AX91" s="178">
        <f t="shared" si="16"/>
        <v>429888.99999999965</v>
      </c>
      <c r="AY91" s="178">
        <f t="shared" si="16"/>
        <v>418149.00000000012</v>
      </c>
      <c r="AZ91" s="178">
        <f t="shared" si="16"/>
        <v>510883.00000000163</v>
      </c>
      <c r="BA91" s="178">
        <f t="shared" si="16"/>
        <v>136535.00000000064</v>
      </c>
      <c r="BB91" s="178">
        <f t="shared" si="16"/>
        <v>253498.00000000029</v>
      </c>
      <c r="BC91" s="178">
        <f t="shared" si="16"/>
        <v>134720.00000000035</v>
      </c>
      <c r="BD91" s="178">
        <f t="shared" si="16"/>
        <v>168042.00000000058</v>
      </c>
      <c r="BE91" s="178">
        <f t="shared" si="16"/>
        <v>312260.00000000052</v>
      </c>
      <c r="BF91" s="178">
        <f t="shared" si="16"/>
        <v>424963.99999999965</v>
      </c>
      <c r="BG91" s="178">
        <f t="shared" si="16"/>
        <v>1549030.0000000014</v>
      </c>
      <c r="BH91" s="178">
        <f t="shared" si="16"/>
        <v>494079.00000000029</v>
      </c>
      <c r="BI91" s="178">
        <f t="shared" si="16"/>
        <v>5146576.9999999898</v>
      </c>
      <c r="BJ91" s="178">
        <f t="shared" si="16"/>
        <v>18620261.000000015</v>
      </c>
      <c r="BK91" s="178">
        <f t="shared" si="16"/>
        <v>5474649.0000000009</v>
      </c>
      <c r="BL91" s="178">
        <f t="shared" si="16"/>
        <v>158788.99999999994</v>
      </c>
      <c r="BM91" s="178">
        <f t="shared" si="16"/>
        <v>350709.00000000035</v>
      </c>
      <c r="BN91" s="178">
        <f t="shared" si="16"/>
        <v>1242710.9999999967</v>
      </c>
      <c r="BO91" s="178">
        <f t="shared" si="16"/>
        <v>2469601.0000000023</v>
      </c>
      <c r="BP91" s="178">
        <f t="shared" si="16"/>
        <v>4657254.9999999991</v>
      </c>
      <c r="BQ91" s="178">
        <f t="shared" ref="BQ91:CA91" si="17">+SUM(BQ92:BQ94)</f>
        <v>471319.99999999988</v>
      </c>
      <c r="BR91" s="178">
        <f t="shared" si="17"/>
        <v>306912.00000000006</v>
      </c>
      <c r="BS91" s="178">
        <f t="shared" si="17"/>
        <v>7847894.9999999972</v>
      </c>
      <c r="BT91" s="178">
        <f t="shared" si="17"/>
        <v>8589011.9999999888</v>
      </c>
      <c r="BU91" s="178">
        <f t="shared" si="17"/>
        <v>8468214.0000000037</v>
      </c>
      <c r="BV91" s="178">
        <f t="shared" si="17"/>
        <v>1740171.0000000014</v>
      </c>
      <c r="BW91" s="178">
        <f t="shared" si="17"/>
        <v>3983189</v>
      </c>
      <c r="BX91" s="178">
        <f t="shared" si="17"/>
        <v>1929137.999999996</v>
      </c>
      <c r="BY91" s="178">
        <f t="shared" si="17"/>
        <v>2715781</v>
      </c>
      <c r="BZ91" s="178">
        <f t="shared" si="17"/>
        <v>1160197.9999999977</v>
      </c>
      <c r="CA91" s="179">
        <f t="shared" si="17"/>
        <v>832526</v>
      </c>
      <c r="CB91" s="50">
        <f t="shared" si="4"/>
        <v>114111429.00000001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3">
      <c r="C92" s="181" t="s">
        <v>875</v>
      </c>
      <c r="D92" s="61">
        <f>'A(IxI)'!D103*D$102</f>
        <v>91617.999999999738</v>
      </c>
      <c r="E92" s="48">
        <f>'A(IxI)'!E103*E$102</f>
        <v>44285.000000000036</v>
      </c>
      <c r="F92" s="48">
        <f>'A(IxI)'!F103*F$102</f>
        <v>93322.000000000378</v>
      </c>
      <c r="G92" s="48">
        <f>'A(IxI)'!G103*G$102</f>
        <v>30289.00000000004</v>
      </c>
      <c r="H92" s="48">
        <f>'A(IxI)'!H103*H$102</f>
        <v>997454.00000000291</v>
      </c>
      <c r="I92" s="48">
        <f>'A(IxI)'!I103*I$102</f>
        <v>597013.99999999825</v>
      </c>
      <c r="J92" s="48">
        <f>'A(IxI)'!J103*J$102</f>
        <v>93039.000000000204</v>
      </c>
      <c r="K92" s="48">
        <f>'A(IxI)'!K103*K$102</f>
        <v>143328.99999999965</v>
      </c>
      <c r="L92" s="48">
        <f>'A(IxI)'!L103*L$102</f>
        <v>93614.000000000015</v>
      </c>
      <c r="M92" s="48">
        <f>'A(IxI)'!M103*M$102</f>
        <v>351317.99999999971</v>
      </c>
      <c r="N92" s="48">
        <f>'A(IxI)'!N103*N$102</f>
        <v>45692.000000000036</v>
      </c>
      <c r="O92" s="48">
        <f>'A(IxI)'!O103*O$102</f>
        <v>755101.9999999986</v>
      </c>
      <c r="P92" s="48">
        <f>'A(IxI)'!P103*P$102</f>
        <v>583656.99999999977</v>
      </c>
      <c r="Q92" s="48">
        <f>'A(IxI)'!Q103*Q$102</f>
        <v>139036.00000000035</v>
      </c>
      <c r="R92" s="48">
        <f>'A(IxI)'!R103*R$102</f>
        <v>378823.00000000047</v>
      </c>
      <c r="S92" s="48">
        <f>'A(IxI)'!S103*S$102</f>
        <v>50869.999999999978</v>
      </c>
      <c r="T92" s="48">
        <f>'A(IxI)'!T103*T$102</f>
        <v>428247.99999999971</v>
      </c>
      <c r="U92" s="48">
        <f>'A(IxI)'!U103*U$102</f>
        <v>403974.99999999854</v>
      </c>
      <c r="V92" s="48">
        <f>'A(IxI)'!V103*V$102</f>
        <v>513484.00000000111</v>
      </c>
      <c r="W92" s="48">
        <f>'A(IxI)'!W103*W$102</f>
        <v>156164.00000000067</v>
      </c>
      <c r="X92" s="48">
        <f>'A(IxI)'!X103*X$102</f>
        <v>195089.00000000058</v>
      </c>
      <c r="Y92" s="48">
        <f>'A(IxI)'!Y103*Y$102</f>
        <v>161861.0000000002</v>
      </c>
      <c r="Z92" s="48">
        <f>'A(IxI)'!Z103*Z$102</f>
        <v>184766.00000000032</v>
      </c>
      <c r="AA92" s="48">
        <f>'A(IxI)'!AA103*AA$102</f>
        <v>142899.00000000015</v>
      </c>
      <c r="AB92" s="48">
        <f>'A(IxI)'!AB103*AB$102</f>
        <v>65723.000000000044</v>
      </c>
      <c r="AC92" s="48">
        <f>'A(IxI)'!AC103*AC$102</f>
        <v>65855.000000000262</v>
      </c>
      <c r="AD92" s="48">
        <f>'A(IxI)'!AD103*AD$102</f>
        <v>27285.000000000135</v>
      </c>
      <c r="AE92" s="48">
        <f>'A(IxI)'!AE103*AE$102</f>
        <v>179578.00000000012</v>
      </c>
      <c r="AF92" s="48">
        <f>'A(IxI)'!AF103*AF$102</f>
        <v>250105.00000000055</v>
      </c>
      <c r="AG92" s="48">
        <f>'A(IxI)'!AG103*AG$102</f>
        <v>17022.000000000007</v>
      </c>
      <c r="AH92" s="48">
        <f>'A(IxI)'!AH103*AH$102</f>
        <v>134901.99999999959</v>
      </c>
      <c r="AI92" s="48">
        <f>'A(IxI)'!AI103*AI$102</f>
        <v>67825.999999999665</v>
      </c>
      <c r="AJ92" s="48">
        <f>'A(IxI)'!AJ103*AJ$102</f>
        <v>0</v>
      </c>
      <c r="AK92" s="48">
        <f>'A(IxI)'!AK103*AK$102</f>
        <v>120608.99999999994</v>
      </c>
      <c r="AL92" s="48">
        <f>'A(IxI)'!AL103*AL$102</f>
        <v>223294.99999999962</v>
      </c>
      <c r="AM92" s="48">
        <f>'A(IxI)'!AM103*AM$102</f>
        <v>61598.000000000138</v>
      </c>
      <c r="AN92" s="48">
        <f>'A(IxI)'!AN103*AN$102</f>
        <v>148040.00000000035</v>
      </c>
      <c r="AO92" s="48">
        <f>'A(IxI)'!AO103*AO$102</f>
        <v>225704.99999999959</v>
      </c>
      <c r="AP92" s="48">
        <f>'A(IxI)'!AP103*AP$102</f>
        <v>107134.00000000012</v>
      </c>
      <c r="AQ92" s="48">
        <f>'A(IxI)'!AQ103*AQ$102</f>
        <v>90614.999999999782</v>
      </c>
      <c r="AR92" s="48">
        <f>'A(IxI)'!AR103*AR$102</f>
        <v>107859.0000000001</v>
      </c>
      <c r="AS92" s="48">
        <f>'A(IxI)'!AS103*AS$102</f>
        <v>202402.99999999968</v>
      </c>
      <c r="AT92" s="48">
        <f>'A(IxI)'!AT103*AT$102</f>
        <v>141876.99999999968</v>
      </c>
      <c r="AU92" s="48">
        <f>'A(IxI)'!AU103*AU$102</f>
        <v>45713.999999999949</v>
      </c>
      <c r="AV92" s="48">
        <f>'A(IxI)'!AV103*AV$102</f>
        <v>267772</v>
      </c>
      <c r="AW92" s="48">
        <f>'A(IxI)'!AW103*AW$102</f>
        <v>80403.999999999913</v>
      </c>
      <c r="AX92" s="48">
        <f>'A(IxI)'!AX103*AX$102</f>
        <v>140443.99999999988</v>
      </c>
      <c r="AY92" s="48">
        <f>'A(IxI)'!AY103*AY$102</f>
        <v>160403.00000000006</v>
      </c>
      <c r="AZ92" s="48">
        <f>'A(IxI)'!AZ103*AZ$102</f>
        <v>206840.00000000067</v>
      </c>
      <c r="BA92" s="48">
        <f>'A(IxI)'!BA103*BA$102</f>
        <v>35839.000000000167</v>
      </c>
      <c r="BB92" s="48">
        <f>'A(IxI)'!BB103*BB$102</f>
        <v>112224.00000000013</v>
      </c>
      <c r="BC92" s="48">
        <f>'A(IxI)'!BC103*BC$102</f>
        <v>62631.000000000167</v>
      </c>
      <c r="BD92" s="48">
        <f>'A(IxI)'!BD103*BD$102</f>
        <v>94522.00000000032</v>
      </c>
      <c r="BE92" s="48">
        <f>'A(IxI)'!BE103*BE$102</f>
        <v>127213.00000000022</v>
      </c>
      <c r="BF92" s="48">
        <f>'A(IxI)'!BF103*BF$102</f>
        <v>197614.99999999983</v>
      </c>
      <c r="BG92" s="48">
        <f>'A(IxI)'!BG103*BG$102</f>
        <v>726561.00000000058</v>
      </c>
      <c r="BH92" s="48">
        <f>'A(IxI)'!BH103*BH$102</f>
        <v>277075.00000000017</v>
      </c>
      <c r="BI92" s="48">
        <f>'A(IxI)'!BI103*BI$102</f>
        <v>1786336.9999999965</v>
      </c>
      <c r="BJ92" s="48">
        <f>'A(IxI)'!BJ103*BJ$102</f>
        <v>7304154.0000000065</v>
      </c>
      <c r="BK92" s="48">
        <f>'A(IxI)'!BK103*BK$102</f>
        <v>1529816.0000000002</v>
      </c>
      <c r="BL92" s="48">
        <f>'A(IxI)'!BL103*BL$102</f>
        <v>83346.999999999971</v>
      </c>
      <c r="BM92" s="48">
        <f>'A(IxI)'!BM103*BM$102</f>
        <v>184696.0000000002</v>
      </c>
      <c r="BN92" s="48">
        <f>'A(IxI)'!BN103*BN$102</f>
        <v>655892.99999999837</v>
      </c>
      <c r="BO92" s="48">
        <f>'A(IxI)'!BO103*BO$102</f>
        <v>1114580.0000000012</v>
      </c>
      <c r="BP92" s="48">
        <f>'A(IxI)'!BP103*BP$102</f>
        <v>1502558.9999999998</v>
      </c>
      <c r="BQ92" s="48">
        <f>'A(IxI)'!BQ103*BQ$102</f>
        <v>236846.99999999994</v>
      </c>
      <c r="BR92" s="48">
        <f>'A(IxI)'!BR103*BR$102</f>
        <v>220064.00000000006</v>
      </c>
      <c r="BS92" s="48">
        <f>'A(IxI)'!BS103*BS$102</f>
        <v>306584.99999999988</v>
      </c>
      <c r="BT92" s="48">
        <f>'A(IxI)'!BT103*BT$102</f>
        <v>3377463.9999999958</v>
      </c>
      <c r="BU92" s="48">
        <f>'A(IxI)'!BU103*BU$102</f>
        <v>6162448.0000000028</v>
      </c>
      <c r="BV92" s="48">
        <f>'A(IxI)'!BV103*BV$102</f>
        <v>1371275.0000000012</v>
      </c>
      <c r="BW92" s="48">
        <f>'A(IxI)'!BW103*BW$102</f>
        <v>3594489</v>
      </c>
      <c r="BX92" s="48">
        <f>'A(IxI)'!BX103*BX$102</f>
        <v>1107797.9999999977</v>
      </c>
      <c r="BY92" s="48">
        <f>'A(IxI)'!BY103*BY$102</f>
        <v>2456412</v>
      </c>
      <c r="BZ92" s="48">
        <f>'A(IxI)'!BZ103*BZ$102</f>
        <v>575790.99999999895</v>
      </c>
      <c r="CA92" s="55">
        <f>'A(IxI)'!CA103*CA$102</f>
        <v>832526</v>
      </c>
      <c r="CB92" s="175">
        <f t="shared" si="4"/>
        <v>45850717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3">
      <c r="C93" s="181" t="s">
        <v>876</v>
      </c>
      <c r="D93" s="61">
        <f>'A(IxI)'!D104*D$102</f>
        <v>1037.999999999997</v>
      </c>
      <c r="E93" s="48">
        <f>'A(IxI)'!E104*E$102</f>
        <v>1412.0000000000011</v>
      </c>
      <c r="F93" s="48">
        <f>'A(IxI)'!F104*F$102</f>
        <v>492.00000000000193</v>
      </c>
      <c r="G93" s="48">
        <f>'A(IxI)'!G104*G$102</f>
        <v>1084.0000000000016</v>
      </c>
      <c r="H93" s="48">
        <f>'A(IxI)'!H104*H$102</f>
        <v>10130.000000000029</v>
      </c>
      <c r="I93" s="48">
        <f>'A(IxI)'!I104*I$102</f>
        <v>5161.9999999999845</v>
      </c>
      <c r="J93" s="48">
        <f>'A(IxI)'!J104*J$102</f>
        <v>1531.0000000000034</v>
      </c>
      <c r="K93" s="48">
        <f>'A(IxI)'!K104*K$102</f>
        <v>2143.999999999995</v>
      </c>
      <c r="L93" s="48">
        <f>'A(IxI)'!L104*L$102</f>
        <v>1779.0000000000002</v>
      </c>
      <c r="M93" s="48">
        <f>'A(IxI)'!M104*M$102</f>
        <v>8184.9999999999927</v>
      </c>
      <c r="N93" s="48">
        <f>'A(IxI)'!N104*N$102</f>
        <v>782.00000000000057</v>
      </c>
      <c r="O93" s="48">
        <f>'A(IxI)'!O104*O$102</f>
        <v>19655.99999999996</v>
      </c>
      <c r="P93" s="48">
        <f>'A(IxI)'!P104*P$102</f>
        <v>120832.99999999996</v>
      </c>
      <c r="Q93" s="48">
        <f>'A(IxI)'!Q104*Q$102</f>
        <v>7584.0000000000182</v>
      </c>
      <c r="R93" s="48">
        <f>'A(IxI)'!R104*R$102</f>
        <v>76698.000000000087</v>
      </c>
      <c r="S93" s="48">
        <f>'A(IxI)'!S104*S$102</f>
        <v>7846.9999999999955</v>
      </c>
      <c r="T93" s="48">
        <f>'A(IxI)'!T104*T$102</f>
        <v>5456.9999999999964</v>
      </c>
      <c r="U93" s="48">
        <f>'A(IxI)'!U104*U$102</f>
        <v>11174.999999999958</v>
      </c>
      <c r="V93" s="48">
        <f>'A(IxI)'!V104*V$102</f>
        <v>4864.0000000000109</v>
      </c>
      <c r="W93" s="48">
        <f>'A(IxI)'!W104*W$102</f>
        <v>7833.0000000000337</v>
      </c>
      <c r="X93" s="48">
        <f>'A(IxI)'!X104*X$102</f>
        <v>3258.00000000001</v>
      </c>
      <c r="Y93" s="48">
        <f>'A(IxI)'!Y104*Y$102</f>
        <v>1631.0000000000023</v>
      </c>
      <c r="Z93" s="48">
        <f>'A(IxI)'!Z104*Z$102</f>
        <v>4150.0000000000073</v>
      </c>
      <c r="AA93" s="48">
        <f>'A(IxI)'!AA104*AA$102</f>
        <v>3341.0000000000032</v>
      </c>
      <c r="AB93" s="48">
        <f>'A(IxI)'!AB104*AB$102</f>
        <v>1529.0000000000011</v>
      </c>
      <c r="AC93" s="48">
        <f>'A(IxI)'!AC104*AC$102</f>
        <v>986.00000000000375</v>
      </c>
      <c r="AD93" s="48">
        <f>'A(IxI)'!AD104*AD$102</f>
        <v>488.00000000000244</v>
      </c>
      <c r="AE93" s="48">
        <f>'A(IxI)'!AE104*AE$102</f>
        <v>8167.0000000000064</v>
      </c>
      <c r="AF93" s="48">
        <f>'A(IxI)'!AF104*AF$102</f>
        <v>3892.0000000000086</v>
      </c>
      <c r="AG93" s="48">
        <f>'A(IxI)'!AG104*AG$102</f>
        <v>386.00000000000017</v>
      </c>
      <c r="AH93" s="48">
        <f>'A(IxI)'!AH104*AH$102</f>
        <v>4151.9999999999873</v>
      </c>
      <c r="AI93" s="48">
        <f>'A(IxI)'!AI104*AI$102</f>
        <v>2603.9999999999873</v>
      </c>
      <c r="AJ93" s="48">
        <f>'A(IxI)'!AJ104*AJ$102</f>
        <v>0</v>
      </c>
      <c r="AK93" s="48">
        <f>'A(IxI)'!AK104*AK$102</f>
        <v>4857.9999999999973</v>
      </c>
      <c r="AL93" s="48">
        <f>'A(IxI)'!AL104*AL$102</f>
        <v>3369.9999999999941</v>
      </c>
      <c r="AM93" s="48">
        <f>'A(IxI)'!AM104*AM$102</f>
        <v>1109.0000000000025</v>
      </c>
      <c r="AN93" s="48">
        <f>'A(IxI)'!AN104*AN$102</f>
        <v>3669.0000000000091</v>
      </c>
      <c r="AO93" s="48">
        <f>'A(IxI)'!AO104*AO$102</f>
        <v>8326.9999999999854</v>
      </c>
      <c r="AP93" s="48">
        <f>'A(IxI)'!AP104*AP$102</f>
        <v>3785.0000000000036</v>
      </c>
      <c r="AQ93" s="48">
        <f>'A(IxI)'!AQ104*AQ$102</f>
        <v>2393.9999999999945</v>
      </c>
      <c r="AR93" s="48">
        <f>'A(IxI)'!AR104*AR$102</f>
        <v>4220.0000000000045</v>
      </c>
      <c r="AS93" s="48">
        <f>'A(IxI)'!AS104*AS$102</f>
        <v>4598.9999999999936</v>
      </c>
      <c r="AT93" s="48">
        <f>'A(IxI)'!AT104*AT$102</f>
        <v>3779.9999999999914</v>
      </c>
      <c r="AU93" s="48">
        <f>'A(IxI)'!AU104*AU$102</f>
        <v>561.99999999999932</v>
      </c>
      <c r="AV93" s="48">
        <f>'A(IxI)'!AV104*AV$102</f>
        <v>7534</v>
      </c>
      <c r="AW93" s="48">
        <f>'A(IxI)'!AW104*AW$102</f>
        <v>2017.999999999998</v>
      </c>
      <c r="AX93" s="48">
        <f>'A(IxI)'!AX104*AX$102</f>
        <v>9647.9999999999909</v>
      </c>
      <c r="AY93" s="48">
        <f>'A(IxI)'!AY104*AY$102</f>
        <v>5202.0000000000018</v>
      </c>
      <c r="AZ93" s="48">
        <f>'A(IxI)'!AZ104*AZ$102</f>
        <v>5237.0000000000164</v>
      </c>
      <c r="BA93" s="48">
        <f>'A(IxI)'!BA104*BA$102</f>
        <v>3014.0000000000141</v>
      </c>
      <c r="BB93" s="48">
        <f>'A(IxI)'!BB104*BB$102</f>
        <v>3372.0000000000045</v>
      </c>
      <c r="BC93" s="48">
        <f>'A(IxI)'!BC104*BC$102</f>
        <v>1676.0000000000045</v>
      </c>
      <c r="BD93" s="48">
        <f>'A(IxI)'!BD104*BD$102</f>
        <v>3157.0000000000105</v>
      </c>
      <c r="BE93" s="48">
        <f>'A(IxI)'!BE104*BE$102</f>
        <v>2793.0000000000045</v>
      </c>
      <c r="BF93" s="48">
        <f>'A(IxI)'!BF104*BF$102</f>
        <v>4912.9999999999955</v>
      </c>
      <c r="BG93" s="48">
        <f>'A(IxI)'!BG104*BG$102</f>
        <v>24936.000000000022</v>
      </c>
      <c r="BH93" s="48">
        <f>'A(IxI)'!BH104*BH$102</f>
        <v>5922.0000000000036</v>
      </c>
      <c r="BI93" s="48">
        <f>'A(IxI)'!BI104*BI$102</f>
        <v>50559.999999999905</v>
      </c>
      <c r="BJ93" s="48">
        <f>'A(IxI)'!BJ104*BJ$102</f>
        <v>253343.00000000023</v>
      </c>
      <c r="BK93" s="48">
        <f>'A(IxI)'!BK104*BK$102</f>
        <v>91603.000000000015</v>
      </c>
      <c r="BL93" s="48">
        <f>'A(IxI)'!BL104*BL$102</f>
        <v>3104.9999999999991</v>
      </c>
      <c r="BM93" s="48">
        <f>'A(IxI)'!BM104*BM$102</f>
        <v>6220.0000000000064</v>
      </c>
      <c r="BN93" s="48">
        <f>'A(IxI)'!BN104*BN$102</f>
        <v>12009.999999999969</v>
      </c>
      <c r="BO93" s="48">
        <f>'A(IxI)'!BO104*BO$102</f>
        <v>67536.000000000058</v>
      </c>
      <c r="BP93" s="48">
        <f>'A(IxI)'!BP104*BP$102</f>
        <v>245278.99999999997</v>
      </c>
      <c r="BQ93" s="48">
        <f>'A(IxI)'!BQ104*BQ$102</f>
        <v>82702.999999999985</v>
      </c>
      <c r="BR93" s="48">
        <f>'A(IxI)'!BR104*BR$102</f>
        <v>12609.000000000002</v>
      </c>
      <c r="BS93" s="48">
        <f>'A(IxI)'!BS104*BS$102</f>
        <v>93427.999999999971</v>
      </c>
      <c r="BT93" s="48">
        <f>'A(IxI)'!BT104*BT$102</f>
        <v>83139.999999999898</v>
      </c>
      <c r="BU93" s="48">
        <f>'A(IxI)'!BU104*BU$102</f>
        <v>6713.0000000000027</v>
      </c>
      <c r="BV93" s="48">
        <f>'A(IxI)'!BV104*BV$102</f>
        <v>26196.000000000022</v>
      </c>
      <c r="BW93" s="48">
        <f>'A(IxI)'!BW104*BW$102</f>
        <v>204</v>
      </c>
      <c r="BX93" s="48">
        <f>'A(IxI)'!BX104*BX$102</f>
        <v>22441.999999999953</v>
      </c>
      <c r="BY93" s="48">
        <f>'A(IxI)'!BY104*BY$102</f>
        <v>13</v>
      </c>
      <c r="BZ93" s="48">
        <f>'A(IxI)'!BZ104*BZ$102</f>
        <v>37166.999999999927</v>
      </c>
      <c r="CA93" s="55">
        <f>'A(IxI)'!CA104*CA$102</f>
        <v>0</v>
      </c>
      <c r="CB93" s="175">
        <f t="shared" si="4"/>
        <v>1544636.0000000002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3">
      <c r="C94" s="181" t="s">
        <v>877</v>
      </c>
      <c r="D94" s="61">
        <f>'A(IxI)'!D105*D$102</f>
        <v>384652.99999999901</v>
      </c>
      <c r="E94" s="48">
        <f>'A(IxI)'!E105*E$102</f>
        <v>116331.0000000001</v>
      </c>
      <c r="F94" s="48">
        <f>'A(IxI)'!F105*F$102</f>
        <v>446064.00000000175</v>
      </c>
      <c r="G94" s="48">
        <f>'A(IxI)'!G105*G$102</f>
        <v>56782.000000000073</v>
      </c>
      <c r="H94" s="48">
        <f>'A(IxI)'!H105*H$102</f>
        <v>2087542.0000000061</v>
      </c>
      <c r="I94" s="48">
        <f>'A(IxI)'!I105*I$102</f>
        <v>237270.9999999993</v>
      </c>
      <c r="J94" s="48">
        <f>'A(IxI)'!J105*J$102</f>
        <v>134149.00000000029</v>
      </c>
      <c r="K94" s="48">
        <f>'A(IxI)'!K105*K$102</f>
        <v>780635.99999999802</v>
      </c>
      <c r="L94" s="48">
        <f>'A(IxI)'!L105*L$102</f>
        <v>281688.00000000006</v>
      </c>
      <c r="M94" s="48">
        <f>'A(IxI)'!M105*M$102</f>
        <v>910164.99999999919</v>
      </c>
      <c r="N94" s="48">
        <f>'A(IxI)'!N105*N$102</f>
        <v>223923.00000000015</v>
      </c>
      <c r="O94" s="48">
        <f>'A(IxI)'!O105*O$102</f>
        <v>637605.99999999884</v>
      </c>
      <c r="P94" s="48">
        <f>'A(IxI)'!P105*P$102</f>
        <v>1975970.9999999993</v>
      </c>
      <c r="Q94" s="48">
        <f>'A(IxI)'!Q105*Q$102</f>
        <v>5185852.000000013</v>
      </c>
      <c r="R94" s="48">
        <f>'A(IxI)'!R105*R$102</f>
        <v>1508477.0000000016</v>
      </c>
      <c r="S94" s="48">
        <f>'A(IxI)'!S105*S$102</f>
        <v>69564.999999999956</v>
      </c>
      <c r="T94" s="48">
        <f>'A(IxI)'!T105*T$102</f>
        <v>673627.99999999965</v>
      </c>
      <c r="U94" s="48">
        <f>'A(IxI)'!U105*U$102</f>
        <v>206999.99999999924</v>
      </c>
      <c r="V94" s="48">
        <f>'A(IxI)'!V105*V$102</f>
        <v>2475803.0000000051</v>
      </c>
      <c r="W94" s="48">
        <f>'A(IxI)'!W105*W$102</f>
        <v>224184.00000000096</v>
      </c>
      <c r="X94" s="48">
        <f>'A(IxI)'!X105*X$102</f>
        <v>437500.00000000134</v>
      </c>
      <c r="Y94" s="48">
        <f>'A(IxI)'!Y105*Y$102</f>
        <v>207335.00000000029</v>
      </c>
      <c r="Z94" s="48">
        <f>'A(IxI)'!Z105*Z$102</f>
        <v>543960.00000000093</v>
      </c>
      <c r="AA94" s="48">
        <f>'A(IxI)'!AA105*AA$102</f>
        <v>132274.00000000015</v>
      </c>
      <c r="AB94" s="48">
        <f>'A(IxI)'!AB105*AB$102</f>
        <v>46950.000000000029</v>
      </c>
      <c r="AC94" s="48">
        <f>'A(IxI)'!AC105*AC$102</f>
        <v>36977.000000000138</v>
      </c>
      <c r="AD94" s="48">
        <f>'A(IxI)'!AD105*AD$102</f>
        <v>57151.000000000284</v>
      </c>
      <c r="AE94" s="48">
        <f>'A(IxI)'!AE105*AE$102</f>
        <v>287792.00000000017</v>
      </c>
      <c r="AF94" s="48">
        <f>'A(IxI)'!AF105*AF$102</f>
        <v>244065.00000000052</v>
      </c>
      <c r="AG94" s="48">
        <f>'A(IxI)'!AG105*AG$102</f>
        <v>23541.000000000007</v>
      </c>
      <c r="AH94" s="48">
        <f>'A(IxI)'!AH105*AH$102</f>
        <v>109340.99999999968</v>
      </c>
      <c r="AI94" s="48">
        <f>'A(IxI)'!AI105*AI$102</f>
        <v>199722.99999999901</v>
      </c>
      <c r="AJ94" s="48">
        <f>'A(IxI)'!AJ105*AJ$102</f>
        <v>0</v>
      </c>
      <c r="AK94" s="48">
        <f>'A(IxI)'!AK105*AK$102</f>
        <v>70781.999999999971</v>
      </c>
      <c r="AL94" s="48">
        <f>'A(IxI)'!AL105*AL$102</f>
        <v>278689.99999999953</v>
      </c>
      <c r="AM94" s="48">
        <f>'A(IxI)'!AM105*AM$102</f>
        <v>55399.000000000124</v>
      </c>
      <c r="AN94" s="48">
        <f>'A(IxI)'!AN105*AN$102</f>
        <v>250633.00000000064</v>
      </c>
      <c r="AO94" s="48">
        <f>'A(IxI)'!AO105*AO$102</f>
        <v>291418.99999999948</v>
      </c>
      <c r="AP94" s="48">
        <f>'A(IxI)'!AP105*AP$102</f>
        <v>197753.0000000002</v>
      </c>
      <c r="AQ94" s="48">
        <f>'A(IxI)'!AQ105*AQ$102</f>
        <v>540600.99999999872</v>
      </c>
      <c r="AR94" s="48">
        <f>'A(IxI)'!AR105*AR$102</f>
        <v>121319.00000000012</v>
      </c>
      <c r="AS94" s="48">
        <f>'A(IxI)'!AS105*AS$102</f>
        <v>216134.99999999968</v>
      </c>
      <c r="AT94" s="48">
        <f>'A(IxI)'!AT105*AT$102</f>
        <v>97223.999999999782</v>
      </c>
      <c r="AU94" s="48">
        <f>'A(IxI)'!AU105*AU$102</f>
        <v>41625.999999999949</v>
      </c>
      <c r="AV94" s="48">
        <f>'A(IxI)'!AV105*AV$102</f>
        <v>265947</v>
      </c>
      <c r="AW94" s="48">
        <f>'A(IxI)'!AW105*AW$102</f>
        <v>56280.999999999942</v>
      </c>
      <c r="AX94" s="48">
        <f>'A(IxI)'!AX105*AX$102</f>
        <v>279796.99999999977</v>
      </c>
      <c r="AY94" s="48">
        <f>'A(IxI)'!AY105*AY$102</f>
        <v>252544.00000000009</v>
      </c>
      <c r="AZ94" s="48">
        <f>'A(IxI)'!AZ105*AZ$102</f>
        <v>298806.00000000093</v>
      </c>
      <c r="BA94" s="48">
        <f>'A(IxI)'!BA105*BA$102</f>
        <v>97682.000000000451</v>
      </c>
      <c r="BB94" s="48">
        <f>'A(IxI)'!BB105*BB$102</f>
        <v>137902.00000000017</v>
      </c>
      <c r="BC94" s="48">
        <f>'A(IxI)'!BC105*BC$102</f>
        <v>70413.000000000189</v>
      </c>
      <c r="BD94" s="48">
        <f>'A(IxI)'!BD105*BD$102</f>
        <v>70363.000000000233</v>
      </c>
      <c r="BE94" s="48">
        <f>'A(IxI)'!BE105*BE$102</f>
        <v>182254.00000000032</v>
      </c>
      <c r="BF94" s="48">
        <f>'A(IxI)'!BF105*BF$102</f>
        <v>222435.9999999998</v>
      </c>
      <c r="BG94" s="48">
        <f>'A(IxI)'!BG105*BG$102</f>
        <v>797533.0000000007</v>
      </c>
      <c r="BH94" s="48">
        <f>'A(IxI)'!BH105*BH$102</f>
        <v>211082.00000000012</v>
      </c>
      <c r="BI94" s="48">
        <f>'A(IxI)'!BI105*BI$102</f>
        <v>3309679.9999999935</v>
      </c>
      <c r="BJ94" s="48">
        <f>'A(IxI)'!BJ105*BJ$102</f>
        <v>11062764.000000009</v>
      </c>
      <c r="BK94" s="48">
        <f>'A(IxI)'!BK105*BK$102</f>
        <v>3853230.0000000005</v>
      </c>
      <c r="BL94" s="48">
        <f>'A(IxI)'!BL105*BL$102</f>
        <v>72336.999999999971</v>
      </c>
      <c r="BM94" s="48">
        <f>'A(IxI)'!BM105*BM$102</f>
        <v>159793.00000000017</v>
      </c>
      <c r="BN94" s="48">
        <f>'A(IxI)'!BN105*BN$102</f>
        <v>574807.99999999849</v>
      </c>
      <c r="BO94" s="48">
        <f>'A(IxI)'!BO105*BO$102</f>
        <v>1287485.0000000012</v>
      </c>
      <c r="BP94" s="48">
        <f>'A(IxI)'!BP105*BP$102</f>
        <v>2909416.9999999995</v>
      </c>
      <c r="BQ94" s="48">
        <f>'A(IxI)'!BQ105*BQ$102</f>
        <v>151769.99999999994</v>
      </c>
      <c r="BR94" s="48">
        <f>'A(IxI)'!BR105*BR$102</f>
        <v>74239.000000000015</v>
      </c>
      <c r="BS94" s="48">
        <f>'A(IxI)'!BS105*BS$102</f>
        <v>7447881.9999999972</v>
      </c>
      <c r="BT94" s="48">
        <f>'A(IxI)'!BT105*BT$102</f>
        <v>5128407.9999999935</v>
      </c>
      <c r="BU94" s="48">
        <f>'A(IxI)'!BU105*BU$102</f>
        <v>2299053.0000000009</v>
      </c>
      <c r="BV94" s="48">
        <f>'A(IxI)'!BV105*BV$102</f>
        <v>342700.00000000029</v>
      </c>
      <c r="BW94" s="48">
        <f>'A(IxI)'!BW105*BW$102</f>
        <v>388496</v>
      </c>
      <c r="BX94" s="48">
        <f>'A(IxI)'!BX105*BX$102</f>
        <v>798897.99999999837</v>
      </c>
      <c r="BY94" s="48">
        <f>'A(IxI)'!BY105*BY$102</f>
        <v>259355.99999999997</v>
      </c>
      <c r="BZ94" s="48">
        <f>'A(IxI)'!BZ105*BZ$102</f>
        <v>547239.99999999895</v>
      </c>
      <c r="CA94" s="55">
        <f>'A(IxI)'!CA105*CA$102</f>
        <v>0</v>
      </c>
      <c r="CB94" s="175">
        <f t="shared" si="4"/>
        <v>66716076.000000015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3">
      <c r="C95" s="183" t="s">
        <v>878</v>
      </c>
      <c r="D95" s="184">
        <f>D91+D90</f>
        <v>769237.9999999979</v>
      </c>
      <c r="E95" s="166">
        <f t="shared" ref="E95:BP95" si="18">E91+E90</f>
        <v>396760.00000000047</v>
      </c>
      <c r="F95" s="166">
        <f t="shared" si="18"/>
        <v>913666.00000000373</v>
      </c>
      <c r="G95" s="166">
        <f t="shared" si="18"/>
        <v>243028.00000000029</v>
      </c>
      <c r="H95" s="166">
        <f t="shared" si="18"/>
        <v>5978186.0000000186</v>
      </c>
      <c r="I95" s="166">
        <f t="shared" si="18"/>
        <v>1518914.9999999953</v>
      </c>
      <c r="J95" s="166">
        <f t="shared" si="18"/>
        <v>481455.00000000116</v>
      </c>
      <c r="K95" s="166">
        <f t="shared" si="18"/>
        <v>1452446.9999999963</v>
      </c>
      <c r="L95" s="166">
        <f t="shared" si="18"/>
        <v>643208</v>
      </c>
      <c r="M95" s="166">
        <f t="shared" si="18"/>
        <v>2946946.9999999977</v>
      </c>
      <c r="N95" s="166">
        <f t="shared" si="18"/>
        <v>439927.00000000012</v>
      </c>
      <c r="O95" s="166">
        <f t="shared" si="18"/>
        <v>6339300.999999987</v>
      </c>
      <c r="P95" s="166">
        <f t="shared" si="18"/>
        <v>4062894.9999999981</v>
      </c>
      <c r="Q95" s="166">
        <f t="shared" si="18"/>
        <v>9058381.0000000205</v>
      </c>
      <c r="R95" s="166">
        <f t="shared" si="18"/>
        <v>3686795.0000000047</v>
      </c>
      <c r="S95" s="166">
        <f t="shared" si="18"/>
        <v>308468.99999999983</v>
      </c>
      <c r="T95" s="166">
        <f t="shared" si="18"/>
        <v>2925415.9999999981</v>
      </c>
      <c r="U95" s="166">
        <f t="shared" si="18"/>
        <v>2955914.999999986</v>
      </c>
      <c r="V95" s="166">
        <f t="shared" si="18"/>
        <v>7421203.000000013</v>
      </c>
      <c r="W95" s="166">
        <f t="shared" si="18"/>
        <v>1726777.0000000086</v>
      </c>
      <c r="X95" s="166">
        <f t="shared" si="18"/>
        <v>1881091.0000000049</v>
      </c>
      <c r="Y95" s="166">
        <f t="shared" si="18"/>
        <v>872375.0000000014</v>
      </c>
      <c r="Z95" s="166">
        <f t="shared" si="18"/>
        <v>2076770.0000000033</v>
      </c>
      <c r="AA95" s="166">
        <f t="shared" si="18"/>
        <v>580286.00000000093</v>
      </c>
      <c r="AB95" s="166">
        <f t="shared" si="18"/>
        <v>410427.00000000041</v>
      </c>
      <c r="AC95" s="166">
        <f t="shared" si="18"/>
        <v>301977.00000000111</v>
      </c>
      <c r="AD95" s="166">
        <f t="shared" si="18"/>
        <v>270822.00000000128</v>
      </c>
      <c r="AE95" s="166">
        <f t="shared" si="18"/>
        <v>3265150.0000000042</v>
      </c>
      <c r="AF95" s="166">
        <f t="shared" si="18"/>
        <v>1236786.0000000028</v>
      </c>
      <c r="AG95" s="166">
        <f t="shared" si="18"/>
        <v>149165</v>
      </c>
      <c r="AH95" s="166">
        <f t="shared" si="18"/>
        <v>914888.99999999756</v>
      </c>
      <c r="AI95" s="166">
        <f t="shared" si="18"/>
        <v>690999.99999999651</v>
      </c>
      <c r="AJ95" s="166">
        <f t="shared" si="18"/>
        <v>0</v>
      </c>
      <c r="AK95" s="166">
        <f t="shared" si="18"/>
        <v>546071.99999999965</v>
      </c>
      <c r="AL95" s="166">
        <f t="shared" si="18"/>
        <v>1101220.9999999986</v>
      </c>
      <c r="AM95" s="166">
        <f t="shared" si="18"/>
        <v>314052.00000000081</v>
      </c>
      <c r="AN95" s="166">
        <f t="shared" si="18"/>
        <v>1022837.0000000019</v>
      </c>
      <c r="AO95" s="166">
        <f t="shared" si="18"/>
        <v>2014755.9999999972</v>
      </c>
      <c r="AP95" s="166">
        <f t="shared" si="18"/>
        <v>691004.0000000007</v>
      </c>
      <c r="AQ95" s="166">
        <f t="shared" si="18"/>
        <v>5116922.9999999851</v>
      </c>
      <c r="AR95" s="166">
        <f t="shared" si="18"/>
        <v>684397.00000000047</v>
      </c>
      <c r="AS95" s="166">
        <f t="shared" si="18"/>
        <v>1270846.9999999981</v>
      </c>
      <c r="AT95" s="166">
        <f t="shared" si="18"/>
        <v>617757.99999999895</v>
      </c>
      <c r="AU95" s="166">
        <f t="shared" si="18"/>
        <v>234464.99999999965</v>
      </c>
      <c r="AV95" s="166">
        <f t="shared" si="18"/>
        <v>1589847.9999999998</v>
      </c>
      <c r="AW95" s="166">
        <f t="shared" si="18"/>
        <v>390840.99999999953</v>
      </c>
      <c r="AX95" s="166">
        <f t="shared" si="18"/>
        <v>1076291.9999999993</v>
      </c>
      <c r="AY95" s="166">
        <f t="shared" si="18"/>
        <v>1718200.0000000005</v>
      </c>
      <c r="AZ95" s="166">
        <f t="shared" si="18"/>
        <v>1240554.0000000042</v>
      </c>
      <c r="BA95" s="166">
        <f t="shared" si="18"/>
        <v>287218.00000000134</v>
      </c>
      <c r="BB95" s="166">
        <f t="shared" si="18"/>
        <v>850714.00000000093</v>
      </c>
      <c r="BC95" s="166">
        <f t="shared" si="18"/>
        <v>283049.00000000058</v>
      </c>
      <c r="BD95" s="166">
        <f t="shared" si="18"/>
        <v>771873.00000000268</v>
      </c>
      <c r="BE95" s="166">
        <f t="shared" si="18"/>
        <v>737544.00000000186</v>
      </c>
      <c r="BF95" s="166">
        <f t="shared" si="18"/>
        <v>791358.99999999953</v>
      </c>
      <c r="BG95" s="166">
        <f t="shared" si="18"/>
        <v>3671449.0000000019</v>
      </c>
      <c r="BH95" s="166">
        <f t="shared" si="18"/>
        <v>1034224.0000000007</v>
      </c>
      <c r="BI95" s="166">
        <f t="shared" si="18"/>
        <v>11644020.999999974</v>
      </c>
      <c r="BJ95" s="166">
        <f t="shared" si="18"/>
        <v>29347370.000000011</v>
      </c>
      <c r="BK95" s="166">
        <f t="shared" si="18"/>
        <v>13146895</v>
      </c>
      <c r="BL95" s="166">
        <f t="shared" si="18"/>
        <v>369770.99999999983</v>
      </c>
      <c r="BM95" s="166">
        <f t="shared" si="18"/>
        <v>674125.00000000058</v>
      </c>
      <c r="BN95" s="166">
        <f t="shared" si="18"/>
        <v>2721559.999999993</v>
      </c>
      <c r="BO95" s="166">
        <f t="shared" si="18"/>
        <v>4966526.0000000065</v>
      </c>
      <c r="BP95" s="166">
        <f t="shared" si="18"/>
        <v>6788272.9999999991</v>
      </c>
      <c r="BQ95" s="166">
        <f t="shared" ref="BQ95:CA95" si="19">BQ91+BQ90</f>
        <v>1799847.9999999986</v>
      </c>
      <c r="BR95" s="166">
        <f t="shared" si="19"/>
        <v>661751.00000000012</v>
      </c>
      <c r="BS95" s="166">
        <f t="shared" si="19"/>
        <v>10884749</v>
      </c>
      <c r="BT95" s="166">
        <f t="shared" si="19"/>
        <v>14381518.999999981</v>
      </c>
      <c r="BU95" s="166">
        <f t="shared" si="19"/>
        <v>9999914.0000000037</v>
      </c>
      <c r="BV95" s="166">
        <f t="shared" si="19"/>
        <v>2857399.0000000023</v>
      </c>
      <c r="BW95" s="166">
        <f t="shared" si="19"/>
        <v>4490257</v>
      </c>
      <c r="BX95" s="166">
        <f t="shared" si="19"/>
        <v>4136042.9999999898</v>
      </c>
      <c r="BY95" s="166">
        <f t="shared" si="19"/>
        <v>4065409</v>
      </c>
      <c r="BZ95" s="166">
        <f t="shared" si="19"/>
        <v>2471165.9999999944</v>
      </c>
      <c r="CA95" s="185">
        <f t="shared" si="19"/>
        <v>832526</v>
      </c>
      <c r="CB95" s="49">
        <f t="shared" si="4"/>
        <v>221216285.99999997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3">
      <c r="C96" s="188" t="s">
        <v>891</v>
      </c>
      <c r="D96" s="76">
        <f>+'MIP(IxI)_TFEVP'!D96+Sim_L_efecto!B79</f>
        <v>105814</v>
      </c>
      <c r="E96" s="76">
        <f>+'MIP(IxI)_TFEVP'!E96+Sim_L_efecto!C79</f>
        <v>21822</v>
      </c>
      <c r="F96" s="76">
        <f>+'MIP(IxI)_TFEVP'!F96+Sim_L_efecto!D79</f>
        <v>86854</v>
      </c>
      <c r="G96" s="76">
        <f>+'MIP(IxI)_TFEVP'!G96+Sim_L_efecto!E79</f>
        <v>5844</v>
      </c>
      <c r="H96" s="76">
        <f>+'MIP(IxI)_TFEVP'!H96+Sim_L_efecto!F79</f>
        <v>255830</v>
      </c>
      <c r="I96" s="76">
        <f>+'MIP(IxI)_TFEVP'!I96+Sim_L_efecto!G79</f>
        <v>93169</v>
      </c>
      <c r="J96" s="76">
        <f>+'MIP(IxI)_TFEVP'!J96+Sim_L_efecto!H79</f>
        <v>14048</v>
      </c>
      <c r="K96" s="76">
        <f>+'MIP(IxI)_TFEVP'!K96+Sim_L_efecto!I79</f>
        <v>146108</v>
      </c>
      <c r="L96" s="76">
        <f>+'MIP(IxI)_TFEVP'!L96+Sim_L_efecto!J79</f>
        <v>27876</v>
      </c>
      <c r="M96" s="76">
        <f>+'MIP(IxI)_TFEVP'!M96+Sim_L_efecto!K79</f>
        <v>1477030</v>
      </c>
      <c r="N96" s="76">
        <f>+'MIP(IxI)_TFEVP'!N96+Sim_L_efecto!L79</f>
        <v>18327</v>
      </c>
      <c r="O96" s="76">
        <f>+'MIP(IxI)_TFEVP'!O96+Sim_L_efecto!M79</f>
        <v>128994</v>
      </c>
      <c r="P96" s="76">
        <f>+'MIP(IxI)_TFEVP'!P96+Sim_L_efecto!N79</f>
        <v>25643</v>
      </c>
      <c r="Q96" s="76">
        <f>+'MIP(IxI)_TFEVP'!Q96+Sim_L_efecto!O79</f>
        <v>7631</v>
      </c>
      <c r="R96" s="76">
        <f>+'MIP(IxI)_TFEVP'!R96+Sim_L_efecto!P79</f>
        <v>55331</v>
      </c>
      <c r="S96" s="76">
        <f>+'MIP(IxI)_TFEVP'!S96+Sim_L_efecto!Q79</f>
        <v>6098</v>
      </c>
      <c r="T96" s="76">
        <f>+'MIP(IxI)_TFEVP'!T96+Sim_L_efecto!R79</f>
        <v>76640</v>
      </c>
      <c r="U96" s="76">
        <f>+'MIP(IxI)_TFEVP'!U96+Sim_L_efecto!S79</f>
        <v>103330</v>
      </c>
      <c r="V96" s="76">
        <f>+'MIP(IxI)_TFEVP'!V96+Sim_L_efecto!T79</f>
        <v>150123</v>
      </c>
      <c r="W96" s="76">
        <f>+'MIP(IxI)_TFEVP'!W96+Sim_L_efecto!U79</f>
        <v>34629</v>
      </c>
      <c r="X96" s="76">
        <f>+'MIP(IxI)_TFEVP'!X96+Sim_L_efecto!V79</f>
        <v>46675</v>
      </c>
      <c r="Y96" s="76">
        <f>+'MIP(IxI)_TFEVP'!Y96+Sim_L_efecto!W79</f>
        <v>63024</v>
      </c>
      <c r="Z96" s="76">
        <f>+'MIP(IxI)_TFEVP'!Z96+Sim_L_efecto!X79</f>
        <v>50768</v>
      </c>
      <c r="AA96" s="76">
        <f>+'MIP(IxI)_TFEVP'!AA96+Sim_L_efecto!Y79</f>
        <v>16627</v>
      </c>
      <c r="AB96" s="76">
        <f>+'MIP(IxI)_TFEVP'!AB96+Sim_L_efecto!Z79</f>
        <v>16314</v>
      </c>
      <c r="AC96" s="76">
        <f>+'MIP(IxI)_TFEVP'!AC96+Sim_L_efecto!AA79</f>
        <v>6618</v>
      </c>
      <c r="AD96" s="76">
        <f>+'MIP(IxI)_TFEVP'!AD96+Sim_L_efecto!AB79</f>
        <v>22056</v>
      </c>
      <c r="AE96" s="76">
        <f>+'MIP(IxI)_TFEVP'!AE96+Sim_L_efecto!AC79</f>
        <v>14292</v>
      </c>
      <c r="AF96" s="76">
        <f>+'MIP(IxI)_TFEVP'!AF96+Sim_L_efecto!AD79</f>
        <v>34905</v>
      </c>
      <c r="AG96" s="76">
        <f>+'MIP(IxI)_TFEVP'!AG96+Sim_L_efecto!AE79</f>
        <v>40176</v>
      </c>
      <c r="AH96" s="76">
        <f>+'MIP(IxI)_TFEVP'!AH96+Sim_L_efecto!AF79</f>
        <v>15219</v>
      </c>
      <c r="AI96" s="76">
        <f>+'MIP(IxI)_TFEVP'!AI96+Sim_L_efecto!AG79</f>
        <v>22662</v>
      </c>
      <c r="AJ96" s="76">
        <f>+'MIP(IxI)_TFEVP'!AJ96+Sim_L_efecto!AH79</f>
        <v>0</v>
      </c>
      <c r="AK96" s="76">
        <f>+'MIP(IxI)_TFEVP'!AK96+Sim_L_efecto!AI79</f>
        <v>23239</v>
      </c>
      <c r="AL96" s="76">
        <f>+'MIP(IxI)_TFEVP'!AL96+Sim_L_efecto!AJ79</f>
        <v>109732</v>
      </c>
      <c r="AM96" s="76">
        <f>+'MIP(IxI)_TFEVP'!AM96+Sim_L_efecto!AK79</f>
        <v>19038</v>
      </c>
      <c r="AN96" s="76">
        <f>+'MIP(IxI)_TFEVP'!AN96+Sim_L_efecto!AL79</f>
        <v>37683</v>
      </c>
      <c r="AO96" s="76">
        <f>+'MIP(IxI)_TFEVP'!AO96+Sim_L_efecto!AM79</f>
        <v>25527</v>
      </c>
      <c r="AP96" s="76">
        <f>+'MIP(IxI)_TFEVP'!AP96+Sim_L_efecto!AN79</f>
        <v>12938</v>
      </c>
      <c r="AQ96" s="76">
        <f>+'MIP(IxI)_TFEVP'!AQ96+Sim_L_efecto!AO79</f>
        <v>4008</v>
      </c>
      <c r="AR96" s="76">
        <f>+'MIP(IxI)_TFEVP'!AR96+Sim_L_efecto!AP79</f>
        <v>14124</v>
      </c>
      <c r="AS96" s="76">
        <f>+'MIP(IxI)_TFEVP'!AS96+Sim_L_efecto!AQ79</f>
        <v>26196</v>
      </c>
      <c r="AT96" s="76">
        <f>+'MIP(IxI)_TFEVP'!AT96+Sim_L_efecto!AR79</f>
        <v>9246</v>
      </c>
      <c r="AU96" s="76">
        <f>+'MIP(IxI)_TFEVP'!AU96+Sim_L_efecto!AS79</f>
        <v>4253</v>
      </c>
      <c r="AV96" s="76">
        <f>+'MIP(IxI)_TFEVP'!AV96+Sim_L_efecto!AT79</f>
        <v>23958</v>
      </c>
      <c r="AW96" s="76">
        <f>+'MIP(IxI)_TFEVP'!AW96+Sim_L_efecto!AU79</f>
        <v>16216</v>
      </c>
      <c r="AX96" s="76">
        <f>+'MIP(IxI)_TFEVP'!AX96+Sim_L_efecto!AV79</f>
        <v>21096</v>
      </c>
      <c r="AY96" s="76">
        <f>+'MIP(IxI)_TFEVP'!AY96+Sim_L_efecto!AW79</f>
        <v>18603</v>
      </c>
      <c r="AZ96" s="76">
        <f>+'MIP(IxI)_TFEVP'!AZ96+Sim_L_efecto!AX79</f>
        <v>64171</v>
      </c>
      <c r="BA96" s="76">
        <f>+'MIP(IxI)_TFEVP'!BA96+Sim_L_efecto!AY79</f>
        <v>8701</v>
      </c>
      <c r="BB96" s="76">
        <f>+'MIP(IxI)_TFEVP'!BB96+Sim_L_efecto!AZ79</f>
        <v>15335</v>
      </c>
      <c r="BC96" s="76">
        <f>+'MIP(IxI)_TFEVP'!BC96+Sim_L_efecto!BA79</f>
        <v>8226</v>
      </c>
      <c r="BD96" s="76">
        <f>+'MIP(IxI)_TFEVP'!BD96+Sim_L_efecto!BB79</f>
        <v>8187</v>
      </c>
      <c r="BE96" s="76">
        <f>+'MIP(IxI)_TFEVP'!BE96+Sim_L_efecto!BC79</f>
        <v>41060</v>
      </c>
      <c r="BF96" s="76">
        <f>+'MIP(IxI)_TFEVP'!BF96+Sim_L_efecto!BD79</f>
        <v>46771</v>
      </c>
      <c r="BG96" s="76">
        <f>+'MIP(IxI)_TFEVP'!BG96+Sim_L_efecto!BE79</f>
        <v>42917</v>
      </c>
      <c r="BH96" s="76">
        <f>+'MIP(IxI)_TFEVP'!BH96+Sim_L_efecto!BF79</f>
        <v>26638</v>
      </c>
      <c r="BI96" s="76">
        <f>+'MIP(IxI)_TFEVP'!BI96+Sim_L_efecto!BG79</f>
        <v>361868</v>
      </c>
      <c r="BJ96" s="76">
        <f>+'MIP(IxI)_TFEVP'!BJ96+Sim_L_efecto!BH79</f>
        <v>1469969</v>
      </c>
      <c r="BK96" s="76">
        <f>+'MIP(IxI)_TFEVP'!BK96+Sim_L_efecto!BI79</f>
        <v>442902</v>
      </c>
      <c r="BL96" s="76">
        <f>+'MIP(IxI)_TFEVP'!BL96+Sim_L_efecto!BJ79</f>
        <v>28777</v>
      </c>
      <c r="BM96" s="76">
        <f>+'MIP(IxI)_TFEVP'!BM96+Sim_L_efecto!BK79</f>
        <v>22414</v>
      </c>
      <c r="BN96" s="76">
        <f>+'MIP(IxI)_TFEVP'!BN96+Sim_L_efecto!BL79</f>
        <v>380219</v>
      </c>
      <c r="BO96" s="76">
        <f>+'MIP(IxI)_TFEVP'!BO96+Sim_L_efecto!BM79</f>
        <v>84385</v>
      </c>
      <c r="BP96" s="76">
        <f>+'MIP(IxI)_TFEVP'!BP96+Sim_L_efecto!BN79</f>
        <v>141433</v>
      </c>
      <c r="BQ96" s="76">
        <f>+'MIP(IxI)_TFEVP'!BQ96+Sim_L_efecto!BO79</f>
        <v>15774</v>
      </c>
      <c r="BR96" s="76">
        <f>+'MIP(IxI)_TFEVP'!BR96+Sim_L_efecto!BP79</f>
        <v>12639</v>
      </c>
      <c r="BS96" s="76">
        <f>+'MIP(IxI)_TFEVP'!BS96+Sim_L_efecto!BQ79</f>
        <v>25406</v>
      </c>
      <c r="BT96" s="76">
        <f>+'MIP(IxI)_TFEVP'!BT96+Sim_L_efecto!BR79</f>
        <v>506576</v>
      </c>
      <c r="BU96" s="76">
        <f>+'MIP(IxI)_TFEVP'!BU96+Sim_L_efecto!BS79</f>
        <v>195221</v>
      </c>
      <c r="BV96" s="76">
        <f>+'MIP(IxI)_TFEVP'!BV96+Sim_L_efecto!BT79</f>
        <v>139970</v>
      </c>
      <c r="BW96" s="76">
        <f>+'MIP(IxI)_TFEVP'!BW96+Sim_L_efecto!BU79</f>
        <v>220658</v>
      </c>
      <c r="BX96" s="76">
        <f>+'MIP(IxI)_TFEVP'!BX96+Sim_L_efecto!BV79</f>
        <v>132408</v>
      </c>
      <c r="BY96" s="76">
        <f>+'MIP(IxI)_TFEVP'!BY96+Sim_L_efecto!BW79</f>
        <v>87100</v>
      </c>
      <c r="BZ96" s="76">
        <f>+'MIP(IxI)_TFEVP'!BZ96+Sim_L_efecto!BX79</f>
        <v>268456</v>
      </c>
      <c r="CA96" s="76">
        <f>+'MIP(IxI)_TFEVP'!CA96+Sim_L_efecto!BY79</f>
        <v>215261</v>
      </c>
      <c r="CB96" s="176">
        <f>+SUM(D96:CA96)</f>
        <v>8569776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3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3">
      <c r="A98" s="109"/>
      <c r="B98" s="9" t="s">
        <v>702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3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3">
      <c r="C100" s="165" t="s">
        <v>892</v>
      </c>
      <c r="D100" s="166">
        <f t="array" ref="D100:CA100">TRANSPOSE(CI9:CI84)</f>
        <v>769238.00000000023</v>
      </c>
      <c r="E100" s="166">
        <v>396760.00000000052</v>
      </c>
      <c r="F100" s="166">
        <v>913666.00000000058</v>
      </c>
      <c r="G100" s="166">
        <v>243028.00000000044</v>
      </c>
      <c r="H100" s="166">
        <v>5978185.9999999963</v>
      </c>
      <c r="I100" s="166">
        <v>1518914.9999999967</v>
      </c>
      <c r="J100" s="166">
        <v>481455.00000000262</v>
      </c>
      <c r="K100" s="166">
        <v>1452446.9999999963</v>
      </c>
      <c r="L100" s="166">
        <v>643208.00000000081</v>
      </c>
      <c r="M100" s="166">
        <v>2946947.0000000009</v>
      </c>
      <c r="N100" s="166">
        <v>439927.00000000035</v>
      </c>
      <c r="O100" s="166">
        <v>6339300.9999999953</v>
      </c>
      <c r="P100" s="166">
        <v>4062895.0000000065</v>
      </c>
      <c r="Q100" s="166">
        <v>9058380.9999999981</v>
      </c>
      <c r="R100" s="166">
        <v>3686795.0000000037</v>
      </c>
      <c r="S100" s="166">
        <v>308468.99999999977</v>
      </c>
      <c r="T100" s="166">
        <v>2925416.0000000009</v>
      </c>
      <c r="U100" s="166">
        <v>2955914.9999999991</v>
      </c>
      <c r="V100" s="166">
        <v>7421203</v>
      </c>
      <c r="W100" s="166">
        <v>1726777.0000000035</v>
      </c>
      <c r="X100" s="166">
        <v>1881091.0000000002</v>
      </c>
      <c r="Y100" s="166">
        <v>872375.00000000035</v>
      </c>
      <c r="Z100" s="166">
        <v>2076770.0000000054</v>
      </c>
      <c r="AA100" s="166">
        <v>580285.99999999953</v>
      </c>
      <c r="AB100" s="166">
        <v>410426.99999999988</v>
      </c>
      <c r="AC100" s="166">
        <v>301977.00000000012</v>
      </c>
      <c r="AD100" s="166">
        <v>270822.0000000007</v>
      </c>
      <c r="AE100" s="166">
        <v>3265149.9999999967</v>
      </c>
      <c r="AF100" s="166">
        <v>1236785.9999999998</v>
      </c>
      <c r="AG100" s="166">
        <v>149164.99999999988</v>
      </c>
      <c r="AH100" s="166">
        <v>914889.00000000035</v>
      </c>
      <c r="AI100" s="166">
        <v>690999.99999999977</v>
      </c>
      <c r="AJ100" s="166">
        <v>0</v>
      </c>
      <c r="AK100" s="166">
        <v>546072.00000000047</v>
      </c>
      <c r="AL100" s="166">
        <v>1101220.9999999993</v>
      </c>
      <c r="AM100" s="166">
        <v>314052.00000000035</v>
      </c>
      <c r="AN100" s="166">
        <v>1022837.0000000008</v>
      </c>
      <c r="AO100" s="166">
        <v>2014755.9999999984</v>
      </c>
      <c r="AP100" s="166">
        <v>691004</v>
      </c>
      <c r="AQ100" s="166">
        <v>5116922.9999999925</v>
      </c>
      <c r="AR100" s="166">
        <v>684397</v>
      </c>
      <c r="AS100" s="166">
        <v>1270846.9999999993</v>
      </c>
      <c r="AT100" s="166">
        <v>617757.99999999919</v>
      </c>
      <c r="AU100" s="166">
        <v>234465.00000000012</v>
      </c>
      <c r="AV100" s="166">
        <v>1589848.0000000023</v>
      </c>
      <c r="AW100" s="166">
        <v>390840.99999999913</v>
      </c>
      <c r="AX100" s="166">
        <v>1076291.9999999981</v>
      </c>
      <c r="AY100" s="166">
        <v>1718199.9999999979</v>
      </c>
      <c r="AZ100" s="166">
        <v>1240553.9999999998</v>
      </c>
      <c r="BA100" s="166">
        <v>287218.00000000006</v>
      </c>
      <c r="BB100" s="166">
        <v>850713.99999999953</v>
      </c>
      <c r="BC100" s="166">
        <v>283048.99999999994</v>
      </c>
      <c r="BD100" s="166">
        <v>771873</v>
      </c>
      <c r="BE100" s="166">
        <v>737543.99999999977</v>
      </c>
      <c r="BF100" s="166">
        <v>791358.99999999977</v>
      </c>
      <c r="BG100" s="166">
        <v>3671448.9999999986</v>
      </c>
      <c r="BH100" s="166">
        <v>1034224.0000000003</v>
      </c>
      <c r="BI100" s="166">
        <v>11644020.999999991</v>
      </c>
      <c r="BJ100" s="166">
        <v>29347370.000000011</v>
      </c>
      <c r="BK100" s="166">
        <v>13146894.999999993</v>
      </c>
      <c r="BL100" s="166">
        <v>369771</v>
      </c>
      <c r="BM100" s="166">
        <v>674125.00000000035</v>
      </c>
      <c r="BN100" s="166">
        <v>2721559.9999999944</v>
      </c>
      <c r="BO100" s="166">
        <v>4966525.9999999991</v>
      </c>
      <c r="BP100" s="166">
        <v>6788273.0000000037</v>
      </c>
      <c r="BQ100" s="166">
        <v>1799847.9999999993</v>
      </c>
      <c r="BR100" s="166">
        <v>661750.9999999993</v>
      </c>
      <c r="BS100" s="166">
        <v>10884748.999999998</v>
      </c>
      <c r="BT100" s="166">
        <v>14381518.999999998</v>
      </c>
      <c r="BU100" s="166">
        <v>9999913.9999999981</v>
      </c>
      <c r="BV100" s="166">
        <v>2857399.0000000028</v>
      </c>
      <c r="BW100" s="166">
        <v>4490257</v>
      </c>
      <c r="BX100" s="166">
        <v>4136042.9999999991</v>
      </c>
      <c r="BY100" s="166">
        <v>4065409</v>
      </c>
      <c r="BZ100" s="166">
        <v>2471165.9999999991</v>
      </c>
      <c r="CA100" s="166">
        <v>832526</v>
      </c>
      <c r="CB100" s="166">
        <f>+SUM(D100:CA100)</f>
        <v>221216286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3">
      <c r="C101" s="163" t="s">
        <v>1124</v>
      </c>
      <c r="D101" s="48">
        <f>D95-D100</f>
        <v>-2.3283064365386963E-9</v>
      </c>
      <c r="E101" s="48">
        <f t="shared" ref="E101:BP101" si="20">E95-E100</f>
        <v>0</v>
      </c>
      <c r="F101" s="48">
        <f t="shared" si="20"/>
        <v>3.14321368932724E-9</v>
      </c>
      <c r="G101" s="48">
        <f t="shared" si="20"/>
        <v>0</v>
      </c>
      <c r="H101" s="48">
        <f t="shared" si="20"/>
        <v>2.2351741790771484E-8</v>
      </c>
      <c r="I101" s="48">
        <f t="shared" si="20"/>
        <v>0</v>
      </c>
      <c r="J101" s="48">
        <f t="shared" si="20"/>
        <v>-1.4551915228366852E-9</v>
      </c>
      <c r="K101" s="48">
        <f t="shared" si="20"/>
        <v>0</v>
      </c>
      <c r="L101" s="48">
        <f t="shared" si="20"/>
        <v>0</v>
      </c>
      <c r="M101" s="48">
        <f t="shared" si="20"/>
        <v>0</v>
      </c>
      <c r="N101" s="48">
        <f t="shared" si="20"/>
        <v>0</v>
      </c>
      <c r="O101" s="48">
        <f t="shared" si="20"/>
        <v>-8.3819031715393066E-9</v>
      </c>
      <c r="P101" s="48">
        <f t="shared" si="20"/>
        <v>-8.3819031715393066E-9</v>
      </c>
      <c r="Q101" s="48">
        <f t="shared" si="20"/>
        <v>2.2351741790771484E-8</v>
      </c>
      <c r="R101" s="48">
        <f t="shared" si="20"/>
        <v>0</v>
      </c>
      <c r="S101" s="48">
        <f t="shared" si="20"/>
        <v>0</v>
      </c>
      <c r="T101" s="48">
        <f t="shared" si="20"/>
        <v>0</v>
      </c>
      <c r="U101" s="48">
        <f t="shared" si="20"/>
        <v>-1.3038516044616699E-8</v>
      </c>
      <c r="V101" s="48">
        <f t="shared" si="20"/>
        <v>1.3038516044616699E-8</v>
      </c>
      <c r="W101" s="48">
        <f t="shared" si="20"/>
        <v>5.1222741603851318E-9</v>
      </c>
      <c r="X101" s="48">
        <f t="shared" si="20"/>
        <v>4.6566128730773926E-9</v>
      </c>
      <c r="Y101" s="48">
        <f t="shared" si="20"/>
        <v>1.0477378964424133E-9</v>
      </c>
      <c r="Z101" s="48">
        <f t="shared" si="20"/>
        <v>-2.0954757928848267E-9</v>
      </c>
      <c r="AA101" s="48">
        <f t="shared" si="20"/>
        <v>1.3969838619232178E-9</v>
      </c>
      <c r="AB101" s="48">
        <f t="shared" si="20"/>
        <v>5.2386894822120667E-10</v>
      </c>
      <c r="AC101" s="48">
        <f t="shared" si="20"/>
        <v>9.8953023552894592E-10</v>
      </c>
      <c r="AD101" s="48">
        <f t="shared" si="20"/>
        <v>5.8207660913467407E-10</v>
      </c>
      <c r="AE101" s="48">
        <f t="shared" si="20"/>
        <v>7.4505805969238281E-9</v>
      </c>
      <c r="AF101" s="48">
        <f t="shared" si="20"/>
        <v>3.0267983675003052E-9</v>
      </c>
      <c r="AG101" s="48">
        <f t="shared" si="20"/>
        <v>0</v>
      </c>
      <c r="AH101" s="48">
        <f t="shared" si="20"/>
        <v>-2.7939677238464355E-9</v>
      </c>
      <c r="AI101" s="48">
        <f t="shared" si="20"/>
        <v>-3.2596290111541748E-9</v>
      </c>
      <c r="AJ101" s="48">
        <f t="shared" si="20"/>
        <v>0</v>
      </c>
      <c r="AK101" s="48">
        <f t="shared" si="20"/>
        <v>0</v>
      </c>
      <c r="AL101" s="48">
        <f t="shared" si="20"/>
        <v>0</v>
      </c>
      <c r="AM101" s="48">
        <f t="shared" si="20"/>
        <v>4.6566128730773926E-10</v>
      </c>
      <c r="AN101" s="48">
        <f t="shared" si="20"/>
        <v>1.0477378964424133E-9</v>
      </c>
      <c r="AO101" s="48">
        <f t="shared" si="20"/>
        <v>0</v>
      </c>
      <c r="AP101" s="48">
        <f t="shared" si="20"/>
        <v>0</v>
      </c>
      <c r="AQ101" s="48">
        <f t="shared" si="20"/>
        <v>-7.4505805969238281E-9</v>
      </c>
      <c r="AR101" s="48">
        <f t="shared" si="20"/>
        <v>0</v>
      </c>
      <c r="AS101" s="48">
        <f t="shared" si="20"/>
        <v>0</v>
      </c>
      <c r="AT101" s="48">
        <f t="shared" si="20"/>
        <v>0</v>
      </c>
      <c r="AU101" s="48">
        <f t="shared" si="20"/>
        <v>-4.6566128730773926E-10</v>
      </c>
      <c r="AV101" s="48">
        <f t="shared" si="20"/>
        <v>-2.5611370801925659E-9</v>
      </c>
      <c r="AW101" s="48">
        <f t="shared" si="20"/>
        <v>0</v>
      </c>
      <c r="AX101" s="48">
        <f t="shared" si="20"/>
        <v>0</v>
      </c>
      <c r="AY101" s="48">
        <f t="shared" si="20"/>
        <v>2.5611370801925659E-9</v>
      </c>
      <c r="AZ101" s="48">
        <f t="shared" si="20"/>
        <v>4.4237822294235229E-9</v>
      </c>
      <c r="BA101" s="48">
        <f t="shared" si="20"/>
        <v>1.280568540096283E-9</v>
      </c>
      <c r="BB101" s="48">
        <f t="shared" si="20"/>
        <v>1.3969838619232178E-9</v>
      </c>
      <c r="BC101" s="48">
        <f t="shared" si="20"/>
        <v>6.4028427004814148E-10</v>
      </c>
      <c r="BD101" s="48">
        <f t="shared" si="20"/>
        <v>2.6775524020195007E-9</v>
      </c>
      <c r="BE101" s="48">
        <f t="shared" si="20"/>
        <v>2.0954757928848267E-9</v>
      </c>
      <c r="BF101" s="48">
        <f t="shared" si="20"/>
        <v>0</v>
      </c>
      <c r="BG101" s="48">
        <f t="shared" si="20"/>
        <v>0</v>
      </c>
      <c r="BH101" s="48">
        <f t="shared" si="20"/>
        <v>0</v>
      </c>
      <c r="BI101" s="48">
        <f t="shared" si="20"/>
        <v>-1.6763806343078613E-8</v>
      </c>
      <c r="BJ101" s="48">
        <f t="shared" si="20"/>
        <v>0</v>
      </c>
      <c r="BK101" s="48">
        <f t="shared" si="20"/>
        <v>0</v>
      </c>
      <c r="BL101" s="48">
        <f t="shared" si="20"/>
        <v>0</v>
      </c>
      <c r="BM101" s="48">
        <f t="shared" si="20"/>
        <v>0</v>
      </c>
      <c r="BN101" s="48">
        <f t="shared" si="20"/>
        <v>0</v>
      </c>
      <c r="BO101" s="48">
        <f t="shared" si="20"/>
        <v>7.4505805969238281E-9</v>
      </c>
      <c r="BP101" s="48">
        <f t="shared" si="20"/>
        <v>0</v>
      </c>
      <c r="BQ101" s="48">
        <f t="shared" ref="BQ101:CA101" si="21">BQ95-BQ100</f>
        <v>0</v>
      </c>
      <c r="BR101" s="48">
        <f t="shared" si="21"/>
        <v>0</v>
      </c>
      <c r="BS101" s="48">
        <f t="shared" si="21"/>
        <v>0</v>
      </c>
      <c r="BT101" s="48">
        <f t="shared" si="21"/>
        <v>-1.6763806343078613E-8</v>
      </c>
      <c r="BU101" s="48">
        <f t="shared" si="21"/>
        <v>0</v>
      </c>
      <c r="BV101" s="48">
        <f t="shared" si="21"/>
        <v>0</v>
      </c>
      <c r="BW101" s="48">
        <f t="shared" si="21"/>
        <v>0</v>
      </c>
      <c r="BX101" s="48">
        <f t="shared" si="21"/>
        <v>-9.3132257461547852E-9</v>
      </c>
      <c r="BY101" s="48">
        <f t="shared" si="21"/>
        <v>0</v>
      </c>
      <c r="BZ101" s="48">
        <f t="shared" si="21"/>
        <v>-4.6566128730773926E-9</v>
      </c>
      <c r="CA101" s="48">
        <f t="shared" si="21"/>
        <v>0</v>
      </c>
      <c r="CB101" s="48">
        <f>CB95-CB100</f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3">
      <c r="C102" s="165" t="s">
        <v>1122</v>
      </c>
      <c r="D102" s="229">
        <f t="array" ref="D102:CA102">+TRANSPOSE('(I-AIxI)-1xSim_F(IxI)'!H2:H77)</f>
        <v>769237.9999999979</v>
      </c>
      <c r="E102" s="229">
        <v>396760.00000000035</v>
      </c>
      <c r="F102" s="229">
        <v>913666.00000000361</v>
      </c>
      <c r="G102" s="229">
        <v>243028.00000000032</v>
      </c>
      <c r="H102" s="229">
        <v>5978186.0000000168</v>
      </c>
      <c r="I102" s="229">
        <v>1518914.9999999956</v>
      </c>
      <c r="J102" s="229">
        <v>481455.00000000105</v>
      </c>
      <c r="K102" s="229">
        <v>1452446.9999999965</v>
      </c>
      <c r="L102" s="229">
        <v>643208.00000000012</v>
      </c>
      <c r="M102" s="229">
        <v>2946946.9999999977</v>
      </c>
      <c r="N102" s="229">
        <v>439927.00000000035</v>
      </c>
      <c r="O102" s="229">
        <v>6339300.9999999879</v>
      </c>
      <c r="P102" s="229">
        <v>4062894.9999999986</v>
      </c>
      <c r="Q102" s="229">
        <v>9058381.0000000224</v>
      </c>
      <c r="R102" s="229">
        <v>3686795.0000000042</v>
      </c>
      <c r="S102" s="229">
        <v>308468.99999999983</v>
      </c>
      <c r="T102" s="229">
        <v>2925415.9999999981</v>
      </c>
      <c r="U102" s="229">
        <v>2955914.9999999893</v>
      </c>
      <c r="V102" s="229">
        <v>7421203.0000000158</v>
      </c>
      <c r="W102" s="229">
        <v>1726777.0000000075</v>
      </c>
      <c r="X102" s="229">
        <v>1881091.0000000058</v>
      </c>
      <c r="Y102" s="229">
        <v>872375.00000000116</v>
      </c>
      <c r="Z102" s="229">
        <v>2076770.0000000035</v>
      </c>
      <c r="AA102" s="229">
        <v>580286.00000000058</v>
      </c>
      <c r="AB102" s="229">
        <v>410427.00000000029</v>
      </c>
      <c r="AC102" s="229">
        <v>301977.00000000116</v>
      </c>
      <c r="AD102" s="229">
        <v>270822.00000000134</v>
      </c>
      <c r="AE102" s="229">
        <v>3265150.0000000023</v>
      </c>
      <c r="AF102" s="229">
        <v>1236786.0000000028</v>
      </c>
      <c r="AG102" s="229">
        <v>149165.00000000006</v>
      </c>
      <c r="AH102" s="229">
        <v>914888.99999999732</v>
      </c>
      <c r="AI102" s="229">
        <v>690999.99999999662</v>
      </c>
      <c r="AJ102" s="229">
        <v>0</v>
      </c>
      <c r="AK102" s="229">
        <v>546071.99999999977</v>
      </c>
      <c r="AL102" s="229">
        <v>1101220.9999999981</v>
      </c>
      <c r="AM102" s="229">
        <v>314052.0000000007</v>
      </c>
      <c r="AN102" s="229">
        <v>1022837.0000000026</v>
      </c>
      <c r="AO102" s="229">
        <v>2014755.9999999965</v>
      </c>
      <c r="AP102" s="229">
        <v>691004.0000000007</v>
      </c>
      <c r="AQ102" s="229">
        <v>5116922.9999999879</v>
      </c>
      <c r="AR102" s="229">
        <v>684397.0000000007</v>
      </c>
      <c r="AS102" s="229">
        <v>1270846.9999999981</v>
      </c>
      <c r="AT102" s="229">
        <v>617757.9999999986</v>
      </c>
      <c r="AU102" s="229">
        <v>234464.99999999971</v>
      </c>
      <c r="AV102" s="229">
        <v>1589848</v>
      </c>
      <c r="AW102" s="229">
        <v>390840.99999999959</v>
      </c>
      <c r="AX102" s="229">
        <v>1076291.9999999991</v>
      </c>
      <c r="AY102" s="229">
        <v>1718200.0000000007</v>
      </c>
      <c r="AZ102" s="229">
        <v>1240554.000000004</v>
      </c>
      <c r="BA102" s="229">
        <v>287218.00000000134</v>
      </c>
      <c r="BB102" s="229">
        <v>850714.00000000105</v>
      </c>
      <c r="BC102" s="229">
        <v>283049.00000000076</v>
      </c>
      <c r="BD102" s="229">
        <v>771873.00000000256</v>
      </c>
      <c r="BE102" s="229">
        <v>737544.00000000128</v>
      </c>
      <c r="BF102" s="229">
        <v>791358.9999999993</v>
      </c>
      <c r="BG102" s="229">
        <v>3671449.0000000033</v>
      </c>
      <c r="BH102" s="229">
        <v>1034224.0000000006</v>
      </c>
      <c r="BI102" s="229">
        <v>11644020.999999978</v>
      </c>
      <c r="BJ102" s="229">
        <v>29347370.000000026</v>
      </c>
      <c r="BK102" s="229">
        <v>13146895.000000002</v>
      </c>
      <c r="BL102" s="229">
        <v>369770.99999999988</v>
      </c>
      <c r="BM102" s="229">
        <v>674125.0000000007</v>
      </c>
      <c r="BN102" s="229">
        <v>2721559.999999993</v>
      </c>
      <c r="BO102" s="229">
        <v>4966526.0000000047</v>
      </c>
      <c r="BP102" s="229">
        <v>6788272.9999999991</v>
      </c>
      <c r="BQ102" s="229">
        <v>1799847.9999999995</v>
      </c>
      <c r="BR102" s="229">
        <v>661751.00000000012</v>
      </c>
      <c r="BS102" s="229">
        <v>10884748.999999996</v>
      </c>
      <c r="BT102" s="229">
        <v>14381518.999999981</v>
      </c>
      <c r="BU102" s="229">
        <v>9999914.0000000037</v>
      </c>
      <c r="BV102" s="229">
        <v>2857399.0000000023</v>
      </c>
      <c r="BW102" s="229">
        <v>4490257</v>
      </c>
      <c r="BX102" s="229">
        <v>4136042.9999999912</v>
      </c>
      <c r="BY102" s="229">
        <v>4065409</v>
      </c>
      <c r="BZ102" s="229">
        <v>2471165.9999999953</v>
      </c>
      <c r="CA102" s="229">
        <v>832526</v>
      </c>
      <c r="CB102" s="229" t="e">
        <f>+TRANSPOSE('(I-AIxI)-1xSim_F(IxI)'!H2:H77)</f>
        <v>#VALUE!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3">
      <c r="C103" s="165" t="s">
        <v>894</v>
      </c>
      <c r="D103" s="229">
        <f>+D91/D95</f>
        <v>0.6204958673388471</v>
      </c>
      <c r="E103" s="229">
        <f t="shared" ref="E103:BP103" si="22">+E91/E95</f>
        <v>0.40837786067143855</v>
      </c>
      <c r="F103" s="229">
        <f t="shared" si="22"/>
        <v>0.5908920765356267</v>
      </c>
      <c r="G103" s="229">
        <f t="shared" si="22"/>
        <v>0.36273598103922189</v>
      </c>
      <c r="H103" s="229">
        <f t="shared" si="22"/>
        <v>0.51773665121827916</v>
      </c>
      <c r="I103" s="229">
        <f t="shared" si="22"/>
        <v>0.5526622622069044</v>
      </c>
      <c r="J103" s="229">
        <f t="shared" si="22"/>
        <v>0.47505789741512694</v>
      </c>
      <c r="K103" s="229">
        <f t="shared" si="22"/>
        <v>0.63761982364933112</v>
      </c>
      <c r="L103" s="229">
        <f t="shared" si="22"/>
        <v>0.58625048195917973</v>
      </c>
      <c r="M103" s="229">
        <f t="shared" si="22"/>
        <v>0.43084181697193735</v>
      </c>
      <c r="N103" s="229">
        <f t="shared" si="22"/>
        <v>0.61464061082861499</v>
      </c>
      <c r="O103" s="229">
        <f t="shared" si="22"/>
        <v>0.2227949106691732</v>
      </c>
      <c r="P103" s="229">
        <f t="shared" si="22"/>
        <v>0.65974163742848391</v>
      </c>
      <c r="Q103" s="229">
        <f t="shared" si="22"/>
        <v>0.58867826380895227</v>
      </c>
      <c r="R103" s="229">
        <f t="shared" si="22"/>
        <v>0.53271147432932942</v>
      </c>
      <c r="S103" s="229">
        <f t="shared" si="22"/>
        <v>0.41586674836045112</v>
      </c>
      <c r="T103" s="229">
        <f t="shared" si="22"/>
        <v>0.37852155043932212</v>
      </c>
      <c r="U103" s="229">
        <f t="shared" si="22"/>
        <v>0.21047628230175786</v>
      </c>
      <c r="V103" s="229">
        <f t="shared" si="22"/>
        <v>0.40345898097653449</v>
      </c>
      <c r="W103" s="229">
        <f t="shared" si="22"/>
        <v>0.2248008862754135</v>
      </c>
      <c r="X103" s="229">
        <f t="shared" si="22"/>
        <v>0.33802032969165247</v>
      </c>
      <c r="Y103" s="229">
        <f t="shared" si="22"/>
        <v>0.42507751826909285</v>
      </c>
      <c r="Z103" s="229">
        <f t="shared" si="22"/>
        <v>0.35289223168670586</v>
      </c>
      <c r="AA103" s="229">
        <f t="shared" si="22"/>
        <v>0.47995988185136268</v>
      </c>
      <c r="AB103" s="229">
        <f t="shared" si="22"/>
        <v>0.278251674475607</v>
      </c>
      <c r="AC103" s="229">
        <f t="shared" si="22"/>
        <v>0.34379439493736286</v>
      </c>
      <c r="AD103" s="229">
        <f t="shared" si="22"/>
        <v>0.31357866052240962</v>
      </c>
      <c r="AE103" s="229">
        <f t="shared" si="22"/>
        <v>0.14564016967061227</v>
      </c>
      <c r="AF103" s="229">
        <f t="shared" si="22"/>
        <v>0.40270669299296719</v>
      </c>
      <c r="AG103" s="229">
        <f t="shared" si="22"/>
        <v>0.27452150303355355</v>
      </c>
      <c r="AH103" s="229">
        <f t="shared" si="22"/>
        <v>0.27150288177035675</v>
      </c>
      <c r="AI103" s="229">
        <f t="shared" si="22"/>
        <v>0.39095947901591899</v>
      </c>
      <c r="AJ103" s="229" t="e">
        <f t="shared" si="22"/>
        <v>#DIV/0!</v>
      </c>
      <c r="AK103" s="229">
        <f t="shared" si="22"/>
        <v>0.35938301176401655</v>
      </c>
      <c r="AL103" s="229">
        <f t="shared" si="22"/>
        <v>0.45890425264320223</v>
      </c>
      <c r="AM103" s="229">
        <f t="shared" si="22"/>
        <v>0.37607147860863793</v>
      </c>
      <c r="AN103" s="229">
        <f t="shared" si="22"/>
        <v>0.39335886363125333</v>
      </c>
      <c r="AO103" s="229">
        <f t="shared" si="22"/>
        <v>0.26080130794994522</v>
      </c>
      <c r="AP103" s="229">
        <f t="shared" si="22"/>
        <v>0.44670074268745191</v>
      </c>
      <c r="AQ103" s="229">
        <f t="shared" si="22"/>
        <v>0.12382636987111206</v>
      </c>
      <c r="AR103" s="229">
        <f t="shared" si="22"/>
        <v>0.34102721081477572</v>
      </c>
      <c r="AS103" s="229">
        <f t="shared" si="22"/>
        <v>0.3329566816461777</v>
      </c>
      <c r="AT103" s="229">
        <f t="shared" si="22"/>
        <v>0.39316528478789409</v>
      </c>
      <c r="AU103" s="229">
        <f t="shared" si="22"/>
        <v>0.37490456997846172</v>
      </c>
      <c r="AV103" s="229">
        <f t="shared" si="22"/>
        <v>0.34044323734092824</v>
      </c>
      <c r="AW103" s="229">
        <f t="shared" si="22"/>
        <v>0.35488344365099878</v>
      </c>
      <c r="AX103" s="229">
        <f t="shared" si="22"/>
        <v>0.39941670104395455</v>
      </c>
      <c r="AY103" s="229">
        <f t="shared" si="22"/>
        <v>0.24336456757071354</v>
      </c>
      <c r="AZ103" s="229">
        <f t="shared" si="22"/>
        <v>0.41181842950810676</v>
      </c>
      <c r="BA103" s="229">
        <f t="shared" si="22"/>
        <v>0.47537062440376299</v>
      </c>
      <c r="BB103" s="229">
        <f t="shared" si="22"/>
        <v>0.29798263576243017</v>
      </c>
      <c r="BC103" s="229">
        <f t="shared" si="22"/>
        <v>0.47595999279276757</v>
      </c>
      <c r="BD103" s="229">
        <f t="shared" si="22"/>
        <v>0.21770679891640204</v>
      </c>
      <c r="BE103" s="229">
        <f t="shared" si="22"/>
        <v>0.42337813066067886</v>
      </c>
      <c r="BF103" s="229">
        <f t="shared" si="22"/>
        <v>0.53700532880778495</v>
      </c>
      <c r="BG103" s="229">
        <f t="shared" si="22"/>
        <v>0.42191243838604336</v>
      </c>
      <c r="BH103" s="229">
        <f t="shared" si="22"/>
        <v>0.47772919599622515</v>
      </c>
      <c r="BI103" s="229">
        <f t="shared" si="22"/>
        <v>0.44199310530271296</v>
      </c>
      <c r="BJ103" s="229">
        <f t="shared" si="22"/>
        <v>0.63447801285089622</v>
      </c>
      <c r="BK103" s="229">
        <f t="shared" si="22"/>
        <v>0.41642144399875414</v>
      </c>
      <c r="BL103" s="229">
        <f t="shared" si="22"/>
        <v>0.42942523886405376</v>
      </c>
      <c r="BM103" s="229">
        <f t="shared" si="22"/>
        <v>0.52024327832375306</v>
      </c>
      <c r="BN103" s="229">
        <f t="shared" si="22"/>
        <v>0.45661716074604269</v>
      </c>
      <c r="BO103" s="229">
        <f t="shared" si="22"/>
        <v>0.49724918383594469</v>
      </c>
      <c r="BP103" s="229">
        <f t="shared" si="22"/>
        <v>0.68607361548364354</v>
      </c>
      <c r="BQ103" s="229">
        <f t="shared" ref="BQ103:CB103" si="23">+BQ91/BQ95</f>
        <v>0.26186655762042144</v>
      </c>
      <c r="BR103" s="229">
        <f t="shared" si="23"/>
        <v>0.46378773889272551</v>
      </c>
      <c r="BS103" s="229">
        <f t="shared" si="23"/>
        <v>0.7209991704907478</v>
      </c>
      <c r="BT103" s="229">
        <f t="shared" si="23"/>
        <v>0.59722564772191311</v>
      </c>
      <c r="BU103" s="229">
        <f t="shared" si="23"/>
        <v>0.84682868272667156</v>
      </c>
      <c r="BV103" s="229">
        <f t="shared" si="23"/>
        <v>0.60900525267909733</v>
      </c>
      <c r="BW103" s="229">
        <f t="shared" si="23"/>
        <v>0.88707372428794162</v>
      </c>
      <c r="BX103" s="229">
        <f t="shared" si="23"/>
        <v>0.46642116631766178</v>
      </c>
      <c r="BY103" s="229">
        <f t="shared" si="23"/>
        <v>0.66802159389129112</v>
      </c>
      <c r="BZ103" s="229">
        <f t="shared" si="23"/>
        <v>0.46949415781861692</v>
      </c>
      <c r="CA103" s="229">
        <f t="shared" si="23"/>
        <v>1</v>
      </c>
      <c r="CB103" s="229">
        <f t="shared" si="23"/>
        <v>0.51583647417351552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3">
      <c r="D104" s="245"/>
      <c r="CK104" s="110"/>
      <c r="CL104" s="110"/>
    </row>
    <row r="105" spans="1:95" ht="0" hidden="1" customHeight="1" x14ac:dyDescent="0.3">
      <c r="CK105" s="110"/>
      <c r="CL105" s="110"/>
    </row>
    <row r="106" spans="1:95" ht="0" hidden="1" customHeight="1" x14ac:dyDescent="0.3">
      <c r="A106" s="109"/>
      <c r="B106" s="109"/>
      <c r="C106" s="156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157"/>
      <c r="BP106" s="157"/>
      <c r="BQ106" s="157"/>
      <c r="BR106" s="157"/>
      <c r="BS106" s="157"/>
      <c r="BT106" s="157"/>
      <c r="BU106" s="157"/>
      <c r="BV106" s="157"/>
      <c r="BW106" s="157"/>
      <c r="BX106" s="157"/>
      <c r="BY106" s="157"/>
      <c r="BZ106" s="157"/>
      <c r="CA106" s="157"/>
      <c r="CB106" s="157"/>
      <c r="CC106" s="157"/>
      <c r="CD106" s="157"/>
      <c r="CE106" s="157"/>
      <c r="CF106" s="157"/>
      <c r="CG106" s="157"/>
      <c r="CH106" s="157"/>
      <c r="CI106" s="157"/>
      <c r="CJ106" s="157"/>
      <c r="CM106" s="109"/>
      <c r="CN106" s="109"/>
      <c r="CO106" s="109"/>
      <c r="CP106" s="109"/>
      <c r="CQ106" s="109"/>
    </row>
    <row r="107" spans="1:95" ht="0" hidden="1" customHeight="1" x14ac:dyDescent="0.3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M107" s="109"/>
      <c r="CN107" s="109"/>
      <c r="CO107" s="109"/>
      <c r="CP107" s="109"/>
      <c r="CQ107" s="109"/>
    </row>
    <row r="108" spans="1:95" x14ac:dyDescent="0.3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3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3">
      <c r="A110" s="357"/>
      <c r="B110" s="357"/>
      <c r="C110" s="357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3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3">
      <c r="A112" s="357"/>
      <c r="B112" s="357"/>
      <c r="C112" s="357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3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3">
      <c r="A114" s="357"/>
      <c r="B114" s="357"/>
      <c r="C114" s="357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3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3">
      <c r="A116" s="357"/>
      <c r="B116" s="357"/>
      <c r="C116" s="357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3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3">
      <c r="A118" s="357"/>
      <c r="B118" s="357"/>
      <c r="C118" s="357">
        <v>0</v>
      </c>
      <c r="D118" s="357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3">
      <c r="A119" s="357"/>
      <c r="B119" s="357"/>
      <c r="C119" s="357">
        <v>0</v>
      </c>
      <c r="D119" s="357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3">
      <c r="A120" s="357"/>
      <c r="B120" s="357"/>
      <c r="C120" s="357">
        <v>0</v>
      </c>
      <c r="D120" s="357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3">
      <c r="A121" s="357"/>
      <c r="B121" s="357"/>
      <c r="C121" s="357">
        <v>0</v>
      </c>
      <c r="D121" s="357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3">
      <c r="A122" s="357"/>
      <c r="B122" s="357"/>
      <c r="C122" s="357">
        <v>0</v>
      </c>
      <c r="D122" s="357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3">
      <c r="A123" s="357"/>
      <c r="B123" s="357"/>
      <c r="C123" s="357">
        <v>0</v>
      </c>
      <c r="D123" s="357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3">
      <c r="A124" s="357"/>
      <c r="B124" s="357"/>
      <c r="C124" s="357">
        <v>0</v>
      </c>
      <c r="D124" s="357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3">
      <c r="A125" s="357"/>
      <c r="B125" s="357"/>
      <c r="C125" s="357">
        <v>0</v>
      </c>
      <c r="D125" s="357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57">
        <v>0</v>
      </c>
    </row>
    <row r="126" spans="1:95" ht="0" hidden="1" customHeight="1" x14ac:dyDescent="0.3">
      <c r="A126" s="357"/>
      <c r="B126" s="357"/>
      <c r="C126" s="357">
        <v>0</v>
      </c>
      <c r="D126" s="357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57">
        <v>0</v>
      </c>
    </row>
  </sheetData>
  <sheetProtection password="8E53" sheet="1" formatColumns="0" formatRows="0"/>
  <autoFilter ref="B8:CI96" xr:uid="{00000000-0009-0000-0000-00005C000000}"/>
  <mergeCells count="26">
    <mergeCell ref="C7:C8"/>
    <mergeCell ref="B7:B8"/>
    <mergeCell ref="BV6:BW6"/>
    <mergeCell ref="BX6:BY6"/>
    <mergeCell ref="D6:O6"/>
    <mergeCell ref="P6:S6"/>
    <mergeCell ref="T6:BF6"/>
    <mergeCell ref="BK6:BL6"/>
    <mergeCell ref="BM6:BN6"/>
    <mergeCell ref="BP6:BR6"/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</mergeCells>
  <conditionalFormatting sqref="B7 CK7:XFD7 CK8:CM8 CO8:XFD8">
    <cfRule type="cellIs" dxfId="78" priority="18" operator="lessThan">
      <formula>0</formula>
    </cfRule>
  </conditionalFormatting>
  <conditionalFormatting sqref="B9:C85">
    <cfRule type="cellIs" dxfId="77" priority="17" operator="lessThan">
      <formula>0</formula>
    </cfRule>
  </conditionalFormatting>
  <conditionalFormatting sqref="C86:C103">
    <cfRule type="cellIs" dxfId="76" priority="2" operator="lessThan">
      <formula>0</formula>
    </cfRule>
  </conditionalFormatting>
  <conditionalFormatting sqref="C7:CA8">
    <cfRule type="cellIs" dxfId="75" priority="1" operator="lessThan">
      <formula>0</formula>
    </cfRule>
  </conditionalFormatting>
  <conditionalFormatting sqref="D101:CB101">
    <cfRule type="cellIs" dxfId="74" priority="9" operator="notEqual">
      <formula>0</formula>
    </cfRule>
  </conditionalFormatting>
  <conditionalFormatting sqref="D9:CJ101">
    <cfRule type="cellIs" dxfId="73" priority="8" operator="lessThan">
      <formula>0</formula>
    </cfRule>
  </conditionalFormatting>
  <conditionalFormatting sqref="D106:CJ117">
    <cfRule type="cellIs" dxfId="72" priority="7" operator="notEqual">
      <formula>0</formula>
    </cfRule>
  </conditionalFormatting>
  <conditionalFormatting sqref="CB7:CI7">
    <cfRule type="cellIs" dxfId="71" priority="3" operator="lessThan">
      <formula>0</formula>
    </cfRule>
  </conditionalFormatting>
  <conditionalFormatting sqref="CM9:CM86">
    <cfRule type="cellIs" dxfId="70" priority="11" operator="lessThan">
      <formula>-0.05</formula>
    </cfRule>
    <cfRule type="cellIs" dxfId="69" priority="12" operator="greaterThan">
      <formula>0.05</formula>
    </cfRule>
  </conditionalFormatting>
  <conditionalFormatting sqref="CN8:CN84">
    <cfRule type="cellIs" dxfId="68" priority="1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46"/>
  <dimension ref="A5:CO11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20" sqref="F20"/>
    </sheetView>
  </sheetViews>
  <sheetFormatPr baseColWidth="10" defaultColWidth="11.44140625" defaultRowHeight="14.4" x14ac:dyDescent="0.3"/>
  <cols>
    <col min="1" max="1" width="4.33203125" customWidth="1"/>
    <col min="2" max="2" width="15" customWidth="1"/>
    <col min="3" max="3" width="112.33203125" customWidth="1"/>
    <col min="4" max="79" width="22.44140625" customWidth="1"/>
    <col min="80" max="87" width="22.109375" customWidth="1"/>
    <col min="89" max="89" width="12.6640625" customWidth="1"/>
    <col min="90" max="90" width="12.44140625" customWidth="1"/>
    <col min="91" max="91" width="12.6640625" customWidth="1"/>
    <col min="92" max="92" width="12.44140625" customWidth="1"/>
    <col min="93" max="93" width="12.6640625" customWidth="1"/>
  </cols>
  <sheetData>
    <row r="5" spans="1:93" ht="16.8" x14ac:dyDescent="0.3">
      <c r="D5" s="378" t="s">
        <v>703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80" t="s">
        <v>704</v>
      </c>
      <c r="Q5" s="380"/>
      <c r="R5" s="380"/>
      <c r="S5" s="380"/>
      <c r="T5" s="379" t="s">
        <v>705</v>
      </c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22" t="s">
        <v>706</v>
      </c>
      <c r="BH5" s="21" t="s">
        <v>707</v>
      </c>
      <c r="BI5" s="22" t="s">
        <v>708</v>
      </c>
      <c r="BJ5" s="21" t="s">
        <v>709</v>
      </c>
      <c r="BK5" s="380" t="s">
        <v>710</v>
      </c>
      <c r="BL5" s="380"/>
      <c r="BM5" s="379" t="s">
        <v>711</v>
      </c>
      <c r="BN5" s="379"/>
      <c r="BO5" s="22" t="s">
        <v>712</v>
      </c>
      <c r="BP5" s="379" t="s">
        <v>713</v>
      </c>
      <c r="BQ5" s="379"/>
      <c r="BR5" s="379"/>
      <c r="BS5" s="22" t="s">
        <v>714</v>
      </c>
      <c r="BT5" s="21" t="s">
        <v>715</v>
      </c>
      <c r="BU5" s="22" t="s">
        <v>716</v>
      </c>
      <c r="BV5" s="379" t="s">
        <v>717</v>
      </c>
      <c r="BW5" s="379"/>
      <c r="BX5" s="380" t="s">
        <v>718</v>
      </c>
      <c r="BY5" s="380"/>
      <c r="BZ5" s="21" t="s">
        <v>719</v>
      </c>
      <c r="CA5" s="33" t="s">
        <v>720</v>
      </c>
    </row>
    <row r="6" spans="1:93" ht="165.6" x14ac:dyDescent="0.3">
      <c r="A6" s="30"/>
      <c r="B6" s="26"/>
      <c r="D6" s="391" t="s">
        <v>721</v>
      </c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6" t="s">
        <v>722</v>
      </c>
      <c r="Q6" s="386"/>
      <c r="R6" s="386"/>
      <c r="S6" s="386"/>
      <c r="T6" s="385" t="s">
        <v>723</v>
      </c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24" t="s">
        <v>724</v>
      </c>
      <c r="BH6" s="34" t="s">
        <v>725</v>
      </c>
      <c r="BI6" s="24" t="s">
        <v>726</v>
      </c>
      <c r="BJ6" s="34" t="s">
        <v>727</v>
      </c>
      <c r="BK6" s="386" t="s">
        <v>728</v>
      </c>
      <c r="BL6" s="386"/>
      <c r="BM6" s="385" t="s">
        <v>729</v>
      </c>
      <c r="BN6" s="385"/>
      <c r="BO6" s="24" t="s">
        <v>730</v>
      </c>
      <c r="BP6" s="385" t="s">
        <v>731</v>
      </c>
      <c r="BQ6" s="385"/>
      <c r="BR6" s="385"/>
      <c r="BS6" s="24" t="s">
        <v>732</v>
      </c>
      <c r="BT6" s="34" t="s">
        <v>733</v>
      </c>
      <c r="BU6" s="35" t="s">
        <v>734</v>
      </c>
      <c r="BV6" s="385" t="s">
        <v>735</v>
      </c>
      <c r="BW6" s="385"/>
      <c r="BX6" s="386" t="s">
        <v>736</v>
      </c>
      <c r="BY6" s="386"/>
      <c r="BZ6" s="34" t="s">
        <v>737</v>
      </c>
      <c r="CA6" s="36" t="s">
        <v>738</v>
      </c>
      <c r="CK6" s="81"/>
      <c r="CL6" s="81"/>
      <c r="CM6" s="81"/>
      <c r="CN6" s="81"/>
      <c r="CO6" s="81"/>
    </row>
    <row r="7" spans="1:93" ht="19.2" x14ac:dyDescent="0.3">
      <c r="B7" s="439" t="s">
        <v>739</v>
      </c>
      <c r="C7" s="408" t="s">
        <v>740</v>
      </c>
      <c r="D7" s="37" t="s">
        <v>42</v>
      </c>
      <c r="E7" s="32" t="s">
        <v>38</v>
      </c>
      <c r="F7" s="32" t="s">
        <v>58</v>
      </c>
      <c r="G7" s="32" t="s">
        <v>128</v>
      </c>
      <c r="H7" s="32" t="s">
        <v>74</v>
      </c>
      <c r="I7" s="32" t="s">
        <v>132</v>
      </c>
      <c r="J7" s="32" t="s">
        <v>98</v>
      </c>
      <c r="K7" s="32" t="s">
        <v>116</v>
      </c>
      <c r="L7" s="32" t="s">
        <v>640</v>
      </c>
      <c r="M7" s="32" t="s">
        <v>164</v>
      </c>
      <c r="N7" s="32" t="s">
        <v>184</v>
      </c>
      <c r="O7" s="32" t="s">
        <v>190</v>
      </c>
      <c r="P7" s="32" t="s">
        <v>208</v>
      </c>
      <c r="Q7" s="32" t="s">
        <v>212</v>
      </c>
      <c r="R7" s="32" t="s">
        <v>218</v>
      </c>
      <c r="S7" s="32" t="s">
        <v>222</v>
      </c>
      <c r="T7" s="32" t="s">
        <v>240</v>
      </c>
      <c r="U7" s="32" t="s">
        <v>260</v>
      </c>
      <c r="V7" s="32" t="s">
        <v>264</v>
      </c>
      <c r="W7" s="32" t="s">
        <v>282</v>
      </c>
      <c r="X7" s="32" t="s">
        <v>294</v>
      </c>
      <c r="Y7" s="32" t="s">
        <v>316</v>
      </c>
      <c r="Z7" s="32" t="s">
        <v>302</v>
      </c>
      <c r="AA7" s="32" t="s">
        <v>320</v>
      </c>
      <c r="AB7" s="32" t="s">
        <v>324</v>
      </c>
      <c r="AC7" s="32" t="s">
        <v>332</v>
      </c>
      <c r="AD7" s="32" t="s">
        <v>336</v>
      </c>
      <c r="AE7" s="32" t="s">
        <v>312</v>
      </c>
      <c r="AF7" s="32" t="s">
        <v>256</v>
      </c>
      <c r="AG7" s="32" t="s">
        <v>278</v>
      </c>
      <c r="AH7" s="32" t="s">
        <v>348</v>
      </c>
      <c r="AI7" s="32" t="s">
        <v>342</v>
      </c>
      <c r="AJ7" s="32" t="s">
        <v>352</v>
      </c>
      <c r="AK7" s="32" t="s">
        <v>356</v>
      </c>
      <c r="AL7" s="32" t="s">
        <v>364</v>
      </c>
      <c r="AM7" s="32" t="s">
        <v>368</v>
      </c>
      <c r="AN7" s="32" t="s">
        <v>374</v>
      </c>
      <c r="AO7" s="32" t="s">
        <v>384</v>
      </c>
      <c r="AP7" s="32" t="s">
        <v>392</v>
      </c>
      <c r="AQ7" s="32" t="s">
        <v>396</v>
      </c>
      <c r="AR7" s="32" t="s">
        <v>412</v>
      </c>
      <c r="AS7" s="32" t="s">
        <v>420</v>
      </c>
      <c r="AT7" s="32" t="s">
        <v>424</v>
      </c>
      <c r="AU7" s="32" t="s">
        <v>438</v>
      </c>
      <c r="AV7" s="32" t="s">
        <v>444</v>
      </c>
      <c r="AW7" s="32" t="s">
        <v>448</v>
      </c>
      <c r="AX7" s="32" t="s">
        <v>456</v>
      </c>
      <c r="AY7" s="32" t="s">
        <v>476</v>
      </c>
      <c r="AZ7" s="32" t="s">
        <v>486</v>
      </c>
      <c r="BA7" s="32" t="s">
        <v>504</v>
      </c>
      <c r="BB7" s="32" t="s">
        <v>500</v>
      </c>
      <c r="BC7" s="32" t="s">
        <v>494</v>
      </c>
      <c r="BD7" s="32" t="s">
        <v>514</v>
      </c>
      <c r="BE7" s="32" t="s">
        <v>464</v>
      </c>
      <c r="BF7" s="32" t="s">
        <v>468</v>
      </c>
      <c r="BG7" s="32" t="s">
        <v>228</v>
      </c>
      <c r="BH7" s="32" t="s">
        <v>234</v>
      </c>
      <c r="BI7" s="32" t="s">
        <v>472</v>
      </c>
      <c r="BJ7" s="32" t="s">
        <v>530</v>
      </c>
      <c r="BK7" s="32" t="s">
        <v>542</v>
      </c>
      <c r="BL7" s="32" t="s">
        <v>562</v>
      </c>
      <c r="BM7" s="32" t="s">
        <v>534</v>
      </c>
      <c r="BN7" s="32" t="s">
        <v>538</v>
      </c>
      <c r="BO7" s="32" t="s">
        <v>616</v>
      </c>
      <c r="BP7" s="32" t="s">
        <v>566</v>
      </c>
      <c r="BQ7" s="32" t="s">
        <v>576</v>
      </c>
      <c r="BR7" s="32" t="s">
        <v>586</v>
      </c>
      <c r="BS7" s="32" t="s">
        <v>592</v>
      </c>
      <c r="BT7" s="32" t="s">
        <v>600</v>
      </c>
      <c r="BU7" s="32" t="s">
        <v>650</v>
      </c>
      <c r="BV7" s="32" t="s">
        <v>656</v>
      </c>
      <c r="BW7" s="32" t="s">
        <v>660</v>
      </c>
      <c r="BX7" s="32" t="s">
        <v>676</v>
      </c>
      <c r="BY7" s="32" t="s">
        <v>680</v>
      </c>
      <c r="BZ7" s="32" t="s">
        <v>628</v>
      </c>
      <c r="CA7" s="32" t="s">
        <v>692</v>
      </c>
      <c r="CB7" s="414" t="s">
        <v>883</v>
      </c>
      <c r="CC7" s="443" t="s">
        <v>884</v>
      </c>
      <c r="CD7" s="410" t="s">
        <v>859</v>
      </c>
      <c r="CE7" s="410" t="s">
        <v>885</v>
      </c>
      <c r="CF7" s="410" t="s">
        <v>861</v>
      </c>
      <c r="CG7" s="410" t="s">
        <v>746</v>
      </c>
      <c r="CH7" s="435" t="s">
        <v>862</v>
      </c>
      <c r="CI7" s="437" t="s">
        <v>886</v>
      </c>
    </row>
    <row r="8" spans="1:93" ht="96.6" x14ac:dyDescent="0.3">
      <c r="A8" s="29"/>
      <c r="B8" s="440"/>
      <c r="C8" s="409"/>
      <c r="D8" s="39" t="s">
        <v>43</v>
      </c>
      <c r="E8" s="40" t="s">
        <v>39</v>
      </c>
      <c r="F8" s="40" t="s">
        <v>59</v>
      </c>
      <c r="G8" s="40" t="s">
        <v>129</v>
      </c>
      <c r="H8" s="40" t="s">
        <v>75</v>
      </c>
      <c r="I8" s="40" t="s">
        <v>133</v>
      </c>
      <c r="J8" s="40" t="s">
        <v>99</v>
      </c>
      <c r="K8" s="40" t="s">
        <v>117</v>
      </c>
      <c r="L8" s="40" t="s">
        <v>641</v>
      </c>
      <c r="M8" s="40" t="s">
        <v>165</v>
      </c>
      <c r="N8" s="40" t="s">
        <v>185</v>
      </c>
      <c r="O8" s="40" t="s">
        <v>191</v>
      </c>
      <c r="P8" s="31" t="s">
        <v>207</v>
      </c>
      <c r="Q8" s="31" t="s">
        <v>213</v>
      </c>
      <c r="R8" s="31" t="s">
        <v>750</v>
      </c>
      <c r="S8" s="31" t="s">
        <v>223</v>
      </c>
      <c r="T8" s="40" t="s">
        <v>241</v>
      </c>
      <c r="U8" s="40" t="s">
        <v>261</v>
      </c>
      <c r="V8" s="40" t="s">
        <v>265</v>
      </c>
      <c r="W8" s="40" t="s">
        <v>283</v>
      </c>
      <c r="X8" s="40" t="s">
        <v>295</v>
      </c>
      <c r="Y8" s="40" t="s">
        <v>317</v>
      </c>
      <c r="Z8" s="40" t="s">
        <v>303</v>
      </c>
      <c r="AA8" s="40" t="s">
        <v>321</v>
      </c>
      <c r="AB8" s="40" t="s">
        <v>325</v>
      </c>
      <c r="AC8" s="40" t="s">
        <v>333</v>
      </c>
      <c r="AD8" s="40" t="s">
        <v>337</v>
      </c>
      <c r="AE8" s="40" t="s">
        <v>313</v>
      </c>
      <c r="AF8" s="40" t="s">
        <v>257</v>
      </c>
      <c r="AG8" s="40" t="s">
        <v>279</v>
      </c>
      <c r="AH8" s="40" t="s">
        <v>349</v>
      </c>
      <c r="AI8" s="40" t="s">
        <v>343</v>
      </c>
      <c r="AJ8" s="40" t="s">
        <v>353</v>
      </c>
      <c r="AK8" s="40" t="s">
        <v>357</v>
      </c>
      <c r="AL8" s="40" t="s">
        <v>365</v>
      </c>
      <c r="AM8" s="40" t="s">
        <v>369</v>
      </c>
      <c r="AN8" s="40" t="s">
        <v>375</v>
      </c>
      <c r="AO8" s="40" t="s">
        <v>385</v>
      </c>
      <c r="AP8" s="40" t="s">
        <v>393</v>
      </c>
      <c r="AQ8" s="40" t="s">
        <v>397</v>
      </c>
      <c r="AR8" s="40" t="s">
        <v>413</v>
      </c>
      <c r="AS8" s="40" t="s">
        <v>421</v>
      </c>
      <c r="AT8" s="40" t="s">
        <v>425</v>
      </c>
      <c r="AU8" s="40" t="s">
        <v>439</v>
      </c>
      <c r="AV8" s="40" t="s">
        <v>445</v>
      </c>
      <c r="AW8" s="40" t="s">
        <v>449</v>
      </c>
      <c r="AX8" s="40" t="s">
        <v>457</v>
      </c>
      <c r="AY8" s="40" t="s">
        <v>477</v>
      </c>
      <c r="AZ8" s="40" t="s">
        <v>487</v>
      </c>
      <c r="BA8" s="40" t="s">
        <v>505</v>
      </c>
      <c r="BB8" s="40" t="s">
        <v>501</v>
      </c>
      <c r="BC8" s="40" t="s">
        <v>495</v>
      </c>
      <c r="BD8" s="40" t="s">
        <v>515</v>
      </c>
      <c r="BE8" s="40" t="s">
        <v>465</v>
      </c>
      <c r="BF8" s="40" t="s">
        <v>469</v>
      </c>
      <c r="BG8" s="31" t="s">
        <v>229</v>
      </c>
      <c r="BH8" s="40" t="s">
        <v>235</v>
      </c>
      <c r="BI8" s="31" t="s">
        <v>473</v>
      </c>
      <c r="BJ8" s="40" t="s">
        <v>531</v>
      </c>
      <c r="BK8" s="31" t="s">
        <v>543</v>
      </c>
      <c r="BL8" s="31" t="s">
        <v>563</v>
      </c>
      <c r="BM8" s="40" t="s">
        <v>535</v>
      </c>
      <c r="BN8" s="40" t="s">
        <v>539</v>
      </c>
      <c r="BO8" s="31" t="s">
        <v>617</v>
      </c>
      <c r="BP8" s="40" t="s">
        <v>567</v>
      </c>
      <c r="BQ8" s="40" t="s">
        <v>577</v>
      </c>
      <c r="BR8" s="40" t="s">
        <v>587</v>
      </c>
      <c r="BS8" s="31" t="s">
        <v>593</v>
      </c>
      <c r="BT8" s="40" t="s">
        <v>601</v>
      </c>
      <c r="BU8" s="31" t="s">
        <v>651</v>
      </c>
      <c r="BV8" s="40" t="s">
        <v>657</v>
      </c>
      <c r="BW8" s="40" t="s">
        <v>661</v>
      </c>
      <c r="BX8" s="31" t="s">
        <v>677</v>
      </c>
      <c r="BY8" s="31" t="s">
        <v>681</v>
      </c>
      <c r="BZ8" s="40" t="s">
        <v>629</v>
      </c>
      <c r="CA8" s="80" t="s">
        <v>693</v>
      </c>
      <c r="CB8" s="415"/>
      <c r="CC8" s="444"/>
      <c r="CD8" s="411"/>
      <c r="CE8" s="411"/>
      <c r="CF8" s="411"/>
      <c r="CG8" s="411"/>
      <c r="CH8" s="436"/>
      <c r="CI8" s="438"/>
      <c r="CK8" s="81"/>
      <c r="CL8" s="81"/>
      <c r="CM8" s="81"/>
      <c r="CN8" s="81"/>
      <c r="CO8" s="81"/>
    </row>
    <row r="9" spans="1:93" ht="19.2" x14ac:dyDescent="0.3">
      <c r="A9" s="30"/>
      <c r="B9" s="74" t="s">
        <v>42</v>
      </c>
      <c r="C9" s="45" t="s">
        <v>43</v>
      </c>
      <c r="D9" s="271">
        <f>IFERROR(((+'Sim_Dm_MIP(IxI)'!D9/'MIP(IxI)_TFEVP'!D9)-1)*100,0)</f>
        <v>-2.55351295663786E-13</v>
      </c>
      <c r="E9" s="272">
        <f>IFERROR(((+'Sim_Dm_MIP(IxI)'!E9/'MIP(IxI)_TFEVP'!E9)-1)*100,0)</f>
        <v>2.4424906541753444E-13</v>
      </c>
      <c r="F9" s="272">
        <f>IFERROR(((+'Sim_Dm_MIP(IxI)'!F9/'MIP(IxI)_TFEVP'!F9)-1)*100,0)</f>
        <v>3.1086244689504383E-13</v>
      </c>
      <c r="G9" s="272">
        <f>IFERROR(((+'Sim_Dm_MIP(IxI)'!G9/'MIP(IxI)_TFEVP'!G9)-1)*100,0)</f>
        <v>2.2204460492503131E-13</v>
      </c>
      <c r="H9" s="272">
        <f>IFERROR(((+'Sim_Dm_MIP(IxI)'!H9/'MIP(IxI)_TFEVP'!H9)-1)*100,0)</f>
        <v>6.4392935428259079E-13</v>
      </c>
      <c r="I9" s="272">
        <f>IFERROR(((+'Sim_Dm_MIP(IxI)'!I9/'MIP(IxI)_TFEVP'!I9)-1)*100,0)</f>
        <v>-2.4424906541753444E-13</v>
      </c>
      <c r="J9" s="272">
        <f>IFERROR(((+'Sim_Dm_MIP(IxI)'!J9/'MIP(IxI)_TFEVP'!J9)-1)*100,0)</f>
        <v>3.9968028886505635E-13</v>
      </c>
      <c r="K9" s="272">
        <f>IFERROR(((+'Sim_Dm_MIP(IxI)'!K9/'MIP(IxI)_TFEVP'!K9)-1)*100,0)</f>
        <v>-2.9976021664879227E-13</v>
      </c>
      <c r="L9" s="272">
        <f>IFERROR(((+'Sim_Dm_MIP(IxI)'!L9/'MIP(IxI)_TFEVP'!L9)-1)*100,0)</f>
        <v>-5.1070259132757201E-13</v>
      </c>
      <c r="M9" s="272">
        <f>IFERROR(((+'Sim_Dm_MIP(IxI)'!M9/'MIP(IxI)_TFEVP'!M9)-1)*100,0)</f>
        <v>-2.6645352591003757E-13</v>
      </c>
      <c r="N9" s="272">
        <f>IFERROR(((+'Sim_Dm_MIP(IxI)'!N9/'MIP(IxI)_TFEVP'!N9)-1)*100,0)</f>
        <v>2.886579864025407E-13</v>
      </c>
      <c r="O9" s="272">
        <f>IFERROR(((+'Sim_Dm_MIP(IxI)'!O9/'MIP(IxI)_TFEVP'!O9)-1)*100,0)</f>
        <v>-2.1094237467877974E-13</v>
      </c>
      <c r="P9" s="272">
        <f>IFERROR(((+'Sim_Dm_MIP(IxI)'!P9/'MIP(IxI)_TFEVP'!P9)-1)*100,0)</f>
        <v>-6.6613381477509392E-14</v>
      </c>
      <c r="Q9" s="272">
        <f>IFERROR(((+'Sim_Dm_MIP(IxI)'!Q9/'MIP(IxI)_TFEVP'!Q9)-1)*100,0)</f>
        <v>5.1070259132757201E-13</v>
      </c>
      <c r="R9" s="272">
        <f>IFERROR(((+'Sim_Dm_MIP(IxI)'!R9/'MIP(IxI)_TFEVP'!R9)-1)*100,0)</f>
        <v>2.886579864025407E-13</v>
      </c>
      <c r="S9" s="272">
        <f>IFERROR(((+'Sim_Dm_MIP(IxI)'!S9/'MIP(IxI)_TFEVP'!S9)-1)*100,0)</f>
        <v>2.2204460492503131E-14</v>
      </c>
      <c r="T9" s="272">
        <f>IFERROR(((+'Sim_Dm_MIP(IxI)'!T9/'MIP(IxI)_TFEVP'!T9)-1)*100,0)</f>
        <v>-3.6637359812630166E-13</v>
      </c>
      <c r="U9" s="272">
        <f>IFERROR(((+'Sim_Dm_MIP(IxI)'!U9/'MIP(IxI)_TFEVP'!U9)-1)*100,0)</f>
        <v>-1.9984014443252818E-13</v>
      </c>
      <c r="V9" s="272">
        <f>IFERROR(((+'Sim_Dm_MIP(IxI)'!V9/'MIP(IxI)_TFEVP'!V9)-1)*100,0)</f>
        <v>1.7763568394002505E-13</v>
      </c>
      <c r="W9" s="272">
        <f>IFERROR(((+'Sim_Dm_MIP(IxI)'!W9/'MIP(IxI)_TFEVP'!W9)-1)*100,0)</f>
        <v>1.5543122344752192E-13</v>
      </c>
      <c r="X9" s="272">
        <f>IFERROR(((+'Sim_Dm_MIP(IxI)'!X9/'MIP(IxI)_TFEVP'!X9)-1)*100,0)</f>
        <v>-1.1102230246251565E-13</v>
      </c>
      <c r="Y9" s="272">
        <f>IFERROR(((+'Sim_Dm_MIP(IxI)'!Y9/'MIP(IxI)_TFEVP'!Y9)-1)*100,0)</f>
        <v>2.2204460492503131E-14</v>
      </c>
      <c r="Z9" s="272">
        <f>IFERROR(((+'Sim_Dm_MIP(IxI)'!Z9/'MIP(IxI)_TFEVP'!Z9)-1)*100,0)</f>
        <v>8.8817841970012523E-14</v>
      </c>
      <c r="AA9" s="272">
        <f>IFERROR(((+'Sim_Dm_MIP(IxI)'!AA9/'MIP(IxI)_TFEVP'!AA9)-1)*100,0)</f>
        <v>1.3322676295501878E-13</v>
      </c>
      <c r="AB9" s="272">
        <f>IFERROR(((+'Sim_Dm_MIP(IxI)'!AB9/'MIP(IxI)_TFEVP'!AB9)-1)*100,0)</f>
        <v>-2.2204460492503131E-14</v>
      </c>
      <c r="AC9" s="272">
        <f>IFERROR(((+'Sim_Dm_MIP(IxI)'!AC9/'MIP(IxI)_TFEVP'!AC9)-1)*100,0)</f>
        <v>5.5511151231257827E-13</v>
      </c>
      <c r="AD9" s="272">
        <f>IFERROR(((+'Sim_Dm_MIP(IxI)'!AD9/'MIP(IxI)_TFEVP'!AD9)-1)*100,0)</f>
        <v>2.886579864025407E-13</v>
      </c>
      <c r="AE9" s="272">
        <f>IFERROR(((+'Sim_Dm_MIP(IxI)'!AE9/'MIP(IxI)_TFEVP'!AE9)-1)*100,0)</f>
        <v>-1.3322676295501878E-13</v>
      </c>
      <c r="AF9" s="272">
        <f>IFERROR(((+'Sim_Dm_MIP(IxI)'!AF9/'MIP(IxI)_TFEVP'!AF9)-1)*100,0)</f>
        <v>3.9968028886505635E-13</v>
      </c>
      <c r="AG9" s="272">
        <f>IFERROR(((+'Sim_Dm_MIP(IxI)'!AG9/'MIP(IxI)_TFEVP'!AG9)-1)*100,0)</f>
        <v>-1.2212453270876722E-13</v>
      </c>
      <c r="AH9" s="272">
        <f>IFERROR(((+'Sim_Dm_MIP(IxI)'!AH9/'MIP(IxI)_TFEVP'!AH9)-1)*100,0)</f>
        <v>-2.6645352591003757E-13</v>
      </c>
      <c r="AI9" s="272">
        <f>IFERROR(((+'Sim_Dm_MIP(IxI)'!AI9/'MIP(IxI)_TFEVP'!AI9)-1)*100,0)</f>
        <v>-2.2204460492503131E-13</v>
      </c>
      <c r="AJ9" s="272">
        <f>IFERROR(((+'Sim_Dm_MIP(IxI)'!AJ9/'MIP(IxI)_TFEVP'!AJ9)-1)*100,0)</f>
        <v>0</v>
      </c>
      <c r="AK9" s="272">
        <f>IFERROR(((+'Sim_Dm_MIP(IxI)'!AK9/'MIP(IxI)_TFEVP'!AK9)-1)*100,0)</f>
        <v>2.2204460492503131E-14</v>
      </c>
      <c r="AL9" s="272">
        <f>IFERROR(((+'Sim_Dm_MIP(IxI)'!AL9/'MIP(IxI)_TFEVP'!AL9)-1)*100,0)</f>
        <v>-1.3322676295501878E-13</v>
      </c>
      <c r="AM9" s="272">
        <f>IFERROR(((+'Sim_Dm_MIP(IxI)'!AM9/'MIP(IxI)_TFEVP'!AM9)-1)*100,0)</f>
        <v>2.2204460492503131E-13</v>
      </c>
      <c r="AN9" s="272">
        <f>IFERROR(((+'Sim_Dm_MIP(IxI)'!AN9/'MIP(IxI)_TFEVP'!AN9)-1)*100,0)</f>
        <v>2.2204460492503131E-13</v>
      </c>
      <c r="AO9" s="272">
        <f>IFERROR(((+'Sim_Dm_MIP(IxI)'!AO9/'MIP(IxI)_TFEVP'!AO9)-1)*100,0)</f>
        <v>-2.1094237467877974E-13</v>
      </c>
      <c r="AP9" s="272">
        <f>IFERROR(((+'Sim_Dm_MIP(IxI)'!AP9/'MIP(IxI)_TFEVP'!AP9)-1)*100,0)</f>
        <v>1.7763568394002505E-13</v>
      </c>
      <c r="AQ9" s="272">
        <f>IFERROR(((+'Sim_Dm_MIP(IxI)'!AQ9/'MIP(IxI)_TFEVP'!AQ9)-1)*100,0)</f>
        <v>-3.9968028886505635E-13</v>
      </c>
      <c r="AR9" s="272">
        <f>IFERROR(((+'Sim_Dm_MIP(IxI)'!AR9/'MIP(IxI)_TFEVP'!AR9)-1)*100,0)</f>
        <v>8.8817841970012523E-14</v>
      </c>
      <c r="AS9" s="272">
        <f>IFERROR(((+'Sim_Dm_MIP(IxI)'!AS9/'MIP(IxI)_TFEVP'!AS9)-1)*100,0)</f>
        <v>-1.1102230246251565E-13</v>
      </c>
      <c r="AT9" s="272">
        <f>IFERROR(((+'Sim_Dm_MIP(IxI)'!AT9/'MIP(IxI)_TFEVP'!AT9)-1)*100,0)</f>
        <v>-3.9968028886505635E-13</v>
      </c>
      <c r="AU9" s="272">
        <f>IFERROR(((+'Sim_Dm_MIP(IxI)'!AU9/'MIP(IxI)_TFEVP'!AU9)-1)*100,0)</f>
        <v>-3.3306690738754696E-14</v>
      </c>
      <c r="AV9" s="272">
        <f>IFERROR(((+'Sim_Dm_MIP(IxI)'!AV9/'MIP(IxI)_TFEVP'!AV9)-1)*100,0)</f>
        <v>6.6613381477509392E-14</v>
      </c>
      <c r="AW9" s="272">
        <f>IFERROR(((+'Sim_Dm_MIP(IxI)'!AW9/'MIP(IxI)_TFEVP'!AW9)-1)*100,0)</f>
        <v>-4.4408920985006262E-14</v>
      </c>
      <c r="AX9" s="272">
        <f>IFERROR(((+'Sim_Dm_MIP(IxI)'!AX9/'MIP(IxI)_TFEVP'!AX9)-1)*100,0)</f>
        <v>-2.4424906541753444E-13</v>
      </c>
      <c r="AY9" s="272">
        <f>IFERROR(((+'Sim_Dm_MIP(IxI)'!AY9/'MIP(IxI)_TFEVP'!AY9)-1)*100,0)</f>
        <v>1.5543122344752192E-13</v>
      </c>
      <c r="AZ9" s="272">
        <f>IFERROR(((+'Sim_Dm_MIP(IxI)'!AZ9/'MIP(IxI)_TFEVP'!AZ9)-1)*100,0)</f>
        <v>5.1070259132757201E-13</v>
      </c>
      <c r="BA9" s="272">
        <f>IFERROR(((+'Sim_Dm_MIP(IxI)'!BA9/'MIP(IxI)_TFEVP'!BA9)-1)*100,0)</f>
        <v>5.3290705182007514E-13</v>
      </c>
      <c r="BB9" s="272">
        <f>IFERROR(((+'Sim_Dm_MIP(IxI)'!BB9/'MIP(IxI)_TFEVP'!BB9)-1)*100,0)</f>
        <v>4.4408920985006262E-14</v>
      </c>
      <c r="BC9" s="272">
        <f>IFERROR(((+'Sim_Dm_MIP(IxI)'!BC9/'MIP(IxI)_TFEVP'!BC9)-1)*100,0)</f>
        <v>3.7747582837255322E-13</v>
      </c>
      <c r="BD9" s="272">
        <f>IFERROR(((+'Sim_Dm_MIP(IxI)'!BD9/'MIP(IxI)_TFEVP'!BD9)-1)*100,0)</f>
        <v>2.6645352591003757E-13</v>
      </c>
      <c r="BE9" s="272">
        <f>IFERROR(((+'Sim_Dm_MIP(IxI)'!BE9/'MIP(IxI)_TFEVP'!BE9)-1)*100,0)</f>
        <v>3.3306690738754696E-13</v>
      </c>
      <c r="BF9" s="272">
        <f>IFERROR(((+'Sim_Dm_MIP(IxI)'!BF9/'MIP(IxI)_TFEVP'!BF9)-1)*100,0)</f>
        <v>-1.3322676295501878E-13</v>
      </c>
      <c r="BG9" s="272">
        <f>IFERROR(((+'Sim_Dm_MIP(IxI)'!BG9/'MIP(IxI)_TFEVP'!BG9)-1)*100,0)</f>
        <v>4.4408920985006262E-13</v>
      </c>
      <c r="BH9" s="272">
        <f>IFERROR(((+'Sim_Dm_MIP(IxI)'!BH9/'MIP(IxI)_TFEVP'!BH9)-1)*100,0)</f>
        <v>8.8817841970012523E-14</v>
      </c>
      <c r="BI9" s="272">
        <f>IFERROR(((+'Sim_Dm_MIP(IxI)'!BI9/'MIP(IxI)_TFEVP'!BI9)-1)*100,0)</f>
        <v>-6.6613381477509392E-14</v>
      </c>
      <c r="BJ9" s="272">
        <f>IFERROR(((+'Sim_Dm_MIP(IxI)'!BJ9/'MIP(IxI)_TFEVP'!BJ9)-1)*100,0)</f>
        <v>-1.6653345369377348E-13</v>
      </c>
      <c r="BK9" s="272">
        <f>IFERROR(((+'Sim_Dm_MIP(IxI)'!BK9/'MIP(IxI)_TFEVP'!BK9)-1)*100,0)</f>
        <v>4.4408920985006262E-14</v>
      </c>
      <c r="BL9" s="272">
        <f>IFERROR(((+'Sim_Dm_MIP(IxI)'!BL9/'MIP(IxI)_TFEVP'!BL9)-1)*100,0)</f>
        <v>-3.3306690738754696E-14</v>
      </c>
      <c r="BM9" s="272">
        <f>IFERROR(((+'Sim_Dm_MIP(IxI)'!BM9/'MIP(IxI)_TFEVP'!BM9)-1)*100,0)</f>
        <v>6.4392935428259079E-13</v>
      </c>
      <c r="BN9" s="272">
        <f>IFERROR(((+'Sim_Dm_MIP(IxI)'!BN9/'MIP(IxI)_TFEVP'!BN9)-1)*100,0)</f>
        <v>-8.4376949871511897E-13</v>
      </c>
      <c r="BO9" s="272">
        <f>IFERROR(((+'Sim_Dm_MIP(IxI)'!BO9/'MIP(IxI)_TFEVP'!BO9)-1)*100,0)</f>
        <v>1.3322676295501878E-13</v>
      </c>
      <c r="BP9" s="272">
        <f>IFERROR(((+'Sim_Dm_MIP(IxI)'!BP9/'MIP(IxI)_TFEVP'!BP9)-1)*100,0)</f>
        <v>6.6613381477509392E-14</v>
      </c>
      <c r="BQ9" s="272">
        <f>IFERROR(((+'Sim_Dm_MIP(IxI)'!BQ9/'MIP(IxI)_TFEVP'!BQ9)-1)*100,0)</f>
        <v>-2.886579864025407E-13</v>
      </c>
      <c r="BR9" s="272">
        <f>IFERROR(((+'Sim_Dm_MIP(IxI)'!BR9/'MIP(IxI)_TFEVP'!BR9)-1)*100,0)</f>
        <v>4.4408920985006262E-14</v>
      </c>
      <c r="BS9" s="272">
        <f>IFERROR(((+'Sim_Dm_MIP(IxI)'!BS9/'MIP(IxI)_TFEVP'!BS9)-1)*100,0)</f>
        <v>-3.3306690738754696E-14</v>
      </c>
      <c r="BT9" s="272">
        <f>IFERROR(((+'Sim_Dm_MIP(IxI)'!BT9/'MIP(IxI)_TFEVP'!BT9)-1)*100,0)</f>
        <v>6.6613381477509392E-14</v>
      </c>
      <c r="BU9" s="272">
        <f>IFERROR(((+'Sim_Dm_MIP(IxI)'!BU9/'MIP(IxI)_TFEVP'!BU9)-1)*100,0)</f>
        <v>-4.4408920985006262E-14</v>
      </c>
      <c r="BV9" s="272">
        <f>IFERROR(((+'Sim_Dm_MIP(IxI)'!BV9/'MIP(IxI)_TFEVP'!BV9)-1)*100,0)</f>
        <v>-3.3306690738754696E-14</v>
      </c>
      <c r="BW9" s="272">
        <f>IFERROR(((+'Sim_Dm_MIP(IxI)'!BW9/'MIP(IxI)_TFEVP'!BW9)-1)*100,0)</f>
        <v>-9.9920072216264089E-14</v>
      </c>
      <c r="BX9" s="272">
        <f>IFERROR(((+'Sim_Dm_MIP(IxI)'!BX9/'MIP(IxI)_TFEVP'!BX9)-1)*100,0)</f>
        <v>1.3322676295501878E-13</v>
      </c>
      <c r="BY9" s="272">
        <f>IFERROR(((+'Sim_Dm_MIP(IxI)'!BY9/'MIP(IxI)_TFEVP'!BY9)-1)*100,0)</f>
        <v>2.4424906541753444E-13</v>
      </c>
      <c r="BZ9" s="272">
        <f>IFERROR(((+'Sim_Dm_MIP(IxI)'!BZ9/'MIP(IxI)_TFEVP'!BZ9)-1)*100,0)</f>
        <v>-3.4416913763379853E-13</v>
      </c>
      <c r="CA9" s="273">
        <f>IFERROR(((+'Sim_Dm_MIP(IxI)'!CA9/'MIP(IxI)_TFEVP'!CA9)-1)*100,0)</f>
        <v>0</v>
      </c>
      <c r="CB9" s="253">
        <f>IFERROR(((+'Sim_Dm_MIP(IxI)'!CB9/'MIP(IxI)_TFEVP'!CB9)-1)*100,0)</f>
        <v>1.1102230246251565E-13</v>
      </c>
      <c r="CC9" s="271">
        <f>IFERROR(((+'Sim_Dm_MIP(IxI)'!CC9/'MIP(IxI)_TFEVP'!CC9)-1)*100,0)</f>
        <v>0</v>
      </c>
      <c r="CD9" s="272">
        <f>IFERROR(((+'Sim_Dm_MIP(IxI)'!CD9/'MIP(IxI)_TFEVP'!CD9)-1)*100,0)</f>
        <v>0</v>
      </c>
      <c r="CE9" s="272">
        <f>IFERROR(((+'Sim_Dm_MIP(IxI)'!CE9/'MIP(IxI)_TFEVP'!CE9)-1)*100,0)</f>
        <v>0</v>
      </c>
      <c r="CF9" s="272">
        <f>IFERROR(((+'Sim_Dm_MIP(IxI)'!CF9/'MIP(IxI)_TFEVP'!CF9)-1)*100,0)</f>
        <v>0</v>
      </c>
      <c r="CG9" s="272">
        <f>IFERROR(((+'Sim_Dm_MIP(IxI)'!CG9/'MIP(IxI)_TFEVP'!CG9)-1)*100,0)</f>
        <v>0</v>
      </c>
      <c r="CH9" s="282">
        <f>IFERROR(((+'Sim_Dm_MIP(IxI)'!CH9/'MIP(IxI)_TFEVP'!CH9)-1)*100,0)</f>
        <v>0</v>
      </c>
      <c r="CI9" s="278">
        <f>IFERROR(((+'Sim_Dm_MIP(IxI)'!CI9/'MIP(IxI)_TFEVP'!CI9)-1)*100,0)</f>
        <v>2.2204460492503131E-14</v>
      </c>
    </row>
    <row r="10" spans="1:93" ht="19.2" x14ac:dyDescent="0.3">
      <c r="A10" s="30"/>
      <c r="B10" s="42" t="s">
        <v>38</v>
      </c>
      <c r="C10" s="43" t="s">
        <v>39</v>
      </c>
      <c r="D10" s="246">
        <f>IFERROR(((+'Sim_Dm_MIP(IxI)'!D10/'MIP(IxI)_TFEVP'!D10)-1)*100,0)</f>
        <v>-5.440092820663267E-13</v>
      </c>
      <c r="E10" s="247">
        <f>IFERROR(((+'Sim_Dm_MIP(IxI)'!E10/'MIP(IxI)_TFEVP'!E10)-1)*100,0)</f>
        <v>3.5527136788005009E-13</v>
      </c>
      <c r="F10" s="247">
        <f>IFERROR(((+'Sim_Dm_MIP(IxI)'!F10/'MIP(IxI)_TFEVP'!F10)-1)*100,0)</f>
        <v>2.886579864025407E-13</v>
      </c>
      <c r="G10" s="247">
        <f>IFERROR(((+'Sim_Dm_MIP(IxI)'!G10/'MIP(IxI)_TFEVP'!G10)-1)*100,0)</f>
        <v>1.9984014443252818E-13</v>
      </c>
      <c r="H10" s="247">
        <f>IFERROR(((+'Sim_Dm_MIP(IxI)'!H10/'MIP(IxI)_TFEVP'!H10)-1)*100,0)</f>
        <v>1.3322676295501878E-13</v>
      </c>
      <c r="I10" s="247">
        <f>IFERROR(((+'Sim_Dm_MIP(IxI)'!I10/'MIP(IxI)_TFEVP'!I10)-1)*100,0)</f>
        <v>-2.55351295663786E-13</v>
      </c>
      <c r="J10" s="247">
        <f>IFERROR(((+'Sim_Dm_MIP(IxI)'!J10/'MIP(IxI)_TFEVP'!J10)-1)*100,0)</f>
        <v>2.4424906541753444E-13</v>
      </c>
      <c r="K10" s="247">
        <f>IFERROR(((+'Sim_Dm_MIP(IxI)'!K10/'MIP(IxI)_TFEVP'!K10)-1)*100,0)</f>
        <v>-2.2204460492503131E-13</v>
      </c>
      <c r="L10" s="247">
        <f>IFERROR(((+'Sim_Dm_MIP(IxI)'!L10/'MIP(IxI)_TFEVP'!L10)-1)*100,0)</f>
        <v>3.7747582837255322E-13</v>
      </c>
      <c r="M10" s="247">
        <f>IFERROR(((+'Sim_Dm_MIP(IxI)'!M10/'MIP(IxI)_TFEVP'!M10)-1)*100,0)</f>
        <v>-1.6653345369377348E-13</v>
      </c>
      <c r="N10" s="247">
        <f>IFERROR(((+'Sim_Dm_MIP(IxI)'!N10/'MIP(IxI)_TFEVP'!N10)-1)*100,0)</f>
        <v>-1.2212453270876722E-13</v>
      </c>
      <c r="O10" s="247">
        <f>IFERROR(((+'Sim_Dm_MIP(IxI)'!O10/'MIP(IxI)_TFEVP'!O10)-1)*100,0)</f>
        <v>-1.5543122344752192E-13</v>
      </c>
      <c r="P10" s="247">
        <f>IFERROR(((+'Sim_Dm_MIP(IxI)'!P10/'MIP(IxI)_TFEVP'!P10)-1)*100,0)</f>
        <v>-2.9976021664879227E-13</v>
      </c>
      <c r="Q10" s="247">
        <f>IFERROR(((+'Sim_Dm_MIP(IxI)'!Q10/'MIP(IxI)_TFEVP'!Q10)-1)*100,0)</f>
        <v>1.5543122344752192E-13</v>
      </c>
      <c r="R10" s="247">
        <f>IFERROR(((+'Sim_Dm_MIP(IxI)'!R10/'MIP(IxI)_TFEVP'!R10)-1)*100,0)</f>
        <v>-1.8873791418627661E-13</v>
      </c>
      <c r="S10" s="247">
        <f>IFERROR(((+'Sim_Dm_MIP(IxI)'!S10/'MIP(IxI)_TFEVP'!S10)-1)*100,0)</f>
        <v>-8.8817841970012523E-14</v>
      </c>
      <c r="T10" s="247">
        <f>IFERROR(((+'Sim_Dm_MIP(IxI)'!T10/'MIP(IxI)_TFEVP'!T10)-1)*100,0)</f>
        <v>-2.2204460492503131E-14</v>
      </c>
      <c r="U10" s="247">
        <f>IFERROR(((+'Sim_Dm_MIP(IxI)'!U10/'MIP(IxI)_TFEVP'!U10)-1)*100,0)</f>
        <v>-2.3314683517128287E-13</v>
      </c>
      <c r="V10" s="247">
        <f>IFERROR(((+'Sim_Dm_MIP(IxI)'!V10/'MIP(IxI)_TFEVP'!V10)-1)*100,0)</f>
        <v>4.8849813083506888E-13</v>
      </c>
      <c r="W10" s="247">
        <f>IFERROR(((+'Sim_Dm_MIP(IxI)'!W10/'MIP(IxI)_TFEVP'!W10)-1)*100,0)</f>
        <v>6.6613381477509392E-14</v>
      </c>
      <c r="X10" s="247">
        <f>IFERROR(((+'Sim_Dm_MIP(IxI)'!X10/'MIP(IxI)_TFEVP'!X10)-1)*100,0)</f>
        <v>1.3322676295501878E-13</v>
      </c>
      <c r="Y10" s="247">
        <f>IFERROR(((+'Sim_Dm_MIP(IxI)'!Y10/'MIP(IxI)_TFEVP'!Y10)-1)*100,0)</f>
        <v>1.5543122344752192E-13</v>
      </c>
      <c r="Z10" s="247">
        <f>IFERROR(((+'Sim_Dm_MIP(IxI)'!Z10/'MIP(IxI)_TFEVP'!Z10)-1)*100,0)</f>
        <v>3.5527136788005009E-13</v>
      </c>
      <c r="AA10" s="247">
        <f>IFERROR(((+'Sim_Dm_MIP(IxI)'!AA10/'MIP(IxI)_TFEVP'!AA10)-1)*100,0)</f>
        <v>-2.1094237467877974E-13</v>
      </c>
      <c r="AB10" s="247">
        <f>IFERROR(((+'Sim_Dm_MIP(IxI)'!AB10/'MIP(IxI)_TFEVP'!AB10)-1)*100,0)</f>
        <v>5.3290705182007514E-13</v>
      </c>
      <c r="AC10" s="247">
        <f>IFERROR(((+'Sim_Dm_MIP(IxI)'!AC10/'MIP(IxI)_TFEVP'!AC10)-1)*100,0)</f>
        <v>2.6645352591003757E-13</v>
      </c>
      <c r="AD10" s="247">
        <f>IFERROR(((+'Sim_Dm_MIP(IxI)'!AD10/'MIP(IxI)_TFEVP'!AD10)-1)*100,0)</f>
        <v>2.4424906541753444E-13</v>
      </c>
      <c r="AE10" s="247">
        <f>IFERROR(((+'Sim_Dm_MIP(IxI)'!AE10/'MIP(IxI)_TFEVP'!AE10)-1)*100,0)</f>
        <v>-3.1086244689504383E-13</v>
      </c>
      <c r="AF10" s="247">
        <f>IFERROR(((+'Sim_Dm_MIP(IxI)'!AF10/'MIP(IxI)_TFEVP'!AF10)-1)*100,0)</f>
        <v>5.3290705182007514E-13</v>
      </c>
      <c r="AG10" s="247">
        <f>IFERROR(((+'Sim_Dm_MIP(IxI)'!AG10/'MIP(IxI)_TFEVP'!AG10)-1)*100,0)</f>
        <v>8.8817841970012523E-14</v>
      </c>
      <c r="AH10" s="247">
        <f>IFERROR(((+'Sim_Dm_MIP(IxI)'!AH10/'MIP(IxI)_TFEVP'!AH10)-1)*100,0)</f>
        <v>-2.6645352591003757E-13</v>
      </c>
      <c r="AI10" s="247">
        <f>IFERROR(((+'Sim_Dm_MIP(IxI)'!AI10/'MIP(IxI)_TFEVP'!AI10)-1)*100,0)</f>
        <v>-5.440092820663267E-13</v>
      </c>
      <c r="AJ10" s="247">
        <f>IFERROR(((+'Sim_Dm_MIP(IxI)'!AJ10/'MIP(IxI)_TFEVP'!AJ10)-1)*100,0)</f>
        <v>0</v>
      </c>
      <c r="AK10" s="247">
        <f>IFERROR(((+'Sim_Dm_MIP(IxI)'!AK10/'MIP(IxI)_TFEVP'!AK10)-1)*100,0)</f>
        <v>4.4408920985006262E-14</v>
      </c>
      <c r="AL10" s="247">
        <f>IFERROR(((+'Sim_Dm_MIP(IxI)'!AL10/'MIP(IxI)_TFEVP'!AL10)-1)*100,0)</f>
        <v>-2.1094237467877974E-13</v>
      </c>
      <c r="AM10" s="247">
        <f>IFERROR(((+'Sim_Dm_MIP(IxI)'!AM10/'MIP(IxI)_TFEVP'!AM10)-1)*100,0)</f>
        <v>0</v>
      </c>
      <c r="AN10" s="247">
        <f>IFERROR(((+'Sim_Dm_MIP(IxI)'!AN10/'MIP(IxI)_TFEVP'!AN10)-1)*100,0)</f>
        <v>4.2188474935755949E-13</v>
      </c>
      <c r="AO10" s="247">
        <f>IFERROR(((+'Sim_Dm_MIP(IxI)'!AO10/'MIP(IxI)_TFEVP'!AO10)-1)*100,0)</f>
        <v>-1.2212453270876722E-13</v>
      </c>
      <c r="AP10" s="247">
        <f>IFERROR(((+'Sim_Dm_MIP(IxI)'!AP10/'MIP(IxI)_TFEVP'!AP10)-1)*100,0)</f>
        <v>-2.2204460492503131E-14</v>
      </c>
      <c r="AQ10" s="247">
        <f>IFERROR(((+'Sim_Dm_MIP(IxI)'!AQ10/'MIP(IxI)_TFEVP'!AQ10)-1)*100,0)</f>
        <v>-2.1094237467877974E-13</v>
      </c>
      <c r="AR10" s="247">
        <f>IFERROR(((+'Sim_Dm_MIP(IxI)'!AR10/'MIP(IxI)_TFEVP'!AR10)-1)*100,0)</f>
        <v>8.8817841970012523E-14</v>
      </c>
      <c r="AS10" s="247">
        <f>IFERROR(((+'Sim_Dm_MIP(IxI)'!AS10/'MIP(IxI)_TFEVP'!AS10)-1)*100,0)</f>
        <v>0</v>
      </c>
      <c r="AT10" s="247">
        <f>IFERROR(((+'Sim_Dm_MIP(IxI)'!AT10/'MIP(IxI)_TFEVP'!AT10)-1)*100,0)</f>
        <v>-2.9976021664879227E-13</v>
      </c>
      <c r="AU10" s="247">
        <f>IFERROR(((+'Sim_Dm_MIP(IxI)'!AU10/'MIP(IxI)_TFEVP'!AU10)-1)*100,0)</f>
        <v>-1.7763568394002505E-13</v>
      </c>
      <c r="AV10" s="247">
        <f>IFERROR(((+'Sim_Dm_MIP(IxI)'!AV10/'MIP(IxI)_TFEVP'!AV10)-1)*100,0)</f>
        <v>1.3322676295501878E-13</v>
      </c>
      <c r="AW10" s="247">
        <f>IFERROR(((+'Sim_Dm_MIP(IxI)'!AW10/'MIP(IxI)_TFEVP'!AW10)-1)*100,0)</f>
        <v>-3.1086244689504383E-13</v>
      </c>
      <c r="AX10" s="247">
        <f>IFERROR(((+'Sim_Dm_MIP(IxI)'!AX10/'MIP(IxI)_TFEVP'!AX10)-1)*100,0)</f>
        <v>-1.3322676295501878E-13</v>
      </c>
      <c r="AY10" s="247">
        <f>IFERROR(((+'Sim_Dm_MIP(IxI)'!AY10/'MIP(IxI)_TFEVP'!AY10)-1)*100,0)</f>
        <v>2.2204460492503131E-14</v>
      </c>
      <c r="AZ10" s="247">
        <f>IFERROR(((+'Sim_Dm_MIP(IxI)'!AZ10/'MIP(IxI)_TFEVP'!AZ10)-1)*100,0)</f>
        <v>2.6645352591003757E-13</v>
      </c>
      <c r="BA10" s="247">
        <f>IFERROR(((+'Sim_Dm_MIP(IxI)'!BA10/'MIP(IxI)_TFEVP'!BA10)-1)*100,0)</f>
        <v>5.3290705182007514E-13</v>
      </c>
      <c r="BB10" s="247">
        <f>IFERROR(((+'Sim_Dm_MIP(IxI)'!BB10/'MIP(IxI)_TFEVP'!BB10)-1)*100,0)</f>
        <v>1.5543122344752192E-13</v>
      </c>
      <c r="BC10" s="247">
        <f>IFERROR(((+'Sim_Dm_MIP(IxI)'!BC10/'MIP(IxI)_TFEVP'!BC10)-1)*100,0)</f>
        <v>2.4424906541753444E-13</v>
      </c>
      <c r="BD10" s="247">
        <f>IFERROR(((+'Sim_Dm_MIP(IxI)'!BD10/'MIP(IxI)_TFEVP'!BD10)-1)*100,0)</f>
        <v>3.1086244689504383E-13</v>
      </c>
      <c r="BE10" s="247">
        <f>IFERROR(((+'Sim_Dm_MIP(IxI)'!BE10/'MIP(IxI)_TFEVP'!BE10)-1)*100,0)</f>
        <v>1.5543122344752192E-13</v>
      </c>
      <c r="BF10" s="247">
        <f>IFERROR(((+'Sim_Dm_MIP(IxI)'!BF10/'MIP(IxI)_TFEVP'!BF10)-1)*100,0)</f>
        <v>-9.9920072216264089E-14</v>
      </c>
      <c r="BG10" s="247">
        <f>IFERROR(((+'Sim_Dm_MIP(IxI)'!BG10/'MIP(IxI)_TFEVP'!BG10)-1)*100,0)</f>
        <v>4.4408920985006262E-14</v>
      </c>
      <c r="BH10" s="247">
        <f>IFERROR(((+'Sim_Dm_MIP(IxI)'!BH10/'MIP(IxI)_TFEVP'!BH10)-1)*100,0)</f>
        <v>-1.3322676295501878E-13</v>
      </c>
      <c r="BI10" s="247">
        <f>IFERROR(((+'Sim_Dm_MIP(IxI)'!BI10/'MIP(IxI)_TFEVP'!BI10)-1)*100,0)</f>
        <v>-2.3314683517128287E-13</v>
      </c>
      <c r="BJ10" s="247">
        <f>IFERROR(((+'Sim_Dm_MIP(IxI)'!BJ10/'MIP(IxI)_TFEVP'!BJ10)-1)*100,0)</f>
        <v>2.2204460492503131E-14</v>
      </c>
      <c r="BK10" s="247">
        <f>IFERROR(((+'Sim_Dm_MIP(IxI)'!BK10/'MIP(IxI)_TFEVP'!BK10)-1)*100,0)</f>
        <v>6.6613381477509392E-14</v>
      </c>
      <c r="BL10" s="247">
        <f>IFERROR(((+'Sim_Dm_MIP(IxI)'!BL10/'MIP(IxI)_TFEVP'!BL10)-1)*100,0)</f>
        <v>1.5543122344752192E-13</v>
      </c>
      <c r="BM10" s="247">
        <f>IFERROR(((+'Sim_Dm_MIP(IxI)'!BM10/'MIP(IxI)_TFEVP'!BM10)-1)*100,0)</f>
        <v>1.1102230246251565E-13</v>
      </c>
      <c r="BN10" s="247">
        <f>IFERROR(((+'Sim_Dm_MIP(IxI)'!BN10/'MIP(IxI)_TFEVP'!BN10)-1)*100,0)</f>
        <v>2.2204460492503131E-14</v>
      </c>
      <c r="BO10" s="247">
        <f>IFERROR(((+'Sim_Dm_MIP(IxI)'!BO10/'MIP(IxI)_TFEVP'!BO10)-1)*100,0)</f>
        <v>-3.3306690738754696E-14</v>
      </c>
      <c r="BP10" s="247">
        <f>IFERROR(((+'Sim_Dm_MIP(IxI)'!BP10/'MIP(IxI)_TFEVP'!BP10)-1)*100,0)</f>
        <v>1.1102230246251565E-13</v>
      </c>
      <c r="BQ10" s="247">
        <f>IFERROR(((+'Sim_Dm_MIP(IxI)'!BQ10/'MIP(IxI)_TFEVP'!BQ10)-1)*100,0)</f>
        <v>-2.6645352591003757E-13</v>
      </c>
      <c r="BR10" s="247">
        <f>IFERROR(((+'Sim_Dm_MIP(IxI)'!BR10/'MIP(IxI)_TFEVP'!BR10)-1)*100,0)</f>
        <v>-9.9920072216264089E-14</v>
      </c>
      <c r="BS10" s="247">
        <f>IFERROR(((+'Sim_Dm_MIP(IxI)'!BS10/'MIP(IxI)_TFEVP'!BS10)-1)*100,0)</f>
        <v>2.2204460492503131E-14</v>
      </c>
      <c r="BT10" s="247">
        <f>IFERROR(((+'Sim_Dm_MIP(IxI)'!BT10/'MIP(IxI)_TFEVP'!BT10)-1)*100,0)</f>
        <v>-6.6613381477509392E-14</v>
      </c>
      <c r="BU10" s="247">
        <f>IFERROR(((+'Sim_Dm_MIP(IxI)'!BU10/'MIP(IxI)_TFEVP'!BU10)-1)*100,0)</f>
        <v>0</v>
      </c>
      <c r="BV10" s="247">
        <f>IFERROR(((+'Sim_Dm_MIP(IxI)'!BV10/'MIP(IxI)_TFEVP'!BV10)-1)*100,0)</f>
        <v>6.6613381477509392E-14</v>
      </c>
      <c r="BW10" s="247">
        <f>IFERROR(((+'Sim_Dm_MIP(IxI)'!BW10/'MIP(IxI)_TFEVP'!BW10)-1)*100,0)</f>
        <v>6.6613381477509392E-14</v>
      </c>
      <c r="BX10" s="247">
        <f>IFERROR(((+'Sim_Dm_MIP(IxI)'!BX10/'MIP(IxI)_TFEVP'!BX10)-1)*100,0)</f>
        <v>-2.9976021664879227E-13</v>
      </c>
      <c r="BY10" s="247">
        <f>IFERROR(((+'Sim_Dm_MIP(IxI)'!BY10/'MIP(IxI)_TFEVP'!BY10)-1)*100,0)</f>
        <v>-3.6637359812630166E-13</v>
      </c>
      <c r="BZ10" s="247">
        <f>IFERROR(((+'Sim_Dm_MIP(IxI)'!BZ10/'MIP(IxI)_TFEVP'!BZ10)-1)*100,0)</f>
        <v>-9.9920072216264089E-14</v>
      </c>
      <c r="CA10" s="265">
        <f>IFERROR(((+'Sim_Dm_MIP(IxI)'!CA10/'MIP(IxI)_TFEVP'!CA10)-1)*100,0)</f>
        <v>0</v>
      </c>
      <c r="CB10" s="256">
        <f>IFERROR(((+'Sim_Dm_MIP(IxI)'!CB10/'MIP(IxI)_TFEVP'!CB10)-1)*100,0)</f>
        <v>1.9984014443252818E-13</v>
      </c>
      <c r="CC10" s="246">
        <f>IFERROR(((+'Sim_Dm_MIP(IxI)'!CC10/'MIP(IxI)_TFEVP'!CC10)-1)*100,0)</f>
        <v>0</v>
      </c>
      <c r="CD10" s="247">
        <f>IFERROR(((+'Sim_Dm_MIP(IxI)'!CD10/'MIP(IxI)_TFEVP'!CD10)-1)*100,0)</f>
        <v>0</v>
      </c>
      <c r="CE10" s="247">
        <f>IFERROR(((+'Sim_Dm_MIP(IxI)'!CE10/'MIP(IxI)_TFEVP'!CE10)-1)*100,0)</f>
        <v>0</v>
      </c>
      <c r="CF10" s="247">
        <f>IFERROR(((+'Sim_Dm_MIP(IxI)'!CF10/'MIP(IxI)_TFEVP'!CF10)-1)*100,0)</f>
        <v>0</v>
      </c>
      <c r="CG10" s="247">
        <f>IFERROR(((+'Sim_Dm_MIP(IxI)'!CG10/'MIP(IxI)_TFEVP'!CG10)-1)*100,0)</f>
        <v>0</v>
      </c>
      <c r="CH10" s="248">
        <f>IFERROR(((+'Sim_Dm_MIP(IxI)'!CH10/'MIP(IxI)_TFEVP'!CH10)-1)*100,0)</f>
        <v>0</v>
      </c>
      <c r="CI10" s="279">
        <f>IFERROR(((+'Sim_Dm_MIP(IxI)'!CI10/'MIP(IxI)_TFEVP'!CI10)-1)*100,0)</f>
        <v>1.3322676295501878E-13</v>
      </c>
    </row>
    <row r="11" spans="1:93" ht="19.2" x14ac:dyDescent="0.3">
      <c r="A11" s="30"/>
      <c r="B11" s="42" t="s">
        <v>58</v>
      </c>
      <c r="C11" s="43" t="s">
        <v>59</v>
      </c>
      <c r="D11" s="246">
        <f>IFERROR(((+'Sim_Dm_MIP(IxI)'!D11/'MIP(IxI)_TFEVP'!D11)-1)*100,0)</f>
        <v>-5.5511151231257827E-13</v>
      </c>
      <c r="E11" s="247">
        <f>IFERROR(((+'Sim_Dm_MIP(IxI)'!E11/'MIP(IxI)_TFEVP'!E11)-1)*100,0)</f>
        <v>2.4424906541753444E-13</v>
      </c>
      <c r="F11" s="247">
        <f>IFERROR(((+'Sim_Dm_MIP(IxI)'!F11/'MIP(IxI)_TFEVP'!F11)-1)*100,0)</f>
        <v>3.5527136788005009E-13</v>
      </c>
      <c r="G11" s="247">
        <f>IFERROR(((+'Sim_Dm_MIP(IxI)'!G11/'MIP(IxI)_TFEVP'!G11)-1)*100,0)</f>
        <v>1.7763568394002505E-13</v>
      </c>
      <c r="H11" s="247">
        <f>IFERROR(((+'Sim_Dm_MIP(IxI)'!H11/'MIP(IxI)_TFEVP'!H11)-1)*100,0)</f>
        <v>-9.9920072216264089E-14</v>
      </c>
      <c r="I11" s="247">
        <f>IFERROR(((+'Sim_Dm_MIP(IxI)'!I11/'MIP(IxI)_TFEVP'!I11)-1)*100,0)</f>
        <v>-1.2212453270876722E-13</v>
      </c>
      <c r="J11" s="247">
        <f>IFERROR(((+'Sim_Dm_MIP(IxI)'!J11/'MIP(IxI)_TFEVP'!J11)-1)*100,0)</f>
        <v>8.8817841970012523E-14</v>
      </c>
      <c r="K11" s="247">
        <f>IFERROR(((+'Sim_Dm_MIP(IxI)'!K11/'MIP(IxI)_TFEVP'!K11)-1)*100,0)</f>
        <v>-2.886579864025407E-13</v>
      </c>
      <c r="L11" s="247">
        <f>IFERROR(((+'Sim_Dm_MIP(IxI)'!L11/'MIP(IxI)_TFEVP'!L11)-1)*100,0)</f>
        <v>0</v>
      </c>
      <c r="M11" s="247">
        <f>IFERROR(((+'Sim_Dm_MIP(IxI)'!M11/'MIP(IxI)_TFEVP'!M11)-1)*100,0)</f>
        <v>-2.2204460492503131E-14</v>
      </c>
      <c r="N11" s="247">
        <f>IFERROR(((+'Sim_Dm_MIP(IxI)'!N11/'MIP(IxI)_TFEVP'!N11)-1)*100,0)</f>
        <v>4.2188474935755949E-13</v>
      </c>
      <c r="O11" s="247">
        <f>IFERROR(((+'Sim_Dm_MIP(IxI)'!O11/'MIP(IxI)_TFEVP'!O11)-1)*100,0)</f>
        <v>-1.9984014443252818E-13</v>
      </c>
      <c r="P11" s="247">
        <f>IFERROR(((+'Sim_Dm_MIP(IxI)'!P11/'MIP(IxI)_TFEVP'!P11)-1)*100,0)</f>
        <v>-4.4408920985006262E-14</v>
      </c>
      <c r="Q11" s="247">
        <f>IFERROR(((+'Sim_Dm_MIP(IxI)'!Q11/'MIP(IxI)_TFEVP'!Q11)-1)*100,0)</f>
        <v>4.4408920985006262E-13</v>
      </c>
      <c r="R11" s="247">
        <f>IFERROR(((+'Sim_Dm_MIP(IxI)'!R11/'MIP(IxI)_TFEVP'!R11)-1)*100,0)</f>
        <v>-2.1094237467877974E-13</v>
      </c>
      <c r="S11" s="247">
        <f>IFERROR(((+'Sim_Dm_MIP(IxI)'!S11/'MIP(IxI)_TFEVP'!S11)-1)*100,0)</f>
        <v>-1.7763568394002505E-13</v>
      </c>
      <c r="T11" s="247">
        <f>IFERROR(((+'Sim_Dm_MIP(IxI)'!T11/'MIP(IxI)_TFEVP'!T11)-1)*100,0)</f>
        <v>8.8817841970012523E-14</v>
      </c>
      <c r="U11" s="247">
        <f>IFERROR(((+'Sim_Dm_MIP(IxI)'!U11/'MIP(IxI)_TFEVP'!U11)-1)*100,0)</f>
        <v>-2.6645352591003757E-13</v>
      </c>
      <c r="V11" s="247">
        <f>IFERROR(((+'Sim_Dm_MIP(IxI)'!V11/'MIP(IxI)_TFEVP'!V11)-1)*100,0)</f>
        <v>1.9984014443252818E-13</v>
      </c>
      <c r="W11" s="247">
        <f>IFERROR(((+'Sim_Dm_MIP(IxI)'!W11/'MIP(IxI)_TFEVP'!W11)-1)*100,0)</f>
        <v>3.9968028886505635E-13</v>
      </c>
      <c r="X11" s="247">
        <f>IFERROR(((+'Sim_Dm_MIP(IxI)'!X11/'MIP(IxI)_TFEVP'!X11)-1)*100,0)</f>
        <v>6.2172489379008766E-13</v>
      </c>
      <c r="Y11" s="247">
        <f>IFERROR(((+'Sim_Dm_MIP(IxI)'!Y11/'MIP(IxI)_TFEVP'!Y11)-1)*100,0)</f>
        <v>3.7747582837255322E-13</v>
      </c>
      <c r="Z11" s="247">
        <f>IFERROR(((+'Sim_Dm_MIP(IxI)'!Z11/'MIP(IxI)_TFEVP'!Z11)-1)*100,0)</f>
        <v>1.9984014443252818E-13</v>
      </c>
      <c r="AA11" s="247">
        <f>IFERROR(((+'Sim_Dm_MIP(IxI)'!AA11/'MIP(IxI)_TFEVP'!AA11)-1)*100,0)</f>
        <v>1.3322676295501878E-13</v>
      </c>
      <c r="AB11" s="247">
        <f>IFERROR(((+'Sim_Dm_MIP(IxI)'!AB11/'MIP(IxI)_TFEVP'!AB11)-1)*100,0)</f>
        <v>8.8817841970012523E-14</v>
      </c>
      <c r="AC11" s="247">
        <f>IFERROR(((+'Sim_Dm_MIP(IxI)'!AC11/'MIP(IxI)_TFEVP'!AC11)-1)*100,0)</f>
        <v>1.9984014443252818E-13</v>
      </c>
      <c r="AD11" s="247">
        <f>IFERROR(((+'Sim_Dm_MIP(IxI)'!AD11/'MIP(IxI)_TFEVP'!AD11)-1)*100,0)</f>
        <v>1.0658141036401503E-12</v>
      </c>
      <c r="AE11" s="247">
        <f>IFERROR(((+'Sim_Dm_MIP(IxI)'!AE11/'MIP(IxI)_TFEVP'!AE11)-1)*100,0)</f>
        <v>-8.8817841970012523E-14</v>
      </c>
      <c r="AF11" s="247">
        <f>IFERROR(((+'Sim_Dm_MIP(IxI)'!AF11/'MIP(IxI)_TFEVP'!AF11)-1)*100,0)</f>
        <v>1.7763568394002505E-13</v>
      </c>
      <c r="AG11" s="247">
        <f>IFERROR(((+'Sim_Dm_MIP(IxI)'!AG11/'MIP(IxI)_TFEVP'!AG11)-1)*100,0)</f>
        <v>-3.9968028886505635E-13</v>
      </c>
      <c r="AH11" s="247">
        <f>IFERROR(((+'Sim_Dm_MIP(IxI)'!AH11/'MIP(IxI)_TFEVP'!AH11)-1)*100,0)</f>
        <v>-3.7747582837255322E-13</v>
      </c>
      <c r="AI11" s="247">
        <f>IFERROR(((+'Sim_Dm_MIP(IxI)'!AI11/'MIP(IxI)_TFEVP'!AI11)-1)*100,0)</f>
        <v>-4.8849813083506888E-13</v>
      </c>
      <c r="AJ11" s="247">
        <f>IFERROR(((+'Sim_Dm_MIP(IxI)'!AJ11/'MIP(IxI)_TFEVP'!AJ11)-1)*100,0)</f>
        <v>0</v>
      </c>
      <c r="AK11" s="247">
        <f>IFERROR(((+'Sim_Dm_MIP(IxI)'!AK11/'MIP(IxI)_TFEVP'!AK11)-1)*100,0)</f>
        <v>-8.8817841970012523E-14</v>
      </c>
      <c r="AL11" s="247">
        <f>IFERROR(((+'Sim_Dm_MIP(IxI)'!AL11/'MIP(IxI)_TFEVP'!AL11)-1)*100,0)</f>
        <v>-1.5543122344752192E-13</v>
      </c>
      <c r="AM11" s="247">
        <f>IFERROR(((+'Sim_Dm_MIP(IxI)'!AM11/'MIP(IxI)_TFEVP'!AM11)-1)*100,0)</f>
        <v>4.4408920985006262E-14</v>
      </c>
      <c r="AN11" s="247">
        <f>IFERROR(((+'Sim_Dm_MIP(IxI)'!AN11/'MIP(IxI)_TFEVP'!AN11)-1)*100,0)</f>
        <v>2.2204460492503131E-13</v>
      </c>
      <c r="AO11" s="247">
        <f>IFERROR(((+'Sim_Dm_MIP(IxI)'!AO11/'MIP(IxI)_TFEVP'!AO11)-1)*100,0)</f>
        <v>-2.2204460492503131E-14</v>
      </c>
      <c r="AP11" s="247">
        <f>IFERROR(((+'Sim_Dm_MIP(IxI)'!AP11/'MIP(IxI)_TFEVP'!AP11)-1)*100,0)</f>
        <v>6.6613381477509392E-14</v>
      </c>
      <c r="AQ11" s="247">
        <f>IFERROR(((+'Sim_Dm_MIP(IxI)'!AQ11/'MIP(IxI)_TFEVP'!AQ11)-1)*100,0)</f>
        <v>2.2204460492503131E-14</v>
      </c>
      <c r="AR11" s="247">
        <f>IFERROR(((+'Sim_Dm_MIP(IxI)'!AR11/'MIP(IxI)_TFEVP'!AR11)-1)*100,0)</f>
        <v>4.4408920985006262E-14</v>
      </c>
      <c r="AS11" s="247">
        <f>IFERROR(((+'Sim_Dm_MIP(IxI)'!AS11/'MIP(IxI)_TFEVP'!AS11)-1)*100,0)</f>
        <v>-2.1094237467877974E-13</v>
      </c>
      <c r="AT11" s="247">
        <f>IFERROR(((+'Sim_Dm_MIP(IxI)'!AT11/'MIP(IxI)_TFEVP'!AT11)-1)*100,0)</f>
        <v>-1.4432899320127035E-13</v>
      </c>
      <c r="AU11" s="247">
        <f>IFERROR(((+'Sim_Dm_MIP(IxI)'!AU11/'MIP(IxI)_TFEVP'!AU11)-1)*100,0)</f>
        <v>-1.6653345369377348E-13</v>
      </c>
      <c r="AV11" s="247">
        <f>IFERROR(((+'Sim_Dm_MIP(IxI)'!AV11/'MIP(IxI)_TFEVP'!AV11)-1)*100,0)</f>
        <v>-8.8817841970012523E-14</v>
      </c>
      <c r="AW11" s="247">
        <f>IFERROR(((+'Sim_Dm_MIP(IxI)'!AW11/'MIP(IxI)_TFEVP'!AW11)-1)*100,0)</f>
        <v>-4.3298697960381105E-13</v>
      </c>
      <c r="AX11" s="247">
        <f>IFERROR(((+'Sim_Dm_MIP(IxI)'!AX11/'MIP(IxI)_TFEVP'!AX11)-1)*100,0)</f>
        <v>6.6613381477509392E-14</v>
      </c>
      <c r="AY11" s="247">
        <f>IFERROR(((+'Sim_Dm_MIP(IxI)'!AY11/'MIP(IxI)_TFEVP'!AY11)-1)*100,0)</f>
        <v>1.7763568394002505E-13</v>
      </c>
      <c r="AZ11" s="247">
        <f>IFERROR(((+'Sim_Dm_MIP(IxI)'!AZ11/'MIP(IxI)_TFEVP'!AZ11)-1)*100,0)</f>
        <v>1.7763568394002505E-13</v>
      </c>
      <c r="BA11" s="247">
        <f>IFERROR(((+'Sim_Dm_MIP(IxI)'!BA11/'MIP(IxI)_TFEVP'!BA11)-1)*100,0)</f>
        <v>3.9968028886505635E-13</v>
      </c>
      <c r="BB11" s="247">
        <f>IFERROR(((+'Sim_Dm_MIP(IxI)'!BB11/'MIP(IxI)_TFEVP'!BB11)-1)*100,0)</f>
        <v>3.1086244689504383E-13</v>
      </c>
      <c r="BC11" s="247">
        <f>IFERROR(((+'Sim_Dm_MIP(IxI)'!BC11/'MIP(IxI)_TFEVP'!BC11)-1)*100,0)</f>
        <v>2.6645352591003757E-13</v>
      </c>
      <c r="BD11" s="247">
        <f>IFERROR(((+'Sim_Dm_MIP(IxI)'!BD11/'MIP(IxI)_TFEVP'!BD11)-1)*100,0)</f>
        <v>3.5527136788005009E-13</v>
      </c>
      <c r="BE11" s="247">
        <f>IFERROR(((+'Sim_Dm_MIP(IxI)'!BE11/'MIP(IxI)_TFEVP'!BE11)-1)*100,0)</f>
        <v>2.6645352591003757E-13</v>
      </c>
      <c r="BF11" s="247">
        <f>IFERROR(((+'Sim_Dm_MIP(IxI)'!BF11/'MIP(IxI)_TFEVP'!BF11)-1)*100,0)</f>
        <v>-1.3322676295501878E-13</v>
      </c>
      <c r="BG11" s="247">
        <f>IFERROR(((+'Sim_Dm_MIP(IxI)'!BG11/'MIP(IxI)_TFEVP'!BG11)-1)*100,0)</f>
        <v>3.3306690738754696E-13</v>
      </c>
      <c r="BH11" s="247">
        <f>IFERROR(((+'Sim_Dm_MIP(IxI)'!BH11/'MIP(IxI)_TFEVP'!BH11)-1)*100,0)</f>
        <v>8.8817841970012523E-14</v>
      </c>
      <c r="BI11" s="247">
        <f>IFERROR(((+'Sim_Dm_MIP(IxI)'!BI11/'MIP(IxI)_TFEVP'!BI11)-1)*100,0)</f>
        <v>-2.2204460492503131E-14</v>
      </c>
      <c r="BJ11" s="247">
        <f>IFERROR(((+'Sim_Dm_MIP(IxI)'!BJ11/'MIP(IxI)_TFEVP'!BJ11)-1)*100,0)</f>
        <v>2.2204460492503131E-14</v>
      </c>
      <c r="BK11" s="247">
        <f>IFERROR(((+'Sim_Dm_MIP(IxI)'!BK11/'MIP(IxI)_TFEVP'!BK11)-1)*100,0)</f>
        <v>-8.8817841970012523E-14</v>
      </c>
      <c r="BL11" s="247">
        <f>IFERROR(((+'Sim_Dm_MIP(IxI)'!BL11/'MIP(IxI)_TFEVP'!BL11)-1)*100,0)</f>
        <v>2.4424906541753444E-13</v>
      </c>
      <c r="BM11" s="247">
        <f>IFERROR(((+'Sim_Dm_MIP(IxI)'!BM11/'MIP(IxI)_TFEVP'!BM11)-1)*100,0)</f>
        <v>-2.886579864025407E-13</v>
      </c>
      <c r="BN11" s="247">
        <f>IFERROR(((+'Sim_Dm_MIP(IxI)'!BN11/'MIP(IxI)_TFEVP'!BN11)-1)*100,0)</f>
        <v>-4.1078251911130792E-13</v>
      </c>
      <c r="BO11" s="247">
        <f>IFERROR(((+'Sim_Dm_MIP(IxI)'!BO11/'MIP(IxI)_TFEVP'!BO11)-1)*100,0)</f>
        <v>-8.8817841970012523E-14</v>
      </c>
      <c r="BP11" s="247">
        <f>IFERROR(((+'Sim_Dm_MIP(IxI)'!BP11/'MIP(IxI)_TFEVP'!BP11)-1)*100,0)</f>
        <v>2.2204460492503131E-14</v>
      </c>
      <c r="BQ11" s="247">
        <f>IFERROR(((+'Sim_Dm_MIP(IxI)'!BQ11/'MIP(IxI)_TFEVP'!BQ11)-1)*100,0)</f>
        <v>-2.55351295663786E-13</v>
      </c>
      <c r="BR11" s="247">
        <f>IFERROR(((+'Sim_Dm_MIP(IxI)'!BR11/'MIP(IxI)_TFEVP'!BR11)-1)*100,0)</f>
        <v>-3.3306690738754696E-14</v>
      </c>
      <c r="BS11" s="247">
        <f>IFERROR(((+'Sim_Dm_MIP(IxI)'!BS11/'MIP(IxI)_TFEVP'!BS11)-1)*100,0)</f>
        <v>-4.4408920985006262E-14</v>
      </c>
      <c r="BT11" s="247">
        <f>IFERROR(((+'Sim_Dm_MIP(IxI)'!BT11/'MIP(IxI)_TFEVP'!BT11)-1)*100,0)</f>
        <v>-2.9976021664879227E-13</v>
      </c>
      <c r="BU11" s="247">
        <f>IFERROR(((+'Sim_Dm_MIP(IxI)'!BU11/'MIP(IxI)_TFEVP'!BU11)-1)*100,0)</f>
        <v>1.9984014443252818E-13</v>
      </c>
      <c r="BV11" s="247">
        <f>IFERROR(((+'Sim_Dm_MIP(IxI)'!BV11/'MIP(IxI)_TFEVP'!BV11)-1)*100,0)</f>
        <v>1.9984014443252818E-13</v>
      </c>
      <c r="BW11" s="247">
        <f>IFERROR(((+'Sim_Dm_MIP(IxI)'!BW11/'MIP(IxI)_TFEVP'!BW11)-1)*100,0)</f>
        <v>-6.6613381477509392E-14</v>
      </c>
      <c r="BX11" s="247">
        <f>IFERROR(((+'Sim_Dm_MIP(IxI)'!BX11/'MIP(IxI)_TFEVP'!BX11)-1)*100,0)</f>
        <v>-2.2204460492503131E-14</v>
      </c>
      <c r="BY11" s="247">
        <f>IFERROR(((+'Sim_Dm_MIP(IxI)'!BY11/'MIP(IxI)_TFEVP'!BY11)-1)*100,0)</f>
        <v>-3.3306690738754696E-14</v>
      </c>
      <c r="BZ11" s="247">
        <f>IFERROR(((+'Sim_Dm_MIP(IxI)'!BZ11/'MIP(IxI)_TFEVP'!BZ11)-1)*100,0)</f>
        <v>-1.1102230246251565E-13</v>
      </c>
      <c r="CA11" s="265">
        <f>IFERROR(((+'Sim_Dm_MIP(IxI)'!CA11/'MIP(IxI)_TFEVP'!CA11)-1)*100,0)</f>
        <v>0</v>
      </c>
      <c r="CB11" s="256">
        <f>IFERROR(((+'Sim_Dm_MIP(IxI)'!CB11/'MIP(IxI)_TFEVP'!CB11)-1)*100,0)</f>
        <v>-2.2204460492503131E-13</v>
      </c>
      <c r="CC11" s="246">
        <f>IFERROR(((+'Sim_Dm_MIP(IxI)'!CC11/'MIP(IxI)_TFEVP'!CC11)-1)*100,0)</f>
        <v>0</v>
      </c>
      <c r="CD11" s="247">
        <f>IFERROR(((+'Sim_Dm_MIP(IxI)'!CD11/'MIP(IxI)_TFEVP'!CD11)-1)*100,0)</f>
        <v>0</v>
      </c>
      <c r="CE11" s="247">
        <f>IFERROR(((+'Sim_Dm_MIP(IxI)'!CE11/'MIP(IxI)_TFEVP'!CE11)-1)*100,0)</f>
        <v>0</v>
      </c>
      <c r="CF11" s="247">
        <f>IFERROR(((+'Sim_Dm_MIP(IxI)'!CF11/'MIP(IxI)_TFEVP'!CF11)-1)*100,0)</f>
        <v>0</v>
      </c>
      <c r="CG11" s="247">
        <f>IFERROR(((+'Sim_Dm_MIP(IxI)'!CG11/'MIP(IxI)_TFEVP'!CG11)-1)*100,0)</f>
        <v>0</v>
      </c>
      <c r="CH11" s="248">
        <f>IFERROR(((+'Sim_Dm_MIP(IxI)'!CH11/'MIP(IxI)_TFEVP'!CH11)-1)*100,0)</f>
        <v>0</v>
      </c>
      <c r="CI11" s="279">
        <f>IFERROR(((+'Sim_Dm_MIP(IxI)'!CI11/'MIP(IxI)_TFEVP'!CI11)-1)*100,0)</f>
        <v>6.6613381477509392E-14</v>
      </c>
    </row>
    <row r="12" spans="1:93" ht="19.2" x14ac:dyDescent="0.3">
      <c r="A12" s="30"/>
      <c r="B12" s="42" t="s">
        <v>128</v>
      </c>
      <c r="C12" s="43" t="s">
        <v>129</v>
      </c>
      <c r="D12" s="246">
        <f>IFERROR(((+'Sim_Dm_MIP(IxI)'!D12/'MIP(IxI)_TFEVP'!D12)-1)*100,0)</f>
        <v>-1.1102230246251565E-13</v>
      </c>
      <c r="E12" s="247">
        <f>IFERROR(((+'Sim_Dm_MIP(IxI)'!E12/'MIP(IxI)_TFEVP'!E12)-1)*100,0)</f>
        <v>3.5527136788005009E-13</v>
      </c>
      <c r="F12" s="247">
        <f>IFERROR(((+'Sim_Dm_MIP(IxI)'!F12/'MIP(IxI)_TFEVP'!F12)-1)*100,0)</f>
        <v>4.2188474935755949E-13</v>
      </c>
      <c r="G12" s="247">
        <f>IFERROR(((+'Sim_Dm_MIP(IxI)'!G12/'MIP(IxI)_TFEVP'!G12)-1)*100,0)</f>
        <v>0</v>
      </c>
      <c r="H12" s="247">
        <f>IFERROR(((+'Sim_Dm_MIP(IxI)'!H12/'MIP(IxI)_TFEVP'!H12)-1)*100,0)</f>
        <v>7.3274719625260332E-13</v>
      </c>
      <c r="I12" s="247">
        <f>IFERROR(((+'Sim_Dm_MIP(IxI)'!I12/'MIP(IxI)_TFEVP'!I12)-1)*100,0)</f>
        <v>-1.2212453270876722E-13</v>
      </c>
      <c r="J12" s="247">
        <f>IFERROR(((+'Sim_Dm_MIP(IxI)'!J12/'MIP(IxI)_TFEVP'!J12)-1)*100,0)</f>
        <v>8.8817841970012523E-14</v>
      </c>
      <c r="K12" s="247">
        <f>IFERROR(((+'Sim_Dm_MIP(IxI)'!K12/'MIP(IxI)_TFEVP'!K12)-1)*100,0)</f>
        <v>-3.219646771412954E-13</v>
      </c>
      <c r="L12" s="247">
        <f>IFERROR(((+'Sim_Dm_MIP(IxI)'!L12/'MIP(IxI)_TFEVP'!L12)-1)*100,0)</f>
        <v>1.5543122344752192E-13</v>
      </c>
      <c r="M12" s="247">
        <f>IFERROR(((+'Sim_Dm_MIP(IxI)'!M12/'MIP(IxI)_TFEVP'!M12)-1)*100,0)</f>
        <v>2.886579864025407E-13</v>
      </c>
      <c r="N12" s="247">
        <f>IFERROR(((+'Sim_Dm_MIP(IxI)'!N12/'MIP(IxI)_TFEVP'!N12)-1)*100,0)</f>
        <v>8.8817841970012523E-14</v>
      </c>
      <c r="O12" s="247">
        <f>IFERROR(((+'Sim_Dm_MIP(IxI)'!O12/'MIP(IxI)_TFEVP'!O12)-1)*100,0)</f>
        <v>-1.9984014443252818E-13</v>
      </c>
      <c r="P12" s="247">
        <f>IFERROR(((+'Sim_Dm_MIP(IxI)'!P12/'MIP(IxI)_TFEVP'!P12)-1)*100,0)</f>
        <v>1.7763568394002505E-13</v>
      </c>
      <c r="Q12" s="247">
        <f>IFERROR(((+'Sim_Dm_MIP(IxI)'!Q12/'MIP(IxI)_TFEVP'!Q12)-1)*100,0)</f>
        <v>2.4424906541753444E-13</v>
      </c>
      <c r="R12" s="247">
        <f>IFERROR(((+'Sim_Dm_MIP(IxI)'!R12/'MIP(IxI)_TFEVP'!R12)-1)*100,0)</f>
        <v>-2.1094237467877974E-13</v>
      </c>
      <c r="S12" s="247">
        <f>IFERROR(((+'Sim_Dm_MIP(IxI)'!S12/'MIP(IxI)_TFEVP'!S12)-1)*100,0)</f>
        <v>-2.886579864025407E-13</v>
      </c>
      <c r="T12" s="247">
        <f>IFERROR(((+'Sim_Dm_MIP(IxI)'!T12/'MIP(IxI)_TFEVP'!T12)-1)*100,0)</f>
        <v>-1.9984014443252818E-13</v>
      </c>
      <c r="U12" s="247">
        <f>IFERROR(((+'Sim_Dm_MIP(IxI)'!U12/'MIP(IxI)_TFEVP'!U12)-1)*100,0)</f>
        <v>-1.4432899320127035E-13</v>
      </c>
      <c r="V12" s="247">
        <f>IFERROR(((+'Sim_Dm_MIP(IxI)'!V12/'MIP(IxI)_TFEVP'!V12)-1)*100,0)</f>
        <v>1.7763568394002505E-13</v>
      </c>
      <c r="W12" s="247">
        <f>IFERROR(((+'Sim_Dm_MIP(IxI)'!W12/'MIP(IxI)_TFEVP'!W12)-1)*100,0)</f>
        <v>4.4408920985006262E-13</v>
      </c>
      <c r="X12" s="247">
        <f>IFERROR(((+'Sim_Dm_MIP(IxI)'!X12/'MIP(IxI)_TFEVP'!X12)-1)*100,0)</f>
        <v>7.7715611723760958E-13</v>
      </c>
      <c r="Y12" s="247">
        <f>IFERROR(((+'Sim_Dm_MIP(IxI)'!Y12/'MIP(IxI)_TFEVP'!Y12)-1)*100,0)</f>
        <v>4.4408920985006262E-14</v>
      </c>
      <c r="Z12" s="247">
        <f>IFERROR(((+'Sim_Dm_MIP(IxI)'!Z12/'MIP(IxI)_TFEVP'!Z12)-1)*100,0)</f>
        <v>-2.9976021664879227E-13</v>
      </c>
      <c r="AA12" s="247">
        <f>IFERROR(((+'Sim_Dm_MIP(IxI)'!AA12/'MIP(IxI)_TFEVP'!AA12)-1)*100,0)</f>
        <v>3.3306690738754696E-13</v>
      </c>
      <c r="AB12" s="247">
        <f>IFERROR(((+'Sim_Dm_MIP(IxI)'!AB12/'MIP(IxI)_TFEVP'!AB12)-1)*100,0)</f>
        <v>-3.3306690738754696E-14</v>
      </c>
      <c r="AC12" s="247">
        <f>IFERROR(((+'Sim_Dm_MIP(IxI)'!AC12/'MIP(IxI)_TFEVP'!AC12)-1)*100,0)</f>
        <v>2.2204460492503131E-13</v>
      </c>
      <c r="AD12" s="247">
        <f>IFERROR(((+'Sim_Dm_MIP(IxI)'!AD12/'MIP(IxI)_TFEVP'!AD12)-1)*100,0)</f>
        <v>5.5511151231257827E-13</v>
      </c>
      <c r="AE12" s="247">
        <f>IFERROR(((+'Sim_Dm_MIP(IxI)'!AE12/'MIP(IxI)_TFEVP'!AE12)-1)*100,0)</f>
        <v>1.3322676295501878E-13</v>
      </c>
      <c r="AF12" s="247">
        <f>IFERROR(((+'Sim_Dm_MIP(IxI)'!AF12/'MIP(IxI)_TFEVP'!AF12)-1)*100,0)</f>
        <v>4.2188474935755949E-13</v>
      </c>
      <c r="AG12" s="247">
        <f>IFERROR(((+'Sim_Dm_MIP(IxI)'!AG12/'MIP(IxI)_TFEVP'!AG12)-1)*100,0)</f>
        <v>3.1086244689504383E-13</v>
      </c>
      <c r="AH12" s="247">
        <f>IFERROR(((+'Sim_Dm_MIP(IxI)'!AH12/'MIP(IxI)_TFEVP'!AH12)-1)*100,0)</f>
        <v>-7.7715611723760958E-14</v>
      </c>
      <c r="AI12" s="247">
        <f>IFERROR(((+'Sim_Dm_MIP(IxI)'!AI12/'MIP(IxI)_TFEVP'!AI12)-1)*100,0)</f>
        <v>-4.6629367034256575E-13</v>
      </c>
      <c r="AJ12" s="247">
        <f>IFERROR(((+'Sim_Dm_MIP(IxI)'!AJ12/'MIP(IxI)_TFEVP'!AJ12)-1)*100,0)</f>
        <v>0</v>
      </c>
      <c r="AK12" s="247">
        <f>IFERROR(((+'Sim_Dm_MIP(IxI)'!AK12/'MIP(IxI)_TFEVP'!AK12)-1)*100,0)</f>
        <v>-2.2204460492503131E-13</v>
      </c>
      <c r="AL12" s="247">
        <f>IFERROR(((+'Sim_Dm_MIP(IxI)'!AL12/'MIP(IxI)_TFEVP'!AL12)-1)*100,0)</f>
        <v>-1.1102230246251565E-13</v>
      </c>
      <c r="AM12" s="247">
        <f>IFERROR(((+'Sim_Dm_MIP(IxI)'!AM12/'MIP(IxI)_TFEVP'!AM12)-1)*100,0)</f>
        <v>2.2204460492503131E-14</v>
      </c>
      <c r="AN12" s="247">
        <f>IFERROR(((+'Sim_Dm_MIP(IxI)'!AN12/'MIP(IxI)_TFEVP'!AN12)-1)*100,0)</f>
        <v>2.886579864025407E-13</v>
      </c>
      <c r="AO12" s="247">
        <f>IFERROR(((+'Sim_Dm_MIP(IxI)'!AO12/'MIP(IxI)_TFEVP'!AO12)-1)*100,0)</f>
        <v>-2.886579864025407E-13</v>
      </c>
      <c r="AP12" s="247">
        <f>IFERROR(((+'Sim_Dm_MIP(IxI)'!AP12/'MIP(IxI)_TFEVP'!AP12)-1)*100,0)</f>
        <v>1.5543122344752192E-13</v>
      </c>
      <c r="AQ12" s="247">
        <f>IFERROR(((+'Sim_Dm_MIP(IxI)'!AQ12/'MIP(IxI)_TFEVP'!AQ12)-1)*100,0)</f>
        <v>-3.5527136788005009E-13</v>
      </c>
      <c r="AR12" s="247">
        <f>IFERROR(((+'Sim_Dm_MIP(IxI)'!AR12/'MIP(IxI)_TFEVP'!AR12)-1)*100,0)</f>
        <v>2.2204460492503131E-14</v>
      </c>
      <c r="AS12" s="247">
        <f>IFERROR(((+'Sim_Dm_MIP(IxI)'!AS12/'MIP(IxI)_TFEVP'!AS12)-1)*100,0)</f>
        <v>-3.4416913763379853E-13</v>
      </c>
      <c r="AT12" s="247">
        <f>IFERROR(((+'Sim_Dm_MIP(IxI)'!AT12/'MIP(IxI)_TFEVP'!AT12)-1)*100,0)</f>
        <v>-2.4424906541753444E-13</v>
      </c>
      <c r="AU12" s="247">
        <f>IFERROR(((+'Sim_Dm_MIP(IxI)'!AU12/'MIP(IxI)_TFEVP'!AU12)-1)*100,0)</f>
        <v>2.2204460492503131E-14</v>
      </c>
      <c r="AV12" s="247">
        <f>IFERROR(((+'Sim_Dm_MIP(IxI)'!AV12/'MIP(IxI)_TFEVP'!AV12)-1)*100,0)</f>
        <v>6.6613381477509392E-14</v>
      </c>
      <c r="AW12" s="247">
        <f>IFERROR(((+'Sim_Dm_MIP(IxI)'!AW12/'MIP(IxI)_TFEVP'!AW12)-1)*100,0)</f>
        <v>-1.3322676295501878E-13</v>
      </c>
      <c r="AX12" s="247">
        <f>IFERROR(((+'Sim_Dm_MIP(IxI)'!AX12/'MIP(IxI)_TFEVP'!AX12)-1)*100,0)</f>
        <v>1.1102230246251565E-13</v>
      </c>
      <c r="AY12" s="247">
        <f>IFERROR(((+'Sim_Dm_MIP(IxI)'!AY12/'MIP(IxI)_TFEVP'!AY12)-1)*100,0)</f>
        <v>1.1102230246251565E-13</v>
      </c>
      <c r="AZ12" s="247">
        <f>IFERROR(((+'Sim_Dm_MIP(IxI)'!AZ12/'MIP(IxI)_TFEVP'!AZ12)-1)*100,0)</f>
        <v>8.8817841970012523E-14</v>
      </c>
      <c r="BA12" s="247">
        <f>IFERROR(((+'Sim_Dm_MIP(IxI)'!BA12/'MIP(IxI)_TFEVP'!BA12)-1)*100,0)</f>
        <v>2.886579864025407E-13</v>
      </c>
      <c r="BB12" s="247">
        <f>IFERROR(((+'Sim_Dm_MIP(IxI)'!BB12/'MIP(IxI)_TFEVP'!BB12)-1)*100,0)</f>
        <v>6.6613381477509392E-14</v>
      </c>
      <c r="BC12" s="247">
        <f>IFERROR(((+'Sim_Dm_MIP(IxI)'!BC12/'MIP(IxI)_TFEVP'!BC12)-1)*100,0)</f>
        <v>2.6645352591003757E-13</v>
      </c>
      <c r="BD12" s="247">
        <f>IFERROR(((+'Sim_Dm_MIP(IxI)'!BD12/'MIP(IxI)_TFEVP'!BD12)-1)*100,0)</f>
        <v>1.1102230246251565E-13</v>
      </c>
      <c r="BE12" s="247">
        <f>IFERROR(((+'Sim_Dm_MIP(IxI)'!BE12/'MIP(IxI)_TFEVP'!BE12)-1)*100,0)</f>
        <v>6.6613381477509392E-14</v>
      </c>
      <c r="BF12" s="247">
        <f>IFERROR(((+'Sim_Dm_MIP(IxI)'!BF12/'MIP(IxI)_TFEVP'!BF12)-1)*100,0)</f>
        <v>-9.9920072216264089E-14</v>
      </c>
      <c r="BG12" s="247">
        <f>IFERROR(((+'Sim_Dm_MIP(IxI)'!BG12/'MIP(IxI)_TFEVP'!BG12)-1)*100,0)</f>
        <v>5.773159728050814E-13</v>
      </c>
      <c r="BH12" s="247">
        <f>IFERROR(((+'Sim_Dm_MIP(IxI)'!BH12/'MIP(IxI)_TFEVP'!BH12)-1)*100,0)</f>
        <v>-1.1102230246251565E-13</v>
      </c>
      <c r="BI12" s="247">
        <f>IFERROR(((+'Sim_Dm_MIP(IxI)'!BI12/'MIP(IxI)_TFEVP'!BI12)-1)*100,0)</f>
        <v>-1.7763568394002505E-13</v>
      </c>
      <c r="BJ12" s="247">
        <f>IFERROR(((+'Sim_Dm_MIP(IxI)'!BJ12/'MIP(IxI)_TFEVP'!BJ12)-1)*100,0)</f>
        <v>0</v>
      </c>
      <c r="BK12" s="247">
        <f>IFERROR(((+'Sim_Dm_MIP(IxI)'!BK12/'MIP(IxI)_TFEVP'!BK12)-1)*100,0)</f>
        <v>-6.6613381477509392E-14</v>
      </c>
      <c r="BL12" s="247">
        <f>IFERROR(((+'Sim_Dm_MIP(IxI)'!BL12/'MIP(IxI)_TFEVP'!BL12)-1)*100,0)</f>
        <v>-1.2212453270876722E-13</v>
      </c>
      <c r="BM12" s="247">
        <f>IFERROR(((+'Sim_Dm_MIP(IxI)'!BM12/'MIP(IxI)_TFEVP'!BM12)-1)*100,0)</f>
        <v>4.2188474935755949E-13</v>
      </c>
      <c r="BN12" s="247">
        <f>IFERROR(((+'Sim_Dm_MIP(IxI)'!BN12/'MIP(IxI)_TFEVP'!BN12)-1)*100,0)</f>
        <v>-2.2204460492503131E-13</v>
      </c>
      <c r="BO12" s="247">
        <f>IFERROR(((+'Sim_Dm_MIP(IxI)'!BO12/'MIP(IxI)_TFEVP'!BO12)-1)*100,0)</f>
        <v>8.8817841970012523E-14</v>
      </c>
      <c r="BP12" s="247">
        <f>IFERROR(((+'Sim_Dm_MIP(IxI)'!BP12/'MIP(IxI)_TFEVP'!BP12)-1)*100,0)</f>
        <v>0</v>
      </c>
      <c r="BQ12" s="247">
        <f>IFERROR(((+'Sim_Dm_MIP(IxI)'!BQ12/'MIP(IxI)_TFEVP'!BQ12)-1)*100,0)</f>
        <v>-2.2204460492503131E-13</v>
      </c>
      <c r="BR12" s="247">
        <f>IFERROR(((+'Sim_Dm_MIP(IxI)'!BR12/'MIP(IxI)_TFEVP'!BR12)-1)*100,0)</f>
        <v>-9.9920072216264089E-14</v>
      </c>
      <c r="BS12" s="247">
        <f>IFERROR(((+'Sim_Dm_MIP(IxI)'!BS12/'MIP(IxI)_TFEVP'!BS12)-1)*100,0)</f>
        <v>2.2204460492503131E-14</v>
      </c>
      <c r="BT12" s="247">
        <f>IFERROR(((+'Sim_Dm_MIP(IxI)'!BT12/'MIP(IxI)_TFEVP'!BT12)-1)*100,0)</f>
        <v>-1.1102230246251565E-13</v>
      </c>
      <c r="BU12" s="247">
        <f>IFERROR(((+'Sim_Dm_MIP(IxI)'!BU12/'MIP(IxI)_TFEVP'!BU12)-1)*100,0)</f>
        <v>-5.5511151231257827E-14</v>
      </c>
      <c r="BV12" s="247">
        <f>IFERROR(((+'Sim_Dm_MIP(IxI)'!BV12/'MIP(IxI)_TFEVP'!BV12)-1)*100,0)</f>
        <v>2.2204460492503131E-14</v>
      </c>
      <c r="BW12" s="247">
        <f>IFERROR(((+'Sim_Dm_MIP(IxI)'!BW12/'MIP(IxI)_TFEVP'!BW12)-1)*100,0)</f>
        <v>2.2204460492503131E-14</v>
      </c>
      <c r="BX12" s="247">
        <f>IFERROR(((+'Sim_Dm_MIP(IxI)'!BX12/'MIP(IxI)_TFEVP'!BX12)-1)*100,0)</f>
        <v>-2.6645352591003757E-13</v>
      </c>
      <c r="BY12" s="247">
        <f>IFERROR(((+'Sim_Dm_MIP(IxI)'!BY12/'MIP(IxI)_TFEVP'!BY12)-1)*100,0)</f>
        <v>6.6613381477509392E-14</v>
      </c>
      <c r="BZ12" s="247">
        <f>IFERROR(((+'Sim_Dm_MIP(IxI)'!BZ12/'MIP(IxI)_TFEVP'!BZ12)-1)*100,0)</f>
        <v>2.6645352591003757E-13</v>
      </c>
      <c r="CA12" s="265">
        <f>IFERROR(((+'Sim_Dm_MIP(IxI)'!CA12/'MIP(IxI)_TFEVP'!CA12)-1)*100,0)</f>
        <v>0</v>
      </c>
      <c r="CB12" s="256">
        <f>IFERROR(((+'Sim_Dm_MIP(IxI)'!CB12/'MIP(IxI)_TFEVP'!CB12)-1)*100,0)</f>
        <v>5.5511151231257827E-13</v>
      </c>
      <c r="CC12" s="246">
        <f>IFERROR(((+'Sim_Dm_MIP(IxI)'!CC12/'MIP(IxI)_TFEVP'!CC12)-1)*100,0)</f>
        <v>0</v>
      </c>
      <c r="CD12" s="247">
        <f>IFERROR(((+'Sim_Dm_MIP(IxI)'!CD12/'MIP(IxI)_TFEVP'!CD12)-1)*100,0)</f>
        <v>0</v>
      </c>
      <c r="CE12" s="247">
        <f>IFERROR(((+'Sim_Dm_MIP(IxI)'!CE12/'MIP(IxI)_TFEVP'!CE12)-1)*100,0)</f>
        <v>0</v>
      </c>
      <c r="CF12" s="247">
        <f>IFERROR(((+'Sim_Dm_MIP(IxI)'!CF12/'MIP(IxI)_TFEVP'!CF12)-1)*100,0)</f>
        <v>0</v>
      </c>
      <c r="CG12" s="247">
        <f>IFERROR(((+'Sim_Dm_MIP(IxI)'!CG12/'MIP(IxI)_TFEVP'!CG12)-1)*100,0)</f>
        <v>0</v>
      </c>
      <c r="CH12" s="248">
        <f>IFERROR(((+'Sim_Dm_MIP(IxI)'!CH12/'MIP(IxI)_TFEVP'!CH12)-1)*100,0)</f>
        <v>0</v>
      </c>
      <c r="CI12" s="279">
        <f>IFERROR(((+'Sim_Dm_MIP(IxI)'!CI12/'MIP(IxI)_TFEVP'!CI12)-1)*100,0)</f>
        <v>1.7763568394002505E-13</v>
      </c>
    </row>
    <row r="13" spans="1:93" ht="19.2" x14ac:dyDescent="0.3">
      <c r="A13" s="30"/>
      <c r="B13" s="42" t="s">
        <v>74</v>
      </c>
      <c r="C13" s="43" t="s">
        <v>75</v>
      </c>
      <c r="D13" s="246">
        <f>IFERROR(((+'Sim_Dm_MIP(IxI)'!D13/'MIP(IxI)_TFEVP'!D13)-1)*100,0)</f>
        <v>-3.219646771412954E-13</v>
      </c>
      <c r="E13" s="247">
        <f>IFERROR(((+'Sim_Dm_MIP(IxI)'!E13/'MIP(IxI)_TFEVP'!E13)-1)*100,0)</f>
        <v>-1.5543122344752192E-13</v>
      </c>
      <c r="F13" s="247">
        <f>IFERROR(((+'Sim_Dm_MIP(IxI)'!F13/'MIP(IxI)_TFEVP'!F13)-1)*100,0)</f>
        <v>-6.6613381477509392E-14</v>
      </c>
      <c r="G13" s="247">
        <f>IFERROR(((+'Sim_Dm_MIP(IxI)'!G13/'MIP(IxI)_TFEVP'!G13)-1)*100,0)</f>
        <v>-5.5511151231257827E-14</v>
      </c>
      <c r="H13" s="247">
        <f>IFERROR(((+'Sim_Dm_MIP(IxI)'!H13/'MIP(IxI)_TFEVP'!H13)-1)*100,0)</f>
        <v>2.2204460492503131E-14</v>
      </c>
      <c r="I13" s="247">
        <f>IFERROR(((+'Sim_Dm_MIP(IxI)'!I13/'MIP(IxI)_TFEVP'!I13)-1)*100,0)</f>
        <v>-1.7763568394002505E-13</v>
      </c>
      <c r="J13" s="247">
        <f>IFERROR(((+'Sim_Dm_MIP(IxI)'!J13/'MIP(IxI)_TFEVP'!J13)-1)*100,0)</f>
        <v>3.5527136788005009E-13</v>
      </c>
      <c r="K13" s="247">
        <f>IFERROR(((+'Sim_Dm_MIP(IxI)'!K13/'MIP(IxI)_TFEVP'!K13)-1)*100,0)</f>
        <v>-3.3306690738754696E-14</v>
      </c>
      <c r="L13" s="247">
        <f>IFERROR(((+'Sim_Dm_MIP(IxI)'!L13/'MIP(IxI)_TFEVP'!L13)-1)*100,0)</f>
        <v>1.1102230246251565E-13</v>
      </c>
      <c r="M13" s="247">
        <f>IFERROR(((+'Sim_Dm_MIP(IxI)'!M13/'MIP(IxI)_TFEVP'!M13)-1)*100,0)</f>
        <v>1.5543122344752192E-13</v>
      </c>
      <c r="N13" s="247">
        <f>IFERROR(((+'Sim_Dm_MIP(IxI)'!N13/'MIP(IxI)_TFEVP'!N13)-1)*100,0)</f>
        <v>3.1086244689504383E-13</v>
      </c>
      <c r="O13" s="247">
        <f>IFERROR(((+'Sim_Dm_MIP(IxI)'!O13/'MIP(IxI)_TFEVP'!O13)-1)*100,0)</f>
        <v>-1.8873791418627661E-13</v>
      </c>
      <c r="P13" s="247">
        <f>IFERROR(((+'Sim_Dm_MIP(IxI)'!P13/'MIP(IxI)_TFEVP'!P13)-1)*100,0)</f>
        <v>8.8817841970012523E-14</v>
      </c>
      <c r="Q13" s="247">
        <f>IFERROR(((+'Sim_Dm_MIP(IxI)'!Q13/'MIP(IxI)_TFEVP'!Q13)-1)*100,0)</f>
        <v>2.2204460492503131E-13</v>
      </c>
      <c r="R13" s="247">
        <f>IFERROR(((+'Sim_Dm_MIP(IxI)'!R13/'MIP(IxI)_TFEVP'!R13)-1)*100,0)</f>
        <v>-1.8873791418627661E-13</v>
      </c>
      <c r="S13" s="247">
        <f>IFERROR(((+'Sim_Dm_MIP(IxI)'!S13/'MIP(IxI)_TFEVP'!S13)-1)*100,0)</f>
        <v>4.4408920985006262E-14</v>
      </c>
      <c r="T13" s="247">
        <f>IFERROR(((+'Sim_Dm_MIP(IxI)'!T13/'MIP(IxI)_TFEVP'!T13)-1)*100,0)</f>
        <v>-9.9920072216264089E-14</v>
      </c>
      <c r="U13" s="247">
        <f>IFERROR(((+'Sim_Dm_MIP(IxI)'!U13/'MIP(IxI)_TFEVP'!U13)-1)*100,0)</f>
        <v>-2.1094237467877974E-13</v>
      </c>
      <c r="V13" s="247">
        <f>IFERROR(((+'Sim_Dm_MIP(IxI)'!V13/'MIP(IxI)_TFEVP'!V13)-1)*100,0)</f>
        <v>5.1070259132757201E-13</v>
      </c>
      <c r="W13" s="247">
        <f>IFERROR(((+'Sim_Dm_MIP(IxI)'!W13/'MIP(IxI)_TFEVP'!W13)-1)*100,0)</f>
        <v>3.3306690738754696E-13</v>
      </c>
      <c r="X13" s="247">
        <f>IFERROR(((+'Sim_Dm_MIP(IxI)'!X13/'MIP(IxI)_TFEVP'!X13)-1)*100,0)</f>
        <v>3.3306690738754696E-13</v>
      </c>
      <c r="Y13" s="247">
        <f>IFERROR(((+'Sim_Dm_MIP(IxI)'!Y13/'MIP(IxI)_TFEVP'!Y13)-1)*100,0)</f>
        <v>4.4408920985006262E-14</v>
      </c>
      <c r="Z13" s="247">
        <f>IFERROR(((+'Sim_Dm_MIP(IxI)'!Z13/'MIP(IxI)_TFEVP'!Z13)-1)*100,0)</f>
        <v>2.6645352591003757E-13</v>
      </c>
      <c r="AA13" s="247">
        <f>IFERROR(((+'Sim_Dm_MIP(IxI)'!AA13/'MIP(IxI)_TFEVP'!AA13)-1)*100,0)</f>
        <v>2.886579864025407E-13</v>
      </c>
      <c r="AB13" s="247">
        <f>IFERROR(((+'Sim_Dm_MIP(IxI)'!AB13/'MIP(IxI)_TFEVP'!AB13)-1)*100,0)</f>
        <v>-1.6653345369377348E-13</v>
      </c>
      <c r="AC13" s="247">
        <f>IFERROR(((+'Sim_Dm_MIP(IxI)'!AC13/'MIP(IxI)_TFEVP'!AC13)-1)*100,0)</f>
        <v>2.886579864025407E-13</v>
      </c>
      <c r="AD13" s="247">
        <f>IFERROR(((+'Sim_Dm_MIP(IxI)'!AD13/'MIP(IxI)_TFEVP'!AD13)-1)*100,0)</f>
        <v>8.8817841970012523E-13</v>
      </c>
      <c r="AE13" s="247">
        <f>IFERROR(((+'Sim_Dm_MIP(IxI)'!AE13/'MIP(IxI)_TFEVP'!AE13)-1)*100,0)</f>
        <v>2.2204460492503131E-14</v>
      </c>
      <c r="AF13" s="247">
        <f>IFERROR(((+'Sim_Dm_MIP(IxI)'!AF13/'MIP(IxI)_TFEVP'!AF13)-1)*100,0)</f>
        <v>2.4424906541753444E-13</v>
      </c>
      <c r="AG13" s="247">
        <f>IFERROR(((+'Sim_Dm_MIP(IxI)'!AG13/'MIP(IxI)_TFEVP'!AG13)-1)*100,0)</f>
        <v>-9.9920072216264089E-14</v>
      </c>
      <c r="AH13" s="247">
        <f>IFERROR(((+'Sim_Dm_MIP(IxI)'!AH13/'MIP(IxI)_TFEVP'!AH13)-1)*100,0)</f>
        <v>-3.3306690738754696E-13</v>
      </c>
      <c r="AI13" s="247">
        <f>IFERROR(((+'Sim_Dm_MIP(IxI)'!AI13/'MIP(IxI)_TFEVP'!AI13)-1)*100,0)</f>
        <v>-4.3298697960381105E-13</v>
      </c>
      <c r="AJ13" s="247">
        <f>IFERROR(((+'Sim_Dm_MIP(IxI)'!AJ13/'MIP(IxI)_TFEVP'!AJ13)-1)*100,0)</f>
        <v>0</v>
      </c>
      <c r="AK13" s="247">
        <f>IFERROR(((+'Sim_Dm_MIP(IxI)'!AK13/'MIP(IxI)_TFEVP'!AK13)-1)*100,0)</f>
        <v>-3.3306690738754696E-13</v>
      </c>
      <c r="AL13" s="247">
        <f>IFERROR(((+'Sim_Dm_MIP(IxI)'!AL13/'MIP(IxI)_TFEVP'!AL13)-1)*100,0)</f>
        <v>6.6613381477509392E-14</v>
      </c>
      <c r="AM13" s="247">
        <f>IFERROR(((+'Sim_Dm_MIP(IxI)'!AM13/'MIP(IxI)_TFEVP'!AM13)-1)*100,0)</f>
        <v>-1.6653345369377348E-13</v>
      </c>
      <c r="AN13" s="247">
        <f>IFERROR(((+'Sim_Dm_MIP(IxI)'!AN13/'MIP(IxI)_TFEVP'!AN13)-1)*100,0)</f>
        <v>3.1086244689504383E-13</v>
      </c>
      <c r="AO13" s="247">
        <f>IFERROR(((+'Sim_Dm_MIP(IxI)'!AO13/'MIP(IxI)_TFEVP'!AO13)-1)*100,0)</f>
        <v>-1.1102230246251565E-14</v>
      </c>
      <c r="AP13" s="247">
        <f>IFERROR(((+'Sim_Dm_MIP(IxI)'!AP13/'MIP(IxI)_TFEVP'!AP13)-1)*100,0)</f>
        <v>1.3322676295501878E-13</v>
      </c>
      <c r="AQ13" s="247">
        <f>IFERROR(((+'Sim_Dm_MIP(IxI)'!AQ13/'MIP(IxI)_TFEVP'!AQ13)-1)*100,0)</f>
        <v>-8.8817841970012523E-14</v>
      </c>
      <c r="AR13" s="247">
        <f>IFERROR(((+'Sim_Dm_MIP(IxI)'!AR13/'MIP(IxI)_TFEVP'!AR13)-1)*100,0)</f>
        <v>4.4408920985006262E-13</v>
      </c>
      <c r="AS13" s="247">
        <f>IFERROR(((+'Sim_Dm_MIP(IxI)'!AS13/'MIP(IxI)_TFEVP'!AS13)-1)*100,0)</f>
        <v>-1.9984014443252818E-13</v>
      </c>
      <c r="AT13" s="247">
        <f>IFERROR(((+'Sim_Dm_MIP(IxI)'!AT13/'MIP(IxI)_TFEVP'!AT13)-1)*100,0)</f>
        <v>2.2204460492503131E-13</v>
      </c>
      <c r="AU13" s="247">
        <f>IFERROR(((+'Sim_Dm_MIP(IxI)'!AU13/'MIP(IxI)_TFEVP'!AU13)-1)*100,0)</f>
        <v>-1.4432899320127035E-13</v>
      </c>
      <c r="AV13" s="247">
        <f>IFERROR(((+'Sim_Dm_MIP(IxI)'!AV13/'MIP(IxI)_TFEVP'!AV13)-1)*100,0)</f>
        <v>1.7763568394002505E-13</v>
      </c>
      <c r="AW13" s="247">
        <f>IFERROR(((+'Sim_Dm_MIP(IxI)'!AW13/'MIP(IxI)_TFEVP'!AW13)-1)*100,0)</f>
        <v>-6.6613381477509392E-14</v>
      </c>
      <c r="AX13" s="247">
        <f>IFERROR(((+'Sim_Dm_MIP(IxI)'!AX13/'MIP(IxI)_TFEVP'!AX13)-1)*100,0)</f>
        <v>-3.3306690738754696E-14</v>
      </c>
      <c r="AY13" s="247">
        <f>IFERROR(((+'Sim_Dm_MIP(IxI)'!AY13/'MIP(IxI)_TFEVP'!AY13)-1)*100,0)</f>
        <v>1.7763568394002505E-13</v>
      </c>
      <c r="AZ13" s="247">
        <f>IFERROR(((+'Sim_Dm_MIP(IxI)'!AZ13/'MIP(IxI)_TFEVP'!AZ13)-1)*100,0)</f>
        <v>3.1086244689504383E-13</v>
      </c>
      <c r="BA13" s="247">
        <f>IFERROR(((+'Sim_Dm_MIP(IxI)'!BA13/'MIP(IxI)_TFEVP'!BA13)-1)*100,0)</f>
        <v>6.8833827526759706E-13</v>
      </c>
      <c r="BB13" s="247">
        <f>IFERROR(((+'Sim_Dm_MIP(IxI)'!BB13/'MIP(IxI)_TFEVP'!BB13)-1)*100,0)</f>
        <v>1.5543122344752192E-13</v>
      </c>
      <c r="BC13" s="247">
        <f>IFERROR(((+'Sim_Dm_MIP(IxI)'!BC13/'MIP(IxI)_TFEVP'!BC13)-1)*100,0)</f>
        <v>2.2204460492503131E-13</v>
      </c>
      <c r="BD13" s="247">
        <f>IFERROR(((+'Sim_Dm_MIP(IxI)'!BD13/'MIP(IxI)_TFEVP'!BD13)-1)*100,0)</f>
        <v>6.2172489379008766E-13</v>
      </c>
      <c r="BE13" s="247">
        <f>IFERROR(((+'Sim_Dm_MIP(IxI)'!BE13/'MIP(IxI)_TFEVP'!BE13)-1)*100,0)</f>
        <v>1.1102230246251565E-13</v>
      </c>
      <c r="BF13" s="247">
        <f>IFERROR(((+'Sim_Dm_MIP(IxI)'!BF13/'MIP(IxI)_TFEVP'!BF13)-1)*100,0)</f>
        <v>-2.4424906541753444E-13</v>
      </c>
      <c r="BG13" s="247">
        <f>IFERROR(((+'Sim_Dm_MIP(IxI)'!BG13/'MIP(IxI)_TFEVP'!BG13)-1)*100,0)</f>
        <v>5.5511151231257827E-13</v>
      </c>
      <c r="BH13" s="247">
        <f>IFERROR(((+'Sim_Dm_MIP(IxI)'!BH13/'MIP(IxI)_TFEVP'!BH13)-1)*100,0)</f>
        <v>1.3322676295501878E-13</v>
      </c>
      <c r="BI13" s="247">
        <f>IFERROR(((+'Sim_Dm_MIP(IxI)'!BI13/'MIP(IxI)_TFEVP'!BI13)-1)*100,0)</f>
        <v>-2.3314683517128287E-13</v>
      </c>
      <c r="BJ13" s="247">
        <f>IFERROR(((+'Sim_Dm_MIP(IxI)'!BJ13/'MIP(IxI)_TFEVP'!BJ13)-1)*100,0)</f>
        <v>1.9984014443252818E-13</v>
      </c>
      <c r="BK13" s="247">
        <f>IFERROR(((+'Sim_Dm_MIP(IxI)'!BK13/'MIP(IxI)_TFEVP'!BK13)-1)*100,0)</f>
        <v>3.9968028886505635E-13</v>
      </c>
      <c r="BL13" s="247">
        <f>IFERROR(((+'Sim_Dm_MIP(IxI)'!BL13/'MIP(IxI)_TFEVP'!BL13)-1)*100,0)</f>
        <v>-9.9920072216264089E-14</v>
      </c>
      <c r="BM13" s="247">
        <f>IFERROR(((+'Sim_Dm_MIP(IxI)'!BM13/'MIP(IxI)_TFEVP'!BM13)-1)*100,0)</f>
        <v>3.5527136788005009E-13</v>
      </c>
      <c r="BN13" s="247">
        <f>IFERROR(((+'Sim_Dm_MIP(IxI)'!BN13/'MIP(IxI)_TFEVP'!BN13)-1)*100,0)</f>
        <v>-2.1094237467877974E-13</v>
      </c>
      <c r="BO13" s="247">
        <f>IFERROR(((+'Sim_Dm_MIP(IxI)'!BO13/'MIP(IxI)_TFEVP'!BO13)-1)*100,0)</f>
        <v>-1.4432899320127035E-13</v>
      </c>
      <c r="BP13" s="247">
        <f>IFERROR(((+'Sim_Dm_MIP(IxI)'!BP13/'MIP(IxI)_TFEVP'!BP13)-1)*100,0)</f>
        <v>-8.8817841970012523E-14</v>
      </c>
      <c r="BQ13" s="247">
        <f>IFERROR(((+'Sim_Dm_MIP(IxI)'!BQ13/'MIP(IxI)_TFEVP'!BQ13)-1)*100,0)</f>
        <v>-8.8817841970012523E-14</v>
      </c>
      <c r="BR13" s="247">
        <f>IFERROR(((+'Sim_Dm_MIP(IxI)'!BR13/'MIP(IxI)_TFEVP'!BR13)-1)*100,0)</f>
        <v>-6.6613381477509392E-14</v>
      </c>
      <c r="BS13" s="247">
        <f>IFERROR(((+'Sim_Dm_MIP(IxI)'!BS13/'MIP(IxI)_TFEVP'!BS13)-1)*100,0)</f>
        <v>-1.4432899320127035E-13</v>
      </c>
      <c r="BT13" s="247">
        <f>IFERROR(((+'Sim_Dm_MIP(IxI)'!BT13/'MIP(IxI)_TFEVP'!BT13)-1)*100,0)</f>
        <v>-3.6637359812630166E-13</v>
      </c>
      <c r="BU13" s="247">
        <f>IFERROR(((+'Sim_Dm_MIP(IxI)'!BU13/'MIP(IxI)_TFEVP'!BU13)-1)*100,0)</f>
        <v>4.4408920985006262E-14</v>
      </c>
      <c r="BV13" s="247">
        <f>IFERROR(((+'Sim_Dm_MIP(IxI)'!BV13/'MIP(IxI)_TFEVP'!BV13)-1)*100,0)</f>
        <v>-2.2204460492503131E-13</v>
      </c>
      <c r="BW13" s="247">
        <f>IFERROR(((+'Sim_Dm_MIP(IxI)'!BW13/'MIP(IxI)_TFEVP'!BW13)-1)*100,0)</f>
        <v>1.3322676295501878E-13</v>
      </c>
      <c r="BX13" s="247">
        <f>IFERROR(((+'Sim_Dm_MIP(IxI)'!BX13/'MIP(IxI)_TFEVP'!BX13)-1)*100,0)</f>
        <v>-4.2188474935755949E-13</v>
      </c>
      <c r="BY13" s="247">
        <f>IFERROR(((+'Sim_Dm_MIP(IxI)'!BY13/'MIP(IxI)_TFEVP'!BY13)-1)*100,0)</f>
        <v>4.4408920985006262E-14</v>
      </c>
      <c r="BZ13" s="247">
        <f>IFERROR(((+'Sim_Dm_MIP(IxI)'!BZ13/'MIP(IxI)_TFEVP'!BZ13)-1)*100,0)</f>
        <v>-5.5511151231257827E-14</v>
      </c>
      <c r="CA13" s="265">
        <f>IFERROR(((+'Sim_Dm_MIP(IxI)'!CA13/'MIP(IxI)_TFEVP'!CA13)-1)*100,0)</f>
        <v>0</v>
      </c>
      <c r="CB13" s="256">
        <f>IFERROR(((+'Sim_Dm_MIP(IxI)'!CB13/'MIP(IxI)_TFEVP'!CB13)-1)*100,0)</f>
        <v>-2.1094237467877974E-13</v>
      </c>
      <c r="CC13" s="246">
        <f>IFERROR(((+'Sim_Dm_MIP(IxI)'!CC13/'MIP(IxI)_TFEVP'!CC13)-1)*100,0)</f>
        <v>0</v>
      </c>
      <c r="CD13" s="247">
        <f>IFERROR(((+'Sim_Dm_MIP(IxI)'!CD13/'MIP(IxI)_TFEVP'!CD13)-1)*100,0)</f>
        <v>0</v>
      </c>
      <c r="CE13" s="247">
        <f>IFERROR(((+'Sim_Dm_MIP(IxI)'!CE13/'MIP(IxI)_TFEVP'!CE13)-1)*100,0)</f>
        <v>0</v>
      </c>
      <c r="CF13" s="247">
        <f>IFERROR(((+'Sim_Dm_MIP(IxI)'!CF13/'MIP(IxI)_TFEVP'!CF13)-1)*100,0)</f>
        <v>0</v>
      </c>
      <c r="CG13" s="247">
        <f>IFERROR(((+'Sim_Dm_MIP(IxI)'!CG13/'MIP(IxI)_TFEVP'!CG13)-1)*100,0)</f>
        <v>0</v>
      </c>
      <c r="CH13" s="248">
        <f>IFERROR(((+'Sim_Dm_MIP(IxI)'!CH13/'MIP(IxI)_TFEVP'!CH13)-1)*100,0)</f>
        <v>0</v>
      </c>
      <c r="CI13" s="279">
        <f>IFERROR(((+'Sim_Dm_MIP(IxI)'!CI13/'MIP(IxI)_TFEVP'!CI13)-1)*100,0)</f>
        <v>-6.6613381477509392E-14</v>
      </c>
    </row>
    <row r="14" spans="1:93" ht="19.2" x14ac:dyDescent="0.3">
      <c r="A14" s="30"/>
      <c r="B14" s="42" t="s">
        <v>132</v>
      </c>
      <c r="C14" s="43" t="s">
        <v>133</v>
      </c>
      <c r="D14" s="246">
        <f>IFERROR(((+'Sim_Dm_MIP(IxI)'!D14/'MIP(IxI)_TFEVP'!D14)-1)*100,0)</f>
        <v>-5.1070259132757201E-13</v>
      </c>
      <c r="E14" s="247">
        <f>IFERROR(((+'Sim_Dm_MIP(IxI)'!E14/'MIP(IxI)_TFEVP'!E14)-1)*100,0)</f>
        <v>-2.886579864025407E-13</v>
      </c>
      <c r="F14" s="247">
        <f>IFERROR(((+'Sim_Dm_MIP(IxI)'!F14/'MIP(IxI)_TFEVP'!F14)-1)*100,0)</f>
        <v>3.1086244689504383E-13</v>
      </c>
      <c r="G14" s="247">
        <f>IFERROR(((+'Sim_Dm_MIP(IxI)'!G14/'MIP(IxI)_TFEVP'!G14)-1)*100,0)</f>
        <v>2.886579864025407E-13</v>
      </c>
      <c r="H14" s="247">
        <f>IFERROR(((+'Sim_Dm_MIP(IxI)'!H14/'MIP(IxI)_TFEVP'!H14)-1)*100,0)</f>
        <v>3.5527136788005009E-13</v>
      </c>
      <c r="I14" s="247">
        <f>IFERROR(((+'Sim_Dm_MIP(IxI)'!I14/'MIP(IxI)_TFEVP'!I14)-1)*100,0)</f>
        <v>-3.3306690738754696E-14</v>
      </c>
      <c r="J14" s="247">
        <f>IFERROR(((+'Sim_Dm_MIP(IxI)'!J14/'MIP(IxI)_TFEVP'!J14)-1)*100,0)</f>
        <v>5.5511151231257827E-13</v>
      </c>
      <c r="K14" s="247">
        <f>IFERROR(((+'Sim_Dm_MIP(IxI)'!K14/'MIP(IxI)_TFEVP'!K14)-1)*100,0)</f>
        <v>0</v>
      </c>
      <c r="L14" s="247">
        <f>IFERROR(((+'Sim_Dm_MIP(IxI)'!L14/'MIP(IxI)_TFEVP'!L14)-1)*100,0)</f>
        <v>-2.2204460492503131E-14</v>
      </c>
      <c r="M14" s="247">
        <f>IFERROR(((+'Sim_Dm_MIP(IxI)'!M14/'MIP(IxI)_TFEVP'!M14)-1)*100,0)</f>
        <v>-3.219646771412954E-13</v>
      </c>
      <c r="N14" s="247">
        <f>IFERROR(((+'Sim_Dm_MIP(IxI)'!N14/'MIP(IxI)_TFEVP'!N14)-1)*100,0)</f>
        <v>-1.8873791418627661E-13</v>
      </c>
      <c r="O14" s="247">
        <f>IFERROR(((+'Sim_Dm_MIP(IxI)'!O14/'MIP(IxI)_TFEVP'!O14)-1)*100,0)</f>
        <v>-2.1094237467877974E-13</v>
      </c>
      <c r="P14" s="247">
        <f>IFERROR(((+'Sim_Dm_MIP(IxI)'!P14/'MIP(IxI)_TFEVP'!P14)-1)*100,0)</f>
        <v>1.5543122344752192E-13</v>
      </c>
      <c r="Q14" s="247">
        <f>IFERROR(((+'Sim_Dm_MIP(IxI)'!Q14/'MIP(IxI)_TFEVP'!Q14)-1)*100,0)</f>
        <v>2.4424906541753444E-13</v>
      </c>
      <c r="R14" s="247">
        <f>IFERROR(((+'Sim_Dm_MIP(IxI)'!R14/'MIP(IxI)_TFEVP'!R14)-1)*100,0)</f>
        <v>1.5543122344752192E-13</v>
      </c>
      <c r="S14" s="247">
        <f>IFERROR(((+'Sim_Dm_MIP(IxI)'!S14/'MIP(IxI)_TFEVP'!S14)-1)*100,0)</f>
        <v>2.2204460492503131E-14</v>
      </c>
      <c r="T14" s="247">
        <f>IFERROR(((+'Sim_Dm_MIP(IxI)'!T14/'MIP(IxI)_TFEVP'!T14)-1)*100,0)</f>
        <v>6.6613381477509392E-14</v>
      </c>
      <c r="U14" s="247">
        <f>IFERROR(((+'Sim_Dm_MIP(IxI)'!U14/'MIP(IxI)_TFEVP'!U14)-1)*100,0)</f>
        <v>-2.3314683517128287E-13</v>
      </c>
      <c r="V14" s="247">
        <f>IFERROR(((+'Sim_Dm_MIP(IxI)'!V14/'MIP(IxI)_TFEVP'!V14)-1)*100,0)</f>
        <v>1.1102230246251565E-13</v>
      </c>
      <c r="W14" s="247">
        <f>IFERROR(((+'Sim_Dm_MIP(IxI)'!W14/'MIP(IxI)_TFEVP'!W14)-1)*100,0)</f>
        <v>5.5511151231257827E-13</v>
      </c>
      <c r="X14" s="247">
        <f>IFERROR(((+'Sim_Dm_MIP(IxI)'!X14/'MIP(IxI)_TFEVP'!X14)-1)*100,0)</f>
        <v>1.3322676295501878E-13</v>
      </c>
      <c r="Y14" s="247">
        <f>IFERROR(((+'Sim_Dm_MIP(IxI)'!Y14/'MIP(IxI)_TFEVP'!Y14)-1)*100,0)</f>
        <v>2.6645352591003757E-13</v>
      </c>
      <c r="Z14" s="247">
        <f>IFERROR(((+'Sim_Dm_MIP(IxI)'!Z14/'MIP(IxI)_TFEVP'!Z14)-1)*100,0)</f>
        <v>6.6613381477509392E-14</v>
      </c>
      <c r="AA14" s="247">
        <f>IFERROR(((+'Sim_Dm_MIP(IxI)'!AA14/'MIP(IxI)_TFEVP'!AA14)-1)*100,0)</f>
        <v>1.5543122344752192E-13</v>
      </c>
      <c r="AB14" s="247">
        <f>IFERROR(((+'Sim_Dm_MIP(IxI)'!AB14/'MIP(IxI)_TFEVP'!AB14)-1)*100,0)</f>
        <v>8.8817841970012523E-14</v>
      </c>
      <c r="AC14" s="247">
        <f>IFERROR(((+'Sim_Dm_MIP(IxI)'!AC14/'MIP(IxI)_TFEVP'!AC14)-1)*100,0)</f>
        <v>1.9984014443252818E-13</v>
      </c>
      <c r="AD14" s="247">
        <f>IFERROR(((+'Sim_Dm_MIP(IxI)'!AD14/'MIP(IxI)_TFEVP'!AD14)-1)*100,0)</f>
        <v>7.9936057773011271E-13</v>
      </c>
      <c r="AE14" s="247">
        <f>IFERROR(((+'Sim_Dm_MIP(IxI)'!AE14/'MIP(IxI)_TFEVP'!AE14)-1)*100,0)</f>
        <v>8.8817841970012523E-14</v>
      </c>
      <c r="AF14" s="247">
        <f>IFERROR(((+'Sim_Dm_MIP(IxI)'!AF14/'MIP(IxI)_TFEVP'!AF14)-1)*100,0)</f>
        <v>2.6645352591003757E-13</v>
      </c>
      <c r="AG14" s="247">
        <f>IFERROR(((+'Sim_Dm_MIP(IxI)'!AG14/'MIP(IxI)_TFEVP'!AG14)-1)*100,0)</f>
        <v>4.6629367034256575E-13</v>
      </c>
      <c r="AH14" s="247">
        <f>IFERROR(((+'Sim_Dm_MIP(IxI)'!AH14/'MIP(IxI)_TFEVP'!AH14)-1)*100,0)</f>
        <v>-3.1086244689504383E-13</v>
      </c>
      <c r="AI14" s="247">
        <f>IFERROR(((+'Sim_Dm_MIP(IxI)'!AI14/'MIP(IxI)_TFEVP'!AI14)-1)*100,0)</f>
        <v>-3.5527136788005009E-13</v>
      </c>
      <c r="AJ14" s="247">
        <f>IFERROR(((+'Sim_Dm_MIP(IxI)'!AJ14/'MIP(IxI)_TFEVP'!AJ14)-1)*100,0)</f>
        <v>0</v>
      </c>
      <c r="AK14" s="247">
        <f>IFERROR(((+'Sim_Dm_MIP(IxI)'!AK14/'MIP(IxI)_TFEVP'!AK14)-1)*100,0)</f>
        <v>-5.5511151231257827E-14</v>
      </c>
      <c r="AL14" s="247">
        <f>IFERROR(((+'Sim_Dm_MIP(IxI)'!AL14/'MIP(IxI)_TFEVP'!AL14)-1)*100,0)</f>
        <v>-4.9960036108132044E-13</v>
      </c>
      <c r="AM14" s="247">
        <f>IFERROR(((+'Sim_Dm_MIP(IxI)'!AM14/'MIP(IxI)_TFEVP'!AM14)-1)*100,0)</f>
        <v>3.9968028886505635E-13</v>
      </c>
      <c r="AN14" s="247">
        <f>IFERROR(((+'Sim_Dm_MIP(IxI)'!AN14/'MIP(IxI)_TFEVP'!AN14)-1)*100,0)</f>
        <v>-7.7715611723760958E-14</v>
      </c>
      <c r="AO14" s="247">
        <f>IFERROR(((+'Sim_Dm_MIP(IxI)'!AO14/'MIP(IxI)_TFEVP'!AO14)-1)*100,0)</f>
        <v>-1.8873791418627661E-13</v>
      </c>
      <c r="AP14" s="247">
        <f>IFERROR(((+'Sim_Dm_MIP(IxI)'!AP14/'MIP(IxI)_TFEVP'!AP14)-1)*100,0)</f>
        <v>5.3290705182007514E-13</v>
      </c>
      <c r="AQ14" s="247">
        <f>IFERROR(((+'Sim_Dm_MIP(IxI)'!AQ14/'MIP(IxI)_TFEVP'!AQ14)-1)*100,0)</f>
        <v>-1.8873791418627661E-13</v>
      </c>
      <c r="AR14" s="247">
        <f>IFERROR(((+'Sim_Dm_MIP(IxI)'!AR14/'MIP(IxI)_TFEVP'!AR14)-1)*100,0)</f>
        <v>-2.4424906541753444E-13</v>
      </c>
      <c r="AS14" s="247">
        <f>IFERROR(((+'Sim_Dm_MIP(IxI)'!AS14/'MIP(IxI)_TFEVP'!AS14)-1)*100,0)</f>
        <v>-2.2204460492503131E-14</v>
      </c>
      <c r="AT14" s="247">
        <f>IFERROR(((+'Sim_Dm_MIP(IxI)'!AT14/'MIP(IxI)_TFEVP'!AT14)-1)*100,0)</f>
        <v>-3.219646771412954E-13</v>
      </c>
      <c r="AU14" s="247">
        <f>IFERROR(((+'Sim_Dm_MIP(IxI)'!AU14/'MIP(IxI)_TFEVP'!AU14)-1)*100,0)</f>
        <v>4.4408920985006262E-14</v>
      </c>
      <c r="AV14" s="247">
        <f>IFERROR(((+'Sim_Dm_MIP(IxI)'!AV14/'MIP(IxI)_TFEVP'!AV14)-1)*100,0)</f>
        <v>1.1102230246251565E-13</v>
      </c>
      <c r="AW14" s="247">
        <f>IFERROR(((+'Sim_Dm_MIP(IxI)'!AW14/'MIP(IxI)_TFEVP'!AW14)-1)*100,0)</f>
        <v>-6.6613381477509392E-14</v>
      </c>
      <c r="AX14" s="247">
        <f>IFERROR(((+'Sim_Dm_MIP(IxI)'!AX14/'MIP(IxI)_TFEVP'!AX14)-1)*100,0)</f>
        <v>2.2204460492503131E-13</v>
      </c>
      <c r="AY14" s="247">
        <f>IFERROR(((+'Sim_Dm_MIP(IxI)'!AY14/'MIP(IxI)_TFEVP'!AY14)-1)*100,0)</f>
        <v>-7.7715611723760958E-14</v>
      </c>
      <c r="AZ14" s="247">
        <f>IFERROR(((+'Sim_Dm_MIP(IxI)'!AZ14/'MIP(IxI)_TFEVP'!AZ14)-1)*100,0)</f>
        <v>3.5527136788005009E-13</v>
      </c>
      <c r="BA14" s="247">
        <f>IFERROR(((+'Sim_Dm_MIP(IxI)'!BA14/'MIP(IxI)_TFEVP'!BA14)-1)*100,0)</f>
        <v>2.886579864025407E-13</v>
      </c>
      <c r="BB14" s="247">
        <f>IFERROR(((+'Sim_Dm_MIP(IxI)'!BB14/'MIP(IxI)_TFEVP'!BB14)-1)*100,0)</f>
        <v>2.886579864025407E-13</v>
      </c>
      <c r="BC14" s="247">
        <f>IFERROR(((+'Sim_Dm_MIP(IxI)'!BC14/'MIP(IxI)_TFEVP'!BC14)-1)*100,0)</f>
        <v>-5.5511151231257827E-14</v>
      </c>
      <c r="BD14" s="247">
        <f>IFERROR(((+'Sim_Dm_MIP(IxI)'!BD14/'MIP(IxI)_TFEVP'!BD14)-1)*100,0)</f>
        <v>6.4392935428259079E-13</v>
      </c>
      <c r="BE14" s="247">
        <f>IFERROR(((+'Sim_Dm_MIP(IxI)'!BE14/'MIP(IxI)_TFEVP'!BE14)-1)*100,0)</f>
        <v>4.6629367034256575E-13</v>
      </c>
      <c r="BF14" s="247">
        <f>IFERROR(((+'Sim_Dm_MIP(IxI)'!BF14/'MIP(IxI)_TFEVP'!BF14)-1)*100,0)</f>
        <v>-2.886579864025407E-13</v>
      </c>
      <c r="BG14" s="247">
        <f>IFERROR(((+'Sim_Dm_MIP(IxI)'!BG14/'MIP(IxI)_TFEVP'!BG14)-1)*100,0)</f>
        <v>2.886579864025407E-13</v>
      </c>
      <c r="BH14" s="247">
        <f>IFERROR(((+'Sim_Dm_MIP(IxI)'!BH14/'MIP(IxI)_TFEVP'!BH14)-1)*100,0)</f>
        <v>-2.9976021664879227E-13</v>
      </c>
      <c r="BI14" s="247">
        <f>IFERROR(((+'Sim_Dm_MIP(IxI)'!BI14/'MIP(IxI)_TFEVP'!BI14)-1)*100,0)</f>
        <v>-3.5527136788005009E-13</v>
      </c>
      <c r="BJ14" s="247">
        <f>IFERROR(((+'Sim_Dm_MIP(IxI)'!BJ14/'MIP(IxI)_TFEVP'!BJ14)-1)*100,0)</f>
        <v>3.1086244689504383E-13</v>
      </c>
      <c r="BK14" s="247">
        <f>IFERROR(((+'Sim_Dm_MIP(IxI)'!BK14/'MIP(IxI)_TFEVP'!BK14)-1)*100,0)</f>
        <v>1.5543122344752192E-13</v>
      </c>
      <c r="BL14" s="247">
        <f>IFERROR(((+'Sim_Dm_MIP(IxI)'!BL14/'MIP(IxI)_TFEVP'!BL14)-1)*100,0)</f>
        <v>-1.8873791418627661E-13</v>
      </c>
      <c r="BM14" s="247">
        <f>IFERROR(((+'Sim_Dm_MIP(IxI)'!BM14/'MIP(IxI)_TFEVP'!BM14)-1)*100,0)</f>
        <v>-5.5511151231257827E-14</v>
      </c>
      <c r="BN14" s="247">
        <f>IFERROR(((+'Sim_Dm_MIP(IxI)'!BN14/'MIP(IxI)_TFEVP'!BN14)-1)*100,0)</f>
        <v>-8.8817841970012523E-14</v>
      </c>
      <c r="BO14" s="247">
        <f>IFERROR(((+'Sim_Dm_MIP(IxI)'!BO14/'MIP(IxI)_TFEVP'!BO14)-1)*100,0)</f>
        <v>8.8817841970012523E-14</v>
      </c>
      <c r="BP14" s="247">
        <f>IFERROR(((+'Sim_Dm_MIP(IxI)'!BP14/'MIP(IxI)_TFEVP'!BP14)-1)*100,0)</f>
        <v>8.8817841970012523E-14</v>
      </c>
      <c r="BQ14" s="247">
        <f>IFERROR(((+'Sim_Dm_MIP(IxI)'!BQ14/'MIP(IxI)_TFEVP'!BQ14)-1)*100,0)</f>
        <v>-2.2204460492503131E-14</v>
      </c>
      <c r="BR14" s="247">
        <f>IFERROR(((+'Sim_Dm_MIP(IxI)'!BR14/'MIP(IxI)_TFEVP'!BR14)-1)*100,0)</f>
        <v>-2.886579864025407E-13</v>
      </c>
      <c r="BS14" s="247">
        <f>IFERROR(((+'Sim_Dm_MIP(IxI)'!BS14/'MIP(IxI)_TFEVP'!BS14)-1)*100,0)</f>
        <v>-2.3314683517128287E-13</v>
      </c>
      <c r="BT14" s="247">
        <f>IFERROR(((+'Sim_Dm_MIP(IxI)'!BT14/'MIP(IxI)_TFEVP'!BT14)-1)*100,0)</f>
        <v>-1.2212453270876722E-13</v>
      </c>
      <c r="BU14" s="247">
        <f>IFERROR(((+'Sim_Dm_MIP(IxI)'!BU14/'MIP(IxI)_TFEVP'!BU14)-1)*100,0)</f>
        <v>8.8817841970012523E-14</v>
      </c>
      <c r="BV14" s="247">
        <f>IFERROR(((+'Sim_Dm_MIP(IxI)'!BV14/'MIP(IxI)_TFEVP'!BV14)-1)*100,0)</f>
        <v>3.3306690738754696E-13</v>
      </c>
      <c r="BW14" s="247">
        <f>IFERROR(((+'Sim_Dm_MIP(IxI)'!BW14/'MIP(IxI)_TFEVP'!BW14)-1)*100,0)</f>
        <v>1.3322676295501878E-13</v>
      </c>
      <c r="BX14" s="247">
        <f>IFERROR(((+'Sim_Dm_MIP(IxI)'!BX14/'MIP(IxI)_TFEVP'!BX14)-1)*100,0)</f>
        <v>-1.3322676295501878E-13</v>
      </c>
      <c r="BY14" s="247">
        <f>IFERROR(((+'Sim_Dm_MIP(IxI)'!BY14/'MIP(IxI)_TFEVP'!BY14)-1)*100,0)</f>
        <v>2.886579864025407E-13</v>
      </c>
      <c r="BZ14" s="247">
        <f>IFERROR(((+'Sim_Dm_MIP(IxI)'!BZ14/'MIP(IxI)_TFEVP'!BZ14)-1)*100,0)</f>
        <v>-5.440092820663267E-13</v>
      </c>
      <c r="CA14" s="265">
        <f>IFERROR(((+'Sim_Dm_MIP(IxI)'!CA14/'MIP(IxI)_TFEVP'!CA14)-1)*100,0)</f>
        <v>0</v>
      </c>
      <c r="CB14" s="256">
        <f>IFERROR(((+'Sim_Dm_MIP(IxI)'!CB14/'MIP(IxI)_TFEVP'!CB14)-1)*100,0)</f>
        <v>-6.6613381477509392E-14</v>
      </c>
      <c r="CC14" s="246">
        <f>IFERROR(((+'Sim_Dm_MIP(IxI)'!CC14/'MIP(IxI)_TFEVP'!CC14)-1)*100,0)</f>
        <v>0</v>
      </c>
      <c r="CD14" s="247">
        <f>IFERROR(((+'Sim_Dm_MIP(IxI)'!CD14/'MIP(IxI)_TFEVP'!CD14)-1)*100,0)</f>
        <v>0</v>
      </c>
      <c r="CE14" s="247">
        <f>IFERROR(((+'Sim_Dm_MIP(IxI)'!CE14/'MIP(IxI)_TFEVP'!CE14)-1)*100,0)</f>
        <v>0</v>
      </c>
      <c r="CF14" s="247">
        <f>IFERROR(((+'Sim_Dm_MIP(IxI)'!CF14/'MIP(IxI)_TFEVP'!CF14)-1)*100,0)</f>
        <v>0</v>
      </c>
      <c r="CG14" s="247">
        <f>IFERROR(((+'Sim_Dm_MIP(IxI)'!CG14/'MIP(IxI)_TFEVP'!CG14)-1)*100,0)</f>
        <v>0</v>
      </c>
      <c r="CH14" s="248">
        <f>IFERROR(((+'Sim_Dm_MIP(IxI)'!CH14/'MIP(IxI)_TFEVP'!CH14)-1)*100,0)</f>
        <v>0</v>
      </c>
      <c r="CI14" s="279">
        <f>IFERROR(((+'Sim_Dm_MIP(IxI)'!CI14/'MIP(IxI)_TFEVP'!CI14)-1)*100,0)</f>
        <v>-2.1094237467877974E-13</v>
      </c>
    </row>
    <row r="15" spans="1:93" ht="19.2" x14ac:dyDescent="0.3">
      <c r="A15" s="30"/>
      <c r="B15" s="42" t="s">
        <v>98</v>
      </c>
      <c r="C15" s="43" t="s">
        <v>99</v>
      </c>
      <c r="D15" s="246">
        <f>IFERROR(((+'Sim_Dm_MIP(IxI)'!D15/'MIP(IxI)_TFEVP'!D15)-1)*100,0)</f>
        <v>-2.2204460492503131E-13</v>
      </c>
      <c r="E15" s="247">
        <f>IFERROR(((+'Sim_Dm_MIP(IxI)'!E15/'MIP(IxI)_TFEVP'!E15)-1)*100,0)</f>
        <v>1.7763568394002505E-13</v>
      </c>
      <c r="F15" s="247">
        <f>IFERROR(((+'Sim_Dm_MIP(IxI)'!F15/'MIP(IxI)_TFEVP'!F15)-1)*100,0)</f>
        <v>3.5527136788005009E-13</v>
      </c>
      <c r="G15" s="247">
        <f>IFERROR(((+'Sim_Dm_MIP(IxI)'!G15/'MIP(IxI)_TFEVP'!G15)-1)*100,0)</f>
        <v>1.1102230246251565E-13</v>
      </c>
      <c r="H15" s="247">
        <f>IFERROR(((+'Sim_Dm_MIP(IxI)'!H15/'MIP(IxI)_TFEVP'!H15)-1)*100,0)</f>
        <v>3.9968028886505635E-13</v>
      </c>
      <c r="I15" s="247">
        <f>IFERROR(((+'Sim_Dm_MIP(IxI)'!I15/'MIP(IxI)_TFEVP'!I15)-1)*100,0)</f>
        <v>-1.8873791418627661E-13</v>
      </c>
      <c r="J15" s="247">
        <f>IFERROR(((+'Sim_Dm_MIP(IxI)'!J15/'MIP(IxI)_TFEVP'!J15)-1)*100,0)</f>
        <v>2.4424906541753444E-13</v>
      </c>
      <c r="K15" s="247">
        <f>IFERROR(((+'Sim_Dm_MIP(IxI)'!K15/'MIP(IxI)_TFEVP'!K15)-1)*100,0)</f>
        <v>-2.7755575615628914E-13</v>
      </c>
      <c r="L15" s="247">
        <f>IFERROR(((+'Sim_Dm_MIP(IxI)'!L15/'MIP(IxI)_TFEVP'!L15)-1)*100,0)</f>
        <v>-1.3322676295501878E-13</v>
      </c>
      <c r="M15" s="247">
        <f>IFERROR(((+'Sim_Dm_MIP(IxI)'!M15/'MIP(IxI)_TFEVP'!M15)-1)*100,0)</f>
        <v>-1.1102230246251565E-14</v>
      </c>
      <c r="N15" s="247">
        <f>IFERROR(((+'Sim_Dm_MIP(IxI)'!N15/'MIP(IxI)_TFEVP'!N15)-1)*100,0)</f>
        <v>-1.1102230246251565E-13</v>
      </c>
      <c r="O15" s="247">
        <f>IFERROR(((+'Sim_Dm_MIP(IxI)'!O15/'MIP(IxI)_TFEVP'!O15)-1)*100,0)</f>
        <v>-4.9960036108132044E-13</v>
      </c>
      <c r="P15" s="247">
        <f>IFERROR(((+'Sim_Dm_MIP(IxI)'!P15/'MIP(IxI)_TFEVP'!P15)-1)*100,0)</f>
        <v>1.5543122344752192E-13</v>
      </c>
      <c r="Q15" s="247">
        <f>IFERROR(((+'Sim_Dm_MIP(IxI)'!Q15/'MIP(IxI)_TFEVP'!Q15)-1)*100,0)</f>
        <v>-2.2204460492503131E-14</v>
      </c>
      <c r="R15" s="247">
        <f>IFERROR(((+'Sim_Dm_MIP(IxI)'!R15/'MIP(IxI)_TFEVP'!R15)-1)*100,0)</f>
        <v>-1.1102230246251565E-14</v>
      </c>
      <c r="S15" s="247">
        <f>IFERROR(((+'Sim_Dm_MIP(IxI)'!S15/'MIP(IxI)_TFEVP'!S15)-1)*100,0)</f>
        <v>-2.3314683517128287E-13</v>
      </c>
      <c r="T15" s="247">
        <f>IFERROR(((+'Sim_Dm_MIP(IxI)'!T15/'MIP(IxI)_TFEVP'!T15)-1)*100,0)</f>
        <v>1.9984014443252818E-13</v>
      </c>
      <c r="U15" s="247">
        <f>IFERROR(((+'Sim_Dm_MIP(IxI)'!U15/'MIP(IxI)_TFEVP'!U15)-1)*100,0)</f>
        <v>-5.8841820305133297E-13</v>
      </c>
      <c r="V15" s="247">
        <f>IFERROR(((+'Sim_Dm_MIP(IxI)'!V15/'MIP(IxI)_TFEVP'!V15)-1)*100,0)</f>
        <v>4.8849813083506888E-13</v>
      </c>
      <c r="W15" s="247">
        <f>IFERROR(((+'Sim_Dm_MIP(IxI)'!W15/'MIP(IxI)_TFEVP'!W15)-1)*100,0)</f>
        <v>6.2172489379008766E-13</v>
      </c>
      <c r="X15" s="247">
        <f>IFERROR(((+'Sim_Dm_MIP(IxI)'!X15/'MIP(IxI)_TFEVP'!X15)-1)*100,0)</f>
        <v>5.1070259132757201E-13</v>
      </c>
      <c r="Y15" s="247">
        <f>IFERROR(((+'Sim_Dm_MIP(IxI)'!Y15/'MIP(IxI)_TFEVP'!Y15)-1)*100,0)</f>
        <v>1.3322676295501878E-13</v>
      </c>
      <c r="Z15" s="247">
        <f>IFERROR(((+'Sim_Dm_MIP(IxI)'!Z15/'MIP(IxI)_TFEVP'!Z15)-1)*100,0)</f>
        <v>2.886579864025407E-13</v>
      </c>
      <c r="AA15" s="247">
        <f>IFERROR(((+'Sim_Dm_MIP(IxI)'!AA15/'MIP(IxI)_TFEVP'!AA15)-1)*100,0)</f>
        <v>-3.3306690738754696E-13</v>
      </c>
      <c r="AB15" s="247">
        <f>IFERROR(((+'Sim_Dm_MIP(IxI)'!AB15/'MIP(IxI)_TFEVP'!AB15)-1)*100,0)</f>
        <v>-1.6653345369377348E-13</v>
      </c>
      <c r="AC15" s="247">
        <f>IFERROR(((+'Sim_Dm_MIP(IxI)'!AC15/'MIP(IxI)_TFEVP'!AC15)-1)*100,0)</f>
        <v>1.9984014443252818E-13</v>
      </c>
      <c r="AD15" s="247">
        <f>IFERROR(((+'Sim_Dm_MIP(IxI)'!AD15/'MIP(IxI)_TFEVP'!AD15)-1)*100,0)</f>
        <v>6.4392935428259079E-13</v>
      </c>
      <c r="AE15" s="247">
        <f>IFERROR(((+'Sim_Dm_MIP(IxI)'!AE15/'MIP(IxI)_TFEVP'!AE15)-1)*100,0)</f>
        <v>-4.4408920985006262E-14</v>
      </c>
      <c r="AF15" s="247">
        <f>IFERROR(((+'Sim_Dm_MIP(IxI)'!AF15/'MIP(IxI)_TFEVP'!AF15)-1)*100,0)</f>
        <v>6.2172489379008766E-13</v>
      </c>
      <c r="AG15" s="247">
        <f>IFERROR(((+'Sim_Dm_MIP(IxI)'!AG15/'MIP(IxI)_TFEVP'!AG15)-1)*100,0)</f>
        <v>0</v>
      </c>
      <c r="AH15" s="247">
        <f>IFERROR(((+'Sim_Dm_MIP(IxI)'!AH15/'MIP(IxI)_TFEVP'!AH15)-1)*100,0)</f>
        <v>-2.1094237467877974E-13</v>
      </c>
      <c r="AI15" s="247">
        <f>IFERROR(((+'Sim_Dm_MIP(IxI)'!AI15/'MIP(IxI)_TFEVP'!AI15)-1)*100,0)</f>
        <v>-4.5519144009631418E-13</v>
      </c>
      <c r="AJ15" s="247">
        <f>IFERROR(((+'Sim_Dm_MIP(IxI)'!AJ15/'MIP(IxI)_TFEVP'!AJ15)-1)*100,0)</f>
        <v>0</v>
      </c>
      <c r="AK15" s="247">
        <f>IFERROR(((+'Sim_Dm_MIP(IxI)'!AK15/'MIP(IxI)_TFEVP'!AK15)-1)*100,0)</f>
        <v>-5.5511151231257827E-14</v>
      </c>
      <c r="AL15" s="247">
        <f>IFERROR(((+'Sim_Dm_MIP(IxI)'!AL15/'MIP(IxI)_TFEVP'!AL15)-1)*100,0)</f>
        <v>-1.2212453270876722E-13</v>
      </c>
      <c r="AM15" s="247">
        <f>IFERROR(((+'Sim_Dm_MIP(IxI)'!AM15/'MIP(IxI)_TFEVP'!AM15)-1)*100,0)</f>
        <v>1.7763568394002505E-13</v>
      </c>
      <c r="AN15" s="247">
        <f>IFERROR(((+'Sim_Dm_MIP(IxI)'!AN15/'MIP(IxI)_TFEVP'!AN15)-1)*100,0)</f>
        <v>2.4424906541753444E-13</v>
      </c>
      <c r="AO15" s="247">
        <f>IFERROR(((+'Sim_Dm_MIP(IxI)'!AO15/'MIP(IxI)_TFEVP'!AO15)-1)*100,0)</f>
        <v>1.1102230246251565E-13</v>
      </c>
      <c r="AP15" s="247">
        <f>IFERROR(((+'Sim_Dm_MIP(IxI)'!AP15/'MIP(IxI)_TFEVP'!AP15)-1)*100,0)</f>
        <v>2.2204460492503131E-13</v>
      </c>
      <c r="AQ15" s="247">
        <f>IFERROR(((+'Sim_Dm_MIP(IxI)'!AQ15/'MIP(IxI)_TFEVP'!AQ15)-1)*100,0)</f>
        <v>-2.2204460492503131E-13</v>
      </c>
      <c r="AR15" s="247">
        <f>IFERROR(((+'Sim_Dm_MIP(IxI)'!AR15/'MIP(IxI)_TFEVP'!AR15)-1)*100,0)</f>
        <v>1.7763568394002505E-13</v>
      </c>
      <c r="AS15" s="247">
        <f>IFERROR(((+'Sim_Dm_MIP(IxI)'!AS15/'MIP(IxI)_TFEVP'!AS15)-1)*100,0)</f>
        <v>-7.7715611723760958E-14</v>
      </c>
      <c r="AT15" s="247">
        <f>IFERROR(((+'Sim_Dm_MIP(IxI)'!AT15/'MIP(IxI)_TFEVP'!AT15)-1)*100,0)</f>
        <v>-2.6645352591003757E-13</v>
      </c>
      <c r="AU15" s="247">
        <f>IFERROR(((+'Sim_Dm_MIP(IxI)'!AU15/'MIP(IxI)_TFEVP'!AU15)-1)*100,0)</f>
        <v>-2.886579864025407E-13</v>
      </c>
      <c r="AV15" s="247">
        <f>IFERROR(((+'Sim_Dm_MIP(IxI)'!AV15/'MIP(IxI)_TFEVP'!AV15)-1)*100,0)</f>
        <v>-1.6653345369377348E-13</v>
      </c>
      <c r="AW15" s="247">
        <f>IFERROR(((+'Sim_Dm_MIP(IxI)'!AW15/'MIP(IxI)_TFEVP'!AW15)-1)*100,0)</f>
        <v>-1.1102230246251565E-13</v>
      </c>
      <c r="AX15" s="247">
        <f>IFERROR(((+'Sim_Dm_MIP(IxI)'!AX15/'MIP(IxI)_TFEVP'!AX15)-1)*100,0)</f>
        <v>-2.2204460492503131E-14</v>
      </c>
      <c r="AY15" s="247">
        <f>IFERROR(((+'Sim_Dm_MIP(IxI)'!AY15/'MIP(IxI)_TFEVP'!AY15)-1)*100,0)</f>
        <v>0</v>
      </c>
      <c r="AZ15" s="247">
        <f>IFERROR(((+'Sim_Dm_MIP(IxI)'!AZ15/'MIP(IxI)_TFEVP'!AZ15)-1)*100,0)</f>
        <v>2.6645352591003757E-13</v>
      </c>
      <c r="BA15" s="247">
        <f>IFERROR(((+'Sim_Dm_MIP(IxI)'!BA15/'MIP(IxI)_TFEVP'!BA15)-1)*100,0)</f>
        <v>9.1038288019262836E-13</v>
      </c>
      <c r="BB15" s="247">
        <f>IFERROR(((+'Sim_Dm_MIP(IxI)'!BB15/'MIP(IxI)_TFEVP'!BB15)-1)*100,0)</f>
        <v>1.1102230246251565E-13</v>
      </c>
      <c r="BC15" s="247">
        <f>IFERROR(((+'Sim_Dm_MIP(IxI)'!BC15/'MIP(IxI)_TFEVP'!BC15)-1)*100,0)</f>
        <v>4.2188474935755949E-13</v>
      </c>
      <c r="BD15" s="247">
        <f>IFERROR(((+'Sim_Dm_MIP(IxI)'!BD15/'MIP(IxI)_TFEVP'!BD15)-1)*100,0)</f>
        <v>-5.5511151231257827E-14</v>
      </c>
      <c r="BE15" s="247">
        <f>IFERROR(((+'Sim_Dm_MIP(IxI)'!BE15/'MIP(IxI)_TFEVP'!BE15)-1)*100,0)</f>
        <v>2.886579864025407E-13</v>
      </c>
      <c r="BF15" s="247">
        <f>IFERROR(((+'Sim_Dm_MIP(IxI)'!BF15/'MIP(IxI)_TFEVP'!BF15)-1)*100,0)</f>
        <v>-8.8817841970012523E-14</v>
      </c>
      <c r="BG15" s="247">
        <f>IFERROR(((+'Sim_Dm_MIP(IxI)'!BG15/'MIP(IxI)_TFEVP'!BG15)-1)*100,0)</f>
        <v>2.6645352591003757E-13</v>
      </c>
      <c r="BH15" s="247">
        <f>IFERROR(((+'Sim_Dm_MIP(IxI)'!BH15/'MIP(IxI)_TFEVP'!BH15)-1)*100,0)</f>
        <v>-1.8873791418627661E-13</v>
      </c>
      <c r="BI15" s="247">
        <f>IFERROR(((+'Sim_Dm_MIP(IxI)'!BI15/'MIP(IxI)_TFEVP'!BI15)-1)*100,0)</f>
        <v>-2.9976021664879227E-13</v>
      </c>
      <c r="BJ15" s="247">
        <f>IFERROR(((+'Sim_Dm_MIP(IxI)'!BJ15/'MIP(IxI)_TFEVP'!BJ15)-1)*100,0)</f>
        <v>-2.6645352591003757E-13</v>
      </c>
      <c r="BK15" s="247">
        <f>IFERROR(((+'Sim_Dm_MIP(IxI)'!BK15/'MIP(IxI)_TFEVP'!BK15)-1)*100,0)</f>
        <v>-2.2204460492503131E-13</v>
      </c>
      <c r="BL15" s="247">
        <f>IFERROR(((+'Sim_Dm_MIP(IxI)'!BL15/'MIP(IxI)_TFEVP'!BL15)-1)*100,0)</f>
        <v>-1.5543122344752192E-13</v>
      </c>
      <c r="BM15" s="247">
        <f>IFERROR(((+'Sim_Dm_MIP(IxI)'!BM15/'MIP(IxI)_TFEVP'!BM15)-1)*100,0)</f>
        <v>1.9984014443252818E-13</v>
      </c>
      <c r="BN15" s="247">
        <f>IFERROR(((+'Sim_Dm_MIP(IxI)'!BN15/'MIP(IxI)_TFEVP'!BN15)-1)*100,0)</f>
        <v>-4.7739590058881731E-13</v>
      </c>
      <c r="BO15" s="247">
        <f>IFERROR(((+'Sim_Dm_MIP(IxI)'!BO15/'MIP(IxI)_TFEVP'!BO15)-1)*100,0)</f>
        <v>-5.5511151231257827E-14</v>
      </c>
      <c r="BP15" s="247">
        <f>IFERROR(((+'Sim_Dm_MIP(IxI)'!BP15/'MIP(IxI)_TFEVP'!BP15)-1)*100,0)</f>
        <v>-9.9920072216264089E-14</v>
      </c>
      <c r="BQ15" s="247">
        <f>IFERROR(((+'Sim_Dm_MIP(IxI)'!BQ15/'MIP(IxI)_TFEVP'!BQ15)-1)*100,0)</f>
        <v>-2.4424906541753444E-13</v>
      </c>
      <c r="BR15" s="247">
        <f>IFERROR(((+'Sim_Dm_MIP(IxI)'!BR15/'MIP(IxI)_TFEVP'!BR15)-1)*100,0)</f>
        <v>6.6613381477509392E-14</v>
      </c>
      <c r="BS15" s="247">
        <f>IFERROR(((+'Sim_Dm_MIP(IxI)'!BS15/'MIP(IxI)_TFEVP'!BS15)-1)*100,0)</f>
        <v>-2.2204460492503131E-14</v>
      </c>
      <c r="BT15" s="247">
        <f>IFERROR(((+'Sim_Dm_MIP(IxI)'!BT15/'MIP(IxI)_TFEVP'!BT15)-1)*100,0)</f>
        <v>-1.2212453270876722E-13</v>
      </c>
      <c r="BU15" s="247">
        <f>IFERROR(((+'Sim_Dm_MIP(IxI)'!BU15/'MIP(IxI)_TFEVP'!BU15)-1)*100,0)</f>
        <v>-1.1102230246251565E-13</v>
      </c>
      <c r="BV15" s="247">
        <f>IFERROR(((+'Sim_Dm_MIP(IxI)'!BV15/'MIP(IxI)_TFEVP'!BV15)-1)*100,0)</f>
        <v>-5.5511151231257827E-14</v>
      </c>
      <c r="BW15" s="247">
        <f>IFERROR(((+'Sim_Dm_MIP(IxI)'!BW15/'MIP(IxI)_TFEVP'!BW15)-1)*100,0)</f>
        <v>3.1086244689504383E-13</v>
      </c>
      <c r="BX15" s="247">
        <f>IFERROR(((+'Sim_Dm_MIP(IxI)'!BX15/'MIP(IxI)_TFEVP'!BX15)-1)*100,0)</f>
        <v>-5.440092820663267E-13</v>
      </c>
      <c r="BY15" s="247">
        <f>IFERROR(((+'Sim_Dm_MIP(IxI)'!BY15/'MIP(IxI)_TFEVP'!BY15)-1)*100,0)</f>
        <v>1.1102230246251565E-13</v>
      </c>
      <c r="BZ15" s="247">
        <f>IFERROR(((+'Sim_Dm_MIP(IxI)'!BZ15/'MIP(IxI)_TFEVP'!BZ15)-1)*100,0)</f>
        <v>-2.3314683517128287E-13</v>
      </c>
      <c r="CA15" s="265">
        <f>IFERROR(((+'Sim_Dm_MIP(IxI)'!CA15/'MIP(IxI)_TFEVP'!CA15)-1)*100,0)</f>
        <v>0</v>
      </c>
      <c r="CB15" s="256">
        <f>IFERROR(((+'Sim_Dm_MIP(IxI)'!CB15/'MIP(IxI)_TFEVP'!CB15)-1)*100,0)</f>
        <v>6.6613381477509392E-13</v>
      </c>
      <c r="CC15" s="246">
        <f>IFERROR(((+'Sim_Dm_MIP(IxI)'!CC15/'MIP(IxI)_TFEVP'!CC15)-1)*100,0)</f>
        <v>0</v>
      </c>
      <c r="CD15" s="247">
        <f>IFERROR(((+'Sim_Dm_MIP(IxI)'!CD15/'MIP(IxI)_TFEVP'!CD15)-1)*100,0)</f>
        <v>0</v>
      </c>
      <c r="CE15" s="247">
        <f>IFERROR(((+'Sim_Dm_MIP(IxI)'!CE15/'MIP(IxI)_TFEVP'!CE15)-1)*100,0)</f>
        <v>0</v>
      </c>
      <c r="CF15" s="247">
        <f>IFERROR(((+'Sim_Dm_MIP(IxI)'!CF15/'MIP(IxI)_TFEVP'!CF15)-1)*100,0)</f>
        <v>0</v>
      </c>
      <c r="CG15" s="247">
        <f>IFERROR(((+'Sim_Dm_MIP(IxI)'!CG15/'MIP(IxI)_TFEVP'!CG15)-1)*100,0)</f>
        <v>0</v>
      </c>
      <c r="CH15" s="248">
        <f>IFERROR(((+'Sim_Dm_MIP(IxI)'!CH15/'MIP(IxI)_TFEVP'!CH15)-1)*100,0)</f>
        <v>0</v>
      </c>
      <c r="CI15" s="279">
        <f>IFERROR(((+'Sim_Dm_MIP(IxI)'!CI15/'MIP(IxI)_TFEVP'!CI15)-1)*100,0)</f>
        <v>5.5511151231257827E-13</v>
      </c>
    </row>
    <row r="16" spans="1:93" ht="19.2" x14ac:dyDescent="0.3">
      <c r="A16" s="30"/>
      <c r="B16" s="42" t="s">
        <v>116</v>
      </c>
      <c r="C16" s="43" t="s">
        <v>117</v>
      </c>
      <c r="D16" s="246">
        <f>IFERROR(((+'Sim_Dm_MIP(IxI)'!D16/'MIP(IxI)_TFEVP'!D16)-1)*100,0)</f>
        <v>-2.1094237467877974E-13</v>
      </c>
      <c r="E16" s="247">
        <f>IFERROR(((+'Sim_Dm_MIP(IxI)'!E16/'MIP(IxI)_TFEVP'!E16)-1)*100,0)</f>
        <v>1.3322676295501878E-13</v>
      </c>
      <c r="F16" s="247">
        <f>IFERROR(((+'Sim_Dm_MIP(IxI)'!F16/'MIP(IxI)_TFEVP'!F16)-1)*100,0)</f>
        <v>2.886579864025407E-13</v>
      </c>
      <c r="G16" s="247">
        <f>IFERROR(((+'Sim_Dm_MIP(IxI)'!G16/'MIP(IxI)_TFEVP'!G16)-1)*100,0)</f>
        <v>-2.2204460492503131E-14</v>
      </c>
      <c r="H16" s="247">
        <f>IFERROR(((+'Sim_Dm_MIP(IxI)'!H16/'MIP(IxI)_TFEVP'!H16)-1)*100,0)</f>
        <v>5.5511151231257827E-13</v>
      </c>
      <c r="I16" s="247">
        <f>IFERROR(((+'Sim_Dm_MIP(IxI)'!I16/'MIP(IxI)_TFEVP'!I16)-1)*100,0)</f>
        <v>-2.7755575615628914E-13</v>
      </c>
      <c r="J16" s="247">
        <f>IFERROR(((+'Sim_Dm_MIP(IxI)'!J16/'MIP(IxI)_TFEVP'!J16)-1)*100,0)</f>
        <v>3.7747582837255322E-13</v>
      </c>
      <c r="K16" s="247">
        <f>IFERROR(((+'Sim_Dm_MIP(IxI)'!K16/'MIP(IxI)_TFEVP'!K16)-1)*100,0)</f>
        <v>-8.8817841970012523E-14</v>
      </c>
      <c r="L16" s="247">
        <f>IFERROR(((+'Sim_Dm_MIP(IxI)'!L16/'MIP(IxI)_TFEVP'!L16)-1)*100,0)</f>
        <v>-2.1094237467877974E-13</v>
      </c>
      <c r="M16" s="247">
        <f>IFERROR(((+'Sim_Dm_MIP(IxI)'!M16/'MIP(IxI)_TFEVP'!M16)-1)*100,0)</f>
        <v>-4.4408920985006262E-13</v>
      </c>
      <c r="N16" s="247">
        <f>IFERROR(((+'Sim_Dm_MIP(IxI)'!N16/'MIP(IxI)_TFEVP'!N16)-1)*100,0)</f>
        <v>-1.6653345369377348E-13</v>
      </c>
      <c r="O16" s="247">
        <f>IFERROR(((+'Sim_Dm_MIP(IxI)'!O16/'MIP(IxI)_TFEVP'!O16)-1)*100,0)</f>
        <v>-1.8873791418627661E-13</v>
      </c>
      <c r="P16" s="247">
        <f>IFERROR(((+'Sim_Dm_MIP(IxI)'!P16/'MIP(IxI)_TFEVP'!P16)-1)*100,0)</f>
        <v>-3.3306690738754696E-14</v>
      </c>
      <c r="Q16" s="247">
        <f>IFERROR(((+'Sim_Dm_MIP(IxI)'!Q16/'MIP(IxI)_TFEVP'!Q16)-1)*100,0)</f>
        <v>4.8849813083506888E-13</v>
      </c>
      <c r="R16" s="247">
        <f>IFERROR(((+'Sim_Dm_MIP(IxI)'!R16/'MIP(IxI)_TFEVP'!R16)-1)*100,0)</f>
        <v>-2.7755575615628914E-13</v>
      </c>
      <c r="S16" s="247">
        <f>IFERROR(((+'Sim_Dm_MIP(IxI)'!S16/'MIP(IxI)_TFEVP'!S16)-1)*100,0)</f>
        <v>-1.5543122344752192E-13</v>
      </c>
      <c r="T16" s="247">
        <f>IFERROR(((+'Sim_Dm_MIP(IxI)'!T16/'MIP(IxI)_TFEVP'!T16)-1)*100,0)</f>
        <v>2.2204460492503131E-13</v>
      </c>
      <c r="U16" s="247">
        <f>IFERROR(((+'Sim_Dm_MIP(IxI)'!U16/'MIP(IxI)_TFEVP'!U16)-1)*100,0)</f>
        <v>-3.6637359812630166E-13</v>
      </c>
      <c r="V16" s="247">
        <f>IFERROR(((+'Sim_Dm_MIP(IxI)'!V16/'MIP(IxI)_TFEVP'!V16)-1)*100,0)</f>
        <v>2.2204460492503131E-13</v>
      </c>
      <c r="W16" s="247">
        <f>IFERROR(((+'Sim_Dm_MIP(IxI)'!W16/'MIP(IxI)_TFEVP'!W16)-1)*100,0)</f>
        <v>4.6629367034256575E-13</v>
      </c>
      <c r="X16" s="247">
        <f>IFERROR(((+'Sim_Dm_MIP(IxI)'!X16/'MIP(IxI)_TFEVP'!X16)-1)*100,0)</f>
        <v>1.9984014443252818E-13</v>
      </c>
      <c r="Y16" s="247">
        <f>IFERROR(((+'Sim_Dm_MIP(IxI)'!Y16/'MIP(IxI)_TFEVP'!Y16)-1)*100,0)</f>
        <v>2.6645352591003757E-13</v>
      </c>
      <c r="Z16" s="247">
        <f>IFERROR(((+'Sim_Dm_MIP(IxI)'!Z16/'MIP(IxI)_TFEVP'!Z16)-1)*100,0)</f>
        <v>-1.8873791418627661E-13</v>
      </c>
      <c r="AA16" s="247">
        <f>IFERROR(((+'Sim_Dm_MIP(IxI)'!AA16/'MIP(IxI)_TFEVP'!AA16)-1)*100,0)</f>
        <v>8.8817841970012523E-14</v>
      </c>
      <c r="AB16" s="247">
        <f>IFERROR(((+'Sim_Dm_MIP(IxI)'!AB16/'MIP(IxI)_TFEVP'!AB16)-1)*100,0)</f>
        <v>-7.7715611723760958E-14</v>
      </c>
      <c r="AC16" s="247">
        <f>IFERROR(((+'Sim_Dm_MIP(IxI)'!AC16/'MIP(IxI)_TFEVP'!AC16)-1)*100,0)</f>
        <v>4.2188474935755949E-13</v>
      </c>
      <c r="AD16" s="247">
        <f>IFERROR(((+'Sim_Dm_MIP(IxI)'!AD16/'MIP(IxI)_TFEVP'!AD16)-1)*100,0)</f>
        <v>3.9968028886505635E-13</v>
      </c>
      <c r="AE16" s="247">
        <f>IFERROR(((+'Sim_Dm_MIP(IxI)'!AE16/'MIP(IxI)_TFEVP'!AE16)-1)*100,0)</f>
        <v>1.7763568394002505E-13</v>
      </c>
      <c r="AF16" s="247">
        <f>IFERROR(((+'Sim_Dm_MIP(IxI)'!AF16/'MIP(IxI)_TFEVP'!AF16)-1)*100,0)</f>
        <v>1.5543122344752192E-13</v>
      </c>
      <c r="AG16" s="247">
        <f>IFERROR(((+'Sim_Dm_MIP(IxI)'!AG16/'MIP(IxI)_TFEVP'!AG16)-1)*100,0)</f>
        <v>1.1102230246251565E-13</v>
      </c>
      <c r="AH16" s="247">
        <f>IFERROR(((+'Sim_Dm_MIP(IxI)'!AH16/'MIP(IxI)_TFEVP'!AH16)-1)*100,0)</f>
        <v>-4.5519144009631418E-13</v>
      </c>
      <c r="AI16" s="247">
        <f>IFERROR(((+'Sim_Dm_MIP(IxI)'!AI16/'MIP(IxI)_TFEVP'!AI16)-1)*100,0)</f>
        <v>-3.219646771412954E-13</v>
      </c>
      <c r="AJ16" s="247">
        <f>IFERROR(((+'Sim_Dm_MIP(IxI)'!AJ16/'MIP(IxI)_TFEVP'!AJ16)-1)*100,0)</f>
        <v>0</v>
      </c>
      <c r="AK16" s="247">
        <f>IFERROR(((+'Sim_Dm_MIP(IxI)'!AK16/'MIP(IxI)_TFEVP'!AK16)-1)*100,0)</f>
        <v>4.4408920985006262E-14</v>
      </c>
      <c r="AL16" s="247">
        <f>IFERROR(((+'Sim_Dm_MIP(IxI)'!AL16/'MIP(IxI)_TFEVP'!AL16)-1)*100,0)</f>
        <v>-1.2212453270876722E-13</v>
      </c>
      <c r="AM16" s="247">
        <f>IFERROR(((+'Sim_Dm_MIP(IxI)'!AM16/'MIP(IxI)_TFEVP'!AM16)-1)*100,0)</f>
        <v>6.6613381477509392E-14</v>
      </c>
      <c r="AN16" s="247">
        <f>IFERROR(((+'Sim_Dm_MIP(IxI)'!AN16/'MIP(IxI)_TFEVP'!AN16)-1)*100,0)</f>
        <v>8.8817841970012523E-14</v>
      </c>
      <c r="AO16" s="247">
        <f>IFERROR(((+'Sim_Dm_MIP(IxI)'!AO16/'MIP(IxI)_TFEVP'!AO16)-1)*100,0)</f>
        <v>-2.3314683517128287E-13</v>
      </c>
      <c r="AP16" s="247">
        <f>IFERROR(((+'Sim_Dm_MIP(IxI)'!AP16/'MIP(IxI)_TFEVP'!AP16)-1)*100,0)</f>
        <v>1.7763568394002505E-13</v>
      </c>
      <c r="AQ16" s="247">
        <f>IFERROR(((+'Sim_Dm_MIP(IxI)'!AQ16/'MIP(IxI)_TFEVP'!AQ16)-1)*100,0)</f>
        <v>-2.7755575615628914E-13</v>
      </c>
      <c r="AR16" s="247">
        <f>IFERROR(((+'Sim_Dm_MIP(IxI)'!AR16/'MIP(IxI)_TFEVP'!AR16)-1)*100,0)</f>
        <v>1.9984014443252818E-13</v>
      </c>
      <c r="AS16" s="247">
        <f>IFERROR(((+'Sim_Dm_MIP(IxI)'!AS16/'MIP(IxI)_TFEVP'!AS16)-1)*100,0)</f>
        <v>-2.4424906541753444E-13</v>
      </c>
      <c r="AT16" s="247">
        <f>IFERROR(((+'Sim_Dm_MIP(IxI)'!AT16/'MIP(IxI)_TFEVP'!AT16)-1)*100,0)</f>
        <v>-2.3314683517128287E-13</v>
      </c>
      <c r="AU16" s="247">
        <f>IFERROR(((+'Sim_Dm_MIP(IxI)'!AU16/'MIP(IxI)_TFEVP'!AU16)-1)*100,0)</f>
        <v>-2.2204460492503131E-13</v>
      </c>
      <c r="AV16" s="247">
        <f>IFERROR(((+'Sim_Dm_MIP(IxI)'!AV16/'MIP(IxI)_TFEVP'!AV16)-1)*100,0)</f>
        <v>-4.4408920985006262E-14</v>
      </c>
      <c r="AW16" s="247">
        <f>IFERROR(((+'Sim_Dm_MIP(IxI)'!AW16/'MIP(IxI)_TFEVP'!AW16)-1)*100,0)</f>
        <v>-5.6621374255882984E-13</v>
      </c>
      <c r="AX16" s="247">
        <f>IFERROR(((+'Sim_Dm_MIP(IxI)'!AX16/'MIP(IxI)_TFEVP'!AX16)-1)*100,0)</f>
        <v>-1.1102230246251565E-14</v>
      </c>
      <c r="AY16" s="247">
        <f>IFERROR(((+'Sim_Dm_MIP(IxI)'!AY16/'MIP(IxI)_TFEVP'!AY16)-1)*100,0)</f>
        <v>2.2204460492503131E-13</v>
      </c>
      <c r="AZ16" s="247">
        <f>IFERROR(((+'Sim_Dm_MIP(IxI)'!AZ16/'MIP(IxI)_TFEVP'!AZ16)-1)*100,0)</f>
        <v>1.5543122344752192E-13</v>
      </c>
      <c r="BA16" s="247">
        <f>IFERROR(((+'Sim_Dm_MIP(IxI)'!BA16/'MIP(IxI)_TFEVP'!BA16)-1)*100,0)</f>
        <v>3.5527136788005009E-13</v>
      </c>
      <c r="BB16" s="247">
        <f>IFERROR(((+'Sim_Dm_MIP(IxI)'!BB16/'MIP(IxI)_TFEVP'!BB16)-1)*100,0)</f>
        <v>-3.3306690738754696E-14</v>
      </c>
      <c r="BC16" s="247">
        <f>IFERROR(((+'Sim_Dm_MIP(IxI)'!BC16/'MIP(IxI)_TFEVP'!BC16)-1)*100,0)</f>
        <v>1.3322676295501878E-13</v>
      </c>
      <c r="BD16" s="247">
        <f>IFERROR(((+'Sim_Dm_MIP(IxI)'!BD16/'MIP(IxI)_TFEVP'!BD16)-1)*100,0)</f>
        <v>3.5527136788005009E-13</v>
      </c>
      <c r="BE16" s="247">
        <f>IFERROR(((+'Sim_Dm_MIP(IxI)'!BE16/'MIP(IxI)_TFEVP'!BE16)-1)*100,0)</f>
        <v>1.1102230246251565E-13</v>
      </c>
      <c r="BF16" s="247">
        <f>IFERROR(((+'Sim_Dm_MIP(IxI)'!BF16/'MIP(IxI)_TFEVP'!BF16)-1)*100,0)</f>
        <v>-6.6613381477509392E-14</v>
      </c>
      <c r="BG16" s="247">
        <f>IFERROR(((+'Sim_Dm_MIP(IxI)'!BG16/'MIP(IxI)_TFEVP'!BG16)-1)*100,0)</f>
        <v>0</v>
      </c>
      <c r="BH16" s="247">
        <f>IFERROR(((+'Sim_Dm_MIP(IxI)'!BH16/'MIP(IxI)_TFEVP'!BH16)-1)*100,0)</f>
        <v>1.3322676295501878E-13</v>
      </c>
      <c r="BI16" s="247">
        <f>IFERROR(((+'Sim_Dm_MIP(IxI)'!BI16/'MIP(IxI)_TFEVP'!BI16)-1)*100,0)</f>
        <v>-3.6637359812630166E-13</v>
      </c>
      <c r="BJ16" s="247">
        <f>IFERROR(((+'Sim_Dm_MIP(IxI)'!BJ16/'MIP(IxI)_TFEVP'!BJ16)-1)*100,0)</f>
        <v>-4.4408920985006262E-14</v>
      </c>
      <c r="BK16" s="247">
        <f>IFERROR(((+'Sim_Dm_MIP(IxI)'!BK16/'MIP(IxI)_TFEVP'!BK16)-1)*100,0)</f>
        <v>-4.4408920985006262E-14</v>
      </c>
      <c r="BL16" s="247">
        <f>IFERROR(((+'Sim_Dm_MIP(IxI)'!BL16/'MIP(IxI)_TFEVP'!BL16)-1)*100,0)</f>
        <v>1.5543122344752192E-13</v>
      </c>
      <c r="BM16" s="247">
        <f>IFERROR(((+'Sim_Dm_MIP(IxI)'!BM16/'MIP(IxI)_TFEVP'!BM16)-1)*100,0)</f>
        <v>1.5543122344752192E-13</v>
      </c>
      <c r="BN16" s="247">
        <f>IFERROR(((+'Sim_Dm_MIP(IxI)'!BN16/'MIP(IxI)_TFEVP'!BN16)-1)*100,0)</f>
        <v>-1.8873791418627661E-13</v>
      </c>
      <c r="BO16" s="247">
        <f>IFERROR(((+'Sim_Dm_MIP(IxI)'!BO16/'MIP(IxI)_TFEVP'!BO16)-1)*100,0)</f>
        <v>-5.5511151231257827E-14</v>
      </c>
      <c r="BP16" s="247">
        <f>IFERROR(((+'Sim_Dm_MIP(IxI)'!BP16/'MIP(IxI)_TFEVP'!BP16)-1)*100,0)</f>
        <v>6.6613381477509392E-14</v>
      </c>
      <c r="BQ16" s="247">
        <f>IFERROR(((+'Sim_Dm_MIP(IxI)'!BQ16/'MIP(IxI)_TFEVP'!BQ16)-1)*100,0)</f>
        <v>-2.2204460492503131E-14</v>
      </c>
      <c r="BR16" s="247">
        <f>IFERROR(((+'Sim_Dm_MIP(IxI)'!BR16/'MIP(IxI)_TFEVP'!BR16)-1)*100,0)</f>
        <v>8.8817841970012523E-14</v>
      </c>
      <c r="BS16" s="247">
        <f>IFERROR(((+'Sim_Dm_MIP(IxI)'!BS16/'MIP(IxI)_TFEVP'!BS16)-1)*100,0)</f>
        <v>2.2204460492503131E-14</v>
      </c>
      <c r="BT16" s="247">
        <f>IFERROR(((+'Sim_Dm_MIP(IxI)'!BT16/'MIP(IxI)_TFEVP'!BT16)-1)*100,0)</f>
        <v>0</v>
      </c>
      <c r="BU16" s="247">
        <f>IFERROR(((+'Sim_Dm_MIP(IxI)'!BU16/'MIP(IxI)_TFEVP'!BU16)-1)*100,0)</f>
        <v>-9.9920072216264089E-14</v>
      </c>
      <c r="BV16" s="247">
        <f>IFERROR(((+'Sim_Dm_MIP(IxI)'!BV16/'MIP(IxI)_TFEVP'!BV16)-1)*100,0)</f>
        <v>-2.1094237467877974E-13</v>
      </c>
      <c r="BW16" s="247">
        <f>IFERROR(((+'Sim_Dm_MIP(IxI)'!BW16/'MIP(IxI)_TFEVP'!BW16)-1)*100,0)</f>
        <v>0</v>
      </c>
      <c r="BX16" s="247">
        <f>IFERROR(((+'Sim_Dm_MIP(IxI)'!BX16/'MIP(IxI)_TFEVP'!BX16)-1)*100,0)</f>
        <v>-5.3290705182007514E-13</v>
      </c>
      <c r="BY16" s="247">
        <f>IFERROR(((+'Sim_Dm_MIP(IxI)'!BY16/'MIP(IxI)_TFEVP'!BY16)-1)*100,0)</f>
        <v>-1.3322676295501878E-13</v>
      </c>
      <c r="BZ16" s="247">
        <f>IFERROR(((+'Sim_Dm_MIP(IxI)'!BZ16/'MIP(IxI)_TFEVP'!BZ16)-1)*100,0)</f>
        <v>-3.1086244689504383E-13</v>
      </c>
      <c r="CA16" s="265">
        <f>IFERROR(((+'Sim_Dm_MIP(IxI)'!CA16/'MIP(IxI)_TFEVP'!CA16)-1)*100,0)</f>
        <v>0</v>
      </c>
      <c r="CB16" s="256">
        <f>IFERROR(((+'Sim_Dm_MIP(IxI)'!CB16/'MIP(IxI)_TFEVP'!CB16)-1)*100,0)</f>
        <v>2.4424906541753444E-13</v>
      </c>
      <c r="CC16" s="246">
        <f>IFERROR(((+'Sim_Dm_MIP(IxI)'!CC16/'MIP(IxI)_TFEVP'!CC16)-1)*100,0)</f>
        <v>0</v>
      </c>
      <c r="CD16" s="247">
        <f>IFERROR(((+'Sim_Dm_MIP(IxI)'!CD16/'MIP(IxI)_TFEVP'!CD16)-1)*100,0)</f>
        <v>0</v>
      </c>
      <c r="CE16" s="247">
        <f>IFERROR(((+'Sim_Dm_MIP(IxI)'!CE16/'MIP(IxI)_TFEVP'!CE16)-1)*100,0)</f>
        <v>0</v>
      </c>
      <c r="CF16" s="247">
        <f>IFERROR(((+'Sim_Dm_MIP(IxI)'!CF16/'MIP(IxI)_TFEVP'!CF16)-1)*100,0)</f>
        <v>0</v>
      </c>
      <c r="CG16" s="247">
        <f>IFERROR(((+'Sim_Dm_MIP(IxI)'!CG16/'MIP(IxI)_TFEVP'!CG16)-1)*100,0)</f>
        <v>0</v>
      </c>
      <c r="CH16" s="248">
        <f>IFERROR(((+'Sim_Dm_MIP(IxI)'!CH16/'MIP(IxI)_TFEVP'!CH16)-1)*100,0)</f>
        <v>0</v>
      </c>
      <c r="CI16" s="279">
        <f>IFERROR(((+'Sim_Dm_MIP(IxI)'!CI16/'MIP(IxI)_TFEVP'!CI16)-1)*100,0)</f>
        <v>-2.55351295663786E-13</v>
      </c>
    </row>
    <row r="17" spans="1:87" ht="19.2" x14ac:dyDescent="0.3">
      <c r="A17" s="30"/>
      <c r="B17" s="42" t="s">
        <v>640</v>
      </c>
      <c r="C17" s="43" t="s">
        <v>641</v>
      </c>
      <c r="D17" s="246">
        <f>IFERROR(((+'Sim_Dm_MIP(IxI)'!D17/'MIP(IxI)_TFEVP'!D17)-1)*100,0)</f>
        <v>-2.7755575615628914E-13</v>
      </c>
      <c r="E17" s="247">
        <f>IFERROR(((+'Sim_Dm_MIP(IxI)'!E17/'MIP(IxI)_TFEVP'!E17)-1)*100,0)</f>
        <v>1.7763568394002505E-13</v>
      </c>
      <c r="F17" s="247">
        <f>IFERROR(((+'Sim_Dm_MIP(IxI)'!F17/'MIP(IxI)_TFEVP'!F17)-1)*100,0)</f>
        <v>3.5527136788005009E-13</v>
      </c>
      <c r="G17" s="247">
        <f>IFERROR(((+'Sim_Dm_MIP(IxI)'!G17/'MIP(IxI)_TFEVP'!G17)-1)*100,0)</f>
        <v>6.6613381477509392E-14</v>
      </c>
      <c r="H17" s="247">
        <f>IFERROR(((+'Sim_Dm_MIP(IxI)'!H17/'MIP(IxI)_TFEVP'!H17)-1)*100,0)</f>
        <v>5.5511151231257827E-13</v>
      </c>
      <c r="I17" s="247">
        <f>IFERROR(((+'Sim_Dm_MIP(IxI)'!I17/'MIP(IxI)_TFEVP'!I17)-1)*100,0)</f>
        <v>-4.4408920985006262E-13</v>
      </c>
      <c r="J17" s="247">
        <f>IFERROR(((+'Sim_Dm_MIP(IxI)'!J17/'MIP(IxI)_TFEVP'!J17)-1)*100,0)</f>
        <v>6.6613381477509392E-14</v>
      </c>
      <c r="K17" s="247">
        <f>IFERROR(((+'Sim_Dm_MIP(IxI)'!K17/'MIP(IxI)_TFEVP'!K17)-1)*100,0)</f>
        <v>-2.6645352591003757E-13</v>
      </c>
      <c r="L17" s="247">
        <f>IFERROR(((+'Sim_Dm_MIP(IxI)'!L17/'MIP(IxI)_TFEVP'!L17)-1)*100,0)</f>
        <v>4.4408920985006262E-14</v>
      </c>
      <c r="M17" s="247">
        <f>IFERROR(((+'Sim_Dm_MIP(IxI)'!M17/'MIP(IxI)_TFEVP'!M17)-1)*100,0)</f>
        <v>2.2204460492503131E-14</v>
      </c>
      <c r="N17" s="247">
        <f>IFERROR(((+'Sim_Dm_MIP(IxI)'!N17/'MIP(IxI)_TFEVP'!N17)-1)*100,0)</f>
        <v>1.5543122344752192E-13</v>
      </c>
      <c r="O17" s="247">
        <f>IFERROR(((+'Sim_Dm_MIP(IxI)'!O17/'MIP(IxI)_TFEVP'!O17)-1)*100,0)</f>
        <v>-3.1086244689504383E-13</v>
      </c>
      <c r="P17" s="247">
        <f>IFERROR(((+'Sim_Dm_MIP(IxI)'!P17/'MIP(IxI)_TFEVP'!P17)-1)*100,0)</f>
        <v>-1.1102230246251565E-14</v>
      </c>
      <c r="Q17" s="247">
        <f>IFERROR(((+'Sim_Dm_MIP(IxI)'!Q17/'MIP(IxI)_TFEVP'!Q17)-1)*100,0)</f>
        <v>1.9984014443252818E-13</v>
      </c>
      <c r="R17" s="247">
        <f>IFERROR(((+'Sim_Dm_MIP(IxI)'!R17/'MIP(IxI)_TFEVP'!R17)-1)*100,0)</f>
        <v>6.6613381477509392E-14</v>
      </c>
      <c r="S17" s="247">
        <f>IFERROR(((+'Sim_Dm_MIP(IxI)'!S17/'MIP(IxI)_TFEVP'!S17)-1)*100,0)</f>
        <v>-3.1086244689504383E-13</v>
      </c>
      <c r="T17" s="247">
        <f>IFERROR(((+'Sim_Dm_MIP(IxI)'!T17/'MIP(IxI)_TFEVP'!T17)-1)*100,0)</f>
        <v>-4.1078251911130792E-13</v>
      </c>
      <c r="U17" s="247">
        <f>IFERROR(((+'Sim_Dm_MIP(IxI)'!U17/'MIP(IxI)_TFEVP'!U17)-1)*100,0)</f>
        <v>-3.9968028886505635E-13</v>
      </c>
      <c r="V17" s="247">
        <f>IFERROR(((+'Sim_Dm_MIP(IxI)'!V17/'MIP(IxI)_TFEVP'!V17)-1)*100,0)</f>
        <v>2.2204460492503131E-14</v>
      </c>
      <c r="W17" s="247">
        <f>IFERROR(((+'Sim_Dm_MIP(IxI)'!W17/'MIP(IxI)_TFEVP'!W17)-1)*100,0)</f>
        <v>3.1086244689504383E-13</v>
      </c>
      <c r="X17" s="247">
        <f>IFERROR(((+'Sim_Dm_MIP(IxI)'!X17/'MIP(IxI)_TFEVP'!X17)-1)*100,0)</f>
        <v>0</v>
      </c>
      <c r="Y17" s="247">
        <f>IFERROR(((+'Sim_Dm_MIP(IxI)'!Y17/'MIP(IxI)_TFEVP'!Y17)-1)*100,0)</f>
        <v>3.3306690738754696E-13</v>
      </c>
      <c r="Z17" s="247">
        <f>IFERROR(((+'Sim_Dm_MIP(IxI)'!Z17/'MIP(IxI)_TFEVP'!Z17)-1)*100,0)</f>
        <v>1.7763568394002505E-13</v>
      </c>
      <c r="AA17" s="247">
        <f>IFERROR(((+'Sim_Dm_MIP(IxI)'!AA17/'MIP(IxI)_TFEVP'!AA17)-1)*100,0)</f>
        <v>-1.7763568394002505E-13</v>
      </c>
      <c r="AB17" s="247">
        <f>IFERROR(((+'Sim_Dm_MIP(IxI)'!AB17/'MIP(IxI)_TFEVP'!AB17)-1)*100,0)</f>
        <v>-3.3306690738754696E-14</v>
      </c>
      <c r="AC17" s="247">
        <f>IFERROR(((+'Sim_Dm_MIP(IxI)'!AC17/'MIP(IxI)_TFEVP'!AC17)-1)*100,0)</f>
        <v>3.9968028886505635E-13</v>
      </c>
      <c r="AD17" s="247">
        <f>IFERROR(((+'Sim_Dm_MIP(IxI)'!AD17/'MIP(IxI)_TFEVP'!AD17)-1)*100,0)</f>
        <v>5.773159728050814E-13</v>
      </c>
      <c r="AE17" s="247">
        <f>IFERROR(((+'Sim_Dm_MIP(IxI)'!AE17/'MIP(IxI)_TFEVP'!AE17)-1)*100,0)</f>
        <v>3.1086244689504383E-13</v>
      </c>
      <c r="AF17" s="247">
        <f>IFERROR(((+'Sim_Dm_MIP(IxI)'!AF17/'MIP(IxI)_TFEVP'!AF17)-1)*100,0)</f>
        <v>4.4408920985006262E-13</v>
      </c>
      <c r="AG17" s="247">
        <f>IFERROR(((+'Sim_Dm_MIP(IxI)'!AG17/'MIP(IxI)_TFEVP'!AG17)-1)*100,0)</f>
        <v>2.2204460492503131E-14</v>
      </c>
      <c r="AH17" s="247">
        <f>IFERROR(((+'Sim_Dm_MIP(IxI)'!AH17/'MIP(IxI)_TFEVP'!AH17)-1)*100,0)</f>
        <v>-3.4416913763379853E-13</v>
      </c>
      <c r="AI17" s="247">
        <f>IFERROR(((+'Sim_Dm_MIP(IxI)'!AI17/'MIP(IxI)_TFEVP'!AI17)-1)*100,0)</f>
        <v>-5.6621374255882984E-13</v>
      </c>
      <c r="AJ17" s="247">
        <f>IFERROR(((+'Sim_Dm_MIP(IxI)'!AJ17/'MIP(IxI)_TFEVP'!AJ17)-1)*100,0)</f>
        <v>0</v>
      </c>
      <c r="AK17" s="247">
        <f>IFERROR(((+'Sim_Dm_MIP(IxI)'!AK17/'MIP(IxI)_TFEVP'!AK17)-1)*100,0)</f>
        <v>2.6645352591003757E-13</v>
      </c>
      <c r="AL17" s="247">
        <f>IFERROR(((+'Sim_Dm_MIP(IxI)'!AL17/'MIP(IxI)_TFEVP'!AL17)-1)*100,0)</f>
        <v>-1.6653345369377348E-13</v>
      </c>
      <c r="AM17" s="247">
        <f>IFERROR(((+'Sim_Dm_MIP(IxI)'!AM17/'MIP(IxI)_TFEVP'!AM17)-1)*100,0)</f>
        <v>2.4424906541753444E-13</v>
      </c>
      <c r="AN17" s="247">
        <f>IFERROR(((+'Sim_Dm_MIP(IxI)'!AN17/'MIP(IxI)_TFEVP'!AN17)-1)*100,0)</f>
        <v>2.2204460492503131E-13</v>
      </c>
      <c r="AO17" s="247">
        <f>IFERROR(((+'Sim_Dm_MIP(IxI)'!AO17/'MIP(IxI)_TFEVP'!AO17)-1)*100,0)</f>
        <v>-2.3314683517128287E-13</v>
      </c>
      <c r="AP17" s="247">
        <f>IFERROR(((+'Sim_Dm_MIP(IxI)'!AP17/'MIP(IxI)_TFEVP'!AP17)-1)*100,0)</f>
        <v>2.2204460492503131E-14</v>
      </c>
      <c r="AQ17" s="247">
        <f>IFERROR(((+'Sim_Dm_MIP(IxI)'!AQ17/'MIP(IxI)_TFEVP'!AQ17)-1)*100,0)</f>
        <v>-5.773159728050814E-13</v>
      </c>
      <c r="AR17" s="247">
        <f>IFERROR(((+'Sim_Dm_MIP(IxI)'!AR17/'MIP(IxI)_TFEVP'!AR17)-1)*100,0)</f>
        <v>-2.55351295663786E-13</v>
      </c>
      <c r="AS17" s="247">
        <f>IFERROR(((+'Sim_Dm_MIP(IxI)'!AS17/'MIP(IxI)_TFEVP'!AS17)-1)*100,0)</f>
        <v>-1.8873791418627661E-13</v>
      </c>
      <c r="AT17" s="247">
        <f>IFERROR(((+'Sim_Dm_MIP(IxI)'!AT17/'MIP(IxI)_TFEVP'!AT17)-1)*100,0)</f>
        <v>-1.4432899320127035E-13</v>
      </c>
      <c r="AU17" s="247">
        <f>IFERROR(((+'Sim_Dm_MIP(IxI)'!AU17/'MIP(IxI)_TFEVP'!AU17)-1)*100,0)</f>
        <v>-3.7747582837255322E-13</v>
      </c>
      <c r="AV17" s="247">
        <f>IFERROR(((+'Sim_Dm_MIP(IxI)'!AV17/'MIP(IxI)_TFEVP'!AV17)-1)*100,0)</f>
        <v>1.1102230246251565E-13</v>
      </c>
      <c r="AW17" s="247">
        <f>IFERROR(((+'Sim_Dm_MIP(IxI)'!AW17/'MIP(IxI)_TFEVP'!AW17)-1)*100,0)</f>
        <v>-2.2204460492503131E-14</v>
      </c>
      <c r="AX17" s="247">
        <f>IFERROR(((+'Sim_Dm_MIP(IxI)'!AX17/'MIP(IxI)_TFEVP'!AX17)-1)*100,0)</f>
        <v>2.2204460492503131E-14</v>
      </c>
      <c r="AY17" s="247">
        <f>IFERROR(((+'Sim_Dm_MIP(IxI)'!AY17/'MIP(IxI)_TFEVP'!AY17)-1)*100,0)</f>
        <v>0</v>
      </c>
      <c r="AZ17" s="247">
        <f>IFERROR(((+'Sim_Dm_MIP(IxI)'!AZ17/'MIP(IxI)_TFEVP'!AZ17)-1)*100,0)</f>
        <v>3.1086244689504383E-13</v>
      </c>
      <c r="BA17" s="247">
        <f>IFERROR(((+'Sim_Dm_MIP(IxI)'!BA17/'MIP(IxI)_TFEVP'!BA17)-1)*100,0)</f>
        <v>4.6629367034256575E-13</v>
      </c>
      <c r="BB17" s="247">
        <f>IFERROR(((+'Sim_Dm_MIP(IxI)'!BB17/'MIP(IxI)_TFEVP'!BB17)-1)*100,0)</f>
        <v>1.7763568394002505E-13</v>
      </c>
      <c r="BC17" s="247">
        <f>IFERROR(((+'Sim_Dm_MIP(IxI)'!BC17/'MIP(IxI)_TFEVP'!BC17)-1)*100,0)</f>
        <v>2.6645352591003757E-13</v>
      </c>
      <c r="BD17" s="247">
        <f>IFERROR(((+'Sim_Dm_MIP(IxI)'!BD17/'MIP(IxI)_TFEVP'!BD17)-1)*100,0)</f>
        <v>3.5527136788005009E-13</v>
      </c>
      <c r="BE17" s="247">
        <f>IFERROR(((+'Sim_Dm_MIP(IxI)'!BE17/'MIP(IxI)_TFEVP'!BE17)-1)*100,0)</f>
        <v>2.6645352591003757E-13</v>
      </c>
      <c r="BF17" s="247">
        <f>IFERROR(((+'Sim_Dm_MIP(IxI)'!BF17/'MIP(IxI)_TFEVP'!BF17)-1)*100,0)</f>
        <v>1.3322676295501878E-13</v>
      </c>
      <c r="BG17" s="247">
        <f>IFERROR(((+'Sim_Dm_MIP(IxI)'!BG17/'MIP(IxI)_TFEVP'!BG17)-1)*100,0)</f>
        <v>3.7747582837255322E-13</v>
      </c>
      <c r="BH17" s="247">
        <f>IFERROR(((+'Sim_Dm_MIP(IxI)'!BH17/'MIP(IxI)_TFEVP'!BH17)-1)*100,0)</f>
        <v>-1.2212453270876722E-13</v>
      </c>
      <c r="BI17" s="247">
        <f>IFERROR(((+'Sim_Dm_MIP(IxI)'!BI17/'MIP(IxI)_TFEVP'!BI17)-1)*100,0)</f>
        <v>-1.4432899320127035E-13</v>
      </c>
      <c r="BJ17" s="247">
        <f>IFERROR(((+'Sim_Dm_MIP(IxI)'!BJ17/'MIP(IxI)_TFEVP'!BJ17)-1)*100,0)</f>
        <v>3.5527136788005009E-13</v>
      </c>
      <c r="BK17" s="247">
        <f>IFERROR(((+'Sim_Dm_MIP(IxI)'!BK17/'MIP(IxI)_TFEVP'!BK17)-1)*100,0)</f>
        <v>3.5527136788005009E-13</v>
      </c>
      <c r="BL17" s="247">
        <f>IFERROR(((+'Sim_Dm_MIP(IxI)'!BL17/'MIP(IxI)_TFEVP'!BL17)-1)*100,0)</f>
        <v>3.5527136788005009E-13</v>
      </c>
      <c r="BM17" s="247">
        <f>IFERROR(((+'Sim_Dm_MIP(IxI)'!BM17/'MIP(IxI)_TFEVP'!BM17)-1)*100,0)</f>
        <v>8.8817841970012523E-14</v>
      </c>
      <c r="BN17" s="247">
        <f>IFERROR(((+'Sim_Dm_MIP(IxI)'!BN17/'MIP(IxI)_TFEVP'!BN17)-1)*100,0)</f>
        <v>-3.1086244689504383E-13</v>
      </c>
      <c r="BO17" s="247">
        <f>IFERROR(((+'Sim_Dm_MIP(IxI)'!BO17/'MIP(IxI)_TFEVP'!BO17)-1)*100,0)</f>
        <v>-9.9920072216264089E-14</v>
      </c>
      <c r="BP17" s="247">
        <f>IFERROR(((+'Sim_Dm_MIP(IxI)'!BP17/'MIP(IxI)_TFEVP'!BP17)-1)*100,0)</f>
        <v>8.8817841970012523E-14</v>
      </c>
      <c r="BQ17" s="247">
        <f>IFERROR(((+'Sim_Dm_MIP(IxI)'!BQ17/'MIP(IxI)_TFEVP'!BQ17)-1)*100,0)</f>
        <v>1.5543122344752192E-13</v>
      </c>
      <c r="BR17" s="247">
        <f>IFERROR(((+'Sim_Dm_MIP(IxI)'!BR17/'MIP(IxI)_TFEVP'!BR17)-1)*100,0)</f>
        <v>-1.1102230246251565E-14</v>
      </c>
      <c r="BS17" s="247">
        <f>IFERROR(((+'Sim_Dm_MIP(IxI)'!BS17/'MIP(IxI)_TFEVP'!BS17)-1)*100,0)</f>
        <v>-1.7763568394002505E-13</v>
      </c>
      <c r="BT17" s="247">
        <f>IFERROR(((+'Sim_Dm_MIP(IxI)'!BT17/'MIP(IxI)_TFEVP'!BT17)-1)*100,0)</f>
        <v>-3.9968028886505635E-13</v>
      </c>
      <c r="BU17" s="247">
        <f>IFERROR(((+'Sim_Dm_MIP(IxI)'!BU17/'MIP(IxI)_TFEVP'!BU17)-1)*100,0)</f>
        <v>8.8817841970012523E-14</v>
      </c>
      <c r="BV17" s="247">
        <f>IFERROR(((+'Sim_Dm_MIP(IxI)'!BV17/'MIP(IxI)_TFEVP'!BV17)-1)*100,0)</f>
        <v>4.4408920985006262E-13</v>
      </c>
      <c r="BW17" s="247">
        <f>IFERROR(((+'Sim_Dm_MIP(IxI)'!BW17/'MIP(IxI)_TFEVP'!BW17)-1)*100,0)</f>
        <v>0</v>
      </c>
      <c r="BX17" s="247">
        <f>IFERROR(((+'Sim_Dm_MIP(IxI)'!BX17/'MIP(IxI)_TFEVP'!BX17)-1)*100,0)</f>
        <v>-2.2204460492503131E-13</v>
      </c>
      <c r="BY17" s="247">
        <f>IFERROR(((+'Sim_Dm_MIP(IxI)'!BY17/'MIP(IxI)_TFEVP'!BY17)-1)*100,0)</f>
        <v>-1.8873791418627661E-13</v>
      </c>
      <c r="BZ17" s="247">
        <f>IFERROR(((+'Sim_Dm_MIP(IxI)'!BZ17/'MIP(IxI)_TFEVP'!BZ17)-1)*100,0)</f>
        <v>-2.7755575615628914E-13</v>
      </c>
      <c r="CA17" s="265">
        <f>IFERROR(((+'Sim_Dm_MIP(IxI)'!CA17/'MIP(IxI)_TFEVP'!CA17)-1)*100,0)</f>
        <v>0</v>
      </c>
      <c r="CB17" s="256">
        <f>IFERROR(((+'Sim_Dm_MIP(IxI)'!CB17/'MIP(IxI)_TFEVP'!CB17)-1)*100,0)</f>
        <v>1.7763568394002505E-13</v>
      </c>
      <c r="CC17" s="246">
        <f>IFERROR(((+'Sim_Dm_MIP(IxI)'!CC17/'MIP(IxI)_TFEVP'!CC17)-1)*100,0)</f>
        <v>0</v>
      </c>
      <c r="CD17" s="247">
        <f>IFERROR(((+'Sim_Dm_MIP(IxI)'!CD17/'MIP(IxI)_TFEVP'!CD17)-1)*100,0)</f>
        <v>0</v>
      </c>
      <c r="CE17" s="247">
        <f>IFERROR(((+'Sim_Dm_MIP(IxI)'!CE17/'MIP(IxI)_TFEVP'!CE17)-1)*100,0)</f>
        <v>0</v>
      </c>
      <c r="CF17" s="247">
        <f>IFERROR(((+'Sim_Dm_MIP(IxI)'!CF17/'MIP(IxI)_TFEVP'!CF17)-1)*100,0)</f>
        <v>0</v>
      </c>
      <c r="CG17" s="247">
        <f>IFERROR(((+'Sim_Dm_MIP(IxI)'!CG17/'MIP(IxI)_TFEVP'!CG17)-1)*100,0)</f>
        <v>0</v>
      </c>
      <c r="CH17" s="248">
        <f>IFERROR(((+'Sim_Dm_MIP(IxI)'!CH17/'MIP(IxI)_TFEVP'!CH17)-1)*100,0)</f>
        <v>0</v>
      </c>
      <c r="CI17" s="279">
        <f>IFERROR(((+'Sim_Dm_MIP(IxI)'!CI17/'MIP(IxI)_TFEVP'!CI17)-1)*100,0)</f>
        <v>1.3322676295501878E-13</v>
      </c>
    </row>
    <row r="18" spans="1:87" ht="19.2" x14ac:dyDescent="0.3">
      <c r="A18" s="30"/>
      <c r="B18" s="42" t="s">
        <v>164</v>
      </c>
      <c r="C18" s="43" t="s">
        <v>165</v>
      </c>
      <c r="D18" s="246">
        <f>IFERROR(((+'Sim_Dm_MIP(IxI)'!D18/'MIP(IxI)_TFEVP'!D18)-1)*100,0)</f>
        <v>-8.8817841970012523E-14</v>
      </c>
      <c r="E18" s="247">
        <f>IFERROR(((+'Sim_Dm_MIP(IxI)'!E18/'MIP(IxI)_TFEVP'!E18)-1)*100,0)</f>
        <v>4.4408920985006262E-13</v>
      </c>
      <c r="F18" s="247">
        <f>IFERROR(((+'Sim_Dm_MIP(IxI)'!F18/'MIP(IxI)_TFEVP'!F18)-1)*100,0)</f>
        <v>3.9968028886505635E-13</v>
      </c>
      <c r="G18" s="247">
        <f>IFERROR(((+'Sim_Dm_MIP(IxI)'!G18/'MIP(IxI)_TFEVP'!G18)-1)*100,0)</f>
        <v>1.9984014443252818E-13</v>
      </c>
      <c r="H18" s="247">
        <f>IFERROR(((+'Sim_Dm_MIP(IxI)'!H18/'MIP(IxI)_TFEVP'!H18)-1)*100,0)</f>
        <v>3.3306690738754696E-13</v>
      </c>
      <c r="I18" s="247">
        <f>IFERROR(((+'Sim_Dm_MIP(IxI)'!I18/'MIP(IxI)_TFEVP'!I18)-1)*100,0)</f>
        <v>-1.9984014443252818E-13</v>
      </c>
      <c r="J18" s="247">
        <f>IFERROR(((+'Sim_Dm_MIP(IxI)'!J18/'MIP(IxI)_TFEVP'!J18)-1)*100,0)</f>
        <v>8.8817841970012523E-14</v>
      </c>
      <c r="K18" s="247">
        <f>IFERROR(((+'Sim_Dm_MIP(IxI)'!K18/'MIP(IxI)_TFEVP'!K18)-1)*100,0)</f>
        <v>2.4424906541753444E-13</v>
      </c>
      <c r="L18" s="247">
        <f>IFERROR(((+'Sim_Dm_MIP(IxI)'!L18/'MIP(IxI)_TFEVP'!L18)-1)*100,0)</f>
        <v>4.4408920985006262E-14</v>
      </c>
      <c r="M18" s="247">
        <f>IFERROR(((+'Sim_Dm_MIP(IxI)'!M18/'MIP(IxI)_TFEVP'!M18)-1)*100,0)</f>
        <v>-3.8857805861880479E-13</v>
      </c>
      <c r="N18" s="247">
        <f>IFERROR(((+'Sim_Dm_MIP(IxI)'!N18/'MIP(IxI)_TFEVP'!N18)-1)*100,0)</f>
        <v>1.9984014443252818E-13</v>
      </c>
      <c r="O18" s="247">
        <f>IFERROR(((+'Sim_Dm_MIP(IxI)'!O18/'MIP(IxI)_TFEVP'!O18)-1)*100,0)</f>
        <v>-4.9960036108132044E-13</v>
      </c>
      <c r="P18" s="247">
        <f>IFERROR(((+'Sim_Dm_MIP(IxI)'!P18/'MIP(IxI)_TFEVP'!P18)-1)*100,0)</f>
        <v>2.4424906541753444E-13</v>
      </c>
      <c r="Q18" s="247">
        <f>IFERROR(((+'Sim_Dm_MIP(IxI)'!Q18/'MIP(IxI)_TFEVP'!Q18)-1)*100,0)</f>
        <v>5.1070259132757201E-13</v>
      </c>
      <c r="R18" s="247">
        <f>IFERROR(((+'Sim_Dm_MIP(IxI)'!R18/'MIP(IxI)_TFEVP'!R18)-1)*100,0)</f>
        <v>4.6629367034256575E-13</v>
      </c>
      <c r="S18" s="247">
        <f>IFERROR(((+'Sim_Dm_MIP(IxI)'!S18/'MIP(IxI)_TFEVP'!S18)-1)*100,0)</f>
        <v>3.9968028886505635E-13</v>
      </c>
      <c r="T18" s="247">
        <f>IFERROR(((+'Sim_Dm_MIP(IxI)'!T18/'MIP(IxI)_TFEVP'!T18)-1)*100,0)</f>
        <v>4.4408920985006262E-14</v>
      </c>
      <c r="U18" s="247">
        <f>IFERROR(((+'Sim_Dm_MIP(IxI)'!U18/'MIP(IxI)_TFEVP'!U18)-1)*100,0)</f>
        <v>-4.8849813083506888E-13</v>
      </c>
      <c r="V18" s="247">
        <f>IFERROR(((+'Sim_Dm_MIP(IxI)'!V18/'MIP(IxI)_TFEVP'!V18)-1)*100,0)</f>
        <v>6.2172489379008766E-13</v>
      </c>
      <c r="W18" s="247">
        <f>IFERROR(((+'Sim_Dm_MIP(IxI)'!W18/'MIP(IxI)_TFEVP'!W18)-1)*100,0)</f>
        <v>5.1070259132757201E-13</v>
      </c>
      <c r="X18" s="247">
        <f>IFERROR(((+'Sim_Dm_MIP(IxI)'!X18/'MIP(IxI)_TFEVP'!X18)-1)*100,0)</f>
        <v>1.5543122344752192E-13</v>
      </c>
      <c r="Y18" s="247">
        <f>IFERROR(((+'Sim_Dm_MIP(IxI)'!Y18/'MIP(IxI)_TFEVP'!Y18)-1)*100,0)</f>
        <v>1.1102230246251565E-13</v>
      </c>
      <c r="Z18" s="247">
        <f>IFERROR(((+'Sim_Dm_MIP(IxI)'!Z18/'MIP(IxI)_TFEVP'!Z18)-1)*100,0)</f>
        <v>3.9968028886505635E-13</v>
      </c>
      <c r="AA18" s="247">
        <f>IFERROR(((+'Sim_Dm_MIP(IxI)'!AA18/'MIP(IxI)_TFEVP'!AA18)-1)*100,0)</f>
        <v>4.2188474935755949E-13</v>
      </c>
      <c r="AB18" s="247">
        <f>IFERROR(((+'Sim_Dm_MIP(IxI)'!AB18/'MIP(IxI)_TFEVP'!AB18)-1)*100,0)</f>
        <v>-7.7715611723760958E-14</v>
      </c>
      <c r="AC18" s="247">
        <f>IFERROR(((+'Sim_Dm_MIP(IxI)'!AC18/'MIP(IxI)_TFEVP'!AC18)-1)*100,0)</f>
        <v>2.886579864025407E-13</v>
      </c>
      <c r="AD18" s="247">
        <f>IFERROR(((+'Sim_Dm_MIP(IxI)'!AD18/'MIP(IxI)_TFEVP'!AD18)-1)*100,0)</f>
        <v>2.6645352591003757E-13</v>
      </c>
      <c r="AE18" s="247">
        <f>IFERROR(((+'Sim_Dm_MIP(IxI)'!AE18/'MIP(IxI)_TFEVP'!AE18)-1)*100,0)</f>
        <v>-1.4432899320127035E-13</v>
      </c>
      <c r="AF18" s="247">
        <f>IFERROR(((+'Sim_Dm_MIP(IxI)'!AF18/'MIP(IxI)_TFEVP'!AF18)-1)*100,0)</f>
        <v>3.3306690738754696E-13</v>
      </c>
      <c r="AG18" s="247">
        <f>IFERROR(((+'Sim_Dm_MIP(IxI)'!AG18/'MIP(IxI)_TFEVP'!AG18)-1)*100,0)</f>
        <v>8.8817841970012523E-14</v>
      </c>
      <c r="AH18" s="247">
        <f>IFERROR(((+'Sim_Dm_MIP(IxI)'!AH18/'MIP(IxI)_TFEVP'!AH18)-1)*100,0)</f>
        <v>-2.886579864025407E-13</v>
      </c>
      <c r="AI18" s="247">
        <f>IFERROR(((+'Sim_Dm_MIP(IxI)'!AI18/'MIP(IxI)_TFEVP'!AI18)-1)*100,0)</f>
        <v>-6.6613381477509392E-13</v>
      </c>
      <c r="AJ18" s="247">
        <f>IFERROR(((+'Sim_Dm_MIP(IxI)'!AJ18/'MIP(IxI)_TFEVP'!AJ18)-1)*100,0)</f>
        <v>0</v>
      </c>
      <c r="AK18" s="247">
        <f>IFERROR(((+'Sim_Dm_MIP(IxI)'!AK18/'MIP(IxI)_TFEVP'!AK18)-1)*100,0)</f>
        <v>2.2204460492503131E-14</v>
      </c>
      <c r="AL18" s="247">
        <f>IFERROR(((+'Sim_Dm_MIP(IxI)'!AL18/'MIP(IxI)_TFEVP'!AL18)-1)*100,0)</f>
        <v>-1.8873791418627661E-13</v>
      </c>
      <c r="AM18" s="247">
        <f>IFERROR(((+'Sim_Dm_MIP(IxI)'!AM18/'MIP(IxI)_TFEVP'!AM18)-1)*100,0)</f>
        <v>2.4424906541753444E-13</v>
      </c>
      <c r="AN18" s="247">
        <f>IFERROR(((+'Sim_Dm_MIP(IxI)'!AN18/'MIP(IxI)_TFEVP'!AN18)-1)*100,0)</f>
        <v>3.3306690738754696E-13</v>
      </c>
      <c r="AO18" s="247">
        <f>IFERROR(((+'Sim_Dm_MIP(IxI)'!AO18/'MIP(IxI)_TFEVP'!AO18)-1)*100,0)</f>
        <v>1.7763568394002505E-13</v>
      </c>
      <c r="AP18" s="247">
        <f>IFERROR(((+'Sim_Dm_MIP(IxI)'!AP18/'MIP(IxI)_TFEVP'!AP18)-1)*100,0)</f>
        <v>6.6613381477509392E-14</v>
      </c>
      <c r="AQ18" s="247">
        <f>IFERROR(((+'Sim_Dm_MIP(IxI)'!AQ18/'MIP(IxI)_TFEVP'!AQ18)-1)*100,0)</f>
        <v>-4.3298697960381105E-13</v>
      </c>
      <c r="AR18" s="247">
        <f>IFERROR(((+'Sim_Dm_MIP(IxI)'!AR18/'MIP(IxI)_TFEVP'!AR18)-1)*100,0)</f>
        <v>1.1102230246251565E-13</v>
      </c>
      <c r="AS18" s="247">
        <f>IFERROR(((+'Sim_Dm_MIP(IxI)'!AS18/'MIP(IxI)_TFEVP'!AS18)-1)*100,0)</f>
        <v>-2.2204460492503131E-13</v>
      </c>
      <c r="AT18" s="247">
        <f>IFERROR(((+'Sim_Dm_MIP(IxI)'!AT18/'MIP(IxI)_TFEVP'!AT18)-1)*100,0)</f>
        <v>-3.3306690738754696E-14</v>
      </c>
      <c r="AU18" s="247">
        <f>IFERROR(((+'Sim_Dm_MIP(IxI)'!AU18/'MIP(IxI)_TFEVP'!AU18)-1)*100,0)</f>
        <v>4.4408920985006262E-14</v>
      </c>
      <c r="AV18" s="247">
        <f>IFERROR(((+'Sim_Dm_MIP(IxI)'!AV18/'MIP(IxI)_TFEVP'!AV18)-1)*100,0)</f>
        <v>-1.5543122344752192E-13</v>
      </c>
      <c r="AW18" s="247">
        <f>IFERROR(((+'Sim_Dm_MIP(IxI)'!AW18/'MIP(IxI)_TFEVP'!AW18)-1)*100,0)</f>
        <v>-1.2212453270876722E-13</v>
      </c>
      <c r="AX18" s="247">
        <f>IFERROR(((+'Sim_Dm_MIP(IxI)'!AX18/'MIP(IxI)_TFEVP'!AX18)-1)*100,0)</f>
        <v>-7.7715611723760958E-14</v>
      </c>
      <c r="AY18" s="247">
        <f>IFERROR(((+'Sim_Dm_MIP(IxI)'!AY18/'MIP(IxI)_TFEVP'!AY18)-1)*100,0)</f>
        <v>-2.2204460492503131E-14</v>
      </c>
      <c r="AZ18" s="247">
        <f>IFERROR(((+'Sim_Dm_MIP(IxI)'!AZ18/'MIP(IxI)_TFEVP'!AZ18)-1)*100,0)</f>
        <v>3.7747582837255322E-13</v>
      </c>
      <c r="BA18" s="247">
        <f>IFERROR(((+'Sim_Dm_MIP(IxI)'!BA18/'MIP(IxI)_TFEVP'!BA18)-1)*100,0)</f>
        <v>7.7715611723760958E-13</v>
      </c>
      <c r="BB18" s="247">
        <f>IFERROR(((+'Sim_Dm_MIP(IxI)'!BB18/'MIP(IxI)_TFEVP'!BB18)-1)*100,0)</f>
        <v>1.3322676295501878E-13</v>
      </c>
      <c r="BC18" s="247">
        <f>IFERROR(((+'Sim_Dm_MIP(IxI)'!BC18/'MIP(IxI)_TFEVP'!BC18)-1)*100,0)</f>
        <v>4.8849813083506888E-13</v>
      </c>
      <c r="BD18" s="247">
        <f>IFERROR(((+'Sim_Dm_MIP(IxI)'!BD18/'MIP(IxI)_TFEVP'!BD18)-1)*100,0)</f>
        <v>5.1070259132757201E-13</v>
      </c>
      <c r="BE18" s="247">
        <f>IFERROR(((+'Sim_Dm_MIP(IxI)'!BE18/'MIP(IxI)_TFEVP'!BE18)-1)*100,0)</f>
        <v>1.7763568394002505E-13</v>
      </c>
      <c r="BF18" s="247">
        <f>IFERROR(((+'Sim_Dm_MIP(IxI)'!BF18/'MIP(IxI)_TFEVP'!BF18)-1)*100,0)</f>
        <v>-1.1102230246251565E-13</v>
      </c>
      <c r="BG18" s="247">
        <f>IFERROR(((+'Sim_Dm_MIP(IxI)'!BG18/'MIP(IxI)_TFEVP'!BG18)-1)*100,0)</f>
        <v>-9.9920072216264089E-14</v>
      </c>
      <c r="BH18" s="247">
        <f>IFERROR(((+'Sim_Dm_MIP(IxI)'!BH18/'MIP(IxI)_TFEVP'!BH18)-1)*100,0)</f>
        <v>2.4424906541753444E-13</v>
      </c>
      <c r="BI18" s="247">
        <f>IFERROR(((+'Sim_Dm_MIP(IxI)'!BI18/'MIP(IxI)_TFEVP'!BI18)-1)*100,0)</f>
        <v>-1.1102230246251565E-13</v>
      </c>
      <c r="BJ18" s="247">
        <f>IFERROR(((+'Sim_Dm_MIP(IxI)'!BJ18/'MIP(IxI)_TFEVP'!BJ18)-1)*100,0)</f>
        <v>1.5543122344752192E-13</v>
      </c>
      <c r="BK18" s="247">
        <f>IFERROR(((+'Sim_Dm_MIP(IxI)'!BK18/'MIP(IxI)_TFEVP'!BK18)-1)*100,0)</f>
        <v>-2.1094237467877974E-13</v>
      </c>
      <c r="BL18" s="247">
        <f>IFERROR(((+'Sim_Dm_MIP(IxI)'!BL18/'MIP(IxI)_TFEVP'!BL18)-1)*100,0)</f>
        <v>-8.8817841970012523E-14</v>
      </c>
      <c r="BM18" s="247">
        <f>IFERROR(((+'Sim_Dm_MIP(IxI)'!BM18/'MIP(IxI)_TFEVP'!BM18)-1)*100,0)</f>
        <v>8.8817841970012523E-14</v>
      </c>
      <c r="BN18" s="247">
        <f>IFERROR(((+'Sim_Dm_MIP(IxI)'!BN18/'MIP(IxI)_TFEVP'!BN18)-1)*100,0)</f>
        <v>-2.1094237467877974E-13</v>
      </c>
      <c r="BO18" s="247">
        <f>IFERROR(((+'Sim_Dm_MIP(IxI)'!BO18/'MIP(IxI)_TFEVP'!BO18)-1)*100,0)</f>
        <v>-6.6613381477509392E-14</v>
      </c>
      <c r="BP18" s="247">
        <f>IFERROR(((+'Sim_Dm_MIP(IxI)'!BP18/'MIP(IxI)_TFEVP'!BP18)-1)*100,0)</f>
        <v>8.8817841970012523E-14</v>
      </c>
      <c r="BQ18" s="247">
        <f>IFERROR(((+'Sim_Dm_MIP(IxI)'!BQ18/'MIP(IxI)_TFEVP'!BQ18)-1)*100,0)</f>
        <v>2.2204460492503131E-13</v>
      </c>
      <c r="BR18" s="247">
        <f>IFERROR(((+'Sim_Dm_MIP(IxI)'!BR18/'MIP(IxI)_TFEVP'!BR18)-1)*100,0)</f>
        <v>-2.2204460492503131E-14</v>
      </c>
      <c r="BS18" s="247">
        <f>IFERROR(((+'Sim_Dm_MIP(IxI)'!BS18/'MIP(IxI)_TFEVP'!BS18)-1)*100,0)</f>
        <v>-2.2204460492503131E-14</v>
      </c>
      <c r="BT18" s="247">
        <f>IFERROR(((+'Sim_Dm_MIP(IxI)'!BT18/'MIP(IxI)_TFEVP'!BT18)-1)*100,0)</f>
        <v>-9.9920072216264089E-14</v>
      </c>
      <c r="BU18" s="247">
        <f>IFERROR(((+'Sim_Dm_MIP(IxI)'!BU18/'MIP(IxI)_TFEVP'!BU18)-1)*100,0)</f>
        <v>3.9968028886505635E-13</v>
      </c>
      <c r="BV18" s="247">
        <f>IFERROR(((+'Sim_Dm_MIP(IxI)'!BV18/'MIP(IxI)_TFEVP'!BV18)-1)*100,0)</f>
        <v>-1.1102230246251565E-13</v>
      </c>
      <c r="BW18" s="247">
        <f>IFERROR(((+'Sim_Dm_MIP(IxI)'!BW18/'MIP(IxI)_TFEVP'!BW18)-1)*100,0)</f>
        <v>1.3322676295501878E-13</v>
      </c>
      <c r="BX18" s="247">
        <f>IFERROR(((+'Sim_Dm_MIP(IxI)'!BX18/'MIP(IxI)_TFEVP'!BX18)-1)*100,0)</f>
        <v>-4.3298697960381105E-13</v>
      </c>
      <c r="BY18" s="247">
        <f>IFERROR(((+'Sim_Dm_MIP(IxI)'!BY18/'MIP(IxI)_TFEVP'!BY18)-1)*100,0)</f>
        <v>4.4408920985006262E-14</v>
      </c>
      <c r="BZ18" s="247">
        <f>IFERROR(((+'Sim_Dm_MIP(IxI)'!BZ18/'MIP(IxI)_TFEVP'!BZ18)-1)*100,0)</f>
        <v>8.8817841970012523E-14</v>
      </c>
      <c r="CA18" s="265">
        <f>IFERROR(((+'Sim_Dm_MIP(IxI)'!CA18/'MIP(IxI)_TFEVP'!CA18)-1)*100,0)</f>
        <v>0</v>
      </c>
      <c r="CB18" s="256">
        <f>IFERROR(((+'Sim_Dm_MIP(IxI)'!CB18/'MIP(IxI)_TFEVP'!CB18)-1)*100,0)</f>
        <v>1.9984014443252818E-13</v>
      </c>
      <c r="CC18" s="246">
        <f>IFERROR(((+'Sim_Dm_MIP(IxI)'!CC18/'MIP(IxI)_TFEVP'!CC18)-1)*100,0)</f>
        <v>0</v>
      </c>
      <c r="CD18" s="247">
        <f>IFERROR(((+'Sim_Dm_MIP(IxI)'!CD18/'MIP(IxI)_TFEVP'!CD18)-1)*100,0)</f>
        <v>0</v>
      </c>
      <c r="CE18" s="247">
        <f>IFERROR(((+'Sim_Dm_MIP(IxI)'!CE18/'MIP(IxI)_TFEVP'!CE18)-1)*100,0)</f>
        <v>0</v>
      </c>
      <c r="CF18" s="247">
        <f>IFERROR(((+'Sim_Dm_MIP(IxI)'!CF18/'MIP(IxI)_TFEVP'!CF18)-1)*100,0)</f>
        <v>0</v>
      </c>
      <c r="CG18" s="247">
        <f>IFERROR(((+'Sim_Dm_MIP(IxI)'!CG18/'MIP(IxI)_TFEVP'!CG18)-1)*100,0)</f>
        <v>0</v>
      </c>
      <c r="CH18" s="248">
        <f>IFERROR(((+'Sim_Dm_MIP(IxI)'!CH18/'MIP(IxI)_TFEVP'!CH18)-1)*100,0)</f>
        <v>0</v>
      </c>
      <c r="CI18" s="279">
        <f>IFERROR(((+'Sim_Dm_MIP(IxI)'!CI18/'MIP(IxI)_TFEVP'!CI18)-1)*100,0)</f>
        <v>2.2204460492503131E-14</v>
      </c>
    </row>
    <row r="19" spans="1:87" ht="19.2" x14ac:dyDescent="0.3">
      <c r="A19" s="30"/>
      <c r="B19" s="42" t="s">
        <v>184</v>
      </c>
      <c r="C19" s="43" t="s">
        <v>185</v>
      </c>
      <c r="D19" s="246">
        <f>IFERROR(((+'Sim_Dm_MIP(IxI)'!D19/'MIP(IxI)_TFEVP'!D19)-1)*100,0)</f>
        <v>-2.886579864025407E-13</v>
      </c>
      <c r="E19" s="247">
        <f>IFERROR(((+'Sim_Dm_MIP(IxI)'!E19/'MIP(IxI)_TFEVP'!E19)-1)*100,0)</f>
        <v>-2.4424906541753444E-13</v>
      </c>
      <c r="F19" s="247">
        <f>IFERROR(((+'Sim_Dm_MIP(IxI)'!F19/'MIP(IxI)_TFEVP'!F19)-1)*100,0)</f>
        <v>3.9968028886505635E-13</v>
      </c>
      <c r="G19" s="247">
        <f>IFERROR(((+'Sim_Dm_MIP(IxI)'!G19/'MIP(IxI)_TFEVP'!G19)-1)*100,0)</f>
        <v>-2.3314683517128287E-13</v>
      </c>
      <c r="H19" s="247">
        <f>IFERROR(((+'Sim_Dm_MIP(IxI)'!H19/'MIP(IxI)_TFEVP'!H19)-1)*100,0)</f>
        <v>2.4424906541753444E-13</v>
      </c>
      <c r="I19" s="247">
        <f>IFERROR(((+'Sim_Dm_MIP(IxI)'!I19/'MIP(IxI)_TFEVP'!I19)-1)*100,0)</f>
        <v>-1.1102230246251565E-13</v>
      </c>
      <c r="J19" s="247">
        <f>IFERROR(((+'Sim_Dm_MIP(IxI)'!J19/'MIP(IxI)_TFEVP'!J19)-1)*100,0)</f>
        <v>4.6629367034256575E-13</v>
      </c>
      <c r="K19" s="247">
        <f>IFERROR(((+'Sim_Dm_MIP(IxI)'!K19/'MIP(IxI)_TFEVP'!K19)-1)*100,0)</f>
        <v>-3.219646771412954E-13</v>
      </c>
      <c r="L19" s="247">
        <f>IFERROR(((+'Sim_Dm_MIP(IxI)'!L19/'MIP(IxI)_TFEVP'!L19)-1)*100,0)</f>
        <v>8.8817841970012523E-14</v>
      </c>
      <c r="M19" s="247">
        <f>IFERROR(((+'Sim_Dm_MIP(IxI)'!M19/'MIP(IxI)_TFEVP'!M19)-1)*100,0)</f>
        <v>2.4424906541753444E-13</v>
      </c>
      <c r="N19" s="247">
        <f>IFERROR(((+'Sim_Dm_MIP(IxI)'!N19/'MIP(IxI)_TFEVP'!N19)-1)*100,0)</f>
        <v>1.5543122344752192E-13</v>
      </c>
      <c r="O19" s="247">
        <f>IFERROR(((+'Sim_Dm_MIP(IxI)'!O19/'MIP(IxI)_TFEVP'!O19)-1)*100,0)</f>
        <v>8.8817841970012523E-14</v>
      </c>
      <c r="P19" s="247">
        <f>IFERROR(((+'Sim_Dm_MIP(IxI)'!P19/'MIP(IxI)_TFEVP'!P19)-1)*100,0)</f>
        <v>2.6645352591003757E-13</v>
      </c>
      <c r="Q19" s="247">
        <f>IFERROR(((+'Sim_Dm_MIP(IxI)'!Q19/'MIP(IxI)_TFEVP'!Q19)-1)*100,0)</f>
        <v>3.3306690738754696E-13</v>
      </c>
      <c r="R19" s="247">
        <f>IFERROR(((+'Sim_Dm_MIP(IxI)'!R19/'MIP(IxI)_TFEVP'!R19)-1)*100,0)</f>
        <v>8.8817841970012523E-14</v>
      </c>
      <c r="S19" s="247">
        <f>IFERROR(((+'Sim_Dm_MIP(IxI)'!S19/'MIP(IxI)_TFEVP'!S19)-1)*100,0)</f>
        <v>4.4408920985006262E-14</v>
      </c>
      <c r="T19" s="247">
        <f>IFERROR(((+'Sim_Dm_MIP(IxI)'!T19/'MIP(IxI)_TFEVP'!T19)-1)*100,0)</f>
        <v>2.6645352591003757E-13</v>
      </c>
      <c r="U19" s="247">
        <f>IFERROR(((+'Sim_Dm_MIP(IxI)'!U19/'MIP(IxI)_TFEVP'!U19)-1)*100,0)</f>
        <v>-4.8849813083506888E-13</v>
      </c>
      <c r="V19" s="247">
        <f>IFERROR(((+'Sim_Dm_MIP(IxI)'!V19/'MIP(IxI)_TFEVP'!V19)-1)*100,0)</f>
        <v>1.9984014443252818E-13</v>
      </c>
      <c r="W19" s="247">
        <f>IFERROR(((+'Sim_Dm_MIP(IxI)'!W19/'MIP(IxI)_TFEVP'!W19)-1)*100,0)</f>
        <v>9.1038288019262836E-13</v>
      </c>
      <c r="X19" s="247">
        <f>IFERROR(((+'Sim_Dm_MIP(IxI)'!X19/'MIP(IxI)_TFEVP'!X19)-1)*100,0)</f>
        <v>3.9968028886505635E-13</v>
      </c>
      <c r="Y19" s="247">
        <f>IFERROR(((+'Sim_Dm_MIP(IxI)'!Y19/'MIP(IxI)_TFEVP'!Y19)-1)*100,0)</f>
        <v>2.6645352591003757E-13</v>
      </c>
      <c r="Z19" s="247">
        <f>IFERROR(((+'Sim_Dm_MIP(IxI)'!Z19/'MIP(IxI)_TFEVP'!Z19)-1)*100,0)</f>
        <v>4.2188474935755949E-13</v>
      </c>
      <c r="AA19" s="247">
        <f>IFERROR(((+'Sim_Dm_MIP(IxI)'!AA19/'MIP(IxI)_TFEVP'!AA19)-1)*100,0)</f>
        <v>-3.3306690738754696E-14</v>
      </c>
      <c r="AB19" s="247">
        <f>IFERROR(((+'Sim_Dm_MIP(IxI)'!AB19/'MIP(IxI)_TFEVP'!AB19)-1)*100,0)</f>
        <v>-9.9920072216264089E-14</v>
      </c>
      <c r="AC19" s="247">
        <f>IFERROR(((+'Sim_Dm_MIP(IxI)'!AC19/'MIP(IxI)_TFEVP'!AC19)-1)*100,0)</f>
        <v>6.6613381477509392E-14</v>
      </c>
      <c r="AD19" s="247">
        <f>IFERROR(((+'Sim_Dm_MIP(IxI)'!AD19/'MIP(IxI)_TFEVP'!AD19)-1)*100,0)</f>
        <v>1.9984014443252818E-13</v>
      </c>
      <c r="AE19" s="247">
        <f>IFERROR(((+'Sim_Dm_MIP(IxI)'!AE19/'MIP(IxI)_TFEVP'!AE19)-1)*100,0)</f>
        <v>-1.6653345369377348E-13</v>
      </c>
      <c r="AF19" s="247">
        <f>IFERROR(((+'Sim_Dm_MIP(IxI)'!AF19/'MIP(IxI)_TFEVP'!AF19)-1)*100,0)</f>
        <v>1.9984014443252818E-13</v>
      </c>
      <c r="AG19" s="247">
        <f>IFERROR(((+'Sim_Dm_MIP(IxI)'!AG19/'MIP(IxI)_TFEVP'!AG19)-1)*100,0)</f>
        <v>-6.6613381477509392E-14</v>
      </c>
      <c r="AH19" s="247">
        <f>IFERROR(((+'Sim_Dm_MIP(IxI)'!AH19/'MIP(IxI)_TFEVP'!AH19)-1)*100,0)</f>
        <v>-6.106226635438361E-13</v>
      </c>
      <c r="AI19" s="247">
        <f>IFERROR(((+'Sim_Dm_MIP(IxI)'!AI19/'MIP(IxI)_TFEVP'!AI19)-1)*100,0)</f>
        <v>-8.8817841970012523E-13</v>
      </c>
      <c r="AJ19" s="247">
        <f>IFERROR(((+'Sim_Dm_MIP(IxI)'!AJ19/'MIP(IxI)_TFEVP'!AJ19)-1)*100,0)</f>
        <v>0</v>
      </c>
      <c r="AK19" s="247">
        <f>IFERROR(((+'Sim_Dm_MIP(IxI)'!AK19/'MIP(IxI)_TFEVP'!AK19)-1)*100,0)</f>
        <v>-1.7763568394002505E-13</v>
      </c>
      <c r="AL19" s="247">
        <f>IFERROR(((+'Sim_Dm_MIP(IxI)'!AL19/'MIP(IxI)_TFEVP'!AL19)-1)*100,0)</f>
        <v>4.4408920985006262E-14</v>
      </c>
      <c r="AM19" s="247">
        <f>IFERROR(((+'Sim_Dm_MIP(IxI)'!AM19/'MIP(IxI)_TFEVP'!AM19)-1)*100,0)</f>
        <v>2.6645352591003757E-13</v>
      </c>
      <c r="AN19" s="247">
        <f>IFERROR(((+'Sim_Dm_MIP(IxI)'!AN19/'MIP(IxI)_TFEVP'!AN19)-1)*100,0)</f>
        <v>3.9968028886505635E-13</v>
      </c>
      <c r="AO19" s="247">
        <f>IFERROR(((+'Sim_Dm_MIP(IxI)'!AO19/'MIP(IxI)_TFEVP'!AO19)-1)*100,0)</f>
        <v>6.6613381477509392E-14</v>
      </c>
      <c r="AP19" s="247">
        <f>IFERROR(((+'Sim_Dm_MIP(IxI)'!AP19/'MIP(IxI)_TFEVP'!AP19)-1)*100,0)</f>
        <v>-3.4416913763379853E-13</v>
      </c>
      <c r="AQ19" s="247">
        <f>IFERROR(((+'Sim_Dm_MIP(IxI)'!AQ19/'MIP(IxI)_TFEVP'!AQ19)-1)*100,0)</f>
        <v>-3.5527136788005009E-13</v>
      </c>
      <c r="AR19" s="247">
        <f>IFERROR(((+'Sim_Dm_MIP(IxI)'!AR19/'MIP(IxI)_TFEVP'!AR19)-1)*100,0)</f>
        <v>3.9968028886505635E-13</v>
      </c>
      <c r="AS19" s="247">
        <f>IFERROR(((+'Sim_Dm_MIP(IxI)'!AS19/'MIP(IxI)_TFEVP'!AS19)-1)*100,0)</f>
        <v>-1.7763568394002505E-13</v>
      </c>
      <c r="AT19" s="247">
        <f>IFERROR(((+'Sim_Dm_MIP(IxI)'!AT19/'MIP(IxI)_TFEVP'!AT19)-1)*100,0)</f>
        <v>-5.5511151231257827E-13</v>
      </c>
      <c r="AU19" s="247">
        <f>IFERROR(((+'Sim_Dm_MIP(IxI)'!AU19/'MIP(IxI)_TFEVP'!AU19)-1)*100,0)</f>
        <v>-1.7763568394002505E-13</v>
      </c>
      <c r="AV19" s="247">
        <f>IFERROR(((+'Sim_Dm_MIP(IxI)'!AV19/'MIP(IxI)_TFEVP'!AV19)-1)*100,0)</f>
        <v>-1.8873791418627661E-13</v>
      </c>
      <c r="AW19" s="247">
        <f>IFERROR(((+'Sim_Dm_MIP(IxI)'!AW19/'MIP(IxI)_TFEVP'!AW19)-1)*100,0)</f>
        <v>-2.9976021664879227E-13</v>
      </c>
      <c r="AX19" s="247">
        <f>IFERROR(((+'Sim_Dm_MIP(IxI)'!AX19/'MIP(IxI)_TFEVP'!AX19)-1)*100,0)</f>
        <v>-1.5543122344752192E-13</v>
      </c>
      <c r="AY19" s="247">
        <f>IFERROR(((+'Sim_Dm_MIP(IxI)'!AY19/'MIP(IxI)_TFEVP'!AY19)-1)*100,0)</f>
        <v>1.7763568394002505E-13</v>
      </c>
      <c r="AZ19" s="247">
        <f>IFERROR(((+'Sim_Dm_MIP(IxI)'!AZ19/'MIP(IxI)_TFEVP'!AZ19)-1)*100,0)</f>
        <v>3.1086244689504383E-13</v>
      </c>
      <c r="BA19" s="247">
        <f>IFERROR(((+'Sim_Dm_MIP(IxI)'!BA19/'MIP(IxI)_TFEVP'!BA19)-1)*100,0)</f>
        <v>0</v>
      </c>
      <c r="BB19" s="247">
        <f>IFERROR(((+'Sim_Dm_MIP(IxI)'!BB19/'MIP(IxI)_TFEVP'!BB19)-1)*100,0)</f>
        <v>1.3322676295501878E-13</v>
      </c>
      <c r="BC19" s="247">
        <f>IFERROR(((+'Sim_Dm_MIP(IxI)'!BC19/'MIP(IxI)_TFEVP'!BC19)-1)*100,0)</f>
        <v>4.6629367034256575E-13</v>
      </c>
      <c r="BD19" s="247">
        <f>IFERROR(((+'Sim_Dm_MIP(IxI)'!BD19/'MIP(IxI)_TFEVP'!BD19)-1)*100,0)</f>
        <v>3.3306690738754696E-13</v>
      </c>
      <c r="BE19" s="247">
        <f>IFERROR(((+'Sim_Dm_MIP(IxI)'!BE19/'MIP(IxI)_TFEVP'!BE19)-1)*100,0)</f>
        <v>6.6613381477509392E-14</v>
      </c>
      <c r="BF19" s="247">
        <f>IFERROR(((+'Sim_Dm_MIP(IxI)'!BF19/'MIP(IxI)_TFEVP'!BF19)-1)*100,0)</f>
        <v>-7.7715611723760958E-14</v>
      </c>
      <c r="BG19" s="247">
        <f>IFERROR(((+'Sim_Dm_MIP(IxI)'!BG19/'MIP(IxI)_TFEVP'!BG19)-1)*100,0)</f>
        <v>1.3322676295501878E-13</v>
      </c>
      <c r="BH19" s="247">
        <f>IFERROR(((+'Sim_Dm_MIP(IxI)'!BH19/'MIP(IxI)_TFEVP'!BH19)-1)*100,0)</f>
        <v>2.2204460492503131E-14</v>
      </c>
      <c r="BI19" s="247">
        <f>IFERROR(((+'Sim_Dm_MIP(IxI)'!BI19/'MIP(IxI)_TFEVP'!BI19)-1)*100,0)</f>
        <v>-4.5519144009631418E-13</v>
      </c>
      <c r="BJ19" s="247">
        <f>IFERROR(((+'Sim_Dm_MIP(IxI)'!BJ19/'MIP(IxI)_TFEVP'!BJ19)-1)*100,0)</f>
        <v>1.9984014443252818E-13</v>
      </c>
      <c r="BK19" s="247">
        <f>IFERROR(((+'Sim_Dm_MIP(IxI)'!BK19/'MIP(IxI)_TFEVP'!BK19)-1)*100,0)</f>
        <v>6.6613381477509392E-14</v>
      </c>
      <c r="BL19" s="247">
        <f>IFERROR(((+'Sim_Dm_MIP(IxI)'!BL19/'MIP(IxI)_TFEVP'!BL19)-1)*100,0)</f>
        <v>4.4408920985006262E-14</v>
      </c>
      <c r="BM19" s="247">
        <f>IFERROR(((+'Sim_Dm_MIP(IxI)'!BM19/'MIP(IxI)_TFEVP'!BM19)-1)*100,0)</f>
        <v>1.7763568394002505E-13</v>
      </c>
      <c r="BN19" s="247">
        <f>IFERROR(((+'Sim_Dm_MIP(IxI)'!BN19/'MIP(IxI)_TFEVP'!BN19)-1)*100,0)</f>
        <v>-2.4424906541753444E-13</v>
      </c>
      <c r="BO19" s="247">
        <f>IFERROR(((+'Sim_Dm_MIP(IxI)'!BO19/'MIP(IxI)_TFEVP'!BO19)-1)*100,0)</f>
        <v>-1.1102230246251565E-13</v>
      </c>
      <c r="BP19" s="247">
        <f>IFERROR(((+'Sim_Dm_MIP(IxI)'!BP19/'MIP(IxI)_TFEVP'!BP19)-1)*100,0)</f>
        <v>2.2204460492503131E-13</v>
      </c>
      <c r="BQ19" s="247">
        <f>IFERROR(((+'Sim_Dm_MIP(IxI)'!BQ19/'MIP(IxI)_TFEVP'!BQ19)-1)*100,0)</f>
        <v>2.886579864025407E-13</v>
      </c>
      <c r="BR19" s="247">
        <f>IFERROR(((+'Sim_Dm_MIP(IxI)'!BR19/'MIP(IxI)_TFEVP'!BR19)-1)*100,0)</f>
        <v>4.4408920985006262E-14</v>
      </c>
      <c r="BS19" s="247">
        <f>IFERROR(((+'Sim_Dm_MIP(IxI)'!BS19/'MIP(IxI)_TFEVP'!BS19)-1)*100,0)</f>
        <v>8.8817841970012523E-14</v>
      </c>
      <c r="BT19" s="247">
        <f>IFERROR(((+'Sim_Dm_MIP(IxI)'!BT19/'MIP(IxI)_TFEVP'!BT19)-1)*100,0)</f>
        <v>-2.6645352591003757E-13</v>
      </c>
      <c r="BU19" s="247">
        <f>IFERROR(((+'Sim_Dm_MIP(IxI)'!BU19/'MIP(IxI)_TFEVP'!BU19)-1)*100,0)</f>
        <v>1.5543122344752192E-13</v>
      </c>
      <c r="BV19" s="247">
        <f>IFERROR(((+'Sim_Dm_MIP(IxI)'!BV19/'MIP(IxI)_TFEVP'!BV19)-1)*100,0)</f>
        <v>4.4408920985006262E-14</v>
      </c>
      <c r="BW19" s="247">
        <f>IFERROR(((+'Sim_Dm_MIP(IxI)'!BW19/'MIP(IxI)_TFEVP'!BW19)-1)*100,0)</f>
        <v>-6.6613381477509392E-14</v>
      </c>
      <c r="BX19" s="247">
        <f>IFERROR(((+'Sim_Dm_MIP(IxI)'!BX19/'MIP(IxI)_TFEVP'!BX19)-1)*100,0)</f>
        <v>-3.7747582837255322E-13</v>
      </c>
      <c r="BY19" s="247">
        <f>IFERROR(((+'Sim_Dm_MIP(IxI)'!BY19/'MIP(IxI)_TFEVP'!BY19)-1)*100,0)</f>
        <v>4.4408920985006262E-14</v>
      </c>
      <c r="BZ19" s="247">
        <f>IFERROR(((+'Sim_Dm_MIP(IxI)'!BZ19/'MIP(IxI)_TFEVP'!BZ19)-1)*100,0)</f>
        <v>-9.9920072216264089E-14</v>
      </c>
      <c r="CA19" s="265">
        <f>IFERROR(((+'Sim_Dm_MIP(IxI)'!CA19/'MIP(IxI)_TFEVP'!CA19)-1)*100,0)</f>
        <v>0</v>
      </c>
      <c r="CB19" s="256">
        <f>IFERROR(((+'Sim_Dm_MIP(IxI)'!CB19/'MIP(IxI)_TFEVP'!CB19)-1)*100,0)</f>
        <v>-3.3306690738754696E-14</v>
      </c>
      <c r="CC19" s="246">
        <f>IFERROR(((+'Sim_Dm_MIP(IxI)'!CC19/'MIP(IxI)_TFEVP'!CC19)-1)*100,0)</f>
        <v>0</v>
      </c>
      <c r="CD19" s="247">
        <f>IFERROR(((+'Sim_Dm_MIP(IxI)'!CD19/'MIP(IxI)_TFEVP'!CD19)-1)*100,0)</f>
        <v>0</v>
      </c>
      <c r="CE19" s="247">
        <f>IFERROR(((+'Sim_Dm_MIP(IxI)'!CE19/'MIP(IxI)_TFEVP'!CE19)-1)*100,0)</f>
        <v>0</v>
      </c>
      <c r="CF19" s="247">
        <f>IFERROR(((+'Sim_Dm_MIP(IxI)'!CF19/'MIP(IxI)_TFEVP'!CF19)-1)*100,0)</f>
        <v>0</v>
      </c>
      <c r="CG19" s="247">
        <f>IFERROR(((+'Sim_Dm_MIP(IxI)'!CG19/'MIP(IxI)_TFEVP'!CG19)-1)*100,0)</f>
        <v>0</v>
      </c>
      <c r="CH19" s="248">
        <f>IFERROR(((+'Sim_Dm_MIP(IxI)'!CH19/'MIP(IxI)_TFEVP'!CH19)-1)*100,0)</f>
        <v>0</v>
      </c>
      <c r="CI19" s="279">
        <f>IFERROR(((+'Sim_Dm_MIP(IxI)'!CI19/'MIP(IxI)_TFEVP'!CI19)-1)*100,0)</f>
        <v>8.8817841970012523E-14</v>
      </c>
    </row>
    <row r="20" spans="1:87" ht="19.2" x14ac:dyDescent="0.3">
      <c r="A20" s="30"/>
      <c r="B20" s="42" t="s">
        <v>190</v>
      </c>
      <c r="C20" s="43" t="s">
        <v>191</v>
      </c>
      <c r="D20" s="246">
        <f>IFERROR(((+'Sim_Dm_MIP(IxI)'!D20/'MIP(IxI)_TFEVP'!D20)-1)*100,0)</f>
        <v>-5.1070259132757201E-13</v>
      </c>
      <c r="E20" s="247">
        <f>IFERROR(((+'Sim_Dm_MIP(IxI)'!E20/'MIP(IxI)_TFEVP'!E20)-1)*100,0)</f>
        <v>2.4424906541753444E-13</v>
      </c>
      <c r="F20" s="247">
        <f>IFERROR(((+'Sim_Dm_MIP(IxI)'!F20/'MIP(IxI)_TFEVP'!F20)-1)*100,0)</f>
        <v>3.7747582837255322E-13</v>
      </c>
      <c r="G20" s="247">
        <f>IFERROR(((+'Sim_Dm_MIP(IxI)'!G20/'MIP(IxI)_TFEVP'!G20)-1)*100,0)</f>
        <v>-1.6653345369377348E-13</v>
      </c>
      <c r="H20" s="247">
        <f>IFERROR(((+'Sim_Dm_MIP(IxI)'!H20/'MIP(IxI)_TFEVP'!H20)-1)*100,0)</f>
        <v>3.7747582837255322E-13</v>
      </c>
      <c r="I20" s="247">
        <f>IFERROR(((+'Sim_Dm_MIP(IxI)'!I20/'MIP(IxI)_TFEVP'!I20)-1)*100,0)</f>
        <v>-2.2204460492503131E-13</v>
      </c>
      <c r="J20" s="247">
        <f>IFERROR(((+'Sim_Dm_MIP(IxI)'!J20/'MIP(IxI)_TFEVP'!J20)-1)*100,0)</f>
        <v>2.4424906541753444E-13</v>
      </c>
      <c r="K20" s="247">
        <f>IFERROR(((+'Sim_Dm_MIP(IxI)'!K20/'MIP(IxI)_TFEVP'!K20)-1)*100,0)</f>
        <v>-3.1086244689504383E-13</v>
      </c>
      <c r="L20" s="247">
        <f>IFERROR(((+'Sim_Dm_MIP(IxI)'!L20/'MIP(IxI)_TFEVP'!L20)-1)*100,0)</f>
        <v>0</v>
      </c>
      <c r="M20" s="247">
        <f>IFERROR(((+'Sim_Dm_MIP(IxI)'!M20/'MIP(IxI)_TFEVP'!M20)-1)*100,0)</f>
        <v>0</v>
      </c>
      <c r="N20" s="247">
        <f>IFERROR(((+'Sim_Dm_MIP(IxI)'!N20/'MIP(IxI)_TFEVP'!N20)-1)*100,0)</f>
        <v>4.4408920985006262E-14</v>
      </c>
      <c r="O20" s="247">
        <f>IFERROR(((+'Sim_Dm_MIP(IxI)'!O20/'MIP(IxI)_TFEVP'!O20)-1)*100,0)</f>
        <v>-6.6613381477509392E-14</v>
      </c>
      <c r="P20" s="247">
        <f>IFERROR(((+'Sim_Dm_MIP(IxI)'!P20/'MIP(IxI)_TFEVP'!P20)-1)*100,0)</f>
        <v>-1.2212453270876722E-13</v>
      </c>
      <c r="Q20" s="247">
        <f>IFERROR(((+'Sim_Dm_MIP(IxI)'!Q20/'MIP(IxI)_TFEVP'!Q20)-1)*100,0)</f>
        <v>1.7763568394002505E-13</v>
      </c>
      <c r="R20" s="247">
        <f>IFERROR(((+'Sim_Dm_MIP(IxI)'!R20/'MIP(IxI)_TFEVP'!R20)-1)*100,0)</f>
        <v>1.5543122344752192E-13</v>
      </c>
      <c r="S20" s="247">
        <f>IFERROR(((+'Sim_Dm_MIP(IxI)'!S20/'MIP(IxI)_TFEVP'!S20)-1)*100,0)</f>
        <v>-6.6613381477509392E-14</v>
      </c>
      <c r="T20" s="247">
        <f>IFERROR(((+'Sim_Dm_MIP(IxI)'!T20/'MIP(IxI)_TFEVP'!T20)-1)*100,0)</f>
        <v>3.1086244689504383E-13</v>
      </c>
      <c r="U20" s="247">
        <f>IFERROR(((+'Sim_Dm_MIP(IxI)'!U20/'MIP(IxI)_TFEVP'!U20)-1)*100,0)</f>
        <v>-5.440092820663267E-13</v>
      </c>
      <c r="V20" s="247">
        <f>IFERROR(((+'Sim_Dm_MIP(IxI)'!V20/'MIP(IxI)_TFEVP'!V20)-1)*100,0)</f>
        <v>2.886579864025407E-13</v>
      </c>
      <c r="W20" s="247">
        <f>IFERROR(((+'Sim_Dm_MIP(IxI)'!W20/'MIP(IxI)_TFEVP'!W20)-1)*100,0)</f>
        <v>5.3290705182007514E-13</v>
      </c>
      <c r="X20" s="247">
        <f>IFERROR(((+'Sim_Dm_MIP(IxI)'!X20/'MIP(IxI)_TFEVP'!X20)-1)*100,0)</f>
        <v>1.9984014443252818E-13</v>
      </c>
      <c r="Y20" s="247">
        <f>IFERROR(((+'Sim_Dm_MIP(IxI)'!Y20/'MIP(IxI)_TFEVP'!Y20)-1)*100,0)</f>
        <v>6.6613381477509392E-14</v>
      </c>
      <c r="Z20" s="247">
        <f>IFERROR(((+'Sim_Dm_MIP(IxI)'!Z20/'MIP(IxI)_TFEVP'!Z20)-1)*100,0)</f>
        <v>1.3322676295501878E-13</v>
      </c>
      <c r="AA20" s="247">
        <f>IFERROR(((+'Sim_Dm_MIP(IxI)'!AA20/'MIP(IxI)_TFEVP'!AA20)-1)*100,0)</f>
        <v>8.8817841970012523E-14</v>
      </c>
      <c r="AB20" s="247">
        <f>IFERROR(((+'Sim_Dm_MIP(IxI)'!AB20/'MIP(IxI)_TFEVP'!AB20)-1)*100,0)</f>
        <v>2.2204460492503131E-13</v>
      </c>
      <c r="AC20" s="247">
        <f>IFERROR(((+'Sim_Dm_MIP(IxI)'!AC20/'MIP(IxI)_TFEVP'!AC20)-1)*100,0)</f>
        <v>8.8817841970012523E-14</v>
      </c>
      <c r="AD20" s="247">
        <f>IFERROR(((+'Sim_Dm_MIP(IxI)'!AD20/'MIP(IxI)_TFEVP'!AD20)-1)*100,0)</f>
        <v>5.9952043329758453E-13</v>
      </c>
      <c r="AE20" s="247">
        <f>IFERROR(((+'Sim_Dm_MIP(IxI)'!AE20/'MIP(IxI)_TFEVP'!AE20)-1)*100,0)</f>
        <v>1.7763568394002505E-13</v>
      </c>
      <c r="AF20" s="247">
        <f>IFERROR(((+'Sim_Dm_MIP(IxI)'!AF20/'MIP(IxI)_TFEVP'!AF20)-1)*100,0)</f>
        <v>4.6629367034256575E-13</v>
      </c>
      <c r="AG20" s="247">
        <f>IFERROR(((+'Sim_Dm_MIP(IxI)'!AG20/'MIP(IxI)_TFEVP'!AG20)-1)*100,0)</f>
        <v>-2.3314683517128287E-13</v>
      </c>
      <c r="AH20" s="247">
        <f>IFERROR(((+'Sim_Dm_MIP(IxI)'!AH20/'MIP(IxI)_TFEVP'!AH20)-1)*100,0)</f>
        <v>-4.2188474935755949E-13</v>
      </c>
      <c r="AI20" s="247">
        <f>IFERROR(((+'Sim_Dm_MIP(IxI)'!AI20/'MIP(IxI)_TFEVP'!AI20)-1)*100,0)</f>
        <v>-5.8841820305133297E-13</v>
      </c>
      <c r="AJ20" s="247">
        <f>IFERROR(((+'Sim_Dm_MIP(IxI)'!AJ20/'MIP(IxI)_TFEVP'!AJ20)-1)*100,0)</f>
        <v>0</v>
      </c>
      <c r="AK20" s="247">
        <f>IFERROR(((+'Sim_Dm_MIP(IxI)'!AK20/'MIP(IxI)_TFEVP'!AK20)-1)*100,0)</f>
        <v>-4.3298697960381105E-13</v>
      </c>
      <c r="AL20" s="247">
        <f>IFERROR(((+'Sim_Dm_MIP(IxI)'!AL20/'MIP(IxI)_TFEVP'!AL20)-1)*100,0)</f>
        <v>-2.2204460492503131E-13</v>
      </c>
      <c r="AM20" s="247">
        <f>IFERROR(((+'Sim_Dm_MIP(IxI)'!AM20/'MIP(IxI)_TFEVP'!AM20)-1)*100,0)</f>
        <v>3.1086244689504383E-13</v>
      </c>
      <c r="AN20" s="247">
        <f>IFERROR(((+'Sim_Dm_MIP(IxI)'!AN20/'MIP(IxI)_TFEVP'!AN20)-1)*100,0)</f>
        <v>4.4408920985006262E-14</v>
      </c>
      <c r="AO20" s="247">
        <f>IFERROR(((+'Sim_Dm_MIP(IxI)'!AO20/'MIP(IxI)_TFEVP'!AO20)-1)*100,0)</f>
        <v>-4.9960036108132044E-13</v>
      </c>
      <c r="AP20" s="247">
        <f>IFERROR(((+'Sim_Dm_MIP(IxI)'!AP20/'MIP(IxI)_TFEVP'!AP20)-1)*100,0)</f>
        <v>1.5543122344752192E-13</v>
      </c>
      <c r="AQ20" s="247">
        <f>IFERROR(((+'Sim_Dm_MIP(IxI)'!AQ20/'MIP(IxI)_TFEVP'!AQ20)-1)*100,0)</f>
        <v>1.9984014443252818E-13</v>
      </c>
      <c r="AR20" s="247">
        <f>IFERROR(((+'Sim_Dm_MIP(IxI)'!AR20/'MIP(IxI)_TFEVP'!AR20)-1)*100,0)</f>
        <v>1.1102230246251565E-13</v>
      </c>
      <c r="AS20" s="247">
        <f>IFERROR(((+'Sim_Dm_MIP(IxI)'!AS20/'MIP(IxI)_TFEVP'!AS20)-1)*100,0)</f>
        <v>-1.8873791418627661E-13</v>
      </c>
      <c r="AT20" s="247">
        <f>IFERROR(((+'Sim_Dm_MIP(IxI)'!AT20/'MIP(IxI)_TFEVP'!AT20)-1)*100,0)</f>
        <v>-4.4408920985006262E-14</v>
      </c>
      <c r="AU20" s="247">
        <f>IFERROR(((+'Sim_Dm_MIP(IxI)'!AU20/'MIP(IxI)_TFEVP'!AU20)-1)*100,0)</f>
        <v>-3.3306690738754696E-14</v>
      </c>
      <c r="AV20" s="247">
        <f>IFERROR(((+'Sim_Dm_MIP(IxI)'!AV20/'MIP(IxI)_TFEVP'!AV20)-1)*100,0)</f>
        <v>-5.5511151231257827E-14</v>
      </c>
      <c r="AW20" s="247">
        <f>IFERROR(((+'Sim_Dm_MIP(IxI)'!AW20/'MIP(IxI)_TFEVP'!AW20)-1)*100,0)</f>
        <v>-3.7747582837255322E-13</v>
      </c>
      <c r="AX20" s="247">
        <f>IFERROR(((+'Sim_Dm_MIP(IxI)'!AX20/'MIP(IxI)_TFEVP'!AX20)-1)*100,0)</f>
        <v>6.6613381477509392E-14</v>
      </c>
      <c r="AY20" s="247">
        <f>IFERROR(((+'Sim_Dm_MIP(IxI)'!AY20/'MIP(IxI)_TFEVP'!AY20)-1)*100,0)</f>
        <v>-2.7755575615628914E-13</v>
      </c>
      <c r="AZ20" s="247">
        <f>IFERROR(((+'Sim_Dm_MIP(IxI)'!AZ20/'MIP(IxI)_TFEVP'!AZ20)-1)*100,0)</f>
        <v>3.9968028886505635E-13</v>
      </c>
      <c r="BA20" s="247">
        <f>IFERROR(((+'Sim_Dm_MIP(IxI)'!BA20/'MIP(IxI)_TFEVP'!BA20)-1)*100,0)</f>
        <v>5.5511151231257827E-13</v>
      </c>
      <c r="BB20" s="247">
        <f>IFERROR(((+'Sim_Dm_MIP(IxI)'!BB20/'MIP(IxI)_TFEVP'!BB20)-1)*100,0)</f>
        <v>1.7763568394002505E-13</v>
      </c>
      <c r="BC20" s="247">
        <f>IFERROR(((+'Sim_Dm_MIP(IxI)'!BC20/'MIP(IxI)_TFEVP'!BC20)-1)*100,0)</f>
        <v>-2.2204460492503131E-14</v>
      </c>
      <c r="BD20" s="247">
        <f>IFERROR(((+'Sim_Dm_MIP(IxI)'!BD20/'MIP(IxI)_TFEVP'!BD20)-1)*100,0)</f>
        <v>2.2204460492503131E-13</v>
      </c>
      <c r="BE20" s="247">
        <f>IFERROR(((+'Sim_Dm_MIP(IxI)'!BE20/'MIP(IxI)_TFEVP'!BE20)-1)*100,0)</f>
        <v>5.3290705182007514E-13</v>
      </c>
      <c r="BF20" s="247">
        <f>IFERROR(((+'Sim_Dm_MIP(IxI)'!BF20/'MIP(IxI)_TFEVP'!BF20)-1)*100,0)</f>
        <v>-2.7755575615628914E-13</v>
      </c>
      <c r="BG20" s="247">
        <f>IFERROR(((+'Sim_Dm_MIP(IxI)'!BG20/'MIP(IxI)_TFEVP'!BG20)-1)*100,0)</f>
        <v>1.1102230246251565E-13</v>
      </c>
      <c r="BH20" s="247">
        <f>IFERROR(((+'Sim_Dm_MIP(IxI)'!BH20/'MIP(IxI)_TFEVP'!BH20)-1)*100,0)</f>
        <v>-4.6629367034256575E-13</v>
      </c>
      <c r="BI20" s="247">
        <f>IFERROR(((+'Sim_Dm_MIP(IxI)'!BI20/'MIP(IxI)_TFEVP'!BI20)-1)*100,0)</f>
        <v>1.3322676295501878E-13</v>
      </c>
      <c r="BJ20" s="247">
        <f>IFERROR(((+'Sim_Dm_MIP(IxI)'!BJ20/'MIP(IxI)_TFEVP'!BJ20)-1)*100,0)</f>
        <v>3.5527136788005009E-13</v>
      </c>
      <c r="BK20" s="247">
        <f>IFERROR(((+'Sim_Dm_MIP(IxI)'!BK20/'MIP(IxI)_TFEVP'!BK20)-1)*100,0)</f>
        <v>6.6613381477509392E-14</v>
      </c>
      <c r="BL20" s="247">
        <f>IFERROR(((+'Sim_Dm_MIP(IxI)'!BL20/'MIP(IxI)_TFEVP'!BL20)-1)*100,0)</f>
        <v>2.2204460492503131E-14</v>
      </c>
      <c r="BM20" s="247">
        <f>IFERROR(((+'Sim_Dm_MIP(IxI)'!BM20/'MIP(IxI)_TFEVP'!BM20)-1)*100,0)</f>
        <v>1.3322676295501878E-13</v>
      </c>
      <c r="BN20" s="247">
        <f>IFERROR(((+'Sim_Dm_MIP(IxI)'!BN20/'MIP(IxI)_TFEVP'!BN20)-1)*100,0)</f>
        <v>-3.4416913763379853E-13</v>
      </c>
      <c r="BO20" s="247">
        <f>IFERROR(((+'Sim_Dm_MIP(IxI)'!BO20/'MIP(IxI)_TFEVP'!BO20)-1)*100,0)</f>
        <v>2.2204460492503131E-13</v>
      </c>
      <c r="BP20" s="247">
        <f>IFERROR(((+'Sim_Dm_MIP(IxI)'!BP20/'MIP(IxI)_TFEVP'!BP20)-1)*100,0)</f>
        <v>-3.4416913763379853E-13</v>
      </c>
      <c r="BQ20" s="247">
        <f>IFERROR(((+'Sim_Dm_MIP(IxI)'!BQ20/'MIP(IxI)_TFEVP'!BQ20)-1)*100,0)</f>
        <v>-2.886579864025407E-13</v>
      </c>
      <c r="BR20" s="247">
        <f>IFERROR(((+'Sim_Dm_MIP(IxI)'!BR20/'MIP(IxI)_TFEVP'!BR20)-1)*100,0)</f>
        <v>-1.7763568394002505E-13</v>
      </c>
      <c r="BS20" s="247">
        <f>IFERROR(((+'Sim_Dm_MIP(IxI)'!BS20/'MIP(IxI)_TFEVP'!BS20)-1)*100,0)</f>
        <v>0</v>
      </c>
      <c r="BT20" s="247">
        <f>IFERROR(((+'Sim_Dm_MIP(IxI)'!BT20/'MIP(IxI)_TFEVP'!BT20)-1)*100,0)</f>
        <v>-3.3306690738754696E-14</v>
      </c>
      <c r="BU20" s="247">
        <f>IFERROR(((+'Sim_Dm_MIP(IxI)'!BU20/'MIP(IxI)_TFEVP'!BU20)-1)*100,0)</f>
        <v>1.1102230246251565E-13</v>
      </c>
      <c r="BV20" s="247">
        <f>IFERROR(((+'Sim_Dm_MIP(IxI)'!BV20/'MIP(IxI)_TFEVP'!BV20)-1)*100,0)</f>
        <v>1.3322676295501878E-13</v>
      </c>
      <c r="BW20" s="247">
        <f>IFERROR(((+'Sim_Dm_MIP(IxI)'!BW20/'MIP(IxI)_TFEVP'!BW20)-1)*100,0)</f>
        <v>0</v>
      </c>
      <c r="BX20" s="247">
        <f>IFERROR(((+'Sim_Dm_MIP(IxI)'!BX20/'MIP(IxI)_TFEVP'!BX20)-1)*100,0)</f>
        <v>1.5543122344752192E-13</v>
      </c>
      <c r="BY20" s="247">
        <f>IFERROR(((+'Sim_Dm_MIP(IxI)'!BY20/'MIP(IxI)_TFEVP'!BY20)-1)*100,0)</f>
        <v>-2.2204460492503131E-14</v>
      </c>
      <c r="BZ20" s="247">
        <f>IFERROR(((+'Sim_Dm_MIP(IxI)'!BZ20/'MIP(IxI)_TFEVP'!BZ20)-1)*100,0)</f>
        <v>-1.2212453270876722E-13</v>
      </c>
      <c r="CA20" s="265">
        <f>IFERROR(((+'Sim_Dm_MIP(IxI)'!CA20/'MIP(IxI)_TFEVP'!CA20)-1)*100,0)</f>
        <v>0</v>
      </c>
      <c r="CB20" s="256">
        <f>IFERROR(((+'Sim_Dm_MIP(IxI)'!CB20/'MIP(IxI)_TFEVP'!CB20)-1)*100,0)</f>
        <v>-5.5511151231257827E-14</v>
      </c>
      <c r="CC20" s="246">
        <f>IFERROR(((+'Sim_Dm_MIP(IxI)'!CC20/'MIP(IxI)_TFEVP'!CC20)-1)*100,0)</f>
        <v>0</v>
      </c>
      <c r="CD20" s="247">
        <f>IFERROR(((+'Sim_Dm_MIP(IxI)'!CD20/'MIP(IxI)_TFEVP'!CD20)-1)*100,0)</f>
        <v>0</v>
      </c>
      <c r="CE20" s="247">
        <f>IFERROR(((+'Sim_Dm_MIP(IxI)'!CE20/'MIP(IxI)_TFEVP'!CE20)-1)*100,0)</f>
        <v>0</v>
      </c>
      <c r="CF20" s="247">
        <f>IFERROR(((+'Sim_Dm_MIP(IxI)'!CF20/'MIP(IxI)_TFEVP'!CF20)-1)*100,0)</f>
        <v>0</v>
      </c>
      <c r="CG20" s="247">
        <f>IFERROR(((+'Sim_Dm_MIP(IxI)'!CG20/'MIP(IxI)_TFEVP'!CG20)-1)*100,0)</f>
        <v>0</v>
      </c>
      <c r="CH20" s="248">
        <f>IFERROR(((+'Sim_Dm_MIP(IxI)'!CH20/'MIP(IxI)_TFEVP'!CH20)-1)*100,0)</f>
        <v>0</v>
      </c>
      <c r="CI20" s="279">
        <f>IFERROR(((+'Sim_Dm_MIP(IxI)'!CI20/'MIP(IxI)_TFEVP'!CI20)-1)*100,0)</f>
        <v>-7.7715611723760958E-14</v>
      </c>
    </row>
    <row r="21" spans="1:87" ht="19.2" x14ac:dyDescent="0.3">
      <c r="A21" s="30"/>
      <c r="B21" s="42" t="s">
        <v>208</v>
      </c>
      <c r="C21" s="43" t="s">
        <v>209</v>
      </c>
      <c r="D21" s="246">
        <f>IFERROR(((+'Sim_Dm_MIP(IxI)'!D21/'MIP(IxI)_TFEVP'!D21)-1)*100,0)</f>
        <v>0</v>
      </c>
      <c r="E21" s="247">
        <f>IFERROR(((+'Sim_Dm_MIP(IxI)'!E21/'MIP(IxI)_TFEVP'!E21)-1)*100,0)</f>
        <v>0</v>
      </c>
      <c r="F21" s="247">
        <f>IFERROR(((+'Sim_Dm_MIP(IxI)'!F21/'MIP(IxI)_TFEVP'!F21)-1)*100,0)</f>
        <v>0</v>
      </c>
      <c r="G21" s="247">
        <f>IFERROR(((+'Sim_Dm_MIP(IxI)'!G21/'MIP(IxI)_TFEVP'!G21)-1)*100,0)</f>
        <v>0</v>
      </c>
      <c r="H21" s="247">
        <f>IFERROR(((+'Sim_Dm_MIP(IxI)'!H21/'MIP(IxI)_TFEVP'!H21)-1)*100,0)</f>
        <v>0</v>
      </c>
      <c r="I21" s="247">
        <f>IFERROR(((+'Sim_Dm_MIP(IxI)'!I21/'MIP(IxI)_TFEVP'!I21)-1)*100,0)</f>
        <v>0</v>
      </c>
      <c r="J21" s="247">
        <f>IFERROR(((+'Sim_Dm_MIP(IxI)'!J21/'MIP(IxI)_TFEVP'!J21)-1)*100,0)</f>
        <v>0</v>
      </c>
      <c r="K21" s="247">
        <f>IFERROR(((+'Sim_Dm_MIP(IxI)'!K21/'MIP(IxI)_TFEVP'!K21)-1)*100,0)</f>
        <v>0</v>
      </c>
      <c r="L21" s="247">
        <f>IFERROR(((+'Sim_Dm_MIP(IxI)'!L21/'MIP(IxI)_TFEVP'!L21)-1)*100,0)</f>
        <v>0</v>
      </c>
      <c r="M21" s="247">
        <f>IFERROR(((+'Sim_Dm_MIP(IxI)'!M21/'MIP(IxI)_TFEVP'!M21)-1)*100,0)</f>
        <v>0</v>
      </c>
      <c r="N21" s="247">
        <f>IFERROR(((+'Sim_Dm_MIP(IxI)'!N21/'MIP(IxI)_TFEVP'!N21)-1)*100,0)</f>
        <v>0</v>
      </c>
      <c r="O21" s="247">
        <f>IFERROR(((+'Sim_Dm_MIP(IxI)'!O21/'MIP(IxI)_TFEVP'!O21)-1)*100,0)</f>
        <v>0</v>
      </c>
      <c r="P21" s="247">
        <f>IFERROR(((+'Sim_Dm_MIP(IxI)'!P21/'MIP(IxI)_TFEVP'!P21)-1)*100,0)</f>
        <v>-3.3306690738754696E-14</v>
      </c>
      <c r="Q21" s="247">
        <f>IFERROR(((+'Sim_Dm_MIP(IxI)'!Q21/'MIP(IxI)_TFEVP'!Q21)-1)*100,0)</f>
        <v>2.2204460492503131E-13</v>
      </c>
      <c r="R21" s="247">
        <f>IFERROR(((+'Sim_Dm_MIP(IxI)'!R21/'MIP(IxI)_TFEVP'!R21)-1)*100,0)</f>
        <v>0</v>
      </c>
      <c r="S21" s="247">
        <f>IFERROR(((+'Sim_Dm_MIP(IxI)'!S21/'MIP(IxI)_TFEVP'!S21)-1)*100,0)</f>
        <v>0</v>
      </c>
      <c r="T21" s="247">
        <f>IFERROR(((+'Sim_Dm_MIP(IxI)'!T21/'MIP(IxI)_TFEVP'!T21)-1)*100,0)</f>
        <v>0</v>
      </c>
      <c r="U21" s="247">
        <f>IFERROR(((+'Sim_Dm_MIP(IxI)'!U21/'MIP(IxI)_TFEVP'!U21)-1)*100,0)</f>
        <v>0</v>
      </c>
      <c r="V21" s="247">
        <f>IFERROR(((+'Sim_Dm_MIP(IxI)'!V21/'MIP(IxI)_TFEVP'!V21)-1)*100,0)</f>
        <v>0</v>
      </c>
      <c r="W21" s="247">
        <f>IFERROR(((+'Sim_Dm_MIP(IxI)'!W21/'MIP(IxI)_TFEVP'!W21)-1)*100,0)</f>
        <v>0</v>
      </c>
      <c r="X21" s="247">
        <f>IFERROR(((+'Sim_Dm_MIP(IxI)'!X21/'MIP(IxI)_TFEVP'!X21)-1)*100,0)</f>
        <v>0</v>
      </c>
      <c r="Y21" s="247">
        <f>IFERROR(((+'Sim_Dm_MIP(IxI)'!Y21/'MIP(IxI)_TFEVP'!Y21)-1)*100,0)</f>
        <v>0</v>
      </c>
      <c r="Z21" s="247">
        <f>IFERROR(((+'Sim_Dm_MIP(IxI)'!Z21/'MIP(IxI)_TFEVP'!Z21)-1)*100,0)</f>
        <v>0</v>
      </c>
      <c r="AA21" s="247">
        <f>IFERROR(((+'Sim_Dm_MIP(IxI)'!AA21/'MIP(IxI)_TFEVP'!AA21)-1)*100,0)</f>
        <v>0</v>
      </c>
      <c r="AB21" s="247">
        <f>IFERROR(((+'Sim_Dm_MIP(IxI)'!AB21/'MIP(IxI)_TFEVP'!AB21)-1)*100,0)</f>
        <v>0</v>
      </c>
      <c r="AC21" s="247">
        <f>IFERROR(((+'Sim_Dm_MIP(IxI)'!AC21/'MIP(IxI)_TFEVP'!AC21)-1)*100,0)</f>
        <v>0</v>
      </c>
      <c r="AD21" s="247">
        <f>IFERROR(((+'Sim_Dm_MIP(IxI)'!AD21/'MIP(IxI)_TFEVP'!AD21)-1)*100,0)</f>
        <v>0</v>
      </c>
      <c r="AE21" s="247">
        <f>IFERROR(((+'Sim_Dm_MIP(IxI)'!AE21/'MIP(IxI)_TFEVP'!AE21)-1)*100,0)</f>
        <v>0</v>
      </c>
      <c r="AF21" s="247">
        <f>IFERROR(((+'Sim_Dm_MIP(IxI)'!AF21/'MIP(IxI)_TFEVP'!AF21)-1)*100,0)</f>
        <v>0</v>
      </c>
      <c r="AG21" s="247">
        <f>IFERROR(((+'Sim_Dm_MIP(IxI)'!AG21/'MIP(IxI)_TFEVP'!AG21)-1)*100,0)</f>
        <v>0</v>
      </c>
      <c r="AH21" s="247">
        <f>IFERROR(((+'Sim_Dm_MIP(IxI)'!AH21/'MIP(IxI)_TFEVP'!AH21)-1)*100,0)</f>
        <v>0</v>
      </c>
      <c r="AI21" s="247">
        <f>IFERROR(((+'Sim_Dm_MIP(IxI)'!AI21/'MIP(IxI)_TFEVP'!AI21)-1)*100,0)</f>
        <v>0</v>
      </c>
      <c r="AJ21" s="247">
        <f>IFERROR(((+'Sim_Dm_MIP(IxI)'!AJ21/'MIP(IxI)_TFEVP'!AJ21)-1)*100,0)</f>
        <v>0</v>
      </c>
      <c r="AK21" s="247">
        <f>IFERROR(((+'Sim_Dm_MIP(IxI)'!AK21/'MIP(IxI)_TFEVP'!AK21)-1)*100,0)</f>
        <v>0</v>
      </c>
      <c r="AL21" s="247">
        <f>IFERROR(((+'Sim_Dm_MIP(IxI)'!AL21/'MIP(IxI)_TFEVP'!AL21)-1)*100,0)</f>
        <v>0</v>
      </c>
      <c r="AM21" s="247">
        <f>IFERROR(((+'Sim_Dm_MIP(IxI)'!AM21/'MIP(IxI)_TFEVP'!AM21)-1)*100,0)</f>
        <v>0</v>
      </c>
      <c r="AN21" s="247">
        <f>IFERROR(((+'Sim_Dm_MIP(IxI)'!AN21/'MIP(IxI)_TFEVP'!AN21)-1)*100,0)</f>
        <v>0</v>
      </c>
      <c r="AO21" s="247">
        <f>IFERROR(((+'Sim_Dm_MIP(IxI)'!AO21/'MIP(IxI)_TFEVP'!AO21)-1)*100,0)</f>
        <v>0</v>
      </c>
      <c r="AP21" s="247">
        <f>IFERROR(((+'Sim_Dm_MIP(IxI)'!AP21/'MIP(IxI)_TFEVP'!AP21)-1)*100,0)</f>
        <v>0</v>
      </c>
      <c r="AQ21" s="247">
        <f>IFERROR(((+'Sim_Dm_MIP(IxI)'!AQ21/'MIP(IxI)_TFEVP'!AQ21)-1)*100,0)</f>
        <v>0</v>
      </c>
      <c r="AR21" s="247">
        <f>IFERROR(((+'Sim_Dm_MIP(IxI)'!AR21/'MIP(IxI)_TFEVP'!AR21)-1)*100,0)</f>
        <v>0</v>
      </c>
      <c r="AS21" s="247">
        <f>IFERROR(((+'Sim_Dm_MIP(IxI)'!AS21/'MIP(IxI)_TFEVP'!AS21)-1)*100,0)</f>
        <v>0</v>
      </c>
      <c r="AT21" s="247">
        <f>IFERROR(((+'Sim_Dm_MIP(IxI)'!AT21/'MIP(IxI)_TFEVP'!AT21)-1)*100,0)</f>
        <v>0</v>
      </c>
      <c r="AU21" s="247">
        <f>IFERROR(((+'Sim_Dm_MIP(IxI)'!AU21/'MIP(IxI)_TFEVP'!AU21)-1)*100,0)</f>
        <v>0</v>
      </c>
      <c r="AV21" s="247">
        <f>IFERROR(((+'Sim_Dm_MIP(IxI)'!AV21/'MIP(IxI)_TFEVP'!AV21)-1)*100,0)</f>
        <v>0</v>
      </c>
      <c r="AW21" s="247">
        <f>IFERROR(((+'Sim_Dm_MIP(IxI)'!AW21/'MIP(IxI)_TFEVP'!AW21)-1)*100,0)</f>
        <v>0</v>
      </c>
      <c r="AX21" s="247">
        <f>IFERROR(((+'Sim_Dm_MIP(IxI)'!AX21/'MIP(IxI)_TFEVP'!AX21)-1)*100,0)</f>
        <v>0</v>
      </c>
      <c r="AY21" s="247">
        <f>IFERROR(((+'Sim_Dm_MIP(IxI)'!AY21/'MIP(IxI)_TFEVP'!AY21)-1)*100,0)</f>
        <v>0</v>
      </c>
      <c r="AZ21" s="247">
        <f>IFERROR(((+'Sim_Dm_MIP(IxI)'!AZ21/'MIP(IxI)_TFEVP'!AZ21)-1)*100,0)</f>
        <v>0</v>
      </c>
      <c r="BA21" s="247">
        <f>IFERROR(((+'Sim_Dm_MIP(IxI)'!BA21/'MIP(IxI)_TFEVP'!BA21)-1)*100,0)</f>
        <v>0</v>
      </c>
      <c r="BB21" s="247">
        <f>IFERROR(((+'Sim_Dm_MIP(IxI)'!BB21/'MIP(IxI)_TFEVP'!BB21)-1)*100,0)</f>
        <v>0</v>
      </c>
      <c r="BC21" s="247">
        <f>IFERROR(((+'Sim_Dm_MIP(IxI)'!BC21/'MIP(IxI)_TFEVP'!BC21)-1)*100,0)</f>
        <v>0</v>
      </c>
      <c r="BD21" s="247">
        <f>IFERROR(((+'Sim_Dm_MIP(IxI)'!BD21/'MIP(IxI)_TFEVP'!BD21)-1)*100,0)</f>
        <v>0</v>
      </c>
      <c r="BE21" s="247">
        <f>IFERROR(((+'Sim_Dm_MIP(IxI)'!BE21/'MIP(IxI)_TFEVP'!BE21)-1)*100,0)</f>
        <v>0</v>
      </c>
      <c r="BF21" s="247">
        <f>IFERROR(((+'Sim_Dm_MIP(IxI)'!BF21/'MIP(IxI)_TFEVP'!BF21)-1)*100,0)</f>
        <v>0</v>
      </c>
      <c r="BG21" s="247">
        <f>IFERROR(((+'Sim_Dm_MIP(IxI)'!BG21/'MIP(IxI)_TFEVP'!BG21)-1)*100,0)</f>
        <v>0</v>
      </c>
      <c r="BH21" s="247">
        <f>IFERROR(((+'Sim_Dm_MIP(IxI)'!BH21/'MIP(IxI)_TFEVP'!BH21)-1)*100,0)</f>
        <v>0</v>
      </c>
      <c r="BI21" s="247">
        <f>IFERROR(((+'Sim_Dm_MIP(IxI)'!BI21/'MIP(IxI)_TFEVP'!BI21)-1)*100,0)</f>
        <v>0</v>
      </c>
      <c r="BJ21" s="247">
        <f>IFERROR(((+'Sim_Dm_MIP(IxI)'!BJ21/'MIP(IxI)_TFEVP'!BJ21)-1)*100,0)</f>
        <v>0</v>
      </c>
      <c r="BK21" s="247">
        <f>IFERROR(((+'Sim_Dm_MIP(IxI)'!BK21/'MIP(IxI)_TFEVP'!BK21)-1)*100,0)</f>
        <v>0</v>
      </c>
      <c r="BL21" s="247">
        <f>IFERROR(((+'Sim_Dm_MIP(IxI)'!BL21/'MIP(IxI)_TFEVP'!BL21)-1)*100,0)</f>
        <v>0</v>
      </c>
      <c r="BM21" s="247">
        <f>IFERROR(((+'Sim_Dm_MIP(IxI)'!BM21/'MIP(IxI)_TFEVP'!BM21)-1)*100,0)</f>
        <v>0</v>
      </c>
      <c r="BN21" s="247">
        <f>IFERROR(((+'Sim_Dm_MIP(IxI)'!BN21/'MIP(IxI)_TFEVP'!BN21)-1)*100,0)</f>
        <v>0</v>
      </c>
      <c r="BO21" s="247">
        <f>IFERROR(((+'Sim_Dm_MIP(IxI)'!BO21/'MIP(IxI)_TFEVP'!BO21)-1)*100,0)</f>
        <v>0</v>
      </c>
      <c r="BP21" s="247">
        <f>IFERROR(((+'Sim_Dm_MIP(IxI)'!BP21/'MIP(IxI)_TFEVP'!BP21)-1)*100,0)</f>
        <v>0</v>
      </c>
      <c r="BQ21" s="247">
        <f>IFERROR(((+'Sim_Dm_MIP(IxI)'!BQ21/'MIP(IxI)_TFEVP'!BQ21)-1)*100,0)</f>
        <v>0</v>
      </c>
      <c r="BR21" s="247">
        <f>IFERROR(((+'Sim_Dm_MIP(IxI)'!BR21/'MIP(IxI)_TFEVP'!BR21)-1)*100,0)</f>
        <v>0</v>
      </c>
      <c r="BS21" s="247">
        <f>IFERROR(((+'Sim_Dm_MIP(IxI)'!BS21/'MIP(IxI)_TFEVP'!BS21)-1)*100,0)</f>
        <v>0</v>
      </c>
      <c r="BT21" s="247">
        <f>IFERROR(((+'Sim_Dm_MIP(IxI)'!BT21/'MIP(IxI)_TFEVP'!BT21)-1)*100,0)</f>
        <v>0</v>
      </c>
      <c r="BU21" s="247">
        <f>IFERROR(((+'Sim_Dm_MIP(IxI)'!BU21/'MIP(IxI)_TFEVP'!BU21)-1)*100,0)</f>
        <v>0</v>
      </c>
      <c r="BV21" s="247">
        <f>IFERROR(((+'Sim_Dm_MIP(IxI)'!BV21/'MIP(IxI)_TFEVP'!BV21)-1)*100,0)</f>
        <v>0</v>
      </c>
      <c r="BW21" s="247">
        <f>IFERROR(((+'Sim_Dm_MIP(IxI)'!BW21/'MIP(IxI)_TFEVP'!BW21)-1)*100,0)</f>
        <v>0</v>
      </c>
      <c r="BX21" s="247">
        <f>IFERROR(((+'Sim_Dm_MIP(IxI)'!BX21/'MIP(IxI)_TFEVP'!BX21)-1)*100,0)</f>
        <v>0</v>
      </c>
      <c r="BY21" s="247">
        <f>IFERROR(((+'Sim_Dm_MIP(IxI)'!BY21/'MIP(IxI)_TFEVP'!BY21)-1)*100,0)</f>
        <v>0</v>
      </c>
      <c r="BZ21" s="247">
        <f>IFERROR(((+'Sim_Dm_MIP(IxI)'!BZ21/'MIP(IxI)_TFEVP'!BZ21)-1)*100,0)</f>
        <v>0</v>
      </c>
      <c r="CA21" s="265">
        <f>IFERROR(((+'Sim_Dm_MIP(IxI)'!CA21/'MIP(IxI)_TFEVP'!CA21)-1)*100,0)</f>
        <v>0</v>
      </c>
      <c r="CB21" s="256">
        <f>IFERROR(((+'Sim_Dm_MIP(IxI)'!CB21/'MIP(IxI)_TFEVP'!CB21)-1)*100,0)</f>
        <v>1.5543122344752192E-13</v>
      </c>
      <c r="CC21" s="246">
        <f>IFERROR(((+'Sim_Dm_MIP(IxI)'!CC21/'MIP(IxI)_TFEVP'!CC21)-1)*100,0)</f>
        <v>0</v>
      </c>
      <c r="CD21" s="247">
        <f>IFERROR(((+'Sim_Dm_MIP(IxI)'!CD21/'MIP(IxI)_TFEVP'!CD21)-1)*100,0)</f>
        <v>0</v>
      </c>
      <c r="CE21" s="247">
        <f>IFERROR(((+'Sim_Dm_MIP(IxI)'!CE21/'MIP(IxI)_TFEVP'!CE21)-1)*100,0)</f>
        <v>0</v>
      </c>
      <c r="CF21" s="247">
        <f>IFERROR(((+'Sim_Dm_MIP(IxI)'!CF21/'MIP(IxI)_TFEVP'!CF21)-1)*100,0)</f>
        <v>0</v>
      </c>
      <c r="CG21" s="247">
        <f>IFERROR(((+'Sim_Dm_MIP(IxI)'!CG21/'MIP(IxI)_TFEVP'!CG21)-1)*100,0)</f>
        <v>0</v>
      </c>
      <c r="CH21" s="248">
        <f>IFERROR(((+'Sim_Dm_MIP(IxI)'!CH21/'MIP(IxI)_TFEVP'!CH21)-1)*100,0)</f>
        <v>0</v>
      </c>
      <c r="CI21" s="279">
        <f>IFERROR(((+'Sim_Dm_MIP(IxI)'!CI21/'MIP(IxI)_TFEVP'!CI21)-1)*100,0)</f>
        <v>1.5543122344752192E-13</v>
      </c>
    </row>
    <row r="22" spans="1:87" ht="19.2" x14ac:dyDescent="0.3">
      <c r="A22" s="30"/>
      <c r="B22" s="42" t="s">
        <v>212</v>
      </c>
      <c r="C22" s="43" t="s">
        <v>213</v>
      </c>
      <c r="D22" s="246">
        <f>IFERROR(((+'Sim_Dm_MIP(IxI)'!D22/'MIP(IxI)_TFEVP'!D22)-1)*100,0)</f>
        <v>-3.3306690738754696E-13</v>
      </c>
      <c r="E22" s="247">
        <f>IFERROR(((+'Sim_Dm_MIP(IxI)'!E22/'MIP(IxI)_TFEVP'!E22)-1)*100,0)</f>
        <v>2.886579864025407E-13</v>
      </c>
      <c r="F22" s="247">
        <f>IFERROR(((+'Sim_Dm_MIP(IxI)'!F22/'MIP(IxI)_TFEVP'!F22)-1)*100,0)</f>
        <v>4.8849813083506888E-13</v>
      </c>
      <c r="G22" s="247">
        <f>IFERROR(((+'Sim_Dm_MIP(IxI)'!G22/'MIP(IxI)_TFEVP'!G22)-1)*100,0)</f>
        <v>0</v>
      </c>
      <c r="H22" s="247">
        <f>IFERROR(((+'Sim_Dm_MIP(IxI)'!H22/'MIP(IxI)_TFEVP'!H22)-1)*100,0)</f>
        <v>1.5543122344752192E-13</v>
      </c>
      <c r="I22" s="247">
        <f>IFERROR(((+'Sim_Dm_MIP(IxI)'!I22/'MIP(IxI)_TFEVP'!I22)-1)*100,0)</f>
        <v>-1.7763568394002505E-13</v>
      </c>
      <c r="J22" s="247">
        <f>IFERROR(((+'Sim_Dm_MIP(IxI)'!J22/'MIP(IxI)_TFEVP'!J22)-1)*100,0)</f>
        <v>-6.6613381477509392E-14</v>
      </c>
      <c r="K22" s="247">
        <f>IFERROR(((+'Sim_Dm_MIP(IxI)'!K22/'MIP(IxI)_TFEVP'!K22)-1)*100,0)</f>
        <v>1.7763568394002505E-13</v>
      </c>
      <c r="L22" s="247">
        <f>IFERROR(((+'Sim_Dm_MIP(IxI)'!L22/'MIP(IxI)_TFEVP'!L22)-1)*100,0)</f>
        <v>-2.3314683517128287E-13</v>
      </c>
      <c r="M22" s="247">
        <f>IFERROR(((+'Sim_Dm_MIP(IxI)'!M22/'MIP(IxI)_TFEVP'!M22)-1)*100,0)</f>
        <v>-1.7763568394002505E-13</v>
      </c>
      <c r="N22" s="247">
        <f>IFERROR(((+'Sim_Dm_MIP(IxI)'!N22/'MIP(IxI)_TFEVP'!N22)-1)*100,0)</f>
        <v>-5.3290705182007514E-13</v>
      </c>
      <c r="O22" s="247">
        <f>IFERROR(((+'Sim_Dm_MIP(IxI)'!O22/'MIP(IxI)_TFEVP'!O22)-1)*100,0)</f>
        <v>-4.4408920985006262E-14</v>
      </c>
      <c r="P22" s="247">
        <f>IFERROR(((+'Sim_Dm_MIP(IxI)'!P22/'MIP(IxI)_TFEVP'!P22)-1)*100,0)</f>
        <v>-1.9984014443252818E-13</v>
      </c>
      <c r="Q22" s="247">
        <f>IFERROR(((+'Sim_Dm_MIP(IxI)'!Q22/'MIP(IxI)_TFEVP'!Q22)-1)*100,0)</f>
        <v>2.886579864025407E-13</v>
      </c>
      <c r="R22" s="247">
        <f>IFERROR(((+'Sim_Dm_MIP(IxI)'!R22/'MIP(IxI)_TFEVP'!R22)-1)*100,0)</f>
        <v>2.6645352591003757E-13</v>
      </c>
      <c r="S22" s="247">
        <f>IFERROR(((+'Sim_Dm_MIP(IxI)'!S22/'MIP(IxI)_TFEVP'!S22)-1)*100,0)</f>
        <v>1.1102230246251565E-13</v>
      </c>
      <c r="T22" s="247">
        <f>IFERROR(((+'Sim_Dm_MIP(IxI)'!T22/'MIP(IxI)_TFEVP'!T22)-1)*100,0)</f>
        <v>-1.4432899320127035E-13</v>
      </c>
      <c r="U22" s="247">
        <f>IFERROR(((+'Sim_Dm_MIP(IxI)'!U22/'MIP(IxI)_TFEVP'!U22)-1)*100,0)</f>
        <v>-3.7747582837255322E-13</v>
      </c>
      <c r="V22" s="247">
        <f>IFERROR(((+'Sim_Dm_MIP(IxI)'!V22/'MIP(IxI)_TFEVP'!V22)-1)*100,0)</f>
        <v>1.7763568394002505E-13</v>
      </c>
      <c r="W22" s="247">
        <f>IFERROR(((+'Sim_Dm_MIP(IxI)'!W22/'MIP(IxI)_TFEVP'!W22)-1)*100,0)</f>
        <v>2.4424906541753444E-13</v>
      </c>
      <c r="X22" s="247">
        <f>IFERROR(((+'Sim_Dm_MIP(IxI)'!X22/'MIP(IxI)_TFEVP'!X22)-1)*100,0)</f>
        <v>6.6613381477509392E-13</v>
      </c>
      <c r="Y22" s="247">
        <f>IFERROR(((+'Sim_Dm_MIP(IxI)'!Y22/'MIP(IxI)_TFEVP'!Y22)-1)*100,0)</f>
        <v>-1.6653345369377348E-13</v>
      </c>
      <c r="Z22" s="247">
        <f>IFERROR(((+'Sim_Dm_MIP(IxI)'!Z22/'MIP(IxI)_TFEVP'!Z22)-1)*100,0)</f>
        <v>-3.1086244689504383E-13</v>
      </c>
      <c r="AA22" s="247">
        <f>IFERROR(((+'Sim_Dm_MIP(IxI)'!AA22/'MIP(IxI)_TFEVP'!AA22)-1)*100,0)</f>
        <v>-1.1102230246251565E-14</v>
      </c>
      <c r="AB22" s="247">
        <f>IFERROR(((+'Sim_Dm_MIP(IxI)'!AB22/'MIP(IxI)_TFEVP'!AB22)-1)*100,0)</f>
        <v>3.5527136788005009E-13</v>
      </c>
      <c r="AC22" s="247">
        <f>IFERROR(((+'Sim_Dm_MIP(IxI)'!AC22/'MIP(IxI)_TFEVP'!AC22)-1)*100,0)</f>
        <v>4.4408920985006262E-13</v>
      </c>
      <c r="AD22" s="247">
        <f>IFERROR(((+'Sim_Dm_MIP(IxI)'!AD22/'MIP(IxI)_TFEVP'!AD22)-1)*100,0)</f>
        <v>6.2172489379008766E-13</v>
      </c>
      <c r="AE22" s="247">
        <f>IFERROR(((+'Sim_Dm_MIP(IxI)'!AE22/'MIP(IxI)_TFEVP'!AE22)-1)*100,0)</f>
        <v>3.1086244689504383E-13</v>
      </c>
      <c r="AF22" s="247">
        <f>IFERROR(((+'Sim_Dm_MIP(IxI)'!AF22/'MIP(IxI)_TFEVP'!AF22)-1)*100,0)</f>
        <v>4.4408920985006262E-13</v>
      </c>
      <c r="AG22" s="247">
        <f>IFERROR(((+'Sim_Dm_MIP(IxI)'!AG22/'MIP(IxI)_TFEVP'!AG22)-1)*100,0)</f>
        <v>1.7763568394002505E-13</v>
      </c>
      <c r="AH22" s="247">
        <f>IFERROR(((+'Sim_Dm_MIP(IxI)'!AH22/'MIP(IxI)_TFEVP'!AH22)-1)*100,0)</f>
        <v>-1.1102230246251565E-13</v>
      </c>
      <c r="AI22" s="247">
        <f>IFERROR(((+'Sim_Dm_MIP(IxI)'!AI22/'MIP(IxI)_TFEVP'!AI22)-1)*100,0)</f>
        <v>-8.659739592076221E-13</v>
      </c>
      <c r="AJ22" s="247">
        <f>IFERROR(((+'Sim_Dm_MIP(IxI)'!AJ22/'MIP(IxI)_TFEVP'!AJ22)-1)*100,0)</f>
        <v>0</v>
      </c>
      <c r="AK22" s="247">
        <f>IFERROR(((+'Sim_Dm_MIP(IxI)'!AK22/'MIP(IxI)_TFEVP'!AK22)-1)*100,0)</f>
        <v>-8.8817841970012523E-14</v>
      </c>
      <c r="AL22" s="247">
        <f>IFERROR(((+'Sim_Dm_MIP(IxI)'!AL22/'MIP(IxI)_TFEVP'!AL22)-1)*100,0)</f>
        <v>-2.55351295663786E-13</v>
      </c>
      <c r="AM22" s="247">
        <f>IFERROR(((+'Sim_Dm_MIP(IxI)'!AM22/'MIP(IxI)_TFEVP'!AM22)-1)*100,0)</f>
        <v>2.4424906541753444E-13</v>
      </c>
      <c r="AN22" s="247">
        <f>IFERROR(((+'Sim_Dm_MIP(IxI)'!AN22/'MIP(IxI)_TFEVP'!AN22)-1)*100,0)</f>
        <v>1.5543122344752192E-13</v>
      </c>
      <c r="AO22" s="247">
        <f>IFERROR(((+'Sim_Dm_MIP(IxI)'!AO22/'MIP(IxI)_TFEVP'!AO22)-1)*100,0)</f>
        <v>-1.2212453270876722E-13</v>
      </c>
      <c r="AP22" s="247">
        <f>IFERROR(((+'Sim_Dm_MIP(IxI)'!AP22/'MIP(IxI)_TFEVP'!AP22)-1)*100,0)</f>
        <v>3.7747582837255322E-13</v>
      </c>
      <c r="AQ22" s="247">
        <f>IFERROR(((+'Sim_Dm_MIP(IxI)'!AQ22/'MIP(IxI)_TFEVP'!AQ22)-1)*100,0)</f>
        <v>-4.4408920985006262E-14</v>
      </c>
      <c r="AR22" s="247">
        <f>IFERROR(((+'Sim_Dm_MIP(IxI)'!AR22/'MIP(IxI)_TFEVP'!AR22)-1)*100,0)</f>
        <v>2.4424906541753444E-13</v>
      </c>
      <c r="AS22" s="247">
        <f>IFERROR(((+'Sim_Dm_MIP(IxI)'!AS22/'MIP(IxI)_TFEVP'!AS22)-1)*100,0)</f>
        <v>-2.1094237467877974E-13</v>
      </c>
      <c r="AT22" s="247">
        <f>IFERROR(((+'Sim_Dm_MIP(IxI)'!AT22/'MIP(IxI)_TFEVP'!AT22)-1)*100,0)</f>
        <v>-1.7763568394002505E-13</v>
      </c>
      <c r="AU22" s="247">
        <f>IFERROR(((+'Sim_Dm_MIP(IxI)'!AU22/'MIP(IxI)_TFEVP'!AU22)-1)*100,0)</f>
        <v>-1.1102230246251565E-13</v>
      </c>
      <c r="AV22" s="247">
        <f>IFERROR(((+'Sim_Dm_MIP(IxI)'!AV22/'MIP(IxI)_TFEVP'!AV22)-1)*100,0)</f>
        <v>-5.5511151231257827E-14</v>
      </c>
      <c r="AW22" s="247">
        <f>IFERROR(((+'Sim_Dm_MIP(IxI)'!AW22/'MIP(IxI)_TFEVP'!AW22)-1)*100,0)</f>
        <v>8.8817841970012523E-14</v>
      </c>
      <c r="AX22" s="247">
        <f>IFERROR(((+'Sim_Dm_MIP(IxI)'!AX22/'MIP(IxI)_TFEVP'!AX22)-1)*100,0)</f>
        <v>-6.6613381477509392E-14</v>
      </c>
      <c r="AY22" s="247">
        <f>IFERROR(((+'Sim_Dm_MIP(IxI)'!AY22/'MIP(IxI)_TFEVP'!AY22)-1)*100,0)</f>
        <v>0</v>
      </c>
      <c r="AZ22" s="247">
        <f>IFERROR(((+'Sim_Dm_MIP(IxI)'!AZ22/'MIP(IxI)_TFEVP'!AZ22)-1)*100,0)</f>
        <v>5.1070259132757201E-13</v>
      </c>
      <c r="BA22" s="247">
        <f>IFERROR(((+'Sim_Dm_MIP(IxI)'!BA22/'MIP(IxI)_TFEVP'!BA22)-1)*100,0)</f>
        <v>3.9968028886505635E-13</v>
      </c>
      <c r="BB22" s="247">
        <f>IFERROR(((+'Sim_Dm_MIP(IxI)'!BB22/'MIP(IxI)_TFEVP'!BB22)-1)*100,0)</f>
        <v>-4.4408920985006262E-14</v>
      </c>
      <c r="BC22" s="247">
        <f>IFERROR(((+'Sim_Dm_MIP(IxI)'!BC22/'MIP(IxI)_TFEVP'!BC22)-1)*100,0)</f>
        <v>8.8817841970012523E-14</v>
      </c>
      <c r="BD22" s="247">
        <f>IFERROR(((+'Sim_Dm_MIP(IxI)'!BD22/'MIP(IxI)_TFEVP'!BD22)-1)*100,0)</f>
        <v>2.2204460492503131E-14</v>
      </c>
      <c r="BE22" s="247">
        <f>IFERROR(((+'Sim_Dm_MIP(IxI)'!BE22/'MIP(IxI)_TFEVP'!BE22)-1)*100,0)</f>
        <v>1.5543122344752192E-13</v>
      </c>
      <c r="BF22" s="247">
        <f>IFERROR(((+'Sim_Dm_MIP(IxI)'!BF22/'MIP(IxI)_TFEVP'!BF22)-1)*100,0)</f>
        <v>-3.4416913763379853E-13</v>
      </c>
      <c r="BG22" s="247">
        <f>IFERROR(((+'Sim_Dm_MIP(IxI)'!BG22/'MIP(IxI)_TFEVP'!BG22)-1)*100,0)</f>
        <v>-2.886579864025407E-13</v>
      </c>
      <c r="BH22" s="247">
        <f>IFERROR(((+'Sim_Dm_MIP(IxI)'!BH22/'MIP(IxI)_TFEVP'!BH22)-1)*100,0)</f>
        <v>1.5543122344752192E-13</v>
      </c>
      <c r="BI22" s="247">
        <f>IFERROR(((+'Sim_Dm_MIP(IxI)'!BI22/'MIP(IxI)_TFEVP'!BI22)-1)*100,0)</f>
        <v>-3.219646771412954E-13</v>
      </c>
      <c r="BJ22" s="247">
        <f>IFERROR(((+'Sim_Dm_MIP(IxI)'!BJ22/'MIP(IxI)_TFEVP'!BJ22)-1)*100,0)</f>
        <v>2.2204460492503131E-14</v>
      </c>
      <c r="BK22" s="247">
        <f>IFERROR(((+'Sim_Dm_MIP(IxI)'!BK22/'MIP(IxI)_TFEVP'!BK22)-1)*100,0)</f>
        <v>6.6613381477509392E-14</v>
      </c>
      <c r="BL22" s="247">
        <f>IFERROR(((+'Sim_Dm_MIP(IxI)'!BL22/'MIP(IxI)_TFEVP'!BL22)-1)*100,0)</f>
        <v>2.2204460492503131E-14</v>
      </c>
      <c r="BM22" s="247">
        <f>IFERROR(((+'Sim_Dm_MIP(IxI)'!BM22/'MIP(IxI)_TFEVP'!BM22)-1)*100,0)</f>
        <v>1.7763568394002505E-13</v>
      </c>
      <c r="BN22" s="247">
        <f>IFERROR(((+'Sim_Dm_MIP(IxI)'!BN22/'MIP(IxI)_TFEVP'!BN22)-1)*100,0)</f>
        <v>-1.7763568394002505E-13</v>
      </c>
      <c r="BO22" s="247">
        <f>IFERROR(((+'Sim_Dm_MIP(IxI)'!BO22/'MIP(IxI)_TFEVP'!BO22)-1)*100,0)</f>
        <v>3.3306690738754696E-13</v>
      </c>
      <c r="BP22" s="247">
        <f>IFERROR(((+'Sim_Dm_MIP(IxI)'!BP22/'MIP(IxI)_TFEVP'!BP22)-1)*100,0)</f>
        <v>-9.9920072216264089E-14</v>
      </c>
      <c r="BQ22" s="247">
        <f>IFERROR(((+'Sim_Dm_MIP(IxI)'!BQ22/'MIP(IxI)_TFEVP'!BQ22)-1)*100,0)</f>
        <v>6.6613381477509392E-14</v>
      </c>
      <c r="BR22" s="247">
        <f>IFERROR(((+'Sim_Dm_MIP(IxI)'!BR22/'MIP(IxI)_TFEVP'!BR22)-1)*100,0)</f>
        <v>-2.2204460492503131E-14</v>
      </c>
      <c r="BS22" s="247">
        <f>IFERROR(((+'Sim_Dm_MIP(IxI)'!BS22/'MIP(IxI)_TFEVP'!BS22)-1)*100,0)</f>
        <v>-8.8817841970012523E-14</v>
      </c>
      <c r="BT22" s="247">
        <f>IFERROR(((+'Sim_Dm_MIP(IxI)'!BT22/'MIP(IxI)_TFEVP'!BT22)-1)*100,0)</f>
        <v>-1.9984014443252818E-13</v>
      </c>
      <c r="BU22" s="247">
        <f>IFERROR(((+'Sim_Dm_MIP(IxI)'!BU22/'MIP(IxI)_TFEVP'!BU22)-1)*100,0)</f>
        <v>0</v>
      </c>
      <c r="BV22" s="247">
        <f>IFERROR(((+'Sim_Dm_MIP(IxI)'!BV22/'MIP(IxI)_TFEVP'!BV22)-1)*100,0)</f>
        <v>1.7763568394002505E-13</v>
      </c>
      <c r="BW22" s="247">
        <f>IFERROR(((+'Sim_Dm_MIP(IxI)'!BW22/'MIP(IxI)_TFEVP'!BW22)-1)*100,0)</f>
        <v>6.6613381477509392E-14</v>
      </c>
      <c r="BX22" s="247">
        <f>IFERROR(((+'Sim_Dm_MIP(IxI)'!BX22/'MIP(IxI)_TFEVP'!BX22)-1)*100,0)</f>
        <v>-3.3306690738754696E-14</v>
      </c>
      <c r="BY22" s="247">
        <f>IFERROR(((+'Sim_Dm_MIP(IxI)'!BY22/'MIP(IxI)_TFEVP'!BY22)-1)*100,0)</f>
        <v>0</v>
      </c>
      <c r="BZ22" s="247">
        <f>IFERROR(((+'Sim_Dm_MIP(IxI)'!BZ22/'MIP(IxI)_TFEVP'!BZ22)-1)*100,0)</f>
        <v>-3.3306690738754696E-14</v>
      </c>
      <c r="CA22" s="265">
        <f>IFERROR(((+'Sim_Dm_MIP(IxI)'!CA22/'MIP(IxI)_TFEVP'!CA22)-1)*100,0)</f>
        <v>0</v>
      </c>
      <c r="CB22" s="256">
        <f>IFERROR(((+'Sim_Dm_MIP(IxI)'!CB22/'MIP(IxI)_TFEVP'!CB22)-1)*100,0)</f>
        <v>-1.4432899320127035E-13</v>
      </c>
      <c r="CC22" s="246">
        <f>IFERROR(((+'Sim_Dm_MIP(IxI)'!CC22/'MIP(IxI)_TFEVP'!CC22)-1)*100,0)</f>
        <v>0</v>
      </c>
      <c r="CD22" s="247">
        <f>IFERROR(((+'Sim_Dm_MIP(IxI)'!CD22/'MIP(IxI)_TFEVP'!CD22)-1)*100,0)</f>
        <v>0</v>
      </c>
      <c r="CE22" s="247">
        <f>IFERROR(((+'Sim_Dm_MIP(IxI)'!CE22/'MIP(IxI)_TFEVP'!CE22)-1)*100,0)</f>
        <v>0</v>
      </c>
      <c r="CF22" s="247">
        <f>IFERROR(((+'Sim_Dm_MIP(IxI)'!CF22/'MIP(IxI)_TFEVP'!CF22)-1)*100,0)</f>
        <v>0</v>
      </c>
      <c r="CG22" s="247">
        <f>IFERROR(((+'Sim_Dm_MIP(IxI)'!CG22/'MIP(IxI)_TFEVP'!CG22)-1)*100,0)</f>
        <v>0</v>
      </c>
      <c r="CH22" s="248">
        <f>IFERROR(((+'Sim_Dm_MIP(IxI)'!CH22/'MIP(IxI)_TFEVP'!CH22)-1)*100,0)</f>
        <v>0</v>
      </c>
      <c r="CI22" s="279">
        <f>IFERROR(((+'Sim_Dm_MIP(IxI)'!CI22/'MIP(IxI)_TFEVP'!CI22)-1)*100,0)</f>
        <v>-2.2204460492503131E-14</v>
      </c>
    </row>
    <row r="23" spans="1:87" ht="19.2" x14ac:dyDescent="0.3">
      <c r="A23" s="30"/>
      <c r="B23" s="42" t="s">
        <v>218</v>
      </c>
      <c r="C23" s="43" t="s">
        <v>219</v>
      </c>
      <c r="D23" s="246">
        <f>IFERROR(((+'Sim_Dm_MIP(IxI)'!D23/'MIP(IxI)_TFEVP'!D23)-1)*100,0)</f>
        <v>-2.1094237467877974E-13</v>
      </c>
      <c r="E23" s="247">
        <f>IFERROR(((+'Sim_Dm_MIP(IxI)'!E23/'MIP(IxI)_TFEVP'!E23)-1)*100,0)</f>
        <v>-9.9920072216264089E-14</v>
      </c>
      <c r="F23" s="247">
        <f>IFERROR(((+'Sim_Dm_MIP(IxI)'!F23/'MIP(IxI)_TFEVP'!F23)-1)*100,0)</f>
        <v>3.7747582837255322E-13</v>
      </c>
      <c r="G23" s="247">
        <f>IFERROR(((+'Sim_Dm_MIP(IxI)'!G23/'MIP(IxI)_TFEVP'!G23)-1)*100,0)</f>
        <v>4.6629367034256575E-13</v>
      </c>
      <c r="H23" s="247">
        <f>IFERROR(((+'Sim_Dm_MIP(IxI)'!H23/'MIP(IxI)_TFEVP'!H23)-1)*100,0)</f>
        <v>8.8817841970012523E-14</v>
      </c>
      <c r="I23" s="247">
        <f>IFERROR(((+'Sim_Dm_MIP(IxI)'!I23/'MIP(IxI)_TFEVP'!I23)-1)*100,0)</f>
        <v>-1.2212453270876722E-13</v>
      </c>
      <c r="J23" s="247">
        <f>IFERROR(((+'Sim_Dm_MIP(IxI)'!J23/'MIP(IxI)_TFEVP'!J23)-1)*100,0)</f>
        <v>2.2204460492503131E-13</v>
      </c>
      <c r="K23" s="247">
        <f>IFERROR(((+'Sim_Dm_MIP(IxI)'!K23/'MIP(IxI)_TFEVP'!K23)-1)*100,0)</f>
        <v>-1.7763568394002505E-13</v>
      </c>
      <c r="L23" s="247">
        <f>IFERROR(((+'Sim_Dm_MIP(IxI)'!L23/'MIP(IxI)_TFEVP'!L23)-1)*100,0)</f>
        <v>1.5543122344752192E-13</v>
      </c>
      <c r="M23" s="247">
        <f>IFERROR(((+'Sim_Dm_MIP(IxI)'!M23/'MIP(IxI)_TFEVP'!M23)-1)*100,0)</f>
        <v>-7.7715611723760958E-14</v>
      </c>
      <c r="N23" s="247">
        <f>IFERROR(((+'Sim_Dm_MIP(IxI)'!N23/'MIP(IxI)_TFEVP'!N23)-1)*100,0)</f>
        <v>2.886579864025407E-13</v>
      </c>
      <c r="O23" s="247">
        <f>IFERROR(((+'Sim_Dm_MIP(IxI)'!O23/'MIP(IxI)_TFEVP'!O23)-1)*100,0)</f>
        <v>1.3322676295501878E-13</v>
      </c>
      <c r="P23" s="247">
        <f>IFERROR(((+'Sim_Dm_MIP(IxI)'!P23/'MIP(IxI)_TFEVP'!P23)-1)*100,0)</f>
        <v>1.7763568394002505E-13</v>
      </c>
      <c r="Q23" s="247">
        <f>IFERROR(((+'Sim_Dm_MIP(IxI)'!Q23/'MIP(IxI)_TFEVP'!Q23)-1)*100,0)</f>
        <v>-5.5511151231257827E-14</v>
      </c>
      <c r="R23" s="247">
        <f>IFERROR(((+'Sim_Dm_MIP(IxI)'!R23/'MIP(IxI)_TFEVP'!R23)-1)*100,0)</f>
        <v>1.3322676295501878E-13</v>
      </c>
      <c r="S23" s="247">
        <f>IFERROR(((+'Sim_Dm_MIP(IxI)'!S23/'MIP(IxI)_TFEVP'!S23)-1)*100,0)</f>
        <v>-1.8873791418627661E-13</v>
      </c>
      <c r="T23" s="247">
        <f>IFERROR(((+'Sim_Dm_MIP(IxI)'!T23/'MIP(IxI)_TFEVP'!T23)-1)*100,0)</f>
        <v>-5.6621374255882984E-13</v>
      </c>
      <c r="U23" s="247">
        <f>IFERROR(((+'Sim_Dm_MIP(IxI)'!U23/'MIP(IxI)_TFEVP'!U23)-1)*100,0)</f>
        <v>-6.6613381477509392E-14</v>
      </c>
      <c r="V23" s="247">
        <f>IFERROR(((+'Sim_Dm_MIP(IxI)'!V23/'MIP(IxI)_TFEVP'!V23)-1)*100,0)</f>
        <v>1.3322676295501878E-13</v>
      </c>
      <c r="W23" s="247">
        <f>IFERROR(((+'Sim_Dm_MIP(IxI)'!W23/'MIP(IxI)_TFEVP'!W23)-1)*100,0)</f>
        <v>6.8833827526759706E-13</v>
      </c>
      <c r="X23" s="247">
        <f>IFERROR(((+'Sim_Dm_MIP(IxI)'!X23/'MIP(IxI)_TFEVP'!X23)-1)*100,0)</f>
        <v>2.886579864025407E-13</v>
      </c>
      <c r="Y23" s="247">
        <f>IFERROR(((+'Sim_Dm_MIP(IxI)'!Y23/'MIP(IxI)_TFEVP'!Y23)-1)*100,0)</f>
        <v>1.7763568394002505E-13</v>
      </c>
      <c r="Z23" s="247">
        <f>IFERROR(((+'Sim_Dm_MIP(IxI)'!Z23/'MIP(IxI)_TFEVP'!Z23)-1)*100,0)</f>
        <v>-7.7715611723760958E-14</v>
      </c>
      <c r="AA23" s="247">
        <f>IFERROR(((+'Sim_Dm_MIP(IxI)'!AA23/'MIP(IxI)_TFEVP'!AA23)-1)*100,0)</f>
        <v>2.6645352591003757E-13</v>
      </c>
      <c r="AB23" s="247">
        <f>IFERROR(((+'Sim_Dm_MIP(IxI)'!AB23/'MIP(IxI)_TFEVP'!AB23)-1)*100,0)</f>
        <v>1.3322676295501878E-13</v>
      </c>
      <c r="AC23" s="247">
        <f>IFERROR(((+'Sim_Dm_MIP(IxI)'!AC23/'MIP(IxI)_TFEVP'!AC23)-1)*100,0)</f>
        <v>-3.3306690738754696E-14</v>
      </c>
      <c r="AD23" s="247">
        <f>IFERROR(((+'Sim_Dm_MIP(IxI)'!AD23/'MIP(IxI)_TFEVP'!AD23)-1)*100,0)</f>
        <v>6.8833827526759706E-13</v>
      </c>
      <c r="AE23" s="247">
        <f>IFERROR(((+'Sim_Dm_MIP(IxI)'!AE23/'MIP(IxI)_TFEVP'!AE23)-1)*100,0)</f>
        <v>-1.6653345369377348E-13</v>
      </c>
      <c r="AF23" s="247">
        <f>IFERROR(((+'Sim_Dm_MIP(IxI)'!AF23/'MIP(IxI)_TFEVP'!AF23)-1)*100,0)</f>
        <v>8.8817841970012523E-13</v>
      </c>
      <c r="AG23" s="247">
        <f>IFERROR(((+'Sim_Dm_MIP(IxI)'!AG23/'MIP(IxI)_TFEVP'!AG23)-1)*100,0)</f>
        <v>8.8817841970012523E-14</v>
      </c>
      <c r="AH23" s="247">
        <f>IFERROR(((+'Sim_Dm_MIP(IxI)'!AH23/'MIP(IxI)_TFEVP'!AH23)-1)*100,0)</f>
        <v>-1.6653345369377348E-13</v>
      </c>
      <c r="AI23" s="247">
        <f>IFERROR(((+'Sim_Dm_MIP(IxI)'!AI23/'MIP(IxI)_TFEVP'!AI23)-1)*100,0)</f>
        <v>-3.7747582837255322E-13</v>
      </c>
      <c r="AJ23" s="247">
        <f>IFERROR(((+'Sim_Dm_MIP(IxI)'!AJ23/'MIP(IxI)_TFEVP'!AJ23)-1)*100,0)</f>
        <v>0</v>
      </c>
      <c r="AK23" s="247">
        <f>IFERROR(((+'Sim_Dm_MIP(IxI)'!AK23/'MIP(IxI)_TFEVP'!AK23)-1)*100,0)</f>
        <v>0</v>
      </c>
      <c r="AL23" s="247">
        <f>IFERROR(((+'Sim_Dm_MIP(IxI)'!AL23/'MIP(IxI)_TFEVP'!AL23)-1)*100,0)</f>
        <v>-7.7715611723760958E-14</v>
      </c>
      <c r="AM23" s="247">
        <f>IFERROR(((+'Sim_Dm_MIP(IxI)'!AM23/'MIP(IxI)_TFEVP'!AM23)-1)*100,0)</f>
        <v>8.8817841970012523E-14</v>
      </c>
      <c r="AN23" s="247">
        <f>IFERROR(((+'Sim_Dm_MIP(IxI)'!AN23/'MIP(IxI)_TFEVP'!AN23)-1)*100,0)</f>
        <v>3.1086244689504383E-13</v>
      </c>
      <c r="AO23" s="247">
        <f>IFERROR(((+'Sim_Dm_MIP(IxI)'!AO23/'MIP(IxI)_TFEVP'!AO23)-1)*100,0)</f>
        <v>-9.9920072216264089E-14</v>
      </c>
      <c r="AP23" s="247">
        <f>IFERROR(((+'Sim_Dm_MIP(IxI)'!AP23/'MIP(IxI)_TFEVP'!AP23)-1)*100,0)</f>
        <v>2.2204460492503131E-14</v>
      </c>
      <c r="AQ23" s="247">
        <f>IFERROR(((+'Sim_Dm_MIP(IxI)'!AQ23/'MIP(IxI)_TFEVP'!AQ23)-1)*100,0)</f>
        <v>-2.7755575615628914E-13</v>
      </c>
      <c r="AR23" s="247">
        <f>IFERROR(((+'Sim_Dm_MIP(IxI)'!AR23/'MIP(IxI)_TFEVP'!AR23)-1)*100,0)</f>
        <v>6.6613381477509392E-14</v>
      </c>
      <c r="AS23" s="247">
        <f>IFERROR(((+'Sim_Dm_MIP(IxI)'!AS23/'MIP(IxI)_TFEVP'!AS23)-1)*100,0)</f>
        <v>-2.55351295663786E-13</v>
      </c>
      <c r="AT23" s="247">
        <f>IFERROR(((+'Sim_Dm_MIP(IxI)'!AT23/'MIP(IxI)_TFEVP'!AT23)-1)*100,0)</f>
        <v>-3.4416913763379853E-13</v>
      </c>
      <c r="AU23" s="247">
        <f>IFERROR(((+'Sim_Dm_MIP(IxI)'!AU23/'MIP(IxI)_TFEVP'!AU23)-1)*100,0)</f>
        <v>1.5543122344752192E-13</v>
      </c>
      <c r="AV23" s="247">
        <f>IFERROR(((+'Sim_Dm_MIP(IxI)'!AV23/'MIP(IxI)_TFEVP'!AV23)-1)*100,0)</f>
        <v>-1.1102230246251565E-14</v>
      </c>
      <c r="AW23" s="247">
        <f>IFERROR(((+'Sim_Dm_MIP(IxI)'!AW23/'MIP(IxI)_TFEVP'!AW23)-1)*100,0)</f>
        <v>-2.2204460492503131E-13</v>
      </c>
      <c r="AX23" s="247">
        <f>IFERROR(((+'Sim_Dm_MIP(IxI)'!AX23/'MIP(IxI)_TFEVP'!AX23)-1)*100,0)</f>
        <v>4.4408920985006262E-14</v>
      </c>
      <c r="AY23" s="247">
        <f>IFERROR(((+'Sim_Dm_MIP(IxI)'!AY23/'MIP(IxI)_TFEVP'!AY23)-1)*100,0)</f>
        <v>2.2204460492503131E-14</v>
      </c>
      <c r="AZ23" s="247">
        <f>IFERROR(((+'Sim_Dm_MIP(IxI)'!AZ23/'MIP(IxI)_TFEVP'!AZ23)-1)*100,0)</f>
        <v>2.886579864025407E-13</v>
      </c>
      <c r="BA23" s="247">
        <f>IFERROR(((+'Sim_Dm_MIP(IxI)'!BA23/'MIP(IxI)_TFEVP'!BA23)-1)*100,0)</f>
        <v>2.886579864025407E-13</v>
      </c>
      <c r="BB23" s="247">
        <f>IFERROR(((+'Sim_Dm_MIP(IxI)'!BB23/'MIP(IxI)_TFEVP'!BB23)-1)*100,0)</f>
        <v>1.1102230246251565E-13</v>
      </c>
      <c r="BC23" s="247">
        <f>IFERROR(((+'Sim_Dm_MIP(IxI)'!BC23/'MIP(IxI)_TFEVP'!BC23)-1)*100,0)</f>
        <v>-1.5543122344752192E-13</v>
      </c>
      <c r="BD23" s="247">
        <f>IFERROR(((+'Sim_Dm_MIP(IxI)'!BD23/'MIP(IxI)_TFEVP'!BD23)-1)*100,0)</f>
        <v>3.1086244689504383E-13</v>
      </c>
      <c r="BE23" s="247">
        <f>IFERROR(((+'Sim_Dm_MIP(IxI)'!BE23/'MIP(IxI)_TFEVP'!BE23)-1)*100,0)</f>
        <v>2.4424906541753444E-13</v>
      </c>
      <c r="BF23" s="247">
        <f>IFERROR(((+'Sim_Dm_MIP(IxI)'!BF23/'MIP(IxI)_TFEVP'!BF23)-1)*100,0)</f>
        <v>-1.2212453270876722E-13</v>
      </c>
      <c r="BG23" s="247">
        <f>IFERROR(((+'Sim_Dm_MIP(IxI)'!BG23/'MIP(IxI)_TFEVP'!BG23)-1)*100,0)</f>
        <v>3.9968028886505635E-13</v>
      </c>
      <c r="BH23" s="247">
        <f>IFERROR(((+'Sim_Dm_MIP(IxI)'!BH23/'MIP(IxI)_TFEVP'!BH23)-1)*100,0)</f>
        <v>2.2204460492503131E-14</v>
      </c>
      <c r="BI23" s="247">
        <f>IFERROR(((+'Sim_Dm_MIP(IxI)'!BI23/'MIP(IxI)_TFEVP'!BI23)-1)*100,0)</f>
        <v>-1.2212453270876722E-13</v>
      </c>
      <c r="BJ23" s="247">
        <f>IFERROR(((+'Sim_Dm_MIP(IxI)'!BJ23/'MIP(IxI)_TFEVP'!BJ23)-1)*100,0)</f>
        <v>4.6629367034256575E-13</v>
      </c>
      <c r="BK23" s="247">
        <f>IFERROR(((+'Sim_Dm_MIP(IxI)'!BK23/'MIP(IxI)_TFEVP'!BK23)-1)*100,0)</f>
        <v>4.4408920985006262E-14</v>
      </c>
      <c r="BL23" s="247">
        <f>IFERROR(((+'Sim_Dm_MIP(IxI)'!BL23/'MIP(IxI)_TFEVP'!BL23)-1)*100,0)</f>
        <v>-1.4432899320127035E-13</v>
      </c>
      <c r="BM23" s="247">
        <f>IFERROR(((+'Sim_Dm_MIP(IxI)'!BM23/'MIP(IxI)_TFEVP'!BM23)-1)*100,0)</f>
        <v>-3.1086244689504383E-13</v>
      </c>
      <c r="BN23" s="247">
        <f>IFERROR(((+'Sim_Dm_MIP(IxI)'!BN23/'MIP(IxI)_TFEVP'!BN23)-1)*100,0)</f>
        <v>-1.3322676295501878E-13</v>
      </c>
      <c r="BO23" s="247">
        <f>IFERROR(((+'Sim_Dm_MIP(IxI)'!BO23/'MIP(IxI)_TFEVP'!BO23)-1)*100,0)</f>
        <v>-2.886579864025407E-13</v>
      </c>
      <c r="BP23" s="247">
        <f>IFERROR(((+'Sim_Dm_MIP(IxI)'!BP23/'MIP(IxI)_TFEVP'!BP23)-1)*100,0)</f>
        <v>-5.5511151231257827E-14</v>
      </c>
      <c r="BQ23" s="247">
        <f>IFERROR(((+'Sim_Dm_MIP(IxI)'!BQ23/'MIP(IxI)_TFEVP'!BQ23)-1)*100,0)</f>
        <v>-3.6637359812630166E-13</v>
      </c>
      <c r="BR23" s="247">
        <f>IFERROR(((+'Sim_Dm_MIP(IxI)'!BR23/'MIP(IxI)_TFEVP'!BR23)-1)*100,0)</f>
        <v>-3.3306690738754696E-14</v>
      </c>
      <c r="BS23" s="247">
        <f>IFERROR(((+'Sim_Dm_MIP(IxI)'!BS23/'MIP(IxI)_TFEVP'!BS23)-1)*100,0)</f>
        <v>-4.4408920985006262E-14</v>
      </c>
      <c r="BT23" s="247">
        <f>IFERROR(((+'Sim_Dm_MIP(IxI)'!BT23/'MIP(IxI)_TFEVP'!BT23)-1)*100,0)</f>
        <v>-6.6613381477509392E-14</v>
      </c>
      <c r="BU23" s="247">
        <f>IFERROR(((+'Sim_Dm_MIP(IxI)'!BU23/'MIP(IxI)_TFEVP'!BU23)-1)*100,0)</f>
        <v>2.2204460492503131E-14</v>
      </c>
      <c r="BV23" s="247">
        <f>IFERROR(((+'Sim_Dm_MIP(IxI)'!BV23/'MIP(IxI)_TFEVP'!BV23)-1)*100,0)</f>
        <v>1.1102230246251565E-13</v>
      </c>
      <c r="BW23" s="247">
        <f>IFERROR(((+'Sim_Dm_MIP(IxI)'!BW23/'MIP(IxI)_TFEVP'!BW23)-1)*100,0)</f>
        <v>-2.2204460492503131E-14</v>
      </c>
      <c r="BX23" s="247">
        <f>IFERROR(((+'Sim_Dm_MIP(IxI)'!BX23/'MIP(IxI)_TFEVP'!BX23)-1)*100,0)</f>
        <v>-6.9944050551384862E-13</v>
      </c>
      <c r="BY23" s="247">
        <f>IFERROR(((+'Sim_Dm_MIP(IxI)'!BY23/'MIP(IxI)_TFEVP'!BY23)-1)*100,0)</f>
        <v>2.2204460492503131E-13</v>
      </c>
      <c r="BZ23" s="247">
        <f>IFERROR(((+'Sim_Dm_MIP(IxI)'!BZ23/'MIP(IxI)_TFEVP'!BZ23)-1)*100,0)</f>
        <v>-4.2188474935755949E-13</v>
      </c>
      <c r="CA23" s="265">
        <f>IFERROR(((+'Sim_Dm_MIP(IxI)'!CA23/'MIP(IxI)_TFEVP'!CA23)-1)*100,0)</f>
        <v>0</v>
      </c>
      <c r="CB23" s="256">
        <f>IFERROR(((+'Sim_Dm_MIP(IxI)'!CB23/'MIP(IxI)_TFEVP'!CB23)-1)*100,0)</f>
        <v>1.9984014443252818E-13</v>
      </c>
      <c r="CC23" s="246">
        <f>IFERROR(((+'Sim_Dm_MIP(IxI)'!CC23/'MIP(IxI)_TFEVP'!CC23)-1)*100,0)</f>
        <v>0</v>
      </c>
      <c r="CD23" s="247">
        <f>IFERROR(((+'Sim_Dm_MIP(IxI)'!CD23/'MIP(IxI)_TFEVP'!CD23)-1)*100,0)</f>
        <v>0</v>
      </c>
      <c r="CE23" s="247">
        <f>IFERROR(((+'Sim_Dm_MIP(IxI)'!CE23/'MIP(IxI)_TFEVP'!CE23)-1)*100,0)</f>
        <v>0</v>
      </c>
      <c r="CF23" s="247">
        <f>IFERROR(((+'Sim_Dm_MIP(IxI)'!CF23/'MIP(IxI)_TFEVP'!CF23)-1)*100,0)</f>
        <v>0</v>
      </c>
      <c r="CG23" s="247">
        <f>IFERROR(((+'Sim_Dm_MIP(IxI)'!CG23/'MIP(IxI)_TFEVP'!CG23)-1)*100,0)</f>
        <v>0</v>
      </c>
      <c r="CH23" s="248">
        <f>IFERROR(((+'Sim_Dm_MIP(IxI)'!CH23/'MIP(IxI)_TFEVP'!CH23)-1)*100,0)</f>
        <v>0</v>
      </c>
      <c r="CI23" s="279">
        <f>IFERROR(((+'Sim_Dm_MIP(IxI)'!CI23/'MIP(IxI)_TFEVP'!CI23)-1)*100,0)</f>
        <v>1.1102230246251565E-13</v>
      </c>
    </row>
    <row r="24" spans="1:87" ht="19.2" x14ac:dyDescent="0.3">
      <c r="A24" s="30"/>
      <c r="B24" s="42" t="s">
        <v>222</v>
      </c>
      <c r="C24" s="43" t="s">
        <v>223</v>
      </c>
      <c r="D24" s="246">
        <f>IFERROR(((+'Sim_Dm_MIP(IxI)'!D24/'MIP(IxI)_TFEVP'!D24)-1)*100,0)</f>
        <v>-8.8817841970012523E-14</v>
      </c>
      <c r="E24" s="247">
        <f>IFERROR(((+'Sim_Dm_MIP(IxI)'!E24/'MIP(IxI)_TFEVP'!E24)-1)*100,0)</f>
        <v>-1.2212453270876722E-13</v>
      </c>
      <c r="F24" s="247">
        <f>IFERROR(((+'Sim_Dm_MIP(IxI)'!F24/'MIP(IxI)_TFEVP'!F24)-1)*100,0)</f>
        <v>2.886579864025407E-13</v>
      </c>
      <c r="G24" s="247">
        <f>IFERROR(((+'Sim_Dm_MIP(IxI)'!G24/'MIP(IxI)_TFEVP'!G24)-1)*100,0)</f>
        <v>-5.5511151231257827E-14</v>
      </c>
      <c r="H24" s="247">
        <f>IFERROR(((+'Sim_Dm_MIP(IxI)'!H24/'MIP(IxI)_TFEVP'!H24)-1)*100,0)</f>
        <v>5.1070259132757201E-13</v>
      </c>
      <c r="I24" s="247">
        <f>IFERROR(((+'Sim_Dm_MIP(IxI)'!I24/'MIP(IxI)_TFEVP'!I24)-1)*100,0)</f>
        <v>-1.4432899320127035E-13</v>
      </c>
      <c r="J24" s="247">
        <f>IFERROR(((+'Sim_Dm_MIP(IxI)'!J24/'MIP(IxI)_TFEVP'!J24)-1)*100,0)</f>
        <v>8.8817841970012523E-14</v>
      </c>
      <c r="K24" s="247">
        <f>IFERROR(((+'Sim_Dm_MIP(IxI)'!K24/'MIP(IxI)_TFEVP'!K24)-1)*100,0)</f>
        <v>-3.1086244689504383E-13</v>
      </c>
      <c r="L24" s="247">
        <f>IFERROR(((+'Sim_Dm_MIP(IxI)'!L24/'MIP(IxI)_TFEVP'!L24)-1)*100,0)</f>
        <v>-1.5543122344752192E-13</v>
      </c>
      <c r="M24" s="247">
        <f>IFERROR(((+'Sim_Dm_MIP(IxI)'!M24/'MIP(IxI)_TFEVP'!M24)-1)*100,0)</f>
        <v>4.4408920985006262E-14</v>
      </c>
      <c r="N24" s="247">
        <f>IFERROR(((+'Sim_Dm_MIP(IxI)'!N24/'MIP(IxI)_TFEVP'!N24)-1)*100,0)</f>
        <v>4.4408920985006262E-14</v>
      </c>
      <c r="O24" s="247">
        <f>IFERROR(((+'Sim_Dm_MIP(IxI)'!O24/'MIP(IxI)_TFEVP'!O24)-1)*100,0)</f>
        <v>-1.4432899320127035E-13</v>
      </c>
      <c r="P24" s="247">
        <f>IFERROR(((+'Sim_Dm_MIP(IxI)'!P24/'MIP(IxI)_TFEVP'!P24)-1)*100,0)</f>
        <v>-1.7763568394002505E-13</v>
      </c>
      <c r="Q24" s="247">
        <f>IFERROR(((+'Sim_Dm_MIP(IxI)'!Q24/'MIP(IxI)_TFEVP'!Q24)-1)*100,0)</f>
        <v>2.4424906541753444E-13</v>
      </c>
      <c r="R24" s="247">
        <f>IFERROR(((+'Sim_Dm_MIP(IxI)'!R24/'MIP(IxI)_TFEVP'!R24)-1)*100,0)</f>
        <v>1.3322676295501878E-13</v>
      </c>
      <c r="S24" s="247">
        <f>IFERROR(((+'Sim_Dm_MIP(IxI)'!S24/'MIP(IxI)_TFEVP'!S24)-1)*100,0)</f>
        <v>-1.4432899320127035E-13</v>
      </c>
      <c r="T24" s="247">
        <f>IFERROR(((+'Sim_Dm_MIP(IxI)'!T24/'MIP(IxI)_TFEVP'!T24)-1)*100,0)</f>
        <v>-8.8817841970012523E-14</v>
      </c>
      <c r="U24" s="247">
        <f>IFERROR(((+'Sim_Dm_MIP(IxI)'!U24/'MIP(IxI)_TFEVP'!U24)-1)*100,0)</f>
        <v>4.4408920985006262E-14</v>
      </c>
      <c r="V24" s="247">
        <f>IFERROR(((+'Sim_Dm_MIP(IxI)'!V24/'MIP(IxI)_TFEVP'!V24)-1)*100,0)</f>
        <v>8.8817841970012523E-14</v>
      </c>
      <c r="W24" s="247">
        <f>IFERROR(((+'Sim_Dm_MIP(IxI)'!W24/'MIP(IxI)_TFEVP'!W24)-1)*100,0)</f>
        <v>4.4408920985006262E-13</v>
      </c>
      <c r="X24" s="247">
        <f>IFERROR(((+'Sim_Dm_MIP(IxI)'!X24/'MIP(IxI)_TFEVP'!X24)-1)*100,0)</f>
        <v>1.9984014443252818E-13</v>
      </c>
      <c r="Y24" s="247">
        <f>IFERROR(((+'Sim_Dm_MIP(IxI)'!Y24/'MIP(IxI)_TFEVP'!Y24)-1)*100,0)</f>
        <v>-2.55351295663786E-13</v>
      </c>
      <c r="Z24" s="247">
        <f>IFERROR(((+'Sim_Dm_MIP(IxI)'!Z24/'MIP(IxI)_TFEVP'!Z24)-1)*100,0)</f>
        <v>3.9968028886505635E-13</v>
      </c>
      <c r="AA24" s="247">
        <f>IFERROR(((+'Sim_Dm_MIP(IxI)'!AA24/'MIP(IxI)_TFEVP'!AA24)-1)*100,0)</f>
        <v>2.886579864025407E-13</v>
      </c>
      <c r="AB24" s="247">
        <f>IFERROR(((+'Sim_Dm_MIP(IxI)'!AB24/'MIP(IxI)_TFEVP'!AB24)-1)*100,0)</f>
        <v>-2.4424906541753444E-13</v>
      </c>
      <c r="AC24" s="247">
        <f>IFERROR(((+'Sim_Dm_MIP(IxI)'!AC24/'MIP(IxI)_TFEVP'!AC24)-1)*100,0)</f>
        <v>4.6629367034256575E-13</v>
      </c>
      <c r="AD24" s="247">
        <f>IFERROR(((+'Sim_Dm_MIP(IxI)'!AD24/'MIP(IxI)_TFEVP'!AD24)-1)*100,0)</f>
        <v>3.5527136788005009E-13</v>
      </c>
      <c r="AE24" s="247">
        <f>IFERROR(((+'Sim_Dm_MIP(IxI)'!AE24/'MIP(IxI)_TFEVP'!AE24)-1)*100,0)</f>
        <v>1.1102230246251565E-13</v>
      </c>
      <c r="AF24" s="247">
        <f>IFERROR(((+'Sim_Dm_MIP(IxI)'!AF24/'MIP(IxI)_TFEVP'!AF24)-1)*100,0)</f>
        <v>2.886579864025407E-13</v>
      </c>
      <c r="AG24" s="247">
        <f>IFERROR(((+'Sim_Dm_MIP(IxI)'!AG24/'MIP(IxI)_TFEVP'!AG24)-1)*100,0)</f>
        <v>2.2204460492503131E-14</v>
      </c>
      <c r="AH24" s="247">
        <f>IFERROR(((+'Sim_Dm_MIP(IxI)'!AH24/'MIP(IxI)_TFEVP'!AH24)-1)*100,0)</f>
        <v>-2.2204460492503131E-14</v>
      </c>
      <c r="AI24" s="247">
        <f>IFERROR(((+'Sim_Dm_MIP(IxI)'!AI24/'MIP(IxI)_TFEVP'!AI24)-1)*100,0)</f>
        <v>-2.3314683517128287E-13</v>
      </c>
      <c r="AJ24" s="247">
        <f>IFERROR(((+'Sim_Dm_MIP(IxI)'!AJ24/'MIP(IxI)_TFEVP'!AJ24)-1)*100,0)</f>
        <v>0</v>
      </c>
      <c r="AK24" s="247">
        <f>IFERROR(((+'Sim_Dm_MIP(IxI)'!AK24/'MIP(IxI)_TFEVP'!AK24)-1)*100,0)</f>
        <v>-5.5511151231257827E-14</v>
      </c>
      <c r="AL24" s="247">
        <f>IFERROR(((+'Sim_Dm_MIP(IxI)'!AL24/'MIP(IxI)_TFEVP'!AL24)-1)*100,0)</f>
        <v>-1.9984014443252818E-13</v>
      </c>
      <c r="AM24" s="247">
        <f>IFERROR(((+'Sim_Dm_MIP(IxI)'!AM24/'MIP(IxI)_TFEVP'!AM24)-1)*100,0)</f>
        <v>4.4408920985006262E-14</v>
      </c>
      <c r="AN24" s="247">
        <f>IFERROR(((+'Sim_Dm_MIP(IxI)'!AN24/'MIP(IxI)_TFEVP'!AN24)-1)*100,0)</f>
        <v>1.7763568394002505E-13</v>
      </c>
      <c r="AO24" s="247">
        <f>IFERROR(((+'Sim_Dm_MIP(IxI)'!AO24/'MIP(IxI)_TFEVP'!AO24)-1)*100,0)</f>
        <v>-2.1094237467877974E-13</v>
      </c>
      <c r="AP24" s="247">
        <f>IFERROR(((+'Sim_Dm_MIP(IxI)'!AP24/'MIP(IxI)_TFEVP'!AP24)-1)*100,0)</f>
        <v>4.4408920985006262E-14</v>
      </c>
      <c r="AQ24" s="247">
        <f>IFERROR(((+'Sim_Dm_MIP(IxI)'!AQ24/'MIP(IxI)_TFEVP'!AQ24)-1)*100,0)</f>
        <v>-4.2188474935755949E-13</v>
      </c>
      <c r="AR24" s="247">
        <f>IFERROR(((+'Sim_Dm_MIP(IxI)'!AR24/'MIP(IxI)_TFEVP'!AR24)-1)*100,0)</f>
        <v>-2.3314683517128287E-13</v>
      </c>
      <c r="AS24" s="247">
        <f>IFERROR(((+'Sim_Dm_MIP(IxI)'!AS24/'MIP(IxI)_TFEVP'!AS24)-1)*100,0)</f>
        <v>-7.7715611723760958E-14</v>
      </c>
      <c r="AT24" s="247">
        <f>IFERROR(((+'Sim_Dm_MIP(IxI)'!AT24/'MIP(IxI)_TFEVP'!AT24)-1)*100,0)</f>
        <v>-1.3322676295501878E-13</v>
      </c>
      <c r="AU24" s="247">
        <f>IFERROR(((+'Sim_Dm_MIP(IxI)'!AU24/'MIP(IxI)_TFEVP'!AU24)-1)*100,0)</f>
        <v>-1.1102230246251565E-14</v>
      </c>
      <c r="AV24" s="247">
        <f>IFERROR(((+'Sim_Dm_MIP(IxI)'!AV24/'MIP(IxI)_TFEVP'!AV24)-1)*100,0)</f>
        <v>2.2204460492503131E-13</v>
      </c>
      <c r="AW24" s="247">
        <f>IFERROR(((+'Sim_Dm_MIP(IxI)'!AW24/'MIP(IxI)_TFEVP'!AW24)-1)*100,0)</f>
        <v>-3.3306690738754696E-14</v>
      </c>
      <c r="AX24" s="247">
        <f>IFERROR(((+'Sim_Dm_MIP(IxI)'!AX24/'MIP(IxI)_TFEVP'!AX24)-1)*100,0)</f>
        <v>-1.2212453270876722E-13</v>
      </c>
      <c r="AY24" s="247">
        <f>IFERROR(((+'Sim_Dm_MIP(IxI)'!AY24/'MIP(IxI)_TFEVP'!AY24)-1)*100,0)</f>
        <v>-8.8817841970012523E-14</v>
      </c>
      <c r="AZ24" s="247">
        <f>IFERROR(((+'Sim_Dm_MIP(IxI)'!AZ24/'MIP(IxI)_TFEVP'!AZ24)-1)*100,0)</f>
        <v>6.6613381477509392E-14</v>
      </c>
      <c r="BA24" s="247">
        <f>IFERROR(((+'Sim_Dm_MIP(IxI)'!BA24/'MIP(IxI)_TFEVP'!BA24)-1)*100,0)</f>
        <v>9.3258734068513149E-13</v>
      </c>
      <c r="BB24" s="247">
        <f>IFERROR(((+'Sim_Dm_MIP(IxI)'!BB24/'MIP(IxI)_TFEVP'!BB24)-1)*100,0)</f>
        <v>5.5511151231257827E-13</v>
      </c>
      <c r="BC24" s="247">
        <f>IFERROR(((+'Sim_Dm_MIP(IxI)'!BC24/'MIP(IxI)_TFEVP'!BC24)-1)*100,0)</f>
        <v>3.5527136788005009E-13</v>
      </c>
      <c r="BD24" s="247">
        <f>IFERROR(((+'Sim_Dm_MIP(IxI)'!BD24/'MIP(IxI)_TFEVP'!BD24)-1)*100,0)</f>
        <v>4.6629367034256575E-13</v>
      </c>
      <c r="BE24" s="247">
        <f>IFERROR(((+'Sim_Dm_MIP(IxI)'!BE24/'MIP(IxI)_TFEVP'!BE24)-1)*100,0)</f>
        <v>-7.7715611723760958E-14</v>
      </c>
      <c r="BF24" s="247">
        <f>IFERROR(((+'Sim_Dm_MIP(IxI)'!BF24/'MIP(IxI)_TFEVP'!BF24)-1)*100,0)</f>
        <v>-1.8873791418627661E-13</v>
      </c>
      <c r="BG24" s="247">
        <f>IFERROR(((+'Sim_Dm_MIP(IxI)'!BG24/'MIP(IxI)_TFEVP'!BG24)-1)*100,0)</f>
        <v>0</v>
      </c>
      <c r="BH24" s="247">
        <f>IFERROR(((+'Sim_Dm_MIP(IxI)'!BH24/'MIP(IxI)_TFEVP'!BH24)-1)*100,0)</f>
        <v>1.7763568394002505E-13</v>
      </c>
      <c r="BI24" s="247">
        <f>IFERROR(((+'Sim_Dm_MIP(IxI)'!BI24/'MIP(IxI)_TFEVP'!BI24)-1)*100,0)</f>
        <v>-1.3322676295501878E-13</v>
      </c>
      <c r="BJ24" s="247">
        <f>IFERROR(((+'Sim_Dm_MIP(IxI)'!BJ24/'MIP(IxI)_TFEVP'!BJ24)-1)*100,0)</f>
        <v>3.9968028886505635E-13</v>
      </c>
      <c r="BK24" s="247">
        <f>IFERROR(((+'Sim_Dm_MIP(IxI)'!BK24/'MIP(IxI)_TFEVP'!BK24)-1)*100,0)</f>
        <v>2.886579864025407E-13</v>
      </c>
      <c r="BL24" s="247">
        <f>IFERROR(((+'Sim_Dm_MIP(IxI)'!BL24/'MIP(IxI)_TFEVP'!BL24)-1)*100,0)</f>
        <v>0</v>
      </c>
      <c r="BM24" s="247">
        <f>IFERROR(((+'Sim_Dm_MIP(IxI)'!BM24/'MIP(IxI)_TFEVP'!BM24)-1)*100,0)</f>
        <v>2.2204460492503131E-14</v>
      </c>
      <c r="BN24" s="247">
        <f>IFERROR(((+'Sim_Dm_MIP(IxI)'!BN24/'MIP(IxI)_TFEVP'!BN24)-1)*100,0)</f>
        <v>-3.5527136788005009E-13</v>
      </c>
      <c r="BO24" s="247">
        <f>IFERROR(((+'Sim_Dm_MIP(IxI)'!BO24/'MIP(IxI)_TFEVP'!BO24)-1)*100,0)</f>
        <v>6.6613381477509392E-14</v>
      </c>
      <c r="BP24" s="247">
        <f>IFERROR(((+'Sim_Dm_MIP(IxI)'!BP24/'MIP(IxI)_TFEVP'!BP24)-1)*100,0)</f>
        <v>-7.1054273576010019E-13</v>
      </c>
      <c r="BQ24" s="247">
        <f>IFERROR(((+'Sim_Dm_MIP(IxI)'!BQ24/'MIP(IxI)_TFEVP'!BQ24)-1)*100,0)</f>
        <v>-8.8817841970012523E-14</v>
      </c>
      <c r="BR24" s="247">
        <f>IFERROR(((+'Sim_Dm_MIP(IxI)'!BR24/'MIP(IxI)_TFEVP'!BR24)-1)*100,0)</f>
        <v>4.4408920985006262E-14</v>
      </c>
      <c r="BS24" s="247">
        <f>IFERROR(((+'Sim_Dm_MIP(IxI)'!BS24/'MIP(IxI)_TFEVP'!BS24)-1)*100,0)</f>
        <v>1.3322676295501878E-13</v>
      </c>
      <c r="BT24" s="247">
        <f>IFERROR(((+'Sim_Dm_MIP(IxI)'!BT24/'MIP(IxI)_TFEVP'!BT24)-1)*100,0)</f>
        <v>1.9984014443252818E-13</v>
      </c>
      <c r="BU24" s="247">
        <f>IFERROR(((+'Sim_Dm_MIP(IxI)'!BU24/'MIP(IxI)_TFEVP'!BU24)-1)*100,0)</f>
        <v>6.6613381477509392E-14</v>
      </c>
      <c r="BV24" s="247">
        <f>IFERROR(((+'Sim_Dm_MIP(IxI)'!BV24/'MIP(IxI)_TFEVP'!BV24)-1)*100,0)</f>
        <v>-1.1102230246251565E-13</v>
      </c>
      <c r="BW24" s="247">
        <f>IFERROR(((+'Sim_Dm_MIP(IxI)'!BW24/'MIP(IxI)_TFEVP'!BW24)-1)*100,0)</f>
        <v>-6.6613381477509392E-14</v>
      </c>
      <c r="BX24" s="247">
        <f>IFERROR(((+'Sim_Dm_MIP(IxI)'!BX24/'MIP(IxI)_TFEVP'!BX24)-1)*100,0)</f>
        <v>-1.7763568394002505E-13</v>
      </c>
      <c r="BY24" s="247">
        <f>IFERROR(((+'Sim_Dm_MIP(IxI)'!BY24/'MIP(IxI)_TFEVP'!BY24)-1)*100,0)</f>
        <v>1.3322676295501878E-13</v>
      </c>
      <c r="BZ24" s="247">
        <f>IFERROR(((+'Sim_Dm_MIP(IxI)'!BZ24/'MIP(IxI)_TFEVP'!BZ24)-1)*100,0)</f>
        <v>6.6613381477509392E-14</v>
      </c>
      <c r="CA24" s="265">
        <f>IFERROR(((+'Sim_Dm_MIP(IxI)'!CA24/'MIP(IxI)_TFEVP'!CA24)-1)*100,0)</f>
        <v>0</v>
      </c>
      <c r="CB24" s="256">
        <f>IFERROR(((+'Sim_Dm_MIP(IxI)'!CB24/'MIP(IxI)_TFEVP'!CB24)-1)*100,0)</f>
        <v>-2.2204460492503131E-14</v>
      </c>
      <c r="CC24" s="246">
        <f>IFERROR(((+'Sim_Dm_MIP(IxI)'!CC24/'MIP(IxI)_TFEVP'!CC24)-1)*100,0)</f>
        <v>0</v>
      </c>
      <c r="CD24" s="247">
        <f>IFERROR(((+'Sim_Dm_MIP(IxI)'!CD24/'MIP(IxI)_TFEVP'!CD24)-1)*100,0)</f>
        <v>0</v>
      </c>
      <c r="CE24" s="247">
        <f>IFERROR(((+'Sim_Dm_MIP(IxI)'!CE24/'MIP(IxI)_TFEVP'!CE24)-1)*100,0)</f>
        <v>0</v>
      </c>
      <c r="CF24" s="247">
        <f>IFERROR(((+'Sim_Dm_MIP(IxI)'!CF24/'MIP(IxI)_TFEVP'!CF24)-1)*100,0)</f>
        <v>0</v>
      </c>
      <c r="CG24" s="247">
        <f>IFERROR(((+'Sim_Dm_MIP(IxI)'!CG24/'MIP(IxI)_TFEVP'!CG24)-1)*100,0)</f>
        <v>0</v>
      </c>
      <c r="CH24" s="248">
        <f>IFERROR(((+'Sim_Dm_MIP(IxI)'!CH24/'MIP(IxI)_TFEVP'!CH24)-1)*100,0)</f>
        <v>0</v>
      </c>
      <c r="CI24" s="279">
        <f>IFERROR(((+'Sim_Dm_MIP(IxI)'!CI24/'MIP(IxI)_TFEVP'!CI24)-1)*100,0)</f>
        <v>-7.7715611723760958E-14</v>
      </c>
    </row>
    <row r="25" spans="1:87" ht="19.2" x14ac:dyDescent="0.3">
      <c r="A25" s="30"/>
      <c r="B25" s="42" t="s">
        <v>240</v>
      </c>
      <c r="C25" s="43" t="s">
        <v>241</v>
      </c>
      <c r="D25" s="246">
        <f>IFERROR(((+'Sim_Dm_MIP(IxI)'!D25/'MIP(IxI)_TFEVP'!D25)-1)*100,0)</f>
        <v>-2.2204460492503131E-13</v>
      </c>
      <c r="E25" s="247">
        <f>IFERROR(((+'Sim_Dm_MIP(IxI)'!E25/'MIP(IxI)_TFEVP'!E25)-1)*100,0)</f>
        <v>1.3322676295501878E-13</v>
      </c>
      <c r="F25" s="247">
        <f>IFERROR(((+'Sim_Dm_MIP(IxI)'!F25/'MIP(IxI)_TFEVP'!F25)-1)*100,0)</f>
        <v>1.3322676295501878E-13</v>
      </c>
      <c r="G25" s="247">
        <f>IFERROR(((+'Sim_Dm_MIP(IxI)'!G25/'MIP(IxI)_TFEVP'!G25)-1)*100,0)</f>
        <v>-8.8817841970012523E-14</v>
      </c>
      <c r="H25" s="247">
        <f>IFERROR(((+'Sim_Dm_MIP(IxI)'!H25/'MIP(IxI)_TFEVP'!H25)-1)*100,0)</f>
        <v>3.5527136788005009E-13</v>
      </c>
      <c r="I25" s="247">
        <f>IFERROR(((+'Sim_Dm_MIP(IxI)'!I25/'MIP(IxI)_TFEVP'!I25)-1)*100,0)</f>
        <v>-3.3306690738754696E-13</v>
      </c>
      <c r="J25" s="247">
        <f>IFERROR(((+'Sim_Dm_MIP(IxI)'!J25/'MIP(IxI)_TFEVP'!J25)-1)*100,0)</f>
        <v>5.1070259132757201E-13</v>
      </c>
      <c r="K25" s="247">
        <f>IFERROR(((+'Sim_Dm_MIP(IxI)'!K25/'MIP(IxI)_TFEVP'!K25)-1)*100,0)</f>
        <v>-5.6621374255882984E-13</v>
      </c>
      <c r="L25" s="247">
        <f>IFERROR(((+'Sim_Dm_MIP(IxI)'!L25/'MIP(IxI)_TFEVP'!L25)-1)*100,0)</f>
        <v>0</v>
      </c>
      <c r="M25" s="247">
        <f>IFERROR(((+'Sim_Dm_MIP(IxI)'!M25/'MIP(IxI)_TFEVP'!M25)-1)*100,0)</f>
        <v>-5.5511151231257827E-14</v>
      </c>
      <c r="N25" s="247">
        <f>IFERROR(((+'Sim_Dm_MIP(IxI)'!N25/'MIP(IxI)_TFEVP'!N25)-1)*100,0)</f>
        <v>2.4424906541753444E-13</v>
      </c>
      <c r="O25" s="247">
        <f>IFERROR(((+'Sim_Dm_MIP(IxI)'!O25/'MIP(IxI)_TFEVP'!O25)-1)*100,0)</f>
        <v>-6.4392935428259079E-13</v>
      </c>
      <c r="P25" s="247">
        <f>IFERROR(((+'Sim_Dm_MIP(IxI)'!P25/'MIP(IxI)_TFEVP'!P25)-1)*100,0)</f>
        <v>1.5543122344752192E-13</v>
      </c>
      <c r="Q25" s="247">
        <f>IFERROR(((+'Sim_Dm_MIP(IxI)'!Q25/'MIP(IxI)_TFEVP'!Q25)-1)*100,0)</f>
        <v>5.3290705182007514E-13</v>
      </c>
      <c r="R25" s="247">
        <f>IFERROR(((+'Sim_Dm_MIP(IxI)'!R25/'MIP(IxI)_TFEVP'!R25)-1)*100,0)</f>
        <v>8.8817841970012523E-14</v>
      </c>
      <c r="S25" s="247">
        <f>IFERROR(((+'Sim_Dm_MIP(IxI)'!S25/'MIP(IxI)_TFEVP'!S25)-1)*100,0)</f>
        <v>1.5543122344752192E-13</v>
      </c>
      <c r="T25" s="247">
        <f>IFERROR(((+'Sim_Dm_MIP(IxI)'!T25/'MIP(IxI)_TFEVP'!T25)-1)*100,0)</f>
        <v>2.4424906541753444E-13</v>
      </c>
      <c r="U25" s="247">
        <f>IFERROR(((+'Sim_Dm_MIP(IxI)'!U25/'MIP(IxI)_TFEVP'!U25)-1)*100,0)</f>
        <v>-3.9968028886505635E-13</v>
      </c>
      <c r="V25" s="247">
        <f>IFERROR(((+'Sim_Dm_MIP(IxI)'!V25/'MIP(IxI)_TFEVP'!V25)-1)*100,0)</f>
        <v>2.2204460492503131E-13</v>
      </c>
      <c r="W25" s="247">
        <f>IFERROR(((+'Sim_Dm_MIP(IxI)'!W25/'MIP(IxI)_TFEVP'!W25)-1)*100,0)</f>
        <v>2.4424906541753444E-13</v>
      </c>
      <c r="X25" s="247">
        <f>IFERROR(((+'Sim_Dm_MIP(IxI)'!X25/'MIP(IxI)_TFEVP'!X25)-1)*100,0)</f>
        <v>3.3306690738754696E-13</v>
      </c>
      <c r="Y25" s="247">
        <f>IFERROR(((+'Sim_Dm_MIP(IxI)'!Y25/'MIP(IxI)_TFEVP'!Y25)-1)*100,0)</f>
        <v>-1.1102230246251565E-13</v>
      </c>
      <c r="Z25" s="247">
        <f>IFERROR(((+'Sim_Dm_MIP(IxI)'!Z25/'MIP(IxI)_TFEVP'!Z25)-1)*100,0)</f>
        <v>2.6645352591003757E-13</v>
      </c>
      <c r="AA25" s="247">
        <f>IFERROR(((+'Sim_Dm_MIP(IxI)'!AA25/'MIP(IxI)_TFEVP'!AA25)-1)*100,0)</f>
        <v>1.5543122344752192E-13</v>
      </c>
      <c r="AB25" s="247">
        <f>IFERROR(((+'Sim_Dm_MIP(IxI)'!AB25/'MIP(IxI)_TFEVP'!AB25)-1)*100,0)</f>
        <v>1.5543122344752192E-13</v>
      </c>
      <c r="AC25" s="247">
        <f>IFERROR(((+'Sim_Dm_MIP(IxI)'!AC25/'MIP(IxI)_TFEVP'!AC25)-1)*100,0)</f>
        <v>4.6629367034256575E-13</v>
      </c>
      <c r="AD25" s="247">
        <f>IFERROR(((+'Sim_Dm_MIP(IxI)'!AD25/'MIP(IxI)_TFEVP'!AD25)-1)*100,0)</f>
        <v>5.5511151231257827E-13</v>
      </c>
      <c r="AE25" s="247">
        <f>IFERROR(((+'Sim_Dm_MIP(IxI)'!AE25/'MIP(IxI)_TFEVP'!AE25)-1)*100,0)</f>
        <v>3.5527136788005009E-13</v>
      </c>
      <c r="AF25" s="247">
        <f>IFERROR(((+'Sim_Dm_MIP(IxI)'!AF25/'MIP(IxI)_TFEVP'!AF25)-1)*100,0)</f>
        <v>3.7747582837255322E-13</v>
      </c>
      <c r="AG25" s="247">
        <f>IFERROR(((+'Sim_Dm_MIP(IxI)'!AG25/'MIP(IxI)_TFEVP'!AG25)-1)*100,0)</f>
        <v>-1.4432899320127035E-13</v>
      </c>
      <c r="AH25" s="247">
        <f>IFERROR(((+'Sim_Dm_MIP(IxI)'!AH25/'MIP(IxI)_TFEVP'!AH25)-1)*100,0)</f>
        <v>-6.6613381477509392E-14</v>
      </c>
      <c r="AI25" s="247">
        <f>IFERROR(((+'Sim_Dm_MIP(IxI)'!AI25/'MIP(IxI)_TFEVP'!AI25)-1)*100,0)</f>
        <v>-6.3282712403633923E-13</v>
      </c>
      <c r="AJ25" s="247">
        <f>IFERROR(((+'Sim_Dm_MIP(IxI)'!AJ25/'MIP(IxI)_TFEVP'!AJ25)-1)*100,0)</f>
        <v>0</v>
      </c>
      <c r="AK25" s="247">
        <f>IFERROR(((+'Sim_Dm_MIP(IxI)'!AK25/'MIP(IxI)_TFEVP'!AK25)-1)*100,0)</f>
        <v>1.3322676295501878E-13</v>
      </c>
      <c r="AL25" s="247">
        <f>IFERROR(((+'Sim_Dm_MIP(IxI)'!AL25/'MIP(IxI)_TFEVP'!AL25)-1)*100,0)</f>
        <v>-8.8817841970012523E-14</v>
      </c>
      <c r="AM25" s="247">
        <f>IFERROR(((+'Sim_Dm_MIP(IxI)'!AM25/'MIP(IxI)_TFEVP'!AM25)-1)*100,0)</f>
        <v>2.6645352591003757E-13</v>
      </c>
      <c r="AN25" s="247">
        <f>IFERROR(((+'Sim_Dm_MIP(IxI)'!AN25/'MIP(IxI)_TFEVP'!AN25)-1)*100,0)</f>
        <v>3.1086244689504383E-13</v>
      </c>
      <c r="AO25" s="247">
        <f>IFERROR(((+'Sim_Dm_MIP(IxI)'!AO25/'MIP(IxI)_TFEVP'!AO25)-1)*100,0)</f>
        <v>-3.6637359812630166E-13</v>
      </c>
      <c r="AP25" s="247">
        <f>IFERROR(((+'Sim_Dm_MIP(IxI)'!AP25/'MIP(IxI)_TFEVP'!AP25)-1)*100,0)</f>
        <v>6.6613381477509392E-14</v>
      </c>
      <c r="AQ25" s="247">
        <f>IFERROR(((+'Sim_Dm_MIP(IxI)'!AQ25/'MIP(IxI)_TFEVP'!AQ25)-1)*100,0)</f>
        <v>-3.219646771412954E-13</v>
      </c>
      <c r="AR25" s="247">
        <f>IFERROR(((+'Sim_Dm_MIP(IxI)'!AR25/'MIP(IxI)_TFEVP'!AR25)-1)*100,0)</f>
        <v>-1.3322676295501878E-13</v>
      </c>
      <c r="AS25" s="247">
        <f>IFERROR(((+'Sim_Dm_MIP(IxI)'!AS25/'MIP(IxI)_TFEVP'!AS25)-1)*100,0)</f>
        <v>-5.440092820663267E-13</v>
      </c>
      <c r="AT25" s="247">
        <f>IFERROR(((+'Sim_Dm_MIP(IxI)'!AT25/'MIP(IxI)_TFEVP'!AT25)-1)*100,0)</f>
        <v>-5.1070259132757201E-13</v>
      </c>
      <c r="AU25" s="247">
        <f>IFERROR(((+'Sim_Dm_MIP(IxI)'!AU25/'MIP(IxI)_TFEVP'!AU25)-1)*100,0)</f>
        <v>4.4408920985006262E-14</v>
      </c>
      <c r="AV25" s="247">
        <f>IFERROR(((+'Sim_Dm_MIP(IxI)'!AV25/'MIP(IxI)_TFEVP'!AV25)-1)*100,0)</f>
        <v>-3.1086244689504383E-13</v>
      </c>
      <c r="AW25" s="247">
        <f>IFERROR(((+'Sim_Dm_MIP(IxI)'!AW25/'MIP(IxI)_TFEVP'!AW25)-1)*100,0)</f>
        <v>-1.1102230246251565E-14</v>
      </c>
      <c r="AX25" s="247">
        <f>IFERROR(((+'Sim_Dm_MIP(IxI)'!AX25/'MIP(IxI)_TFEVP'!AX25)-1)*100,0)</f>
        <v>-3.3306690738754696E-14</v>
      </c>
      <c r="AY25" s="247">
        <f>IFERROR(((+'Sim_Dm_MIP(IxI)'!AY25/'MIP(IxI)_TFEVP'!AY25)-1)*100,0)</f>
        <v>6.6613381477509392E-14</v>
      </c>
      <c r="AZ25" s="247">
        <f>IFERROR(((+'Sim_Dm_MIP(IxI)'!AZ25/'MIP(IxI)_TFEVP'!AZ25)-1)*100,0)</f>
        <v>2.886579864025407E-13</v>
      </c>
      <c r="BA25" s="247">
        <f>IFERROR(((+'Sim_Dm_MIP(IxI)'!BA25/'MIP(IxI)_TFEVP'!BA25)-1)*100,0)</f>
        <v>2.4424906541753444E-13</v>
      </c>
      <c r="BB25" s="247">
        <f>IFERROR(((+'Sim_Dm_MIP(IxI)'!BB25/'MIP(IxI)_TFEVP'!BB25)-1)*100,0)</f>
        <v>8.8817841970012523E-14</v>
      </c>
      <c r="BC25" s="247">
        <f>IFERROR(((+'Sim_Dm_MIP(IxI)'!BC25/'MIP(IxI)_TFEVP'!BC25)-1)*100,0)</f>
        <v>2.4424906541753444E-13</v>
      </c>
      <c r="BD25" s="247">
        <f>IFERROR(((+'Sim_Dm_MIP(IxI)'!BD25/'MIP(IxI)_TFEVP'!BD25)-1)*100,0)</f>
        <v>-5.5511151231257827E-14</v>
      </c>
      <c r="BE25" s="247">
        <f>IFERROR(((+'Sim_Dm_MIP(IxI)'!BE25/'MIP(IxI)_TFEVP'!BE25)-1)*100,0)</f>
        <v>1.3322676295501878E-13</v>
      </c>
      <c r="BF25" s="247">
        <f>IFERROR(((+'Sim_Dm_MIP(IxI)'!BF25/'MIP(IxI)_TFEVP'!BF25)-1)*100,0)</f>
        <v>-5.9952043329758453E-13</v>
      </c>
      <c r="BG25" s="247">
        <f>IFERROR(((+'Sim_Dm_MIP(IxI)'!BG25/'MIP(IxI)_TFEVP'!BG25)-1)*100,0)</f>
        <v>-4.4408920985006262E-14</v>
      </c>
      <c r="BH25" s="247">
        <f>IFERROR(((+'Sim_Dm_MIP(IxI)'!BH25/'MIP(IxI)_TFEVP'!BH25)-1)*100,0)</f>
        <v>1.9984014443252818E-13</v>
      </c>
      <c r="BI25" s="247">
        <f>IFERROR(((+'Sim_Dm_MIP(IxI)'!BI25/'MIP(IxI)_TFEVP'!BI25)-1)*100,0)</f>
        <v>-1.5543122344752192E-13</v>
      </c>
      <c r="BJ25" s="247">
        <f>IFERROR(((+'Sim_Dm_MIP(IxI)'!BJ25/'MIP(IxI)_TFEVP'!BJ25)-1)*100,0)</f>
        <v>2.6645352591003757E-13</v>
      </c>
      <c r="BK25" s="247">
        <f>IFERROR(((+'Sim_Dm_MIP(IxI)'!BK25/'MIP(IxI)_TFEVP'!BK25)-1)*100,0)</f>
        <v>-2.886579864025407E-13</v>
      </c>
      <c r="BL25" s="247">
        <f>IFERROR(((+'Sim_Dm_MIP(IxI)'!BL25/'MIP(IxI)_TFEVP'!BL25)-1)*100,0)</f>
        <v>2.2204460492503131E-14</v>
      </c>
      <c r="BM25" s="247">
        <f>IFERROR(((+'Sim_Dm_MIP(IxI)'!BM25/'MIP(IxI)_TFEVP'!BM25)-1)*100,0)</f>
        <v>-5.5511151231257827E-14</v>
      </c>
      <c r="BN25" s="247">
        <f>IFERROR(((+'Sim_Dm_MIP(IxI)'!BN25/'MIP(IxI)_TFEVP'!BN25)-1)*100,0)</f>
        <v>-4.4408920985006262E-14</v>
      </c>
      <c r="BO25" s="247">
        <f>IFERROR(((+'Sim_Dm_MIP(IxI)'!BO25/'MIP(IxI)_TFEVP'!BO25)-1)*100,0)</f>
        <v>3.9968028886505635E-13</v>
      </c>
      <c r="BP25" s="247">
        <f>IFERROR(((+'Sim_Dm_MIP(IxI)'!BP25/'MIP(IxI)_TFEVP'!BP25)-1)*100,0)</f>
        <v>-4.4408920985006262E-14</v>
      </c>
      <c r="BQ25" s="247">
        <f>IFERROR(((+'Sim_Dm_MIP(IxI)'!BQ25/'MIP(IxI)_TFEVP'!BQ25)-1)*100,0)</f>
        <v>-1.1102230246251565E-14</v>
      </c>
      <c r="BR25" s="247">
        <f>IFERROR(((+'Sim_Dm_MIP(IxI)'!BR25/'MIP(IxI)_TFEVP'!BR25)-1)*100,0)</f>
        <v>-3.3306690738754696E-14</v>
      </c>
      <c r="BS25" s="247">
        <f>IFERROR(((+'Sim_Dm_MIP(IxI)'!BS25/'MIP(IxI)_TFEVP'!BS25)-1)*100,0)</f>
        <v>-9.9920072216264089E-14</v>
      </c>
      <c r="BT25" s="247">
        <f>IFERROR(((+'Sim_Dm_MIP(IxI)'!BT25/'MIP(IxI)_TFEVP'!BT25)-1)*100,0)</f>
        <v>-1.9984014443252818E-13</v>
      </c>
      <c r="BU25" s="247">
        <f>IFERROR(((+'Sim_Dm_MIP(IxI)'!BU25/'MIP(IxI)_TFEVP'!BU25)-1)*100,0)</f>
        <v>4.4408920985006262E-14</v>
      </c>
      <c r="BV25" s="247">
        <f>IFERROR(((+'Sim_Dm_MIP(IxI)'!BV25/'MIP(IxI)_TFEVP'!BV25)-1)*100,0)</f>
        <v>-3.3306690738754696E-14</v>
      </c>
      <c r="BW25" s="247">
        <f>IFERROR(((+'Sim_Dm_MIP(IxI)'!BW25/'MIP(IxI)_TFEVP'!BW25)-1)*100,0)</f>
        <v>-8.8817841970012523E-14</v>
      </c>
      <c r="BX25" s="247">
        <f>IFERROR(((+'Sim_Dm_MIP(IxI)'!BX25/'MIP(IxI)_TFEVP'!BX25)-1)*100,0)</f>
        <v>6.6613381477509392E-14</v>
      </c>
      <c r="BY25" s="247">
        <f>IFERROR(((+'Sim_Dm_MIP(IxI)'!BY25/'MIP(IxI)_TFEVP'!BY25)-1)*100,0)</f>
        <v>1.7763568394002505E-13</v>
      </c>
      <c r="BZ25" s="247">
        <f>IFERROR(((+'Sim_Dm_MIP(IxI)'!BZ25/'MIP(IxI)_TFEVP'!BZ25)-1)*100,0)</f>
        <v>1.9984014443252818E-13</v>
      </c>
      <c r="CA25" s="265">
        <f>IFERROR(((+'Sim_Dm_MIP(IxI)'!CA25/'MIP(IxI)_TFEVP'!CA25)-1)*100,0)</f>
        <v>0</v>
      </c>
      <c r="CB25" s="256">
        <f>IFERROR(((+'Sim_Dm_MIP(IxI)'!CB25/'MIP(IxI)_TFEVP'!CB25)-1)*100,0)</f>
        <v>-1.2212453270876722E-13</v>
      </c>
      <c r="CC25" s="246">
        <f>IFERROR(((+'Sim_Dm_MIP(IxI)'!CC25/'MIP(IxI)_TFEVP'!CC25)-1)*100,0)</f>
        <v>0</v>
      </c>
      <c r="CD25" s="247">
        <f>IFERROR(((+'Sim_Dm_MIP(IxI)'!CD25/'MIP(IxI)_TFEVP'!CD25)-1)*100,0)</f>
        <v>0</v>
      </c>
      <c r="CE25" s="247">
        <f>IFERROR(((+'Sim_Dm_MIP(IxI)'!CE25/'MIP(IxI)_TFEVP'!CE25)-1)*100,0)</f>
        <v>0</v>
      </c>
      <c r="CF25" s="247">
        <f>IFERROR(((+'Sim_Dm_MIP(IxI)'!CF25/'MIP(IxI)_TFEVP'!CF25)-1)*100,0)</f>
        <v>0</v>
      </c>
      <c r="CG25" s="247">
        <f>IFERROR(((+'Sim_Dm_MIP(IxI)'!CG25/'MIP(IxI)_TFEVP'!CG25)-1)*100,0)</f>
        <v>0</v>
      </c>
      <c r="CH25" s="248">
        <f>IFERROR(((+'Sim_Dm_MIP(IxI)'!CH25/'MIP(IxI)_TFEVP'!CH25)-1)*100,0)</f>
        <v>0</v>
      </c>
      <c r="CI25" s="279">
        <f>IFERROR(((+'Sim_Dm_MIP(IxI)'!CI25/'MIP(IxI)_TFEVP'!CI25)-1)*100,0)</f>
        <v>2.2204460492503131E-14</v>
      </c>
    </row>
    <row r="26" spans="1:87" ht="19.2" x14ac:dyDescent="0.3">
      <c r="A26" s="30"/>
      <c r="B26" s="42" t="s">
        <v>260</v>
      </c>
      <c r="C26" s="43" t="s">
        <v>261</v>
      </c>
      <c r="D26" s="246">
        <f>IFERROR(((+'Sim_Dm_MIP(IxI)'!D26/'MIP(IxI)_TFEVP'!D26)-1)*100,0)</f>
        <v>-5.8841820305133297E-13</v>
      </c>
      <c r="E26" s="247">
        <f>IFERROR(((+'Sim_Dm_MIP(IxI)'!E26/'MIP(IxI)_TFEVP'!E26)-1)*100,0)</f>
        <v>3.7747582837255322E-13</v>
      </c>
      <c r="F26" s="247">
        <f>IFERROR(((+'Sim_Dm_MIP(IxI)'!F26/'MIP(IxI)_TFEVP'!F26)-1)*100,0)</f>
        <v>1.9984014443252818E-13</v>
      </c>
      <c r="G26" s="247">
        <f>IFERROR(((+'Sim_Dm_MIP(IxI)'!G26/'MIP(IxI)_TFEVP'!G26)-1)*100,0)</f>
        <v>-1.9984014443252818E-13</v>
      </c>
      <c r="H26" s="247">
        <f>IFERROR(((+'Sim_Dm_MIP(IxI)'!H26/'MIP(IxI)_TFEVP'!H26)-1)*100,0)</f>
        <v>4.8849813083506888E-13</v>
      </c>
      <c r="I26" s="247">
        <f>IFERROR(((+'Sim_Dm_MIP(IxI)'!I26/'MIP(IxI)_TFEVP'!I26)-1)*100,0)</f>
        <v>-2.4424906541753444E-13</v>
      </c>
      <c r="J26" s="247">
        <f>IFERROR(((+'Sim_Dm_MIP(IxI)'!J26/'MIP(IxI)_TFEVP'!J26)-1)*100,0)</f>
        <v>-1.1102230246251565E-14</v>
      </c>
      <c r="K26" s="247">
        <f>IFERROR(((+'Sim_Dm_MIP(IxI)'!K26/'MIP(IxI)_TFEVP'!K26)-1)*100,0)</f>
        <v>-4.4408920985006262E-14</v>
      </c>
      <c r="L26" s="247">
        <f>IFERROR(((+'Sim_Dm_MIP(IxI)'!L26/'MIP(IxI)_TFEVP'!L26)-1)*100,0)</f>
        <v>1.3322676295501878E-13</v>
      </c>
      <c r="M26" s="247">
        <f>IFERROR(((+'Sim_Dm_MIP(IxI)'!M26/'MIP(IxI)_TFEVP'!M26)-1)*100,0)</f>
        <v>-1.8873791418627661E-13</v>
      </c>
      <c r="N26" s="247">
        <f>IFERROR(((+'Sim_Dm_MIP(IxI)'!N26/'MIP(IxI)_TFEVP'!N26)-1)*100,0)</f>
        <v>4.4408920985006262E-14</v>
      </c>
      <c r="O26" s="247">
        <f>IFERROR(((+'Sim_Dm_MIP(IxI)'!O26/'MIP(IxI)_TFEVP'!O26)-1)*100,0)</f>
        <v>-1.3322676295501878E-13</v>
      </c>
      <c r="P26" s="247">
        <f>IFERROR(((+'Sim_Dm_MIP(IxI)'!P26/'MIP(IxI)_TFEVP'!P26)-1)*100,0)</f>
        <v>6.6613381477509392E-14</v>
      </c>
      <c r="Q26" s="247">
        <f>IFERROR(((+'Sim_Dm_MIP(IxI)'!Q26/'MIP(IxI)_TFEVP'!Q26)-1)*100,0)</f>
        <v>4.8849813083506888E-13</v>
      </c>
      <c r="R26" s="247">
        <f>IFERROR(((+'Sim_Dm_MIP(IxI)'!R26/'MIP(IxI)_TFEVP'!R26)-1)*100,0)</f>
        <v>-1.4432899320127035E-13</v>
      </c>
      <c r="S26" s="247">
        <f>IFERROR(((+'Sim_Dm_MIP(IxI)'!S26/'MIP(IxI)_TFEVP'!S26)-1)*100,0)</f>
        <v>6.6613381477509392E-14</v>
      </c>
      <c r="T26" s="247">
        <f>IFERROR(((+'Sim_Dm_MIP(IxI)'!T26/'MIP(IxI)_TFEVP'!T26)-1)*100,0)</f>
        <v>3.1086244689504383E-13</v>
      </c>
      <c r="U26" s="247">
        <f>IFERROR(((+'Sim_Dm_MIP(IxI)'!U26/'MIP(IxI)_TFEVP'!U26)-1)*100,0)</f>
        <v>-8.8817841970012523E-13</v>
      </c>
      <c r="V26" s="247">
        <f>IFERROR(((+'Sim_Dm_MIP(IxI)'!V26/'MIP(IxI)_TFEVP'!V26)-1)*100,0)</f>
        <v>3.5527136788005009E-13</v>
      </c>
      <c r="W26" s="247">
        <f>IFERROR(((+'Sim_Dm_MIP(IxI)'!W26/'MIP(IxI)_TFEVP'!W26)-1)*100,0)</f>
        <v>9.7699626167013776E-13</v>
      </c>
      <c r="X26" s="247">
        <f>IFERROR(((+'Sim_Dm_MIP(IxI)'!X26/'MIP(IxI)_TFEVP'!X26)-1)*100,0)</f>
        <v>2.886579864025407E-13</v>
      </c>
      <c r="Y26" s="247">
        <f>IFERROR(((+'Sim_Dm_MIP(IxI)'!Y26/'MIP(IxI)_TFEVP'!Y26)-1)*100,0)</f>
        <v>1.7763568394002505E-13</v>
      </c>
      <c r="Z26" s="247">
        <f>IFERROR(((+'Sim_Dm_MIP(IxI)'!Z26/'MIP(IxI)_TFEVP'!Z26)-1)*100,0)</f>
        <v>3.1086244689504383E-13</v>
      </c>
      <c r="AA26" s="247">
        <f>IFERROR(((+'Sim_Dm_MIP(IxI)'!AA26/'MIP(IxI)_TFEVP'!AA26)-1)*100,0)</f>
        <v>0</v>
      </c>
      <c r="AB26" s="247">
        <f>IFERROR(((+'Sim_Dm_MIP(IxI)'!AB26/'MIP(IxI)_TFEVP'!AB26)-1)*100,0)</f>
        <v>2.4424906541753444E-13</v>
      </c>
      <c r="AC26" s="247">
        <f>IFERROR(((+'Sim_Dm_MIP(IxI)'!AC26/'MIP(IxI)_TFEVP'!AC26)-1)*100,0)</f>
        <v>6.2172489379008766E-13</v>
      </c>
      <c r="AD26" s="247">
        <f>IFERROR(((+'Sim_Dm_MIP(IxI)'!AD26/'MIP(IxI)_TFEVP'!AD26)-1)*100,0)</f>
        <v>8.659739592076221E-13</v>
      </c>
      <c r="AE26" s="247">
        <f>IFERROR(((+'Sim_Dm_MIP(IxI)'!AE26/'MIP(IxI)_TFEVP'!AE26)-1)*100,0)</f>
        <v>2.6645352591003757E-13</v>
      </c>
      <c r="AF26" s="247">
        <f>IFERROR(((+'Sim_Dm_MIP(IxI)'!AF26/'MIP(IxI)_TFEVP'!AF26)-1)*100,0)</f>
        <v>3.5527136788005009E-13</v>
      </c>
      <c r="AG26" s="247">
        <f>IFERROR(((+'Sim_Dm_MIP(IxI)'!AG26/'MIP(IxI)_TFEVP'!AG26)-1)*100,0)</f>
        <v>2.2204460492503131E-13</v>
      </c>
      <c r="AH26" s="247">
        <f>IFERROR(((+'Sim_Dm_MIP(IxI)'!AH26/'MIP(IxI)_TFEVP'!AH26)-1)*100,0)</f>
        <v>-3.8857805861880479E-13</v>
      </c>
      <c r="AI26" s="247">
        <f>IFERROR(((+'Sim_Dm_MIP(IxI)'!AI26/'MIP(IxI)_TFEVP'!AI26)-1)*100,0)</f>
        <v>-5.773159728050814E-13</v>
      </c>
      <c r="AJ26" s="247">
        <f>IFERROR(((+'Sim_Dm_MIP(IxI)'!AJ26/'MIP(IxI)_TFEVP'!AJ26)-1)*100,0)</f>
        <v>0</v>
      </c>
      <c r="AK26" s="247">
        <f>IFERROR(((+'Sim_Dm_MIP(IxI)'!AK26/'MIP(IxI)_TFEVP'!AK26)-1)*100,0)</f>
        <v>-1.6653345369377348E-13</v>
      </c>
      <c r="AL26" s="247">
        <f>IFERROR(((+'Sim_Dm_MIP(IxI)'!AL26/'MIP(IxI)_TFEVP'!AL26)-1)*100,0)</f>
        <v>-4.8849813083506888E-13</v>
      </c>
      <c r="AM26" s="247">
        <f>IFERROR(((+'Sim_Dm_MIP(IxI)'!AM26/'MIP(IxI)_TFEVP'!AM26)-1)*100,0)</f>
        <v>4.4408920985006262E-13</v>
      </c>
      <c r="AN26" s="247">
        <f>IFERROR(((+'Sim_Dm_MIP(IxI)'!AN26/'MIP(IxI)_TFEVP'!AN26)-1)*100,0)</f>
        <v>1.3322676295501878E-13</v>
      </c>
      <c r="AO26" s="247">
        <f>IFERROR(((+'Sim_Dm_MIP(IxI)'!AO26/'MIP(IxI)_TFEVP'!AO26)-1)*100,0)</f>
        <v>-1.8873791418627661E-13</v>
      </c>
      <c r="AP26" s="247">
        <f>IFERROR(((+'Sim_Dm_MIP(IxI)'!AP26/'MIP(IxI)_TFEVP'!AP26)-1)*100,0)</f>
        <v>1.7763568394002505E-13</v>
      </c>
      <c r="AQ26" s="247">
        <f>IFERROR(((+'Sim_Dm_MIP(IxI)'!AQ26/'MIP(IxI)_TFEVP'!AQ26)-1)*100,0)</f>
        <v>-3.4416913763379853E-13</v>
      </c>
      <c r="AR26" s="247">
        <f>IFERROR(((+'Sim_Dm_MIP(IxI)'!AR26/'MIP(IxI)_TFEVP'!AR26)-1)*100,0)</f>
        <v>2.4424906541753444E-13</v>
      </c>
      <c r="AS26" s="247">
        <f>IFERROR(((+'Sim_Dm_MIP(IxI)'!AS26/'MIP(IxI)_TFEVP'!AS26)-1)*100,0)</f>
        <v>-5.5511151231257827E-14</v>
      </c>
      <c r="AT26" s="247">
        <f>IFERROR(((+'Sim_Dm_MIP(IxI)'!AT26/'MIP(IxI)_TFEVP'!AT26)-1)*100,0)</f>
        <v>-3.6637359812630166E-13</v>
      </c>
      <c r="AU26" s="247">
        <f>IFERROR(((+'Sim_Dm_MIP(IxI)'!AU26/'MIP(IxI)_TFEVP'!AU26)-1)*100,0)</f>
        <v>-2.3314683517128287E-13</v>
      </c>
      <c r="AV26" s="247">
        <f>IFERROR(((+'Sim_Dm_MIP(IxI)'!AV26/'MIP(IxI)_TFEVP'!AV26)-1)*100,0)</f>
        <v>2.2204460492503131E-14</v>
      </c>
      <c r="AW26" s="247">
        <f>IFERROR(((+'Sim_Dm_MIP(IxI)'!AW26/'MIP(IxI)_TFEVP'!AW26)-1)*100,0)</f>
        <v>-1.9984014443252818E-13</v>
      </c>
      <c r="AX26" s="247">
        <f>IFERROR(((+'Sim_Dm_MIP(IxI)'!AX26/'MIP(IxI)_TFEVP'!AX26)-1)*100,0)</f>
        <v>6.6613381477509392E-14</v>
      </c>
      <c r="AY26" s="247">
        <f>IFERROR(((+'Sim_Dm_MIP(IxI)'!AY26/'MIP(IxI)_TFEVP'!AY26)-1)*100,0)</f>
        <v>1.3322676295501878E-13</v>
      </c>
      <c r="AZ26" s="247">
        <f>IFERROR(((+'Sim_Dm_MIP(IxI)'!AZ26/'MIP(IxI)_TFEVP'!AZ26)-1)*100,0)</f>
        <v>3.3306690738754696E-13</v>
      </c>
      <c r="BA26" s="247">
        <f>IFERROR(((+'Sim_Dm_MIP(IxI)'!BA26/'MIP(IxI)_TFEVP'!BA26)-1)*100,0)</f>
        <v>5.3290705182007514E-13</v>
      </c>
      <c r="BB26" s="247">
        <f>IFERROR(((+'Sim_Dm_MIP(IxI)'!BB26/'MIP(IxI)_TFEVP'!BB26)-1)*100,0)</f>
        <v>1.5543122344752192E-13</v>
      </c>
      <c r="BC26" s="247">
        <f>IFERROR(((+'Sim_Dm_MIP(IxI)'!BC26/'MIP(IxI)_TFEVP'!BC26)-1)*100,0)</f>
        <v>4.4408920985006262E-13</v>
      </c>
      <c r="BD26" s="247">
        <f>IFERROR(((+'Sim_Dm_MIP(IxI)'!BD26/'MIP(IxI)_TFEVP'!BD26)-1)*100,0)</f>
        <v>1.7763568394002505E-13</v>
      </c>
      <c r="BE26" s="247">
        <f>IFERROR(((+'Sim_Dm_MIP(IxI)'!BE26/'MIP(IxI)_TFEVP'!BE26)-1)*100,0)</f>
        <v>-5.1070259132757201E-13</v>
      </c>
      <c r="BF26" s="247">
        <f>IFERROR(((+'Sim_Dm_MIP(IxI)'!BF26/'MIP(IxI)_TFEVP'!BF26)-1)*100,0)</f>
        <v>-5.1070259132757201E-13</v>
      </c>
      <c r="BG26" s="247">
        <f>IFERROR(((+'Sim_Dm_MIP(IxI)'!BG26/'MIP(IxI)_TFEVP'!BG26)-1)*100,0)</f>
        <v>2.2204460492503131E-13</v>
      </c>
      <c r="BH26" s="247">
        <f>IFERROR(((+'Sim_Dm_MIP(IxI)'!BH26/'MIP(IxI)_TFEVP'!BH26)-1)*100,0)</f>
        <v>-3.3306690738754696E-14</v>
      </c>
      <c r="BI26" s="247">
        <f>IFERROR(((+'Sim_Dm_MIP(IxI)'!BI26/'MIP(IxI)_TFEVP'!BI26)-1)*100,0)</f>
        <v>-2.6645352591003757E-13</v>
      </c>
      <c r="BJ26" s="247">
        <f>IFERROR(((+'Sim_Dm_MIP(IxI)'!BJ26/'MIP(IxI)_TFEVP'!BJ26)-1)*100,0)</f>
        <v>1.9984014443252818E-13</v>
      </c>
      <c r="BK26" s="247">
        <f>IFERROR(((+'Sim_Dm_MIP(IxI)'!BK26/'MIP(IxI)_TFEVP'!BK26)-1)*100,0)</f>
        <v>-8.8817841970012523E-14</v>
      </c>
      <c r="BL26" s="247">
        <f>IFERROR(((+'Sim_Dm_MIP(IxI)'!BL26/'MIP(IxI)_TFEVP'!BL26)-1)*100,0)</f>
        <v>-2.55351295663786E-13</v>
      </c>
      <c r="BM26" s="247">
        <f>IFERROR(((+'Sim_Dm_MIP(IxI)'!BM26/'MIP(IxI)_TFEVP'!BM26)-1)*100,0)</f>
        <v>1.9984014443252818E-13</v>
      </c>
      <c r="BN26" s="247">
        <f>IFERROR(((+'Sim_Dm_MIP(IxI)'!BN26/'MIP(IxI)_TFEVP'!BN26)-1)*100,0)</f>
        <v>-1.9984014443252818E-13</v>
      </c>
      <c r="BO26" s="247">
        <f>IFERROR(((+'Sim_Dm_MIP(IxI)'!BO26/'MIP(IxI)_TFEVP'!BO26)-1)*100,0)</f>
        <v>2.2204460492503131E-13</v>
      </c>
      <c r="BP26" s="247">
        <f>IFERROR(((+'Sim_Dm_MIP(IxI)'!BP26/'MIP(IxI)_TFEVP'!BP26)-1)*100,0)</f>
        <v>1.7763568394002505E-13</v>
      </c>
      <c r="BQ26" s="247">
        <f>IFERROR(((+'Sim_Dm_MIP(IxI)'!BQ26/'MIP(IxI)_TFEVP'!BQ26)-1)*100,0)</f>
        <v>-2.9976021664879227E-13</v>
      </c>
      <c r="BR26" s="247">
        <f>IFERROR(((+'Sim_Dm_MIP(IxI)'!BR26/'MIP(IxI)_TFEVP'!BR26)-1)*100,0)</f>
        <v>-2.886579864025407E-13</v>
      </c>
      <c r="BS26" s="247">
        <f>IFERROR(((+'Sim_Dm_MIP(IxI)'!BS26/'MIP(IxI)_TFEVP'!BS26)-1)*100,0)</f>
        <v>-1.5543122344752192E-13</v>
      </c>
      <c r="BT26" s="247">
        <f>IFERROR(((+'Sim_Dm_MIP(IxI)'!BT26/'MIP(IxI)_TFEVP'!BT26)-1)*100,0)</f>
        <v>-3.219646771412954E-13</v>
      </c>
      <c r="BU26" s="247">
        <f>IFERROR(((+'Sim_Dm_MIP(IxI)'!BU26/'MIP(IxI)_TFEVP'!BU26)-1)*100,0)</f>
        <v>8.8817841970012523E-14</v>
      </c>
      <c r="BV26" s="247">
        <f>IFERROR(((+'Sim_Dm_MIP(IxI)'!BV26/'MIP(IxI)_TFEVP'!BV26)-1)*100,0)</f>
        <v>4.6629367034256575E-13</v>
      </c>
      <c r="BW26" s="247">
        <f>IFERROR(((+'Sim_Dm_MIP(IxI)'!BW26/'MIP(IxI)_TFEVP'!BW26)-1)*100,0)</f>
        <v>-2.2204460492503131E-14</v>
      </c>
      <c r="BX26" s="247">
        <f>IFERROR(((+'Sim_Dm_MIP(IxI)'!BX26/'MIP(IxI)_TFEVP'!BX26)-1)*100,0)</f>
        <v>-3.3306690738754696E-13</v>
      </c>
      <c r="BY26" s="247">
        <f>IFERROR(((+'Sim_Dm_MIP(IxI)'!BY26/'MIP(IxI)_TFEVP'!BY26)-1)*100,0)</f>
        <v>1.1102230246251565E-13</v>
      </c>
      <c r="BZ26" s="247">
        <f>IFERROR(((+'Sim_Dm_MIP(IxI)'!BZ26/'MIP(IxI)_TFEVP'!BZ26)-1)*100,0)</f>
        <v>-5.3290705182007514E-13</v>
      </c>
      <c r="CA26" s="265">
        <f>IFERROR(((+'Sim_Dm_MIP(IxI)'!CA26/'MIP(IxI)_TFEVP'!CA26)-1)*100,0)</f>
        <v>0</v>
      </c>
      <c r="CB26" s="256">
        <f>IFERROR(((+'Sim_Dm_MIP(IxI)'!CB26/'MIP(IxI)_TFEVP'!CB26)-1)*100,0)</f>
        <v>-2.886579864025407E-13</v>
      </c>
      <c r="CC26" s="246">
        <f>IFERROR(((+'Sim_Dm_MIP(IxI)'!CC26/'MIP(IxI)_TFEVP'!CC26)-1)*100,0)</f>
        <v>0</v>
      </c>
      <c r="CD26" s="247">
        <f>IFERROR(((+'Sim_Dm_MIP(IxI)'!CD26/'MIP(IxI)_TFEVP'!CD26)-1)*100,0)</f>
        <v>0</v>
      </c>
      <c r="CE26" s="247">
        <f>IFERROR(((+'Sim_Dm_MIP(IxI)'!CE26/'MIP(IxI)_TFEVP'!CE26)-1)*100,0)</f>
        <v>0</v>
      </c>
      <c r="CF26" s="247">
        <f>IFERROR(((+'Sim_Dm_MIP(IxI)'!CF26/'MIP(IxI)_TFEVP'!CF26)-1)*100,0)</f>
        <v>0</v>
      </c>
      <c r="CG26" s="247">
        <f>IFERROR(((+'Sim_Dm_MIP(IxI)'!CG26/'MIP(IxI)_TFEVP'!CG26)-1)*100,0)</f>
        <v>0</v>
      </c>
      <c r="CH26" s="248">
        <f>IFERROR(((+'Sim_Dm_MIP(IxI)'!CH26/'MIP(IxI)_TFEVP'!CH26)-1)*100,0)</f>
        <v>0</v>
      </c>
      <c r="CI26" s="279">
        <f>IFERROR(((+'Sim_Dm_MIP(IxI)'!CI26/'MIP(IxI)_TFEVP'!CI26)-1)*100,0)</f>
        <v>-3.3306690738754696E-14</v>
      </c>
    </row>
    <row r="27" spans="1:87" ht="19.2" x14ac:dyDescent="0.3">
      <c r="A27" s="30"/>
      <c r="B27" s="42" t="s">
        <v>264</v>
      </c>
      <c r="C27" s="43" t="s">
        <v>265</v>
      </c>
      <c r="D27" s="246">
        <f>IFERROR(((+'Sim_Dm_MIP(IxI)'!D27/'MIP(IxI)_TFEVP'!D27)-1)*100,0)</f>
        <v>0</v>
      </c>
      <c r="E27" s="247">
        <f>IFERROR(((+'Sim_Dm_MIP(IxI)'!E27/'MIP(IxI)_TFEVP'!E27)-1)*100,0)</f>
        <v>0</v>
      </c>
      <c r="F27" s="247">
        <f>IFERROR(((+'Sim_Dm_MIP(IxI)'!F27/'MIP(IxI)_TFEVP'!F27)-1)*100,0)</f>
        <v>0</v>
      </c>
      <c r="G27" s="247">
        <f>IFERROR(((+'Sim_Dm_MIP(IxI)'!G27/'MIP(IxI)_TFEVP'!G27)-1)*100,0)</f>
        <v>0</v>
      </c>
      <c r="H27" s="247">
        <f>IFERROR(((+'Sim_Dm_MIP(IxI)'!H27/'MIP(IxI)_TFEVP'!H27)-1)*100,0)</f>
        <v>0</v>
      </c>
      <c r="I27" s="247">
        <f>IFERROR(((+'Sim_Dm_MIP(IxI)'!I27/'MIP(IxI)_TFEVP'!I27)-1)*100,0)</f>
        <v>0</v>
      </c>
      <c r="J27" s="247">
        <f>IFERROR(((+'Sim_Dm_MIP(IxI)'!J27/'MIP(IxI)_TFEVP'!J27)-1)*100,0)</f>
        <v>0</v>
      </c>
      <c r="K27" s="247">
        <f>IFERROR(((+'Sim_Dm_MIP(IxI)'!K27/'MIP(IxI)_TFEVP'!K27)-1)*100,0)</f>
        <v>0</v>
      </c>
      <c r="L27" s="247">
        <f>IFERROR(((+'Sim_Dm_MIP(IxI)'!L27/'MIP(IxI)_TFEVP'!L27)-1)*100,0)</f>
        <v>0</v>
      </c>
      <c r="M27" s="247">
        <f>IFERROR(((+'Sim_Dm_MIP(IxI)'!M27/'MIP(IxI)_TFEVP'!M27)-1)*100,0)</f>
        <v>0</v>
      </c>
      <c r="N27" s="247">
        <f>IFERROR(((+'Sim_Dm_MIP(IxI)'!N27/'MIP(IxI)_TFEVP'!N27)-1)*100,0)</f>
        <v>0</v>
      </c>
      <c r="O27" s="247">
        <f>IFERROR(((+'Sim_Dm_MIP(IxI)'!O27/'MIP(IxI)_TFEVP'!O27)-1)*100,0)</f>
        <v>-2.886579864025407E-13</v>
      </c>
      <c r="P27" s="247">
        <f>IFERROR(((+'Sim_Dm_MIP(IxI)'!P27/'MIP(IxI)_TFEVP'!P27)-1)*100,0)</f>
        <v>0</v>
      </c>
      <c r="Q27" s="247">
        <f>IFERROR(((+'Sim_Dm_MIP(IxI)'!Q27/'MIP(IxI)_TFEVP'!Q27)-1)*100,0)</f>
        <v>0</v>
      </c>
      <c r="R27" s="247">
        <f>IFERROR(((+'Sim_Dm_MIP(IxI)'!R27/'MIP(IxI)_TFEVP'!R27)-1)*100,0)</f>
        <v>0</v>
      </c>
      <c r="S27" s="247">
        <f>IFERROR(((+'Sim_Dm_MIP(IxI)'!S27/'MIP(IxI)_TFEVP'!S27)-1)*100,0)</f>
        <v>0</v>
      </c>
      <c r="T27" s="247">
        <f>IFERROR(((+'Sim_Dm_MIP(IxI)'!T27/'MIP(IxI)_TFEVP'!T27)-1)*100,0)</f>
        <v>0</v>
      </c>
      <c r="U27" s="247">
        <f>IFERROR(((+'Sim_Dm_MIP(IxI)'!U27/'MIP(IxI)_TFEVP'!U27)-1)*100,0)</f>
        <v>0</v>
      </c>
      <c r="V27" s="247">
        <f>IFERROR(((+'Sim_Dm_MIP(IxI)'!V27/'MIP(IxI)_TFEVP'!V27)-1)*100,0)</f>
        <v>0</v>
      </c>
      <c r="W27" s="247">
        <f>IFERROR(((+'Sim_Dm_MIP(IxI)'!W27/'MIP(IxI)_TFEVP'!W27)-1)*100,0)</f>
        <v>0</v>
      </c>
      <c r="X27" s="247">
        <f>IFERROR(((+'Sim_Dm_MIP(IxI)'!X27/'MIP(IxI)_TFEVP'!X27)-1)*100,0)</f>
        <v>0</v>
      </c>
      <c r="Y27" s="247">
        <f>IFERROR(((+'Sim_Dm_MIP(IxI)'!Y27/'MIP(IxI)_TFEVP'!Y27)-1)*100,0)</f>
        <v>0</v>
      </c>
      <c r="Z27" s="247">
        <f>IFERROR(((+'Sim_Dm_MIP(IxI)'!Z27/'MIP(IxI)_TFEVP'!Z27)-1)*100,0)</f>
        <v>0</v>
      </c>
      <c r="AA27" s="247">
        <f>IFERROR(((+'Sim_Dm_MIP(IxI)'!AA27/'MIP(IxI)_TFEVP'!AA27)-1)*100,0)</f>
        <v>0</v>
      </c>
      <c r="AB27" s="247">
        <f>IFERROR(((+'Sim_Dm_MIP(IxI)'!AB27/'MIP(IxI)_TFEVP'!AB27)-1)*100,0)</f>
        <v>0</v>
      </c>
      <c r="AC27" s="247">
        <f>IFERROR(((+'Sim_Dm_MIP(IxI)'!AC27/'MIP(IxI)_TFEVP'!AC27)-1)*100,0)</f>
        <v>0</v>
      </c>
      <c r="AD27" s="247">
        <f>IFERROR(((+'Sim_Dm_MIP(IxI)'!AD27/'MIP(IxI)_TFEVP'!AD27)-1)*100,0)</f>
        <v>0</v>
      </c>
      <c r="AE27" s="247">
        <f>IFERROR(((+'Sim_Dm_MIP(IxI)'!AE27/'MIP(IxI)_TFEVP'!AE27)-1)*100,0)</f>
        <v>0</v>
      </c>
      <c r="AF27" s="247">
        <f>IFERROR(((+'Sim_Dm_MIP(IxI)'!AF27/'MIP(IxI)_TFEVP'!AF27)-1)*100,0)</f>
        <v>4.4408920985006262E-14</v>
      </c>
      <c r="AG27" s="247">
        <f>IFERROR(((+'Sim_Dm_MIP(IxI)'!AG27/'MIP(IxI)_TFEVP'!AG27)-1)*100,0)</f>
        <v>0</v>
      </c>
      <c r="AH27" s="247">
        <f>IFERROR(((+'Sim_Dm_MIP(IxI)'!AH27/'MIP(IxI)_TFEVP'!AH27)-1)*100,0)</f>
        <v>0</v>
      </c>
      <c r="AI27" s="247">
        <f>IFERROR(((+'Sim_Dm_MIP(IxI)'!AI27/'MIP(IxI)_TFEVP'!AI27)-1)*100,0)</f>
        <v>0</v>
      </c>
      <c r="AJ27" s="247">
        <f>IFERROR(((+'Sim_Dm_MIP(IxI)'!AJ27/'MIP(IxI)_TFEVP'!AJ27)-1)*100,0)</f>
        <v>0</v>
      </c>
      <c r="AK27" s="247">
        <f>IFERROR(((+'Sim_Dm_MIP(IxI)'!AK27/'MIP(IxI)_TFEVP'!AK27)-1)*100,0)</f>
        <v>0</v>
      </c>
      <c r="AL27" s="247">
        <f>IFERROR(((+'Sim_Dm_MIP(IxI)'!AL27/'MIP(IxI)_TFEVP'!AL27)-1)*100,0)</f>
        <v>0</v>
      </c>
      <c r="AM27" s="247">
        <f>IFERROR(((+'Sim_Dm_MIP(IxI)'!AM27/'MIP(IxI)_TFEVP'!AM27)-1)*100,0)</f>
        <v>0</v>
      </c>
      <c r="AN27" s="247">
        <f>IFERROR(((+'Sim_Dm_MIP(IxI)'!AN27/'MIP(IxI)_TFEVP'!AN27)-1)*100,0)</f>
        <v>0</v>
      </c>
      <c r="AO27" s="247">
        <f>IFERROR(((+'Sim_Dm_MIP(IxI)'!AO27/'MIP(IxI)_TFEVP'!AO27)-1)*100,0)</f>
        <v>0</v>
      </c>
      <c r="AP27" s="247">
        <f>IFERROR(((+'Sim_Dm_MIP(IxI)'!AP27/'MIP(IxI)_TFEVP'!AP27)-1)*100,0)</f>
        <v>0</v>
      </c>
      <c r="AQ27" s="247">
        <f>IFERROR(((+'Sim_Dm_MIP(IxI)'!AQ27/'MIP(IxI)_TFEVP'!AQ27)-1)*100,0)</f>
        <v>0</v>
      </c>
      <c r="AR27" s="247">
        <f>IFERROR(((+'Sim_Dm_MIP(IxI)'!AR27/'MIP(IxI)_TFEVP'!AR27)-1)*100,0)</f>
        <v>0</v>
      </c>
      <c r="AS27" s="247">
        <f>IFERROR(((+'Sim_Dm_MIP(IxI)'!AS27/'MIP(IxI)_TFEVP'!AS27)-1)*100,0)</f>
        <v>0</v>
      </c>
      <c r="AT27" s="247">
        <f>IFERROR(((+'Sim_Dm_MIP(IxI)'!AT27/'MIP(IxI)_TFEVP'!AT27)-1)*100,0)</f>
        <v>0</v>
      </c>
      <c r="AU27" s="247">
        <f>IFERROR(((+'Sim_Dm_MIP(IxI)'!AU27/'MIP(IxI)_TFEVP'!AU27)-1)*100,0)</f>
        <v>0</v>
      </c>
      <c r="AV27" s="247">
        <f>IFERROR(((+'Sim_Dm_MIP(IxI)'!AV27/'MIP(IxI)_TFEVP'!AV27)-1)*100,0)</f>
        <v>0</v>
      </c>
      <c r="AW27" s="247">
        <f>IFERROR(((+'Sim_Dm_MIP(IxI)'!AW27/'MIP(IxI)_TFEVP'!AW27)-1)*100,0)</f>
        <v>0</v>
      </c>
      <c r="AX27" s="247">
        <f>IFERROR(((+'Sim_Dm_MIP(IxI)'!AX27/'MIP(IxI)_TFEVP'!AX27)-1)*100,0)</f>
        <v>0</v>
      </c>
      <c r="AY27" s="247">
        <f>IFERROR(((+'Sim_Dm_MIP(IxI)'!AY27/'MIP(IxI)_TFEVP'!AY27)-1)*100,0)</f>
        <v>0</v>
      </c>
      <c r="AZ27" s="247">
        <f>IFERROR(((+'Sim_Dm_MIP(IxI)'!AZ27/'MIP(IxI)_TFEVP'!AZ27)-1)*100,0)</f>
        <v>0</v>
      </c>
      <c r="BA27" s="247">
        <f>IFERROR(((+'Sim_Dm_MIP(IxI)'!BA27/'MIP(IxI)_TFEVP'!BA27)-1)*100,0)</f>
        <v>0</v>
      </c>
      <c r="BB27" s="247">
        <f>IFERROR(((+'Sim_Dm_MIP(IxI)'!BB27/'MIP(IxI)_TFEVP'!BB27)-1)*100,0)</f>
        <v>0</v>
      </c>
      <c r="BC27" s="247">
        <f>IFERROR(((+'Sim_Dm_MIP(IxI)'!BC27/'MIP(IxI)_TFEVP'!BC27)-1)*100,0)</f>
        <v>0</v>
      </c>
      <c r="BD27" s="247">
        <f>IFERROR(((+'Sim_Dm_MIP(IxI)'!BD27/'MIP(IxI)_TFEVP'!BD27)-1)*100,0)</f>
        <v>0</v>
      </c>
      <c r="BE27" s="247">
        <f>IFERROR(((+'Sim_Dm_MIP(IxI)'!BE27/'MIP(IxI)_TFEVP'!BE27)-1)*100,0)</f>
        <v>0</v>
      </c>
      <c r="BF27" s="247">
        <f>IFERROR(((+'Sim_Dm_MIP(IxI)'!BF27/'MIP(IxI)_TFEVP'!BF27)-1)*100,0)</f>
        <v>0</v>
      </c>
      <c r="BG27" s="247">
        <f>IFERROR(((+'Sim_Dm_MIP(IxI)'!BG27/'MIP(IxI)_TFEVP'!BG27)-1)*100,0)</f>
        <v>0</v>
      </c>
      <c r="BH27" s="247">
        <f>IFERROR(((+'Sim_Dm_MIP(IxI)'!BH27/'MIP(IxI)_TFEVP'!BH27)-1)*100,0)</f>
        <v>0</v>
      </c>
      <c r="BI27" s="247">
        <f>IFERROR(((+'Sim_Dm_MIP(IxI)'!BI27/'MIP(IxI)_TFEVP'!BI27)-1)*100,0)</f>
        <v>0</v>
      </c>
      <c r="BJ27" s="247">
        <f>IFERROR(((+'Sim_Dm_MIP(IxI)'!BJ27/'MIP(IxI)_TFEVP'!BJ27)-1)*100,0)</f>
        <v>0</v>
      </c>
      <c r="BK27" s="247">
        <f>IFERROR(((+'Sim_Dm_MIP(IxI)'!BK27/'MIP(IxI)_TFEVP'!BK27)-1)*100,0)</f>
        <v>0</v>
      </c>
      <c r="BL27" s="247">
        <f>IFERROR(((+'Sim_Dm_MIP(IxI)'!BL27/'MIP(IxI)_TFEVP'!BL27)-1)*100,0)</f>
        <v>0</v>
      </c>
      <c r="BM27" s="247">
        <f>IFERROR(((+'Sim_Dm_MIP(IxI)'!BM27/'MIP(IxI)_TFEVP'!BM27)-1)*100,0)</f>
        <v>1.1102230246251565E-13</v>
      </c>
      <c r="BN27" s="247">
        <f>IFERROR(((+'Sim_Dm_MIP(IxI)'!BN27/'MIP(IxI)_TFEVP'!BN27)-1)*100,0)</f>
        <v>-4.4408920985006262E-14</v>
      </c>
      <c r="BO27" s="247">
        <f>IFERROR(((+'Sim_Dm_MIP(IxI)'!BO27/'MIP(IxI)_TFEVP'!BO27)-1)*100,0)</f>
        <v>0</v>
      </c>
      <c r="BP27" s="247">
        <f>IFERROR(((+'Sim_Dm_MIP(IxI)'!BP27/'MIP(IxI)_TFEVP'!BP27)-1)*100,0)</f>
        <v>0</v>
      </c>
      <c r="BQ27" s="247">
        <f>IFERROR(((+'Sim_Dm_MIP(IxI)'!BQ27/'MIP(IxI)_TFEVP'!BQ27)-1)*100,0)</f>
        <v>0</v>
      </c>
      <c r="BR27" s="247">
        <f>IFERROR(((+'Sim_Dm_MIP(IxI)'!BR27/'MIP(IxI)_TFEVP'!BR27)-1)*100,0)</f>
        <v>0</v>
      </c>
      <c r="BS27" s="247">
        <f>IFERROR(((+'Sim_Dm_MIP(IxI)'!BS27/'MIP(IxI)_TFEVP'!BS27)-1)*100,0)</f>
        <v>0</v>
      </c>
      <c r="BT27" s="247">
        <f>IFERROR(((+'Sim_Dm_MIP(IxI)'!BT27/'MIP(IxI)_TFEVP'!BT27)-1)*100,0)</f>
        <v>0</v>
      </c>
      <c r="BU27" s="247">
        <f>IFERROR(((+'Sim_Dm_MIP(IxI)'!BU27/'MIP(IxI)_TFEVP'!BU27)-1)*100,0)</f>
        <v>0</v>
      </c>
      <c r="BV27" s="247">
        <f>IFERROR(((+'Sim_Dm_MIP(IxI)'!BV27/'MIP(IxI)_TFEVP'!BV27)-1)*100,0)</f>
        <v>0</v>
      </c>
      <c r="BW27" s="247">
        <f>IFERROR(((+'Sim_Dm_MIP(IxI)'!BW27/'MIP(IxI)_TFEVP'!BW27)-1)*100,0)</f>
        <v>0</v>
      </c>
      <c r="BX27" s="247">
        <f>IFERROR(((+'Sim_Dm_MIP(IxI)'!BX27/'MIP(IxI)_TFEVP'!BX27)-1)*100,0)</f>
        <v>0</v>
      </c>
      <c r="BY27" s="247">
        <f>IFERROR(((+'Sim_Dm_MIP(IxI)'!BY27/'MIP(IxI)_TFEVP'!BY27)-1)*100,0)</f>
        <v>0</v>
      </c>
      <c r="BZ27" s="247">
        <f>IFERROR(((+'Sim_Dm_MIP(IxI)'!BZ27/'MIP(IxI)_TFEVP'!BZ27)-1)*100,0)</f>
        <v>-4.4408920985006262E-13</v>
      </c>
      <c r="CA27" s="265">
        <f>IFERROR(((+'Sim_Dm_MIP(IxI)'!CA27/'MIP(IxI)_TFEVP'!CA27)-1)*100,0)</f>
        <v>0</v>
      </c>
      <c r="CB27" s="256">
        <f>IFERROR(((+'Sim_Dm_MIP(IxI)'!CB27/'MIP(IxI)_TFEVP'!CB27)-1)*100,0)</f>
        <v>-1.9984014443252818E-13</v>
      </c>
      <c r="CC27" s="246">
        <f>IFERROR(((+'Sim_Dm_MIP(IxI)'!CC27/'MIP(IxI)_TFEVP'!CC27)-1)*100,0)</f>
        <v>0</v>
      </c>
      <c r="CD27" s="247">
        <f>IFERROR(((+'Sim_Dm_MIP(IxI)'!CD27/'MIP(IxI)_TFEVP'!CD27)-1)*100,0)</f>
        <v>0</v>
      </c>
      <c r="CE27" s="247">
        <f>IFERROR(((+'Sim_Dm_MIP(IxI)'!CE27/'MIP(IxI)_TFEVP'!CE27)-1)*100,0)</f>
        <v>0</v>
      </c>
      <c r="CF27" s="247">
        <f>IFERROR(((+'Sim_Dm_MIP(IxI)'!CF27/'MIP(IxI)_TFEVP'!CF27)-1)*100,0)</f>
        <v>0</v>
      </c>
      <c r="CG27" s="247">
        <f>IFERROR(((+'Sim_Dm_MIP(IxI)'!CG27/'MIP(IxI)_TFEVP'!CG27)-1)*100,0)</f>
        <v>0</v>
      </c>
      <c r="CH27" s="248">
        <f>IFERROR(((+'Sim_Dm_MIP(IxI)'!CH27/'MIP(IxI)_TFEVP'!CH27)-1)*100,0)</f>
        <v>0</v>
      </c>
      <c r="CI27" s="279">
        <f>IFERROR(((+'Sim_Dm_MIP(IxI)'!CI27/'MIP(IxI)_TFEVP'!CI27)-1)*100,0)</f>
        <v>0</v>
      </c>
    </row>
    <row r="28" spans="1:87" ht="19.2" x14ac:dyDescent="0.3">
      <c r="A28" s="30"/>
      <c r="B28" s="42" t="s">
        <v>282</v>
      </c>
      <c r="C28" s="43" t="s">
        <v>283</v>
      </c>
      <c r="D28" s="246">
        <f>IFERROR(((+'Sim_Dm_MIP(IxI)'!D28/'MIP(IxI)_TFEVP'!D28)-1)*100,0)</f>
        <v>-5.5511151231257827E-13</v>
      </c>
      <c r="E28" s="247">
        <f>IFERROR(((+'Sim_Dm_MIP(IxI)'!E28/'MIP(IxI)_TFEVP'!E28)-1)*100,0)</f>
        <v>-2.886579864025407E-13</v>
      </c>
      <c r="F28" s="247">
        <f>IFERROR(((+'Sim_Dm_MIP(IxI)'!F28/'MIP(IxI)_TFEVP'!F28)-1)*100,0)</f>
        <v>3.5527136788005009E-13</v>
      </c>
      <c r="G28" s="247">
        <f>IFERROR(((+'Sim_Dm_MIP(IxI)'!G28/'MIP(IxI)_TFEVP'!G28)-1)*100,0)</f>
        <v>-1.2212453270876722E-13</v>
      </c>
      <c r="H28" s="247">
        <f>IFERROR(((+'Sim_Dm_MIP(IxI)'!H28/'MIP(IxI)_TFEVP'!H28)-1)*100,0)</f>
        <v>5.1070259132757201E-13</v>
      </c>
      <c r="I28" s="247">
        <f>IFERROR(((+'Sim_Dm_MIP(IxI)'!I28/'MIP(IxI)_TFEVP'!I28)-1)*100,0)</f>
        <v>-1.9984014443252818E-13</v>
      </c>
      <c r="J28" s="247">
        <f>IFERROR(((+'Sim_Dm_MIP(IxI)'!J28/'MIP(IxI)_TFEVP'!J28)-1)*100,0)</f>
        <v>6.6613381477509392E-14</v>
      </c>
      <c r="K28" s="247">
        <f>IFERROR(((+'Sim_Dm_MIP(IxI)'!K28/'MIP(IxI)_TFEVP'!K28)-1)*100,0)</f>
        <v>8.8817841970012523E-14</v>
      </c>
      <c r="L28" s="247">
        <f>IFERROR(((+'Sim_Dm_MIP(IxI)'!L28/'MIP(IxI)_TFEVP'!L28)-1)*100,0)</f>
        <v>-4.4408920985006262E-14</v>
      </c>
      <c r="M28" s="247">
        <f>IFERROR(((+'Sim_Dm_MIP(IxI)'!M28/'MIP(IxI)_TFEVP'!M28)-1)*100,0)</f>
        <v>4.4408920985006262E-14</v>
      </c>
      <c r="N28" s="247">
        <f>IFERROR(((+'Sim_Dm_MIP(IxI)'!N28/'MIP(IxI)_TFEVP'!N28)-1)*100,0)</f>
        <v>2.6645352591003757E-13</v>
      </c>
      <c r="O28" s="247">
        <f>IFERROR(((+'Sim_Dm_MIP(IxI)'!O28/'MIP(IxI)_TFEVP'!O28)-1)*100,0)</f>
        <v>-8.8817841970012523E-14</v>
      </c>
      <c r="P28" s="247">
        <f>IFERROR(((+'Sim_Dm_MIP(IxI)'!P28/'MIP(IxI)_TFEVP'!P28)-1)*100,0)</f>
        <v>8.8817841970012523E-14</v>
      </c>
      <c r="Q28" s="247">
        <f>IFERROR(((+'Sim_Dm_MIP(IxI)'!Q28/'MIP(IxI)_TFEVP'!Q28)-1)*100,0)</f>
        <v>1.1102230246251565E-13</v>
      </c>
      <c r="R28" s="247">
        <f>IFERROR(((+'Sim_Dm_MIP(IxI)'!R28/'MIP(IxI)_TFEVP'!R28)-1)*100,0)</f>
        <v>1.1102230246251565E-13</v>
      </c>
      <c r="S28" s="247">
        <f>IFERROR(((+'Sim_Dm_MIP(IxI)'!S28/'MIP(IxI)_TFEVP'!S28)-1)*100,0)</f>
        <v>-1.1102230246251565E-14</v>
      </c>
      <c r="T28" s="247">
        <f>IFERROR(((+'Sim_Dm_MIP(IxI)'!T28/'MIP(IxI)_TFEVP'!T28)-1)*100,0)</f>
        <v>1.5543122344752192E-13</v>
      </c>
      <c r="U28" s="247">
        <f>IFERROR(((+'Sim_Dm_MIP(IxI)'!U28/'MIP(IxI)_TFEVP'!U28)-1)*100,0)</f>
        <v>-7.5495165674510645E-13</v>
      </c>
      <c r="V28" s="247">
        <f>IFERROR(((+'Sim_Dm_MIP(IxI)'!V28/'MIP(IxI)_TFEVP'!V28)-1)*100,0)</f>
        <v>3.7747582837255322E-13</v>
      </c>
      <c r="W28" s="247">
        <f>IFERROR(((+'Sim_Dm_MIP(IxI)'!W28/'MIP(IxI)_TFEVP'!W28)-1)*100,0)</f>
        <v>5.1070259132757201E-13</v>
      </c>
      <c r="X28" s="247">
        <f>IFERROR(((+'Sim_Dm_MIP(IxI)'!X28/'MIP(IxI)_TFEVP'!X28)-1)*100,0)</f>
        <v>2.886579864025407E-13</v>
      </c>
      <c r="Y28" s="247">
        <f>IFERROR(((+'Sim_Dm_MIP(IxI)'!Y28/'MIP(IxI)_TFEVP'!Y28)-1)*100,0)</f>
        <v>1.5543122344752192E-13</v>
      </c>
      <c r="Z28" s="247">
        <f>IFERROR(((+'Sim_Dm_MIP(IxI)'!Z28/'MIP(IxI)_TFEVP'!Z28)-1)*100,0)</f>
        <v>2.4424906541753444E-13</v>
      </c>
      <c r="AA28" s="247">
        <f>IFERROR(((+'Sim_Dm_MIP(IxI)'!AA28/'MIP(IxI)_TFEVP'!AA28)-1)*100,0)</f>
        <v>-7.7715611723760958E-14</v>
      </c>
      <c r="AB28" s="247">
        <f>IFERROR(((+'Sim_Dm_MIP(IxI)'!AB28/'MIP(IxI)_TFEVP'!AB28)-1)*100,0)</f>
        <v>-2.2204460492503131E-14</v>
      </c>
      <c r="AC28" s="247">
        <f>IFERROR(((+'Sim_Dm_MIP(IxI)'!AC28/'MIP(IxI)_TFEVP'!AC28)-1)*100,0)</f>
        <v>3.9968028886505635E-13</v>
      </c>
      <c r="AD28" s="247">
        <f>IFERROR(((+'Sim_Dm_MIP(IxI)'!AD28/'MIP(IxI)_TFEVP'!AD28)-1)*100,0)</f>
        <v>3.5527136788005009E-13</v>
      </c>
      <c r="AE28" s="247">
        <f>IFERROR(((+'Sim_Dm_MIP(IxI)'!AE28/'MIP(IxI)_TFEVP'!AE28)-1)*100,0)</f>
        <v>3.7747582837255322E-13</v>
      </c>
      <c r="AF28" s="247">
        <f>IFERROR(((+'Sim_Dm_MIP(IxI)'!AF28/'MIP(IxI)_TFEVP'!AF28)-1)*100,0)</f>
        <v>1.1102230246251565E-13</v>
      </c>
      <c r="AG28" s="247">
        <f>IFERROR(((+'Sim_Dm_MIP(IxI)'!AG28/'MIP(IxI)_TFEVP'!AG28)-1)*100,0)</f>
        <v>0</v>
      </c>
      <c r="AH28" s="247">
        <f>IFERROR(((+'Sim_Dm_MIP(IxI)'!AH28/'MIP(IxI)_TFEVP'!AH28)-1)*100,0)</f>
        <v>1.7763568394002505E-13</v>
      </c>
      <c r="AI28" s="247">
        <f>IFERROR(((+'Sim_Dm_MIP(IxI)'!AI28/'MIP(IxI)_TFEVP'!AI28)-1)*100,0)</f>
        <v>-4.5519144009631418E-13</v>
      </c>
      <c r="AJ28" s="247">
        <f>IFERROR(((+'Sim_Dm_MIP(IxI)'!AJ28/'MIP(IxI)_TFEVP'!AJ28)-1)*100,0)</f>
        <v>0</v>
      </c>
      <c r="AK28" s="247">
        <f>IFERROR(((+'Sim_Dm_MIP(IxI)'!AK28/'MIP(IxI)_TFEVP'!AK28)-1)*100,0)</f>
        <v>-3.219646771412954E-13</v>
      </c>
      <c r="AL28" s="247">
        <f>IFERROR(((+'Sim_Dm_MIP(IxI)'!AL28/'MIP(IxI)_TFEVP'!AL28)-1)*100,0)</f>
        <v>-1.2212453270876722E-13</v>
      </c>
      <c r="AM28" s="247">
        <f>IFERROR(((+'Sim_Dm_MIP(IxI)'!AM28/'MIP(IxI)_TFEVP'!AM28)-1)*100,0)</f>
        <v>2.2204460492503131E-13</v>
      </c>
      <c r="AN28" s="247">
        <f>IFERROR(((+'Sim_Dm_MIP(IxI)'!AN28/'MIP(IxI)_TFEVP'!AN28)-1)*100,0)</f>
        <v>1.5543122344752192E-13</v>
      </c>
      <c r="AO28" s="247">
        <f>IFERROR(((+'Sim_Dm_MIP(IxI)'!AO28/'MIP(IxI)_TFEVP'!AO28)-1)*100,0)</f>
        <v>-2.2204460492503131E-14</v>
      </c>
      <c r="AP28" s="247">
        <f>IFERROR(((+'Sim_Dm_MIP(IxI)'!AP28/'MIP(IxI)_TFEVP'!AP28)-1)*100,0)</f>
        <v>2.2204460492503131E-13</v>
      </c>
      <c r="AQ28" s="247">
        <f>IFERROR(((+'Sim_Dm_MIP(IxI)'!AQ28/'MIP(IxI)_TFEVP'!AQ28)-1)*100,0)</f>
        <v>-8.2156503822261584E-13</v>
      </c>
      <c r="AR28" s="247">
        <f>IFERROR(((+'Sim_Dm_MIP(IxI)'!AR28/'MIP(IxI)_TFEVP'!AR28)-1)*100,0)</f>
        <v>1.5543122344752192E-13</v>
      </c>
      <c r="AS28" s="247">
        <f>IFERROR(((+'Sim_Dm_MIP(IxI)'!AS28/'MIP(IxI)_TFEVP'!AS28)-1)*100,0)</f>
        <v>-5.773159728050814E-13</v>
      </c>
      <c r="AT28" s="247">
        <f>IFERROR(((+'Sim_Dm_MIP(IxI)'!AT28/'MIP(IxI)_TFEVP'!AT28)-1)*100,0)</f>
        <v>-2.6645352591003757E-13</v>
      </c>
      <c r="AU28" s="247">
        <f>IFERROR(((+'Sim_Dm_MIP(IxI)'!AU28/'MIP(IxI)_TFEVP'!AU28)-1)*100,0)</f>
        <v>8.8817841970012523E-14</v>
      </c>
      <c r="AV28" s="247">
        <f>IFERROR(((+'Sim_Dm_MIP(IxI)'!AV28/'MIP(IxI)_TFEVP'!AV28)-1)*100,0)</f>
        <v>2.886579864025407E-13</v>
      </c>
      <c r="AW28" s="247">
        <f>IFERROR(((+'Sim_Dm_MIP(IxI)'!AW28/'MIP(IxI)_TFEVP'!AW28)-1)*100,0)</f>
        <v>6.6613381477509392E-14</v>
      </c>
      <c r="AX28" s="247">
        <f>IFERROR(((+'Sim_Dm_MIP(IxI)'!AX28/'MIP(IxI)_TFEVP'!AX28)-1)*100,0)</f>
        <v>-1.4432899320127035E-13</v>
      </c>
      <c r="AY28" s="247">
        <f>IFERROR(((+'Sim_Dm_MIP(IxI)'!AY28/'MIP(IxI)_TFEVP'!AY28)-1)*100,0)</f>
        <v>1.9984014443252818E-13</v>
      </c>
      <c r="AZ28" s="247">
        <f>IFERROR(((+'Sim_Dm_MIP(IxI)'!AZ28/'MIP(IxI)_TFEVP'!AZ28)-1)*100,0)</f>
        <v>2.886579864025407E-13</v>
      </c>
      <c r="BA28" s="247">
        <f>IFERROR(((+'Sim_Dm_MIP(IxI)'!BA28/'MIP(IxI)_TFEVP'!BA28)-1)*100,0)</f>
        <v>7.1054273576010019E-13</v>
      </c>
      <c r="BB28" s="247">
        <f>IFERROR(((+'Sim_Dm_MIP(IxI)'!BB28/'MIP(IxI)_TFEVP'!BB28)-1)*100,0)</f>
        <v>6.6613381477509392E-14</v>
      </c>
      <c r="BC28" s="247">
        <f>IFERROR(((+'Sim_Dm_MIP(IxI)'!BC28/'MIP(IxI)_TFEVP'!BC28)-1)*100,0)</f>
        <v>1.1102230246251565E-13</v>
      </c>
      <c r="BD28" s="247">
        <f>IFERROR(((+'Sim_Dm_MIP(IxI)'!BD28/'MIP(IxI)_TFEVP'!BD28)-1)*100,0)</f>
        <v>3.5527136788005009E-13</v>
      </c>
      <c r="BE28" s="247">
        <f>IFERROR(((+'Sim_Dm_MIP(IxI)'!BE28/'MIP(IxI)_TFEVP'!BE28)-1)*100,0)</f>
        <v>-1.1102230246251565E-14</v>
      </c>
      <c r="BF28" s="247">
        <f>IFERROR(((+'Sim_Dm_MIP(IxI)'!BF28/'MIP(IxI)_TFEVP'!BF28)-1)*100,0)</f>
        <v>3.5527136788005009E-13</v>
      </c>
      <c r="BG28" s="247">
        <f>IFERROR(((+'Sim_Dm_MIP(IxI)'!BG28/'MIP(IxI)_TFEVP'!BG28)-1)*100,0)</f>
        <v>5.9952043329758453E-13</v>
      </c>
      <c r="BH28" s="247">
        <f>IFERROR(((+'Sim_Dm_MIP(IxI)'!BH28/'MIP(IxI)_TFEVP'!BH28)-1)*100,0)</f>
        <v>-3.4416913763379853E-13</v>
      </c>
      <c r="BI28" s="247">
        <f>IFERROR(((+'Sim_Dm_MIP(IxI)'!BI28/'MIP(IxI)_TFEVP'!BI28)-1)*100,0)</f>
        <v>-8.8817841970012523E-14</v>
      </c>
      <c r="BJ28" s="247">
        <f>IFERROR(((+'Sim_Dm_MIP(IxI)'!BJ28/'MIP(IxI)_TFEVP'!BJ28)-1)*100,0)</f>
        <v>1.5543122344752192E-13</v>
      </c>
      <c r="BK28" s="247">
        <f>IFERROR(((+'Sim_Dm_MIP(IxI)'!BK28/'MIP(IxI)_TFEVP'!BK28)-1)*100,0)</f>
        <v>6.6613381477509392E-14</v>
      </c>
      <c r="BL28" s="247">
        <f>IFERROR(((+'Sim_Dm_MIP(IxI)'!BL28/'MIP(IxI)_TFEVP'!BL28)-1)*100,0)</f>
        <v>8.8817841970012523E-14</v>
      </c>
      <c r="BM28" s="247">
        <f>IFERROR(((+'Sim_Dm_MIP(IxI)'!BM28/'MIP(IxI)_TFEVP'!BM28)-1)*100,0)</f>
        <v>-1.2212453270876722E-13</v>
      </c>
      <c r="BN28" s="247">
        <f>IFERROR(((+'Sim_Dm_MIP(IxI)'!BN28/'MIP(IxI)_TFEVP'!BN28)-1)*100,0)</f>
        <v>-4.8849813083506888E-13</v>
      </c>
      <c r="BO28" s="247">
        <f>IFERROR(((+'Sim_Dm_MIP(IxI)'!BO28/'MIP(IxI)_TFEVP'!BO28)-1)*100,0)</f>
        <v>-1.9984014443252818E-13</v>
      </c>
      <c r="BP28" s="247">
        <f>IFERROR(((+'Sim_Dm_MIP(IxI)'!BP28/'MIP(IxI)_TFEVP'!BP28)-1)*100,0)</f>
        <v>0</v>
      </c>
      <c r="BQ28" s="247">
        <f>IFERROR(((+'Sim_Dm_MIP(IxI)'!BQ28/'MIP(IxI)_TFEVP'!BQ28)-1)*100,0)</f>
        <v>4.4408920985006262E-14</v>
      </c>
      <c r="BR28" s="247">
        <f>IFERROR(((+'Sim_Dm_MIP(IxI)'!BR28/'MIP(IxI)_TFEVP'!BR28)-1)*100,0)</f>
        <v>3.1086244689504383E-13</v>
      </c>
      <c r="BS28" s="247">
        <f>IFERROR(((+'Sim_Dm_MIP(IxI)'!BS28/'MIP(IxI)_TFEVP'!BS28)-1)*100,0)</f>
        <v>4.4408920985006262E-13</v>
      </c>
      <c r="BT28" s="247">
        <f>IFERROR(((+'Sim_Dm_MIP(IxI)'!BT28/'MIP(IxI)_TFEVP'!BT28)-1)*100,0)</f>
        <v>-5.8841820305133297E-13</v>
      </c>
      <c r="BU28" s="247">
        <f>IFERROR(((+'Sim_Dm_MIP(IxI)'!BU28/'MIP(IxI)_TFEVP'!BU28)-1)*100,0)</f>
        <v>3.1086244689504383E-13</v>
      </c>
      <c r="BV28" s="247">
        <f>IFERROR(((+'Sim_Dm_MIP(IxI)'!BV28/'MIP(IxI)_TFEVP'!BV28)-1)*100,0)</f>
        <v>3.3306690738754696E-13</v>
      </c>
      <c r="BW28" s="247">
        <f>IFERROR(((+'Sim_Dm_MIP(IxI)'!BW28/'MIP(IxI)_TFEVP'!BW28)-1)*100,0)</f>
        <v>6.6613381477509392E-14</v>
      </c>
      <c r="BX28" s="247">
        <f>IFERROR(((+'Sim_Dm_MIP(IxI)'!BX28/'MIP(IxI)_TFEVP'!BX28)-1)*100,0)</f>
        <v>-4.5519144009631418E-13</v>
      </c>
      <c r="BY28" s="247">
        <f>IFERROR(((+'Sim_Dm_MIP(IxI)'!BY28/'MIP(IxI)_TFEVP'!BY28)-1)*100,0)</f>
        <v>-1.1102230246251565E-14</v>
      </c>
      <c r="BZ28" s="247">
        <f>IFERROR(((+'Sim_Dm_MIP(IxI)'!BZ28/'MIP(IxI)_TFEVP'!BZ28)-1)*100,0)</f>
        <v>-2.4424906541753444E-13</v>
      </c>
      <c r="CA28" s="265">
        <f>IFERROR(((+'Sim_Dm_MIP(IxI)'!CA28/'MIP(IxI)_TFEVP'!CA28)-1)*100,0)</f>
        <v>0</v>
      </c>
      <c r="CB28" s="256">
        <f>IFERROR(((+'Sim_Dm_MIP(IxI)'!CB28/'MIP(IxI)_TFEVP'!CB28)-1)*100,0)</f>
        <v>1.1102230246251565E-13</v>
      </c>
      <c r="CC28" s="246">
        <f>IFERROR(((+'Sim_Dm_MIP(IxI)'!CC28/'MIP(IxI)_TFEVP'!CC28)-1)*100,0)</f>
        <v>0</v>
      </c>
      <c r="CD28" s="247">
        <f>IFERROR(((+'Sim_Dm_MIP(IxI)'!CD28/'MIP(IxI)_TFEVP'!CD28)-1)*100,0)</f>
        <v>0</v>
      </c>
      <c r="CE28" s="247">
        <f>IFERROR(((+'Sim_Dm_MIP(IxI)'!CE28/'MIP(IxI)_TFEVP'!CE28)-1)*100,0)</f>
        <v>0</v>
      </c>
      <c r="CF28" s="247">
        <f>IFERROR(((+'Sim_Dm_MIP(IxI)'!CF28/'MIP(IxI)_TFEVP'!CF28)-1)*100,0)</f>
        <v>0</v>
      </c>
      <c r="CG28" s="247">
        <f>IFERROR(((+'Sim_Dm_MIP(IxI)'!CG28/'MIP(IxI)_TFEVP'!CG28)-1)*100,0)</f>
        <v>0</v>
      </c>
      <c r="CH28" s="248">
        <f>IFERROR(((+'Sim_Dm_MIP(IxI)'!CH28/'MIP(IxI)_TFEVP'!CH28)-1)*100,0)</f>
        <v>0</v>
      </c>
      <c r="CI28" s="279">
        <f>IFERROR(((+'Sim_Dm_MIP(IxI)'!CI28/'MIP(IxI)_TFEVP'!CI28)-1)*100,0)</f>
        <v>1.9984014443252818E-13</v>
      </c>
    </row>
    <row r="29" spans="1:87" ht="19.2" x14ac:dyDescent="0.3">
      <c r="A29" s="30"/>
      <c r="B29" s="42" t="s">
        <v>294</v>
      </c>
      <c r="C29" s="43" t="s">
        <v>295</v>
      </c>
      <c r="D29" s="246">
        <f>IFERROR(((+'Sim_Dm_MIP(IxI)'!D29/'MIP(IxI)_TFEVP'!D29)-1)*100,0)</f>
        <v>-4.1078251911130792E-13</v>
      </c>
      <c r="E29" s="247">
        <f>IFERROR(((+'Sim_Dm_MIP(IxI)'!E29/'MIP(IxI)_TFEVP'!E29)-1)*100,0)</f>
        <v>6.6613381477509392E-14</v>
      </c>
      <c r="F29" s="247">
        <f>IFERROR(((+'Sim_Dm_MIP(IxI)'!F29/'MIP(IxI)_TFEVP'!F29)-1)*100,0)</f>
        <v>5.1070259132757201E-13</v>
      </c>
      <c r="G29" s="247">
        <f>IFERROR(((+'Sim_Dm_MIP(IxI)'!G29/'MIP(IxI)_TFEVP'!G29)-1)*100,0)</f>
        <v>4.4408920985006262E-14</v>
      </c>
      <c r="H29" s="247">
        <f>IFERROR(((+'Sim_Dm_MIP(IxI)'!H29/'MIP(IxI)_TFEVP'!H29)-1)*100,0)</f>
        <v>4.6629367034256575E-13</v>
      </c>
      <c r="I29" s="247">
        <f>IFERROR(((+'Sim_Dm_MIP(IxI)'!I29/'MIP(IxI)_TFEVP'!I29)-1)*100,0)</f>
        <v>-4.2188474935755949E-13</v>
      </c>
      <c r="J29" s="247">
        <f>IFERROR(((+'Sim_Dm_MIP(IxI)'!J29/'MIP(IxI)_TFEVP'!J29)-1)*100,0)</f>
        <v>-4.4408920985006262E-14</v>
      </c>
      <c r="K29" s="247">
        <f>IFERROR(((+'Sim_Dm_MIP(IxI)'!K29/'MIP(IxI)_TFEVP'!K29)-1)*100,0)</f>
        <v>-3.8857805861880479E-13</v>
      </c>
      <c r="L29" s="247">
        <f>IFERROR(((+'Sim_Dm_MIP(IxI)'!L29/'MIP(IxI)_TFEVP'!L29)-1)*100,0)</f>
        <v>2.6645352591003757E-13</v>
      </c>
      <c r="M29" s="247">
        <f>IFERROR(((+'Sim_Dm_MIP(IxI)'!M29/'MIP(IxI)_TFEVP'!M29)-1)*100,0)</f>
        <v>-1.4432899320127035E-13</v>
      </c>
      <c r="N29" s="247">
        <f>IFERROR(((+'Sim_Dm_MIP(IxI)'!N29/'MIP(IxI)_TFEVP'!N29)-1)*100,0)</f>
        <v>1.7763568394002505E-13</v>
      </c>
      <c r="O29" s="247">
        <f>IFERROR(((+'Sim_Dm_MIP(IxI)'!O29/'MIP(IxI)_TFEVP'!O29)-1)*100,0)</f>
        <v>-1.6653345369377348E-13</v>
      </c>
      <c r="P29" s="247">
        <f>IFERROR(((+'Sim_Dm_MIP(IxI)'!P29/'MIP(IxI)_TFEVP'!P29)-1)*100,0)</f>
        <v>-4.4408920985006262E-14</v>
      </c>
      <c r="Q29" s="247">
        <f>IFERROR(((+'Sim_Dm_MIP(IxI)'!Q29/'MIP(IxI)_TFEVP'!Q29)-1)*100,0)</f>
        <v>1.7763568394002505E-13</v>
      </c>
      <c r="R29" s="247">
        <f>IFERROR(((+'Sim_Dm_MIP(IxI)'!R29/'MIP(IxI)_TFEVP'!R29)-1)*100,0)</f>
        <v>6.6613381477509392E-14</v>
      </c>
      <c r="S29" s="247">
        <f>IFERROR(((+'Sim_Dm_MIP(IxI)'!S29/'MIP(IxI)_TFEVP'!S29)-1)*100,0)</f>
        <v>-2.2204460492503131E-14</v>
      </c>
      <c r="T29" s="247">
        <f>IFERROR(((+'Sim_Dm_MIP(IxI)'!T29/'MIP(IxI)_TFEVP'!T29)-1)*100,0)</f>
        <v>-4.1078251911130792E-13</v>
      </c>
      <c r="U29" s="247">
        <f>IFERROR(((+'Sim_Dm_MIP(IxI)'!U29/'MIP(IxI)_TFEVP'!U29)-1)*100,0)</f>
        <v>-1.6653345369377348E-13</v>
      </c>
      <c r="V29" s="247">
        <f>IFERROR(((+'Sim_Dm_MIP(IxI)'!V29/'MIP(IxI)_TFEVP'!V29)-1)*100,0)</f>
        <v>2.6645352591003757E-13</v>
      </c>
      <c r="W29" s="247">
        <f>IFERROR(((+'Sim_Dm_MIP(IxI)'!W29/'MIP(IxI)_TFEVP'!W29)-1)*100,0)</f>
        <v>3.3306690738754696E-13</v>
      </c>
      <c r="X29" s="247">
        <f>IFERROR(((+'Sim_Dm_MIP(IxI)'!X29/'MIP(IxI)_TFEVP'!X29)-1)*100,0)</f>
        <v>8.8817841970012523E-14</v>
      </c>
      <c r="Y29" s="247">
        <f>IFERROR(((+'Sim_Dm_MIP(IxI)'!Y29/'MIP(IxI)_TFEVP'!Y29)-1)*100,0)</f>
        <v>2.6645352591003757E-13</v>
      </c>
      <c r="Z29" s="247">
        <f>IFERROR(((+'Sim_Dm_MIP(IxI)'!Z29/'MIP(IxI)_TFEVP'!Z29)-1)*100,0)</f>
        <v>2.6645352591003757E-13</v>
      </c>
      <c r="AA29" s="247">
        <f>IFERROR(((+'Sim_Dm_MIP(IxI)'!AA29/'MIP(IxI)_TFEVP'!AA29)-1)*100,0)</f>
        <v>-7.7715611723760958E-14</v>
      </c>
      <c r="AB29" s="247">
        <f>IFERROR(((+'Sim_Dm_MIP(IxI)'!AB29/'MIP(IxI)_TFEVP'!AB29)-1)*100,0)</f>
        <v>8.8817841970012523E-14</v>
      </c>
      <c r="AC29" s="247">
        <f>IFERROR(((+'Sim_Dm_MIP(IxI)'!AC29/'MIP(IxI)_TFEVP'!AC29)-1)*100,0)</f>
        <v>5.3290705182007514E-13</v>
      </c>
      <c r="AD29" s="247">
        <f>IFERROR(((+'Sim_Dm_MIP(IxI)'!AD29/'MIP(IxI)_TFEVP'!AD29)-1)*100,0)</f>
        <v>6.8833827526759706E-13</v>
      </c>
      <c r="AE29" s="247">
        <f>IFERROR(((+'Sim_Dm_MIP(IxI)'!AE29/'MIP(IxI)_TFEVP'!AE29)-1)*100,0)</f>
        <v>0</v>
      </c>
      <c r="AF29" s="247">
        <f>IFERROR(((+'Sim_Dm_MIP(IxI)'!AF29/'MIP(IxI)_TFEVP'!AF29)-1)*100,0)</f>
        <v>2.2204460492503131E-13</v>
      </c>
      <c r="AG29" s="247">
        <f>IFERROR(((+'Sim_Dm_MIP(IxI)'!AG29/'MIP(IxI)_TFEVP'!AG29)-1)*100,0)</f>
        <v>-2.6645352591003757E-13</v>
      </c>
      <c r="AH29" s="247">
        <f>IFERROR(((+'Sim_Dm_MIP(IxI)'!AH29/'MIP(IxI)_TFEVP'!AH29)-1)*100,0)</f>
        <v>-2.886579864025407E-13</v>
      </c>
      <c r="AI29" s="247">
        <f>IFERROR(((+'Sim_Dm_MIP(IxI)'!AI29/'MIP(IxI)_TFEVP'!AI29)-1)*100,0)</f>
        <v>-5.773159728050814E-13</v>
      </c>
      <c r="AJ29" s="247">
        <f>IFERROR(((+'Sim_Dm_MIP(IxI)'!AJ29/'MIP(IxI)_TFEVP'!AJ29)-1)*100,0)</f>
        <v>0</v>
      </c>
      <c r="AK29" s="247">
        <f>IFERROR(((+'Sim_Dm_MIP(IxI)'!AK29/'MIP(IxI)_TFEVP'!AK29)-1)*100,0)</f>
        <v>8.8817841970012523E-14</v>
      </c>
      <c r="AL29" s="247">
        <f>IFERROR(((+'Sim_Dm_MIP(IxI)'!AL29/'MIP(IxI)_TFEVP'!AL29)-1)*100,0)</f>
        <v>-1.3322676295501878E-13</v>
      </c>
      <c r="AM29" s="247">
        <f>IFERROR(((+'Sim_Dm_MIP(IxI)'!AM29/'MIP(IxI)_TFEVP'!AM29)-1)*100,0)</f>
        <v>4.8849813083506888E-13</v>
      </c>
      <c r="AN29" s="247">
        <f>IFERROR(((+'Sim_Dm_MIP(IxI)'!AN29/'MIP(IxI)_TFEVP'!AN29)-1)*100,0)</f>
        <v>8.8817841970012523E-14</v>
      </c>
      <c r="AO29" s="247">
        <f>IFERROR(((+'Sim_Dm_MIP(IxI)'!AO29/'MIP(IxI)_TFEVP'!AO29)-1)*100,0)</f>
        <v>-2.1094237467877974E-13</v>
      </c>
      <c r="AP29" s="247">
        <f>IFERROR(((+'Sim_Dm_MIP(IxI)'!AP29/'MIP(IxI)_TFEVP'!AP29)-1)*100,0)</f>
        <v>1.3322676295501878E-13</v>
      </c>
      <c r="AQ29" s="247">
        <f>IFERROR(((+'Sim_Dm_MIP(IxI)'!AQ29/'MIP(IxI)_TFEVP'!AQ29)-1)*100,0)</f>
        <v>-5.773159728050814E-13</v>
      </c>
      <c r="AR29" s="247">
        <f>IFERROR(((+'Sim_Dm_MIP(IxI)'!AR29/'MIP(IxI)_TFEVP'!AR29)-1)*100,0)</f>
        <v>-1.3322676295501878E-13</v>
      </c>
      <c r="AS29" s="247">
        <f>IFERROR(((+'Sim_Dm_MIP(IxI)'!AS29/'MIP(IxI)_TFEVP'!AS29)-1)*100,0)</f>
        <v>-1.4432899320127035E-13</v>
      </c>
      <c r="AT29" s="247">
        <f>IFERROR(((+'Sim_Dm_MIP(IxI)'!AT29/'MIP(IxI)_TFEVP'!AT29)-1)*100,0)</f>
        <v>-4.1078251911130792E-13</v>
      </c>
      <c r="AU29" s="247">
        <f>IFERROR(((+'Sim_Dm_MIP(IxI)'!AU29/'MIP(IxI)_TFEVP'!AU29)-1)*100,0)</f>
        <v>-3.3306690738754696E-14</v>
      </c>
      <c r="AV29" s="247">
        <f>IFERROR(((+'Sim_Dm_MIP(IxI)'!AV29/'MIP(IxI)_TFEVP'!AV29)-1)*100,0)</f>
        <v>2.2204460492503131E-14</v>
      </c>
      <c r="AW29" s="247">
        <f>IFERROR(((+'Sim_Dm_MIP(IxI)'!AW29/'MIP(IxI)_TFEVP'!AW29)-1)*100,0)</f>
        <v>-5.5511151231257827E-14</v>
      </c>
      <c r="AX29" s="247">
        <f>IFERROR(((+'Sim_Dm_MIP(IxI)'!AX29/'MIP(IxI)_TFEVP'!AX29)-1)*100,0)</f>
        <v>-6.6613381477509392E-14</v>
      </c>
      <c r="AY29" s="247">
        <f>IFERROR(((+'Sim_Dm_MIP(IxI)'!AY29/'MIP(IxI)_TFEVP'!AY29)-1)*100,0)</f>
        <v>8.8817841970012523E-14</v>
      </c>
      <c r="AZ29" s="247">
        <f>IFERROR(((+'Sim_Dm_MIP(IxI)'!AZ29/'MIP(IxI)_TFEVP'!AZ29)-1)*100,0)</f>
        <v>2.6645352591003757E-13</v>
      </c>
      <c r="BA29" s="247">
        <f>IFERROR(((+'Sim_Dm_MIP(IxI)'!BA29/'MIP(IxI)_TFEVP'!BA29)-1)*100,0)</f>
        <v>6.2172489379008766E-13</v>
      </c>
      <c r="BB29" s="247">
        <f>IFERROR(((+'Sim_Dm_MIP(IxI)'!BB29/'MIP(IxI)_TFEVP'!BB29)-1)*100,0)</f>
        <v>4.6629367034256575E-13</v>
      </c>
      <c r="BC29" s="247">
        <f>IFERROR(((+'Sim_Dm_MIP(IxI)'!BC29/'MIP(IxI)_TFEVP'!BC29)-1)*100,0)</f>
        <v>2.2204460492503131E-13</v>
      </c>
      <c r="BD29" s="247">
        <f>IFERROR(((+'Sim_Dm_MIP(IxI)'!BD29/'MIP(IxI)_TFEVP'!BD29)-1)*100,0)</f>
        <v>5.3290705182007514E-13</v>
      </c>
      <c r="BE29" s="247">
        <f>IFERROR(((+'Sim_Dm_MIP(IxI)'!BE29/'MIP(IxI)_TFEVP'!BE29)-1)*100,0)</f>
        <v>1.1102230246251565E-13</v>
      </c>
      <c r="BF29" s="247">
        <f>IFERROR(((+'Sim_Dm_MIP(IxI)'!BF29/'MIP(IxI)_TFEVP'!BF29)-1)*100,0)</f>
        <v>-7.7715611723760958E-14</v>
      </c>
      <c r="BG29" s="247">
        <f>IFERROR(((+'Sim_Dm_MIP(IxI)'!BG29/'MIP(IxI)_TFEVP'!BG29)-1)*100,0)</f>
        <v>3.1086244689504383E-13</v>
      </c>
      <c r="BH29" s="247">
        <f>IFERROR(((+'Sim_Dm_MIP(IxI)'!BH29/'MIP(IxI)_TFEVP'!BH29)-1)*100,0)</f>
        <v>-1.5543122344752192E-13</v>
      </c>
      <c r="BI29" s="247">
        <f>IFERROR(((+'Sim_Dm_MIP(IxI)'!BI29/'MIP(IxI)_TFEVP'!BI29)-1)*100,0)</f>
        <v>-3.4416913763379853E-13</v>
      </c>
      <c r="BJ29" s="247">
        <f>IFERROR(((+'Sim_Dm_MIP(IxI)'!BJ29/'MIP(IxI)_TFEVP'!BJ29)-1)*100,0)</f>
        <v>1.1102230246251565E-13</v>
      </c>
      <c r="BK29" s="247">
        <f>IFERROR(((+'Sim_Dm_MIP(IxI)'!BK29/'MIP(IxI)_TFEVP'!BK29)-1)*100,0)</f>
        <v>-4.1078251911130792E-13</v>
      </c>
      <c r="BL29" s="247">
        <f>IFERROR(((+'Sim_Dm_MIP(IxI)'!BL29/'MIP(IxI)_TFEVP'!BL29)-1)*100,0)</f>
        <v>6.6613381477509392E-14</v>
      </c>
      <c r="BM29" s="247">
        <f>IFERROR(((+'Sim_Dm_MIP(IxI)'!BM29/'MIP(IxI)_TFEVP'!BM29)-1)*100,0)</f>
        <v>1.9984014443252818E-13</v>
      </c>
      <c r="BN29" s="247">
        <f>IFERROR(((+'Sim_Dm_MIP(IxI)'!BN29/'MIP(IxI)_TFEVP'!BN29)-1)*100,0)</f>
        <v>-3.4416913763379853E-13</v>
      </c>
      <c r="BO29" s="247">
        <f>IFERROR(((+'Sim_Dm_MIP(IxI)'!BO29/'MIP(IxI)_TFEVP'!BO29)-1)*100,0)</f>
        <v>1.7763568394002505E-13</v>
      </c>
      <c r="BP29" s="247">
        <f>IFERROR(((+'Sim_Dm_MIP(IxI)'!BP29/'MIP(IxI)_TFEVP'!BP29)-1)*100,0)</f>
        <v>3.5527136788005009E-13</v>
      </c>
      <c r="BQ29" s="247">
        <f>IFERROR(((+'Sim_Dm_MIP(IxI)'!BQ29/'MIP(IxI)_TFEVP'!BQ29)-1)*100,0)</f>
        <v>-2.7755575615628914E-13</v>
      </c>
      <c r="BR29" s="247">
        <f>IFERROR(((+'Sim_Dm_MIP(IxI)'!BR29/'MIP(IxI)_TFEVP'!BR29)-1)*100,0)</f>
        <v>1.5543122344752192E-13</v>
      </c>
      <c r="BS29" s="247">
        <f>IFERROR(((+'Sim_Dm_MIP(IxI)'!BS29/'MIP(IxI)_TFEVP'!BS29)-1)*100,0)</f>
        <v>-1.6653345369377348E-13</v>
      </c>
      <c r="BT29" s="247">
        <f>IFERROR(((+'Sim_Dm_MIP(IxI)'!BT29/'MIP(IxI)_TFEVP'!BT29)-1)*100,0)</f>
        <v>-3.1086244689504383E-13</v>
      </c>
      <c r="BU29" s="247">
        <f>IFERROR(((+'Sim_Dm_MIP(IxI)'!BU29/'MIP(IxI)_TFEVP'!BU29)-1)*100,0)</f>
        <v>4.4408920985006262E-14</v>
      </c>
      <c r="BV29" s="247">
        <f>IFERROR(((+'Sim_Dm_MIP(IxI)'!BV29/'MIP(IxI)_TFEVP'!BV29)-1)*100,0)</f>
        <v>-1.1102230246251565E-13</v>
      </c>
      <c r="BW29" s="247">
        <f>IFERROR(((+'Sim_Dm_MIP(IxI)'!BW29/'MIP(IxI)_TFEVP'!BW29)-1)*100,0)</f>
        <v>2.2204460492503131E-14</v>
      </c>
      <c r="BX29" s="247">
        <f>IFERROR(((+'Sim_Dm_MIP(IxI)'!BX29/'MIP(IxI)_TFEVP'!BX29)-1)*100,0)</f>
        <v>-5.773159728050814E-13</v>
      </c>
      <c r="BY29" s="247">
        <f>IFERROR(((+'Sim_Dm_MIP(IxI)'!BY29/'MIP(IxI)_TFEVP'!BY29)-1)*100,0)</f>
        <v>-8.8817841970012523E-14</v>
      </c>
      <c r="BZ29" s="247">
        <f>IFERROR(((+'Sim_Dm_MIP(IxI)'!BZ29/'MIP(IxI)_TFEVP'!BZ29)-1)*100,0)</f>
        <v>-3.6637359812630166E-13</v>
      </c>
      <c r="CA29" s="265">
        <f>IFERROR(((+'Sim_Dm_MIP(IxI)'!CA29/'MIP(IxI)_TFEVP'!CA29)-1)*100,0)</f>
        <v>0</v>
      </c>
      <c r="CB29" s="256">
        <f>IFERROR(((+'Sim_Dm_MIP(IxI)'!CB29/'MIP(IxI)_TFEVP'!CB29)-1)*100,0)</f>
        <v>0</v>
      </c>
      <c r="CC29" s="246">
        <f>IFERROR(((+'Sim_Dm_MIP(IxI)'!CC29/'MIP(IxI)_TFEVP'!CC29)-1)*100,0)</f>
        <v>0</v>
      </c>
      <c r="CD29" s="247">
        <f>IFERROR(((+'Sim_Dm_MIP(IxI)'!CD29/'MIP(IxI)_TFEVP'!CD29)-1)*100,0)</f>
        <v>0</v>
      </c>
      <c r="CE29" s="247">
        <f>IFERROR(((+'Sim_Dm_MIP(IxI)'!CE29/'MIP(IxI)_TFEVP'!CE29)-1)*100,0)</f>
        <v>0</v>
      </c>
      <c r="CF29" s="247">
        <f>IFERROR(((+'Sim_Dm_MIP(IxI)'!CF29/'MIP(IxI)_TFEVP'!CF29)-1)*100,0)</f>
        <v>0</v>
      </c>
      <c r="CG29" s="247">
        <f>IFERROR(((+'Sim_Dm_MIP(IxI)'!CG29/'MIP(IxI)_TFEVP'!CG29)-1)*100,0)</f>
        <v>0</v>
      </c>
      <c r="CH29" s="248">
        <f>IFERROR(((+'Sim_Dm_MIP(IxI)'!CH29/'MIP(IxI)_TFEVP'!CH29)-1)*100,0)</f>
        <v>0</v>
      </c>
      <c r="CI29" s="279">
        <f>IFERROR(((+'Sim_Dm_MIP(IxI)'!CI29/'MIP(IxI)_TFEVP'!CI29)-1)*100,0)</f>
        <v>2.2204460492503131E-14</v>
      </c>
    </row>
    <row r="30" spans="1:87" ht="19.2" x14ac:dyDescent="0.3">
      <c r="A30" s="30"/>
      <c r="B30" s="42" t="s">
        <v>316</v>
      </c>
      <c r="C30" s="43" t="s">
        <v>317</v>
      </c>
      <c r="D30" s="246">
        <f>IFERROR(((+'Sim_Dm_MIP(IxI)'!D30/'MIP(IxI)_TFEVP'!D30)-1)*100,0)</f>
        <v>-3.3306690738754696E-13</v>
      </c>
      <c r="E30" s="247">
        <f>IFERROR(((+'Sim_Dm_MIP(IxI)'!E30/'MIP(IxI)_TFEVP'!E30)-1)*100,0)</f>
        <v>-1.4432899320127035E-13</v>
      </c>
      <c r="F30" s="247">
        <f>IFERROR(((+'Sim_Dm_MIP(IxI)'!F30/'MIP(IxI)_TFEVP'!F30)-1)*100,0)</f>
        <v>4.4408920985006262E-13</v>
      </c>
      <c r="G30" s="247">
        <f>IFERROR(((+'Sim_Dm_MIP(IxI)'!G30/'MIP(IxI)_TFEVP'!G30)-1)*100,0)</f>
        <v>2.2204460492503131E-14</v>
      </c>
      <c r="H30" s="247">
        <f>IFERROR(((+'Sim_Dm_MIP(IxI)'!H30/'MIP(IxI)_TFEVP'!H30)-1)*100,0)</f>
        <v>9.7699626167013776E-13</v>
      </c>
      <c r="I30" s="247">
        <f>IFERROR(((+'Sim_Dm_MIP(IxI)'!I30/'MIP(IxI)_TFEVP'!I30)-1)*100,0)</f>
        <v>-9.9920072216264089E-14</v>
      </c>
      <c r="J30" s="247">
        <f>IFERROR(((+'Sim_Dm_MIP(IxI)'!J30/'MIP(IxI)_TFEVP'!J30)-1)*100,0)</f>
        <v>-1.7763568394002505E-13</v>
      </c>
      <c r="K30" s="247">
        <f>IFERROR(((+'Sim_Dm_MIP(IxI)'!K30/'MIP(IxI)_TFEVP'!K30)-1)*100,0)</f>
        <v>6.6613381477509392E-14</v>
      </c>
      <c r="L30" s="247">
        <f>IFERROR(((+'Sim_Dm_MIP(IxI)'!L30/'MIP(IxI)_TFEVP'!L30)-1)*100,0)</f>
        <v>1.9984014443252818E-13</v>
      </c>
      <c r="M30" s="247">
        <f>IFERROR(((+'Sim_Dm_MIP(IxI)'!M30/'MIP(IxI)_TFEVP'!M30)-1)*100,0)</f>
        <v>-3.5527136788005009E-13</v>
      </c>
      <c r="N30" s="247">
        <f>IFERROR(((+'Sim_Dm_MIP(IxI)'!N30/'MIP(IxI)_TFEVP'!N30)-1)*100,0)</f>
        <v>-4.4408920985006262E-14</v>
      </c>
      <c r="O30" s="247">
        <f>IFERROR(((+'Sim_Dm_MIP(IxI)'!O30/'MIP(IxI)_TFEVP'!O30)-1)*100,0)</f>
        <v>-5.5511151231257827E-14</v>
      </c>
      <c r="P30" s="247">
        <f>IFERROR(((+'Sim_Dm_MIP(IxI)'!P30/'MIP(IxI)_TFEVP'!P30)-1)*100,0)</f>
        <v>-2.2204460492503131E-13</v>
      </c>
      <c r="Q30" s="247">
        <f>IFERROR(((+'Sim_Dm_MIP(IxI)'!Q30/'MIP(IxI)_TFEVP'!Q30)-1)*100,0)</f>
        <v>1.9984014443252818E-13</v>
      </c>
      <c r="R30" s="247">
        <f>IFERROR(((+'Sim_Dm_MIP(IxI)'!R30/'MIP(IxI)_TFEVP'!R30)-1)*100,0)</f>
        <v>6.6613381477509392E-14</v>
      </c>
      <c r="S30" s="247">
        <f>IFERROR(((+'Sim_Dm_MIP(IxI)'!S30/'MIP(IxI)_TFEVP'!S30)-1)*100,0)</f>
        <v>-1.4432899320127035E-13</v>
      </c>
      <c r="T30" s="247">
        <f>IFERROR(((+'Sim_Dm_MIP(IxI)'!T30/'MIP(IxI)_TFEVP'!T30)-1)*100,0)</f>
        <v>1.3322676295501878E-13</v>
      </c>
      <c r="U30" s="247">
        <f>IFERROR(((+'Sim_Dm_MIP(IxI)'!U30/'MIP(IxI)_TFEVP'!U30)-1)*100,0)</f>
        <v>-3.6637359812630166E-13</v>
      </c>
      <c r="V30" s="247">
        <f>IFERROR(((+'Sim_Dm_MIP(IxI)'!V30/'MIP(IxI)_TFEVP'!V30)-1)*100,0)</f>
        <v>3.1086244689504383E-13</v>
      </c>
      <c r="W30" s="247">
        <f>IFERROR(((+'Sim_Dm_MIP(IxI)'!W30/'MIP(IxI)_TFEVP'!W30)-1)*100,0)</f>
        <v>4.6629367034256575E-13</v>
      </c>
      <c r="X30" s="247">
        <f>IFERROR(((+'Sim_Dm_MIP(IxI)'!X30/'MIP(IxI)_TFEVP'!X30)-1)*100,0)</f>
        <v>1.3322676295501878E-13</v>
      </c>
      <c r="Y30" s="247">
        <f>IFERROR(((+'Sim_Dm_MIP(IxI)'!Y30/'MIP(IxI)_TFEVP'!Y30)-1)*100,0)</f>
        <v>6.6613381477509392E-14</v>
      </c>
      <c r="Z30" s="247">
        <f>IFERROR(((+'Sim_Dm_MIP(IxI)'!Z30/'MIP(IxI)_TFEVP'!Z30)-1)*100,0)</f>
        <v>-6.6613381477509392E-14</v>
      </c>
      <c r="AA30" s="247">
        <f>IFERROR(((+'Sim_Dm_MIP(IxI)'!AA30/'MIP(IxI)_TFEVP'!AA30)-1)*100,0)</f>
        <v>1.5543122344752192E-13</v>
      </c>
      <c r="AB30" s="247">
        <f>IFERROR(((+'Sim_Dm_MIP(IxI)'!AB30/'MIP(IxI)_TFEVP'!AB30)-1)*100,0)</f>
        <v>-5.5511151231257827E-14</v>
      </c>
      <c r="AC30" s="247">
        <f>IFERROR(((+'Sim_Dm_MIP(IxI)'!AC30/'MIP(IxI)_TFEVP'!AC30)-1)*100,0)</f>
        <v>3.3306690738754696E-13</v>
      </c>
      <c r="AD30" s="247">
        <f>IFERROR(((+'Sim_Dm_MIP(IxI)'!AD30/'MIP(IxI)_TFEVP'!AD30)-1)*100,0)</f>
        <v>4.4408920985006262E-13</v>
      </c>
      <c r="AE30" s="247">
        <f>IFERROR(((+'Sim_Dm_MIP(IxI)'!AE30/'MIP(IxI)_TFEVP'!AE30)-1)*100,0)</f>
        <v>-1.5543122344752192E-13</v>
      </c>
      <c r="AF30" s="247">
        <f>IFERROR(((+'Sim_Dm_MIP(IxI)'!AF30/'MIP(IxI)_TFEVP'!AF30)-1)*100,0)</f>
        <v>8.8817841970012523E-14</v>
      </c>
      <c r="AG30" s="247">
        <f>IFERROR(((+'Sim_Dm_MIP(IxI)'!AG30/'MIP(IxI)_TFEVP'!AG30)-1)*100,0)</f>
        <v>-3.219646771412954E-13</v>
      </c>
      <c r="AH30" s="247">
        <f>IFERROR(((+'Sim_Dm_MIP(IxI)'!AH30/'MIP(IxI)_TFEVP'!AH30)-1)*100,0)</f>
        <v>-1.4432899320127035E-13</v>
      </c>
      <c r="AI30" s="247">
        <f>IFERROR(((+'Sim_Dm_MIP(IxI)'!AI30/'MIP(IxI)_TFEVP'!AI30)-1)*100,0)</f>
        <v>-4.6629367034256575E-13</v>
      </c>
      <c r="AJ30" s="247">
        <f>IFERROR(((+'Sim_Dm_MIP(IxI)'!AJ30/'MIP(IxI)_TFEVP'!AJ30)-1)*100,0)</f>
        <v>0</v>
      </c>
      <c r="AK30" s="247">
        <f>IFERROR(((+'Sim_Dm_MIP(IxI)'!AK30/'MIP(IxI)_TFEVP'!AK30)-1)*100,0)</f>
        <v>0</v>
      </c>
      <c r="AL30" s="247">
        <f>IFERROR(((+'Sim_Dm_MIP(IxI)'!AL30/'MIP(IxI)_TFEVP'!AL30)-1)*100,0)</f>
        <v>1.1102230246251565E-13</v>
      </c>
      <c r="AM30" s="247">
        <f>IFERROR(((+'Sim_Dm_MIP(IxI)'!AM30/'MIP(IxI)_TFEVP'!AM30)-1)*100,0)</f>
        <v>1.9984014443252818E-13</v>
      </c>
      <c r="AN30" s="247">
        <f>IFERROR(((+'Sim_Dm_MIP(IxI)'!AN30/'MIP(IxI)_TFEVP'!AN30)-1)*100,0)</f>
        <v>3.7747582837255322E-13</v>
      </c>
      <c r="AO30" s="247">
        <f>IFERROR(((+'Sim_Dm_MIP(IxI)'!AO30/'MIP(IxI)_TFEVP'!AO30)-1)*100,0)</f>
        <v>-2.55351295663786E-13</v>
      </c>
      <c r="AP30" s="247">
        <f>IFERROR(((+'Sim_Dm_MIP(IxI)'!AP30/'MIP(IxI)_TFEVP'!AP30)-1)*100,0)</f>
        <v>3.9968028886505635E-13</v>
      </c>
      <c r="AQ30" s="247">
        <f>IFERROR(((+'Sim_Dm_MIP(IxI)'!AQ30/'MIP(IxI)_TFEVP'!AQ30)-1)*100,0)</f>
        <v>1.9984014443252818E-13</v>
      </c>
      <c r="AR30" s="247">
        <f>IFERROR(((+'Sim_Dm_MIP(IxI)'!AR30/'MIP(IxI)_TFEVP'!AR30)-1)*100,0)</f>
        <v>-1.2212453270876722E-13</v>
      </c>
      <c r="AS30" s="247">
        <f>IFERROR(((+'Sim_Dm_MIP(IxI)'!AS30/'MIP(IxI)_TFEVP'!AS30)-1)*100,0)</f>
        <v>1.3322676295501878E-13</v>
      </c>
      <c r="AT30" s="247">
        <f>IFERROR(((+'Sim_Dm_MIP(IxI)'!AT30/'MIP(IxI)_TFEVP'!AT30)-1)*100,0)</f>
        <v>-8.8817841970012523E-14</v>
      </c>
      <c r="AU30" s="247">
        <f>IFERROR(((+'Sim_Dm_MIP(IxI)'!AU30/'MIP(IxI)_TFEVP'!AU30)-1)*100,0)</f>
        <v>-2.55351295663786E-13</v>
      </c>
      <c r="AV30" s="247">
        <f>IFERROR(((+'Sim_Dm_MIP(IxI)'!AV30/'MIP(IxI)_TFEVP'!AV30)-1)*100,0)</f>
        <v>4.4408920985006262E-14</v>
      </c>
      <c r="AW30" s="247">
        <f>IFERROR(((+'Sim_Dm_MIP(IxI)'!AW30/'MIP(IxI)_TFEVP'!AW30)-1)*100,0)</f>
        <v>1.1102230246251565E-13</v>
      </c>
      <c r="AX30" s="247">
        <f>IFERROR(((+'Sim_Dm_MIP(IxI)'!AX30/'MIP(IxI)_TFEVP'!AX30)-1)*100,0)</f>
        <v>2.2204460492503131E-14</v>
      </c>
      <c r="AY30" s="247">
        <f>IFERROR(((+'Sim_Dm_MIP(IxI)'!AY30/'MIP(IxI)_TFEVP'!AY30)-1)*100,0)</f>
        <v>-1.2212453270876722E-13</v>
      </c>
      <c r="AZ30" s="247">
        <f>IFERROR(((+'Sim_Dm_MIP(IxI)'!AZ30/'MIP(IxI)_TFEVP'!AZ30)-1)*100,0)</f>
        <v>2.2204460492503131E-13</v>
      </c>
      <c r="BA30" s="247">
        <f>IFERROR(((+'Sim_Dm_MIP(IxI)'!BA30/'MIP(IxI)_TFEVP'!BA30)-1)*100,0)</f>
        <v>2.4424906541753444E-13</v>
      </c>
      <c r="BB30" s="247">
        <f>IFERROR(((+'Sim_Dm_MIP(IxI)'!BB30/'MIP(IxI)_TFEVP'!BB30)-1)*100,0)</f>
        <v>2.4424906541753444E-13</v>
      </c>
      <c r="BC30" s="247">
        <f>IFERROR(((+'Sim_Dm_MIP(IxI)'!BC30/'MIP(IxI)_TFEVP'!BC30)-1)*100,0)</f>
        <v>8.8817841970012523E-14</v>
      </c>
      <c r="BD30" s="247">
        <f>IFERROR(((+'Sim_Dm_MIP(IxI)'!BD30/'MIP(IxI)_TFEVP'!BD30)-1)*100,0)</f>
        <v>3.9968028886505635E-13</v>
      </c>
      <c r="BE30" s="247">
        <f>IFERROR(((+'Sim_Dm_MIP(IxI)'!BE30/'MIP(IxI)_TFEVP'!BE30)-1)*100,0)</f>
        <v>4.4408920985006262E-14</v>
      </c>
      <c r="BF30" s="247">
        <f>IFERROR(((+'Sim_Dm_MIP(IxI)'!BF30/'MIP(IxI)_TFEVP'!BF30)-1)*100,0)</f>
        <v>-8.8817841970012523E-14</v>
      </c>
      <c r="BG30" s="247">
        <f>IFERROR(((+'Sim_Dm_MIP(IxI)'!BG30/'MIP(IxI)_TFEVP'!BG30)-1)*100,0)</f>
        <v>2.2204460492503131E-14</v>
      </c>
      <c r="BH30" s="247">
        <f>IFERROR(((+'Sim_Dm_MIP(IxI)'!BH30/'MIP(IxI)_TFEVP'!BH30)-1)*100,0)</f>
        <v>-2.6645352591003757E-13</v>
      </c>
      <c r="BI30" s="247">
        <f>IFERROR(((+'Sim_Dm_MIP(IxI)'!BI30/'MIP(IxI)_TFEVP'!BI30)-1)*100,0)</f>
        <v>-4.4408920985006262E-14</v>
      </c>
      <c r="BJ30" s="247">
        <f>IFERROR(((+'Sim_Dm_MIP(IxI)'!BJ30/'MIP(IxI)_TFEVP'!BJ30)-1)*100,0)</f>
        <v>4.6629367034256575E-13</v>
      </c>
      <c r="BK30" s="247">
        <f>IFERROR(((+'Sim_Dm_MIP(IxI)'!BK30/'MIP(IxI)_TFEVP'!BK30)-1)*100,0)</f>
        <v>4.4408920985006262E-14</v>
      </c>
      <c r="BL30" s="247">
        <f>IFERROR(((+'Sim_Dm_MIP(IxI)'!BL30/'MIP(IxI)_TFEVP'!BL30)-1)*100,0)</f>
        <v>1.1102230246251565E-13</v>
      </c>
      <c r="BM30" s="247">
        <f>IFERROR(((+'Sim_Dm_MIP(IxI)'!BM30/'MIP(IxI)_TFEVP'!BM30)-1)*100,0)</f>
        <v>1.7763568394002505E-13</v>
      </c>
      <c r="BN30" s="247">
        <f>IFERROR(((+'Sim_Dm_MIP(IxI)'!BN30/'MIP(IxI)_TFEVP'!BN30)-1)*100,0)</f>
        <v>-4.2188474935755949E-13</v>
      </c>
      <c r="BO30" s="247">
        <f>IFERROR(((+'Sim_Dm_MIP(IxI)'!BO30/'MIP(IxI)_TFEVP'!BO30)-1)*100,0)</f>
        <v>2.6645352591003757E-13</v>
      </c>
      <c r="BP30" s="247">
        <f>IFERROR(((+'Sim_Dm_MIP(IxI)'!BP30/'MIP(IxI)_TFEVP'!BP30)-1)*100,0)</f>
        <v>1.1102230246251565E-13</v>
      </c>
      <c r="BQ30" s="247">
        <f>IFERROR(((+'Sim_Dm_MIP(IxI)'!BQ30/'MIP(IxI)_TFEVP'!BQ30)-1)*100,0)</f>
        <v>-9.9920072216264089E-14</v>
      </c>
      <c r="BR30" s="247">
        <f>IFERROR(((+'Sim_Dm_MIP(IxI)'!BR30/'MIP(IxI)_TFEVP'!BR30)-1)*100,0)</f>
        <v>-3.4416913763379853E-13</v>
      </c>
      <c r="BS30" s="247">
        <f>IFERROR(((+'Sim_Dm_MIP(IxI)'!BS30/'MIP(IxI)_TFEVP'!BS30)-1)*100,0)</f>
        <v>-4.4408920985006262E-14</v>
      </c>
      <c r="BT30" s="247">
        <f>IFERROR(((+'Sim_Dm_MIP(IxI)'!BT30/'MIP(IxI)_TFEVP'!BT30)-1)*100,0)</f>
        <v>-3.219646771412954E-13</v>
      </c>
      <c r="BU30" s="247">
        <f>IFERROR(((+'Sim_Dm_MIP(IxI)'!BU30/'MIP(IxI)_TFEVP'!BU30)-1)*100,0)</f>
        <v>-1.8873791418627661E-13</v>
      </c>
      <c r="BV30" s="247">
        <f>IFERROR(((+'Sim_Dm_MIP(IxI)'!BV30/'MIP(IxI)_TFEVP'!BV30)-1)*100,0)</f>
        <v>1.3322676295501878E-13</v>
      </c>
      <c r="BW30" s="247">
        <f>IFERROR(((+'Sim_Dm_MIP(IxI)'!BW30/'MIP(IxI)_TFEVP'!BW30)-1)*100,0)</f>
        <v>6.6613381477509392E-14</v>
      </c>
      <c r="BX30" s="247">
        <f>IFERROR(((+'Sim_Dm_MIP(IxI)'!BX30/'MIP(IxI)_TFEVP'!BX30)-1)*100,0)</f>
        <v>1.3322676295501878E-13</v>
      </c>
      <c r="BY30" s="247">
        <f>IFERROR(((+'Sim_Dm_MIP(IxI)'!BY30/'MIP(IxI)_TFEVP'!BY30)-1)*100,0)</f>
        <v>-2.4424906541753444E-13</v>
      </c>
      <c r="BZ30" s="247">
        <f>IFERROR(((+'Sim_Dm_MIP(IxI)'!BZ30/'MIP(IxI)_TFEVP'!BZ30)-1)*100,0)</f>
        <v>-3.3306690738754696E-13</v>
      </c>
      <c r="CA30" s="265">
        <f>IFERROR(((+'Sim_Dm_MIP(IxI)'!CA30/'MIP(IxI)_TFEVP'!CA30)-1)*100,0)</f>
        <v>0</v>
      </c>
      <c r="CB30" s="256">
        <f>IFERROR(((+'Sim_Dm_MIP(IxI)'!CB30/'MIP(IxI)_TFEVP'!CB30)-1)*100,0)</f>
        <v>-2.4424906541753444E-13</v>
      </c>
      <c r="CC30" s="246">
        <f>IFERROR(((+'Sim_Dm_MIP(IxI)'!CC30/'MIP(IxI)_TFEVP'!CC30)-1)*100,0)</f>
        <v>0</v>
      </c>
      <c r="CD30" s="247">
        <f>IFERROR(((+'Sim_Dm_MIP(IxI)'!CD30/'MIP(IxI)_TFEVP'!CD30)-1)*100,0)</f>
        <v>0</v>
      </c>
      <c r="CE30" s="247">
        <f>IFERROR(((+'Sim_Dm_MIP(IxI)'!CE30/'MIP(IxI)_TFEVP'!CE30)-1)*100,0)</f>
        <v>0</v>
      </c>
      <c r="CF30" s="247">
        <f>IFERROR(((+'Sim_Dm_MIP(IxI)'!CF30/'MIP(IxI)_TFEVP'!CF30)-1)*100,0)</f>
        <v>0</v>
      </c>
      <c r="CG30" s="247">
        <f>IFERROR(((+'Sim_Dm_MIP(IxI)'!CG30/'MIP(IxI)_TFEVP'!CG30)-1)*100,0)</f>
        <v>0</v>
      </c>
      <c r="CH30" s="248">
        <f>IFERROR(((+'Sim_Dm_MIP(IxI)'!CH30/'MIP(IxI)_TFEVP'!CH30)-1)*100,0)</f>
        <v>0</v>
      </c>
      <c r="CI30" s="279">
        <f>IFERROR(((+'Sim_Dm_MIP(IxI)'!CI30/'MIP(IxI)_TFEVP'!CI30)-1)*100,0)</f>
        <v>4.4408920985006262E-14</v>
      </c>
    </row>
    <row r="31" spans="1:87" ht="19.2" x14ac:dyDescent="0.3">
      <c r="A31" s="30"/>
      <c r="B31" s="42" t="s">
        <v>302</v>
      </c>
      <c r="C31" s="43" t="s">
        <v>303</v>
      </c>
      <c r="D31" s="246">
        <f>IFERROR(((+'Sim_Dm_MIP(IxI)'!D31/'MIP(IxI)_TFEVP'!D31)-1)*100,0)</f>
        <v>-2.1094237467877974E-13</v>
      </c>
      <c r="E31" s="247">
        <f>IFERROR(((+'Sim_Dm_MIP(IxI)'!E31/'MIP(IxI)_TFEVP'!E31)-1)*100,0)</f>
        <v>-2.1094237467877974E-13</v>
      </c>
      <c r="F31" s="247">
        <f>IFERROR(((+'Sim_Dm_MIP(IxI)'!F31/'MIP(IxI)_TFEVP'!F31)-1)*100,0)</f>
        <v>6.8833827526759706E-13</v>
      </c>
      <c r="G31" s="247">
        <f>IFERROR(((+'Sim_Dm_MIP(IxI)'!G31/'MIP(IxI)_TFEVP'!G31)-1)*100,0)</f>
        <v>2.6645352591003757E-13</v>
      </c>
      <c r="H31" s="247">
        <f>IFERROR(((+'Sim_Dm_MIP(IxI)'!H31/'MIP(IxI)_TFEVP'!H31)-1)*100,0)</f>
        <v>2.886579864025407E-13</v>
      </c>
      <c r="I31" s="247">
        <f>IFERROR(((+'Sim_Dm_MIP(IxI)'!I31/'MIP(IxI)_TFEVP'!I31)-1)*100,0)</f>
        <v>-2.886579864025407E-13</v>
      </c>
      <c r="J31" s="247">
        <f>IFERROR(((+'Sim_Dm_MIP(IxI)'!J31/'MIP(IxI)_TFEVP'!J31)-1)*100,0)</f>
        <v>2.6645352591003757E-13</v>
      </c>
      <c r="K31" s="247">
        <f>IFERROR(((+'Sim_Dm_MIP(IxI)'!K31/'MIP(IxI)_TFEVP'!K31)-1)*100,0)</f>
        <v>-3.3306690738754696E-14</v>
      </c>
      <c r="L31" s="247">
        <f>IFERROR(((+'Sim_Dm_MIP(IxI)'!L31/'MIP(IxI)_TFEVP'!L31)-1)*100,0)</f>
        <v>8.8817841970012523E-14</v>
      </c>
      <c r="M31" s="247">
        <f>IFERROR(((+'Sim_Dm_MIP(IxI)'!M31/'MIP(IxI)_TFEVP'!M31)-1)*100,0)</f>
        <v>8.8817841970012523E-14</v>
      </c>
      <c r="N31" s="247">
        <f>IFERROR(((+'Sim_Dm_MIP(IxI)'!N31/'MIP(IxI)_TFEVP'!N31)-1)*100,0)</f>
        <v>-7.7715611723760958E-14</v>
      </c>
      <c r="O31" s="247">
        <f>IFERROR(((+'Sim_Dm_MIP(IxI)'!O31/'MIP(IxI)_TFEVP'!O31)-1)*100,0)</f>
        <v>-2.55351295663786E-13</v>
      </c>
      <c r="P31" s="247">
        <f>IFERROR(((+'Sim_Dm_MIP(IxI)'!P31/'MIP(IxI)_TFEVP'!P31)-1)*100,0)</f>
        <v>-8.8817841970012523E-14</v>
      </c>
      <c r="Q31" s="247">
        <f>IFERROR(((+'Sim_Dm_MIP(IxI)'!Q31/'MIP(IxI)_TFEVP'!Q31)-1)*100,0)</f>
        <v>3.3306690738754696E-13</v>
      </c>
      <c r="R31" s="247">
        <f>IFERROR(((+'Sim_Dm_MIP(IxI)'!R31/'MIP(IxI)_TFEVP'!R31)-1)*100,0)</f>
        <v>-7.7715611723760958E-14</v>
      </c>
      <c r="S31" s="247">
        <f>IFERROR(((+'Sim_Dm_MIP(IxI)'!S31/'MIP(IxI)_TFEVP'!S31)-1)*100,0)</f>
        <v>4.4408920985006262E-14</v>
      </c>
      <c r="T31" s="247">
        <f>IFERROR(((+'Sim_Dm_MIP(IxI)'!T31/'MIP(IxI)_TFEVP'!T31)-1)*100,0)</f>
        <v>4.4408920985006262E-14</v>
      </c>
      <c r="U31" s="247">
        <f>IFERROR(((+'Sim_Dm_MIP(IxI)'!U31/'MIP(IxI)_TFEVP'!U31)-1)*100,0)</f>
        <v>-3.5527136788005009E-13</v>
      </c>
      <c r="V31" s="247">
        <f>IFERROR(((+'Sim_Dm_MIP(IxI)'!V31/'MIP(IxI)_TFEVP'!V31)-1)*100,0)</f>
        <v>1.5543122344752192E-13</v>
      </c>
      <c r="W31" s="247">
        <f>IFERROR(((+'Sim_Dm_MIP(IxI)'!W31/'MIP(IxI)_TFEVP'!W31)-1)*100,0)</f>
        <v>3.9968028886505635E-13</v>
      </c>
      <c r="X31" s="247">
        <f>IFERROR(((+'Sim_Dm_MIP(IxI)'!X31/'MIP(IxI)_TFEVP'!X31)-1)*100,0)</f>
        <v>3.3306690738754696E-13</v>
      </c>
      <c r="Y31" s="247">
        <f>IFERROR(((+'Sim_Dm_MIP(IxI)'!Y31/'MIP(IxI)_TFEVP'!Y31)-1)*100,0)</f>
        <v>4.2188474935755949E-13</v>
      </c>
      <c r="Z31" s="247">
        <f>IFERROR(((+'Sim_Dm_MIP(IxI)'!Z31/'MIP(IxI)_TFEVP'!Z31)-1)*100,0)</f>
        <v>1.5543122344752192E-13</v>
      </c>
      <c r="AA31" s="247">
        <f>IFERROR(((+'Sim_Dm_MIP(IxI)'!AA31/'MIP(IxI)_TFEVP'!AA31)-1)*100,0)</f>
        <v>-2.3314683517128287E-13</v>
      </c>
      <c r="AB31" s="247">
        <f>IFERROR(((+'Sim_Dm_MIP(IxI)'!AB31/'MIP(IxI)_TFEVP'!AB31)-1)*100,0)</f>
        <v>1.5543122344752192E-13</v>
      </c>
      <c r="AC31" s="247">
        <f>IFERROR(((+'Sim_Dm_MIP(IxI)'!AC31/'MIP(IxI)_TFEVP'!AC31)-1)*100,0)</f>
        <v>2.6645352591003757E-13</v>
      </c>
      <c r="AD31" s="247">
        <f>IFERROR(((+'Sim_Dm_MIP(IxI)'!AD31/'MIP(IxI)_TFEVP'!AD31)-1)*100,0)</f>
        <v>4.6629367034256575E-13</v>
      </c>
      <c r="AE31" s="247">
        <f>IFERROR(((+'Sim_Dm_MIP(IxI)'!AE31/'MIP(IxI)_TFEVP'!AE31)-1)*100,0)</f>
        <v>1.3322676295501878E-13</v>
      </c>
      <c r="AF31" s="247">
        <f>IFERROR(((+'Sim_Dm_MIP(IxI)'!AF31/'MIP(IxI)_TFEVP'!AF31)-1)*100,0)</f>
        <v>1.7763568394002505E-13</v>
      </c>
      <c r="AG31" s="247">
        <f>IFERROR(((+'Sim_Dm_MIP(IxI)'!AG31/'MIP(IxI)_TFEVP'!AG31)-1)*100,0)</f>
        <v>8.8817841970012523E-14</v>
      </c>
      <c r="AH31" s="247">
        <f>IFERROR(((+'Sim_Dm_MIP(IxI)'!AH31/'MIP(IxI)_TFEVP'!AH31)-1)*100,0)</f>
        <v>-5.8841820305133297E-13</v>
      </c>
      <c r="AI31" s="247">
        <f>IFERROR(((+'Sim_Dm_MIP(IxI)'!AI31/'MIP(IxI)_TFEVP'!AI31)-1)*100,0)</f>
        <v>-5.440092820663267E-13</v>
      </c>
      <c r="AJ31" s="247">
        <f>IFERROR(((+'Sim_Dm_MIP(IxI)'!AJ31/'MIP(IxI)_TFEVP'!AJ31)-1)*100,0)</f>
        <v>0</v>
      </c>
      <c r="AK31" s="247">
        <f>IFERROR(((+'Sim_Dm_MIP(IxI)'!AK31/'MIP(IxI)_TFEVP'!AK31)-1)*100,0)</f>
        <v>-9.9920072216264089E-14</v>
      </c>
      <c r="AL31" s="247">
        <f>IFERROR(((+'Sim_Dm_MIP(IxI)'!AL31/'MIP(IxI)_TFEVP'!AL31)-1)*100,0)</f>
        <v>-2.9976021664879227E-13</v>
      </c>
      <c r="AM31" s="247">
        <f>IFERROR(((+'Sim_Dm_MIP(IxI)'!AM31/'MIP(IxI)_TFEVP'!AM31)-1)*100,0)</f>
        <v>-1.1102230246251565E-14</v>
      </c>
      <c r="AN31" s="247">
        <f>IFERROR(((+'Sim_Dm_MIP(IxI)'!AN31/'MIP(IxI)_TFEVP'!AN31)-1)*100,0)</f>
        <v>5.3290705182007514E-13</v>
      </c>
      <c r="AO31" s="247">
        <f>IFERROR(((+'Sim_Dm_MIP(IxI)'!AO31/'MIP(IxI)_TFEVP'!AO31)-1)*100,0)</f>
        <v>-3.6637359812630166E-13</v>
      </c>
      <c r="AP31" s="247">
        <f>IFERROR(((+'Sim_Dm_MIP(IxI)'!AP31/'MIP(IxI)_TFEVP'!AP31)-1)*100,0)</f>
        <v>8.8817841970012523E-14</v>
      </c>
      <c r="AQ31" s="247">
        <f>IFERROR(((+'Sim_Dm_MIP(IxI)'!AQ31/'MIP(IxI)_TFEVP'!AQ31)-1)*100,0)</f>
        <v>4.4408920985006262E-14</v>
      </c>
      <c r="AR31" s="247">
        <f>IFERROR(((+'Sim_Dm_MIP(IxI)'!AR31/'MIP(IxI)_TFEVP'!AR31)-1)*100,0)</f>
        <v>8.8817841970012523E-14</v>
      </c>
      <c r="AS31" s="247">
        <f>IFERROR(((+'Sim_Dm_MIP(IxI)'!AS31/'MIP(IxI)_TFEVP'!AS31)-1)*100,0)</f>
        <v>1.3322676295501878E-13</v>
      </c>
      <c r="AT31" s="247">
        <f>IFERROR(((+'Sim_Dm_MIP(IxI)'!AT31/'MIP(IxI)_TFEVP'!AT31)-1)*100,0)</f>
        <v>-2.2204460492503131E-14</v>
      </c>
      <c r="AU31" s="247">
        <f>IFERROR(((+'Sim_Dm_MIP(IxI)'!AU31/'MIP(IxI)_TFEVP'!AU31)-1)*100,0)</f>
        <v>-3.5527136788005009E-13</v>
      </c>
      <c r="AV31" s="247">
        <f>IFERROR(((+'Sim_Dm_MIP(IxI)'!AV31/'MIP(IxI)_TFEVP'!AV31)-1)*100,0)</f>
        <v>-1.8873791418627661E-13</v>
      </c>
      <c r="AW31" s="247">
        <f>IFERROR(((+'Sim_Dm_MIP(IxI)'!AW31/'MIP(IxI)_TFEVP'!AW31)-1)*100,0)</f>
        <v>-2.2204460492503131E-14</v>
      </c>
      <c r="AX31" s="247">
        <f>IFERROR(((+'Sim_Dm_MIP(IxI)'!AX31/'MIP(IxI)_TFEVP'!AX31)-1)*100,0)</f>
        <v>4.2188474935755949E-13</v>
      </c>
      <c r="AY31" s="247">
        <f>IFERROR(((+'Sim_Dm_MIP(IxI)'!AY31/'MIP(IxI)_TFEVP'!AY31)-1)*100,0)</f>
        <v>1.5543122344752192E-13</v>
      </c>
      <c r="AZ31" s="247">
        <f>IFERROR(((+'Sim_Dm_MIP(IxI)'!AZ31/'MIP(IxI)_TFEVP'!AZ31)-1)*100,0)</f>
        <v>-4.4408920985006262E-14</v>
      </c>
      <c r="BA31" s="247">
        <f>IFERROR(((+'Sim_Dm_MIP(IxI)'!BA31/'MIP(IxI)_TFEVP'!BA31)-1)*100,0)</f>
        <v>1.7763568394002505E-13</v>
      </c>
      <c r="BB31" s="247">
        <f>IFERROR(((+'Sim_Dm_MIP(IxI)'!BB31/'MIP(IxI)_TFEVP'!BB31)-1)*100,0)</f>
        <v>6.6613381477509392E-14</v>
      </c>
      <c r="BC31" s="247">
        <f>IFERROR(((+'Sim_Dm_MIP(IxI)'!BC31/'MIP(IxI)_TFEVP'!BC31)-1)*100,0)</f>
        <v>6.6613381477509392E-14</v>
      </c>
      <c r="BD31" s="247">
        <f>IFERROR(((+'Sim_Dm_MIP(IxI)'!BD31/'MIP(IxI)_TFEVP'!BD31)-1)*100,0)</f>
        <v>4.4408920985006262E-13</v>
      </c>
      <c r="BE31" s="247">
        <f>IFERROR(((+'Sim_Dm_MIP(IxI)'!BE31/'MIP(IxI)_TFEVP'!BE31)-1)*100,0)</f>
        <v>2.886579864025407E-13</v>
      </c>
      <c r="BF31" s="247">
        <f>IFERROR(((+'Sim_Dm_MIP(IxI)'!BF31/'MIP(IxI)_TFEVP'!BF31)-1)*100,0)</f>
        <v>-3.3306690738754696E-14</v>
      </c>
      <c r="BG31" s="247">
        <f>IFERROR(((+'Sim_Dm_MIP(IxI)'!BG31/'MIP(IxI)_TFEVP'!BG31)-1)*100,0)</f>
        <v>2.4424906541753444E-13</v>
      </c>
      <c r="BH31" s="247">
        <f>IFERROR(((+'Sim_Dm_MIP(IxI)'!BH31/'MIP(IxI)_TFEVP'!BH31)-1)*100,0)</f>
        <v>4.4408920985006262E-14</v>
      </c>
      <c r="BI31" s="247">
        <f>IFERROR(((+'Sim_Dm_MIP(IxI)'!BI31/'MIP(IxI)_TFEVP'!BI31)-1)*100,0)</f>
        <v>-6.6613381477509392E-14</v>
      </c>
      <c r="BJ31" s="247">
        <f>IFERROR(((+'Sim_Dm_MIP(IxI)'!BJ31/'MIP(IxI)_TFEVP'!BJ31)-1)*100,0)</f>
        <v>0</v>
      </c>
      <c r="BK31" s="247">
        <f>IFERROR(((+'Sim_Dm_MIP(IxI)'!BK31/'MIP(IxI)_TFEVP'!BK31)-1)*100,0)</f>
        <v>1.7763568394002505E-13</v>
      </c>
      <c r="BL31" s="247">
        <f>IFERROR(((+'Sim_Dm_MIP(IxI)'!BL31/'MIP(IxI)_TFEVP'!BL31)-1)*100,0)</f>
        <v>4.4408920985006262E-14</v>
      </c>
      <c r="BM31" s="247">
        <f>IFERROR(((+'Sim_Dm_MIP(IxI)'!BM31/'MIP(IxI)_TFEVP'!BM31)-1)*100,0)</f>
        <v>1.9984014443252818E-13</v>
      </c>
      <c r="BN31" s="247">
        <f>IFERROR(((+'Sim_Dm_MIP(IxI)'!BN31/'MIP(IxI)_TFEVP'!BN31)-1)*100,0)</f>
        <v>-1.9984014443252818E-13</v>
      </c>
      <c r="BO31" s="247">
        <f>IFERROR(((+'Sim_Dm_MIP(IxI)'!BO31/'MIP(IxI)_TFEVP'!BO31)-1)*100,0)</f>
        <v>3.9968028886505635E-13</v>
      </c>
      <c r="BP31" s="247">
        <f>IFERROR(((+'Sim_Dm_MIP(IxI)'!BP31/'MIP(IxI)_TFEVP'!BP31)-1)*100,0)</f>
        <v>-3.1086244689504383E-13</v>
      </c>
      <c r="BQ31" s="247">
        <f>IFERROR(((+'Sim_Dm_MIP(IxI)'!BQ31/'MIP(IxI)_TFEVP'!BQ31)-1)*100,0)</f>
        <v>1.3322676295501878E-13</v>
      </c>
      <c r="BR31" s="247">
        <f>IFERROR(((+'Sim_Dm_MIP(IxI)'!BR31/'MIP(IxI)_TFEVP'!BR31)-1)*100,0)</f>
        <v>1.5543122344752192E-13</v>
      </c>
      <c r="BS31" s="247">
        <f>IFERROR(((+'Sim_Dm_MIP(IxI)'!BS31/'MIP(IxI)_TFEVP'!BS31)-1)*100,0)</f>
        <v>8.8817841970012523E-14</v>
      </c>
      <c r="BT31" s="247">
        <f>IFERROR(((+'Sim_Dm_MIP(IxI)'!BT31/'MIP(IxI)_TFEVP'!BT31)-1)*100,0)</f>
        <v>2.886579864025407E-13</v>
      </c>
      <c r="BU31" s="247">
        <f>IFERROR(((+'Sim_Dm_MIP(IxI)'!BU31/'MIP(IxI)_TFEVP'!BU31)-1)*100,0)</f>
        <v>2.2204460492503131E-14</v>
      </c>
      <c r="BV31" s="247">
        <f>IFERROR(((+'Sim_Dm_MIP(IxI)'!BV31/'MIP(IxI)_TFEVP'!BV31)-1)*100,0)</f>
        <v>-9.9920072216264089E-14</v>
      </c>
      <c r="BW31" s="247">
        <f>IFERROR(((+'Sim_Dm_MIP(IxI)'!BW31/'MIP(IxI)_TFEVP'!BW31)-1)*100,0)</f>
        <v>-3.219646771412954E-13</v>
      </c>
      <c r="BX31" s="247">
        <f>IFERROR(((+'Sim_Dm_MIP(IxI)'!BX31/'MIP(IxI)_TFEVP'!BX31)-1)*100,0)</f>
        <v>-4.4408920985006262E-13</v>
      </c>
      <c r="BY31" s="247">
        <f>IFERROR(((+'Sim_Dm_MIP(IxI)'!BY31/'MIP(IxI)_TFEVP'!BY31)-1)*100,0)</f>
        <v>2.2204460492503131E-14</v>
      </c>
      <c r="BZ31" s="247">
        <f>IFERROR(((+'Sim_Dm_MIP(IxI)'!BZ31/'MIP(IxI)_TFEVP'!BZ31)-1)*100,0)</f>
        <v>-6.6613381477509392E-14</v>
      </c>
      <c r="CA31" s="265">
        <f>IFERROR(((+'Sim_Dm_MIP(IxI)'!CA31/'MIP(IxI)_TFEVP'!CA31)-1)*100,0)</f>
        <v>0</v>
      </c>
      <c r="CB31" s="256">
        <f>IFERROR(((+'Sim_Dm_MIP(IxI)'!CB31/'MIP(IxI)_TFEVP'!CB31)-1)*100,0)</f>
        <v>2.2204460492503131E-13</v>
      </c>
      <c r="CC31" s="246">
        <f>IFERROR(((+'Sim_Dm_MIP(IxI)'!CC31/'MIP(IxI)_TFEVP'!CC31)-1)*100,0)</f>
        <v>0</v>
      </c>
      <c r="CD31" s="247">
        <f>IFERROR(((+'Sim_Dm_MIP(IxI)'!CD31/'MIP(IxI)_TFEVP'!CD31)-1)*100,0)</f>
        <v>0</v>
      </c>
      <c r="CE31" s="247">
        <f>IFERROR(((+'Sim_Dm_MIP(IxI)'!CE31/'MIP(IxI)_TFEVP'!CE31)-1)*100,0)</f>
        <v>0</v>
      </c>
      <c r="CF31" s="247">
        <f>IFERROR(((+'Sim_Dm_MIP(IxI)'!CF31/'MIP(IxI)_TFEVP'!CF31)-1)*100,0)</f>
        <v>0</v>
      </c>
      <c r="CG31" s="247">
        <f>IFERROR(((+'Sim_Dm_MIP(IxI)'!CG31/'MIP(IxI)_TFEVP'!CG31)-1)*100,0)</f>
        <v>0</v>
      </c>
      <c r="CH31" s="248">
        <f>IFERROR(((+'Sim_Dm_MIP(IxI)'!CH31/'MIP(IxI)_TFEVP'!CH31)-1)*100,0)</f>
        <v>0</v>
      </c>
      <c r="CI31" s="279">
        <f>IFERROR(((+'Sim_Dm_MIP(IxI)'!CI31/'MIP(IxI)_TFEVP'!CI31)-1)*100,0)</f>
        <v>2.6645352591003757E-13</v>
      </c>
    </row>
    <row r="32" spans="1:87" ht="19.2" x14ac:dyDescent="0.3">
      <c r="A32" s="30"/>
      <c r="B32" s="42" t="s">
        <v>320</v>
      </c>
      <c r="C32" s="43" t="s">
        <v>321</v>
      </c>
      <c r="D32" s="246">
        <f>IFERROR(((+'Sim_Dm_MIP(IxI)'!D32/'MIP(IxI)_TFEVP'!D32)-1)*100,0)</f>
        <v>-2.7755575615628914E-13</v>
      </c>
      <c r="E32" s="247">
        <f>IFERROR(((+'Sim_Dm_MIP(IxI)'!E32/'MIP(IxI)_TFEVP'!E32)-1)*100,0)</f>
        <v>0</v>
      </c>
      <c r="F32" s="247">
        <f>IFERROR(((+'Sim_Dm_MIP(IxI)'!F32/'MIP(IxI)_TFEVP'!F32)-1)*100,0)</f>
        <v>3.3306690738754696E-13</v>
      </c>
      <c r="G32" s="247">
        <f>IFERROR(((+'Sim_Dm_MIP(IxI)'!G32/'MIP(IxI)_TFEVP'!G32)-1)*100,0)</f>
        <v>4.2188474935755949E-13</v>
      </c>
      <c r="H32" s="247">
        <f>IFERROR(((+'Sim_Dm_MIP(IxI)'!H32/'MIP(IxI)_TFEVP'!H32)-1)*100,0)</f>
        <v>3.1086244689504383E-13</v>
      </c>
      <c r="I32" s="247">
        <f>IFERROR(((+'Sim_Dm_MIP(IxI)'!I32/'MIP(IxI)_TFEVP'!I32)-1)*100,0)</f>
        <v>2.2204460492503131E-14</v>
      </c>
      <c r="J32" s="247">
        <f>IFERROR(((+'Sim_Dm_MIP(IxI)'!J32/'MIP(IxI)_TFEVP'!J32)-1)*100,0)</f>
        <v>-5.5511151231257827E-14</v>
      </c>
      <c r="K32" s="247">
        <f>IFERROR(((+'Sim_Dm_MIP(IxI)'!K32/'MIP(IxI)_TFEVP'!K32)-1)*100,0)</f>
        <v>-5.773159728050814E-13</v>
      </c>
      <c r="L32" s="247">
        <f>IFERROR(((+'Sim_Dm_MIP(IxI)'!L32/'MIP(IxI)_TFEVP'!L32)-1)*100,0)</f>
        <v>2.886579864025407E-13</v>
      </c>
      <c r="M32" s="247">
        <f>IFERROR(((+'Sim_Dm_MIP(IxI)'!M32/'MIP(IxI)_TFEVP'!M32)-1)*100,0)</f>
        <v>-2.2204460492503131E-14</v>
      </c>
      <c r="N32" s="247">
        <f>IFERROR(((+'Sim_Dm_MIP(IxI)'!N32/'MIP(IxI)_TFEVP'!N32)-1)*100,0)</f>
        <v>-1.1102230246251565E-14</v>
      </c>
      <c r="O32" s="247">
        <f>IFERROR(((+'Sim_Dm_MIP(IxI)'!O32/'MIP(IxI)_TFEVP'!O32)-1)*100,0)</f>
        <v>-1.7763568394002505E-13</v>
      </c>
      <c r="P32" s="247">
        <f>IFERROR(((+'Sim_Dm_MIP(IxI)'!P32/'MIP(IxI)_TFEVP'!P32)-1)*100,0)</f>
        <v>1.3322676295501878E-13</v>
      </c>
      <c r="Q32" s="247">
        <f>IFERROR(((+'Sim_Dm_MIP(IxI)'!Q32/'MIP(IxI)_TFEVP'!Q32)-1)*100,0)</f>
        <v>2.4424906541753444E-13</v>
      </c>
      <c r="R32" s="247">
        <f>IFERROR(((+'Sim_Dm_MIP(IxI)'!R32/'MIP(IxI)_TFEVP'!R32)-1)*100,0)</f>
        <v>1.9984014443252818E-13</v>
      </c>
      <c r="S32" s="247">
        <f>IFERROR(((+'Sim_Dm_MIP(IxI)'!S32/'MIP(IxI)_TFEVP'!S32)-1)*100,0)</f>
        <v>1.7763568394002505E-13</v>
      </c>
      <c r="T32" s="247">
        <f>IFERROR(((+'Sim_Dm_MIP(IxI)'!T32/'MIP(IxI)_TFEVP'!T32)-1)*100,0)</f>
        <v>-2.1094237467877974E-13</v>
      </c>
      <c r="U32" s="247">
        <f>IFERROR(((+'Sim_Dm_MIP(IxI)'!U32/'MIP(IxI)_TFEVP'!U32)-1)*100,0)</f>
        <v>-2.2204460492503131E-13</v>
      </c>
      <c r="V32" s="247">
        <f>IFERROR(((+'Sim_Dm_MIP(IxI)'!V32/'MIP(IxI)_TFEVP'!V32)-1)*100,0)</f>
        <v>-2.2204460492503131E-14</v>
      </c>
      <c r="W32" s="247">
        <f>IFERROR(((+'Sim_Dm_MIP(IxI)'!W32/'MIP(IxI)_TFEVP'!W32)-1)*100,0)</f>
        <v>5.3290705182007514E-13</v>
      </c>
      <c r="X32" s="247">
        <f>IFERROR(((+'Sim_Dm_MIP(IxI)'!X32/'MIP(IxI)_TFEVP'!X32)-1)*100,0)</f>
        <v>5.5511151231257827E-13</v>
      </c>
      <c r="Y32" s="247">
        <f>IFERROR(((+'Sim_Dm_MIP(IxI)'!Y32/'MIP(IxI)_TFEVP'!Y32)-1)*100,0)</f>
        <v>2.6645352591003757E-13</v>
      </c>
      <c r="Z32" s="247">
        <f>IFERROR(((+'Sim_Dm_MIP(IxI)'!Z32/'MIP(IxI)_TFEVP'!Z32)-1)*100,0)</f>
        <v>1.1102230246251565E-13</v>
      </c>
      <c r="AA32" s="247">
        <f>IFERROR(((+'Sim_Dm_MIP(IxI)'!AA32/'MIP(IxI)_TFEVP'!AA32)-1)*100,0)</f>
        <v>3.9968028886505635E-13</v>
      </c>
      <c r="AB32" s="247">
        <f>IFERROR(((+'Sim_Dm_MIP(IxI)'!AB32/'MIP(IxI)_TFEVP'!AB32)-1)*100,0)</f>
        <v>3.1086244689504383E-13</v>
      </c>
      <c r="AC32" s="247">
        <f>IFERROR(((+'Sim_Dm_MIP(IxI)'!AC32/'MIP(IxI)_TFEVP'!AC32)-1)*100,0)</f>
        <v>5.3290705182007514E-13</v>
      </c>
      <c r="AD32" s="247">
        <f>IFERROR(((+'Sim_Dm_MIP(IxI)'!AD32/'MIP(IxI)_TFEVP'!AD32)-1)*100,0)</f>
        <v>6.2172489379008766E-13</v>
      </c>
      <c r="AE32" s="247">
        <f>IFERROR(((+'Sim_Dm_MIP(IxI)'!AE32/'MIP(IxI)_TFEVP'!AE32)-1)*100,0)</f>
        <v>3.1086244689504383E-13</v>
      </c>
      <c r="AF32" s="247">
        <f>IFERROR(((+'Sim_Dm_MIP(IxI)'!AF32/'MIP(IxI)_TFEVP'!AF32)-1)*100,0)</f>
        <v>4.8849813083506888E-13</v>
      </c>
      <c r="AG32" s="247">
        <f>IFERROR(((+'Sim_Dm_MIP(IxI)'!AG32/'MIP(IxI)_TFEVP'!AG32)-1)*100,0)</f>
        <v>2.2204460492503131E-13</v>
      </c>
      <c r="AH32" s="247">
        <f>IFERROR(((+'Sim_Dm_MIP(IxI)'!AH32/'MIP(IxI)_TFEVP'!AH32)-1)*100,0)</f>
        <v>-3.219646771412954E-13</v>
      </c>
      <c r="AI32" s="247">
        <f>IFERROR(((+'Sim_Dm_MIP(IxI)'!AI32/'MIP(IxI)_TFEVP'!AI32)-1)*100,0)</f>
        <v>-5.6621374255882984E-13</v>
      </c>
      <c r="AJ32" s="247">
        <f>IFERROR(((+'Sim_Dm_MIP(IxI)'!AJ32/'MIP(IxI)_TFEVP'!AJ32)-1)*100,0)</f>
        <v>0</v>
      </c>
      <c r="AK32" s="247">
        <f>IFERROR(((+'Sim_Dm_MIP(IxI)'!AK32/'MIP(IxI)_TFEVP'!AK32)-1)*100,0)</f>
        <v>-2.1094237467877974E-13</v>
      </c>
      <c r="AL32" s="247">
        <f>IFERROR(((+'Sim_Dm_MIP(IxI)'!AL32/'MIP(IxI)_TFEVP'!AL32)-1)*100,0)</f>
        <v>-2.1094237467877974E-13</v>
      </c>
      <c r="AM32" s="247">
        <f>IFERROR(((+'Sim_Dm_MIP(IxI)'!AM32/'MIP(IxI)_TFEVP'!AM32)-1)*100,0)</f>
        <v>-7.7715611723760958E-14</v>
      </c>
      <c r="AN32" s="247">
        <f>IFERROR(((+'Sim_Dm_MIP(IxI)'!AN32/'MIP(IxI)_TFEVP'!AN32)-1)*100,0)</f>
        <v>1.7763568394002505E-13</v>
      </c>
      <c r="AO32" s="247">
        <f>IFERROR(((+'Sim_Dm_MIP(IxI)'!AO32/'MIP(IxI)_TFEVP'!AO32)-1)*100,0)</f>
        <v>-4.1078251911130792E-13</v>
      </c>
      <c r="AP32" s="247">
        <f>IFERROR(((+'Sim_Dm_MIP(IxI)'!AP32/'MIP(IxI)_TFEVP'!AP32)-1)*100,0)</f>
        <v>-2.3314683517128287E-13</v>
      </c>
      <c r="AQ32" s="247">
        <f>IFERROR(((+'Sim_Dm_MIP(IxI)'!AQ32/'MIP(IxI)_TFEVP'!AQ32)-1)*100,0)</f>
        <v>-9.9920072216264089E-14</v>
      </c>
      <c r="AR32" s="247">
        <f>IFERROR(((+'Sim_Dm_MIP(IxI)'!AR32/'MIP(IxI)_TFEVP'!AR32)-1)*100,0)</f>
        <v>1.7763568394002505E-13</v>
      </c>
      <c r="AS32" s="247">
        <f>IFERROR(((+'Sim_Dm_MIP(IxI)'!AS32/'MIP(IxI)_TFEVP'!AS32)-1)*100,0)</f>
        <v>-2.1094237467877974E-13</v>
      </c>
      <c r="AT32" s="247">
        <f>IFERROR(((+'Sim_Dm_MIP(IxI)'!AT32/'MIP(IxI)_TFEVP'!AT32)-1)*100,0)</f>
        <v>-2.9976021664879227E-13</v>
      </c>
      <c r="AU32" s="247">
        <f>IFERROR(((+'Sim_Dm_MIP(IxI)'!AU32/'MIP(IxI)_TFEVP'!AU32)-1)*100,0)</f>
        <v>6.6613381477509392E-14</v>
      </c>
      <c r="AV32" s="247">
        <f>IFERROR(((+'Sim_Dm_MIP(IxI)'!AV32/'MIP(IxI)_TFEVP'!AV32)-1)*100,0)</f>
        <v>-1.6653345369377348E-13</v>
      </c>
      <c r="AW32" s="247">
        <f>IFERROR(((+'Sim_Dm_MIP(IxI)'!AW32/'MIP(IxI)_TFEVP'!AW32)-1)*100,0)</f>
        <v>2.2204460492503131E-14</v>
      </c>
      <c r="AX32" s="247">
        <f>IFERROR(((+'Sim_Dm_MIP(IxI)'!AX32/'MIP(IxI)_TFEVP'!AX32)-1)*100,0)</f>
        <v>0</v>
      </c>
      <c r="AY32" s="247">
        <f>IFERROR(((+'Sim_Dm_MIP(IxI)'!AY32/'MIP(IxI)_TFEVP'!AY32)-1)*100,0)</f>
        <v>1.1102230246251565E-13</v>
      </c>
      <c r="AZ32" s="247">
        <f>IFERROR(((+'Sim_Dm_MIP(IxI)'!AZ32/'MIP(IxI)_TFEVP'!AZ32)-1)*100,0)</f>
        <v>2.2204460492503131E-13</v>
      </c>
      <c r="BA32" s="247">
        <f>IFERROR(((+'Sim_Dm_MIP(IxI)'!BA32/'MIP(IxI)_TFEVP'!BA32)-1)*100,0)</f>
        <v>6.6613381477509392E-13</v>
      </c>
      <c r="BB32" s="247">
        <f>IFERROR(((+'Sim_Dm_MIP(IxI)'!BB32/'MIP(IxI)_TFEVP'!BB32)-1)*100,0)</f>
        <v>3.7747582837255322E-13</v>
      </c>
      <c r="BC32" s="247">
        <f>IFERROR(((+'Sim_Dm_MIP(IxI)'!BC32/'MIP(IxI)_TFEVP'!BC32)-1)*100,0)</f>
        <v>0</v>
      </c>
      <c r="BD32" s="247">
        <f>IFERROR(((+'Sim_Dm_MIP(IxI)'!BD32/'MIP(IxI)_TFEVP'!BD32)-1)*100,0)</f>
        <v>5.3290705182007514E-13</v>
      </c>
      <c r="BE32" s="247">
        <f>IFERROR(((+'Sim_Dm_MIP(IxI)'!BE32/'MIP(IxI)_TFEVP'!BE32)-1)*100,0)</f>
        <v>2.6645352591003757E-13</v>
      </c>
      <c r="BF32" s="247">
        <f>IFERROR(((+'Sim_Dm_MIP(IxI)'!BF32/'MIP(IxI)_TFEVP'!BF32)-1)*100,0)</f>
        <v>-2.2204460492503131E-13</v>
      </c>
      <c r="BG32" s="247">
        <f>IFERROR(((+'Sim_Dm_MIP(IxI)'!BG32/'MIP(IxI)_TFEVP'!BG32)-1)*100,0)</f>
        <v>1.7763568394002505E-13</v>
      </c>
      <c r="BH32" s="247">
        <f>IFERROR(((+'Sim_Dm_MIP(IxI)'!BH32/'MIP(IxI)_TFEVP'!BH32)-1)*100,0)</f>
        <v>2.2204460492503131E-14</v>
      </c>
      <c r="BI32" s="247">
        <f>IFERROR(((+'Sim_Dm_MIP(IxI)'!BI32/'MIP(IxI)_TFEVP'!BI32)-1)*100,0)</f>
        <v>-6.6613381477509392E-14</v>
      </c>
      <c r="BJ32" s="247">
        <f>IFERROR(((+'Sim_Dm_MIP(IxI)'!BJ32/'MIP(IxI)_TFEVP'!BJ32)-1)*100,0)</f>
        <v>1.9984014443252818E-13</v>
      </c>
      <c r="BK32" s="247">
        <f>IFERROR(((+'Sim_Dm_MIP(IxI)'!BK32/'MIP(IxI)_TFEVP'!BK32)-1)*100,0)</f>
        <v>8.8817841970012523E-14</v>
      </c>
      <c r="BL32" s="247">
        <f>IFERROR(((+'Sim_Dm_MIP(IxI)'!BL32/'MIP(IxI)_TFEVP'!BL32)-1)*100,0)</f>
        <v>3.1086244689504383E-13</v>
      </c>
      <c r="BM32" s="247">
        <f>IFERROR(((+'Sim_Dm_MIP(IxI)'!BM32/'MIP(IxI)_TFEVP'!BM32)-1)*100,0)</f>
        <v>-1.9984014443252818E-13</v>
      </c>
      <c r="BN32" s="247">
        <f>IFERROR(((+'Sim_Dm_MIP(IxI)'!BN32/'MIP(IxI)_TFEVP'!BN32)-1)*100,0)</f>
        <v>-1.6653345369377348E-13</v>
      </c>
      <c r="BO32" s="247">
        <f>IFERROR(((+'Sim_Dm_MIP(IxI)'!BO32/'MIP(IxI)_TFEVP'!BO32)-1)*100,0)</f>
        <v>2.4424906541753444E-13</v>
      </c>
      <c r="BP32" s="247">
        <f>IFERROR(((+'Sim_Dm_MIP(IxI)'!BP32/'MIP(IxI)_TFEVP'!BP32)-1)*100,0)</f>
        <v>4.4408920985006262E-13</v>
      </c>
      <c r="BQ32" s="247">
        <f>IFERROR(((+'Sim_Dm_MIP(IxI)'!BQ32/'MIP(IxI)_TFEVP'!BQ32)-1)*100,0)</f>
        <v>6.6613381477509392E-14</v>
      </c>
      <c r="BR32" s="247">
        <f>IFERROR(((+'Sim_Dm_MIP(IxI)'!BR32/'MIP(IxI)_TFEVP'!BR32)-1)*100,0)</f>
        <v>1.7763568394002505E-13</v>
      </c>
      <c r="BS32" s="247">
        <f>IFERROR(((+'Sim_Dm_MIP(IxI)'!BS32/'MIP(IxI)_TFEVP'!BS32)-1)*100,0)</f>
        <v>2.2204460492503131E-14</v>
      </c>
      <c r="BT32" s="247">
        <f>IFERROR(((+'Sim_Dm_MIP(IxI)'!BT32/'MIP(IxI)_TFEVP'!BT32)-1)*100,0)</f>
        <v>-2.2204460492503131E-13</v>
      </c>
      <c r="BU32" s="247">
        <f>IFERROR(((+'Sim_Dm_MIP(IxI)'!BU32/'MIP(IxI)_TFEVP'!BU32)-1)*100,0)</f>
        <v>-2.2204460492503131E-14</v>
      </c>
      <c r="BV32" s="247">
        <f>IFERROR(((+'Sim_Dm_MIP(IxI)'!BV32/'MIP(IxI)_TFEVP'!BV32)-1)*100,0)</f>
        <v>1.5543122344752192E-13</v>
      </c>
      <c r="BW32" s="247">
        <f>IFERROR(((+'Sim_Dm_MIP(IxI)'!BW32/'MIP(IxI)_TFEVP'!BW32)-1)*100,0)</f>
        <v>4.4408920985006262E-14</v>
      </c>
      <c r="BX32" s="247">
        <f>IFERROR(((+'Sim_Dm_MIP(IxI)'!BX32/'MIP(IxI)_TFEVP'!BX32)-1)*100,0)</f>
        <v>-6.6613381477509392E-14</v>
      </c>
      <c r="BY32" s="247">
        <f>IFERROR(((+'Sim_Dm_MIP(IxI)'!BY32/'MIP(IxI)_TFEVP'!BY32)-1)*100,0)</f>
        <v>-4.3298697960381105E-13</v>
      </c>
      <c r="BZ32" s="247">
        <f>IFERROR(((+'Sim_Dm_MIP(IxI)'!BZ32/'MIP(IxI)_TFEVP'!BZ32)-1)*100,0)</f>
        <v>-8.8817841970012523E-14</v>
      </c>
      <c r="CA32" s="265">
        <f>IFERROR(((+'Sim_Dm_MIP(IxI)'!CA32/'MIP(IxI)_TFEVP'!CA32)-1)*100,0)</f>
        <v>0</v>
      </c>
      <c r="CB32" s="256">
        <f>IFERROR(((+'Sim_Dm_MIP(IxI)'!CB32/'MIP(IxI)_TFEVP'!CB32)-1)*100,0)</f>
        <v>6.6613381477509392E-14</v>
      </c>
      <c r="CC32" s="246">
        <f>IFERROR(((+'Sim_Dm_MIP(IxI)'!CC32/'MIP(IxI)_TFEVP'!CC32)-1)*100,0)</f>
        <v>0</v>
      </c>
      <c r="CD32" s="247">
        <f>IFERROR(((+'Sim_Dm_MIP(IxI)'!CD32/'MIP(IxI)_TFEVP'!CD32)-1)*100,0)</f>
        <v>0</v>
      </c>
      <c r="CE32" s="247">
        <f>IFERROR(((+'Sim_Dm_MIP(IxI)'!CE32/'MIP(IxI)_TFEVP'!CE32)-1)*100,0)</f>
        <v>0</v>
      </c>
      <c r="CF32" s="247">
        <f>IFERROR(((+'Sim_Dm_MIP(IxI)'!CF32/'MIP(IxI)_TFEVP'!CF32)-1)*100,0)</f>
        <v>0</v>
      </c>
      <c r="CG32" s="247">
        <f>IFERROR(((+'Sim_Dm_MIP(IxI)'!CG32/'MIP(IxI)_TFEVP'!CG32)-1)*100,0)</f>
        <v>0</v>
      </c>
      <c r="CH32" s="248">
        <f>IFERROR(((+'Sim_Dm_MIP(IxI)'!CH32/'MIP(IxI)_TFEVP'!CH32)-1)*100,0)</f>
        <v>0</v>
      </c>
      <c r="CI32" s="279">
        <f>IFERROR(((+'Sim_Dm_MIP(IxI)'!CI32/'MIP(IxI)_TFEVP'!CI32)-1)*100,0)</f>
        <v>-7.7715611723760958E-14</v>
      </c>
    </row>
    <row r="33" spans="1:87" ht="19.2" x14ac:dyDescent="0.3">
      <c r="A33" s="30"/>
      <c r="B33" s="42" t="s">
        <v>324</v>
      </c>
      <c r="C33" s="43" t="s">
        <v>325</v>
      </c>
      <c r="D33" s="246">
        <f>IFERROR(((+'Sim_Dm_MIP(IxI)'!D33/'MIP(IxI)_TFEVP'!D33)-1)*100,0)</f>
        <v>-2.2204460492503131E-13</v>
      </c>
      <c r="E33" s="247">
        <f>IFERROR(((+'Sim_Dm_MIP(IxI)'!E33/'MIP(IxI)_TFEVP'!E33)-1)*100,0)</f>
        <v>1.9984014443252818E-13</v>
      </c>
      <c r="F33" s="247">
        <f>IFERROR(((+'Sim_Dm_MIP(IxI)'!F33/'MIP(IxI)_TFEVP'!F33)-1)*100,0)</f>
        <v>6.8833827526759706E-13</v>
      </c>
      <c r="G33" s="247">
        <f>IFERROR(((+'Sim_Dm_MIP(IxI)'!G33/'MIP(IxI)_TFEVP'!G33)-1)*100,0)</f>
        <v>-1.2212453270876722E-13</v>
      </c>
      <c r="H33" s="247">
        <f>IFERROR(((+'Sim_Dm_MIP(IxI)'!H33/'MIP(IxI)_TFEVP'!H33)-1)*100,0)</f>
        <v>1.1102230246251565E-13</v>
      </c>
      <c r="I33" s="247">
        <f>IFERROR(((+'Sim_Dm_MIP(IxI)'!I33/'MIP(IxI)_TFEVP'!I33)-1)*100,0)</f>
        <v>-4.1078251911130792E-13</v>
      </c>
      <c r="J33" s="247">
        <f>IFERROR(((+'Sim_Dm_MIP(IxI)'!J33/'MIP(IxI)_TFEVP'!J33)-1)*100,0)</f>
        <v>4.4408920985006262E-13</v>
      </c>
      <c r="K33" s="247">
        <f>IFERROR(((+'Sim_Dm_MIP(IxI)'!K33/'MIP(IxI)_TFEVP'!K33)-1)*100,0)</f>
        <v>-2.6645352591003757E-13</v>
      </c>
      <c r="L33" s="247">
        <f>IFERROR(((+'Sim_Dm_MIP(IxI)'!L33/'MIP(IxI)_TFEVP'!L33)-1)*100,0)</f>
        <v>-3.7747582837255322E-13</v>
      </c>
      <c r="M33" s="247">
        <f>IFERROR(((+'Sim_Dm_MIP(IxI)'!M33/'MIP(IxI)_TFEVP'!M33)-1)*100,0)</f>
        <v>-2.1094237467877974E-13</v>
      </c>
      <c r="N33" s="247">
        <f>IFERROR(((+'Sim_Dm_MIP(IxI)'!N33/'MIP(IxI)_TFEVP'!N33)-1)*100,0)</f>
        <v>1.9984014443252818E-13</v>
      </c>
      <c r="O33" s="247">
        <f>IFERROR(((+'Sim_Dm_MIP(IxI)'!O33/'MIP(IxI)_TFEVP'!O33)-1)*100,0)</f>
        <v>-2.886579864025407E-13</v>
      </c>
      <c r="P33" s="247">
        <f>IFERROR(((+'Sim_Dm_MIP(IxI)'!P33/'MIP(IxI)_TFEVP'!P33)-1)*100,0)</f>
        <v>4.4408920985006262E-14</v>
      </c>
      <c r="Q33" s="247">
        <f>IFERROR(((+'Sim_Dm_MIP(IxI)'!Q33/'MIP(IxI)_TFEVP'!Q33)-1)*100,0)</f>
        <v>1.5543122344752192E-13</v>
      </c>
      <c r="R33" s="247">
        <f>IFERROR(((+'Sim_Dm_MIP(IxI)'!R33/'MIP(IxI)_TFEVP'!R33)-1)*100,0)</f>
        <v>-1.1102230246251565E-13</v>
      </c>
      <c r="S33" s="247">
        <f>IFERROR(((+'Sim_Dm_MIP(IxI)'!S33/'MIP(IxI)_TFEVP'!S33)-1)*100,0)</f>
        <v>-2.1094237467877974E-13</v>
      </c>
      <c r="T33" s="247">
        <f>IFERROR(((+'Sim_Dm_MIP(IxI)'!T33/'MIP(IxI)_TFEVP'!T33)-1)*100,0)</f>
        <v>-1.2212453270876722E-13</v>
      </c>
      <c r="U33" s="247">
        <f>IFERROR(((+'Sim_Dm_MIP(IxI)'!U33/'MIP(IxI)_TFEVP'!U33)-1)*100,0)</f>
        <v>-4.4408920985006262E-13</v>
      </c>
      <c r="V33" s="247">
        <f>IFERROR(((+'Sim_Dm_MIP(IxI)'!V33/'MIP(IxI)_TFEVP'!V33)-1)*100,0)</f>
        <v>8.8817841970012523E-14</v>
      </c>
      <c r="W33" s="247">
        <f>IFERROR(((+'Sim_Dm_MIP(IxI)'!W33/'MIP(IxI)_TFEVP'!W33)-1)*100,0)</f>
        <v>7.3274719625260332E-13</v>
      </c>
      <c r="X33" s="247">
        <f>IFERROR(((+'Sim_Dm_MIP(IxI)'!X33/'MIP(IxI)_TFEVP'!X33)-1)*100,0)</f>
        <v>4.6629367034256575E-13</v>
      </c>
      <c r="Y33" s="247">
        <f>IFERROR(((+'Sim_Dm_MIP(IxI)'!Y33/'MIP(IxI)_TFEVP'!Y33)-1)*100,0)</f>
        <v>3.3306690738754696E-13</v>
      </c>
      <c r="Z33" s="247">
        <f>IFERROR(((+'Sim_Dm_MIP(IxI)'!Z33/'MIP(IxI)_TFEVP'!Z33)-1)*100,0)</f>
        <v>1.5543122344752192E-13</v>
      </c>
      <c r="AA33" s="247">
        <f>IFERROR(((+'Sim_Dm_MIP(IxI)'!AA33/'MIP(IxI)_TFEVP'!AA33)-1)*100,0)</f>
        <v>1.7763568394002505E-13</v>
      </c>
      <c r="AB33" s="247">
        <f>IFERROR(((+'Sim_Dm_MIP(IxI)'!AB33/'MIP(IxI)_TFEVP'!AB33)-1)*100,0)</f>
        <v>-2.2204460492503131E-14</v>
      </c>
      <c r="AC33" s="247">
        <f>IFERROR(((+'Sim_Dm_MIP(IxI)'!AC33/'MIP(IxI)_TFEVP'!AC33)-1)*100,0)</f>
        <v>3.3306690738754696E-13</v>
      </c>
      <c r="AD33" s="247">
        <f>IFERROR(((+'Sim_Dm_MIP(IxI)'!AD33/'MIP(IxI)_TFEVP'!AD33)-1)*100,0)</f>
        <v>8.4376949871511897E-13</v>
      </c>
      <c r="AE33" s="247">
        <f>IFERROR(((+'Sim_Dm_MIP(IxI)'!AE33/'MIP(IxI)_TFEVP'!AE33)-1)*100,0)</f>
        <v>-2.1094237467877974E-13</v>
      </c>
      <c r="AF33" s="247">
        <f>IFERROR(((+'Sim_Dm_MIP(IxI)'!AF33/'MIP(IxI)_TFEVP'!AF33)-1)*100,0)</f>
        <v>-4.4408920985006262E-14</v>
      </c>
      <c r="AG33" s="247">
        <f>IFERROR(((+'Sim_Dm_MIP(IxI)'!AG33/'MIP(IxI)_TFEVP'!AG33)-1)*100,0)</f>
        <v>2.2204460492503131E-14</v>
      </c>
      <c r="AH33" s="247">
        <f>IFERROR(((+'Sim_Dm_MIP(IxI)'!AH33/'MIP(IxI)_TFEVP'!AH33)-1)*100,0)</f>
        <v>-1.7763568394002505E-13</v>
      </c>
      <c r="AI33" s="247">
        <f>IFERROR(((+'Sim_Dm_MIP(IxI)'!AI33/'MIP(IxI)_TFEVP'!AI33)-1)*100,0)</f>
        <v>-3.6637359812630166E-13</v>
      </c>
      <c r="AJ33" s="247">
        <f>IFERROR(((+'Sim_Dm_MIP(IxI)'!AJ33/'MIP(IxI)_TFEVP'!AJ33)-1)*100,0)</f>
        <v>0</v>
      </c>
      <c r="AK33" s="247">
        <f>IFERROR(((+'Sim_Dm_MIP(IxI)'!AK33/'MIP(IxI)_TFEVP'!AK33)-1)*100,0)</f>
        <v>4.2188474935755949E-13</v>
      </c>
      <c r="AL33" s="247">
        <f>IFERROR(((+'Sim_Dm_MIP(IxI)'!AL33/'MIP(IxI)_TFEVP'!AL33)-1)*100,0)</f>
        <v>-1.6653345369377348E-13</v>
      </c>
      <c r="AM33" s="247">
        <f>IFERROR(((+'Sim_Dm_MIP(IxI)'!AM33/'MIP(IxI)_TFEVP'!AM33)-1)*100,0)</f>
        <v>3.3306690738754696E-13</v>
      </c>
      <c r="AN33" s="247">
        <f>IFERROR(((+'Sim_Dm_MIP(IxI)'!AN33/'MIP(IxI)_TFEVP'!AN33)-1)*100,0)</f>
        <v>2.2204460492503131E-13</v>
      </c>
      <c r="AO33" s="247">
        <f>IFERROR(((+'Sim_Dm_MIP(IxI)'!AO33/'MIP(IxI)_TFEVP'!AO33)-1)*100,0)</f>
        <v>-5.5511151231257827E-14</v>
      </c>
      <c r="AP33" s="247">
        <f>IFERROR(((+'Sim_Dm_MIP(IxI)'!AP33/'MIP(IxI)_TFEVP'!AP33)-1)*100,0)</f>
        <v>3.1086244689504383E-13</v>
      </c>
      <c r="AQ33" s="247">
        <f>IFERROR(((+'Sim_Dm_MIP(IxI)'!AQ33/'MIP(IxI)_TFEVP'!AQ33)-1)*100,0)</f>
        <v>-1.2212453270876722E-13</v>
      </c>
      <c r="AR33" s="247">
        <f>IFERROR(((+'Sim_Dm_MIP(IxI)'!AR33/'MIP(IxI)_TFEVP'!AR33)-1)*100,0)</f>
        <v>1.1102230246251565E-13</v>
      </c>
      <c r="AS33" s="247">
        <f>IFERROR(((+'Sim_Dm_MIP(IxI)'!AS33/'MIP(IxI)_TFEVP'!AS33)-1)*100,0)</f>
        <v>2.886579864025407E-13</v>
      </c>
      <c r="AT33" s="247">
        <f>IFERROR(((+'Sim_Dm_MIP(IxI)'!AT33/'MIP(IxI)_TFEVP'!AT33)-1)*100,0)</f>
        <v>-4.4408920985006262E-13</v>
      </c>
      <c r="AU33" s="247">
        <f>IFERROR(((+'Sim_Dm_MIP(IxI)'!AU33/'MIP(IxI)_TFEVP'!AU33)-1)*100,0)</f>
        <v>2.2204460492503131E-14</v>
      </c>
      <c r="AV33" s="247">
        <f>IFERROR(((+'Sim_Dm_MIP(IxI)'!AV33/'MIP(IxI)_TFEVP'!AV33)-1)*100,0)</f>
        <v>6.6613381477509392E-14</v>
      </c>
      <c r="AW33" s="247">
        <f>IFERROR(((+'Sim_Dm_MIP(IxI)'!AW33/'MIP(IxI)_TFEVP'!AW33)-1)*100,0)</f>
        <v>1.5543122344752192E-13</v>
      </c>
      <c r="AX33" s="247">
        <f>IFERROR(((+'Sim_Dm_MIP(IxI)'!AX33/'MIP(IxI)_TFEVP'!AX33)-1)*100,0)</f>
        <v>1.3322676295501878E-13</v>
      </c>
      <c r="AY33" s="247">
        <f>IFERROR(((+'Sim_Dm_MIP(IxI)'!AY33/'MIP(IxI)_TFEVP'!AY33)-1)*100,0)</f>
        <v>8.8817841970012523E-14</v>
      </c>
      <c r="AZ33" s="247">
        <f>IFERROR(((+'Sim_Dm_MIP(IxI)'!AZ33/'MIP(IxI)_TFEVP'!AZ33)-1)*100,0)</f>
        <v>2.886579864025407E-13</v>
      </c>
      <c r="BA33" s="247">
        <f>IFERROR(((+'Sim_Dm_MIP(IxI)'!BA33/'MIP(IxI)_TFEVP'!BA33)-1)*100,0)</f>
        <v>2.6645352591003757E-13</v>
      </c>
      <c r="BB33" s="247">
        <f>IFERROR(((+'Sim_Dm_MIP(IxI)'!BB33/'MIP(IxI)_TFEVP'!BB33)-1)*100,0)</f>
        <v>-3.1086244689504383E-13</v>
      </c>
      <c r="BC33" s="247">
        <f>IFERROR(((+'Sim_Dm_MIP(IxI)'!BC33/'MIP(IxI)_TFEVP'!BC33)-1)*100,0)</f>
        <v>5.1070259132757201E-13</v>
      </c>
      <c r="BD33" s="247">
        <f>IFERROR(((+'Sim_Dm_MIP(IxI)'!BD33/'MIP(IxI)_TFEVP'!BD33)-1)*100,0)</f>
        <v>4.2188474935755949E-13</v>
      </c>
      <c r="BE33" s="247">
        <f>IFERROR(((+'Sim_Dm_MIP(IxI)'!BE33/'MIP(IxI)_TFEVP'!BE33)-1)*100,0)</f>
        <v>3.7747582837255322E-13</v>
      </c>
      <c r="BF33" s="247">
        <f>IFERROR(((+'Sim_Dm_MIP(IxI)'!BF33/'MIP(IxI)_TFEVP'!BF33)-1)*100,0)</f>
        <v>-2.4424906541753444E-13</v>
      </c>
      <c r="BG33" s="247">
        <f>IFERROR(((+'Sim_Dm_MIP(IxI)'!BG33/'MIP(IxI)_TFEVP'!BG33)-1)*100,0)</f>
        <v>4.4408920985006262E-14</v>
      </c>
      <c r="BH33" s="247">
        <f>IFERROR(((+'Sim_Dm_MIP(IxI)'!BH33/'MIP(IxI)_TFEVP'!BH33)-1)*100,0)</f>
        <v>2.886579864025407E-13</v>
      </c>
      <c r="BI33" s="247">
        <f>IFERROR(((+'Sim_Dm_MIP(IxI)'!BI33/'MIP(IxI)_TFEVP'!BI33)-1)*100,0)</f>
        <v>-1.6653345369377348E-13</v>
      </c>
      <c r="BJ33" s="247">
        <f>IFERROR(((+'Sim_Dm_MIP(IxI)'!BJ33/'MIP(IxI)_TFEVP'!BJ33)-1)*100,0)</f>
        <v>2.4424906541753444E-13</v>
      </c>
      <c r="BK33" s="247">
        <f>IFERROR(((+'Sim_Dm_MIP(IxI)'!BK33/'MIP(IxI)_TFEVP'!BK33)-1)*100,0)</f>
        <v>-1.1102230246251565E-13</v>
      </c>
      <c r="BL33" s="247">
        <f>IFERROR(((+'Sim_Dm_MIP(IxI)'!BL33/'MIP(IxI)_TFEVP'!BL33)-1)*100,0)</f>
        <v>1.3322676295501878E-13</v>
      </c>
      <c r="BM33" s="247">
        <f>IFERROR(((+'Sim_Dm_MIP(IxI)'!BM33/'MIP(IxI)_TFEVP'!BM33)-1)*100,0)</f>
        <v>6.2172489379008766E-13</v>
      </c>
      <c r="BN33" s="247">
        <f>IFERROR(((+'Sim_Dm_MIP(IxI)'!BN33/'MIP(IxI)_TFEVP'!BN33)-1)*100,0)</f>
        <v>-2.886579864025407E-13</v>
      </c>
      <c r="BO33" s="247">
        <f>IFERROR(((+'Sim_Dm_MIP(IxI)'!BO33/'MIP(IxI)_TFEVP'!BO33)-1)*100,0)</f>
        <v>-2.55351295663786E-13</v>
      </c>
      <c r="BP33" s="247">
        <f>IFERROR(((+'Sim_Dm_MIP(IxI)'!BP33/'MIP(IxI)_TFEVP'!BP33)-1)*100,0)</f>
        <v>2.6645352591003757E-13</v>
      </c>
      <c r="BQ33" s="247">
        <f>IFERROR(((+'Sim_Dm_MIP(IxI)'!BQ33/'MIP(IxI)_TFEVP'!BQ33)-1)*100,0)</f>
        <v>6.6613381477509392E-14</v>
      </c>
      <c r="BR33" s="247">
        <f>IFERROR(((+'Sim_Dm_MIP(IxI)'!BR33/'MIP(IxI)_TFEVP'!BR33)-1)*100,0)</f>
        <v>1.1102230246251565E-13</v>
      </c>
      <c r="BS33" s="247">
        <f>IFERROR(((+'Sim_Dm_MIP(IxI)'!BS33/'MIP(IxI)_TFEVP'!BS33)-1)*100,0)</f>
        <v>3.1086244689504383E-13</v>
      </c>
      <c r="BT33" s="247">
        <f>IFERROR(((+'Sim_Dm_MIP(IxI)'!BT33/'MIP(IxI)_TFEVP'!BT33)-1)*100,0)</f>
        <v>6.6613381477509392E-14</v>
      </c>
      <c r="BU33" s="247">
        <f>IFERROR(((+'Sim_Dm_MIP(IxI)'!BU33/'MIP(IxI)_TFEVP'!BU33)-1)*100,0)</f>
        <v>-1.1102230246251565E-14</v>
      </c>
      <c r="BV33" s="247">
        <f>IFERROR(((+'Sim_Dm_MIP(IxI)'!BV33/'MIP(IxI)_TFEVP'!BV33)-1)*100,0)</f>
        <v>2.886579864025407E-13</v>
      </c>
      <c r="BW33" s="247">
        <f>IFERROR(((+'Sim_Dm_MIP(IxI)'!BW33/'MIP(IxI)_TFEVP'!BW33)-1)*100,0)</f>
        <v>-4.5519144009631418E-13</v>
      </c>
      <c r="BX33" s="247">
        <f>IFERROR(((+'Sim_Dm_MIP(IxI)'!BX33/'MIP(IxI)_TFEVP'!BX33)-1)*100,0)</f>
        <v>-1.2212453270876722E-13</v>
      </c>
      <c r="BY33" s="247">
        <f>IFERROR(((+'Sim_Dm_MIP(IxI)'!BY33/'MIP(IxI)_TFEVP'!BY33)-1)*100,0)</f>
        <v>-2.2204460492503131E-14</v>
      </c>
      <c r="BZ33" s="247">
        <f>IFERROR(((+'Sim_Dm_MIP(IxI)'!BZ33/'MIP(IxI)_TFEVP'!BZ33)-1)*100,0)</f>
        <v>4.4408920985006262E-14</v>
      </c>
      <c r="CA33" s="265">
        <f>IFERROR(((+'Sim_Dm_MIP(IxI)'!CA33/'MIP(IxI)_TFEVP'!CA33)-1)*100,0)</f>
        <v>0</v>
      </c>
      <c r="CB33" s="256">
        <f>IFERROR(((+'Sim_Dm_MIP(IxI)'!CB33/'MIP(IxI)_TFEVP'!CB33)-1)*100,0)</f>
        <v>1.9984014443252818E-13</v>
      </c>
      <c r="CC33" s="246">
        <f>IFERROR(((+'Sim_Dm_MIP(IxI)'!CC33/'MIP(IxI)_TFEVP'!CC33)-1)*100,0)</f>
        <v>0</v>
      </c>
      <c r="CD33" s="247">
        <f>IFERROR(((+'Sim_Dm_MIP(IxI)'!CD33/'MIP(IxI)_TFEVP'!CD33)-1)*100,0)</f>
        <v>0</v>
      </c>
      <c r="CE33" s="247">
        <f>IFERROR(((+'Sim_Dm_MIP(IxI)'!CE33/'MIP(IxI)_TFEVP'!CE33)-1)*100,0)</f>
        <v>0</v>
      </c>
      <c r="CF33" s="247">
        <f>IFERROR(((+'Sim_Dm_MIP(IxI)'!CF33/'MIP(IxI)_TFEVP'!CF33)-1)*100,0)</f>
        <v>0</v>
      </c>
      <c r="CG33" s="247">
        <f>IFERROR(((+'Sim_Dm_MIP(IxI)'!CG33/'MIP(IxI)_TFEVP'!CG33)-1)*100,0)</f>
        <v>0</v>
      </c>
      <c r="CH33" s="248">
        <f>IFERROR(((+'Sim_Dm_MIP(IxI)'!CH33/'MIP(IxI)_TFEVP'!CH33)-1)*100,0)</f>
        <v>0</v>
      </c>
      <c r="CI33" s="279">
        <f>IFERROR(((+'Sim_Dm_MIP(IxI)'!CI33/'MIP(IxI)_TFEVP'!CI33)-1)*100,0)</f>
        <v>-3.3306690738754696E-14</v>
      </c>
    </row>
    <row r="34" spans="1:87" ht="19.2" x14ac:dyDescent="0.3">
      <c r="A34" s="30"/>
      <c r="B34" s="42" t="s">
        <v>332</v>
      </c>
      <c r="C34" s="43" t="s">
        <v>333</v>
      </c>
      <c r="D34" s="246">
        <f>IFERROR(((+'Sim_Dm_MIP(IxI)'!D34/'MIP(IxI)_TFEVP'!D34)-1)*100,0)</f>
        <v>-2.4424906541753444E-13</v>
      </c>
      <c r="E34" s="247">
        <f>IFERROR(((+'Sim_Dm_MIP(IxI)'!E34/'MIP(IxI)_TFEVP'!E34)-1)*100,0)</f>
        <v>2.2204460492503131E-14</v>
      </c>
      <c r="F34" s="247">
        <f>IFERROR(((+'Sim_Dm_MIP(IxI)'!F34/'MIP(IxI)_TFEVP'!F34)-1)*100,0)</f>
        <v>4.2188474935755949E-13</v>
      </c>
      <c r="G34" s="247">
        <f>IFERROR(((+'Sim_Dm_MIP(IxI)'!G34/'MIP(IxI)_TFEVP'!G34)-1)*100,0)</f>
        <v>2.2204460492503131E-14</v>
      </c>
      <c r="H34" s="247">
        <f>IFERROR(((+'Sim_Dm_MIP(IxI)'!H34/'MIP(IxI)_TFEVP'!H34)-1)*100,0)</f>
        <v>6.6613381477509392E-14</v>
      </c>
      <c r="I34" s="247">
        <f>IFERROR(((+'Sim_Dm_MIP(IxI)'!I34/'MIP(IxI)_TFEVP'!I34)-1)*100,0)</f>
        <v>-4.4408920985006262E-14</v>
      </c>
      <c r="J34" s="247">
        <f>IFERROR(((+'Sim_Dm_MIP(IxI)'!J34/'MIP(IxI)_TFEVP'!J34)-1)*100,0)</f>
        <v>2.2204460492503131E-13</v>
      </c>
      <c r="K34" s="247">
        <f>IFERROR(((+'Sim_Dm_MIP(IxI)'!K34/'MIP(IxI)_TFEVP'!K34)-1)*100,0)</f>
        <v>-2.6645352591003757E-13</v>
      </c>
      <c r="L34" s="247">
        <f>IFERROR(((+'Sim_Dm_MIP(IxI)'!L34/'MIP(IxI)_TFEVP'!L34)-1)*100,0)</f>
        <v>2.2204460492503131E-13</v>
      </c>
      <c r="M34" s="247">
        <f>IFERROR(((+'Sim_Dm_MIP(IxI)'!M34/'MIP(IxI)_TFEVP'!M34)-1)*100,0)</f>
        <v>0</v>
      </c>
      <c r="N34" s="247">
        <f>IFERROR(((+'Sim_Dm_MIP(IxI)'!N34/'MIP(IxI)_TFEVP'!N34)-1)*100,0)</f>
        <v>2.6645352591003757E-13</v>
      </c>
      <c r="O34" s="247">
        <f>IFERROR(((+'Sim_Dm_MIP(IxI)'!O34/'MIP(IxI)_TFEVP'!O34)-1)*100,0)</f>
        <v>-1.7763568394002505E-13</v>
      </c>
      <c r="P34" s="247">
        <f>IFERROR(((+'Sim_Dm_MIP(IxI)'!P34/'MIP(IxI)_TFEVP'!P34)-1)*100,0)</f>
        <v>-3.3306690738754696E-14</v>
      </c>
      <c r="Q34" s="247">
        <f>IFERROR(((+'Sim_Dm_MIP(IxI)'!Q34/'MIP(IxI)_TFEVP'!Q34)-1)*100,0)</f>
        <v>2.4424906541753444E-13</v>
      </c>
      <c r="R34" s="247">
        <f>IFERROR(((+'Sim_Dm_MIP(IxI)'!R34/'MIP(IxI)_TFEVP'!R34)-1)*100,0)</f>
        <v>1.7763568394002505E-13</v>
      </c>
      <c r="S34" s="247">
        <f>IFERROR(((+'Sim_Dm_MIP(IxI)'!S34/'MIP(IxI)_TFEVP'!S34)-1)*100,0)</f>
        <v>8.8817841970012523E-14</v>
      </c>
      <c r="T34" s="247">
        <f>IFERROR(((+'Sim_Dm_MIP(IxI)'!T34/'MIP(IxI)_TFEVP'!T34)-1)*100,0)</f>
        <v>-1.1102230246251565E-13</v>
      </c>
      <c r="U34" s="247">
        <f>IFERROR(((+'Sim_Dm_MIP(IxI)'!U34/'MIP(IxI)_TFEVP'!U34)-1)*100,0)</f>
        <v>-3.3306690738754696E-14</v>
      </c>
      <c r="V34" s="247">
        <f>IFERROR(((+'Sim_Dm_MIP(IxI)'!V34/'MIP(IxI)_TFEVP'!V34)-1)*100,0)</f>
        <v>-1.1102230246251565E-14</v>
      </c>
      <c r="W34" s="247">
        <f>IFERROR(((+'Sim_Dm_MIP(IxI)'!W34/'MIP(IxI)_TFEVP'!W34)-1)*100,0)</f>
        <v>5.3290705182007514E-13</v>
      </c>
      <c r="X34" s="247">
        <f>IFERROR(((+'Sim_Dm_MIP(IxI)'!X34/'MIP(IxI)_TFEVP'!X34)-1)*100,0)</f>
        <v>6.6613381477509392E-13</v>
      </c>
      <c r="Y34" s="247">
        <f>IFERROR(((+'Sim_Dm_MIP(IxI)'!Y34/'MIP(IxI)_TFEVP'!Y34)-1)*100,0)</f>
        <v>2.2204460492503131E-13</v>
      </c>
      <c r="Z34" s="247">
        <f>IFERROR(((+'Sim_Dm_MIP(IxI)'!Z34/'MIP(IxI)_TFEVP'!Z34)-1)*100,0)</f>
        <v>6.6613381477509392E-14</v>
      </c>
      <c r="AA34" s="247">
        <f>IFERROR(((+'Sim_Dm_MIP(IxI)'!AA34/'MIP(IxI)_TFEVP'!AA34)-1)*100,0)</f>
        <v>-1.2212453270876722E-13</v>
      </c>
      <c r="AB34" s="247">
        <f>IFERROR(((+'Sim_Dm_MIP(IxI)'!AB34/'MIP(IxI)_TFEVP'!AB34)-1)*100,0)</f>
        <v>-3.3306690738754696E-14</v>
      </c>
      <c r="AC34" s="247">
        <f>IFERROR(((+'Sim_Dm_MIP(IxI)'!AC34/'MIP(IxI)_TFEVP'!AC34)-1)*100,0)</f>
        <v>2.6645352591003757E-13</v>
      </c>
      <c r="AD34" s="247">
        <f>IFERROR(((+'Sim_Dm_MIP(IxI)'!AD34/'MIP(IxI)_TFEVP'!AD34)-1)*100,0)</f>
        <v>7.9936057773011271E-13</v>
      </c>
      <c r="AE34" s="247">
        <f>IFERROR(((+'Sim_Dm_MIP(IxI)'!AE34/'MIP(IxI)_TFEVP'!AE34)-1)*100,0)</f>
        <v>4.4408920985006262E-14</v>
      </c>
      <c r="AF34" s="247">
        <f>IFERROR(((+'Sim_Dm_MIP(IxI)'!AF34/'MIP(IxI)_TFEVP'!AF34)-1)*100,0)</f>
        <v>-9.9920072216264089E-14</v>
      </c>
      <c r="AG34" s="247">
        <f>IFERROR(((+'Sim_Dm_MIP(IxI)'!AG34/'MIP(IxI)_TFEVP'!AG34)-1)*100,0)</f>
        <v>2.6645352591003757E-13</v>
      </c>
      <c r="AH34" s="247">
        <f>IFERROR(((+'Sim_Dm_MIP(IxI)'!AH34/'MIP(IxI)_TFEVP'!AH34)-1)*100,0)</f>
        <v>-1.4432899320127035E-13</v>
      </c>
      <c r="AI34" s="247">
        <f>IFERROR(((+'Sim_Dm_MIP(IxI)'!AI34/'MIP(IxI)_TFEVP'!AI34)-1)*100,0)</f>
        <v>-7.5495165674510645E-13</v>
      </c>
      <c r="AJ34" s="247">
        <f>IFERROR(((+'Sim_Dm_MIP(IxI)'!AJ34/'MIP(IxI)_TFEVP'!AJ34)-1)*100,0)</f>
        <v>0</v>
      </c>
      <c r="AK34" s="247">
        <f>IFERROR(((+'Sim_Dm_MIP(IxI)'!AK34/'MIP(IxI)_TFEVP'!AK34)-1)*100,0)</f>
        <v>-1.5543122344752192E-13</v>
      </c>
      <c r="AL34" s="247">
        <f>IFERROR(((+'Sim_Dm_MIP(IxI)'!AL34/'MIP(IxI)_TFEVP'!AL34)-1)*100,0)</f>
        <v>-1.4432899320127035E-13</v>
      </c>
      <c r="AM34" s="247">
        <f>IFERROR(((+'Sim_Dm_MIP(IxI)'!AM34/'MIP(IxI)_TFEVP'!AM34)-1)*100,0)</f>
        <v>0</v>
      </c>
      <c r="AN34" s="247">
        <f>IFERROR(((+'Sim_Dm_MIP(IxI)'!AN34/'MIP(IxI)_TFEVP'!AN34)-1)*100,0)</f>
        <v>2.6645352591003757E-13</v>
      </c>
      <c r="AO34" s="247">
        <f>IFERROR(((+'Sim_Dm_MIP(IxI)'!AO34/'MIP(IxI)_TFEVP'!AO34)-1)*100,0)</f>
        <v>-9.9920072216264089E-14</v>
      </c>
      <c r="AP34" s="247">
        <f>IFERROR(((+'Sim_Dm_MIP(IxI)'!AP34/'MIP(IxI)_TFEVP'!AP34)-1)*100,0)</f>
        <v>-7.7715611723760958E-14</v>
      </c>
      <c r="AQ34" s="247">
        <f>IFERROR(((+'Sim_Dm_MIP(IxI)'!AQ34/'MIP(IxI)_TFEVP'!AQ34)-1)*100,0)</f>
        <v>-2.9976021664879227E-13</v>
      </c>
      <c r="AR34" s="247">
        <f>IFERROR(((+'Sim_Dm_MIP(IxI)'!AR34/'MIP(IxI)_TFEVP'!AR34)-1)*100,0)</f>
        <v>2.2204460492503131E-14</v>
      </c>
      <c r="AS34" s="247">
        <f>IFERROR(((+'Sim_Dm_MIP(IxI)'!AS34/'MIP(IxI)_TFEVP'!AS34)-1)*100,0)</f>
        <v>-1.8873791418627661E-13</v>
      </c>
      <c r="AT34" s="247">
        <f>IFERROR(((+'Sim_Dm_MIP(IxI)'!AT34/'MIP(IxI)_TFEVP'!AT34)-1)*100,0)</f>
        <v>-1.5543122344752192E-13</v>
      </c>
      <c r="AU34" s="247">
        <f>IFERROR(((+'Sim_Dm_MIP(IxI)'!AU34/'MIP(IxI)_TFEVP'!AU34)-1)*100,0)</f>
        <v>2.6645352591003757E-13</v>
      </c>
      <c r="AV34" s="247">
        <f>IFERROR(((+'Sim_Dm_MIP(IxI)'!AV34/'MIP(IxI)_TFEVP'!AV34)-1)*100,0)</f>
        <v>6.6613381477509392E-14</v>
      </c>
      <c r="AW34" s="247">
        <f>IFERROR(((+'Sim_Dm_MIP(IxI)'!AW34/'MIP(IxI)_TFEVP'!AW34)-1)*100,0)</f>
        <v>-3.3306690738754696E-13</v>
      </c>
      <c r="AX34" s="247">
        <f>IFERROR(((+'Sim_Dm_MIP(IxI)'!AX34/'MIP(IxI)_TFEVP'!AX34)-1)*100,0)</f>
        <v>-1.3322676295501878E-13</v>
      </c>
      <c r="AY34" s="247">
        <f>IFERROR(((+'Sim_Dm_MIP(IxI)'!AY34/'MIP(IxI)_TFEVP'!AY34)-1)*100,0)</f>
        <v>2.2204460492503131E-14</v>
      </c>
      <c r="AZ34" s="247">
        <f>IFERROR(((+'Sim_Dm_MIP(IxI)'!AZ34/'MIP(IxI)_TFEVP'!AZ34)-1)*100,0)</f>
        <v>1.3322676295501878E-13</v>
      </c>
      <c r="BA34" s="247">
        <f>IFERROR(((+'Sim_Dm_MIP(IxI)'!BA34/'MIP(IxI)_TFEVP'!BA34)-1)*100,0)</f>
        <v>3.1086244689504383E-13</v>
      </c>
      <c r="BB34" s="247">
        <f>IFERROR(((+'Sim_Dm_MIP(IxI)'!BB34/'MIP(IxI)_TFEVP'!BB34)-1)*100,0)</f>
        <v>1.3322676295501878E-13</v>
      </c>
      <c r="BC34" s="247">
        <f>IFERROR(((+'Sim_Dm_MIP(IxI)'!BC34/'MIP(IxI)_TFEVP'!BC34)-1)*100,0)</f>
        <v>3.9968028886505635E-13</v>
      </c>
      <c r="BD34" s="247">
        <f>IFERROR(((+'Sim_Dm_MIP(IxI)'!BD34/'MIP(IxI)_TFEVP'!BD34)-1)*100,0)</f>
        <v>2.886579864025407E-13</v>
      </c>
      <c r="BE34" s="247">
        <f>IFERROR(((+'Sim_Dm_MIP(IxI)'!BE34/'MIP(IxI)_TFEVP'!BE34)-1)*100,0)</f>
        <v>4.4408920985006262E-14</v>
      </c>
      <c r="BF34" s="247">
        <f>IFERROR(((+'Sim_Dm_MIP(IxI)'!BF34/'MIP(IxI)_TFEVP'!BF34)-1)*100,0)</f>
        <v>-1.1102230246251565E-14</v>
      </c>
      <c r="BG34" s="247">
        <f>IFERROR(((+'Sim_Dm_MIP(IxI)'!BG34/'MIP(IxI)_TFEVP'!BG34)-1)*100,0)</f>
        <v>1.9984014443252818E-13</v>
      </c>
      <c r="BH34" s="247">
        <f>IFERROR(((+'Sim_Dm_MIP(IxI)'!BH34/'MIP(IxI)_TFEVP'!BH34)-1)*100,0)</f>
        <v>2.2204460492503131E-14</v>
      </c>
      <c r="BI34" s="247">
        <f>IFERROR(((+'Sim_Dm_MIP(IxI)'!BI34/'MIP(IxI)_TFEVP'!BI34)-1)*100,0)</f>
        <v>-1.4432899320127035E-13</v>
      </c>
      <c r="BJ34" s="247">
        <f>IFERROR(((+'Sim_Dm_MIP(IxI)'!BJ34/'MIP(IxI)_TFEVP'!BJ34)-1)*100,0)</f>
        <v>4.4408920985006262E-14</v>
      </c>
      <c r="BK34" s="247">
        <f>IFERROR(((+'Sim_Dm_MIP(IxI)'!BK34/'MIP(IxI)_TFEVP'!BK34)-1)*100,0)</f>
        <v>-4.4408920985006262E-14</v>
      </c>
      <c r="BL34" s="247">
        <f>IFERROR(((+'Sim_Dm_MIP(IxI)'!BL34/'MIP(IxI)_TFEVP'!BL34)-1)*100,0)</f>
        <v>-3.219646771412954E-13</v>
      </c>
      <c r="BM34" s="247">
        <f>IFERROR(((+'Sim_Dm_MIP(IxI)'!BM34/'MIP(IxI)_TFEVP'!BM34)-1)*100,0)</f>
        <v>1.3322676295501878E-13</v>
      </c>
      <c r="BN34" s="247">
        <f>IFERROR(((+'Sim_Dm_MIP(IxI)'!BN34/'MIP(IxI)_TFEVP'!BN34)-1)*100,0)</f>
        <v>-4.4408920985006262E-13</v>
      </c>
      <c r="BO34" s="247">
        <f>IFERROR(((+'Sim_Dm_MIP(IxI)'!BO34/'MIP(IxI)_TFEVP'!BO34)-1)*100,0)</f>
        <v>-5.5511151231257827E-14</v>
      </c>
      <c r="BP34" s="247">
        <f>IFERROR(((+'Sim_Dm_MIP(IxI)'!BP34/'MIP(IxI)_TFEVP'!BP34)-1)*100,0)</f>
        <v>-6.6613381477509392E-14</v>
      </c>
      <c r="BQ34" s="247">
        <f>IFERROR(((+'Sim_Dm_MIP(IxI)'!BQ34/'MIP(IxI)_TFEVP'!BQ34)-1)*100,0)</f>
        <v>1.5543122344752192E-13</v>
      </c>
      <c r="BR34" s="247">
        <f>IFERROR(((+'Sim_Dm_MIP(IxI)'!BR34/'MIP(IxI)_TFEVP'!BR34)-1)*100,0)</f>
        <v>4.4408920985006262E-14</v>
      </c>
      <c r="BS34" s="247">
        <f>IFERROR(((+'Sim_Dm_MIP(IxI)'!BS34/'MIP(IxI)_TFEVP'!BS34)-1)*100,0)</f>
        <v>2.2204460492503131E-14</v>
      </c>
      <c r="BT34" s="247">
        <f>IFERROR(((+'Sim_Dm_MIP(IxI)'!BT34/'MIP(IxI)_TFEVP'!BT34)-1)*100,0)</f>
        <v>-2.1094237467877974E-13</v>
      </c>
      <c r="BU34" s="247">
        <f>IFERROR(((+'Sim_Dm_MIP(IxI)'!BU34/'MIP(IxI)_TFEVP'!BU34)-1)*100,0)</f>
        <v>-2.2204460492503131E-14</v>
      </c>
      <c r="BV34" s="247">
        <f>IFERROR(((+'Sim_Dm_MIP(IxI)'!BV34/'MIP(IxI)_TFEVP'!BV34)-1)*100,0)</f>
        <v>-1.8873791418627661E-13</v>
      </c>
      <c r="BW34" s="247">
        <f>IFERROR(((+'Sim_Dm_MIP(IxI)'!BW34/'MIP(IxI)_TFEVP'!BW34)-1)*100,0)</f>
        <v>-3.3306690738754696E-14</v>
      </c>
      <c r="BX34" s="247">
        <f>IFERROR(((+'Sim_Dm_MIP(IxI)'!BX34/'MIP(IxI)_TFEVP'!BX34)-1)*100,0)</f>
        <v>-1.3322676295501878E-13</v>
      </c>
      <c r="BY34" s="247">
        <f>IFERROR(((+'Sim_Dm_MIP(IxI)'!BY34/'MIP(IxI)_TFEVP'!BY34)-1)*100,0)</f>
        <v>4.2188474935755949E-13</v>
      </c>
      <c r="BZ34" s="247">
        <f>IFERROR(((+'Sim_Dm_MIP(IxI)'!BZ34/'MIP(IxI)_TFEVP'!BZ34)-1)*100,0)</f>
        <v>-1.9984014443252818E-13</v>
      </c>
      <c r="CA34" s="265">
        <f>IFERROR(((+'Sim_Dm_MIP(IxI)'!CA34/'MIP(IxI)_TFEVP'!CA34)-1)*100,0)</f>
        <v>0</v>
      </c>
      <c r="CB34" s="256">
        <f>IFERROR(((+'Sim_Dm_MIP(IxI)'!CB34/'MIP(IxI)_TFEVP'!CB34)-1)*100,0)</f>
        <v>-1.9984014443252818E-13</v>
      </c>
      <c r="CC34" s="246">
        <f>IFERROR(((+'Sim_Dm_MIP(IxI)'!CC34/'MIP(IxI)_TFEVP'!CC34)-1)*100,0)</f>
        <v>0</v>
      </c>
      <c r="CD34" s="247">
        <f>IFERROR(((+'Sim_Dm_MIP(IxI)'!CD34/'MIP(IxI)_TFEVP'!CD34)-1)*100,0)</f>
        <v>0</v>
      </c>
      <c r="CE34" s="247">
        <f>IFERROR(((+'Sim_Dm_MIP(IxI)'!CE34/'MIP(IxI)_TFEVP'!CE34)-1)*100,0)</f>
        <v>0</v>
      </c>
      <c r="CF34" s="247">
        <f>IFERROR(((+'Sim_Dm_MIP(IxI)'!CF34/'MIP(IxI)_TFEVP'!CF34)-1)*100,0)</f>
        <v>0</v>
      </c>
      <c r="CG34" s="247">
        <f>IFERROR(((+'Sim_Dm_MIP(IxI)'!CG34/'MIP(IxI)_TFEVP'!CG34)-1)*100,0)</f>
        <v>0</v>
      </c>
      <c r="CH34" s="248">
        <f>IFERROR(((+'Sim_Dm_MIP(IxI)'!CH34/'MIP(IxI)_TFEVP'!CH34)-1)*100,0)</f>
        <v>0</v>
      </c>
      <c r="CI34" s="279">
        <f>IFERROR(((+'Sim_Dm_MIP(IxI)'!CI34/'MIP(IxI)_TFEVP'!CI34)-1)*100,0)</f>
        <v>4.4408920985006262E-14</v>
      </c>
    </row>
    <row r="35" spans="1:87" ht="19.2" x14ac:dyDescent="0.3">
      <c r="A35" s="30"/>
      <c r="B35" s="42" t="s">
        <v>336</v>
      </c>
      <c r="C35" s="43" t="s">
        <v>337</v>
      </c>
      <c r="D35" s="246">
        <f>IFERROR(((+'Sim_Dm_MIP(IxI)'!D35/'MIP(IxI)_TFEVP'!D35)-1)*100,0)</f>
        <v>-1.9984014443252818E-13</v>
      </c>
      <c r="E35" s="247">
        <f>IFERROR(((+'Sim_Dm_MIP(IxI)'!E35/'MIP(IxI)_TFEVP'!E35)-1)*100,0)</f>
        <v>3.1086244689504383E-13</v>
      </c>
      <c r="F35" s="247">
        <f>IFERROR(((+'Sim_Dm_MIP(IxI)'!F35/'MIP(IxI)_TFEVP'!F35)-1)*100,0)</f>
        <v>2.4424906541753444E-13</v>
      </c>
      <c r="G35" s="247">
        <f>IFERROR(((+'Sim_Dm_MIP(IxI)'!G35/'MIP(IxI)_TFEVP'!G35)-1)*100,0)</f>
        <v>-3.3306690738754696E-14</v>
      </c>
      <c r="H35" s="247">
        <f>IFERROR(((+'Sim_Dm_MIP(IxI)'!H35/'MIP(IxI)_TFEVP'!H35)-1)*100,0)</f>
        <v>2.6645352591003757E-13</v>
      </c>
      <c r="I35" s="247">
        <f>IFERROR(((+'Sim_Dm_MIP(IxI)'!I35/'MIP(IxI)_TFEVP'!I35)-1)*100,0)</f>
        <v>-1.2212453270876722E-13</v>
      </c>
      <c r="J35" s="247">
        <f>IFERROR(((+'Sim_Dm_MIP(IxI)'!J35/'MIP(IxI)_TFEVP'!J35)-1)*100,0)</f>
        <v>-3.3306690738754696E-14</v>
      </c>
      <c r="K35" s="247">
        <f>IFERROR(((+'Sim_Dm_MIP(IxI)'!K35/'MIP(IxI)_TFEVP'!K35)-1)*100,0)</f>
        <v>0</v>
      </c>
      <c r="L35" s="247">
        <f>IFERROR(((+'Sim_Dm_MIP(IxI)'!L35/'MIP(IxI)_TFEVP'!L35)-1)*100,0)</f>
        <v>-4.5519144009631418E-13</v>
      </c>
      <c r="M35" s="247">
        <f>IFERROR(((+'Sim_Dm_MIP(IxI)'!M35/'MIP(IxI)_TFEVP'!M35)-1)*100,0)</f>
        <v>-8.8817841970012523E-14</v>
      </c>
      <c r="N35" s="247">
        <f>IFERROR(((+'Sim_Dm_MIP(IxI)'!N35/'MIP(IxI)_TFEVP'!N35)-1)*100,0)</f>
        <v>-2.3314683517128287E-13</v>
      </c>
      <c r="O35" s="247">
        <f>IFERROR(((+'Sim_Dm_MIP(IxI)'!O35/'MIP(IxI)_TFEVP'!O35)-1)*100,0)</f>
        <v>-4.4408920985006262E-14</v>
      </c>
      <c r="P35" s="247">
        <f>IFERROR(((+'Sim_Dm_MIP(IxI)'!P35/'MIP(IxI)_TFEVP'!P35)-1)*100,0)</f>
        <v>-2.7755575615628914E-13</v>
      </c>
      <c r="Q35" s="247">
        <f>IFERROR(((+'Sim_Dm_MIP(IxI)'!Q35/'MIP(IxI)_TFEVP'!Q35)-1)*100,0)</f>
        <v>6.6613381477509392E-14</v>
      </c>
      <c r="R35" s="247">
        <f>IFERROR(((+'Sim_Dm_MIP(IxI)'!R35/'MIP(IxI)_TFEVP'!R35)-1)*100,0)</f>
        <v>-3.219646771412954E-13</v>
      </c>
      <c r="S35" s="247">
        <f>IFERROR(((+'Sim_Dm_MIP(IxI)'!S35/'MIP(IxI)_TFEVP'!S35)-1)*100,0)</f>
        <v>-1.1102230246251565E-14</v>
      </c>
      <c r="T35" s="247">
        <f>IFERROR(((+'Sim_Dm_MIP(IxI)'!T35/'MIP(IxI)_TFEVP'!T35)-1)*100,0)</f>
        <v>1.9984014443252818E-13</v>
      </c>
      <c r="U35" s="247">
        <f>IFERROR(((+'Sim_Dm_MIP(IxI)'!U35/'MIP(IxI)_TFEVP'!U35)-1)*100,0)</f>
        <v>-1.8873791418627661E-13</v>
      </c>
      <c r="V35" s="247">
        <f>IFERROR(((+'Sim_Dm_MIP(IxI)'!V35/'MIP(IxI)_TFEVP'!V35)-1)*100,0)</f>
        <v>1.7763568394002505E-13</v>
      </c>
      <c r="W35" s="247">
        <f>IFERROR(((+'Sim_Dm_MIP(IxI)'!W35/'MIP(IxI)_TFEVP'!W35)-1)*100,0)</f>
        <v>6.6613381477509392E-13</v>
      </c>
      <c r="X35" s="247">
        <f>IFERROR(((+'Sim_Dm_MIP(IxI)'!X35/'MIP(IxI)_TFEVP'!X35)-1)*100,0)</f>
        <v>2.6645352591003757E-13</v>
      </c>
      <c r="Y35" s="247">
        <f>IFERROR(((+'Sim_Dm_MIP(IxI)'!Y35/'MIP(IxI)_TFEVP'!Y35)-1)*100,0)</f>
        <v>-2.1094237467877974E-13</v>
      </c>
      <c r="Z35" s="247">
        <f>IFERROR(((+'Sim_Dm_MIP(IxI)'!Z35/'MIP(IxI)_TFEVP'!Z35)-1)*100,0)</f>
        <v>1.9984014443252818E-13</v>
      </c>
      <c r="AA35" s="247">
        <f>IFERROR(((+'Sim_Dm_MIP(IxI)'!AA35/'MIP(IxI)_TFEVP'!AA35)-1)*100,0)</f>
        <v>3.9968028886505635E-13</v>
      </c>
      <c r="AB35" s="247">
        <f>IFERROR(((+'Sim_Dm_MIP(IxI)'!AB35/'MIP(IxI)_TFEVP'!AB35)-1)*100,0)</f>
        <v>-6.6613381477509392E-14</v>
      </c>
      <c r="AC35" s="247">
        <f>IFERROR(((+'Sim_Dm_MIP(IxI)'!AC35/'MIP(IxI)_TFEVP'!AC35)-1)*100,0)</f>
        <v>2.6645352591003757E-13</v>
      </c>
      <c r="AD35" s="247">
        <f>IFERROR(((+'Sim_Dm_MIP(IxI)'!AD35/'MIP(IxI)_TFEVP'!AD35)-1)*100,0)</f>
        <v>5.1070259132757201E-13</v>
      </c>
      <c r="AE35" s="247">
        <f>IFERROR(((+'Sim_Dm_MIP(IxI)'!AE35/'MIP(IxI)_TFEVP'!AE35)-1)*100,0)</f>
        <v>-1.1102230246251565E-13</v>
      </c>
      <c r="AF35" s="247">
        <f>IFERROR(((+'Sim_Dm_MIP(IxI)'!AF35/'MIP(IxI)_TFEVP'!AF35)-1)*100,0)</f>
        <v>3.1086244689504383E-13</v>
      </c>
      <c r="AG35" s="247">
        <f>IFERROR(((+'Sim_Dm_MIP(IxI)'!AG35/'MIP(IxI)_TFEVP'!AG35)-1)*100,0)</f>
        <v>4.4408920985006262E-14</v>
      </c>
      <c r="AH35" s="247">
        <f>IFERROR(((+'Sim_Dm_MIP(IxI)'!AH35/'MIP(IxI)_TFEVP'!AH35)-1)*100,0)</f>
        <v>-2.3314683517128287E-13</v>
      </c>
      <c r="AI35" s="247">
        <f>IFERROR(((+'Sim_Dm_MIP(IxI)'!AI35/'MIP(IxI)_TFEVP'!AI35)-1)*100,0)</f>
        <v>-4.7739590058881731E-13</v>
      </c>
      <c r="AJ35" s="247">
        <f>IFERROR(((+'Sim_Dm_MIP(IxI)'!AJ35/'MIP(IxI)_TFEVP'!AJ35)-1)*100,0)</f>
        <v>0</v>
      </c>
      <c r="AK35" s="247">
        <f>IFERROR(((+'Sim_Dm_MIP(IxI)'!AK35/'MIP(IxI)_TFEVP'!AK35)-1)*100,0)</f>
        <v>2.2204460492503131E-14</v>
      </c>
      <c r="AL35" s="247">
        <f>IFERROR(((+'Sim_Dm_MIP(IxI)'!AL35/'MIP(IxI)_TFEVP'!AL35)-1)*100,0)</f>
        <v>-2.1094237467877974E-13</v>
      </c>
      <c r="AM35" s="247">
        <f>IFERROR(((+'Sim_Dm_MIP(IxI)'!AM35/'MIP(IxI)_TFEVP'!AM35)-1)*100,0)</f>
        <v>2.2204460492503131E-14</v>
      </c>
      <c r="AN35" s="247">
        <f>IFERROR(((+'Sim_Dm_MIP(IxI)'!AN35/'MIP(IxI)_TFEVP'!AN35)-1)*100,0)</f>
        <v>2.886579864025407E-13</v>
      </c>
      <c r="AO35" s="247">
        <f>IFERROR(((+'Sim_Dm_MIP(IxI)'!AO35/'MIP(IxI)_TFEVP'!AO35)-1)*100,0)</f>
        <v>-6.6613381477509392E-14</v>
      </c>
      <c r="AP35" s="247">
        <f>IFERROR(((+'Sim_Dm_MIP(IxI)'!AP35/'MIP(IxI)_TFEVP'!AP35)-1)*100,0)</f>
        <v>1.3322676295501878E-13</v>
      </c>
      <c r="AQ35" s="247">
        <f>IFERROR(((+'Sim_Dm_MIP(IxI)'!AQ35/'MIP(IxI)_TFEVP'!AQ35)-1)*100,0)</f>
        <v>-2.9976021664879227E-13</v>
      </c>
      <c r="AR35" s="247">
        <f>IFERROR(((+'Sim_Dm_MIP(IxI)'!AR35/'MIP(IxI)_TFEVP'!AR35)-1)*100,0)</f>
        <v>2.886579864025407E-13</v>
      </c>
      <c r="AS35" s="247">
        <f>IFERROR(((+'Sim_Dm_MIP(IxI)'!AS35/'MIP(IxI)_TFEVP'!AS35)-1)*100,0)</f>
        <v>-6.6613381477509392E-14</v>
      </c>
      <c r="AT35" s="247">
        <f>IFERROR(((+'Sim_Dm_MIP(IxI)'!AT35/'MIP(IxI)_TFEVP'!AT35)-1)*100,0)</f>
        <v>-3.6637359812630166E-13</v>
      </c>
      <c r="AU35" s="247">
        <f>IFERROR(((+'Sim_Dm_MIP(IxI)'!AU35/'MIP(IxI)_TFEVP'!AU35)-1)*100,0)</f>
        <v>-8.2156503822261584E-13</v>
      </c>
      <c r="AV35" s="247">
        <f>IFERROR(((+'Sim_Dm_MIP(IxI)'!AV35/'MIP(IxI)_TFEVP'!AV35)-1)*100,0)</f>
        <v>-9.9920072216264089E-14</v>
      </c>
      <c r="AW35" s="247">
        <f>IFERROR(((+'Sim_Dm_MIP(IxI)'!AW35/'MIP(IxI)_TFEVP'!AW35)-1)*100,0)</f>
        <v>-9.9920072216264089E-14</v>
      </c>
      <c r="AX35" s="247">
        <f>IFERROR(((+'Sim_Dm_MIP(IxI)'!AX35/'MIP(IxI)_TFEVP'!AX35)-1)*100,0)</f>
        <v>-6.6613381477509392E-14</v>
      </c>
      <c r="AY35" s="247">
        <f>IFERROR(((+'Sim_Dm_MIP(IxI)'!AY35/'MIP(IxI)_TFEVP'!AY35)-1)*100,0)</f>
        <v>4.6629367034256575E-13</v>
      </c>
      <c r="AZ35" s="247">
        <f>IFERROR(((+'Sim_Dm_MIP(IxI)'!AZ35/'MIP(IxI)_TFEVP'!AZ35)-1)*100,0)</f>
        <v>3.3306690738754696E-13</v>
      </c>
      <c r="BA35" s="247">
        <f>IFERROR(((+'Sim_Dm_MIP(IxI)'!BA35/'MIP(IxI)_TFEVP'!BA35)-1)*100,0)</f>
        <v>4.4408920985006262E-13</v>
      </c>
      <c r="BB35" s="247">
        <f>IFERROR(((+'Sim_Dm_MIP(IxI)'!BB35/'MIP(IxI)_TFEVP'!BB35)-1)*100,0)</f>
        <v>1.5543122344752192E-13</v>
      </c>
      <c r="BC35" s="247">
        <f>IFERROR(((+'Sim_Dm_MIP(IxI)'!BC35/'MIP(IxI)_TFEVP'!BC35)-1)*100,0)</f>
        <v>3.5527136788005009E-13</v>
      </c>
      <c r="BD35" s="247">
        <f>IFERROR(((+'Sim_Dm_MIP(IxI)'!BD35/'MIP(IxI)_TFEVP'!BD35)-1)*100,0)</f>
        <v>1.1102230246251565E-13</v>
      </c>
      <c r="BE35" s="247">
        <f>IFERROR(((+'Sim_Dm_MIP(IxI)'!BE35/'MIP(IxI)_TFEVP'!BE35)-1)*100,0)</f>
        <v>2.2204460492503131E-13</v>
      </c>
      <c r="BF35" s="247">
        <f>IFERROR(((+'Sim_Dm_MIP(IxI)'!BF35/'MIP(IxI)_TFEVP'!BF35)-1)*100,0)</f>
        <v>-3.5527136788005009E-13</v>
      </c>
      <c r="BG35" s="247">
        <f>IFERROR(((+'Sim_Dm_MIP(IxI)'!BG35/'MIP(IxI)_TFEVP'!BG35)-1)*100,0)</f>
        <v>2.2204460492503131E-13</v>
      </c>
      <c r="BH35" s="247">
        <f>IFERROR(((+'Sim_Dm_MIP(IxI)'!BH35/'MIP(IxI)_TFEVP'!BH35)-1)*100,0)</f>
        <v>1.7763568394002505E-13</v>
      </c>
      <c r="BI35" s="247">
        <f>IFERROR(((+'Sim_Dm_MIP(IxI)'!BI35/'MIP(IxI)_TFEVP'!BI35)-1)*100,0)</f>
        <v>-2.55351295663786E-13</v>
      </c>
      <c r="BJ35" s="247">
        <f>IFERROR(((+'Sim_Dm_MIP(IxI)'!BJ35/'MIP(IxI)_TFEVP'!BJ35)-1)*100,0)</f>
        <v>-2.55351295663786E-13</v>
      </c>
      <c r="BK35" s="247">
        <f>IFERROR(((+'Sim_Dm_MIP(IxI)'!BK35/'MIP(IxI)_TFEVP'!BK35)-1)*100,0)</f>
        <v>-3.9968028886505635E-13</v>
      </c>
      <c r="BL35" s="247">
        <f>IFERROR(((+'Sim_Dm_MIP(IxI)'!BL35/'MIP(IxI)_TFEVP'!BL35)-1)*100,0)</f>
        <v>1.3322676295501878E-13</v>
      </c>
      <c r="BM35" s="247">
        <f>IFERROR(((+'Sim_Dm_MIP(IxI)'!BM35/'MIP(IxI)_TFEVP'!BM35)-1)*100,0)</f>
        <v>2.6645352591003757E-13</v>
      </c>
      <c r="BN35" s="247">
        <f>IFERROR(((+'Sim_Dm_MIP(IxI)'!BN35/'MIP(IxI)_TFEVP'!BN35)-1)*100,0)</f>
        <v>-1.4432899320127035E-13</v>
      </c>
      <c r="BO35" s="247">
        <f>IFERROR(((+'Sim_Dm_MIP(IxI)'!BO35/'MIP(IxI)_TFEVP'!BO35)-1)*100,0)</f>
        <v>1.3322676295501878E-13</v>
      </c>
      <c r="BP35" s="247">
        <f>IFERROR(((+'Sim_Dm_MIP(IxI)'!BP35/'MIP(IxI)_TFEVP'!BP35)-1)*100,0)</f>
        <v>-1.1102230246251565E-14</v>
      </c>
      <c r="BQ35" s="247">
        <f>IFERROR(((+'Sim_Dm_MIP(IxI)'!BQ35/'MIP(IxI)_TFEVP'!BQ35)-1)*100,0)</f>
        <v>-7.7715611723760958E-14</v>
      </c>
      <c r="BR35" s="247">
        <f>IFERROR(((+'Sim_Dm_MIP(IxI)'!BR35/'MIP(IxI)_TFEVP'!BR35)-1)*100,0)</f>
        <v>-3.3306690738754696E-14</v>
      </c>
      <c r="BS35" s="247">
        <f>IFERROR(((+'Sim_Dm_MIP(IxI)'!BS35/'MIP(IxI)_TFEVP'!BS35)-1)*100,0)</f>
        <v>-4.6629367034256575E-13</v>
      </c>
      <c r="BT35" s="247">
        <f>IFERROR(((+'Sim_Dm_MIP(IxI)'!BT35/'MIP(IxI)_TFEVP'!BT35)-1)*100,0)</f>
        <v>1.7763568394002505E-13</v>
      </c>
      <c r="BU35" s="247">
        <f>IFERROR(((+'Sim_Dm_MIP(IxI)'!BU35/'MIP(IxI)_TFEVP'!BU35)-1)*100,0)</f>
        <v>4.6629367034256575E-13</v>
      </c>
      <c r="BV35" s="247">
        <f>IFERROR(((+'Sim_Dm_MIP(IxI)'!BV35/'MIP(IxI)_TFEVP'!BV35)-1)*100,0)</f>
        <v>-8.8817841970012523E-14</v>
      </c>
      <c r="BW35" s="247">
        <f>IFERROR(((+'Sim_Dm_MIP(IxI)'!BW35/'MIP(IxI)_TFEVP'!BW35)-1)*100,0)</f>
        <v>4.4408920985006262E-14</v>
      </c>
      <c r="BX35" s="247">
        <f>IFERROR(((+'Sim_Dm_MIP(IxI)'!BX35/'MIP(IxI)_TFEVP'!BX35)-1)*100,0)</f>
        <v>-2.886579864025407E-13</v>
      </c>
      <c r="BY35" s="247">
        <f>IFERROR(((+'Sim_Dm_MIP(IxI)'!BY35/'MIP(IxI)_TFEVP'!BY35)-1)*100,0)</f>
        <v>-2.2204460492503131E-14</v>
      </c>
      <c r="BZ35" s="247">
        <f>IFERROR(((+'Sim_Dm_MIP(IxI)'!BZ35/'MIP(IxI)_TFEVP'!BZ35)-1)*100,0)</f>
        <v>-9.9920072216264089E-14</v>
      </c>
      <c r="CA35" s="265">
        <f>IFERROR(((+'Sim_Dm_MIP(IxI)'!CA35/'MIP(IxI)_TFEVP'!CA35)-1)*100,0)</f>
        <v>0</v>
      </c>
      <c r="CB35" s="256">
        <f>IFERROR(((+'Sim_Dm_MIP(IxI)'!CB35/'MIP(IxI)_TFEVP'!CB35)-1)*100,0)</f>
        <v>3.3306690738754696E-13</v>
      </c>
      <c r="CC35" s="246">
        <f>IFERROR(((+'Sim_Dm_MIP(IxI)'!CC35/'MIP(IxI)_TFEVP'!CC35)-1)*100,0)</f>
        <v>0</v>
      </c>
      <c r="CD35" s="247">
        <f>IFERROR(((+'Sim_Dm_MIP(IxI)'!CD35/'MIP(IxI)_TFEVP'!CD35)-1)*100,0)</f>
        <v>0</v>
      </c>
      <c r="CE35" s="247">
        <f>IFERROR(((+'Sim_Dm_MIP(IxI)'!CE35/'MIP(IxI)_TFEVP'!CE35)-1)*100,0)</f>
        <v>0</v>
      </c>
      <c r="CF35" s="247">
        <f>IFERROR(((+'Sim_Dm_MIP(IxI)'!CF35/'MIP(IxI)_TFEVP'!CF35)-1)*100,0)</f>
        <v>0</v>
      </c>
      <c r="CG35" s="247">
        <f>IFERROR(((+'Sim_Dm_MIP(IxI)'!CG35/'MIP(IxI)_TFEVP'!CG35)-1)*100,0)</f>
        <v>0</v>
      </c>
      <c r="CH35" s="248">
        <f>IFERROR(((+'Sim_Dm_MIP(IxI)'!CH35/'MIP(IxI)_TFEVP'!CH35)-1)*100,0)</f>
        <v>0</v>
      </c>
      <c r="CI35" s="279">
        <f>IFERROR(((+'Sim_Dm_MIP(IxI)'!CI35/'MIP(IxI)_TFEVP'!CI35)-1)*100,0)</f>
        <v>2.6645352591003757E-13</v>
      </c>
    </row>
    <row r="36" spans="1:87" ht="19.2" x14ac:dyDescent="0.3">
      <c r="A36" s="30"/>
      <c r="B36" s="42" t="s">
        <v>312</v>
      </c>
      <c r="C36" s="43" t="s">
        <v>313</v>
      </c>
      <c r="D36" s="246">
        <f>IFERROR(((+'Sim_Dm_MIP(IxI)'!D36/'MIP(IxI)_TFEVP'!D36)-1)*100,0)</f>
        <v>-3.1086244689504383E-13</v>
      </c>
      <c r="E36" s="247">
        <f>IFERROR(((+'Sim_Dm_MIP(IxI)'!E36/'MIP(IxI)_TFEVP'!E36)-1)*100,0)</f>
        <v>-5.5511151231257827E-14</v>
      </c>
      <c r="F36" s="247">
        <f>IFERROR(((+'Sim_Dm_MIP(IxI)'!F36/'MIP(IxI)_TFEVP'!F36)-1)*100,0)</f>
        <v>6.2172489379008766E-13</v>
      </c>
      <c r="G36" s="247">
        <f>IFERROR(((+'Sim_Dm_MIP(IxI)'!G36/'MIP(IxI)_TFEVP'!G36)-1)*100,0)</f>
        <v>-7.7715611723760958E-14</v>
      </c>
      <c r="H36" s="247">
        <f>IFERROR(((+'Sim_Dm_MIP(IxI)'!H36/'MIP(IxI)_TFEVP'!H36)-1)*100,0)</f>
        <v>3.7747582837255322E-13</v>
      </c>
      <c r="I36" s="247">
        <f>IFERROR(((+'Sim_Dm_MIP(IxI)'!I36/'MIP(IxI)_TFEVP'!I36)-1)*100,0)</f>
        <v>-2.886579864025407E-13</v>
      </c>
      <c r="J36" s="247">
        <f>IFERROR(((+'Sim_Dm_MIP(IxI)'!J36/'MIP(IxI)_TFEVP'!J36)-1)*100,0)</f>
        <v>1.5543122344752192E-13</v>
      </c>
      <c r="K36" s="247">
        <f>IFERROR(((+'Sim_Dm_MIP(IxI)'!K36/'MIP(IxI)_TFEVP'!K36)-1)*100,0)</f>
        <v>-3.6637359812630166E-13</v>
      </c>
      <c r="L36" s="247">
        <f>IFERROR(((+'Sim_Dm_MIP(IxI)'!L36/'MIP(IxI)_TFEVP'!L36)-1)*100,0)</f>
        <v>4.8849813083506888E-13</v>
      </c>
      <c r="M36" s="247">
        <f>IFERROR(((+'Sim_Dm_MIP(IxI)'!M36/'MIP(IxI)_TFEVP'!M36)-1)*100,0)</f>
        <v>-1.2212453270876722E-13</v>
      </c>
      <c r="N36" s="247">
        <f>IFERROR(((+'Sim_Dm_MIP(IxI)'!N36/'MIP(IxI)_TFEVP'!N36)-1)*100,0)</f>
        <v>2.2204460492503131E-14</v>
      </c>
      <c r="O36" s="247">
        <f>IFERROR(((+'Sim_Dm_MIP(IxI)'!O36/'MIP(IxI)_TFEVP'!O36)-1)*100,0)</f>
        <v>-3.219646771412954E-13</v>
      </c>
      <c r="P36" s="247">
        <f>IFERROR(((+'Sim_Dm_MIP(IxI)'!P36/'MIP(IxI)_TFEVP'!P36)-1)*100,0)</f>
        <v>6.6613381477509392E-14</v>
      </c>
      <c r="Q36" s="247">
        <f>IFERROR(((+'Sim_Dm_MIP(IxI)'!Q36/'MIP(IxI)_TFEVP'!Q36)-1)*100,0)</f>
        <v>1.3322676295501878E-13</v>
      </c>
      <c r="R36" s="247">
        <f>IFERROR(((+'Sim_Dm_MIP(IxI)'!R36/'MIP(IxI)_TFEVP'!R36)-1)*100,0)</f>
        <v>2.4424906541753444E-13</v>
      </c>
      <c r="S36" s="247">
        <f>IFERROR(((+'Sim_Dm_MIP(IxI)'!S36/'MIP(IxI)_TFEVP'!S36)-1)*100,0)</f>
        <v>2.2204460492503131E-13</v>
      </c>
      <c r="T36" s="247">
        <f>IFERROR(((+'Sim_Dm_MIP(IxI)'!T36/'MIP(IxI)_TFEVP'!T36)-1)*100,0)</f>
        <v>-4.4408920985006262E-14</v>
      </c>
      <c r="U36" s="247">
        <f>IFERROR(((+'Sim_Dm_MIP(IxI)'!U36/'MIP(IxI)_TFEVP'!U36)-1)*100,0)</f>
        <v>-5.3290705182007514E-13</v>
      </c>
      <c r="V36" s="247">
        <f>IFERROR(((+'Sim_Dm_MIP(IxI)'!V36/'MIP(IxI)_TFEVP'!V36)-1)*100,0)</f>
        <v>2.4424906541753444E-13</v>
      </c>
      <c r="W36" s="247">
        <f>IFERROR(((+'Sim_Dm_MIP(IxI)'!W36/'MIP(IxI)_TFEVP'!W36)-1)*100,0)</f>
        <v>5.9952043329758453E-13</v>
      </c>
      <c r="X36" s="247">
        <f>IFERROR(((+'Sim_Dm_MIP(IxI)'!X36/'MIP(IxI)_TFEVP'!X36)-1)*100,0)</f>
        <v>6.6613381477509392E-14</v>
      </c>
      <c r="Y36" s="247">
        <f>IFERROR(((+'Sim_Dm_MIP(IxI)'!Y36/'MIP(IxI)_TFEVP'!Y36)-1)*100,0)</f>
        <v>2.6645352591003757E-13</v>
      </c>
      <c r="Z36" s="247">
        <f>IFERROR(((+'Sim_Dm_MIP(IxI)'!Z36/'MIP(IxI)_TFEVP'!Z36)-1)*100,0)</f>
        <v>3.1086244689504383E-13</v>
      </c>
      <c r="AA36" s="247">
        <f>IFERROR(((+'Sim_Dm_MIP(IxI)'!AA36/'MIP(IxI)_TFEVP'!AA36)-1)*100,0)</f>
        <v>1.1102230246251565E-13</v>
      </c>
      <c r="AB36" s="247">
        <f>IFERROR(((+'Sim_Dm_MIP(IxI)'!AB36/'MIP(IxI)_TFEVP'!AB36)-1)*100,0)</f>
        <v>2.2204460492503131E-13</v>
      </c>
      <c r="AC36" s="247">
        <f>IFERROR(((+'Sim_Dm_MIP(IxI)'!AC36/'MIP(IxI)_TFEVP'!AC36)-1)*100,0)</f>
        <v>3.5527136788005009E-13</v>
      </c>
      <c r="AD36" s="247">
        <f>IFERROR(((+'Sim_Dm_MIP(IxI)'!AD36/'MIP(IxI)_TFEVP'!AD36)-1)*100,0)</f>
        <v>4.6629367034256575E-13</v>
      </c>
      <c r="AE36" s="247">
        <f>IFERROR(((+'Sim_Dm_MIP(IxI)'!AE36/'MIP(IxI)_TFEVP'!AE36)-1)*100,0)</f>
        <v>3.7747582837255322E-13</v>
      </c>
      <c r="AF36" s="247">
        <f>IFERROR(((+'Sim_Dm_MIP(IxI)'!AF36/'MIP(IxI)_TFEVP'!AF36)-1)*100,0)</f>
        <v>4.8849813083506888E-13</v>
      </c>
      <c r="AG36" s="247">
        <f>IFERROR(((+'Sim_Dm_MIP(IxI)'!AG36/'MIP(IxI)_TFEVP'!AG36)-1)*100,0)</f>
        <v>1.3322676295501878E-13</v>
      </c>
      <c r="AH36" s="247">
        <f>IFERROR(((+'Sim_Dm_MIP(IxI)'!AH36/'MIP(IxI)_TFEVP'!AH36)-1)*100,0)</f>
        <v>1.1102230246251565E-13</v>
      </c>
      <c r="AI36" s="247">
        <f>IFERROR(((+'Sim_Dm_MIP(IxI)'!AI36/'MIP(IxI)_TFEVP'!AI36)-1)*100,0)</f>
        <v>-4.7739590058881731E-13</v>
      </c>
      <c r="AJ36" s="247">
        <f>IFERROR(((+'Sim_Dm_MIP(IxI)'!AJ36/'MIP(IxI)_TFEVP'!AJ36)-1)*100,0)</f>
        <v>0</v>
      </c>
      <c r="AK36" s="247">
        <f>IFERROR(((+'Sim_Dm_MIP(IxI)'!AK36/'MIP(IxI)_TFEVP'!AK36)-1)*100,0)</f>
        <v>-4.1078251911130792E-13</v>
      </c>
      <c r="AL36" s="247">
        <f>IFERROR(((+'Sim_Dm_MIP(IxI)'!AL36/'MIP(IxI)_TFEVP'!AL36)-1)*100,0)</f>
        <v>-8.8817841970012523E-14</v>
      </c>
      <c r="AM36" s="247">
        <f>IFERROR(((+'Sim_Dm_MIP(IxI)'!AM36/'MIP(IxI)_TFEVP'!AM36)-1)*100,0)</f>
        <v>1.1102230246251565E-13</v>
      </c>
      <c r="AN36" s="247">
        <f>IFERROR(((+'Sim_Dm_MIP(IxI)'!AN36/'MIP(IxI)_TFEVP'!AN36)-1)*100,0)</f>
        <v>-1.3322676295501878E-13</v>
      </c>
      <c r="AO36" s="247">
        <f>IFERROR(((+'Sim_Dm_MIP(IxI)'!AO36/'MIP(IxI)_TFEVP'!AO36)-1)*100,0)</f>
        <v>-3.8857805861880479E-13</v>
      </c>
      <c r="AP36" s="247">
        <f>IFERROR(((+'Sim_Dm_MIP(IxI)'!AP36/'MIP(IxI)_TFEVP'!AP36)-1)*100,0)</f>
        <v>8.8817841970012523E-14</v>
      </c>
      <c r="AQ36" s="247">
        <f>IFERROR(((+'Sim_Dm_MIP(IxI)'!AQ36/'MIP(IxI)_TFEVP'!AQ36)-1)*100,0)</f>
        <v>-5.8841820305133297E-13</v>
      </c>
      <c r="AR36" s="247">
        <f>IFERROR(((+'Sim_Dm_MIP(IxI)'!AR36/'MIP(IxI)_TFEVP'!AR36)-1)*100,0)</f>
        <v>1.7763568394002505E-13</v>
      </c>
      <c r="AS36" s="247">
        <f>IFERROR(((+'Sim_Dm_MIP(IxI)'!AS36/'MIP(IxI)_TFEVP'!AS36)-1)*100,0)</f>
        <v>2.886579864025407E-13</v>
      </c>
      <c r="AT36" s="247">
        <f>IFERROR(((+'Sim_Dm_MIP(IxI)'!AT36/'MIP(IxI)_TFEVP'!AT36)-1)*100,0)</f>
        <v>-5.773159728050814E-13</v>
      </c>
      <c r="AU36" s="247">
        <f>IFERROR(((+'Sim_Dm_MIP(IxI)'!AU36/'MIP(IxI)_TFEVP'!AU36)-1)*100,0)</f>
        <v>-4.4408920985006262E-13</v>
      </c>
      <c r="AV36" s="247">
        <f>IFERROR(((+'Sim_Dm_MIP(IxI)'!AV36/'MIP(IxI)_TFEVP'!AV36)-1)*100,0)</f>
        <v>2.2204460492503131E-14</v>
      </c>
      <c r="AW36" s="247">
        <f>IFERROR(((+'Sim_Dm_MIP(IxI)'!AW36/'MIP(IxI)_TFEVP'!AW36)-1)*100,0)</f>
        <v>-1.2212453270876722E-13</v>
      </c>
      <c r="AX36" s="247">
        <f>IFERROR(((+'Sim_Dm_MIP(IxI)'!AX36/'MIP(IxI)_TFEVP'!AX36)-1)*100,0)</f>
        <v>2.6645352591003757E-13</v>
      </c>
      <c r="AY36" s="247">
        <f>IFERROR(((+'Sim_Dm_MIP(IxI)'!AY36/'MIP(IxI)_TFEVP'!AY36)-1)*100,0)</f>
        <v>-2.1094237467877974E-13</v>
      </c>
      <c r="AZ36" s="247">
        <f>IFERROR(((+'Sim_Dm_MIP(IxI)'!AZ36/'MIP(IxI)_TFEVP'!AZ36)-1)*100,0)</f>
        <v>2.2204460492503131E-13</v>
      </c>
      <c r="BA36" s="247">
        <f>IFERROR(((+'Sim_Dm_MIP(IxI)'!BA36/'MIP(IxI)_TFEVP'!BA36)-1)*100,0)</f>
        <v>6.6613381477509392E-13</v>
      </c>
      <c r="BB36" s="247">
        <f>IFERROR(((+'Sim_Dm_MIP(IxI)'!BB36/'MIP(IxI)_TFEVP'!BB36)-1)*100,0)</f>
        <v>1.5543122344752192E-13</v>
      </c>
      <c r="BC36" s="247">
        <f>IFERROR(((+'Sim_Dm_MIP(IxI)'!BC36/'MIP(IxI)_TFEVP'!BC36)-1)*100,0)</f>
        <v>1.5543122344752192E-13</v>
      </c>
      <c r="BD36" s="247">
        <f>IFERROR(((+'Sim_Dm_MIP(IxI)'!BD36/'MIP(IxI)_TFEVP'!BD36)-1)*100,0)</f>
        <v>8.8817841970012523E-14</v>
      </c>
      <c r="BE36" s="247">
        <f>IFERROR(((+'Sim_Dm_MIP(IxI)'!BE36/'MIP(IxI)_TFEVP'!BE36)-1)*100,0)</f>
        <v>8.8817841970012523E-14</v>
      </c>
      <c r="BF36" s="247">
        <f>IFERROR(((+'Sim_Dm_MIP(IxI)'!BF36/'MIP(IxI)_TFEVP'!BF36)-1)*100,0)</f>
        <v>8.8817841970012523E-14</v>
      </c>
      <c r="BG36" s="247">
        <f>IFERROR(((+'Sim_Dm_MIP(IxI)'!BG36/'MIP(IxI)_TFEVP'!BG36)-1)*100,0)</f>
        <v>6.6613381477509392E-14</v>
      </c>
      <c r="BH36" s="247">
        <f>IFERROR(((+'Sim_Dm_MIP(IxI)'!BH36/'MIP(IxI)_TFEVP'!BH36)-1)*100,0)</f>
        <v>6.6613381477509392E-14</v>
      </c>
      <c r="BI36" s="247">
        <f>IFERROR(((+'Sim_Dm_MIP(IxI)'!BI36/'MIP(IxI)_TFEVP'!BI36)-1)*100,0)</f>
        <v>6.6613381477509392E-14</v>
      </c>
      <c r="BJ36" s="247">
        <f>IFERROR(((+'Sim_Dm_MIP(IxI)'!BJ36/'MIP(IxI)_TFEVP'!BJ36)-1)*100,0)</f>
        <v>1.9984014443252818E-13</v>
      </c>
      <c r="BK36" s="247">
        <f>IFERROR(((+'Sim_Dm_MIP(IxI)'!BK36/'MIP(IxI)_TFEVP'!BK36)-1)*100,0)</f>
        <v>1.5543122344752192E-13</v>
      </c>
      <c r="BL36" s="247">
        <f>IFERROR(((+'Sim_Dm_MIP(IxI)'!BL36/'MIP(IxI)_TFEVP'!BL36)-1)*100,0)</f>
        <v>8.8817841970012523E-14</v>
      </c>
      <c r="BM36" s="247">
        <f>IFERROR(((+'Sim_Dm_MIP(IxI)'!BM36/'MIP(IxI)_TFEVP'!BM36)-1)*100,0)</f>
        <v>1.5543122344752192E-13</v>
      </c>
      <c r="BN36" s="247">
        <f>IFERROR(((+'Sim_Dm_MIP(IxI)'!BN36/'MIP(IxI)_TFEVP'!BN36)-1)*100,0)</f>
        <v>3.3306690738754696E-13</v>
      </c>
      <c r="BO36" s="247">
        <f>IFERROR(((+'Sim_Dm_MIP(IxI)'!BO36/'MIP(IxI)_TFEVP'!BO36)-1)*100,0)</f>
        <v>2.2204460492503131E-14</v>
      </c>
      <c r="BP36" s="247">
        <f>IFERROR(((+'Sim_Dm_MIP(IxI)'!BP36/'MIP(IxI)_TFEVP'!BP36)-1)*100,0)</f>
        <v>4.6629367034256575E-13</v>
      </c>
      <c r="BQ36" s="247">
        <f>IFERROR(((+'Sim_Dm_MIP(IxI)'!BQ36/'MIP(IxI)_TFEVP'!BQ36)-1)*100,0)</f>
        <v>-1.3322676295501878E-13</v>
      </c>
      <c r="BR36" s="247">
        <f>IFERROR(((+'Sim_Dm_MIP(IxI)'!BR36/'MIP(IxI)_TFEVP'!BR36)-1)*100,0)</f>
        <v>-2.7755575615628914E-13</v>
      </c>
      <c r="BS36" s="247">
        <f>IFERROR(((+'Sim_Dm_MIP(IxI)'!BS36/'MIP(IxI)_TFEVP'!BS36)-1)*100,0)</f>
        <v>-6.6613381477509392E-14</v>
      </c>
      <c r="BT36" s="247">
        <f>IFERROR(((+'Sim_Dm_MIP(IxI)'!BT36/'MIP(IxI)_TFEVP'!BT36)-1)*100,0)</f>
        <v>-6.6613381477509392E-14</v>
      </c>
      <c r="BU36" s="247">
        <f>IFERROR(((+'Sim_Dm_MIP(IxI)'!BU36/'MIP(IxI)_TFEVP'!BU36)-1)*100,0)</f>
        <v>1.1102230246251565E-13</v>
      </c>
      <c r="BV36" s="247">
        <f>IFERROR(((+'Sim_Dm_MIP(IxI)'!BV36/'MIP(IxI)_TFEVP'!BV36)-1)*100,0)</f>
        <v>-4.4408920985006262E-14</v>
      </c>
      <c r="BW36" s="247">
        <f>IFERROR(((+'Sim_Dm_MIP(IxI)'!BW36/'MIP(IxI)_TFEVP'!BW36)-1)*100,0)</f>
        <v>4.4408920985006262E-14</v>
      </c>
      <c r="BX36" s="247">
        <f>IFERROR(((+'Sim_Dm_MIP(IxI)'!BX36/'MIP(IxI)_TFEVP'!BX36)-1)*100,0)</f>
        <v>-2.2204460492503131E-13</v>
      </c>
      <c r="BY36" s="247">
        <f>IFERROR(((+'Sim_Dm_MIP(IxI)'!BY36/'MIP(IxI)_TFEVP'!BY36)-1)*100,0)</f>
        <v>4.4408920985006262E-14</v>
      </c>
      <c r="BZ36" s="247">
        <f>IFERROR(((+'Sim_Dm_MIP(IxI)'!BZ36/'MIP(IxI)_TFEVP'!BZ36)-1)*100,0)</f>
        <v>2.2204460492503131E-14</v>
      </c>
      <c r="CA36" s="265">
        <f>IFERROR(((+'Sim_Dm_MIP(IxI)'!CA36/'MIP(IxI)_TFEVP'!CA36)-1)*100,0)</f>
        <v>0</v>
      </c>
      <c r="CB36" s="256">
        <f>IFERROR(((+'Sim_Dm_MIP(IxI)'!CB36/'MIP(IxI)_TFEVP'!CB36)-1)*100,0)</f>
        <v>-2.3314683517128287E-13</v>
      </c>
      <c r="CC36" s="246">
        <f>IFERROR(((+'Sim_Dm_MIP(IxI)'!CC36/'MIP(IxI)_TFEVP'!CC36)-1)*100,0)</f>
        <v>0</v>
      </c>
      <c r="CD36" s="247">
        <f>IFERROR(((+'Sim_Dm_MIP(IxI)'!CD36/'MIP(IxI)_TFEVP'!CD36)-1)*100,0)</f>
        <v>0</v>
      </c>
      <c r="CE36" s="247">
        <f>IFERROR(((+'Sim_Dm_MIP(IxI)'!CE36/'MIP(IxI)_TFEVP'!CE36)-1)*100,0)</f>
        <v>0</v>
      </c>
      <c r="CF36" s="247">
        <f>IFERROR(((+'Sim_Dm_MIP(IxI)'!CF36/'MIP(IxI)_TFEVP'!CF36)-1)*100,0)</f>
        <v>0</v>
      </c>
      <c r="CG36" s="247">
        <f>IFERROR(((+'Sim_Dm_MIP(IxI)'!CG36/'MIP(IxI)_TFEVP'!CG36)-1)*100,0)</f>
        <v>0</v>
      </c>
      <c r="CH36" s="248">
        <f>IFERROR(((+'Sim_Dm_MIP(IxI)'!CH36/'MIP(IxI)_TFEVP'!CH36)-1)*100,0)</f>
        <v>0</v>
      </c>
      <c r="CI36" s="279">
        <f>IFERROR(((+'Sim_Dm_MIP(IxI)'!CI36/'MIP(IxI)_TFEVP'!CI36)-1)*100,0)</f>
        <v>-9.9920072216264089E-14</v>
      </c>
    </row>
    <row r="37" spans="1:87" ht="19.2" x14ac:dyDescent="0.3">
      <c r="A37" s="30"/>
      <c r="B37" s="42" t="s">
        <v>256</v>
      </c>
      <c r="C37" s="43" t="s">
        <v>257</v>
      </c>
      <c r="D37" s="246">
        <f>IFERROR(((+'Sim_Dm_MIP(IxI)'!D37/'MIP(IxI)_TFEVP'!D37)-1)*100,0)</f>
        <v>-1.4432899320127035E-13</v>
      </c>
      <c r="E37" s="247">
        <f>IFERROR(((+'Sim_Dm_MIP(IxI)'!E37/'MIP(IxI)_TFEVP'!E37)-1)*100,0)</f>
        <v>-1.3322676295501878E-13</v>
      </c>
      <c r="F37" s="247">
        <f>IFERROR(((+'Sim_Dm_MIP(IxI)'!F37/'MIP(IxI)_TFEVP'!F37)-1)*100,0)</f>
        <v>6.6613381477509392E-13</v>
      </c>
      <c r="G37" s="247">
        <f>IFERROR(((+'Sim_Dm_MIP(IxI)'!G37/'MIP(IxI)_TFEVP'!G37)-1)*100,0)</f>
        <v>-1.3322676295501878E-13</v>
      </c>
      <c r="H37" s="247">
        <f>IFERROR(((+'Sim_Dm_MIP(IxI)'!H37/'MIP(IxI)_TFEVP'!H37)-1)*100,0)</f>
        <v>5.773159728050814E-13</v>
      </c>
      <c r="I37" s="247">
        <f>IFERROR(((+'Sim_Dm_MIP(IxI)'!I37/'MIP(IxI)_TFEVP'!I37)-1)*100,0)</f>
        <v>-4.4408920985006262E-14</v>
      </c>
      <c r="J37" s="247">
        <f>IFERROR(((+'Sim_Dm_MIP(IxI)'!J37/'MIP(IxI)_TFEVP'!J37)-1)*100,0)</f>
        <v>3.7747582837255322E-13</v>
      </c>
      <c r="K37" s="247">
        <f>IFERROR(((+'Sim_Dm_MIP(IxI)'!K37/'MIP(IxI)_TFEVP'!K37)-1)*100,0)</f>
        <v>-2.4424906541753444E-13</v>
      </c>
      <c r="L37" s="247">
        <f>IFERROR(((+'Sim_Dm_MIP(IxI)'!L37/'MIP(IxI)_TFEVP'!L37)-1)*100,0)</f>
        <v>-3.3306690738754696E-14</v>
      </c>
      <c r="M37" s="247">
        <f>IFERROR(((+'Sim_Dm_MIP(IxI)'!M37/'MIP(IxI)_TFEVP'!M37)-1)*100,0)</f>
        <v>1.1102230246251565E-13</v>
      </c>
      <c r="N37" s="247">
        <f>IFERROR(((+'Sim_Dm_MIP(IxI)'!N37/'MIP(IxI)_TFEVP'!N37)-1)*100,0)</f>
        <v>0</v>
      </c>
      <c r="O37" s="247">
        <f>IFERROR(((+'Sim_Dm_MIP(IxI)'!O37/'MIP(IxI)_TFEVP'!O37)-1)*100,0)</f>
        <v>-2.2204460492503131E-14</v>
      </c>
      <c r="P37" s="247">
        <f>IFERROR(((+'Sim_Dm_MIP(IxI)'!P37/'MIP(IxI)_TFEVP'!P37)-1)*100,0)</f>
        <v>-9.9920072216264089E-14</v>
      </c>
      <c r="Q37" s="247">
        <f>IFERROR(((+'Sim_Dm_MIP(IxI)'!Q37/'MIP(IxI)_TFEVP'!Q37)-1)*100,0)</f>
        <v>1.7763568394002505E-13</v>
      </c>
      <c r="R37" s="247">
        <f>IFERROR(((+'Sim_Dm_MIP(IxI)'!R37/'MIP(IxI)_TFEVP'!R37)-1)*100,0)</f>
        <v>-1.6653345369377348E-13</v>
      </c>
      <c r="S37" s="247">
        <f>IFERROR(((+'Sim_Dm_MIP(IxI)'!S37/'MIP(IxI)_TFEVP'!S37)-1)*100,0)</f>
        <v>-5.5511151231257827E-14</v>
      </c>
      <c r="T37" s="247">
        <f>IFERROR(((+'Sim_Dm_MIP(IxI)'!T37/'MIP(IxI)_TFEVP'!T37)-1)*100,0)</f>
        <v>1.7763568394002505E-13</v>
      </c>
      <c r="U37" s="247">
        <f>IFERROR(((+'Sim_Dm_MIP(IxI)'!U37/'MIP(IxI)_TFEVP'!U37)-1)*100,0)</f>
        <v>-3.4416913763379853E-13</v>
      </c>
      <c r="V37" s="247">
        <f>IFERROR(((+'Sim_Dm_MIP(IxI)'!V37/'MIP(IxI)_TFEVP'!V37)-1)*100,0)</f>
        <v>2.4424906541753444E-13</v>
      </c>
      <c r="W37" s="247">
        <f>IFERROR(((+'Sim_Dm_MIP(IxI)'!W37/'MIP(IxI)_TFEVP'!W37)-1)*100,0)</f>
        <v>8.659739592076221E-13</v>
      </c>
      <c r="X37" s="247">
        <f>IFERROR(((+'Sim_Dm_MIP(IxI)'!X37/'MIP(IxI)_TFEVP'!X37)-1)*100,0)</f>
        <v>3.7747582837255322E-13</v>
      </c>
      <c r="Y37" s="247">
        <f>IFERROR(((+'Sim_Dm_MIP(IxI)'!Y37/'MIP(IxI)_TFEVP'!Y37)-1)*100,0)</f>
        <v>-1.9984014443252818E-13</v>
      </c>
      <c r="Z37" s="247">
        <f>IFERROR(((+'Sim_Dm_MIP(IxI)'!Z37/'MIP(IxI)_TFEVP'!Z37)-1)*100,0)</f>
        <v>-1.9984014443252818E-13</v>
      </c>
      <c r="AA37" s="247">
        <f>IFERROR(((+'Sim_Dm_MIP(IxI)'!AA37/'MIP(IxI)_TFEVP'!AA37)-1)*100,0)</f>
        <v>1.9984014443252818E-13</v>
      </c>
      <c r="AB37" s="247">
        <f>IFERROR(((+'Sim_Dm_MIP(IxI)'!AB37/'MIP(IxI)_TFEVP'!AB37)-1)*100,0)</f>
        <v>2.4424906541753444E-13</v>
      </c>
      <c r="AC37" s="247">
        <f>IFERROR(((+'Sim_Dm_MIP(IxI)'!AC37/'MIP(IxI)_TFEVP'!AC37)-1)*100,0)</f>
        <v>5.5511151231257827E-13</v>
      </c>
      <c r="AD37" s="247">
        <f>IFERROR(((+'Sim_Dm_MIP(IxI)'!AD37/'MIP(IxI)_TFEVP'!AD37)-1)*100,0)</f>
        <v>4.4408920985006262E-13</v>
      </c>
      <c r="AE37" s="247">
        <f>IFERROR(((+'Sim_Dm_MIP(IxI)'!AE37/'MIP(IxI)_TFEVP'!AE37)-1)*100,0)</f>
        <v>-3.3306690738754696E-14</v>
      </c>
      <c r="AF37" s="247">
        <f>IFERROR(((+'Sim_Dm_MIP(IxI)'!AF37/'MIP(IxI)_TFEVP'!AF37)-1)*100,0)</f>
        <v>2.2204460492503131E-14</v>
      </c>
      <c r="AG37" s="247">
        <f>IFERROR(((+'Sim_Dm_MIP(IxI)'!AG37/'MIP(IxI)_TFEVP'!AG37)-1)*100,0)</f>
        <v>-1.2212453270876722E-13</v>
      </c>
      <c r="AH37" s="247">
        <f>IFERROR(((+'Sim_Dm_MIP(IxI)'!AH37/'MIP(IxI)_TFEVP'!AH37)-1)*100,0)</f>
        <v>-1.6653345369377348E-13</v>
      </c>
      <c r="AI37" s="247">
        <f>IFERROR(((+'Sim_Dm_MIP(IxI)'!AI37/'MIP(IxI)_TFEVP'!AI37)-1)*100,0)</f>
        <v>-5.3290705182007514E-13</v>
      </c>
      <c r="AJ37" s="247">
        <f>IFERROR(((+'Sim_Dm_MIP(IxI)'!AJ37/'MIP(IxI)_TFEVP'!AJ37)-1)*100,0)</f>
        <v>0</v>
      </c>
      <c r="AK37" s="247">
        <f>IFERROR(((+'Sim_Dm_MIP(IxI)'!AK37/'MIP(IxI)_TFEVP'!AK37)-1)*100,0)</f>
        <v>6.6613381477509392E-14</v>
      </c>
      <c r="AL37" s="247">
        <f>IFERROR(((+'Sim_Dm_MIP(IxI)'!AL37/'MIP(IxI)_TFEVP'!AL37)-1)*100,0)</f>
        <v>-5.5511151231257827E-14</v>
      </c>
      <c r="AM37" s="247">
        <f>IFERROR(((+'Sim_Dm_MIP(IxI)'!AM37/'MIP(IxI)_TFEVP'!AM37)-1)*100,0)</f>
        <v>2.4424906541753444E-13</v>
      </c>
      <c r="AN37" s="247">
        <f>IFERROR(((+'Sim_Dm_MIP(IxI)'!AN37/'MIP(IxI)_TFEVP'!AN37)-1)*100,0)</f>
        <v>3.9968028886505635E-13</v>
      </c>
      <c r="AO37" s="247">
        <f>IFERROR(((+'Sim_Dm_MIP(IxI)'!AO37/'MIP(IxI)_TFEVP'!AO37)-1)*100,0)</f>
        <v>-2.3314683517128287E-13</v>
      </c>
      <c r="AP37" s="247">
        <f>IFERROR(((+'Sim_Dm_MIP(IxI)'!AP37/'MIP(IxI)_TFEVP'!AP37)-1)*100,0)</f>
        <v>-7.7715611723760958E-14</v>
      </c>
      <c r="AQ37" s="247">
        <f>IFERROR(((+'Sim_Dm_MIP(IxI)'!AQ37/'MIP(IxI)_TFEVP'!AQ37)-1)*100,0)</f>
        <v>-4.5519144009631418E-13</v>
      </c>
      <c r="AR37" s="247">
        <f>IFERROR(((+'Sim_Dm_MIP(IxI)'!AR37/'MIP(IxI)_TFEVP'!AR37)-1)*100,0)</f>
        <v>-2.1094237467877974E-13</v>
      </c>
      <c r="AS37" s="247">
        <f>IFERROR(((+'Sim_Dm_MIP(IxI)'!AS37/'MIP(IxI)_TFEVP'!AS37)-1)*100,0)</f>
        <v>-3.3306690738754696E-14</v>
      </c>
      <c r="AT37" s="247">
        <f>IFERROR(((+'Sim_Dm_MIP(IxI)'!AT37/'MIP(IxI)_TFEVP'!AT37)-1)*100,0)</f>
        <v>-3.219646771412954E-13</v>
      </c>
      <c r="AU37" s="247">
        <f>IFERROR(((+'Sim_Dm_MIP(IxI)'!AU37/'MIP(IxI)_TFEVP'!AU37)-1)*100,0)</f>
        <v>-2.4424906541753444E-13</v>
      </c>
      <c r="AV37" s="247">
        <f>IFERROR(((+'Sim_Dm_MIP(IxI)'!AV37/'MIP(IxI)_TFEVP'!AV37)-1)*100,0)</f>
        <v>-8.8817841970012523E-14</v>
      </c>
      <c r="AW37" s="247">
        <f>IFERROR(((+'Sim_Dm_MIP(IxI)'!AW37/'MIP(IxI)_TFEVP'!AW37)-1)*100,0)</f>
        <v>-2.2204460492503131E-14</v>
      </c>
      <c r="AX37" s="247">
        <f>IFERROR(((+'Sim_Dm_MIP(IxI)'!AX37/'MIP(IxI)_TFEVP'!AX37)-1)*100,0)</f>
        <v>-2.3314683517128287E-13</v>
      </c>
      <c r="AY37" s="247">
        <f>IFERROR(((+'Sim_Dm_MIP(IxI)'!AY37/'MIP(IxI)_TFEVP'!AY37)-1)*100,0)</f>
        <v>4.4408920985006262E-14</v>
      </c>
      <c r="AZ37" s="247">
        <f>IFERROR(((+'Sim_Dm_MIP(IxI)'!AZ37/'MIP(IxI)_TFEVP'!AZ37)-1)*100,0)</f>
        <v>3.5527136788005009E-13</v>
      </c>
      <c r="BA37" s="247">
        <f>IFERROR(((+'Sim_Dm_MIP(IxI)'!BA37/'MIP(IxI)_TFEVP'!BA37)-1)*100,0)</f>
        <v>6.4392935428259079E-13</v>
      </c>
      <c r="BB37" s="247">
        <f>IFERROR(((+'Sim_Dm_MIP(IxI)'!BB37/'MIP(IxI)_TFEVP'!BB37)-1)*100,0)</f>
        <v>2.4424906541753444E-13</v>
      </c>
      <c r="BC37" s="247">
        <f>IFERROR(((+'Sim_Dm_MIP(IxI)'!BC37/'MIP(IxI)_TFEVP'!BC37)-1)*100,0)</f>
        <v>8.8817841970012523E-14</v>
      </c>
      <c r="BD37" s="247">
        <f>IFERROR(((+'Sim_Dm_MIP(IxI)'!BD37/'MIP(IxI)_TFEVP'!BD37)-1)*100,0)</f>
        <v>4.6629367034256575E-13</v>
      </c>
      <c r="BE37" s="247">
        <f>IFERROR(((+'Sim_Dm_MIP(IxI)'!BE37/'MIP(IxI)_TFEVP'!BE37)-1)*100,0)</f>
        <v>1.5543122344752192E-13</v>
      </c>
      <c r="BF37" s="247">
        <f>IFERROR(((+'Sim_Dm_MIP(IxI)'!BF37/'MIP(IxI)_TFEVP'!BF37)-1)*100,0)</f>
        <v>1.5543122344752192E-13</v>
      </c>
      <c r="BG37" s="247">
        <f>IFERROR(((+'Sim_Dm_MIP(IxI)'!BG37/'MIP(IxI)_TFEVP'!BG37)-1)*100,0)</f>
        <v>6.6613381477509392E-14</v>
      </c>
      <c r="BH37" s="247">
        <f>IFERROR(((+'Sim_Dm_MIP(IxI)'!BH37/'MIP(IxI)_TFEVP'!BH37)-1)*100,0)</f>
        <v>-9.9920072216264089E-14</v>
      </c>
      <c r="BI37" s="247">
        <f>IFERROR(((+'Sim_Dm_MIP(IxI)'!BI37/'MIP(IxI)_TFEVP'!BI37)-1)*100,0)</f>
        <v>-3.6637359812630166E-13</v>
      </c>
      <c r="BJ37" s="247">
        <f>IFERROR(((+'Sim_Dm_MIP(IxI)'!BJ37/'MIP(IxI)_TFEVP'!BJ37)-1)*100,0)</f>
        <v>2.6645352591003757E-13</v>
      </c>
      <c r="BK37" s="247">
        <f>IFERROR(((+'Sim_Dm_MIP(IxI)'!BK37/'MIP(IxI)_TFEVP'!BK37)-1)*100,0)</f>
        <v>-8.8817841970012523E-14</v>
      </c>
      <c r="BL37" s="247">
        <f>IFERROR(((+'Sim_Dm_MIP(IxI)'!BL37/'MIP(IxI)_TFEVP'!BL37)-1)*100,0)</f>
        <v>1.1102230246251565E-13</v>
      </c>
      <c r="BM37" s="247">
        <f>IFERROR(((+'Sim_Dm_MIP(IxI)'!BM37/'MIP(IxI)_TFEVP'!BM37)-1)*100,0)</f>
        <v>1.9984014443252818E-13</v>
      </c>
      <c r="BN37" s="247">
        <f>IFERROR(((+'Sim_Dm_MIP(IxI)'!BN37/'MIP(IxI)_TFEVP'!BN37)-1)*100,0)</f>
        <v>-8.8817841970012523E-14</v>
      </c>
      <c r="BO37" s="247">
        <f>IFERROR(((+'Sim_Dm_MIP(IxI)'!BO37/'MIP(IxI)_TFEVP'!BO37)-1)*100,0)</f>
        <v>3.9968028886505635E-13</v>
      </c>
      <c r="BP37" s="247">
        <f>IFERROR(((+'Sim_Dm_MIP(IxI)'!BP37/'MIP(IxI)_TFEVP'!BP37)-1)*100,0)</f>
        <v>-1.7763568394002505E-13</v>
      </c>
      <c r="BQ37" s="247">
        <f>IFERROR(((+'Sim_Dm_MIP(IxI)'!BQ37/'MIP(IxI)_TFEVP'!BQ37)-1)*100,0)</f>
        <v>-3.219646771412954E-13</v>
      </c>
      <c r="BR37" s="247">
        <f>IFERROR(((+'Sim_Dm_MIP(IxI)'!BR37/'MIP(IxI)_TFEVP'!BR37)-1)*100,0)</f>
        <v>5.9952043329758453E-13</v>
      </c>
      <c r="BS37" s="247">
        <f>IFERROR(((+'Sim_Dm_MIP(IxI)'!BS37/'MIP(IxI)_TFEVP'!BS37)-1)*100,0)</f>
        <v>-7.7715611723760958E-14</v>
      </c>
      <c r="BT37" s="247">
        <f>IFERROR(((+'Sim_Dm_MIP(IxI)'!BT37/'MIP(IxI)_TFEVP'!BT37)-1)*100,0)</f>
        <v>4.4408920985006262E-14</v>
      </c>
      <c r="BU37" s="247">
        <f>IFERROR(((+'Sim_Dm_MIP(IxI)'!BU37/'MIP(IxI)_TFEVP'!BU37)-1)*100,0)</f>
        <v>-1.1102230246251565E-14</v>
      </c>
      <c r="BV37" s="247">
        <f>IFERROR(((+'Sim_Dm_MIP(IxI)'!BV37/'MIP(IxI)_TFEVP'!BV37)-1)*100,0)</f>
        <v>1.3322676295501878E-13</v>
      </c>
      <c r="BW37" s="247">
        <f>IFERROR(((+'Sim_Dm_MIP(IxI)'!BW37/'MIP(IxI)_TFEVP'!BW37)-1)*100,0)</f>
        <v>2.2204460492503131E-14</v>
      </c>
      <c r="BX37" s="247">
        <f>IFERROR(((+'Sim_Dm_MIP(IxI)'!BX37/'MIP(IxI)_TFEVP'!BX37)-1)*100,0)</f>
        <v>-3.9968028886505635E-13</v>
      </c>
      <c r="BY37" s="247">
        <f>IFERROR(((+'Sim_Dm_MIP(IxI)'!BY37/'MIP(IxI)_TFEVP'!BY37)-1)*100,0)</f>
        <v>-8.8817841970012523E-14</v>
      </c>
      <c r="BZ37" s="247">
        <f>IFERROR(((+'Sim_Dm_MIP(IxI)'!BZ37/'MIP(IxI)_TFEVP'!BZ37)-1)*100,0)</f>
        <v>-4.2188474935755949E-13</v>
      </c>
      <c r="CA37" s="265">
        <f>IFERROR(((+'Sim_Dm_MIP(IxI)'!CA37/'MIP(IxI)_TFEVP'!CA37)-1)*100,0)</f>
        <v>0</v>
      </c>
      <c r="CB37" s="256">
        <f>IFERROR(((+'Sim_Dm_MIP(IxI)'!CB37/'MIP(IxI)_TFEVP'!CB37)-1)*100,0)</f>
        <v>8.8817841970012523E-14</v>
      </c>
      <c r="CC37" s="246">
        <f>IFERROR(((+'Sim_Dm_MIP(IxI)'!CC37/'MIP(IxI)_TFEVP'!CC37)-1)*100,0)</f>
        <v>0</v>
      </c>
      <c r="CD37" s="247">
        <f>IFERROR(((+'Sim_Dm_MIP(IxI)'!CD37/'MIP(IxI)_TFEVP'!CD37)-1)*100,0)</f>
        <v>0</v>
      </c>
      <c r="CE37" s="247">
        <f>IFERROR(((+'Sim_Dm_MIP(IxI)'!CE37/'MIP(IxI)_TFEVP'!CE37)-1)*100,0)</f>
        <v>0</v>
      </c>
      <c r="CF37" s="247">
        <f>IFERROR(((+'Sim_Dm_MIP(IxI)'!CF37/'MIP(IxI)_TFEVP'!CF37)-1)*100,0)</f>
        <v>0</v>
      </c>
      <c r="CG37" s="247">
        <f>IFERROR(((+'Sim_Dm_MIP(IxI)'!CG37/'MIP(IxI)_TFEVP'!CG37)-1)*100,0)</f>
        <v>0</v>
      </c>
      <c r="CH37" s="248">
        <f>IFERROR(((+'Sim_Dm_MIP(IxI)'!CH37/'MIP(IxI)_TFEVP'!CH37)-1)*100,0)</f>
        <v>0</v>
      </c>
      <c r="CI37" s="279">
        <f>IFERROR(((+'Sim_Dm_MIP(IxI)'!CI37/'MIP(IxI)_TFEVP'!CI37)-1)*100,0)</f>
        <v>-2.2204460492503131E-14</v>
      </c>
    </row>
    <row r="38" spans="1:87" ht="19.2" x14ac:dyDescent="0.3">
      <c r="A38" s="30"/>
      <c r="B38" s="42" t="s">
        <v>278</v>
      </c>
      <c r="C38" s="43" t="s">
        <v>279</v>
      </c>
      <c r="D38" s="246">
        <f>IFERROR(((+'Sim_Dm_MIP(IxI)'!D38/'MIP(IxI)_TFEVP'!D38)-1)*100,0)</f>
        <v>-2.55351295663786E-13</v>
      </c>
      <c r="E38" s="247">
        <f>IFERROR(((+'Sim_Dm_MIP(IxI)'!E38/'MIP(IxI)_TFEVP'!E38)-1)*100,0)</f>
        <v>1.3322676295501878E-13</v>
      </c>
      <c r="F38" s="247">
        <f>IFERROR(((+'Sim_Dm_MIP(IxI)'!F38/'MIP(IxI)_TFEVP'!F38)-1)*100,0)</f>
        <v>4.4408920985006262E-13</v>
      </c>
      <c r="G38" s="247">
        <f>IFERROR(((+'Sim_Dm_MIP(IxI)'!G38/'MIP(IxI)_TFEVP'!G38)-1)*100,0)</f>
        <v>1.9984014443252818E-13</v>
      </c>
      <c r="H38" s="247">
        <f>IFERROR(((+'Sim_Dm_MIP(IxI)'!H38/'MIP(IxI)_TFEVP'!H38)-1)*100,0)</f>
        <v>5.1070259132757201E-13</v>
      </c>
      <c r="I38" s="247">
        <f>IFERROR(((+'Sim_Dm_MIP(IxI)'!I38/'MIP(IxI)_TFEVP'!I38)-1)*100,0)</f>
        <v>-4.5519144009631418E-13</v>
      </c>
      <c r="J38" s="247">
        <f>IFERROR(((+'Sim_Dm_MIP(IxI)'!J38/'MIP(IxI)_TFEVP'!J38)-1)*100,0)</f>
        <v>8.8817841970012523E-14</v>
      </c>
      <c r="K38" s="247">
        <f>IFERROR(((+'Sim_Dm_MIP(IxI)'!K38/'MIP(IxI)_TFEVP'!K38)-1)*100,0)</f>
        <v>-8.8817841970012523E-14</v>
      </c>
      <c r="L38" s="247">
        <f>IFERROR(((+'Sim_Dm_MIP(IxI)'!L38/'MIP(IxI)_TFEVP'!L38)-1)*100,0)</f>
        <v>2.2204460492503131E-14</v>
      </c>
      <c r="M38" s="247">
        <f>IFERROR(((+'Sim_Dm_MIP(IxI)'!M38/'MIP(IxI)_TFEVP'!M38)-1)*100,0)</f>
        <v>-2.55351295663786E-13</v>
      </c>
      <c r="N38" s="247">
        <f>IFERROR(((+'Sim_Dm_MIP(IxI)'!N38/'MIP(IxI)_TFEVP'!N38)-1)*100,0)</f>
        <v>-1.7763568394002505E-13</v>
      </c>
      <c r="O38" s="247">
        <f>IFERROR(((+'Sim_Dm_MIP(IxI)'!O38/'MIP(IxI)_TFEVP'!O38)-1)*100,0)</f>
        <v>-1.5543122344752192E-13</v>
      </c>
      <c r="P38" s="247">
        <f>IFERROR(((+'Sim_Dm_MIP(IxI)'!P38/'MIP(IxI)_TFEVP'!P38)-1)*100,0)</f>
        <v>4.4408920985006262E-14</v>
      </c>
      <c r="Q38" s="247">
        <f>IFERROR(((+'Sim_Dm_MIP(IxI)'!Q38/'MIP(IxI)_TFEVP'!Q38)-1)*100,0)</f>
        <v>-3.4416913763379853E-13</v>
      </c>
      <c r="R38" s="247">
        <f>IFERROR(((+'Sim_Dm_MIP(IxI)'!R38/'MIP(IxI)_TFEVP'!R38)-1)*100,0)</f>
        <v>-1.1102230246251565E-14</v>
      </c>
      <c r="S38" s="247">
        <f>IFERROR(((+'Sim_Dm_MIP(IxI)'!S38/'MIP(IxI)_TFEVP'!S38)-1)*100,0)</f>
        <v>-2.886579864025407E-13</v>
      </c>
      <c r="T38" s="247">
        <f>IFERROR(((+'Sim_Dm_MIP(IxI)'!T38/'MIP(IxI)_TFEVP'!T38)-1)*100,0)</f>
        <v>-1.6653345369377348E-13</v>
      </c>
      <c r="U38" s="247">
        <f>IFERROR(((+'Sim_Dm_MIP(IxI)'!U38/'MIP(IxI)_TFEVP'!U38)-1)*100,0)</f>
        <v>-8.7707618945387367E-13</v>
      </c>
      <c r="V38" s="247">
        <f>IFERROR(((+'Sim_Dm_MIP(IxI)'!V38/'MIP(IxI)_TFEVP'!V38)-1)*100,0)</f>
        <v>-1.5543122344752192E-13</v>
      </c>
      <c r="W38" s="247">
        <f>IFERROR(((+'Sim_Dm_MIP(IxI)'!W38/'MIP(IxI)_TFEVP'!W38)-1)*100,0)</f>
        <v>5.1070259132757201E-13</v>
      </c>
      <c r="X38" s="247">
        <f>IFERROR(((+'Sim_Dm_MIP(IxI)'!X38/'MIP(IxI)_TFEVP'!X38)-1)*100,0)</f>
        <v>3.9968028886505635E-13</v>
      </c>
      <c r="Y38" s="247">
        <f>IFERROR(((+'Sim_Dm_MIP(IxI)'!Y38/'MIP(IxI)_TFEVP'!Y38)-1)*100,0)</f>
        <v>4.4408920985006262E-14</v>
      </c>
      <c r="Z38" s="247">
        <f>IFERROR(((+'Sim_Dm_MIP(IxI)'!Z38/'MIP(IxI)_TFEVP'!Z38)-1)*100,0)</f>
        <v>8.8817841970012523E-14</v>
      </c>
      <c r="AA38" s="247">
        <f>IFERROR(((+'Sim_Dm_MIP(IxI)'!AA38/'MIP(IxI)_TFEVP'!AA38)-1)*100,0)</f>
        <v>2.2204460492503131E-13</v>
      </c>
      <c r="AB38" s="247">
        <f>IFERROR(((+'Sim_Dm_MIP(IxI)'!AB38/'MIP(IxI)_TFEVP'!AB38)-1)*100,0)</f>
        <v>2.6645352591003757E-13</v>
      </c>
      <c r="AC38" s="247">
        <f>IFERROR(((+'Sim_Dm_MIP(IxI)'!AC38/'MIP(IxI)_TFEVP'!AC38)-1)*100,0)</f>
        <v>5.1070259132757201E-13</v>
      </c>
      <c r="AD38" s="247">
        <f>IFERROR(((+'Sim_Dm_MIP(IxI)'!AD38/'MIP(IxI)_TFEVP'!AD38)-1)*100,0)</f>
        <v>4.8849813083506888E-13</v>
      </c>
      <c r="AE38" s="247">
        <f>IFERROR(((+'Sim_Dm_MIP(IxI)'!AE38/'MIP(IxI)_TFEVP'!AE38)-1)*100,0)</f>
        <v>2.2204460492503131E-13</v>
      </c>
      <c r="AF38" s="247">
        <f>IFERROR(((+'Sim_Dm_MIP(IxI)'!AF38/'MIP(IxI)_TFEVP'!AF38)-1)*100,0)</f>
        <v>3.1086244689504383E-13</v>
      </c>
      <c r="AG38" s="247">
        <f>IFERROR(((+'Sim_Dm_MIP(IxI)'!AG38/'MIP(IxI)_TFEVP'!AG38)-1)*100,0)</f>
        <v>3.1086244689504383E-13</v>
      </c>
      <c r="AH38" s="247">
        <f>IFERROR(((+'Sim_Dm_MIP(IxI)'!AH38/'MIP(IxI)_TFEVP'!AH38)-1)*100,0)</f>
        <v>-2.2204460492503131E-13</v>
      </c>
      <c r="AI38" s="247">
        <f>IFERROR(((+'Sim_Dm_MIP(IxI)'!AI38/'MIP(IxI)_TFEVP'!AI38)-1)*100,0)</f>
        <v>-6.3282712403633923E-13</v>
      </c>
      <c r="AJ38" s="247">
        <f>IFERROR(((+'Sim_Dm_MIP(IxI)'!AJ38/'MIP(IxI)_TFEVP'!AJ38)-1)*100,0)</f>
        <v>0</v>
      </c>
      <c r="AK38" s="247">
        <f>IFERROR(((+'Sim_Dm_MIP(IxI)'!AK38/'MIP(IxI)_TFEVP'!AK38)-1)*100,0)</f>
        <v>-1.5543122344752192E-13</v>
      </c>
      <c r="AL38" s="247">
        <f>IFERROR(((+'Sim_Dm_MIP(IxI)'!AL38/'MIP(IxI)_TFEVP'!AL38)-1)*100,0)</f>
        <v>-1.2212453270876722E-13</v>
      </c>
      <c r="AM38" s="247">
        <f>IFERROR(((+'Sim_Dm_MIP(IxI)'!AM38/'MIP(IxI)_TFEVP'!AM38)-1)*100,0)</f>
        <v>3.5527136788005009E-13</v>
      </c>
      <c r="AN38" s="247">
        <f>IFERROR(((+'Sim_Dm_MIP(IxI)'!AN38/'MIP(IxI)_TFEVP'!AN38)-1)*100,0)</f>
        <v>3.5527136788005009E-13</v>
      </c>
      <c r="AO38" s="247">
        <f>IFERROR(((+'Sim_Dm_MIP(IxI)'!AO38/'MIP(IxI)_TFEVP'!AO38)-1)*100,0)</f>
        <v>-1.9984014443252818E-13</v>
      </c>
      <c r="AP38" s="247">
        <f>IFERROR(((+'Sim_Dm_MIP(IxI)'!AP38/'MIP(IxI)_TFEVP'!AP38)-1)*100,0)</f>
        <v>4.4408920985006262E-14</v>
      </c>
      <c r="AQ38" s="247">
        <f>IFERROR(((+'Sim_Dm_MIP(IxI)'!AQ38/'MIP(IxI)_TFEVP'!AQ38)-1)*100,0)</f>
        <v>-3.219646771412954E-13</v>
      </c>
      <c r="AR38" s="247">
        <f>IFERROR(((+'Sim_Dm_MIP(IxI)'!AR38/'MIP(IxI)_TFEVP'!AR38)-1)*100,0)</f>
        <v>-5.5511151231257827E-14</v>
      </c>
      <c r="AS38" s="247">
        <f>IFERROR(((+'Sim_Dm_MIP(IxI)'!AS38/'MIP(IxI)_TFEVP'!AS38)-1)*100,0)</f>
        <v>-1.5543122344752192E-13</v>
      </c>
      <c r="AT38" s="247">
        <f>IFERROR(((+'Sim_Dm_MIP(IxI)'!AT38/'MIP(IxI)_TFEVP'!AT38)-1)*100,0)</f>
        <v>-2.7755575615628914E-13</v>
      </c>
      <c r="AU38" s="247">
        <f>IFERROR(((+'Sim_Dm_MIP(IxI)'!AU38/'MIP(IxI)_TFEVP'!AU38)-1)*100,0)</f>
        <v>1.1102230246251565E-13</v>
      </c>
      <c r="AV38" s="247">
        <f>IFERROR(((+'Sim_Dm_MIP(IxI)'!AV38/'MIP(IxI)_TFEVP'!AV38)-1)*100,0)</f>
        <v>-1.1102230246251565E-14</v>
      </c>
      <c r="AW38" s="247">
        <f>IFERROR(((+'Sim_Dm_MIP(IxI)'!AW38/'MIP(IxI)_TFEVP'!AW38)-1)*100,0)</f>
        <v>8.8817841970012523E-14</v>
      </c>
      <c r="AX38" s="247">
        <f>IFERROR(((+'Sim_Dm_MIP(IxI)'!AX38/'MIP(IxI)_TFEVP'!AX38)-1)*100,0)</f>
        <v>-2.1094237467877974E-13</v>
      </c>
      <c r="AY38" s="247">
        <f>IFERROR(((+'Sim_Dm_MIP(IxI)'!AY38/'MIP(IxI)_TFEVP'!AY38)-1)*100,0)</f>
        <v>-3.3306690738754696E-14</v>
      </c>
      <c r="AZ38" s="247">
        <f>IFERROR(((+'Sim_Dm_MIP(IxI)'!AZ38/'MIP(IxI)_TFEVP'!AZ38)-1)*100,0)</f>
        <v>3.5527136788005009E-13</v>
      </c>
      <c r="BA38" s="247">
        <f>IFERROR(((+'Sim_Dm_MIP(IxI)'!BA38/'MIP(IxI)_TFEVP'!BA38)-1)*100,0)</f>
        <v>6.6613381477509392E-13</v>
      </c>
      <c r="BB38" s="247">
        <f>IFERROR(((+'Sim_Dm_MIP(IxI)'!BB38/'MIP(IxI)_TFEVP'!BB38)-1)*100,0)</f>
        <v>4.4408920985006262E-13</v>
      </c>
      <c r="BC38" s="247">
        <f>IFERROR(((+'Sim_Dm_MIP(IxI)'!BC38/'MIP(IxI)_TFEVP'!BC38)-1)*100,0)</f>
        <v>3.3306690738754696E-13</v>
      </c>
      <c r="BD38" s="247">
        <f>IFERROR(((+'Sim_Dm_MIP(IxI)'!BD38/'MIP(IxI)_TFEVP'!BD38)-1)*100,0)</f>
        <v>2.4424906541753444E-13</v>
      </c>
      <c r="BE38" s="247">
        <f>IFERROR(((+'Sim_Dm_MIP(IxI)'!BE38/'MIP(IxI)_TFEVP'!BE38)-1)*100,0)</f>
        <v>3.5527136788005009E-13</v>
      </c>
      <c r="BF38" s="247">
        <f>IFERROR(((+'Sim_Dm_MIP(IxI)'!BF38/'MIP(IxI)_TFEVP'!BF38)-1)*100,0)</f>
        <v>-1.6653345369377348E-13</v>
      </c>
      <c r="BG38" s="247">
        <f>IFERROR(((+'Sim_Dm_MIP(IxI)'!BG38/'MIP(IxI)_TFEVP'!BG38)-1)*100,0)</f>
        <v>3.1086244689504383E-13</v>
      </c>
      <c r="BH38" s="247">
        <f>IFERROR(((+'Sim_Dm_MIP(IxI)'!BH38/'MIP(IxI)_TFEVP'!BH38)-1)*100,0)</f>
        <v>4.4408920985006262E-14</v>
      </c>
      <c r="BI38" s="247">
        <f>IFERROR(((+'Sim_Dm_MIP(IxI)'!BI38/'MIP(IxI)_TFEVP'!BI38)-1)*100,0)</f>
        <v>-4.4408920985006262E-13</v>
      </c>
      <c r="BJ38" s="247">
        <f>IFERROR(((+'Sim_Dm_MIP(IxI)'!BJ38/'MIP(IxI)_TFEVP'!BJ38)-1)*100,0)</f>
        <v>2.2204460492503131E-13</v>
      </c>
      <c r="BK38" s="247">
        <f>IFERROR(((+'Sim_Dm_MIP(IxI)'!BK38/'MIP(IxI)_TFEVP'!BK38)-1)*100,0)</f>
        <v>6.6613381477509392E-14</v>
      </c>
      <c r="BL38" s="247">
        <f>IFERROR(((+'Sim_Dm_MIP(IxI)'!BL38/'MIP(IxI)_TFEVP'!BL38)-1)*100,0)</f>
        <v>-1.6653345369377348E-13</v>
      </c>
      <c r="BM38" s="247">
        <f>IFERROR(((+'Sim_Dm_MIP(IxI)'!BM38/'MIP(IxI)_TFEVP'!BM38)-1)*100,0)</f>
        <v>-2.4424906541753444E-13</v>
      </c>
      <c r="BN38" s="247">
        <f>IFERROR(((+'Sim_Dm_MIP(IxI)'!BN38/'MIP(IxI)_TFEVP'!BN38)-1)*100,0)</f>
        <v>-3.4416913763379853E-13</v>
      </c>
      <c r="BO38" s="247">
        <f>IFERROR(((+'Sim_Dm_MIP(IxI)'!BO38/'MIP(IxI)_TFEVP'!BO38)-1)*100,0)</f>
        <v>8.8817841970012523E-14</v>
      </c>
      <c r="BP38" s="247">
        <f>IFERROR(((+'Sim_Dm_MIP(IxI)'!BP38/'MIP(IxI)_TFEVP'!BP38)-1)*100,0)</f>
        <v>1.1102230246251565E-13</v>
      </c>
      <c r="BQ38" s="247">
        <f>IFERROR(((+'Sim_Dm_MIP(IxI)'!BQ38/'MIP(IxI)_TFEVP'!BQ38)-1)*100,0)</f>
        <v>-4.3298697960381105E-13</v>
      </c>
      <c r="BR38" s="247">
        <f>IFERROR(((+'Sim_Dm_MIP(IxI)'!BR38/'MIP(IxI)_TFEVP'!BR38)-1)*100,0)</f>
        <v>6.6613381477509392E-14</v>
      </c>
      <c r="BS38" s="247">
        <f>IFERROR(((+'Sim_Dm_MIP(IxI)'!BS38/'MIP(IxI)_TFEVP'!BS38)-1)*100,0)</f>
        <v>-9.9920072216264089E-14</v>
      </c>
      <c r="BT38" s="247">
        <f>IFERROR(((+'Sim_Dm_MIP(IxI)'!BT38/'MIP(IxI)_TFEVP'!BT38)-1)*100,0)</f>
        <v>-3.3306690738754696E-14</v>
      </c>
      <c r="BU38" s="247">
        <f>IFERROR(((+'Sim_Dm_MIP(IxI)'!BU38/'MIP(IxI)_TFEVP'!BU38)-1)*100,0)</f>
        <v>1.1102230246251565E-13</v>
      </c>
      <c r="BV38" s="247">
        <f>IFERROR(((+'Sim_Dm_MIP(IxI)'!BV38/'MIP(IxI)_TFEVP'!BV38)-1)*100,0)</f>
        <v>2.6645352591003757E-13</v>
      </c>
      <c r="BW38" s="247">
        <f>IFERROR(((+'Sim_Dm_MIP(IxI)'!BW38/'MIP(IxI)_TFEVP'!BW38)-1)*100,0)</f>
        <v>-4.4408920985006262E-14</v>
      </c>
      <c r="BX38" s="247">
        <f>IFERROR(((+'Sim_Dm_MIP(IxI)'!BX38/'MIP(IxI)_TFEVP'!BX38)-1)*100,0)</f>
        <v>-4.4408920985006262E-14</v>
      </c>
      <c r="BY38" s="247">
        <f>IFERROR(((+'Sim_Dm_MIP(IxI)'!BY38/'MIP(IxI)_TFEVP'!BY38)-1)*100,0)</f>
        <v>-2.886579864025407E-13</v>
      </c>
      <c r="BZ38" s="247">
        <f>IFERROR(((+'Sim_Dm_MIP(IxI)'!BZ38/'MIP(IxI)_TFEVP'!BZ38)-1)*100,0)</f>
        <v>-2.2204460492503131E-14</v>
      </c>
      <c r="CA38" s="265">
        <f>IFERROR(((+'Sim_Dm_MIP(IxI)'!CA38/'MIP(IxI)_TFEVP'!CA38)-1)*100,0)</f>
        <v>0</v>
      </c>
      <c r="CB38" s="256">
        <f>IFERROR(((+'Sim_Dm_MIP(IxI)'!CB38/'MIP(IxI)_TFEVP'!CB38)-1)*100,0)</f>
        <v>4.4408920985006262E-14</v>
      </c>
      <c r="CC38" s="246">
        <f>IFERROR(((+'Sim_Dm_MIP(IxI)'!CC38/'MIP(IxI)_TFEVP'!CC38)-1)*100,0)</f>
        <v>0</v>
      </c>
      <c r="CD38" s="247">
        <f>IFERROR(((+'Sim_Dm_MIP(IxI)'!CD38/'MIP(IxI)_TFEVP'!CD38)-1)*100,0)</f>
        <v>0</v>
      </c>
      <c r="CE38" s="247">
        <f>IFERROR(((+'Sim_Dm_MIP(IxI)'!CE38/'MIP(IxI)_TFEVP'!CE38)-1)*100,0)</f>
        <v>0</v>
      </c>
      <c r="CF38" s="247">
        <f>IFERROR(((+'Sim_Dm_MIP(IxI)'!CF38/'MIP(IxI)_TFEVP'!CF38)-1)*100,0)</f>
        <v>0</v>
      </c>
      <c r="CG38" s="247">
        <f>IFERROR(((+'Sim_Dm_MIP(IxI)'!CG38/'MIP(IxI)_TFEVP'!CG38)-1)*100,0)</f>
        <v>0</v>
      </c>
      <c r="CH38" s="248">
        <f>IFERROR(((+'Sim_Dm_MIP(IxI)'!CH38/'MIP(IxI)_TFEVP'!CH38)-1)*100,0)</f>
        <v>0</v>
      </c>
      <c r="CI38" s="279">
        <f>IFERROR(((+'Sim_Dm_MIP(IxI)'!CI38/'MIP(IxI)_TFEVP'!CI38)-1)*100,0)</f>
        <v>-7.7715611723760958E-14</v>
      </c>
    </row>
    <row r="39" spans="1:87" ht="19.2" x14ac:dyDescent="0.3">
      <c r="A39" s="30"/>
      <c r="B39" s="42" t="s">
        <v>348</v>
      </c>
      <c r="C39" s="43" t="s">
        <v>349</v>
      </c>
      <c r="D39" s="246">
        <f>IFERROR(((+'Sim_Dm_MIP(IxI)'!D39/'MIP(IxI)_TFEVP'!D39)-1)*100,0)</f>
        <v>-2.2204460492503131E-13</v>
      </c>
      <c r="E39" s="247">
        <f>IFERROR(((+'Sim_Dm_MIP(IxI)'!E39/'MIP(IxI)_TFEVP'!E39)-1)*100,0)</f>
        <v>-1.1102230246251565E-13</v>
      </c>
      <c r="F39" s="247">
        <f>IFERROR(((+'Sim_Dm_MIP(IxI)'!F39/'MIP(IxI)_TFEVP'!F39)-1)*100,0)</f>
        <v>4.4408920985006262E-13</v>
      </c>
      <c r="G39" s="247">
        <f>IFERROR(((+'Sim_Dm_MIP(IxI)'!G39/'MIP(IxI)_TFEVP'!G39)-1)*100,0)</f>
        <v>1.9984014443252818E-13</v>
      </c>
      <c r="H39" s="247">
        <f>IFERROR(((+'Sim_Dm_MIP(IxI)'!H39/'MIP(IxI)_TFEVP'!H39)-1)*100,0)</f>
        <v>3.3306690738754696E-13</v>
      </c>
      <c r="I39" s="247">
        <f>IFERROR(((+'Sim_Dm_MIP(IxI)'!I39/'MIP(IxI)_TFEVP'!I39)-1)*100,0)</f>
        <v>-3.7747582837255322E-13</v>
      </c>
      <c r="J39" s="247">
        <f>IFERROR(((+'Sim_Dm_MIP(IxI)'!J39/'MIP(IxI)_TFEVP'!J39)-1)*100,0)</f>
        <v>1.3322676295501878E-13</v>
      </c>
      <c r="K39" s="247">
        <f>IFERROR(((+'Sim_Dm_MIP(IxI)'!K39/'MIP(IxI)_TFEVP'!K39)-1)*100,0)</f>
        <v>-4.1078251911130792E-13</v>
      </c>
      <c r="L39" s="247">
        <f>IFERROR(((+'Sim_Dm_MIP(IxI)'!L39/'MIP(IxI)_TFEVP'!L39)-1)*100,0)</f>
        <v>-4.4408920985006262E-14</v>
      </c>
      <c r="M39" s="247">
        <f>IFERROR(((+'Sim_Dm_MIP(IxI)'!M39/'MIP(IxI)_TFEVP'!M39)-1)*100,0)</f>
        <v>8.8817841970012523E-14</v>
      </c>
      <c r="N39" s="247">
        <f>IFERROR(((+'Sim_Dm_MIP(IxI)'!N39/'MIP(IxI)_TFEVP'!N39)-1)*100,0)</f>
        <v>2.2204460492503131E-13</v>
      </c>
      <c r="O39" s="247">
        <f>IFERROR(((+'Sim_Dm_MIP(IxI)'!O39/'MIP(IxI)_TFEVP'!O39)-1)*100,0)</f>
        <v>-4.3298697960381105E-13</v>
      </c>
      <c r="P39" s="247">
        <f>IFERROR(((+'Sim_Dm_MIP(IxI)'!P39/'MIP(IxI)_TFEVP'!P39)-1)*100,0)</f>
        <v>2.2204460492503131E-14</v>
      </c>
      <c r="Q39" s="247">
        <f>IFERROR(((+'Sim_Dm_MIP(IxI)'!Q39/'MIP(IxI)_TFEVP'!Q39)-1)*100,0)</f>
        <v>2.4424906541753444E-13</v>
      </c>
      <c r="R39" s="247">
        <f>IFERROR(((+'Sim_Dm_MIP(IxI)'!R39/'MIP(IxI)_TFEVP'!R39)-1)*100,0)</f>
        <v>2.2204460492503131E-14</v>
      </c>
      <c r="S39" s="247">
        <f>IFERROR(((+'Sim_Dm_MIP(IxI)'!S39/'MIP(IxI)_TFEVP'!S39)-1)*100,0)</f>
        <v>-2.55351295663786E-13</v>
      </c>
      <c r="T39" s="247">
        <f>IFERROR(((+'Sim_Dm_MIP(IxI)'!T39/'MIP(IxI)_TFEVP'!T39)-1)*100,0)</f>
        <v>3.9968028886505635E-13</v>
      </c>
      <c r="U39" s="247">
        <f>IFERROR(((+'Sim_Dm_MIP(IxI)'!U39/'MIP(IxI)_TFEVP'!U39)-1)*100,0)</f>
        <v>-2.7755575615628914E-13</v>
      </c>
      <c r="V39" s="247">
        <f>IFERROR(((+'Sim_Dm_MIP(IxI)'!V39/'MIP(IxI)_TFEVP'!V39)-1)*100,0)</f>
        <v>5.5511151231257827E-13</v>
      </c>
      <c r="W39" s="247">
        <f>IFERROR(((+'Sim_Dm_MIP(IxI)'!W39/'MIP(IxI)_TFEVP'!W39)-1)*100,0)</f>
        <v>2.4424906541753444E-13</v>
      </c>
      <c r="X39" s="247">
        <f>IFERROR(((+'Sim_Dm_MIP(IxI)'!X39/'MIP(IxI)_TFEVP'!X39)-1)*100,0)</f>
        <v>5.9952043329758453E-13</v>
      </c>
      <c r="Y39" s="247">
        <f>IFERROR(((+'Sim_Dm_MIP(IxI)'!Y39/'MIP(IxI)_TFEVP'!Y39)-1)*100,0)</f>
        <v>1.7763568394002505E-13</v>
      </c>
      <c r="Z39" s="247">
        <f>IFERROR(((+'Sim_Dm_MIP(IxI)'!Z39/'MIP(IxI)_TFEVP'!Z39)-1)*100,0)</f>
        <v>3.3306690738754696E-13</v>
      </c>
      <c r="AA39" s="247">
        <f>IFERROR(((+'Sim_Dm_MIP(IxI)'!AA39/'MIP(IxI)_TFEVP'!AA39)-1)*100,0)</f>
        <v>3.5527136788005009E-13</v>
      </c>
      <c r="AB39" s="247">
        <f>IFERROR(((+'Sim_Dm_MIP(IxI)'!AB39/'MIP(IxI)_TFEVP'!AB39)-1)*100,0)</f>
        <v>2.886579864025407E-13</v>
      </c>
      <c r="AC39" s="247">
        <f>IFERROR(((+'Sim_Dm_MIP(IxI)'!AC39/'MIP(IxI)_TFEVP'!AC39)-1)*100,0)</f>
        <v>5.1070259132757201E-13</v>
      </c>
      <c r="AD39" s="247">
        <f>IFERROR(((+'Sim_Dm_MIP(IxI)'!AD39/'MIP(IxI)_TFEVP'!AD39)-1)*100,0)</f>
        <v>1.1102230246251565E-13</v>
      </c>
      <c r="AE39" s="247">
        <f>IFERROR(((+'Sim_Dm_MIP(IxI)'!AE39/'MIP(IxI)_TFEVP'!AE39)-1)*100,0)</f>
        <v>-1.7763568394002505E-13</v>
      </c>
      <c r="AF39" s="247">
        <f>IFERROR(((+'Sim_Dm_MIP(IxI)'!AF39/'MIP(IxI)_TFEVP'!AF39)-1)*100,0)</f>
        <v>-1.1102230246251565E-14</v>
      </c>
      <c r="AG39" s="247">
        <f>IFERROR(((+'Sim_Dm_MIP(IxI)'!AG39/'MIP(IxI)_TFEVP'!AG39)-1)*100,0)</f>
        <v>-1.4432899320127035E-13</v>
      </c>
      <c r="AH39" s="247">
        <f>IFERROR(((+'Sim_Dm_MIP(IxI)'!AH39/'MIP(IxI)_TFEVP'!AH39)-1)*100,0)</f>
        <v>-3.3306690738754696E-14</v>
      </c>
      <c r="AI39" s="247">
        <f>IFERROR(((+'Sim_Dm_MIP(IxI)'!AI39/'MIP(IxI)_TFEVP'!AI39)-1)*100,0)</f>
        <v>-4.2188474935755949E-13</v>
      </c>
      <c r="AJ39" s="247">
        <f>IFERROR(((+'Sim_Dm_MIP(IxI)'!AJ39/'MIP(IxI)_TFEVP'!AJ39)-1)*100,0)</f>
        <v>0</v>
      </c>
      <c r="AK39" s="247">
        <f>IFERROR(((+'Sim_Dm_MIP(IxI)'!AK39/'MIP(IxI)_TFEVP'!AK39)-1)*100,0)</f>
        <v>-1.6653345369377348E-13</v>
      </c>
      <c r="AL39" s="247">
        <f>IFERROR(((+'Sim_Dm_MIP(IxI)'!AL39/'MIP(IxI)_TFEVP'!AL39)-1)*100,0)</f>
        <v>-4.4408920985006262E-13</v>
      </c>
      <c r="AM39" s="247">
        <f>IFERROR(((+'Sim_Dm_MIP(IxI)'!AM39/'MIP(IxI)_TFEVP'!AM39)-1)*100,0)</f>
        <v>6.6613381477509392E-14</v>
      </c>
      <c r="AN39" s="247">
        <f>IFERROR(((+'Sim_Dm_MIP(IxI)'!AN39/'MIP(IxI)_TFEVP'!AN39)-1)*100,0)</f>
        <v>-1.4432899320127035E-13</v>
      </c>
      <c r="AO39" s="247">
        <f>IFERROR(((+'Sim_Dm_MIP(IxI)'!AO39/'MIP(IxI)_TFEVP'!AO39)-1)*100,0)</f>
        <v>-2.2204460492503131E-14</v>
      </c>
      <c r="AP39" s="247">
        <f>IFERROR(((+'Sim_Dm_MIP(IxI)'!AP39/'MIP(IxI)_TFEVP'!AP39)-1)*100,0)</f>
        <v>2.2204460492503131E-13</v>
      </c>
      <c r="AQ39" s="247">
        <f>IFERROR(((+'Sim_Dm_MIP(IxI)'!AQ39/'MIP(IxI)_TFEVP'!AQ39)-1)*100,0)</f>
        <v>-1.3322676295501878E-13</v>
      </c>
      <c r="AR39" s="247">
        <f>IFERROR(((+'Sim_Dm_MIP(IxI)'!AR39/'MIP(IxI)_TFEVP'!AR39)-1)*100,0)</f>
        <v>4.4408920985006262E-14</v>
      </c>
      <c r="AS39" s="247">
        <f>IFERROR(((+'Sim_Dm_MIP(IxI)'!AS39/'MIP(IxI)_TFEVP'!AS39)-1)*100,0)</f>
        <v>-1.3322676295501878E-13</v>
      </c>
      <c r="AT39" s="247">
        <f>IFERROR(((+'Sim_Dm_MIP(IxI)'!AT39/'MIP(IxI)_TFEVP'!AT39)-1)*100,0)</f>
        <v>-3.1086244689504383E-13</v>
      </c>
      <c r="AU39" s="247">
        <f>IFERROR(((+'Sim_Dm_MIP(IxI)'!AU39/'MIP(IxI)_TFEVP'!AU39)-1)*100,0)</f>
        <v>-1.1102230246251565E-13</v>
      </c>
      <c r="AV39" s="247">
        <f>IFERROR(((+'Sim_Dm_MIP(IxI)'!AV39/'MIP(IxI)_TFEVP'!AV39)-1)*100,0)</f>
        <v>6.6613381477509392E-14</v>
      </c>
      <c r="AW39" s="247">
        <f>IFERROR(((+'Sim_Dm_MIP(IxI)'!AW39/'MIP(IxI)_TFEVP'!AW39)-1)*100,0)</f>
        <v>-3.3306690738754696E-14</v>
      </c>
      <c r="AX39" s="247">
        <f>IFERROR(((+'Sim_Dm_MIP(IxI)'!AX39/'MIP(IxI)_TFEVP'!AX39)-1)*100,0)</f>
        <v>-1.3322676295501878E-13</v>
      </c>
      <c r="AY39" s="247">
        <f>IFERROR(((+'Sim_Dm_MIP(IxI)'!AY39/'MIP(IxI)_TFEVP'!AY39)-1)*100,0)</f>
        <v>-1.1102230246251565E-13</v>
      </c>
      <c r="AZ39" s="247">
        <f>IFERROR(((+'Sim_Dm_MIP(IxI)'!AZ39/'MIP(IxI)_TFEVP'!AZ39)-1)*100,0)</f>
        <v>2.2204460492503131E-13</v>
      </c>
      <c r="BA39" s="247">
        <f>IFERROR(((+'Sim_Dm_MIP(IxI)'!BA39/'MIP(IxI)_TFEVP'!BA39)-1)*100,0)</f>
        <v>7.1054273576010019E-13</v>
      </c>
      <c r="BB39" s="247">
        <f>IFERROR(((+'Sim_Dm_MIP(IxI)'!BB39/'MIP(IxI)_TFEVP'!BB39)-1)*100,0)</f>
        <v>1.7763568394002505E-13</v>
      </c>
      <c r="BC39" s="247">
        <f>IFERROR(((+'Sim_Dm_MIP(IxI)'!BC39/'MIP(IxI)_TFEVP'!BC39)-1)*100,0)</f>
        <v>2.6645352591003757E-13</v>
      </c>
      <c r="BD39" s="247">
        <f>IFERROR(((+'Sim_Dm_MIP(IxI)'!BD39/'MIP(IxI)_TFEVP'!BD39)-1)*100,0)</f>
        <v>-9.9920072216264089E-14</v>
      </c>
      <c r="BE39" s="247">
        <f>IFERROR(((+'Sim_Dm_MIP(IxI)'!BE39/'MIP(IxI)_TFEVP'!BE39)-1)*100,0)</f>
        <v>4.4408920985006262E-14</v>
      </c>
      <c r="BF39" s="247">
        <f>IFERROR(((+'Sim_Dm_MIP(IxI)'!BF39/'MIP(IxI)_TFEVP'!BF39)-1)*100,0)</f>
        <v>3.5527136788005009E-13</v>
      </c>
      <c r="BG39" s="247">
        <f>IFERROR(((+'Sim_Dm_MIP(IxI)'!BG39/'MIP(IxI)_TFEVP'!BG39)-1)*100,0)</f>
        <v>4.6629367034256575E-13</v>
      </c>
      <c r="BH39" s="247">
        <f>IFERROR(((+'Sim_Dm_MIP(IxI)'!BH39/'MIP(IxI)_TFEVP'!BH39)-1)*100,0)</f>
        <v>-5.5511151231257827E-14</v>
      </c>
      <c r="BI39" s="247">
        <f>IFERROR(((+'Sim_Dm_MIP(IxI)'!BI39/'MIP(IxI)_TFEVP'!BI39)-1)*100,0)</f>
        <v>-3.1086244689504383E-13</v>
      </c>
      <c r="BJ39" s="247">
        <f>IFERROR(((+'Sim_Dm_MIP(IxI)'!BJ39/'MIP(IxI)_TFEVP'!BJ39)-1)*100,0)</f>
        <v>1.1102230246251565E-13</v>
      </c>
      <c r="BK39" s="247">
        <f>IFERROR(((+'Sim_Dm_MIP(IxI)'!BK39/'MIP(IxI)_TFEVP'!BK39)-1)*100,0)</f>
        <v>1.1102230246251565E-13</v>
      </c>
      <c r="BL39" s="247">
        <f>IFERROR(((+'Sim_Dm_MIP(IxI)'!BL39/'MIP(IxI)_TFEVP'!BL39)-1)*100,0)</f>
        <v>6.6613381477509392E-14</v>
      </c>
      <c r="BM39" s="247">
        <f>IFERROR(((+'Sim_Dm_MIP(IxI)'!BM39/'MIP(IxI)_TFEVP'!BM39)-1)*100,0)</f>
        <v>1.7763568394002505E-13</v>
      </c>
      <c r="BN39" s="247">
        <f>IFERROR(((+'Sim_Dm_MIP(IxI)'!BN39/'MIP(IxI)_TFEVP'!BN39)-1)*100,0)</f>
        <v>-5.9952043329758453E-13</v>
      </c>
      <c r="BO39" s="247">
        <f>IFERROR(((+'Sim_Dm_MIP(IxI)'!BO39/'MIP(IxI)_TFEVP'!BO39)-1)*100,0)</f>
        <v>1.1102230246251565E-13</v>
      </c>
      <c r="BP39" s="247">
        <f>IFERROR(((+'Sim_Dm_MIP(IxI)'!BP39/'MIP(IxI)_TFEVP'!BP39)-1)*100,0)</f>
        <v>-9.9920072216264089E-14</v>
      </c>
      <c r="BQ39" s="247">
        <f>IFERROR(((+'Sim_Dm_MIP(IxI)'!BQ39/'MIP(IxI)_TFEVP'!BQ39)-1)*100,0)</f>
        <v>1.5543122344752192E-13</v>
      </c>
      <c r="BR39" s="247">
        <f>IFERROR(((+'Sim_Dm_MIP(IxI)'!BR39/'MIP(IxI)_TFEVP'!BR39)-1)*100,0)</f>
        <v>4.4408920985006262E-14</v>
      </c>
      <c r="BS39" s="247">
        <f>IFERROR(((+'Sim_Dm_MIP(IxI)'!BS39/'MIP(IxI)_TFEVP'!BS39)-1)*100,0)</f>
        <v>-8.8817841970012523E-14</v>
      </c>
      <c r="BT39" s="247">
        <f>IFERROR(((+'Sim_Dm_MIP(IxI)'!BT39/'MIP(IxI)_TFEVP'!BT39)-1)*100,0)</f>
        <v>4.4408920985006262E-14</v>
      </c>
      <c r="BU39" s="247">
        <f>IFERROR(((+'Sim_Dm_MIP(IxI)'!BU39/'MIP(IxI)_TFEVP'!BU39)-1)*100,0)</f>
        <v>-4.4408920985006262E-14</v>
      </c>
      <c r="BV39" s="247">
        <f>IFERROR(((+'Sim_Dm_MIP(IxI)'!BV39/'MIP(IxI)_TFEVP'!BV39)-1)*100,0)</f>
        <v>6.6613381477509392E-14</v>
      </c>
      <c r="BW39" s="247">
        <f>IFERROR(((+'Sim_Dm_MIP(IxI)'!BW39/'MIP(IxI)_TFEVP'!BW39)-1)*100,0)</f>
        <v>5.3290705182007514E-13</v>
      </c>
      <c r="BX39" s="247">
        <f>IFERROR(((+'Sim_Dm_MIP(IxI)'!BX39/'MIP(IxI)_TFEVP'!BX39)-1)*100,0)</f>
        <v>1.5543122344752192E-13</v>
      </c>
      <c r="BY39" s="247">
        <f>IFERROR(((+'Sim_Dm_MIP(IxI)'!BY39/'MIP(IxI)_TFEVP'!BY39)-1)*100,0)</f>
        <v>-5.5511151231257827E-14</v>
      </c>
      <c r="BZ39" s="247">
        <f>IFERROR(((+'Sim_Dm_MIP(IxI)'!BZ39/'MIP(IxI)_TFEVP'!BZ39)-1)*100,0)</f>
        <v>-4.6629367034256575E-13</v>
      </c>
      <c r="CA39" s="265">
        <f>IFERROR(((+'Sim_Dm_MIP(IxI)'!CA39/'MIP(IxI)_TFEVP'!CA39)-1)*100,0)</f>
        <v>0</v>
      </c>
      <c r="CB39" s="256">
        <f>IFERROR(((+'Sim_Dm_MIP(IxI)'!CB39/'MIP(IxI)_TFEVP'!CB39)-1)*100,0)</f>
        <v>-3.1086244689504383E-13</v>
      </c>
      <c r="CC39" s="246">
        <f>IFERROR(((+'Sim_Dm_MIP(IxI)'!CC39/'MIP(IxI)_TFEVP'!CC39)-1)*100,0)</f>
        <v>0</v>
      </c>
      <c r="CD39" s="247">
        <f>IFERROR(((+'Sim_Dm_MIP(IxI)'!CD39/'MIP(IxI)_TFEVP'!CD39)-1)*100,0)</f>
        <v>0</v>
      </c>
      <c r="CE39" s="247">
        <f>IFERROR(((+'Sim_Dm_MIP(IxI)'!CE39/'MIP(IxI)_TFEVP'!CE39)-1)*100,0)</f>
        <v>0</v>
      </c>
      <c r="CF39" s="247">
        <f>IFERROR(((+'Sim_Dm_MIP(IxI)'!CF39/'MIP(IxI)_TFEVP'!CF39)-1)*100,0)</f>
        <v>0</v>
      </c>
      <c r="CG39" s="247">
        <f>IFERROR(((+'Sim_Dm_MIP(IxI)'!CG39/'MIP(IxI)_TFEVP'!CG39)-1)*100,0)</f>
        <v>0</v>
      </c>
      <c r="CH39" s="248">
        <f>IFERROR(((+'Sim_Dm_MIP(IxI)'!CH39/'MIP(IxI)_TFEVP'!CH39)-1)*100,0)</f>
        <v>0</v>
      </c>
      <c r="CI39" s="279">
        <f>IFERROR(((+'Sim_Dm_MIP(IxI)'!CI39/'MIP(IxI)_TFEVP'!CI39)-1)*100,0)</f>
        <v>4.4408920985006262E-14</v>
      </c>
    </row>
    <row r="40" spans="1:87" ht="19.2" x14ac:dyDescent="0.3">
      <c r="A40" s="30"/>
      <c r="B40" s="42" t="s">
        <v>342</v>
      </c>
      <c r="C40" s="43" t="s">
        <v>343</v>
      </c>
      <c r="D40" s="246">
        <f>IFERROR(((+'Sim_Dm_MIP(IxI)'!D40/'MIP(IxI)_TFEVP'!D40)-1)*100,0)</f>
        <v>-8.8817841970012523E-14</v>
      </c>
      <c r="E40" s="247">
        <f>IFERROR(((+'Sim_Dm_MIP(IxI)'!E40/'MIP(IxI)_TFEVP'!E40)-1)*100,0)</f>
        <v>1.3322676295501878E-13</v>
      </c>
      <c r="F40" s="247">
        <f>IFERROR(((+'Sim_Dm_MIP(IxI)'!F40/'MIP(IxI)_TFEVP'!F40)-1)*100,0)</f>
        <v>3.3306690738754696E-13</v>
      </c>
      <c r="G40" s="247">
        <f>IFERROR(((+'Sim_Dm_MIP(IxI)'!G40/'MIP(IxI)_TFEVP'!G40)-1)*100,0)</f>
        <v>3.5527136788005009E-13</v>
      </c>
      <c r="H40" s="247">
        <f>IFERROR(((+'Sim_Dm_MIP(IxI)'!H40/'MIP(IxI)_TFEVP'!H40)-1)*100,0)</f>
        <v>3.1086244689504383E-13</v>
      </c>
      <c r="I40" s="247">
        <f>IFERROR(((+'Sim_Dm_MIP(IxI)'!I40/'MIP(IxI)_TFEVP'!I40)-1)*100,0)</f>
        <v>-3.3306690738754696E-13</v>
      </c>
      <c r="J40" s="247">
        <f>IFERROR(((+'Sim_Dm_MIP(IxI)'!J40/'MIP(IxI)_TFEVP'!J40)-1)*100,0)</f>
        <v>2.886579864025407E-13</v>
      </c>
      <c r="K40" s="247">
        <f>IFERROR(((+'Sim_Dm_MIP(IxI)'!K40/'MIP(IxI)_TFEVP'!K40)-1)*100,0)</f>
        <v>-5.5511151231257827E-14</v>
      </c>
      <c r="L40" s="247">
        <f>IFERROR(((+'Sim_Dm_MIP(IxI)'!L40/'MIP(IxI)_TFEVP'!L40)-1)*100,0)</f>
        <v>8.8817841970012523E-14</v>
      </c>
      <c r="M40" s="247">
        <f>IFERROR(((+'Sim_Dm_MIP(IxI)'!M40/'MIP(IxI)_TFEVP'!M40)-1)*100,0)</f>
        <v>-2.1094237467877974E-13</v>
      </c>
      <c r="N40" s="247">
        <f>IFERROR(((+'Sim_Dm_MIP(IxI)'!N40/'MIP(IxI)_TFEVP'!N40)-1)*100,0)</f>
        <v>1.7763568394002505E-13</v>
      </c>
      <c r="O40" s="247">
        <f>IFERROR(((+'Sim_Dm_MIP(IxI)'!O40/'MIP(IxI)_TFEVP'!O40)-1)*100,0)</f>
        <v>-5.2180482157382357E-13</v>
      </c>
      <c r="P40" s="247">
        <f>IFERROR(((+'Sim_Dm_MIP(IxI)'!P40/'MIP(IxI)_TFEVP'!P40)-1)*100,0)</f>
        <v>-1.3322676295501878E-13</v>
      </c>
      <c r="Q40" s="247">
        <f>IFERROR(((+'Sim_Dm_MIP(IxI)'!Q40/'MIP(IxI)_TFEVP'!Q40)-1)*100,0)</f>
        <v>8.8817841970012523E-14</v>
      </c>
      <c r="R40" s="247">
        <f>IFERROR(((+'Sim_Dm_MIP(IxI)'!R40/'MIP(IxI)_TFEVP'!R40)-1)*100,0)</f>
        <v>1.1102230246251565E-13</v>
      </c>
      <c r="S40" s="247">
        <f>IFERROR(((+'Sim_Dm_MIP(IxI)'!S40/'MIP(IxI)_TFEVP'!S40)-1)*100,0)</f>
        <v>-1.6653345369377348E-13</v>
      </c>
      <c r="T40" s="247">
        <f>IFERROR(((+'Sim_Dm_MIP(IxI)'!T40/'MIP(IxI)_TFEVP'!T40)-1)*100,0)</f>
        <v>-1.1102230246251565E-14</v>
      </c>
      <c r="U40" s="247">
        <f>IFERROR(((+'Sim_Dm_MIP(IxI)'!U40/'MIP(IxI)_TFEVP'!U40)-1)*100,0)</f>
        <v>-4.5519144009631418E-13</v>
      </c>
      <c r="V40" s="247">
        <f>IFERROR(((+'Sim_Dm_MIP(IxI)'!V40/'MIP(IxI)_TFEVP'!V40)-1)*100,0)</f>
        <v>7.1054273576010019E-13</v>
      </c>
      <c r="W40" s="247">
        <f>IFERROR(((+'Sim_Dm_MIP(IxI)'!W40/'MIP(IxI)_TFEVP'!W40)-1)*100,0)</f>
        <v>1.9984014443252818E-13</v>
      </c>
      <c r="X40" s="247">
        <f>IFERROR(((+'Sim_Dm_MIP(IxI)'!X40/'MIP(IxI)_TFEVP'!X40)-1)*100,0)</f>
        <v>4.6629367034256575E-13</v>
      </c>
      <c r="Y40" s="247">
        <f>IFERROR(((+'Sim_Dm_MIP(IxI)'!Y40/'MIP(IxI)_TFEVP'!Y40)-1)*100,0)</f>
        <v>1.9984014443252818E-13</v>
      </c>
      <c r="Z40" s="247">
        <f>IFERROR(((+'Sim_Dm_MIP(IxI)'!Z40/'MIP(IxI)_TFEVP'!Z40)-1)*100,0)</f>
        <v>-6.6613381477509392E-14</v>
      </c>
      <c r="AA40" s="247">
        <f>IFERROR(((+'Sim_Dm_MIP(IxI)'!AA40/'MIP(IxI)_TFEVP'!AA40)-1)*100,0)</f>
        <v>4.4408920985006262E-14</v>
      </c>
      <c r="AB40" s="247">
        <f>IFERROR(((+'Sim_Dm_MIP(IxI)'!AB40/'MIP(IxI)_TFEVP'!AB40)-1)*100,0)</f>
        <v>2.886579864025407E-13</v>
      </c>
      <c r="AC40" s="247">
        <f>IFERROR(((+'Sim_Dm_MIP(IxI)'!AC40/'MIP(IxI)_TFEVP'!AC40)-1)*100,0)</f>
        <v>6.4392935428259079E-13</v>
      </c>
      <c r="AD40" s="247">
        <f>IFERROR(((+'Sim_Dm_MIP(IxI)'!AD40/'MIP(IxI)_TFEVP'!AD40)-1)*100,0)</f>
        <v>6.4392935428259079E-13</v>
      </c>
      <c r="AE40" s="247">
        <f>IFERROR(((+'Sim_Dm_MIP(IxI)'!AE40/'MIP(IxI)_TFEVP'!AE40)-1)*100,0)</f>
        <v>-2.2204460492503131E-14</v>
      </c>
      <c r="AF40" s="247">
        <f>IFERROR(((+'Sim_Dm_MIP(IxI)'!AF40/'MIP(IxI)_TFEVP'!AF40)-1)*100,0)</f>
        <v>-1.5543122344752192E-13</v>
      </c>
      <c r="AG40" s="247">
        <f>IFERROR(((+'Sim_Dm_MIP(IxI)'!AG40/'MIP(IxI)_TFEVP'!AG40)-1)*100,0)</f>
        <v>2.2204460492503131E-14</v>
      </c>
      <c r="AH40" s="247">
        <f>IFERROR(((+'Sim_Dm_MIP(IxI)'!AH40/'MIP(IxI)_TFEVP'!AH40)-1)*100,0)</f>
        <v>-5.773159728050814E-13</v>
      </c>
      <c r="AI40" s="247">
        <f>IFERROR(((+'Sim_Dm_MIP(IxI)'!AI40/'MIP(IxI)_TFEVP'!AI40)-1)*100,0)</f>
        <v>-5.440092820663267E-13</v>
      </c>
      <c r="AJ40" s="247">
        <f>IFERROR(((+'Sim_Dm_MIP(IxI)'!AJ40/'MIP(IxI)_TFEVP'!AJ40)-1)*100,0)</f>
        <v>0</v>
      </c>
      <c r="AK40" s="247">
        <f>IFERROR(((+'Sim_Dm_MIP(IxI)'!AK40/'MIP(IxI)_TFEVP'!AK40)-1)*100,0)</f>
        <v>-1.4432899320127035E-13</v>
      </c>
      <c r="AL40" s="247">
        <f>IFERROR(((+'Sim_Dm_MIP(IxI)'!AL40/'MIP(IxI)_TFEVP'!AL40)-1)*100,0)</f>
        <v>-4.4408920985006262E-13</v>
      </c>
      <c r="AM40" s="247">
        <f>IFERROR(((+'Sim_Dm_MIP(IxI)'!AM40/'MIP(IxI)_TFEVP'!AM40)-1)*100,0)</f>
        <v>5.3290705182007514E-13</v>
      </c>
      <c r="AN40" s="247">
        <f>IFERROR(((+'Sim_Dm_MIP(IxI)'!AN40/'MIP(IxI)_TFEVP'!AN40)-1)*100,0)</f>
        <v>9.3258734068513149E-13</v>
      </c>
      <c r="AO40" s="247">
        <f>IFERROR(((+'Sim_Dm_MIP(IxI)'!AO40/'MIP(IxI)_TFEVP'!AO40)-1)*100,0)</f>
        <v>4.4408920985006262E-14</v>
      </c>
      <c r="AP40" s="247">
        <f>IFERROR(((+'Sim_Dm_MIP(IxI)'!AP40/'MIP(IxI)_TFEVP'!AP40)-1)*100,0)</f>
        <v>1.7763568394002505E-13</v>
      </c>
      <c r="AQ40" s="247">
        <f>IFERROR(((+'Sim_Dm_MIP(IxI)'!AQ40/'MIP(IxI)_TFEVP'!AQ40)-1)*100,0)</f>
        <v>-4.1078251911130792E-13</v>
      </c>
      <c r="AR40" s="247">
        <f>IFERROR(((+'Sim_Dm_MIP(IxI)'!AR40/'MIP(IxI)_TFEVP'!AR40)-1)*100,0)</f>
        <v>1.5543122344752192E-13</v>
      </c>
      <c r="AS40" s="247">
        <f>IFERROR(((+'Sim_Dm_MIP(IxI)'!AS40/'MIP(IxI)_TFEVP'!AS40)-1)*100,0)</f>
        <v>-9.9920072216264089E-14</v>
      </c>
      <c r="AT40" s="247">
        <f>IFERROR(((+'Sim_Dm_MIP(IxI)'!AT40/'MIP(IxI)_TFEVP'!AT40)-1)*100,0)</f>
        <v>-1.1102230246251565E-13</v>
      </c>
      <c r="AU40" s="247">
        <f>IFERROR(((+'Sim_Dm_MIP(IxI)'!AU40/'MIP(IxI)_TFEVP'!AU40)-1)*100,0)</f>
        <v>2.2204460492503131E-14</v>
      </c>
      <c r="AV40" s="247">
        <f>IFERROR(((+'Sim_Dm_MIP(IxI)'!AV40/'MIP(IxI)_TFEVP'!AV40)-1)*100,0)</f>
        <v>-3.4416913763379853E-13</v>
      </c>
      <c r="AW40" s="247">
        <f>IFERROR(((+'Sim_Dm_MIP(IxI)'!AW40/'MIP(IxI)_TFEVP'!AW40)-1)*100,0)</f>
        <v>6.6613381477509392E-14</v>
      </c>
      <c r="AX40" s="247">
        <f>IFERROR(((+'Sim_Dm_MIP(IxI)'!AX40/'MIP(IxI)_TFEVP'!AX40)-1)*100,0)</f>
        <v>-3.3306690738754696E-14</v>
      </c>
      <c r="AY40" s="247">
        <f>IFERROR(((+'Sim_Dm_MIP(IxI)'!AY40/'MIP(IxI)_TFEVP'!AY40)-1)*100,0)</f>
        <v>-2.886579864025407E-13</v>
      </c>
      <c r="AZ40" s="247">
        <f>IFERROR(((+'Sim_Dm_MIP(IxI)'!AZ40/'MIP(IxI)_TFEVP'!AZ40)-1)*100,0)</f>
        <v>3.5527136788005009E-13</v>
      </c>
      <c r="BA40" s="247">
        <f>IFERROR(((+'Sim_Dm_MIP(IxI)'!BA40/'MIP(IxI)_TFEVP'!BA40)-1)*100,0)</f>
        <v>4.4408920985006262E-13</v>
      </c>
      <c r="BB40" s="247">
        <f>IFERROR(((+'Sim_Dm_MIP(IxI)'!BB40/'MIP(IxI)_TFEVP'!BB40)-1)*100,0)</f>
        <v>1.5543122344752192E-13</v>
      </c>
      <c r="BC40" s="247">
        <f>IFERROR(((+'Sim_Dm_MIP(IxI)'!BC40/'MIP(IxI)_TFEVP'!BC40)-1)*100,0)</f>
        <v>-2.1094237467877974E-13</v>
      </c>
      <c r="BD40" s="247">
        <f>IFERROR(((+'Sim_Dm_MIP(IxI)'!BD40/'MIP(IxI)_TFEVP'!BD40)-1)*100,0)</f>
        <v>2.2204460492503131E-13</v>
      </c>
      <c r="BE40" s="247">
        <f>IFERROR(((+'Sim_Dm_MIP(IxI)'!BE40/'MIP(IxI)_TFEVP'!BE40)-1)*100,0)</f>
        <v>4.6629367034256575E-13</v>
      </c>
      <c r="BF40" s="247">
        <f>IFERROR(((+'Sim_Dm_MIP(IxI)'!BF40/'MIP(IxI)_TFEVP'!BF40)-1)*100,0)</f>
        <v>-5.5511151231257827E-14</v>
      </c>
      <c r="BG40" s="247">
        <f>IFERROR(((+'Sim_Dm_MIP(IxI)'!BG40/'MIP(IxI)_TFEVP'!BG40)-1)*100,0)</f>
        <v>2.2204460492503131E-14</v>
      </c>
      <c r="BH40" s="247">
        <f>IFERROR(((+'Sim_Dm_MIP(IxI)'!BH40/'MIP(IxI)_TFEVP'!BH40)-1)*100,0)</f>
        <v>4.4408920985006262E-14</v>
      </c>
      <c r="BI40" s="247">
        <f>IFERROR(((+'Sim_Dm_MIP(IxI)'!BI40/'MIP(IxI)_TFEVP'!BI40)-1)*100,0)</f>
        <v>-1.5543122344752192E-13</v>
      </c>
      <c r="BJ40" s="247">
        <f>IFERROR(((+'Sim_Dm_MIP(IxI)'!BJ40/'MIP(IxI)_TFEVP'!BJ40)-1)*100,0)</f>
        <v>-2.6645352591003757E-13</v>
      </c>
      <c r="BK40" s="247">
        <f>IFERROR(((+'Sim_Dm_MIP(IxI)'!BK40/'MIP(IxI)_TFEVP'!BK40)-1)*100,0)</f>
        <v>-1.2212453270876722E-13</v>
      </c>
      <c r="BL40" s="247">
        <f>IFERROR(((+'Sim_Dm_MIP(IxI)'!BL40/'MIP(IxI)_TFEVP'!BL40)-1)*100,0)</f>
        <v>-2.55351295663786E-13</v>
      </c>
      <c r="BM40" s="247">
        <f>IFERROR(((+'Sim_Dm_MIP(IxI)'!BM40/'MIP(IxI)_TFEVP'!BM40)-1)*100,0)</f>
        <v>8.8817841970012523E-14</v>
      </c>
      <c r="BN40" s="247">
        <f>IFERROR(((+'Sim_Dm_MIP(IxI)'!BN40/'MIP(IxI)_TFEVP'!BN40)-1)*100,0)</f>
        <v>-2.886579864025407E-13</v>
      </c>
      <c r="BO40" s="247">
        <f>IFERROR(((+'Sim_Dm_MIP(IxI)'!BO40/'MIP(IxI)_TFEVP'!BO40)-1)*100,0)</f>
        <v>2.6645352591003757E-13</v>
      </c>
      <c r="BP40" s="247">
        <f>IFERROR(((+'Sim_Dm_MIP(IxI)'!BP40/'MIP(IxI)_TFEVP'!BP40)-1)*100,0)</f>
        <v>-8.8817841970012523E-14</v>
      </c>
      <c r="BQ40" s="247">
        <f>IFERROR(((+'Sim_Dm_MIP(IxI)'!BQ40/'MIP(IxI)_TFEVP'!BQ40)-1)*100,0)</f>
        <v>8.8817841970012523E-14</v>
      </c>
      <c r="BR40" s="247">
        <f>IFERROR(((+'Sim_Dm_MIP(IxI)'!BR40/'MIP(IxI)_TFEVP'!BR40)-1)*100,0)</f>
        <v>-8.8817841970012523E-14</v>
      </c>
      <c r="BS40" s="247">
        <f>IFERROR(((+'Sim_Dm_MIP(IxI)'!BS40/'MIP(IxI)_TFEVP'!BS40)-1)*100,0)</f>
        <v>4.4408920985006262E-14</v>
      </c>
      <c r="BT40" s="247">
        <f>IFERROR(((+'Sim_Dm_MIP(IxI)'!BT40/'MIP(IxI)_TFEVP'!BT40)-1)*100,0)</f>
        <v>-4.4408920985006262E-13</v>
      </c>
      <c r="BU40" s="247">
        <f>IFERROR(((+'Sim_Dm_MIP(IxI)'!BU40/'MIP(IxI)_TFEVP'!BU40)-1)*100,0)</f>
        <v>-5.8841820305133297E-13</v>
      </c>
      <c r="BV40" s="247">
        <f>IFERROR(((+'Sim_Dm_MIP(IxI)'!BV40/'MIP(IxI)_TFEVP'!BV40)-1)*100,0)</f>
        <v>1.9984014443252818E-13</v>
      </c>
      <c r="BW40" s="247">
        <f>IFERROR(((+'Sim_Dm_MIP(IxI)'!BW40/'MIP(IxI)_TFEVP'!BW40)-1)*100,0)</f>
        <v>-2.3314683517128287E-13</v>
      </c>
      <c r="BX40" s="247">
        <f>IFERROR(((+'Sim_Dm_MIP(IxI)'!BX40/'MIP(IxI)_TFEVP'!BX40)-1)*100,0)</f>
        <v>-2.4424906541753444E-13</v>
      </c>
      <c r="BY40" s="247">
        <f>IFERROR(((+'Sim_Dm_MIP(IxI)'!BY40/'MIP(IxI)_TFEVP'!BY40)-1)*100,0)</f>
        <v>-3.3306690738754696E-14</v>
      </c>
      <c r="BZ40" s="247">
        <f>IFERROR(((+'Sim_Dm_MIP(IxI)'!BZ40/'MIP(IxI)_TFEVP'!BZ40)-1)*100,0)</f>
        <v>-3.1086244689504383E-13</v>
      </c>
      <c r="CA40" s="265">
        <f>IFERROR(((+'Sim_Dm_MIP(IxI)'!CA40/'MIP(IxI)_TFEVP'!CA40)-1)*100,0)</f>
        <v>0</v>
      </c>
      <c r="CB40" s="256">
        <f>IFERROR(((+'Sim_Dm_MIP(IxI)'!CB40/'MIP(IxI)_TFEVP'!CB40)-1)*100,0)</f>
        <v>-2.886579864025407E-13</v>
      </c>
      <c r="CC40" s="246">
        <f>IFERROR(((+'Sim_Dm_MIP(IxI)'!CC40/'MIP(IxI)_TFEVP'!CC40)-1)*100,0)</f>
        <v>0</v>
      </c>
      <c r="CD40" s="247">
        <f>IFERROR(((+'Sim_Dm_MIP(IxI)'!CD40/'MIP(IxI)_TFEVP'!CD40)-1)*100,0)</f>
        <v>0</v>
      </c>
      <c r="CE40" s="247">
        <f>IFERROR(((+'Sim_Dm_MIP(IxI)'!CE40/'MIP(IxI)_TFEVP'!CE40)-1)*100,0)</f>
        <v>0</v>
      </c>
      <c r="CF40" s="247">
        <f>IFERROR(((+'Sim_Dm_MIP(IxI)'!CF40/'MIP(IxI)_TFEVP'!CF40)-1)*100,0)</f>
        <v>0</v>
      </c>
      <c r="CG40" s="247">
        <f>IFERROR(((+'Sim_Dm_MIP(IxI)'!CG40/'MIP(IxI)_TFEVP'!CG40)-1)*100,0)</f>
        <v>0</v>
      </c>
      <c r="CH40" s="248">
        <f>IFERROR(((+'Sim_Dm_MIP(IxI)'!CH40/'MIP(IxI)_TFEVP'!CH40)-1)*100,0)</f>
        <v>0</v>
      </c>
      <c r="CI40" s="279">
        <f>IFERROR(((+'Sim_Dm_MIP(IxI)'!CI40/'MIP(IxI)_TFEVP'!CI40)-1)*100,0)</f>
        <v>-3.3306690738754696E-14</v>
      </c>
    </row>
    <row r="41" spans="1:87" ht="19.2" x14ac:dyDescent="0.3">
      <c r="A41" s="30"/>
      <c r="B41" s="42" t="s">
        <v>352</v>
      </c>
      <c r="C41" s="43" t="s">
        <v>353</v>
      </c>
      <c r="D41" s="246">
        <f>IFERROR(((+'Sim_Dm_MIP(IxI)'!D41/'MIP(IxI)_TFEVP'!D41)-1)*100,0)</f>
        <v>0</v>
      </c>
      <c r="E41" s="247">
        <f>IFERROR(((+'Sim_Dm_MIP(IxI)'!E41/'MIP(IxI)_TFEVP'!E41)-1)*100,0)</f>
        <v>0</v>
      </c>
      <c r="F41" s="247">
        <f>IFERROR(((+'Sim_Dm_MIP(IxI)'!F41/'MIP(IxI)_TFEVP'!F41)-1)*100,0)</f>
        <v>0</v>
      </c>
      <c r="G41" s="247">
        <f>IFERROR(((+'Sim_Dm_MIP(IxI)'!G41/'MIP(IxI)_TFEVP'!G41)-1)*100,0)</f>
        <v>0</v>
      </c>
      <c r="H41" s="247">
        <f>IFERROR(((+'Sim_Dm_MIP(IxI)'!H41/'MIP(IxI)_TFEVP'!H41)-1)*100,0)</f>
        <v>0</v>
      </c>
      <c r="I41" s="247">
        <f>IFERROR(((+'Sim_Dm_MIP(IxI)'!I41/'MIP(IxI)_TFEVP'!I41)-1)*100,0)</f>
        <v>0</v>
      </c>
      <c r="J41" s="247">
        <f>IFERROR(((+'Sim_Dm_MIP(IxI)'!J41/'MIP(IxI)_TFEVP'!J41)-1)*100,0)</f>
        <v>0</v>
      </c>
      <c r="K41" s="247">
        <f>IFERROR(((+'Sim_Dm_MIP(IxI)'!K41/'MIP(IxI)_TFEVP'!K41)-1)*100,0)</f>
        <v>0</v>
      </c>
      <c r="L41" s="247">
        <f>IFERROR(((+'Sim_Dm_MIP(IxI)'!L41/'MIP(IxI)_TFEVP'!L41)-1)*100,0)</f>
        <v>0</v>
      </c>
      <c r="M41" s="247">
        <f>IFERROR(((+'Sim_Dm_MIP(IxI)'!M41/'MIP(IxI)_TFEVP'!M41)-1)*100,0)</f>
        <v>0</v>
      </c>
      <c r="N41" s="247">
        <f>IFERROR(((+'Sim_Dm_MIP(IxI)'!N41/'MIP(IxI)_TFEVP'!N41)-1)*100,0)</f>
        <v>0</v>
      </c>
      <c r="O41" s="247">
        <f>IFERROR(((+'Sim_Dm_MIP(IxI)'!O41/'MIP(IxI)_TFEVP'!O41)-1)*100,0)</f>
        <v>0</v>
      </c>
      <c r="P41" s="247">
        <f>IFERROR(((+'Sim_Dm_MIP(IxI)'!P41/'MIP(IxI)_TFEVP'!P41)-1)*100,0)</f>
        <v>0</v>
      </c>
      <c r="Q41" s="247">
        <f>IFERROR(((+'Sim_Dm_MIP(IxI)'!Q41/'MIP(IxI)_TFEVP'!Q41)-1)*100,0)</f>
        <v>0</v>
      </c>
      <c r="R41" s="247">
        <f>IFERROR(((+'Sim_Dm_MIP(IxI)'!R41/'MIP(IxI)_TFEVP'!R41)-1)*100,0)</f>
        <v>0</v>
      </c>
      <c r="S41" s="247">
        <f>IFERROR(((+'Sim_Dm_MIP(IxI)'!S41/'MIP(IxI)_TFEVP'!S41)-1)*100,0)</f>
        <v>0</v>
      </c>
      <c r="T41" s="247">
        <f>IFERROR(((+'Sim_Dm_MIP(IxI)'!T41/'MIP(IxI)_TFEVP'!T41)-1)*100,0)</f>
        <v>0</v>
      </c>
      <c r="U41" s="247">
        <f>IFERROR(((+'Sim_Dm_MIP(IxI)'!U41/'MIP(IxI)_TFEVP'!U41)-1)*100,0)</f>
        <v>0</v>
      </c>
      <c r="V41" s="247">
        <f>IFERROR(((+'Sim_Dm_MIP(IxI)'!V41/'MIP(IxI)_TFEVP'!V41)-1)*100,0)</f>
        <v>0</v>
      </c>
      <c r="W41" s="247">
        <f>IFERROR(((+'Sim_Dm_MIP(IxI)'!W41/'MIP(IxI)_TFEVP'!W41)-1)*100,0)</f>
        <v>0</v>
      </c>
      <c r="X41" s="247">
        <f>IFERROR(((+'Sim_Dm_MIP(IxI)'!X41/'MIP(IxI)_TFEVP'!X41)-1)*100,0)</f>
        <v>0</v>
      </c>
      <c r="Y41" s="247">
        <f>IFERROR(((+'Sim_Dm_MIP(IxI)'!Y41/'MIP(IxI)_TFEVP'!Y41)-1)*100,0)</f>
        <v>0</v>
      </c>
      <c r="Z41" s="247">
        <f>IFERROR(((+'Sim_Dm_MIP(IxI)'!Z41/'MIP(IxI)_TFEVP'!Z41)-1)*100,0)</f>
        <v>0</v>
      </c>
      <c r="AA41" s="247">
        <f>IFERROR(((+'Sim_Dm_MIP(IxI)'!AA41/'MIP(IxI)_TFEVP'!AA41)-1)*100,0)</f>
        <v>0</v>
      </c>
      <c r="AB41" s="247">
        <f>IFERROR(((+'Sim_Dm_MIP(IxI)'!AB41/'MIP(IxI)_TFEVP'!AB41)-1)*100,0)</f>
        <v>0</v>
      </c>
      <c r="AC41" s="247">
        <f>IFERROR(((+'Sim_Dm_MIP(IxI)'!AC41/'MIP(IxI)_TFEVP'!AC41)-1)*100,0)</f>
        <v>0</v>
      </c>
      <c r="AD41" s="247">
        <f>IFERROR(((+'Sim_Dm_MIP(IxI)'!AD41/'MIP(IxI)_TFEVP'!AD41)-1)*100,0)</f>
        <v>0</v>
      </c>
      <c r="AE41" s="247">
        <f>IFERROR(((+'Sim_Dm_MIP(IxI)'!AE41/'MIP(IxI)_TFEVP'!AE41)-1)*100,0)</f>
        <v>0</v>
      </c>
      <c r="AF41" s="247">
        <f>IFERROR(((+'Sim_Dm_MIP(IxI)'!AF41/'MIP(IxI)_TFEVP'!AF41)-1)*100,0)</f>
        <v>0</v>
      </c>
      <c r="AG41" s="247">
        <f>IFERROR(((+'Sim_Dm_MIP(IxI)'!AG41/'MIP(IxI)_TFEVP'!AG41)-1)*100,0)</f>
        <v>0</v>
      </c>
      <c r="AH41" s="247">
        <f>IFERROR(((+'Sim_Dm_MIP(IxI)'!AH41/'MIP(IxI)_TFEVP'!AH41)-1)*100,0)</f>
        <v>0</v>
      </c>
      <c r="AI41" s="247">
        <f>IFERROR(((+'Sim_Dm_MIP(IxI)'!AI41/'MIP(IxI)_TFEVP'!AI41)-1)*100,0)</f>
        <v>0</v>
      </c>
      <c r="AJ41" s="247">
        <f>IFERROR(((+'Sim_Dm_MIP(IxI)'!AJ41/'MIP(IxI)_TFEVP'!AJ41)-1)*100,0)</f>
        <v>0</v>
      </c>
      <c r="AK41" s="247">
        <f>IFERROR(((+'Sim_Dm_MIP(IxI)'!AK41/'MIP(IxI)_TFEVP'!AK41)-1)*100,0)</f>
        <v>0</v>
      </c>
      <c r="AL41" s="247">
        <f>IFERROR(((+'Sim_Dm_MIP(IxI)'!AL41/'MIP(IxI)_TFEVP'!AL41)-1)*100,0)</f>
        <v>0</v>
      </c>
      <c r="AM41" s="247">
        <f>IFERROR(((+'Sim_Dm_MIP(IxI)'!AM41/'MIP(IxI)_TFEVP'!AM41)-1)*100,0)</f>
        <v>0</v>
      </c>
      <c r="AN41" s="247">
        <f>IFERROR(((+'Sim_Dm_MIP(IxI)'!AN41/'MIP(IxI)_TFEVP'!AN41)-1)*100,0)</f>
        <v>0</v>
      </c>
      <c r="AO41" s="247">
        <f>IFERROR(((+'Sim_Dm_MIP(IxI)'!AO41/'MIP(IxI)_TFEVP'!AO41)-1)*100,0)</f>
        <v>0</v>
      </c>
      <c r="AP41" s="247">
        <f>IFERROR(((+'Sim_Dm_MIP(IxI)'!AP41/'MIP(IxI)_TFEVP'!AP41)-1)*100,0)</f>
        <v>0</v>
      </c>
      <c r="AQ41" s="247">
        <f>IFERROR(((+'Sim_Dm_MIP(IxI)'!AQ41/'MIP(IxI)_TFEVP'!AQ41)-1)*100,0)</f>
        <v>0</v>
      </c>
      <c r="AR41" s="247">
        <f>IFERROR(((+'Sim_Dm_MIP(IxI)'!AR41/'MIP(IxI)_TFEVP'!AR41)-1)*100,0)</f>
        <v>0</v>
      </c>
      <c r="AS41" s="247">
        <f>IFERROR(((+'Sim_Dm_MIP(IxI)'!AS41/'MIP(IxI)_TFEVP'!AS41)-1)*100,0)</f>
        <v>0</v>
      </c>
      <c r="AT41" s="247">
        <f>IFERROR(((+'Sim_Dm_MIP(IxI)'!AT41/'MIP(IxI)_TFEVP'!AT41)-1)*100,0)</f>
        <v>0</v>
      </c>
      <c r="AU41" s="247">
        <f>IFERROR(((+'Sim_Dm_MIP(IxI)'!AU41/'MIP(IxI)_TFEVP'!AU41)-1)*100,0)</f>
        <v>0</v>
      </c>
      <c r="AV41" s="247">
        <f>IFERROR(((+'Sim_Dm_MIP(IxI)'!AV41/'MIP(IxI)_TFEVP'!AV41)-1)*100,0)</f>
        <v>0</v>
      </c>
      <c r="AW41" s="247">
        <f>IFERROR(((+'Sim_Dm_MIP(IxI)'!AW41/'MIP(IxI)_TFEVP'!AW41)-1)*100,0)</f>
        <v>0</v>
      </c>
      <c r="AX41" s="247">
        <f>IFERROR(((+'Sim_Dm_MIP(IxI)'!AX41/'MIP(IxI)_TFEVP'!AX41)-1)*100,0)</f>
        <v>0</v>
      </c>
      <c r="AY41" s="247">
        <f>IFERROR(((+'Sim_Dm_MIP(IxI)'!AY41/'MIP(IxI)_TFEVP'!AY41)-1)*100,0)</f>
        <v>0</v>
      </c>
      <c r="AZ41" s="247">
        <f>IFERROR(((+'Sim_Dm_MIP(IxI)'!AZ41/'MIP(IxI)_TFEVP'!AZ41)-1)*100,0)</f>
        <v>0</v>
      </c>
      <c r="BA41" s="247">
        <f>IFERROR(((+'Sim_Dm_MIP(IxI)'!BA41/'MIP(IxI)_TFEVP'!BA41)-1)*100,0)</f>
        <v>0</v>
      </c>
      <c r="BB41" s="247">
        <f>IFERROR(((+'Sim_Dm_MIP(IxI)'!BB41/'MIP(IxI)_TFEVP'!BB41)-1)*100,0)</f>
        <v>0</v>
      </c>
      <c r="BC41" s="247">
        <f>IFERROR(((+'Sim_Dm_MIP(IxI)'!BC41/'MIP(IxI)_TFEVP'!BC41)-1)*100,0)</f>
        <v>0</v>
      </c>
      <c r="BD41" s="247">
        <f>IFERROR(((+'Sim_Dm_MIP(IxI)'!BD41/'MIP(IxI)_TFEVP'!BD41)-1)*100,0)</f>
        <v>0</v>
      </c>
      <c r="BE41" s="247">
        <f>IFERROR(((+'Sim_Dm_MIP(IxI)'!BE41/'MIP(IxI)_TFEVP'!BE41)-1)*100,0)</f>
        <v>0</v>
      </c>
      <c r="BF41" s="247">
        <f>IFERROR(((+'Sim_Dm_MIP(IxI)'!BF41/'MIP(IxI)_TFEVP'!BF41)-1)*100,0)</f>
        <v>0</v>
      </c>
      <c r="BG41" s="247">
        <f>IFERROR(((+'Sim_Dm_MIP(IxI)'!BG41/'MIP(IxI)_TFEVP'!BG41)-1)*100,0)</f>
        <v>0</v>
      </c>
      <c r="BH41" s="247">
        <f>IFERROR(((+'Sim_Dm_MIP(IxI)'!BH41/'MIP(IxI)_TFEVP'!BH41)-1)*100,0)</f>
        <v>0</v>
      </c>
      <c r="BI41" s="247">
        <f>IFERROR(((+'Sim_Dm_MIP(IxI)'!BI41/'MIP(IxI)_TFEVP'!BI41)-1)*100,0)</f>
        <v>0</v>
      </c>
      <c r="BJ41" s="247">
        <f>IFERROR(((+'Sim_Dm_MIP(IxI)'!BJ41/'MIP(IxI)_TFEVP'!BJ41)-1)*100,0)</f>
        <v>0</v>
      </c>
      <c r="BK41" s="247">
        <f>IFERROR(((+'Sim_Dm_MIP(IxI)'!BK41/'MIP(IxI)_TFEVP'!BK41)-1)*100,0)</f>
        <v>0</v>
      </c>
      <c r="BL41" s="247">
        <f>IFERROR(((+'Sim_Dm_MIP(IxI)'!BL41/'MIP(IxI)_TFEVP'!BL41)-1)*100,0)</f>
        <v>0</v>
      </c>
      <c r="BM41" s="247">
        <f>IFERROR(((+'Sim_Dm_MIP(IxI)'!BM41/'MIP(IxI)_TFEVP'!BM41)-1)*100,0)</f>
        <v>0</v>
      </c>
      <c r="BN41" s="247">
        <f>IFERROR(((+'Sim_Dm_MIP(IxI)'!BN41/'MIP(IxI)_TFEVP'!BN41)-1)*100,0)</f>
        <v>0</v>
      </c>
      <c r="BO41" s="247">
        <f>IFERROR(((+'Sim_Dm_MIP(IxI)'!BO41/'MIP(IxI)_TFEVP'!BO41)-1)*100,0)</f>
        <v>0</v>
      </c>
      <c r="BP41" s="247">
        <f>IFERROR(((+'Sim_Dm_MIP(IxI)'!BP41/'MIP(IxI)_TFEVP'!BP41)-1)*100,0)</f>
        <v>0</v>
      </c>
      <c r="BQ41" s="247">
        <f>IFERROR(((+'Sim_Dm_MIP(IxI)'!BQ41/'MIP(IxI)_TFEVP'!BQ41)-1)*100,0)</f>
        <v>0</v>
      </c>
      <c r="BR41" s="247">
        <f>IFERROR(((+'Sim_Dm_MIP(IxI)'!BR41/'MIP(IxI)_TFEVP'!BR41)-1)*100,0)</f>
        <v>0</v>
      </c>
      <c r="BS41" s="247">
        <f>IFERROR(((+'Sim_Dm_MIP(IxI)'!BS41/'MIP(IxI)_TFEVP'!BS41)-1)*100,0)</f>
        <v>0</v>
      </c>
      <c r="BT41" s="247">
        <f>IFERROR(((+'Sim_Dm_MIP(IxI)'!BT41/'MIP(IxI)_TFEVP'!BT41)-1)*100,0)</f>
        <v>0</v>
      </c>
      <c r="BU41" s="247">
        <f>IFERROR(((+'Sim_Dm_MIP(IxI)'!BU41/'MIP(IxI)_TFEVP'!BU41)-1)*100,0)</f>
        <v>0</v>
      </c>
      <c r="BV41" s="247">
        <f>IFERROR(((+'Sim_Dm_MIP(IxI)'!BV41/'MIP(IxI)_TFEVP'!BV41)-1)*100,0)</f>
        <v>0</v>
      </c>
      <c r="BW41" s="247">
        <f>IFERROR(((+'Sim_Dm_MIP(IxI)'!BW41/'MIP(IxI)_TFEVP'!BW41)-1)*100,0)</f>
        <v>0</v>
      </c>
      <c r="BX41" s="247">
        <f>IFERROR(((+'Sim_Dm_MIP(IxI)'!BX41/'MIP(IxI)_TFEVP'!BX41)-1)*100,0)</f>
        <v>0</v>
      </c>
      <c r="BY41" s="247">
        <f>IFERROR(((+'Sim_Dm_MIP(IxI)'!BY41/'MIP(IxI)_TFEVP'!BY41)-1)*100,0)</f>
        <v>0</v>
      </c>
      <c r="BZ41" s="247">
        <f>IFERROR(((+'Sim_Dm_MIP(IxI)'!BZ41/'MIP(IxI)_TFEVP'!BZ41)-1)*100,0)</f>
        <v>0</v>
      </c>
      <c r="CA41" s="265">
        <f>IFERROR(((+'Sim_Dm_MIP(IxI)'!CA41/'MIP(IxI)_TFEVP'!CA41)-1)*100,0)</f>
        <v>0</v>
      </c>
      <c r="CB41" s="256">
        <f>IFERROR(((+'Sim_Dm_MIP(IxI)'!CB41/'MIP(IxI)_TFEVP'!CB41)-1)*100,0)</f>
        <v>0</v>
      </c>
      <c r="CC41" s="246">
        <f>IFERROR(((+'Sim_Dm_MIP(IxI)'!CC41/'MIP(IxI)_TFEVP'!CC41)-1)*100,0)</f>
        <v>0</v>
      </c>
      <c r="CD41" s="247">
        <f>IFERROR(((+'Sim_Dm_MIP(IxI)'!CD41/'MIP(IxI)_TFEVP'!CD41)-1)*100,0)</f>
        <v>0</v>
      </c>
      <c r="CE41" s="247">
        <f>IFERROR(((+'Sim_Dm_MIP(IxI)'!CE41/'MIP(IxI)_TFEVP'!CE41)-1)*100,0)</f>
        <v>0</v>
      </c>
      <c r="CF41" s="247">
        <f>IFERROR(((+'Sim_Dm_MIP(IxI)'!CF41/'MIP(IxI)_TFEVP'!CF41)-1)*100,0)</f>
        <v>0</v>
      </c>
      <c r="CG41" s="247">
        <f>IFERROR(((+'Sim_Dm_MIP(IxI)'!CG41/'MIP(IxI)_TFEVP'!CG41)-1)*100,0)</f>
        <v>0</v>
      </c>
      <c r="CH41" s="248">
        <f>IFERROR(((+'Sim_Dm_MIP(IxI)'!CH41/'MIP(IxI)_TFEVP'!CH41)-1)*100,0)</f>
        <v>0</v>
      </c>
      <c r="CI41" s="279">
        <f>IFERROR(((+'Sim_Dm_MIP(IxI)'!CI41/'MIP(IxI)_TFEVP'!CI41)-1)*100,0)</f>
        <v>0</v>
      </c>
    </row>
    <row r="42" spans="1:87" ht="19.2" x14ac:dyDescent="0.3">
      <c r="A42" s="30"/>
      <c r="B42" s="42" t="s">
        <v>356</v>
      </c>
      <c r="C42" s="43" t="s">
        <v>357</v>
      </c>
      <c r="D42" s="246">
        <f>IFERROR(((+'Sim_Dm_MIP(IxI)'!D42/'MIP(IxI)_TFEVP'!D42)-1)*100,0)</f>
        <v>-2.6645352591003757E-13</v>
      </c>
      <c r="E42" s="247">
        <f>IFERROR(((+'Sim_Dm_MIP(IxI)'!E42/'MIP(IxI)_TFEVP'!E42)-1)*100,0)</f>
        <v>2.2204460492503131E-14</v>
      </c>
      <c r="F42" s="247">
        <f>IFERROR(((+'Sim_Dm_MIP(IxI)'!F42/'MIP(IxI)_TFEVP'!F42)-1)*100,0)</f>
        <v>4.4408920985006262E-13</v>
      </c>
      <c r="G42" s="247">
        <f>IFERROR(((+'Sim_Dm_MIP(IxI)'!G42/'MIP(IxI)_TFEVP'!G42)-1)*100,0)</f>
        <v>8.8817841970012523E-14</v>
      </c>
      <c r="H42" s="247">
        <f>IFERROR(((+'Sim_Dm_MIP(IxI)'!H42/'MIP(IxI)_TFEVP'!H42)-1)*100,0)</f>
        <v>5.5511151231257827E-13</v>
      </c>
      <c r="I42" s="247">
        <f>IFERROR(((+'Sim_Dm_MIP(IxI)'!I42/'MIP(IxI)_TFEVP'!I42)-1)*100,0)</f>
        <v>-2.9976021664879227E-13</v>
      </c>
      <c r="J42" s="247">
        <f>IFERROR(((+'Sim_Dm_MIP(IxI)'!J42/'MIP(IxI)_TFEVP'!J42)-1)*100,0)</f>
        <v>2.886579864025407E-13</v>
      </c>
      <c r="K42" s="247">
        <f>IFERROR(((+'Sim_Dm_MIP(IxI)'!K42/'MIP(IxI)_TFEVP'!K42)-1)*100,0)</f>
        <v>-1.7763568394002505E-13</v>
      </c>
      <c r="L42" s="247">
        <f>IFERROR(((+'Sim_Dm_MIP(IxI)'!L42/'MIP(IxI)_TFEVP'!L42)-1)*100,0)</f>
        <v>-6.6613381477509392E-14</v>
      </c>
      <c r="M42" s="247">
        <f>IFERROR(((+'Sim_Dm_MIP(IxI)'!M42/'MIP(IxI)_TFEVP'!M42)-1)*100,0)</f>
        <v>0</v>
      </c>
      <c r="N42" s="247">
        <f>IFERROR(((+'Sim_Dm_MIP(IxI)'!N42/'MIP(IxI)_TFEVP'!N42)-1)*100,0)</f>
        <v>1.5543122344752192E-13</v>
      </c>
      <c r="O42" s="247">
        <f>IFERROR(((+'Sim_Dm_MIP(IxI)'!O42/'MIP(IxI)_TFEVP'!O42)-1)*100,0)</f>
        <v>-3.6637359812630166E-13</v>
      </c>
      <c r="P42" s="247">
        <f>IFERROR(((+'Sim_Dm_MIP(IxI)'!P42/'MIP(IxI)_TFEVP'!P42)-1)*100,0)</f>
        <v>8.8817841970012523E-14</v>
      </c>
      <c r="Q42" s="247">
        <f>IFERROR(((+'Sim_Dm_MIP(IxI)'!Q42/'MIP(IxI)_TFEVP'!Q42)-1)*100,0)</f>
        <v>2.886579864025407E-13</v>
      </c>
      <c r="R42" s="247">
        <f>IFERROR(((+'Sim_Dm_MIP(IxI)'!R42/'MIP(IxI)_TFEVP'!R42)-1)*100,0)</f>
        <v>8.8817841970012523E-14</v>
      </c>
      <c r="S42" s="247">
        <f>IFERROR(((+'Sim_Dm_MIP(IxI)'!S42/'MIP(IxI)_TFEVP'!S42)-1)*100,0)</f>
        <v>1.5543122344752192E-13</v>
      </c>
      <c r="T42" s="247">
        <f>IFERROR(((+'Sim_Dm_MIP(IxI)'!T42/'MIP(IxI)_TFEVP'!T42)-1)*100,0)</f>
        <v>-2.2204460492503131E-13</v>
      </c>
      <c r="U42" s="247">
        <f>IFERROR(((+'Sim_Dm_MIP(IxI)'!U42/'MIP(IxI)_TFEVP'!U42)-1)*100,0)</f>
        <v>-2.1094237467877974E-13</v>
      </c>
      <c r="V42" s="247">
        <f>IFERROR(((+'Sim_Dm_MIP(IxI)'!V42/'MIP(IxI)_TFEVP'!V42)-1)*100,0)</f>
        <v>1.7763568394002505E-13</v>
      </c>
      <c r="W42" s="247">
        <f>IFERROR(((+'Sim_Dm_MIP(IxI)'!W42/'MIP(IxI)_TFEVP'!W42)-1)*100,0)</f>
        <v>6.8833827526759706E-13</v>
      </c>
      <c r="X42" s="247">
        <f>IFERROR(((+'Sim_Dm_MIP(IxI)'!X42/'MIP(IxI)_TFEVP'!X42)-1)*100,0)</f>
        <v>8.8817841970012523E-14</v>
      </c>
      <c r="Y42" s="247">
        <f>IFERROR(((+'Sim_Dm_MIP(IxI)'!Y42/'MIP(IxI)_TFEVP'!Y42)-1)*100,0)</f>
        <v>2.2204460492503131E-13</v>
      </c>
      <c r="Z42" s="247">
        <f>IFERROR(((+'Sim_Dm_MIP(IxI)'!Z42/'MIP(IxI)_TFEVP'!Z42)-1)*100,0)</f>
        <v>-6.6613381477509392E-14</v>
      </c>
      <c r="AA42" s="247">
        <f>IFERROR(((+'Sim_Dm_MIP(IxI)'!AA42/'MIP(IxI)_TFEVP'!AA42)-1)*100,0)</f>
        <v>-1.7763568394002505E-13</v>
      </c>
      <c r="AB42" s="247">
        <f>IFERROR(((+'Sim_Dm_MIP(IxI)'!AB42/'MIP(IxI)_TFEVP'!AB42)-1)*100,0)</f>
        <v>8.8817841970012523E-14</v>
      </c>
      <c r="AC42" s="247">
        <f>IFERROR(((+'Sim_Dm_MIP(IxI)'!AC42/'MIP(IxI)_TFEVP'!AC42)-1)*100,0)</f>
        <v>4.8849813083506888E-13</v>
      </c>
      <c r="AD42" s="247">
        <f>IFERROR(((+'Sim_Dm_MIP(IxI)'!AD42/'MIP(IxI)_TFEVP'!AD42)-1)*100,0)</f>
        <v>5.9952043329758453E-13</v>
      </c>
      <c r="AE42" s="247">
        <f>IFERROR(((+'Sim_Dm_MIP(IxI)'!AE42/'MIP(IxI)_TFEVP'!AE42)-1)*100,0)</f>
        <v>2.2204460492503131E-14</v>
      </c>
      <c r="AF42" s="247">
        <f>IFERROR(((+'Sim_Dm_MIP(IxI)'!AF42/'MIP(IxI)_TFEVP'!AF42)-1)*100,0)</f>
        <v>4.4408920985006262E-13</v>
      </c>
      <c r="AG42" s="247">
        <f>IFERROR(((+'Sim_Dm_MIP(IxI)'!AG42/'MIP(IxI)_TFEVP'!AG42)-1)*100,0)</f>
        <v>1.9984014443252818E-13</v>
      </c>
      <c r="AH42" s="247">
        <f>IFERROR(((+'Sim_Dm_MIP(IxI)'!AH42/'MIP(IxI)_TFEVP'!AH42)-1)*100,0)</f>
        <v>2.2204460492503131E-14</v>
      </c>
      <c r="AI42" s="247">
        <f>IFERROR(((+'Sim_Dm_MIP(IxI)'!AI42/'MIP(IxI)_TFEVP'!AI42)-1)*100,0)</f>
        <v>-3.6637359812630166E-13</v>
      </c>
      <c r="AJ42" s="247">
        <f>IFERROR(((+'Sim_Dm_MIP(IxI)'!AJ42/'MIP(IxI)_TFEVP'!AJ42)-1)*100,0)</f>
        <v>0</v>
      </c>
      <c r="AK42" s="247">
        <f>IFERROR(((+'Sim_Dm_MIP(IxI)'!AK42/'MIP(IxI)_TFEVP'!AK42)-1)*100,0)</f>
        <v>-2.55351295663786E-13</v>
      </c>
      <c r="AL42" s="247">
        <f>IFERROR(((+'Sim_Dm_MIP(IxI)'!AL42/'MIP(IxI)_TFEVP'!AL42)-1)*100,0)</f>
        <v>-8.8817841970012523E-14</v>
      </c>
      <c r="AM42" s="247">
        <f>IFERROR(((+'Sim_Dm_MIP(IxI)'!AM42/'MIP(IxI)_TFEVP'!AM42)-1)*100,0)</f>
        <v>-1.5543122344752192E-13</v>
      </c>
      <c r="AN42" s="247">
        <f>IFERROR(((+'Sim_Dm_MIP(IxI)'!AN42/'MIP(IxI)_TFEVP'!AN42)-1)*100,0)</f>
        <v>8.8817841970012523E-14</v>
      </c>
      <c r="AO42" s="247">
        <f>IFERROR(((+'Sim_Dm_MIP(IxI)'!AO42/'MIP(IxI)_TFEVP'!AO42)-1)*100,0)</f>
        <v>-4.1078251911130792E-13</v>
      </c>
      <c r="AP42" s="247">
        <f>IFERROR(((+'Sim_Dm_MIP(IxI)'!AP42/'MIP(IxI)_TFEVP'!AP42)-1)*100,0)</f>
        <v>-5.5511151231257827E-14</v>
      </c>
      <c r="AQ42" s="247">
        <f>IFERROR(((+'Sim_Dm_MIP(IxI)'!AQ42/'MIP(IxI)_TFEVP'!AQ42)-1)*100,0)</f>
        <v>-8.8817841970012523E-14</v>
      </c>
      <c r="AR42" s="247">
        <f>IFERROR(((+'Sim_Dm_MIP(IxI)'!AR42/'MIP(IxI)_TFEVP'!AR42)-1)*100,0)</f>
        <v>-5.5511151231257827E-14</v>
      </c>
      <c r="AS42" s="247">
        <f>IFERROR(((+'Sim_Dm_MIP(IxI)'!AS42/'MIP(IxI)_TFEVP'!AS42)-1)*100,0)</f>
        <v>-1.7763568394002505E-13</v>
      </c>
      <c r="AT42" s="247">
        <f>IFERROR(((+'Sim_Dm_MIP(IxI)'!AT42/'MIP(IxI)_TFEVP'!AT42)-1)*100,0)</f>
        <v>6.6613381477509392E-14</v>
      </c>
      <c r="AU42" s="247">
        <f>IFERROR(((+'Sim_Dm_MIP(IxI)'!AU42/'MIP(IxI)_TFEVP'!AU42)-1)*100,0)</f>
        <v>4.4408920985006262E-14</v>
      </c>
      <c r="AV42" s="247">
        <f>IFERROR(((+'Sim_Dm_MIP(IxI)'!AV42/'MIP(IxI)_TFEVP'!AV42)-1)*100,0)</f>
        <v>-2.3314683517128287E-13</v>
      </c>
      <c r="AW42" s="247">
        <f>IFERROR(((+'Sim_Dm_MIP(IxI)'!AW42/'MIP(IxI)_TFEVP'!AW42)-1)*100,0)</f>
        <v>-1.6653345369377348E-13</v>
      </c>
      <c r="AX42" s="247">
        <f>IFERROR(((+'Sim_Dm_MIP(IxI)'!AX42/'MIP(IxI)_TFEVP'!AX42)-1)*100,0)</f>
        <v>-2.2204460492503131E-13</v>
      </c>
      <c r="AY42" s="247">
        <f>IFERROR(((+'Sim_Dm_MIP(IxI)'!AY42/'MIP(IxI)_TFEVP'!AY42)-1)*100,0)</f>
        <v>8.8817841970012523E-14</v>
      </c>
      <c r="AZ42" s="247">
        <f>IFERROR(((+'Sim_Dm_MIP(IxI)'!AZ42/'MIP(IxI)_TFEVP'!AZ42)-1)*100,0)</f>
        <v>7.1054273576010019E-13</v>
      </c>
      <c r="BA42" s="247">
        <f>IFERROR(((+'Sim_Dm_MIP(IxI)'!BA42/'MIP(IxI)_TFEVP'!BA42)-1)*100,0)</f>
        <v>7.3274719625260332E-13</v>
      </c>
      <c r="BB42" s="247">
        <f>IFERROR(((+'Sim_Dm_MIP(IxI)'!BB42/'MIP(IxI)_TFEVP'!BB42)-1)*100,0)</f>
        <v>2.2204460492503131E-14</v>
      </c>
      <c r="BC42" s="247">
        <f>IFERROR(((+'Sim_Dm_MIP(IxI)'!BC42/'MIP(IxI)_TFEVP'!BC42)-1)*100,0)</f>
        <v>-1.2212453270876722E-13</v>
      </c>
      <c r="BD42" s="247">
        <f>IFERROR(((+'Sim_Dm_MIP(IxI)'!BD42/'MIP(IxI)_TFEVP'!BD42)-1)*100,0)</f>
        <v>4.4408920985006262E-14</v>
      </c>
      <c r="BE42" s="247">
        <f>IFERROR(((+'Sim_Dm_MIP(IxI)'!BE42/'MIP(IxI)_TFEVP'!BE42)-1)*100,0)</f>
        <v>2.4424906541753444E-13</v>
      </c>
      <c r="BF42" s="247">
        <f>IFERROR(((+'Sim_Dm_MIP(IxI)'!BF42/'MIP(IxI)_TFEVP'!BF42)-1)*100,0)</f>
        <v>-7.7715611723760958E-14</v>
      </c>
      <c r="BG42" s="247">
        <f>IFERROR(((+'Sim_Dm_MIP(IxI)'!BG42/'MIP(IxI)_TFEVP'!BG42)-1)*100,0)</f>
        <v>0</v>
      </c>
      <c r="BH42" s="247">
        <f>IFERROR(((+'Sim_Dm_MIP(IxI)'!BH42/'MIP(IxI)_TFEVP'!BH42)-1)*100,0)</f>
        <v>6.6613381477509392E-14</v>
      </c>
      <c r="BI42" s="247">
        <f>IFERROR(((+'Sim_Dm_MIP(IxI)'!BI42/'MIP(IxI)_TFEVP'!BI42)-1)*100,0)</f>
        <v>-2.6645352591003757E-13</v>
      </c>
      <c r="BJ42" s="247">
        <f>IFERROR(((+'Sim_Dm_MIP(IxI)'!BJ42/'MIP(IxI)_TFEVP'!BJ42)-1)*100,0)</f>
        <v>4.4408920985006262E-14</v>
      </c>
      <c r="BK42" s="247">
        <f>IFERROR(((+'Sim_Dm_MIP(IxI)'!BK42/'MIP(IxI)_TFEVP'!BK42)-1)*100,0)</f>
        <v>6.6613381477509392E-14</v>
      </c>
      <c r="BL42" s="247">
        <f>IFERROR(((+'Sim_Dm_MIP(IxI)'!BL42/'MIP(IxI)_TFEVP'!BL42)-1)*100,0)</f>
        <v>-1.5543122344752192E-13</v>
      </c>
      <c r="BM42" s="247">
        <f>IFERROR(((+'Sim_Dm_MIP(IxI)'!BM42/'MIP(IxI)_TFEVP'!BM42)-1)*100,0)</f>
        <v>0</v>
      </c>
      <c r="BN42" s="247">
        <f>IFERROR(((+'Sim_Dm_MIP(IxI)'!BN42/'MIP(IxI)_TFEVP'!BN42)-1)*100,0)</f>
        <v>-2.1094237467877974E-13</v>
      </c>
      <c r="BO42" s="247">
        <f>IFERROR(((+'Sim_Dm_MIP(IxI)'!BO42/'MIP(IxI)_TFEVP'!BO42)-1)*100,0)</f>
        <v>6.6613381477509392E-14</v>
      </c>
      <c r="BP42" s="247">
        <f>IFERROR(((+'Sim_Dm_MIP(IxI)'!BP42/'MIP(IxI)_TFEVP'!BP42)-1)*100,0)</f>
        <v>-1.8873791418627661E-13</v>
      </c>
      <c r="BQ42" s="247">
        <f>IFERROR(((+'Sim_Dm_MIP(IxI)'!BQ42/'MIP(IxI)_TFEVP'!BQ42)-1)*100,0)</f>
        <v>1.9984014443252818E-13</v>
      </c>
      <c r="BR42" s="247">
        <f>IFERROR(((+'Sim_Dm_MIP(IxI)'!BR42/'MIP(IxI)_TFEVP'!BR42)-1)*100,0)</f>
        <v>2.4424906541753444E-13</v>
      </c>
      <c r="BS42" s="247">
        <f>IFERROR(((+'Sim_Dm_MIP(IxI)'!BS42/'MIP(IxI)_TFEVP'!BS42)-1)*100,0)</f>
        <v>0</v>
      </c>
      <c r="BT42" s="247">
        <f>IFERROR(((+'Sim_Dm_MIP(IxI)'!BT42/'MIP(IxI)_TFEVP'!BT42)-1)*100,0)</f>
        <v>8.8817841970012523E-14</v>
      </c>
      <c r="BU42" s="247">
        <f>IFERROR(((+'Sim_Dm_MIP(IxI)'!BU42/'MIP(IxI)_TFEVP'!BU42)-1)*100,0)</f>
        <v>2.2204460492503131E-14</v>
      </c>
      <c r="BV42" s="247">
        <f>IFERROR(((+'Sim_Dm_MIP(IxI)'!BV42/'MIP(IxI)_TFEVP'!BV42)-1)*100,0)</f>
        <v>-6.6613381477509392E-14</v>
      </c>
      <c r="BW42" s="247">
        <f>IFERROR(((+'Sim_Dm_MIP(IxI)'!BW42/'MIP(IxI)_TFEVP'!BW42)-1)*100,0)</f>
        <v>8.8817841970012523E-14</v>
      </c>
      <c r="BX42" s="247">
        <f>IFERROR(((+'Sim_Dm_MIP(IxI)'!BX42/'MIP(IxI)_TFEVP'!BX42)-1)*100,0)</f>
        <v>-3.1086244689504383E-13</v>
      </c>
      <c r="BY42" s="247">
        <f>IFERROR(((+'Sim_Dm_MIP(IxI)'!BY42/'MIP(IxI)_TFEVP'!BY42)-1)*100,0)</f>
        <v>-6.6613381477509392E-14</v>
      </c>
      <c r="BZ42" s="247">
        <f>IFERROR(((+'Sim_Dm_MIP(IxI)'!BZ42/'MIP(IxI)_TFEVP'!BZ42)-1)*100,0)</f>
        <v>-1.1102230246251565E-13</v>
      </c>
      <c r="CA42" s="265">
        <f>IFERROR(((+'Sim_Dm_MIP(IxI)'!CA42/'MIP(IxI)_TFEVP'!CA42)-1)*100,0)</f>
        <v>0</v>
      </c>
      <c r="CB42" s="256">
        <f>IFERROR(((+'Sim_Dm_MIP(IxI)'!CB42/'MIP(IxI)_TFEVP'!CB42)-1)*100,0)</f>
        <v>-9.9920072216264089E-14</v>
      </c>
      <c r="CC42" s="246">
        <f>IFERROR(((+'Sim_Dm_MIP(IxI)'!CC42/'MIP(IxI)_TFEVP'!CC42)-1)*100,0)</f>
        <v>0</v>
      </c>
      <c r="CD42" s="247">
        <f>IFERROR(((+'Sim_Dm_MIP(IxI)'!CD42/'MIP(IxI)_TFEVP'!CD42)-1)*100,0)</f>
        <v>0</v>
      </c>
      <c r="CE42" s="247">
        <f>IFERROR(((+'Sim_Dm_MIP(IxI)'!CE42/'MIP(IxI)_TFEVP'!CE42)-1)*100,0)</f>
        <v>0</v>
      </c>
      <c r="CF42" s="247">
        <f>IFERROR(((+'Sim_Dm_MIP(IxI)'!CF42/'MIP(IxI)_TFEVP'!CF42)-1)*100,0)</f>
        <v>0</v>
      </c>
      <c r="CG42" s="247">
        <f>IFERROR(((+'Sim_Dm_MIP(IxI)'!CG42/'MIP(IxI)_TFEVP'!CG42)-1)*100,0)</f>
        <v>0</v>
      </c>
      <c r="CH42" s="248">
        <f>IFERROR(((+'Sim_Dm_MIP(IxI)'!CH42/'MIP(IxI)_TFEVP'!CH42)-1)*100,0)</f>
        <v>0</v>
      </c>
      <c r="CI42" s="279">
        <f>IFERROR(((+'Sim_Dm_MIP(IxI)'!CI42/'MIP(IxI)_TFEVP'!CI42)-1)*100,0)</f>
        <v>8.8817841970012523E-14</v>
      </c>
    </row>
    <row r="43" spans="1:87" ht="19.2" x14ac:dyDescent="0.3">
      <c r="A43" s="30"/>
      <c r="B43" s="42" t="s">
        <v>364</v>
      </c>
      <c r="C43" s="43" t="s">
        <v>365</v>
      </c>
      <c r="D43" s="246">
        <f>IFERROR(((+'Sim_Dm_MIP(IxI)'!D43/'MIP(IxI)_TFEVP'!D43)-1)*100,0)</f>
        <v>-2.7755575615628914E-13</v>
      </c>
      <c r="E43" s="247">
        <f>IFERROR(((+'Sim_Dm_MIP(IxI)'!E43/'MIP(IxI)_TFEVP'!E43)-1)*100,0)</f>
        <v>1.7763568394002505E-13</v>
      </c>
      <c r="F43" s="247">
        <f>IFERROR(((+'Sim_Dm_MIP(IxI)'!F43/'MIP(IxI)_TFEVP'!F43)-1)*100,0)</f>
        <v>4.6629367034256575E-13</v>
      </c>
      <c r="G43" s="247">
        <f>IFERROR(((+'Sim_Dm_MIP(IxI)'!G43/'MIP(IxI)_TFEVP'!G43)-1)*100,0)</f>
        <v>-2.2204460492503131E-14</v>
      </c>
      <c r="H43" s="247">
        <f>IFERROR(((+'Sim_Dm_MIP(IxI)'!H43/'MIP(IxI)_TFEVP'!H43)-1)*100,0)</f>
        <v>1.5543122344752192E-13</v>
      </c>
      <c r="I43" s="247">
        <f>IFERROR(((+'Sim_Dm_MIP(IxI)'!I43/'MIP(IxI)_TFEVP'!I43)-1)*100,0)</f>
        <v>-2.3314683517128287E-13</v>
      </c>
      <c r="J43" s="247">
        <f>IFERROR(((+'Sim_Dm_MIP(IxI)'!J43/'MIP(IxI)_TFEVP'!J43)-1)*100,0)</f>
        <v>6.6613381477509392E-14</v>
      </c>
      <c r="K43" s="247">
        <f>IFERROR(((+'Sim_Dm_MIP(IxI)'!K43/'MIP(IxI)_TFEVP'!K43)-1)*100,0)</f>
        <v>-3.8857805861880479E-13</v>
      </c>
      <c r="L43" s="247">
        <f>IFERROR(((+'Sim_Dm_MIP(IxI)'!L43/'MIP(IxI)_TFEVP'!L43)-1)*100,0)</f>
        <v>-1.8873791418627661E-13</v>
      </c>
      <c r="M43" s="247">
        <f>IFERROR(((+'Sim_Dm_MIP(IxI)'!M43/'MIP(IxI)_TFEVP'!M43)-1)*100,0)</f>
        <v>-3.1086244689504383E-13</v>
      </c>
      <c r="N43" s="247">
        <f>IFERROR(((+'Sim_Dm_MIP(IxI)'!N43/'MIP(IxI)_TFEVP'!N43)-1)*100,0)</f>
        <v>6.6613381477509392E-14</v>
      </c>
      <c r="O43" s="247">
        <f>IFERROR(((+'Sim_Dm_MIP(IxI)'!O43/'MIP(IxI)_TFEVP'!O43)-1)*100,0)</f>
        <v>-1.5543122344752192E-13</v>
      </c>
      <c r="P43" s="247">
        <f>IFERROR(((+'Sim_Dm_MIP(IxI)'!P43/'MIP(IxI)_TFEVP'!P43)-1)*100,0)</f>
        <v>0</v>
      </c>
      <c r="Q43" s="247">
        <f>IFERROR(((+'Sim_Dm_MIP(IxI)'!Q43/'MIP(IxI)_TFEVP'!Q43)-1)*100,0)</f>
        <v>8.8817841970012523E-14</v>
      </c>
      <c r="R43" s="247">
        <f>IFERROR(((+'Sim_Dm_MIP(IxI)'!R43/'MIP(IxI)_TFEVP'!R43)-1)*100,0)</f>
        <v>-2.55351295663786E-13</v>
      </c>
      <c r="S43" s="247">
        <f>IFERROR(((+'Sim_Dm_MIP(IxI)'!S43/'MIP(IxI)_TFEVP'!S43)-1)*100,0)</f>
        <v>1.1102230246251565E-13</v>
      </c>
      <c r="T43" s="247">
        <f>IFERROR(((+'Sim_Dm_MIP(IxI)'!T43/'MIP(IxI)_TFEVP'!T43)-1)*100,0)</f>
        <v>-4.8849813083506888E-13</v>
      </c>
      <c r="U43" s="247">
        <f>IFERROR(((+'Sim_Dm_MIP(IxI)'!U43/'MIP(IxI)_TFEVP'!U43)-1)*100,0)</f>
        <v>-2.1094237467877974E-13</v>
      </c>
      <c r="V43" s="247">
        <f>IFERROR(((+'Sim_Dm_MIP(IxI)'!V43/'MIP(IxI)_TFEVP'!V43)-1)*100,0)</f>
        <v>2.2204460492503131E-14</v>
      </c>
      <c r="W43" s="247">
        <f>IFERROR(((+'Sim_Dm_MIP(IxI)'!W43/'MIP(IxI)_TFEVP'!W43)-1)*100,0)</f>
        <v>5.3290705182007514E-13</v>
      </c>
      <c r="X43" s="247">
        <f>IFERROR(((+'Sim_Dm_MIP(IxI)'!X43/'MIP(IxI)_TFEVP'!X43)-1)*100,0)</f>
        <v>3.7747582837255322E-13</v>
      </c>
      <c r="Y43" s="247">
        <f>IFERROR(((+'Sim_Dm_MIP(IxI)'!Y43/'MIP(IxI)_TFEVP'!Y43)-1)*100,0)</f>
        <v>6.6613381477509392E-14</v>
      </c>
      <c r="Z43" s="247">
        <f>IFERROR(((+'Sim_Dm_MIP(IxI)'!Z43/'MIP(IxI)_TFEVP'!Z43)-1)*100,0)</f>
        <v>1.9984014443252818E-13</v>
      </c>
      <c r="AA43" s="247">
        <f>IFERROR(((+'Sim_Dm_MIP(IxI)'!AA43/'MIP(IxI)_TFEVP'!AA43)-1)*100,0)</f>
        <v>1.1102230246251565E-13</v>
      </c>
      <c r="AB43" s="247">
        <f>IFERROR(((+'Sim_Dm_MIP(IxI)'!AB43/'MIP(IxI)_TFEVP'!AB43)-1)*100,0)</f>
        <v>4.8849813083506888E-13</v>
      </c>
      <c r="AC43" s="247">
        <f>IFERROR(((+'Sim_Dm_MIP(IxI)'!AC43/'MIP(IxI)_TFEVP'!AC43)-1)*100,0)</f>
        <v>6.2172489379008766E-13</v>
      </c>
      <c r="AD43" s="247">
        <f>IFERROR(((+'Sim_Dm_MIP(IxI)'!AD43/'MIP(IxI)_TFEVP'!AD43)-1)*100,0)</f>
        <v>3.3306690738754696E-13</v>
      </c>
      <c r="AE43" s="247">
        <f>IFERROR(((+'Sim_Dm_MIP(IxI)'!AE43/'MIP(IxI)_TFEVP'!AE43)-1)*100,0)</f>
        <v>1.7763568394002505E-13</v>
      </c>
      <c r="AF43" s="247">
        <f>IFERROR(((+'Sim_Dm_MIP(IxI)'!AF43/'MIP(IxI)_TFEVP'!AF43)-1)*100,0)</f>
        <v>5.773159728050814E-13</v>
      </c>
      <c r="AG43" s="247">
        <f>IFERROR(((+'Sim_Dm_MIP(IxI)'!AG43/'MIP(IxI)_TFEVP'!AG43)-1)*100,0)</f>
        <v>-2.7755575615628914E-13</v>
      </c>
      <c r="AH43" s="247">
        <f>IFERROR(((+'Sim_Dm_MIP(IxI)'!AH43/'MIP(IxI)_TFEVP'!AH43)-1)*100,0)</f>
        <v>-8.8817841970012523E-14</v>
      </c>
      <c r="AI43" s="247">
        <f>IFERROR(((+'Sim_Dm_MIP(IxI)'!AI43/'MIP(IxI)_TFEVP'!AI43)-1)*100,0)</f>
        <v>-8.8817841970012523E-13</v>
      </c>
      <c r="AJ43" s="247">
        <f>IFERROR(((+'Sim_Dm_MIP(IxI)'!AJ43/'MIP(IxI)_TFEVP'!AJ43)-1)*100,0)</f>
        <v>0</v>
      </c>
      <c r="AK43" s="247">
        <f>IFERROR(((+'Sim_Dm_MIP(IxI)'!AK43/'MIP(IxI)_TFEVP'!AK43)-1)*100,0)</f>
        <v>-5.5511151231257827E-14</v>
      </c>
      <c r="AL43" s="247">
        <f>IFERROR(((+'Sim_Dm_MIP(IxI)'!AL43/'MIP(IxI)_TFEVP'!AL43)-1)*100,0)</f>
        <v>-1.8873791418627661E-13</v>
      </c>
      <c r="AM43" s="247">
        <f>IFERROR(((+'Sim_Dm_MIP(IxI)'!AM43/'MIP(IxI)_TFEVP'!AM43)-1)*100,0)</f>
        <v>1.9984014443252818E-13</v>
      </c>
      <c r="AN43" s="247">
        <f>IFERROR(((+'Sim_Dm_MIP(IxI)'!AN43/'MIP(IxI)_TFEVP'!AN43)-1)*100,0)</f>
        <v>3.5527136788005009E-13</v>
      </c>
      <c r="AO43" s="247">
        <f>IFERROR(((+'Sim_Dm_MIP(IxI)'!AO43/'MIP(IxI)_TFEVP'!AO43)-1)*100,0)</f>
        <v>-3.8857805861880479E-13</v>
      </c>
      <c r="AP43" s="247">
        <f>IFERROR(((+'Sim_Dm_MIP(IxI)'!AP43/'MIP(IxI)_TFEVP'!AP43)-1)*100,0)</f>
        <v>3.1086244689504383E-13</v>
      </c>
      <c r="AQ43" s="247">
        <f>IFERROR(((+'Sim_Dm_MIP(IxI)'!AQ43/'MIP(IxI)_TFEVP'!AQ43)-1)*100,0)</f>
        <v>-5.5511151231257827E-13</v>
      </c>
      <c r="AR43" s="247">
        <f>IFERROR(((+'Sim_Dm_MIP(IxI)'!AR43/'MIP(IxI)_TFEVP'!AR43)-1)*100,0)</f>
        <v>6.6613381477509392E-14</v>
      </c>
      <c r="AS43" s="247">
        <f>IFERROR(((+'Sim_Dm_MIP(IxI)'!AS43/'MIP(IxI)_TFEVP'!AS43)-1)*100,0)</f>
        <v>-1.4432899320127035E-13</v>
      </c>
      <c r="AT43" s="247">
        <f>IFERROR(((+'Sim_Dm_MIP(IxI)'!AT43/'MIP(IxI)_TFEVP'!AT43)-1)*100,0)</f>
        <v>-2.3314683517128287E-13</v>
      </c>
      <c r="AU43" s="247">
        <f>IFERROR(((+'Sim_Dm_MIP(IxI)'!AU43/'MIP(IxI)_TFEVP'!AU43)-1)*100,0)</f>
        <v>6.6613381477509392E-14</v>
      </c>
      <c r="AV43" s="247">
        <f>IFERROR(((+'Sim_Dm_MIP(IxI)'!AV43/'MIP(IxI)_TFEVP'!AV43)-1)*100,0)</f>
        <v>-5.5511151231257827E-14</v>
      </c>
      <c r="AW43" s="247">
        <f>IFERROR(((+'Sim_Dm_MIP(IxI)'!AW43/'MIP(IxI)_TFEVP'!AW43)-1)*100,0)</f>
        <v>4.6629367034256575E-13</v>
      </c>
      <c r="AX43" s="247">
        <f>IFERROR(((+'Sim_Dm_MIP(IxI)'!AX43/'MIP(IxI)_TFEVP'!AX43)-1)*100,0)</f>
        <v>-6.4392935428259079E-13</v>
      </c>
      <c r="AY43" s="247">
        <f>IFERROR(((+'Sim_Dm_MIP(IxI)'!AY43/'MIP(IxI)_TFEVP'!AY43)-1)*100,0)</f>
        <v>8.8817841970012523E-14</v>
      </c>
      <c r="AZ43" s="247">
        <f>IFERROR(((+'Sim_Dm_MIP(IxI)'!AZ43/'MIP(IxI)_TFEVP'!AZ43)-1)*100,0)</f>
        <v>3.1086244689504383E-13</v>
      </c>
      <c r="BA43" s="247">
        <f>IFERROR(((+'Sim_Dm_MIP(IxI)'!BA43/'MIP(IxI)_TFEVP'!BA43)-1)*100,0)</f>
        <v>6.6613381477509392E-14</v>
      </c>
      <c r="BB43" s="247">
        <f>IFERROR(((+'Sim_Dm_MIP(IxI)'!BB43/'MIP(IxI)_TFEVP'!BB43)-1)*100,0)</f>
        <v>2.2204460492503131E-14</v>
      </c>
      <c r="BC43" s="247">
        <f>IFERROR(((+'Sim_Dm_MIP(IxI)'!BC43/'MIP(IxI)_TFEVP'!BC43)-1)*100,0)</f>
        <v>2.4424906541753444E-13</v>
      </c>
      <c r="BD43" s="247">
        <f>IFERROR(((+'Sim_Dm_MIP(IxI)'!BD43/'MIP(IxI)_TFEVP'!BD43)-1)*100,0)</f>
        <v>2.886579864025407E-13</v>
      </c>
      <c r="BE43" s="247">
        <f>IFERROR(((+'Sim_Dm_MIP(IxI)'!BE43/'MIP(IxI)_TFEVP'!BE43)-1)*100,0)</f>
        <v>6.6613381477509392E-14</v>
      </c>
      <c r="BF43" s="247">
        <f>IFERROR(((+'Sim_Dm_MIP(IxI)'!BF43/'MIP(IxI)_TFEVP'!BF43)-1)*100,0)</f>
        <v>-3.5527136788005009E-13</v>
      </c>
      <c r="BG43" s="247">
        <f>IFERROR(((+'Sim_Dm_MIP(IxI)'!BG43/'MIP(IxI)_TFEVP'!BG43)-1)*100,0)</f>
        <v>-7.7715611723760958E-14</v>
      </c>
      <c r="BH43" s="247">
        <f>IFERROR(((+'Sim_Dm_MIP(IxI)'!BH43/'MIP(IxI)_TFEVP'!BH43)-1)*100,0)</f>
        <v>2.4424906541753444E-13</v>
      </c>
      <c r="BI43" s="247">
        <f>IFERROR(((+'Sim_Dm_MIP(IxI)'!BI43/'MIP(IxI)_TFEVP'!BI43)-1)*100,0)</f>
        <v>-2.55351295663786E-13</v>
      </c>
      <c r="BJ43" s="247">
        <f>IFERROR(((+'Sim_Dm_MIP(IxI)'!BJ43/'MIP(IxI)_TFEVP'!BJ43)-1)*100,0)</f>
        <v>2.2204460492503131E-14</v>
      </c>
      <c r="BK43" s="247">
        <f>IFERROR(((+'Sim_Dm_MIP(IxI)'!BK43/'MIP(IxI)_TFEVP'!BK43)-1)*100,0)</f>
        <v>1.1102230246251565E-13</v>
      </c>
      <c r="BL43" s="247">
        <f>IFERROR(((+'Sim_Dm_MIP(IxI)'!BL43/'MIP(IxI)_TFEVP'!BL43)-1)*100,0)</f>
        <v>-1.9984014443252818E-13</v>
      </c>
      <c r="BM43" s="247">
        <f>IFERROR(((+'Sim_Dm_MIP(IxI)'!BM43/'MIP(IxI)_TFEVP'!BM43)-1)*100,0)</f>
        <v>1.3322676295501878E-13</v>
      </c>
      <c r="BN43" s="247">
        <f>IFERROR(((+'Sim_Dm_MIP(IxI)'!BN43/'MIP(IxI)_TFEVP'!BN43)-1)*100,0)</f>
        <v>2.6645352591003757E-13</v>
      </c>
      <c r="BO43" s="247">
        <f>IFERROR(((+'Sim_Dm_MIP(IxI)'!BO43/'MIP(IxI)_TFEVP'!BO43)-1)*100,0)</f>
        <v>2.2204460492503131E-13</v>
      </c>
      <c r="BP43" s="247">
        <f>IFERROR(((+'Sim_Dm_MIP(IxI)'!BP43/'MIP(IxI)_TFEVP'!BP43)-1)*100,0)</f>
        <v>2.2204460492503131E-14</v>
      </c>
      <c r="BQ43" s="247">
        <f>IFERROR(((+'Sim_Dm_MIP(IxI)'!BQ43/'MIP(IxI)_TFEVP'!BQ43)-1)*100,0)</f>
        <v>4.4408920985006262E-14</v>
      </c>
      <c r="BR43" s="247">
        <f>IFERROR(((+'Sim_Dm_MIP(IxI)'!BR43/'MIP(IxI)_TFEVP'!BR43)-1)*100,0)</f>
        <v>-1.6653345369377348E-13</v>
      </c>
      <c r="BS43" s="247">
        <f>IFERROR(((+'Sim_Dm_MIP(IxI)'!BS43/'MIP(IxI)_TFEVP'!BS43)-1)*100,0)</f>
        <v>-1.9984014443252818E-13</v>
      </c>
      <c r="BT43" s="247">
        <f>IFERROR(((+'Sim_Dm_MIP(IxI)'!BT43/'MIP(IxI)_TFEVP'!BT43)-1)*100,0)</f>
        <v>-6.6613381477509392E-14</v>
      </c>
      <c r="BU43" s="247">
        <f>IFERROR(((+'Sim_Dm_MIP(IxI)'!BU43/'MIP(IxI)_TFEVP'!BU43)-1)*100,0)</f>
        <v>-3.3306690738754696E-14</v>
      </c>
      <c r="BV43" s="247">
        <f>IFERROR(((+'Sim_Dm_MIP(IxI)'!BV43/'MIP(IxI)_TFEVP'!BV43)-1)*100,0)</f>
        <v>-2.2204460492503131E-14</v>
      </c>
      <c r="BW43" s="247">
        <f>IFERROR(((+'Sim_Dm_MIP(IxI)'!BW43/'MIP(IxI)_TFEVP'!BW43)-1)*100,0)</f>
        <v>-7.7715611723760958E-14</v>
      </c>
      <c r="BX43" s="247">
        <f>IFERROR(((+'Sim_Dm_MIP(IxI)'!BX43/'MIP(IxI)_TFEVP'!BX43)-1)*100,0)</f>
        <v>-1.1102230246251565E-13</v>
      </c>
      <c r="BY43" s="247">
        <f>IFERROR(((+'Sim_Dm_MIP(IxI)'!BY43/'MIP(IxI)_TFEVP'!BY43)-1)*100,0)</f>
        <v>2.6645352591003757E-13</v>
      </c>
      <c r="BZ43" s="247">
        <f>IFERROR(((+'Sim_Dm_MIP(IxI)'!BZ43/'MIP(IxI)_TFEVP'!BZ43)-1)*100,0)</f>
        <v>2.2204460492503131E-14</v>
      </c>
      <c r="CA43" s="265">
        <f>IFERROR(((+'Sim_Dm_MIP(IxI)'!CA43/'MIP(IxI)_TFEVP'!CA43)-1)*100,0)</f>
        <v>0</v>
      </c>
      <c r="CB43" s="256">
        <f>IFERROR(((+'Sim_Dm_MIP(IxI)'!CB43/'MIP(IxI)_TFEVP'!CB43)-1)*100,0)</f>
        <v>0</v>
      </c>
      <c r="CC43" s="246">
        <f>IFERROR(((+'Sim_Dm_MIP(IxI)'!CC43/'MIP(IxI)_TFEVP'!CC43)-1)*100,0)</f>
        <v>0</v>
      </c>
      <c r="CD43" s="247">
        <f>IFERROR(((+'Sim_Dm_MIP(IxI)'!CD43/'MIP(IxI)_TFEVP'!CD43)-1)*100,0)</f>
        <v>0</v>
      </c>
      <c r="CE43" s="247">
        <f>IFERROR(((+'Sim_Dm_MIP(IxI)'!CE43/'MIP(IxI)_TFEVP'!CE43)-1)*100,0)</f>
        <v>0</v>
      </c>
      <c r="CF43" s="247">
        <f>IFERROR(((+'Sim_Dm_MIP(IxI)'!CF43/'MIP(IxI)_TFEVP'!CF43)-1)*100,0)</f>
        <v>0</v>
      </c>
      <c r="CG43" s="247">
        <f>IFERROR(((+'Sim_Dm_MIP(IxI)'!CG43/'MIP(IxI)_TFEVP'!CG43)-1)*100,0)</f>
        <v>0</v>
      </c>
      <c r="CH43" s="248">
        <f>IFERROR(((+'Sim_Dm_MIP(IxI)'!CH43/'MIP(IxI)_TFEVP'!CH43)-1)*100,0)</f>
        <v>0</v>
      </c>
      <c r="CI43" s="279">
        <f>IFERROR(((+'Sim_Dm_MIP(IxI)'!CI43/'MIP(IxI)_TFEVP'!CI43)-1)*100,0)</f>
        <v>-6.6613381477509392E-14</v>
      </c>
    </row>
    <row r="44" spans="1:87" ht="19.2" x14ac:dyDescent="0.3">
      <c r="A44" s="30"/>
      <c r="B44" s="42" t="s">
        <v>368</v>
      </c>
      <c r="C44" s="43" t="s">
        <v>369</v>
      </c>
      <c r="D44" s="246">
        <f>IFERROR(((+'Sim_Dm_MIP(IxI)'!D44/'MIP(IxI)_TFEVP'!D44)-1)*100,0)</f>
        <v>-2.2204460492503131E-13</v>
      </c>
      <c r="E44" s="247">
        <f>IFERROR(((+'Sim_Dm_MIP(IxI)'!E44/'MIP(IxI)_TFEVP'!E44)-1)*100,0)</f>
        <v>-2.7755575615628914E-13</v>
      </c>
      <c r="F44" s="247">
        <f>IFERROR(((+'Sim_Dm_MIP(IxI)'!F44/'MIP(IxI)_TFEVP'!F44)-1)*100,0)</f>
        <v>4.2188474935755949E-13</v>
      </c>
      <c r="G44" s="247">
        <f>IFERROR(((+'Sim_Dm_MIP(IxI)'!G44/'MIP(IxI)_TFEVP'!G44)-1)*100,0)</f>
        <v>2.2204460492503131E-13</v>
      </c>
      <c r="H44" s="247">
        <f>IFERROR(((+'Sim_Dm_MIP(IxI)'!H44/'MIP(IxI)_TFEVP'!H44)-1)*100,0)</f>
        <v>3.1086244689504383E-13</v>
      </c>
      <c r="I44" s="247">
        <f>IFERROR(((+'Sim_Dm_MIP(IxI)'!I44/'MIP(IxI)_TFEVP'!I44)-1)*100,0)</f>
        <v>-2.9976021664879227E-13</v>
      </c>
      <c r="J44" s="247">
        <f>IFERROR(((+'Sim_Dm_MIP(IxI)'!J44/'MIP(IxI)_TFEVP'!J44)-1)*100,0)</f>
        <v>2.2204460492503131E-13</v>
      </c>
      <c r="K44" s="247">
        <f>IFERROR(((+'Sim_Dm_MIP(IxI)'!K44/'MIP(IxI)_TFEVP'!K44)-1)*100,0)</f>
        <v>-5.5511151231257827E-14</v>
      </c>
      <c r="L44" s="247">
        <f>IFERROR(((+'Sim_Dm_MIP(IxI)'!L44/'MIP(IxI)_TFEVP'!L44)-1)*100,0)</f>
        <v>-9.9920072216264089E-14</v>
      </c>
      <c r="M44" s="247">
        <f>IFERROR(((+'Sim_Dm_MIP(IxI)'!M44/'MIP(IxI)_TFEVP'!M44)-1)*100,0)</f>
        <v>-3.7747582837255322E-13</v>
      </c>
      <c r="N44" s="247">
        <f>IFERROR(((+'Sim_Dm_MIP(IxI)'!N44/'MIP(IxI)_TFEVP'!N44)-1)*100,0)</f>
        <v>8.8817841970012523E-14</v>
      </c>
      <c r="O44" s="247">
        <f>IFERROR(((+'Sim_Dm_MIP(IxI)'!O44/'MIP(IxI)_TFEVP'!O44)-1)*100,0)</f>
        <v>8.8817841970012523E-14</v>
      </c>
      <c r="P44" s="247">
        <f>IFERROR(((+'Sim_Dm_MIP(IxI)'!P44/'MIP(IxI)_TFEVP'!P44)-1)*100,0)</f>
        <v>-2.1094237467877974E-13</v>
      </c>
      <c r="Q44" s="247">
        <f>IFERROR(((+'Sim_Dm_MIP(IxI)'!Q44/'MIP(IxI)_TFEVP'!Q44)-1)*100,0)</f>
        <v>4.2188474935755949E-13</v>
      </c>
      <c r="R44" s="247">
        <f>IFERROR(((+'Sim_Dm_MIP(IxI)'!R44/'MIP(IxI)_TFEVP'!R44)-1)*100,0)</f>
        <v>-1.1102230246251565E-14</v>
      </c>
      <c r="S44" s="247">
        <f>IFERROR(((+'Sim_Dm_MIP(IxI)'!S44/'MIP(IxI)_TFEVP'!S44)-1)*100,0)</f>
        <v>-1.1102230246251565E-13</v>
      </c>
      <c r="T44" s="247">
        <f>IFERROR(((+'Sim_Dm_MIP(IxI)'!T44/'MIP(IxI)_TFEVP'!T44)-1)*100,0)</f>
        <v>-2.2204460492503131E-14</v>
      </c>
      <c r="U44" s="247">
        <f>IFERROR(((+'Sim_Dm_MIP(IxI)'!U44/'MIP(IxI)_TFEVP'!U44)-1)*100,0)</f>
        <v>-2.7755575615628914E-13</v>
      </c>
      <c r="V44" s="247">
        <f>IFERROR(((+'Sim_Dm_MIP(IxI)'!V44/'MIP(IxI)_TFEVP'!V44)-1)*100,0)</f>
        <v>2.6645352591003757E-13</v>
      </c>
      <c r="W44" s="247">
        <f>IFERROR(((+'Sim_Dm_MIP(IxI)'!W44/'MIP(IxI)_TFEVP'!W44)-1)*100,0)</f>
        <v>4.4408920985006262E-13</v>
      </c>
      <c r="X44" s="247">
        <f>IFERROR(((+'Sim_Dm_MIP(IxI)'!X44/'MIP(IxI)_TFEVP'!X44)-1)*100,0)</f>
        <v>5.5511151231257827E-13</v>
      </c>
      <c r="Y44" s="247">
        <f>IFERROR(((+'Sim_Dm_MIP(IxI)'!Y44/'MIP(IxI)_TFEVP'!Y44)-1)*100,0)</f>
        <v>1.3322676295501878E-13</v>
      </c>
      <c r="Z44" s="247">
        <f>IFERROR(((+'Sim_Dm_MIP(IxI)'!Z44/'MIP(IxI)_TFEVP'!Z44)-1)*100,0)</f>
        <v>1.1102230246251565E-13</v>
      </c>
      <c r="AA44" s="247">
        <f>IFERROR(((+'Sim_Dm_MIP(IxI)'!AA44/'MIP(IxI)_TFEVP'!AA44)-1)*100,0)</f>
        <v>2.886579864025407E-13</v>
      </c>
      <c r="AB44" s="247">
        <f>IFERROR(((+'Sim_Dm_MIP(IxI)'!AB44/'MIP(IxI)_TFEVP'!AB44)-1)*100,0)</f>
        <v>-3.6637359812630166E-13</v>
      </c>
      <c r="AC44" s="247">
        <f>IFERROR(((+'Sim_Dm_MIP(IxI)'!AC44/'MIP(IxI)_TFEVP'!AC44)-1)*100,0)</f>
        <v>6.6613381477509392E-13</v>
      </c>
      <c r="AD44" s="247">
        <f>IFERROR(((+'Sim_Dm_MIP(IxI)'!AD44/'MIP(IxI)_TFEVP'!AD44)-1)*100,0)</f>
        <v>3.7747582837255322E-13</v>
      </c>
      <c r="AE44" s="247">
        <f>IFERROR(((+'Sim_Dm_MIP(IxI)'!AE44/'MIP(IxI)_TFEVP'!AE44)-1)*100,0)</f>
        <v>1.1102230246251565E-13</v>
      </c>
      <c r="AF44" s="247">
        <f>IFERROR(((+'Sim_Dm_MIP(IxI)'!AF44/'MIP(IxI)_TFEVP'!AF44)-1)*100,0)</f>
        <v>4.6629367034256575E-13</v>
      </c>
      <c r="AG44" s="247">
        <f>IFERROR(((+'Sim_Dm_MIP(IxI)'!AG44/'MIP(IxI)_TFEVP'!AG44)-1)*100,0)</f>
        <v>-3.3306690738754696E-14</v>
      </c>
      <c r="AH44" s="247">
        <f>IFERROR(((+'Sim_Dm_MIP(IxI)'!AH44/'MIP(IxI)_TFEVP'!AH44)-1)*100,0)</f>
        <v>-4.4408920985006262E-14</v>
      </c>
      <c r="AI44" s="247">
        <f>IFERROR(((+'Sim_Dm_MIP(IxI)'!AI44/'MIP(IxI)_TFEVP'!AI44)-1)*100,0)</f>
        <v>-7.7715611723760958E-13</v>
      </c>
      <c r="AJ44" s="247">
        <f>IFERROR(((+'Sim_Dm_MIP(IxI)'!AJ44/'MIP(IxI)_TFEVP'!AJ44)-1)*100,0)</f>
        <v>0</v>
      </c>
      <c r="AK44" s="247">
        <f>IFERROR(((+'Sim_Dm_MIP(IxI)'!AK44/'MIP(IxI)_TFEVP'!AK44)-1)*100,0)</f>
        <v>-7.7715611723760958E-14</v>
      </c>
      <c r="AL44" s="247">
        <f>IFERROR(((+'Sim_Dm_MIP(IxI)'!AL44/'MIP(IxI)_TFEVP'!AL44)-1)*100,0)</f>
        <v>-9.9920072216264089E-14</v>
      </c>
      <c r="AM44" s="247">
        <f>IFERROR(((+'Sim_Dm_MIP(IxI)'!AM44/'MIP(IxI)_TFEVP'!AM44)-1)*100,0)</f>
        <v>5.3290705182007514E-13</v>
      </c>
      <c r="AN44" s="247">
        <f>IFERROR(((+'Sim_Dm_MIP(IxI)'!AN44/'MIP(IxI)_TFEVP'!AN44)-1)*100,0)</f>
        <v>5.9952043329758453E-13</v>
      </c>
      <c r="AO44" s="247">
        <f>IFERROR(((+'Sim_Dm_MIP(IxI)'!AO44/'MIP(IxI)_TFEVP'!AO44)-1)*100,0)</f>
        <v>1.1102230246251565E-13</v>
      </c>
      <c r="AP44" s="247">
        <f>IFERROR(((+'Sim_Dm_MIP(IxI)'!AP44/'MIP(IxI)_TFEVP'!AP44)-1)*100,0)</f>
        <v>0</v>
      </c>
      <c r="AQ44" s="247">
        <f>IFERROR(((+'Sim_Dm_MIP(IxI)'!AQ44/'MIP(IxI)_TFEVP'!AQ44)-1)*100,0)</f>
        <v>-2.2204460492503131E-13</v>
      </c>
      <c r="AR44" s="247">
        <f>IFERROR(((+'Sim_Dm_MIP(IxI)'!AR44/'MIP(IxI)_TFEVP'!AR44)-1)*100,0)</f>
        <v>3.9968028886505635E-13</v>
      </c>
      <c r="AS44" s="247">
        <f>IFERROR(((+'Sim_Dm_MIP(IxI)'!AS44/'MIP(IxI)_TFEVP'!AS44)-1)*100,0)</f>
        <v>-1.2212453270876722E-13</v>
      </c>
      <c r="AT44" s="247">
        <f>IFERROR(((+'Sim_Dm_MIP(IxI)'!AT44/'MIP(IxI)_TFEVP'!AT44)-1)*100,0)</f>
        <v>-4.7739590058881731E-13</v>
      </c>
      <c r="AU44" s="247">
        <f>IFERROR(((+'Sim_Dm_MIP(IxI)'!AU44/'MIP(IxI)_TFEVP'!AU44)-1)*100,0)</f>
        <v>-1.1102230246251565E-13</v>
      </c>
      <c r="AV44" s="247">
        <f>IFERROR(((+'Sim_Dm_MIP(IxI)'!AV44/'MIP(IxI)_TFEVP'!AV44)-1)*100,0)</f>
        <v>-5.2180482157382357E-13</v>
      </c>
      <c r="AW44" s="247">
        <f>IFERROR(((+'Sim_Dm_MIP(IxI)'!AW44/'MIP(IxI)_TFEVP'!AW44)-1)*100,0)</f>
        <v>-1.4432899320127035E-13</v>
      </c>
      <c r="AX44" s="247">
        <f>IFERROR(((+'Sim_Dm_MIP(IxI)'!AX44/'MIP(IxI)_TFEVP'!AX44)-1)*100,0)</f>
        <v>-4.4408920985006262E-14</v>
      </c>
      <c r="AY44" s="247">
        <f>IFERROR(((+'Sim_Dm_MIP(IxI)'!AY44/'MIP(IxI)_TFEVP'!AY44)-1)*100,0)</f>
        <v>8.8817841970012523E-14</v>
      </c>
      <c r="AZ44" s="247">
        <f>IFERROR(((+'Sim_Dm_MIP(IxI)'!AZ44/'MIP(IxI)_TFEVP'!AZ44)-1)*100,0)</f>
        <v>1.9984014443252818E-13</v>
      </c>
      <c r="BA44" s="247">
        <f>IFERROR(((+'Sim_Dm_MIP(IxI)'!BA44/'MIP(IxI)_TFEVP'!BA44)-1)*100,0)</f>
        <v>3.5527136788005009E-13</v>
      </c>
      <c r="BB44" s="247">
        <f>IFERROR(((+'Sim_Dm_MIP(IxI)'!BB44/'MIP(IxI)_TFEVP'!BB44)-1)*100,0)</f>
        <v>2.2204460492503131E-13</v>
      </c>
      <c r="BC44" s="247">
        <f>IFERROR(((+'Sim_Dm_MIP(IxI)'!BC44/'MIP(IxI)_TFEVP'!BC44)-1)*100,0)</f>
        <v>2.886579864025407E-13</v>
      </c>
      <c r="BD44" s="247">
        <f>IFERROR(((+'Sim_Dm_MIP(IxI)'!BD44/'MIP(IxI)_TFEVP'!BD44)-1)*100,0)</f>
        <v>3.3306690738754696E-13</v>
      </c>
      <c r="BE44" s="247">
        <f>IFERROR(((+'Sim_Dm_MIP(IxI)'!BE44/'MIP(IxI)_TFEVP'!BE44)-1)*100,0)</f>
        <v>4.8849813083506888E-13</v>
      </c>
      <c r="BF44" s="247">
        <f>IFERROR(((+'Sim_Dm_MIP(IxI)'!BF44/'MIP(IxI)_TFEVP'!BF44)-1)*100,0)</f>
        <v>0</v>
      </c>
      <c r="BG44" s="247">
        <f>IFERROR(((+'Sim_Dm_MIP(IxI)'!BG44/'MIP(IxI)_TFEVP'!BG44)-1)*100,0)</f>
        <v>5.773159728050814E-13</v>
      </c>
      <c r="BH44" s="247">
        <f>IFERROR(((+'Sim_Dm_MIP(IxI)'!BH44/'MIP(IxI)_TFEVP'!BH44)-1)*100,0)</f>
        <v>0</v>
      </c>
      <c r="BI44" s="247">
        <f>IFERROR(((+'Sim_Dm_MIP(IxI)'!BI44/'MIP(IxI)_TFEVP'!BI44)-1)*100,0)</f>
        <v>-1.7763568394002505E-13</v>
      </c>
      <c r="BJ44" s="247">
        <f>IFERROR(((+'Sim_Dm_MIP(IxI)'!BJ44/'MIP(IxI)_TFEVP'!BJ44)-1)*100,0)</f>
        <v>1.1102230246251565E-13</v>
      </c>
      <c r="BK44" s="247">
        <f>IFERROR(((+'Sim_Dm_MIP(IxI)'!BK44/'MIP(IxI)_TFEVP'!BK44)-1)*100,0)</f>
        <v>8.8817841970012523E-14</v>
      </c>
      <c r="BL44" s="247">
        <f>IFERROR(((+'Sim_Dm_MIP(IxI)'!BL44/'MIP(IxI)_TFEVP'!BL44)-1)*100,0)</f>
        <v>0</v>
      </c>
      <c r="BM44" s="247">
        <f>IFERROR(((+'Sim_Dm_MIP(IxI)'!BM44/'MIP(IxI)_TFEVP'!BM44)-1)*100,0)</f>
        <v>-6.6613381477509392E-14</v>
      </c>
      <c r="BN44" s="247">
        <f>IFERROR(((+'Sim_Dm_MIP(IxI)'!BN44/'MIP(IxI)_TFEVP'!BN44)-1)*100,0)</f>
        <v>-3.3306690738754696E-13</v>
      </c>
      <c r="BO44" s="247">
        <f>IFERROR(((+'Sim_Dm_MIP(IxI)'!BO44/'MIP(IxI)_TFEVP'!BO44)-1)*100,0)</f>
        <v>-2.4424906541753444E-13</v>
      </c>
      <c r="BP44" s="247">
        <f>IFERROR(((+'Sim_Dm_MIP(IxI)'!BP44/'MIP(IxI)_TFEVP'!BP44)-1)*100,0)</f>
        <v>1.7763568394002505E-13</v>
      </c>
      <c r="BQ44" s="247">
        <f>IFERROR(((+'Sim_Dm_MIP(IxI)'!BQ44/'MIP(IxI)_TFEVP'!BQ44)-1)*100,0)</f>
        <v>3.7747582837255322E-13</v>
      </c>
      <c r="BR44" s="247">
        <f>IFERROR(((+'Sim_Dm_MIP(IxI)'!BR44/'MIP(IxI)_TFEVP'!BR44)-1)*100,0)</f>
        <v>2.2204460492503131E-14</v>
      </c>
      <c r="BS44" s="247">
        <f>IFERROR(((+'Sim_Dm_MIP(IxI)'!BS44/'MIP(IxI)_TFEVP'!BS44)-1)*100,0)</f>
        <v>3.3306690738754696E-13</v>
      </c>
      <c r="BT44" s="247">
        <f>IFERROR(((+'Sim_Dm_MIP(IxI)'!BT44/'MIP(IxI)_TFEVP'!BT44)-1)*100,0)</f>
        <v>2.886579864025407E-13</v>
      </c>
      <c r="BU44" s="247">
        <f>IFERROR(((+'Sim_Dm_MIP(IxI)'!BU44/'MIP(IxI)_TFEVP'!BU44)-1)*100,0)</f>
        <v>1.1102230246251565E-13</v>
      </c>
      <c r="BV44" s="247">
        <f>IFERROR(((+'Sim_Dm_MIP(IxI)'!BV44/'MIP(IxI)_TFEVP'!BV44)-1)*100,0)</f>
        <v>1.9984014443252818E-13</v>
      </c>
      <c r="BW44" s="247">
        <f>IFERROR(((+'Sim_Dm_MIP(IxI)'!BW44/'MIP(IxI)_TFEVP'!BW44)-1)*100,0)</f>
        <v>0</v>
      </c>
      <c r="BX44" s="247">
        <f>IFERROR(((+'Sim_Dm_MIP(IxI)'!BX44/'MIP(IxI)_TFEVP'!BX44)-1)*100,0)</f>
        <v>-3.5527136788005009E-13</v>
      </c>
      <c r="BY44" s="247">
        <f>IFERROR(((+'Sim_Dm_MIP(IxI)'!BY44/'MIP(IxI)_TFEVP'!BY44)-1)*100,0)</f>
        <v>4.4408920985006262E-13</v>
      </c>
      <c r="BZ44" s="247">
        <f>IFERROR(((+'Sim_Dm_MIP(IxI)'!BZ44/'MIP(IxI)_TFEVP'!BZ44)-1)*100,0)</f>
        <v>-7.7715611723760958E-14</v>
      </c>
      <c r="CA44" s="265">
        <f>IFERROR(((+'Sim_Dm_MIP(IxI)'!CA44/'MIP(IxI)_TFEVP'!CA44)-1)*100,0)</f>
        <v>0</v>
      </c>
      <c r="CB44" s="256">
        <f>IFERROR(((+'Sim_Dm_MIP(IxI)'!CB44/'MIP(IxI)_TFEVP'!CB44)-1)*100,0)</f>
        <v>4.4408920985006262E-13</v>
      </c>
      <c r="CC44" s="246">
        <f>IFERROR(((+'Sim_Dm_MIP(IxI)'!CC44/'MIP(IxI)_TFEVP'!CC44)-1)*100,0)</f>
        <v>0</v>
      </c>
      <c r="CD44" s="247">
        <f>IFERROR(((+'Sim_Dm_MIP(IxI)'!CD44/'MIP(IxI)_TFEVP'!CD44)-1)*100,0)</f>
        <v>0</v>
      </c>
      <c r="CE44" s="247">
        <f>IFERROR(((+'Sim_Dm_MIP(IxI)'!CE44/'MIP(IxI)_TFEVP'!CE44)-1)*100,0)</f>
        <v>0</v>
      </c>
      <c r="CF44" s="247">
        <f>IFERROR(((+'Sim_Dm_MIP(IxI)'!CF44/'MIP(IxI)_TFEVP'!CF44)-1)*100,0)</f>
        <v>0</v>
      </c>
      <c r="CG44" s="247">
        <f>IFERROR(((+'Sim_Dm_MIP(IxI)'!CG44/'MIP(IxI)_TFEVP'!CG44)-1)*100,0)</f>
        <v>0</v>
      </c>
      <c r="CH44" s="248">
        <f>IFERROR(((+'Sim_Dm_MIP(IxI)'!CH44/'MIP(IxI)_TFEVP'!CH44)-1)*100,0)</f>
        <v>0</v>
      </c>
      <c r="CI44" s="279">
        <f>IFERROR(((+'Sim_Dm_MIP(IxI)'!CI44/'MIP(IxI)_TFEVP'!CI44)-1)*100,0)</f>
        <v>1.1102230246251565E-13</v>
      </c>
    </row>
    <row r="45" spans="1:87" ht="19.2" x14ac:dyDescent="0.3">
      <c r="A45" s="30"/>
      <c r="B45" s="42" t="s">
        <v>374</v>
      </c>
      <c r="C45" s="43" t="s">
        <v>375</v>
      </c>
      <c r="D45" s="246">
        <f>IFERROR(((+'Sim_Dm_MIP(IxI)'!D45/'MIP(IxI)_TFEVP'!D45)-1)*100,0)</f>
        <v>-3.7747582837255322E-13</v>
      </c>
      <c r="E45" s="247">
        <f>IFERROR(((+'Sim_Dm_MIP(IxI)'!E45/'MIP(IxI)_TFEVP'!E45)-1)*100,0)</f>
        <v>3.3306690738754696E-13</v>
      </c>
      <c r="F45" s="247">
        <f>IFERROR(((+'Sim_Dm_MIP(IxI)'!F45/'MIP(IxI)_TFEVP'!F45)-1)*100,0)</f>
        <v>6.8833827526759706E-13</v>
      </c>
      <c r="G45" s="247">
        <f>IFERROR(((+'Sim_Dm_MIP(IxI)'!G45/'MIP(IxI)_TFEVP'!G45)-1)*100,0)</f>
        <v>-4.4408920985006262E-14</v>
      </c>
      <c r="H45" s="247">
        <f>IFERROR(((+'Sim_Dm_MIP(IxI)'!H45/'MIP(IxI)_TFEVP'!H45)-1)*100,0)</f>
        <v>3.7747582837255322E-13</v>
      </c>
      <c r="I45" s="247">
        <f>IFERROR(((+'Sim_Dm_MIP(IxI)'!I45/'MIP(IxI)_TFEVP'!I45)-1)*100,0)</f>
        <v>-3.3306690738754696E-13</v>
      </c>
      <c r="J45" s="247">
        <f>IFERROR(((+'Sim_Dm_MIP(IxI)'!J45/'MIP(IxI)_TFEVP'!J45)-1)*100,0)</f>
        <v>1.1102230246251565E-13</v>
      </c>
      <c r="K45" s="247">
        <f>IFERROR(((+'Sim_Dm_MIP(IxI)'!K45/'MIP(IxI)_TFEVP'!K45)-1)*100,0)</f>
        <v>-1.1102230246251565E-13</v>
      </c>
      <c r="L45" s="247">
        <f>IFERROR(((+'Sim_Dm_MIP(IxI)'!L45/'MIP(IxI)_TFEVP'!L45)-1)*100,0)</f>
        <v>1.3322676295501878E-13</v>
      </c>
      <c r="M45" s="247">
        <f>IFERROR(((+'Sim_Dm_MIP(IxI)'!M45/'MIP(IxI)_TFEVP'!M45)-1)*100,0)</f>
        <v>-1.4432899320127035E-13</v>
      </c>
      <c r="N45" s="247">
        <f>IFERROR(((+'Sim_Dm_MIP(IxI)'!N45/'MIP(IxI)_TFEVP'!N45)-1)*100,0)</f>
        <v>3.5527136788005009E-13</v>
      </c>
      <c r="O45" s="247">
        <f>IFERROR(((+'Sim_Dm_MIP(IxI)'!O45/'MIP(IxI)_TFEVP'!O45)-1)*100,0)</f>
        <v>-3.5527136788005009E-13</v>
      </c>
      <c r="P45" s="247">
        <f>IFERROR(((+'Sim_Dm_MIP(IxI)'!P45/'MIP(IxI)_TFEVP'!P45)-1)*100,0)</f>
        <v>0</v>
      </c>
      <c r="Q45" s="247">
        <f>IFERROR(((+'Sim_Dm_MIP(IxI)'!Q45/'MIP(IxI)_TFEVP'!Q45)-1)*100,0)</f>
        <v>2.2204460492503131E-13</v>
      </c>
      <c r="R45" s="247">
        <f>IFERROR(((+'Sim_Dm_MIP(IxI)'!R45/'MIP(IxI)_TFEVP'!R45)-1)*100,0)</f>
        <v>-8.8817841970012523E-14</v>
      </c>
      <c r="S45" s="247">
        <f>IFERROR(((+'Sim_Dm_MIP(IxI)'!S45/'MIP(IxI)_TFEVP'!S45)-1)*100,0)</f>
        <v>6.6613381477509392E-14</v>
      </c>
      <c r="T45" s="247">
        <f>IFERROR(((+'Sim_Dm_MIP(IxI)'!T45/'MIP(IxI)_TFEVP'!T45)-1)*100,0)</f>
        <v>-4.5519144009631418E-13</v>
      </c>
      <c r="U45" s="247">
        <f>IFERROR(((+'Sim_Dm_MIP(IxI)'!U45/'MIP(IxI)_TFEVP'!U45)-1)*100,0)</f>
        <v>-1.9984014443252818E-13</v>
      </c>
      <c r="V45" s="247">
        <f>IFERROR(((+'Sim_Dm_MIP(IxI)'!V45/'MIP(IxI)_TFEVP'!V45)-1)*100,0)</f>
        <v>3.5527136788005009E-13</v>
      </c>
      <c r="W45" s="247">
        <f>IFERROR(((+'Sim_Dm_MIP(IxI)'!W45/'MIP(IxI)_TFEVP'!W45)-1)*100,0)</f>
        <v>3.7747582837255322E-13</v>
      </c>
      <c r="X45" s="247">
        <f>IFERROR(((+'Sim_Dm_MIP(IxI)'!X45/'MIP(IxI)_TFEVP'!X45)-1)*100,0)</f>
        <v>4.4408920985006262E-14</v>
      </c>
      <c r="Y45" s="247">
        <f>IFERROR(((+'Sim_Dm_MIP(IxI)'!Y45/'MIP(IxI)_TFEVP'!Y45)-1)*100,0)</f>
        <v>2.2204460492503131E-14</v>
      </c>
      <c r="Z45" s="247">
        <f>IFERROR(((+'Sim_Dm_MIP(IxI)'!Z45/'MIP(IxI)_TFEVP'!Z45)-1)*100,0)</f>
        <v>1.1102230246251565E-13</v>
      </c>
      <c r="AA45" s="247">
        <f>IFERROR(((+'Sim_Dm_MIP(IxI)'!AA45/'MIP(IxI)_TFEVP'!AA45)-1)*100,0)</f>
        <v>4.4408920985006262E-14</v>
      </c>
      <c r="AB45" s="247">
        <f>IFERROR(((+'Sim_Dm_MIP(IxI)'!AB45/'MIP(IxI)_TFEVP'!AB45)-1)*100,0)</f>
        <v>2.6645352591003757E-13</v>
      </c>
      <c r="AC45" s="247">
        <f>IFERROR(((+'Sim_Dm_MIP(IxI)'!AC45/'MIP(IxI)_TFEVP'!AC45)-1)*100,0)</f>
        <v>9.5479180117763462E-13</v>
      </c>
      <c r="AD45" s="247">
        <f>IFERROR(((+'Sim_Dm_MIP(IxI)'!AD45/'MIP(IxI)_TFEVP'!AD45)-1)*100,0)</f>
        <v>5.1070259132757201E-13</v>
      </c>
      <c r="AE45" s="247">
        <f>IFERROR(((+'Sim_Dm_MIP(IxI)'!AE45/'MIP(IxI)_TFEVP'!AE45)-1)*100,0)</f>
        <v>-1.2212453270876722E-13</v>
      </c>
      <c r="AF45" s="247">
        <f>IFERROR(((+'Sim_Dm_MIP(IxI)'!AF45/'MIP(IxI)_TFEVP'!AF45)-1)*100,0)</f>
        <v>2.2204460492503131E-13</v>
      </c>
      <c r="AG45" s="247">
        <f>IFERROR(((+'Sim_Dm_MIP(IxI)'!AG45/'MIP(IxI)_TFEVP'!AG45)-1)*100,0)</f>
        <v>-8.8817841970012523E-14</v>
      </c>
      <c r="AH45" s="247">
        <f>IFERROR(((+'Sim_Dm_MIP(IxI)'!AH45/'MIP(IxI)_TFEVP'!AH45)-1)*100,0)</f>
        <v>-4.9960036108132044E-13</v>
      </c>
      <c r="AI45" s="247">
        <f>IFERROR(((+'Sim_Dm_MIP(IxI)'!AI45/'MIP(IxI)_TFEVP'!AI45)-1)*100,0)</f>
        <v>-6.106226635438361E-13</v>
      </c>
      <c r="AJ45" s="247">
        <f>IFERROR(((+'Sim_Dm_MIP(IxI)'!AJ45/'MIP(IxI)_TFEVP'!AJ45)-1)*100,0)</f>
        <v>0</v>
      </c>
      <c r="AK45" s="247">
        <f>IFERROR(((+'Sim_Dm_MIP(IxI)'!AK45/'MIP(IxI)_TFEVP'!AK45)-1)*100,0)</f>
        <v>-1.4432899320127035E-13</v>
      </c>
      <c r="AL45" s="247">
        <f>IFERROR(((+'Sim_Dm_MIP(IxI)'!AL45/'MIP(IxI)_TFEVP'!AL45)-1)*100,0)</f>
        <v>-1.1102230246251565E-14</v>
      </c>
      <c r="AM45" s="247">
        <f>IFERROR(((+'Sim_Dm_MIP(IxI)'!AM45/'MIP(IxI)_TFEVP'!AM45)-1)*100,0)</f>
        <v>1.9984014443252818E-13</v>
      </c>
      <c r="AN45" s="247">
        <f>IFERROR(((+'Sim_Dm_MIP(IxI)'!AN45/'MIP(IxI)_TFEVP'!AN45)-1)*100,0)</f>
        <v>-6.4392935428259079E-13</v>
      </c>
      <c r="AO45" s="247">
        <f>IFERROR(((+'Sim_Dm_MIP(IxI)'!AO45/'MIP(IxI)_TFEVP'!AO45)-1)*100,0)</f>
        <v>-5.5511151231257827E-14</v>
      </c>
      <c r="AP45" s="247">
        <f>IFERROR(((+'Sim_Dm_MIP(IxI)'!AP45/'MIP(IxI)_TFEVP'!AP45)-1)*100,0)</f>
        <v>-1.5543122344752192E-13</v>
      </c>
      <c r="AQ45" s="247">
        <f>IFERROR(((+'Sim_Dm_MIP(IxI)'!AQ45/'MIP(IxI)_TFEVP'!AQ45)-1)*100,0)</f>
        <v>-2.1094237467877974E-13</v>
      </c>
      <c r="AR45" s="247">
        <f>IFERROR(((+'Sim_Dm_MIP(IxI)'!AR45/'MIP(IxI)_TFEVP'!AR45)-1)*100,0)</f>
        <v>1.3322676295501878E-13</v>
      </c>
      <c r="AS45" s="247">
        <f>IFERROR(((+'Sim_Dm_MIP(IxI)'!AS45/'MIP(IxI)_TFEVP'!AS45)-1)*100,0)</f>
        <v>4.4408920985006262E-14</v>
      </c>
      <c r="AT45" s="247">
        <f>IFERROR(((+'Sim_Dm_MIP(IxI)'!AT45/'MIP(IxI)_TFEVP'!AT45)-1)*100,0)</f>
        <v>2.6645352591003757E-13</v>
      </c>
      <c r="AU45" s="247">
        <f>IFERROR(((+'Sim_Dm_MIP(IxI)'!AU45/'MIP(IxI)_TFEVP'!AU45)-1)*100,0)</f>
        <v>1.7763568394002505E-13</v>
      </c>
      <c r="AV45" s="247">
        <f>IFERROR(((+'Sim_Dm_MIP(IxI)'!AV45/'MIP(IxI)_TFEVP'!AV45)-1)*100,0)</f>
        <v>-1.1102230246251565E-13</v>
      </c>
      <c r="AW45" s="247">
        <f>IFERROR(((+'Sim_Dm_MIP(IxI)'!AW45/'MIP(IxI)_TFEVP'!AW45)-1)*100,0)</f>
        <v>2.6645352591003757E-13</v>
      </c>
      <c r="AX45" s="247">
        <f>IFERROR(((+'Sim_Dm_MIP(IxI)'!AX45/'MIP(IxI)_TFEVP'!AX45)-1)*100,0)</f>
        <v>-8.4376949871511897E-13</v>
      </c>
      <c r="AY45" s="247">
        <f>IFERROR(((+'Sim_Dm_MIP(IxI)'!AY45/'MIP(IxI)_TFEVP'!AY45)-1)*100,0)</f>
        <v>4.2188474935755949E-13</v>
      </c>
      <c r="AZ45" s="247">
        <f>IFERROR(((+'Sim_Dm_MIP(IxI)'!AZ45/'MIP(IxI)_TFEVP'!AZ45)-1)*100,0)</f>
        <v>3.7747582837255322E-13</v>
      </c>
      <c r="BA45" s="247">
        <f>IFERROR(((+'Sim_Dm_MIP(IxI)'!BA45/'MIP(IxI)_TFEVP'!BA45)-1)*100,0)</f>
        <v>3.9968028886505635E-13</v>
      </c>
      <c r="BB45" s="247">
        <f>IFERROR(((+'Sim_Dm_MIP(IxI)'!BB45/'MIP(IxI)_TFEVP'!BB45)-1)*100,0)</f>
        <v>3.7747582837255322E-13</v>
      </c>
      <c r="BC45" s="247">
        <f>IFERROR(((+'Sim_Dm_MIP(IxI)'!BC45/'MIP(IxI)_TFEVP'!BC45)-1)*100,0)</f>
        <v>-1.3322676295501878E-13</v>
      </c>
      <c r="BD45" s="247">
        <f>IFERROR(((+'Sim_Dm_MIP(IxI)'!BD45/'MIP(IxI)_TFEVP'!BD45)-1)*100,0)</f>
        <v>6.6613381477509392E-13</v>
      </c>
      <c r="BE45" s="247">
        <f>IFERROR(((+'Sim_Dm_MIP(IxI)'!BE45/'MIP(IxI)_TFEVP'!BE45)-1)*100,0)</f>
        <v>5.773159728050814E-13</v>
      </c>
      <c r="BF45" s="247">
        <f>IFERROR(((+'Sim_Dm_MIP(IxI)'!BF45/'MIP(IxI)_TFEVP'!BF45)-1)*100,0)</f>
        <v>-4.4408920985006262E-14</v>
      </c>
      <c r="BG45" s="247">
        <f>IFERROR(((+'Sim_Dm_MIP(IxI)'!BG45/'MIP(IxI)_TFEVP'!BG45)-1)*100,0)</f>
        <v>-2.7755575615628914E-13</v>
      </c>
      <c r="BH45" s="247">
        <f>IFERROR(((+'Sim_Dm_MIP(IxI)'!BH45/'MIP(IxI)_TFEVP'!BH45)-1)*100,0)</f>
        <v>4.2188474935755949E-13</v>
      </c>
      <c r="BI45" s="247">
        <f>IFERROR(((+'Sim_Dm_MIP(IxI)'!BI45/'MIP(IxI)_TFEVP'!BI45)-1)*100,0)</f>
        <v>2.2204460492503131E-14</v>
      </c>
      <c r="BJ45" s="247">
        <f>IFERROR(((+'Sim_Dm_MIP(IxI)'!BJ45/'MIP(IxI)_TFEVP'!BJ45)-1)*100,0)</f>
        <v>4.4408920985006262E-13</v>
      </c>
      <c r="BK45" s="247">
        <f>IFERROR(((+'Sim_Dm_MIP(IxI)'!BK45/'MIP(IxI)_TFEVP'!BK45)-1)*100,0)</f>
        <v>-3.3306690738754696E-14</v>
      </c>
      <c r="BL45" s="247">
        <f>IFERROR(((+'Sim_Dm_MIP(IxI)'!BL45/'MIP(IxI)_TFEVP'!BL45)-1)*100,0)</f>
        <v>-2.4424906541753444E-13</v>
      </c>
      <c r="BM45" s="247">
        <f>IFERROR(((+'Sim_Dm_MIP(IxI)'!BM45/'MIP(IxI)_TFEVP'!BM45)-1)*100,0)</f>
        <v>-2.2204460492503131E-14</v>
      </c>
      <c r="BN45" s="247">
        <f>IFERROR(((+'Sim_Dm_MIP(IxI)'!BN45/'MIP(IxI)_TFEVP'!BN45)-1)*100,0)</f>
        <v>-1.3322676295501878E-13</v>
      </c>
      <c r="BO45" s="247">
        <f>IFERROR(((+'Sim_Dm_MIP(IxI)'!BO45/'MIP(IxI)_TFEVP'!BO45)-1)*100,0)</f>
        <v>-1.1102230246251565E-13</v>
      </c>
      <c r="BP45" s="247">
        <f>IFERROR(((+'Sim_Dm_MIP(IxI)'!BP45/'MIP(IxI)_TFEVP'!BP45)-1)*100,0)</f>
        <v>0</v>
      </c>
      <c r="BQ45" s="247">
        <f>IFERROR(((+'Sim_Dm_MIP(IxI)'!BQ45/'MIP(IxI)_TFEVP'!BQ45)-1)*100,0)</f>
        <v>1.7763568394002505E-13</v>
      </c>
      <c r="BR45" s="247">
        <f>IFERROR(((+'Sim_Dm_MIP(IxI)'!BR45/'MIP(IxI)_TFEVP'!BR45)-1)*100,0)</f>
        <v>-7.7715611723760958E-14</v>
      </c>
      <c r="BS45" s="247">
        <f>IFERROR(((+'Sim_Dm_MIP(IxI)'!BS45/'MIP(IxI)_TFEVP'!BS45)-1)*100,0)</f>
        <v>-8.8817841970012523E-14</v>
      </c>
      <c r="BT45" s="247">
        <f>IFERROR(((+'Sim_Dm_MIP(IxI)'!BT45/'MIP(IxI)_TFEVP'!BT45)-1)*100,0)</f>
        <v>-3.3306690738754696E-14</v>
      </c>
      <c r="BU45" s="247">
        <f>IFERROR(((+'Sim_Dm_MIP(IxI)'!BU45/'MIP(IxI)_TFEVP'!BU45)-1)*100,0)</f>
        <v>4.4408920985006262E-14</v>
      </c>
      <c r="BV45" s="247">
        <f>IFERROR(((+'Sim_Dm_MIP(IxI)'!BV45/'MIP(IxI)_TFEVP'!BV45)-1)*100,0)</f>
        <v>-2.2204460492503131E-14</v>
      </c>
      <c r="BW45" s="247">
        <f>IFERROR(((+'Sim_Dm_MIP(IxI)'!BW45/'MIP(IxI)_TFEVP'!BW45)-1)*100,0)</f>
        <v>1.1102230246251565E-13</v>
      </c>
      <c r="BX45" s="247">
        <f>IFERROR(((+'Sim_Dm_MIP(IxI)'!BX45/'MIP(IxI)_TFEVP'!BX45)-1)*100,0)</f>
        <v>-4.1078251911130792E-13</v>
      </c>
      <c r="BY45" s="247">
        <f>IFERROR(((+'Sim_Dm_MIP(IxI)'!BY45/'MIP(IxI)_TFEVP'!BY45)-1)*100,0)</f>
        <v>1.1102230246251565E-13</v>
      </c>
      <c r="BZ45" s="247">
        <f>IFERROR(((+'Sim_Dm_MIP(IxI)'!BZ45/'MIP(IxI)_TFEVP'!BZ45)-1)*100,0)</f>
        <v>6.6613381477509392E-14</v>
      </c>
      <c r="CA45" s="265">
        <f>IFERROR(((+'Sim_Dm_MIP(IxI)'!CA45/'MIP(IxI)_TFEVP'!CA45)-1)*100,0)</f>
        <v>0</v>
      </c>
      <c r="CB45" s="256">
        <f>IFERROR(((+'Sim_Dm_MIP(IxI)'!CB45/'MIP(IxI)_TFEVP'!CB45)-1)*100,0)</f>
        <v>4.4408920985006262E-14</v>
      </c>
      <c r="CC45" s="246">
        <f>IFERROR(((+'Sim_Dm_MIP(IxI)'!CC45/'MIP(IxI)_TFEVP'!CC45)-1)*100,0)</f>
        <v>0</v>
      </c>
      <c r="CD45" s="247">
        <f>IFERROR(((+'Sim_Dm_MIP(IxI)'!CD45/'MIP(IxI)_TFEVP'!CD45)-1)*100,0)</f>
        <v>0</v>
      </c>
      <c r="CE45" s="247">
        <f>IFERROR(((+'Sim_Dm_MIP(IxI)'!CE45/'MIP(IxI)_TFEVP'!CE45)-1)*100,0)</f>
        <v>0</v>
      </c>
      <c r="CF45" s="247">
        <f>IFERROR(((+'Sim_Dm_MIP(IxI)'!CF45/'MIP(IxI)_TFEVP'!CF45)-1)*100,0)</f>
        <v>0</v>
      </c>
      <c r="CG45" s="247">
        <f>IFERROR(((+'Sim_Dm_MIP(IxI)'!CG45/'MIP(IxI)_TFEVP'!CG45)-1)*100,0)</f>
        <v>0</v>
      </c>
      <c r="CH45" s="248">
        <f>IFERROR(((+'Sim_Dm_MIP(IxI)'!CH45/'MIP(IxI)_TFEVP'!CH45)-1)*100,0)</f>
        <v>0</v>
      </c>
      <c r="CI45" s="279">
        <f>IFERROR(((+'Sim_Dm_MIP(IxI)'!CI45/'MIP(IxI)_TFEVP'!CI45)-1)*100,0)</f>
        <v>8.8817841970012523E-14</v>
      </c>
    </row>
    <row r="46" spans="1:87" ht="19.2" x14ac:dyDescent="0.3">
      <c r="A46" s="30"/>
      <c r="B46" s="42" t="s">
        <v>384</v>
      </c>
      <c r="C46" s="43" t="s">
        <v>385</v>
      </c>
      <c r="D46" s="246">
        <f>IFERROR(((+'Sim_Dm_MIP(IxI)'!D46/'MIP(IxI)_TFEVP'!D46)-1)*100,0)</f>
        <v>-2.886579864025407E-13</v>
      </c>
      <c r="E46" s="247">
        <f>IFERROR(((+'Sim_Dm_MIP(IxI)'!E46/'MIP(IxI)_TFEVP'!E46)-1)*100,0)</f>
        <v>2.2204460492503131E-14</v>
      </c>
      <c r="F46" s="247">
        <f>IFERROR(((+'Sim_Dm_MIP(IxI)'!F46/'MIP(IxI)_TFEVP'!F46)-1)*100,0)</f>
        <v>3.5527136788005009E-13</v>
      </c>
      <c r="G46" s="247">
        <f>IFERROR(((+'Sim_Dm_MIP(IxI)'!G46/'MIP(IxI)_TFEVP'!G46)-1)*100,0)</f>
        <v>-1.1102230246251565E-14</v>
      </c>
      <c r="H46" s="247">
        <f>IFERROR(((+'Sim_Dm_MIP(IxI)'!H46/'MIP(IxI)_TFEVP'!H46)-1)*100,0)</f>
        <v>4.8849813083506888E-13</v>
      </c>
      <c r="I46" s="247">
        <f>IFERROR(((+'Sim_Dm_MIP(IxI)'!I46/'MIP(IxI)_TFEVP'!I46)-1)*100,0)</f>
        <v>1.5543122344752192E-13</v>
      </c>
      <c r="J46" s="247">
        <f>IFERROR(((+'Sim_Dm_MIP(IxI)'!J46/'MIP(IxI)_TFEVP'!J46)-1)*100,0)</f>
        <v>6.6613381477509392E-14</v>
      </c>
      <c r="K46" s="247">
        <f>IFERROR(((+'Sim_Dm_MIP(IxI)'!K46/'MIP(IxI)_TFEVP'!K46)-1)*100,0)</f>
        <v>-4.6629367034256575E-13</v>
      </c>
      <c r="L46" s="247">
        <f>IFERROR(((+'Sim_Dm_MIP(IxI)'!L46/'MIP(IxI)_TFEVP'!L46)-1)*100,0)</f>
        <v>3.1086244689504383E-13</v>
      </c>
      <c r="M46" s="247">
        <f>IFERROR(((+'Sim_Dm_MIP(IxI)'!M46/'MIP(IxI)_TFEVP'!M46)-1)*100,0)</f>
        <v>-4.4408920985006262E-14</v>
      </c>
      <c r="N46" s="247">
        <f>IFERROR(((+'Sim_Dm_MIP(IxI)'!N46/'MIP(IxI)_TFEVP'!N46)-1)*100,0)</f>
        <v>0</v>
      </c>
      <c r="O46" s="247">
        <f>IFERROR(((+'Sim_Dm_MIP(IxI)'!O46/'MIP(IxI)_TFEVP'!O46)-1)*100,0)</f>
        <v>-1.7763568394002505E-13</v>
      </c>
      <c r="P46" s="247">
        <f>IFERROR(((+'Sim_Dm_MIP(IxI)'!P46/'MIP(IxI)_TFEVP'!P46)-1)*100,0)</f>
        <v>8.8817841970012523E-14</v>
      </c>
      <c r="Q46" s="247">
        <f>IFERROR(((+'Sim_Dm_MIP(IxI)'!Q46/'MIP(IxI)_TFEVP'!Q46)-1)*100,0)</f>
        <v>1.7763568394002505E-13</v>
      </c>
      <c r="R46" s="247">
        <f>IFERROR(((+'Sim_Dm_MIP(IxI)'!R46/'MIP(IxI)_TFEVP'!R46)-1)*100,0)</f>
        <v>2.2204460492503131E-14</v>
      </c>
      <c r="S46" s="247">
        <f>IFERROR(((+'Sim_Dm_MIP(IxI)'!S46/'MIP(IxI)_TFEVP'!S46)-1)*100,0)</f>
        <v>-2.2204460492503131E-14</v>
      </c>
      <c r="T46" s="247">
        <f>IFERROR(((+'Sim_Dm_MIP(IxI)'!T46/'MIP(IxI)_TFEVP'!T46)-1)*100,0)</f>
        <v>2.2204460492503131E-14</v>
      </c>
      <c r="U46" s="247">
        <f>IFERROR(((+'Sim_Dm_MIP(IxI)'!U46/'MIP(IxI)_TFEVP'!U46)-1)*100,0)</f>
        <v>-3.4416913763379853E-13</v>
      </c>
      <c r="V46" s="247">
        <f>IFERROR(((+'Sim_Dm_MIP(IxI)'!V46/'MIP(IxI)_TFEVP'!V46)-1)*100,0)</f>
        <v>5.3290705182007514E-13</v>
      </c>
      <c r="W46" s="247">
        <f>IFERROR(((+'Sim_Dm_MIP(IxI)'!W46/'MIP(IxI)_TFEVP'!W46)-1)*100,0)</f>
        <v>6.2172489379008766E-13</v>
      </c>
      <c r="X46" s="247">
        <f>IFERROR(((+'Sim_Dm_MIP(IxI)'!X46/'MIP(IxI)_TFEVP'!X46)-1)*100,0)</f>
        <v>3.3306690738754696E-13</v>
      </c>
      <c r="Y46" s="247">
        <f>IFERROR(((+'Sim_Dm_MIP(IxI)'!Y46/'MIP(IxI)_TFEVP'!Y46)-1)*100,0)</f>
        <v>4.4408920985006262E-14</v>
      </c>
      <c r="Z46" s="247">
        <f>IFERROR(((+'Sim_Dm_MIP(IxI)'!Z46/'MIP(IxI)_TFEVP'!Z46)-1)*100,0)</f>
        <v>3.1086244689504383E-13</v>
      </c>
      <c r="AA46" s="247">
        <f>IFERROR(((+'Sim_Dm_MIP(IxI)'!AA46/'MIP(IxI)_TFEVP'!AA46)-1)*100,0)</f>
        <v>4.4408920985006262E-14</v>
      </c>
      <c r="AB46" s="247">
        <f>IFERROR(((+'Sim_Dm_MIP(IxI)'!AB46/'MIP(IxI)_TFEVP'!AB46)-1)*100,0)</f>
        <v>3.1086244689504383E-13</v>
      </c>
      <c r="AC46" s="247">
        <f>IFERROR(((+'Sim_Dm_MIP(IxI)'!AC46/'MIP(IxI)_TFEVP'!AC46)-1)*100,0)</f>
        <v>3.5527136788005009E-13</v>
      </c>
      <c r="AD46" s="247">
        <f>IFERROR(((+'Sim_Dm_MIP(IxI)'!AD46/'MIP(IxI)_TFEVP'!AD46)-1)*100,0)</f>
        <v>3.5527136788005009E-13</v>
      </c>
      <c r="AE46" s="247">
        <f>IFERROR(((+'Sim_Dm_MIP(IxI)'!AE46/'MIP(IxI)_TFEVP'!AE46)-1)*100,0)</f>
        <v>1.3322676295501878E-13</v>
      </c>
      <c r="AF46" s="247">
        <f>IFERROR(((+'Sim_Dm_MIP(IxI)'!AF46/'MIP(IxI)_TFEVP'!AF46)-1)*100,0)</f>
        <v>6.6613381477509392E-14</v>
      </c>
      <c r="AG46" s="247">
        <f>IFERROR(((+'Sim_Dm_MIP(IxI)'!AG46/'MIP(IxI)_TFEVP'!AG46)-1)*100,0)</f>
        <v>-4.4408920985006262E-14</v>
      </c>
      <c r="AH46" s="247">
        <f>IFERROR(((+'Sim_Dm_MIP(IxI)'!AH46/'MIP(IxI)_TFEVP'!AH46)-1)*100,0)</f>
        <v>-5.3290705182007514E-13</v>
      </c>
      <c r="AI46" s="247">
        <f>IFERROR(((+'Sim_Dm_MIP(IxI)'!AI46/'MIP(IxI)_TFEVP'!AI46)-1)*100,0)</f>
        <v>-5.773159728050814E-13</v>
      </c>
      <c r="AJ46" s="247">
        <f>IFERROR(((+'Sim_Dm_MIP(IxI)'!AJ46/'MIP(IxI)_TFEVP'!AJ46)-1)*100,0)</f>
        <v>0</v>
      </c>
      <c r="AK46" s="247">
        <f>IFERROR(((+'Sim_Dm_MIP(IxI)'!AK46/'MIP(IxI)_TFEVP'!AK46)-1)*100,0)</f>
        <v>-5.5511151231257827E-14</v>
      </c>
      <c r="AL46" s="247">
        <f>IFERROR(((+'Sim_Dm_MIP(IxI)'!AL46/'MIP(IxI)_TFEVP'!AL46)-1)*100,0)</f>
        <v>-1.3322676295501878E-13</v>
      </c>
      <c r="AM46" s="247">
        <f>IFERROR(((+'Sim_Dm_MIP(IxI)'!AM46/'MIP(IxI)_TFEVP'!AM46)-1)*100,0)</f>
        <v>1.9984014443252818E-13</v>
      </c>
      <c r="AN46" s="247">
        <f>IFERROR(((+'Sim_Dm_MIP(IxI)'!AN46/'MIP(IxI)_TFEVP'!AN46)-1)*100,0)</f>
        <v>1.3322676295501878E-13</v>
      </c>
      <c r="AO46" s="247">
        <f>IFERROR(((+'Sim_Dm_MIP(IxI)'!AO46/'MIP(IxI)_TFEVP'!AO46)-1)*100,0)</f>
        <v>6.6613381477509392E-14</v>
      </c>
      <c r="AP46" s="247">
        <f>IFERROR(((+'Sim_Dm_MIP(IxI)'!AP46/'MIP(IxI)_TFEVP'!AP46)-1)*100,0)</f>
        <v>2.886579864025407E-13</v>
      </c>
      <c r="AQ46" s="247">
        <f>IFERROR(((+'Sim_Dm_MIP(IxI)'!AQ46/'MIP(IxI)_TFEVP'!AQ46)-1)*100,0)</f>
        <v>-5.2180482157382357E-13</v>
      </c>
      <c r="AR46" s="247">
        <f>IFERROR(((+'Sim_Dm_MIP(IxI)'!AR46/'MIP(IxI)_TFEVP'!AR46)-1)*100,0)</f>
        <v>-2.2204460492503131E-13</v>
      </c>
      <c r="AS46" s="247">
        <f>IFERROR(((+'Sim_Dm_MIP(IxI)'!AS46/'MIP(IxI)_TFEVP'!AS46)-1)*100,0)</f>
        <v>-2.9976021664879227E-13</v>
      </c>
      <c r="AT46" s="247">
        <f>IFERROR(((+'Sim_Dm_MIP(IxI)'!AT46/'MIP(IxI)_TFEVP'!AT46)-1)*100,0)</f>
        <v>-2.4424906541753444E-13</v>
      </c>
      <c r="AU46" s="247">
        <f>IFERROR(((+'Sim_Dm_MIP(IxI)'!AU46/'MIP(IxI)_TFEVP'!AU46)-1)*100,0)</f>
        <v>8.8817841970012523E-14</v>
      </c>
      <c r="AV46" s="247">
        <f>IFERROR(((+'Sim_Dm_MIP(IxI)'!AV46/'MIP(IxI)_TFEVP'!AV46)-1)*100,0)</f>
        <v>2.2204460492503131E-14</v>
      </c>
      <c r="AW46" s="247">
        <f>IFERROR(((+'Sim_Dm_MIP(IxI)'!AW46/'MIP(IxI)_TFEVP'!AW46)-1)*100,0)</f>
        <v>8.8817841970012523E-14</v>
      </c>
      <c r="AX46" s="247">
        <f>IFERROR(((+'Sim_Dm_MIP(IxI)'!AX46/'MIP(IxI)_TFEVP'!AX46)-1)*100,0)</f>
        <v>-5.8841820305133297E-13</v>
      </c>
      <c r="AY46" s="247">
        <f>IFERROR(((+'Sim_Dm_MIP(IxI)'!AY46/'MIP(IxI)_TFEVP'!AY46)-1)*100,0)</f>
        <v>1.7763568394002505E-13</v>
      </c>
      <c r="AZ46" s="247">
        <f>IFERROR(((+'Sim_Dm_MIP(IxI)'!AZ46/'MIP(IxI)_TFEVP'!AZ46)-1)*100,0)</f>
        <v>3.3306690738754696E-13</v>
      </c>
      <c r="BA46" s="247">
        <f>IFERROR(((+'Sim_Dm_MIP(IxI)'!BA46/'MIP(IxI)_TFEVP'!BA46)-1)*100,0)</f>
        <v>2.4424906541753444E-13</v>
      </c>
      <c r="BB46" s="247">
        <f>IFERROR(((+'Sim_Dm_MIP(IxI)'!BB46/'MIP(IxI)_TFEVP'!BB46)-1)*100,0)</f>
        <v>0</v>
      </c>
      <c r="BC46" s="247">
        <f>IFERROR(((+'Sim_Dm_MIP(IxI)'!BC46/'MIP(IxI)_TFEVP'!BC46)-1)*100,0)</f>
        <v>3.3306690738754696E-13</v>
      </c>
      <c r="BD46" s="247">
        <f>IFERROR(((+'Sim_Dm_MIP(IxI)'!BD46/'MIP(IxI)_TFEVP'!BD46)-1)*100,0)</f>
        <v>3.5527136788005009E-13</v>
      </c>
      <c r="BE46" s="247">
        <f>IFERROR(((+'Sim_Dm_MIP(IxI)'!BE46/'MIP(IxI)_TFEVP'!BE46)-1)*100,0)</f>
        <v>2.2204460492503131E-13</v>
      </c>
      <c r="BF46" s="247">
        <f>IFERROR(((+'Sim_Dm_MIP(IxI)'!BF46/'MIP(IxI)_TFEVP'!BF46)-1)*100,0)</f>
        <v>2.4424906541753444E-13</v>
      </c>
      <c r="BG46" s="247">
        <f>IFERROR(((+'Sim_Dm_MIP(IxI)'!BG46/'MIP(IxI)_TFEVP'!BG46)-1)*100,0)</f>
        <v>0</v>
      </c>
      <c r="BH46" s="247">
        <f>IFERROR(((+'Sim_Dm_MIP(IxI)'!BH46/'MIP(IxI)_TFEVP'!BH46)-1)*100,0)</f>
        <v>6.6613381477509392E-14</v>
      </c>
      <c r="BI46" s="247">
        <f>IFERROR(((+'Sim_Dm_MIP(IxI)'!BI46/'MIP(IxI)_TFEVP'!BI46)-1)*100,0)</f>
        <v>-4.4408920985006262E-14</v>
      </c>
      <c r="BJ46" s="247">
        <f>IFERROR(((+'Sim_Dm_MIP(IxI)'!BJ46/'MIP(IxI)_TFEVP'!BJ46)-1)*100,0)</f>
        <v>-1.9984014443252818E-13</v>
      </c>
      <c r="BK46" s="247">
        <f>IFERROR(((+'Sim_Dm_MIP(IxI)'!BK46/'MIP(IxI)_TFEVP'!BK46)-1)*100,0)</f>
        <v>-1.2212453270876722E-13</v>
      </c>
      <c r="BL46" s="247">
        <f>IFERROR(((+'Sim_Dm_MIP(IxI)'!BL46/'MIP(IxI)_TFEVP'!BL46)-1)*100,0)</f>
        <v>4.2188474935755949E-13</v>
      </c>
      <c r="BM46" s="247">
        <f>IFERROR(((+'Sim_Dm_MIP(IxI)'!BM46/'MIP(IxI)_TFEVP'!BM46)-1)*100,0)</f>
        <v>1.3322676295501878E-13</v>
      </c>
      <c r="BN46" s="247">
        <f>IFERROR(((+'Sim_Dm_MIP(IxI)'!BN46/'MIP(IxI)_TFEVP'!BN46)-1)*100,0)</f>
        <v>-4.2188474935755949E-13</v>
      </c>
      <c r="BO46" s="247">
        <f>IFERROR(((+'Sim_Dm_MIP(IxI)'!BO46/'MIP(IxI)_TFEVP'!BO46)-1)*100,0)</f>
        <v>1.3322676295501878E-13</v>
      </c>
      <c r="BP46" s="247">
        <f>IFERROR(((+'Sim_Dm_MIP(IxI)'!BP46/'MIP(IxI)_TFEVP'!BP46)-1)*100,0)</f>
        <v>5.5511151231257827E-13</v>
      </c>
      <c r="BQ46" s="247">
        <f>IFERROR(((+'Sim_Dm_MIP(IxI)'!BQ46/'MIP(IxI)_TFEVP'!BQ46)-1)*100,0)</f>
        <v>3.9968028886505635E-13</v>
      </c>
      <c r="BR46" s="247">
        <f>IFERROR(((+'Sim_Dm_MIP(IxI)'!BR46/'MIP(IxI)_TFEVP'!BR46)-1)*100,0)</f>
        <v>1.9984014443252818E-13</v>
      </c>
      <c r="BS46" s="247">
        <f>IFERROR(((+'Sim_Dm_MIP(IxI)'!BS46/'MIP(IxI)_TFEVP'!BS46)-1)*100,0)</f>
        <v>1.3322676295501878E-13</v>
      </c>
      <c r="BT46" s="247">
        <f>IFERROR(((+'Sim_Dm_MIP(IxI)'!BT46/'MIP(IxI)_TFEVP'!BT46)-1)*100,0)</f>
        <v>2.2204460492503131E-13</v>
      </c>
      <c r="BU46" s="247">
        <f>IFERROR(((+'Sim_Dm_MIP(IxI)'!BU46/'MIP(IxI)_TFEVP'!BU46)-1)*100,0)</f>
        <v>-4.1078251911130792E-13</v>
      </c>
      <c r="BV46" s="247">
        <f>IFERROR(((+'Sim_Dm_MIP(IxI)'!BV46/'MIP(IxI)_TFEVP'!BV46)-1)*100,0)</f>
        <v>-5.5511151231257827E-14</v>
      </c>
      <c r="BW46" s="247">
        <f>IFERROR(((+'Sim_Dm_MIP(IxI)'!BW46/'MIP(IxI)_TFEVP'!BW46)-1)*100,0)</f>
        <v>4.4408920985006262E-14</v>
      </c>
      <c r="BX46" s="247">
        <f>IFERROR(((+'Sim_Dm_MIP(IxI)'!BX46/'MIP(IxI)_TFEVP'!BX46)-1)*100,0)</f>
        <v>-9.9920072216264089E-14</v>
      </c>
      <c r="BY46" s="247">
        <f>IFERROR(((+'Sim_Dm_MIP(IxI)'!BY46/'MIP(IxI)_TFEVP'!BY46)-1)*100,0)</f>
        <v>1.1102230246251565E-13</v>
      </c>
      <c r="BZ46" s="247">
        <f>IFERROR(((+'Sim_Dm_MIP(IxI)'!BZ46/'MIP(IxI)_TFEVP'!BZ46)-1)*100,0)</f>
        <v>-5.5511151231257827E-13</v>
      </c>
      <c r="CA46" s="265">
        <f>IFERROR(((+'Sim_Dm_MIP(IxI)'!CA46/'MIP(IxI)_TFEVP'!CA46)-1)*100,0)</f>
        <v>0</v>
      </c>
      <c r="CB46" s="256">
        <f>IFERROR(((+'Sim_Dm_MIP(IxI)'!CB46/'MIP(IxI)_TFEVP'!CB46)-1)*100,0)</f>
        <v>-3.9968028886505635E-13</v>
      </c>
      <c r="CC46" s="246">
        <f>IFERROR(((+'Sim_Dm_MIP(IxI)'!CC46/'MIP(IxI)_TFEVP'!CC46)-1)*100,0)</f>
        <v>0</v>
      </c>
      <c r="CD46" s="247">
        <f>IFERROR(((+'Sim_Dm_MIP(IxI)'!CD46/'MIP(IxI)_TFEVP'!CD46)-1)*100,0)</f>
        <v>0</v>
      </c>
      <c r="CE46" s="247">
        <f>IFERROR(((+'Sim_Dm_MIP(IxI)'!CE46/'MIP(IxI)_TFEVP'!CE46)-1)*100,0)</f>
        <v>0</v>
      </c>
      <c r="CF46" s="247">
        <f>IFERROR(((+'Sim_Dm_MIP(IxI)'!CF46/'MIP(IxI)_TFEVP'!CF46)-1)*100,0)</f>
        <v>0</v>
      </c>
      <c r="CG46" s="247">
        <f>IFERROR(((+'Sim_Dm_MIP(IxI)'!CG46/'MIP(IxI)_TFEVP'!CG46)-1)*100,0)</f>
        <v>0</v>
      </c>
      <c r="CH46" s="248">
        <f>IFERROR(((+'Sim_Dm_MIP(IxI)'!CH46/'MIP(IxI)_TFEVP'!CH46)-1)*100,0)</f>
        <v>0</v>
      </c>
      <c r="CI46" s="279">
        <f>IFERROR(((+'Sim_Dm_MIP(IxI)'!CI46/'MIP(IxI)_TFEVP'!CI46)-1)*100,0)</f>
        <v>-7.7715611723760958E-14</v>
      </c>
    </row>
    <row r="47" spans="1:87" ht="19.2" x14ac:dyDescent="0.3">
      <c r="A47" s="30"/>
      <c r="B47" s="42" t="s">
        <v>392</v>
      </c>
      <c r="C47" s="43" t="s">
        <v>393</v>
      </c>
      <c r="D47" s="246">
        <f>IFERROR(((+'Sim_Dm_MIP(IxI)'!D47/'MIP(IxI)_TFEVP'!D47)-1)*100,0)</f>
        <v>-3.1086244689504383E-13</v>
      </c>
      <c r="E47" s="247">
        <f>IFERROR(((+'Sim_Dm_MIP(IxI)'!E47/'MIP(IxI)_TFEVP'!E47)-1)*100,0)</f>
        <v>1.1102230246251565E-13</v>
      </c>
      <c r="F47" s="247">
        <f>IFERROR(((+'Sim_Dm_MIP(IxI)'!F47/'MIP(IxI)_TFEVP'!F47)-1)*100,0)</f>
        <v>3.7747582837255322E-13</v>
      </c>
      <c r="G47" s="247">
        <f>IFERROR(((+'Sim_Dm_MIP(IxI)'!G47/'MIP(IxI)_TFEVP'!G47)-1)*100,0)</f>
        <v>-3.3306690738754696E-14</v>
      </c>
      <c r="H47" s="247">
        <f>IFERROR(((+'Sim_Dm_MIP(IxI)'!H47/'MIP(IxI)_TFEVP'!H47)-1)*100,0)</f>
        <v>2.2204460492503131E-13</v>
      </c>
      <c r="I47" s="247">
        <f>IFERROR(((+'Sim_Dm_MIP(IxI)'!I47/'MIP(IxI)_TFEVP'!I47)-1)*100,0)</f>
        <v>-1.8873791418627661E-13</v>
      </c>
      <c r="J47" s="247">
        <f>IFERROR(((+'Sim_Dm_MIP(IxI)'!J47/'MIP(IxI)_TFEVP'!J47)-1)*100,0)</f>
        <v>6.6613381477509392E-14</v>
      </c>
      <c r="K47" s="247">
        <f>IFERROR(((+'Sim_Dm_MIP(IxI)'!K47/'MIP(IxI)_TFEVP'!K47)-1)*100,0)</f>
        <v>-1.4432899320127035E-13</v>
      </c>
      <c r="L47" s="247">
        <f>IFERROR(((+'Sim_Dm_MIP(IxI)'!L47/'MIP(IxI)_TFEVP'!L47)-1)*100,0)</f>
        <v>8.8817841970012523E-14</v>
      </c>
      <c r="M47" s="247">
        <f>IFERROR(((+'Sim_Dm_MIP(IxI)'!M47/'MIP(IxI)_TFEVP'!M47)-1)*100,0)</f>
        <v>-1.8873791418627661E-13</v>
      </c>
      <c r="N47" s="247">
        <f>IFERROR(((+'Sim_Dm_MIP(IxI)'!N47/'MIP(IxI)_TFEVP'!N47)-1)*100,0)</f>
        <v>-8.8817841970012523E-14</v>
      </c>
      <c r="O47" s="247">
        <f>IFERROR(((+'Sim_Dm_MIP(IxI)'!O47/'MIP(IxI)_TFEVP'!O47)-1)*100,0)</f>
        <v>-8.8817841970012523E-14</v>
      </c>
      <c r="P47" s="247">
        <f>IFERROR(((+'Sim_Dm_MIP(IxI)'!P47/'MIP(IxI)_TFEVP'!P47)-1)*100,0)</f>
        <v>-1.7763568394002505E-13</v>
      </c>
      <c r="Q47" s="247">
        <f>IFERROR(((+'Sim_Dm_MIP(IxI)'!Q47/'MIP(IxI)_TFEVP'!Q47)-1)*100,0)</f>
        <v>1.9984014443252818E-13</v>
      </c>
      <c r="R47" s="247">
        <f>IFERROR(((+'Sim_Dm_MIP(IxI)'!R47/'MIP(IxI)_TFEVP'!R47)-1)*100,0)</f>
        <v>3.1086244689504383E-13</v>
      </c>
      <c r="S47" s="247">
        <f>IFERROR(((+'Sim_Dm_MIP(IxI)'!S47/'MIP(IxI)_TFEVP'!S47)-1)*100,0)</f>
        <v>-5.5511151231257827E-14</v>
      </c>
      <c r="T47" s="247">
        <f>IFERROR(((+'Sim_Dm_MIP(IxI)'!T47/'MIP(IxI)_TFEVP'!T47)-1)*100,0)</f>
        <v>-1.5543122344752192E-13</v>
      </c>
      <c r="U47" s="247">
        <f>IFERROR(((+'Sim_Dm_MIP(IxI)'!U47/'MIP(IxI)_TFEVP'!U47)-1)*100,0)</f>
        <v>-1.8873791418627661E-13</v>
      </c>
      <c r="V47" s="247">
        <f>IFERROR(((+'Sim_Dm_MIP(IxI)'!V47/'MIP(IxI)_TFEVP'!V47)-1)*100,0)</f>
        <v>-9.9920072216264089E-14</v>
      </c>
      <c r="W47" s="247">
        <f>IFERROR(((+'Sim_Dm_MIP(IxI)'!W47/'MIP(IxI)_TFEVP'!W47)-1)*100,0)</f>
        <v>1.7763568394002505E-13</v>
      </c>
      <c r="X47" s="247">
        <f>IFERROR(((+'Sim_Dm_MIP(IxI)'!X47/'MIP(IxI)_TFEVP'!X47)-1)*100,0)</f>
        <v>6.6613381477509392E-14</v>
      </c>
      <c r="Y47" s="247">
        <f>IFERROR(((+'Sim_Dm_MIP(IxI)'!Y47/'MIP(IxI)_TFEVP'!Y47)-1)*100,0)</f>
        <v>1.7763568394002505E-13</v>
      </c>
      <c r="Z47" s="247">
        <f>IFERROR(((+'Sim_Dm_MIP(IxI)'!Z47/'MIP(IxI)_TFEVP'!Z47)-1)*100,0)</f>
        <v>2.2204460492503131E-13</v>
      </c>
      <c r="AA47" s="247">
        <f>IFERROR(((+'Sim_Dm_MIP(IxI)'!AA47/'MIP(IxI)_TFEVP'!AA47)-1)*100,0)</f>
        <v>-1.3322676295501878E-13</v>
      </c>
      <c r="AB47" s="247">
        <f>IFERROR(((+'Sim_Dm_MIP(IxI)'!AB47/'MIP(IxI)_TFEVP'!AB47)-1)*100,0)</f>
        <v>8.8817841970012523E-14</v>
      </c>
      <c r="AC47" s="247">
        <f>IFERROR(((+'Sim_Dm_MIP(IxI)'!AC47/'MIP(IxI)_TFEVP'!AC47)-1)*100,0)</f>
        <v>5.3290705182007514E-13</v>
      </c>
      <c r="AD47" s="247">
        <f>IFERROR(((+'Sim_Dm_MIP(IxI)'!AD47/'MIP(IxI)_TFEVP'!AD47)-1)*100,0)</f>
        <v>5.9952043329758453E-13</v>
      </c>
      <c r="AE47" s="247">
        <f>IFERROR(((+'Sim_Dm_MIP(IxI)'!AE47/'MIP(IxI)_TFEVP'!AE47)-1)*100,0)</f>
        <v>-5.5511151231257827E-14</v>
      </c>
      <c r="AF47" s="247">
        <f>IFERROR(((+'Sim_Dm_MIP(IxI)'!AF47/'MIP(IxI)_TFEVP'!AF47)-1)*100,0)</f>
        <v>2.6645352591003757E-13</v>
      </c>
      <c r="AG47" s="247">
        <f>IFERROR(((+'Sim_Dm_MIP(IxI)'!AG47/'MIP(IxI)_TFEVP'!AG47)-1)*100,0)</f>
        <v>2.2204460492503131E-14</v>
      </c>
      <c r="AH47" s="247">
        <f>IFERROR(((+'Sim_Dm_MIP(IxI)'!AH47/'MIP(IxI)_TFEVP'!AH47)-1)*100,0)</f>
        <v>-9.9920072216264089E-14</v>
      </c>
      <c r="AI47" s="247">
        <f>IFERROR(((+'Sim_Dm_MIP(IxI)'!AI47/'MIP(IxI)_TFEVP'!AI47)-1)*100,0)</f>
        <v>-5.9952043329758453E-13</v>
      </c>
      <c r="AJ47" s="247">
        <f>IFERROR(((+'Sim_Dm_MIP(IxI)'!AJ47/'MIP(IxI)_TFEVP'!AJ47)-1)*100,0)</f>
        <v>0</v>
      </c>
      <c r="AK47" s="247">
        <f>IFERROR(((+'Sim_Dm_MIP(IxI)'!AK47/'MIP(IxI)_TFEVP'!AK47)-1)*100,0)</f>
        <v>-7.7715611723760958E-14</v>
      </c>
      <c r="AL47" s="247">
        <f>IFERROR(((+'Sim_Dm_MIP(IxI)'!AL47/'MIP(IxI)_TFEVP'!AL47)-1)*100,0)</f>
        <v>-2.6645352591003757E-13</v>
      </c>
      <c r="AM47" s="247">
        <f>IFERROR(((+'Sim_Dm_MIP(IxI)'!AM47/'MIP(IxI)_TFEVP'!AM47)-1)*100,0)</f>
        <v>5.773159728050814E-13</v>
      </c>
      <c r="AN47" s="247">
        <f>IFERROR(((+'Sim_Dm_MIP(IxI)'!AN47/'MIP(IxI)_TFEVP'!AN47)-1)*100,0)</f>
        <v>2.4424906541753444E-13</v>
      </c>
      <c r="AO47" s="247">
        <f>IFERROR(((+'Sim_Dm_MIP(IxI)'!AO47/'MIP(IxI)_TFEVP'!AO47)-1)*100,0)</f>
        <v>-1.4432899320127035E-13</v>
      </c>
      <c r="AP47" s="247">
        <f>IFERROR(((+'Sim_Dm_MIP(IxI)'!AP47/'MIP(IxI)_TFEVP'!AP47)-1)*100,0)</f>
        <v>1.1102230246251565E-13</v>
      </c>
      <c r="AQ47" s="247">
        <f>IFERROR(((+'Sim_Dm_MIP(IxI)'!AQ47/'MIP(IxI)_TFEVP'!AQ47)-1)*100,0)</f>
        <v>6.6613381477509392E-14</v>
      </c>
      <c r="AR47" s="247">
        <f>IFERROR(((+'Sim_Dm_MIP(IxI)'!AR47/'MIP(IxI)_TFEVP'!AR47)-1)*100,0)</f>
        <v>1.1102230246251565E-13</v>
      </c>
      <c r="AS47" s="247">
        <f>IFERROR(((+'Sim_Dm_MIP(IxI)'!AS47/'MIP(IxI)_TFEVP'!AS47)-1)*100,0)</f>
        <v>-1.6653345369377348E-13</v>
      </c>
      <c r="AT47" s="247">
        <f>IFERROR(((+'Sim_Dm_MIP(IxI)'!AT47/'MIP(IxI)_TFEVP'!AT47)-1)*100,0)</f>
        <v>-2.886579864025407E-13</v>
      </c>
      <c r="AU47" s="247">
        <f>IFERROR(((+'Sim_Dm_MIP(IxI)'!AU47/'MIP(IxI)_TFEVP'!AU47)-1)*100,0)</f>
        <v>-3.3306690738754696E-14</v>
      </c>
      <c r="AV47" s="247">
        <f>IFERROR(((+'Sim_Dm_MIP(IxI)'!AV47/'MIP(IxI)_TFEVP'!AV47)-1)*100,0)</f>
        <v>2.2204460492503131E-14</v>
      </c>
      <c r="AW47" s="247">
        <f>IFERROR(((+'Sim_Dm_MIP(IxI)'!AW47/'MIP(IxI)_TFEVP'!AW47)-1)*100,0)</f>
        <v>-2.55351295663786E-13</v>
      </c>
      <c r="AX47" s="247">
        <f>IFERROR(((+'Sim_Dm_MIP(IxI)'!AX47/'MIP(IxI)_TFEVP'!AX47)-1)*100,0)</f>
        <v>6.6613381477509392E-14</v>
      </c>
      <c r="AY47" s="247">
        <f>IFERROR(((+'Sim_Dm_MIP(IxI)'!AY47/'MIP(IxI)_TFEVP'!AY47)-1)*100,0)</f>
        <v>0</v>
      </c>
      <c r="AZ47" s="247">
        <f>IFERROR(((+'Sim_Dm_MIP(IxI)'!AZ47/'MIP(IxI)_TFEVP'!AZ47)-1)*100,0)</f>
        <v>2.4424906541753444E-13</v>
      </c>
      <c r="BA47" s="247">
        <f>IFERROR(((+'Sim_Dm_MIP(IxI)'!BA47/'MIP(IxI)_TFEVP'!BA47)-1)*100,0)</f>
        <v>5.3290705182007514E-13</v>
      </c>
      <c r="BB47" s="247">
        <f>IFERROR(((+'Sim_Dm_MIP(IxI)'!BB47/'MIP(IxI)_TFEVP'!BB47)-1)*100,0)</f>
        <v>-4.4408920985006262E-14</v>
      </c>
      <c r="BC47" s="247">
        <f>IFERROR(((+'Sim_Dm_MIP(IxI)'!BC47/'MIP(IxI)_TFEVP'!BC47)-1)*100,0)</f>
        <v>2.2204460492503131E-14</v>
      </c>
      <c r="BD47" s="247">
        <f>IFERROR(((+'Sim_Dm_MIP(IxI)'!BD47/'MIP(IxI)_TFEVP'!BD47)-1)*100,0)</f>
        <v>1.9984014443252818E-13</v>
      </c>
      <c r="BE47" s="247">
        <f>IFERROR(((+'Sim_Dm_MIP(IxI)'!BE47/'MIP(IxI)_TFEVP'!BE47)-1)*100,0)</f>
        <v>8.8817841970012523E-14</v>
      </c>
      <c r="BF47" s="247">
        <f>IFERROR(((+'Sim_Dm_MIP(IxI)'!BF47/'MIP(IxI)_TFEVP'!BF47)-1)*100,0)</f>
        <v>-1.8873791418627661E-13</v>
      </c>
      <c r="BG47" s="247">
        <f>IFERROR(((+'Sim_Dm_MIP(IxI)'!BG47/'MIP(IxI)_TFEVP'!BG47)-1)*100,0)</f>
        <v>8.8817841970012523E-14</v>
      </c>
      <c r="BH47" s="247">
        <f>IFERROR(((+'Sim_Dm_MIP(IxI)'!BH47/'MIP(IxI)_TFEVP'!BH47)-1)*100,0)</f>
        <v>1.1102230246251565E-13</v>
      </c>
      <c r="BI47" s="247">
        <f>IFERROR(((+'Sim_Dm_MIP(IxI)'!BI47/'MIP(IxI)_TFEVP'!BI47)-1)*100,0)</f>
        <v>-2.2204460492503131E-13</v>
      </c>
      <c r="BJ47" s="247">
        <f>IFERROR(((+'Sim_Dm_MIP(IxI)'!BJ47/'MIP(IxI)_TFEVP'!BJ47)-1)*100,0)</f>
        <v>2.4424906541753444E-13</v>
      </c>
      <c r="BK47" s="247">
        <f>IFERROR(((+'Sim_Dm_MIP(IxI)'!BK47/'MIP(IxI)_TFEVP'!BK47)-1)*100,0)</f>
        <v>2.886579864025407E-13</v>
      </c>
      <c r="BL47" s="247">
        <f>IFERROR(((+'Sim_Dm_MIP(IxI)'!BL47/'MIP(IxI)_TFEVP'!BL47)-1)*100,0)</f>
        <v>-1.3322676295501878E-13</v>
      </c>
      <c r="BM47" s="247">
        <f>IFERROR(((+'Sim_Dm_MIP(IxI)'!BM47/'MIP(IxI)_TFEVP'!BM47)-1)*100,0)</f>
        <v>1.9984014443252818E-13</v>
      </c>
      <c r="BN47" s="247">
        <f>IFERROR(((+'Sim_Dm_MIP(IxI)'!BN47/'MIP(IxI)_TFEVP'!BN47)-1)*100,0)</f>
        <v>-2.9976021664879227E-13</v>
      </c>
      <c r="BO47" s="247">
        <f>IFERROR(((+'Sim_Dm_MIP(IxI)'!BO47/'MIP(IxI)_TFEVP'!BO47)-1)*100,0)</f>
        <v>-4.4408920985006262E-14</v>
      </c>
      <c r="BP47" s="247">
        <f>IFERROR(((+'Sim_Dm_MIP(IxI)'!BP47/'MIP(IxI)_TFEVP'!BP47)-1)*100,0)</f>
        <v>2.2204460492503131E-13</v>
      </c>
      <c r="BQ47" s="247">
        <f>IFERROR(((+'Sim_Dm_MIP(IxI)'!BQ47/'MIP(IxI)_TFEVP'!BQ47)-1)*100,0)</f>
        <v>-1.3322676295501878E-13</v>
      </c>
      <c r="BR47" s="247">
        <f>IFERROR(((+'Sim_Dm_MIP(IxI)'!BR47/'MIP(IxI)_TFEVP'!BR47)-1)*100,0)</f>
        <v>1.1102230246251565E-13</v>
      </c>
      <c r="BS47" s="247">
        <f>IFERROR(((+'Sim_Dm_MIP(IxI)'!BS47/'MIP(IxI)_TFEVP'!BS47)-1)*100,0)</f>
        <v>2.2204460492503131E-14</v>
      </c>
      <c r="BT47" s="247">
        <f>IFERROR(((+'Sim_Dm_MIP(IxI)'!BT47/'MIP(IxI)_TFEVP'!BT47)-1)*100,0)</f>
        <v>-2.3314683517128287E-13</v>
      </c>
      <c r="BU47" s="247">
        <f>IFERROR(((+'Sim_Dm_MIP(IxI)'!BU47/'MIP(IxI)_TFEVP'!BU47)-1)*100,0)</f>
        <v>4.4408920985006262E-14</v>
      </c>
      <c r="BV47" s="247">
        <f>IFERROR(((+'Sim_Dm_MIP(IxI)'!BV47/'MIP(IxI)_TFEVP'!BV47)-1)*100,0)</f>
        <v>2.2204460492503131E-13</v>
      </c>
      <c r="BW47" s="247">
        <f>IFERROR(((+'Sim_Dm_MIP(IxI)'!BW47/'MIP(IxI)_TFEVP'!BW47)-1)*100,0)</f>
        <v>1.1102230246251565E-13</v>
      </c>
      <c r="BX47" s="247">
        <f>IFERROR(((+'Sim_Dm_MIP(IxI)'!BX47/'MIP(IxI)_TFEVP'!BX47)-1)*100,0)</f>
        <v>-6.106226635438361E-13</v>
      </c>
      <c r="BY47" s="247">
        <f>IFERROR(((+'Sim_Dm_MIP(IxI)'!BY47/'MIP(IxI)_TFEVP'!BY47)-1)*100,0)</f>
        <v>3.5527136788005009E-13</v>
      </c>
      <c r="BZ47" s="247">
        <f>IFERROR(((+'Sim_Dm_MIP(IxI)'!BZ47/'MIP(IxI)_TFEVP'!BZ47)-1)*100,0)</f>
        <v>-3.9968028886505635E-13</v>
      </c>
      <c r="CA47" s="265">
        <f>IFERROR(((+'Sim_Dm_MIP(IxI)'!CA47/'MIP(IxI)_TFEVP'!CA47)-1)*100,0)</f>
        <v>0</v>
      </c>
      <c r="CB47" s="256">
        <f>IFERROR(((+'Sim_Dm_MIP(IxI)'!CB47/'MIP(IxI)_TFEVP'!CB47)-1)*100,0)</f>
        <v>4.4408920985006262E-14</v>
      </c>
      <c r="CC47" s="246">
        <f>IFERROR(((+'Sim_Dm_MIP(IxI)'!CC47/'MIP(IxI)_TFEVP'!CC47)-1)*100,0)</f>
        <v>0</v>
      </c>
      <c r="CD47" s="247">
        <f>IFERROR(((+'Sim_Dm_MIP(IxI)'!CD47/'MIP(IxI)_TFEVP'!CD47)-1)*100,0)</f>
        <v>0</v>
      </c>
      <c r="CE47" s="247">
        <f>IFERROR(((+'Sim_Dm_MIP(IxI)'!CE47/'MIP(IxI)_TFEVP'!CE47)-1)*100,0)</f>
        <v>0</v>
      </c>
      <c r="CF47" s="247">
        <f>IFERROR(((+'Sim_Dm_MIP(IxI)'!CF47/'MIP(IxI)_TFEVP'!CF47)-1)*100,0)</f>
        <v>0</v>
      </c>
      <c r="CG47" s="247">
        <f>IFERROR(((+'Sim_Dm_MIP(IxI)'!CG47/'MIP(IxI)_TFEVP'!CG47)-1)*100,0)</f>
        <v>0</v>
      </c>
      <c r="CH47" s="248">
        <f>IFERROR(((+'Sim_Dm_MIP(IxI)'!CH47/'MIP(IxI)_TFEVP'!CH47)-1)*100,0)</f>
        <v>0</v>
      </c>
      <c r="CI47" s="279">
        <f>IFERROR(((+'Sim_Dm_MIP(IxI)'!CI47/'MIP(IxI)_TFEVP'!CI47)-1)*100,0)</f>
        <v>0</v>
      </c>
    </row>
    <row r="48" spans="1:87" ht="19.2" x14ac:dyDescent="0.3">
      <c r="A48" s="30"/>
      <c r="B48" s="42" t="s">
        <v>396</v>
      </c>
      <c r="C48" s="43" t="s">
        <v>397</v>
      </c>
      <c r="D48" s="246">
        <f>IFERROR(((+'Sim_Dm_MIP(IxI)'!D48/'MIP(IxI)_TFEVP'!D48)-1)*100,0)</f>
        <v>-1.6653345369377348E-13</v>
      </c>
      <c r="E48" s="247">
        <f>IFERROR(((+'Sim_Dm_MIP(IxI)'!E48/'MIP(IxI)_TFEVP'!E48)-1)*100,0)</f>
        <v>1.7763568394002505E-13</v>
      </c>
      <c r="F48" s="247">
        <f>IFERROR(((+'Sim_Dm_MIP(IxI)'!F48/'MIP(IxI)_TFEVP'!F48)-1)*100,0)</f>
        <v>3.5527136788005009E-13</v>
      </c>
      <c r="G48" s="247">
        <f>IFERROR(((+'Sim_Dm_MIP(IxI)'!G48/'MIP(IxI)_TFEVP'!G48)-1)*100,0)</f>
        <v>3.5527136788005009E-13</v>
      </c>
      <c r="H48" s="247">
        <f>IFERROR(((+'Sim_Dm_MIP(IxI)'!H48/'MIP(IxI)_TFEVP'!H48)-1)*100,0)</f>
        <v>1.5543122344752192E-13</v>
      </c>
      <c r="I48" s="247">
        <f>IFERROR(((+'Sim_Dm_MIP(IxI)'!I48/'MIP(IxI)_TFEVP'!I48)-1)*100,0)</f>
        <v>-3.4416913763379853E-13</v>
      </c>
      <c r="J48" s="247">
        <f>IFERROR(((+'Sim_Dm_MIP(IxI)'!J48/'MIP(IxI)_TFEVP'!J48)-1)*100,0)</f>
        <v>1.7763568394002505E-13</v>
      </c>
      <c r="K48" s="247">
        <f>IFERROR(((+'Sim_Dm_MIP(IxI)'!K48/'MIP(IxI)_TFEVP'!K48)-1)*100,0)</f>
        <v>-2.55351295663786E-13</v>
      </c>
      <c r="L48" s="247">
        <f>IFERROR(((+'Sim_Dm_MIP(IxI)'!L48/'MIP(IxI)_TFEVP'!L48)-1)*100,0)</f>
        <v>-1.1102230246251565E-13</v>
      </c>
      <c r="M48" s="247">
        <f>IFERROR(((+'Sim_Dm_MIP(IxI)'!M48/'MIP(IxI)_TFEVP'!M48)-1)*100,0)</f>
        <v>4.4408920985006262E-14</v>
      </c>
      <c r="N48" s="247">
        <f>IFERROR(((+'Sim_Dm_MIP(IxI)'!N48/'MIP(IxI)_TFEVP'!N48)-1)*100,0)</f>
        <v>-2.2204460492503131E-14</v>
      </c>
      <c r="O48" s="247">
        <f>IFERROR(((+'Sim_Dm_MIP(IxI)'!O48/'MIP(IxI)_TFEVP'!O48)-1)*100,0)</f>
        <v>-1.2212453270876722E-13</v>
      </c>
      <c r="P48" s="247">
        <f>IFERROR(((+'Sim_Dm_MIP(IxI)'!P48/'MIP(IxI)_TFEVP'!P48)-1)*100,0)</f>
        <v>0</v>
      </c>
      <c r="Q48" s="247">
        <f>IFERROR(((+'Sim_Dm_MIP(IxI)'!Q48/'MIP(IxI)_TFEVP'!Q48)-1)*100,0)</f>
        <v>5.3290705182007514E-13</v>
      </c>
      <c r="R48" s="247">
        <f>IFERROR(((+'Sim_Dm_MIP(IxI)'!R48/'MIP(IxI)_TFEVP'!R48)-1)*100,0)</f>
        <v>2.886579864025407E-13</v>
      </c>
      <c r="S48" s="247">
        <f>IFERROR(((+'Sim_Dm_MIP(IxI)'!S48/'MIP(IxI)_TFEVP'!S48)-1)*100,0)</f>
        <v>-8.8817841970012523E-14</v>
      </c>
      <c r="T48" s="247">
        <f>IFERROR(((+'Sim_Dm_MIP(IxI)'!T48/'MIP(IxI)_TFEVP'!T48)-1)*100,0)</f>
        <v>-4.4408920985006262E-14</v>
      </c>
      <c r="U48" s="247">
        <f>IFERROR(((+'Sim_Dm_MIP(IxI)'!U48/'MIP(IxI)_TFEVP'!U48)-1)*100,0)</f>
        <v>-4.4408920985006262E-14</v>
      </c>
      <c r="V48" s="247">
        <f>IFERROR(((+'Sim_Dm_MIP(IxI)'!V48/'MIP(IxI)_TFEVP'!V48)-1)*100,0)</f>
        <v>8.8817841970012523E-14</v>
      </c>
      <c r="W48" s="247">
        <f>IFERROR(((+'Sim_Dm_MIP(IxI)'!W48/'MIP(IxI)_TFEVP'!W48)-1)*100,0)</f>
        <v>4.6629367034256575E-13</v>
      </c>
      <c r="X48" s="247">
        <f>IFERROR(((+'Sim_Dm_MIP(IxI)'!X48/'MIP(IxI)_TFEVP'!X48)-1)*100,0)</f>
        <v>6.6613381477509392E-14</v>
      </c>
      <c r="Y48" s="247">
        <f>IFERROR(((+'Sim_Dm_MIP(IxI)'!Y48/'MIP(IxI)_TFEVP'!Y48)-1)*100,0)</f>
        <v>-3.3306690738754696E-14</v>
      </c>
      <c r="Z48" s="247">
        <f>IFERROR(((+'Sim_Dm_MIP(IxI)'!Z48/'MIP(IxI)_TFEVP'!Z48)-1)*100,0)</f>
        <v>6.6613381477509392E-14</v>
      </c>
      <c r="AA48" s="247">
        <f>IFERROR(((+'Sim_Dm_MIP(IxI)'!AA48/'MIP(IxI)_TFEVP'!AA48)-1)*100,0)</f>
        <v>1.3322676295501878E-13</v>
      </c>
      <c r="AB48" s="247">
        <f>IFERROR(((+'Sim_Dm_MIP(IxI)'!AB48/'MIP(IxI)_TFEVP'!AB48)-1)*100,0)</f>
        <v>6.6613381477509392E-14</v>
      </c>
      <c r="AC48" s="247">
        <f>IFERROR(((+'Sim_Dm_MIP(IxI)'!AC48/'MIP(IxI)_TFEVP'!AC48)-1)*100,0)</f>
        <v>1.5543122344752192E-13</v>
      </c>
      <c r="AD48" s="247">
        <f>IFERROR(((+'Sim_Dm_MIP(IxI)'!AD48/'MIP(IxI)_TFEVP'!AD48)-1)*100,0)</f>
        <v>3.1086244689504383E-13</v>
      </c>
      <c r="AE48" s="247">
        <f>IFERROR(((+'Sim_Dm_MIP(IxI)'!AE48/'MIP(IxI)_TFEVP'!AE48)-1)*100,0)</f>
        <v>2.886579864025407E-13</v>
      </c>
      <c r="AF48" s="247">
        <f>IFERROR(((+'Sim_Dm_MIP(IxI)'!AF48/'MIP(IxI)_TFEVP'!AF48)-1)*100,0)</f>
        <v>1.9984014443252818E-13</v>
      </c>
      <c r="AG48" s="247">
        <f>IFERROR(((+'Sim_Dm_MIP(IxI)'!AG48/'MIP(IxI)_TFEVP'!AG48)-1)*100,0)</f>
        <v>-1.7763568394002505E-13</v>
      </c>
      <c r="AH48" s="247">
        <f>IFERROR(((+'Sim_Dm_MIP(IxI)'!AH48/'MIP(IxI)_TFEVP'!AH48)-1)*100,0)</f>
        <v>-7.7715611723760958E-14</v>
      </c>
      <c r="AI48" s="247">
        <f>IFERROR(((+'Sim_Dm_MIP(IxI)'!AI48/'MIP(IxI)_TFEVP'!AI48)-1)*100,0)</f>
        <v>-5.3290705182007514E-13</v>
      </c>
      <c r="AJ48" s="247">
        <f>IFERROR(((+'Sim_Dm_MIP(IxI)'!AJ48/'MIP(IxI)_TFEVP'!AJ48)-1)*100,0)</f>
        <v>0</v>
      </c>
      <c r="AK48" s="247">
        <f>IFERROR(((+'Sim_Dm_MIP(IxI)'!AK48/'MIP(IxI)_TFEVP'!AK48)-1)*100,0)</f>
        <v>4.4408920985006262E-14</v>
      </c>
      <c r="AL48" s="247">
        <f>IFERROR(((+'Sim_Dm_MIP(IxI)'!AL48/'MIP(IxI)_TFEVP'!AL48)-1)*100,0)</f>
        <v>-2.3314683517128287E-13</v>
      </c>
      <c r="AM48" s="247">
        <f>IFERROR(((+'Sim_Dm_MIP(IxI)'!AM48/'MIP(IxI)_TFEVP'!AM48)-1)*100,0)</f>
        <v>8.8817841970012523E-14</v>
      </c>
      <c r="AN48" s="247">
        <f>IFERROR(((+'Sim_Dm_MIP(IxI)'!AN48/'MIP(IxI)_TFEVP'!AN48)-1)*100,0)</f>
        <v>3.5527136788005009E-13</v>
      </c>
      <c r="AO48" s="247">
        <f>IFERROR(((+'Sim_Dm_MIP(IxI)'!AO48/'MIP(IxI)_TFEVP'!AO48)-1)*100,0)</f>
        <v>-3.9968028886505635E-13</v>
      </c>
      <c r="AP48" s="247">
        <f>IFERROR(((+'Sim_Dm_MIP(IxI)'!AP48/'MIP(IxI)_TFEVP'!AP48)-1)*100,0)</f>
        <v>-6.6613381477509392E-14</v>
      </c>
      <c r="AQ48" s="247">
        <f>IFERROR(((+'Sim_Dm_MIP(IxI)'!AQ48/'MIP(IxI)_TFEVP'!AQ48)-1)*100,0)</f>
        <v>-4.5519144009631418E-13</v>
      </c>
      <c r="AR48" s="247">
        <f>IFERROR(((+'Sim_Dm_MIP(IxI)'!AR48/'MIP(IxI)_TFEVP'!AR48)-1)*100,0)</f>
        <v>1.1102230246251565E-13</v>
      </c>
      <c r="AS48" s="247">
        <f>IFERROR(((+'Sim_Dm_MIP(IxI)'!AS48/'MIP(IxI)_TFEVP'!AS48)-1)*100,0)</f>
        <v>-2.1094237467877974E-13</v>
      </c>
      <c r="AT48" s="247">
        <f>IFERROR(((+'Sim_Dm_MIP(IxI)'!AT48/'MIP(IxI)_TFEVP'!AT48)-1)*100,0)</f>
        <v>-2.6645352591003757E-13</v>
      </c>
      <c r="AU48" s="247">
        <f>IFERROR(((+'Sim_Dm_MIP(IxI)'!AU48/'MIP(IxI)_TFEVP'!AU48)-1)*100,0)</f>
        <v>-1.3322676295501878E-13</v>
      </c>
      <c r="AV48" s="247">
        <f>IFERROR(((+'Sim_Dm_MIP(IxI)'!AV48/'MIP(IxI)_TFEVP'!AV48)-1)*100,0)</f>
        <v>-1.6653345369377348E-13</v>
      </c>
      <c r="AW48" s="247">
        <f>IFERROR(((+'Sim_Dm_MIP(IxI)'!AW48/'MIP(IxI)_TFEVP'!AW48)-1)*100,0)</f>
        <v>-1.1102230246251565E-13</v>
      </c>
      <c r="AX48" s="247">
        <f>IFERROR(((+'Sim_Dm_MIP(IxI)'!AX48/'MIP(IxI)_TFEVP'!AX48)-1)*100,0)</f>
        <v>-4.2188474935755949E-13</v>
      </c>
      <c r="AY48" s="247">
        <f>IFERROR(((+'Sim_Dm_MIP(IxI)'!AY48/'MIP(IxI)_TFEVP'!AY48)-1)*100,0)</f>
        <v>-2.1094237467877974E-13</v>
      </c>
      <c r="AZ48" s="247">
        <f>IFERROR(((+'Sim_Dm_MIP(IxI)'!AZ48/'MIP(IxI)_TFEVP'!AZ48)-1)*100,0)</f>
        <v>1.5543122344752192E-13</v>
      </c>
      <c r="BA48" s="247">
        <f>IFERROR(((+'Sim_Dm_MIP(IxI)'!BA48/'MIP(IxI)_TFEVP'!BA48)-1)*100,0)</f>
        <v>5.1070259132757201E-13</v>
      </c>
      <c r="BB48" s="247">
        <f>IFERROR(((+'Sim_Dm_MIP(IxI)'!BB48/'MIP(IxI)_TFEVP'!BB48)-1)*100,0)</f>
        <v>1.5543122344752192E-13</v>
      </c>
      <c r="BC48" s="247">
        <f>IFERROR(((+'Sim_Dm_MIP(IxI)'!BC48/'MIP(IxI)_TFEVP'!BC48)-1)*100,0)</f>
        <v>4.4408920985006262E-14</v>
      </c>
      <c r="BD48" s="247">
        <f>IFERROR(((+'Sim_Dm_MIP(IxI)'!BD48/'MIP(IxI)_TFEVP'!BD48)-1)*100,0)</f>
        <v>3.7747582837255322E-13</v>
      </c>
      <c r="BE48" s="247">
        <f>IFERROR(((+'Sim_Dm_MIP(IxI)'!BE48/'MIP(IxI)_TFEVP'!BE48)-1)*100,0)</f>
        <v>3.5527136788005009E-13</v>
      </c>
      <c r="BF48" s="247">
        <f>IFERROR(((+'Sim_Dm_MIP(IxI)'!BF48/'MIP(IxI)_TFEVP'!BF48)-1)*100,0)</f>
        <v>-1.8873791418627661E-13</v>
      </c>
      <c r="BG48" s="247">
        <f>IFERROR(((+'Sim_Dm_MIP(IxI)'!BG48/'MIP(IxI)_TFEVP'!BG48)-1)*100,0)</f>
        <v>0</v>
      </c>
      <c r="BH48" s="247">
        <f>IFERROR(((+'Sim_Dm_MIP(IxI)'!BH48/'MIP(IxI)_TFEVP'!BH48)-1)*100,0)</f>
        <v>1.5543122344752192E-13</v>
      </c>
      <c r="BI48" s="247">
        <f>IFERROR(((+'Sim_Dm_MIP(IxI)'!BI48/'MIP(IxI)_TFEVP'!BI48)-1)*100,0)</f>
        <v>-3.9968028886505635E-13</v>
      </c>
      <c r="BJ48" s="247">
        <f>IFERROR(((+'Sim_Dm_MIP(IxI)'!BJ48/'MIP(IxI)_TFEVP'!BJ48)-1)*100,0)</f>
        <v>-1.2212453270876722E-13</v>
      </c>
      <c r="BK48" s="247">
        <f>IFERROR(((+'Sim_Dm_MIP(IxI)'!BK48/'MIP(IxI)_TFEVP'!BK48)-1)*100,0)</f>
        <v>-1.1102230246251565E-14</v>
      </c>
      <c r="BL48" s="247">
        <f>IFERROR(((+'Sim_Dm_MIP(IxI)'!BL48/'MIP(IxI)_TFEVP'!BL48)-1)*100,0)</f>
        <v>-1.5543122344752192E-13</v>
      </c>
      <c r="BM48" s="247">
        <f>IFERROR(((+'Sim_Dm_MIP(IxI)'!BM48/'MIP(IxI)_TFEVP'!BM48)-1)*100,0)</f>
        <v>-2.2204460492503131E-14</v>
      </c>
      <c r="BN48" s="247">
        <f>IFERROR(((+'Sim_Dm_MIP(IxI)'!BN48/'MIP(IxI)_TFEVP'!BN48)-1)*100,0)</f>
        <v>-1.9984014443252818E-13</v>
      </c>
      <c r="BO48" s="247">
        <f>IFERROR(((+'Sim_Dm_MIP(IxI)'!BO48/'MIP(IxI)_TFEVP'!BO48)-1)*100,0)</f>
        <v>2.886579864025407E-13</v>
      </c>
      <c r="BP48" s="247">
        <f>IFERROR(((+'Sim_Dm_MIP(IxI)'!BP48/'MIP(IxI)_TFEVP'!BP48)-1)*100,0)</f>
        <v>-2.7755575615628914E-13</v>
      </c>
      <c r="BQ48" s="247">
        <f>IFERROR(((+'Sim_Dm_MIP(IxI)'!BQ48/'MIP(IxI)_TFEVP'!BQ48)-1)*100,0)</f>
        <v>1.1102230246251565E-13</v>
      </c>
      <c r="BR48" s="247">
        <f>IFERROR(((+'Sim_Dm_MIP(IxI)'!BR48/'MIP(IxI)_TFEVP'!BR48)-1)*100,0)</f>
        <v>4.4408920985006262E-14</v>
      </c>
      <c r="BS48" s="247">
        <f>IFERROR(((+'Sim_Dm_MIP(IxI)'!BS48/'MIP(IxI)_TFEVP'!BS48)-1)*100,0)</f>
        <v>2.2204460492503131E-14</v>
      </c>
      <c r="BT48" s="247">
        <f>IFERROR(((+'Sim_Dm_MIP(IxI)'!BT48/'MIP(IxI)_TFEVP'!BT48)-1)*100,0)</f>
        <v>2.2204460492503131E-14</v>
      </c>
      <c r="BU48" s="247">
        <f>IFERROR(((+'Sim_Dm_MIP(IxI)'!BU48/'MIP(IxI)_TFEVP'!BU48)-1)*100,0)</f>
        <v>1.3322676295501878E-13</v>
      </c>
      <c r="BV48" s="247">
        <f>IFERROR(((+'Sim_Dm_MIP(IxI)'!BV48/'MIP(IxI)_TFEVP'!BV48)-1)*100,0)</f>
        <v>2.4424906541753444E-13</v>
      </c>
      <c r="BW48" s="247">
        <f>IFERROR(((+'Sim_Dm_MIP(IxI)'!BW48/'MIP(IxI)_TFEVP'!BW48)-1)*100,0)</f>
        <v>1.5543122344752192E-13</v>
      </c>
      <c r="BX48" s="247">
        <f>IFERROR(((+'Sim_Dm_MIP(IxI)'!BX48/'MIP(IxI)_TFEVP'!BX48)-1)*100,0)</f>
        <v>-5.5511151231257827E-14</v>
      </c>
      <c r="BY48" s="247">
        <f>IFERROR(((+'Sim_Dm_MIP(IxI)'!BY48/'MIP(IxI)_TFEVP'!BY48)-1)*100,0)</f>
        <v>3.1086244689504383E-13</v>
      </c>
      <c r="BZ48" s="247">
        <f>IFERROR(((+'Sim_Dm_MIP(IxI)'!BZ48/'MIP(IxI)_TFEVP'!BZ48)-1)*100,0)</f>
        <v>-1.7763568394002505E-13</v>
      </c>
      <c r="CA48" s="265">
        <f>IFERROR(((+'Sim_Dm_MIP(IxI)'!CA48/'MIP(IxI)_TFEVP'!CA48)-1)*100,0)</f>
        <v>0</v>
      </c>
      <c r="CB48" s="256">
        <f>IFERROR(((+'Sim_Dm_MIP(IxI)'!CB48/'MIP(IxI)_TFEVP'!CB48)-1)*100,0)</f>
        <v>-8.8817841970012523E-14</v>
      </c>
      <c r="CC48" s="246">
        <f>IFERROR(((+'Sim_Dm_MIP(IxI)'!CC48/'MIP(IxI)_TFEVP'!CC48)-1)*100,0)</f>
        <v>0</v>
      </c>
      <c r="CD48" s="247">
        <f>IFERROR(((+'Sim_Dm_MIP(IxI)'!CD48/'MIP(IxI)_TFEVP'!CD48)-1)*100,0)</f>
        <v>0</v>
      </c>
      <c r="CE48" s="247">
        <f>IFERROR(((+'Sim_Dm_MIP(IxI)'!CE48/'MIP(IxI)_TFEVP'!CE48)-1)*100,0)</f>
        <v>0</v>
      </c>
      <c r="CF48" s="247">
        <f>IFERROR(((+'Sim_Dm_MIP(IxI)'!CF48/'MIP(IxI)_TFEVP'!CF48)-1)*100,0)</f>
        <v>0</v>
      </c>
      <c r="CG48" s="247">
        <f>IFERROR(((+'Sim_Dm_MIP(IxI)'!CG48/'MIP(IxI)_TFEVP'!CG48)-1)*100,0)</f>
        <v>0</v>
      </c>
      <c r="CH48" s="248">
        <f>IFERROR(((+'Sim_Dm_MIP(IxI)'!CH48/'MIP(IxI)_TFEVP'!CH48)-1)*100,0)</f>
        <v>0</v>
      </c>
      <c r="CI48" s="279">
        <f>IFERROR(((+'Sim_Dm_MIP(IxI)'!CI48/'MIP(IxI)_TFEVP'!CI48)-1)*100,0)</f>
        <v>-1.4432899320127035E-13</v>
      </c>
    </row>
    <row r="49" spans="1:87" ht="19.2" x14ac:dyDescent="0.3">
      <c r="A49" s="30"/>
      <c r="B49" s="42" t="s">
        <v>412</v>
      </c>
      <c r="C49" s="43" t="s">
        <v>413</v>
      </c>
      <c r="D49" s="246">
        <f>IFERROR(((+'Sim_Dm_MIP(IxI)'!D49/'MIP(IxI)_TFEVP'!D49)-1)*100,0)</f>
        <v>-4.4408920985006262E-13</v>
      </c>
      <c r="E49" s="247">
        <f>IFERROR(((+'Sim_Dm_MIP(IxI)'!E49/'MIP(IxI)_TFEVP'!E49)-1)*100,0)</f>
        <v>6.6613381477509392E-14</v>
      </c>
      <c r="F49" s="247">
        <f>IFERROR(((+'Sim_Dm_MIP(IxI)'!F49/'MIP(IxI)_TFEVP'!F49)-1)*100,0)</f>
        <v>5.1070259132757201E-13</v>
      </c>
      <c r="G49" s="247">
        <f>IFERROR(((+'Sim_Dm_MIP(IxI)'!G49/'MIP(IxI)_TFEVP'!G49)-1)*100,0)</f>
        <v>8.8817841970012523E-14</v>
      </c>
      <c r="H49" s="247">
        <f>IFERROR(((+'Sim_Dm_MIP(IxI)'!H49/'MIP(IxI)_TFEVP'!H49)-1)*100,0)</f>
        <v>4.6629367034256575E-13</v>
      </c>
      <c r="I49" s="247">
        <f>IFERROR(((+'Sim_Dm_MIP(IxI)'!I49/'MIP(IxI)_TFEVP'!I49)-1)*100,0)</f>
        <v>-5.1070259132757201E-13</v>
      </c>
      <c r="J49" s="247">
        <f>IFERROR(((+'Sim_Dm_MIP(IxI)'!J49/'MIP(IxI)_TFEVP'!J49)-1)*100,0)</f>
        <v>2.2204460492503131E-14</v>
      </c>
      <c r="K49" s="247">
        <f>IFERROR(((+'Sim_Dm_MIP(IxI)'!K49/'MIP(IxI)_TFEVP'!K49)-1)*100,0)</f>
        <v>-4.7739590058881731E-13</v>
      </c>
      <c r="L49" s="247">
        <f>IFERROR(((+'Sim_Dm_MIP(IxI)'!L49/'MIP(IxI)_TFEVP'!L49)-1)*100,0)</f>
        <v>-1.6653345369377348E-13</v>
      </c>
      <c r="M49" s="247">
        <f>IFERROR(((+'Sim_Dm_MIP(IxI)'!M49/'MIP(IxI)_TFEVP'!M49)-1)*100,0)</f>
        <v>-4.4408920985006262E-14</v>
      </c>
      <c r="N49" s="247">
        <f>IFERROR(((+'Sim_Dm_MIP(IxI)'!N49/'MIP(IxI)_TFEVP'!N49)-1)*100,0)</f>
        <v>-6.6613381477509392E-14</v>
      </c>
      <c r="O49" s="247">
        <f>IFERROR(((+'Sim_Dm_MIP(IxI)'!O49/'MIP(IxI)_TFEVP'!O49)-1)*100,0)</f>
        <v>-1.5543122344752192E-13</v>
      </c>
      <c r="P49" s="247">
        <f>IFERROR(((+'Sim_Dm_MIP(IxI)'!P49/'MIP(IxI)_TFEVP'!P49)-1)*100,0)</f>
        <v>-2.2204460492503131E-13</v>
      </c>
      <c r="Q49" s="247">
        <f>IFERROR(((+'Sim_Dm_MIP(IxI)'!Q49/'MIP(IxI)_TFEVP'!Q49)-1)*100,0)</f>
        <v>1.3322676295501878E-13</v>
      </c>
      <c r="R49" s="247">
        <f>IFERROR(((+'Sim_Dm_MIP(IxI)'!R49/'MIP(IxI)_TFEVP'!R49)-1)*100,0)</f>
        <v>2.2204460492503131E-14</v>
      </c>
      <c r="S49" s="247">
        <f>IFERROR(((+'Sim_Dm_MIP(IxI)'!S49/'MIP(IxI)_TFEVP'!S49)-1)*100,0)</f>
        <v>2.2204460492503131E-14</v>
      </c>
      <c r="T49" s="247">
        <f>IFERROR(((+'Sim_Dm_MIP(IxI)'!T49/'MIP(IxI)_TFEVP'!T49)-1)*100,0)</f>
        <v>-8.8817841970012523E-14</v>
      </c>
      <c r="U49" s="247">
        <f>IFERROR(((+'Sim_Dm_MIP(IxI)'!U49/'MIP(IxI)_TFEVP'!U49)-1)*100,0)</f>
        <v>-4.5519144009631418E-13</v>
      </c>
      <c r="V49" s="247">
        <f>IFERROR(((+'Sim_Dm_MIP(IxI)'!V49/'MIP(IxI)_TFEVP'!V49)-1)*100,0)</f>
        <v>1.3322676295501878E-13</v>
      </c>
      <c r="W49" s="247">
        <f>IFERROR(((+'Sim_Dm_MIP(IxI)'!W49/'MIP(IxI)_TFEVP'!W49)-1)*100,0)</f>
        <v>3.3306690738754696E-13</v>
      </c>
      <c r="X49" s="247">
        <f>IFERROR(((+'Sim_Dm_MIP(IxI)'!X49/'MIP(IxI)_TFEVP'!X49)-1)*100,0)</f>
        <v>5.5511151231257827E-13</v>
      </c>
      <c r="Y49" s="247">
        <f>IFERROR(((+'Sim_Dm_MIP(IxI)'!Y49/'MIP(IxI)_TFEVP'!Y49)-1)*100,0)</f>
        <v>6.6613381477509392E-14</v>
      </c>
      <c r="Z49" s="247">
        <f>IFERROR(((+'Sim_Dm_MIP(IxI)'!Z49/'MIP(IxI)_TFEVP'!Z49)-1)*100,0)</f>
        <v>2.886579864025407E-13</v>
      </c>
      <c r="AA49" s="247">
        <f>IFERROR(((+'Sim_Dm_MIP(IxI)'!AA49/'MIP(IxI)_TFEVP'!AA49)-1)*100,0)</f>
        <v>-3.9968028886505635E-13</v>
      </c>
      <c r="AB49" s="247">
        <f>IFERROR(((+'Sim_Dm_MIP(IxI)'!AB49/'MIP(IxI)_TFEVP'!AB49)-1)*100,0)</f>
        <v>2.6645352591003757E-13</v>
      </c>
      <c r="AC49" s="247">
        <f>IFERROR(((+'Sim_Dm_MIP(IxI)'!AC49/'MIP(IxI)_TFEVP'!AC49)-1)*100,0)</f>
        <v>2.2204460492503131E-13</v>
      </c>
      <c r="AD49" s="247">
        <f>IFERROR(((+'Sim_Dm_MIP(IxI)'!AD49/'MIP(IxI)_TFEVP'!AD49)-1)*100,0)</f>
        <v>6.2172489379008766E-13</v>
      </c>
      <c r="AE49" s="247">
        <f>IFERROR(((+'Sim_Dm_MIP(IxI)'!AE49/'MIP(IxI)_TFEVP'!AE49)-1)*100,0)</f>
        <v>2.886579864025407E-13</v>
      </c>
      <c r="AF49" s="247">
        <f>IFERROR(((+'Sim_Dm_MIP(IxI)'!AF49/'MIP(IxI)_TFEVP'!AF49)-1)*100,0)</f>
        <v>3.7747582837255322E-13</v>
      </c>
      <c r="AG49" s="247">
        <f>IFERROR(((+'Sim_Dm_MIP(IxI)'!AG49/'MIP(IxI)_TFEVP'!AG49)-1)*100,0)</f>
        <v>-1.1102230246251565E-13</v>
      </c>
      <c r="AH49" s="247">
        <f>IFERROR(((+'Sim_Dm_MIP(IxI)'!AH49/'MIP(IxI)_TFEVP'!AH49)-1)*100,0)</f>
        <v>-6.9944050551384862E-13</v>
      </c>
      <c r="AI49" s="247">
        <f>IFERROR(((+'Sim_Dm_MIP(IxI)'!AI49/'MIP(IxI)_TFEVP'!AI49)-1)*100,0)</f>
        <v>-5.5511151231257827E-13</v>
      </c>
      <c r="AJ49" s="247">
        <f>IFERROR(((+'Sim_Dm_MIP(IxI)'!AJ49/'MIP(IxI)_TFEVP'!AJ49)-1)*100,0)</f>
        <v>0</v>
      </c>
      <c r="AK49" s="247">
        <f>IFERROR(((+'Sim_Dm_MIP(IxI)'!AK49/'MIP(IxI)_TFEVP'!AK49)-1)*100,0)</f>
        <v>-3.6637359812630166E-13</v>
      </c>
      <c r="AL49" s="247">
        <f>IFERROR(((+'Sim_Dm_MIP(IxI)'!AL49/'MIP(IxI)_TFEVP'!AL49)-1)*100,0)</f>
        <v>-1.2212453270876722E-13</v>
      </c>
      <c r="AM49" s="247">
        <f>IFERROR(((+'Sim_Dm_MIP(IxI)'!AM49/'MIP(IxI)_TFEVP'!AM49)-1)*100,0)</f>
        <v>2.2204460492503131E-13</v>
      </c>
      <c r="AN49" s="247">
        <f>IFERROR(((+'Sim_Dm_MIP(IxI)'!AN49/'MIP(IxI)_TFEVP'!AN49)-1)*100,0)</f>
        <v>1.3322676295501878E-13</v>
      </c>
      <c r="AO49" s="247">
        <f>IFERROR(((+'Sim_Dm_MIP(IxI)'!AO49/'MIP(IxI)_TFEVP'!AO49)-1)*100,0)</f>
        <v>-1.1102230246251565E-14</v>
      </c>
      <c r="AP49" s="247">
        <f>IFERROR(((+'Sim_Dm_MIP(IxI)'!AP49/'MIP(IxI)_TFEVP'!AP49)-1)*100,0)</f>
        <v>0</v>
      </c>
      <c r="AQ49" s="247">
        <f>IFERROR(((+'Sim_Dm_MIP(IxI)'!AQ49/'MIP(IxI)_TFEVP'!AQ49)-1)*100,0)</f>
        <v>-2.3314683517128287E-13</v>
      </c>
      <c r="AR49" s="247">
        <f>IFERROR(((+'Sim_Dm_MIP(IxI)'!AR49/'MIP(IxI)_TFEVP'!AR49)-1)*100,0)</f>
        <v>-1.4432899320127035E-13</v>
      </c>
      <c r="AS49" s="247">
        <f>IFERROR(((+'Sim_Dm_MIP(IxI)'!AS49/'MIP(IxI)_TFEVP'!AS49)-1)*100,0)</f>
        <v>-1.5543122344752192E-13</v>
      </c>
      <c r="AT49" s="247">
        <f>IFERROR(((+'Sim_Dm_MIP(IxI)'!AT49/'MIP(IxI)_TFEVP'!AT49)-1)*100,0)</f>
        <v>-5.5511151231257827E-14</v>
      </c>
      <c r="AU49" s="247">
        <f>IFERROR(((+'Sim_Dm_MIP(IxI)'!AU49/'MIP(IxI)_TFEVP'!AU49)-1)*100,0)</f>
        <v>-2.9976021664879227E-13</v>
      </c>
      <c r="AV49" s="247">
        <f>IFERROR(((+'Sim_Dm_MIP(IxI)'!AV49/'MIP(IxI)_TFEVP'!AV49)-1)*100,0)</f>
        <v>-4.4408920985006262E-14</v>
      </c>
      <c r="AW49" s="247">
        <f>IFERROR(((+'Sim_Dm_MIP(IxI)'!AW49/'MIP(IxI)_TFEVP'!AW49)-1)*100,0)</f>
        <v>-1.6653345369377348E-13</v>
      </c>
      <c r="AX49" s="247">
        <f>IFERROR(((+'Sim_Dm_MIP(IxI)'!AX49/'MIP(IxI)_TFEVP'!AX49)-1)*100,0)</f>
        <v>-3.5527136788005009E-13</v>
      </c>
      <c r="AY49" s="247">
        <f>IFERROR(((+'Sim_Dm_MIP(IxI)'!AY49/'MIP(IxI)_TFEVP'!AY49)-1)*100,0)</f>
        <v>0</v>
      </c>
      <c r="AZ49" s="247">
        <f>IFERROR(((+'Sim_Dm_MIP(IxI)'!AZ49/'MIP(IxI)_TFEVP'!AZ49)-1)*100,0)</f>
        <v>8.8817841970012523E-14</v>
      </c>
      <c r="BA49" s="247">
        <f>IFERROR(((+'Sim_Dm_MIP(IxI)'!BA49/'MIP(IxI)_TFEVP'!BA49)-1)*100,0)</f>
        <v>7.9936057773011271E-13</v>
      </c>
      <c r="BB49" s="247">
        <f>IFERROR(((+'Sim_Dm_MIP(IxI)'!BB49/'MIP(IxI)_TFEVP'!BB49)-1)*100,0)</f>
        <v>1.3322676295501878E-13</v>
      </c>
      <c r="BC49" s="247">
        <f>IFERROR(((+'Sim_Dm_MIP(IxI)'!BC49/'MIP(IxI)_TFEVP'!BC49)-1)*100,0)</f>
        <v>1.9984014443252818E-13</v>
      </c>
      <c r="BD49" s="247">
        <f>IFERROR(((+'Sim_Dm_MIP(IxI)'!BD49/'MIP(IxI)_TFEVP'!BD49)-1)*100,0)</f>
        <v>5.1070259132757201E-13</v>
      </c>
      <c r="BE49" s="247">
        <f>IFERROR(((+'Sim_Dm_MIP(IxI)'!BE49/'MIP(IxI)_TFEVP'!BE49)-1)*100,0)</f>
        <v>2.4424906541753444E-13</v>
      </c>
      <c r="BF49" s="247">
        <f>IFERROR(((+'Sim_Dm_MIP(IxI)'!BF49/'MIP(IxI)_TFEVP'!BF49)-1)*100,0)</f>
        <v>-4.4408920985006262E-14</v>
      </c>
      <c r="BG49" s="247">
        <f>IFERROR(((+'Sim_Dm_MIP(IxI)'!BG49/'MIP(IxI)_TFEVP'!BG49)-1)*100,0)</f>
        <v>-2.3314683517128287E-13</v>
      </c>
      <c r="BH49" s="247">
        <f>IFERROR(((+'Sim_Dm_MIP(IxI)'!BH49/'MIP(IxI)_TFEVP'!BH49)-1)*100,0)</f>
        <v>4.4408920985006262E-14</v>
      </c>
      <c r="BI49" s="247">
        <f>IFERROR(((+'Sim_Dm_MIP(IxI)'!BI49/'MIP(IxI)_TFEVP'!BI49)-1)*100,0)</f>
        <v>4.4408920985006262E-14</v>
      </c>
      <c r="BJ49" s="247">
        <f>IFERROR(((+'Sim_Dm_MIP(IxI)'!BJ49/'MIP(IxI)_TFEVP'!BJ49)-1)*100,0)</f>
        <v>3.1086244689504383E-13</v>
      </c>
      <c r="BK49" s="247">
        <f>IFERROR(((+'Sim_Dm_MIP(IxI)'!BK49/'MIP(IxI)_TFEVP'!BK49)-1)*100,0)</f>
        <v>-1.1102230246251565E-13</v>
      </c>
      <c r="BL49" s="247">
        <f>IFERROR(((+'Sim_Dm_MIP(IxI)'!BL49/'MIP(IxI)_TFEVP'!BL49)-1)*100,0)</f>
        <v>-1.2212453270876722E-13</v>
      </c>
      <c r="BM49" s="247">
        <f>IFERROR(((+'Sim_Dm_MIP(IxI)'!BM49/'MIP(IxI)_TFEVP'!BM49)-1)*100,0)</f>
        <v>3.7747582837255322E-13</v>
      </c>
      <c r="BN49" s="247">
        <f>IFERROR(((+'Sim_Dm_MIP(IxI)'!BN49/'MIP(IxI)_TFEVP'!BN49)-1)*100,0)</f>
        <v>8.8817841970012523E-14</v>
      </c>
      <c r="BO49" s="247">
        <f>IFERROR(((+'Sim_Dm_MIP(IxI)'!BO49/'MIP(IxI)_TFEVP'!BO49)-1)*100,0)</f>
        <v>-2.1094237467877974E-13</v>
      </c>
      <c r="BP49" s="247">
        <f>IFERROR(((+'Sim_Dm_MIP(IxI)'!BP49/'MIP(IxI)_TFEVP'!BP49)-1)*100,0)</f>
        <v>-1.1102230246251565E-13</v>
      </c>
      <c r="BQ49" s="247">
        <f>IFERROR(((+'Sim_Dm_MIP(IxI)'!BQ49/'MIP(IxI)_TFEVP'!BQ49)-1)*100,0)</f>
        <v>0</v>
      </c>
      <c r="BR49" s="247">
        <f>IFERROR(((+'Sim_Dm_MIP(IxI)'!BR49/'MIP(IxI)_TFEVP'!BR49)-1)*100,0)</f>
        <v>0</v>
      </c>
      <c r="BS49" s="247">
        <f>IFERROR(((+'Sim_Dm_MIP(IxI)'!BS49/'MIP(IxI)_TFEVP'!BS49)-1)*100,0)</f>
        <v>6.6613381477509392E-14</v>
      </c>
      <c r="BT49" s="247">
        <f>IFERROR(((+'Sim_Dm_MIP(IxI)'!BT49/'MIP(IxI)_TFEVP'!BT49)-1)*100,0)</f>
        <v>-1.1102230246251565E-13</v>
      </c>
      <c r="BU49" s="247">
        <f>IFERROR(((+'Sim_Dm_MIP(IxI)'!BU49/'MIP(IxI)_TFEVP'!BU49)-1)*100,0)</f>
        <v>-4.4408920985006262E-14</v>
      </c>
      <c r="BV49" s="247">
        <f>IFERROR(((+'Sim_Dm_MIP(IxI)'!BV49/'MIP(IxI)_TFEVP'!BV49)-1)*100,0)</f>
        <v>-4.4408920985006262E-14</v>
      </c>
      <c r="BW49" s="247">
        <f>IFERROR(((+'Sim_Dm_MIP(IxI)'!BW49/'MIP(IxI)_TFEVP'!BW49)-1)*100,0)</f>
        <v>-2.2204460492503131E-14</v>
      </c>
      <c r="BX49" s="247">
        <f>IFERROR(((+'Sim_Dm_MIP(IxI)'!BX49/'MIP(IxI)_TFEVP'!BX49)-1)*100,0)</f>
        <v>-9.9920072216264089E-14</v>
      </c>
      <c r="BY49" s="247">
        <f>IFERROR(((+'Sim_Dm_MIP(IxI)'!BY49/'MIP(IxI)_TFEVP'!BY49)-1)*100,0)</f>
        <v>8.8817841970012523E-14</v>
      </c>
      <c r="BZ49" s="247">
        <f>IFERROR(((+'Sim_Dm_MIP(IxI)'!BZ49/'MIP(IxI)_TFEVP'!BZ49)-1)*100,0)</f>
        <v>-3.7747582837255322E-13</v>
      </c>
      <c r="CA49" s="265">
        <f>IFERROR(((+'Sim_Dm_MIP(IxI)'!CA49/'MIP(IxI)_TFEVP'!CA49)-1)*100,0)</f>
        <v>0</v>
      </c>
      <c r="CB49" s="256">
        <f>IFERROR(((+'Sim_Dm_MIP(IxI)'!CB49/'MIP(IxI)_TFEVP'!CB49)-1)*100,0)</f>
        <v>-2.2204460492503131E-14</v>
      </c>
      <c r="CC49" s="246">
        <f>IFERROR(((+'Sim_Dm_MIP(IxI)'!CC49/'MIP(IxI)_TFEVP'!CC49)-1)*100,0)</f>
        <v>0</v>
      </c>
      <c r="CD49" s="247">
        <f>IFERROR(((+'Sim_Dm_MIP(IxI)'!CD49/'MIP(IxI)_TFEVP'!CD49)-1)*100,0)</f>
        <v>0</v>
      </c>
      <c r="CE49" s="247">
        <f>IFERROR(((+'Sim_Dm_MIP(IxI)'!CE49/'MIP(IxI)_TFEVP'!CE49)-1)*100,0)</f>
        <v>0</v>
      </c>
      <c r="CF49" s="247">
        <f>IFERROR(((+'Sim_Dm_MIP(IxI)'!CF49/'MIP(IxI)_TFEVP'!CF49)-1)*100,0)</f>
        <v>0</v>
      </c>
      <c r="CG49" s="247">
        <f>IFERROR(((+'Sim_Dm_MIP(IxI)'!CG49/'MIP(IxI)_TFEVP'!CG49)-1)*100,0)</f>
        <v>0</v>
      </c>
      <c r="CH49" s="248">
        <f>IFERROR(((+'Sim_Dm_MIP(IxI)'!CH49/'MIP(IxI)_TFEVP'!CH49)-1)*100,0)</f>
        <v>0</v>
      </c>
      <c r="CI49" s="279">
        <f>IFERROR(((+'Sim_Dm_MIP(IxI)'!CI49/'MIP(IxI)_TFEVP'!CI49)-1)*100,0)</f>
        <v>0</v>
      </c>
    </row>
    <row r="50" spans="1:87" ht="19.2" x14ac:dyDescent="0.3">
      <c r="A50" s="30"/>
      <c r="B50" s="42" t="s">
        <v>420</v>
      </c>
      <c r="C50" s="43" t="s">
        <v>421</v>
      </c>
      <c r="D50" s="246">
        <f>IFERROR(((+'Sim_Dm_MIP(IxI)'!D50/'MIP(IxI)_TFEVP'!D50)-1)*100,0)</f>
        <v>-1.8873791418627661E-13</v>
      </c>
      <c r="E50" s="247">
        <f>IFERROR(((+'Sim_Dm_MIP(IxI)'!E50/'MIP(IxI)_TFEVP'!E50)-1)*100,0)</f>
        <v>-9.9920072216264089E-14</v>
      </c>
      <c r="F50" s="247">
        <f>IFERROR(((+'Sim_Dm_MIP(IxI)'!F50/'MIP(IxI)_TFEVP'!F50)-1)*100,0)</f>
        <v>4.4408920985006262E-13</v>
      </c>
      <c r="G50" s="247">
        <f>IFERROR(((+'Sim_Dm_MIP(IxI)'!G50/'MIP(IxI)_TFEVP'!G50)-1)*100,0)</f>
        <v>2.4424906541753444E-13</v>
      </c>
      <c r="H50" s="247">
        <f>IFERROR(((+'Sim_Dm_MIP(IxI)'!H50/'MIP(IxI)_TFEVP'!H50)-1)*100,0)</f>
        <v>6.4392935428259079E-13</v>
      </c>
      <c r="I50" s="247">
        <f>IFERROR(((+'Sim_Dm_MIP(IxI)'!I50/'MIP(IxI)_TFEVP'!I50)-1)*100,0)</f>
        <v>-3.9968028886505635E-13</v>
      </c>
      <c r="J50" s="247">
        <f>IFERROR(((+'Sim_Dm_MIP(IxI)'!J50/'MIP(IxI)_TFEVP'!J50)-1)*100,0)</f>
        <v>4.2188474935755949E-13</v>
      </c>
      <c r="K50" s="247">
        <f>IFERROR(((+'Sim_Dm_MIP(IxI)'!K50/'MIP(IxI)_TFEVP'!K50)-1)*100,0)</f>
        <v>-4.4408920985006262E-14</v>
      </c>
      <c r="L50" s="247">
        <f>IFERROR(((+'Sim_Dm_MIP(IxI)'!L50/'MIP(IxI)_TFEVP'!L50)-1)*100,0)</f>
        <v>8.8817841970012523E-14</v>
      </c>
      <c r="M50" s="247">
        <f>IFERROR(((+'Sim_Dm_MIP(IxI)'!M50/'MIP(IxI)_TFEVP'!M50)-1)*100,0)</f>
        <v>-5.440092820663267E-13</v>
      </c>
      <c r="N50" s="247">
        <f>IFERROR(((+'Sim_Dm_MIP(IxI)'!N50/'MIP(IxI)_TFEVP'!N50)-1)*100,0)</f>
        <v>1.3322676295501878E-13</v>
      </c>
      <c r="O50" s="247">
        <f>IFERROR(((+'Sim_Dm_MIP(IxI)'!O50/'MIP(IxI)_TFEVP'!O50)-1)*100,0)</f>
        <v>0</v>
      </c>
      <c r="P50" s="247">
        <f>IFERROR(((+'Sim_Dm_MIP(IxI)'!P50/'MIP(IxI)_TFEVP'!P50)-1)*100,0)</f>
        <v>-1.2212453270876722E-13</v>
      </c>
      <c r="Q50" s="247">
        <f>IFERROR(((+'Sim_Dm_MIP(IxI)'!Q50/'MIP(IxI)_TFEVP'!Q50)-1)*100,0)</f>
        <v>4.6629367034256575E-13</v>
      </c>
      <c r="R50" s="247">
        <f>IFERROR(((+'Sim_Dm_MIP(IxI)'!R50/'MIP(IxI)_TFEVP'!R50)-1)*100,0)</f>
        <v>3.1086244689504383E-13</v>
      </c>
      <c r="S50" s="247">
        <f>IFERROR(((+'Sim_Dm_MIP(IxI)'!S50/'MIP(IxI)_TFEVP'!S50)-1)*100,0)</f>
        <v>8.8817841970012523E-14</v>
      </c>
      <c r="T50" s="247">
        <f>IFERROR(((+'Sim_Dm_MIP(IxI)'!T50/'MIP(IxI)_TFEVP'!T50)-1)*100,0)</f>
        <v>-9.9920072216264089E-14</v>
      </c>
      <c r="U50" s="247">
        <f>IFERROR(((+'Sim_Dm_MIP(IxI)'!U50/'MIP(IxI)_TFEVP'!U50)-1)*100,0)</f>
        <v>-5.5511151231257827E-13</v>
      </c>
      <c r="V50" s="247">
        <f>IFERROR(((+'Sim_Dm_MIP(IxI)'!V50/'MIP(IxI)_TFEVP'!V50)-1)*100,0)</f>
        <v>-5.5511151231257827E-14</v>
      </c>
      <c r="W50" s="247">
        <f>IFERROR(((+'Sim_Dm_MIP(IxI)'!W50/'MIP(IxI)_TFEVP'!W50)-1)*100,0)</f>
        <v>8.2156503822261584E-13</v>
      </c>
      <c r="X50" s="247">
        <f>IFERROR(((+'Sim_Dm_MIP(IxI)'!X50/'MIP(IxI)_TFEVP'!X50)-1)*100,0)</f>
        <v>5.5511151231257827E-13</v>
      </c>
      <c r="Y50" s="247">
        <f>IFERROR(((+'Sim_Dm_MIP(IxI)'!Y50/'MIP(IxI)_TFEVP'!Y50)-1)*100,0)</f>
        <v>1.7763568394002505E-13</v>
      </c>
      <c r="Z50" s="247">
        <f>IFERROR(((+'Sim_Dm_MIP(IxI)'!Z50/'MIP(IxI)_TFEVP'!Z50)-1)*100,0)</f>
        <v>6.6613381477509392E-14</v>
      </c>
      <c r="AA50" s="247">
        <f>IFERROR(((+'Sim_Dm_MIP(IxI)'!AA50/'MIP(IxI)_TFEVP'!AA50)-1)*100,0)</f>
        <v>8.8817841970012523E-14</v>
      </c>
      <c r="AB50" s="247">
        <f>IFERROR(((+'Sim_Dm_MIP(IxI)'!AB50/'MIP(IxI)_TFEVP'!AB50)-1)*100,0)</f>
        <v>1.5543122344752192E-13</v>
      </c>
      <c r="AC50" s="247">
        <f>IFERROR(((+'Sim_Dm_MIP(IxI)'!AC50/'MIP(IxI)_TFEVP'!AC50)-1)*100,0)</f>
        <v>2.886579864025407E-13</v>
      </c>
      <c r="AD50" s="247">
        <f>IFERROR(((+'Sim_Dm_MIP(IxI)'!AD50/'MIP(IxI)_TFEVP'!AD50)-1)*100,0)</f>
        <v>4.4408920985006262E-13</v>
      </c>
      <c r="AE50" s="247">
        <f>IFERROR(((+'Sim_Dm_MIP(IxI)'!AE50/'MIP(IxI)_TFEVP'!AE50)-1)*100,0)</f>
        <v>-1.7763568394002505E-13</v>
      </c>
      <c r="AF50" s="247">
        <f>IFERROR(((+'Sim_Dm_MIP(IxI)'!AF50/'MIP(IxI)_TFEVP'!AF50)-1)*100,0)</f>
        <v>2.2204460492503131E-13</v>
      </c>
      <c r="AG50" s="247">
        <f>IFERROR(((+'Sim_Dm_MIP(IxI)'!AG50/'MIP(IxI)_TFEVP'!AG50)-1)*100,0)</f>
        <v>1.7763568394002505E-13</v>
      </c>
      <c r="AH50" s="247">
        <f>IFERROR(((+'Sim_Dm_MIP(IxI)'!AH50/'MIP(IxI)_TFEVP'!AH50)-1)*100,0)</f>
        <v>-6.6613381477509392E-14</v>
      </c>
      <c r="AI50" s="247">
        <f>IFERROR(((+'Sim_Dm_MIP(IxI)'!AI50/'MIP(IxI)_TFEVP'!AI50)-1)*100,0)</f>
        <v>-1.1102230246251565E-13</v>
      </c>
      <c r="AJ50" s="247">
        <f>IFERROR(((+'Sim_Dm_MIP(IxI)'!AJ50/'MIP(IxI)_TFEVP'!AJ50)-1)*100,0)</f>
        <v>0</v>
      </c>
      <c r="AK50" s="247">
        <f>IFERROR(((+'Sim_Dm_MIP(IxI)'!AK50/'MIP(IxI)_TFEVP'!AK50)-1)*100,0)</f>
        <v>1.1102230246251565E-13</v>
      </c>
      <c r="AL50" s="247">
        <f>IFERROR(((+'Sim_Dm_MIP(IxI)'!AL50/'MIP(IxI)_TFEVP'!AL50)-1)*100,0)</f>
        <v>-8.8817841970012523E-14</v>
      </c>
      <c r="AM50" s="247">
        <f>IFERROR(((+'Sim_Dm_MIP(IxI)'!AM50/'MIP(IxI)_TFEVP'!AM50)-1)*100,0)</f>
        <v>2.886579864025407E-13</v>
      </c>
      <c r="AN50" s="247">
        <f>IFERROR(((+'Sim_Dm_MIP(IxI)'!AN50/'MIP(IxI)_TFEVP'!AN50)-1)*100,0)</f>
        <v>0</v>
      </c>
      <c r="AO50" s="247">
        <f>IFERROR(((+'Sim_Dm_MIP(IxI)'!AO50/'MIP(IxI)_TFEVP'!AO50)-1)*100,0)</f>
        <v>-2.2204460492503131E-14</v>
      </c>
      <c r="AP50" s="247">
        <f>IFERROR(((+'Sim_Dm_MIP(IxI)'!AP50/'MIP(IxI)_TFEVP'!AP50)-1)*100,0)</f>
        <v>2.2204460492503131E-14</v>
      </c>
      <c r="AQ50" s="247">
        <f>IFERROR(((+'Sim_Dm_MIP(IxI)'!AQ50/'MIP(IxI)_TFEVP'!AQ50)-1)*100,0)</f>
        <v>-9.9920072216264089E-14</v>
      </c>
      <c r="AR50" s="247">
        <f>IFERROR(((+'Sim_Dm_MIP(IxI)'!AR50/'MIP(IxI)_TFEVP'!AR50)-1)*100,0)</f>
        <v>1.7763568394002505E-13</v>
      </c>
      <c r="AS50" s="247">
        <f>IFERROR(((+'Sim_Dm_MIP(IxI)'!AS50/'MIP(IxI)_TFEVP'!AS50)-1)*100,0)</f>
        <v>-1.9984014443252818E-13</v>
      </c>
      <c r="AT50" s="247">
        <f>IFERROR(((+'Sim_Dm_MIP(IxI)'!AT50/'MIP(IxI)_TFEVP'!AT50)-1)*100,0)</f>
        <v>-5.6621374255882984E-13</v>
      </c>
      <c r="AU50" s="247">
        <f>IFERROR(((+'Sim_Dm_MIP(IxI)'!AU50/'MIP(IxI)_TFEVP'!AU50)-1)*100,0)</f>
        <v>-1.7763568394002505E-13</v>
      </c>
      <c r="AV50" s="247">
        <f>IFERROR(((+'Sim_Dm_MIP(IxI)'!AV50/'MIP(IxI)_TFEVP'!AV50)-1)*100,0)</f>
        <v>4.4408920985006262E-14</v>
      </c>
      <c r="AW50" s="247">
        <f>IFERROR(((+'Sim_Dm_MIP(IxI)'!AW50/'MIP(IxI)_TFEVP'!AW50)-1)*100,0)</f>
        <v>-2.2204460492503131E-14</v>
      </c>
      <c r="AX50" s="247">
        <f>IFERROR(((+'Sim_Dm_MIP(IxI)'!AX50/'MIP(IxI)_TFEVP'!AX50)-1)*100,0)</f>
        <v>-1.4432899320127035E-13</v>
      </c>
      <c r="AY50" s="247">
        <f>IFERROR(((+'Sim_Dm_MIP(IxI)'!AY50/'MIP(IxI)_TFEVP'!AY50)-1)*100,0)</f>
        <v>-3.3306690738754696E-14</v>
      </c>
      <c r="AZ50" s="247">
        <f>IFERROR(((+'Sim_Dm_MIP(IxI)'!AZ50/'MIP(IxI)_TFEVP'!AZ50)-1)*100,0)</f>
        <v>6.2172489379008766E-13</v>
      </c>
      <c r="BA50" s="247">
        <f>IFERROR(((+'Sim_Dm_MIP(IxI)'!BA50/'MIP(IxI)_TFEVP'!BA50)-1)*100,0)</f>
        <v>7.9936057773011271E-13</v>
      </c>
      <c r="BB50" s="247">
        <f>IFERROR(((+'Sim_Dm_MIP(IxI)'!BB50/'MIP(IxI)_TFEVP'!BB50)-1)*100,0)</f>
        <v>-9.9920072216264089E-14</v>
      </c>
      <c r="BC50" s="247">
        <f>IFERROR(((+'Sim_Dm_MIP(IxI)'!BC50/'MIP(IxI)_TFEVP'!BC50)-1)*100,0)</f>
        <v>1.7763568394002505E-13</v>
      </c>
      <c r="BD50" s="247">
        <f>IFERROR(((+'Sim_Dm_MIP(IxI)'!BD50/'MIP(IxI)_TFEVP'!BD50)-1)*100,0)</f>
        <v>-6.6613381477509392E-14</v>
      </c>
      <c r="BE50" s="247">
        <f>IFERROR(((+'Sim_Dm_MIP(IxI)'!BE50/'MIP(IxI)_TFEVP'!BE50)-1)*100,0)</f>
        <v>-2.2204460492503131E-13</v>
      </c>
      <c r="BF50" s="247">
        <f>IFERROR(((+'Sim_Dm_MIP(IxI)'!BF50/'MIP(IxI)_TFEVP'!BF50)-1)*100,0)</f>
        <v>-1.1102230246251565E-13</v>
      </c>
      <c r="BG50" s="247">
        <f>IFERROR(((+'Sim_Dm_MIP(IxI)'!BG50/'MIP(IxI)_TFEVP'!BG50)-1)*100,0)</f>
        <v>-1.1102230246251565E-13</v>
      </c>
      <c r="BH50" s="247">
        <f>IFERROR(((+'Sim_Dm_MIP(IxI)'!BH50/'MIP(IxI)_TFEVP'!BH50)-1)*100,0)</f>
        <v>1.5543122344752192E-13</v>
      </c>
      <c r="BI50" s="247">
        <f>IFERROR(((+'Sim_Dm_MIP(IxI)'!BI50/'MIP(IxI)_TFEVP'!BI50)-1)*100,0)</f>
        <v>-2.9976021664879227E-13</v>
      </c>
      <c r="BJ50" s="247">
        <f>IFERROR(((+'Sim_Dm_MIP(IxI)'!BJ50/'MIP(IxI)_TFEVP'!BJ50)-1)*100,0)</f>
        <v>-1.9984014443252818E-13</v>
      </c>
      <c r="BK50" s="247">
        <f>IFERROR(((+'Sim_Dm_MIP(IxI)'!BK50/'MIP(IxI)_TFEVP'!BK50)-1)*100,0)</f>
        <v>-6.4392935428259079E-13</v>
      </c>
      <c r="BL50" s="247">
        <f>IFERROR(((+'Sim_Dm_MIP(IxI)'!BL50/'MIP(IxI)_TFEVP'!BL50)-1)*100,0)</f>
        <v>4.4408920985006262E-14</v>
      </c>
      <c r="BM50" s="247">
        <f>IFERROR(((+'Sim_Dm_MIP(IxI)'!BM50/'MIP(IxI)_TFEVP'!BM50)-1)*100,0)</f>
        <v>0</v>
      </c>
      <c r="BN50" s="247">
        <f>IFERROR(((+'Sim_Dm_MIP(IxI)'!BN50/'MIP(IxI)_TFEVP'!BN50)-1)*100,0)</f>
        <v>6.6613381477509392E-14</v>
      </c>
      <c r="BO50" s="247">
        <f>IFERROR(((+'Sim_Dm_MIP(IxI)'!BO50/'MIP(IxI)_TFEVP'!BO50)-1)*100,0)</f>
        <v>3.3306690738754696E-13</v>
      </c>
      <c r="BP50" s="247">
        <f>IFERROR(((+'Sim_Dm_MIP(IxI)'!BP50/'MIP(IxI)_TFEVP'!BP50)-1)*100,0)</f>
        <v>-8.8817841970012523E-14</v>
      </c>
      <c r="BQ50" s="247">
        <f>IFERROR(((+'Sim_Dm_MIP(IxI)'!BQ50/'MIP(IxI)_TFEVP'!BQ50)-1)*100,0)</f>
        <v>-1.5543122344752192E-13</v>
      </c>
      <c r="BR50" s="247">
        <f>IFERROR(((+'Sim_Dm_MIP(IxI)'!BR50/'MIP(IxI)_TFEVP'!BR50)-1)*100,0)</f>
        <v>1.1102230246251565E-13</v>
      </c>
      <c r="BS50" s="247">
        <f>IFERROR(((+'Sim_Dm_MIP(IxI)'!BS50/'MIP(IxI)_TFEVP'!BS50)-1)*100,0)</f>
        <v>-1.1102230246251565E-14</v>
      </c>
      <c r="BT50" s="247">
        <f>IFERROR(((+'Sim_Dm_MIP(IxI)'!BT50/'MIP(IxI)_TFEVP'!BT50)-1)*100,0)</f>
        <v>-1.8873791418627661E-13</v>
      </c>
      <c r="BU50" s="247">
        <f>IFERROR(((+'Sim_Dm_MIP(IxI)'!BU50/'MIP(IxI)_TFEVP'!BU50)-1)*100,0)</f>
        <v>0</v>
      </c>
      <c r="BV50" s="247">
        <f>IFERROR(((+'Sim_Dm_MIP(IxI)'!BV50/'MIP(IxI)_TFEVP'!BV50)-1)*100,0)</f>
        <v>2.6645352591003757E-13</v>
      </c>
      <c r="BW50" s="247">
        <f>IFERROR(((+'Sim_Dm_MIP(IxI)'!BW50/'MIP(IxI)_TFEVP'!BW50)-1)*100,0)</f>
        <v>1.1102230246251565E-13</v>
      </c>
      <c r="BX50" s="247">
        <f>IFERROR(((+'Sim_Dm_MIP(IxI)'!BX50/'MIP(IxI)_TFEVP'!BX50)-1)*100,0)</f>
        <v>-1.9984014443252818E-13</v>
      </c>
      <c r="BY50" s="247">
        <f>IFERROR(((+'Sim_Dm_MIP(IxI)'!BY50/'MIP(IxI)_TFEVP'!BY50)-1)*100,0)</f>
        <v>-2.2204460492503131E-14</v>
      </c>
      <c r="BZ50" s="247">
        <f>IFERROR(((+'Sim_Dm_MIP(IxI)'!BZ50/'MIP(IxI)_TFEVP'!BZ50)-1)*100,0)</f>
        <v>-5.773159728050814E-13</v>
      </c>
      <c r="CA50" s="265">
        <f>IFERROR(((+'Sim_Dm_MIP(IxI)'!CA50/'MIP(IxI)_TFEVP'!CA50)-1)*100,0)</f>
        <v>0</v>
      </c>
      <c r="CB50" s="256">
        <f>IFERROR(((+'Sim_Dm_MIP(IxI)'!CB50/'MIP(IxI)_TFEVP'!CB50)-1)*100,0)</f>
        <v>-1.8873791418627661E-13</v>
      </c>
      <c r="CC50" s="246">
        <f>IFERROR(((+'Sim_Dm_MIP(IxI)'!CC50/'MIP(IxI)_TFEVP'!CC50)-1)*100,0)</f>
        <v>0</v>
      </c>
      <c r="CD50" s="247">
        <f>IFERROR(((+'Sim_Dm_MIP(IxI)'!CD50/'MIP(IxI)_TFEVP'!CD50)-1)*100,0)</f>
        <v>0</v>
      </c>
      <c r="CE50" s="247">
        <f>IFERROR(((+'Sim_Dm_MIP(IxI)'!CE50/'MIP(IxI)_TFEVP'!CE50)-1)*100,0)</f>
        <v>0</v>
      </c>
      <c r="CF50" s="247">
        <f>IFERROR(((+'Sim_Dm_MIP(IxI)'!CF50/'MIP(IxI)_TFEVP'!CF50)-1)*100,0)</f>
        <v>0</v>
      </c>
      <c r="CG50" s="247">
        <f>IFERROR(((+'Sim_Dm_MIP(IxI)'!CG50/'MIP(IxI)_TFEVP'!CG50)-1)*100,0)</f>
        <v>0</v>
      </c>
      <c r="CH50" s="248">
        <f>IFERROR(((+'Sim_Dm_MIP(IxI)'!CH50/'MIP(IxI)_TFEVP'!CH50)-1)*100,0)</f>
        <v>0</v>
      </c>
      <c r="CI50" s="279">
        <f>IFERROR(((+'Sim_Dm_MIP(IxI)'!CI50/'MIP(IxI)_TFEVP'!CI50)-1)*100,0)</f>
        <v>-5.5511151231257827E-14</v>
      </c>
    </row>
    <row r="51" spans="1:87" ht="19.2" x14ac:dyDescent="0.3">
      <c r="A51" s="30"/>
      <c r="B51" s="42" t="s">
        <v>424</v>
      </c>
      <c r="C51" s="43" t="s">
        <v>425</v>
      </c>
      <c r="D51" s="246">
        <f>IFERROR(((+'Sim_Dm_MIP(IxI)'!D51/'MIP(IxI)_TFEVP'!D51)-1)*100,0)</f>
        <v>-2.6645352591003757E-13</v>
      </c>
      <c r="E51" s="247">
        <f>IFERROR(((+'Sim_Dm_MIP(IxI)'!E51/'MIP(IxI)_TFEVP'!E51)-1)*100,0)</f>
        <v>3.5527136788005009E-13</v>
      </c>
      <c r="F51" s="247">
        <f>IFERROR(((+'Sim_Dm_MIP(IxI)'!F51/'MIP(IxI)_TFEVP'!F51)-1)*100,0)</f>
        <v>3.3306690738754696E-13</v>
      </c>
      <c r="G51" s="247">
        <f>IFERROR(((+'Sim_Dm_MIP(IxI)'!G51/'MIP(IxI)_TFEVP'!G51)-1)*100,0)</f>
        <v>-1.5543122344752192E-13</v>
      </c>
      <c r="H51" s="247">
        <f>IFERROR(((+'Sim_Dm_MIP(IxI)'!H51/'MIP(IxI)_TFEVP'!H51)-1)*100,0)</f>
        <v>3.1086244689504383E-13</v>
      </c>
      <c r="I51" s="247">
        <f>IFERROR(((+'Sim_Dm_MIP(IxI)'!I51/'MIP(IxI)_TFEVP'!I51)-1)*100,0)</f>
        <v>-3.6637359812630166E-13</v>
      </c>
      <c r="J51" s="247">
        <f>IFERROR(((+'Sim_Dm_MIP(IxI)'!J51/'MIP(IxI)_TFEVP'!J51)-1)*100,0)</f>
        <v>-4.4408920985006262E-14</v>
      </c>
      <c r="K51" s="247">
        <f>IFERROR(((+'Sim_Dm_MIP(IxI)'!K51/'MIP(IxI)_TFEVP'!K51)-1)*100,0)</f>
        <v>-6.4392935428259079E-13</v>
      </c>
      <c r="L51" s="247">
        <f>IFERROR(((+'Sim_Dm_MIP(IxI)'!L51/'MIP(IxI)_TFEVP'!L51)-1)*100,0)</f>
        <v>-3.1086244689504383E-13</v>
      </c>
      <c r="M51" s="247">
        <f>IFERROR(((+'Sim_Dm_MIP(IxI)'!M51/'MIP(IxI)_TFEVP'!M51)-1)*100,0)</f>
        <v>3.1086244689504383E-13</v>
      </c>
      <c r="N51" s="247">
        <f>IFERROR(((+'Sim_Dm_MIP(IxI)'!N51/'MIP(IxI)_TFEVP'!N51)-1)*100,0)</f>
        <v>3.3306690738754696E-13</v>
      </c>
      <c r="O51" s="247">
        <f>IFERROR(((+'Sim_Dm_MIP(IxI)'!O51/'MIP(IxI)_TFEVP'!O51)-1)*100,0)</f>
        <v>-1.3322676295501878E-13</v>
      </c>
      <c r="P51" s="247">
        <f>IFERROR(((+'Sim_Dm_MIP(IxI)'!P51/'MIP(IxI)_TFEVP'!P51)-1)*100,0)</f>
        <v>0</v>
      </c>
      <c r="Q51" s="247">
        <f>IFERROR(((+'Sim_Dm_MIP(IxI)'!Q51/'MIP(IxI)_TFEVP'!Q51)-1)*100,0)</f>
        <v>1.3322676295501878E-13</v>
      </c>
      <c r="R51" s="247">
        <f>IFERROR(((+'Sim_Dm_MIP(IxI)'!R51/'MIP(IxI)_TFEVP'!R51)-1)*100,0)</f>
        <v>4.6629367034256575E-13</v>
      </c>
      <c r="S51" s="247">
        <f>IFERROR(((+'Sim_Dm_MIP(IxI)'!S51/'MIP(IxI)_TFEVP'!S51)-1)*100,0)</f>
        <v>-1.5543122344752192E-13</v>
      </c>
      <c r="T51" s="247">
        <f>IFERROR(((+'Sim_Dm_MIP(IxI)'!T51/'MIP(IxI)_TFEVP'!T51)-1)*100,0)</f>
        <v>1.1102230246251565E-13</v>
      </c>
      <c r="U51" s="247">
        <f>IFERROR(((+'Sim_Dm_MIP(IxI)'!U51/'MIP(IxI)_TFEVP'!U51)-1)*100,0)</f>
        <v>-3.3306690738754696E-14</v>
      </c>
      <c r="V51" s="247">
        <f>IFERROR(((+'Sim_Dm_MIP(IxI)'!V51/'MIP(IxI)_TFEVP'!V51)-1)*100,0)</f>
        <v>4.4408920985006262E-13</v>
      </c>
      <c r="W51" s="247">
        <f>IFERROR(((+'Sim_Dm_MIP(IxI)'!W51/'MIP(IxI)_TFEVP'!W51)-1)*100,0)</f>
        <v>3.7747582837255322E-13</v>
      </c>
      <c r="X51" s="247">
        <f>IFERROR(((+'Sim_Dm_MIP(IxI)'!X51/'MIP(IxI)_TFEVP'!X51)-1)*100,0)</f>
        <v>2.2204460492503131E-13</v>
      </c>
      <c r="Y51" s="247">
        <f>IFERROR(((+'Sim_Dm_MIP(IxI)'!Y51/'MIP(IxI)_TFEVP'!Y51)-1)*100,0)</f>
        <v>6.6613381477509392E-14</v>
      </c>
      <c r="Z51" s="247">
        <f>IFERROR(((+'Sim_Dm_MIP(IxI)'!Z51/'MIP(IxI)_TFEVP'!Z51)-1)*100,0)</f>
        <v>1.5543122344752192E-13</v>
      </c>
      <c r="AA51" s="247">
        <f>IFERROR(((+'Sim_Dm_MIP(IxI)'!AA51/'MIP(IxI)_TFEVP'!AA51)-1)*100,0)</f>
        <v>-1.6653345369377348E-13</v>
      </c>
      <c r="AB51" s="247">
        <f>IFERROR(((+'Sim_Dm_MIP(IxI)'!AB51/'MIP(IxI)_TFEVP'!AB51)-1)*100,0)</f>
        <v>0</v>
      </c>
      <c r="AC51" s="247">
        <f>IFERROR(((+'Sim_Dm_MIP(IxI)'!AC51/'MIP(IxI)_TFEVP'!AC51)-1)*100,0)</f>
        <v>2.2204460492503131E-13</v>
      </c>
      <c r="AD51" s="247">
        <f>IFERROR(((+'Sim_Dm_MIP(IxI)'!AD51/'MIP(IxI)_TFEVP'!AD51)-1)*100,0)</f>
        <v>5.773159728050814E-13</v>
      </c>
      <c r="AE51" s="247">
        <f>IFERROR(((+'Sim_Dm_MIP(IxI)'!AE51/'MIP(IxI)_TFEVP'!AE51)-1)*100,0)</f>
        <v>-1.3322676295501878E-13</v>
      </c>
      <c r="AF51" s="247">
        <f>IFERROR(((+'Sim_Dm_MIP(IxI)'!AF51/'MIP(IxI)_TFEVP'!AF51)-1)*100,0)</f>
        <v>0</v>
      </c>
      <c r="AG51" s="247">
        <f>IFERROR(((+'Sim_Dm_MIP(IxI)'!AG51/'MIP(IxI)_TFEVP'!AG51)-1)*100,0)</f>
        <v>8.8817841970012523E-14</v>
      </c>
      <c r="AH51" s="247">
        <f>IFERROR(((+'Sim_Dm_MIP(IxI)'!AH51/'MIP(IxI)_TFEVP'!AH51)-1)*100,0)</f>
        <v>-3.3306690738754696E-14</v>
      </c>
      <c r="AI51" s="247">
        <f>IFERROR(((+'Sim_Dm_MIP(IxI)'!AI51/'MIP(IxI)_TFEVP'!AI51)-1)*100,0)</f>
        <v>-2.7755575615628914E-13</v>
      </c>
      <c r="AJ51" s="247">
        <f>IFERROR(((+'Sim_Dm_MIP(IxI)'!AJ51/'MIP(IxI)_TFEVP'!AJ51)-1)*100,0)</f>
        <v>0</v>
      </c>
      <c r="AK51" s="247">
        <f>IFERROR(((+'Sim_Dm_MIP(IxI)'!AK51/'MIP(IxI)_TFEVP'!AK51)-1)*100,0)</f>
        <v>-6.6613381477509392E-14</v>
      </c>
      <c r="AL51" s="247">
        <f>IFERROR(((+'Sim_Dm_MIP(IxI)'!AL51/'MIP(IxI)_TFEVP'!AL51)-1)*100,0)</f>
        <v>-2.55351295663786E-13</v>
      </c>
      <c r="AM51" s="247">
        <f>IFERROR(((+'Sim_Dm_MIP(IxI)'!AM51/'MIP(IxI)_TFEVP'!AM51)-1)*100,0)</f>
        <v>2.2204460492503131E-13</v>
      </c>
      <c r="AN51" s="247">
        <f>IFERROR(((+'Sim_Dm_MIP(IxI)'!AN51/'MIP(IxI)_TFEVP'!AN51)-1)*100,0)</f>
        <v>-3.3306690738754696E-14</v>
      </c>
      <c r="AO51" s="247">
        <f>IFERROR(((+'Sim_Dm_MIP(IxI)'!AO51/'MIP(IxI)_TFEVP'!AO51)-1)*100,0)</f>
        <v>-5.5511151231257827E-13</v>
      </c>
      <c r="AP51" s="247">
        <f>IFERROR(((+'Sim_Dm_MIP(IxI)'!AP51/'MIP(IxI)_TFEVP'!AP51)-1)*100,0)</f>
        <v>5.1070259132757201E-13</v>
      </c>
      <c r="AQ51" s="247">
        <f>IFERROR(((+'Sim_Dm_MIP(IxI)'!AQ51/'MIP(IxI)_TFEVP'!AQ51)-1)*100,0)</f>
        <v>-5.1070259132757201E-13</v>
      </c>
      <c r="AR51" s="247">
        <f>IFERROR(((+'Sim_Dm_MIP(IxI)'!AR51/'MIP(IxI)_TFEVP'!AR51)-1)*100,0)</f>
        <v>-1.1102230246251565E-13</v>
      </c>
      <c r="AS51" s="247">
        <f>IFERROR(((+'Sim_Dm_MIP(IxI)'!AS51/'MIP(IxI)_TFEVP'!AS51)-1)*100,0)</f>
        <v>-4.7739590058881731E-13</v>
      </c>
      <c r="AT51" s="247">
        <f>IFERROR(((+'Sim_Dm_MIP(IxI)'!AT51/'MIP(IxI)_TFEVP'!AT51)-1)*100,0)</f>
        <v>-2.9976021664879227E-13</v>
      </c>
      <c r="AU51" s="247">
        <f>IFERROR(((+'Sim_Dm_MIP(IxI)'!AU51/'MIP(IxI)_TFEVP'!AU51)-1)*100,0)</f>
        <v>-8.8817841970012523E-14</v>
      </c>
      <c r="AV51" s="247">
        <f>IFERROR(((+'Sim_Dm_MIP(IxI)'!AV51/'MIP(IxI)_TFEVP'!AV51)-1)*100,0)</f>
        <v>2.4424906541753444E-13</v>
      </c>
      <c r="AW51" s="247">
        <f>IFERROR(((+'Sim_Dm_MIP(IxI)'!AW51/'MIP(IxI)_TFEVP'!AW51)-1)*100,0)</f>
        <v>1.3322676295501878E-13</v>
      </c>
      <c r="AX51" s="247">
        <f>IFERROR(((+'Sim_Dm_MIP(IxI)'!AX51/'MIP(IxI)_TFEVP'!AX51)-1)*100,0)</f>
        <v>-6.6613381477509392E-14</v>
      </c>
      <c r="AY51" s="247">
        <f>IFERROR(((+'Sim_Dm_MIP(IxI)'!AY51/'MIP(IxI)_TFEVP'!AY51)-1)*100,0)</f>
        <v>-1.1102230246251565E-13</v>
      </c>
      <c r="AZ51" s="247">
        <f>IFERROR(((+'Sim_Dm_MIP(IxI)'!AZ51/'MIP(IxI)_TFEVP'!AZ51)-1)*100,0)</f>
        <v>3.1086244689504383E-13</v>
      </c>
      <c r="BA51" s="247">
        <f>IFERROR(((+'Sim_Dm_MIP(IxI)'!BA51/'MIP(IxI)_TFEVP'!BA51)-1)*100,0)</f>
        <v>3.9968028886505635E-13</v>
      </c>
      <c r="BB51" s="247">
        <f>IFERROR(((+'Sim_Dm_MIP(IxI)'!BB51/'MIP(IxI)_TFEVP'!BB51)-1)*100,0)</f>
        <v>1.5543122344752192E-13</v>
      </c>
      <c r="BC51" s="247">
        <f>IFERROR(((+'Sim_Dm_MIP(IxI)'!BC51/'MIP(IxI)_TFEVP'!BC51)-1)*100,0)</f>
        <v>-4.4408920985006262E-14</v>
      </c>
      <c r="BD51" s="247">
        <f>IFERROR(((+'Sim_Dm_MIP(IxI)'!BD51/'MIP(IxI)_TFEVP'!BD51)-1)*100,0)</f>
        <v>4.2188474935755949E-13</v>
      </c>
      <c r="BE51" s="247">
        <f>IFERROR(((+'Sim_Dm_MIP(IxI)'!BE51/'MIP(IxI)_TFEVP'!BE51)-1)*100,0)</f>
        <v>3.7747582837255322E-13</v>
      </c>
      <c r="BF51" s="247">
        <f>IFERROR(((+'Sim_Dm_MIP(IxI)'!BF51/'MIP(IxI)_TFEVP'!BF51)-1)*100,0)</f>
        <v>4.4408920985006262E-14</v>
      </c>
      <c r="BG51" s="247">
        <f>IFERROR(((+'Sim_Dm_MIP(IxI)'!BG51/'MIP(IxI)_TFEVP'!BG51)-1)*100,0)</f>
        <v>-2.2204460492503131E-14</v>
      </c>
      <c r="BH51" s="247">
        <f>IFERROR(((+'Sim_Dm_MIP(IxI)'!BH51/'MIP(IxI)_TFEVP'!BH51)-1)*100,0)</f>
        <v>-4.4408920985006262E-14</v>
      </c>
      <c r="BI51" s="247">
        <f>IFERROR(((+'Sim_Dm_MIP(IxI)'!BI51/'MIP(IxI)_TFEVP'!BI51)-1)*100,0)</f>
        <v>-3.6637359812630166E-13</v>
      </c>
      <c r="BJ51" s="247">
        <f>IFERROR(((+'Sim_Dm_MIP(IxI)'!BJ51/'MIP(IxI)_TFEVP'!BJ51)-1)*100,0)</f>
        <v>2.2204460492503131E-14</v>
      </c>
      <c r="BK51" s="247">
        <f>IFERROR(((+'Sim_Dm_MIP(IxI)'!BK51/'MIP(IxI)_TFEVP'!BK51)-1)*100,0)</f>
        <v>2.2204460492503131E-13</v>
      </c>
      <c r="BL51" s="247">
        <f>IFERROR(((+'Sim_Dm_MIP(IxI)'!BL51/'MIP(IxI)_TFEVP'!BL51)-1)*100,0)</f>
        <v>-5.5511151231257827E-14</v>
      </c>
      <c r="BM51" s="247">
        <f>IFERROR(((+'Sim_Dm_MIP(IxI)'!BM51/'MIP(IxI)_TFEVP'!BM51)-1)*100,0)</f>
        <v>3.3306690738754696E-13</v>
      </c>
      <c r="BN51" s="247">
        <f>IFERROR(((+'Sim_Dm_MIP(IxI)'!BN51/'MIP(IxI)_TFEVP'!BN51)-1)*100,0)</f>
        <v>-3.5527136788005009E-13</v>
      </c>
      <c r="BO51" s="247">
        <f>IFERROR(((+'Sim_Dm_MIP(IxI)'!BO51/'MIP(IxI)_TFEVP'!BO51)-1)*100,0)</f>
        <v>1.7763568394002505E-13</v>
      </c>
      <c r="BP51" s="247">
        <f>IFERROR(((+'Sim_Dm_MIP(IxI)'!BP51/'MIP(IxI)_TFEVP'!BP51)-1)*100,0)</f>
        <v>-4.2188474935755949E-13</v>
      </c>
      <c r="BQ51" s="247">
        <f>IFERROR(((+'Sim_Dm_MIP(IxI)'!BQ51/'MIP(IxI)_TFEVP'!BQ51)-1)*100,0)</f>
        <v>-2.55351295663786E-13</v>
      </c>
      <c r="BR51" s="247">
        <f>IFERROR(((+'Sim_Dm_MIP(IxI)'!BR51/'MIP(IxI)_TFEVP'!BR51)-1)*100,0)</f>
        <v>2.2204460492503131E-14</v>
      </c>
      <c r="BS51" s="247">
        <f>IFERROR(((+'Sim_Dm_MIP(IxI)'!BS51/'MIP(IxI)_TFEVP'!BS51)-1)*100,0)</f>
        <v>-1.2212453270876722E-13</v>
      </c>
      <c r="BT51" s="247">
        <f>IFERROR(((+'Sim_Dm_MIP(IxI)'!BT51/'MIP(IxI)_TFEVP'!BT51)-1)*100,0)</f>
        <v>3.5527136788005009E-13</v>
      </c>
      <c r="BU51" s="247">
        <f>IFERROR(((+'Sim_Dm_MIP(IxI)'!BU51/'MIP(IxI)_TFEVP'!BU51)-1)*100,0)</f>
        <v>-1.2212453270876722E-13</v>
      </c>
      <c r="BV51" s="247">
        <f>IFERROR(((+'Sim_Dm_MIP(IxI)'!BV51/'MIP(IxI)_TFEVP'!BV51)-1)*100,0)</f>
        <v>2.4424906541753444E-13</v>
      </c>
      <c r="BW51" s="247">
        <f>IFERROR(((+'Sim_Dm_MIP(IxI)'!BW51/'MIP(IxI)_TFEVP'!BW51)-1)*100,0)</f>
        <v>6.6613381477509392E-14</v>
      </c>
      <c r="BX51" s="247">
        <f>IFERROR(((+'Sim_Dm_MIP(IxI)'!BX51/'MIP(IxI)_TFEVP'!BX51)-1)*100,0)</f>
        <v>-1.4432899320127035E-13</v>
      </c>
      <c r="BY51" s="247">
        <f>IFERROR(((+'Sim_Dm_MIP(IxI)'!BY51/'MIP(IxI)_TFEVP'!BY51)-1)*100,0)</f>
        <v>-1.4432899320127035E-13</v>
      </c>
      <c r="BZ51" s="247">
        <f>IFERROR(((+'Sim_Dm_MIP(IxI)'!BZ51/'MIP(IxI)_TFEVP'!BZ51)-1)*100,0)</f>
        <v>-1.8873791418627661E-13</v>
      </c>
      <c r="CA51" s="265">
        <f>IFERROR(((+'Sim_Dm_MIP(IxI)'!CA51/'MIP(IxI)_TFEVP'!CA51)-1)*100,0)</f>
        <v>0</v>
      </c>
      <c r="CB51" s="256">
        <f>IFERROR(((+'Sim_Dm_MIP(IxI)'!CB51/'MIP(IxI)_TFEVP'!CB51)-1)*100,0)</f>
        <v>-2.3314683517128287E-13</v>
      </c>
      <c r="CC51" s="246">
        <f>IFERROR(((+'Sim_Dm_MIP(IxI)'!CC51/'MIP(IxI)_TFEVP'!CC51)-1)*100,0)</f>
        <v>0</v>
      </c>
      <c r="CD51" s="247">
        <f>IFERROR(((+'Sim_Dm_MIP(IxI)'!CD51/'MIP(IxI)_TFEVP'!CD51)-1)*100,0)</f>
        <v>0</v>
      </c>
      <c r="CE51" s="247">
        <f>IFERROR(((+'Sim_Dm_MIP(IxI)'!CE51/'MIP(IxI)_TFEVP'!CE51)-1)*100,0)</f>
        <v>0</v>
      </c>
      <c r="CF51" s="247">
        <f>IFERROR(((+'Sim_Dm_MIP(IxI)'!CF51/'MIP(IxI)_TFEVP'!CF51)-1)*100,0)</f>
        <v>0</v>
      </c>
      <c r="CG51" s="247">
        <f>IFERROR(((+'Sim_Dm_MIP(IxI)'!CG51/'MIP(IxI)_TFEVP'!CG51)-1)*100,0)</f>
        <v>0</v>
      </c>
      <c r="CH51" s="248">
        <f>IFERROR(((+'Sim_Dm_MIP(IxI)'!CH51/'MIP(IxI)_TFEVP'!CH51)-1)*100,0)</f>
        <v>0</v>
      </c>
      <c r="CI51" s="279">
        <f>IFERROR(((+'Sim_Dm_MIP(IxI)'!CI51/'MIP(IxI)_TFEVP'!CI51)-1)*100,0)</f>
        <v>-1.3322676295501878E-13</v>
      </c>
    </row>
    <row r="52" spans="1:87" ht="19.2" x14ac:dyDescent="0.3">
      <c r="A52" s="30"/>
      <c r="B52" s="42" t="s">
        <v>438</v>
      </c>
      <c r="C52" s="43" t="s">
        <v>439</v>
      </c>
      <c r="D52" s="246">
        <f>IFERROR(((+'Sim_Dm_MIP(IxI)'!D52/'MIP(IxI)_TFEVP'!D52)-1)*100,0)</f>
        <v>-3.3306690738754696E-13</v>
      </c>
      <c r="E52" s="247">
        <f>IFERROR(((+'Sim_Dm_MIP(IxI)'!E52/'MIP(IxI)_TFEVP'!E52)-1)*100,0)</f>
        <v>-1.6653345369377348E-13</v>
      </c>
      <c r="F52" s="247">
        <f>IFERROR(((+'Sim_Dm_MIP(IxI)'!F52/'MIP(IxI)_TFEVP'!F52)-1)*100,0)</f>
        <v>1.7763568394002505E-13</v>
      </c>
      <c r="G52" s="247">
        <f>IFERROR(((+'Sim_Dm_MIP(IxI)'!G52/'MIP(IxI)_TFEVP'!G52)-1)*100,0)</f>
        <v>1.1102230246251565E-13</v>
      </c>
      <c r="H52" s="247">
        <f>IFERROR(((+'Sim_Dm_MIP(IxI)'!H52/'MIP(IxI)_TFEVP'!H52)-1)*100,0)</f>
        <v>3.3306690738754696E-13</v>
      </c>
      <c r="I52" s="247">
        <f>IFERROR(((+'Sim_Dm_MIP(IxI)'!I52/'MIP(IxI)_TFEVP'!I52)-1)*100,0)</f>
        <v>-2.4424906541753444E-13</v>
      </c>
      <c r="J52" s="247">
        <f>IFERROR(((+'Sim_Dm_MIP(IxI)'!J52/'MIP(IxI)_TFEVP'!J52)-1)*100,0)</f>
        <v>2.4424906541753444E-13</v>
      </c>
      <c r="K52" s="247">
        <f>IFERROR(((+'Sim_Dm_MIP(IxI)'!K52/'MIP(IxI)_TFEVP'!K52)-1)*100,0)</f>
        <v>-1.9984014443252818E-13</v>
      </c>
      <c r="L52" s="247">
        <f>IFERROR(((+'Sim_Dm_MIP(IxI)'!L52/'MIP(IxI)_TFEVP'!L52)-1)*100,0)</f>
        <v>1.7763568394002505E-13</v>
      </c>
      <c r="M52" s="247">
        <f>IFERROR(((+'Sim_Dm_MIP(IxI)'!M52/'MIP(IxI)_TFEVP'!M52)-1)*100,0)</f>
        <v>-5.5511151231257827E-14</v>
      </c>
      <c r="N52" s="247">
        <f>IFERROR(((+'Sim_Dm_MIP(IxI)'!N52/'MIP(IxI)_TFEVP'!N52)-1)*100,0)</f>
        <v>-5.5511151231257827E-14</v>
      </c>
      <c r="O52" s="247">
        <f>IFERROR(((+'Sim_Dm_MIP(IxI)'!O52/'MIP(IxI)_TFEVP'!O52)-1)*100,0)</f>
        <v>2.2204460492503131E-14</v>
      </c>
      <c r="P52" s="247">
        <f>IFERROR(((+'Sim_Dm_MIP(IxI)'!P52/'MIP(IxI)_TFEVP'!P52)-1)*100,0)</f>
        <v>4.4408920985006262E-14</v>
      </c>
      <c r="Q52" s="247">
        <f>IFERROR(((+'Sim_Dm_MIP(IxI)'!Q52/'MIP(IxI)_TFEVP'!Q52)-1)*100,0)</f>
        <v>3.1086244689504383E-13</v>
      </c>
      <c r="R52" s="247">
        <f>IFERROR(((+'Sim_Dm_MIP(IxI)'!R52/'MIP(IxI)_TFEVP'!R52)-1)*100,0)</f>
        <v>-4.4408920985006262E-14</v>
      </c>
      <c r="S52" s="247">
        <f>IFERROR(((+'Sim_Dm_MIP(IxI)'!S52/'MIP(IxI)_TFEVP'!S52)-1)*100,0)</f>
        <v>6.6613381477509392E-14</v>
      </c>
      <c r="T52" s="247">
        <f>IFERROR(((+'Sim_Dm_MIP(IxI)'!T52/'MIP(IxI)_TFEVP'!T52)-1)*100,0)</f>
        <v>2.2204460492503131E-14</v>
      </c>
      <c r="U52" s="247">
        <f>IFERROR(((+'Sim_Dm_MIP(IxI)'!U52/'MIP(IxI)_TFEVP'!U52)-1)*100,0)</f>
        <v>-3.3306690738754696E-13</v>
      </c>
      <c r="V52" s="247">
        <f>IFERROR(((+'Sim_Dm_MIP(IxI)'!V52/'MIP(IxI)_TFEVP'!V52)-1)*100,0)</f>
        <v>2.886579864025407E-13</v>
      </c>
      <c r="W52" s="247">
        <f>IFERROR(((+'Sim_Dm_MIP(IxI)'!W52/'MIP(IxI)_TFEVP'!W52)-1)*100,0)</f>
        <v>4.4408920985006262E-13</v>
      </c>
      <c r="X52" s="247">
        <f>IFERROR(((+'Sim_Dm_MIP(IxI)'!X52/'MIP(IxI)_TFEVP'!X52)-1)*100,0)</f>
        <v>5.3290705182007514E-13</v>
      </c>
      <c r="Y52" s="247">
        <f>IFERROR(((+'Sim_Dm_MIP(IxI)'!Y52/'MIP(IxI)_TFEVP'!Y52)-1)*100,0)</f>
        <v>6.6613381477509392E-14</v>
      </c>
      <c r="Z52" s="247">
        <f>IFERROR(((+'Sim_Dm_MIP(IxI)'!Z52/'MIP(IxI)_TFEVP'!Z52)-1)*100,0)</f>
        <v>6.6613381477509392E-14</v>
      </c>
      <c r="AA52" s="247">
        <f>IFERROR(((+'Sim_Dm_MIP(IxI)'!AA52/'MIP(IxI)_TFEVP'!AA52)-1)*100,0)</f>
        <v>2.2204460492503131E-13</v>
      </c>
      <c r="AB52" s="247">
        <f>IFERROR(((+'Sim_Dm_MIP(IxI)'!AB52/'MIP(IxI)_TFEVP'!AB52)-1)*100,0)</f>
        <v>-8.8817841970012523E-14</v>
      </c>
      <c r="AC52" s="247">
        <f>IFERROR(((+'Sim_Dm_MIP(IxI)'!AC52/'MIP(IxI)_TFEVP'!AC52)-1)*100,0)</f>
        <v>4.6629367034256575E-13</v>
      </c>
      <c r="AD52" s="247">
        <f>IFERROR(((+'Sim_Dm_MIP(IxI)'!AD52/'MIP(IxI)_TFEVP'!AD52)-1)*100,0)</f>
        <v>4.4408920985006262E-13</v>
      </c>
      <c r="AE52" s="247">
        <f>IFERROR(((+'Sim_Dm_MIP(IxI)'!AE52/'MIP(IxI)_TFEVP'!AE52)-1)*100,0)</f>
        <v>6.6613381477509392E-14</v>
      </c>
      <c r="AF52" s="247">
        <f>IFERROR(((+'Sim_Dm_MIP(IxI)'!AF52/'MIP(IxI)_TFEVP'!AF52)-1)*100,0)</f>
        <v>1.5543122344752192E-13</v>
      </c>
      <c r="AG52" s="247">
        <f>IFERROR(((+'Sim_Dm_MIP(IxI)'!AG52/'MIP(IxI)_TFEVP'!AG52)-1)*100,0)</f>
        <v>2.2204460492503131E-14</v>
      </c>
      <c r="AH52" s="247">
        <f>IFERROR(((+'Sim_Dm_MIP(IxI)'!AH52/'MIP(IxI)_TFEVP'!AH52)-1)*100,0)</f>
        <v>-2.886579864025407E-13</v>
      </c>
      <c r="AI52" s="247">
        <f>IFERROR(((+'Sim_Dm_MIP(IxI)'!AI52/'MIP(IxI)_TFEVP'!AI52)-1)*100,0)</f>
        <v>-5.5511151231257827E-13</v>
      </c>
      <c r="AJ52" s="247">
        <f>IFERROR(((+'Sim_Dm_MIP(IxI)'!AJ52/'MIP(IxI)_TFEVP'!AJ52)-1)*100,0)</f>
        <v>0</v>
      </c>
      <c r="AK52" s="247">
        <f>IFERROR(((+'Sim_Dm_MIP(IxI)'!AK52/'MIP(IxI)_TFEVP'!AK52)-1)*100,0)</f>
        <v>-1.4432899320127035E-13</v>
      </c>
      <c r="AL52" s="247">
        <f>IFERROR(((+'Sim_Dm_MIP(IxI)'!AL52/'MIP(IxI)_TFEVP'!AL52)-1)*100,0)</f>
        <v>0</v>
      </c>
      <c r="AM52" s="247">
        <f>IFERROR(((+'Sim_Dm_MIP(IxI)'!AM52/'MIP(IxI)_TFEVP'!AM52)-1)*100,0)</f>
        <v>-2.6645352591003757E-13</v>
      </c>
      <c r="AN52" s="247">
        <f>IFERROR(((+'Sim_Dm_MIP(IxI)'!AN52/'MIP(IxI)_TFEVP'!AN52)-1)*100,0)</f>
        <v>3.1086244689504383E-13</v>
      </c>
      <c r="AO52" s="247">
        <f>IFERROR(((+'Sim_Dm_MIP(IxI)'!AO52/'MIP(IxI)_TFEVP'!AO52)-1)*100,0)</f>
        <v>-3.5527136788005009E-13</v>
      </c>
      <c r="AP52" s="247">
        <f>IFERROR(((+'Sim_Dm_MIP(IxI)'!AP52/'MIP(IxI)_TFEVP'!AP52)-1)*100,0)</f>
        <v>1.9984014443252818E-13</v>
      </c>
      <c r="AQ52" s="247">
        <f>IFERROR(((+'Sim_Dm_MIP(IxI)'!AQ52/'MIP(IxI)_TFEVP'!AQ52)-1)*100,0)</f>
        <v>-1.1102230246251565E-13</v>
      </c>
      <c r="AR52" s="247">
        <f>IFERROR(((+'Sim_Dm_MIP(IxI)'!AR52/'MIP(IxI)_TFEVP'!AR52)-1)*100,0)</f>
        <v>-3.3306690738754696E-14</v>
      </c>
      <c r="AS52" s="247">
        <f>IFERROR(((+'Sim_Dm_MIP(IxI)'!AS52/'MIP(IxI)_TFEVP'!AS52)-1)*100,0)</f>
        <v>-1.4432899320127035E-13</v>
      </c>
      <c r="AT52" s="247">
        <f>IFERROR(((+'Sim_Dm_MIP(IxI)'!AT52/'MIP(IxI)_TFEVP'!AT52)-1)*100,0)</f>
        <v>-1.9984014443252818E-13</v>
      </c>
      <c r="AU52" s="247">
        <f>IFERROR(((+'Sim_Dm_MIP(IxI)'!AU52/'MIP(IxI)_TFEVP'!AU52)-1)*100,0)</f>
        <v>-9.9920072216264089E-14</v>
      </c>
      <c r="AV52" s="247">
        <f>IFERROR(((+'Sim_Dm_MIP(IxI)'!AV52/'MIP(IxI)_TFEVP'!AV52)-1)*100,0)</f>
        <v>2.4424906541753444E-13</v>
      </c>
      <c r="AW52" s="247">
        <f>IFERROR(((+'Sim_Dm_MIP(IxI)'!AW52/'MIP(IxI)_TFEVP'!AW52)-1)*100,0)</f>
        <v>-2.9976021664879227E-13</v>
      </c>
      <c r="AX52" s="247">
        <f>IFERROR(((+'Sim_Dm_MIP(IxI)'!AX52/'MIP(IxI)_TFEVP'!AX52)-1)*100,0)</f>
        <v>1.1102230246251565E-13</v>
      </c>
      <c r="AY52" s="247">
        <f>IFERROR(((+'Sim_Dm_MIP(IxI)'!AY52/'MIP(IxI)_TFEVP'!AY52)-1)*100,0)</f>
        <v>-2.55351295663786E-13</v>
      </c>
      <c r="AZ52" s="247">
        <f>IFERROR(((+'Sim_Dm_MIP(IxI)'!AZ52/'MIP(IxI)_TFEVP'!AZ52)-1)*100,0)</f>
        <v>3.9968028886505635E-13</v>
      </c>
      <c r="BA52" s="247">
        <f>IFERROR(((+'Sim_Dm_MIP(IxI)'!BA52/'MIP(IxI)_TFEVP'!BA52)-1)*100,0)</f>
        <v>1.9984014443252818E-13</v>
      </c>
      <c r="BB52" s="247">
        <f>IFERROR(((+'Sim_Dm_MIP(IxI)'!BB52/'MIP(IxI)_TFEVP'!BB52)-1)*100,0)</f>
        <v>8.8817841970012523E-14</v>
      </c>
      <c r="BC52" s="247">
        <f>IFERROR(((+'Sim_Dm_MIP(IxI)'!BC52/'MIP(IxI)_TFEVP'!BC52)-1)*100,0)</f>
        <v>4.4408920985006262E-13</v>
      </c>
      <c r="BD52" s="247">
        <f>IFERROR(((+'Sim_Dm_MIP(IxI)'!BD52/'MIP(IxI)_TFEVP'!BD52)-1)*100,0)</f>
        <v>2.4424906541753444E-13</v>
      </c>
      <c r="BE52" s="247">
        <f>IFERROR(((+'Sim_Dm_MIP(IxI)'!BE52/'MIP(IxI)_TFEVP'!BE52)-1)*100,0)</f>
        <v>4.4408920985006262E-14</v>
      </c>
      <c r="BF52" s="247">
        <f>IFERROR(((+'Sim_Dm_MIP(IxI)'!BF52/'MIP(IxI)_TFEVP'!BF52)-1)*100,0)</f>
        <v>-3.3306690738754696E-14</v>
      </c>
      <c r="BG52" s="247">
        <f>IFERROR(((+'Sim_Dm_MIP(IxI)'!BG52/'MIP(IxI)_TFEVP'!BG52)-1)*100,0)</f>
        <v>-4.3298697960381105E-13</v>
      </c>
      <c r="BH52" s="247">
        <f>IFERROR(((+'Sim_Dm_MIP(IxI)'!BH52/'MIP(IxI)_TFEVP'!BH52)-1)*100,0)</f>
        <v>-2.2204460492503131E-13</v>
      </c>
      <c r="BI52" s="247">
        <f>IFERROR(((+'Sim_Dm_MIP(IxI)'!BI52/'MIP(IxI)_TFEVP'!BI52)-1)*100,0)</f>
        <v>-2.2204460492503131E-14</v>
      </c>
      <c r="BJ52" s="247">
        <f>IFERROR(((+'Sim_Dm_MIP(IxI)'!BJ52/'MIP(IxI)_TFEVP'!BJ52)-1)*100,0)</f>
        <v>1.5543122344752192E-13</v>
      </c>
      <c r="BK52" s="247">
        <f>IFERROR(((+'Sim_Dm_MIP(IxI)'!BK52/'MIP(IxI)_TFEVP'!BK52)-1)*100,0)</f>
        <v>1.1102230246251565E-13</v>
      </c>
      <c r="BL52" s="247">
        <f>IFERROR(((+'Sim_Dm_MIP(IxI)'!BL52/'MIP(IxI)_TFEVP'!BL52)-1)*100,0)</f>
        <v>-4.9960036108132044E-13</v>
      </c>
      <c r="BM52" s="247">
        <f>IFERROR(((+'Sim_Dm_MIP(IxI)'!BM52/'MIP(IxI)_TFEVP'!BM52)-1)*100,0)</f>
        <v>2.2204460492503131E-14</v>
      </c>
      <c r="BN52" s="247">
        <f>IFERROR(((+'Sim_Dm_MIP(IxI)'!BN52/'MIP(IxI)_TFEVP'!BN52)-1)*100,0)</f>
        <v>-1.2212453270876722E-13</v>
      </c>
      <c r="BO52" s="247">
        <f>IFERROR(((+'Sim_Dm_MIP(IxI)'!BO52/'MIP(IxI)_TFEVP'!BO52)-1)*100,0)</f>
        <v>8.8817841970012523E-14</v>
      </c>
      <c r="BP52" s="247">
        <f>IFERROR(((+'Sim_Dm_MIP(IxI)'!BP52/'MIP(IxI)_TFEVP'!BP52)-1)*100,0)</f>
        <v>2.886579864025407E-13</v>
      </c>
      <c r="BQ52" s="247">
        <f>IFERROR(((+'Sim_Dm_MIP(IxI)'!BQ52/'MIP(IxI)_TFEVP'!BQ52)-1)*100,0)</f>
        <v>-1.7763568394002505E-13</v>
      </c>
      <c r="BR52" s="247">
        <f>IFERROR(((+'Sim_Dm_MIP(IxI)'!BR52/'MIP(IxI)_TFEVP'!BR52)-1)*100,0)</f>
        <v>-8.8817841970012523E-14</v>
      </c>
      <c r="BS52" s="247">
        <f>IFERROR(((+'Sim_Dm_MIP(IxI)'!BS52/'MIP(IxI)_TFEVP'!BS52)-1)*100,0)</f>
        <v>-6.3282712403633923E-13</v>
      </c>
      <c r="BT52" s="247">
        <f>IFERROR(((+'Sim_Dm_MIP(IxI)'!BT52/'MIP(IxI)_TFEVP'!BT52)-1)*100,0)</f>
        <v>8.8817841970012523E-14</v>
      </c>
      <c r="BU52" s="247">
        <f>IFERROR(((+'Sim_Dm_MIP(IxI)'!BU52/'MIP(IxI)_TFEVP'!BU52)-1)*100,0)</f>
        <v>-3.3306690738754696E-14</v>
      </c>
      <c r="BV52" s="247">
        <f>IFERROR(((+'Sim_Dm_MIP(IxI)'!BV52/'MIP(IxI)_TFEVP'!BV52)-1)*100,0)</f>
        <v>3.9968028886505635E-13</v>
      </c>
      <c r="BW52" s="247">
        <f>IFERROR(((+'Sim_Dm_MIP(IxI)'!BW52/'MIP(IxI)_TFEVP'!BW52)-1)*100,0)</f>
        <v>1.1102230246251565E-13</v>
      </c>
      <c r="BX52" s="247">
        <f>IFERROR(((+'Sim_Dm_MIP(IxI)'!BX52/'MIP(IxI)_TFEVP'!BX52)-1)*100,0)</f>
        <v>-2.55351295663786E-13</v>
      </c>
      <c r="BY52" s="247">
        <f>IFERROR(((+'Sim_Dm_MIP(IxI)'!BY52/'MIP(IxI)_TFEVP'!BY52)-1)*100,0)</f>
        <v>-1.5543122344752192E-13</v>
      </c>
      <c r="BZ52" s="247">
        <f>IFERROR(((+'Sim_Dm_MIP(IxI)'!BZ52/'MIP(IxI)_TFEVP'!BZ52)-1)*100,0)</f>
        <v>4.4408920985006262E-14</v>
      </c>
      <c r="CA52" s="265">
        <f>IFERROR(((+'Sim_Dm_MIP(IxI)'!CA52/'MIP(IxI)_TFEVP'!CA52)-1)*100,0)</f>
        <v>0</v>
      </c>
      <c r="CB52" s="256">
        <f>IFERROR(((+'Sim_Dm_MIP(IxI)'!CB52/'MIP(IxI)_TFEVP'!CB52)-1)*100,0)</f>
        <v>2.886579864025407E-13</v>
      </c>
      <c r="CC52" s="246">
        <f>IFERROR(((+'Sim_Dm_MIP(IxI)'!CC52/'MIP(IxI)_TFEVP'!CC52)-1)*100,0)</f>
        <v>0</v>
      </c>
      <c r="CD52" s="247">
        <f>IFERROR(((+'Sim_Dm_MIP(IxI)'!CD52/'MIP(IxI)_TFEVP'!CD52)-1)*100,0)</f>
        <v>0</v>
      </c>
      <c r="CE52" s="247">
        <f>IFERROR(((+'Sim_Dm_MIP(IxI)'!CE52/'MIP(IxI)_TFEVP'!CE52)-1)*100,0)</f>
        <v>0</v>
      </c>
      <c r="CF52" s="247">
        <f>IFERROR(((+'Sim_Dm_MIP(IxI)'!CF52/'MIP(IxI)_TFEVP'!CF52)-1)*100,0)</f>
        <v>0</v>
      </c>
      <c r="CG52" s="247">
        <f>IFERROR(((+'Sim_Dm_MIP(IxI)'!CG52/'MIP(IxI)_TFEVP'!CG52)-1)*100,0)</f>
        <v>0</v>
      </c>
      <c r="CH52" s="248">
        <f>IFERROR(((+'Sim_Dm_MIP(IxI)'!CH52/'MIP(IxI)_TFEVP'!CH52)-1)*100,0)</f>
        <v>0</v>
      </c>
      <c r="CI52" s="279">
        <f>IFERROR(((+'Sim_Dm_MIP(IxI)'!CI52/'MIP(IxI)_TFEVP'!CI52)-1)*100,0)</f>
        <v>4.4408920985006262E-14</v>
      </c>
    </row>
    <row r="53" spans="1:87" ht="19.2" x14ac:dyDescent="0.3">
      <c r="A53" s="30"/>
      <c r="B53" s="42" t="s">
        <v>444</v>
      </c>
      <c r="C53" s="43" t="s">
        <v>445</v>
      </c>
      <c r="D53" s="246">
        <f>IFERROR(((+'Sim_Dm_MIP(IxI)'!D53/'MIP(IxI)_TFEVP'!D53)-1)*100,0)</f>
        <v>-3.219646771412954E-13</v>
      </c>
      <c r="E53" s="247">
        <f>IFERROR(((+'Sim_Dm_MIP(IxI)'!E53/'MIP(IxI)_TFEVP'!E53)-1)*100,0)</f>
        <v>4.4408920985006262E-13</v>
      </c>
      <c r="F53" s="247">
        <f>IFERROR(((+'Sim_Dm_MIP(IxI)'!F53/'MIP(IxI)_TFEVP'!F53)-1)*100,0)</f>
        <v>4.4408920985006262E-13</v>
      </c>
      <c r="G53" s="247">
        <f>IFERROR(((+'Sim_Dm_MIP(IxI)'!G53/'MIP(IxI)_TFEVP'!G53)-1)*100,0)</f>
        <v>-4.4408920985006262E-14</v>
      </c>
      <c r="H53" s="247">
        <f>IFERROR(((+'Sim_Dm_MIP(IxI)'!H53/'MIP(IxI)_TFEVP'!H53)-1)*100,0)</f>
        <v>3.3306690738754696E-13</v>
      </c>
      <c r="I53" s="247">
        <f>IFERROR(((+'Sim_Dm_MIP(IxI)'!I53/'MIP(IxI)_TFEVP'!I53)-1)*100,0)</f>
        <v>-4.3298697960381105E-13</v>
      </c>
      <c r="J53" s="247">
        <f>IFERROR(((+'Sim_Dm_MIP(IxI)'!J53/'MIP(IxI)_TFEVP'!J53)-1)*100,0)</f>
        <v>1.9984014443252818E-13</v>
      </c>
      <c r="K53" s="247">
        <f>IFERROR(((+'Sim_Dm_MIP(IxI)'!K53/'MIP(IxI)_TFEVP'!K53)-1)*100,0)</f>
        <v>-9.9920072216264089E-14</v>
      </c>
      <c r="L53" s="247">
        <f>IFERROR(((+'Sim_Dm_MIP(IxI)'!L53/'MIP(IxI)_TFEVP'!L53)-1)*100,0)</f>
        <v>1.7763568394002505E-13</v>
      </c>
      <c r="M53" s="247">
        <f>IFERROR(((+'Sim_Dm_MIP(IxI)'!M53/'MIP(IxI)_TFEVP'!M53)-1)*100,0)</f>
        <v>8.8817841970012523E-14</v>
      </c>
      <c r="N53" s="247">
        <f>IFERROR(((+'Sim_Dm_MIP(IxI)'!N53/'MIP(IxI)_TFEVP'!N53)-1)*100,0)</f>
        <v>-9.9920072216264089E-14</v>
      </c>
      <c r="O53" s="247">
        <f>IFERROR(((+'Sim_Dm_MIP(IxI)'!O53/'MIP(IxI)_TFEVP'!O53)-1)*100,0)</f>
        <v>-8.8817841970012523E-14</v>
      </c>
      <c r="P53" s="247">
        <f>IFERROR(((+'Sim_Dm_MIP(IxI)'!P53/'MIP(IxI)_TFEVP'!P53)-1)*100,0)</f>
        <v>1.1102230246251565E-13</v>
      </c>
      <c r="Q53" s="247">
        <f>IFERROR(((+'Sim_Dm_MIP(IxI)'!Q53/'MIP(IxI)_TFEVP'!Q53)-1)*100,0)</f>
        <v>3.5527136788005009E-13</v>
      </c>
      <c r="R53" s="247">
        <f>IFERROR(((+'Sim_Dm_MIP(IxI)'!R53/'MIP(IxI)_TFEVP'!R53)-1)*100,0)</f>
        <v>2.886579864025407E-13</v>
      </c>
      <c r="S53" s="247">
        <f>IFERROR(((+'Sim_Dm_MIP(IxI)'!S53/'MIP(IxI)_TFEVP'!S53)-1)*100,0)</f>
        <v>-3.4416913763379853E-13</v>
      </c>
      <c r="T53" s="247">
        <f>IFERROR(((+'Sim_Dm_MIP(IxI)'!T53/'MIP(IxI)_TFEVP'!T53)-1)*100,0)</f>
        <v>-3.3306690738754696E-13</v>
      </c>
      <c r="U53" s="247">
        <f>IFERROR(((+'Sim_Dm_MIP(IxI)'!U53/'MIP(IxI)_TFEVP'!U53)-1)*100,0)</f>
        <v>-5.773159728050814E-13</v>
      </c>
      <c r="V53" s="247">
        <f>IFERROR(((+'Sim_Dm_MIP(IxI)'!V53/'MIP(IxI)_TFEVP'!V53)-1)*100,0)</f>
        <v>-1.1102230246251565E-14</v>
      </c>
      <c r="W53" s="247">
        <f>IFERROR(((+'Sim_Dm_MIP(IxI)'!W53/'MIP(IxI)_TFEVP'!W53)-1)*100,0)</f>
        <v>2.6645352591003757E-13</v>
      </c>
      <c r="X53" s="247">
        <f>IFERROR(((+'Sim_Dm_MIP(IxI)'!X53/'MIP(IxI)_TFEVP'!X53)-1)*100,0)</f>
        <v>3.1086244689504383E-13</v>
      </c>
      <c r="Y53" s="247">
        <f>IFERROR(((+'Sim_Dm_MIP(IxI)'!Y53/'MIP(IxI)_TFEVP'!Y53)-1)*100,0)</f>
        <v>4.4408920985006262E-14</v>
      </c>
      <c r="Z53" s="247">
        <f>IFERROR(((+'Sim_Dm_MIP(IxI)'!Z53/'MIP(IxI)_TFEVP'!Z53)-1)*100,0)</f>
        <v>1.7763568394002505E-13</v>
      </c>
      <c r="AA53" s="247">
        <f>IFERROR(((+'Sim_Dm_MIP(IxI)'!AA53/'MIP(IxI)_TFEVP'!AA53)-1)*100,0)</f>
        <v>5.773159728050814E-13</v>
      </c>
      <c r="AB53" s="247">
        <f>IFERROR(((+'Sim_Dm_MIP(IxI)'!AB53/'MIP(IxI)_TFEVP'!AB53)-1)*100,0)</f>
        <v>-5.1070259132757201E-13</v>
      </c>
      <c r="AC53" s="247">
        <f>IFERROR(((+'Sim_Dm_MIP(IxI)'!AC53/'MIP(IxI)_TFEVP'!AC53)-1)*100,0)</f>
        <v>3.1086244689504383E-13</v>
      </c>
      <c r="AD53" s="247">
        <f>IFERROR(((+'Sim_Dm_MIP(IxI)'!AD53/'MIP(IxI)_TFEVP'!AD53)-1)*100,0)</f>
        <v>5.3290705182007514E-13</v>
      </c>
      <c r="AE53" s="247">
        <f>IFERROR(((+'Sim_Dm_MIP(IxI)'!AE53/'MIP(IxI)_TFEVP'!AE53)-1)*100,0)</f>
        <v>6.6613381477509392E-14</v>
      </c>
      <c r="AF53" s="247">
        <f>IFERROR(((+'Sim_Dm_MIP(IxI)'!AF53/'MIP(IxI)_TFEVP'!AF53)-1)*100,0)</f>
        <v>2.4424906541753444E-13</v>
      </c>
      <c r="AG53" s="247">
        <f>IFERROR(((+'Sim_Dm_MIP(IxI)'!AG53/'MIP(IxI)_TFEVP'!AG53)-1)*100,0)</f>
        <v>-2.2204460492503131E-14</v>
      </c>
      <c r="AH53" s="247">
        <f>IFERROR(((+'Sim_Dm_MIP(IxI)'!AH53/'MIP(IxI)_TFEVP'!AH53)-1)*100,0)</f>
        <v>-2.886579864025407E-13</v>
      </c>
      <c r="AI53" s="247">
        <f>IFERROR(((+'Sim_Dm_MIP(IxI)'!AI53/'MIP(IxI)_TFEVP'!AI53)-1)*100,0)</f>
        <v>-3.7747582837255322E-13</v>
      </c>
      <c r="AJ53" s="247">
        <f>IFERROR(((+'Sim_Dm_MIP(IxI)'!AJ53/'MIP(IxI)_TFEVP'!AJ53)-1)*100,0)</f>
        <v>0</v>
      </c>
      <c r="AK53" s="247">
        <f>IFERROR(((+'Sim_Dm_MIP(IxI)'!AK53/'MIP(IxI)_TFEVP'!AK53)-1)*100,0)</f>
        <v>2.2204460492503131E-13</v>
      </c>
      <c r="AL53" s="247">
        <f>IFERROR(((+'Sim_Dm_MIP(IxI)'!AL53/'MIP(IxI)_TFEVP'!AL53)-1)*100,0)</f>
        <v>2.886579864025407E-13</v>
      </c>
      <c r="AM53" s="247">
        <f>IFERROR(((+'Sim_Dm_MIP(IxI)'!AM53/'MIP(IxI)_TFEVP'!AM53)-1)*100,0)</f>
        <v>3.1086244689504383E-13</v>
      </c>
      <c r="AN53" s="247">
        <f>IFERROR(((+'Sim_Dm_MIP(IxI)'!AN53/'MIP(IxI)_TFEVP'!AN53)-1)*100,0)</f>
        <v>1.5543122344752192E-13</v>
      </c>
      <c r="AO53" s="247">
        <f>IFERROR(((+'Sim_Dm_MIP(IxI)'!AO53/'MIP(IxI)_TFEVP'!AO53)-1)*100,0)</f>
        <v>-5.2180482157382357E-13</v>
      </c>
      <c r="AP53" s="247">
        <f>IFERROR(((+'Sim_Dm_MIP(IxI)'!AP53/'MIP(IxI)_TFEVP'!AP53)-1)*100,0)</f>
        <v>2.2204460492503131E-14</v>
      </c>
      <c r="AQ53" s="247">
        <f>IFERROR(((+'Sim_Dm_MIP(IxI)'!AQ53/'MIP(IxI)_TFEVP'!AQ53)-1)*100,0)</f>
        <v>-2.4424906541753444E-13</v>
      </c>
      <c r="AR53" s="247">
        <f>IFERROR(((+'Sim_Dm_MIP(IxI)'!AR53/'MIP(IxI)_TFEVP'!AR53)-1)*100,0)</f>
        <v>1.5543122344752192E-13</v>
      </c>
      <c r="AS53" s="247">
        <f>IFERROR(((+'Sim_Dm_MIP(IxI)'!AS53/'MIP(IxI)_TFEVP'!AS53)-1)*100,0)</f>
        <v>-6.6613381477509392E-14</v>
      </c>
      <c r="AT53" s="247">
        <f>IFERROR(((+'Sim_Dm_MIP(IxI)'!AT53/'MIP(IxI)_TFEVP'!AT53)-1)*100,0)</f>
        <v>-1.3322676295501878E-13</v>
      </c>
      <c r="AU53" s="247">
        <f>IFERROR(((+'Sim_Dm_MIP(IxI)'!AU53/'MIP(IxI)_TFEVP'!AU53)-1)*100,0)</f>
        <v>-2.4424906541753444E-13</v>
      </c>
      <c r="AV53" s="247">
        <f>IFERROR(((+'Sim_Dm_MIP(IxI)'!AV53/'MIP(IxI)_TFEVP'!AV53)-1)*100,0)</f>
        <v>-6.6613381477509392E-14</v>
      </c>
      <c r="AW53" s="247">
        <f>IFERROR(((+'Sim_Dm_MIP(IxI)'!AW53/'MIP(IxI)_TFEVP'!AW53)-1)*100,0)</f>
        <v>-5.1070259132757201E-13</v>
      </c>
      <c r="AX53" s="247">
        <f>IFERROR(((+'Sim_Dm_MIP(IxI)'!AX53/'MIP(IxI)_TFEVP'!AX53)-1)*100,0)</f>
        <v>-2.9976021664879227E-13</v>
      </c>
      <c r="AY53" s="247">
        <f>IFERROR(((+'Sim_Dm_MIP(IxI)'!AY53/'MIP(IxI)_TFEVP'!AY53)-1)*100,0)</f>
        <v>-2.4424906541753444E-13</v>
      </c>
      <c r="AZ53" s="247">
        <f>IFERROR(((+'Sim_Dm_MIP(IxI)'!AZ53/'MIP(IxI)_TFEVP'!AZ53)-1)*100,0)</f>
        <v>2.886579864025407E-13</v>
      </c>
      <c r="BA53" s="247">
        <f>IFERROR(((+'Sim_Dm_MIP(IxI)'!BA53/'MIP(IxI)_TFEVP'!BA53)-1)*100,0)</f>
        <v>3.7747582837255322E-13</v>
      </c>
      <c r="BB53" s="247">
        <f>IFERROR(((+'Sim_Dm_MIP(IxI)'!BB53/'MIP(IxI)_TFEVP'!BB53)-1)*100,0)</f>
        <v>0</v>
      </c>
      <c r="BC53" s="247">
        <f>IFERROR(((+'Sim_Dm_MIP(IxI)'!BC53/'MIP(IxI)_TFEVP'!BC53)-1)*100,0)</f>
        <v>1.7763568394002505E-13</v>
      </c>
      <c r="BD53" s="247">
        <f>IFERROR(((+'Sim_Dm_MIP(IxI)'!BD53/'MIP(IxI)_TFEVP'!BD53)-1)*100,0)</f>
        <v>4.4408920985006262E-13</v>
      </c>
      <c r="BE53" s="247">
        <f>IFERROR(((+'Sim_Dm_MIP(IxI)'!BE53/'MIP(IxI)_TFEVP'!BE53)-1)*100,0)</f>
        <v>3.7747582837255322E-13</v>
      </c>
      <c r="BF53" s="247">
        <f>IFERROR(((+'Sim_Dm_MIP(IxI)'!BF53/'MIP(IxI)_TFEVP'!BF53)-1)*100,0)</f>
        <v>8.8817841970012523E-14</v>
      </c>
      <c r="BG53" s="247">
        <f>IFERROR(((+'Sim_Dm_MIP(IxI)'!BG53/'MIP(IxI)_TFEVP'!BG53)-1)*100,0)</f>
        <v>4.4408920985006262E-13</v>
      </c>
      <c r="BH53" s="247">
        <f>IFERROR(((+'Sim_Dm_MIP(IxI)'!BH53/'MIP(IxI)_TFEVP'!BH53)-1)*100,0)</f>
        <v>-8.8817841970012523E-14</v>
      </c>
      <c r="BI53" s="247">
        <f>IFERROR(((+'Sim_Dm_MIP(IxI)'!BI53/'MIP(IxI)_TFEVP'!BI53)-1)*100,0)</f>
        <v>-2.55351295663786E-13</v>
      </c>
      <c r="BJ53" s="247">
        <f>IFERROR(((+'Sim_Dm_MIP(IxI)'!BJ53/'MIP(IxI)_TFEVP'!BJ53)-1)*100,0)</f>
        <v>1.9984014443252818E-13</v>
      </c>
      <c r="BK53" s="247">
        <f>IFERROR(((+'Sim_Dm_MIP(IxI)'!BK53/'MIP(IxI)_TFEVP'!BK53)-1)*100,0)</f>
        <v>-4.4408920985006262E-14</v>
      </c>
      <c r="BL53" s="247">
        <f>IFERROR(((+'Sim_Dm_MIP(IxI)'!BL53/'MIP(IxI)_TFEVP'!BL53)-1)*100,0)</f>
        <v>-1.7763568394002505E-13</v>
      </c>
      <c r="BM53" s="247">
        <f>IFERROR(((+'Sim_Dm_MIP(IxI)'!BM53/'MIP(IxI)_TFEVP'!BM53)-1)*100,0)</f>
        <v>-5.5511151231257827E-13</v>
      </c>
      <c r="BN53" s="247">
        <f>IFERROR(((+'Sim_Dm_MIP(IxI)'!BN53/'MIP(IxI)_TFEVP'!BN53)-1)*100,0)</f>
        <v>0</v>
      </c>
      <c r="BO53" s="247">
        <f>IFERROR(((+'Sim_Dm_MIP(IxI)'!BO53/'MIP(IxI)_TFEVP'!BO53)-1)*100,0)</f>
        <v>3.5527136788005009E-13</v>
      </c>
      <c r="BP53" s="247">
        <f>IFERROR(((+'Sim_Dm_MIP(IxI)'!BP53/'MIP(IxI)_TFEVP'!BP53)-1)*100,0)</f>
        <v>-6.6613381477509392E-14</v>
      </c>
      <c r="BQ53" s="247">
        <f>IFERROR(((+'Sim_Dm_MIP(IxI)'!BQ53/'MIP(IxI)_TFEVP'!BQ53)-1)*100,0)</f>
        <v>6.6613381477509392E-14</v>
      </c>
      <c r="BR53" s="247">
        <f>IFERROR(((+'Sim_Dm_MIP(IxI)'!BR53/'MIP(IxI)_TFEVP'!BR53)-1)*100,0)</f>
        <v>5.9952043329758453E-13</v>
      </c>
      <c r="BS53" s="247">
        <f>IFERROR(((+'Sim_Dm_MIP(IxI)'!BS53/'MIP(IxI)_TFEVP'!BS53)-1)*100,0)</f>
        <v>8.8817841970012523E-14</v>
      </c>
      <c r="BT53" s="247">
        <f>IFERROR(((+'Sim_Dm_MIP(IxI)'!BT53/'MIP(IxI)_TFEVP'!BT53)-1)*100,0)</f>
        <v>-3.3306690738754696E-13</v>
      </c>
      <c r="BU53" s="247">
        <f>IFERROR(((+'Sim_Dm_MIP(IxI)'!BU53/'MIP(IxI)_TFEVP'!BU53)-1)*100,0)</f>
        <v>-5.5511151231257827E-14</v>
      </c>
      <c r="BV53" s="247">
        <f>IFERROR(((+'Sim_Dm_MIP(IxI)'!BV53/'MIP(IxI)_TFEVP'!BV53)-1)*100,0)</f>
        <v>2.2204460492503131E-14</v>
      </c>
      <c r="BW53" s="247">
        <f>IFERROR(((+'Sim_Dm_MIP(IxI)'!BW53/'MIP(IxI)_TFEVP'!BW53)-1)*100,0)</f>
        <v>8.8817841970012523E-14</v>
      </c>
      <c r="BX53" s="247">
        <f>IFERROR(((+'Sim_Dm_MIP(IxI)'!BX53/'MIP(IxI)_TFEVP'!BX53)-1)*100,0)</f>
        <v>-1.4432899320127035E-13</v>
      </c>
      <c r="BY53" s="247">
        <f>IFERROR(((+'Sim_Dm_MIP(IxI)'!BY53/'MIP(IxI)_TFEVP'!BY53)-1)*100,0)</f>
        <v>1.3322676295501878E-13</v>
      </c>
      <c r="BZ53" s="247">
        <f>IFERROR(((+'Sim_Dm_MIP(IxI)'!BZ53/'MIP(IxI)_TFEVP'!BZ53)-1)*100,0)</f>
        <v>-2.2204460492503131E-13</v>
      </c>
      <c r="CA53" s="265">
        <f>IFERROR(((+'Sim_Dm_MIP(IxI)'!CA53/'MIP(IxI)_TFEVP'!CA53)-1)*100,0)</f>
        <v>0</v>
      </c>
      <c r="CB53" s="256">
        <f>IFERROR(((+'Sim_Dm_MIP(IxI)'!CB53/'MIP(IxI)_TFEVP'!CB53)-1)*100,0)</f>
        <v>4.6629367034256575E-13</v>
      </c>
      <c r="CC53" s="246">
        <f>IFERROR(((+'Sim_Dm_MIP(IxI)'!CC53/'MIP(IxI)_TFEVP'!CC53)-1)*100,0)</f>
        <v>0</v>
      </c>
      <c r="CD53" s="247">
        <f>IFERROR(((+'Sim_Dm_MIP(IxI)'!CD53/'MIP(IxI)_TFEVP'!CD53)-1)*100,0)</f>
        <v>0</v>
      </c>
      <c r="CE53" s="247">
        <f>IFERROR(((+'Sim_Dm_MIP(IxI)'!CE53/'MIP(IxI)_TFEVP'!CE53)-1)*100,0)</f>
        <v>0</v>
      </c>
      <c r="CF53" s="247">
        <f>IFERROR(((+'Sim_Dm_MIP(IxI)'!CF53/'MIP(IxI)_TFEVP'!CF53)-1)*100,0)</f>
        <v>0</v>
      </c>
      <c r="CG53" s="247">
        <f>IFERROR(((+'Sim_Dm_MIP(IxI)'!CG53/'MIP(IxI)_TFEVP'!CG53)-1)*100,0)</f>
        <v>0</v>
      </c>
      <c r="CH53" s="248">
        <f>IFERROR(((+'Sim_Dm_MIP(IxI)'!CH53/'MIP(IxI)_TFEVP'!CH53)-1)*100,0)</f>
        <v>0</v>
      </c>
      <c r="CI53" s="279">
        <f>IFERROR(((+'Sim_Dm_MIP(IxI)'!CI53/'MIP(IxI)_TFEVP'!CI53)-1)*100,0)</f>
        <v>1.5543122344752192E-13</v>
      </c>
    </row>
    <row r="54" spans="1:87" ht="19.2" x14ac:dyDescent="0.3">
      <c r="A54" s="30"/>
      <c r="B54" s="42" t="s">
        <v>448</v>
      </c>
      <c r="C54" s="43" t="s">
        <v>449</v>
      </c>
      <c r="D54" s="246">
        <f>IFERROR(((+'Sim_Dm_MIP(IxI)'!D54/'MIP(IxI)_TFEVP'!D54)-1)*100,0)</f>
        <v>-3.3306690738754696E-13</v>
      </c>
      <c r="E54" s="247">
        <f>IFERROR(((+'Sim_Dm_MIP(IxI)'!E54/'MIP(IxI)_TFEVP'!E54)-1)*100,0)</f>
        <v>8.8817841970012523E-14</v>
      </c>
      <c r="F54" s="247">
        <f>IFERROR(((+'Sim_Dm_MIP(IxI)'!F54/'MIP(IxI)_TFEVP'!F54)-1)*100,0)</f>
        <v>5.9952043329758453E-13</v>
      </c>
      <c r="G54" s="247">
        <f>IFERROR(((+'Sim_Dm_MIP(IxI)'!G54/'MIP(IxI)_TFEVP'!G54)-1)*100,0)</f>
        <v>-5.5511151231257827E-14</v>
      </c>
      <c r="H54" s="247">
        <f>IFERROR(((+'Sim_Dm_MIP(IxI)'!H54/'MIP(IxI)_TFEVP'!H54)-1)*100,0)</f>
        <v>3.3306690738754696E-13</v>
      </c>
      <c r="I54" s="247">
        <f>IFERROR(((+'Sim_Dm_MIP(IxI)'!I54/'MIP(IxI)_TFEVP'!I54)-1)*100,0)</f>
        <v>-9.9920072216264089E-14</v>
      </c>
      <c r="J54" s="247">
        <f>IFERROR(((+'Sim_Dm_MIP(IxI)'!J54/'MIP(IxI)_TFEVP'!J54)-1)*100,0)</f>
        <v>1.5543122344752192E-13</v>
      </c>
      <c r="K54" s="247">
        <f>IFERROR(((+'Sim_Dm_MIP(IxI)'!K54/'MIP(IxI)_TFEVP'!K54)-1)*100,0)</f>
        <v>1.7763568394002505E-13</v>
      </c>
      <c r="L54" s="247">
        <f>IFERROR(((+'Sim_Dm_MIP(IxI)'!L54/'MIP(IxI)_TFEVP'!L54)-1)*100,0)</f>
        <v>2.2204460492503131E-14</v>
      </c>
      <c r="M54" s="247">
        <f>IFERROR(((+'Sim_Dm_MIP(IxI)'!M54/'MIP(IxI)_TFEVP'!M54)-1)*100,0)</f>
        <v>-2.2204460492503131E-13</v>
      </c>
      <c r="N54" s="247">
        <f>IFERROR(((+'Sim_Dm_MIP(IxI)'!N54/'MIP(IxI)_TFEVP'!N54)-1)*100,0)</f>
        <v>-9.9920072216264089E-14</v>
      </c>
      <c r="O54" s="247">
        <f>IFERROR(((+'Sim_Dm_MIP(IxI)'!O54/'MIP(IxI)_TFEVP'!O54)-1)*100,0)</f>
        <v>2.4424906541753444E-13</v>
      </c>
      <c r="P54" s="247">
        <f>IFERROR(((+'Sim_Dm_MIP(IxI)'!P54/'MIP(IxI)_TFEVP'!P54)-1)*100,0)</f>
        <v>-2.2204460492503131E-14</v>
      </c>
      <c r="Q54" s="247">
        <f>IFERROR(((+'Sim_Dm_MIP(IxI)'!Q54/'MIP(IxI)_TFEVP'!Q54)-1)*100,0)</f>
        <v>2.2204460492503131E-13</v>
      </c>
      <c r="R54" s="247">
        <f>IFERROR(((+'Sim_Dm_MIP(IxI)'!R54/'MIP(IxI)_TFEVP'!R54)-1)*100,0)</f>
        <v>4.6629367034256575E-13</v>
      </c>
      <c r="S54" s="247">
        <f>IFERROR(((+'Sim_Dm_MIP(IxI)'!S54/'MIP(IxI)_TFEVP'!S54)-1)*100,0)</f>
        <v>-5.5511151231257827E-14</v>
      </c>
      <c r="T54" s="247">
        <f>IFERROR(((+'Sim_Dm_MIP(IxI)'!T54/'MIP(IxI)_TFEVP'!T54)-1)*100,0)</f>
        <v>-2.4424906541753444E-13</v>
      </c>
      <c r="U54" s="247">
        <f>IFERROR(((+'Sim_Dm_MIP(IxI)'!U54/'MIP(IxI)_TFEVP'!U54)-1)*100,0)</f>
        <v>-3.9968028886505635E-13</v>
      </c>
      <c r="V54" s="247">
        <f>IFERROR(((+'Sim_Dm_MIP(IxI)'!V54/'MIP(IxI)_TFEVP'!V54)-1)*100,0)</f>
        <v>2.2204460492503131E-14</v>
      </c>
      <c r="W54" s="247">
        <f>IFERROR(((+'Sim_Dm_MIP(IxI)'!W54/'MIP(IxI)_TFEVP'!W54)-1)*100,0)</f>
        <v>6.6613381477509392E-13</v>
      </c>
      <c r="X54" s="247">
        <f>IFERROR(((+'Sim_Dm_MIP(IxI)'!X54/'MIP(IxI)_TFEVP'!X54)-1)*100,0)</f>
        <v>2.4424906541753444E-13</v>
      </c>
      <c r="Y54" s="247">
        <f>IFERROR(((+'Sim_Dm_MIP(IxI)'!Y54/'MIP(IxI)_TFEVP'!Y54)-1)*100,0)</f>
        <v>1.3322676295501878E-13</v>
      </c>
      <c r="Z54" s="247">
        <f>IFERROR(((+'Sim_Dm_MIP(IxI)'!Z54/'MIP(IxI)_TFEVP'!Z54)-1)*100,0)</f>
        <v>4.4408920985006262E-14</v>
      </c>
      <c r="AA54" s="247">
        <f>IFERROR(((+'Sim_Dm_MIP(IxI)'!AA54/'MIP(IxI)_TFEVP'!AA54)-1)*100,0)</f>
        <v>6.6613381477509392E-14</v>
      </c>
      <c r="AB54" s="247">
        <f>IFERROR(((+'Sim_Dm_MIP(IxI)'!AB54/'MIP(IxI)_TFEVP'!AB54)-1)*100,0)</f>
        <v>0</v>
      </c>
      <c r="AC54" s="247">
        <f>IFERROR(((+'Sim_Dm_MIP(IxI)'!AC54/'MIP(IxI)_TFEVP'!AC54)-1)*100,0)</f>
        <v>4.4408920985006262E-14</v>
      </c>
      <c r="AD54" s="247">
        <f>IFERROR(((+'Sim_Dm_MIP(IxI)'!AD54/'MIP(IxI)_TFEVP'!AD54)-1)*100,0)</f>
        <v>3.9968028886505635E-13</v>
      </c>
      <c r="AE54" s="247">
        <f>IFERROR(((+'Sim_Dm_MIP(IxI)'!AE54/'MIP(IxI)_TFEVP'!AE54)-1)*100,0)</f>
        <v>2.2204460492503131E-13</v>
      </c>
      <c r="AF54" s="247">
        <f>IFERROR(((+'Sim_Dm_MIP(IxI)'!AF54/'MIP(IxI)_TFEVP'!AF54)-1)*100,0)</f>
        <v>2.4424906541753444E-13</v>
      </c>
      <c r="AG54" s="247">
        <f>IFERROR(((+'Sim_Dm_MIP(IxI)'!AG54/'MIP(IxI)_TFEVP'!AG54)-1)*100,0)</f>
        <v>3.3306690738754696E-13</v>
      </c>
      <c r="AH54" s="247">
        <f>IFERROR(((+'Sim_Dm_MIP(IxI)'!AH54/'MIP(IxI)_TFEVP'!AH54)-1)*100,0)</f>
        <v>-3.5527136788005009E-13</v>
      </c>
      <c r="AI54" s="247">
        <f>IFERROR(((+'Sim_Dm_MIP(IxI)'!AI54/'MIP(IxI)_TFEVP'!AI54)-1)*100,0)</f>
        <v>-8.3266726846886741E-13</v>
      </c>
      <c r="AJ54" s="247">
        <f>IFERROR(((+'Sim_Dm_MIP(IxI)'!AJ54/'MIP(IxI)_TFEVP'!AJ54)-1)*100,0)</f>
        <v>0</v>
      </c>
      <c r="AK54" s="247">
        <f>IFERROR(((+'Sim_Dm_MIP(IxI)'!AK54/'MIP(IxI)_TFEVP'!AK54)-1)*100,0)</f>
        <v>-5.440092820663267E-13</v>
      </c>
      <c r="AL54" s="247">
        <f>IFERROR(((+'Sim_Dm_MIP(IxI)'!AL54/'MIP(IxI)_TFEVP'!AL54)-1)*100,0)</f>
        <v>-9.9920072216264089E-14</v>
      </c>
      <c r="AM54" s="247">
        <f>IFERROR(((+'Sim_Dm_MIP(IxI)'!AM54/'MIP(IxI)_TFEVP'!AM54)-1)*100,0)</f>
        <v>2.6645352591003757E-13</v>
      </c>
      <c r="AN54" s="247">
        <f>IFERROR(((+'Sim_Dm_MIP(IxI)'!AN54/'MIP(IxI)_TFEVP'!AN54)-1)*100,0)</f>
        <v>2.4424906541753444E-13</v>
      </c>
      <c r="AO54" s="247">
        <f>IFERROR(((+'Sim_Dm_MIP(IxI)'!AO54/'MIP(IxI)_TFEVP'!AO54)-1)*100,0)</f>
        <v>4.4408920985006262E-14</v>
      </c>
      <c r="AP54" s="247">
        <f>IFERROR(((+'Sim_Dm_MIP(IxI)'!AP54/'MIP(IxI)_TFEVP'!AP54)-1)*100,0)</f>
        <v>1.1102230246251565E-13</v>
      </c>
      <c r="AQ54" s="247">
        <f>IFERROR(((+'Sim_Dm_MIP(IxI)'!AQ54/'MIP(IxI)_TFEVP'!AQ54)-1)*100,0)</f>
        <v>1.1102230246251565E-13</v>
      </c>
      <c r="AR54" s="247">
        <f>IFERROR(((+'Sim_Dm_MIP(IxI)'!AR54/'MIP(IxI)_TFEVP'!AR54)-1)*100,0)</f>
        <v>1.7763568394002505E-13</v>
      </c>
      <c r="AS54" s="247">
        <f>IFERROR(((+'Sim_Dm_MIP(IxI)'!AS54/'MIP(IxI)_TFEVP'!AS54)-1)*100,0)</f>
        <v>-1.2212453270876722E-13</v>
      </c>
      <c r="AT54" s="247">
        <f>IFERROR(((+'Sim_Dm_MIP(IxI)'!AT54/'MIP(IxI)_TFEVP'!AT54)-1)*100,0)</f>
        <v>-1.6653345369377348E-13</v>
      </c>
      <c r="AU54" s="247">
        <f>IFERROR(((+'Sim_Dm_MIP(IxI)'!AU54/'MIP(IxI)_TFEVP'!AU54)-1)*100,0)</f>
        <v>-2.3314683517128287E-13</v>
      </c>
      <c r="AV54" s="247">
        <f>IFERROR(((+'Sim_Dm_MIP(IxI)'!AV54/'MIP(IxI)_TFEVP'!AV54)-1)*100,0)</f>
        <v>1.7763568394002505E-13</v>
      </c>
      <c r="AW54" s="247">
        <f>IFERROR(((+'Sim_Dm_MIP(IxI)'!AW54/'MIP(IxI)_TFEVP'!AW54)-1)*100,0)</f>
        <v>-7.7715611723760958E-14</v>
      </c>
      <c r="AX54" s="247">
        <f>IFERROR(((+'Sim_Dm_MIP(IxI)'!AX54/'MIP(IxI)_TFEVP'!AX54)-1)*100,0)</f>
        <v>1.3322676295501878E-13</v>
      </c>
      <c r="AY54" s="247">
        <f>IFERROR(((+'Sim_Dm_MIP(IxI)'!AY54/'MIP(IxI)_TFEVP'!AY54)-1)*100,0)</f>
        <v>1.3322676295501878E-13</v>
      </c>
      <c r="AZ54" s="247">
        <f>IFERROR(((+'Sim_Dm_MIP(IxI)'!AZ54/'MIP(IxI)_TFEVP'!AZ54)-1)*100,0)</f>
        <v>3.1086244689504383E-13</v>
      </c>
      <c r="BA54" s="247">
        <f>IFERROR(((+'Sim_Dm_MIP(IxI)'!BA54/'MIP(IxI)_TFEVP'!BA54)-1)*100,0)</f>
        <v>5.5511151231257827E-13</v>
      </c>
      <c r="BB54" s="247">
        <f>IFERROR(((+'Sim_Dm_MIP(IxI)'!BB54/'MIP(IxI)_TFEVP'!BB54)-1)*100,0)</f>
        <v>1.1102230246251565E-13</v>
      </c>
      <c r="BC54" s="247">
        <f>IFERROR(((+'Sim_Dm_MIP(IxI)'!BC54/'MIP(IxI)_TFEVP'!BC54)-1)*100,0)</f>
        <v>3.9968028886505635E-13</v>
      </c>
      <c r="BD54" s="247">
        <f>IFERROR(((+'Sim_Dm_MIP(IxI)'!BD54/'MIP(IxI)_TFEVP'!BD54)-1)*100,0)</f>
        <v>3.3306690738754696E-13</v>
      </c>
      <c r="BE54" s="247">
        <f>IFERROR(((+'Sim_Dm_MIP(IxI)'!BE54/'MIP(IxI)_TFEVP'!BE54)-1)*100,0)</f>
        <v>3.1086244689504383E-13</v>
      </c>
      <c r="BF54" s="247">
        <f>IFERROR(((+'Sim_Dm_MIP(IxI)'!BF54/'MIP(IxI)_TFEVP'!BF54)-1)*100,0)</f>
        <v>-1.7763568394002505E-13</v>
      </c>
      <c r="BG54" s="247">
        <f>IFERROR(((+'Sim_Dm_MIP(IxI)'!BG54/'MIP(IxI)_TFEVP'!BG54)-1)*100,0)</f>
        <v>2.6645352591003757E-13</v>
      </c>
      <c r="BH54" s="247">
        <f>IFERROR(((+'Sim_Dm_MIP(IxI)'!BH54/'MIP(IxI)_TFEVP'!BH54)-1)*100,0)</f>
        <v>-4.4408920985006262E-14</v>
      </c>
      <c r="BI54" s="247">
        <f>IFERROR(((+'Sim_Dm_MIP(IxI)'!BI54/'MIP(IxI)_TFEVP'!BI54)-1)*100,0)</f>
        <v>-4.4408920985006262E-13</v>
      </c>
      <c r="BJ54" s="247">
        <f>IFERROR(((+'Sim_Dm_MIP(IxI)'!BJ54/'MIP(IxI)_TFEVP'!BJ54)-1)*100,0)</f>
        <v>6.6613381477509392E-14</v>
      </c>
      <c r="BK54" s="247">
        <f>IFERROR(((+'Sim_Dm_MIP(IxI)'!BK54/'MIP(IxI)_TFEVP'!BK54)-1)*100,0)</f>
        <v>-1.1102230246251565E-14</v>
      </c>
      <c r="BL54" s="247">
        <f>IFERROR(((+'Sim_Dm_MIP(IxI)'!BL54/'MIP(IxI)_TFEVP'!BL54)-1)*100,0)</f>
        <v>2.2204460492503131E-14</v>
      </c>
      <c r="BM54" s="247">
        <f>IFERROR(((+'Sim_Dm_MIP(IxI)'!BM54/'MIP(IxI)_TFEVP'!BM54)-1)*100,0)</f>
        <v>2.4424906541753444E-13</v>
      </c>
      <c r="BN54" s="247">
        <f>IFERROR(((+'Sim_Dm_MIP(IxI)'!BN54/'MIP(IxI)_TFEVP'!BN54)-1)*100,0)</f>
        <v>-1.7763568394002505E-13</v>
      </c>
      <c r="BO54" s="247">
        <f>IFERROR(((+'Sim_Dm_MIP(IxI)'!BO54/'MIP(IxI)_TFEVP'!BO54)-1)*100,0)</f>
        <v>1.5543122344752192E-13</v>
      </c>
      <c r="BP54" s="247">
        <f>IFERROR(((+'Sim_Dm_MIP(IxI)'!BP54/'MIP(IxI)_TFEVP'!BP54)-1)*100,0)</f>
        <v>4.4408920985006262E-14</v>
      </c>
      <c r="BQ54" s="247">
        <f>IFERROR(((+'Sim_Dm_MIP(IxI)'!BQ54/'MIP(IxI)_TFEVP'!BQ54)-1)*100,0)</f>
        <v>2.2204460492503131E-14</v>
      </c>
      <c r="BR54" s="247">
        <f>IFERROR(((+'Sim_Dm_MIP(IxI)'!BR54/'MIP(IxI)_TFEVP'!BR54)-1)*100,0)</f>
        <v>1.5543122344752192E-13</v>
      </c>
      <c r="BS54" s="247">
        <f>IFERROR(((+'Sim_Dm_MIP(IxI)'!BS54/'MIP(IxI)_TFEVP'!BS54)-1)*100,0)</f>
        <v>-1.1102230246251565E-13</v>
      </c>
      <c r="BT54" s="247">
        <f>IFERROR(((+'Sim_Dm_MIP(IxI)'!BT54/'MIP(IxI)_TFEVP'!BT54)-1)*100,0)</f>
        <v>-1.1102230246251565E-13</v>
      </c>
      <c r="BU54" s="247">
        <f>IFERROR(((+'Sim_Dm_MIP(IxI)'!BU54/'MIP(IxI)_TFEVP'!BU54)-1)*100,0)</f>
        <v>6.6613381477509392E-14</v>
      </c>
      <c r="BV54" s="247">
        <f>IFERROR(((+'Sim_Dm_MIP(IxI)'!BV54/'MIP(IxI)_TFEVP'!BV54)-1)*100,0)</f>
        <v>-4.4408920985006262E-14</v>
      </c>
      <c r="BW54" s="247">
        <f>IFERROR(((+'Sim_Dm_MIP(IxI)'!BW54/'MIP(IxI)_TFEVP'!BW54)-1)*100,0)</f>
        <v>-2.4424906541753444E-13</v>
      </c>
      <c r="BX54" s="247">
        <f>IFERROR(((+'Sim_Dm_MIP(IxI)'!BX54/'MIP(IxI)_TFEVP'!BX54)-1)*100,0)</f>
        <v>-2.3314683517128287E-13</v>
      </c>
      <c r="BY54" s="247">
        <f>IFERROR(((+'Sim_Dm_MIP(IxI)'!BY54/'MIP(IxI)_TFEVP'!BY54)-1)*100,0)</f>
        <v>6.6613381477509392E-14</v>
      </c>
      <c r="BZ54" s="247">
        <f>IFERROR(((+'Sim_Dm_MIP(IxI)'!BZ54/'MIP(IxI)_TFEVP'!BZ54)-1)*100,0)</f>
        <v>-1.8873791418627661E-13</v>
      </c>
      <c r="CA54" s="265">
        <f>IFERROR(((+'Sim_Dm_MIP(IxI)'!CA54/'MIP(IxI)_TFEVP'!CA54)-1)*100,0)</f>
        <v>0</v>
      </c>
      <c r="CB54" s="256">
        <f>IFERROR(((+'Sim_Dm_MIP(IxI)'!CB54/'MIP(IxI)_TFEVP'!CB54)-1)*100,0)</f>
        <v>-2.9976021664879227E-13</v>
      </c>
      <c r="CC54" s="246">
        <f>IFERROR(((+'Sim_Dm_MIP(IxI)'!CC54/'MIP(IxI)_TFEVP'!CC54)-1)*100,0)</f>
        <v>0</v>
      </c>
      <c r="CD54" s="247">
        <f>IFERROR(((+'Sim_Dm_MIP(IxI)'!CD54/'MIP(IxI)_TFEVP'!CD54)-1)*100,0)</f>
        <v>0</v>
      </c>
      <c r="CE54" s="247">
        <f>IFERROR(((+'Sim_Dm_MIP(IxI)'!CE54/'MIP(IxI)_TFEVP'!CE54)-1)*100,0)</f>
        <v>0</v>
      </c>
      <c r="CF54" s="247">
        <f>IFERROR(((+'Sim_Dm_MIP(IxI)'!CF54/'MIP(IxI)_TFEVP'!CF54)-1)*100,0)</f>
        <v>0</v>
      </c>
      <c r="CG54" s="247">
        <f>IFERROR(((+'Sim_Dm_MIP(IxI)'!CG54/'MIP(IxI)_TFEVP'!CG54)-1)*100,0)</f>
        <v>0</v>
      </c>
      <c r="CH54" s="248">
        <f>IFERROR(((+'Sim_Dm_MIP(IxI)'!CH54/'MIP(IxI)_TFEVP'!CH54)-1)*100,0)</f>
        <v>0</v>
      </c>
      <c r="CI54" s="279">
        <f>IFERROR(((+'Sim_Dm_MIP(IxI)'!CI54/'MIP(IxI)_TFEVP'!CI54)-1)*100,0)</f>
        <v>-2.2204460492503131E-13</v>
      </c>
    </row>
    <row r="55" spans="1:87" ht="19.2" x14ac:dyDescent="0.3">
      <c r="A55" s="30"/>
      <c r="B55" s="42" t="s">
        <v>456</v>
      </c>
      <c r="C55" s="43" t="s">
        <v>457</v>
      </c>
      <c r="D55" s="246">
        <f>IFERROR(((+'Sim_Dm_MIP(IxI)'!D55/'MIP(IxI)_TFEVP'!D55)-1)*100,0)</f>
        <v>-9.9920072216264089E-14</v>
      </c>
      <c r="E55" s="247">
        <f>IFERROR(((+'Sim_Dm_MIP(IxI)'!E55/'MIP(IxI)_TFEVP'!E55)-1)*100,0)</f>
        <v>-8.8817841970012523E-14</v>
      </c>
      <c r="F55" s="247">
        <f>IFERROR(((+'Sim_Dm_MIP(IxI)'!F55/'MIP(IxI)_TFEVP'!F55)-1)*100,0)</f>
        <v>3.9968028886505635E-13</v>
      </c>
      <c r="G55" s="247">
        <f>IFERROR(((+'Sim_Dm_MIP(IxI)'!G55/'MIP(IxI)_TFEVP'!G55)-1)*100,0)</f>
        <v>2.2204460492503131E-13</v>
      </c>
      <c r="H55" s="247">
        <f>IFERROR(((+'Sim_Dm_MIP(IxI)'!H55/'MIP(IxI)_TFEVP'!H55)-1)*100,0)</f>
        <v>6.6613381477509392E-14</v>
      </c>
      <c r="I55" s="247">
        <f>IFERROR(((+'Sim_Dm_MIP(IxI)'!I55/'MIP(IxI)_TFEVP'!I55)-1)*100,0)</f>
        <v>-2.886579864025407E-13</v>
      </c>
      <c r="J55" s="247">
        <f>IFERROR(((+'Sim_Dm_MIP(IxI)'!J55/'MIP(IxI)_TFEVP'!J55)-1)*100,0)</f>
        <v>8.8817841970012523E-14</v>
      </c>
      <c r="K55" s="247">
        <f>IFERROR(((+'Sim_Dm_MIP(IxI)'!K55/'MIP(IxI)_TFEVP'!K55)-1)*100,0)</f>
        <v>-3.219646771412954E-13</v>
      </c>
      <c r="L55" s="247">
        <f>IFERROR(((+'Sim_Dm_MIP(IxI)'!L55/'MIP(IxI)_TFEVP'!L55)-1)*100,0)</f>
        <v>2.4424906541753444E-13</v>
      </c>
      <c r="M55" s="247">
        <f>IFERROR(((+'Sim_Dm_MIP(IxI)'!M55/'MIP(IxI)_TFEVP'!M55)-1)*100,0)</f>
        <v>3.5527136788005009E-13</v>
      </c>
      <c r="N55" s="247">
        <f>IFERROR(((+'Sim_Dm_MIP(IxI)'!N55/'MIP(IxI)_TFEVP'!N55)-1)*100,0)</f>
        <v>0</v>
      </c>
      <c r="O55" s="247">
        <f>IFERROR(((+'Sim_Dm_MIP(IxI)'!O55/'MIP(IxI)_TFEVP'!O55)-1)*100,0)</f>
        <v>-1.1102230246251565E-13</v>
      </c>
      <c r="P55" s="247">
        <f>IFERROR(((+'Sim_Dm_MIP(IxI)'!P55/'MIP(IxI)_TFEVP'!P55)-1)*100,0)</f>
        <v>-7.7715611723760958E-14</v>
      </c>
      <c r="Q55" s="247">
        <f>IFERROR(((+'Sim_Dm_MIP(IxI)'!Q55/'MIP(IxI)_TFEVP'!Q55)-1)*100,0)</f>
        <v>2.886579864025407E-13</v>
      </c>
      <c r="R55" s="247">
        <f>IFERROR(((+'Sim_Dm_MIP(IxI)'!R55/'MIP(IxI)_TFEVP'!R55)-1)*100,0)</f>
        <v>1.5543122344752192E-13</v>
      </c>
      <c r="S55" s="247">
        <f>IFERROR(((+'Sim_Dm_MIP(IxI)'!S55/'MIP(IxI)_TFEVP'!S55)-1)*100,0)</f>
        <v>2.2204460492503131E-14</v>
      </c>
      <c r="T55" s="247">
        <f>IFERROR(((+'Sim_Dm_MIP(IxI)'!T55/'MIP(IxI)_TFEVP'!T55)-1)*100,0)</f>
        <v>1.3322676295501878E-13</v>
      </c>
      <c r="U55" s="247">
        <f>IFERROR(((+'Sim_Dm_MIP(IxI)'!U55/'MIP(IxI)_TFEVP'!U55)-1)*100,0)</f>
        <v>-2.6645352591003757E-13</v>
      </c>
      <c r="V55" s="247">
        <f>IFERROR(((+'Sim_Dm_MIP(IxI)'!V55/'MIP(IxI)_TFEVP'!V55)-1)*100,0)</f>
        <v>1.9984014443252818E-13</v>
      </c>
      <c r="W55" s="247">
        <f>IFERROR(((+'Sim_Dm_MIP(IxI)'!W55/'MIP(IxI)_TFEVP'!W55)-1)*100,0)</f>
        <v>-5.5511151231257827E-14</v>
      </c>
      <c r="X55" s="247">
        <f>IFERROR(((+'Sim_Dm_MIP(IxI)'!X55/'MIP(IxI)_TFEVP'!X55)-1)*100,0)</f>
        <v>3.3306690738754696E-13</v>
      </c>
      <c r="Y55" s="247">
        <f>IFERROR(((+'Sim_Dm_MIP(IxI)'!Y55/'MIP(IxI)_TFEVP'!Y55)-1)*100,0)</f>
        <v>8.8817841970012523E-14</v>
      </c>
      <c r="Z55" s="247">
        <f>IFERROR(((+'Sim_Dm_MIP(IxI)'!Z55/'MIP(IxI)_TFEVP'!Z55)-1)*100,0)</f>
        <v>3.9968028886505635E-13</v>
      </c>
      <c r="AA55" s="247">
        <f>IFERROR(((+'Sim_Dm_MIP(IxI)'!AA55/'MIP(IxI)_TFEVP'!AA55)-1)*100,0)</f>
        <v>-1.8873791418627661E-13</v>
      </c>
      <c r="AB55" s="247">
        <f>IFERROR(((+'Sim_Dm_MIP(IxI)'!AB55/'MIP(IxI)_TFEVP'!AB55)-1)*100,0)</f>
        <v>1.9984014443252818E-13</v>
      </c>
      <c r="AC55" s="247">
        <f>IFERROR(((+'Sim_Dm_MIP(IxI)'!AC55/'MIP(IxI)_TFEVP'!AC55)-1)*100,0)</f>
        <v>3.9968028886505635E-13</v>
      </c>
      <c r="AD55" s="247">
        <f>IFERROR(((+'Sim_Dm_MIP(IxI)'!AD55/'MIP(IxI)_TFEVP'!AD55)-1)*100,0)</f>
        <v>8.659739592076221E-13</v>
      </c>
      <c r="AE55" s="247">
        <f>IFERROR(((+'Sim_Dm_MIP(IxI)'!AE55/'MIP(IxI)_TFEVP'!AE55)-1)*100,0)</f>
        <v>-7.7715611723760958E-14</v>
      </c>
      <c r="AF55" s="247">
        <f>IFERROR(((+'Sim_Dm_MIP(IxI)'!AF55/'MIP(IxI)_TFEVP'!AF55)-1)*100,0)</f>
        <v>2.2204460492503131E-14</v>
      </c>
      <c r="AG55" s="247">
        <f>IFERROR(((+'Sim_Dm_MIP(IxI)'!AG55/'MIP(IxI)_TFEVP'!AG55)-1)*100,0)</f>
        <v>-1.1102230246251565E-13</v>
      </c>
      <c r="AH55" s="247">
        <f>IFERROR(((+'Sim_Dm_MIP(IxI)'!AH55/'MIP(IxI)_TFEVP'!AH55)-1)*100,0)</f>
        <v>-3.219646771412954E-13</v>
      </c>
      <c r="AI55" s="247">
        <f>IFERROR(((+'Sim_Dm_MIP(IxI)'!AI55/'MIP(IxI)_TFEVP'!AI55)-1)*100,0)</f>
        <v>-4.5519144009631418E-13</v>
      </c>
      <c r="AJ55" s="247">
        <f>IFERROR(((+'Sim_Dm_MIP(IxI)'!AJ55/'MIP(IxI)_TFEVP'!AJ55)-1)*100,0)</f>
        <v>0</v>
      </c>
      <c r="AK55" s="247">
        <f>IFERROR(((+'Sim_Dm_MIP(IxI)'!AK55/'MIP(IxI)_TFEVP'!AK55)-1)*100,0)</f>
        <v>-1.6653345369377348E-13</v>
      </c>
      <c r="AL55" s="247">
        <f>IFERROR(((+'Sim_Dm_MIP(IxI)'!AL55/'MIP(IxI)_TFEVP'!AL55)-1)*100,0)</f>
        <v>1.1102230246251565E-13</v>
      </c>
      <c r="AM55" s="247">
        <f>IFERROR(((+'Sim_Dm_MIP(IxI)'!AM55/'MIP(IxI)_TFEVP'!AM55)-1)*100,0)</f>
        <v>3.9968028886505635E-13</v>
      </c>
      <c r="AN55" s="247">
        <f>IFERROR(((+'Sim_Dm_MIP(IxI)'!AN55/'MIP(IxI)_TFEVP'!AN55)-1)*100,0)</f>
        <v>2.886579864025407E-13</v>
      </c>
      <c r="AO55" s="247">
        <f>IFERROR(((+'Sim_Dm_MIP(IxI)'!AO55/'MIP(IxI)_TFEVP'!AO55)-1)*100,0)</f>
        <v>-1.6653345369377348E-13</v>
      </c>
      <c r="AP55" s="247">
        <f>IFERROR(((+'Sim_Dm_MIP(IxI)'!AP55/'MIP(IxI)_TFEVP'!AP55)-1)*100,0)</f>
        <v>1.1102230246251565E-13</v>
      </c>
      <c r="AQ55" s="247">
        <f>IFERROR(((+'Sim_Dm_MIP(IxI)'!AQ55/'MIP(IxI)_TFEVP'!AQ55)-1)*100,0)</f>
        <v>-2.4424906541753444E-13</v>
      </c>
      <c r="AR55" s="247">
        <f>IFERROR(((+'Sim_Dm_MIP(IxI)'!AR55/'MIP(IxI)_TFEVP'!AR55)-1)*100,0)</f>
        <v>-2.2204460492503131E-14</v>
      </c>
      <c r="AS55" s="247">
        <f>IFERROR(((+'Sim_Dm_MIP(IxI)'!AS55/'MIP(IxI)_TFEVP'!AS55)-1)*100,0)</f>
        <v>1.9984014443252818E-13</v>
      </c>
      <c r="AT55" s="247">
        <f>IFERROR(((+'Sim_Dm_MIP(IxI)'!AT55/'MIP(IxI)_TFEVP'!AT55)-1)*100,0)</f>
        <v>-3.219646771412954E-13</v>
      </c>
      <c r="AU55" s="247">
        <f>IFERROR(((+'Sim_Dm_MIP(IxI)'!AU55/'MIP(IxI)_TFEVP'!AU55)-1)*100,0)</f>
        <v>1.9984014443252818E-13</v>
      </c>
      <c r="AV55" s="247">
        <f>IFERROR(((+'Sim_Dm_MIP(IxI)'!AV55/'MIP(IxI)_TFEVP'!AV55)-1)*100,0)</f>
        <v>-1.1102230246251565E-14</v>
      </c>
      <c r="AW55" s="247">
        <f>IFERROR(((+'Sim_Dm_MIP(IxI)'!AW55/'MIP(IxI)_TFEVP'!AW55)-1)*100,0)</f>
        <v>6.6613381477509392E-14</v>
      </c>
      <c r="AX55" s="247">
        <f>IFERROR(((+'Sim_Dm_MIP(IxI)'!AX55/'MIP(IxI)_TFEVP'!AX55)-1)*100,0)</f>
        <v>-1.7763568394002505E-13</v>
      </c>
      <c r="AY55" s="247">
        <f>IFERROR(((+'Sim_Dm_MIP(IxI)'!AY55/'MIP(IxI)_TFEVP'!AY55)-1)*100,0)</f>
        <v>-2.2204460492503131E-14</v>
      </c>
      <c r="AZ55" s="247">
        <f>IFERROR(((+'Sim_Dm_MIP(IxI)'!AZ55/'MIP(IxI)_TFEVP'!AZ55)-1)*100,0)</f>
        <v>3.5527136788005009E-13</v>
      </c>
      <c r="BA55" s="247">
        <f>IFERROR(((+'Sim_Dm_MIP(IxI)'!BA55/'MIP(IxI)_TFEVP'!BA55)-1)*100,0)</f>
        <v>6.4392935428259079E-13</v>
      </c>
      <c r="BB55" s="247">
        <f>IFERROR(((+'Sim_Dm_MIP(IxI)'!BB55/'MIP(IxI)_TFEVP'!BB55)-1)*100,0)</f>
        <v>1.3322676295501878E-13</v>
      </c>
      <c r="BC55" s="247">
        <f>IFERROR(((+'Sim_Dm_MIP(IxI)'!BC55/'MIP(IxI)_TFEVP'!BC55)-1)*100,0)</f>
        <v>2.6645352591003757E-13</v>
      </c>
      <c r="BD55" s="247">
        <f>IFERROR(((+'Sim_Dm_MIP(IxI)'!BD55/'MIP(IxI)_TFEVP'!BD55)-1)*100,0)</f>
        <v>3.1086244689504383E-13</v>
      </c>
      <c r="BE55" s="247">
        <f>IFERROR(((+'Sim_Dm_MIP(IxI)'!BE55/'MIP(IxI)_TFEVP'!BE55)-1)*100,0)</f>
        <v>1.3322676295501878E-13</v>
      </c>
      <c r="BF55" s="247">
        <f>IFERROR(((+'Sim_Dm_MIP(IxI)'!BF55/'MIP(IxI)_TFEVP'!BF55)-1)*100,0)</f>
        <v>4.4408920985006262E-14</v>
      </c>
      <c r="BG55" s="247">
        <f>IFERROR(((+'Sim_Dm_MIP(IxI)'!BG55/'MIP(IxI)_TFEVP'!BG55)-1)*100,0)</f>
        <v>-6.6613381477509392E-14</v>
      </c>
      <c r="BH55" s="247">
        <f>IFERROR(((+'Sim_Dm_MIP(IxI)'!BH55/'MIP(IxI)_TFEVP'!BH55)-1)*100,0)</f>
        <v>-4.4408920985006262E-14</v>
      </c>
      <c r="BI55" s="247">
        <f>IFERROR(((+'Sim_Dm_MIP(IxI)'!BI55/'MIP(IxI)_TFEVP'!BI55)-1)*100,0)</f>
        <v>-1.6653345369377348E-13</v>
      </c>
      <c r="BJ55" s="247">
        <f>IFERROR(((+'Sim_Dm_MIP(IxI)'!BJ55/'MIP(IxI)_TFEVP'!BJ55)-1)*100,0)</f>
        <v>-1.2212453270876722E-13</v>
      </c>
      <c r="BK55" s="247">
        <f>IFERROR(((+'Sim_Dm_MIP(IxI)'!BK55/'MIP(IxI)_TFEVP'!BK55)-1)*100,0)</f>
        <v>2.2204460492503131E-14</v>
      </c>
      <c r="BL55" s="247">
        <f>IFERROR(((+'Sim_Dm_MIP(IxI)'!BL55/'MIP(IxI)_TFEVP'!BL55)-1)*100,0)</f>
        <v>-2.7755575615628914E-13</v>
      </c>
      <c r="BM55" s="247">
        <f>IFERROR(((+'Sim_Dm_MIP(IxI)'!BM55/'MIP(IxI)_TFEVP'!BM55)-1)*100,0)</f>
        <v>-1.4432899320127035E-13</v>
      </c>
      <c r="BN55" s="247">
        <f>IFERROR(((+'Sim_Dm_MIP(IxI)'!BN55/'MIP(IxI)_TFEVP'!BN55)-1)*100,0)</f>
        <v>-5.773159728050814E-13</v>
      </c>
      <c r="BO55" s="247">
        <f>IFERROR(((+'Sim_Dm_MIP(IxI)'!BO55/'MIP(IxI)_TFEVP'!BO55)-1)*100,0)</f>
        <v>-2.2204460492503131E-14</v>
      </c>
      <c r="BP55" s="247">
        <f>IFERROR(((+'Sim_Dm_MIP(IxI)'!BP55/'MIP(IxI)_TFEVP'!BP55)-1)*100,0)</f>
        <v>1.5543122344752192E-13</v>
      </c>
      <c r="BQ55" s="247">
        <f>IFERROR(((+'Sim_Dm_MIP(IxI)'!BQ55/'MIP(IxI)_TFEVP'!BQ55)-1)*100,0)</f>
        <v>-1.1102230246251565E-13</v>
      </c>
      <c r="BR55" s="247">
        <f>IFERROR(((+'Sim_Dm_MIP(IxI)'!BR55/'MIP(IxI)_TFEVP'!BR55)-1)*100,0)</f>
        <v>1.5543122344752192E-13</v>
      </c>
      <c r="BS55" s="247">
        <f>IFERROR(((+'Sim_Dm_MIP(IxI)'!BS55/'MIP(IxI)_TFEVP'!BS55)-1)*100,0)</f>
        <v>-5.5511151231257827E-14</v>
      </c>
      <c r="BT55" s="247">
        <f>IFERROR(((+'Sim_Dm_MIP(IxI)'!BT55/'MIP(IxI)_TFEVP'!BT55)-1)*100,0)</f>
        <v>-9.9920072216264089E-14</v>
      </c>
      <c r="BU55" s="247">
        <f>IFERROR(((+'Sim_Dm_MIP(IxI)'!BU55/'MIP(IxI)_TFEVP'!BU55)-1)*100,0)</f>
        <v>2.2204460492503131E-14</v>
      </c>
      <c r="BV55" s="247">
        <f>IFERROR(((+'Sim_Dm_MIP(IxI)'!BV55/'MIP(IxI)_TFEVP'!BV55)-1)*100,0)</f>
        <v>8.8817841970012523E-14</v>
      </c>
      <c r="BW55" s="247">
        <f>IFERROR(((+'Sim_Dm_MIP(IxI)'!BW55/'MIP(IxI)_TFEVP'!BW55)-1)*100,0)</f>
        <v>4.4408920985006262E-14</v>
      </c>
      <c r="BX55" s="247">
        <f>IFERROR(((+'Sim_Dm_MIP(IxI)'!BX55/'MIP(IxI)_TFEVP'!BX55)-1)*100,0)</f>
        <v>-1.2212453270876722E-13</v>
      </c>
      <c r="BY55" s="247">
        <f>IFERROR(((+'Sim_Dm_MIP(IxI)'!BY55/'MIP(IxI)_TFEVP'!BY55)-1)*100,0)</f>
        <v>-2.6645352591003757E-13</v>
      </c>
      <c r="BZ55" s="247">
        <f>IFERROR(((+'Sim_Dm_MIP(IxI)'!BZ55/'MIP(IxI)_TFEVP'!BZ55)-1)*100,0)</f>
        <v>1.7763568394002505E-13</v>
      </c>
      <c r="CA55" s="265">
        <f>IFERROR(((+'Sim_Dm_MIP(IxI)'!CA55/'MIP(IxI)_TFEVP'!CA55)-1)*100,0)</f>
        <v>0</v>
      </c>
      <c r="CB55" s="256">
        <f>IFERROR(((+'Sim_Dm_MIP(IxI)'!CB55/'MIP(IxI)_TFEVP'!CB55)-1)*100,0)</f>
        <v>-1.2212453270876722E-13</v>
      </c>
      <c r="CC55" s="246">
        <f>IFERROR(((+'Sim_Dm_MIP(IxI)'!CC55/'MIP(IxI)_TFEVP'!CC55)-1)*100,0)</f>
        <v>0</v>
      </c>
      <c r="CD55" s="247">
        <f>IFERROR(((+'Sim_Dm_MIP(IxI)'!CD55/'MIP(IxI)_TFEVP'!CD55)-1)*100,0)</f>
        <v>0</v>
      </c>
      <c r="CE55" s="247">
        <f>IFERROR(((+'Sim_Dm_MIP(IxI)'!CE55/'MIP(IxI)_TFEVP'!CE55)-1)*100,0)</f>
        <v>0</v>
      </c>
      <c r="CF55" s="247">
        <f>IFERROR(((+'Sim_Dm_MIP(IxI)'!CF55/'MIP(IxI)_TFEVP'!CF55)-1)*100,0)</f>
        <v>0</v>
      </c>
      <c r="CG55" s="247">
        <f>IFERROR(((+'Sim_Dm_MIP(IxI)'!CG55/'MIP(IxI)_TFEVP'!CG55)-1)*100,0)</f>
        <v>0</v>
      </c>
      <c r="CH55" s="248">
        <f>IFERROR(((+'Sim_Dm_MIP(IxI)'!CH55/'MIP(IxI)_TFEVP'!CH55)-1)*100,0)</f>
        <v>0</v>
      </c>
      <c r="CI55" s="279">
        <f>IFERROR(((+'Sim_Dm_MIP(IxI)'!CI55/'MIP(IxI)_TFEVP'!CI55)-1)*100,0)</f>
        <v>-1.7763568394002505E-13</v>
      </c>
    </row>
    <row r="56" spans="1:87" ht="19.2" x14ac:dyDescent="0.3">
      <c r="A56" s="30"/>
      <c r="B56" s="42" t="s">
        <v>476</v>
      </c>
      <c r="C56" s="43" t="s">
        <v>477</v>
      </c>
      <c r="D56" s="246">
        <f>IFERROR(((+'Sim_Dm_MIP(IxI)'!D56/'MIP(IxI)_TFEVP'!D56)-1)*100,0)</f>
        <v>-3.6637359812630166E-13</v>
      </c>
      <c r="E56" s="247">
        <f>IFERROR(((+'Sim_Dm_MIP(IxI)'!E56/'MIP(IxI)_TFEVP'!E56)-1)*100,0)</f>
        <v>1.9984014443252818E-13</v>
      </c>
      <c r="F56" s="247">
        <f>IFERROR(((+'Sim_Dm_MIP(IxI)'!F56/'MIP(IxI)_TFEVP'!F56)-1)*100,0)</f>
        <v>7.7715611723760958E-13</v>
      </c>
      <c r="G56" s="247">
        <f>IFERROR(((+'Sim_Dm_MIP(IxI)'!G56/'MIP(IxI)_TFEVP'!G56)-1)*100,0)</f>
        <v>-2.2204460492503131E-14</v>
      </c>
      <c r="H56" s="247">
        <f>IFERROR(((+'Sim_Dm_MIP(IxI)'!H56/'MIP(IxI)_TFEVP'!H56)-1)*100,0)</f>
        <v>2.886579864025407E-13</v>
      </c>
      <c r="I56" s="247">
        <f>IFERROR(((+'Sim_Dm_MIP(IxI)'!I56/'MIP(IxI)_TFEVP'!I56)-1)*100,0)</f>
        <v>-2.7755575615628914E-13</v>
      </c>
      <c r="J56" s="247">
        <f>IFERROR(((+'Sim_Dm_MIP(IxI)'!J56/'MIP(IxI)_TFEVP'!J56)-1)*100,0)</f>
        <v>-1.1102230246251565E-14</v>
      </c>
      <c r="K56" s="247">
        <f>IFERROR(((+'Sim_Dm_MIP(IxI)'!K56/'MIP(IxI)_TFEVP'!K56)-1)*100,0)</f>
        <v>6.6613381477509392E-14</v>
      </c>
      <c r="L56" s="247">
        <f>IFERROR(((+'Sim_Dm_MIP(IxI)'!L56/'MIP(IxI)_TFEVP'!L56)-1)*100,0)</f>
        <v>2.2204460492503131E-14</v>
      </c>
      <c r="M56" s="247">
        <f>IFERROR(((+'Sim_Dm_MIP(IxI)'!M56/'MIP(IxI)_TFEVP'!M56)-1)*100,0)</f>
        <v>2.6645352591003757E-13</v>
      </c>
      <c r="N56" s="247">
        <f>IFERROR(((+'Sim_Dm_MIP(IxI)'!N56/'MIP(IxI)_TFEVP'!N56)-1)*100,0)</f>
        <v>-2.55351295663786E-13</v>
      </c>
      <c r="O56" s="247">
        <f>IFERROR(((+'Sim_Dm_MIP(IxI)'!O56/'MIP(IxI)_TFEVP'!O56)-1)*100,0)</f>
        <v>-4.1078251911130792E-13</v>
      </c>
      <c r="P56" s="247">
        <f>IFERROR(((+'Sim_Dm_MIP(IxI)'!P56/'MIP(IxI)_TFEVP'!P56)-1)*100,0)</f>
        <v>-2.4424906541753444E-13</v>
      </c>
      <c r="Q56" s="247">
        <f>IFERROR(((+'Sim_Dm_MIP(IxI)'!Q56/'MIP(IxI)_TFEVP'!Q56)-1)*100,0)</f>
        <v>3.5527136788005009E-13</v>
      </c>
      <c r="R56" s="247">
        <f>IFERROR(((+'Sim_Dm_MIP(IxI)'!R56/'MIP(IxI)_TFEVP'!R56)-1)*100,0)</f>
        <v>3.5527136788005009E-13</v>
      </c>
      <c r="S56" s="247">
        <f>IFERROR(((+'Sim_Dm_MIP(IxI)'!S56/'MIP(IxI)_TFEVP'!S56)-1)*100,0)</f>
        <v>-2.2204460492503131E-14</v>
      </c>
      <c r="T56" s="247">
        <f>IFERROR(((+'Sim_Dm_MIP(IxI)'!T56/'MIP(IxI)_TFEVP'!T56)-1)*100,0)</f>
        <v>8.8817841970012523E-14</v>
      </c>
      <c r="U56" s="247">
        <f>IFERROR(((+'Sim_Dm_MIP(IxI)'!U56/'MIP(IxI)_TFEVP'!U56)-1)*100,0)</f>
        <v>-2.7755575615628914E-13</v>
      </c>
      <c r="V56" s="247">
        <f>IFERROR(((+'Sim_Dm_MIP(IxI)'!V56/'MIP(IxI)_TFEVP'!V56)-1)*100,0)</f>
        <v>-5.5511151231257827E-14</v>
      </c>
      <c r="W56" s="247">
        <f>IFERROR(((+'Sim_Dm_MIP(IxI)'!W56/'MIP(IxI)_TFEVP'!W56)-1)*100,0)</f>
        <v>6.6613381477509392E-13</v>
      </c>
      <c r="X56" s="247">
        <f>IFERROR(((+'Sim_Dm_MIP(IxI)'!X56/'MIP(IxI)_TFEVP'!X56)-1)*100,0)</f>
        <v>3.5527136788005009E-13</v>
      </c>
      <c r="Y56" s="247">
        <f>IFERROR(((+'Sim_Dm_MIP(IxI)'!Y56/'MIP(IxI)_TFEVP'!Y56)-1)*100,0)</f>
        <v>-6.6613381477509392E-14</v>
      </c>
      <c r="Z56" s="247">
        <f>IFERROR(((+'Sim_Dm_MIP(IxI)'!Z56/'MIP(IxI)_TFEVP'!Z56)-1)*100,0)</f>
        <v>2.4424906541753444E-13</v>
      </c>
      <c r="AA56" s="247">
        <f>IFERROR(((+'Sim_Dm_MIP(IxI)'!AA56/'MIP(IxI)_TFEVP'!AA56)-1)*100,0)</f>
        <v>-1.6653345369377348E-13</v>
      </c>
      <c r="AB56" s="247">
        <f>IFERROR(((+'Sim_Dm_MIP(IxI)'!AB56/'MIP(IxI)_TFEVP'!AB56)-1)*100,0)</f>
        <v>3.3306690738754696E-13</v>
      </c>
      <c r="AC56" s="247">
        <f>IFERROR(((+'Sim_Dm_MIP(IxI)'!AC56/'MIP(IxI)_TFEVP'!AC56)-1)*100,0)</f>
        <v>1.5543122344752192E-13</v>
      </c>
      <c r="AD56" s="247">
        <f>IFERROR(((+'Sim_Dm_MIP(IxI)'!AD56/'MIP(IxI)_TFEVP'!AD56)-1)*100,0)</f>
        <v>5.3290705182007514E-13</v>
      </c>
      <c r="AE56" s="247">
        <f>IFERROR(((+'Sim_Dm_MIP(IxI)'!AE56/'MIP(IxI)_TFEVP'!AE56)-1)*100,0)</f>
        <v>1.7763568394002505E-13</v>
      </c>
      <c r="AF56" s="247">
        <f>IFERROR(((+'Sim_Dm_MIP(IxI)'!AF56/'MIP(IxI)_TFEVP'!AF56)-1)*100,0)</f>
        <v>3.7747582837255322E-13</v>
      </c>
      <c r="AG56" s="247">
        <f>IFERROR(((+'Sim_Dm_MIP(IxI)'!AG56/'MIP(IxI)_TFEVP'!AG56)-1)*100,0)</f>
        <v>1.1102230246251565E-13</v>
      </c>
      <c r="AH56" s="247">
        <f>IFERROR(((+'Sim_Dm_MIP(IxI)'!AH56/'MIP(IxI)_TFEVP'!AH56)-1)*100,0)</f>
        <v>1.7763568394002505E-13</v>
      </c>
      <c r="AI56" s="247">
        <f>IFERROR(((+'Sim_Dm_MIP(IxI)'!AI56/'MIP(IxI)_TFEVP'!AI56)-1)*100,0)</f>
        <v>-5.440092820663267E-13</v>
      </c>
      <c r="AJ56" s="247">
        <f>IFERROR(((+'Sim_Dm_MIP(IxI)'!AJ56/'MIP(IxI)_TFEVP'!AJ56)-1)*100,0)</f>
        <v>0</v>
      </c>
      <c r="AK56" s="247">
        <f>IFERROR(((+'Sim_Dm_MIP(IxI)'!AK56/'MIP(IxI)_TFEVP'!AK56)-1)*100,0)</f>
        <v>-1.1102230246251565E-13</v>
      </c>
      <c r="AL56" s="247">
        <f>IFERROR(((+'Sim_Dm_MIP(IxI)'!AL56/'MIP(IxI)_TFEVP'!AL56)-1)*100,0)</f>
        <v>-1.6653345369377348E-13</v>
      </c>
      <c r="AM56" s="247">
        <f>IFERROR(((+'Sim_Dm_MIP(IxI)'!AM56/'MIP(IxI)_TFEVP'!AM56)-1)*100,0)</f>
        <v>1.3322676295501878E-13</v>
      </c>
      <c r="AN56" s="247">
        <f>IFERROR(((+'Sim_Dm_MIP(IxI)'!AN56/'MIP(IxI)_TFEVP'!AN56)-1)*100,0)</f>
        <v>2.886579864025407E-13</v>
      </c>
      <c r="AO56" s="247">
        <f>IFERROR(((+'Sim_Dm_MIP(IxI)'!AO56/'MIP(IxI)_TFEVP'!AO56)-1)*100,0)</f>
        <v>-2.2204460492503131E-13</v>
      </c>
      <c r="AP56" s="247">
        <f>IFERROR(((+'Sim_Dm_MIP(IxI)'!AP56/'MIP(IxI)_TFEVP'!AP56)-1)*100,0)</f>
        <v>6.2172489379008766E-13</v>
      </c>
      <c r="AQ56" s="247">
        <f>IFERROR(((+'Sim_Dm_MIP(IxI)'!AQ56/'MIP(IxI)_TFEVP'!AQ56)-1)*100,0)</f>
        <v>1.5543122344752192E-13</v>
      </c>
      <c r="AR56" s="247">
        <f>IFERROR(((+'Sim_Dm_MIP(IxI)'!AR56/'MIP(IxI)_TFEVP'!AR56)-1)*100,0)</f>
        <v>2.4424906541753444E-13</v>
      </c>
      <c r="AS56" s="247">
        <f>IFERROR(((+'Sim_Dm_MIP(IxI)'!AS56/'MIP(IxI)_TFEVP'!AS56)-1)*100,0)</f>
        <v>2.2204460492503131E-14</v>
      </c>
      <c r="AT56" s="247">
        <f>IFERROR(((+'Sim_Dm_MIP(IxI)'!AT56/'MIP(IxI)_TFEVP'!AT56)-1)*100,0)</f>
        <v>-3.7747582837255322E-13</v>
      </c>
      <c r="AU56" s="247">
        <f>IFERROR(((+'Sim_Dm_MIP(IxI)'!AU56/'MIP(IxI)_TFEVP'!AU56)-1)*100,0)</f>
        <v>-3.219646771412954E-13</v>
      </c>
      <c r="AV56" s="247">
        <f>IFERROR(((+'Sim_Dm_MIP(IxI)'!AV56/'MIP(IxI)_TFEVP'!AV56)-1)*100,0)</f>
        <v>1.7763568394002505E-13</v>
      </c>
      <c r="AW56" s="247">
        <f>IFERROR(((+'Sim_Dm_MIP(IxI)'!AW56/'MIP(IxI)_TFEVP'!AW56)-1)*100,0)</f>
        <v>2.6645352591003757E-13</v>
      </c>
      <c r="AX56" s="247">
        <f>IFERROR(((+'Sim_Dm_MIP(IxI)'!AX56/'MIP(IxI)_TFEVP'!AX56)-1)*100,0)</f>
        <v>2.2204460492503131E-14</v>
      </c>
      <c r="AY56" s="247">
        <f>IFERROR(((+'Sim_Dm_MIP(IxI)'!AY56/'MIP(IxI)_TFEVP'!AY56)-1)*100,0)</f>
        <v>-4.1078251911130792E-13</v>
      </c>
      <c r="AZ56" s="247">
        <f>IFERROR(((+'Sim_Dm_MIP(IxI)'!AZ56/'MIP(IxI)_TFEVP'!AZ56)-1)*100,0)</f>
        <v>2.6645352591003757E-13</v>
      </c>
      <c r="BA56" s="247">
        <f>IFERROR(((+'Sim_Dm_MIP(IxI)'!BA56/'MIP(IxI)_TFEVP'!BA56)-1)*100,0)</f>
        <v>6.4392935428259079E-13</v>
      </c>
      <c r="BB56" s="247">
        <f>IFERROR(((+'Sim_Dm_MIP(IxI)'!BB56/'MIP(IxI)_TFEVP'!BB56)-1)*100,0)</f>
        <v>-4.5519144009631418E-13</v>
      </c>
      <c r="BC56" s="247">
        <f>IFERROR(((+'Sim_Dm_MIP(IxI)'!BC56/'MIP(IxI)_TFEVP'!BC56)-1)*100,0)</f>
        <v>-4.4408920985006262E-14</v>
      </c>
      <c r="BD56" s="247">
        <f>IFERROR(((+'Sim_Dm_MIP(IxI)'!BD56/'MIP(IxI)_TFEVP'!BD56)-1)*100,0)</f>
        <v>2.886579864025407E-13</v>
      </c>
      <c r="BE56" s="247">
        <f>IFERROR(((+'Sim_Dm_MIP(IxI)'!BE56/'MIP(IxI)_TFEVP'!BE56)-1)*100,0)</f>
        <v>3.1086244689504383E-13</v>
      </c>
      <c r="BF56" s="247">
        <f>IFERROR(((+'Sim_Dm_MIP(IxI)'!BF56/'MIP(IxI)_TFEVP'!BF56)-1)*100,0)</f>
        <v>-1.9984014443252818E-13</v>
      </c>
      <c r="BG56" s="247">
        <f>IFERROR(((+'Sim_Dm_MIP(IxI)'!BG56/'MIP(IxI)_TFEVP'!BG56)-1)*100,0)</f>
        <v>3.9968028886505635E-13</v>
      </c>
      <c r="BH56" s="247">
        <f>IFERROR(((+'Sim_Dm_MIP(IxI)'!BH56/'MIP(IxI)_TFEVP'!BH56)-1)*100,0)</f>
        <v>0</v>
      </c>
      <c r="BI56" s="247">
        <f>IFERROR(((+'Sim_Dm_MIP(IxI)'!BI56/'MIP(IxI)_TFEVP'!BI56)-1)*100,0)</f>
        <v>-3.219646771412954E-13</v>
      </c>
      <c r="BJ56" s="247">
        <f>IFERROR(((+'Sim_Dm_MIP(IxI)'!BJ56/'MIP(IxI)_TFEVP'!BJ56)-1)*100,0)</f>
        <v>-2.2204460492503131E-13</v>
      </c>
      <c r="BK56" s="247">
        <f>IFERROR(((+'Sim_Dm_MIP(IxI)'!BK56/'MIP(IxI)_TFEVP'!BK56)-1)*100,0)</f>
        <v>5.1070259132757201E-13</v>
      </c>
      <c r="BL56" s="247">
        <f>IFERROR(((+'Sim_Dm_MIP(IxI)'!BL56/'MIP(IxI)_TFEVP'!BL56)-1)*100,0)</f>
        <v>-1.4432899320127035E-13</v>
      </c>
      <c r="BM56" s="247">
        <f>IFERROR(((+'Sim_Dm_MIP(IxI)'!BM56/'MIP(IxI)_TFEVP'!BM56)-1)*100,0)</f>
        <v>1.1102230246251565E-13</v>
      </c>
      <c r="BN56" s="247">
        <f>IFERROR(((+'Sim_Dm_MIP(IxI)'!BN56/'MIP(IxI)_TFEVP'!BN56)-1)*100,0)</f>
        <v>-2.4424906541753444E-13</v>
      </c>
      <c r="BO56" s="247">
        <f>IFERROR(((+'Sim_Dm_MIP(IxI)'!BO56/'MIP(IxI)_TFEVP'!BO56)-1)*100,0)</f>
        <v>2.2204460492503131E-14</v>
      </c>
      <c r="BP56" s="247">
        <f>IFERROR(((+'Sim_Dm_MIP(IxI)'!BP56/'MIP(IxI)_TFEVP'!BP56)-1)*100,0)</f>
        <v>-1.5543122344752192E-13</v>
      </c>
      <c r="BQ56" s="247">
        <f>IFERROR(((+'Sim_Dm_MIP(IxI)'!BQ56/'MIP(IxI)_TFEVP'!BQ56)-1)*100,0)</f>
        <v>4.4408920985006262E-14</v>
      </c>
      <c r="BR56" s="247">
        <f>IFERROR(((+'Sim_Dm_MIP(IxI)'!BR56/'MIP(IxI)_TFEVP'!BR56)-1)*100,0)</f>
        <v>2.4424906541753444E-13</v>
      </c>
      <c r="BS56" s="247">
        <f>IFERROR(((+'Sim_Dm_MIP(IxI)'!BS56/'MIP(IxI)_TFEVP'!BS56)-1)*100,0)</f>
        <v>-6.6613381477509392E-14</v>
      </c>
      <c r="BT56" s="247">
        <f>IFERROR(((+'Sim_Dm_MIP(IxI)'!BT56/'MIP(IxI)_TFEVP'!BT56)-1)*100,0)</f>
        <v>-5.2180482157382357E-13</v>
      </c>
      <c r="BU56" s="247">
        <f>IFERROR(((+'Sim_Dm_MIP(IxI)'!BU56/'MIP(IxI)_TFEVP'!BU56)-1)*100,0)</f>
        <v>6.6613381477509392E-14</v>
      </c>
      <c r="BV56" s="247">
        <f>IFERROR(((+'Sim_Dm_MIP(IxI)'!BV56/'MIP(IxI)_TFEVP'!BV56)-1)*100,0)</f>
        <v>1.3322676295501878E-13</v>
      </c>
      <c r="BW56" s="247">
        <f>IFERROR(((+'Sim_Dm_MIP(IxI)'!BW56/'MIP(IxI)_TFEVP'!BW56)-1)*100,0)</f>
        <v>-7.7715611723760958E-14</v>
      </c>
      <c r="BX56" s="247">
        <f>IFERROR(((+'Sim_Dm_MIP(IxI)'!BX56/'MIP(IxI)_TFEVP'!BX56)-1)*100,0)</f>
        <v>-2.2204460492503131E-14</v>
      </c>
      <c r="BY56" s="247">
        <f>IFERROR(((+'Sim_Dm_MIP(IxI)'!BY56/'MIP(IxI)_TFEVP'!BY56)-1)*100,0)</f>
        <v>-1.3322676295501878E-13</v>
      </c>
      <c r="BZ56" s="247">
        <f>IFERROR(((+'Sim_Dm_MIP(IxI)'!BZ56/'MIP(IxI)_TFEVP'!BZ56)-1)*100,0)</f>
        <v>-5.5511151231257827E-13</v>
      </c>
      <c r="CA56" s="265">
        <f>IFERROR(((+'Sim_Dm_MIP(IxI)'!CA56/'MIP(IxI)_TFEVP'!CA56)-1)*100,0)</f>
        <v>0</v>
      </c>
      <c r="CB56" s="256">
        <f>IFERROR(((+'Sim_Dm_MIP(IxI)'!CB56/'MIP(IxI)_TFEVP'!CB56)-1)*100,0)</f>
        <v>-5.5511151231257827E-14</v>
      </c>
      <c r="CC56" s="246">
        <f>IFERROR(((+'Sim_Dm_MIP(IxI)'!CC56/'MIP(IxI)_TFEVP'!CC56)-1)*100,0)</f>
        <v>0</v>
      </c>
      <c r="CD56" s="247">
        <f>IFERROR(((+'Sim_Dm_MIP(IxI)'!CD56/'MIP(IxI)_TFEVP'!CD56)-1)*100,0)</f>
        <v>0</v>
      </c>
      <c r="CE56" s="247">
        <f>IFERROR(((+'Sim_Dm_MIP(IxI)'!CE56/'MIP(IxI)_TFEVP'!CE56)-1)*100,0)</f>
        <v>0</v>
      </c>
      <c r="CF56" s="247">
        <f>IFERROR(((+'Sim_Dm_MIP(IxI)'!CF56/'MIP(IxI)_TFEVP'!CF56)-1)*100,0)</f>
        <v>0</v>
      </c>
      <c r="CG56" s="247">
        <f>IFERROR(((+'Sim_Dm_MIP(IxI)'!CG56/'MIP(IxI)_TFEVP'!CG56)-1)*100,0)</f>
        <v>0</v>
      </c>
      <c r="CH56" s="248">
        <f>IFERROR(((+'Sim_Dm_MIP(IxI)'!CH56/'MIP(IxI)_TFEVP'!CH56)-1)*100,0)</f>
        <v>0</v>
      </c>
      <c r="CI56" s="279">
        <f>IFERROR(((+'Sim_Dm_MIP(IxI)'!CI56/'MIP(IxI)_TFEVP'!CI56)-1)*100,0)</f>
        <v>-1.2212453270876722E-13</v>
      </c>
    </row>
    <row r="57" spans="1:87" ht="19.2" x14ac:dyDescent="0.3">
      <c r="A57" s="30"/>
      <c r="B57" s="42" t="s">
        <v>486</v>
      </c>
      <c r="C57" s="43" t="s">
        <v>487</v>
      </c>
      <c r="D57" s="246">
        <f>IFERROR(((+'Sim_Dm_MIP(IxI)'!D57/'MIP(IxI)_TFEVP'!D57)-1)*100,0)</f>
        <v>-2.6645352591003757E-13</v>
      </c>
      <c r="E57" s="247">
        <f>IFERROR(((+'Sim_Dm_MIP(IxI)'!E57/'MIP(IxI)_TFEVP'!E57)-1)*100,0)</f>
        <v>4.4408920985006262E-14</v>
      </c>
      <c r="F57" s="247">
        <f>IFERROR(((+'Sim_Dm_MIP(IxI)'!F57/'MIP(IxI)_TFEVP'!F57)-1)*100,0)</f>
        <v>9.5479180117763462E-13</v>
      </c>
      <c r="G57" s="247">
        <f>IFERROR(((+'Sim_Dm_MIP(IxI)'!G57/'MIP(IxI)_TFEVP'!G57)-1)*100,0)</f>
        <v>1.5543122344752192E-13</v>
      </c>
      <c r="H57" s="247">
        <f>IFERROR(((+'Sim_Dm_MIP(IxI)'!H57/'MIP(IxI)_TFEVP'!H57)-1)*100,0)</f>
        <v>0</v>
      </c>
      <c r="I57" s="247">
        <f>IFERROR(((+'Sim_Dm_MIP(IxI)'!I57/'MIP(IxI)_TFEVP'!I57)-1)*100,0)</f>
        <v>-4.2188474935755949E-13</v>
      </c>
      <c r="J57" s="247">
        <f>IFERROR(((+'Sim_Dm_MIP(IxI)'!J57/'MIP(IxI)_TFEVP'!J57)-1)*100,0)</f>
        <v>2.886579864025407E-13</v>
      </c>
      <c r="K57" s="247">
        <f>IFERROR(((+'Sim_Dm_MIP(IxI)'!K57/'MIP(IxI)_TFEVP'!K57)-1)*100,0)</f>
        <v>-6.2172489379008766E-13</v>
      </c>
      <c r="L57" s="247">
        <f>IFERROR(((+'Sim_Dm_MIP(IxI)'!L57/'MIP(IxI)_TFEVP'!L57)-1)*100,0)</f>
        <v>6.6613381477509392E-14</v>
      </c>
      <c r="M57" s="247">
        <f>IFERROR(((+'Sim_Dm_MIP(IxI)'!M57/'MIP(IxI)_TFEVP'!M57)-1)*100,0)</f>
        <v>4.4408920985006262E-14</v>
      </c>
      <c r="N57" s="247">
        <f>IFERROR(((+'Sim_Dm_MIP(IxI)'!N57/'MIP(IxI)_TFEVP'!N57)-1)*100,0)</f>
        <v>1.9984014443252818E-13</v>
      </c>
      <c r="O57" s="247">
        <f>IFERROR(((+'Sim_Dm_MIP(IxI)'!O57/'MIP(IxI)_TFEVP'!O57)-1)*100,0)</f>
        <v>-8.8817841970012523E-14</v>
      </c>
      <c r="P57" s="247">
        <f>IFERROR(((+'Sim_Dm_MIP(IxI)'!P57/'MIP(IxI)_TFEVP'!P57)-1)*100,0)</f>
        <v>6.6613381477509392E-14</v>
      </c>
      <c r="Q57" s="247">
        <f>IFERROR(((+'Sim_Dm_MIP(IxI)'!Q57/'MIP(IxI)_TFEVP'!Q57)-1)*100,0)</f>
        <v>2.4424906541753444E-13</v>
      </c>
      <c r="R57" s="247">
        <f>IFERROR(((+'Sim_Dm_MIP(IxI)'!R57/'MIP(IxI)_TFEVP'!R57)-1)*100,0)</f>
        <v>1.9984014443252818E-13</v>
      </c>
      <c r="S57" s="247">
        <f>IFERROR(((+'Sim_Dm_MIP(IxI)'!S57/'MIP(IxI)_TFEVP'!S57)-1)*100,0)</f>
        <v>-1.4432899320127035E-13</v>
      </c>
      <c r="T57" s="247">
        <f>IFERROR(((+'Sim_Dm_MIP(IxI)'!T57/'MIP(IxI)_TFEVP'!T57)-1)*100,0)</f>
        <v>-2.3314683517128287E-13</v>
      </c>
      <c r="U57" s="247">
        <f>IFERROR(((+'Sim_Dm_MIP(IxI)'!U57/'MIP(IxI)_TFEVP'!U57)-1)*100,0)</f>
        <v>-1.3322676295501878E-13</v>
      </c>
      <c r="V57" s="247">
        <f>IFERROR(((+'Sim_Dm_MIP(IxI)'!V57/'MIP(IxI)_TFEVP'!V57)-1)*100,0)</f>
        <v>1.5543122344752192E-13</v>
      </c>
      <c r="W57" s="247">
        <f>IFERROR(((+'Sim_Dm_MIP(IxI)'!W57/'MIP(IxI)_TFEVP'!W57)-1)*100,0)</f>
        <v>4.2188474935755949E-13</v>
      </c>
      <c r="X57" s="247">
        <f>IFERROR(((+'Sim_Dm_MIP(IxI)'!X57/'MIP(IxI)_TFEVP'!X57)-1)*100,0)</f>
        <v>8.659739592076221E-13</v>
      </c>
      <c r="Y57" s="247">
        <f>IFERROR(((+'Sim_Dm_MIP(IxI)'!Y57/'MIP(IxI)_TFEVP'!Y57)-1)*100,0)</f>
        <v>4.2188474935755949E-13</v>
      </c>
      <c r="Z57" s="247">
        <f>IFERROR(((+'Sim_Dm_MIP(IxI)'!Z57/'MIP(IxI)_TFEVP'!Z57)-1)*100,0)</f>
        <v>0</v>
      </c>
      <c r="AA57" s="247">
        <f>IFERROR(((+'Sim_Dm_MIP(IxI)'!AA57/'MIP(IxI)_TFEVP'!AA57)-1)*100,0)</f>
        <v>4.4408920985006262E-14</v>
      </c>
      <c r="AB57" s="247">
        <f>IFERROR(((+'Sim_Dm_MIP(IxI)'!AB57/'MIP(IxI)_TFEVP'!AB57)-1)*100,0)</f>
        <v>-1.1102230246251565E-14</v>
      </c>
      <c r="AC57" s="247">
        <f>IFERROR(((+'Sim_Dm_MIP(IxI)'!AC57/'MIP(IxI)_TFEVP'!AC57)-1)*100,0)</f>
        <v>5.1070259132757201E-13</v>
      </c>
      <c r="AD57" s="247">
        <f>IFERROR(((+'Sim_Dm_MIP(IxI)'!AD57/'MIP(IxI)_TFEVP'!AD57)-1)*100,0)</f>
        <v>5.9952043329758453E-13</v>
      </c>
      <c r="AE57" s="247">
        <f>IFERROR(((+'Sim_Dm_MIP(IxI)'!AE57/'MIP(IxI)_TFEVP'!AE57)-1)*100,0)</f>
        <v>2.886579864025407E-13</v>
      </c>
      <c r="AF57" s="247">
        <f>IFERROR(((+'Sim_Dm_MIP(IxI)'!AF57/'MIP(IxI)_TFEVP'!AF57)-1)*100,0)</f>
        <v>1.1102230246251565E-13</v>
      </c>
      <c r="AG57" s="247">
        <f>IFERROR(((+'Sim_Dm_MIP(IxI)'!AG57/'MIP(IxI)_TFEVP'!AG57)-1)*100,0)</f>
        <v>-1.1102230246251565E-14</v>
      </c>
      <c r="AH57" s="247">
        <f>IFERROR(((+'Sim_Dm_MIP(IxI)'!AH57/'MIP(IxI)_TFEVP'!AH57)-1)*100,0)</f>
        <v>-2.6645352591003757E-13</v>
      </c>
      <c r="AI57" s="247">
        <f>IFERROR(((+'Sim_Dm_MIP(IxI)'!AI57/'MIP(IxI)_TFEVP'!AI57)-1)*100,0)</f>
        <v>-4.7739590058881731E-13</v>
      </c>
      <c r="AJ57" s="247">
        <f>IFERROR(((+'Sim_Dm_MIP(IxI)'!AJ57/'MIP(IxI)_TFEVP'!AJ57)-1)*100,0)</f>
        <v>0</v>
      </c>
      <c r="AK57" s="247">
        <f>IFERROR(((+'Sim_Dm_MIP(IxI)'!AK57/'MIP(IxI)_TFEVP'!AK57)-1)*100,0)</f>
        <v>-9.9920072216264089E-14</v>
      </c>
      <c r="AL57" s="247">
        <f>IFERROR(((+'Sim_Dm_MIP(IxI)'!AL57/'MIP(IxI)_TFEVP'!AL57)-1)*100,0)</f>
        <v>-3.5527136788005009E-13</v>
      </c>
      <c r="AM57" s="247">
        <f>IFERROR(((+'Sim_Dm_MIP(IxI)'!AM57/'MIP(IxI)_TFEVP'!AM57)-1)*100,0)</f>
        <v>6.6613381477509392E-14</v>
      </c>
      <c r="AN57" s="247">
        <f>IFERROR(((+'Sim_Dm_MIP(IxI)'!AN57/'MIP(IxI)_TFEVP'!AN57)-1)*100,0)</f>
        <v>2.2204460492503131E-13</v>
      </c>
      <c r="AO57" s="247">
        <f>IFERROR(((+'Sim_Dm_MIP(IxI)'!AO57/'MIP(IxI)_TFEVP'!AO57)-1)*100,0)</f>
        <v>-1.1102230246251565E-13</v>
      </c>
      <c r="AP57" s="247">
        <f>IFERROR(((+'Sim_Dm_MIP(IxI)'!AP57/'MIP(IxI)_TFEVP'!AP57)-1)*100,0)</f>
        <v>-1.4432899320127035E-13</v>
      </c>
      <c r="AQ57" s="247">
        <f>IFERROR(((+'Sim_Dm_MIP(IxI)'!AQ57/'MIP(IxI)_TFEVP'!AQ57)-1)*100,0)</f>
        <v>1.9984014443252818E-13</v>
      </c>
      <c r="AR57" s="247">
        <f>IFERROR(((+'Sim_Dm_MIP(IxI)'!AR57/'MIP(IxI)_TFEVP'!AR57)-1)*100,0)</f>
        <v>2.2204460492503131E-13</v>
      </c>
      <c r="AS57" s="247">
        <f>IFERROR(((+'Sim_Dm_MIP(IxI)'!AS57/'MIP(IxI)_TFEVP'!AS57)-1)*100,0)</f>
        <v>-4.2188474935755949E-13</v>
      </c>
      <c r="AT57" s="247">
        <f>IFERROR(((+'Sim_Dm_MIP(IxI)'!AT57/'MIP(IxI)_TFEVP'!AT57)-1)*100,0)</f>
        <v>-8.8817841970012523E-14</v>
      </c>
      <c r="AU57" s="247">
        <f>IFERROR(((+'Sim_Dm_MIP(IxI)'!AU57/'MIP(IxI)_TFEVP'!AU57)-1)*100,0)</f>
        <v>2.2204460492503131E-14</v>
      </c>
      <c r="AV57" s="247">
        <f>IFERROR(((+'Sim_Dm_MIP(IxI)'!AV57/'MIP(IxI)_TFEVP'!AV57)-1)*100,0)</f>
        <v>-1.1102230246251565E-14</v>
      </c>
      <c r="AW57" s="247">
        <f>IFERROR(((+'Sim_Dm_MIP(IxI)'!AW57/'MIP(IxI)_TFEVP'!AW57)-1)*100,0)</f>
        <v>6.6613381477509392E-14</v>
      </c>
      <c r="AX57" s="247">
        <f>IFERROR(((+'Sim_Dm_MIP(IxI)'!AX57/'MIP(IxI)_TFEVP'!AX57)-1)*100,0)</f>
        <v>-1.2212453270876722E-13</v>
      </c>
      <c r="AY57" s="247">
        <f>IFERROR(((+'Sim_Dm_MIP(IxI)'!AY57/'MIP(IxI)_TFEVP'!AY57)-1)*100,0)</f>
        <v>8.8817841970012523E-14</v>
      </c>
      <c r="AZ57" s="247">
        <f>IFERROR(((+'Sim_Dm_MIP(IxI)'!AZ57/'MIP(IxI)_TFEVP'!AZ57)-1)*100,0)</f>
        <v>4.4408920985006262E-13</v>
      </c>
      <c r="BA57" s="247">
        <f>IFERROR(((+'Sim_Dm_MIP(IxI)'!BA57/'MIP(IxI)_TFEVP'!BA57)-1)*100,0)</f>
        <v>6.2172489379008766E-13</v>
      </c>
      <c r="BB57" s="247">
        <f>IFERROR(((+'Sim_Dm_MIP(IxI)'!BB57/'MIP(IxI)_TFEVP'!BB57)-1)*100,0)</f>
        <v>1.7763568394002505E-13</v>
      </c>
      <c r="BC57" s="247">
        <f>IFERROR(((+'Sim_Dm_MIP(IxI)'!BC57/'MIP(IxI)_TFEVP'!BC57)-1)*100,0)</f>
        <v>5.1070259132757201E-13</v>
      </c>
      <c r="BD57" s="247">
        <f>IFERROR(((+'Sim_Dm_MIP(IxI)'!BD57/'MIP(IxI)_TFEVP'!BD57)-1)*100,0)</f>
        <v>3.1086244689504383E-13</v>
      </c>
      <c r="BE57" s="247">
        <f>IFERROR(((+'Sim_Dm_MIP(IxI)'!BE57/'MIP(IxI)_TFEVP'!BE57)-1)*100,0)</f>
        <v>1.7763568394002505E-13</v>
      </c>
      <c r="BF57" s="247">
        <f>IFERROR(((+'Sim_Dm_MIP(IxI)'!BF57/'MIP(IxI)_TFEVP'!BF57)-1)*100,0)</f>
        <v>-1.7763568394002505E-13</v>
      </c>
      <c r="BG57" s="247">
        <f>IFERROR(((+'Sim_Dm_MIP(IxI)'!BG57/'MIP(IxI)_TFEVP'!BG57)-1)*100,0)</f>
        <v>-7.7715611723760958E-14</v>
      </c>
      <c r="BH57" s="247">
        <f>IFERROR(((+'Sim_Dm_MIP(IxI)'!BH57/'MIP(IxI)_TFEVP'!BH57)-1)*100,0)</f>
        <v>4.4408920985006262E-14</v>
      </c>
      <c r="BI57" s="247">
        <f>IFERROR(((+'Sim_Dm_MIP(IxI)'!BI57/'MIP(IxI)_TFEVP'!BI57)-1)*100,0)</f>
        <v>-4.6629367034256575E-13</v>
      </c>
      <c r="BJ57" s="247">
        <f>IFERROR(((+'Sim_Dm_MIP(IxI)'!BJ57/'MIP(IxI)_TFEVP'!BJ57)-1)*100,0)</f>
        <v>8.8817841970012523E-14</v>
      </c>
      <c r="BK57" s="247">
        <f>IFERROR(((+'Sim_Dm_MIP(IxI)'!BK57/'MIP(IxI)_TFEVP'!BK57)-1)*100,0)</f>
        <v>-3.3306690738754696E-13</v>
      </c>
      <c r="BL57" s="247">
        <f>IFERROR(((+'Sim_Dm_MIP(IxI)'!BL57/'MIP(IxI)_TFEVP'!BL57)-1)*100,0)</f>
        <v>-3.9968028886505635E-13</v>
      </c>
      <c r="BM57" s="247">
        <f>IFERROR(((+'Sim_Dm_MIP(IxI)'!BM57/'MIP(IxI)_TFEVP'!BM57)-1)*100,0)</f>
        <v>2.886579864025407E-13</v>
      </c>
      <c r="BN57" s="247">
        <f>IFERROR(((+'Sim_Dm_MIP(IxI)'!BN57/'MIP(IxI)_TFEVP'!BN57)-1)*100,0)</f>
        <v>-2.55351295663786E-13</v>
      </c>
      <c r="BO57" s="247">
        <f>IFERROR(((+'Sim_Dm_MIP(IxI)'!BO57/'MIP(IxI)_TFEVP'!BO57)-1)*100,0)</f>
        <v>-1.1102230246251565E-14</v>
      </c>
      <c r="BP57" s="247">
        <f>IFERROR(((+'Sim_Dm_MIP(IxI)'!BP57/'MIP(IxI)_TFEVP'!BP57)-1)*100,0)</f>
        <v>8.8817841970012523E-14</v>
      </c>
      <c r="BQ57" s="247">
        <f>IFERROR(((+'Sim_Dm_MIP(IxI)'!BQ57/'MIP(IxI)_TFEVP'!BQ57)-1)*100,0)</f>
        <v>-7.7715611723760958E-14</v>
      </c>
      <c r="BR57" s="247">
        <f>IFERROR(((+'Sim_Dm_MIP(IxI)'!BR57/'MIP(IxI)_TFEVP'!BR57)-1)*100,0)</f>
        <v>4.4408920985006262E-14</v>
      </c>
      <c r="BS57" s="247">
        <f>IFERROR(((+'Sim_Dm_MIP(IxI)'!BS57/'MIP(IxI)_TFEVP'!BS57)-1)*100,0)</f>
        <v>4.4408920985006262E-14</v>
      </c>
      <c r="BT57" s="247">
        <f>IFERROR(((+'Sim_Dm_MIP(IxI)'!BT57/'MIP(IxI)_TFEVP'!BT57)-1)*100,0)</f>
        <v>-8.8817841970012523E-14</v>
      </c>
      <c r="BU57" s="247">
        <f>IFERROR(((+'Sim_Dm_MIP(IxI)'!BU57/'MIP(IxI)_TFEVP'!BU57)-1)*100,0)</f>
        <v>2.2204460492503131E-14</v>
      </c>
      <c r="BV57" s="247">
        <f>IFERROR(((+'Sim_Dm_MIP(IxI)'!BV57/'MIP(IxI)_TFEVP'!BV57)-1)*100,0)</f>
        <v>2.4424906541753444E-13</v>
      </c>
      <c r="BW57" s="247">
        <f>IFERROR(((+'Sim_Dm_MIP(IxI)'!BW57/'MIP(IxI)_TFEVP'!BW57)-1)*100,0)</f>
        <v>1.3322676295501878E-13</v>
      </c>
      <c r="BX57" s="247">
        <f>IFERROR(((+'Sim_Dm_MIP(IxI)'!BX57/'MIP(IxI)_TFEVP'!BX57)-1)*100,0)</f>
        <v>-1.4432899320127035E-13</v>
      </c>
      <c r="BY57" s="247">
        <f>IFERROR(((+'Sim_Dm_MIP(IxI)'!BY57/'MIP(IxI)_TFEVP'!BY57)-1)*100,0)</f>
        <v>-5.5511151231257827E-14</v>
      </c>
      <c r="BZ57" s="247">
        <f>IFERROR(((+'Sim_Dm_MIP(IxI)'!BZ57/'MIP(IxI)_TFEVP'!BZ57)-1)*100,0)</f>
        <v>-1.9984014443252818E-13</v>
      </c>
      <c r="CA57" s="265">
        <f>IFERROR(((+'Sim_Dm_MIP(IxI)'!CA57/'MIP(IxI)_TFEVP'!CA57)-1)*100,0)</f>
        <v>0</v>
      </c>
      <c r="CB57" s="256">
        <f>IFERROR(((+'Sim_Dm_MIP(IxI)'!CB57/'MIP(IxI)_TFEVP'!CB57)-1)*100,0)</f>
        <v>-1.1102230246251565E-13</v>
      </c>
      <c r="CC57" s="246">
        <f>IFERROR(((+'Sim_Dm_MIP(IxI)'!CC57/'MIP(IxI)_TFEVP'!CC57)-1)*100,0)</f>
        <v>0</v>
      </c>
      <c r="CD57" s="247">
        <f>IFERROR(((+'Sim_Dm_MIP(IxI)'!CD57/'MIP(IxI)_TFEVP'!CD57)-1)*100,0)</f>
        <v>0</v>
      </c>
      <c r="CE57" s="247">
        <f>IFERROR(((+'Sim_Dm_MIP(IxI)'!CE57/'MIP(IxI)_TFEVP'!CE57)-1)*100,0)</f>
        <v>0</v>
      </c>
      <c r="CF57" s="247">
        <f>IFERROR(((+'Sim_Dm_MIP(IxI)'!CF57/'MIP(IxI)_TFEVP'!CF57)-1)*100,0)</f>
        <v>0</v>
      </c>
      <c r="CG57" s="247">
        <f>IFERROR(((+'Sim_Dm_MIP(IxI)'!CG57/'MIP(IxI)_TFEVP'!CG57)-1)*100,0)</f>
        <v>0</v>
      </c>
      <c r="CH57" s="248">
        <f>IFERROR(((+'Sim_Dm_MIP(IxI)'!CH57/'MIP(IxI)_TFEVP'!CH57)-1)*100,0)</f>
        <v>0</v>
      </c>
      <c r="CI57" s="279">
        <f>IFERROR(((+'Sim_Dm_MIP(IxI)'!CI57/'MIP(IxI)_TFEVP'!CI57)-1)*100,0)</f>
        <v>-2.2204460492503131E-14</v>
      </c>
    </row>
    <row r="58" spans="1:87" ht="19.2" x14ac:dyDescent="0.3">
      <c r="A58" s="30"/>
      <c r="B58" s="42" t="s">
        <v>504</v>
      </c>
      <c r="C58" s="43" t="s">
        <v>505</v>
      </c>
      <c r="D58" s="246">
        <f>IFERROR(((+'Sim_Dm_MIP(IxI)'!D58/'MIP(IxI)_TFEVP'!D58)-1)*100,0)</f>
        <v>-2.6645352591003757E-13</v>
      </c>
      <c r="E58" s="247">
        <f>IFERROR(((+'Sim_Dm_MIP(IxI)'!E58/'MIP(IxI)_TFEVP'!E58)-1)*100,0)</f>
        <v>1.9984014443252818E-13</v>
      </c>
      <c r="F58" s="247">
        <f>IFERROR(((+'Sim_Dm_MIP(IxI)'!F58/'MIP(IxI)_TFEVP'!F58)-1)*100,0)</f>
        <v>3.1086244689504383E-13</v>
      </c>
      <c r="G58" s="247">
        <f>IFERROR(((+'Sim_Dm_MIP(IxI)'!G58/'MIP(IxI)_TFEVP'!G58)-1)*100,0)</f>
        <v>1.9984014443252818E-13</v>
      </c>
      <c r="H58" s="247">
        <f>IFERROR(((+'Sim_Dm_MIP(IxI)'!H58/'MIP(IxI)_TFEVP'!H58)-1)*100,0)</f>
        <v>-1.9984014443252818E-13</v>
      </c>
      <c r="I58" s="247">
        <f>IFERROR(((+'Sim_Dm_MIP(IxI)'!I58/'MIP(IxI)_TFEVP'!I58)-1)*100,0)</f>
        <v>-6.7723604502134549E-13</v>
      </c>
      <c r="J58" s="247">
        <f>IFERROR(((+'Sim_Dm_MIP(IxI)'!J58/'MIP(IxI)_TFEVP'!J58)-1)*100,0)</f>
        <v>3.7747582837255322E-13</v>
      </c>
      <c r="K58" s="247">
        <f>IFERROR(((+'Sim_Dm_MIP(IxI)'!K58/'MIP(IxI)_TFEVP'!K58)-1)*100,0)</f>
        <v>-2.2204460492503131E-13</v>
      </c>
      <c r="L58" s="247">
        <f>IFERROR(((+'Sim_Dm_MIP(IxI)'!L58/'MIP(IxI)_TFEVP'!L58)-1)*100,0)</f>
        <v>0</v>
      </c>
      <c r="M58" s="247">
        <f>IFERROR(((+'Sim_Dm_MIP(IxI)'!M58/'MIP(IxI)_TFEVP'!M58)-1)*100,0)</f>
        <v>-7.7715611723760958E-14</v>
      </c>
      <c r="N58" s="247">
        <f>IFERROR(((+'Sim_Dm_MIP(IxI)'!N58/'MIP(IxI)_TFEVP'!N58)-1)*100,0)</f>
        <v>1.7763568394002505E-13</v>
      </c>
      <c r="O58" s="247">
        <f>IFERROR(((+'Sim_Dm_MIP(IxI)'!O58/'MIP(IxI)_TFEVP'!O58)-1)*100,0)</f>
        <v>-5.5511151231257827E-14</v>
      </c>
      <c r="P58" s="247">
        <f>IFERROR(((+'Sim_Dm_MIP(IxI)'!P58/'MIP(IxI)_TFEVP'!P58)-1)*100,0)</f>
        <v>-1.1102230246251565E-13</v>
      </c>
      <c r="Q58" s="247">
        <f>IFERROR(((+'Sim_Dm_MIP(IxI)'!Q58/'MIP(IxI)_TFEVP'!Q58)-1)*100,0)</f>
        <v>1.5543122344752192E-13</v>
      </c>
      <c r="R58" s="247">
        <f>IFERROR(((+'Sim_Dm_MIP(IxI)'!R58/'MIP(IxI)_TFEVP'!R58)-1)*100,0)</f>
        <v>1.7763568394002505E-13</v>
      </c>
      <c r="S58" s="247">
        <f>IFERROR(((+'Sim_Dm_MIP(IxI)'!S58/'MIP(IxI)_TFEVP'!S58)-1)*100,0)</f>
        <v>-2.3314683517128287E-13</v>
      </c>
      <c r="T58" s="247">
        <f>IFERROR(((+'Sim_Dm_MIP(IxI)'!T58/'MIP(IxI)_TFEVP'!T58)-1)*100,0)</f>
        <v>8.8817841970012523E-14</v>
      </c>
      <c r="U58" s="247">
        <f>IFERROR(((+'Sim_Dm_MIP(IxI)'!U58/'MIP(IxI)_TFEVP'!U58)-1)*100,0)</f>
        <v>-2.3314683517128287E-13</v>
      </c>
      <c r="V58" s="247">
        <f>IFERROR(((+'Sim_Dm_MIP(IxI)'!V58/'MIP(IxI)_TFEVP'!V58)-1)*100,0)</f>
        <v>2.2204460492503131E-13</v>
      </c>
      <c r="W58" s="247">
        <f>IFERROR(((+'Sim_Dm_MIP(IxI)'!W58/'MIP(IxI)_TFEVP'!W58)-1)*100,0)</f>
        <v>4.2188474935755949E-13</v>
      </c>
      <c r="X58" s="247">
        <f>IFERROR(((+'Sim_Dm_MIP(IxI)'!X58/'MIP(IxI)_TFEVP'!X58)-1)*100,0)</f>
        <v>3.3306690738754696E-13</v>
      </c>
      <c r="Y58" s="247">
        <f>IFERROR(((+'Sim_Dm_MIP(IxI)'!Y58/'MIP(IxI)_TFEVP'!Y58)-1)*100,0)</f>
        <v>1.5543122344752192E-13</v>
      </c>
      <c r="Z58" s="247">
        <f>IFERROR(((+'Sim_Dm_MIP(IxI)'!Z58/'MIP(IxI)_TFEVP'!Z58)-1)*100,0)</f>
        <v>1.5543122344752192E-13</v>
      </c>
      <c r="AA58" s="247">
        <f>IFERROR(((+'Sim_Dm_MIP(IxI)'!AA58/'MIP(IxI)_TFEVP'!AA58)-1)*100,0)</f>
        <v>-3.3306690738754696E-14</v>
      </c>
      <c r="AB58" s="247">
        <f>IFERROR(((+'Sim_Dm_MIP(IxI)'!AB58/'MIP(IxI)_TFEVP'!AB58)-1)*100,0)</f>
        <v>3.5527136788005009E-13</v>
      </c>
      <c r="AC58" s="247">
        <f>IFERROR(((+'Sim_Dm_MIP(IxI)'!AC58/'MIP(IxI)_TFEVP'!AC58)-1)*100,0)</f>
        <v>3.3306690738754696E-13</v>
      </c>
      <c r="AD58" s="247">
        <f>IFERROR(((+'Sim_Dm_MIP(IxI)'!AD58/'MIP(IxI)_TFEVP'!AD58)-1)*100,0)</f>
        <v>9.7699626167013776E-13</v>
      </c>
      <c r="AE58" s="247">
        <f>IFERROR(((+'Sim_Dm_MIP(IxI)'!AE58/'MIP(IxI)_TFEVP'!AE58)-1)*100,0)</f>
        <v>2.6645352591003757E-13</v>
      </c>
      <c r="AF58" s="247">
        <f>IFERROR(((+'Sim_Dm_MIP(IxI)'!AF58/'MIP(IxI)_TFEVP'!AF58)-1)*100,0)</f>
        <v>8.8817841970012523E-14</v>
      </c>
      <c r="AG58" s="247">
        <f>IFERROR(((+'Sim_Dm_MIP(IxI)'!AG58/'MIP(IxI)_TFEVP'!AG58)-1)*100,0)</f>
        <v>2.2204460492503131E-14</v>
      </c>
      <c r="AH58" s="247">
        <f>IFERROR(((+'Sim_Dm_MIP(IxI)'!AH58/'MIP(IxI)_TFEVP'!AH58)-1)*100,0)</f>
        <v>-2.4424906541753444E-13</v>
      </c>
      <c r="AI58" s="247">
        <f>IFERROR(((+'Sim_Dm_MIP(IxI)'!AI58/'MIP(IxI)_TFEVP'!AI58)-1)*100,0)</f>
        <v>-3.7747582837255322E-13</v>
      </c>
      <c r="AJ58" s="247">
        <f>IFERROR(((+'Sim_Dm_MIP(IxI)'!AJ58/'MIP(IxI)_TFEVP'!AJ58)-1)*100,0)</f>
        <v>0</v>
      </c>
      <c r="AK58" s="247">
        <f>IFERROR(((+'Sim_Dm_MIP(IxI)'!AK58/'MIP(IxI)_TFEVP'!AK58)-1)*100,0)</f>
        <v>-1.1102230246251565E-13</v>
      </c>
      <c r="AL58" s="247">
        <f>IFERROR(((+'Sim_Dm_MIP(IxI)'!AL58/'MIP(IxI)_TFEVP'!AL58)-1)*100,0)</f>
        <v>8.8817841970012523E-14</v>
      </c>
      <c r="AM58" s="247">
        <f>IFERROR(((+'Sim_Dm_MIP(IxI)'!AM58/'MIP(IxI)_TFEVP'!AM58)-1)*100,0)</f>
        <v>1.5543122344752192E-13</v>
      </c>
      <c r="AN58" s="247">
        <f>IFERROR(((+'Sim_Dm_MIP(IxI)'!AN58/'MIP(IxI)_TFEVP'!AN58)-1)*100,0)</f>
        <v>1.7763568394002505E-13</v>
      </c>
      <c r="AO58" s="247">
        <f>IFERROR(((+'Sim_Dm_MIP(IxI)'!AO58/'MIP(IxI)_TFEVP'!AO58)-1)*100,0)</f>
        <v>-7.7715611723760958E-14</v>
      </c>
      <c r="AP58" s="247">
        <f>IFERROR(((+'Sim_Dm_MIP(IxI)'!AP58/'MIP(IxI)_TFEVP'!AP58)-1)*100,0)</f>
        <v>1.3322676295501878E-13</v>
      </c>
      <c r="AQ58" s="247">
        <f>IFERROR(((+'Sim_Dm_MIP(IxI)'!AQ58/'MIP(IxI)_TFEVP'!AQ58)-1)*100,0)</f>
        <v>-1.8873791418627661E-13</v>
      </c>
      <c r="AR58" s="247">
        <f>IFERROR(((+'Sim_Dm_MIP(IxI)'!AR58/'MIP(IxI)_TFEVP'!AR58)-1)*100,0)</f>
        <v>4.4408920985006262E-14</v>
      </c>
      <c r="AS58" s="247">
        <f>IFERROR(((+'Sim_Dm_MIP(IxI)'!AS58/'MIP(IxI)_TFEVP'!AS58)-1)*100,0)</f>
        <v>-1.6653345369377348E-13</v>
      </c>
      <c r="AT58" s="247">
        <f>IFERROR(((+'Sim_Dm_MIP(IxI)'!AT58/'MIP(IxI)_TFEVP'!AT58)-1)*100,0)</f>
        <v>-3.3306690738754696E-13</v>
      </c>
      <c r="AU58" s="247">
        <f>IFERROR(((+'Sim_Dm_MIP(IxI)'!AU58/'MIP(IxI)_TFEVP'!AU58)-1)*100,0)</f>
        <v>-9.9920072216264089E-14</v>
      </c>
      <c r="AV58" s="247">
        <f>IFERROR(((+'Sim_Dm_MIP(IxI)'!AV58/'MIP(IxI)_TFEVP'!AV58)-1)*100,0)</f>
        <v>-1.1102230246251565E-14</v>
      </c>
      <c r="AW58" s="247">
        <f>IFERROR(((+'Sim_Dm_MIP(IxI)'!AW58/'MIP(IxI)_TFEVP'!AW58)-1)*100,0)</f>
        <v>1.1102230246251565E-13</v>
      </c>
      <c r="AX58" s="247">
        <f>IFERROR(((+'Sim_Dm_MIP(IxI)'!AX58/'MIP(IxI)_TFEVP'!AX58)-1)*100,0)</f>
        <v>-1.2212453270876722E-13</v>
      </c>
      <c r="AY58" s="247">
        <f>IFERROR(((+'Sim_Dm_MIP(IxI)'!AY58/'MIP(IxI)_TFEVP'!AY58)-1)*100,0)</f>
        <v>-1.1102230246251565E-14</v>
      </c>
      <c r="AZ58" s="247">
        <f>IFERROR(((+'Sim_Dm_MIP(IxI)'!AZ58/'MIP(IxI)_TFEVP'!AZ58)-1)*100,0)</f>
        <v>5.773159728050814E-13</v>
      </c>
      <c r="BA58" s="247">
        <f>IFERROR(((+'Sim_Dm_MIP(IxI)'!BA58/'MIP(IxI)_TFEVP'!BA58)-1)*100,0)</f>
        <v>3.3306690738754696E-13</v>
      </c>
      <c r="BB58" s="247">
        <f>IFERROR(((+'Sim_Dm_MIP(IxI)'!BB58/'MIP(IxI)_TFEVP'!BB58)-1)*100,0)</f>
        <v>1.9984014443252818E-13</v>
      </c>
      <c r="BC58" s="247">
        <f>IFERROR(((+'Sim_Dm_MIP(IxI)'!BC58/'MIP(IxI)_TFEVP'!BC58)-1)*100,0)</f>
        <v>3.5527136788005009E-13</v>
      </c>
      <c r="BD58" s="247">
        <f>IFERROR(((+'Sim_Dm_MIP(IxI)'!BD58/'MIP(IxI)_TFEVP'!BD58)-1)*100,0)</f>
        <v>4.4408920985006262E-13</v>
      </c>
      <c r="BE58" s="247">
        <f>IFERROR(((+'Sim_Dm_MIP(IxI)'!BE58/'MIP(IxI)_TFEVP'!BE58)-1)*100,0)</f>
        <v>8.8817841970012523E-14</v>
      </c>
      <c r="BF58" s="247">
        <f>IFERROR(((+'Sim_Dm_MIP(IxI)'!BF58/'MIP(IxI)_TFEVP'!BF58)-1)*100,0)</f>
        <v>-1.1102230246251565E-13</v>
      </c>
      <c r="BG58" s="247">
        <f>IFERROR(((+'Sim_Dm_MIP(IxI)'!BG58/'MIP(IxI)_TFEVP'!BG58)-1)*100,0)</f>
        <v>4.4408920985006262E-13</v>
      </c>
      <c r="BH58" s="247">
        <f>IFERROR(((+'Sim_Dm_MIP(IxI)'!BH58/'MIP(IxI)_TFEVP'!BH58)-1)*100,0)</f>
        <v>-1.9984014443252818E-13</v>
      </c>
      <c r="BI58" s="247">
        <f>IFERROR(((+'Sim_Dm_MIP(IxI)'!BI58/'MIP(IxI)_TFEVP'!BI58)-1)*100,0)</f>
        <v>-2.886579864025407E-13</v>
      </c>
      <c r="BJ58" s="247">
        <f>IFERROR(((+'Sim_Dm_MIP(IxI)'!BJ58/'MIP(IxI)_TFEVP'!BJ58)-1)*100,0)</f>
        <v>3.5527136788005009E-13</v>
      </c>
      <c r="BK58" s="247">
        <f>IFERROR(((+'Sim_Dm_MIP(IxI)'!BK58/'MIP(IxI)_TFEVP'!BK58)-1)*100,0)</f>
        <v>4.4408920985006262E-14</v>
      </c>
      <c r="BL58" s="247">
        <f>IFERROR(((+'Sim_Dm_MIP(IxI)'!BL58/'MIP(IxI)_TFEVP'!BL58)-1)*100,0)</f>
        <v>-2.1094237467877974E-13</v>
      </c>
      <c r="BM58" s="247">
        <f>IFERROR(((+'Sim_Dm_MIP(IxI)'!BM58/'MIP(IxI)_TFEVP'!BM58)-1)*100,0)</f>
        <v>-3.3306690738754696E-14</v>
      </c>
      <c r="BN58" s="247">
        <f>IFERROR(((+'Sim_Dm_MIP(IxI)'!BN58/'MIP(IxI)_TFEVP'!BN58)-1)*100,0)</f>
        <v>-4.6629367034256575E-13</v>
      </c>
      <c r="BO58" s="247">
        <f>IFERROR(((+'Sim_Dm_MIP(IxI)'!BO58/'MIP(IxI)_TFEVP'!BO58)-1)*100,0)</f>
        <v>-6.6613381477509392E-14</v>
      </c>
      <c r="BP58" s="247">
        <f>IFERROR(((+'Sim_Dm_MIP(IxI)'!BP58/'MIP(IxI)_TFEVP'!BP58)-1)*100,0)</f>
        <v>-9.9920072216264089E-14</v>
      </c>
      <c r="BQ58" s="247">
        <f>IFERROR(((+'Sim_Dm_MIP(IxI)'!BQ58/'MIP(IxI)_TFEVP'!BQ58)-1)*100,0)</f>
        <v>-2.886579864025407E-13</v>
      </c>
      <c r="BR58" s="247">
        <f>IFERROR(((+'Sim_Dm_MIP(IxI)'!BR58/'MIP(IxI)_TFEVP'!BR58)-1)*100,0)</f>
        <v>1.5543122344752192E-13</v>
      </c>
      <c r="BS58" s="247">
        <f>IFERROR(((+'Sim_Dm_MIP(IxI)'!BS58/'MIP(IxI)_TFEVP'!BS58)-1)*100,0)</f>
        <v>-2.2204460492503131E-14</v>
      </c>
      <c r="BT58" s="247">
        <f>IFERROR(((+'Sim_Dm_MIP(IxI)'!BT58/'MIP(IxI)_TFEVP'!BT58)-1)*100,0)</f>
        <v>-1.2212453270876722E-13</v>
      </c>
      <c r="BU58" s="247">
        <f>IFERROR(((+'Sim_Dm_MIP(IxI)'!BU58/'MIP(IxI)_TFEVP'!BU58)-1)*100,0)</f>
        <v>8.8817841970012523E-14</v>
      </c>
      <c r="BV58" s="247">
        <f>IFERROR(((+'Sim_Dm_MIP(IxI)'!BV58/'MIP(IxI)_TFEVP'!BV58)-1)*100,0)</f>
        <v>2.2204460492503131E-14</v>
      </c>
      <c r="BW58" s="247">
        <f>IFERROR(((+'Sim_Dm_MIP(IxI)'!BW58/'MIP(IxI)_TFEVP'!BW58)-1)*100,0)</f>
        <v>-2.2204460492503131E-14</v>
      </c>
      <c r="BX58" s="247">
        <f>IFERROR(((+'Sim_Dm_MIP(IxI)'!BX58/'MIP(IxI)_TFEVP'!BX58)-1)*100,0)</f>
        <v>-2.2204460492503131E-14</v>
      </c>
      <c r="BY58" s="247">
        <f>IFERROR(((+'Sim_Dm_MIP(IxI)'!BY58/'MIP(IxI)_TFEVP'!BY58)-1)*100,0)</f>
        <v>-9.9920072216264089E-14</v>
      </c>
      <c r="BZ58" s="247">
        <f>IFERROR(((+'Sim_Dm_MIP(IxI)'!BZ58/'MIP(IxI)_TFEVP'!BZ58)-1)*100,0)</f>
        <v>2.2204460492503131E-14</v>
      </c>
      <c r="CA58" s="265">
        <f>IFERROR(((+'Sim_Dm_MIP(IxI)'!CA58/'MIP(IxI)_TFEVP'!CA58)-1)*100,0)</f>
        <v>0</v>
      </c>
      <c r="CB58" s="256">
        <f>IFERROR(((+'Sim_Dm_MIP(IxI)'!CB58/'MIP(IxI)_TFEVP'!CB58)-1)*100,0)</f>
        <v>1.3322676295501878E-13</v>
      </c>
      <c r="CC58" s="246">
        <f>IFERROR(((+'Sim_Dm_MIP(IxI)'!CC58/'MIP(IxI)_TFEVP'!CC58)-1)*100,0)</f>
        <v>0</v>
      </c>
      <c r="CD58" s="247">
        <f>IFERROR(((+'Sim_Dm_MIP(IxI)'!CD58/'MIP(IxI)_TFEVP'!CD58)-1)*100,0)</f>
        <v>0</v>
      </c>
      <c r="CE58" s="247">
        <f>IFERROR(((+'Sim_Dm_MIP(IxI)'!CE58/'MIP(IxI)_TFEVP'!CE58)-1)*100,0)</f>
        <v>0</v>
      </c>
      <c r="CF58" s="247">
        <f>IFERROR(((+'Sim_Dm_MIP(IxI)'!CF58/'MIP(IxI)_TFEVP'!CF58)-1)*100,0)</f>
        <v>0</v>
      </c>
      <c r="CG58" s="247">
        <f>IFERROR(((+'Sim_Dm_MIP(IxI)'!CG58/'MIP(IxI)_TFEVP'!CG58)-1)*100,0)</f>
        <v>0</v>
      </c>
      <c r="CH58" s="248">
        <f>IFERROR(((+'Sim_Dm_MIP(IxI)'!CH58/'MIP(IxI)_TFEVP'!CH58)-1)*100,0)</f>
        <v>0</v>
      </c>
      <c r="CI58" s="279">
        <f>IFERROR(((+'Sim_Dm_MIP(IxI)'!CI58/'MIP(IxI)_TFEVP'!CI58)-1)*100,0)</f>
        <v>2.2204460492503131E-14</v>
      </c>
    </row>
    <row r="59" spans="1:87" ht="19.2" x14ac:dyDescent="0.3">
      <c r="A59" s="30"/>
      <c r="B59" s="42" t="s">
        <v>500</v>
      </c>
      <c r="C59" s="43" t="s">
        <v>501</v>
      </c>
      <c r="D59" s="246">
        <f>IFERROR(((+'Sim_Dm_MIP(IxI)'!D59/'MIP(IxI)_TFEVP'!D59)-1)*100,0)</f>
        <v>-2.55351295663786E-13</v>
      </c>
      <c r="E59" s="247">
        <f>IFERROR(((+'Sim_Dm_MIP(IxI)'!E59/'MIP(IxI)_TFEVP'!E59)-1)*100,0)</f>
        <v>-1.1102230246251565E-13</v>
      </c>
      <c r="F59" s="247">
        <f>IFERROR(((+'Sim_Dm_MIP(IxI)'!F59/'MIP(IxI)_TFEVP'!F59)-1)*100,0)</f>
        <v>3.3306690738754696E-13</v>
      </c>
      <c r="G59" s="247">
        <f>IFERROR(((+'Sim_Dm_MIP(IxI)'!G59/'MIP(IxI)_TFEVP'!G59)-1)*100,0)</f>
        <v>2.886579864025407E-13</v>
      </c>
      <c r="H59" s="247">
        <f>IFERROR(((+'Sim_Dm_MIP(IxI)'!H59/'MIP(IxI)_TFEVP'!H59)-1)*100,0)</f>
        <v>-1.1102230246251565E-13</v>
      </c>
      <c r="I59" s="247">
        <f>IFERROR(((+'Sim_Dm_MIP(IxI)'!I59/'MIP(IxI)_TFEVP'!I59)-1)*100,0)</f>
        <v>-7.7715611723760958E-14</v>
      </c>
      <c r="J59" s="247">
        <f>IFERROR(((+'Sim_Dm_MIP(IxI)'!J59/'MIP(IxI)_TFEVP'!J59)-1)*100,0)</f>
        <v>4.4408920985006262E-14</v>
      </c>
      <c r="K59" s="247">
        <f>IFERROR(((+'Sim_Dm_MIP(IxI)'!K59/'MIP(IxI)_TFEVP'!K59)-1)*100,0)</f>
        <v>6.6613381477509392E-14</v>
      </c>
      <c r="L59" s="247">
        <f>IFERROR(((+'Sim_Dm_MIP(IxI)'!L59/'MIP(IxI)_TFEVP'!L59)-1)*100,0)</f>
        <v>1.1102230246251565E-13</v>
      </c>
      <c r="M59" s="247">
        <f>IFERROR(((+'Sim_Dm_MIP(IxI)'!M59/'MIP(IxI)_TFEVP'!M59)-1)*100,0)</f>
        <v>-3.1086244689504383E-13</v>
      </c>
      <c r="N59" s="247">
        <f>IFERROR(((+'Sim_Dm_MIP(IxI)'!N59/'MIP(IxI)_TFEVP'!N59)-1)*100,0)</f>
        <v>-3.3306690738754696E-14</v>
      </c>
      <c r="O59" s="247">
        <f>IFERROR(((+'Sim_Dm_MIP(IxI)'!O59/'MIP(IxI)_TFEVP'!O59)-1)*100,0)</f>
        <v>-2.4424906541753444E-13</v>
      </c>
      <c r="P59" s="247">
        <f>IFERROR(((+'Sim_Dm_MIP(IxI)'!P59/'MIP(IxI)_TFEVP'!P59)-1)*100,0)</f>
        <v>8.8817841970012523E-14</v>
      </c>
      <c r="Q59" s="247">
        <f>IFERROR(((+'Sim_Dm_MIP(IxI)'!Q59/'MIP(IxI)_TFEVP'!Q59)-1)*100,0)</f>
        <v>3.3306690738754696E-13</v>
      </c>
      <c r="R59" s="247">
        <f>IFERROR(((+'Sim_Dm_MIP(IxI)'!R59/'MIP(IxI)_TFEVP'!R59)-1)*100,0)</f>
        <v>2.886579864025407E-13</v>
      </c>
      <c r="S59" s="247">
        <f>IFERROR(((+'Sim_Dm_MIP(IxI)'!S59/'MIP(IxI)_TFEVP'!S59)-1)*100,0)</f>
        <v>2.6645352591003757E-13</v>
      </c>
      <c r="T59" s="247">
        <f>IFERROR(((+'Sim_Dm_MIP(IxI)'!T59/'MIP(IxI)_TFEVP'!T59)-1)*100,0)</f>
        <v>4.4408920985006262E-14</v>
      </c>
      <c r="U59" s="247">
        <f>IFERROR(((+'Sim_Dm_MIP(IxI)'!U59/'MIP(IxI)_TFEVP'!U59)-1)*100,0)</f>
        <v>-1.9984014443252818E-13</v>
      </c>
      <c r="V59" s="247">
        <f>IFERROR(((+'Sim_Dm_MIP(IxI)'!V59/'MIP(IxI)_TFEVP'!V59)-1)*100,0)</f>
        <v>1.3322676295501878E-13</v>
      </c>
      <c r="W59" s="247">
        <f>IFERROR(((+'Sim_Dm_MIP(IxI)'!W59/'MIP(IxI)_TFEVP'!W59)-1)*100,0)</f>
        <v>5.1070259132757201E-13</v>
      </c>
      <c r="X59" s="247">
        <f>IFERROR(((+'Sim_Dm_MIP(IxI)'!X59/'MIP(IxI)_TFEVP'!X59)-1)*100,0)</f>
        <v>3.1086244689504383E-13</v>
      </c>
      <c r="Y59" s="247">
        <f>IFERROR(((+'Sim_Dm_MIP(IxI)'!Y59/'MIP(IxI)_TFEVP'!Y59)-1)*100,0)</f>
        <v>-2.4424906541753444E-13</v>
      </c>
      <c r="Z59" s="247">
        <f>IFERROR(((+'Sim_Dm_MIP(IxI)'!Z59/'MIP(IxI)_TFEVP'!Z59)-1)*100,0)</f>
        <v>2.2204460492503131E-13</v>
      </c>
      <c r="AA59" s="247">
        <f>IFERROR(((+'Sim_Dm_MIP(IxI)'!AA59/'MIP(IxI)_TFEVP'!AA59)-1)*100,0)</f>
        <v>1.3322676295501878E-13</v>
      </c>
      <c r="AB59" s="247">
        <f>IFERROR(((+'Sim_Dm_MIP(IxI)'!AB59/'MIP(IxI)_TFEVP'!AB59)-1)*100,0)</f>
        <v>-8.8817841970012523E-14</v>
      </c>
      <c r="AC59" s="247">
        <f>IFERROR(((+'Sim_Dm_MIP(IxI)'!AC59/'MIP(IxI)_TFEVP'!AC59)-1)*100,0)</f>
        <v>2.6645352591003757E-13</v>
      </c>
      <c r="AD59" s="247">
        <f>IFERROR(((+'Sim_Dm_MIP(IxI)'!AD59/'MIP(IxI)_TFEVP'!AD59)-1)*100,0)</f>
        <v>4.6629367034256575E-13</v>
      </c>
      <c r="AE59" s="247">
        <f>IFERROR(((+'Sim_Dm_MIP(IxI)'!AE59/'MIP(IxI)_TFEVP'!AE59)-1)*100,0)</f>
        <v>4.4408920985006262E-14</v>
      </c>
      <c r="AF59" s="247">
        <f>IFERROR(((+'Sim_Dm_MIP(IxI)'!AF59/'MIP(IxI)_TFEVP'!AF59)-1)*100,0)</f>
        <v>3.1086244689504383E-13</v>
      </c>
      <c r="AG59" s="247">
        <f>IFERROR(((+'Sim_Dm_MIP(IxI)'!AG59/'MIP(IxI)_TFEVP'!AG59)-1)*100,0)</f>
        <v>2.2204460492503131E-14</v>
      </c>
      <c r="AH59" s="247">
        <f>IFERROR(((+'Sim_Dm_MIP(IxI)'!AH59/'MIP(IxI)_TFEVP'!AH59)-1)*100,0)</f>
        <v>-4.9960036108132044E-13</v>
      </c>
      <c r="AI59" s="247">
        <f>IFERROR(((+'Sim_Dm_MIP(IxI)'!AI59/'MIP(IxI)_TFEVP'!AI59)-1)*100,0)</f>
        <v>-6.7723604502134549E-13</v>
      </c>
      <c r="AJ59" s="247">
        <f>IFERROR(((+'Sim_Dm_MIP(IxI)'!AJ59/'MIP(IxI)_TFEVP'!AJ59)-1)*100,0)</f>
        <v>0</v>
      </c>
      <c r="AK59" s="247">
        <f>IFERROR(((+'Sim_Dm_MIP(IxI)'!AK59/'MIP(IxI)_TFEVP'!AK59)-1)*100,0)</f>
        <v>1.3322676295501878E-13</v>
      </c>
      <c r="AL59" s="247">
        <f>IFERROR(((+'Sim_Dm_MIP(IxI)'!AL59/'MIP(IxI)_TFEVP'!AL59)-1)*100,0)</f>
        <v>-1.1102230246251565E-13</v>
      </c>
      <c r="AM59" s="247">
        <f>IFERROR(((+'Sim_Dm_MIP(IxI)'!AM59/'MIP(IxI)_TFEVP'!AM59)-1)*100,0)</f>
        <v>3.1086244689504383E-13</v>
      </c>
      <c r="AN59" s="247">
        <f>IFERROR(((+'Sim_Dm_MIP(IxI)'!AN59/'MIP(IxI)_TFEVP'!AN59)-1)*100,0)</f>
        <v>2.6645352591003757E-13</v>
      </c>
      <c r="AO59" s="247">
        <f>IFERROR(((+'Sim_Dm_MIP(IxI)'!AO59/'MIP(IxI)_TFEVP'!AO59)-1)*100,0)</f>
        <v>-3.6637359812630166E-13</v>
      </c>
      <c r="AP59" s="247">
        <f>IFERROR(((+'Sim_Dm_MIP(IxI)'!AP59/'MIP(IxI)_TFEVP'!AP59)-1)*100,0)</f>
        <v>1.3322676295501878E-13</v>
      </c>
      <c r="AQ59" s="247">
        <f>IFERROR(((+'Sim_Dm_MIP(IxI)'!AQ59/'MIP(IxI)_TFEVP'!AQ59)-1)*100,0)</f>
        <v>-4.4408920985006262E-13</v>
      </c>
      <c r="AR59" s="247">
        <f>IFERROR(((+'Sim_Dm_MIP(IxI)'!AR59/'MIP(IxI)_TFEVP'!AR59)-1)*100,0)</f>
        <v>3.7747582837255322E-13</v>
      </c>
      <c r="AS59" s="247">
        <f>IFERROR(((+'Sim_Dm_MIP(IxI)'!AS59/'MIP(IxI)_TFEVP'!AS59)-1)*100,0)</f>
        <v>-1.7763568394002505E-13</v>
      </c>
      <c r="AT59" s="247">
        <f>IFERROR(((+'Sim_Dm_MIP(IxI)'!AT59/'MIP(IxI)_TFEVP'!AT59)-1)*100,0)</f>
        <v>1.5543122344752192E-13</v>
      </c>
      <c r="AU59" s="247">
        <f>IFERROR(((+'Sim_Dm_MIP(IxI)'!AU59/'MIP(IxI)_TFEVP'!AU59)-1)*100,0)</f>
        <v>-1.3322676295501878E-13</v>
      </c>
      <c r="AV59" s="247">
        <f>IFERROR(((+'Sim_Dm_MIP(IxI)'!AV59/'MIP(IxI)_TFEVP'!AV59)-1)*100,0)</f>
        <v>1.5543122344752192E-13</v>
      </c>
      <c r="AW59" s="247">
        <f>IFERROR(((+'Sim_Dm_MIP(IxI)'!AW59/'MIP(IxI)_TFEVP'!AW59)-1)*100,0)</f>
        <v>6.6613381477509392E-14</v>
      </c>
      <c r="AX59" s="247">
        <f>IFERROR(((+'Sim_Dm_MIP(IxI)'!AX59/'MIP(IxI)_TFEVP'!AX59)-1)*100,0)</f>
        <v>-4.2188474935755949E-13</v>
      </c>
      <c r="AY59" s="247">
        <f>IFERROR(((+'Sim_Dm_MIP(IxI)'!AY59/'MIP(IxI)_TFEVP'!AY59)-1)*100,0)</f>
        <v>-2.6645352591003757E-13</v>
      </c>
      <c r="AZ59" s="247">
        <f>IFERROR(((+'Sim_Dm_MIP(IxI)'!AZ59/'MIP(IxI)_TFEVP'!AZ59)-1)*100,0)</f>
        <v>7.7715611723760958E-13</v>
      </c>
      <c r="BA59" s="247">
        <f>IFERROR(((+'Sim_Dm_MIP(IxI)'!BA59/'MIP(IxI)_TFEVP'!BA59)-1)*100,0)</f>
        <v>5.5511151231257827E-13</v>
      </c>
      <c r="BB59" s="247">
        <f>IFERROR(((+'Sim_Dm_MIP(IxI)'!BB59/'MIP(IxI)_TFEVP'!BB59)-1)*100,0)</f>
        <v>1.1102230246251565E-13</v>
      </c>
      <c r="BC59" s="247">
        <f>IFERROR(((+'Sim_Dm_MIP(IxI)'!BC59/'MIP(IxI)_TFEVP'!BC59)-1)*100,0)</f>
        <v>5.5511151231257827E-13</v>
      </c>
      <c r="BD59" s="247">
        <f>IFERROR(((+'Sim_Dm_MIP(IxI)'!BD59/'MIP(IxI)_TFEVP'!BD59)-1)*100,0)</f>
        <v>3.3306690738754696E-13</v>
      </c>
      <c r="BE59" s="247">
        <f>IFERROR(((+'Sim_Dm_MIP(IxI)'!BE59/'MIP(IxI)_TFEVP'!BE59)-1)*100,0)</f>
        <v>1.7763568394002505E-13</v>
      </c>
      <c r="BF59" s="247">
        <f>IFERROR(((+'Sim_Dm_MIP(IxI)'!BF59/'MIP(IxI)_TFEVP'!BF59)-1)*100,0)</f>
        <v>-1.2212453270876722E-13</v>
      </c>
      <c r="BG59" s="247">
        <f>IFERROR(((+'Sim_Dm_MIP(IxI)'!BG59/'MIP(IxI)_TFEVP'!BG59)-1)*100,0)</f>
        <v>1.1102230246251565E-13</v>
      </c>
      <c r="BH59" s="247">
        <f>IFERROR(((+'Sim_Dm_MIP(IxI)'!BH59/'MIP(IxI)_TFEVP'!BH59)-1)*100,0)</f>
        <v>2.2204460492503131E-13</v>
      </c>
      <c r="BI59" s="247">
        <f>IFERROR(((+'Sim_Dm_MIP(IxI)'!BI59/'MIP(IxI)_TFEVP'!BI59)-1)*100,0)</f>
        <v>2.4424906541753444E-13</v>
      </c>
      <c r="BJ59" s="247">
        <f>IFERROR(((+'Sim_Dm_MIP(IxI)'!BJ59/'MIP(IxI)_TFEVP'!BJ59)-1)*100,0)</f>
        <v>2.4424906541753444E-13</v>
      </c>
      <c r="BK59" s="247">
        <f>IFERROR(((+'Sim_Dm_MIP(IxI)'!BK59/'MIP(IxI)_TFEVP'!BK59)-1)*100,0)</f>
        <v>-2.6645352591003757E-13</v>
      </c>
      <c r="BL59" s="247">
        <f>IFERROR(((+'Sim_Dm_MIP(IxI)'!BL59/'MIP(IxI)_TFEVP'!BL59)-1)*100,0)</f>
        <v>0</v>
      </c>
      <c r="BM59" s="247">
        <f>IFERROR(((+'Sim_Dm_MIP(IxI)'!BM59/'MIP(IxI)_TFEVP'!BM59)-1)*100,0)</f>
        <v>6.6613381477509392E-14</v>
      </c>
      <c r="BN59" s="247">
        <f>IFERROR(((+'Sim_Dm_MIP(IxI)'!BN59/'MIP(IxI)_TFEVP'!BN59)-1)*100,0)</f>
        <v>-4.2188474935755949E-13</v>
      </c>
      <c r="BO59" s="247">
        <f>IFERROR(((+'Sim_Dm_MIP(IxI)'!BO59/'MIP(IxI)_TFEVP'!BO59)-1)*100,0)</f>
        <v>2.6645352591003757E-13</v>
      </c>
      <c r="BP59" s="247">
        <f>IFERROR(((+'Sim_Dm_MIP(IxI)'!BP59/'MIP(IxI)_TFEVP'!BP59)-1)*100,0)</f>
        <v>-1.3322676295501878E-13</v>
      </c>
      <c r="BQ59" s="247">
        <f>IFERROR(((+'Sim_Dm_MIP(IxI)'!BQ59/'MIP(IxI)_TFEVP'!BQ59)-1)*100,0)</f>
        <v>2.2204460492503131E-14</v>
      </c>
      <c r="BR59" s="247">
        <f>IFERROR(((+'Sim_Dm_MIP(IxI)'!BR59/'MIP(IxI)_TFEVP'!BR59)-1)*100,0)</f>
        <v>1.3322676295501878E-13</v>
      </c>
      <c r="BS59" s="247">
        <f>IFERROR(((+'Sim_Dm_MIP(IxI)'!BS59/'MIP(IxI)_TFEVP'!BS59)-1)*100,0)</f>
        <v>2.886579864025407E-13</v>
      </c>
      <c r="BT59" s="247">
        <f>IFERROR(((+'Sim_Dm_MIP(IxI)'!BT59/'MIP(IxI)_TFEVP'!BT59)-1)*100,0)</f>
        <v>-1.1102230246251565E-13</v>
      </c>
      <c r="BU59" s="247">
        <f>IFERROR(((+'Sim_Dm_MIP(IxI)'!BU59/'MIP(IxI)_TFEVP'!BU59)-1)*100,0)</f>
        <v>-2.2204460492503131E-14</v>
      </c>
      <c r="BV59" s="247">
        <f>IFERROR(((+'Sim_Dm_MIP(IxI)'!BV59/'MIP(IxI)_TFEVP'!BV59)-1)*100,0)</f>
        <v>1.9984014443252818E-13</v>
      </c>
      <c r="BW59" s="247">
        <f>IFERROR(((+'Sim_Dm_MIP(IxI)'!BW59/'MIP(IxI)_TFEVP'!BW59)-1)*100,0)</f>
        <v>0</v>
      </c>
      <c r="BX59" s="247">
        <f>IFERROR(((+'Sim_Dm_MIP(IxI)'!BX59/'MIP(IxI)_TFEVP'!BX59)-1)*100,0)</f>
        <v>-2.6645352591003757E-13</v>
      </c>
      <c r="BY59" s="247">
        <f>IFERROR(((+'Sim_Dm_MIP(IxI)'!BY59/'MIP(IxI)_TFEVP'!BY59)-1)*100,0)</f>
        <v>2.2204460492503131E-14</v>
      </c>
      <c r="BZ59" s="247">
        <f>IFERROR(((+'Sim_Dm_MIP(IxI)'!BZ59/'MIP(IxI)_TFEVP'!BZ59)-1)*100,0)</f>
        <v>-3.8857805861880479E-13</v>
      </c>
      <c r="CA59" s="265">
        <f>IFERROR(((+'Sim_Dm_MIP(IxI)'!CA59/'MIP(IxI)_TFEVP'!CA59)-1)*100,0)</f>
        <v>0</v>
      </c>
      <c r="CB59" s="256">
        <f>IFERROR(((+'Sim_Dm_MIP(IxI)'!CB59/'MIP(IxI)_TFEVP'!CB59)-1)*100,0)</f>
        <v>2.2204460492503131E-14</v>
      </c>
      <c r="CC59" s="246">
        <f>IFERROR(((+'Sim_Dm_MIP(IxI)'!CC59/'MIP(IxI)_TFEVP'!CC59)-1)*100,0)</f>
        <v>0</v>
      </c>
      <c r="CD59" s="247">
        <f>IFERROR(((+'Sim_Dm_MIP(IxI)'!CD59/'MIP(IxI)_TFEVP'!CD59)-1)*100,0)</f>
        <v>0</v>
      </c>
      <c r="CE59" s="247">
        <f>IFERROR(((+'Sim_Dm_MIP(IxI)'!CE59/'MIP(IxI)_TFEVP'!CE59)-1)*100,0)</f>
        <v>0</v>
      </c>
      <c r="CF59" s="247">
        <f>IFERROR(((+'Sim_Dm_MIP(IxI)'!CF59/'MIP(IxI)_TFEVP'!CF59)-1)*100,0)</f>
        <v>0</v>
      </c>
      <c r="CG59" s="247">
        <f>IFERROR(((+'Sim_Dm_MIP(IxI)'!CG59/'MIP(IxI)_TFEVP'!CG59)-1)*100,0)</f>
        <v>0</v>
      </c>
      <c r="CH59" s="248">
        <f>IFERROR(((+'Sim_Dm_MIP(IxI)'!CH59/'MIP(IxI)_TFEVP'!CH59)-1)*100,0)</f>
        <v>0</v>
      </c>
      <c r="CI59" s="279">
        <f>IFERROR(((+'Sim_Dm_MIP(IxI)'!CI59/'MIP(IxI)_TFEVP'!CI59)-1)*100,0)</f>
        <v>-5.5511151231257827E-14</v>
      </c>
    </row>
    <row r="60" spans="1:87" ht="19.2" x14ac:dyDescent="0.3">
      <c r="A60" s="30"/>
      <c r="B60" s="42" t="s">
        <v>494</v>
      </c>
      <c r="C60" s="43" t="s">
        <v>495</v>
      </c>
      <c r="D60" s="246">
        <f>IFERROR(((+'Sim_Dm_MIP(IxI)'!D60/'MIP(IxI)_TFEVP'!D60)-1)*100,0)</f>
        <v>2.2204460492503131E-14</v>
      </c>
      <c r="E60" s="247">
        <f>IFERROR(((+'Sim_Dm_MIP(IxI)'!E60/'MIP(IxI)_TFEVP'!E60)-1)*100,0)</f>
        <v>1.1102230246251565E-13</v>
      </c>
      <c r="F60" s="247">
        <f>IFERROR(((+'Sim_Dm_MIP(IxI)'!F60/'MIP(IxI)_TFEVP'!F60)-1)*100,0)</f>
        <v>3.7747582837255322E-13</v>
      </c>
      <c r="G60" s="247">
        <f>IFERROR(((+'Sim_Dm_MIP(IxI)'!G60/'MIP(IxI)_TFEVP'!G60)-1)*100,0)</f>
        <v>2.4424906541753444E-13</v>
      </c>
      <c r="H60" s="247">
        <f>IFERROR(((+'Sim_Dm_MIP(IxI)'!H60/'MIP(IxI)_TFEVP'!H60)-1)*100,0)</f>
        <v>2.6645352591003757E-13</v>
      </c>
      <c r="I60" s="247">
        <f>IFERROR(((+'Sim_Dm_MIP(IxI)'!I60/'MIP(IxI)_TFEVP'!I60)-1)*100,0)</f>
        <v>-1.8873791418627661E-13</v>
      </c>
      <c r="J60" s="247">
        <f>IFERROR(((+'Sim_Dm_MIP(IxI)'!J60/'MIP(IxI)_TFEVP'!J60)-1)*100,0)</f>
        <v>3.9968028886505635E-13</v>
      </c>
      <c r="K60" s="247">
        <f>IFERROR(((+'Sim_Dm_MIP(IxI)'!K60/'MIP(IxI)_TFEVP'!K60)-1)*100,0)</f>
        <v>-1.9984014443252818E-13</v>
      </c>
      <c r="L60" s="247">
        <f>IFERROR(((+'Sim_Dm_MIP(IxI)'!L60/'MIP(IxI)_TFEVP'!L60)-1)*100,0)</f>
        <v>8.8817841970012523E-14</v>
      </c>
      <c r="M60" s="247">
        <f>IFERROR(((+'Sim_Dm_MIP(IxI)'!M60/'MIP(IxI)_TFEVP'!M60)-1)*100,0)</f>
        <v>-6.6613381477509392E-14</v>
      </c>
      <c r="N60" s="247">
        <f>IFERROR(((+'Sim_Dm_MIP(IxI)'!N60/'MIP(IxI)_TFEVP'!N60)-1)*100,0)</f>
        <v>-2.3314683517128287E-13</v>
      </c>
      <c r="O60" s="247">
        <f>IFERROR(((+'Sim_Dm_MIP(IxI)'!O60/'MIP(IxI)_TFEVP'!O60)-1)*100,0)</f>
        <v>-5.5511151231257827E-14</v>
      </c>
      <c r="P60" s="247">
        <f>IFERROR(((+'Sim_Dm_MIP(IxI)'!P60/'MIP(IxI)_TFEVP'!P60)-1)*100,0)</f>
        <v>3.5527136788005009E-13</v>
      </c>
      <c r="Q60" s="247">
        <f>IFERROR(((+'Sim_Dm_MIP(IxI)'!Q60/'MIP(IxI)_TFEVP'!Q60)-1)*100,0)</f>
        <v>2.4424906541753444E-13</v>
      </c>
      <c r="R60" s="247">
        <f>IFERROR(((+'Sim_Dm_MIP(IxI)'!R60/'MIP(IxI)_TFEVP'!R60)-1)*100,0)</f>
        <v>2.4424906541753444E-13</v>
      </c>
      <c r="S60" s="247">
        <f>IFERROR(((+'Sim_Dm_MIP(IxI)'!S60/'MIP(IxI)_TFEVP'!S60)-1)*100,0)</f>
        <v>-5.773159728050814E-13</v>
      </c>
      <c r="T60" s="247">
        <f>IFERROR(((+'Sim_Dm_MIP(IxI)'!T60/'MIP(IxI)_TFEVP'!T60)-1)*100,0)</f>
        <v>-6.6613381477509392E-14</v>
      </c>
      <c r="U60" s="247">
        <f>IFERROR(((+'Sim_Dm_MIP(IxI)'!U60/'MIP(IxI)_TFEVP'!U60)-1)*100,0)</f>
        <v>-1.6653345369377348E-13</v>
      </c>
      <c r="V60" s="247">
        <f>IFERROR(((+'Sim_Dm_MIP(IxI)'!V60/'MIP(IxI)_TFEVP'!V60)-1)*100,0)</f>
        <v>3.3306690738754696E-13</v>
      </c>
      <c r="W60" s="247">
        <f>IFERROR(((+'Sim_Dm_MIP(IxI)'!W60/'MIP(IxI)_TFEVP'!W60)-1)*100,0)</f>
        <v>2.6645352591003757E-13</v>
      </c>
      <c r="X60" s="247">
        <f>IFERROR(((+'Sim_Dm_MIP(IxI)'!X60/'MIP(IxI)_TFEVP'!X60)-1)*100,0)</f>
        <v>3.7747582837255322E-13</v>
      </c>
      <c r="Y60" s="247">
        <f>IFERROR(((+'Sim_Dm_MIP(IxI)'!Y60/'MIP(IxI)_TFEVP'!Y60)-1)*100,0)</f>
        <v>1.7763568394002505E-13</v>
      </c>
      <c r="Z60" s="247">
        <f>IFERROR(((+'Sim_Dm_MIP(IxI)'!Z60/'MIP(IxI)_TFEVP'!Z60)-1)*100,0)</f>
        <v>8.8817841970012523E-14</v>
      </c>
      <c r="AA60" s="247">
        <f>IFERROR(((+'Sim_Dm_MIP(IxI)'!AA60/'MIP(IxI)_TFEVP'!AA60)-1)*100,0)</f>
        <v>8.8817841970012523E-14</v>
      </c>
      <c r="AB60" s="247">
        <f>IFERROR(((+'Sim_Dm_MIP(IxI)'!AB60/'MIP(IxI)_TFEVP'!AB60)-1)*100,0)</f>
        <v>-5.5511151231257827E-14</v>
      </c>
      <c r="AC60" s="247">
        <f>IFERROR(((+'Sim_Dm_MIP(IxI)'!AC60/'MIP(IxI)_TFEVP'!AC60)-1)*100,0)</f>
        <v>3.5527136788005009E-13</v>
      </c>
      <c r="AD60" s="247">
        <f>IFERROR(((+'Sim_Dm_MIP(IxI)'!AD60/'MIP(IxI)_TFEVP'!AD60)-1)*100,0)</f>
        <v>3.9968028886505635E-13</v>
      </c>
      <c r="AE60" s="247">
        <f>IFERROR(((+'Sim_Dm_MIP(IxI)'!AE60/'MIP(IxI)_TFEVP'!AE60)-1)*100,0)</f>
        <v>8.8817841970012523E-14</v>
      </c>
      <c r="AF60" s="247">
        <f>IFERROR(((+'Sim_Dm_MIP(IxI)'!AF60/'MIP(IxI)_TFEVP'!AF60)-1)*100,0)</f>
        <v>-3.3306690738754696E-14</v>
      </c>
      <c r="AG60" s="247">
        <f>IFERROR(((+'Sim_Dm_MIP(IxI)'!AG60/'MIP(IxI)_TFEVP'!AG60)-1)*100,0)</f>
        <v>4.4408920985006262E-14</v>
      </c>
      <c r="AH60" s="247">
        <f>IFERROR(((+'Sim_Dm_MIP(IxI)'!AH60/'MIP(IxI)_TFEVP'!AH60)-1)*100,0)</f>
        <v>-1.3322676295501878E-13</v>
      </c>
      <c r="AI60" s="247">
        <f>IFERROR(((+'Sim_Dm_MIP(IxI)'!AI60/'MIP(IxI)_TFEVP'!AI60)-1)*100,0)</f>
        <v>-3.8857805861880479E-13</v>
      </c>
      <c r="AJ60" s="247">
        <f>IFERROR(((+'Sim_Dm_MIP(IxI)'!AJ60/'MIP(IxI)_TFEVP'!AJ60)-1)*100,0)</f>
        <v>0</v>
      </c>
      <c r="AK60" s="247">
        <f>IFERROR(((+'Sim_Dm_MIP(IxI)'!AK60/'MIP(IxI)_TFEVP'!AK60)-1)*100,0)</f>
        <v>1.7763568394002505E-13</v>
      </c>
      <c r="AL60" s="247">
        <f>IFERROR(((+'Sim_Dm_MIP(IxI)'!AL60/'MIP(IxI)_TFEVP'!AL60)-1)*100,0)</f>
        <v>-3.6637359812630166E-13</v>
      </c>
      <c r="AM60" s="247">
        <f>IFERROR(((+'Sim_Dm_MIP(IxI)'!AM60/'MIP(IxI)_TFEVP'!AM60)-1)*100,0)</f>
        <v>4.4408920985006262E-14</v>
      </c>
      <c r="AN60" s="247">
        <f>IFERROR(((+'Sim_Dm_MIP(IxI)'!AN60/'MIP(IxI)_TFEVP'!AN60)-1)*100,0)</f>
        <v>2.2204460492503131E-13</v>
      </c>
      <c r="AO60" s="247">
        <f>IFERROR(((+'Sim_Dm_MIP(IxI)'!AO60/'MIP(IxI)_TFEVP'!AO60)-1)*100,0)</f>
        <v>-6.6613381477509392E-14</v>
      </c>
      <c r="AP60" s="247">
        <f>IFERROR(((+'Sim_Dm_MIP(IxI)'!AP60/'MIP(IxI)_TFEVP'!AP60)-1)*100,0)</f>
        <v>1.5543122344752192E-13</v>
      </c>
      <c r="AQ60" s="247">
        <f>IFERROR(((+'Sim_Dm_MIP(IxI)'!AQ60/'MIP(IxI)_TFEVP'!AQ60)-1)*100,0)</f>
        <v>-5.8841820305133297E-13</v>
      </c>
      <c r="AR60" s="247">
        <f>IFERROR(((+'Sim_Dm_MIP(IxI)'!AR60/'MIP(IxI)_TFEVP'!AR60)-1)*100,0)</f>
        <v>-3.9968028886505635E-13</v>
      </c>
      <c r="AS60" s="247">
        <f>IFERROR(((+'Sim_Dm_MIP(IxI)'!AS60/'MIP(IxI)_TFEVP'!AS60)-1)*100,0)</f>
        <v>-5.5511151231257827E-13</v>
      </c>
      <c r="AT60" s="247">
        <f>IFERROR(((+'Sim_Dm_MIP(IxI)'!AT60/'MIP(IxI)_TFEVP'!AT60)-1)*100,0)</f>
        <v>-9.9920072216264089E-14</v>
      </c>
      <c r="AU60" s="247">
        <f>IFERROR(((+'Sim_Dm_MIP(IxI)'!AU60/'MIP(IxI)_TFEVP'!AU60)-1)*100,0)</f>
        <v>2.2204460492503131E-14</v>
      </c>
      <c r="AV60" s="247">
        <f>IFERROR(((+'Sim_Dm_MIP(IxI)'!AV60/'MIP(IxI)_TFEVP'!AV60)-1)*100,0)</f>
        <v>2.2204460492503131E-14</v>
      </c>
      <c r="AW60" s="247">
        <f>IFERROR(((+'Sim_Dm_MIP(IxI)'!AW60/'MIP(IxI)_TFEVP'!AW60)-1)*100,0)</f>
        <v>-1.1102230246251565E-14</v>
      </c>
      <c r="AX60" s="247">
        <f>IFERROR(((+'Sim_Dm_MIP(IxI)'!AX60/'MIP(IxI)_TFEVP'!AX60)-1)*100,0)</f>
        <v>-1.1102230246251565E-13</v>
      </c>
      <c r="AY60" s="247">
        <f>IFERROR(((+'Sim_Dm_MIP(IxI)'!AY60/'MIP(IxI)_TFEVP'!AY60)-1)*100,0)</f>
        <v>-4.4408920985006262E-14</v>
      </c>
      <c r="AZ60" s="247">
        <f>IFERROR(((+'Sim_Dm_MIP(IxI)'!AZ60/'MIP(IxI)_TFEVP'!AZ60)-1)*100,0)</f>
        <v>3.7747582837255322E-13</v>
      </c>
      <c r="BA60" s="247">
        <f>IFERROR(((+'Sim_Dm_MIP(IxI)'!BA60/'MIP(IxI)_TFEVP'!BA60)-1)*100,0)</f>
        <v>7.9936057773011271E-13</v>
      </c>
      <c r="BB60" s="247">
        <f>IFERROR(((+'Sim_Dm_MIP(IxI)'!BB60/'MIP(IxI)_TFEVP'!BB60)-1)*100,0)</f>
        <v>8.8817841970012523E-14</v>
      </c>
      <c r="BC60" s="247">
        <f>IFERROR(((+'Sim_Dm_MIP(IxI)'!BC60/'MIP(IxI)_TFEVP'!BC60)-1)*100,0)</f>
        <v>2.6645352591003757E-13</v>
      </c>
      <c r="BD60" s="247">
        <f>IFERROR(((+'Sim_Dm_MIP(IxI)'!BD60/'MIP(IxI)_TFEVP'!BD60)-1)*100,0)</f>
        <v>3.9968028886505635E-13</v>
      </c>
      <c r="BE60" s="247">
        <f>IFERROR(((+'Sim_Dm_MIP(IxI)'!BE60/'MIP(IxI)_TFEVP'!BE60)-1)*100,0)</f>
        <v>-1.8873791418627661E-13</v>
      </c>
      <c r="BF60" s="247">
        <f>IFERROR(((+'Sim_Dm_MIP(IxI)'!BF60/'MIP(IxI)_TFEVP'!BF60)-1)*100,0)</f>
        <v>-8.8817841970012523E-14</v>
      </c>
      <c r="BG60" s="247">
        <f>IFERROR(((+'Sim_Dm_MIP(IxI)'!BG60/'MIP(IxI)_TFEVP'!BG60)-1)*100,0)</f>
        <v>1.9984014443252818E-13</v>
      </c>
      <c r="BH60" s="247">
        <f>IFERROR(((+'Sim_Dm_MIP(IxI)'!BH60/'MIP(IxI)_TFEVP'!BH60)-1)*100,0)</f>
        <v>-8.8817841970012523E-14</v>
      </c>
      <c r="BI60" s="247">
        <f>IFERROR(((+'Sim_Dm_MIP(IxI)'!BI60/'MIP(IxI)_TFEVP'!BI60)-1)*100,0)</f>
        <v>0</v>
      </c>
      <c r="BJ60" s="247">
        <f>IFERROR(((+'Sim_Dm_MIP(IxI)'!BJ60/'MIP(IxI)_TFEVP'!BJ60)-1)*100,0)</f>
        <v>-1.5543122344752192E-13</v>
      </c>
      <c r="BK60" s="247">
        <f>IFERROR(((+'Sim_Dm_MIP(IxI)'!BK60/'MIP(IxI)_TFEVP'!BK60)-1)*100,0)</f>
        <v>4.4408920985006262E-14</v>
      </c>
      <c r="BL60" s="247">
        <f>IFERROR(((+'Sim_Dm_MIP(IxI)'!BL60/'MIP(IxI)_TFEVP'!BL60)-1)*100,0)</f>
        <v>3.5527136788005009E-13</v>
      </c>
      <c r="BM60" s="247">
        <f>IFERROR(((+'Sim_Dm_MIP(IxI)'!BM60/'MIP(IxI)_TFEVP'!BM60)-1)*100,0)</f>
        <v>-2.3314683517128287E-13</v>
      </c>
      <c r="BN60" s="247">
        <f>IFERROR(((+'Sim_Dm_MIP(IxI)'!BN60/'MIP(IxI)_TFEVP'!BN60)-1)*100,0)</f>
        <v>-1.1102230246251565E-14</v>
      </c>
      <c r="BO60" s="247">
        <f>IFERROR(((+'Sim_Dm_MIP(IxI)'!BO60/'MIP(IxI)_TFEVP'!BO60)-1)*100,0)</f>
        <v>6.6613381477509392E-14</v>
      </c>
      <c r="BP60" s="247">
        <f>IFERROR(((+'Sim_Dm_MIP(IxI)'!BP60/'MIP(IxI)_TFEVP'!BP60)-1)*100,0)</f>
        <v>4.2188474935755949E-13</v>
      </c>
      <c r="BQ60" s="247">
        <f>IFERROR(((+'Sim_Dm_MIP(IxI)'!BQ60/'MIP(IxI)_TFEVP'!BQ60)-1)*100,0)</f>
        <v>3.1086244689504383E-13</v>
      </c>
      <c r="BR60" s="247">
        <f>IFERROR(((+'Sim_Dm_MIP(IxI)'!BR60/'MIP(IxI)_TFEVP'!BR60)-1)*100,0)</f>
        <v>4.4408920985006262E-14</v>
      </c>
      <c r="BS60" s="247">
        <f>IFERROR(((+'Sim_Dm_MIP(IxI)'!BS60/'MIP(IxI)_TFEVP'!BS60)-1)*100,0)</f>
        <v>0</v>
      </c>
      <c r="BT60" s="247">
        <f>IFERROR(((+'Sim_Dm_MIP(IxI)'!BT60/'MIP(IxI)_TFEVP'!BT60)-1)*100,0)</f>
        <v>-1.1102230246251565E-13</v>
      </c>
      <c r="BU60" s="247">
        <f>IFERROR(((+'Sim_Dm_MIP(IxI)'!BU60/'MIP(IxI)_TFEVP'!BU60)-1)*100,0)</f>
        <v>-2.2204460492503131E-14</v>
      </c>
      <c r="BV60" s="247">
        <f>IFERROR(((+'Sim_Dm_MIP(IxI)'!BV60/'MIP(IxI)_TFEVP'!BV60)-1)*100,0)</f>
        <v>3.9968028886505635E-13</v>
      </c>
      <c r="BW60" s="247">
        <f>IFERROR(((+'Sim_Dm_MIP(IxI)'!BW60/'MIP(IxI)_TFEVP'!BW60)-1)*100,0)</f>
        <v>-5.5511151231257827E-14</v>
      </c>
      <c r="BX60" s="247">
        <f>IFERROR(((+'Sim_Dm_MIP(IxI)'!BX60/'MIP(IxI)_TFEVP'!BX60)-1)*100,0)</f>
        <v>-3.4416913763379853E-13</v>
      </c>
      <c r="BY60" s="247">
        <f>IFERROR(((+'Sim_Dm_MIP(IxI)'!BY60/'MIP(IxI)_TFEVP'!BY60)-1)*100,0)</f>
        <v>-1.1102230246251565E-14</v>
      </c>
      <c r="BZ60" s="247">
        <f>IFERROR(((+'Sim_Dm_MIP(IxI)'!BZ60/'MIP(IxI)_TFEVP'!BZ60)-1)*100,0)</f>
        <v>-3.5527136788005009E-13</v>
      </c>
      <c r="CA60" s="265">
        <f>IFERROR(((+'Sim_Dm_MIP(IxI)'!CA60/'MIP(IxI)_TFEVP'!CA60)-1)*100,0)</f>
        <v>0</v>
      </c>
      <c r="CB60" s="256">
        <f>IFERROR(((+'Sim_Dm_MIP(IxI)'!CB60/'MIP(IxI)_TFEVP'!CB60)-1)*100,0)</f>
        <v>-2.2204460492503131E-14</v>
      </c>
      <c r="CC60" s="246">
        <f>IFERROR(((+'Sim_Dm_MIP(IxI)'!CC60/'MIP(IxI)_TFEVP'!CC60)-1)*100,0)</f>
        <v>0</v>
      </c>
      <c r="CD60" s="247">
        <f>IFERROR(((+'Sim_Dm_MIP(IxI)'!CD60/'MIP(IxI)_TFEVP'!CD60)-1)*100,0)</f>
        <v>0</v>
      </c>
      <c r="CE60" s="247">
        <f>IFERROR(((+'Sim_Dm_MIP(IxI)'!CE60/'MIP(IxI)_TFEVP'!CE60)-1)*100,0)</f>
        <v>0</v>
      </c>
      <c r="CF60" s="247">
        <f>IFERROR(((+'Sim_Dm_MIP(IxI)'!CF60/'MIP(IxI)_TFEVP'!CF60)-1)*100,0)</f>
        <v>0</v>
      </c>
      <c r="CG60" s="247">
        <f>IFERROR(((+'Sim_Dm_MIP(IxI)'!CG60/'MIP(IxI)_TFEVP'!CG60)-1)*100,0)</f>
        <v>0</v>
      </c>
      <c r="CH60" s="248">
        <f>IFERROR(((+'Sim_Dm_MIP(IxI)'!CH60/'MIP(IxI)_TFEVP'!CH60)-1)*100,0)</f>
        <v>0</v>
      </c>
      <c r="CI60" s="279">
        <f>IFERROR(((+'Sim_Dm_MIP(IxI)'!CI60/'MIP(IxI)_TFEVP'!CI60)-1)*100,0)</f>
        <v>-2.2204460492503131E-14</v>
      </c>
    </row>
    <row r="61" spans="1:87" ht="19.2" x14ac:dyDescent="0.3">
      <c r="A61" s="30"/>
      <c r="B61" s="42" t="s">
        <v>514</v>
      </c>
      <c r="C61" s="43" t="s">
        <v>515</v>
      </c>
      <c r="D61" s="246">
        <f>IFERROR(((+'Sim_Dm_MIP(IxI)'!D61/'MIP(IxI)_TFEVP'!D61)-1)*100,0)</f>
        <v>-3.3306690738754696E-13</v>
      </c>
      <c r="E61" s="247">
        <f>IFERROR(((+'Sim_Dm_MIP(IxI)'!E61/'MIP(IxI)_TFEVP'!E61)-1)*100,0)</f>
        <v>5.3290705182007514E-13</v>
      </c>
      <c r="F61" s="247">
        <f>IFERROR(((+'Sim_Dm_MIP(IxI)'!F61/'MIP(IxI)_TFEVP'!F61)-1)*100,0)</f>
        <v>2.886579864025407E-13</v>
      </c>
      <c r="G61" s="247">
        <f>IFERROR(((+'Sim_Dm_MIP(IxI)'!G61/'MIP(IxI)_TFEVP'!G61)-1)*100,0)</f>
        <v>-8.8817841970012523E-14</v>
      </c>
      <c r="H61" s="247">
        <f>IFERROR(((+'Sim_Dm_MIP(IxI)'!H61/'MIP(IxI)_TFEVP'!H61)-1)*100,0)</f>
        <v>2.6645352591003757E-13</v>
      </c>
      <c r="I61" s="247">
        <f>IFERROR(((+'Sim_Dm_MIP(IxI)'!I61/'MIP(IxI)_TFEVP'!I61)-1)*100,0)</f>
        <v>-2.3314683517128287E-13</v>
      </c>
      <c r="J61" s="247">
        <f>IFERROR(((+'Sim_Dm_MIP(IxI)'!J61/'MIP(IxI)_TFEVP'!J61)-1)*100,0)</f>
        <v>3.1086244689504383E-13</v>
      </c>
      <c r="K61" s="247">
        <f>IFERROR(((+'Sim_Dm_MIP(IxI)'!K61/'MIP(IxI)_TFEVP'!K61)-1)*100,0)</f>
        <v>-3.6637359812630166E-13</v>
      </c>
      <c r="L61" s="247">
        <f>IFERROR(((+'Sim_Dm_MIP(IxI)'!L61/'MIP(IxI)_TFEVP'!L61)-1)*100,0)</f>
        <v>-1.5543122344752192E-13</v>
      </c>
      <c r="M61" s="247">
        <f>IFERROR(((+'Sim_Dm_MIP(IxI)'!M61/'MIP(IxI)_TFEVP'!M61)-1)*100,0)</f>
        <v>6.6613381477509392E-14</v>
      </c>
      <c r="N61" s="247">
        <f>IFERROR(((+'Sim_Dm_MIP(IxI)'!N61/'MIP(IxI)_TFEVP'!N61)-1)*100,0)</f>
        <v>2.6645352591003757E-13</v>
      </c>
      <c r="O61" s="247">
        <f>IFERROR(((+'Sim_Dm_MIP(IxI)'!O61/'MIP(IxI)_TFEVP'!O61)-1)*100,0)</f>
        <v>1.1102230246251565E-13</v>
      </c>
      <c r="P61" s="247">
        <f>IFERROR(((+'Sim_Dm_MIP(IxI)'!P61/'MIP(IxI)_TFEVP'!P61)-1)*100,0)</f>
        <v>1.5543122344752192E-13</v>
      </c>
      <c r="Q61" s="247">
        <f>IFERROR(((+'Sim_Dm_MIP(IxI)'!Q61/'MIP(IxI)_TFEVP'!Q61)-1)*100,0)</f>
        <v>3.5527136788005009E-13</v>
      </c>
      <c r="R61" s="247">
        <f>IFERROR(((+'Sim_Dm_MIP(IxI)'!R61/'MIP(IxI)_TFEVP'!R61)-1)*100,0)</f>
        <v>6.6613381477509392E-14</v>
      </c>
      <c r="S61" s="247">
        <f>IFERROR(((+'Sim_Dm_MIP(IxI)'!S61/'MIP(IxI)_TFEVP'!S61)-1)*100,0)</f>
        <v>-2.2204460492503131E-14</v>
      </c>
      <c r="T61" s="247">
        <f>IFERROR(((+'Sim_Dm_MIP(IxI)'!T61/'MIP(IxI)_TFEVP'!T61)-1)*100,0)</f>
        <v>4.4408920985006262E-14</v>
      </c>
      <c r="U61" s="247">
        <f>IFERROR(((+'Sim_Dm_MIP(IxI)'!U61/'MIP(IxI)_TFEVP'!U61)-1)*100,0)</f>
        <v>-3.8857805861880479E-13</v>
      </c>
      <c r="V61" s="247">
        <f>IFERROR(((+'Sim_Dm_MIP(IxI)'!V61/'MIP(IxI)_TFEVP'!V61)-1)*100,0)</f>
        <v>6.2172489379008766E-13</v>
      </c>
      <c r="W61" s="247">
        <f>IFERROR(((+'Sim_Dm_MIP(IxI)'!W61/'MIP(IxI)_TFEVP'!W61)-1)*100,0)</f>
        <v>5.9952043329758453E-13</v>
      </c>
      <c r="X61" s="247">
        <f>IFERROR(((+'Sim_Dm_MIP(IxI)'!X61/'MIP(IxI)_TFEVP'!X61)-1)*100,0)</f>
        <v>-8.8817841970012523E-14</v>
      </c>
      <c r="Y61" s="247">
        <f>IFERROR(((+'Sim_Dm_MIP(IxI)'!Y61/'MIP(IxI)_TFEVP'!Y61)-1)*100,0)</f>
        <v>5.9952043329758453E-13</v>
      </c>
      <c r="Z61" s="247">
        <f>IFERROR(((+'Sim_Dm_MIP(IxI)'!Z61/'MIP(IxI)_TFEVP'!Z61)-1)*100,0)</f>
        <v>1.3322676295501878E-13</v>
      </c>
      <c r="AA61" s="247">
        <f>IFERROR(((+'Sim_Dm_MIP(IxI)'!AA61/'MIP(IxI)_TFEVP'!AA61)-1)*100,0)</f>
        <v>-2.1094237467877974E-13</v>
      </c>
      <c r="AB61" s="247">
        <f>IFERROR(((+'Sim_Dm_MIP(IxI)'!AB61/'MIP(IxI)_TFEVP'!AB61)-1)*100,0)</f>
        <v>-1.1102230246251565E-14</v>
      </c>
      <c r="AC61" s="247">
        <f>IFERROR(((+'Sim_Dm_MIP(IxI)'!AC61/'MIP(IxI)_TFEVP'!AC61)-1)*100,0)</f>
        <v>8.8817841970012523E-14</v>
      </c>
      <c r="AD61" s="247">
        <f>IFERROR(((+'Sim_Dm_MIP(IxI)'!AD61/'MIP(IxI)_TFEVP'!AD61)-1)*100,0)</f>
        <v>3.7747582837255322E-13</v>
      </c>
      <c r="AE61" s="247">
        <f>IFERROR(((+'Sim_Dm_MIP(IxI)'!AE61/'MIP(IxI)_TFEVP'!AE61)-1)*100,0)</f>
        <v>2.6645352591003757E-13</v>
      </c>
      <c r="AF61" s="247">
        <f>IFERROR(((+'Sim_Dm_MIP(IxI)'!AF61/'MIP(IxI)_TFEVP'!AF61)-1)*100,0)</f>
        <v>2.886579864025407E-13</v>
      </c>
      <c r="AG61" s="247">
        <f>IFERROR(((+'Sim_Dm_MIP(IxI)'!AG61/'MIP(IxI)_TFEVP'!AG61)-1)*100,0)</f>
        <v>-6.6613381477509392E-14</v>
      </c>
      <c r="AH61" s="247">
        <f>IFERROR(((+'Sim_Dm_MIP(IxI)'!AH61/'MIP(IxI)_TFEVP'!AH61)-1)*100,0)</f>
        <v>-3.5527136788005009E-13</v>
      </c>
      <c r="AI61" s="247">
        <f>IFERROR(((+'Sim_Dm_MIP(IxI)'!AI61/'MIP(IxI)_TFEVP'!AI61)-1)*100,0)</f>
        <v>-5.8841820305133297E-13</v>
      </c>
      <c r="AJ61" s="247">
        <f>IFERROR(((+'Sim_Dm_MIP(IxI)'!AJ61/'MIP(IxI)_TFEVP'!AJ61)-1)*100,0)</f>
        <v>0</v>
      </c>
      <c r="AK61" s="247">
        <f>IFERROR(((+'Sim_Dm_MIP(IxI)'!AK61/'MIP(IxI)_TFEVP'!AK61)-1)*100,0)</f>
        <v>-6.6613381477509392E-14</v>
      </c>
      <c r="AL61" s="247">
        <f>IFERROR(((+'Sim_Dm_MIP(IxI)'!AL61/'MIP(IxI)_TFEVP'!AL61)-1)*100,0)</f>
        <v>-6.6613381477509392E-14</v>
      </c>
      <c r="AM61" s="247">
        <f>IFERROR(((+'Sim_Dm_MIP(IxI)'!AM61/'MIP(IxI)_TFEVP'!AM61)-1)*100,0)</f>
        <v>2.4424906541753444E-13</v>
      </c>
      <c r="AN61" s="247">
        <f>IFERROR(((+'Sim_Dm_MIP(IxI)'!AN61/'MIP(IxI)_TFEVP'!AN61)-1)*100,0)</f>
        <v>2.2204460492503131E-13</v>
      </c>
      <c r="AO61" s="247">
        <f>IFERROR(((+'Sim_Dm_MIP(IxI)'!AO61/'MIP(IxI)_TFEVP'!AO61)-1)*100,0)</f>
        <v>1.1102230246251565E-13</v>
      </c>
      <c r="AP61" s="247">
        <f>IFERROR(((+'Sim_Dm_MIP(IxI)'!AP61/'MIP(IxI)_TFEVP'!AP61)-1)*100,0)</f>
        <v>-8.8817841970012523E-14</v>
      </c>
      <c r="AQ61" s="247">
        <f>IFERROR(((+'Sim_Dm_MIP(IxI)'!AQ61/'MIP(IxI)_TFEVP'!AQ61)-1)*100,0)</f>
        <v>-1.4432899320127035E-13</v>
      </c>
      <c r="AR61" s="247">
        <f>IFERROR(((+'Sim_Dm_MIP(IxI)'!AR61/'MIP(IxI)_TFEVP'!AR61)-1)*100,0)</f>
        <v>5.1070259132757201E-13</v>
      </c>
      <c r="AS61" s="247">
        <f>IFERROR(((+'Sim_Dm_MIP(IxI)'!AS61/'MIP(IxI)_TFEVP'!AS61)-1)*100,0)</f>
        <v>-2.55351295663786E-13</v>
      </c>
      <c r="AT61" s="247">
        <f>IFERROR(((+'Sim_Dm_MIP(IxI)'!AT61/'MIP(IxI)_TFEVP'!AT61)-1)*100,0)</f>
        <v>8.8817841970012523E-14</v>
      </c>
      <c r="AU61" s="247">
        <f>IFERROR(((+'Sim_Dm_MIP(IxI)'!AU61/'MIP(IxI)_TFEVP'!AU61)-1)*100,0)</f>
        <v>-2.55351295663786E-13</v>
      </c>
      <c r="AV61" s="247">
        <f>IFERROR(((+'Sim_Dm_MIP(IxI)'!AV61/'MIP(IxI)_TFEVP'!AV61)-1)*100,0)</f>
        <v>4.4408920985006262E-13</v>
      </c>
      <c r="AW61" s="247">
        <f>IFERROR(((+'Sim_Dm_MIP(IxI)'!AW61/'MIP(IxI)_TFEVP'!AW61)-1)*100,0)</f>
        <v>2.4424906541753444E-13</v>
      </c>
      <c r="AX61" s="247">
        <f>IFERROR(((+'Sim_Dm_MIP(IxI)'!AX61/'MIP(IxI)_TFEVP'!AX61)-1)*100,0)</f>
        <v>6.6613381477509392E-14</v>
      </c>
      <c r="AY61" s="247">
        <f>IFERROR(((+'Sim_Dm_MIP(IxI)'!AY61/'MIP(IxI)_TFEVP'!AY61)-1)*100,0)</f>
        <v>-1.4432899320127035E-13</v>
      </c>
      <c r="AZ61" s="247">
        <f>IFERROR(((+'Sim_Dm_MIP(IxI)'!AZ61/'MIP(IxI)_TFEVP'!AZ61)-1)*100,0)</f>
        <v>3.3306690738754696E-13</v>
      </c>
      <c r="BA61" s="247">
        <f>IFERROR(((+'Sim_Dm_MIP(IxI)'!BA61/'MIP(IxI)_TFEVP'!BA61)-1)*100,0)</f>
        <v>6.6613381477509392E-13</v>
      </c>
      <c r="BB61" s="247">
        <f>IFERROR(((+'Sim_Dm_MIP(IxI)'!BB61/'MIP(IxI)_TFEVP'!BB61)-1)*100,0)</f>
        <v>1.5543122344752192E-13</v>
      </c>
      <c r="BC61" s="247">
        <f>IFERROR(((+'Sim_Dm_MIP(IxI)'!BC61/'MIP(IxI)_TFEVP'!BC61)-1)*100,0)</f>
        <v>-2.2204460492503131E-14</v>
      </c>
      <c r="BD61" s="247">
        <f>IFERROR(((+'Sim_Dm_MIP(IxI)'!BD61/'MIP(IxI)_TFEVP'!BD61)-1)*100,0)</f>
        <v>2.2204460492503131E-13</v>
      </c>
      <c r="BE61" s="247">
        <f>IFERROR(((+'Sim_Dm_MIP(IxI)'!BE61/'MIP(IxI)_TFEVP'!BE61)-1)*100,0)</f>
        <v>2.2204460492503131E-13</v>
      </c>
      <c r="BF61" s="247">
        <f>IFERROR(((+'Sim_Dm_MIP(IxI)'!BF61/'MIP(IxI)_TFEVP'!BF61)-1)*100,0)</f>
        <v>-1.7763568394002505E-13</v>
      </c>
      <c r="BG61" s="247">
        <f>IFERROR(((+'Sim_Dm_MIP(IxI)'!BG61/'MIP(IxI)_TFEVP'!BG61)-1)*100,0)</f>
        <v>6.6613381477509392E-14</v>
      </c>
      <c r="BH61" s="247">
        <f>IFERROR(((+'Sim_Dm_MIP(IxI)'!BH61/'MIP(IxI)_TFEVP'!BH61)-1)*100,0)</f>
        <v>4.4408920985006262E-14</v>
      </c>
      <c r="BI61" s="247">
        <f>IFERROR(((+'Sim_Dm_MIP(IxI)'!BI61/'MIP(IxI)_TFEVP'!BI61)-1)*100,0)</f>
        <v>-2.3314683517128287E-13</v>
      </c>
      <c r="BJ61" s="247">
        <f>IFERROR(((+'Sim_Dm_MIP(IxI)'!BJ61/'MIP(IxI)_TFEVP'!BJ61)-1)*100,0)</f>
        <v>-1.8873791418627661E-13</v>
      </c>
      <c r="BK61" s="247">
        <f>IFERROR(((+'Sim_Dm_MIP(IxI)'!BK61/'MIP(IxI)_TFEVP'!BK61)-1)*100,0)</f>
        <v>2.2204460492503131E-13</v>
      </c>
      <c r="BL61" s="247">
        <f>IFERROR(((+'Sim_Dm_MIP(IxI)'!BL61/'MIP(IxI)_TFEVP'!BL61)-1)*100,0)</f>
        <v>2.6645352591003757E-13</v>
      </c>
      <c r="BM61" s="247">
        <f>IFERROR(((+'Sim_Dm_MIP(IxI)'!BM61/'MIP(IxI)_TFEVP'!BM61)-1)*100,0)</f>
        <v>-4.4408920985006262E-14</v>
      </c>
      <c r="BN61" s="247">
        <f>IFERROR(((+'Sim_Dm_MIP(IxI)'!BN61/'MIP(IxI)_TFEVP'!BN61)-1)*100,0)</f>
        <v>4.4408920985006262E-14</v>
      </c>
      <c r="BO61" s="247">
        <f>IFERROR(((+'Sim_Dm_MIP(IxI)'!BO61/'MIP(IxI)_TFEVP'!BO61)-1)*100,0)</f>
        <v>2.2204460492503131E-13</v>
      </c>
      <c r="BP61" s="247">
        <f>IFERROR(((+'Sim_Dm_MIP(IxI)'!BP61/'MIP(IxI)_TFEVP'!BP61)-1)*100,0)</f>
        <v>3.5527136788005009E-13</v>
      </c>
      <c r="BQ61" s="247">
        <f>IFERROR(((+'Sim_Dm_MIP(IxI)'!BQ61/'MIP(IxI)_TFEVP'!BQ61)-1)*100,0)</f>
        <v>-1.1102230246251565E-13</v>
      </c>
      <c r="BR61" s="247">
        <f>IFERROR(((+'Sim_Dm_MIP(IxI)'!BR61/'MIP(IxI)_TFEVP'!BR61)-1)*100,0)</f>
        <v>-5.5511151231257827E-14</v>
      </c>
      <c r="BS61" s="247">
        <f>IFERROR(((+'Sim_Dm_MIP(IxI)'!BS61/'MIP(IxI)_TFEVP'!BS61)-1)*100,0)</f>
        <v>2.886579864025407E-13</v>
      </c>
      <c r="BT61" s="247">
        <f>IFERROR(((+'Sim_Dm_MIP(IxI)'!BT61/'MIP(IxI)_TFEVP'!BT61)-1)*100,0)</f>
        <v>-1.6653345369377348E-13</v>
      </c>
      <c r="BU61" s="247">
        <f>IFERROR(((+'Sim_Dm_MIP(IxI)'!BU61/'MIP(IxI)_TFEVP'!BU61)-1)*100,0)</f>
        <v>1.7763568394002505E-13</v>
      </c>
      <c r="BV61" s="247">
        <f>IFERROR(((+'Sim_Dm_MIP(IxI)'!BV61/'MIP(IxI)_TFEVP'!BV61)-1)*100,0)</f>
        <v>2.4424906541753444E-13</v>
      </c>
      <c r="BW61" s="247">
        <f>IFERROR(((+'Sim_Dm_MIP(IxI)'!BW61/'MIP(IxI)_TFEVP'!BW61)-1)*100,0)</f>
        <v>0</v>
      </c>
      <c r="BX61" s="247">
        <f>IFERROR(((+'Sim_Dm_MIP(IxI)'!BX61/'MIP(IxI)_TFEVP'!BX61)-1)*100,0)</f>
        <v>-7.7715611723760958E-14</v>
      </c>
      <c r="BY61" s="247">
        <f>IFERROR(((+'Sim_Dm_MIP(IxI)'!BY61/'MIP(IxI)_TFEVP'!BY61)-1)*100,0)</f>
        <v>6.6613381477509392E-14</v>
      </c>
      <c r="BZ61" s="247">
        <f>IFERROR(((+'Sim_Dm_MIP(IxI)'!BZ61/'MIP(IxI)_TFEVP'!BZ61)-1)*100,0)</f>
        <v>-6.6613381477509392E-14</v>
      </c>
      <c r="CA61" s="265">
        <f>IFERROR(((+'Sim_Dm_MIP(IxI)'!CA61/'MIP(IxI)_TFEVP'!CA61)-1)*100,0)</f>
        <v>0</v>
      </c>
      <c r="CB61" s="256">
        <f>IFERROR(((+'Sim_Dm_MIP(IxI)'!CB61/'MIP(IxI)_TFEVP'!CB61)-1)*100,0)</f>
        <v>-3.3306690738754696E-14</v>
      </c>
      <c r="CC61" s="246">
        <f>IFERROR(((+'Sim_Dm_MIP(IxI)'!CC61/'MIP(IxI)_TFEVP'!CC61)-1)*100,0)</f>
        <v>0</v>
      </c>
      <c r="CD61" s="247">
        <f>IFERROR(((+'Sim_Dm_MIP(IxI)'!CD61/'MIP(IxI)_TFEVP'!CD61)-1)*100,0)</f>
        <v>0</v>
      </c>
      <c r="CE61" s="247">
        <f>IFERROR(((+'Sim_Dm_MIP(IxI)'!CE61/'MIP(IxI)_TFEVP'!CE61)-1)*100,0)</f>
        <v>0</v>
      </c>
      <c r="CF61" s="247">
        <f>IFERROR(((+'Sim_Dm_MIP(IxI)'!CF61/'MIP(IxI)_TFEVP'!CF61)-1)*100,0)</f>
        <v>0</v>
      </c>
      <c r="CG61" s="247">
        <f>IFERROR(((+'Sim_Dm_MIP(IxI)'!CG61/'MIP(IxI)_TFEVP'!CG61)-1)*100,0)</f>
        <v>0</v>
      </c>
      <c r="CH61" s="248">
        <f>IFERROR(((+'Sim_Dm_MIP(IxI)'!CH61/'MIP(IxI)_TFEVP'!CH61)-1)*100,0)</f>
        <v>0</v>
      </c>
      <c r="CI61" s="279">
        <f>IFERROR(((+'Sim_Dm_MIP(IxI)'!CI61/'MIP(IxI)_TFEVP'!CI61)-1)*100,0)</f>
        <v>0</v>
      </c>
    </row>
    <row r="62" spans="1:87" ht="19.2" x14ac:dyDescent="0.3">
      <c r="A62" s="30"/>
      <c r="B62" s="42" t="s">
        <v>464</v>
      </c>
      <c r="C62" s="43" t="s">
        <v>465</v>
      </c>
      <c r="D62" s="246">
        <f>IFERROR(((+'Sim_Dm_MIP(IxI)'!D62/'MIP(IxI)_TFEVP'!D62)-1)*100,0)</f>
        <v>-8.8817841970012523E-14</v>
      </c>
      <c r="E62" s="247">
        <f>IFERROR(((+'Sim_Dm_MIP(IxI)'!E62/'MIP(IxI)_TFEVP'!E62)-1)*100,0)</f>
        <v>1.5543122344752192E-13</v>
      </c>
      <c r="F62" s="247">
        <f>IFERROR(((+'Sim_Dm_MIP(IxI)'!F62/'MIP(IxI)_TFEVP'!F62)-1)*100,0)</f>
        <v>1.0436096431476471E-12</v>
      </c>
      <c r="G62" s="247">
        <f>IFERROR(((+'Sim_Dm_MIP(IxI)'!G62/'MIP(IxI)_TFEVP'!G62)-1)*100,0)</f>
        <v>-4.4408920985006262E-14</v>
      </c>
      <c r="H62" s="247">
        <f>IFERROR(((+'Sim_Dm_MIP(IxI)'!H62/'MIP(IxI)_TFEVP'!H62)-1)*100,0)</f>
        <v>1.3322676295501878E-13</v>
      </c>
      <c r="I62" s="247">
        <f>IFERROR(((+'Sim_Dm_MIP(IxI)'!I62/'MIP(IxI)_TFEVP'!I62)-1)*100,0)</f>
        <v>-1.6653345369377348E-13</v>
      </c>
      <c r="J62" s="247">
        <f>IFERROR(((+'Sim_Dm_MIP(IxI)'!J62/'MIP(IxI)_TFEVP'!J62)-1)*100,0)</f>
        <v>2.6645352591003757E-13</v>
      </c>
      <c r="K62" s="247">
        <f>IFERROR(((+'Sim_Dm_MIP(IxI)'!K62/'MIP(IxI)_TFEVP'!K62)-1)*100,0)</f>
        <v>-2.55351295663786E-13</v>
      </c>
      <c r="L62" s="247">
        <f>IFERROR(((+'Sim_Dm_MIP(IxI)'!L62/'MIP(IxI)_TFEVP'!L62)-1)*100,0)</f>
        <v>-5.5511151231257827E-14</v>
      </c>
      <c r="M62" s="247">
        <f>IFERROR(((+'Sim_Dm_MIP(IxI)'!M62/'MIP(IxI)_TFEVP'!M62)-1)*100,0)</f>
        <v>-1.9984014443252818E-13</v>
      </c>
      <c r="N62" s="247">
        <f>IFERROR(((+'Sim_Dm_MIP(IxI)'!N62/'MIP(IxI)_TFEVP'!N62)-1)*100,0)</f>
        <v>2.886579864025407E-13</v>
      </c>
      <c r="O62" s="247">
        <f>IFERROR(((+'Sim_Dm_MIP(IxI)'!O62/'MIP(IxI)_TFEVP'!O62)-1)*100,0)</f>
        <v>4.4408920985006262E-14</v>
      </c>
      <c r="P62" s="247">
        <f>IFERROR(((+'Sim_Dm_MIP(IxI)'!P62/'MIP(IxI)_TFEVP'!P62)-1)*100,0)</f>
        <v>-2.2204460492503131E-13</v>
      </c>
      <c r="Q62" s="247">
        <f>IFERROR(((+'Sim_Dm_MIP(IxI)'!Q62/'MIP(IxI)_TFEVP'!Q62)-1)*100,0)</f>
        <v>2.6645352591003757E-13</v>
      </c>
      <c r="R62" s="247">
        <f>IFERROR(((+'Sim_Dm_MIP(IxI)'!R62/'MIP(IxI)_TFEVP'!R62)-1)*100,0)</f>
        <v>-1.3322676295501878E-13</v>
      </c>
      <c r="S62" s="247">
        <f>IFERROR(((+'Sim_Dm_MIP(IxI)'!S62/'MIP(IxI)_TFEVP'!S62)-1)*100,0)</f>
        <v>-2.55351295663786E-13</v>
      </c>
      <c r="T62" s="247">
        <f>IFERROR(((+'Sim_Dm_MIP(IxI)'!T62/'MIP(IxI)_TFEVP'!T62)-1)*100,0)</f>
        <v>1.9984014443252818E-13</v>
      </c>
      <c r="U62" s="247">
        <f>IFERROR(((+'Sim_Dm_MIP(IxI)'!U62/'MIP(IxI)_TFEVP'!U62)-1)*100,0)</f>
        <v>-3.8857805861880479E-13</v>
      </c>
      <c r="V62" s="247">
        <f>IFERROR(((+'Sim_Dm_MIP(IxI)'!V62/'MIP(IxI)_TFEVP'!V62)-1)*100,0)</f>
        <v>4.8849813083506888E-13</v>
      </c>
      <c r="W62" s="247">
        <f>IFERROR(((+'Sim_Dm_MIP(IxI)'!W62/'MIP(IxI)_TFEVP'!W62)-1)*100,0)</f>
        <v>1.5543122344752192E-13</v>
      </c>
      <c r="X62" s="247">
        <f>IFERROR(((+'Sim_Dm_MIP(IxI)'!X62/'MIP(IxI)_TFEVP'!X62)-1)*100,0)</f>
        <v>8.8817841970012523E-14</v>
      </c>
      <c r="Y62" s="247">
        <f>IFERROR(((+'Sim_Dm_MIP(IxI)'!Y62/'MIP(IxI)_TFEVP'!Y62)-1)*100,0)</f>
        <v>1.3322676295501878E-13</v>
      </c>
      <c r="Z62" s="247">
        <f>IFERROR(((+'Sim_Dm_MIP(IxI)'!Z62/'MIP(IxI)_TFEVP'!Z62)-1)*100,0)</f>
        <v>3.7747582837255322E-13</v>
      </c>
      <c r="AA62" s="247">
        <f>IFERROR(((+'Sim_Dm_MIP(IxI)'!AA62/'MIP(IxI)_TFEVP'!AA62)-1)*100,0)</f>
        <v>2.886579864025407E-13</v>
      </c>
      <c r="AB62" s="247">
        <f>IFERROR(((+'Sim_Dm_MIP(IxI)'!AB62/'MIP(IxI)_TFEVP'!AB62)-1)*100,0)</f>
        <v>0</v>
      </c>
      <c r="AC62" s="247">
        <f>IFERROR(((+'Sim_Dm_MIP(IxI)'!AC62/'MIP(IxI)_TFEVP'!AC62)-1)*100,0)</f>
        <v>3.5527136788005009E-13</v>
      </c>
      <c r="AD62" s="247">
        <f>IFERROR(((+'Sim_Dm_MIP(IxI)'!AD62/'MIP(IxI)_TFEVP'!AD62)-1)*100,0)</f>
        <v>4.6629367034256575E-13</v>
      </c>
      <c r="AE62" s="247">
        <f>IFERROR(((+'Sim_Dm_MIP(IxI)'!AE62/'MIP(IxI)_TFEVP'!AE62)-1)*100,0)</f>
        <v>2.6645352591003757E-13</v>
      </c>
      <c r="AF62" s="247">
        <f>IFERROR(((+'Sim_Dm_MIP(IxI)'!AF62/'MIP(IxI)_TFEVP'!AF62)-1)*100,0)</f>
        <v>6.6613381477509392E-14</v>
      </c>
      <c r="AG62" s="247">
        <f>IFERROR(((+'Sim_Dm_MIP(IxI)'!AG62/'MIP(IxI)_TFEVP'!AG62)-1)*100,0)</f>
        <v>2.2204460492503131E-14</v>
      </c>
      <c r="AH62" s="247">
        <f>IFERROR(((+'Sim_Dm_MIP(IxI)'!AH62/'MIP(IxI)_TFEVP'!AH62)-1)*100,0)</f>
        <v>-6.3282712403633923E-13</v>
      </c>
      <c r="AI62" s="247">
        <f>IFERROR(((+'Sim_Dm_MIP(IxI)'!AI62/'MIP(IxI)_TFEVP'!AI62)-1)*100,0)</f>
        <v>-1.021405182655144E-12</v>
      </c>
      <c r="AJ62" s="247">
        <f>IFERROR(((+'Sim_Dm_MIP(IxI)'!AJ62/'MIP(IxI)_TFEVP'!AJ62)-1)*100,0)</f>
        <v>0</v>
      </c>
      <c r="AK62" s="247">
        <f>IFERROR(((+'Sim_Dm_MIP(IxI)'!AK62/'MIP(IxI)_TFEVP'!AK62)-1)*100,0)</f>
        <v>8.8817841970012523E-14</v>
      </c>
      <c r="AL62" s="247">
        <f>IFERROR(((+'Sim_Dm_MIP(IxI)'!AL62/'MIP(IxI)_TFEVP'!AL62)-1)*100,0)</f>
        <v>-3.3306690738754696E-13</v>
      </c>
      <c r="AM62" s="247">
        <f>IFERROR(((+'Sim_Dm_MIP(IxI)'!AM62/'MIP(IxI)_TFEVP'!AM62)-1)*100,0)</f>
        <v>3.3306690738754696E-13</v>
      </c>
      <c r="AN62" s="247">
        <f>IFERROR(((+'Sim_Dm_MIP(IxI)'!AN62/'MIP(IxI)_TFEVP'!AN62)-1)*100,0)</f>
        <v>4.2188474935755949E-13</v>
      </c>
      <c r="AO62" s="247">
        <f>IFERROR(((+'Sim_Dm_MIP(IxI)'!AO62/'MIP(IxI)_TFEVP'!AO62)-1)*100,0)</f>
        <v>-5.773159728050814E-13</v>
      </c>
      <c r="AP62" s="247">
        <f>IFERROR(((+'Sim_Dm_MIP(IxI)'!AP62/'MIP(IxI)_TFEVP'!AP62)-1)*100,0)</f>
        <v>4.4408920985006262E-14</v>
      </c>
      <c r="AQ62" s="247">
        <f>IFERROR(((+'Sim_Dm_MIP(IxI)'!AQ62/'MIP(IxI)_TFEVP'!AQ62)-1)*100,0)</f>
        <v>-4.9960036108132044E-13</v>
      </c>
      <c r="AR62" s="247">
        <f>IFERROR(((+'Sim_Dm_MIP(IxI)'!AR62/'MIP(IxI)_TFEVP'!AR62)-1)*100,0)</f>
        <v>0</v>
      </c>
      <c r="AS62" s="247">
        <f>IFERROR(((+'Sim_Dm_MIP(IxI)'!AS62/'MIP(IxI)_TFEVP'!AS62)-1)*100,0)</f>
        <v>-8.8817841970012523E-14</v>
      </c>
      <c r="AT62" s="247">
        <f>IFERROR(((+'Sim_Dm_MIP(IxI)'!AT62/'MIP(IxI)_TFEVP'!AT62)-1)*100,0)</f>
        <v>-1.7763568394002505E-13</v>
      </c>
      <c r="AU62" s="247">
        <f>IFERROR(((+'Sim_Dm_MIP(IxI)'!AU62/'MIP(IxI)_TFEVP'!AU62)-1)*100,0)</f>
        <v>3.1086244689504383E-13</v>
      </c>
      <c r="AV62" s="247">
        <f>IFERROR(((+'Sim_Dm_MIP(IxI)'!AV62/'MIP(IxI)_TFEVP'!AV62)-1)*100,0)</f>
        <v>-2.886579864025407E-13</v>
      </c>
      <c r="AW62" s="247">
        <f>IFERROR(((+'Sim_Dm_MIP(IxI)'!AW62/'MIP(IxI)_TFEVP'!AW62)-1)*100,0)</f>
        <v>-6.2172489379008766E-13</v>
      </c>
      <c r="AX62" s="247">
        <f>IFERROR(((+'Sim_Dm_MIP(IxI)'!AX62/'MIP(IxI)_TFEVP'!AX62)-1)*100,0)</f>
        <v>2.2204460492503131E-13</v>
      </c>
      <c r="AY62" s="247">
        <f>IFERROR(((+'Sim_Dm_MIP(IxI)'!AY62/'MIP(IxI)_TFEVP'!AY62)-1)*100,0)</f>
        <v>2.4424906541753444E-13</v>
      </c>
      <c r="AZ62" s="247">
        <f>IFERROR(((+'Sim_Dm_MIP(IxI)'!AZ62/'MIP(IxI)_TFEVP'!AZ62)-1)*100,0)</f>
        <v>2.6645352591003757E-13</v>
      </c>
      <c r="BA62" s="247">
        <f>IFERROR(((+'Sim_Dm_MIP(IxI)'!BA62/'MIP(IxI)_TFEVP'!BA62)-1)*100,0)</f>
        <v>5.5511151231257827E-13</v>
      </c>
      <c r="BB62" s="247">
        <f>IFERROR(((+'Sim_Dm_MIP(IxI)'!BB62/'MIP(IxI)_TFEVP'!BB62)-1)*100,0)</f>
        <v>-1.9984014443252818E-13</v>
      </c>
      <c r="BC62" s="247">
        <f>IFERROR(((+'Sim_Dm_MIP(IxI)'!BC62/'MIP(IxI)_TFEVP'!BC62)-1)*100,0)</f>
        <v>2.2204460492503131E-14</v>
      </c>
      <c r="BD62" s="247">
        <f>IFERROR(((+'Sim_Dm_MIP(IxI)'!BD62/'MIP(IxI)_TFEVP'!BD62)-1)*100,0)</f>
        <v>4.4408920985006262E-13</v>
      </c>
      <c r="BE62" s="247">
        <f>IFERROR(((+'Sim_Dm_MIP(IxI)'!BE62/'MIP(IxI)_TFEVP'!BE62)-1)*100,0)</f>
        <v>2.4424906541753444E-13</v>
      </c>
      <c r="BF62" s="247">
        <f>IFERROR(((+'Sim_Dm_MIP(IxI)'!BF62/'MIP(IxI)_TFEVP'!BF62)-1)*100,0)</f>
        <v>-5.5511151231257827E-14</v>
      </c>
      <c r="BG62" s="247">
        <f>IFERROR(((+'Sim_Dm_MIP(IxI)'!BG62/'MIP(IxI)_TFEVP'!BG62)-1)*100,0)</f>
        <v>-2.2204460492503131E-14</v>
      </c>
      <c r="BH62" s="247">
        <f>IFERROR(((+'Sim_Dm_MIP(IxI)'!BH62/'MIP(IxI)_TFEVP'!BH62)-1)*100,0)</f>
        <v>6.2172489379008766E-13</v>
      </c>
      <c r="BI62" s="247">
        <f>IFERROR(((+'Sim_Dm_MIP(IxI)'!BI62/'MIP(IxI)_TFEVP'!BI62)-1)*100,0)</f>
        <v>-3.8857805861880479E-13</v>
      </c>
      <c r="BJ62" s="247">
        <f>IFERROR(((+'Sim_Dm_MIP(IxI)'!BJ62/'MIP(IxI)_TFEVP'!BJ62)-1)*100,0)</f>
        <v>-4.4408920985006262E-14</v>
      </c>
      <c r="BK62" s="247">
        <f>IFERROR(((+'Sim_Dm_MIP(IxI)'!BK62/'MIP(IxI)_TFEVP'!BK62)-1)*100,0)</f>
        <v>1.9984014443252818E-13</v>
      </c>
      <c r="BL62" s="247">
        <f>IFERROR(((+'Sim_Dm_MIP(IxI)'!BL62/'MIP(IxI)_TFEVP'!BL62)-1)*100,0)</f>
        <v>-1.3322676295501878E-13</v>
      </c>
      <c r="BM62" s="247">
        <f>IFERROR(((+'Sim_Dm_MIP(IxI)'!BM62/'MIP(IxI)_TFEVP'!BM62)-1)*100,0)</f>
        <v>-1.2212453270876722E-13</v>
      </c>
      <c r="BN62" s="247">
        <f>IFERROR(((+'Sim_Dm_MIP(IxI)'!BN62/'MIP(IxI)_TFEVP'!BN62)-1)*100,0)</f>
        <v>-3.3306690738754696E-13</v>
      </c>
      <c r="BO62" s="247">
        <f>IFERROR(((+'Sim_Dm_MIP(IxI)'!BO62/'MIP(IxI)_TFEVP'!BO62)-1)*100,0)</f>
        <v>-1.3322676295501878E-13</v>
      </c>
      <c r="BP62" s="247">
        <f>IFERROR(((+'Sim_Dm_MIP(IxI)'!BP62/'MIP(IxI)_TFEVP'!BP62)-1)*100,0)</f>
        <v>-5.5511151231257827E-14</v>
      </c>
      <c r="BQ62" s="247">
        <f>IFERROR(((+'Sim_Dm_MIP(IxI)'!BQ62/'MIP(IxI)_TFEVP'!BQ62)-1)*100,0)</f>
        <v>-7.7715611723760958E-14</v>
      </c>
      <c r="BR62" s="247">
        <f>IFERROR(((+'Sim_Dm_MIP(IxI)'!BR62/'MIP(IxI)_TFEVP'!BR62)-1)*100,0)</f>
        <v>2.2204460492503131E-14</v>
      </c>
      <c r="BS62" s="247">
        <f>IFERROR(((+'Sim_Dm_MIP(IxI)'!BS62/'MIP(IxI)_TFEVP'!BS62)-1)*100,0)</f>
        <v>-4.4408920985006262E-14</v>
      </c>
      <c r="BT62" s="247">
        <f>IFERROR(((+'Sim_Dm_MIP(IxI)'!BT62/'MIP(IxI)_TFEVP'!BT62)-1)*100,0)</f>
        <v>-2.9976021664879227E-13</v>
      </c>
      <c r="BU62" s="247">
        <f>IFERROR(((+'Sim_Dm_MIP(IxI)'!BU62/'MIP(IxI)_TFEVP'!BU62)-1)*100,0)</f>
        <v>4.4408920985006262E-14</v>
      </c>
      <c r="BV62" s="247">
        <f>IFERROR(((+'Sim_Dm_MIP(IxI)'!BV62/'MIP(IxI)_TFEVP'!BV62)-1)*100,0)</f>
        <v>4.4408920985006262E-14</v>
      </c>
      <c r="BW62" s="247">
        <f>IFERROR(((+'Sim_Dm_MIP(IxI)'!BW62/'MIP(IxI)_TFEVP'!BW62)-1)*100,0)</f>
        <v>2.2204460492503131E-14</v>
      </c>
      <c r="BX62" s="247">
        <f>IFERROR(((+'Sim_Dm_MIP(IxI)'!BX62/'MIP(IxI)_TFEVP'!BX62)-1)*100,0)</f>
        <v>-2.55351295663786E-13</v>
      </c>
      <c r="BY62" s="247">
        <f>IFERROR(((+'Sim_Dm_MIP(IxI)'!BY62/'MIP(IxI)_TFEVP'!BY62)-1)*100,0)</f>
        <v>-8.8817841970012523E-14</v>
      </c>
      <c r="BZ62" s="247">
        <f>IFERROR(((+'Sim_Dm_MIP(IxI)'!BZ62/'MIP(IxI)_TFEVP'!BZ62)-1)*100,0)</f>
        <v>-1.3322676295501878E-13</v>
      </c>
      <c r="CA62" s="265">
        <f>IFERROR(((+'Sim_Dm_MIP(IxI)'!CA62/'MIP(IxI)_TFEVP'!CA62)-1)*100,0)</f>
        <v>0</v>
      </c>
      <c r="CB62" s="256">
        <f>IFERROR(((+'Sim_Dm_MIP(IxI)'!CB62/'MIP(IxI)_TFEVP'!CB62)-1)*100,0)</f>
        <v>3.1086244689504383E-13</v>
      </c>
      <c r="CC62" s="246">
        <f>IFERROR(((+'Sim_Dm_MIP(IxI)'!CC62/'MIP(IxI)_TFEVP'!CC62)-1)*100,0)</f>
        <v>0</v>
      </c>
      <c r="CD62" s="247">
        <f>IFERROR(((+'Sim_Dm_MIP(IxI)'!CD62/'MIP(IxI)_TFEVP'!CD62)-1)*100,0)</f>
        <v>0</v>
      </c>
      <c r="CE62" s="247">
        <f>IFERROR(((+'Sim_Dm_MIP(IxI)'!CE62/'MIP(IxI)_TFEVP'!CE62)-1)*100,0)</f>
        <v>0</v>
      </c>
      <c r="CF62" s="247">
        <f>IFERROR(((+'Sim_Dm_MIP(IxI)'!CF62/'MIP(IxI)_TFEVP'!CF62)-1)*100,0)</f>
        <v>0</v>
      </c>
      <c r="CG62" s="247">
        <f>IFERROR(((+'Sim_Dm_MIP(IxI)'!CG62/'MIP(IxI)_TFEVP'!CG62)-1)*100,0)</f>
        <v>0</v>
      </c>
      <c r="CH62" s="248">
        <f>IFERROR(((+'Sim_Dm_MIP(IxI)'!CH62/'MIP(IxI)_TFEVP'!CH62)-1)*100,0)</f>
        <v>0</v>
      </c>
      <c r="CI62" s="279">
        <f>IFERROR(((+'Sim_Dm_MIP(IxI)'!CI62/'MIP(IxI)_TFEVP'!CI62)-1)*100,0)</f>
        <v>-3.3306690738754696E-14</v>
      </c>
    </row>
    <row r="63" spans="1:87" ht="19.2" x14ac:dyDescent="0.3">
      <c r="A63" s="30"/>
      <c r="B63" s="42" t="s">
        <v>468</v>
      </c>
      <c r="C63" s="43" t="s">
        <v>469</v>
      </c>
      <c r="D63" s="246">
        <f>IFERROR(((+'Sim_Dm_MIP(IxI)'!D63/'MIP(IxI)_TFEVP'!D63)-1)*100,0)</f>
        <v>-2.4424906541753444E-13</v>
      </c>
      <c r="E63" s="247">
        <f>IFERROR(((+'Sim_Dm_MIP(IxI)'!E63/'MIP(IxI)_TFEVP'!E63)-1)*100,0)</f>
        <v>3.1086244689504383E-13</v>
      </c>
      <c r="F63" s="247">
        <f>IFERROR(((+'Sim_Dm_MIP(IxI)'!F63/'MIP(IxI)_TFEVP'!F63)-1)*100,0)</f>
        <v>3.9968028886505635E-13</v>
      </c>
      <c r="G63" s="247">
        <f>IFERROR(((+'Sim_Dm_MIP(IxI)'!G63/'MIP(IxI)_TFEVP'!G63)-1)*100,0)</f>
        <v>3.5527136788005009E-13</v>
      </c>
      <c r="H63" s="247">
        <f>IFERROR(((+'Sim_Dm_MIP(IxI)'!H63/'MIP(IxI)_TFEVP'!H63)-1)*100,0)</f>
        <v>2.886579864025407E-13</v>
      </c>
      <c r="I63" s="247">
        <f>IFERROR(((+'Sim_Dm_MIP(IxI)'!I63/'MIP(IxI)_TFEVP'!I63)-1)*100,0)</f>
        <v>-1.1102230246251565E-13</v>
      </c>
      <c r="J63" s="247">
        <f>IFERROR(((+'Sim_Dm_MIP(IxI)'!J63/'MIP(IxI)_TFEVP'!J63)-1)*100,0)</f>
        <v>7.3274719625260332E-13</v>
      </c>
      <c r="K63" s="247">
        <f>IFERROR(((+'Sim_Dm_MIP(IxI)'!K63/'MIP(IxI)_TFEVP'!K63)-1)*100,0)</f>
        <v>-3.4416913763379853E-13</v>
      </c>
      <c r="L63" s="247">
        <f>IFERROR(((+'Sim_Dm_MIP(IxI)'!L63/'MIP(IxI)_TFEVP'!L63)-1)*100,0)</f>
        <v>-2.4424906541753444E-13</v>
      </c>
      <c r="M63" s="247">
        <f>IFERROR(((+'Sim_Dm_MIP(IxI)'!M63/'MIP(IxI)_TFEVP'!M63)-1)*100,0)</f>
        <v>1.3322676295501878E-13</v>
      </c>
      <c r="N63" s="247">
        <f>IFERROR(((+'Sim_Dm_MIP(IxI)'!N63/'MIP(IxI)_TFEVP'!N63)-1)*100,0)</f>
        <v>4.4408920985006262E-14</v>
      </c>
      <c r="O63" s="247">
        <f>IFERROR(((+'Sim_Dm_MIP(IxI)'!O63/'MIP(IxI)_TFEVP'!O63)-1)*100,0)</f>
        <v>-2.55351295663786E-13</v>
      </c>
      <c r="P63" s="247">
        <f>IFERROR(((+'Sim_Dm_MIP(IxI)'!P63/'MIP(IxI)_TFEVP'!P63)-1)*100,0)</f>
        <v>-4.4408920985006262E-13</v>
      </c>
      <c r="Q63" s="247">
        <f>IFERROR(((+'Sim_Dm_MIP(IxI)'!Q63/'MIP(IxI)_TFEVP'!Q63)-1)*100,0)</f>
        <v>1.7763568394002505E-13</v>
      </c>
      <c r="R63" s="247">
        <f>IFERROR(((+'Sim_Dm_MIP(IxI)'!R63/'MIP(IxI)_TFEVP'!R63)-1)*100,0)</f>
        <v>1.3322676295501878E-13</v>
      </c>
      <c r="S63" s="247">
        <f>IFERROR(((+'Sim_Dm_MIP(IxI)'!S63/'MIP(IxI)_TFEVP'!S63)-1)*100,0)</f>
        <v>4.4408920985006262E-14</v>
      </c>
      <c r="T63" s="247">
        <f>IFERROR(((+'Sim_Dm_MIP(IxI)'!T63/'MIP(IxI)_TFEVP'!T63)-1)*100,0)</f>
        <v>-2.1094237467877974E-13</v>
      </c>
      <c r="U63" s="247">
        <f>IFERROR(((+'Sim_Dm_MIP(IxI)'!U63/'MIP(IxI)_TFEVP'!U63)-1)*100,0)</f>
        <v>-6.9944050551384862E-13</v>
      </c>
      <c r="V63" s="247">
        <f>IFERROR(((+'Sim_Dm_MIP(IxI)'!V63/'MIP(IxI)_TFEVP'!V63)-1)*100,0)</f>
        <v>6.6613381477509392E-14</v>
      </c>
      <c r="W63" s="247">
        <f>IFERROR(((+'Sim_Dm_MIP(IxI)'!W63/'MIP(IxI)_TFEVP'!W63)-1)*100,0)</f>
        <v>3.7747582837255322E-13</v>
      </c>
      <c r="X63" s="247">
        <f>IFERROR(((+'Sim_Dm_MIP(IxI)'!X63/'MIP(IxI)_TFEVP'!X63)-1)*100,0)</f>
        <v>2.886579864025407E-13</v>
      </c>
      <c r="Y63" s="247">
        <f>IFERROR(((+'Sim_Dm_MIP(IxI)'!Y63/'MIP(IxI)_TFEVP'!Y63)-1)*100,0)</f>
        <v>4.4408920985006262E-13</v>
      </c>
      <c r="Z63" s="247">
        <f>IFERROR(((+'Sim_Dm_MIP(IxI)'!Z63/'MIP(IxI)_TFEVP'!Z63)-1)*100,0)</f>
        <v>-2.1094237467877974E-13</v>
      </c>
      <c r="AA63" s="247">
        <f>IFERROR(((+'Sim_Dm_MIP(IxI)'!AA63/'MIP(IxI)_TFEVP'!AA63)-1)*100,0)</f>
        <v>1.7763568394002505E-13</v>
      </c>
      <c r="AB63" s="247">
        <f>IFERROR(((+'Sim_Dm_MIP(IxI)'!AB63/'MIP(IxI)_TFEVP'!AB63)-1)*100,0)</f>
        <v>2.4424906541753444E-13</v>
      </c>
      <c r="AC63" s="247">
        <f>IFERROR(((+'Sim_Dm_MIP(IxI)'!AC63/'MIP(IxI)_TFEVP'!AC63)-1)*100,0)</f>
        <v>3.5527136788005009E-13</v>
      </c>
      <c r="AD63" s="247">
        <f>IFERROR(((+'Sim_Dm_MIP(IxI)'!AD63/'MIP(IxI)_TFEVP'!AD63)-1)*100,0)</f>
        <v>8.2156503822261584E-13</v>
      </c>
      <c r="AE63" s="247">
        <f>IFERROR(((+'Sim_Dm_MIP(IxI)'!AE63/'MIP(IxI)_TFEVP'!AE63)-1)*100,0)</f>
        <v>3.1086244689504383E-13</v>
      </c>
      <c r="AF63" s="247">
        <f>IFERROR(((+'Sim_Dm_MIP(IxI)'!AF63/'MIP(IxI)_TFEVP'!AF63)-1)*100,0)</f>
        <v>0</v>
      </c>
      <c r="AG63" s="247">
        <f>IFERROR(((+'Sim_Dm_MIP(IxI)'!AG63/'MIP(IxI)_TFEVP'!AG63)-1)*100,0)</f>
        <v>-3.3306690738754696E-14</v>
      </c>
      <c r="AH63" s="247">
        <f>IFERROR(((+'Sim_Dm_MIP(IxI)'!AH63/'MIP(IxI)_TFEVP'!AH63)-1)*100,0)</f>
        <v>-2.3314683517128287E-13</v>
      </c>
      <c r="AI63" s="247">
        <f>IFERROR(((+'Sim_Dm_MIP(IxI)'!AI63/'MIP(IxI)_TFEVP'!AI63)-1)*100,0)</f>
        <v>-3.6637359812630166E-13</v>
      </c>
      <c r="AJ63" s="247">
        <f>IFERROR(((+'Sim_Dm_MIP(IxI)'!AJ63/'MIP(IxI)_TFEVP'!AJ63)-1)*100,0)</f>
        <v>0</v>
      </c>
      <c r="AK63" s="247">
        <f>IFERROR(((+'Sim_Dm_MIP(IxI)'!AK63/'MIP(IxI)_TFEVP'!AK63)-1)*100,0)</f>
        <v>-3.1086244689504383E-13</v>
      </c>
      <c r="AL63" s="247">
        <f>IFERROR(((+'Sim_Dm_MIP(IxI)'!AL63/'MIP(IxI)_TFEVP'!AL63)-1)*100,0)</f>
        <v>-3.5527136788005009E-13</v>
      </c>
      <c r="AM63" s="247">
        <f>IFERROR(((+'Sim_Dm_MIP(IxI)'!AM63/'MIP(IxI)_TFEVP'!AM63)-1)*100,0)</f>
        <v>4.4408920985006262E-13</v>
      </c>
      <c r="AN63" s="247">
        <f>IFERROR(((+'Sim_Dm_MIP(IxI)'!AN63/'MIP(IxI)_TFEVP'!AN63)-1)*100,0)</f>
        <v>2.2204460492503131E-13</v>
      </c>
      <c r="AO63" s="247">
        <f>IFERROR(((+'Sim_Dm_MIP(IxI)'!AO63/'MIP(IxI)_TFEVP'!AO63)-1)*100,0)</f>
        <v>-5.3290705182007514E-13</v>
      </c>
      <c r="AP63" s="247">
        <f>IFERROR(((+'Sim_Dm_MIP(IxI)'!AP63/'MIP(IxI)_TFEVP'!AP63)-1)*100,0)</f>
        <v>4.6629367034256575E-13</v>
      </c>
      <c r="AQ63" s="247">
        <f>IFERROR(((+'Sim_Dm_MIP(IxI)'!AQ63/'MIP(IxI)_TFEVP'!AQ63)-1)*100,0)</f>
        <v>-4.9960036108132044E-13</v>
      </c>
      <c r="AR63" s="247">
        <f>IFERROR(((+'Sim_Dm_MIP(IxI)'!AR63/'MIP(IxI)_TFEVP'!AR63)-1)*100,0)</f>
        <v>4.4408920985006262E-14</v>
      </c>
      <c r="AS63" s="247">
        <f>IFERROR(((+'Sim_Dm_MIP(IxI)'!AS63/'MIP(IxI)_TFEVP'!AS63)-1)*100,0)</f>
        <v>-4.1078251911130792E-13</v>
      </c>
      <c r="AT63" s="247">
        <f>IFERROR(((+'Sim_Dm_MIP(IxI)'!AT63/'MIP(IxI)_TFEVP'!AT63)-1)*100,0)</f>
        <v>-4.8849813083506888E-13</v>
      </c>
      <c r="AU63" s="247">
        <f>IFERROR(((+'Sim_Dm_MIP(IxI)'!AU63/'MIP(IxI)_TFEVP'!AU63)-1)*100,0)</f>
        <v>-3.5527136788005009E-13</v>
      </c>
      <c r="AV63" s="247">
        <f>IFERROR(((+'Sim_Dm_MIP(IxI)'!AV63/'MIP(IxI)_TFEVP'!AV63)-1)*100,0)</f>
        <v>1.7763568394002505E-13</v>
      </c>
      <c r="AW63" s="247">
        <f>IFERROR(((+'Sim_Dm_MIP(IxI)'!AW63/'MIP(IxI)_TFEVP'!AW63)-1)*100,0)</f>
        <v>-1.6653345369377348E-13</v>
      </c>
      <c r="AX63" s="247">
        <f>IFERROR(((+'Sim_Dm_MIP(IxI)'!AX63/'MIP(IxI)_TFEVP'!AX63)-1)*100,0)</f>
        <v>-3.8857805861880479E-13</v>
      </c>
      <c r="AY63" s="247">
        <f>IFERROR(((+'Sim_Dm_MIP(IxI)'!AY63/'MIP(IxI)_TFEVP'!AY63)-1)*100,0)</f>
        <v>-9.9920072216264089E-14</v>
      </c>
      <c r="AZ63" s="247">
        <f>IFERROR(((+'Sim_Dm_MIP(IxI)'!AZ63/'MIP(IxI)_TFEVP'!AZ63)-1)*100,0)</f>
        <v>4.2188474935755949E-13</v>
      </c>
      <c r="BA63" s="247">
        <f>IFERROR(((+'Sim_Dm_MIP(IxI)'!BA63/'MIP(IxI)_TFEVP'!BA63)-1)*100,0)</f>
        <v>7.3274719625260332E-13</v>
      </c>
      <c r="BB63" s="247">
        <f>IFERROR(((+'Sim_Dm_MIP(IxI)'!BB63/'MIP(IxI)_TFEVP'!BB63)-1)*100,0)</f>
        <v>4.6629367034256575E-13</v>
      </c>
      <c r="BC63" s="247">
        <f>IFERROR(((+'Sim_Dm_MIP(IxI)'!BC63/'MIP(IxI)_TFEVP'!BC63)-1)*100,0)</f>
        <v>1.5543122344752192E-13</v>
      </c>
      <c r="BD63" s="247">
        <f>IFERROR(((+'Sim_Dm_MIP(IxI)'!BD63/'MIP(IxI)_TFEVP'!BD63)-1)*100,0)</f>
        <v>4.4408920985006262E-13</v>
      </c>
      <c r="BE63" s="247">
        <f>IFERROR(((+'Sim_Dm_MIP(IxI)'!BE63/'MIP(IxI)_TFEVP'!BE63)-1)*100,0)</f>
        <v>-1.8873791418627661E-13</v>
      </c>
      <c r="BF63" s="247">
        <f>IFERROR(((+'Sim_Dm_MIP(IxI)'!BF63/'MIP(IxI)_TFEVP'!BF63)-1)*100,0)</f>
        <v>-2.55351295663786E-13</v>
      </c>
      <c r="BG63" s="247">
        <f>IFERROR(((+'Sim_Dm_MIP(IxI)'!BG63/'MIP(IxI)_TFEVP'!BG63)-1)*100,0)</f>
        <v>-2.2204460492503131E-14</v>
      </c>
      <c r="BH63" s="247">
        <f>IFERROR(((+'Sim_Dm_MIP(IxI)'!BH63/'MIP(IxI)_TFEVP'!BH63)-1)*100,0)</f>
        <v>-2.6645352591003757E-13</v>
      </c>
      <c r="BI63" s="247">
        <f>IFERROR(((+'Sim_Dm_MIP(IxI)'!BI63/'MIP(IxI)_TFEVP'!BI63)-1)*100,0)</f>
        <v>-2.3314683517128287E-13</v>
      </c>
      <c r="BJ63" s="247">
        <f>IFERROR(((+'Sim_Dm_MIP(IxI)'!BJ63/'MIP(IxI)_TFEVP'!BJ63)-1)*100,0)</f>
        <v>4.4408920985006262E-14</v>
      </c>
      <c r="BK63" s="247">
        <f>IFERROR(((+'Sim_Dm_MIP(IxI)'!BK63/'MIP(IxI)_TFEVP'!BK63)-1)*100,0)</f>
        <v>-2.886579864025407E-13</v>
      </c>
      <c r="BL63" s="247">
        <f>IFERROR(((+'Sim_Dm_MIP(IxI)'!BL63/'MIP(IxI)_TFEVP'!BL63)-1)*100,0)</f>
        <v>-2.2204460492503131E-14</v>
      </c>
      <c r="BM63" s="247">
        <f>IFERROR(((+'Sim_Dm_MIP(IxI)'!BM63/'MIP(IxI)_TFEVP'!BM63)-1)*100,0)</f>
        <v>4.4408920985006262E-14</v>
      </c>
      <c r="BN63" s="247">
        <f>IFERROR(((+'Sim_Dm_MIP(IxI)'!BN63/'MIP(IxI)_TFEVP'!BN63)-1)*100,0)</f>
        <v>-4.7739590058881731E-13</v>
      </c>
      <c r="BO63" s="247">
        <f>IFERROR(((+'Sim_Dm_MIP(IxI)'!BO63/'MIP(IxI)_TFEVP'!BO63)-1)*100,0)</f>
        <v>2.2204460492503131E-13</v>
      </c>
      <c r="BP63" s="247">
        <f>IFERROR(((+'Sim_Dm_MIP(IxI)'!BP63/'MIP(IxI)_TFEVP'!BP63)-1)*100,0)</f>
        <v>-1.9984014443252818E-13</v>
      </c>
      <c r="BQ63" s="247">
        <f>IFERROR(((+'Sim_Dm_MIP(IxI)'!BQ63/'MIP(IxI)_TFEVP'!BQ63)-1)*100,0)</f>
        <v>-9.9920072216264089E-14</v>
      </c>
      <c r="BR63" s="247">
        <f>IFERROR(((+'Sim_Dm_MIP(IxI)'!BR63/'MIP(IxI)_TFEVP'!BR63)-1)*100,0)</f>
        <v>1.1102230246251565E-13</v>
      </c>
      <c r="BS63" s="247">
        <f>IFERROR(((+'Sim_Dm_MIP(IxI)'!BS63/'MIP(IxI)_TFEVP'!BS63)-1)*100,0)</f>
        <v>2.886579864025407E-13</v>
      </c>
      <c r="BT63" s="247">
        <f>IFERROR(((+'Sim_Dm_MIP(IxI)'!BT63/'MIP(IxI)_TFEVP'!BT63)-1)*100,0)</f>
        <v>-1.4432899320127035E-13</v>
      </c>
      <c r="BU63" s="247">
        <f>IFERROR(((+'Sim_Dm_MIP(IxI)'!BU63/'MIP(IxI)_TFEVP'!BU63)-1)*100,0)</f>
        <v>2.2204460492503131E-14</v>
      </c>
      <c r="BV63" s="247">
        <f>IFERROR(((+'Sim_Dm_MIP(IxI)'!BV63/'MIP(IxI)_TFEVP'!BV63)-1)*100,0)</f>
        <v>0</v>
      </c>
      <c r="BW63" s="247">
        <f>IFERROR(((+'Sim_Dm_MIP(IxI)'!BW63/'MIP(IxI)_TFEVP'!BW63)-1)*100,0)</f>
        <v>-1.1102230246251565E-14</v>
      </c>
      <c r="BX63" s="247">
        <f>IFERROR(((+'Sim_Dm_MIP(IxI)'!BX63/'MIP(IxI)_TFEVP'!BX63)-1)*100,0)</f>
        <v>4.4408920985006262E-14</v>
      </c>
      <c r="BY63" s="247">
        <f>IFERROR(((+'Sim_Dm_MIP(IxI)'!BY63/'MIP(IxI)_TFEVP'!BY63)-1)*100,0)</f>
        <v>1.3322676295501878E-13</v>
      </c>
      <c r="BZ63" s="247">
        <f>IFERROR(((+'Sim_Dm_MIP(IxI)'!BZ63/'MIP(IxI)_TFEVP'!BZ63)-1)*100,0)</f>
        <v>-2.2204460492503131E-13</v>
      </c>
      <c r="CA63" s="265">
        <f>IFERROR(((+'Sim_Dm_MIP(IxI)'!CA63/'MIP(IxI)_TFEVP'!CA63)-1)*100,0)</f>
        <v>0</v>
      </c>
      <c r="CB63" s="256">
        <f>IFERROR(((+'Sim_Dm_MIP(IxI)'!CB63/'MIP(IxI)_TFEVP'!CB63)-1)*100,0)</f>
        <v>-1.1102230246251565E-13</v>
      </c>
      <c r="CC63" s="246">
        <f>IFERROR(((+'Sim_Dm_MIP(IxI)'!CC63/'MIP(IxI)_TFEVP'!CC63)-1)*100,0)</f>
        <v>0</v>
      </c>
      <c r="CD63" s="247">
        <f>IFERROR(((+'Sim_Dm_MIP(IxI)'!CD63/'MIP(IxI)_TFEVP'!CD63)-1)*100,0)</f>
        <v>0</v>
      </c>
      <c r="CE63" s="247">
        <f>IFERROR(((+'Sim_Dm_MIP(IxI)'!CE63/'MIP(IxI)_TFEVP'!CE63)-1)*100,0)</f>
        <v>0</v>
      </c>
      <c r="CF63" s="247">
        <f>IFERROR(((+'Sim_Dm_MIP(IxI)'!CF63/'MIP(IxI)_TFEVP'!CF63)-1)*100,0)</f>
        <v>0</v>
      </c>
      <c r="CG63" s="247">
        <f>IFERROR(((+'Sim_Dm_MIP(IxI)'!CG63/'MIP(IxI)_TFEVP'!CG63)-1)*100,0)</f>
        <v>0</v>
      </c>
      <c r="CH63" s="248">
        <f>IFERROR(((+'Sim_Dm_MIP(IxI)'!CH63/'MIP(IxI)_TFEVP'!CH63)-1)*100,0)</f>
        <v>0</v>
      </c>
      <c r="CI63" s="279">
        <f>IFERROR(((+'Sim_Dm_MIP(IxI)'!CI63/'MIP(IxI)_TFEVP'!CI63)-1)*100,0)</f>
        <v>-3.3306690738754696E-14</v>
      </c>
    </row>
    <row r="64" spans="1:87" ht="19.2" x14ac:dyDescent="0.3">
      <c r="A64" s="30"/>
      <c r="B64" s="42" t="s">
        <v>228</v>
      </c>
      <c r="C64" s="43" t="s">
        <v>229</v>
      </c>
      <c r="D64" s="246">
        <f>IFERROR(((+'Sim_Dm_MIP(IxI)'!D64/'MIP(IxI)_TFEVP'!D64)-1)*100,0)</f>
        <v>-1.5543122344752192E-13</v>
      </c>
      <c r="E64" s="247">
        <f>IFERROR(((+'Sim_Dm_MIP(IxI)'!E64/'MIP(IxI)_TFEVP'!E64)-1)*100,0)</f>
        <v>1.1102230246251565E-13</v>
      </c>
      <c r="F64" s="247">
        <f>IFERROR(((+'Sim_Dm_MIP(IxI)'!F64/'MIP(IxI)_TFEVP'!F64)-1)*100,0)</f>
        <v>1.3322676295501878E-13</v>
      </c>
      <c r="G64" s="247">
        <f>IFERROR(((+'Sim_Dm_MIP(IxI)'!G64/'MIP(IxI)_TFEVP'!G64)-1)*100,0)</f>
        <v>-1.6653345369377348E-13</v>
      </c>
      <c r="H64" s="247">
        <f>IFERROR(((+'Sim_Dm_MIP(IxI)'!H64/'MIP(IxI)_TFEVP'!H64)-1)*100,0)</f>
        <v>2.6645352591003757E-13</v>
      </c>
      <c r="I64" s="247">
        <f>IFERROR(((+'Sim_Dm_MIP(IxI)'!I64/'MIP(IxI)_TFEVP'!I64)-1)*100,0)</f>
        <v>-1.1102230246251565E-13</v>
      </c>
      <c r="J64" s="247">
        <f>IFERROR(((+'Sim_Dm_MIP(IxI)'!J64/'MIP(IxI)_TFEVP'!J64)-1)*100,0)</f>
        <v>1.9984014443252818E-13</v>
      </c>
      <c r="K64" s="247">
        <f>IFERROR(((+'Sim_Dm_MIP(IxI)'!K64/'MIP(IxI)_TFEVP'!K64)-1)*100,0)</f>
        <v>-3.3306690738754696E-13</v>
      </c>
      <c r="L64" s="247">
        <f>IFERROR(((+'Sim_Dm_MIP(IxI)'!L64/'MIP(IxI)_TFEVP'!L64)-1)*100,0)</f>
        <v>4.4408920985006262E-14</v>
      </c>
      <c r="M64" s="247">
        <f>IFERROR(((+'Sim_Dm_MIP(IxI)'!M64/'MIP(IxI)_TFEVP'!M64)-1)*100,0)</f>
        <v>-2.6645352591003757E-13</v>
      </c>
      <c r="N64" s="247">
        <f>IFERROR(((+'Sim_Dm_MIP(IxI)'!N64/'MIP(IxI)_TFEVP'!N64)-1)*100,0)</f>
        <v>-7.7715611723760958E-14</v>
      </c>
      <c r="O64" s="247">
        <f>IFERROR(((+'Sim_Dm_MIP(IxI)'!O64/'MIP(IxI)_TFEVP'!O64)-1)*100,0)</f>
        <v>-3.6637359812630166E-13</v>
      </c>
      <c r="P64" s="247">
        <f>IFERROR(((+'Sim_Dm_MIP(IxI)'!P64/'MIP(IxI)_TFEVP'!P64)-1)*100,0)</f>
        <v>-2.3314683517128287E-13</v>
      </c>
      <c r="Q64" s="247">
        <f>IFERROR(((+'Sim_Dm_MIP(IxI)'!Q64/'MIP(IxI)_TFEVP'!Q64)-1)*100,0)</f>
        <v>-1.3322676295501878E-13</v>
      </c>
      <c r="R64" s="247">
        <f>IFERROR(((+'Sim_Dm_MIP(IxI)'!R64/'MIP(IxI)_TFEVP'!R64)-1)*100,0)</f>
        <v>2.886579864025407E-13</v>
      </c>
      <c r="S64" s="247">
        <f>IFERROR(((+'Sim_Dm_MIP(IxI)'!S64/'MIP(IxI)_TFEVP'!S64)-1)*100,0)</f>
        <v>6.6613381477509392E-14</v>
      </c>
      <c r="T64" s="247">
        <f>IFERROR(((+'Sim_Dm_MIP(IxI)'!T64/'MIP(IxI)_TFEVP'!T64)-1)*100,0)</f>
        <v>1.1102230246251565E-13</v>
      </c>
      <c r="U64" s="247">
        <f>IFERROR(((+'Sim_Dm_MIP(IxI)'!U64/'MIP(IxI)_TFEVP'!U64)-1)*100,0)</f>
        <v>-2.4424906541753444E-13</v>
      </c>
      <c r="V64" s="247">
        <f>IFERROR(((+'Sim_Dm_MIP(IxI)'!V64/'MIP(IxI)_TFEVP'!V64)-1)*100,0)</f>
        <v>1.9984014443252818E-13</v>
      </c>
      <c r="W64" s="247">
        <f>IFERROR(((+'Sim_Dm_MIP(IxI)'!W64/'MIP(IxI)_TFEVP'!W64)-1)*100,0)</f>
        <v>7.9936057773011271E-13</v>
      </c>
      <c r="X64" s="247">
        <f>IFERROR(((+'Sim_Dm_MIP(IxI)'!X64/'MIP(IxI)_TFEVP'!X64)-1)*100,0)</f>
        <v>-1.1102230246251565E-13</v>
      </c>
      <c r="Y64" s="247">
        <f>IFERROR(((+'Sim_Dm_MIP(IxI)'!Y64/'MIP(IxI)_TFEVP'!Y64)-1)*100,0)</f>
        <v>6.4392935428259079E-13</v>
      </c>
      <c r="Z64" s="247">
        <f>IFERROR(((+'Sim_Dm_MIP(IxI)'!Z64/'MIP(IxI)_TFEVP'!Z64)-1)*100,0)</f>
        <v>8.8817841970012523E-14</v>
      </c>
      <c r="AA64" s="247">
        <f>IFERROR(((+'Sim_Dm_MIP(IxI)'!AA64/'MIP(IxI)_TFEVP'!AA64)-1)*100,0)</f>
        <v>1.3322676295501878E-13</v>
      </c>
      <c r="AB64" s="247">
        <f>IFERROR(((+'Sim_Dm_MIP(IxI)'!AB64/'MIP(IxI)_TFEVP'!AB64)-1)*100,0)</f>
        <v>8.8817841970012523E-14</v>
      </c>
      <c r="AC64" s="247">
        <f>IFERROR(((+'Sim_Dm_MIP(IxI)'!AC64/'MIP(IxI)_TFEVP'!AC64)-1)*100,0)</f>
        <v>2.886579864025407E-13</v>
      </c>
      <c r="AD64" s="247">
        <f>IFERROR(((+'Sim_Dm_MIP(IxI)'!AD64/'MIP(IxI)_TFEVP'!AD64)-1)*100,0)</f>
        <v>7.1054273576010019E-13</v>
      </c>
      <c r="AE64" s="247">
        <f>IFERROR(((+'Sim_Dm_MIP(IxI)'!AE64/'MIP(IxI)_TFEVP'!AE64)-1)*100,0)</f>
        <v>-6.6613381477509392E-14</v>
      </c>
      <c r="AF64" s="247">
        <f>IFERROR(((+'Sim_Dm_MIP(IxI)'!AF64/'MIP(IxI)_TFEVP'!AF64)-1)*100,0)</f>
        <v>4.6629367034256575E-13</v>
      </c>
      <c r="AG64" s="247">
        <f>IFERROR(((+'Sim_Dm_MIP(IxI)'!AG64/'MIP(IxI)_TFEVP'!AG64)-1)*100,0)</f>
        <v>-3.5527136788005009E-13</v>
      </c>
      <c r="AH64" s="247">
        <f>IFERROR(((+'Sim_Dm_MIP(IxI)'!AH64/'MIP(IxI)_TFEVP'!AH64)-1)*100,0)</f>
        <v>-3.4416913763379853E-13</v>
      </c>
      <c r="AI64" s="247">
        <f>IFERROR(((+'Sim_Dm_MIP(IxI)'!AI64/'MIP(IxI)_TFEVP'!AI64)-1)*100,0)</f>
        <v>-5.773159728050814E-13</v>
      </c>
      <c r="AJ64" s="247">
        <f>IFERROR(((+'Sim_Dm_MIP(IxI)'!AJ64/'MIP(IxI)_TFEVP'!AJ64)-1)*100,0)</f>
        <v>0</v>
      </c>
      <c r="AK64" s="247">
        <f>IFERROR(((+'Sim_Dm_MIP(IxI)'!AK64/'MIP(IxI)_TFEVP'!AK64)-1)*100,0)</f>
        <v>-7.7715611723760958E-14</v>
      </c>
      <c r="AL64" s="247">
        <f>IFERROR(((+'Sim_Dm_MIP(IxI)'!AL64/'MIP(IxI)_TFEVP'!AL64)-1)*100,0)</f>
        <v>-4.4408920985006262E-14</v>
      </c>
      <c r="AM64" s="247">
        <f>IFERROR(((+'Sim_Dm_MIP(IxI)'!AM64/'MIP(IxI)_TFEVP'!AM64)-1)*100,0)</f>
        <v>6.6613381477509392E-14</v>
      </c>
      <c r="AN64" s="247">
        <f>IFERROR(((+'Sim_Dm_MIP(IxI)'!AN64/'MIP(IxI)_TFEVP'!AN64)-1)*100,0)</f>
        <v>2.2204460492503131E-13</v>
      </c>
      <c r="AO64" s="247">
        <f>IFERROR(((+'Sim_Dm_MIP(IxI)'!AO64/'MIP(IxI)_TFEVP'!AO64)-1)*100,0)</f>
        <v>6.6613381477509392E-14</v>
      </c>
      <c r="AP64" s="247">
        <f>IFERROR(((+'Sim_Dm_MIP(IxI)'!AP64/'MIP(IxI)_TFEVP'!AP64)-1)*100,0)</f>
        <v>8.8817841970012523E-14</v>
      </c>
      <c r="AQ64" s="247">
        <f>IFERROR(((+'Sim_Dm_MIP(IxI)'!AQ64/'MIP(IxI)_TFEVP'!AQ64)-1)*100,0)</f>
        <v>-4.8849813083506888E-13</v>
      </c>
      <c r="AR64" s="247">
        <f>IFERROR(((+'Sim_Dm_MIP(IxI)'!AR64/'MIP(IxI)_TFEVP'!AR64)-1)*100,0)</f>
        <v>1.9984014443252818E-13</v>
      </c>
      <c r="AS64" s="247">
        <f>IFERROR(((+'Sim_Dm_MIP(IxI)'!AS64/'MIP(IxI)_TFEVP'!AS64)-1)*100,0)</f>
        <v>-1.4432899320127035E-13</v>
      </c>
      <c r="AT64" s="247">
        <f>IFERROR(((+'Sim_Dm_MIP(IxI)'!AT64/'MIP(IxI)_TFEVP'!AT64)-1)*100,0)</f>
        <v>-2.886579864025407E-13</v>
      </c>
      <c r="AU64" s="247">
        <f>IFERROR(((+'Sim_Dm_MIP(IxI)'!AU64/'MIP(IxI)_TFEVP'!AU64)-1)*100,0)</f>
        <v>-2.886579864025407E-13</v>
      </c>
      <c r="AV64" s="247">
        <f>IFERROR(((+'Sim_Dm_MIP(IxI)'!AV64/'MIP(IxI)_TFEVP'!AV64)-1)*100,0)</f>
        <v>1.1102230246251565E-13</v>
      </c>
      <c r="AW64" s="247">
        <f>IFERROR(((+'Sim_Dm_MIP(IxI)'!AW64/'MIP(IxI)_TFEVP'!AW64)-1)*100,0)</f>
        <v>-4.2188474935755949E-13</v>
      </c>
      <c r="AX64" s="247">
        <f>IFERROR(((+'Sim_Dm_MIP(IxI)'!AX64/'MIP(IxI)_TFEVP'!AX64)-1)*100,0)</f>
        <v>-7.7715611723760958E-14</v>
      </c>
      <c r="AY64" s="247">
        <f>IFERROR(((+'Sim_Dm_MIP(IxI)'!AY64/'MIP(IxI)_TFEVP'!AY64)-1)*100,0)</f>
        <v>1.7763568394002505E-13</v>
      </c>
      <c r="AZ64" s="247">
        <f>IFERROR(((+'Sim_Dm_MIP(IxI)'!AZ64/'MIP(IxI)_TFEVP'!AZ64)-1)*100,0)</f>
        <v>3.1086244689504383E-13</v>
      </c>
      <c r="BA64" s="247">
        <f>IFERROR(((+'Sim_Dm_MIP(IxI)'!BA64/'MIP(IxI)_TFEVP'!BA64)-1)*100,0)</f>
        <v>3.1086244689504383E-13</v>
      </c>
      <c r="BB64" s="247">
        <f>IFERROR(((+'Sim_Dm_MIP(IxI)'!BB64/'MIP(IxI)_TFEVP'!BB64)-1)*100,0)</f>
        <v>4.4408920985006262E-14</v>
      </c>
      <c r="BC64" s="247">
        <f>IFERROR(((+'Sim_Dm_MIP(IxI)'!BC64/'MIP(IxI)_TFEVP'!BC64)-1)*100,0)</f>
        <v>3.5527136788005009E-13</v>
      </c>
      <c r="BD64" s="247">
        <f>IFERROR(((+'Sim_Dm_MIP(IxI)'!BD64/'MIP(IxI)_TFEVP'!BD64)-1)*100,0)</f>
        <v>4.2188474935755949E-13</v>
      </c>
      <c r="BE64" s="247">
        <f>IFERROR(((+'Sim_Dm_MIP(IxI)'!BE64/'MIP(IxI)_TFEVP'!BE64)-1)*100,0)</f>
        <v>1.5543122344752192E-13</v>
      </c>
      <c r="BF64" s="247">
        <f>IFERROR(((+'Sim_Dm_MIP(IxI)'!BF64/'MIP(IxI)_TFEVP'!BF64)-1)*100,0)</f>
        <v>-1.2212453270876722E-13</v>
      </c>
      <c r="BG64" s="247">
        <f>IFERROR(((+'Sim_Dm_MIP(IxI)'!BG64/'MIP(IxI)_TFEVP'!BG64)-1)*100,0)</f>
        <v>-1.8873791418627661E-13</v>
      </c>
      <c r="BH64" s="247">
        <f>IFERROR(((+'Sim_Dm_MIP(IxI)'!BH64/'MIP(IxI)_TFEVP'!BH64)-1)*100,0)</f>
        <v>-3.3306690738754696E-14</v>
      </c>
      <c r="BI64" s="247">
        <f>IFERROR(((+'Sim_Dm_MIP(IxI)'!BI64/'MIP(IxI)_TFEVP'!BI64)-1)*100,0)</f>
        <v>-2.55351295663786E-13</v>
      </c>
      <c r="BJ64" s="247">
        <f>IFERROR(((+'Sim_Dm_MIP(IxI)'!BJ64/'MIP(IxI)_TFEVP'!BJ64)-1)*100,0)</f>
        <v>2.4424906541753444E-13</v>
      </c>
      <c r="BK64" s="247">
        <f>IFERROR(((+'Sim_Dm_MIP(IxI)'!BK64/'MIP(IxI)_TFEVP'!BK64)-1)*100,0)</f>
        <v>6.6613381477509392E-14</v>
      </c>
      <c r="BL64" s="247">
        <f>IFERROR(((+'Sim_Dm_MIP(IxI)'!BL64/'MIP(IxI)_TFEVP'!BL64)-1)*100,0)</f>
        <v>1.9984014443252818E-13</v>
      </c>
      <c r="BM64" s="247">
        <f>IFERROR(((+'Sim_Dm_MIP(IxI)'!BM64/'MIP(IxI)_TFEVP'!BM64)-1)*100,0)</f>
        <v>1.5543122344752192E-13</v>
      </c>
      <c r="BN64" s="247">
        <f>IFERROR(((+'Sim_Dm_MIP(IxI)'!BN64/'MIP(IxI)_TFEVP'!BN64)-1)*100,0)</f>
        <v>-4.5519144009631418E-13</v>
      </c>
      <c r="BO64" s="247">
        <f>IFERROR(((+'Sim_Dm_MIP(IxI)'!BO64/'MIP(IxI)_TFEVP'!BO64)-1)*100,0)</f>
        <v>-3.5527136788005009E-13</v>
      </c>
      <c r="BP64" s="247">
        <f>IFERROR(((+'Sim_Dm_MIP(IxI)'!BP64/'MIP(IxI)_TFEVP'!BP64)-1)*100,0)</f>
        <v>6.6613381477509392E-14</v>
      </c>
      <c r="BQ64" s="247">
        <f>IFERROR(((+'Sim_Dm_MIP(IxI)'!BQ64/'MIP(IxI)_TFEVP'!BQ64)-1)*100,0)</f>
        <v>3.7747582837255322E-13</v>
      </c>
      <c r="BR64" s="247">
        <f>IFERROR(((+'Sim_Dm_MIP(IxI)'!BR64/'MIP(IxI)_TFEVP'!BR64)-1)*100,0)</f>
        <v>4.2188474935755949E-13</v>
      </c>
      <c r="BS64" s="247">
        <f>IFERROR(((+'Sim_Dm_MIP(IxI)'!BS64/'MIP(IxI)_TFEVP'!BS64)-1)*100,0)</f>
        <v>1.5543122344752192E-13</v>
      </c>
      <c r="BT64" s="247">
        <f>IFERROR(((+'Sim_Dm_MIP(IxI)'!BT64/'MIP(IxI)_TFEVP'!BT64)-1)*100,0)</f>
        <v>-4.5519144009631418E-13</v>
      </c>
      <c r="BU64" s="247">
        <f>IFERROR(((+'Sim_Dm_MIP(IxI)'!BU64/'MIP(IxI)_TFEVP'!BU64)-1)*100,0)</f>
        <v>8.8817841970012523E-14</v>
      </c>
      <c r="BV64" s="247">
        <f>IFERROR(((+'Sim_Dm_MIP(IxI)'!BV64/'MIP(IxI)_TFEVP'!BV64)-1)*100,0)</f>
        <v>1.1102230246251565E-13</v>
      </c>
      <c r="BW64" s="247">
        <f>IFERROR(((+'Sim_Dm_MIP(IxI)'!BW64/'MIP(IxI)_TFEVP'!BW64)-1)*100,0)</f>
        <v>-9.9920072216264089E-14</v>
      </c>
      <c r="BX64" s="247">
        <f>IFERROR(((+'Sim_Dm_MIP(IxI)'!BX64/'MIP(IxI)_TFEVP'!BX64)-1)*100,0)</f>
        <v>-5.1070259132757201E-13</v>
      </c>
      <c r="BY64" s="247">
        <f>IFERROR(((+'Sim_Dm_MIP(IxI)'!BY64/'MIP(IxI)_TFEVP'!BY64)-1)*100,0)</f>
        <v>1.5543122344752192E-13</v>
      </c>
      <c r="BZ64" s="247">
        <f>IFERROR(((+'Sim_Dm_MIP(IxI)'!BZ64/'MIP(IxI)_TFEVP'!BZ64)-1)*100,0)</f>
        <v>2.2204460492503131E-14</v>
      </c>
      <c r="CA64" s="265">
        <f>IFERROR(((+'Sim_Dm_MIP(IxI)'!CA64/'MIP(IxI)_TFEVP'!CA64)-1)*100,0)</f>
        <v>0</v>
      </c>
      <c r="CB64" s="256">
        <f>IFERROR(((+'Sim_Dm_MIP(IxI)'!CB64/'MIP(IxI)_TFEVP'!CB64)-1)*100,0)</f>
        <v>-1.2212453270876722E-13</v>
      </c>
      <c r="CC64" s="246">
        <f>IFERROR(((+'Sim_Dm_MIP(IxI)'!CC64/'MIP(IxI)_TFEVP'!CC64)-1)*100,0)</f>
        <v>0</v>
      </c>
      <c r="CD64" s="247">
        <f>IFERROR(((+'Sim_Dm_MIP(IxI)'!CD64/'MIP(IxI)_TFEVP'!CD64)-1)*100,0)</f>
        <v>0</v>
      </c>
      <c r="CE64" s="247">
        <f>IFERROR(((+'Sim_Dm_MIP(IxI)'!CE64/'MIP(IxI)_TFEVP'!CE64)-1)*100,0)</f>
        <v>0</v>
      </c>
      <c r="CF64" s="247">
        <f>IFERROR(((+'Sim_Dm_MIP(IxI)'!CF64/'MIP(IxI)_TFEVP'!CF64)-1)*100,0)</f>
        <v>0</v>
      </c>
      <c r="CG64" s="247">
        <f>IFERROR(((+'Sim_Dm_MIP(IxI)'!CG64/'MIP(IxI)_TFEVP'!CG64)-1)*100,0)</f>
        <v>0</v>
      </c>
      <c r="CH64" s="248">
        <f>IFERROR(((+'Sim_Dm_MIP(IxI)'!CH64/'MIP(IxI)_TFEVP'!CH64)-1)*100,0)</f>
        <v>0</v>
      </c>
      <c r="CI64" s="279">
        <f>IFERROR(((+'Sim_Dm_MIP(IxI)'!CI64/'MIP(IxI)_TFEVP'!CI64)-1)*100,0)</f>
        <v>-3.3306690738754696E-14</v>
      </c>
    </row>
    <row r="65" spans="1:87" ht="19.2" x14ac:dyDescent="0.3">
      <c r="A65" s="30"/>
      <c r="B65" s="42" t="s">
        <v>234</v>
      </c>
      <c r="C65" s="43" t="s">
        <v>235</v>
      </c>
      <c r="D65" s="246">
        <f>IFERROR(((+'Sim_Dm_MIP(IxI)'!D65/'MIP(IxI)_TFEVP'!D65)-1)*100,0)</f>
        <v>-3.4416913763379853E-13</v>
      </c>
      <c r="E65" s="247">
        <f>IFERROR(((+'Sim_Dm_MIP(IxI)'!E65/'MIP(IxI)_TFEVP'!E65)-1)*100,0)</f>
        <v>3.1086244689504383E-13</v>
      </c>
      <c r="F65" s="247">
        <f>IFERROR(((+'Sim_Dm_MIP(IxI)'!F65/'MIP(IxI)_TFEVP'!F65)-1)*100,0)</f>
        <v>5.9952043329758453E-13</v>
      </c>
      <c r="G65" s="247">
        <f>IFERROR(((+'Sim_Dm_MIP(IxI)'!G65/'MIP(IxI)_TFEVP'!G65)-1)*100,0)</f>
        <v>-1.8873791418627661E-13</v>
      </c>
      <c r="H65" s="247">
        <f>IFERROR(((+'Sim_Dm_MIP(IxI)'!H65/'MIP(IxI)_TFEVP'!H65)-1)*100,0)</f>
        <v>5.1070259132757201E-13</v>
      </c>
      <c r="I65" s="247">
        <f>IFERROR(((+'Sim_Dm_MIP(IxI)'!I65/'MIP(IxI)_TFEVP'!I65)-1)*100,0)</f>
        <v>-2.55351295663786E-13</v>
      </c>
      <c r="J65" s="247">
        <f>IFERROR(((+'Sim_Dm_MIP(IxI)'!J65/'MIP(IxI)_TFEVP'!J65)-1)*100,0)</f>
        <v>3.3306690738754696E-13</v>
      </c>
      <c r="K65" s="247">
        <f>IFERROR(((+'Sim_Dm_MIP(IxI)'!K65/'MIP(IxI)_TFEVP'!K65)-1)*100,0)</f>
        <v>-2.886579864025407E-13</v>
      </c>
      <c r="L65" s="247">
        <f>IFERROR(((+'Sim_Dm_MIP(IxI)'!L65/'MIP(IxI)_TFEVP'!L65)-1)*100,0)</f>
        <v>3.3306690738754696E-13</v>
      </c>
      <c r="M65" s="247">
        <f>IFERROR(((+'Sim_Dm_MIP(IxI)'!M65/'MIP(IxI)_TFEVP'!M65)-1)*100,0)</f>
        <v>-2.6645352591003757E-13</v>
      </c>
      <c r="N65" s="247">
        <f>IFERROR(((+'Sim_Dm_MIP(IxI)'!N65/'MIP(IxI)_TFEVP'!N65)-1)*100,0)</f>
        <v>-1.1102230246251565E-14</v>
      </c>
      <c r="O65" s="247">
        <f>IFERROR(((+'Sim_Dm_MIP(IxI)'!O65/'MIP(IxI)_TFEVP'!O65)-1)*100,0)</f>
        <v>-4.7739590058881731E-13</v>
      </c>
      <c r="P65" s="247">
        <f>IFERROR(((+'Sim_Dm_MIP(IxI)'!P65/'MIP(IxI)_TFEVP'!P65)-1)*100,0)</f>
        <v>-1.8873791418627661E-13</v>
      </c>
      <c r="Q65" s="247">
        <f>IFERROR(((+'Sim_Dm_MIP(IxI)'!Q65/'MIP(IxI)_TFEVP'!Q65)-1)*100,0)</f>
        <v>2.6645352591003757E-13</v>
      </c>
      <c r="R65" s="247">
        <f>IFERROR(((+'Sim_Dm_MIP(IxI)'!R65/'MIP(IxI)_TFEVP'!R65)-1)*100,0)</f>
        <v>4.2188474935755949E-13</v>
      </c>
      <c r="S65" s="247">
        <f>IFERROR(((+'Sim_Dm_MIP(IxI)'!S65/'MIP(IxI)_TFEVP'!S65)-1)*100,0)</f>
        <v>-1.9984014443252818E-13</v>
      </c>
      <c r="T65" s="247">
        <f>IFERROR(((+'Sim_Dm_MIP(IxI)'!T65/'MIP(IxI)_TFEVP'!T65)-1)*100,0)</f>
        <v>-2.9976021664879227E-13</v>
      </c>
      <c r="U65" s="247">
        <f>IFERROR(((+'Sim_Dm_MIP(IxI)'!U65/'MIP(IxI)_TFEVP'!U65)-1)*100,0)</f>
        <v>-3.7747582837255322E-13</v>
      </c>
      <c r="V65" s="247">
        <f>IFERROR(((+'Sim_Dm_MIP(IxI)'!V65/'MIP(IxI)_TFEVP'!V65)-1)*100,0)</f>
        <v>2.6645352591003757E-13</v>
      </c>
      <c r="W65" s="247">
        <f>IFERROR(((+'Sim_Dm_MIP(IxI)'!W65/'MIP(IxI)_TFEVP'!W65)-1)*100,0)</f>
        <v>3.3306690738754696E-13</v>
      </c>
      <c r="X65" s="247">
        <f>IFERROR(((+'Sim_Dm_MIP(IxI)'!X65/'MIP(IxI)_TFEVP'!X65)-1)*100,0)</f>
        <v>5.1070259132757201E-13</v>
      </c>
      <c r="Y65" s="247">
        <f>IFERROR(((+'Sim_Dm_MIP(IxI)'!Y65/'MIP(IxI)_TFEVP'!Y65)-1)*100,0)</f>
        <v>2.2204460492503131E-13</v>
      </c>
      <c r="Z65" s="247">
        <f>IFERROR(((+'Sim_Dm_MIP(IxI)'!Z65/'MIP(IxI)_TFEVP'!Z65)-1)*100,0)</f>
        <v>4.4408920985006262E-14</v>
      </c>
      <c r="AA65" s="247">
        <f>IFERROR(((+'Sim_Dm_MIP(IxI)'!AA65/'MIP(IxI)_TFEVP'!AA65)-1)*100,0)</f>
        <v>1.9984014443252818E-13</v>
      </c>
      <c r="AB65" s="247">
        <f>IFERROR(((+'Sim_Dm_MIP(IxI)'!AB65/'MIP(IxI)_TFEVP'!AB65)-1)*100,0)</f>
        <v>1.1102230246251565E-13</v>
      </c>
      <c r="AC65" s="247">
        <f>IFERROR(((+'Sim_Dm_MIP(IxI)'!AC65/'MIP(IxI)_TFEVP'!AC65)-1)*100,0)</f>
        <v>6.4392935428259079E-13</v>
      </c>
      <c r="AD65" s="247">
        <f>IFERROR(((+'Sim_Dm_MIP(IxI)'!AD65/'MIP(IxI)_TFEVP'!AD65)-1)*100,0)</f>
        <v>5.5511151231257827E-13</v>
      </c>
      <c r="AE65" s="247">
        <f>IFERROR(((+'Sim_Dm_MIP(IxI)'!AE65/'MIP(IxI)_TFEVP'!AE65)-1)*100,0)</f>
        <v>4.4408920985006262E-14</v>
      </c>
      <c r="AF65" s="247">
        <f>IFERROR(((+'Sim_Dm_MIP(IxI)'!AF65/'MIP(IxI)_TFEVP'!AF65)-1)*100,0)</f>
        <v>1.3322676295501878E-13</v>
      </c>
      <c r="AG65" s="247">
        <f>IFERROR(((+'Sim_Dm_MIP(IxI)'!AG65/'MIP(IxI)_TFEVP'!AG65)-1)*100,0)</f>
        <v>-7.7715611723760958E-14</v>
      </c>
      <c r="AH65" s="247">
        <f>IFERROR(((+'Sim_Dm_MIP(IxI)'!AH65/'MIP(IxI)_TFEVP'!AH65)-1)*100,0)</f>
        <v>-4.7739590058881731E-13</v>
      </c>
      <c r="AI65" s="247">
        <f>IFERROR(((+'Sim_Dm_MIP(IxI)'!AI65/'MIP(IxI)_TFEVP'!AI65)-1)*100,0)</f>
        <v>-1.5543122344752192E-13</v>
      </c>
      <c r="AJ65" s="247">
        <f>IFERROR(((+'Sim_Dm_MIP(IxI)'!AJ65/'MIP(IxI)_TFEVP'!AJ65)-1)*100,0)</f>
        <v>0</v>
      </c>
      <c r="AK65" s="247">
        <f>IFERROR(((+'Sim_Dm_MIP(IxI)'!AK65/'MIP(IxI)_TFEVP'!AK65)-1)*100,0)</f>
        <v>-1.6653345369377348E-13</v>
      </c>
      <c r="AL65" s="247">
        <f>IFERROR(((+'Sim_Dm_MIP(IxI)'!AL65/'MIP(IxI)_TFEVP'!AL65)-1)*100,0)</f>
        <v>-2.2204460492503131E-13</v>
      </c>
      <c r="AM65" s="247">
        <f>IFERROR(((+'Sim_Dm_MIP(IxI)'!AM65/'MIP(IxI)_TFEVP'!AM65)-1)*100,0)</f>
        <v>6.2172489379008766E-13</v>
      </c>
      <c r="AN65" s="247">
        <f>IFERROR(((+'Sim_Dm_MIP(IxI)'!AN65/'MIP(IxI)_TFEVP'!AN65)-1)*100,0)</f>
        <v>3.1086244689504383E-13</v>
      </c>
      <c r="AO65" s="247">
        <f>IFERROR(((+'Sim_Dm_MIP(IxI)'!AO65/'MIP(IxI)_TFEVP'!AO65)-1)*100,0)</f>
        <v>-1.8873791418627661E-13</v>
      </c>
      <c r="AP65" s="247">
        <f>IFERROR(((+'Sim_Dm_MIP(IxI)'!AP65/'MIP(IxI)_TFEVP'!AP65)-1)*100,0)</f>
        <v>-3.3306690738754696E-14</v>
      </c>
      <c r="AQ65" s="247">
        <f>IFERROR(((+'Sim_Dm_MIP(IxI)'!AQ65/'MIP(IxI)_TFEVP'!AQ65)-1)*100,0)</f>
        <v>-5.1070259132757201E-13</v>
      </c>
      <c r="AR65" s="247">
        <f>IFERROR(((+'Sim_Dm_MIP(IxI)'!AR65/'MIP(IxI)_TFEVP'!AR65)-1)*100,0)</f>
        <v>-1.8873791418627661E-13</v>
      </c>
      <c r="AS65" s="247">
        <f>IFERROR(((+'Sim_Dm_MIP(IxI)'!AS65/'MIP(IxI)_TFEVP'!AS65)-1)*100,0)</f>
        <v>-7.7715611723760958E-14</v>
      </c>
      <c r="AT65" s="247">
        <f>IFERROR(((+'Sim_Dm_MIP(IxI)'!AT65/'MIP(IxI)_TFEVP'!AT65)-1)*100,0)</f>
        <v>-4.4408920985006262E-13</v>
      </c>
      <c r="AU65" s="247">
        <f>IFERROR(((+'Sim_Dm_MIP(IxI)'!AU65/'MIP(IxI)_TFEVP'!AU65)-1)*100,0)</f>
        <v>-5.9952043329758453E-13</v>
      </c>
      <c r="AV65" s="247">
        <f>IFERROR(((+'Sim_Dm_MIP(IxI)'!AV65/'MIP(IxI)_TFEVP'!AV65)-1)*100,0)</f>
        <v>1.9984014443252818E-13</v>
      </c>
      <c r="AW65" s="247">
        <f>IFERROR(((+'Sim_Dm_MIP(IxI)'!AW65/'MIP(IxI)_TFEVP'!AW65)-1)*100,0)</f>
        <v>4.4408920985006262E-14</v>
      </c>
      <c r="AX65" s="247">
        <f>IFERROR(((+'Sim_Dm_MIP(IxI)'!AX65/'MIP(IxI)_TFEVP'!AX65)-1)*100,0)</f>
        <v>8.8817841970012523E-14</v>
      </c>
      <c r="AY65" s="247">
        <f>IFERROR(((+'Sim_Dm_MIP(IxI)'!AY65/'MIP(IxI)_TFEVP'!AY65)-1)*100,0)</f>
        <v>-4.4408920985006262E-14</v>
      </c>
      <c r="AZ65" s="247">
        <f>IFERROR(((+'Sim_Dm_MIP(IxI)'!AZ65/'MIP(IxI)_TFEVP'!AZ65)-1)*100,0)</f>
        <v>5.3290705182007514E-13</v>
      </c>
      <c r="BA65" s="247">
        <f>IFERROR(((+'Sim_Dm_MIP(IxI)'!BA65/'MIP(IxI)_TFEVP'!BA65)-1)*100,0)</f>
        <v>7.5495165674510645E-13</v>
      </c>
      <c r="BB65" s="247">
        <f>IFERROR(((+'Sim_Dm_MIP(IxI)'!BB65/'MIP(IxI)_TFEVP'!BB65)-1)*100,0)</f>
        <v>1.1102230246251565E-13</v>
      </c>
      <c r="BC65" s="247">
        <f>IFERROR(((+'Sim_Dm_MIP(IxI)'!BC65/'MIP(IxI)_TFEVP'!BC65)-1)*100,0)</f>
        <v>4.2188474935755949E-13</v>
      </c>
      <c r="BD65" s="247">
        <f>IFERROR(((+'Sim_Dm_MIP(IxI)'!BD65/'MIP(IxI)_TFEVP'!BD65)-1)*100,0)</f>
        <v>6.6613381477509392E-14</v>
      </c>
      <c r="BE65" s="247">
        <f>IFERROR(((+'Sim_Dm_MIP(IxI)'!BE65/'MIP(IxI)_TFEVP'!BE65)-1)*100,0)</f>
        <v>1.7763568394002505E-13</v>
      </c>
      <c r="BF65" s="247">
        <f>IFERROR(((+'Sim_Dm_MIP(IxI)'!BF65/'MIP(IxI)_TFEVP'!BF65)-1)*100,0)</f>
        <v>-1.1102230246251565E-13</v>
      </c>
      <c r="BG65" s="247">
        <f>IFERROR(((+'Sim_Dm_MIP(IxI)'!BG65/'MIP(IxI)_TFEVP'!BG65)-1)*100,0)</f>
        <v>2.886579864025407E-13</v>
      </c>
      <c r="BH65" s="247">
        <f>IFERROR(((+'Sim_Dm_MIP(IxI)'!BH65/'MIP(IxI)_TFEVP'!BH65)-1)*100,0)</f>
        <v>-1.3322676295501878E-13</v>
      </c>
      <c r="BI65" s="247">
        <f>IFERROR(((+'Sim_Dm_MIP(IxI)'!BI65/'MIP(IxI)_TFEVP'!BI65)-1)*100,0)</f>
        <v>-2.55351295663786E-13</v>
      </c>
      <c r="BJ65" s="247">
        <f>IFERROR(((+'Sim_Dm_MIP(IxI)'!BJ65/'MIP(IxI)_TFEVP'!BJ65)-1)*100,0)</f>
        <v>8.8817841970012523E-14</v>
      </c>
      <c r="BK65" s="247">
        <f>IFERROR(((+'Sim_Dm_MIP(IxI)'!BK65/'MIP(IxI)_TFEVP'!BK65)-1)*100,0)</f>
        <v>-1.9984014443252818E-13</v>
      </c>
      <c r="BL65" s="247">
        <f>IFERROR(((+'Sim_Dm_MIP(IxI)'!BL65/'MIP(IxI)_TFEVP'!BL65)-1)*100,0)</f>
        <v>-4.5519144009631418E-13</v>
      </c>
      <c r="BM65" s="247">
        <f>IFERROR(((+'Sim_Dm_MIP(IxI)'!BM65/'MIP(IxI)_TFEVP'!BM65)-1)*100,0)</f>
        <v>3.5527136788005009E-13</v>
      </c>
      <c r="BN65" s="247">
        <f>IFERROR(((+'Sim_Dm_MIP(IxI)'!BN65/'MIP(IxI)_TFEVP'!BN65)-1)*100,0)</f>
        <v>-8.2156503822261584E-13</v>
      </c>
      <c r="BO65" s="247">
        <f>IFERROR(((+'Sim_Dm_MIP(IxI)'!BO65/'MIP(IxI)_TFEVP'!BO65)-1)*100,0)</f>
        <v>4.2188474935755949E-13</v>
      </c>
      <c r="BP65" s="247">
        <f>IFERROR(((+'Sim_Dm_MIP(IxI)'!BP65/'MIP(IxI)_TFEVP'!BP65)-1)*100,0)</f>
        <v>1.5543122344752192E-13</v>
      </c>
      <c r="BQ65" s="247">
        <f>IFERROR(((+'Sim_Dm_MIP(IxI)'!BQ65/'MIP(IxI)_TFEVP'!BQ65)-1)*100,0)</f>
        <v>-3.3306690738754696E-13</v>
      </c>
      <c r="BR65" s="247">
        <f>IFERROR(((+'Sim_Dm_MIP(IxI)'!BR65/'MIP(IxI)_TFEVP'!BR65)-1)*100,0)</f>
        <v>-6.6613381477509392E-14</v>
      </c>
      <c r="BS65" s="247">
        <f>IFERROR(((+'Sim_Dm_MIP(IxI)'!BS65/'MIP(IxI)_TFEVP'!BS65)-1)*100,0)</f>
        <v>0</v>
      </c>
      <c r="BT65" s="247">
        <f>IFERROR(((+'Sim_Dm_MIP(IxI)'!BT65/'MIP(IxI)_TFEVP'!BT65)-1)*100,0)</f>
        <v>2.2204460492503131E-13</v>
      </c>
      <c r="BU65" s="247">
        <f>IFERROR(((+'Sim_Dm_MIP(IxI)'!BU65/'MIP(IxI)_TFEVP'!BU65)-1)*100,0)</f>
        <v>-2.2204460492503131E-14</v>
      </c>
      <c r="BV65" s="247">
        <f>IFERROR(((+'Sim_Dm_MIP(IxI)'!BV65/'MIP(IxI)_TFEVP'!BV65)-1)*100,0)</f>
        <v>3.3306690738754696E-13</v>
      </c>
      <c r="BW65" s="247">
        <f>IFERROR(((+'Sim_Dm_MIP(IxI)'!BW65/'MIP(IxI)_TFEVP'!BW65)-1)*100,0)</f>
        <v>-3.9968028886505635E-13</v>
      </c>
      <c r="BX65" s="247">
        <f>IFERROR(((+'Sim_Dm_MIP(IxI)'!BX65/'MIP(IxI)_TFEVP'!BX65)-1)*100,0)</f>
        <v>-2.4424906541753444E-13</v>
      </c>
      <c r="BY65" s="247">
        <f>IFERROR(((+'Sim_Dm_MIP(IxI)'!BY65/'MIP(IxI)_TFEVP'!BY65)-1)*100,0)</f>
        <v>-4.4408920985006262E-14</v>
      </c>
      <c r="BZ65" s="247">
        <f>IFERROR(((+'Sim_Dm_MIP(IxI)'!BZ65/'MIP(IxI)_TFEVP'!BZ65)-1)*100,0)</f>
        <v>-4.3298697960381105E-13</v>
      </c>
      <c r="CA65" s="265">
        <f>IFERROR(((+'Sim_Dm_MIP(IxI)'!CA65/'MIP(IxI)_TFEVP'!CA65)-1)*100,0)</f>
        <v>0</v>
      </c>
      <c r="CB65" s="256">
        <f>IFERROR(((+'Sim_Dm_MIP(IxI)'!CB65/'MIP(IxI)_TFEVP'!CB65)-1)*100,0)</f>
        <v>1.1102230246251565E-13</v>
      </c>
      <c r="CC65" s="246">
        <f>IFERROR(((+'Sim_Dm_MIP(IxI)'!CC65/'MIP(IxI)_TFEVP'!CC65)-1)*100,0)</f>
        <v>0</v>
      </c>
      <c r="CD65" s="247">
        <f>IFERROR(((+'Sim_Dm_MIP(IxI)'!CD65/'MIP(IxI)_TFEVP'!CD65)-1)*100,0)</f>
        <v>0</v>
      </c>
      <c r="CE65" s="247">
        <f>IFERROR(((+'Sim_Dm_MIP(IxI)'!CE65/'MIP(IxI)_TFEVP'!CE65)-1)*100,0)</f>
        <v>0</v>
      </c>
      <c r="CF65" s="247">
        <f>IFERROR(((+'Sim_Dm_MIP(IxI)'!CF65/'MIP(IxI)_TFEVP'!CF65)-1)*100,0)</f>
        <v>0</v>
      </c>
      <c r="CG65" s="247">
        <f>IFERROR(((+'Sim_Dm_MIP(IxI)'!CG65/'MIP(IxI)_TFEVP'!CG65)-1)*100,0)</f>
        <v>0</v>
      </c>
      <c r="CH65" s="248">
        <f>IFERROR(((+'Sim_Dm_MIP(IxI)'!CH65/'MIP(IxI)_TFEVP'!CH65)-1)*100,0)</f>
        <v>0</v>
      </c>
      <c r="CI65" s="279">
        <f>IFERROR(((+'Sim_Dm_MIP(IxI)'!CI65/'MIP(IxI)_TFEVP'!CI65)-1)*100,0)</f>
        <v>4.4408920985006262E-14</v>
      </c>
    </row>
    <row r="66" spans="1:87" ht="19.2" x14ac:dyDescent="0.3">
      <c r="A66" s="30"/>
      <c r="B66" s="42" t="s">
        <v>472</v>
      </c>
      <c r="C66" s="43" t="s">
        <v>473</v>
      </c>
      <c r="D66" s="246">
        <f>IFERROR(((+'Sim_Dm_MIP(IxI)'!D66/'MIP(IxI)_TFEVP'!D66)-1)*100,0)</f>
        <v>-2.55351295663786E-13</v>
      </c>
      <c r="E66" s="247">
        <f>IFERROR(((+'Sim_Dm_MIP(IxI)'!E66/'MIP(IxI)_TFEVP'!E66)-1)*100,0)</f>
        <v>1.5543122344752192E-13</v>
      </c>
      <c r="F66" s="247">
        <f>IFERROR(((+'Sim_Dm_MIP(IxI)'!F66/'MIP(IxI)_TFEVP'!F66)-1)*100,0)</f>
        <v>3.3306690738754696E-13</v>
      </c>
      <c r="G66" s="247">
        <f>IFERROR(((+'Sim_Dm_MIP(IxI)'!G66/'MIP(IxI)_TFEVP'!G66)-1)*100,0)</f>
        <v>1.1102230246251565E-13</v>
      </c>
      <c r="H66" s="247">
        <f>IFERROR(((+'Sim_Dm_MIP(IxI)'!H66/'MIP(IxI)_TFEVP'!H66)-1)*100,0)</f>
        <v>2.2204460492503131E-14</v>
      </c>
      <c r="I66" s="247">
        <f>IFERROR(((+'Sim_Dm_MIP(IxI)'!I66/'MIP(IxI)_TFEVP'!I66)-1)*100,0)</f>
        <v>-2.7755575615628914E-13</v>
      </c>
      <c r="J66" s="247">
        <f>IFERROR(((+'Sim_Dm_MIP(IxI)'!J66/'MIP(IxI)_TFEVP'!J66)-1)*100,0)</f>
        <v>1.5543122344752192E-13</v>
      </c>
      <c r="K66" s="247">
        <f>IFERROR(((+'Sim_Dm_MIP(IxI)'!K66/'MIP(IxI)_TFEVP'!K66)-1)*100,0)</f>
        <v>-2.55351295663786E-13</v>
      </c>
      <c r="L66" s="247">
        <f>IFERROR(((+'Sim_Dm_MIP(IxI)'!L66/'MIP(IxI)_TFEVP'!L66)-1)*100,0)</f>
        <v>-2.6645352591003757E-13</v>
      </c>
      <c r="M66" s="247">
        <f>IFERROR(((+'Sim_Dm_MIP(IxI)'!M66/'MIP(IxI)_TFEVP'!M66)-1)*100,0)</f>
        <v>-4.1078251911130792E-13</v>
      </c>
      <c r="N66" s="247">
        <f>IFERROR(((+'Sim_Dm_MIP(IxI)'!N66/'MIP(IxI)_TFEVP'!N66)-1)*100,0)</f>
        <v>1.7763568394002505E-13</v>
      </c>
      <c r="O66" s="247">
        <f>IFERROR(((+'Sim_Dm_MIP(IxI)'!O66/'MIP(IxI)_TFEVP'!O66)-1)*100,0)</f>
        <v>-2.886579864025407E-13</v>
      </c>
      <c r="P66" s="247">
        <f>IFERROR(((+'Sim_Dm_MIP(IxI)'!P66/'MIP(IxI)_TFEVP'!P66)-1)*100,0)</f>
        <v>-3.4416913763379853E-13</v>
      </c>
      <c r="Q66" s="247">
        <f>IFERROR(((+'Sim_Dm_MIP(IxI)'!Q66/'MIP(IxI)_TFEVP'!Q66)-1)*100,0)</f>
        <v>2.6645352591003757E-13</v>
      </c>
      <c r="R66" s="247">
        <f>IFERROR(((+'Sim_Dm_MIP(IxI)'!R66/'MIP(IxI)_TFEVP'!R66)-1)*100,0)</f>
        <v>8.8817841970012523E-14</v>
      </c>
      <c r="S66" s="247">
        <f>IFERROR(((+'Sim_Dm_MIP(IxI)'!S66/'MIP(IxI)_TFEVP'!S66)-1)*100,0)</f>
        <v>-3.3306690738754696E-14</v>
      </c>
      <c r="T66" s="247">
        <f>IFERROR(((+'Sim_Dm_MIP(IxI)'!T66/'MIP(IxI)_TFEVP'!T66)-1)*100,0)</f>
        <v>4.4408920985006262E-14</v>
      </c>
      <c r="U66" s="247">
        <f>IFERROR(((+'Sim_Dm_MIP(IxI)'!U66/'MIP(IxI)_TFEVP'!U66)-1)*100,0)</f>
        <v>-4.4408920985006262E-14</v>
      </c>
      <c r="V66" s="247">
        <f>IFERROR(((+'Sim_Dm_MIP(IxI)'!V66/'MIP(IxI)_TFEVP'!V66)-1)*100,0)</f>
        <v>1.7763568394002505E-13</v>
      </c>
      <c r="W66" s="247">
        <f>IFERROR(((+'Sim_Dm_MIP(IxI)'!W66/'MIP(IxI)_TFEVP'!W66)-1)*100,0)</f>
        <v>3.7747582837255322E-13</v>
      </c>
      <c r="X66" s="247">
        <f>IFERROR(((+'Sim_Dm_MIP(IxI)'!X66/'MIP(IxI)_TFEVP'!X66)-1)*100,0)</f>
        <v>5.1070259132757201E-13</v>
      </c>
      <c r="Y66" s="247">
        <f>IFERROR(((+'Sim_Dm_MIP(IxI)'!Y66/'MIP(IxI)_TFEVP'!Y66)-1)*100,0)</f>
        <v>5.773159728050814E-13</v>
      </c>
      <c r="Z66" s="247">
        <f>IFERROR(((+'Sim_Dm_MIP(IxI)'!Z66/'MIP(IxI)_TFEVP'!Z66)-1)*100,0)</f>
        <v>3.5527136788005009E-13</v>
      </c>
      <c r="AA66" s="247">
        <f>IFERROR(((+'Sim_Dm_MIP(IxI)'!AA66/'MIP(IxI)_TFEVP'!AA66)-1)*100,0)</f>
        <v>6.6613381477509392E-14</v>
      </c>
      <c r="AB66" s="247">
        <f>IFERROR(((+'Sim_Dm_MIP(IxI)'!AB66/'MIP(IxI)_TFEVP'!AB66)-1)*100,0)</f>
        <v>-1.9984014443252818E-13</v>
      </c>
      <c r="AC66" s="247">
        <f>IFERROR(((+'Sim_Dm_MIP(IxI)'!AC66/'MIP(IxI)_TFEVP'!AC66)-1)*100,0)</f>
        <v>5.1070259132757201E-13</v>
      </c>
      <c r="AD66" s="247">
        <f>IFERROR(((+'Sim_Dm_MIP(IxI)'!AD66/'MIP(IxI)_TFEVP'!AD66)-1)*100,0)</f>
        <v>3.9968028886505635E-13</v>
      </c>
      <c r="AE66" s="247">
        <f>IFERROR(((+'Sim_Dm_MIP(IxI)'!AE66/'MIP(IxI)_TFEVP'!AE66)-1)*100,0)</f>
        <v>-1.2212453270876722E-13</v>
      </c>
      <c r="AF66" s="247">
        <f>IFERROR(((+'Sim_Dm_MIP(IxI)'!AF66/'MIP(IxI)_TFEVP'!AF66)-1)*100,0)</f>
        <v>1.9984014443252818E-13</v>
      </c>
      <c r="AG66" s="247">
        <f>IFERROR(((+'Sim_Dm_MIP(IxI)'!AG66/'MIP(IxI)_TFEVP'!AG66)-1)*100,0)</f>
        <v>-2.2204460492503131E-14</v>
      </c>
      <c r="AH66" s="247">
        <f>IFERROR(((+'Sim_Dm_MIP(IxI)'!AH66/'MIP(IxI)_TFEVP'!AH66)-1)*100,0)</f>
        <v>-1.6653345369377348E-13</v>
      </c>
      <c r="AI66" s="247">
        <f>IFERROR(((+'Sim_Dm_MIP(IxI)'!AI66/'MIP(IxI)_TFEVP'!AI66)-1)*100,0)</f>
        <v>-7.7715611723760958E-13</v>
      </c>
      <c r="AJ66" s="247">
        <f>IFERROR(((+'Sim_Dm_MIP(IxI)'!AJ66/'MIP(IxI)_TFEVP'!AJ66)-1)*100,0)</f>
        <v>0</v>
      </c>
      <c r="AK66" s="247">
        <f>IFERROR(((+'Sim_Dm_MIP(IxI)'!AK66/'MIP(IxI)_TFEVP'!AK66)-1)*100,0)</f>
        <v>8.8817841970012523E-14</v>
      </c>
      <c r="AL66" s="247">
        <f>IFERROR(((+'Sim_Dm_MIP(IxI)'!AL66/'MIP(IxI)_TFEVP'!AL66)-1)*100,0)</f>
        <v>-3.9968028886505635E-13</v>
      </c>
      <c r="AM66" s="247">
        <f>IFERROR(((+'Sim_Dm_MIP(IxI)'!AM66/'MIP(IxI)_TFEVP'!AM66)-1)*100,0)</f>
        <v>2.2204460492503131E-13</v>
      </c>
      <c r="AN66" s="247">
        <f>IFERROR(((+'Sim_Dm_MIP(IxI)'!AN66/'MIP(IxI)_TFEVP'!AN66)-1)*100,0)</f>
        <v>4.8849813083506888E-13</v>
      </c>
      <c r="AO66" s="247">
        <f>IFERROR(((+'Sim_Dm_MIP(IxI)'!AO66/'MIP(IxI)_TFEVP'!AO66)-1)*100,0)</f>
        <v>-4.1078251911130792E-13</v>
      </c>
      <c r="AP66" s="247">
        <f>IFERROR(((+'Sim_Dm_MIP(IxI)'!AP66/'MIP(IxI)_TFEVP'!AP66)-1)*100,0)</f>
        <v>-1.5543122344752192E-13</v>
      </c>
      <c r="AQ66" s="247">
        <f>IFERROR(((+'Sim_Dm_MIP(IxI)'!AQ66/'MIP(IxI)_TFEVP'!AQ66)-1)*100,0)</f>
        <v>-3.6637359812630166E-13</v>
      </c>
      <c r="AR66" s="247">
        <f>IFERROR(((+'Sim_Dm_MIP(IxI)'!AR66/'MIP(IxI)_TFEVP'!AR66)-1)*100,0)</f>
        <v>-4.4408920985006262E-14</v>
      </c>
      <c r="AS66" s="247">
        <f>IFERROR(((+'Sim_Dm_MIP(IxI)'!AS66/'MIP(IxI)_TFEVP'!AS66)-1)*100,0)</f>
        <v>-4.6629367034256575E-13</v>
      </c>
      <c r="AT66" s="247">
        <f>IFERROR(((+'Sim_Dm_MIP(IxI)'!AT66/'MIP(IxI)_TFEVP'!AT66)-1)*100,0)</f>
        <v>-1.6653345369377348E-13</v>
      </c>
      <c r="AU66" s="247">
        <f>IFERROR(((+'Sim_Dm_MIP(IxI)'!AU66/'MIP(IxI)_TFEVP'!AU66)-1)*100,0)</f>
        <v>2.2204460492503131E-14</v>
      </c>
      <c r="AV66" s="247">
        <f>IFERROR(((+'Sim_Dm_MIP(IxI)'!AV66/'MIP(IxI)_TFEVP'!AV66)-1)*100,0)</f>
        <v>8.8817841970012523E-14</v>
      </c>
      <c r="AW66" s="247">
        <f>IFERROR(((+'Sim_Dm_MIP(IxI)'!AW66/'MIP(IxI)_TFEVP'!AW66)-1)*100,0)</f>
        <v>1.7763568394002505E-13</v>
      </c>
      <c r="AX66" s="247">
        <f>IFERROR(((+'Sim_Dm_MIP(IxI)'!AX66/'MIP(IxI)_TFEVP'!AX66)-1)*100,0)</f>
        <v>-3.9968028886505635E-13</v>
      </c>
      <c r="AY66" s="247">
        <f>IFERROR(((+'Sim_Dm_MIP(IxI)'!AY66/'MIP(IxI)_TFEVP'!AY66)-1)*100,0)</f>
        <v>-3.1086244689504383E-13</v>
      </c>
      <c r="AZ66" s="247">
        <f>IFERROR(((+'Sim_Dm_MIP(IxI)'!AZ66/'MIP(IxI)_TFEVP'!AZ66)-1)*100,0)</f>
        <v>0</v>
      </c>
      <c r="BA66" s="247">
        <f>IFERROR(((+'Sim_Dm_MIP(IxI)'!BA66/'MIP(IxI)_TFEVP'!BA66)-1)*100,0)</f>
        <v>4.4408920985006262E-13</v>
      </c>
      <c r="BB66" s="247">
        <f>IFERROR(((+'Sim_Dm_MIP(IxI)'!BB66/'MIP(IxI)_TFEVP'!BB66)-1)*100,0)</f>
        <v>-1.4432899320127035E-13</v>
      </c>
      <c r="BC66" s="247">
        <f>IFERROR(((+'Sim_Dm_MIP(IxI)'!BC66/'MIP(IxI)_TFEVP'!BC66)-1)*100,0)</f>
        <v>1.7763568394002505E-13</v>
      </c>
      <c r="BD66" s="247">
        <f>IFERROR(((+'Sim_Dm_MIP(IxI)'!BD66/'MIP(IxI)_TFEVP'!BD66)-1)*100,0)</f>
        <v>5.3290705182007514E-13</v>
      </c>
      <c r="BE66" s="247">
        <f>IFERROR(((+'Sim_Dm_MIP(IxI)'!BE66/'MIP(IxI)_TFEVP'!BE66)-1)*100,0)</f>
        <v>-3.3306690738754696E-14</v>
      </c>
      <c r="BF66" s="247">
        <f>IFERROR(((+'Sim_Dm_MIP(IxI)'!BF66/'MIP(IxI)_TFEVP'!BF66)-1)*100,0)</f>
        <v>-3.219646771412954E-13</v>
      </c>
      <c r="BG66" s="247">
        <f>IFERROR(((+'Sim_Dm_MIP(IxI)'!BG66/'MIP(IxI)_TFEVP'!BG66)-1)*100,0)</f>
        <v>4.4408920985006262E-14</v>
      </c>
      <c r="BH66" s="247">
        <f>IFERROR(((+'Sim_Dm_MIP(IxI)'!BH66/'MIP(IxI)_TFEVP'!BH66)-1)*100,0)</f>
        <v>6.6613381477509392E-14</v>
      </c>
      <c r="BI66" s="247">
        <f>IFERROR(((+'Sim_Dm_MIP(IxI)'!BI66/'MIP(IxI)_TFEVP'!BI66)-1)*100,0)</f>
        <v>-2.1094237467877974E-13</v>
      </c>
      <c r="BJ66" s="247">
        <f>IFERROR(((+'Sim_Dm_MIP(IxI)'!BJ66/'MIP(IxI)_TFEVP'!BJ66)-1)*100,0)</f>
        <v>8.8817841970012523E-14</v>
      </c>
      <c r="BK66" s="247">
        <f>IFERROR(((+'Sim_Dm_MIP(IxI)'!BK66/'MIP(IxI)_TFEVP'!BK66)-1)*100,0)</f>
        <v>-4.4408920985006262E-14</v>
      </c>
      <c r="BL66" s="247">
        <f>IFERROR(((+'Sim_Dm_MIP(IxI)'!BL66/'MIP(IxI)_TFEVP'!BL66)-1)*100,0)</f>
        <v>-1.5543122344752192E-13</v>
      </c>
      <c r="BM66" s="247">
        <f>IFERROR(((+'Sim_Dm_MIP(IxI)'!BM66/'MIP(IxI)_TFEVP'!BM66)-1)*100,0)</f>
        <v>6.6613381477509392E-14</v>
      </c>
      <c r="BN66" s="247">
        <f>IFERROR(((+'Sim_Dm_MIP(IxI)'!BN66/'MIP(IxI)_TFEVP'!BN66)-1)*100,0)</f>
        <v>-2.55351295663786E-13</v>
      </c>
      <c r="BO66" s="247">
        <f>IFERROR(((+'Sim_Dm_MIP(IxI)'!BO66/'MIP(IxI)_TFEVP'!BO66)-1)*100,0)</f>
        <v>1.1102230246251565E-13</v>
      </c>
      <c r="BP66" s="247">
        <f>IFERROR(((+'Sim_Dm_MIP(IxI)'!BP66/'MIP(IxI)_TFEVP'!BP66)-1)*100,0)</f>
        <v>-1.6653345369377348E-13</v>
      </c>
      <c r="BQ66" s="247">
        <f>IFERROR(((+'Sim_Dm_MIP(IxI)'!BQ66/'MIP(IxI)_TFEVP'!BQ66)-1)*100,0)</f>
        <v>-6.6613381477509392E-14</v>
      </c>
      <c r="BR66" s="247">
        <f>IFERROR(((+'Sim_Dm_MIP(IxI)'!BR66/'MIP(IxI)_TFEVP'!BR66)-1)*100,0)</f>
        <v>0</v>
      </c>
      <c r="BS66" s="247">
        <f>IFERROR(((+'Sim_Dm_MIP(IxI)'!BS66/'MIP(IxI)_TFEVP'!BS66)-1)*100,0)</f>
        <v>-1.3322676295501878E-13</v>
      </c>
      <c r="BT66" s="247">
        <f>IFERROR(((+'Sim_Dm_MIP(IxI)'!BT66/'MIP(IxI)_TFEVP'!BT66)-1)*100,0)</f>
        <v>-3.3306690738754696E-13</v>
      </c>
      <c r="BU66" s="247">
        <f>IFERROR(((+'Sim_Dm_MIP(IxI)'!BU66/'MIP(IxI)_TFEVP'!BU66)-1)*100,0)</f>
        <v>3.9968028886505635E-13</v>
      </c>
      <c r="BV66" s="247">
        <f>IFERROR(((+'Sim_Dm_MIP(IxI)'!BV66/'MIP(IxI)_TFEVP'!BV66)-1)*100,0)</f>
        <v>-2.2204460492503131E-14</v>
      </c>
      <c r="BW66" s="247">
        <f>IFERROR(((+'Sim_Dm_MIP(IxI)'!BW66/'MIP(IxI)_TFEVP'!BW66)-1)*100,0)</f>
        <v>-1.2212453270876722E-13</v>
      </c>
      <c r="BX66" s="247">
        <f>IFERROR(((+'Sim_Dm_MIP(IxI)'!BX66/'MIP(IxI)_TFEVP'!BX66)-1)*100,0)</f>
        <v>-2.9976021664879227E-13</v>
      </c>
      <c r="BY66" s="247">
        <f>IFERROR(((+'Sim_Dm_MIP(IxI)'!BY66/'MIP(IxI)_TFEVP'!BY66)-1)*100,0)</f>
        <v>-1.2212453270876722E-13</v>
      </c>
      <c r="BZ66" s="247">
        <f>IFERROR(((+'Sim_Dm_MIP(IxI)'!BZ66/'MIP(IxI)_TFEVP'!BZ66)-1)*100,0)</f>
        <v>-2.2204460492503131E-13</v>
      </c>
      <c r="CA66" s="265">
        <f>IFERROR(((+'Sim_Dm_MIP(IxI)'!CA66/'MIP(IxI)_TFEVP'!CA66)-1)*100,0)</f>
        <v>0</v>
      </c>
      <c r="CB66" s="256">
        <f>IFERROR(((+'Sim_Dm_MIP(IxI)'!CB66/'MIP(IxI)_TFEVP'!CB66)-1)*100,0)</f>
        <v>-1.8873791418627661E-13</v>
      </c>
      <c r="CC66" s="246">
        <f>IFERROR(((+'Sim_Dm_MIP(IxI)'!CC66/'MIP(IxI)_TFEVP'!CC66)-1)*100,0)</f>
        <v>0</v>
      </c>
      <c r="CD66" s="247">
        <f>IFERROR(((+'Sim_Dm_MIP(IxI)'!CD66/'MIP(IxI)_TFEVP'!CD66)-1)*100,0)</f>
        <v>0</v>
      </c>
      <c r="CE66" s="247">
        <f>IFERROR(((+'Sim_Dm_MIP(IxI)'!CE66/'MIP(IxI)_TFEVP'!CE66)-1)*100,0)</f>
        <v>0</v>
      </c>
      <c r="CF66" s="247">
        <f>IFERROR(((+'Sim_Dm_MIP(IxI)'!CF66/'MIP(IxI)_TFEVP'!CF66)-1)*100,0)</f>
        <v>0</v>
      </c>
      <c r="CG66" s="247">
        <f>IFERROR(((+'Sim_Dm_MIP(IxI)'!CG66/'MIP(IxI)_TFEVP'!CG66)-1)*100,0)</f>
        <v>0</v>
      </c>
      <c r="CH66" s="248">
        <f>IFERROR(((+'Sim_Dm_MIP(IxI)'!CH66/'MIP(IxI)_TFEVP'!CH66)-1)*100,0)</f>
        <v>0</v>
      </c>
      <c r="CI66" s="279">
        <f>IFERROR(((+'Sim_Dm_MIP(IxI)'!CI66/'MIP(IxI)_TFEVP'!CI66)-1)*100,0)</f>
        <v>-7.7715611723760958E-14</v>
      </c>
    </row>
    <row r="67" spans="1:87" ht="19.2" x14ac:dyDescent="0.3">
      <c r="A67" s="30"/>
      <c r="B67" s="42" t="s">
        <v>530</v>
      </c>
      <c r="C67" s="43" t="s">
        <v>531</v>
      </c>
      <c r="D67" s="246">
        <f>IFERROR(((+'Sim_Dm_MIP(IxI)'!D67/'MIP(IxI)_TFEVP'!D67)-1)*100,0)</f>
        <v>-2.9976021664879227E-13</v>
      </c>
      <c r="E67" s="247">
        <f>IFERROR(((+'Sim_Dm_MIP(IxI)'!E67/'MIP(IxI)_TFEVP'!E67)-1)*100,0)</f>
        <v>2.2204460492503131E-14</v>
      </c>
      <c r="F67" s="247">
        <f>IFERROR(((+'Sim_Dm_MIP(IxI)'!F67/'MIP(IxI)_TFEVP'!F67)-1)*100,0)</f>
        <v>6.6613381477509392E-13</v>
      </c>
      <c r="G67" s="247">
        <f>IFERROR(((+'Sim_Dm_MIP(IxI)'!G67/'MIP(IxI)_TFEVP'!G67)-1)*100,0)</f>
        <v>1.5543122344752192E-13</v>
      </c>
      <c r="H67" s="247">
        <f>IFERROR(((+'Sim_Dm_MIP(IxI)'!H67/'MIP(IxI)_TFEVP'!H67)-1)*100,0)</f>
        <v>3.5527136788005009E-13</v>
      </c>
      <c r="I67" s="247">
        <f>IFERROR(((+'Sim_Dm_MIP(IxI)'!I67/'MIP(IxI)_TFEVP'!I67)-1)*100,0)</f>
        <v>-2.4424906541753444E-13</v>
      </c>
      <c r="J67" s="247">
        <f>IFERROR(((+'Sim_Dm_MIP(IxI)'!J67/'MIP(IxI)_TFEVP'!J67)-1)*100,0)</f>
        <v>7.3274719625260332E-13</v>
      </c>
      <c r="K67" s="247">
        <f>IFERROR(((+'Sim_Dm_MIP(IxI)'!K67/'MIP(IxI)_TFEVP'!K67)-1)*100,0)</f>
        <v>8.8817841970012523E-14</v>
      </c>
      <c r="L67" s="247">
        <f>IFERROR(((+'Sim_Dm_MIP(IxI)'!L67/'MIP(IxI)_TFEVP'!L67)-1)*100,0)</f>
        <v>-6.6613381477509392E-14</v>
      </c>
      <c r="M67" s="247">
        <f>IFERROR(((+'Sim_Dm_MIP(IxI)'!M67/'MIP(IxI)_TFEVP'!M67)-1)*100,0)</f>
        <v>-6.6613381477509392E-14</v>
      </c>
      <c r="N67" s="247">
        <f>IFERROR(((+'Sim_Dm_MIP(IxI)'!N67/'MIP(IxI)_TFEVP'!N67)-1)*100,0)</f>
        <v>4.4408920985006262E-14</v>
      </c>
      <c r="O67" s="247">
        <f>IFERROR(((+'Sim_Dm_MIP(IxI)'!O67/'MIP(IxI)_TFEVP'!O67)-1)*100,0)</f>
        <v>1.1102230246251565E-13</v>
      </c>
      <c r="P67" s="247">
        <f>IFERROR(((+'Sim_Dm_MIP(IxI)'!P67/'MIP(IxI)_TFEVP'!P67)-1)*100,0)</f>
        <v>8.8817841970012523E-14</v>
      </c>
      <c r="Q67" s="247">
        <f>IFERROR(((+'Sim_Dm_MIP(IxI)'!Q67/'MIP(IxI)_TFEVP'!Q67)-1)*100,0)</f>
        <v>1.5543122344752192E-13</v>
      </c>
      <c r="R67" s="247">
        <f>IFERROR(((+'Sim_Dm_MIP(IxI)'!R67/'MIP(IxI)_TFEVP'!R67)-1)*100,0)</f>
        <v>2.886579864025407E-13</v>
      </c>
      <c r="S67" s="247">
        <f>IFERROR(((+'Sim_Dm_MIP(IxI)'!S67/'MIP(IxI)_TFEVP'!S67)-1)*100,0)</f>
        <v>2.2204460492503131E-13</v>
      </c>
      <c r="T67" s="247">
        <f>IFERROR(((+'Sim_Dm_MIP(IxI)'!T67/'MIP(IxI)_TFEVP'!T67)-1)*100,0)</f>
        <v>-1.1102230246251565E-13</v>
      </c>
      <c r="U67" s="247">
        <f>IFERROR(((+'Sim_Dm_MIP(IxI)'!U67/'MIP(IxI)_TFEVP'!U67)-1)*100,0)</f>
        <v>-5.773159728050814E-13</v>
      </c>
      <c r="V67" s="247">
        <f>IFERROR(((+'Sim_Dm_MIP(IxI)'!V67/'MIP(IxI)_TFEVP'!V67)-1)*100,0)</f>
        <v>-2.6645352591003757E-13</v>
      </c>
      <c r="W67" s="247">
        <f>IFERROR(((+'Sim_Dm_MIP(IxI)'!W67/'MIP(IxI)_TFEVP'!W67)-1)*100,0)</f>
        <v>3.9968028886505635E-13</v>
      </c>
      <c r="X67" s="247">
        <f>IFERROR(((+'Sim_Dm_MIP(IxI)'!X67/'MIP(IxI)_TFEVP'!X67)-1)*100,0)</f>
        <v>-7.7715611723760958E-14</v>
      </c>
      <c r="Y67" s="247">
        <f>IFERROR(((+'Sim_Dm_MIP(IxI)'!Y67/'MIP(IxI)_TFEVP'!Y67)-1)*100,0)</f>
        <v>8.8817841970012523E-14</v>
      </c>
      <c r="Z67" s="247">
        <f>IFERROR(((+'Sim_Dm_MIP(IxI)'!Z67/'MIP(IxI)_TFEVP'!Z67)-1)*100,0)</f>
        <v>8.8817841970012523E-14</v>
      </c>
      <c r="AA67" s="247">
        <f>IFERROR(((+'Sim_Dm_MIP(IxI)'!AA67/'MIP(IxI)_TFEVP'!AA67)-1)*100,0)</f>
        <v>1.7763568394002505E-13</v>
      </c>
      <c r="AB67" s="247">
        <f>IFERROR(((+'Sim_Dm_MIP(IxI)'!AB67/'MIP(IxI)_TFEVP'!AB67)-1)*100,0)</f>
        <v>3.9968028886505635E-13</v>
      </c>
      <c r="AC67" s="247">
        <f>IFERROR(((+'Sim_Dm_MIP(IxI)'!AC67/'MIP(IxI)_TFEVP'!AC67)-1)*100,0)</f>
        <v>4.2188474935755949E-13</v>
      </c>
      <c r="AD67" s="247">
        <f>IFERROR(((+'Sim_Dm_MIP(IxI)'!AD67/'MIP(IxI)_TFEVP'!AD67)-1)*100,0)</f>
        <v>5.1070259132757201E-13</v>
      </c>
      <c r="AE67" s="247">
        <f>IFERROR(((+'Sim_Dm_MIP(IxI)'!AE67/'MIP(IxI)_TFEVP'!AE67)-1)*100,0)</f>
        <v>2.6645352591003757E-13</v>
      </c>
      <c r="AF67" s="247">
        <f>IFERROR(((+'Sim_Dm_MIP(IxI)'!AF67/'MIP(IxI)_TFEVP'!AF67)-1)*100,0)</f>
        <v>1.9984014443252818E-13</v>
      </c>
      <c r="AG67" s="247">
        <f>IFERROR(((+'Sim_Dm_MIP(IxI)'!AG67/'MIP(IxI)_TFEVP'!AG67)-1)*100,0)</f>
        <v>6.6613381477509392E-14</v>
      </c>
      <c r="AH67" s="247">
        <f>IFERROR(((+'Sim_Dm_MIP(IxI)'!AH67/'MIP(IxI)_TFEVP'!AH67)-1)*100,0)</f>
        <v>-1.6653345369377348E-13</v>
      </c>
      <c r="AI67" s="247">
        <f>IFERROR(((+'Sim_Dm_MIP(IxI)'!AI67/'MIP(IxI)_TFEVP'!AI67)-1)*100,0)</f>
        <v>-3.9968028886505635E-13</v>
      </c>
      <c r="AJ67" s="247">
        <f>IFERROR(((+'Sim_Dm_MIP(IxI)'!AJ67/'MIP(IxI)_TFEVP'!AJ67)-1)*100,0)</f>
        <v>0</v>
      </c>
      <c r="AK67" s="247">
        <f>IFERROR(((+'Sim_Dm_MIP(IxI)'!AK67/'MIP(IxI)_TFEVP'!AK67)-1)*100,0)</f>
        <v>-3.4416913763379853E-13</v>
      </c>
      <c r="AL67" s="247">
        <f>IFERROR(((+'Sim_Dm_MIP(IxI)'!AL67/'MIP(IxI)_TFEVP'!AL67)-1)*100,0)</f>
        <v>-7.7715611723760958E-14</v>
      </c>
      <c r="AM67" s="247">
        <f>IFERROR(((+'Sim_Dm_MIP(IxI)'!AM67/'MIP(IxI)_TFEVP'!AM67)-1)*100,0)</f>
        <v>3.5527136788005009E-13</v>
      </c>
      <c r="AN67" s="247">
        <f>IFERROR(((+'Sim_Dm_MIP(IxI)'!AN67/'MIP(IxI)_TFEVP'!AN67)-1)*100,0)</f>
        <v>2.886579864025407E-13</v>
      </c>
      <c r="AO67" s="247">
        <f>IFERROR(((+'Sim_Dm_MIP(IxI)'!AO67/'MIP(IxI)_TFEVP'!AO67)-1)*100,0)</f>
        <v>-4.5519144009631418E-13</v>
      </c>
      <c r="AP67" s="247">
        <f>IFERROR(((+'Sim_Dm_MIP(IxI)'!AP67/'MIP(IxI)_TFEVP'!AP67)-1)*100,0)</f>
        <v>0</v>
      </c>
      <c r="AQ67" s="247">
        <f>IFERROR(((+'Sim_Dm_MIP(IxI)'!AQ67/'MIP(IxI)_TFEVP'!AQ67)-1)*100,0)</f>
        <v>-2.3314683517128287E-13</v>
      </c>
      <c r="AR67" s="247">
        <f>IFERROR(((+'Sim_Dm_MIP(IxI)'!AR67/'MIP(IxI)_TFEVP'!AR67)-1)*100,0)</f>
        <v>1.9984014443252818E-13</v>
      </c>
      <c r="AS67" s="247">
        <f>IFERROR(((+'Sim_Dm_MIP(IxI)'!AS67/'MIP(IxI)_TFEVP'!AS67)-1)*100,0)</f>
        <v>-3.6637359812630166E-13</v>
      </c>
      <c r="AT67" s="247">
        <f>IFERROR(((+'Sim_Dm_MIP(IxI)'!AT67/'MIP(IxI)_TFEVP'!AT67)-1)*100,0)</f>
        <v>-1.9984014443252818E-13</v>
      </c>
      <c r="AU67" s="247">
        <f>IFERROR(((+'Sim_Dm_MIP(IxI)'!AU67/'MIP(IxI)_TFEVP'!AU67)-1)*100,0)</f>
        <v>-7.7715611723760958E-14</v>
      </c>
      <c r="AV67" s="247">
        <f>IFERROR(((+'Sim_Dm_MIP(IxI)'!AV67/'MIP(IxI)_TFEVP'!AV67)-1)*100,0)</f>
        <v>-2.6645352591003757E-13</v>
      </c>
      <c r="AW67" s="247">
        <f>IFERROR(((+'Sim_Dm_MIP(IxI)'!AW67/'MIP(IxI)_TFEVP'!AW67)-1)*100,0)</f>
        <v>-9.9920072216264089E-14</v>
      </c>
      <c r="AX67" s="247">
        <f>IFERROR(((+'Sim_Dm_MIP(IxI)'!AX67/'MIP(IxI)_TFEVP'!AX67)-1)*100,0)</f>
        <v>-5.5511151231257827E-14</v>
      </c>
      <c r="AY67" s="247">
        <f>IFERROR(((+'Sim_Dm_MIP(IxI)'!AY67/'MIP(IxI)_TFEVP'!AY67)-1)*100,0)</f>
        <v>2.2204460492503131E-14</v>
      </c>
      <c r="AZ67" s="247">
        <f>IFERROR(((+'Sim_Dm_MIP(IxI)'!AZ67/'MIP(IxI)_TFEVP'!AZ67)-1)*100,0)</f>
        <v>3.1086244689504383E-13</v>
      </c>
      <c r="BA67" s="247">
        <f>IFERROR(((+'Sim_Dm_MIP(IxI)'!BA67/'MIP(IxI)_TFEVP'!BA67)-1)*100,0)</f>
        <v>2.6645352591003757E-13</v>
      </c>
      <c r="BB67" s="247">
        <f>IFERROR(((+'Sim_Dm_MIP(IxI)'!BB67/'MIP(IxI)_TFEVP'!BB67)-1)*100,0)</f>
        <v>2.6645352591003757E-13</v>
      </c>
      <c r="BC67" s="247">
        <f>IFERROR(((+'Sim_Dm_MIP(IxI)'!BC67/'MIP(IxI)_TFEVP'!BC67)-1)*100,0)</f>
        <v>4.6629367034256575E-13</v>
      </c>
      <c r="BD67" s="247">
        <f>IFERROR(((+'Sim_Dm_MIP(IxI)'!BD67/'MIP(IxI)_TFEVP'!BD67)-1)*100,0)</f>
        <v>4.4408920985006262E-13</v>
      </c>
      <c r="BE67" s="247">
        <f>IFERROR(((+'Sim_Dm_MIP(IxI)'!BE67/'MIP(IxI)_TFEVP'!BE67)-1)*100,0)</f>
        <v>1.9984014443252818E-13</v>
      </c>
      <c r="BF67" s="247">
        <f>IFERROR(((+'Sim_Dm_MIP(IxI)'!BF67/'MIP(IxI)_TFEVP'!BF67)-1)*100,0)</f>
        <v>-5.5511151231257827E-14</v>
      </c>
      <c r="BG67" s="247">
        <f>IFERROR(((+'Sim_Dm_MIP(IxI)'!BG67/'MIP(IxI)_TFEVP'!BG67)-1)*100,0)</f>
        <v>2.2204460492503131E-13</v>
      </c>
      <c r="BH67" s="247">
        <f>IFERROR(((+'Sim_Dm_MIP(IxI)'!BH67/'MIP(IxI)_TFEVP'!BH67)-1)*100,0)</f>
        <v>1.3322676295501878E-13</v>
      </c>
      <c r="BI67" s="247">
        <f>IFERROR(((+'Sim_Dm_MIP(IxI)'!BI67/'MIP(IxI)_TFEVP'!BI67)-1)*100,0)</f>
        <v>-2.6645352591003757E-13</v>
      </c>
      <c r="BJ67" s="247">
        <f>IFERROR(((+'Sim_Dm_MIP(IxI)'!BJ67/'MIP(IxI)_TFEVP'!BJ67)-1)*100,0)</f>
        <v>-7.7715611723760958E-14</v>
      </c>
      <c r="BK67" s="247">
        <f>IFERROR(((+'Sim_Dm_MIP(IxI)'!BK67/'MIP(IxI)_TFEVP'!BK67)-1)*100,0)</f>
        <v>-1.4432899320127035E-13</v>
      </c>
      <c r="BL67" s="247">
        <f>IFERROR(((+'Sim_Dm_MIP(IxI)'!BL67/'MIP(IxI)_TFEVP'!BL67)-1)*100,0)</f>
        <v>-7.7715611723760958E-14</v>
      </c>
      <c r="BM67" s="247">
        <f>IFERROR(((+'Sim_Dm_MIP(IxI)'!BM67/'MIP(IxI)_TFEVP'!BM67)-1)*100,0)</f>
        <v>3.7747582837255322E-13</v>
      </c>
      <c r="BN67" s="247">
        <f>IFERROR(((+'Sim_Dm_MIP(IxI)'!BN67/'MIP(IxI)_TFEVP'!BN67)-1)*100,0)</f>
        <v>-2.9976021664879227E-13</v>
      </c>
      <c r="BO67" s="247">
        <f>IFERROR(((+'Sim_Dm_MIP(IxI)'!BO67/'MIP(IxI)_TFEVP'!BO67)-1)*100,0)</f>
        <v>3.5527136788005009E-13</v>
      </c>
      <c r="BP67" s="247">
        <f>IFERROR(((+'Sim_Dm_MIP(IxI)'!BP67/'MIP(IxI)_TFEVP'!BP67)-1)*100,0)</f>
        <v>-5.5511151231257827E-14</v>
      </c>
      <c r="BQ67" s="247">
        <f>IFERROR(((+'Sim_Dm_MIP(IxI)'!BQ67/'MIP(IxI)_TFEVP'!BQ67)-1)*100,0)</f>
        <v>-2.3314683517128287E-13</v>
      </c>
      <c r="BR67" s="247">
        <f>IFERROR(((+'Sim_Dm_MIP(IxI)'!BR67/'MIP(IxI)_TFEVP'!BR67)-1)*100,0)</f>
        <v>-1.2212453270876722E-13</v>
      </c>
      <c r="BS67" s="247">
        <f>IFERROR(((+'Sim_Dm_MIP(IxI)'!BS67/'MIP(IxI)_TFEVP'!BS67)-1)*100,0)</f>
        <v>2.4424906541753444E-13</v>
      </c>
      <c r="BT67" s="247">
        <f>IFERROR(((+'Sim_Dm_MIP(IxI)'!BT67/'MIP(IxI)_TFEVP'!BT67)-1)*100,0)</f>
        <v>-2.7755575615628914E-13</v>
      </c>
      <c r="BU67" s="247">
        <f>IFERROR(((+'Sim_Dm_MIP(IxI)'!BU67/'MIP(IxI)_TFEVP'!BU67)-1)*100,0)</f>
        <v>-2.2204460492503131E-14</v>
      </c>
      <c r="BV67" s="247">
        <f>IFERROR(((+'Sim_Dm_MIP(IxI)'!BV67/'MIP(IxI)_TFEVP'!BV67)-1)*100,0)</f>
        <v>1.1102230246251565E-13</v>
      </c>
      <c r="BW67" s="247">
        <f>IFERROR(((+'Sim_Dm_MIP(IxI)'!BW67/'MIP(IxI)_TFEVP'!BW67)-1)*100,0)</f>
        <v>-1.7763568394002505E-13</v>
      </c>
      <c r="BX67" s="247">
        <f>IFERROR(((+'Sim_Dm_MIP(IxI)'!BX67/'MIP(IxI)_TFEVP'!BX67)-1)*100,0)</f>
        <v>2.2204460492503131E-14</v>
      </c>
      <c r="BY67" s="247">
        <f>IFERROR(((+'Sim_Dm_MIP(IxI)'!BY67/'MIP(IxI)_TFEVP'!BY67)-1)*100,0)</f>
        <v>0</v>
      </c>
      <c r="BZ67" s="247">
        <f>IFERROR(((+'Sim_Dm_MIP(IxI)'!BZ67/'MIP(IxI)_TFEVP'!BZ67)-1)*100,0)</f>
        <v>-1.4432899320127035E-13</v>
      </c>
      <c r="CA67" s="265">
        <f>IFERROR(((+'Sim_Dm_MIP(IxI)'!CA67/'MIP(IxI)_TFEVP'!CA67)-1)*100,0)</f>
        <v>0</v>
      </c>
      <c r="CB67" s="256">
        <f>IFERROR(((+'Sim_Dm_MIP(IxI)'!CB67/'MIP(IxI)_TFEVP'!CB67)-1)*100,0)</f>
        <v>2.2204460492503131E-14</v>
      </c>
      <c r="CC67" s="246">
        <f>IFERROR(((+'Sim_Dm_MIP(IxI)'!CC67/'MIP(IxI)_TFEVP'!CC67)-1)*100,0)</f>
        <v>0</v>
      </c>
      <c r="CD67" s="247">
        <f>IFERROR(((+'Sim_Dm_MIP(IxI)'!CD67/'MIP(IxI)_TFEVP'!CD67)-1)*100,0)</f>
        <v>0</v>
      </c>
      <c r="CE67" s="247">
        <f>IFERROR(((+'Sim_Dm_MIP(IxI)'!CE67/'MIP(IxI)_TFEVP'!CE67)-1)*100,0)</f>
        <v>0</v>
      </c>
      <c r="CF67" s="247">
        <f>IFERROR(((+'Sim_Dm_MIP(IxI)'!CF67/'MIP(IxI)_TFEVP'!CF67)-1)*100,0)</f>
        <v>0</v>
      </c>
      <c r="CG67" s="247">
        <f>IFERROR(((+'Sim_Dm_MIP(IxI)'!CG67/'MIP(IxI)_TFEVP'!CG67)-1)*100,0)</f>
        <v>0</v>
      </c>
      <c r="CH67" s="248">
        <f>IFERROR(((+'Sim_Dm_MIP(IxI)'!CH67/'MIP(IxI)_TFEVP'!CH67)-1)*100,0)</f>
        <v>0</v>
      </c>
      <c r="CI67" s="279">
        <f>IFERROR(((+'Sim_Dm_MIP(IxI)'!CI67/'MIP(IxI)_TFEVP'!CI67)-1)*100,0)</f>
        <v>4.4408920985006262E-14</v>
      </c>
    </row>
    <row r="68" spans="1:87" ht="19.2" x14ac:dyDescent="0.3">
      <c r="A68" s="30"/>
      <c r="B68" s="42" t="s">
        <v>542</v>
      </c>
      <c r="C68" s="43" t="s">
        <v>543</v>
      </c>
      <c r="D68" s="246">
        <f>IFERROR(((+'Sim_Dm_MIP(IxI)'!D68/'MIP(IxI)_TFEVP'!D68)-1)*100,0)</f>
        <v>-3.5527136788005009E-13</v>
      </c>
      <c r="E68" s="247">
        <f>IFERROR(((+'Sim_Dm_MIP(IxI)'!E68/'MIP(IxI)_TFEVP'!E68)-1)*100,0)</f>
        <v>1.3322676295501878E-13</v>
      </c>
      <c r="F68" s="247">
        <f>IFERROR(((+'Sim_Dm_MIP(IxI)'!F68/'MIP(IxI)_TFEVP'!F68)-1)*100,0)</f>
        <v>4.2188474935755949E-13</v>
      </c>
      <c r="G68" s="247">
        <f>IFERROR(((+'Sim_Dm_MIP(IxI)'!G68/'MIP(IxI)_TFEVP'!G68)-1)*100,0)</f>
        <v>2.886579864025407E-13</v>
      </c>
      <c r="H68" s="247">
        <f>IFERROR(((+'Sim_Dm_MIP(IxI)'!H68/'MIP(IxI)_TFEVP'!H68)-1)*100,0)</f>
        <v>2.4424906541753444E-13</v>
      </c>
      <c r="I68" s="247">
        <f>IFERROR(((+'Sim_Dm_MIP(IxI)'!I68/'MIP(IxI)_TFEVP'!I68)-1)*100,0)</f>
        <v>-3.5527136788005009E-13</v>
      </c>
      <c r="J68" s="247">
        <f>IFERROR(((+'Sim_Dm_MIP(IxI)'!J68/'MIP(IxI)_TFEVP'!J68)-1)*100,0)</f>
        <v>1.9984014443252818E-13</v>
      </c>
      <c r="K68" s="247">
        <f>IFERROR(((+'Sim_Dm_MIP(IxI)'!K68/'MIP(IxI)_TFEVP'!K68)-1)*100,0)</f>
        <v>-2.3314683517128287E-13</v>
      </c>
      <c r="L68" s="247">
        <f>IFERROR(((+'Sim_Dm_MIP(IxI)'!L68/'MIP(IxI)_TFEVP'!L68)-1)*100,0)</f>
        <v>-2.2204460492503131E-13</v>
      </c>
      <c r="M68" s="247">
        <f>IFERROR(((+'Sim_Dm_MIP(IxI)'!M68/'MIP(IxI)_TFEVP'!M68)-1)*100,0)</f>
        <v>0</v>
      </c>
      <c r="N68" s="247">
        <f>IFERROR(((+'Sim_Dm_MIP(IxI)'!N68/'MIP(IxI)_TFEVP'!N68)-1)*100,0)</f>
        <v>-4.4408920985006262E-14</v>
      </c>
      <c r="O68" s="247">
        <f>IFERROR(((+'Sim_Dm_MIP(IxI)'!O68/'MIP(IxI)_TFEVP'!O68)-1)*100,0)</f>
        <v>-3.1086244689504383E-13</v>
      </c>
      <c r="P68" s="247">
        <f>IFERROR(((+'Sim_Dm_MIP(IxI)'!P68/'MIP(IxI)_TFEVP'!P68)-1)*100,0)</f>
        <v>2.6645352591003757E-13</v>
      </c>
      <c r="Q68" s="247">
        <f>IFERROR(((+'Sim_Dm_MIP(IxI)'!Q68/'MIP(IxI)_TFEVP'!Q68)-1)*100,0)</f>
        <v>7.1054273576010019E-13</v>
      </c>
      <c r="R68" s="247">
        <f>IFERROR(((+'Sim_Dm_MIP(IxI)'!R68/'MIP(IxI)_TFEVP'!R68)-1)*100,0)</f>
        <v>-6.6613381477509392E-14</v>
      </c>
      <c r="S68" s="247">
        <f>IFERROR(((+'Sim_Dm_MIP(IxI)'!S68/'MIP(IxI)_TFEVP'!S68)-1)*100,0)</f>
        <v>-1.1102230246251565E-13</v>
      </c>
      <c r="T68" s="247">
        <f>IFERROR(((+'Sim_Dm_MIP(IxI)'!T68/'MIP(IxI)_TFEVP'!T68)-1)*100,0)</f>
        <v>-2.1094237467877974E-13</v>
      </c>
      <c r="U68" s="247">
        <f>IFERROR(((+'Sim_Dm_MIP(IxI)'!U68/'MIP(IxI)_TFEVP'!U68)-1)*100,0)</f>
        <v>-3.4416913763379853E-13</v>
      </c>
      <c r="V68" s="247">
        <f>IFERROR(((+'Sim_Dm_MIP(IxI)'!V68/'MIP(IxI)_TFEVP'!V68)-1)*100,0)</f>
        <v>2.6645352591003757E-13</v>
      </c>
      <c r="W68" s="247">
        <f>IFERROR(((+'Sim_Dm_MIP(IxI)'!W68/'MIP(IxI)_TFEVP'!W68)-1)*100,0)</f>
        <v>4.6629367034256575E-13</v>
      </c>
      <c r="X68" s="247">
        <f>IFERROR(((+'Sim_Dm_MIP(IxI)'!X68/'MIP(IxI)_TFEVP'!X68)-1)*100,0)</f>
        <v>8.8817841970012523E-14</v>
      </c>
      <c r="Y68" s="247">
        <f>IFERROR(((+'Sim_Dm_MIP(IxI)'!Y68/'MIP(IxI)_TFEVP'!Y68)-1)*100,0)</f>
        <v>1.3322676295501878E-13</v>
      </c>
      <c r="Z68" s="247">
        <f>IFERROR(((+'Sim_Dm_MIP(IxI)'!Z68/'MIP(IxI)_TFEVP'!Z68)-1)*100,0)</f>
        <v>2.886579864025407E-13</v>
      </c>
      <c r="AA68" s="247">
        <f>IFERROR(((+'Sim_Dm_MIP(IxI)'!AA68/'MIP(IxI)_TFEVP'!AA68)-1)*100,0)</f>
        <v>2.2204460492503131E-14</v>
      </c>
      <c r="AB68" s="247">
        <f>IFERROR(((+'Sim_Dm_MIP(IxI)'!AB68/'MIP(IxI)_TFEVP'!AB68)-1)*100,0)</f>
        <v>2.886579864025407E-13</v>
      </c>
      <c r="AC68" s="247">
        <f>IFERROR(((+'Sim_Dm_MIP(IxI)'!AC68/'MIP(IxI)_TFEVP'!AC68)-1)*100,0)</f>
        <v>5.773159728050814E-13</v>
      </c>
      <c r="AD68" s="247">
        <f>IFERROR(((+'Sim_Dm_MIP(IxI)'!AD68/'MIP(IxI)_TFEVP'!AD68)-1)*100,0)</f>
        <v>4.4408920985006262E-13</v>
      </c>
      <c r="AE68" s="247">
        <f>IFERROR(((+'Sim_Dm_MIP(IxI)'!AE68/'MIP(IxI)_TFEVP'!AE68)-1)*100,0)</f>
        <v>8.8817841970012523E-14</v>
      </c>
      <c r="AF68" s="247">
        <f>IFERROR(((+'Sim_Dm_MIP(IxI)'!AF68/'MIP(IxI)_TFEVP'!AF68)-1)*100,0)</f>
        <v>3.5527136788005009E-13</v>
      </c>
      <c r="AG68" s="247">
        <f>IFERROR(((+'Sim_Dm_MIP(IxI)'!AG68/'MIP(IxI)_TFEVP'!AG68)-1)*100,0)</f>
        <v>4.4408920985006262E-14</v>
      </c>
      <c r="AH68" s="247">
        <f>IFERROR(((+'Sim_Dm_MIP(IxI)'!AH68/'MIP(IxI)_TFEVP'!AH68)-1)*100,0)</f>
        <v>-6.6613381477509392E-14</v>
      </c>
      <c r="AI68" s="247">
        <f>IFERROR(((+'Sim_Dm_MIP(IxI)'!AI68/'MIP(IxI)_TFEVP'!AI68)-1)*100,0)</f>
        <v>-4.4408920985006262E-13</v>
      </c>
      <c r="AJ68" s="247">
        <f>IFERROR(((+'Sim_Dm_MIP(IxI)'!AJ68/'MIP(IxI)_TFEVP'!AJ68)-1)*100,0)</f>
        <v>0</v>
      </c>
      <c r="AK68" s="247">
        <f>IFERROR(((+'Sim_Dm_MIP(IxI)'!AK68/'MIP(IxI)_TFEVP'!AK68)-1)*100,0)</f>
        <v>6.6613381477509392E-14</v>
      </c>
      <c r="AL68" s="247">
        <f>IFERROR(((+'Sim_Dm_MIP(IxI)'!AL68/'MIP(IxI)_TFEVP'!AL68)-1)*100,0)</f>
        <v>-7.7715611723760958E-14</v>
      </c>
      <c r="AM68" s="247">
        <f>IFERROR(((+'Sim_Dm_MIP(IxI)'!AM68/'MIP(IxI)_TFEVP'!AM68)-1)*100,0)</f>
        <v>2.4424906541753444E-13</v>
      </c>
      <c r="AN68" s="247">
        <f>IFERROR(((+'Sim_Dm_MIP(IxI)'!AN68/'MIP(IxI)_TFEVP'!AN68)-1)*100,0)</f>
        <v>1.3322676295501878E-13</v>
      </c>
      <c r="AO68" s="247">
        <f>IFERROR(((+'Sim_Dm_MIP(IxI)'!AO68/'MIP(IxI)_TFEVP'!AO68)-1)*100,0)</f>
        <v>-3.7747582837255322E-13</v>
      </c>
      <c r="AP68" s="247">
        <f>IFERROR(((+'Sim_Dm_MIP(IxI)'!AP68/'MIP(IxI)_TFEVP'!AP68)-1)*100,0)</f>
        <v>6.6613381477509392E-14</v>
      </c>
      <c r="AQ68" s="247">
        <f>IFERROR(((+'Sim_Dm_MIP(IxI)'!AQ68/'MIP(IxI)_TFEVP'!AQ68)-1)*100,0)</f>
        <v>-2.4424906541753444E-13</v>
      </c>
      <c r="AR68" s="247">
        <f>IFERROR(((+'Sim_Dm_MIP(IxI)'!AR68/'MIP(IxI)_TFEVP'!AR68)-1)*100,0)</f>
        <v>4.4408920985006262E-14</v>
      </c>
      <c r="AS68" s="247">
        <f>IFERROR(((+'Sim_Dm_MIP(IxI)'!AS68/'MIP(IxI)_TFEVP'!AS68)-1)*100,0)</f>
        <v>-5.5511151231257827E-14</v>
      </c>
      <c r="AT68" s="247">
        <f>IFERROR(((+'Sim_Dm_MIP(IxI)'!AT68/'MIP(IxI)_TFEVP'!AT68)-1)*100,0)</f>
        <v>-4.4408920985006262E-14</v>
      </c>
      <c r="AU68" s="247">
        <f>IFERROR(((+'Sim_Dm_MIP(IxI)'!AU68/'MIP(IxI)_TFEVP'!AU68)-1)*100,0)</f>
        <v>-1.1102230246251565E-14</v>
      </c>
      <c r="AV68" s="247">
        <f>IFERROR(((+'Sim_Dm_MIP(IxI)'!AV68/'MIP(IxI)_TFEVP'!AV68)-1)*100,0)</f>
        <v>8.8817841970012523E-14</v>
      </c>
      <c r="AW68" s="247">
        <f>IFERROR(((+'Sim_Dm_MIP(IxI)'!AW68/'MIP(IxI)_TFEVP'!AW68)-1)*100,0)</f>
        <v>6.6613381477509392E-14</v>
      </c>
      <c r="AX68" s="247">
        <f>IFERROR(((+'Sim_Dm_MIP(IxI)'!AX68/'MIP(IxI)_TFEVP'!AX68)-1)*100,0)</f>
        <v>3.9968028886505635E-13</v>
      </c>
      <c r="AY68" s="247">
        <f>IFERROR(((+'Sim_Dm_MIP(IxI)'!AY68/'MIP(IxI)_TFEVP'!AY68)-1)*100,0)</f>
        <v>1.5543122344752192E-13</v>
      </c>
      <c r="AZ68" s="247">
        <f>IFERROR(((+'Sim_Dm_MIP(IxI)'!AZ68/'MIP(IxI)_TFEVP'!AZ68)-1)*100,0)</f>
        <v>2.4424906541753444E-13</v>
      </c>
      <c r="BA68" s="247">
        <f>IFERROR(((+'Sim_Dm_MIP(IxI)'!BA68/'MIP(IxI)_TFEVP'!BA68)-1)*100,0)</f>
        <v>2.886579864025407E-13</v>
      </c>
      <c r="BB68" s="247">
        <f>IFERROR(((+'Sim_Dm_MIP(IxI)'!BB68/'MIP(IxI)_TFEVP'!BB68)-1)*100,0)</f>
        <v>1.3322676295501878E-13</v>
      </c>
      <c r="BC68" s="247">
        <f>IFERROR(((+'Sim_Dm_MIP(IxI)'!BC68/'MIP(IxI)_TFEVP'!BC68)-1)*100,0)</f>
        <v>1.1102230246251565E-13</v>
      </c>
      <c r="BD68" s="247">
        <f>IFERROR(((+'Sim_Dm_MIP(IxI)'!BD68/'MIP(IxI)_TFEVP'!BD68)-1)*100,0)</f>
        <v>3.5527136788005009E-13</v>
      </c>
      <c r="BE68" s="247">
        <f>IFERROR(((+'Sim_Dm_MIP(IxI)'!BE68/'MIP(IxI)_TFEVP'!BE68)-1)*100,0)</f>
        <v>3.9968028886505635E-13</v>
      </c>
      <c r="BF68" s="247">
        <f>IFERROR(((+'Sim_Dm_MIP(IxI)'!BF68/'MIP(IxI)_TFEVP'!BF68)-1)*100,0)</f>
        <v>-2.9976021664879227E-13</v>
      </c>
      <c r="BG68" s="247">
        <f>IFERROR(((+'Sim_Dm_MIP(IxI)'!BG68/'MIP(IxI)_TFEVP'!BG68)-1)*100,0)</f>
        <v>2.2204460492503131E-14</v>
      </c>
      <c r="BH68" s="247">
        <f>IFERROR(((+'Sim_Dm_MIP(IxI)'!BH68/'MIP(IxI)_TFEVP'!BH68)-1)*100,0)</f>
        <v>-8.8817841970012523E-14</v>
      </c>
      <c r="BI68" s="247">
        <f>IFERROR(((+'Sim_Dm_MIP(IxI)'!BI68/'MIP(IxI)_TFEVP'!BI68)-1)*100,0)</f>
        <v>-1.6653345369377348E-13</v>
      </c>
      <c r="BJ68" s="247">
        <f>IFERROR(((+'Sim_Dm_MIP(IxI)'!BJ68/'MIP(IxI)_TFEVP'!BJ68)-1)*100,0)</f>
        <v>-2.3314683517128287E-13</v>
      </c>
      <c r="BK68" s="247">
        <f>IFERROR(((+'Sim_Dm_MIP(IxI)'!BK68/'MIP(IxI)_TFEVP'!BK68)-1)*100,0)</f>
        <v>4.6629367034256575E-13</v>
      </c>
      <c r="BL68" s="247">
        <f>IFERROR(((+'Sim_Dm_MIP(IxI)'!BL68/'MIP(IxI)_TFEVP'!BL68)-1)*100,0)</f>
        <v>-1.3322676295501878E-13</v>
      </c>
      <c r="BM68" s="247">
        <f>IFERROR(((+'Sim_Dm_MIP(IxI)'!BM68/'MIP(IxI)_TFEVP'!BM68)-1)*100,0)</f>
        <v>-4.4408920985006262E-14</v>
      </c>
      <c r="BN68" s="247">
        <f>IFERROR(((+'Sim_Dm_MIP(IxI)'!BN68/'MIP(IxI)_TFEVP'!BN68)-1)*100,0)</f>
        <v>-2.2204460492503131E-13</v>
      </c>
      <c r="BO68" s="247">
        <f>IFERROR(((+'Sim_Dm_MIP(IxI)'!BO68/'MIP(IxI)_TFEVP'!BO68)-1)*100,0)</f>
        <v>2.4424906541753444E-13</v>
      </c>
      <c r="BP68" s="247">
        <f>IFERROR(((+'Sim_Dm_MIP(IxI)'!BP68/'MIP(IxI)_TFEVP'!BP68)-1)*100,0)</f>
        <v>6.6613381477509392E-14</v>
      </c>
      <c r="BQ68" s="247">
        <f>IFERROR(((+'Sim_Dm_MIP(IxI)'!BQ68/'MIP(IxI)_TFEVP'!BQ68)-1)*100,0)</f>
        <v>1.7763568394002505E-13</v>
      </c>
      <c r="BR68" s="247">
        <f>IFERROR(((+'Sim_Dm_MIP(IxI)'!BR68/'MIP(IxI)_TFEVP'!BR68)-1)*100,0)</f>
        <v>-1.8873791418627661E-13</v>
      </c>
      <c r="BS68" s="247">
        <f>IFERROR(((+'Sim_Dm_MIP(IxI)'!BS68/'MIP(IxI)_TFEVP'!BS68)-1)*100,0)</f>
        <v>-2.2204460492503131E-14</v>
      </c>
      <c r="BT68" s="247">
        <f>IFERROR(((+'Sim_Dm_MIP(IxI)'!BT68/'MIP(IxI)_TFEVP'!BT68)-1)*100,0)</f>
        <v>-1.9984014443252818E-13</v>
      </c>
      <c r="BU68" s="247">
        <f>IFERROR(((+'Sim_Dm_MIP(IxI)'!BU68/'MIP(IxI)_TFEVP'!BU68)-1)*100,0)</f>
        <v>-2.1094237467877974E-13</v>
      </c>
      <c r="BV68" s="247">
        <f>IFERROR(((+'Sim_Dm_MIP(IxI)'!BV68/'MIP(IxI)_TFEVP'!BV68)-1)*100,0)</f>
        <v>6.6613381477509392E-14</v>
      </c>
      <c r="BW68" s="247">
        <f>IFERROR(((+'Sim_Dm_MIP(IxI)'!BW68/'MIP(IxI)_TFEVP'!BW68)-1)*100,0)</f>
        <v>-1.6653345369377348E-13</v>
      </c>
      <c r="BX68" s="247">
        <f>IFERROR(((+'Sim_Dm_MIP(IxI)'!BX68/'MIP(IxI)_TFEVP'!BX68)-1)*100,0)</f>
        <v>-1.9984014443252818E-13</v>
      </c>
      <c r="BY68" s="247">
        <f>IFERROR(((+'Sim_Dm_MIP(IxI)'!BY68/'MIP(IxI)_TFEVP'!BY68)-1)*100,0)</f>
        <v>1.3322676295501878E-13</v>
      </c>
      <c r="BZ68" s="247">
        <f>IFERROR(((+'Sim_Dm_MIP(IxI)'!BZ68/'MIP(IxI)_TFEVP'!BZ68)-1)*100,0)</f>
        <v>-2.9976021664879227E-13</v>
      </c>
      <c r="CA68" s="265">
        <f>IFERROR(((+'Sim_Dm_MIP(IxI)'!CA68/'MIP(IxI)_TFEVP'!CA68)-1)*100,0)</f>
        <v>0</v>
      </c>
      <c r="CB68" s="256">
        <f>IFERROR(((+'Sim_Dm_MIP(IxI)'!CB68/'MIP(IxI)_TFEVP'!CB68)-1)*100,0)</f>
        <v>-2.2204460492503131E-14</v>
      </c>
      <c r="CC68" s="246">
        <f>IFERROR(((+'Sim_Dm_MIP(IxI)'!CC68/'MIP(IxI)_TFEVP'!CC68)-1)*100,0)</f>
        <v>0</v>
      </c>
      <c r="CD68" s="247">
        <f>IFERROR(((+'Sim_Dm_MIP(IxI)'!CD68/'MIP(IxI)_TFEVP'!CD68)-1)*100,0)</f>
        <v>0</v>
      </c>
      <c r="CE68" s="247">
        <f>IFERROR(((+'Sim_Dm_MIP(IxI)'!CE68/'MIP(IxI)_TFEVP'!CE68)-1)*100,0)</f>
        <v>0</v>
      </c>
      <c r="CF68" s="247">
        <f>IFERROR(((+'Sim_Dm_MIP(IxI)'!CF68/'MIP(IxI)_TFEVP'!CF68)-1)*100,0)</f>
        <v>0</v>
      </c>
      <c r="CG68" s="247">
        <f>IFERROR(((+'Sim_Dm_MIP(IxI)'!CG68/'MIP(IxI)_TFEVP'!CG68)-1)*100,0)</f>
        <v>0</v>
      </c>
      <c r="CH68" s="248">
        <f>IFERROR(((+'Sim_Dm_MIP(IxI)'!CH68/'MIP(IxI)_TFEVP'!CH68)-1)*100,0)</f>
        <v>0</v>
      </c>
      <c r="CI68" s="279">
        <f>IFERROR(((+'Sim_Dm_MIP(IxI)'!CI68/'MIP(IxI)_TFEVP'!CI68)-1)*100,0)</f>
        <v>-5.5511151231257827E-14</v>
      </c>
    </row>
    <row r="69" spans="1:87" ht="19.2" x14ac:dyDescent="0.3">
      <c r="A69" s="30"/>
      <c r="B69" s="42" t="s">
        <v>562</v>
      </c>
      <c r="C69" s="43" t="s">
        <v>563</v>
      </c>
      <c r="D69" s="246">
        <f>IFERROR(((+'Sim_Dm_MIP(IxI)'!D69/'MIP(IxI)_TFEVP'!D69)-1)*100,0)</f>
        <v>-3.4416913763379853E-13</v>
      </c>
      <c r="E69" s="247">
        <f>IFERROR(((+'Sim_Dm_MIP(IxI)'!E69/'MIP(IxI)_TFEVP'!E69)-1)*100,0)</f>
        <v>1.7763568394002505E-13</v>
      </c>
      <c r="F69" s="247">
        <f>IFERROR(((+'Sim_Dm_MIP(IxI)'!F69/'MIP(IxI)_TFEVP'!F69)-1)*100,0)</f>
        <v>4.4408920985006262E-13</v>
      </c>
      <c r="G69" s="247">
        <f>IFERROR(((+'Sim_Dm_MIP(IxI)'!G69/'MIP(IxI)_TFEVP'!G69)-1)*100,0)</f>
        <v>-6.6613381477509392E-14</v>
      </c>
      <c r="H69" s="247">
        <f>IFERROR(((+'Sim_Dm_MIP(IxI)'!H69/'MIP(IxI)_TFEVP'!H69)-1)*100,0)</f>
        <v>4.8849813083506888E-13</v>
      </c>
      <c r="I69" s="247">
        <f>IFERROR(((+'Sim_Dm_MIP(IxI)'!I69/'MIP(IxI)_TFEVP'!I69)-1)*100,0)</f>
        <v>4.4408920985006262E-14</v>
      </c>
      <c r="J69" s="247">
        <f>IFERROR(((+'Sim_Dm_MIP(IxI)'!J69/'MIP(IxI)_TFEVP'!J69)-1)*100,0)</f>
        <v>0</v>
      </c>
      <c r="K69" s="247">
        <f>IFERROR(((+'Sim_Dm_MIP(IxI)'!K69/'MIP(IxI)_TFEVP'!K69)-1)*100,0)</f>
        <v>-1.9984014443252818E-13</v>
      </c>
      <c r="L69" s="247">
        <f>IFERROR(((+'Sim_Dm_MIP(IxI)'!L69/'MIP(IxI)_TFEVP'!L69)-1)*100,0)</f>
        <v>1.1102230246251565E-13</v>
      </c>
      <c r="M69" s="247">
        <f>IFERROR(((+'Sim_Dm_MIP(IxI)'!M69/'MIP(IxI)_TFEVP'!M69)-1)*100,0)</f>
        <v>2.2204460492503131E-14</v>
      </c>
      <c r="N69" s="247">
        <f>IFERROR(((+'Sim_Dm_MIP(IxI)'!N69/'MIP(IxI)_TFEVP'!N69)-1)*100,0)</f>
        <v>-9.9920072216264089E-14</v>
      </c>
      <c r="O69" s="247">
        <f>IFERROR(((+'Sim_Dm_MIP(IxI)'!O69/'MIP(IxI)_TFEVP'!O69)-1)*100,0)</f>
        <v>-1.7763568394002505E-13</v>
      </c>
      <c r="P69" s="247">
        <f>IFERROR(((+'Sim_Dm_MIP(IxI)'!P69/'MIP(IxI)_TFEVP'!P69)-1)*100,0)</f>
        <v>2.2204460492503131E-14</v>
      </c>
      <c r="Q69" s="247">
        <f>IFERROR(((+'Sim_Dm_MIP(IxI)'!Q69/'MIP(IxI)_TFEVP'!Q69)-1)*100,0)</f>
        <v>4.8849813083506888E-13</v>
      </c>
      <c r="R69" s="247">
        <f>IFERROR(((+'Sim_Dm_MIP(IxI)'!R69/'MIP(IxI)_TFEVP'!R69)-1)*100,0)</f>
        <v>2.886579864025407E-13</v>
      </c>
      <c r="S69" s="247">
        <f>IFERROR(((+'Sim_Dm_MIP(IxI)'!S69/'MIP(IxI)_TFEVP'!S69)-1)*100,0)</f>
        <v>-2.7755575615628914E-13</v>
      </c>
      <c r="T69" s="247">
        <f>IFERROR(((+'Sim_Dm_MIP(IxI)'!T69/'MIP(IxI)_TFEVP'!T69)-1)*100,0)</f>
        <v>4.4408920985006262E-14</v>
      </c>
      <c r="U69" s="247">
        <f>IFERROR(((+'Sim_Dm_MIP(IxI)'!U69/'MIP(IxI)_TFEVP'!U69)-1)*100,0)</f>
        <v>-3.9968028886505635E-13</v>
      </c>
      <c r="V69" s="247">
        <f>IFERROR(((+'Sim_Dm_MIP(IxI)'!V69/'MIP(IxI)_TFEVP'!V69)-1)*100,0)</f>
        <v>4.6629367034256575E-13</v>
      </c>
      <c r="W69" s="247">
        <f>IFERROR(((+'Sim_Dm_MIP(IxI)'!W69/'MIP(IxI)_TFEVP'!W69)-1)*100,0)</f>
        <v>5.9952043329758453E-13</v>
      </c>
      <c r="X69" s="247">
        <f>IFERROR(((+'Sim_Dm_MIP(IxI)'!X69/'MIP(IxI)_TFEVP'!X69)-1)*100,0)</f>
        <v>4.2188474935755949E-13</v>
      </c>
      <c r="Y69" s="247">
        <f>IFERROR(((+'Sim_Dm_MIP(IxI)'!Y69/'MIP(IxI)_TFEVP'!Y69)-1)*100,0)</f>
        <v>2.4424906541753444E-13</v>
      </c>
      <c r="Z69" s="247">
        <f>IFERROR(((+'Sim_Dm_MIP(IxI)'!Z69/'MIP(IxI)_TFEVP'!Z69)-1)*100,0)</f>
        <v>2.2204460492503131E-14</v>
      </c>
      <c r="AA69" s="247">
        <f>IFERROR(((+'Sim_Dm_MIP(IxI)'!AA69/'MIP(IxI)_TFEVP'!AA69)-1)*100,0)</f>
        <v>-7.7715611723760958E-14</v>
      </c>
      <c r="AB69" s="247">
        <f>IFERROR(((+'Sim_Dm_MIP(IxI)'!AB69/'MIP(IxI)_TFEVP'!AB69)-1)*100,0)</f>
        <v>1.3322676295501878E-13</v>
      </c>
      <c r="AC69" s="247">
        <f>IFERROR(((+'Sim_Dm_MIP(IxI)'!AC69/'MIP(IxI)_TFEVP'!AC69)-1)*100,0)</f>
        <v>6.2172489379008766E-13</v>
      </c>
      <c r="AD69" s="247">
        <f>IFERROR(((+'Sim_Dm_MIP(IxI)'!AD69/'MIP(IxI)_TFEVP'!AD69)-1)*100,0)</f>
        <v>2.886579864025407E-13</v>
      </c>
      <c r="AE69" s="247">
        <f>IFERROR(((+'Sim_Dm_MIP(IxI)'!AE69/'MIP(IxI)_TFEVP'!AE69)-1)*100,0)</f>
        <v>1.1102230246251565E-13</v>
      </c>
      <c r="AF69" s="247">
        <f>IFERROR(((+'Sim_Dm_MIP(IxI)'!AF69/'MIP(IxI)_TFEVP'!AF69)-1)*100,0)</f>
        <v>1.7763568394002505E-13</v>
      </c>
      <c r="AG69" s="247">
        <f>IFERROR(((+'Sim_Dm_MIP(IxI)'!AG69/'MIP(IxI)_TFEVP'!AG69)-1)*100,0)</f>
        <v>8.8817841970012523E-14</v>
      </c>
      <c r="AH69" s="247">
        <f>IFERROR(((+'Sim_Dm_MIP(IxI)'!AH69/'MIP(IxI)_TFEVP'!AH69)-1)*100,0)</f>
        <v>-2.4424906541753444E-13</v>
      </c>
      <c r="AI69" s="247">
        <f>IFERROR(((+'Sim_Dm_MIP(IxI)'!AI69/'MIP(IxI)_TFEVP'!AI69)-1)*100,0)</f>
        <v>-4.9960036108132044E-13</v>
      </c>
      <c r="AJ69" s="247">
        <f>IFERROR(((+'Sim_Dm_MIP(IxI)'!AJ69/'MIP(IxI)_TFEVP'!AJ69)-1)*100,0)</f>
        <v>0</v>
      </c>
      <c r="AK69" s="247">
        <f>IFERROR(((+'Sim_Dm_MIP(IxI)'!AK69/'MIP(IxI)_TFEVP'!AK69)-1)*100,0)</f>
        <v>-2.9976021664879227E-13</v>
      </c>
      <c r="AL69" s="247">
        <f>IFERROR(((+'Sim_Dm_MIP(IxI)'!AL69/'MIP(IxI)_TFEVP'!AL69)-1)*100,0)</f>
        <v>1.1102230246251565E-13</v>
      </c>
      <c r="AM69" s="247">
        <f>IFERROR(((+'Sim_Dm_MIP(IxI)'!AM69/'MIP(IxI)_TFEVP'!AM69)-1)*100,0)</f>
        <v>3.3306690738754696E-13</v>
      </c>
      <c r="AN69" s="247">
        <f>IFERROR(((+'Sim_Dm_MIP(IxI)'!AN69/'MIP(IxI)_TFEVP'!AN69)-1)*100,0)</f>
        <v>8.4376949871511897E-13</v>
      </c>
      <c r="AO69" s="247">
        <f>IFERROR(((+'Sim_Dm_MIP(IxI)'!AO69/'MIP(IxI)_TFEVP'!AO69)-1)*100,0)</f>
        <v>-1.5543122344752192E-13</v>
      </c>
      <c r="AP69" s="247">
        <f>IFERROR(((+'Sim_Dm_MIP(IxI)'!AP69/'MIP(IxI)_TFEVP'!AP69)-1)*100,0)</f>
        <v>2.886579864025407E-13</v>
      </c>
      <c r="AQ69" s="247">
        <f>IFERROR(((+'Sim_Dm_MIP(IxI)'!AQ69/'MIP(IxI)_TFEVP'!AQ69)-1)*100,0)</f>
        <v>-1.7763568394002505E-13</v>
      </c>
      <c r="AR69" s="247">
        <f>IFERROR(((+'Sim_Dm_MIP(IxI)'!AR69/'MIP(IxI)_TFEVP'!AR69)-1)*100,0)</f>
        <v>3.7747582837255322E-13</v>
      </c>
      <c r="AS69" s="247">
        <f>IFERROR(((+'Sim_Dm_MIP(IxI)'!AS69/'MIP(IxI)_TFEVP'!AS69)-1)*100,0)</f>
        <v>-1.9984014443252818E-13</v>
      </c>
      <c r="AT69" s="247">
        <f>IFERROR(((+'Sim_Dm_MIP(IxI)'!AT69/'MIP(IxI)_TFEVP'!AT69)-1)*100,0)</f>
        <v>-5.2180482157382357E-13</v>
      </c>
      <c r="AU69" s="247">
        <f>IFERROR(((+'Sim_Dm_MIP(IxI)'!AU69/'MIP(IxI)_TFEVP'!AU69)-1)*100,0)</f>
        <v>-1.9984014443252818E-13</v>
      </c>
      <c r="AV69" s="247">
        <f>IFERROR(((+'Sim_Dm_MIP(IxI)'!AV69/'MIP(IxI)_TFEVP'!AV69)-1)*100,0)</f>
        <v>4.2188474935755949E-13</v>
      </c>
      <c r="AW69" s="247">
        <f>IFERROR(((+'Sim_Dm_MIP(IxI)'!AW69/'MIP(IxI)_TFEVP'!AW69)-1)*100,0)</f>
        <v>-1.7763568394002505E-13</v>
      </c>
      <c r="AX69" s="247">
        <f>IFERROR(((+'Sim_Dm_MIP(IxI)'!AX69/'MIP(IxI)_TFEVP'!AX69)-1)*100,0)</f>
        <v>-1.5543122344752192E-13</v>
      </c>
      <c r="AY69" s="247">
        <f>IFERROR(((+'Sim_Dm_MIP(IxI)'!AY69/'MIP(IxI)_TFEVP'!AY69)-1)*100,0)</f>
        <v>1.1102230246251565E-13</v>
      </c>
      <c r="AZ69" s="247">
        <f>IFERROR(((+'Sim_Dm_MIP(IxI)'!AZ69/'MIP(IxI)_TFEVP'!AZ69)-1)*100,0)</f>
        <v>3.1086244689504383E-13</v>
      </c>
      <c r="BA69" s="247">
        <f>IFERROR(((+'Sim_Dm_MIP(IxI)'!BA69/'MIP(IxI)_TFEVP'!BA69)-1)*100,0)</f>
        <v>4.4408920985006262E-13</v>
      </c>
      <c r="BB69" s="247">
        <f>IFERROR(((+'Sim_Dm_MIP(IxI)'!BB69/'MIP(IxI)_TFEVP'!BB69)-1)*100,0)</f>
        <v>2.6645352591003757E-13</v>
      </c>
      <c r="BC69" s="247">
        <f>IFERROR(((+'Sim_Dm_MIP(IxI)'!BC69/'MIP(IxI)_TFEVP'!BC69)-1)*100,0)</f>
        <v>4.4408920985006262E-13</v>
      </c>
      <c r="BD69" s="247">
        <f>IFERROR(((+'Sim_Dm_MIP(IxI)'!BD69/'MIP(IxI)_TFEVP'!BD69)-1)*100,0)</f>
        <v>4.6629367034256575E-13</v>
      </c>
      <c r="BE69" s="247">
        <f>IFERROR(((+'Sim_Dm_MIP(IxI)'!BE69/'MIP(IxI)_TFEVP'!BE69)-1)*100,0)</f>
        <v>1.3322676295501878E-13</v>
      </c>
      <c r="BF69" s="247">
        <f>IFERROR(((+'Sim_Dm_MIP(IxI)'!BF69/'MIP(IxI)_TFEVP'!BF69)-1)*100,0)</f>
        <v>-2.4424906541753444E-13</v>
      </c>
      <c r="BG69" s="247">
        <f>IFERROR(((+'Sim_Dm_MIP(IxI)'!BG69/'MIP(IxI)_TFEVP'!BG69)-1)*100,0)</f>
        <v>5.1070259132757201E-13</v>
      </c>
      <c r="BH69" s="247">
        <f>IFERROR(((+'Sim_Dm_MIP(IxI)'!BH69/'MIP(IxI)_TFEVP'!BH69)-1)*100,0)</f>
        <v>1.1102230246251565E-13</v>
      </c>
      <c r="BI69" s="247">
        <f>IFERROR(((+'Sim_Dm_MIP(IxI)'!BI69/'MIP(IxI)_TFEVP'!BI69)-1)*100,0)</f>
        <v>1.5543122344752192E-13</v>
      </c>
      <c r="BJ69" s="247">
        <f>IFERROR(((+'Sim_Dm_MIP(IxI)'!BJ69/'MIP(IxI)_TFEVP'!BJ69)-1)*100,0)</f>
        <v>-4.4408920985006262E-14</v>
      </c>
      <c r="BK69" s="247">
        <f>IFERROR(((+'Sim_Dm_MIP(IxI)'!BK69/'MIP(IxI)_TFEVP'!BK69)-1)*100,0)</f>
        <v>-3.3306690738754696E-14</v>
      </c>
      <c r="BL69" s="247">
        <f>IFERROR(((+'Sim_Dm_MIP(IxI)'!BL69/'MIP(IxI)_TFEVP'!BL69)-1)*100,0)</f>
        <v>5.773159728050814E-13</v>
      </c>
      <c r="BM69" s="247">
        <f>IFERROR(((+'Sim_Dm_MIP(IxI)'!BM69/'MIP(IxI)_TFEVP'!BM69)-1)*100,0)</f>
        <v>1.7763568394002505E-13</v>
      </c>
      <c r="BN69" s="247">
        <f>IFERROR(((+'Sim_Dm_MIP(IxI)'!BN69/'MIP(IxI)_TFEVP'!BN69)-1)*100,0)</f>
        <v>-3.219646771412954E-13</v>
      </c>
      <c r="BO69" s="247">
        <f>IFERROR(((+'Sim_Dm_MIP(IxI)'!BO69/'MIP(IxI)_TFEVP'!BO69)-1)*100,0)</f>
        <v>-1.5543122344752192E-13</v>
      </c>
      <c r="BP69" s="247">
        <f>IFERROR(((+'Sim_Dm_MIP(IxI)'!BP69/'MIP(IxI)_TFEVP'!BP69)-1)*100,0)</f>
        <v>2.6645352591003757E-13</v>
      </c>
      <c r="BQ69" s="247">
        <f>IFERROR(((+'Sim_Dm_MIP(IxI)'!BQ69/'MIP(IxI)_TFEVP'!BQ69)-1)*100,0)</f>
        <v>1.1102230246251565E-13</v>
      </c>
      <c r="BR69" s="247">
        <f>IFERROR(((+'Sim_Dm_MIP(IxI)'!BR69/'MIP(IxI)_TFEVP'!BR69)-1)*100,0)</f>
        <v>-2.4424906541753444E-13</v>
      </c>
      <c r="BS69" s="247">
        <f>IFERROR(((+'Sim_Dm_MIP(IxI)'!BS69/'MIP(IxI)_TFEVP'!BS69)-1)*100,0)</f>
        <v>-2.1094237467877974E-13</v>
      </c>
      <c r="BT69" s="247">
        <f>IFERROR(((+'Sim_Dm_MIP(IxI)'!BT69/'MIP(IxI)_TFEVP'!BT69)-1)*100,0)</f>
        <v>3.1086244689504383E-13</v>
      </c>
      <c r="BU69" s="247">
        <f>IFERROR(((+'Sim_Dm_MIP(IxI)'!BU69/'MIP(IxI)_TFEVP'!BU69)-1)*100,0)</f>
        <v>1.9984014443252818E-13</v>
      </c>
      <c r="BV69" s="247">
        <f>IFERROR(((+'Sim_Dm_MIP(IxI)'!BV69/'MIP(IxI)_TFEVP'!BV69)-1)*100,0)</f>
        <v>-2.6645352591003757E-13</v>
      </c>
      <c r="BW69" s="247">
        <f>IFERROR(((+'Sim_Dm_MIP(IxI)'!BW69/'MIP(IxI)_TFEVP'!BW69)-1)*100,0)</f>
        <v>-1.5543122344752192E-13</v>
      </c>
      <c r="BX69" s="247">
        <f>IFERROR(((+'Sim_Dm_MIP(IxI)'!BX69/'MIP(IxI)_TFEVP'!BX69)-1)*100,0)</f>
        <v>-2.9976021664879227E-13</v>
      </c>
      <c r="BY69" s="247">
        <f>IFERROR(((+'Sim_Dm_MIP(IxI)'!BY69/'MIP(IxI)_TFEVP'!BY69)-1)*100,0)</f>
        <v>-6.6613381477509392E-14</v>
      </c>
      <c r="BZ69" s="247">
        <f>IFERROR(((+'Sim_Dm_MIP(IxI)'!BZ69/'MIP(IxI)_TFEVP'!BZ69)-1)*100,0)</f>
        <v>-4.6629367034256575E-13</v>
      </c>
      <c r="CA69" s="265">
        <f>IFERROR(((+'Sim_Dm_MIP(IxI)'!CA69/'MIP(IxI)_TFEVP'!CA69)-1)*100,0)</f>
        <v>0</v>
      </c>
      <c r="CB69" s="256">
        <f>IFERROR(((+'Sim_Dm_MIP(IxI)'!CB69/'MIP(IxI)_TFEVP'!CB69)-1)*100,0)</f>
        <v>1.7763568394002505E-13</v>
      </c>
      <c r="CC69" s="246">
        <f>IFERROR(((+'Sim_Dm_MIP(IxI)'!CC69/'MIP(IxI)_TFEVP'!CC69)-1)*100,0)</f>
        <v>0</v>
      </c>
      <c r="CD69" s="247">
        <f>IFERROR(((+'Sim_Dm_MIP(IxI)'!CD69/'MIP(IxI)_TFEVP'!CD69)-1)*100,0)</f>
        <v>0</v>
      </c>
      <c r="CE69" s="247">
        <f>IFERROR(((+'Sim_Dm_MIP(IxI)'!CE69/'MIP(IxI)_TFEVP'!CE69)-1)*100,0)</f>
        <v>0</v>
      </c>
      <c r="CF69" s="247">
        <f>IFERROR(((+'Sim_Dm_MIP(IxI)'!CF69/'MIP(IxI)_TFEVP'!CF69)-1)*100,0)</f>
        <v>0</v>
      </c>
      <c r="CG69" s="247">
        <f>IFERROR(((+'Sim_Dm_MIP(IxI)'!CG69/'MIP(IxI)_TFEVP'!CG69)-1)*100,0)</f>
        <v>0</v>
      </c>
      <c r="CH69" s="248">
        <f>IFERROR(((+'Sim_Dm_MIP(IxI)'!CH69/'MIP(IxI)_TFEVP'!CH69)-1)*100,0)</f>
        <v>0</v>
      </c>
      <c r="CI69" s="279">
        <f>IFERROR(((+'Sim_Dm_MIP(IxI)'!CI69/'MIP(IxI)_TFEVP'!CI69)-1)*100,0)</f>
        <v>0</v>
      </c>
    </row>
    <row r="70" spans="1:87" ht="19.2" x14ac:dyDescent="0.3">
      <c r="A70" s="30"/>
      <c r="B70" s="42" t="s">
        <v>534</v>
      </c>
      <c r="C70" s="43" t="s">
        <v>535</v>
      </c>
      <c r="D70" s="246">
        <f>IFERROR(((+'Sim_Dm_MIP(IxI)'!D70/'MIP(IxI)_TFEVP'!D70)-1)*100,0)</f>
        <v>-2.4424906541753444E-13</v>
      </c>
      <c r="E70" s="247">
        <f>IFERROR(((+'Sim_Dm_MIP(IxI)'!E70/'MIP(IxI)_TFEVP'!E70)-1)*100,0)</f>
        <v>2.886579864025407E-13</v>
      </c>
      <c r="F70" s="247">
        <f>IFERROR(((+'Sim_Dm_MIP(IxI)'!F70/'MIP(IxI)_TFEVP'!F70)-1)*100,0)</f>
        <v>4.8849813083506888E-13</v>
      </c>
      <c r="G70" s="247">
        <f>IFERROR(((+'Sim_Dm_MIP(IxI)'!G70/'MIP(IxI)_TFEVP'!G70)-1)*100,0)</f>
        <v>4.4408920985006262E-14</v>
      </c>
      <c r="H70" s="247">
        <f>IFERROR(((+'Sim_Dm_MIP(IxI)'!H70/'MIP(IxI)_TFEVP'!H70)-1)*100,0)</f>
        <v>-5.5511151231257827E-14</v>
      </c>
      <c r="I70" s="247">
        <f>IFERROR(((+'Sim_Dm_MIP(IxI)'!I70/'MIP(IxI)_TFEVP'!I70)-1)*100,0)</f>
        <v>-2.9976021664879227E-13</v>
      </c>
      <c r="J70" s="247">
        <f>IFERROR(((+'Sim_Dm_MIP(IxI)'!J70/'MIP(IxI)_TFEVP'!J70)-1)*100,0)</f>
        <v>0</v>
      </c>
      <c r="K70" s="247">
        <f>IFERROR(((+'Sim_Dm_MIP(IxI)'!K70/'MIP(IxI)_TFEVP'!K70)-1)*100,0)</f>
        <v>-4.6629367034256575E-13</v>
      </c>
      <c r="L70" s="247">
        <f>IFERROR(((+'Sim_Dm_MIP(IxI)'!L70/'MIP(IxI)_TFEVP'!L70)-1)*100,0)</f>
        <v>1.1102230246251565E-13</v>
      </c>
      <c r="M70" s="247">
        <f>IFERROR(((+'Sim_Dm_MIP(IxI)'!M70/'MIP(IxI)_TFEVP'!M70)-1)*100,0)</f>
        <v>1.1102230246251565E-13</v>
      </c>
      <c r="N70" s="247">
        <f>IFERROR(((+'Sim_Dm_MIP(IxI)'!N70/'MIP(IxI)_TFEVP'!N70)-1)*100,0)</f>
        <v>8.8817841970012523E-14</v>
      </c>
      <c r="O70" s="247">
        <f>IFERROR(((+'Sim_Dm_MIP(IxI)'!O70/'MIP(IxI)_TFEVP'!O70)-1)*100,0)</f>
        <v>-3.3306690738754696E-13</v>
      </c>
      <c r="P70" s="247">
        <f>IFERROR(((+'Sim_Dm_MIP(IxI)'!P70/'MIP(IxI)_TFEVP'!P70)-1)*100,0)</f>
        <v>4.4408920985006262E-14</v>
      </c>
      <c r="Q70" s="247">
        <f>IFERROR(((+'Sim_Dm_MIP(IxI)'!Q70/'MIP(IxI)_TFEVP'!Q70)-1)*100,0)</f>
        <v>3.5527136788005009E-13</v>
      </c>
      <c r="R70" s="247">
        <f>IFERROR(((+'Sim_Dm_MIP(IxI)'!R70/'MIP(IxI)_TFEVP'!R70)-1)*100,0)</f>
        <v>1.7763568394002505E-13</v>
      </c>
      <c r="S70" s="247">
        <f>IFERROR(((+'Sim_Dm_MIP(IxI)'!S70/'MIP(IxI)_TFEVP'!S70)-1)*100,0)</f>
        <v>-1.2212453270876722E-13</v>
      </c>
      <c r="T70" s="247">
        <f>IFERROR(((+'Sim_Dm_MIP(IxI)'!T70/'MIP(IxI)_TFEVP'!T70)-1)*100,0)</f>
        <v>1.7763568394002505E-13</v>
      </c>
      <c r="U70" s="247">
        <f>IFERROR(((+'Sim_Dm_MIP(IxI)'!U70/'MIP(IxI)_TFEVP'!U70)-1)*100,0)</f>
        <v>-2.4424906541753444E-13</v>
      </c>
      <c r="V70" s="247">
        <f>IFERROR(((+'Sim_Dm_MIP(IxI)'!V70/'MIP(IxI)_TFEVP'!V70)-1)*100,0)</f>
        <v>-6.6613381477509392E-14</v>
      </c>
      <c r="W70" s="247">
        <f>IFERROR(((+'Sim_Dm_MIP(IxI)'!W70/'MIP(IxI)_TFEVP'!W70)-1)*100,0)</f>
        <v>3.7747582837255322E-13</v>
      </c>
      <c r="X70" s="247">
        <f>IFERROR(((+'Sim_Dm_MIP(IxI)'!X70/'MIP(IxI)_TFEVP'!X70)-1)*100,0)</f>
        <v>1.9984014443252818E-13</v>
      </c>
      <c r="Y70" s="247">
        <f>IFERROR(((+'Sim_Dm_MIP(IxI)'!Y70/'MIP(IxI)_TFEVP'!Y70)-1)*100,0)</f>
        <v>8.2156503822261584E-13</v>
      </c>
      <c r="Z70" s="247">
        <f>IFERROR(((+'Sim_Dm_MIP(IxI)'!Z70/'MIP(IxI)_TFEVP'!Z70)-1)*100,0)</f>
        <v>1.1102230246251565E-13</v>
      </c>
      <c r="AA70" s="247">
        <f>IFERROR(((+'Sim_Dm_MIP(IxI)'!AA70/'MIP(IxI)_TFEVP'!AA70)-1)*100,0)</f>
        <v>8.8817841970012523E-14</v>
      </c>
      <c r="AB70" s="247">
        <f>IFERROR(((+'Sim_Dm_MIP(IxI)'!AB70/'MIP(IxI)_TFEVP'!AB70)-1)*100,0)</f>
        <v>-2.1094237467877974E-13</v>
      </c>
      <c r="AC70" s="247">
        <f>IFERROR(((+'Sim_Dm_MIP(IxI)'!AC70/'MIP(IxI)_TFEVP'!AC70)-1)*100,0)</f>
        <v>4.4408920985006262E-13</v>
      </c>
      <c r="AD70" s="247">
        <f>IFERROR(((+'Sim_Dm_MIP(IxI)'!AD70/'MIP(IxI)_TFEVP'!AD70)-1)*100,0)</f>
        <v>5.9952043329758453E-13</v>
      </c>
      <c r="AE70" s="247">
        <f>IFERROR(((+'Sim_Dm_MIP(IxI)'!AE70/'MIP(IxI)_TFEVP'!AE70)-1)*100,0)</f>
        <v>1.1102230246251565E-13</v>
      </c>
      <c r="AF70" s="247">
        <f>IFERROR(((+'Sim_Dm_MIP(IxI)'!AF70/'MIP(IxI)_TFEVP'!AF70)-1)*100,0)</f>
        <v>3.3306690738754696E-13</v>
      </c>
      <c r="AG70" s="247">
        <f>IFERROR(((+'Sim_Dm_MIP(IxI)'!AG70/'MIP(IxI)_TFEVP'!AG70)-1)*100,0)</f>
        <v>8.8817841970012523E-14</v>
      </c>
      <c r="AH70" s="247">
        <f>IFERROR(((+'Sim_Dm_MIP(IxI)'!AH70/'MIP(IxI)_TFEVP'!AH70)-1)*100,0)</f>
        <v>-1.7763568394002505E-13</v>
      </c>
      <c r="AI70" s="247">
        <f>IFERROR(((+'Sim_Dm_MIP(IxI)'!AI70/'MIP(IxI)_TFEVP'!AI70)-1)*100,0)</f>
        <v>-6.9944050551384862E-13</v>
      </c>
      <c r="AJ70" s="247">
        <f>IFERROR(((+'Sim_Dm_MIP(IxI)'!AJ70/'MIP(IxI)_TFEVP'!AJ70)-1)*100,0)</f>
        <v>0</v>
      </c>
      <c r="AK70" s="247">
        <f>IFERROR(((+'Sim_Dm_MIP(IxI)'!AK70/'MIP(IxI)_TFEVP'!AK70)-1)*100,0)</f>
        <v>-3.3306690738754696E-13</v>
      </c>
      <c r="AL70" s="247">
        <f>IFERROR(((+'Sim_Dm_MIP(IxI)'!AL70/'MIP(IxI)_TFEVP'!AL70)-1)*100,0)</f>
        <v>-5.1070259132757201E-13</v>
      </c>
      <c r="AM70" s="247">
        <f>IFERROR(((+'Sim_Dm_MIP(IxI)'!AM70/'MIP(IxI)_TFEVP'!AM70)-1)*100,0)</f>
        <v>-6.6613381477509392E-14</v>
      </c>
      <c r="AN70" s="247">
        <f>IFERROR(((+'Sim_Dm_MIP(IxI)'!AN70/'MIP(IxI)_TFEVP'!AN70)-1)*100,0)</f>
        <v>2.4424906541753444E-13</v>
      </c>
      <c r="AO70" s="247">
        <f>IFERROR(((+'Sim_Dm_MIP(IxI)'!AO70/'MIP(IxI)_TFEVP'!AO70)-1)*100,0)</f>
        <v>4.4408920985006262E-14</v>
      </c>
      <c r="AP70" s="247">
        <f>IFERROR(((+'Sim_Dm_MIP(IxI)'!AP70/'MIP(IxI)_TFEVP'!AP70)-1)*100,0)</f>
        <v>8.8817841970012523E-14</v>
      </c>
      <c r="AQ70" s="247">
        <f>IFERROR(((+'Sim_Dm_MIP(IxI)'!AQ70/'MIP(IxI)_TFEVP'!AQ70)-1)*100,0)</f>
        <v>-2.7755575615628914E-13</v>
      </c>
      <c r="AR70" s="247">
        <f>IFERROR(((+'Sim_Dm_MIP(IxI)'!AR70/'MIP(IxI)_TFEVP'!AR70)-1)*100,0)</f>
        <v>1.9984014443252818E-13</v>
      </c>
      <c r="AS70" s="247">
        <f>IFERROR(((+'Sim_Dm_MIP(IxI)'!AS70/'MIP(IxI)_TFEVP'!AS70)-1)*100,0)</f>
        <v>-1.7763568394002505E-13</v>
      </c>
      <c r="AT70" s="247">
        <f>IFERROR(((+'Sim_Dm_MIP(IxI)'!AT70/'MIP(IxI)_TFEVP'!AT70)-1)*100,0)</f>
        <v>-8.8817841970012523E-14</v>
      </c>
      <c r="AU70" s="247">
        <f>IFERROR(((+'Sim_Dm_MIP(IxI)'!AU70/'MIP(IxI)_TFEVP'!AU70)-1)*100,0)</f>
        <v>-1.4432899320127035E-13</v>
      </c>
      <c r="AV70" s="247">
        <f>IFERROR(((+'Sim_Dm_MIP(IxI)'!AV70/'MIP(IxI)_TFEVP'!AV70)-1)*100,0)</f>
        <v>4.4408920985006262E-14</v>
      </c>
      <c r="AW70" s="247">
        <f>IFERROR(((+'Sim_Dm_MIP(IxI)'!AW70/'MIP(IxI)_TFEVP'!AW70)-1)*100,0)</f>
        <v>-5.5511151231257827E-14</v>
      </c>
      <c r="AX70" s="247">
        <f>IFERROR(((+'Sim_Dm_MIP(IxI)'!AX70/'MIP(IxI)_TFEVP'!AX70)-1)*100,0)</f>
        <v>-1.6653345369377348E-13</v>
      </c>
      <c r="AY70" s="247">
        <f>IFERROR(((+'Sim_Dm_MIP(IxI)'!AY70/'MIP(IxI)_TFEVP'!AY70)-1)*100,0)</f>
        <v>3.3306690738754696E-13</v>
      </c>
      <c r="AZ70" s="247">
        <f>IFERROR(((+'Sim_Dm_MIP(IxI)'!AZ70/'MIP(IxI)_TFEVP'!AZ70)-1)*100,0)</f>
        <v>6.2172489379008766E-13</v>
      </c>
      <c r="BA70" s="247">
        <f>IFERROR(((+'Sim_Dm_MIP(IxI)'!BA70/'MIP(IxI)_TFEVP'!BA70)-1)*100,0)</f>
        <v>3.5527136788005009E-13</v>
      </c>
      <c r="BB70" s="247">
        <f>IFERROR(((+'Sim_Dm_MIP(IxI)'!BB70/'MIP(IxI)_TFEVP'!BB70)-1)*100,0)</f>
        <v>1.9984014443252818E-13</v>
      </c>
      <c r="BC70" s="247">
        <f>IFERROR(((+'Sim_Dm_MIP(IxI)'!BC70/'MIP(IxI)_TFEVP'!BC70)-1)*100,0)</f>
        <v>8.8817841970012523E-14</v>
      </c>
      <c r="BD70" s="247">
        <f>IFERROR(((+'Sim_Dm_MIP(IxI)'!BD70/'MIP(IxI)_TFEVP'!BD70)-1)*100,0)</f>
        <v>3.9968028886505635E-13</v>
      </c>
      <c r="BE70" s="247">
        <f>IFERROR(((+'Sim_Dm_MIP(IxI)'!BE70/'MIP(IxI)_TFEVP'!BE70)-1)*100,0)</f>
        <v>1.5543122344752192E-13</v>
      </c>
      <c r="BF70" s="247">
        <f>IFERROR(((+'Sim_Dm_MIP(IxI)'!BF70/'MIP(IxI)_TFEVP'!BF70)-1)*100,0)</f>
        <v>-3.4416913763379853E-13</v>
      </c>
      <c r="BG70" s="247">
        <f>IFERROR(((+'Sim_Dm_MIP(IxI)'!BG70/'MIP(IxI)_TFEVP'!BG70)-1)*100,0)</f>
        <v>2.886579864025407E-13</v>
      </c>
      <c r="BH70" s="247">
        <f>IFERROR(((+'Sim_Dm_MIP(IxI)'!BH70/'MIP(IxI)_TFEVP'!BH70)-1)*100,0)</f>
        <v>4.4408920985006262E-14</v>
      </c>
      <c r="BI70" s="247">
        <f>IFERROR(((+'Sim_Dm_MIP(IxI)'!BI70/'MIP(IxI)_TFEVP'!BI70)-1)*100,0)</f>
        <v>-1.2212453270876722E-13</v>
      </c>
      <c r="BJ70" s="247">
        <f>IFERROR(((+'Sim_Dm_MIP(IxI)'!BJ70/'MIP(IxI)_TFEVP'!BJ70)-1)*100,0)</f>
        <v>-6.6613381477509392E-14</v>
      </c>
      <c r="BK70" s="247">
        <f>IFERROR(((+'Sim_Dm_MIP(IxI)'!BK70/'MIP(IxI)_TFEVP'!BK70)-1)*100,0)</f>
        <v>1.1102230246251565E-13</v>
      </c>
      <c r="BL70" s="247">
        <f>IFERROR(((+'Sim_Dm_MIP(IxI)'!BL70/'MIP(IxI)_TFEVP'!BL70)-1)*100,0)</f>
        <v>3.5527136788005009E-13</v>
      </c>
      <c r="BM70" s="247">
        <f>IFERROR(((+'Sim_Dm_MIP(IxI)'!BM70/'MIP(IxI)_TFEVP'!BM70)-1)*100,0)</f>
        <v>-1.7763568394002505E-13</v>
      </c>
      <c r="BN70" s="247">
        <f>IFERROR(((+'Sim_Dm_MIP(IxI)'!BN70/'MIP(IxI)_TFEVP'!BN70)-1)*100,0)</f>
        <v>-2.3314683517128287E-13</v>
      </c>
      <c r="BO70" s="247">
        <f>IFERROR(((+'Sim_Dm_MIP(IxI)'!BO70/'MIP(IxI)_TFEVP'!BO70)-1)*100,0)</f>
        <v>6.6613381477509392E-14</v>
      </c>
      <c r="BP70" s="247">
        <f>IFERROR(((+'Sim_Dm_MIP(IxI)'!BP70/'MIP(IxI)_TFEVP'!BP70)-1)*100,0)</f>
        <v>-2.9976021664879227E-13</v>
      </c>
      <c r="BQ70" s="247">
        <f>IFERROR(((+'Sim_Dm_MIP(IxI)'!BQ70/'MIP(IxI)_TFEVP'!BQ70)-1)*100,0)</f>
        <v>-8.8817841970012523E-14</v>
      </c>
      <c r="BR70" s="247">
        <f>IFERROR(((+'Sim_Dm_MIP(IxI)'!BR70/'MIP(IxI)_TFEVP'!BR70)-1)*100,0)</f>
        <v>8.8817841970012523E-14</v>
      </c>
      <c r="BS70" s="247">
        <f>IFERROR(((+'Sim_Dm_MIP(IxI)'!BS70/'MIP(IxI)_TFEVP'!BS70)-1)*100,0)</f>
        <v>-1.1102230246251565E-14</v>
      </c>
      <c r="BT70" s="247">
        <f>IFERROR(((+'Sim_Dm_MIP(IxI)'!BT70/'MIP(IxI)_TFEVP'!BT70)-1)*100,0)</f>
        <v>-6.6613381477509392E-14</v>
      </c>
      <c r="BU70" s="247">
        <f>IFERROR(((+'Sim_Dm_MIP(IxI)'!BU70/'MIP(IxI)_TFEVP'!BU70)-1)*100,0)</f>
        <v>-2.2204460492503131E-14</v>
      </c>
      <c r="BV70" s="247">
        <f>IFERROR(((+'Sim_Dm_MIP(IxI)'!BV70/'MIP(IxI)_TFEVP'!BV70)-1)*100,0)</f>
        <v>1.3322676295501878E-13</v>
      </c>
      <c r="BW70" s="247">
        <f>IFERROR(((+'Sim_Dm_MIP(IxI)'!BW70/'MIP(IxI)_TFEVP'!BW70)-1)*100,0)</f>
        <v>-1.8873791418627661E-13</v>
      </c>
      <c r="BX70" s="247">
        <f>IFERROR(((+'Sim_Dm_MIP(IxI)'!BX70/'MIP(IxI)_TFEVP'!BX70)-1)*100,0)</f>
        <v>-1.6653345369377348E-13</v>
      </c>
      <c r="BY70" s="247">
        <f>IFERROR(((+'Sim_Dm_MIP(IxI)'!BY70/'MIP(IxI)_TFEVP'!BY70)-1)*100,0)</f>
        <v>0</v>
      </c>
      <c r="BZ70" s="247">
        <f>IFERROR(((+'Sim_Dm_MIP(IxI)'!BZ70/'MIP(IxI)_TFEVP'!BZ70)-1)*100,0)</f>
        <v>-1.1102230246251565E-13</v>
      </c>
      <c r="CA70" s="265">
        <f>IFERROR(((+'Sim_Dm_MIP(IxI)'!CA70/'MIP(IxI)_TFEVP'!CA70)-1)*100,0)</f>
        <v>0</v>
      </c>
      <c r="CB70" s="256">
        <f>IFERROR(((+'Sim_Dm_MIP(IxI)'!CB70/'MIP(IxI)_TFEVP'!CB70)-1)*100,0)</f>
        <v>6.6613381477509392E-14</v>
      </c>
      <c r="CC70" s="246">
        <f>IFERROR(((+'Sim_Dm_MIP(IxI)'!CC70/'MIP(IxI)_TFEVP'!CC70)-1)*100,0)</f>
        <v>0</v>
      </c>
      <c r="CD70" s="247">
        <f>IFERROR(((+'Sim_Dm_MIP(IxI)'!CD70/'MIP(IxI)_TFEVP'!CD70)-1)*100,0)</f>
        <v>0</v>
      </c>
      <c r="CE70" s="247">
        <f>IFERROR(((+'Sim_Dm_MIP(IxI)'!CE70/'MIP(IxI)_TFEVP'!CE70)-1)*100,0)</f>
        <v>0</v>
      </c>
      <c r="CF70" s="247">
        <f>IFERROR(((+'Sim_Dm_MIP(IxI)'!CF70/'MIP(IxI)_TFEVP'!CF70)-1)*100,0)</f>
        <v>0</v>
      </c>
      <c r="CG70" s="247">
        <f>IFERROR(((+'Sim_Dm_MIP(IxI)'!CG70/'MIP(IxI)_TFEVP'!CG70)-1)*100,0)</f>
        <v>0</v>
      </c>
      <c r="CH70" s="248">
        <f>IFERROR(((+'Sim_Dm_MIP(IxI)'!CH70/'MIP(IxI)_TFEVP'!CH70)-1)*100,0)</f>
        <v>0</v>
      </c>
      <c r="CI70" s="279">
        <f>IFERROR(((+'Sim_Dm_MIP(IxI)'!CI70/'MIP(IxI)_TFEVP'!CI70)-1)*100,0)</f>
        <v>4.4408920985006262E-14</v>
      </c>
    </row>
    <row r="71" spans="1:87" ht="19.2" x14ac:dyDescent="0.3">
      <c r="A71" s="30"/>
      <c r="B71" s="42" t="s">
        <v>538</v>
      </c>
      <c r="C71" s="43" t="s">
        <v>539</v>
      </c>
      <c r="D71" s="246">
        <f>IFERROR(((+'Sim_Dm_MIP(IxI)'!D71/'MIP(IxI)_TFEVP'!D71)-1)*100,0)</f>
        <v>-2.2204460492503131E-13</v>
      </c>
      <c r="E71" s="247">
        <f>IFERROR(((+'Sim_Dm_MIP(IxI)'!E71/'MIP(IxI)_TFEVP'!E71)-1)*100,0)</f>
        <v>1.5543122344752192E-13</v>
      </c>
      <c r="F71" s="247">
        <f>IFERROR(((+'Sim_Dm_MIP(IxI)'!F71/'MIP(IxI)_TFEVP'!F71)-1)*100,0)</f>
        <v>1.1102230246251565E-13</v>
      </c>
      <c r="G71" s="247">
        <f>IFERROR(((+'Sim_Dm_MIP(IxI)'!G71/'MIP(IxI)_TFEVP'!G71)-1)*100,0)</f>
        <v>2.4424906541753444E-13</v>
      </c>
      <c r="H71" s="247">
        <f>IFERROR(((+'Sim_Dm_MIP(IxI)'!H71/'MIP(IxI)_TFEVP'!H71)-1)*100,0)</f>
        <v>3.1086244689504383E-13</v>
      </c>
      <c r="I71" s="247">
        <f>IFERROR(((+'Sim_Dm_MIP(IxI)'!I71/'MIP(IxI)_TFEVP'!I71)-1)*100,0)</f>
        <v>-3.219646771412954E-13</v>
      </c>
      <c r="J71" s="247">
        <f>IFERROR(((+'Sim_Dm_MIP(IxI)'!J71/'MIP(IxI)_TFEVP'!J71)-1)*100,0)</f>
        <v>3.5527136788005009E-13</v>
      </c>
      <c r="K71" s="247">
        <f>IFERROR(((+'Sim_Dm_MIP(IxI)'!K71/'MIP(IxI)_TFEVP'!K71)-1)*100,0)</f>
        <v>-3.1086244689504383E-13</v>
      </c>
      <c r="L71" s="247">
        <f>IFERROR(((+'Sim_Dm_MIP(IxI)'!L71/'MIP(IxI)_TFEVP'!L71)-1)*100,0)</f>
        <v>-4.4408920985006262E-14</v>
      </c>
      <c r="M71" s="247">
        <f>IFERROR(((+'Sim_Dm_MIP(IxI)'!M71/'MIP(IxI)_TFEVP'!M71)-1)*100,0)</f>
        <v>-1.7763568394002505E-13</v>
      </c>
      <c r="N71" s="247">
        <f>IFERROR(((+'Sim_Dm_MIP(IxI)'!N71/'MIP(IxI)_TFEVP'!N71)-1)*100,0)</f>
        <v>2.2204460492503131E-14</v>
      </c>
      <c r="O71" s="247">
        <f>IFERROR(((+'Sim_Dm_MIP(IxI)'!O71/'MIP(IxI)_TFEVP'!O71)-1)*100,0)</f>
        <v>-1.8873791418627661E-13</v>
      </c>
      <c r="P71" s="247">
        <f>IFERROR(((+'Sim_Dm_MIP(IxI)'!P71/'MIP(IxI)_TFEVP'!P71)-1)*100,0)</f>
        <v>4.4408920985006262E-14</v>
      </c>
      <c r="Q71" s="247">
        <f>IFERROR(((+'Sim_Dm_MIP(IxI)'!Q71/'MIP(IxI)_TFEVP'!Q71)-1)*100,0)</f>
        <v>2.4424906541753444E-13</v>
      </c>
      <c r="R71" s="247">
        <f>IFERROR(((+'Sim_Dm_MIP(IxI)'!R71/'MIP(IxI)_TFEVP'!R71)-1)*100,0)</f>
        <v>-2.2204460492503131E-14</v>
      </c>
      <c r="S71" s="247">
        <f>IFERROR(((+'Sim_Dm_MIP(IxI)'!S71/'MIP(IxI)_TFEVP'!S71)-1)*100,0)</f>
        <v>1.5543122344752192E-13</v>
      </c>
      <c r="T71" s="247">
        <f>IFERROR(((+'Sim_Dm_MIP(IxI)'!T71/'MIP(IxI)_TFEVP'!T71)-1)*100,0)</f>
        <v>-5.5511151231257827E-14</v>
      </c>
      <c r="U71" s="247">
        <f>IFERROR(((+'Sim_Dm_MIP(IxI)'!U71/'MIP(IxI)_TFEVP'!U71)-1)*100,0)</f>
        <v>-3.9968028886505635E-13</v>
      </c>
      <c r="V71" s="247">
        <f>IFERROR(((+'Sim_Dm_MIP(IxI)'!V71/'MIP(IxI)_TFEVP'!V71)-1)*100,0)</f>
        <v>2.2204460492503131E-13</v>
      </c>
      <c r="W71" s="247">
        <f>IFERROR(((+'Sim_Dm_MIP(IxI)'!W71/'MIP(IxI)_TFEVP'!W71)-1)*100,0)</f>
        <v>2.4424906541753444E-13</v>
      </c>
      <c r="X71" s="247">
        <f>IFERROR(((+'Sim_Dm_MIP(IxI)'!X71/'MIP(IxI)_TFEVP'!X71)-1)*100,0)</f>
        <v>2.4424906541753444E-13</v>
      </c>
      <c r="Y71" s="247">
        <f>IFERROR(((+'Sim_Dm_MIP(IxI)'!Y71/'MIP(IxI)_TFEVP'!Y71)-1)*100,0)</f>
        <v>8.8817841970012523E-14</v>
      </c>
      <c r="Z71" s="247">
        <f>IFERROR(((+'Sim_Dm_MIP(IxI)'!Z71/'MIP(IxI)_TFEVP'!Z71)-1)*100,0)</f>
        <v>2.4424906541753444E-13</v>
      </c>
      <c r="AA71" s="247">
        <f>IFERROR(((+'Sim_Dm_MIP(IxI)'!AA71/'MIP(IxI)_TFEVP'!AA71)-1)*100,0)</f>
        <v>1.7763568394002505E-13</v>
      </c>
      <c r="AB71" s="247">
        <f>IFERROR(((+'Sim_Dm_MIP(IxI)'!AB71/'MIP(IxI)_TFEVP'!AB71)-1)*100,0)</f>
        <v>4.4408920985006262E-14</v>
      </c>
      <c r="AC71" s="247">
        <f>IFERROR(((+'Sim_Dm_MIP(IxI)'!AC71/'MIP(IxI)_TFEVP'!AC71)-1)*100,0)</f>
        <v>2.2204460492503131E-13</v>
      </c>
      <c r="AD71" s="247">
        <f>IFERROR(((+'Sim_Dm_MIP(IxI)'!AD71/'MIP(IxI)_TFEVP'!AD71)-1)*100,0)</f>
        <v>2.4424906541753444E-13</v>
      </c>
      <c r="AE71" s="247">
        <f>IFERROR(((+'Sim_Dm_MIP(IxI)'!AE71/'MIP(IxI)_TFEVP'!AE71)-1)*100,0)</f>
        <v>3.5527136788005009E-13</v>
      </c>
      <c r="AF71" s="247">
        <f>IFERROR(((+'Sim_Dm_MIP(IxI)'!AF71/'MIP(IxI)_TFEVP'!AF71)-1)*100,0)</f>
        <v>4.6629367034256575E-13</v>
      </c>
      <c r="AG71" s="247">
        <f>IFERROR(((+'Sim_Dm_MIP(IxI)'!AG71/'MIP(IxI)_TFEVP'!AG71)-1)*100,0)</f>
        <v>1.3322676295501878E-13</v>
      </c>
      <c r="AH71" s="247">
        <f>IFERROR(((+'Sim_Dm_MIP(IxI)'!AH71/'MIP(IxI)_TFEVP'!AH71)-1)*100,0)</f>
        <v>-3.4416913763379853E-13</v>
      </c>
      <c r="AI71" s="247">
        <f>IFERROR(((+'Sim_Dm_MIP(IxI)'!AI71/'MIP(IxI)_TFEVP'!AI71)-1)*100,0)</f>
        <v>-5.2180482157382357E-13</v>
      </c>
      <c r="AJ71" s="247">
        <f>IFERROR(((+'Sim_Dm_MIP(IxI)'!AJ71/'MIP(IxI)_TFEVP'!AJ71)-1)*100,0)</f>
        <v>0</v>
      </c>
      <c r="AK71" s="247">
        <f>IFERROR(((+'Sim_Dm_MIP(IxI)'!AK71/'MIP(IxI)_TFEVP'!AK71)-1)*100,0)</f>
        <v>-7.7715611723760958E-14</v>
      </c>
      <c r="AL71" s="247">
        <f>IFERROR(((+'Sim_Dm_MIP(IxI)'!AL71/'MIP(IxI)_TFEVP'!AL71)-1)*100,0)</f>
        <v>-1.5543122344752192E-13</v>
      </c>
      <c r="AM71" s="247">
        <f>IFERROR(((+'Sim_Dm_MIP(IxI)'!AM71/'MIP(IxI)_TFEVP'!AM71)-1)*100,0)</f>
        <v>1.9984014443252818E-13</v>
      </c>
      <c r="AN71" s="247">
        <f>IFERROR(((+'Sim_Dm_MIP(IxI)'!AN71/'MIP(IxI)_TFEVP'!AN71)-1)*100,0)</f>
        <v>2.4424906541753444E-13</v>
      </c>
      <c r="AO71" s="247">
        <f>IFERROR(((+'Sim_Dm_MIP(IxI)'!AO71/'MIP(IxI)_TFEVP'!AO71)-1)*100,0)</f>
        <v>2.2204460492503131E-14</v>
      </c>
      <c r="AP71" s="247">
        <f>IFERROR(((+'Sim_Dm_MIP(IxI)'!AP71/'MIP(IxI)_TFEVP'!AP71)-1)*100,0)</f>
        <v>4.4408920985006262E-14</v>
      </c>
      <c r="AQ71" s="247">
        <f>IFERROR(((+'Sim_Dm_MIP(IxI)'!AQ71/'MIP(IxI)_TFEVP'!AQ71)-1)*100,0)</f>
        <v>-4.2188474935755949E-13</v>
      </c>
      <c r="AR71" s="247">
        <f>IFERROR(((+'Sim_Dm_MIP(IxI)'!AR71/'MIP(IxI)_TFEVP'!AR71)-1)*100,0)</f>
        <v>1.7763568394002505E-13</v>
      </c>
      <c r="AS71" s="247">
        <f>IFERROR(((+'Sim_Dm_MIP(IxI)'!AS71/'MIP(IxI)_TFEVP'!AS71)-1)*100,0)</f>
        <v>-4.1078251911130792E-13</v>
      </c>
      <c r="AT71" s="247">
        <f>IFERROR(((+'Sim_Dm_MIP(IxI)'!AT71/'MIP(IxI)_TFEVP'!AT71)-1)*100,0)</f>
        <v>-2.6645352591003757E-13</v>
      </c>
      <c r="AU71" s="247">
        <f>IFERROR(((+'Sim_Dm_MIP(IxI)'!AU71/'MIP(IxI)_TFEVP'!AU71)-1)*100,0)</f>
        <v>6.6613381477509392E-14</v>
      </c>
      <c r="AV71" s="247">
        <f>IFERROR(((+'Sim_Dm_MIP(IxI)'!AV71/'MIP(IxI)_TFEVP'!AV71)-1)*100,0)</f>
        <v>3.5527136788005009E-13</v>
      </c>
      <c r="AW71" s="247">
        <f>IFERROR(((+'Sim_Dm_MIP(IxI)'!AW71/'MIP(IxI)_TFEVP'!AW71)-1)*100,0)</f>
        <v>-1.6653345369377348E-13</v>
      </c>
      <c r="AX71" s="247">
        <f>IFERROR(((+'Sim_Dm_MIP(IxI)'!AX71/'MIP(IxI)_TFEVP'!AX71)-1)*100,0)</f>
        <v>-8.8817841970012523E-14</v>
      </c>
      <c r="AY71" s="247">
        <f>IFERROR(((+'Sim_Dm_MIP(IxI)'!AY71/'MIP(IxI)_TFEVP'!AY71)-1)*100,0)</f>
        <v>4.4408920985006262E-14</v>
      </c>
      <c r="AZ71" s="247">
        <f>IFERROR(((+'Sim_Dm_MIP(IxI)'!AZ71/'MIP(IxI)_TFEVP'!AZ71)-1)*100,0)</f>
        <v>3.9968028886505635E-13</v>
      </c>
      <c r="BA71" s="247">
        <f>IFERROR(((+'Sim_Dm_MIP(IxI)'!BA71/'MIP(IxI)_TFEVP'!BA71)-1)*100,0)</f>
        <v>6.2172489379008766E-13</v>
      </c>
      <c r="BB71" s="247">
        <f>IFERROR(((+'Sim_Dm_MIP(IxI)'!BB71/'MIP(IxI)_TFEVP'!BB71)-1)*100,0)</f>
        <v>2.2204460492503131E-14</v>
      </c>
      <c r="BC71" s="247">
        <f>IFERROR(((+'Sim_Dm_MIP(IxI)'!BC71/'MIP(IxI)_TFEVP'!BC71)-1)*100,0)</f>
        <v>3.1086244689504383E-13</v>
      </c>
      <c r="BD71" s="247">
        <f>IFERROR(((+'Sim_Dm_MIP(IxI)'!BD71/'MIP(IxI)_TFEVP'!BD71)-1)*100,0)</f>
        <v>3.9968028886505635E-13</v>
      </c>
      <c r="BE71" s="247">
        <f>IFERROR(((+'Sim_Dm_MIP(IxI)'!BE71/'MIP(IxI)_TFEVP'!BE71)-1)*100,0)</f>
        <v>2.4424906541753444E-13</v>
      </c>
      <c r="BF71" s="247">
        <f>IFERROR(((+'Sim_Dm_MIP(IxI)'!BF71/'MIP(IxI)_TFEVP'!BF71)-1)*100,0)</f>
        <v>-1.4432899320127035E-13</v>
      </c>
      <c r="BG71" s="247">
        <f>IFERROR(((+'Sim_Dm_MIP(IxI)'!BG71/'MIP(IxI)_TFEVP'!BG71)-1)*100,0)</f>
        <v>8.8817841970012523E-14</v>
      </c>
      <c r="BH71" s="247">
        <f>IFERROR(((+'Sim_Dm_MIP(IxI)'!BH71/'MIP(IxI)_TFEVP'!BH71)-1)*100,0)</f>
        <v>1.5543122344752192E-13</v>
      </c>
      <c r="BI71" s="247">
        <f>IFERROR(((+'Sim_Dm_MIP(IxI)'!BI71/'MIP(IxI)_TFEVP'!BI71)-1)*100,0)</f>
        <v>-1.2212453270876722E-13</v>
      </c>
      <c r="BJ71" s="247">
        <f>IFERROR(((+'Sim_Dm_MIP(IxI)'!BJ71/'MIP(IxI)_TFEVP'!BJ71)-1)*100,0)</f>
        <v>0</v>
      </c>
      <c r="BK71" s="247">
        <f>IFERROR(((+'Sim_Dm_MIP(IxI)'!BK71/'MIP(IxI)_TFEVP'!BK71)-1)*100,0)</f>
        <v>2.2204460492503131E-14</v>
      </c>
      <c r="BL71" s="247">
        <f>IFERROR(((+'Sim_Dm_MIP(IxI)'!BL71/'MIP(IxI)_TFEVP'!BL71)-1)*100,0)</f>
        <v>-2.3314683517128287E-13</v>
      </c>
      <c r="BM71" s="247">
        <f>IFERROR(((+'Sim_Dm_MIP(IxI)'!BM71/'MIP(IxI)_TFEVP'!BM71)-1)*100,0)</f>
        <v>1.7763568394002505E-13</v>
      </c>
      <c r="BN71" s="247">
        <f>IFERROR(((+'Sim_Dm_MIP(IxI)'!BN71/'MIP(IxI)_TFEVP'!BN71)-1)*100,0)</f>
        <v>-3.4416913763379853E-13</v>
      </c>
      <c r="BO71" s="247">
        <f>IFERROR(((+'Sim_Dm_MIP(IxI)'!BO71/'MIP(IxI)_TFEVP'!BO71)-1)*100,0)</f>
        <v>3.5527136788005009E-13</v>
      </c>
      <c r="BP71" s="247">
        <f>IFERROR(((+'Sim_Dm_MIP(IxI)'!BP71/'MIP(IxI)_TFEVP'!BP71)-1)*100,0)</f>
        <v>-5.5511151231257827E-14</v>
      </c>
      <c r="BQ71" s="247">
        <f>IFERROR(((+'Sim_Dm_MIP(IxI)'!BQ71/'MIP(IxI)_TFEVP'!BQ71)-1)*100,0)</f>
        <v>4.4408920985006262E-14</v>
      </c>
      <c r="BR71" s="247">
        <f>IFERROR(((+'Sim_Dm_MIP(IxI)'!BR71/'MIP(IxI)_TFEVP'!BR71)-1)*100,0)</f>
        <v>6.6613381477509392E-14</v>
      </c>
      <c r="BS71" s="247">
        <f>IFERROR(((+'Sim_Dm_MIP(IxI)'!BS71/'MIP(IxI)_TFEVP'!BS71)-1)*100,0)</f>
        <v>1.9984014443252818E-13</v>
      </c>
      <c r="BT71" s="247">
        <f>IFERROR(((+'Sim_Dm_MIP(IxI)'!BT71/'MIP(IxI)_TFEVP'!BT71)-1)*100,0)</f>
        <v>-3.7747582837255322E-13</v>
      </c>
      <c r="BU71" s="247">
        <f>IFERROR(((+'Sim_Dm_MIP(IxI)'!BU71/'MIP(IxI)_TFEVP'!BU71)-1)*100,0)</f>
        <v>3.3306690738754696E-13</v>
      </c>
      <c r="BV71" s="247">
        <f>IFERROR(((+'Sim_Dm_MIP(IxI)'!BV71/'MIP(IxI)_TFEVP'!BV71)-1)*100,0)</f>
        <v>6.6613381477509392E-14</v>
      </c>
      <c r="BW71" s="247">
        <f>IFERROR(((+'Sim_Dm_MIP(IxI)'!BW71/'MIP(IxI)_TFEVP'!BW71)-1)*100,0)</f>
        <v>-1.9984014443252818E-13</v>
      </c>
      <c r="BX71" s="247">
        <f>IFERROR(((+'Sim_Dm_MIP(IxI)'!BX71/'MIP(IxI)_TFEVP'!BX71)-1)*100,0)</f>
        <v>2.2204460492503131E-14</v>
      </c>
      <c r="BY71" s="247">
        <f>IFERROR(((+'Sim_Dm_MIP(IxI)'!BY71/'MIP(IxI)_TFEVP'!BY71)-1)*100,0)</f>
        <v>0</v>
      </c>
      <c r="BZ71" s="247">
        <f>IFERROR(((+'Sim_Dm_MIP(IxI)'!BZ71/'MIP(IxI)_TFEVP'!BZ71)-1)*100,0)</f>
        <v>-9.9920072216264089E-14</v>
      </c>
      <c r="CA71" s="265">
        <f>IFERROR(((+'Sim_Dm_MIP(IxI)'!CA71/'MIP(IxI)_TFEVP'!CA71)-1)*100,0)</f>
        <v>0</v>
      </c>
      <c r="CB71" s="256">
        <f>IFERROR(((+'Sim_Dm_MIP(IxI)'!CB71/'MIP(IxI)_TFEVP'!CB71)-1)*100,0)</f>
        <v>-3.3306690738754696E-14</v>
      </c>
      <c r="CC71" s="246">
        <f>IFERROR(((+'Sim_Dm_MIP(IxI)'!CC71/'MIP(IxI)_TFEVP'!CC71)-1)*100,0)</f>
        <v>0</v>
      </c>
      <c r="CD71" s="247">
        <f>IFERROR(((+'Sim_Dm_MIP(IxI)'!CD71/'MIP(IxI)_TFEVP'!CD71)-1)*100,0)</f>
        <v>0</v>
      </c>
      <c r="CE71" s="247">
        <f>IFERROR(((+'Sim_Dm_MIP(IxI)'!CE71/'MIP(IxI)_TFEVP'!CE71)-1)*100,0)</f>
        <v>0</v>
      </c>
      <c r="CF71" s="247">
        <f>IFERROR(((+'Sim_Dm_MIP(IxI)'!CF71/'MIP(IxI)_TFEVP'!CF71)-1)*100,0)</f>
        <v>0</v>
      </c>
      <c r="CG71" s="247">
        <f>IFERROR(((+'Sim_Dm_MIP(IxI)'!CG71/'MIP(IxI)_TFEVP'!CG71)-1)*100,0)</f>
        <v>0</v>
      </c>
      <c r="CH71" s="248">
        <f>IFERROR(((+'Sim_Dm_MIP(IxI)'!CH71/'MIP(IxI)_TFEVP'!CH71)-1)*100,0)</f>
        <v>0</v>
      </c>
      <c r="CI71" s="279">
        <f>IFERROR(((+'Sim_Dm_MIP(IxI)'!CI71/'MIP(IxI)_TFEVP'!CI71)-1)*100,0)</f>
        <v>-1.9984014443252818E-13</v>
      </c>
    </row>
    <row r="72" spans="1:87" ht="19.2" x14ac:dyDescent="0.3">
      <c r="A72" s="30"/>
      <c r="B72" s="42" t="s">
        <v>616</v>
      </c>
      <c r="C72" s="43" t="s">
        <v>617</v>
      </c>
      <c r="D72" s="246">
        <f>IFERROR(((+'Sim_Dm_MIP(IxI)'!D72/'MIP(IxI)_TFEVP'!D72)-1)*100,0)</f>
        <v>-2.55351295663786E-13</v>
      </c>
      <c r="E72" s="247">
        <f>IFERROR(((+'Sim_Dm_MIP(IxI)'!E72/'MIP(IxI)_TFEVP'!E72)-1)*100,0)</f>
        <v>1.5543122344752192E-13</v>
      </c>
      <c r="F72" s="247">
        <f>IFERROR(((+'Sim_Dm_MIP(IxI)'!F72/'MIP(IxI)_TFEVP'!F72)-1)*100,0)</f>
        <v>4.4408920985006262E-13</v>
      </c>
      <c r="G72" s="247">
        <f>IFERROR(((+'Sim_Dm_MIP(IxI)'!G72/'MIP(IxI)_TFEVP'!G72)-1)*100,0)</f>
        <v>3.7747582837255322E-13</v>
      </c>
      <c r="H72" s="247">
        <f>IFERROR(((+'Sim_Dm_MIP(IxI)'!H72/'MIP(IxI)_TFEVP'!H72)-1)*100,0)</f>
        <v>2.6645352591003757E-13</v>
      </c>
      <c r="I72" s="247">
        <f>IFERROR(((+'Sim_Dm_MIP(IxI)'!I72/'MIP(IxI)_TFEVP'!I72)-1)*100,0)</f>
        <v>8.8817841970012523E-14</v>
      </c>
      <c r="J72" s="247">
        <f>IFERROR(((+'Sim_Dm_MIP(IxI)'!J72/'MIP(IxI)_TFEVP'!J72)-1)*100,0)</f>
        <v>2.2204460492503131E-14</v>
      </c>
      <c r="K72" s="247">
        <f>IFERROR(((+'Sim_Dm_MIP(IxI)'!K72/'MIP(IxI)_TFEVP'!K72)-1)*100,0)</f>
        <v>-1.1102230246251565E-13</v>
      </c>
      <c r="L72" s="247">
        <f>IFERROR(((+'Sim_Dm_MIP(IxI)'!L72/'MIP(IxI)_TFEVP'!L72)-1)*100,0)</f>
        <v>3.5527136788005009E-13</v>
      </c>
      <c r="M72" s="247">
        <f>IFERROR(((+'Sim_Dm_MIP(IxI)'!M72/'MIP(IxI)_TFEVP'!M72)-1)*100,0)</f>
        <v>-1.5543122344752192E-13</v>
      </c>
      <c r="N72" s="247">
        <f>IFERROR(((+'Sim_Dm_MIP(IxI)'!N72/'MIP(IxI)_TFEVP'!N72)-1)*100,0)</f>
        <v>3.3306690738754696E-13</v>
      </c>
      <c r="O72" s="247">
        <f>IFERROR(((+'Sim_Dm_MIP(IxI)'!O72/'MIP(IxI)_TFEVP'!O72)-1)*100,0)</f>
        <v>-2.886579864025407E-13</v>
      </c>
      <c r="P72" s="247">
        <f>IFERROR(((+'Sim_Dm_MIP(IxI)'!P72/'MIP(IxI)_TFEVP'!P72)-1)*100,0)</f>
        <v>0</v>
      </c>
      <c r="Q72" s="247">
        <f>IFERROR(((+'Sim_Dm_MIP(IxI)'!Q72/'MIP(IxI)_TFEVP'!Q72)-1)*100,0)</f>
        <v>3.7747582837255322E-13</v>
      </c>
      <c r="R72" s="247">
        <f>IFERROR(((+'Sim_Dm_MIP(IxI)'!R72/'MIP(IxI)_TFEVP'!R72)-1)*100,0)</f>
        <v>2.2204460492503131E-14</v>
      </c>
      <c r="S72" s="247">
        <f>IFERROR(((+'Sim_Dm_MIP(IxI)'!S72/'MIP(IxI)_TFEVP'!S72)-1)*100,0)</f>
        <v>-7.7715611723760958E-14</v>
      </c>
      <c r="T72" s="247">
        <f>IFERROR(((+'Sim_Dm_MIP(IxI)'!T72/'MIP(IxI)_TFEVP'!T72)-1)*100,0)</f>
        <v>-1.8873791418627661E-13</v>
      </c>
      <c r="U72" s="247">
        <f>IFERROR(((+'Sim_Dm_MIP(IxI)'!U72/'MIP(IxI)_TFEVP'!U72)-1)*100,0)</f>
        <v>-4.4408920985006262E-13</v>
      </c>
      <c r="V72" s="247">
        <f>IFERROR(((+'Sim_Dm_MIP(IxI)'!V72/'MIP(IxI)_TFEVP'!V72)-1)*100,0)</f>
        <v>8.8817841970012523E-14</v>
      </c>
      <c r="W72" s="247">
        <f>IFERROR(((+'Sim_Dm_MIP(IxI)'!W72/'MIP(IxI)_TFEVP'!W72)-1)*100,0)</f>
        <v>1.5543122344752192E-13</v>
      </c>
      <c r="X72" s="247">
        <f>IFERROR(((+'Sim_Dm_MIP(IxI)'!X72/'MIP(IxI)_TFEVP'!X72)-1)*100,0)</f>
        <v>2.886579864025407E-13</v>
      </c>
      <c r="Y72" s="247">
        <f>IFERROR(((+'Sim_Dm_MIP(IxI)'!Y72/'MIP(IxI)_TFEVP'!Y72)-1)*100,0)</f>
        <v>3.3306690738754696E-13</v>
      </c>
      <c r="Z72" s="247">
        <f>IFERROR(((+'Sim_Dm_MIP(IxI)'!Z72/'MIP(IxI)_TFEVP'!Z72)-1)*100,0)</f>
        <v>2.4424906541753444E-13</v>
      </c>
      <c r="AA72" s="247">
        <f>IFERROR(((+'Sim_Dm_MIP(IxI)'!AA72/'MIP(IxI)_TFEVP'!AA72)-1)*100,0)</f>
        <v>-7.7715611723760958E-14</v>
      </c>
      <c r="AB72" s="247">
        <f>IFERROR(((+'Sim_Dm_MIP(IxI)'!AB72/'MIP(IxI)_TFEVP'!AB72)-1)*100,0)</f>
        <v>1.3322676295501878E-13</v>
      </c>
      <c r="AC72" s="247">
        <f>IFERROR(((+'Sim_Dm_MIP(IxI)'!AC72/'MIP(IxI)_TFEVP'!AC72)-1)*100,0)</f>
        <v>3.1086244689504383E-13</v>
      </c>
      <c r="AD72" s="247">
        <f>IFERROR(((+'Sim_Dm_MIP(IxI)'!AD72/'MIP(IxI)_TFEVP'!AD72)-1)*100,0)</f>
        <v>6.2172489379008766E-13</v>
      </c>
      <c r="AE72" s="247">
        <f>IFERROR(((+'Sim_Dm_MIP(IxI)'!AE72/'MIP(IxI)_TFEVP'!AE72)-1)*100,0)</f>
        <v>-3.1086244689504383E-13</v>
      </c>
      <c r="AF72" s="247">
        <f>IFERROR(((+'Sim_Dm_MIP(IxI)'!AF72/'MIP(IxI)_TFEVP'!AF72)-1)*100,0)</f>
        <v>3.3306690738754696E-13</v>
      </c>
      <c r="AG72" s="247">
        <f>IFERROR(((+'Sim_Dm_MIP(IxI)'!AG72/'MIP(IxI)_TFEVP'!AG72)-1)*100,0)</f>
        <v>1.3322676295501878E-13</v>
      </c>
      <c r="AH72" s="247">
        <f>IFERROR(((+'Sim_Dm_MIP(IxI)'!AH72/'MIP(IxI)_TFEVP'!AH72)-1)*100,0)</f>
        <v>-1.3322676295501878E-13</v>
      </c>
      <c r="AI72" s="247">
        <f>IFERROR(((+'Sim_Dm_MIP(IxI)'!AI72/'MIP(IxI)_TFEVP'!AI72)-1)*100,0)</f>
        <v>-5.440092820663267E-13</v>
      </c>
      <c r="AJ72" s="247">
        <f>IFERROR(((+'Sim_Dm_MIP(IxI)'!AJ72/'MIP(IxI)_TFEVP'!AJ72)-1)*100,0)</f>
        <v>0</v>
      </c>
      <c r="AK72" s="247">
        <f>IFERROR(((+'Sim_Dm_MIP(IxI)'!AK72/'MIP(IxI)_TFEVP'!AK72)-1)*100,0)</f>
        <v>-1.1102230246251565E-13</v>
      </c>
      <c r="AL72" s="247">
        <f>IFERROR(((+'Sim_Dm_MIP(IxI)'!AL72/'MIP(IxI)_TFEVP'!AL72)-1)*100,0)</f>
        <v>-7.7715611723760958E-14</v>
      </c>
      <c r="AM72" s="247">
        <f>IFERROR(((+'Sim_Dm_MIP(IxI)'!AM72/'MIP(IxI)_TFEVP'!AM72)-1)*100,0)</f>
        <v>2.6645352591003757E-13</v>
      </c>
      <c r="AN72" s="247">
        <f>IFERROR(((+'Sim_Dm_MIP(IxI)'!AN72/'MIP(IxI)_TFEVP'!AN72)-1)*100,0)</f>
        <v>3.3306690738754696E-13</v>
      </c>
      <c r="AO72" s="247">
        <f>IFERROR(((+'Sim_Dm_MIP(IxI)'!AO72/'MIP(IxI)_TFEVP'!AO72)-1)*100,0)</f>
        <v>-9.9920072216264089E-14</v>
      </c>
      <c r="AP72" s="247">
        <f>IFERROR(((+'Sim_Dm_MIP(IxI)'!AP72/'MIP(IxI)_TFEVP'!AP72)-1)*100,0)</f>
        <v>1.3322676295501878E-13</v>
      </c>
      <c r="AQ72" s="247">
        <f>IFERROR(((+'Sim_Dm_MIP(IxI)'!AQ72/'MIP(IxI)_TFEVP'!AQ72)-1)*100,0)</f>
        <v>-3.3306690738754696E-13</v>
      </c>
      <c r="AR72" s="247">
        <f>IFERROR(((+'Sim_Dm_MIP(IxI)'!AR72/'MIP(IxI)_TFEVP'!AR72)-1)*100,0)</f>
        <v>1.5543122344752192E-13</v>
      </c>
      <c r="AS72" s="247">
        <f>IFERROR(((+'Sim_Dm_MIP(IxI)'!AS72/'MIP(IxI)_TFEVP'!AS72)-1)*100,0)</f>
        <v>-4.4408920985006262E-14</v>
      </c>
      <c r="AT72" s="247">
        <f>IFERROR(((+'Sim_Dm_MIP(IxI)'!AT72/'MIP(IxI)_TFEVP'!AT72)-1)*100,0)</f>
        <v>-2.3314683517128287E-13</v>
      </c>
      <c r="AU72" s="247">
        <f>IFERROR(((+'Sim_Dm_MIP(IxI)'!AU72/'MIP(IxI)_TFEVP'!AU72)-1)*100,0)</f>
        <v>-2.4424906541753444E-13</v>
      </c>
      <c r="AV72" s="247">
        <f>IFERROR(((+'Sim_Dm_MIP(IxI)'!AV72/'MIP(IxI)_TFEVP'!AV72)-1)*100,0)</f>
        <v>-2.2204460492503131E-13</v>
      </c>
      <c r="AW72" s="247">
        <f>IFERROR(((+'Sim_Dm_MIP(IxI)'!AW72/'MIP(IxI)_TFEVP'!AW72)-1)*100,0)</f>
        <v>2.2204460492503131E-14</v>
      </c>
      <c r="AX72" s="247">
        <f>IFERROR(((+'Sim_Dm_MIP(IxI)'!AX72/'MIP(IxI)_TFEVP'!AX72)-1)*100,0)</f>
        <v>-4.9960036108132044E-13</v>
      </c>
      <c r="AY72" s="247">
        <f>IFERROR(((+'Sim_Dm_MIP(IxI)'!AY72/'MIP(IxI)_TFEVP'!AY72)-1)*100,0)</f>
        <v>-4.1078251911130792E-13</v>
      </c>
      <c r="AZ72" s="247">
        <f>IFERROR(((+'Sim_Dm_MIP(IxI)'!AZ72/'MIP(IxI)_TFEVP'!AZ72)-1)*100,0)</f>
        <v>3.1086244689504383E-13</v>
      </c>
      <c r="BA72" s="247">
        <f>IFERROR(((+'Sim_Dm_MIP(IxI)'!BA72/'MIP(IxI)_TFEVP'!BA72)-1)*100,0)</f>
        <v>8.4376949871511897E-13</v>
      </c>
      <c r="BB72" s="247">
        <f>IFERROR(((+'Sim_Dm_MIP(IxI)'!BB72/'MIP(IxI)_TFEVP'!BB72)-1)*100,0)</f>
        <v>4.2188474935755949E-13</v>
      </c>
      <c r="BC72" s="247">
        <f>IFERROR(((+'Sim_Dm_MIP(IxI)'!BC72/'MIP(IxI)_TFEVP'!BC72)-1)*100,0)</f>
        <v>1.1102230246251565E-13</v>
      </c>
      <c r="BD72" s="247">
        <f>IFERROR(((+'Sim_Dm_MIP(IxI)'!BD72/'MIP(IxI)_TFEVP'!BD72)-1)*100,0)</f>
        <v>1.0436096431476471E-12</v>
      </c>
      <c r="BE72" s="247">
        <f>IFERROR(((+'Sim_Dm_MIP(IxI)'!BE72/'MIP(IxI)_TFEVP'!BE72)-1)*100,0)</f>
        <v>4.4408920985006262E-14</v>
      </c>
      <c r="BF72" s="247">
        <f>IFERROR(((+'Sim_Dm_MIP(IxI)'!BF72/'MIP(IxI)_TFEVP'!BF72)-1)*100,0)</f>
        <v>-1.2212453270876722E-13</v>
      </c>
      <c r="BG72" s="247">
        <f>IFERROR(((+'Sim_Dm_MIP(IxI)'!BG72/'MIP(IxI)_TFEVP'!BG72)-1)*100,0)</f>
        <v>1.3322676295501878E-13</v>
      </c>
      <c r="BH72" s="247">
        <f>IFERROR(((+'Sim_Dm_MIP(IxI)'!BH72/'MIP(IxI)_TFEVP'!BH72)-1)*100,0)</f>
        <v>8.8817841970012523E-14</v>
      </c>
      <c r="BI72" s="247">
        <f>IFERROR(((+'Sim_Dm_MIP(IxI)'!BI72/'MIP(IxI)_TFEVP'!BI72)-1)*100,0)</f>
        <v>-2.2204460492503131E-14</v>
      </c>
      <c r="BJ72" s="247">
        <f>IFERROR(((+'Sim_Dm_MIP(IxI)'!BJ72/'MIP(IxI)_TFEVP'!BJ72)-1)*100,0)</f>
        <v>1.3322676295501878E-13</v>
      </c>
      <c r="BK72" s="247">
        <f>IFERROR(((+'Sim_Dm_MIP(IxI)'!BK72/'MIP(IxI)_TFEVP'!BK72)-1)*100,0)</f>
        <v>-1.5543122344752192E-13</v>
      </c>
      <c r="BL72" s="247">
        <f>IFERROR(((+'Sim_Dm_MIP(IxI)'!BL72/'MIP(IxI)_TFEVP'!BL72)-1)*100,0)</f>
        <v>1.7763568394002505E-13</v>
      </c>
      <c r="BM72" s="247">
        <f>IFERROR(((+'Sim_Dm_MIP(IxI)'!BM72/'MIP(IxI)_TFEVP'!BM72)-1)*100,0)</f>
        <v>1.7763568394002505E-13</v>
      </c>
      <c r="BN72" s="247">
        <f>IFERROR(((+'Sim_Dm_MIP(IxI)'!BN72/'MIP(IxI)_TFEVP'!BN72)-1)*100,0)</f>
        <v>-1.4432899320127035E-13</v>
      </c>
      <c r="BO72" s="247">
        <f>IFERROR(((+'Sim_Dm_MIP(IxI)'!BO72/'MIP(IxI)_TFEVP'!BO72)-1)*100,0)</f>
        <v>2.6645352591003757E-13</v>
      </c>
      <c r="BP72" s="247">
        <f>IFERROR(((+'Sim_Dm_MIP(IxI)'!BP72/'MIP(IxI)_TFEVP'!BP72)-1)*100,0)</f>
        <v>-1.3322676295501878E-13</v>
      </c>
      <c r="BQ72" s="247">
        <f>IFERROR(((+'Sim_Dm_MIP(IxI)'!BQ72/'MIP(IxI)_TFEVP'!BQ72)-1)*100,0)</f>
        <v>4.4408920985006262E-14</v>
      </c>
      <c r="BR72" s="247">
        <f>IFERROR(((+'Sim_Dm_MIP(IxI)'!BR72/'MIP(IxI)_TFEVP'!BR72)-1)*100,0)</f>
        <v>-2.2204460492503131E-14</v>
      </c>
      <c r="BS72" s="247">
        <f>IFERROR(((+'Sim_Dm_MIP(IxI)'!BS72/'MIP(IxI)_TFEVP'!BS72)-1)*100,0)</f>
        <v>-2.2204460492503131E-14</v>
      </c>
      <c r="BT72" s="247">
        <f>IFERROR(((+'Sim_Dm_MIP(IxI)'!BT72/'MIP(IxI)_TFEVP'!BT72)-1)*100,0)</f>
        <v>1.5543122344752192E-13</v>
      </c>
      <c r="BU72" s="247">
        <f>IFERROR(((+'Sim_Dm_MIP(IxI)'!BU72/'MIP(IxI)_TFEVP'!BU72)-1)*100,0)</f>
        <v>1.1102230246251565E-13</v>
      </c>
      <c r="BV72" s="247">
        <f>IFERROR(((+'Sim_Dm_MIP(IxI)'!BV72/'MIP(IxI)_TFEVP'!BV72)-1)*100,0)</f>
        <v>0</v>
      </c>
      <c r="BW72" s="247">
        <f>IFERROR(((+'Sim_Dm_MIP(IxI)'!BW72/'MIP(IxI)_TFEVP'!BW72)-1)*100,0)</f>
        <v>-6.6613381477509392E-14</v>
      </c>
      <c r="BX72" s="247">
        <f>IFERROR(((+'Sim_Dm_MIP(IxI)'!BX72/'MIP(IxI)_TFEVP'!BX72)-1)*100,0)</f>
        <v>-2.7755575615628914E-13</v>
      </c>
      <c r="BY72" s="247">
        <f>IFERROR(((+'Sim_Dm_MIP(IxI)'!BY72/'MIP(IxI)_TFEVP'!BY72)-1)*100,0)</f>
        <v>-2.1094237467877974E-13</v>
      </c>
      <c r="BZ72" s="247">
        <f>IFERROR(((+'Sim_Dm_MIP(IxI)'!BZ72/'MIP(IxI)_TFEVP'!BZ72)-1)*100,0)</f>
        <v>1.5543122344752192E-13</v>
      </c>
      <c r="CA72" s="265">
        <f>IFERROR(((+'Sim_Dm_MIP(IxI)'!CA72/'MIP(IxI)_TFEVP'!CA72)-1)*100,0)</f>
        <v>0</v>
      </c>
      <c r="CB72" s="256">
        <f>IFERROR(((+'Sim_Dm_MIP(IxI)'!CB72/'MIP(IxI)_TFEVP'!CB72)-1)*100,0)</f>
        <v>-1.2212453270876722E-13</v>
      </c>
      <c r="CC72" s="246">
        <f>IFERROR(((+'Sim_Dm_MIP(IxI)'!CC72/'MIP(IxI)_TFEVP'!CC72)-1)*100,0)</f>
        <v>0</v>
      </c>
      <c r="CD72" s="247">
        <f>IFERROR(((+'Sim_Dm_MIP(IxI)'!CD72/'MIP(IxI)_TFEVP'!CD72)-1)*100,0)</f>
        <v>0</v>
      </c>
      <c r="CE72" s="247">
        <f>IFERROR(((+'Sim_Dm_MIP(IxI)'!CE72/'MIP(IxI)_TFEVP'!CE72)-1)*100,0)</f>
        <v>0</v>
      </c>
      <c r="CF72" s="247">
        <f>IFERROR(((+'Sim_Dm_MIP(IxI)'!CF72/'MIP(IxI)_TFEVP'!CF72)-1)*100,0)</f>
        <v>0</v>
      </c>
      <c r="CG72" s="247">
        <f>IFERROR(((+'Sim_Dm_MIP(IxI)'!CG72/'MIP(IxI)_TFEVP'!CG72)-1)*100,0)</f>
        <v>0</v>
      </c>
      <c r="CH72" s="248">
        <f>IFERROR(((+'Sim_Dm_MIP(IxI)'!CH72/'MIP(IxI)_TFEVP'!CH72)-1)*100,0)</f>
        <v>0</v>
      </c>
      <c r="CI72" s="279">
        <f>IFERROR(((+'Sim_Dm_MIP(IxI)'!CI72/'MIP(IxI)_TFEVP'!CI72)-1)*100,0)</f>
        <v>-2.2204460492503131E-14</v>
      </c>
    </row>
    <row r="73" spans="1:87" ht="19.2" x14ac:dyDescent="0.3">
      <c r="A73" s="30"/>
      <c r="B73" s="42" t="s">
        <v>566</v>
      </c>
      <c r="C73" s="43" t="s">
        <v>567</v>
      </c>
      <c r="D73" s="246">
        <f>IFERROR(((+'Sim_Dm_MIP(IxI)'!D73/'MIP(IxI)_TFEVP'!D73)-1)*100,0)</f>
        <v>-1.4432899320127035E-13</v>
      </c>
      <c r="E73" s="247">
        <f>IFERROR(((+'Sim_Dm_MIP(IxI)'!E73/'MIP(IxI)_TFEVP'!E73)-1)*100,0)</f>
        <v>1.5543122344752192E-13</v>
      </c>
      <c r="F73" s="247">
        <f>IFERROR(((+'Sim_Dm_MIP(IxI)'!F73/'MIP(IxI)_TFEVP'!F73)-1)*100,0)</f>
        <v>4.4408920985006262E-13</v>
      </c>
      <c r="G73" s="247">
        <f>IFERROR(((+'Sim_Dm_MIP(IxI)'!G73/'MIP(IxI)_TFEVP'!G73)-1)*100,0)</f>
        <v>-2.2204460492503131E-14</v>
      </c>
      <c r="H73" s="247">
        <f>IFERROR(((+'Sim_Dm_MIP(IxI)'!H73/'MIP(IxI)_TFEVP'!H73)-1)*100,0)</f>
        <v>5.1070259132757201E-13</v>
      </c>
      <c r="I73" s="247">
        <f>IFERROR(((+'Sim_Dm_MIP(IxI)'!I73/'MIP(IxI)_TFEVP'!I73)-1)*100,0)</f>
        <v>-4.4408920985006262E-14</v>
      </c>
      <c r="J73" s="247">
        <f>IFERROR(((+'Sim_Dm_MIP(IxI)'!J73/'MIP(IxI)_TFEVP'!J73)-1)*100,0)</f>
        <v>1.3322676295501878E-13</v>
      </c>
      <c r="K73" s="247">
        <f>IFERROR(((+'Sim_Dm_MIP(IxI)'!K73/'MIP(IxI)_TFEVP'!K73)-1)*100,0)</f>
        <v>-2.6645352591003757E-13</v>
      </c>
      <c r="L73" s="247">
        <f>IFERROR(((+'Sim_Dm_MIP(IxI)'!L73/'MIP(IxI)_TFEVP'!L73)-1)*100,0)</f>
        <v>1.9984014443252818E-13</v>
      </c>
      <c r="M73" s="247">
        <f>IFERROR(((+'Sim_Dm_MIP(IxI)'!M73/'MIP(IxI)_TFEVP'!M73)-1)*100,0)</f>
        <v>-1.9984014443252818E-13</v>
      </c>
      <c r="N73" s="247">
        <f>IFERROR(((+'Sim_Dm_MIP(IxI)'!N73/'MIP(IxI)_TFEVP'!N73)-1)*100,0)</f>
        <v>1.3322676295501878E-13</v>
      </c>
      <c r="O73" s="247">
        <f>IFERROR(((+'Sim_Dm_MIP(IxI)'!O73/'MIP(IxI)_TFEVP'!O73)-1)*100,0)</f>
        <v>-1.1102230246251565E-13</v>
      </c>
      <c r="P73" s="247">
        <f>IFERROR(((+'Sim_Dm_MIP(IxI)'!P73/'MIP(IxI)_TFEVP'!P73)-1)*100,0)</f>
        <v>-7.7715611723760958E-14</v>
      </c>
      <c r="Q73" s="247">
        <f>IFERROR(((+'Sim_Dm_MIP(IxI)'!Q73/'MIP(IxI)_TFEVP'!Q73)-1)*100,0)</f>
        <v>5.5511151231257827E-13</v>
      </c>
      <c r="R73" s="247">
        <f>IFERROR(((+'Sim_Dm_MIP(IxI)'!R73/'MIP(IxI)_TFEVP'!R73)-1)*100,0)</f>
        <v>1.9984014443252818E-13</v>
      </c>
      <c r="S73" s="247">
        <f>IFERROR(((+'Sim_Dm_MIP(IxI)'!S73/'MIP(IxI)_TFEVP'!S73)-1)*100,0)</f>
        <v>-7.7715611723760958E-14</v>
      </c>
      <c r="T73" s="247">
        <f>IFERROR(((+'Sim_Dm_MIP(IxI)'!T73/'MIP(IxI)_TFEVP'!T73)-1)*100,0)</f>
        <v>-4.4408920985006262E-14</v>
      </c>
      <c r="U73" s="247">
        <f>IFERROR(((+'Sim_Dm_MIP(IxI)'!U73/'MIP(IxI)_TFEVP'!U73)-1)*100,0)</f>
        <v>-5.8841820305133297E-13</v>
      </c>
      <c r="V73" s="247">
        <f>IFERROR(((+'Sim_Dm_MIP(IxI)'!V73/'MIP(IxI)_TFEVP'!V73)-1)*100,0)</f>
        <v>-7.7715611723760958E-14</v>
      </c>
      <c r="W73" s="247">
        <f>IFERROR(((+'Sim_Dm_MIP(IxI)'!W73/'MIP(IxI)_TFEVP'!W73)-1)*100,0)</f>
        <v>5.773159728050814E-13</v>
      </c>
      <c r="X73" s="247">
        <f>IFERROR(((+'Sim_Dm_MIP(IxI)'!X73/'MIP(IxI)_TFEVP'!X73)-1)*100,0)</f>
        <v>2.2204460492503131E-14</v>
      </c>
      <c r="Y73" s="247">
        <f>IFERROR(((+'Sim_Dm_MIP(IxI)'!Y73/'MIP(IxI)_TFEVP'!Y73)-1)*100,0)</f>
        <v>2.2204460492503131E-13</v>
      </c>
      <c r="Z73" s="247">
        <f>IFERROR(((+'Sim_Dm_MIP(IxI)'!Z73/'MIP(IxI)_TFEVP'!Z73)-1)*100,0)</f>
        <v>1.3322676295501878E-13</v>
      </c>
      <c r="AA73" s="247">
        <f>IFERROR(((+'Sim_Dm_MIP(IxI)'!AA73/'MIP(IxI)_TFEVP'!AA73)-1)*100,0)</f>
        <v>-6.6613381477509392E-14</v>
      </c>
      <c r="AB73" s="247">
        <f>IFERROR(((+'Sim_Dm_MIP(IxI)'!AB73/'MIP(IxI)_TFEVP'!AB73)-1)*100,0)</f>
        <v>4.6629367034256575E-13</v>
      </c>
      <c r="AC73" s="247">
        <f>IFERROR(((+'Sim_Dm_MIP(IxI)'!AC73/'MIP(IxI)_TFEVP'!AC73)-1)*100,0)</f>
        <v>1.7763568394002505E-13</v>
      </c>
      <c r="AD73" s="247">
        <f>IFERROR(((+'Sim_Dm_MIP(IxI)'!AD73/'MIP(IxI)_TFEVP'!AD73)-1)*100,0)</f>
        <v>2.4424906541753444E-13</v>
      </c>
      <c r="AE73" s="247">
        <f>IFERROR(((+'Sim_Dm_MIP(IxI)'!AE73/'MIP(IxI)_TFEVP'!AE73)-1)*100,0)</f>
        <v>8.8817841970012523E-14</v>
      </c>
      <c r="AF73" s="247">
        <f>IFERROR(((+'Sim_Dm_MIP(IxI)'!AF73/'MIP(IxI)_TFEVP'!AF73)-1)*100,0)</f>
        <v>-1.5543122344752192E-13</v>
      </c>
      <c r="AG73" s="247">
        <f>IFERROR(((+'Sim_Dm_MIP(IxI)'!AG73/'MIP(IxI)_TFEVP'!AG73)-1)*100,0)</f>
        <v>1.3322676295501878E-13</v>
      </c>
      <c r="AH73" s="247">
        <f>IFERROR(((+'Sim_Dm_MIP(IxI)'!AH73/'MIP(IxI)_TFEVP'!AH73)-1)*100,0)</f>
        <v>-4.7739590058881731E-13</v>
      </c>
      <c r="AI73" s="247">
        <f>IFERROR(((+'Sim_Dm_MIP(IxI)'!AI73/'MIP(IxI)_TFEVP'!AI73)-1)*100,0)</f>
        <v>-4.1078251911130792E-13</v>
      </c>
      <c r="AJ73" s="247">
        <f>IFERROR(((+'Sim_Dm_MIP(IxI)'!AJ73/'MIP(IxI)_TFEVP'!AJ73)-1)*100,0)</f>
        <v>0</v>
      </c>
      <c r="AK73" s="247">
        <f>IFERROR(((+'Sim_Dm_MIP(IxI)'!AK73/'MIP(IxI)_TFEVP'!AK73)-1)*100,0)</f>
        <v>-3.3306690738754696E-14</v>
      </c>
      <c r="AL73" s="247">
        <f>IFERROR(((+'Sim_Dm_MIP(IxI)'!AL73/'MIP(IxI)_TFEVP'!AL73)-1)*100,0)</f>
        <v>-1.2212453270876722E-13</v>
      </c>
      <c r="AM73" s="247">
        <f>IFERROR(((+'Sim_Dm_MIP(IxI)'!AM73/'MIP(IxI)_TFEVP'!AM73)-1)*100,0)</f>
        <v>2.2204460492503131E-14</v>
      </c>
      <c r="AN73" s="247">
        <f>IFERROR(((+'Sim_Dm_MIP(IxI)'!AN73/'MIP(IxI)_TFEVP'!AN73)-1)*100,0)</f>
        <v>2.4424906541753444E-13</v>
      </c>
      <c r="AO73" s="247">
        <f>IFERROR(((+'Sim_Dm_MIP(IxI)'!AO73/'MIP(IxI)_TFEVP'!AO73)-1)*100,0)</f>
        <v>2.2204460492503131E-14</v>
      </c>
      <c r="AP73" s="247">
        <f>IFERROR(((+'Sim_Dm_MIP(IxI)'!AP73/'MIP(IxI)_TFEVP'!AP73)-1)*100,0)</f>
        <v>-2.2204460492503131E-14</v>
      </c>
      <c r="AQ73" s="247">
        <f>IFERROR(((+'Sim_Dm_MIP(IxI)'!AQ73/'MIP(IxI)_TFEVP'!AQ73)-1)*100,0)</f>
        <v>-2.886579864025407E-13</v>
      </c>
      <c r="AR73" s="247">
        <f>IFERROR(((+'Sim_Dm_MIP(IxI)'!AR73/'MIP(IxI)_TFEVP'!AR73)-1)*100,0)</f>
        <v>4.4408920985006262E-13</v>
      </c>
      <c r="AS73" s="247">
        <f>IFERROR(((+'Sim_Dm_MIP(IxI)'!AS73/'MIP(IxI)_TFEVP'!AS73)-1)*100,0)</f>
        <v>1.1102230246251565E-13</v>
      </c>
      <c r="AT73" s="247">
        <f>IFERROR(((+'Sim_Dm_MIP(IxI)'!AT73/'MIP(IxI)_TFEVP'!AT73)-1)*100,0)</f>
        <v>-2.6645352591003757E-13</v>
      </c>
      <c r="AU73" s="247">
        <f>IFERROR(((+'Sim_Dm_MIP(IxI)'!AU73/'MIP(IxI)_TFEVP'!AU73)-1)*100,0)</f>
        <v>-4.9960036108132044E-13</v>
      </c>
      <c r="AV73" s="247">
        <f>IFERROR(((+'Sim_Dm_MIP(IxI)'!AV73/'MIP(IxI)_TFEVP'!AV73)-1)*100,0)</f>
        <v>4.4408920985006262E-14</v>
      </c>
      <c r="AW73" s="247">
        <f>IFERROR(((+'Sim_Dm_MIP(IxI)'!AW73/'MIP(IxI)_TFEVP'!AW73)-1)*100,0)</f>
        <v>-2.2204460492503131E-14</v>
      </c>
      <c r="AX73" s="247">
        <f>IFERROR(((+'Sim_Dm_MIP(IxI)'!AX73/'MIP(IxI)_TFEVP'!AX73)-1)*100,0)</f>
        <v>-1.5543122344752192E-13</v>
      </c>
      <c r="AY73" s="247">
        <f>IFERROR(((+'Sim_Dm_MIP(IxI)'!AY73/'MIP(IxI)_TFEVP'!AY73)-1)*100,0)</f>
        <v>-2.55351295663786E-13</v>
      </c>
      <c r="AZ73" s="247">
        <f>IFERROR(((+'Sim_Dm_MIP(IxI)'!AZ73/'MIP(IxI)_TFEVP'!AZ73)-1)*100,0)</f>
        <v>3.9968028886505635E-13</v>
      </c>
      <c r="BA73" s="247">
        <f>IFERROR(((+'Sim_Dm_MIP(IxI)'!BA73/'MIP(IxI)_TFEVP'!BA73)-1)*100,0)</f>
        <v>5.1070259132757201E-13</v>
      </c>
      <c r="BB73" s="247">
        <f>IFERROR(((+'Sim_Dm_MIP(IxI)'!BB73/'MIP(IxI)_TFEVP'!BB73)-1)*100,0)</f>
        <v>-1.7763568394002505E-13</v>
      </c>
      <c r="BC73" s="247">
        <f>IFERROR(((+'Sim_Dm_MIP(IxI)'!BC73/'MIP(IxI)_TFEVP'!BC73)-1)*100,0)</f>
        <v>-1.5543122344752192E-13</v>
      </c>
      <c r="BD73" s="247">
        <f>IFERROR(((+'Sim_Dm_MIP(IxI)'!BD73/'MIP(IxI)_TFEVP'!BD73)-1)*100,0)</f>
        <v>5.5511151231257827E-13</v>
      </c>
      <c r="BE73" s="247">
        <f>IFERROR(((+'Sim_Dm_MIP(IxI)'!BE73/'MIP(IxI)_TFEVP'!BE73)-1)*100,0)</f>
        <v>2.2204460492503131E-13</v>
      </c>
      <c r="BF73" s="247">
        <f>IFERROR(((+'Sim_Dm_MIP(IxI)'!BF73/'MIP(IxI)_TFEVP'!BF73)-1)*100,0)</f>
        <v>-7.5495165674510645E-13</v>
      </c>
      <c r="BG73" s="247">
        <f>IFERROR(((+'Sim_Dm_MIP(IxI)'!BG73/'MIP(IxI)_TFEVP'!BG73)-1)*100,0)</f>
        <v>-2.7755575615628914E-13</v>
      </c>
      <c r="BH73" s="247">
        <f>IFERROR(((+'Sim_Dm_MIP(IxI)'!BH73/'MIP(IxI)_TFEVP'!BH73)-1)*100,0)</f>
        <v>1.5543122344752192E-13</v>
      </c>
      <c r="BI73" s="247">
        <f>IFERROR(((+'Sim_Dm_MIP(IxI)'!BI73/'MIP(IxI)_TFEVP'!BI73)-1)*100,0)</f>
        <v>5.1070259132757201E-13</v>
      </c>
      <c r="BJ73" s="247">
        <f>IFERROR(((+'Sim_Dm_MIP(IxI)'!BJ73/'MIP(IxI)_TFEVP'!BJ73)-1)*100,0)</f>
        <v>-3.7747582837255322E-13</v>
      </c>
      <c r="BK73" s="247">
        <f>IFERROR(((+'Sim_Dm_MIP(IxI)'!BK73/'MIP(IxI)_TFEVP'!BK73)-1)*100,0)</f>
        <v>3.3306690738754696E-13</v>
      </c>
      <c r="BL73" s="247">
        <f>IFERROR(((+'Sim_Dm_MIP(IxI)'!BL73/'MIP(IxI)_TFEVP'!BL73)-1)*100,0)</f>
        <v>1.3322676295501878E-13</v>
      </c>
      <c r="BM73" s="247">
        <f>IFERROR(((+'Sim_Dm_MIP(IxI)'!BM73/'MIP(IxI)_TFEVP'!BM73)-1)*100,0)</f>
        <v>6.6613381477509392E-14</v>
      </c>
      <c r="BN73" s="247">
        <f>IFERROR(((+'Sim_Dm_MIP(IxI)'!BN73/'MIP(IxI)_TFEVP'!BN73)-1)*100,0)</f>
        <v>2.2204460492503131E-14</v>
      </c>
      <c r="BO73" s="247">
        <f>IFERROR(((+'Sim_Dm_MIP(IxI)'!BO73/'MIP(IxI)_TFEVP'!BO73)-1)*100,0)</f>
        <v>5.773159728050814E-13</v>
      </c>
      <c r="BP73" s="247">
        <f>IFERROR(((+'Sim_Dm_MIP(IxI)'!BP73/'MIP(IxI)_TFEVP'!BP73)-1)*100,0)</f>
        <v>0</v>
      </c>
      <c r="BQ73" s="247">
        <f>IFERROR(((+'Sim_Dm_MIP(IxI)'!BQ73/'MIP(IxI)_TFEVP'!BQ73)-1)*100,0)</f>
        <v>-3.3306690738754696E-13</v>
      </c>
      <c r="BR73" s="247">
        <f>IFERROR(((+'Sim_Dm_MIP(IxI)'!BR73/'MIP(IxI)_TFEVP'!BR73)-1)*100,0)</f>
        <v>-2.2204460492503131E-14</v>
      </c>
      <c r="BS73" s="247">
        <f>IFERROR(((+'Sim_Dm_MIP(IxI)'!BS73/'MIP(IxI)_TFEVP'!BS73)-1)*100,0)</f>
        <v>1.3322676295501878E-13</v>
      </c>
      <c r="BT73" s="247">
        <f>IFERROR(((+'Sim_Dm_MIP(IxI)'!BT73/'MIP(IxI)_TFEVP'!BT73)-1)*100,0)</f>
        <v>-7.6605388699135801E-13</v>
      </c>
      <c r="BU73" s="247">
        <f>IFERROR(((+'Sim_Dm_MIP(IxI)'!BU73/'MIP(IxI)_TFEVP'!BU73)-1)*100,0)</f>
        <v>-5.5511151231257827E-14</v>
      </c>
      <c r="BV73" s="247">
        <f>IFERROR(((+'Sim_Dm_MIP(IxI)'!BV73/'MIP(IxI)_TFEVP'!BV73)-1)*100,0)</f>
        <v>1.7763568394002505E-13</v>
      </c>
      <c r="BW73" s="247">
        <f>IFERROR(((+'Sim_Dm_MIP(IxI)'!BW73/'MIP(IxI)_TFEVP'!BW73)-1)*100,0)</f>
        <v>2.2204460492503131E-14</v>
      </c>
      <c r="BX73" s="247">
        <f>IFERROR(((+'Sim_Dm_MIP(IxI)'!BX73/'MIP(IxI)_TFEVP'!BX73)-1)*100,0)</f>
        <v>-1.7763568394002505E-13</v>
      </c>
      <c r="BY73" s="247">
        <f>IFERROR(((+'Sim_Dm_MIP(IxI)'!BY73/'MIP(IxI)_TFEVP'!BY73)-1)*100,0)</f>
        <v>-9.9920072216264089E-14</v>
      </c>
      <c r="BZ73" s="247">
        <f>IFERROR(((+'Sim_Dm_MIP(IxI)'!BZ73/'MIP(IxI)_TFEVP'!BZ73)-1)*100,0)</f>
        <v>-3.3306690738754696E-14</v>
      </c>
      <c r="CA73" s="265">
        <f>IFERROR(((+'Sim_Dm_MIP(IxI)'!CA73/'MIP(IxI)_TFEVP'!CA73)-1)*100,0)</f>
        <v>0</v>
      </c>
      <c r="CB73" s="256">
        <f>IFERROR(((+'Sim_Dm_MIP(IxI)'!CB73/'MIP(IxI)_TFEVP'!CB73)-1)*100,0)</f>
        <v>2.2204460492503131E-14</v>
      </c>
      <c r="CC73" s="246">
        <f>IFERROR(((+'Sim_Dm_MIP(IxI)'!CC73/'MIP(IxI)_TFEVP'!CC73)-1)*100,0)</f>
        <v>0</v>
      </c>
      <c r="CD73" s="247">
        <f>IFERROR(((+'Sim_Dm_MIP(IxI)'!CD73/'MIP(IxI)_TFEVP'!CD73)-1)*100,0)</f>
        <v>0</v>
      </c>
      <c r="CE73" s="247">
        <f>IFERROR(((+'Sim_Dm_MIP(IxI)'!CE73/'MIP(IxI)_TFEVP'!CE73)-1)*100,0)</f>
        <v>0</v>
      </c>
      <c r="CF73" s="247">
        <f>IFERROR(((+'Sim_Dm_MIP(IxI)'!CF73/'MIP(IxI)_TFEVP'!CF73)-1)*100,0)</f>
        <v>0</v>
      </c>
      <c r="CG73" s="247">
        <f>IFERROR(((+'Sim_Dm_MIP(IxI)'!CG73/'MIP(IxI)_TFEVP'!CG73)-1)*100,0)</f>
        <v>0</v>
      </c>
      <c r="CH73" s="248">
        <f>IFERROR(((+'Sim_Dm_MIP(IxI)'!CH73/'MIP(IxI)_TFEVP'!CH73)-1)*100,0)</f>
        <v>0</v>
      </c>
      <c r="CI73" s="279">
        <f>IFERROR(((+'Sim_Dm_MIP(IxI)'!CI73/'MIP(IxI)_TFEVP'!CI73)-1)*100,0)</f>
        <v>4.4408920985006262E-14</v>
      </c>
    </row>
    <row r="74" spans="1:87" ht="19.2" x14ac:dyDescent="0.3">
      <c r="A74" s="30"/>
      <c r="B74" s="42" t="s">
        <v>576</v>
      </c>
      <c r="C74" s="43" t="s">
        <v>577</v>
      </c>
      <c r="D74" s="246">
        <f>IFERROR(((+'Sim_Dm_MIP(IxI)'!D74/'MIP(IxI)_TFEVP'!D74)-1)*100,0)</f>
        <v>-2.7755575615628914E-13</v>
      </c>
      <c r="E74" s="247">
        <f>IFERROR(((+'Sim_Dm_MIP(IxI)'!E74/'MIP(IxI)_TFEVP'!E74)-1)*100,0)</f>
        <v>3.9968028886505635E-13</v>
      </c>
      <c r="F74" s="247">
        <f>IFERROR(((+'Sim_Dm_MIP(IxI)'!F74/'MIP(IxI)_TFEVP'!F74)-1)*100,0)</f>
        <v>4.2188474935755949E-13</v>
      </c>
      <c r="G74" s="247">
        <f>IFERROR(((+'Sim_Dm_MIP(IxI)'!G74/'MIP(IxI)_TFEVP'!G74)-1)*100,0)</f>
        <v>3.1086244689504383E-13</v>
      </c>
      <c r="H74" s="247">
        <f>IFERROR(((+'Sim_Dm_MIP(IxI)'!H74/'MIP(IxI)_TFEVP'!H74)-1)*100,0)</f>
        <v>-1.3322676295501878E-13</v>
      </c>
      <c r="I74" s="247">
        <f>IFERROR(((+'Sim_Dm_MIP(IxI)'!I74/'MIP(IxI)_TFEVP'!I74)-1)*100,0)</f>
        <v>-3.1086244689504383E-13</v>
      </c>
      <c r="J74" s="247">
        <f>IFERROR(((+'Sim_Dm_MIP(IxI)'!J74/'MIP(IxI)_TFEVP'!J74)-1)*100,0)</f>
        <v>4.2188474935755949E-13</v>
      </c>
      <c r="K74" s="247">
        <f>IFERROR(((+'Sim_Dm_MIP(IxI)'!K74/'MIP(IxI)_TFEVP'!K74)-1)*100,0)</f>
        <v>-3.1086244689504383E-13</v>
      </c>
      <c r="L74" s="247">
        <f>IFERROR(((+'Sim_Dm_MIP(IxI)'!L74/'MIP(IxI)_TFEVP'!L74)-1)*100,0)</f>
        <v>2.2204460492503131E-13</v>
      </c>
      <c r="M74" s="247">
        <f>IFERROR(((+'Sim_Dm_MIP(IxI)'!M74/'MIP(IxI)_TFEVP'!M74)-1)*100,0)</f>
        <v>-3.5527136788005009E-13</v>
      </c>
      <c r="N74" s="247">
        <f>IFERROR(((+'Sim_Dm_MIP(IxI)'!N74/'MIP(IxI)_TFEVP'!N74)-1)*100,0)</f>
        <v>4.4408920985006262E-14</v>
      </c>
      <c r="O74" s="247">
        <f>IFERROR(((+'Sim_Dm_MIP(IxI)'!O74/'MIP(IxI)_TFEVP'!O74)-1)*100,0)</f>
        <v>-6.106226635438361E-13</v>
      </c>
      <c r="P74" s="247">
        <f>IFERROR(((+'Sim_Dm_MIP(IxI)'!P74/'MIP(IxI)_TFEVP'!P74)-1)*100,0)</f>
        <v>-1.1102230246251565E-13</v>
      </c>
      <c r="Q74" s="247">
        <f>IFERROR(((+'Sim_Dm_MIP(IxI)'!Q74/'MIP(IxI)_TFEVP'!Q74)-1)*100,0)</f>
        <v>4.8849813083506888E-13</v>
      </c>
      <c r="R74" s="247">
        <f>IFERROR(((+'Sim_Dm_MIP(IxI)'!R74/'MIP(IxI)_TFEVP'!R74)-1)*100,0)</f>
        <v>1.3322676295501878E-13</v>
      </c>
      <c r="S74" s="247">
        <f>IFERROR(((+'Sim_Dm_MIP(IxI)'!S74/'MIP(IxI)_TFEVP'!S74)-1)*100,0)</f>
        <v>2.2204460492503131E-13</v>
      </c>
      <c r="T74" s="247">
        <f>IFERROR(((+'Sim_Dm_MIP(IxI)'!T74/'MIP(IxI)_TFEVP'!T74)-1)*100,0)</f>
        <v>1.7763568394002505E-13</v>
      </c>
      <c r="U74" s="247">
        <f>IFERROR(((+'Sim_Dm_MIP(IxI)'!U74/'MIP(IxI)_TFEVP'!U74)-1)*100,0)</f>
        <v>-3.5527136788005009E-13</v>
      </c>
      <c r="V74" s="247">
        <f>IFERROR(((+'Sim_Dm_MIP(IxI)'!V74/'MIP(IxI)_TFEVP'!V74)-1)*100,0)</f>
        <v>1.3322676295501878E-13</v>
      </c>
      <c r="W74" s="247">
        <f>IFERROR(((+'Sim_Dm_MIP(IxI)'!W74/'MIP(IxI)_TFEVP'!W74)-1)*100,0)</f>
        <v>5.5511151231257827E-13</v>
      </c>
      <c r="X74" s="247">
        <f>IFERROR(((+'Sim_Dm_MIP(IxI)'!X74/'MIP(IxI)_TFEVP'!X74)-1)*100,0)</f>
        <v>7.1054273576010019E-13</v>
      </c>
      <c r="Y74" s="247">
        <f>IFERROR(((+'Sim_Dm_MIP(IxI)'!Y74/'MIP(IxI)_TFEVP'!Y74)-1)*100,0)</f>
        <v>1.7763568394002505E-13</v>
      </c>
      <c r="Z74" s="247">
        <f>IFERROR(((+'Sim_Dm_MIP(IxI)'!Z74/'MIP(IxI)_TFEVP'!Z74)-1)*100,0)</f>
        <v>1.1102230246251565E-13</v>
      </c>
      <c r="AA74" s="247">
        <f>IFERROR(((+'Sim_Dm_MIP(IxI)'!AA74/'MIP(IxI)_TFEVP'!AA74)-1)*100,0)</f>
        <v>-9.9920072216264089E-14</v>
      </c>
      <c r="AB74" s="247">
        <f>IFERROR(((+'Sim_Dm_MIP(IxI)'!AB74/'MIP(IxI)_TFEVP'!AB74)-1)*100,0)</f>
        <v>-1.1102230246251565E-14</v>
      </c>
      <c r="AC74" s="247">
        <f>IFERROR(((+'Sim_Dm_MIP(IxI)'!AC74/'MIP(IxI)_TFEVP'!AC74)-1)*100,0)</f>
        <v>4.4408920985006262E-13</v>
      </c>
      <c r="AD74" s="247">
        <f>IFERROR(((+'Sim_Dm_MIP(IxI)'!AD74/'MIP(IxI)_TFEVP'!AD74)-1)*100,0)</f>
        <v>8.4376949871511897E-13</v>
      </c>
      <c r="AE74" s="247">
        <f>IFERROR(((+'Sim_Dm_MIP(IxI)'!AE74/'MIP(IxI)_TFEVP'!AE74)-1)*100,0)</f>
        <v>1.7763568394002505E-13</v>
      </c>
      <c r="AF74" s="247">
        <f>IFERROR(((+'Sim_Dm_MIP(IxI)'!AF74/'MIP(IxI)_TFEVP'!AF74)-1)*100,0)</f>
        <v>4.4408920985006262E-13</v>
      </c>
      <c r="AG74" s="247">
        <f>IFERROR(((+'Sim_Dm_MIP(IxI)'!AG74/'MIP(IxI)_TFEVP'!AG74)-1)*100,0)</f>
        <v>-1.5543122344752192E-13</v>
      </c>
      <c r="AH74" s="247">
        <f>IFERROR(((+'Sim_Dm_MIP(IxI)'!AH74/'MIP(IxI)_TFEVP'!AH74)-1)*100,0)</f>
        <v>-5.6621374255882984E-13</v>
      </c>
      <c r="AI74" s="247">
        <f>IFERROR(((+'Sim_Dm_MIP(IxI)'!AI74/'MIP(IxI)_TFEVP'!AI74)-1)*100,0)</f>
        <v>-5.1070259132757201E-13</v>
      </c>
      <c r="AJ74" s="247">
        <f>IFERROR(((+'Sim_Dm_MIP(IxI)'!AJ74/'MIP(IxI)_TFEVP'!AJ74)-1)*100,0)</f>
        <v>0</v>
      </c>
      <c r="AK74" s="247">
        <f>IFERROR(((+'Sim_Dm_MIP(IxI)'!AK74/'MIP(IxI)_TFEVP'!AK74)-1)*100,0)</f>
        <v>6.6613381477509392E-14</v>
      </c>
      <c r="AL74" s="247">
        <f>IFERROR(((+'Sim_Dm_MIP(IxI)'!AL74/'MIP(IxI)_TFEVP'!AL74)-1)*100,0)</f>
        <v>-6.6613381477509392E-14</v>
      </c>
      <c r="AM74" s="247">
        <f>IFERROR(((+'Sim_Dm_MIP(IxI)'!AM74/'MIP(IxI)_TFEVP'!AM74)-1)*100,0)</f>
        <v>1.5543122344752192E-13</v>
      </c>
      <c r="AN74" s="247">
        <f>IFERROR(((+'Sim_Dm_MIP(IxI)'!AN74/'MIP(IxI)_TFEVP'!AN74)-1)*100,0)</f>
        <v>2.2204460492503131E-13</v>
      </c>
      <c r="AO74" s="247">
        <f>IFERROR(((+'Sim_Dm_MIP(IxI)'!AO74/'MIP(IxI)_TFEVP'!AO74)-1)*100,0)</f>
        <v>-4.9960036108132044E-13</v>
      </c>
      <c r="AP74" s="247">
        <f>IFERROR(((+'Sim_Dm_MIP(IxI)'!AP74/'MIP(IxI)_TFEVP'!AP74)-1)*100,0)</f>
        <v>0</v>
      </c>
      <c r="AQ74" s="247">
        <f>IFERROR(((+'Sim_Dm_MIP(IxI)'!AQ74/'MIP(IxI)_TFEVP'!AQ74)-1)*100,0)</f>
        <v>-2.2204460492503131E-13</v>
      </c>
      <c r="AR74" s="247">
        <f>IFERROR(((+'Sim_Dm_MIP(IxI)'!AR74/'MIP(IxI)_TFEVP'!AR74)-1)*100,0)</f>
        <v>3.3306690738754696E-13</v>
      </c>
      <c r="AS74" s="247">
        <f>IFERROR(((+'Sim_Dm_MIP(IxI)'!AS74/'MIP(IxI)_TFEVP'!AS74)-1)*100,0)</f>
        <v>-5.1070259132757201E-13</v>
      </c>
      <c r="AT74" s="247">
        <f>IFERROR(((+'Sim_Dm_MIP(IxI)'!AT74/'MIP(IxI)_TFEVP'!AT74)-1)*100,0)</f>
        <v>-1.5543122344752192E-13</v>
      </c>
      <c r="AU74" s="247">
        <f>IFERROR(((+'Sim_Dm_MIP(IxI)'!AU74/'MIP(IxI)_TFEVP'!AU74)-1)*100,0)</f>
        <v>-1.2212453270876722E-13</v>
      </c>
      <c r="AV74" s="247">
        <f>IFERROR(((+'Sim_Dm_MIP(IxI)'!AV74/'MIP(IxI)_TFEVP'!AV74)-1)*100,0)</f>
        <v>-4.4408920985006262E-14</v>
      </c>
      <c r="AW74" s="247">
        <f>IFERROR(((+'Sim_Dm_MIP(IxI)'!AW74/'MIP(IxI)_TFEVP'!AW74)-1)*100,0)</f>
        <v>6.6613381477509392E-14</v>
      </c>
      <c r="AX74" s="247">
        <f>IFERROR(((+'Sim_Dm_MIP(IxI)'!AX74/'MIP(IxI)_TFEVP'!AX74)-1)*100,0)</f>
        <v>8.8817841970012523E-14</v>
      </c>
      <c r="AY74" s="247">
        <f>IFERROR(((+'Sim_Dm_MIP(IxI)'!AY74/'MIP(IxI)_TFEVP'!AY74)-1)*100,0)</f>
        <v>3.9968028886505635E-13</v>
      </c>
      <c r="AZ74" s="247">
        <f>IFERROR(((+'Sim_Dm_MIP(IxI)'!AZ74/'MIP(IxI)_TFEVP'!AZ74)-1)*100,0)</f>
        <v>2.4424906541753444E-13</v>
      </c>
      <c r="BA74" s="247">
        <f>IFERROR(((+'Sim_Dm_MIP(IxI)'!BA74/'MIP(IxI)_TFEVP'!BA74)-1)*100,0)</f>
        <v>2.4424906541753444E-13</v>
      </c>
      <c r="BB74" s="247">
        <f>IFERROR(((+'Sim_Dm_MIP(IxI)'!BB74/'MIP(IxI)_TFEVP'!BB74)-1)*100,0)</f>
        <v>3.9968028886505635E-13</v>
      </c>
      <c r="BC74" s="247">
        <f>IFERROR(((+'Sim_Dm_MIP(IxI)'!BC74/'MIP(IxI)_TFEVP'!BC74)-1)*100,0)</f>
        <v>-9.9920072216264089E-14</v>
      </c>
      <c r="BD74" s="247">
        <f>IFERROR(((+'Sim_Dm_MIP(IxI)'!BD74/'MIP(IxI)_TFEVP'!BD74)-1)*100,0)</f>
        <v>3.3306690738754696E-13</v>
      </c>
      <c r="BE74" s="247">
        <f>IFERROR(((+'Sim_Dm_MIP(IxI)'!BE74/'MIP(IxI)_TFEVP'!BE74)-1)*100,0)</f>
        <v>2.6645352591003757E-13</v>
      </c>
      <c r="BF74" s="247">
        <f>IFERROR(((+'Sim_Dm_MIP(IxI)'!BF74/'MIP(IxI)_TFEVP'!BF74)-1)*100,0)</f>
        <v>-5.5511151231257827E-14</v>
      </c>
      <c r="BG74" s="247">
        <f>IFERROR(((+'Sim_Dm_MIP(IxI)'!BG74/'MIP(IxI)_TFEVP'!BG74)-1)*100,0)</f>
        <v>2.2204460492503131E-13</v>
      </c>
      <c r="BH74" s="247">
        <f>IFERROR(((+'Sim_Dm_MIP(IxI)'!BH74/'MIP(IxI)_TFEVP'!BH74)-1)*100,0)</f>
        <v>1.1102230246251565E-13</v>
      </c>
      <c r="BI74" s="247">
        <f>IFERROR(((+'Sim_Dm_MIP(IxI)'!BI74/'MIP(IxI)_TFEVP'!BI74)-1)*100,0)</f>
        <v>-3.5527136788005009E-13</v>
      </c>
      <c r="BJ74" s="247">
        <f>IFERROR(((+'Sim_Dm_MIP(IxI)'!BJ74/'MIP(IxI)_TFEVP'!BJ74)-1)*100,0)</f>
        <v>-1.4432899320127035E-13</v>
      </c>
      <c r="BK74" s="247">
        <f>IFERROR(((+'Sim_Dm_MIP(IxI)'!BK74/'MIP(IxI)_TFEVP'!BK74)-1)*100,0)</f>
        <v>-1.5543122344752192E-13</v>
      </c>
      <c r="BL74" s="247">
        <f>IFERROR(((+'Sim_Dm_MIP(IxI)'!BL74/'MIP(IxI)_TFEVP'!BL74)-1)*100,0)</f>
        <v>-1.5543122344752192E-13</v>
      </c>
      <c r="BM74" s="247">
        <f>IFERROR(((+'Sim_Dm_MIP(IxI)'!BM74/'MIP(IxI)_TFEVP'!BM74)-1)*100,0)</f>
        <v>1.9984014443252818E-13</v>
      </c>
      <c r="BN74" s="247">
        <f>IFERROR(((+'Sim_Dm_MIP(IxI)'!BN74/'MIP(IxI)_TFEVP'!BN74)-1)*100,0)</f>
        <v>-1.5543122344752192E-13</v>
      </c>
      <c r="BO74" s="247">
        <f>IFERROR(((+'Sim_Dm_MIP(IxI)'!BO74/'MIP(IxI)_TFEVP'!BO74)-1)*100,0)</f>
        <v>2.2204460492503131E-13</v>
      </c>
      <c r="BP74" s="247">
        <f>IFERROR(((+'Sim_Dm_MIP(IxI)'!BP74/'MIP(IxI)_TFEVP'!BP74)-1)*100,0)</f>
        <v>2.2204460492503131E-14</v>
      </c>
      <c r="BQ74" s="247">
        <f>IFERROR(((+'Sim_Dm_MIP(IxI)'!BQ74/'MIP(IxI)_TFEVP'!BQ74)-1)*100,0)</f>
        <v>-1.2212453270876722E-13</v>
      </c>
      <c r="BR74" s="247">
        <f>IFERROR(((+'Sim_Dm_MIP(IxI)'!BR74/'MIP(IxI)_TFEVP'!BR74)-1)*100,0)</f>
        <v>4.4408920985006262E-14</v>
      </c>
      <c r="BS74" s="247">
        <f>IFERROR(((+'Sim_Dm_MIP(IxI)'!BS74/'MIP(IxI)_TFEVP'!BS74)-1)*100,0)</f>
        <v>-1.1102230246251565E-14</v>
      </c>
      <c r="BT74" s="247">
        <f>IFERROR(((+'Sim_Dm_MIP(IxI)'!BT74/'MIP(IxI)_TFEVP'!BT74)-1)*100,0)</f>
        <v>1.1102230246251565E-13</v>
      </c>
      <c r="BU74" s="247">
        <f>IFERROR(((+'Sim_Dm_MIP(IxI)'!BU74/'MIP(IxI)_TFEVP'!BU74)-1)*100,0)</f>
        <v>-6.6613381477509392E-13</v>
      </c>
      <c r="BV74" s="247">
        <f>IFERROR(((+'Sim_Dm_MIP(IxI)'!BV74/'MIP(IxI)_TFEVP'!BV74)-1)*100,0)</f>
        <v>1.9984014443252818E-13</v>
      </c>
      <c r="BW74" s="247">
        <f>IFERROR(((+'Sim_Dm_MIP(IxI)'!BW74/'MIP(IxI)_TFEVP'!BW74)-1)*100,0)</f>
        <v>-6.6613381477509392E-14</v>
      </c>
      <c r="BX74" s="247">
        <f>IFERROR(((+'Sim_Dm_MIP(IxI)'!BX74/'MIP(IxI)_TFEVP'!BX74)-1)*100,0)</f>
        <v>-5.8841820305133297E-13</v>
      </c>
      <c r="BY74" s="247">
        <f>IFERROR(((+'Sim_Dm_MIP(IxI)'!BY74/'MIP(IxI)_TFEVP'!BY74)-1)*100,0)</f>
        <v>4.4408920985006262E-14</v>
      </c>
      <c r="BZ74" s="247">
        <f>IFERROR(((+'Sim_Dm_MIP(IxI)'!BZ74/'MIP(IxI)_TFEVP'!BZ74)-1)*100,0)</f>
        <v>0</v>
      </c>
      <c r="CA74" s="265">
        <f>IFERROR(((+'Sim_Dm_MIP(IxI)'!CA74/'MIP(IxI)_TFEVP'!CA74)-1)*100,0)</f>
        <v>0</v>
      </c>
      <c r="CB74" s="256">
        <f>IFERROR(((+'Sim_Dm_MIP(IxI)'!CB74/'MIP(IxI)_TFEVP'!CB74)-1)*100,0)</f>
        <v>-2.7755575615628914E-13</v>
      </c>
      <c r="CC74" s="246">
        <f>IFERROR(((+'Sim_Dm_MIP(IxI)'!CC74/'MIP(IxI)_TFEVP'!CC74)-1)*100,0)</f>
        <v>0</v>
      </c>
      <c r="CD74" s="247">
        <f>IFERROR(((+'Sim_Dm_MIP(IxI)'!CD74/'MIP(IxI)_TFEVP'!CD74)-1)*100,0)</f>
        <v>0</v>
      </c>
      <c r="CE74" s="247">
        <f>IFERROR(((+'Sim_Dm_MIP(IxI)'!CE74/'MIP(IxI)_TFEVP'!CE74)-1)*100,0)</f>
        <v>0</v>
      </c>
      <c r="CF74" s="247">
        <f>IFERROR(((+'Sim_Dm_MIP(IxI)'!CF74/'MIP(IxI)_TFEVP'!CF74)-1)*100,0)</f>
        <v>0</v>
      </c>
      <c r="CG74" s="247">
        <f>IFERROR(((+'Sim_Dm_MIP(IxI)'!CG74/'MIP(IxI)_TFEVP'!CG74)-1)*100,0)</f>
        <v>0</v>
      </c>
      <c r="CH74" s="248">
        <f>IFERROR(((+'Sim_Dm_MIP(IxI)'!CH74/'MIP(IxI)_TFEVP'!CH74)-1)*100,0)</f>
        <v>0</v>
      </c>
      <c r="CI74" s="279">
        <f>IFERROR(((+'Sim_Dm_MIP(IxI)'!CI74/'MIP(IxI)_TFEVP'!CI74)-1)*100,0)</f>
        <v>-3.3306690738754696E-14</v>
      </c>
    </row>
    <row r="75" spans="1:87" ht="19.2" x14ac:dyDescent="0.3">
      <c r="A75" s="30"/>
      <c r="B75" s="42" t="s">
        <v>586</v>
      </c>
      <c r="C75" s="43" t="s">
        <v>587</v>
      </c>
      <c r="D75" s="246">
        <f>IFERROR(((+'Sim_Dm_MIP(IxI)'!D75/'MIP(IxI)_TFEVP'!D75)-1)*100,0)</f>
        <v>-1.7763568394002505E-13</v>
      </c>
      <c r="E75" s="247">
        <f>IFERROR(((+'Sim_Dm_MIP(IxI)'!E75/'MIP(IxI)_TFEVP'!E75)-1)*100,0)</f>
        <v>-2.55351295663786E-13</v>
      </c>
      <c r="F75" s="247">
        <f>IFERROR(((+'Sim_Dm_MIP(IxI)'!F75/'MIP(IxI)_TFEVP'!F75)-1)*100,0)</f>
        <v>1.1102230246251565E-13</v>
      </c>
      <c r="G75" s="247">
        <f>IFERROR(((+'Sim_Dm_MIP(IxI)'!G75/'MIP(IxI)_TFEVP'!G75)-1)*100,0)</f>
        <v>1.3322676295501878E-13</v>
      </c>
      <c r="H75" s="247">
        <f>IFERROR(((+'Sim_Dm_MIP(IxI)'!H75/'MIP(IxI)_TFEVP'!H75)-1)*100,0)</f>
        <v>2.2204460492503131E-13</v>
      </c>
      <c r="I75" s="247">
        <f>IFERROR(((+'Sim_Dm_MIP(IxI)'!I75/'MIP(IxI)_TFEVP'!I75)-1)*100,0)</f>
        <v>-2.4424906541753444E-13</v>
      </c>
      <c r="J75" s="247">
        <f>IFERROR(((+'Sim_Dm_MIP(IxI)'!J75/'MIP(IxI)_TFEVP'!J75)-1)*100,0)</f>
        <v>4.4408920985006262E-13</v>
      </c>
      <c r="K75" s="247">
        <f>IFERROR(((+'Sim_Dm_MIP(IxI)'!K75/'MIP(IxI)_TFEVP'!K75)-1)*100,0)</f>
        <v>-2.7755575615628914E-13</v>
      </c>
      <c r="L75" s="247">
        <f>IFERROR(((+'Sim_Dm_MIP(IxI)'!L75/'MIP(IxI)_TFEVP'!L75)-1)*100,0)</f>
        <v>1.9984014443252818E-13</v>
      </c>
      <c r="M75" s="247">
        <f>IFERROR(((+'Sim_Dm_MIP(IxI)'!M75/'MIP(IxI)_TFEVP'!M75)-1)*100,0)</f>
        <v>3.3306690738754696E-13</v>
      </c>
      <c r="N75" s="247">
        <f>IFERROR(((+'Sim_Dm_MIP(IxI)'!N75/'MIP(IxI)_TFEVP'!N75)-1)*100,0)</f>
        <v>-2.2204460492503131E-14</v>
      </c>
      <c r="O75" s="247">
        <f>IFERROR(((+'Sim_Dm_MIP(IxI)'!O75/'MIP(IxI)_TFEVP'!O75)-1)*100,0)</f>
        <v>-3.4416913763379853E-13</v>
      </c>
      <c r="P75" s="247">
        <f>IFERROR(((+'Sim_Dm_MIP(IxI)'!P75/'MIP(IxI)_TFEVP'!P75)-1)*100,0)</f>
        <v>0</v>
      </c>
      <c r="Q75" s="247">
        <f>IFERROR(((+'Sim_Dm_MIP(IxI)'!Q75/'MIP(IxI)_TFEVP'!Q75)-1)*100,0)</f>
        <v>0</v>
      </c>
      <c r="R75" s="247">
        <f>IFERROR(((+'Sim_Dm_MIP(IxI)'!R75/'MIP(IxI)_TFEVP'!R75)-1)*100,0)</f>
        <v>3.5527136788005009E-13</v>
      </c>
      <c r="S75" s="247">
        <f>IFERROR(((+'Sim_Dm_MIP(IxI)'!S75/'MIP(IxI)_TFEVP'!S75)-1)*100,0)</f>
        <v>-5.5511151231257827E-13</v>
      </c>
      <c r="T75" s="247">
        <f>IFERROR(((+'Sim_Dm_MIP(IxI)'!T75/'MIP(IxI)_TFEVP'!T75)-1)*100,0)</f>
        <v>-5.5511151231257827E-14</v>
      </c>
      <c r="U75" s="247">
        <f>IFERROR(((+'Sim_Dm_MIP(IxI)'!U75/'MIP(IxI)_TFEVP'!U75)-1)*100,0)</f>
        <v>-3.219646771412954E-13</v>
      </c>
      <c r="V75" s="247">
        <f>IFERROR(((+'Sim_Dm_MIP(IxI)'!V75/'MIP(IxI)_TFEVP'!V75)-1)*100,0)</f>
        <v>1.9984014443252818E-13</v>
      </c>
      <c r="W75" s="247">
        <f>IFERROR(((+'Sim_Dm_MIP(IxI)'!W75/'MIP(IxI)_TFEVP'!W75)-1)*100,0)</f>
        <v>4.2188474935755949E-13</v>
      </c>
      <c r="X75" s="247">
        <f>IFERROR(((+'Sim_Dm_MIP(IxI)'!X75/'MIP(IxI)_TFEVP'!X75)-1)*100,0)</f>
        <v>-3.3306690738754696E-14</v>
      </c>
      <c r="Y75" s="247">
        <f>IFERROR(((+'Sim_Dm_MIP(IxI)'!Y75/'MIP(IxI)_TFEVP'!Y75)-1)*100,0)</f>
        <v>6.6613381477509392E-14</v>
      </c>
      <c r="Z75" s="247">
        <f>IFERROR(((+'Sim_Dm_MIP(IxI)'!Z75/'MIP(IxI)_TFEVP'!Z75)-1)*100,0)</f>
        <v>0</v>
      </c>
      <c r="AA75" s="247">
        <f>IFERROR(((+'Sim_Dm_MIP(IxI)'!AA75/'MIP(IxI)_TFEVP'!AA75)-1)*100,0)</f>
        <v>1.1102230246251565E-13</v>
      </c>
      <c r="AB75" s="247">
        <f>IFERROR(((+'Sim_Dm_MIP(IxI)'!AB75/'MIP(IxI)_TFEVP'!AB75)-1)*100,0)</f>
        <v>8.8817841970012523E-14</v>
      </c>
      <c r="AC75" s="247">
        <f>IFERROR(((+'Sim_Dm_MIP(IxI)'!AC75/'MIP(IxI)_TFEVP'!AC75)-1)*100,0)</f>
        <v>7.3274719625260332E-13</v>
      </c>
      <c r="AD75" s="247">
        <f>IFERROR(((+'Sim_Dm_MIP(IxI)'!AD75/'MIP(IxI)_TFEVP'!AD75)-1)*100,0)</f>
        <v>4.6629367034256575E-13</v>
      </c>
      <c r="AE75" s="247">
        <f>IFERROR(((+'Sim_Dm_MIP(IxI)'!AE75/'MIP(IxI)_TFEVP'!AE75)-1)*100,0)</f>
        <v>3.3306690738754696E-13</v>
      </c>
      <c r="AF75" s="247">
        <f>IFERROR(((+'Sim_Dm_MIP(IxI)'!AF75/'MIP(IxI)_TFEVP'!AF75)-1)*100,0)</f>
        <v>1.7763568394002505E-13</v>
      </c>
      <c r="AG75" s="247">
        <f>IFERROR(((+'Sim_Dm_MIP(IxI)'!AG75/'MIP(IxI)_TFEVP'!AG75)-1)*100,0)</f>
        <v>3.3306690738754696E-13</v>
      </c>
      <c r="AH75" s="247">
        <f>IFERROR(((+'Sim_Dm_MIP(IxI)'!AH75/'MIP(IxI)_TFEVP'!AH75)-1)*100,0)</f>
        <v>-2.9976021664879227E-13</v>
      </c>
      <c r="AI75" s="247">
        <f>IFERROR(((+'Sim_Dm_MIP(IxI)'!AI75/'MIP(IxI)_TFEVP'!AI75)-1)*100,0)</f>
        <v>-4.4408920985006262E-13</v>
      </c>
      <c r="AJ75" s="247">
        <f>IFERROR(((+'Sim_Dm_MIP(IxI)'!AJ75/'MIP(IxI)_TFEVP'!AJ75)-1)*100,0)</f>
        <v>0</v>
      </c>
      <c r="AK75" s="247">
        <f>IFERROR(((+'Sim_Dm_MIP(IxI)'!AK75/'MIP(IxI)_TFEVP'!AK75)-1)*100,0)</f>
        <v>1.1102230246251565E-13</v>
      </c>
      <c r="AL75" s="247">
        <f>IFERROR(((+'Sim_Dm_MIP(IxI)'!AL75/'MIP(IxI)_TFEVP'!AL75)-1)*100,0)</f>
        <v>-1.7763568394002505E-13</v>
      </c>
      <c r="AM75" s="247">
        <f>IFERROR(((+'Sim_Dm_MIP(IxI)'!AM75/'MIP(IxI)_TFEVP'!AM75)-1)*100,0)</f>
        <v>5.1070259132757201E-13</v>
      </c>
      <c r="AN75" s="247">
        <f>IFERROR(((+'Sim_Dm_MIP(IxI)'!AN75/'MIP(IxI)_TFEVP'!AN75)-1)*100,0)</f>
        <v>5.773159728050814E-13</v>
      </c>
      <c r="AO75" s="247">
        <f>IFERROR(((+'Sim_Dm_MIP(IxI)'!AO75/'MIP(IxI)_TFEVP'!AO75)-1)*100,0)</f>
        <v>-3.219646771412954E-13</v>
      </c>
      <c r="AP75" s="247">
        <f>IFERROR(((+'Sim_Dm_MIP(IxI)'!AP75/'MIP(IxI)_TFEVP'!AP75)-1)*100,0)</f>
        <v>1.7763568394002505E-13</v>
      </c>
      <c r="AQ75" s="247">
        <f>IFERROR(((+'Sim_Dm_MIP(IxI)'!AQ75/'MIP(IxI)_TFEVP'!AQ75)-1)*100,0)</f>
        <v>0</v>
      </c>
      <c r="AR75" s="247">
        <f>IFERROR(((+'Sim_Dm_MIP(IxI)'!AR75/'MIP(IxI)_TFEVP'!AR75)-1)*100,0)</f>
        <v>2.886579864025407E-13</v>
      </c>
      <c r="AS75" s="247">
        <f>IFERROR(((+'Sim_Dm_MIP(IxI)'!AS75/'MIP(IxI)_TFEVP'!AS75)-1)*100,0)</f>
        <v>3.1086244689504383E-13</v>
      </c>
      <c r="AT75" s="247">
        <f>IFERROR(((+'Sim_Dm_MIP(IxI)'!AT75/'MIP(IxI)_TFEVP'!AT75)-1)*100,0)</f>
        <v>-8.8817841970012523E-14</v>
      </c>
      <c r="AU75" s="247">
        <f>IFERROR(((+'Sim_Dm_MIP(IxI)'!AU75/'MIP(IxI)_TFEVP'!AU75)-1)*100,0)</f>
        <v>6.6613381477509392E-14</v>
      </c>
      <c r="AV75" s="247">
        <f>IFERROR(((+'Sim_Dm_MIP(IxI)'!AV75/'MIP(IxI)_TFEVP'!AV75)-1)*100,0)</f>
        <v>1.1102230246251565E-13</v>
      </c>
      <c r="AW75" s="247">
        <f>IFERROR(((+'Sim_Dm_MIP(IxI)'!AW75/'MIP(IxI)_TFEVP'!AW75)-1)*100,0)</f>
        <v>-9.9920072216264089E-14</v>
      </c>
      <c r="AX75" s="247">
        <f>IFERROR(((+'Sim_Dm_MIP(IxI)'!AX75/'MIP(IxI)_TFEVP'!AX75)-1)*100,0)</f>
        <v>-7.7715611723760958E-14</v>
      </c>
      <c r="AY75" s="247">
        <f>IFERROR(((+'Sim_Dm_MIP(IxI)'!AY75/'MIP(IxI)_TFEVP'!AY75)-1)*100,0)</f>
        <v>2.2204460492503131E-13</v>
      </c>
      <c r="AZ75" s="247">
        <f>IFERROR(((+'Sim_Dm_MIP(IxI)'!AZ75/'MIP(IxI)_TFEVP'!AZ75)-1)*100,0)</f>
        <v>2.6645352591003757E-13</v>
      </c>
      <c r="BA75" s="247">
        <f>IFERROR(((+'Sim_Dm_MIP(IxI)'!BA75/'MIP(IxI)_TFEVP'!BA75)-1)*100,0)</f>
        <v>0</v>
      </c>
      <c r="BB75" s="247">
        <f>IFERROR(((+'Sim_Dm_MIP(IxI)'!BB75/'MIP(IxI)_TFEVP'!BB75)-1)*100,0)</f>
        <v>-7.7715611723760958E-14</v>
      </c>
      <c r="BC75" s="247">
        <f>IFERROR(((+'Sim_Dm_MIP(IxI)'!BC75/'MIP(IxI)_TFEVP'!BC75)-1)*100,0)</f>
        <v>1.5543122344752192E-13</v>
      </c>
      <c r="BD75" s="247">
        <f>IFERROR(((+'Sim_Dm_MIP(IxI)'!BD75/'MIP(IxI)_TFEVP'!BD75)-1)*100,0)</f>
        <v>2.886579864025407E-13</v>
      </c>
      <c r="BE75" s="247">
        <f>IFERROR(((+'Sim_Dm_MIP(IxI)'!BE75/'MIP(IxI)_TFEVP'!BE75)-1)*100,0)</f>
        <v>2.886579864025407E-13</v>
      </c>
      <c r="BF75" s="247">
        <f>IFERROR(((+'Sim_Dm_MIP(IxI)'!BF75/'MIP(IxI)_TFEVP'!BF75)-1)*100,0)</f>
        <v>-2.886579864025407E-13</v>
      </c>
      <c r="BG75" s="247">
        <f>IFERROR(((+'Sim_Dm_MIP(IxI)'!BG75/'MIP(IxI)_TFEVP'!BG75)-1)*100,0)</f>
        <v>1.5543122344752192E-13</v>
      </c>
      <c r="BH75" s="247">
        <f>IFERROR(((+'Sim_Dm_MIP(IxI)'!BH75/'MIP(IxI)_TFEVP'!BH75)-1)*100,0)</f>
        <v>-2.886579864025407E-13</v>
      </c>
      <c r="BI75" s="247">
        <f>IFERROR(((+'Sim_Dm_MIP(IxI)'!BI75/'MIP(IxI)_TFEVP'!BI75)-1)*100,0)</f>
        <v>-4.4408920985006262E-14</v>
      </c>
      <c r="BJ75" s="247">
        <f>IFERROR(((+'Sim_Dm_MIP(IxI)'!BJ75/'MIP(IxI)_TFEVP'!BJ75)-1)*100,0)</f>
        <v>1.9984014443252818E-13</v>
      </c>
      <c r="BK75" s="247">
        <f>IFERROR(((+'Sim_Dm_MIP(IxI)'!BK75/'MIP(IxI)_TFEVP'!BK75)-1)*100,0)</f>
        <v>2.2204460492503131E-13</v>
      </c>
      <c r="BL75" s="247">
        <f>IFERROR(((+'Sim_Dm_MIP(IxI)'!BL75/'MIP(IxI)_TFEVP'!BL75)-1)*100,0)</f>
        <v>-4.4408920985006262E-14</v>
      </c>
      <c r="BM75" s="247">
        <f>IFERROR(((+'Sim_Dm_MIP(IxI)'!BM75/'MIP(IxI)_TFEVP'!BM75)-1)*100,0)</f>
        <v>4.2188474935755949E-13</v>
      </c>
      <c r="BN75" s="247">
        <f>IFERROR(((+'Sim_Dm_MIP(IxI)'!BN75/'MIP(IxI)_TFEVP'!BN75)-1)*100,0)</f>
        <v>-3.1086244689504383E-13</v>
      </c>
      <c r="BO75" s="247">
        <f>IFERROR(((+'Sim_Dm_MIP(IxI)'!BO75/'MIP(IxI)_TFEVP'!BO75)-1)*100,0)</f>
        <v>3.3306690738754696E-13</v>
      </c>
      <c r="BP75" s="247">
        <f>IFERROR(((+'Sim_Dm_MIP(IxI)'!BP75/'MIP(IxI)_TFEVP'!BP75)-1)*100,0)</f>
        <v>8.8817841970012523E-14</v>
      </c>
      <c r="BQ75" s="247">
        <f>IFERROR(((+'Sim_Dm_MIP(IxI)'!BQ75/'MIP(IxI)_TFEVP'!BQ75)-1)*100,0)</f>
        <v>-2.1094237467877974E-13</v>
      </c>
      <c r="BR75" s="247">
        <f>IFERROR(((+'Sim_Dm_MIP(IxI)'!BR75/'MIP(IxI)_TFEVP'!BR75)-1)*100,0)</f>
        <v>-1.1102230246251565E-13</v>
      </c>
      <c r="BS75" s="247">
        <f>IFERROR(((+'Sim_Dm_MIP(IxI)'!BS75/'MIP(IxI)_TFEVP'!BS75)-1)*100,0)</f>
        <v>-5.5511151231257827E-14</v>
      </c>
      <c r="BT75" s="247">
        <f>IFERROR(((+'Sim_Dm_MIP(IxI)'!BT75/'MIP(IxI)_TFEVP'!BT75)-1)*100,0)</f>
        <v>-1.6653345369377348E-13</v>
      </c>
      <c r="BU75" s="247">
        <f>IFERROR(((+'Sim_Dm_MIP(IxI)'!BU75/'MIP(IxI)_TFEVP'!BU75)-1)*100,0)</f>
        <v>0</v>
      </c>
      <c r="BV75" s="247">
        <f>IFERROR(((+'Sim_Dm_MIP(IxI)'!BV75/'MIP(IxI)_TFEVP'!BV75)-1)*100,0)</f>
        <v>2.2204460492503131E-14</v>
      </c>
      <c r="BW75" s="247">
        <f>IFERROR(((+'Sim_Dm_MIP(IxI)'!BW75/'MIP(IxI)_TFEVP'!BW75)-1)*100,0)</f>
        <v>0</v>
      </c>
      <c r="BX75" s="247">
        <f>IFERROR(((+'Sim_Dm_MIP(IxI)'!BX75/'MIP(IxI)_TFEVP'!BX75)-1)*100,0)</f>
        <v>-1.8873791418627661E-13</v>
      </c>
      <c r="BY75" s="247">
        <f>IFERROR(((+'Sim_Dm_MIP(IxI)'!BY75/'MIP(IxI)_TFEVP'!BY75)-1)*100,0)</f>
        <v>0</v>
      </c>
      <c r="BZ75" s="247">
        <f>IFERROR(((+'Sim_Dm_MIP(IxI)'!BZ75/'MIP(IxI)_TFEVP'!BZ75)-1)*100,0)</f>
        <v>-1.4432899320127035E-13</v>
      </c>
      <c r="CA75" s="265">
        <f>IFERROR(((+'Sim_Dm_MIP(IxI)'!CA75/'MIP(IxI)_TFEVP'!CA75)-1)*100,0)</f>
        <v>0</v>
      </c>
      <c r="CB75" s="256">
        <f>IFERROR(((+'Sim_Dm_MIP(IxI)'!CB75/'MIP(IxI)_TFEVP'!CB75)-1)*100,0)</f>
        <v>-1.1102230246251565E-13</v>
      </c>
      <c r="CC75" s="246">
        <f>IFERROR(((+'Sim_Dm_MIP(IxI)'!CC75/'MIP(IxI)_TFEVP'!CC75)-1)*100,0)</f>
        <v>0</v>
      </c>
      <c r="CD75" s="247">
        <f>IFERROR(((+'Sim_Dm_MIP(IxI)'!CD75/'MIP(IxI)_TFEVP'!CD75)-1)*100,0)</f>
        <v>0</v>
      </c>
      <c r="CE75" s="247">
        <f>IFERROR(((+'Sim_Dm_MIP(IxI)'!CE75/'MIP(IxI)_TFEVP'!CE75)-1)*100,0)</f>
        <v>0</v>
      </c>
      <c r="CF75" s="247">
        <f>IFERROR(((+'Sim_Dm_MIP(IxI)'!CF75/'MIP(IxI)_TFEVP'!CF75)-1)*100,0)</f>
        <v>0</v>
      </c>
      <c r="CG75" s="247">
        <f>IFERROR(((+'Sim_Dm_MIP(IxI)'!CG75/'MIP(IxI)_TFEVP'!CG75)-1)*100,0)</f>
        <v>0</v>
      </c>
      <c r="CH75" s="248">
        <f>IFERROR(((+'Sim_Dm_MIP(IxI)'!CH75/'MIP(IxI)_TFEVP'!CH75)-1)*100,0)</f>
        <v>0</v>
      </c>
      <c r="CI75" s="279">
        <f>IFERROR(((+'Sim_Dm_MIP(IxI)'!CI75/'MIP(IxI)_TFEVP'!CI75)-1)*100,0)</f>
        <v>-1.1102230246251565E-13</v>
      </c>
    </row>
    <row r="76" spans="1:87" ht="19.2" x14ac:dyDescent="0.3">
      <c r="A76" s="30"/>
      <c r="B76" s="42" t="s">
        <v>592</v>
      </c>
      <c r="C76" s="43" t="s">
        <v>593</v>
      </c>
      <c r="D76" s="246">
        <f>IFERROR(((+'Sim_Dm_MIP(IxI)'!D76/'MIP(IxI)_TFEVP'!D76)-1)*100,0)</f>
        <v>-5.5511151231257827E-13</v>
      </c>
      <c r="E76" s="247">
        <f>IFERROR(((+'Sim_Dm_MIP(IxI)'!E76/'MIP(IxI)_TFEVP'!E76)-1)*100,0)</f>
        <v>5.9952043329758453E-13</v>
      </c>
      <c r="F76" s="247">
        <f>IFERROR(((+'Sim_Dm_MIP(IxI)'!F76/'MIP(IxI)_TFEVP'!F76)-1)*100,0)</f>
        <v>1.1102230246251565E-13</v>
      </c>
      <c r="G76" s="247">
        <f>IFERROR(((+'Sim_Dm_MIP(IxI)'!G76/'MIP(IxI)_TFEVP'!G76)-1)*100,0)</f>
        <v>1.9984014443252818E-13</v>
      </c>
      <c r="H76" s="247">
        <f>IFERROR(((+'Sim_Dm_MIP(IxI)'!H76/'MIP(IxI)_TFEVP'!H76)-1)*100,0)</f>
        <v>1.7763568394002505E-13</v>
      </c>
      <c r="I76" s="247">
        <f>IFERROR(((+'Sim_Dm_MIP(IxI)'!I76/'MIP(IxI)_TFEVP'!I76)-1)*100,0)</f>
        <v>-4.7739590058881731E-13</v>
      </c>
      <c r="J76" s="247">
        <f>IFERROR(((+'Sim_Dm_MIP(IxI)'!J76/'MIP(IxI)_TFEVP'!J76)-1)*100,0)</f>
        <v>8.8817841970012523E-14</v>
      </c>
      <c r="K76" s="247">
        <f>IFERROR(((+'Sim_Dm_MIP(IxI)'!K76/'MIP(IxI)_TFEVP'!K76)-1)*100,0)</f>
        <v>-4.1078251911130792E-13</v>
      </c>
      <c r="L76" s="247">
        <f>IFERROR(((+'Sim_Dm_MIP(IxI)'!L76/'MIP(IxI)_TFEVP'!L76)-1)*100,0)</f>
        <v>4.4408920985006262E-14</v>
      </c>
      <c r="M76" s="247">
        <f>IFERROR(((+'Sim_Dm_MIP(IxI)'!M76/'MIP(IxI)_TFEVP'!M76)-1)*100,0)</f>
        <v>1.1102230246251565E-13</v>
      </c>
      <c r="N76" s="247">
        <f>IFERROR(((+'Sim_Dm_MIP(IxI)'!N76/'MIP(IxI)_TFEVP'!N76)-1)*100,0)</f>
        <v>-1.4432899320127035E-13</v>
      </c>
      <c r="O76" s="247">
        <f>IFERROR(((+'Sim_Dm_MIP(IxI)'!O76/'MIP(IxI)_TFEVP'!O76)-1)*100,0)</f>
        <v>-1.9984014443252818E-13</v>
      </c>
      <c r="P76" s="247">
        <f>IFERROR(((+'Sim_Dm_MIP(IxI)'!P76/'MIP(IxI)_TFEVP'!P76)-1)*100,0)</f>
        <v>-2.3314683517128287E-13</v>
      </c>
      <c r="Q76" s="247">
        <f>IFERROR(((+'Sim_Dm_MIP(IxI)'!Q76/'MIP(IxI)_TFEVP'!Q76)-1)*100,0)</f>
        <v>1.9984014443252818E-13</v>
      </c>
      <c r="R76" s="247">
        <f>IFERROR(((+'Sim_Dm_MIP(IxI)'!R76/'MIP(IxI)_TFEVP'!R76)-1)*100,0)</f>
        <v>-2.2204460492503131E-14</v>
      </c>
      <c r="S76" s="247">
        <f>IFERROR(((+'Sim_Dm_MIP(IxI)'!S76/'MIP(IxI)_TFEVP'!S76)-1)*100,0)</f>
        <v>1.9984014443252818E-13</v>
      </c>
      <c r="T76" s="247">
        <f>IFERROR(((+'Sim_Dm_MIP(IxI)'!T76/'MIP(IxI)_TFEVP'!T76)-1)*100,0)</f>
        <v>1.5543122344752192E-13</v>
      </c>
      <c r="U76" s="247">
        <f>IFERROR(((+'Sim_Dm_MIP(IxI)'!U76/'MIP(IxI)_TFEVP'!U76)-1)*100,0)</f>
        <v>-2.55351295663786E-13</v>
      </c>
      <c r="V76" s="247">
        <f>IFERROR(((+'Sim_Dm_MIP(IxI)'!V76/'MIP(IxI)_TFEVP'!V76)-1)*100,0)</f>
        <v>1.5543122344752192E-13</v>
      </c>
      <c r="W76" s="247">
        <f>IFERROR(((+'Sim_Dm_MIP(IxI)'!W76/'MIP(IxI)_TFEVP'!W76)-1)*100,0)</f>
        <v>5.5511151231257827E-13</v>
      </c>
      <c r="X76" s="247">
        <f>IFERROR(((+'Sim_Dm_MIP(IxI)'!X76/'MIP(IxI)_TFEVP'!X76)-1)*100,0)</f>
        <v>3.5527136788005009E-13</v>
      </c>
      <c r="Y76" s="247">
        <f>IFERROR(((+'Sim_Dm_MIP(IxI)'!Y76/'MIP(IxI)_TFEVP'!Y76)-1)*100,0)</f>
        <v>3.5527136788005009E-13</v>
      </c>
      <c r="Z76" s="247">
        <f>IFERROR(((+'Sim_Dm_MIP(IxI)'!Z76/'MIP(IxI)_TFEVP'!Z76)-1)*100,0)</f>
        <v>6.6613381477509392E-14</v>
      </c>
      <c r="AA76" s="247">
        <f>IFERROR(((+'Sim_Dm_MIP(IxI)'!AA76/'MIP(IxI)_TFEVP'!AA76)-1)*100,0)</f>
        <v>1.1102230246251565E-13</v>
      </c>
      <c r="AB76" s="247">
        <f>IFERROR(((+'Sim_Dm_MIP(IxI)'!AB76/'MIP(IxI)_TFEVP'!AB76)-1)*100,0)</f>
        <v>8.8817841970012523E-14</v>
      </c>
      <c r="AC76" s="247">
        <f>IFERROR(((+'Sim_Dm_MIP(IxI)'!AC76/'MIP(IxI)_TFEVP'!AC76)-1)*100,0)</f>
        <v>1.5543122344752192E-13</v>
      </c>
      <c r="AD76" s="247">
        <f>IFERROR(((+'Sim_Dm_MIP(IxI)'!AD76/'MIP(IxI)_TFEVP'!AD76)-1)*100,0)</f>
        <v>5.5511151231257827E-13</v>
      </c>
      <c r="AE76" s="247">
        <f>IFERROR(((+'Sim_Dm_MIP(IxI)'!AE76/'MIP(IxI)_TFEVP'!AE76)-1)*100,0)</f>
        <v>8.8817841970012523E-14</v>
      </c>
      <c r="AF76" s="247">
        <f>IFERROR(((+'Sim_Dm_MIP(IxI)'!AF76/'MIP(IxI)_TFEVP'!AF76)-1)*100,0)</f>
        <v>3.1086244689504383E-13</v>
      </c>
      <c r="AG76" s="247">
        <f>IFERROR(((+'Sim_Dm_MIP(IxI)'!AG76/'MIP(IxI)_TFEVP'!AG76)-1)*100,0)</f>
        <v>-6.6613381477509392E-14</v>
      </c>
      <c r="AH76" s="247">
        <f>IFERROR(((+'Sim_Dm_MIP(IxI)'!AH76/'MIP(IxI)_TFEVP'!AH76)-1)*100,0)</f>
        <v>-3.3306690738754696E-13</v>
      </c>
      <c r="AI76" s="247">
        <f>IFERROR(((+'Sim_Dm_MIP(IxI)'!AI76/'MIP(IxI)_TFEVP'!AI76)-1)*100,0)</f>
        <v>-4.1078251911130792E-13</v>
      </c>
      <c r="AJ76" s="247">
        <f>IFERROR(((+'Sim_Dm_MIP(IxI)'!AJ76/'MIP(IxI)_TFEVP'!AJ76)-1)*100,0)</f>
        <v>0</v>
      </c>
      <c r="AK76" s="247">
        <f>IFERROR(((+'Sim_Dm_MIP(IxI)'!AK76/'MIP(IxI)_TFEVP'!AK76)-1)*100,0)</f>
        <v>2.886579864025407E-13</v>
      </c>
      <c r="AL76" s="247">
        <f>IFERROR(((+'Sim_Dm_MIP(IxI)'!AL76/'MIP(IxI)_TFEVP'!AL76)-1)*100,0)</f>
        <v>-9.9920072216264089E-14</v>
      </c>
      <c r="AM76" s="247">
        <f>IFERROR(((+'Sim_Dm_MIP(IxI)'!AM76/'MIP(IxI)_TFEVP'!AM76)-1)*100,0)</f>
        <v>-1.9984014443252818E-13</v>
      </c>
      <c r="AN76" s="247">
        <f>IFERROR(((+'Sim_Dm_MIP(IxI)'!AN76/'MIP(IxI)_TFEVP'!AN76)-1)*100,0)</f>
        <v>2.2204460492503131E-13</v>
      </c>
      <c r="AO76" s="247">
        <f>IFERROR(((+'Sim_Dm_MIP(IxI)'!AO76/'MIP(IxI)_TFEVP'!AO76)-1)*100,0)</f>
        <v>-2.4424906541753444E-13</v>
      </c>
      <c r="AP76" s="247">
        <f>IFERROR(((+'Sim_Dm_MIP(IxI)'!AP76/'MIP(IxI)_TFEVP'!AP76)-1)*100,0)</f>
        <v>-1.2212453270876722E-13</v>
      </c>
      <c r="AQ76" s="247">
        <f>IFERROR(((+'Sim_Dm_MIP(IxI)'!AQ76/'MIP(IxI)_TFEVP'!AQ76)-1)*100,0)</f>
        <v>-3.1086244689504383E-13</v>
      </c>
      <c r="AR76" s="247">
        <f>IFERROR(((+'Sim_Dm_MIP(IxI)'!AR76/'MIP(IxI)_TFEVP'!AR76)-1)*100,0)</f>
        <v>1.9984014443252818E-13</v>
      </c>
      <c r="AS76" s="247">
        <f>IFERROR(((+'Sim_Dm_MIP(IxI)'!AS76/'MIP(IxI)_TFEVP'!AS76)-1)*100,0)</f>
        <v>-1.6653345369377348E-13</v>
      </c>
      <c r="AT76" s="247">
        <f>IFERROR(((+'Sim_Dm_MIP(IxI)'!AT76/'MIP(IxI)_TFEVP'!AT76)-1)*100,0)</f>
        <v>-1.4432899320127035E-13</v>
      </c>
      <c r="AU76" s="247">
        <f>IFERROR(((+'Sim_Dm_MIP(IxI)'!AU76/'MIP(IxI)_TFEVP'!AU76)-1)*100,0)</f>
        <v>-2.6645352591003757E-13</v>
      </c>
      <c r="AV76" s="247">
        <f>IFERROR(((+'Sim_Dm_MIP(IxI)'!AV76/'MIP(IxI)_TFEVP'!AV76)-1)*100,0)</f>
        <v>1.3322676295501878E-13</v>
      </c>
      <c r="AW76" s="247">
        <f>IFERROR(((+'Sim_Dm_MIP(IxI)'!AW76/'MIP(IxI)_TFEVP'!AW76)-1)*100,0)</f>
        <v>-7.7715611723760958E-14</v>
      </c>
      <c r="AX76" s="247">
        <f>IFERROR(((+'Sim_Dm_MIP(IxI)'!AX76/'MIP(IxI)_TFEVP'!AX76)-1)*100,0)</f>
        <v>-1.2212453270876722E-13</v>
      </c>
      <c r="AY76" s="247">
        <f>IFERROR(((+'Sim_Dm_MIP(IxI)'!AY76/'MIP(IxI)_TFEVP'!AY76)-1)*100,0)</f>
        <v>3.1086244689504383E-13</v>
      </c>
      <c r="AZ76" s="247">
        <f>IFERROR(((+'Sim_Dm_MIP(IxI)'!AZ76/'MIP(IxI)_TFEVP'!AZ76)-1)*100,0)</f>
        <v>3.3306690738754696E-13</v>
      </c>
      <c r="BA76" s="247">
        <f>IFERROR(((+'Sim_Dm_MIP(IxI)'!BA76/'MIP(IxI)_TFEVP'!BA76)-1)*100,0)</f>
        <v>4.4408920985006262E-13</v>
      </c>
      <c r="BB76" s="247">
        <f>IFERROR(((+'Sim_Dm_MIP(IxI)'!BB76/'MIP(IxI)_TFEVP'!BB76)-1)*100,0)</f>
        <v>-6.6613381477509392E-14</v>
      </c>
      <c r="BC76" s="247">
        <f>IFERROR(((+'Sim_Dm_MIP(IxI)'!BC76/'MIP(IxI)_TFEVP'!BC76)-1)*100,0)</f>
        <v>4.4408920985006262E-13</v>
      </c>
      <c r="BD76" s="247">
        <f>IFERROR(((+'Sim_Dm_MIP(IxI)'!BD76/'MIP(IxI)_TFEVP'!BD76)-1)*100,0)</f>
        <v>4.4408920985006262E-13</v>
      </c>
      <c r="BE76" s="247">
        <f>IFERROR(((+'Sim_Dm_MIP(IxI)'!BE76/'MIP(IxI)_TFEVP'!BE76)-1)*100,0)</f>
        <v>3.3306690738754696E-13</v>
      </c>
      <c r="BF76" s="247">
        <f>IFERROR(((+'Sim_Dm_MIP(IxI)'!BF76/'MIP(IxI)_TFEVP'!BF76)-1)*100,0)</f>
        <v>3.7747582837255322E-13</v>
      </c>
      <c r="BG76" s="247">
        <f>IFERROR(((+'Sim_Dm_MIP(IxI)'!BG76/'MIP(IxI)_TFEVP'!BG76)-1)*100,0)</f>
        <v>1.5543122344752192E-13</v>
      </c>
      <c r="BH76" s="247">
        <f>IFERROR(((+'Sim_Dm_MIP(IxI)'!BH76/'MIP(IxI)_TFEVP'!BH76)-1)*100,0)</f>
        <v>3.9968028886505635E-13</v>
      </c>
      <c r="BI76" s="247">
        <f>IFERROR(((+'Sim_Dm_MIP(IxI)'!BI76/'MIP(IxI)_TFEVP'!BI76)-1)*100,0)</f>
        <v>-5.8841820305133297E-13</v>
      </c>
      <c r="BJ76" s="247">
        <f>IFERROR(((+'Sim_Dm_MIP(IxI)'!BJ76/'MIP(IxI)_TFEVP'!BJ76)-1)*100,0)</f>
        <v>-2.1094237467877974E-13</v>
      </c>
      <c r="BK76" s="247">
        <f>IFERROR(((+'Sim_Dm_MIP(IxI)'!BK76/'MIP(IxI)_TFEVP'!BK76)-1)*100,0)</f>
        <v>0</v>
      </c>
      <c r="BL76" s="247">
        <f>IFERROR(((+'Sim_Dm_MIP(IxI)'!BL76/'MIP(IxI)_TFEVP'!BL76)-1)*100,0)</f>
        <v>-5.5511151231257827E-14</v>
      </c>
      <c r="BM76" s="247">
        <f>IFERROR(((+'Sim_Dm_MIP(IxI)'!BM76/'MIP(IxI)_TFEVP'!BM76)-1)*100,0)</f>
        <v>-9.9920072216264089E-14</v>
      </c>
      <c r="BN76" s="247">
        <f>IFERROR(((+'Sim_Dm_MIP(IxI)'!BN76/'MIP(IxI)_TFEVP'!BN76)-1)*100,0)</f>
        <v>-5.5511151231257827E-14</v>
      </c>
      <c r="BO76" s="247">
        <f>IFERROR(((+'Sim_Dm_MIP(IxI)'!BO76/'MIP(IxI)_TFEVP'!BO76)-1)*100,0)</f>
        <v>3.3306690738754696E-13</v>
      </c>
      <c r="BP76" s="247">
        <f>IFERROR(((+'Sim_Dm_MIP(IxI)'!BP76/'MIP(IxI)_TFEVP'!BP76)-1)*100,0)</f>
        <v>6.6613381477509392E-14</v>
      </c>
      <c r="BQ76" s="247">
        <f>IFERROR(((+'Sim_Dm_MIP(IxI)'!BQ76/'MIP(IxI)_TFEVP'!BQ76)-1)*100,0)</f>
        <v>2.2204460492503131E-14</v>
      </c>
      <c r="BR76" s="247">
        <f>IFERROR(((+'Sim_Dm_MIP(IxI)'!BR76/'MIP(IxI)_TFEVP'!BR76)-1)*100,0)</f>
        <v>-2.1094237467877974E-13</v>
      </c>
      <c r="BS76" s="247">
        <f>IFERROR(((+'Sim_Dm_MIP(IxI)'!BS76/'MIP(IxI)_TFEVP'!BS76)-1)*100,0)</f>
        <v>4.4408920985006262E-14</v>
      </c>
      <c r="BT76" s="247">
        <f>IFERROR(((+'Sim_Dm_MIP(IxI)'!BT76/'MIP(IxI)_TFEVP'!BT76)-1)*100,0)</f>
        <v>-3.3306690738754696E-13</v>
      </c>
      <c r="BU76" s="247">
        <f>IFERROR(((+'Sim_Dm_MIP(IxI)'!BU76/'MIP(IxI)_TFEVP'!BU76)-1)*100,0)</f>
        <v>1.3322676295501878E-13</v>
      </c>
      <c r="BV76" s="247">
        <f>IFERROR(((+'Sim_Dm_MIP(IxI)'!BV76/'MIP(IxI)_TFEVP'!BV76)-1)*100,0)</f>
        <v>-1.2212453270876722E-13</v>
      </c>
      <c r="BW76" s="247">
        <f>IFERROR(((+'Sim_Dm_MIP(IxI)'!BW76/'MIP(IxI)_TFEVP'!BW76)-1)*100,0)</f>
        <v>-1.2212453270876722E-13</v>
      </c>
      <c r="BX76" s="247">
        <f>IFERROR(((+'Sim_Dm_MIP(IxI)'!BX76/'MIP(IxI)_TFEVP'!BX76)-1)*100,0)</f>
        <v>-4.4408920985006262E-13</v>
      </c>
      <c r="BY76" s="247">
        <f>IFERROR(((+'Sim_Dm_MIP(IxI)'!BY76/'MIP(IxI)_TFEVP'!BY76)-1)*100,0)</f>
        <v>1.1102230246251565E-13</v>
      </c>
      <c r="BZ76" s="247">
        <f>IFERROR(((+'Sim_Dm_MIP(IxI)'!BZ76/'MIP(IxI)_TFEVP'!BZ76)-1)*100,0)</f>
        <v>1.7763568394002505E-13</v>
      </c>
      <c r="CA76" s="265">
        <f>IFERROR(((+'Sim_Dm_MIP(IxI)'!CA76/'MIP(IxI)_TFEVP'!CA76)-1)*100,0)</f>
        <v>0</v>
      </c>
      <c r="CB76" s="256">
        <f>IFERROR(((+'Sim_Dm_MIP(IxI)'!CB76/'MIP(IxI)_TFEVP'!CB76)-1)*100,0)</f>
        <v>-1.6653345369377348E-13</v>
      </c>
      <c r="CC76" s="246">
        <f>IFERROR(((+'Sim_Dm_MIP(IxI)'!CC76/'MIP(IxI)_TFEVP'!CC76)-1)*100,0)</f>
        <v>0</v>
      </c>
      <c r="CD76" s="247">
        <f>IFERROR(((+'Sim_Dm_MIP(IxI)'!CD76/'MIP(IxI)_TFEVP'!CD76)-1)*100,0)</f>
        <v>0</v>
      </c>
      <c r="CE76" s="247">
        <f>IFERROR(((+'Sim_Dm_MIP(IxI)'!CE76/'MIP(IxI)_TFEVP'!CE76)-1)*100,0)</f>
        <v>0</v>
      </c>
      <c r="CF76" s="247">
        <f>IFERROR(((+'Sim_Dm_MIP(IxI)'!CF76/'MIP(IxI)_TFEVP'!CF76)-1)*100,0)</f>
        <v>0</v>
      </c>
      <c r="CG76" s="247">
        <f>IFERROR(((+'Sim_Dm_MIP(IxI)'!CG76/'MIP(IxI)_TFEVP'!CG76)-1)*100,0)</f>
        <v>0</v>
      </c>
      <c r="CH76" s="248">
        <f>IFERROR(((+'Sim_Dm_MIP(IxI)'!CH76/'MIP(IxI)_TFEVP'!CH76)-1)*100,0)</f>
        <v>0</v>
      </c>
      <c r="CI76" s="279">
        <f>IFERROR(((+'Sim_Dm_MIP(IxI)'!CI76/'MIP(IxI)_TFEVP'!CI76)-1)*100,0)</f>
        <v>-2.2204460492503131E-14</v>
      </c>
    </row>
    <row r="77" spans="1:87" ht="19.2" x14ac:dyDescent="0.3">
      <c r="A77" s="30"/>
      <c r="B77" s="42" t="s">
        <v>600</v>
      </c>
      <c r="C77" s="43" t="s">
        <v>601</v>
      </c>
      <c r="D77" s="246">
        <f>IFERROR(((+'Sim_Dm_MIP(IxI)'!D77/'MIP(IxI)_TFEVP'!D77)-1)*100,0)</f>
        <v>-2.1094237467877974E-13</v>
      </c>
      <c r="E77" s="247">
        <f>IFERROR(((+'Sim_Dm_MIP(IxI)'!E77/'MIP(IxI)_TFEVP'!E77)-1)*100,0)</f>
        <v>-1.9984014443252818E-13</v>
      </c>
      <c r="F77" s="247">
        <f>IFERROR(((+'Sim_Dm_MIP(IxI)'!F77/'MIP(IxI)_TFEVP'!F77)-1)*100,0)</f>
        <v>8.8817841970012523E-14</v>
      </c>
      <c r="G77" s="247">
        <f>IFERROR(((+'Sim_Dm_MIP(IxI)'!G77/'MIP(IxI)_TFEVP'!G77)-1)*100,0)</f>
        <v>-7.7715611723760958E-14</v>
      </c>
      <c r="H77" s="247">
        <f>IFERROR(((+'Sim_Dm_MIP(IxI)'!H77/'MIP(IxI)_TFEVP'!H77)-1)*100,0)</f>
        <v>3.1086244689504383E-13</v>
      </c>
      <c r="I77" s="247">
        <f>IFERROR(((+'Sim_Dm_MIP(IxI)'!I77/'MIP(IxI)_TFEVP'!I77)-1)*100,0)</f>
        <v>-2.2204460492503131E-14</v>
      </c>
      <c r="J77" s="247">
        <f>IFERROR(((+'Sim_Dm_MIP(IxI)'!J77/'MIP(IxI)_TFEVP'!J77)-1)*100,0)</f>
        <v>4.4408920985006262E-14</v>
      </c>
      <c r="K77" s="247">
        <f>IFERROR(((+'Sim_Dm_MIP(IxI)'!K77/'MIP(IxI)_TFEVP'!K77)-1)*100,0)</f>
        <v>-1.3322676295501878E-13</v>
      </c>
      <c r="L77" s="247">
        <f>IFERROR(((+'Sim_Dm_MIP(IxI)'!L77/'MIP(IxI)_TFEVP'!L77)-1)*100,0)</f>
        <v>6.6613381477509392E-14</v>
      </c>
      <c r="M77" s="247">
        <f>IFERROR(((+'Sim_Dm_MIP(IxI)'!M77/'MIP(IxI)_TFEVP'!M77)-1)*100,0)</f>
        <v>-2.886579864025407E-13</v>
      </c>
      <c r="N77" s="247">
        <f>IFERROR(((+'Sim_Dm_MIP(IxI)'!N77/'MIP(IxI)_TFEVP'!N77)-1)*100,0)</f>
        <v>4.4408920985006262E-14</v>
      </c>
      <c r="O77" s="247">
        <f>IFERROR(((+'Sim_Dm_MIP(IxI)'!O77/'MIP(IxI)_TFEVP'!O77)-1)*100,0)</f>
        <v>-2.6645352591003757E-13</v>
      </c>
      <c r="P77" s="247">
        <f>IFERROR(((+'Sim_Dm_MIP(IxI)'!P77/'MIP(IxI)_TFEVP'!P77)-1)*100,0)</f>
        <v>-2.7755575615628914E-13</v>
      </c>
      <c r="Q77" s="247">
        <f>IFERROR(((+'Sim_Dm_MIP(IxI)'!Q77/'MIP(IxI)_TFEVP'!Q77)-1)*100,0)</f>
        <v>2.2204460492503131E-13</v>
      </c>
      <c r="R77" s="247">
        <f>IFERROR(((+'Sim_Dm_MIP(IxI)'!R77/'MIP(IxI)_TFEVP'!R77)-1)*100,0)</f>
        <v>1.9984014443252818E-13</v>
      </c>
      <c r="S77" s="247">
        <f>IFERROR(((+'Sim_Dm_MIP(IxI)'!S77/'MIP(IxI)_TFEVP'!S77)-1)*100,0)</f>
        <v>0</v>
      </c>
      <c r="T77" s="247">
        <f>IFERROR(((+'Sim_Dm_MIP(IxI)'!T77/'MIP(IxI)_TFEVP'!T77)-1)*100,0)</f>
        <v>1.5543122344752192E-13</v>
      </c>
      <c r="U77" s="247">
        <f>IFERROR(((+'Sim_Dm_MIP(IxI)'!U77/'MIP(IxI)_TFEVP'!U77)-1)*100,0)</f>
        <v>-2.2204460492503131E-14</v>
      </c>
      <c r="V77" s="247">
        <f>IFERROR(((+'Sim_Dm_MIP(IxI)'!V77/'MIP(IxI)_TFEVP'!V77)-1)*100,0)</f>
        <v>-5.5511151231257827E-14</v>
      </c>
      <c r="W77" s="247">
        <f>IFERROR(((+'Sim_Dm_MIP(IxI)'!W77/'MIP(IxI)_TFEVP'!W77)-1)*100,0)</f>
        <v>4.8849813083506888E-13</v>
      </c>
      <c r="X77" s="247">
        <f>IFERROR(((+'Sim_Dm_MIP(IxI)'!X77/'MIP(IxI)_TFEVP'!X77)-1)*100,0)</f>
        <v>3.9968028886505635E-13</v>
      </c>
      <c r="Y77" s="247">
        <f>IFERROR(((+'Sim_Dm_MIP(IxI)'!Y77/'MIP(IxI)_TFEVP'!Y77)-1)*100,0)</f>
        <v>6.6613381477509392E-14</v>
      </c>
      <c r="Z77" s="247">
        <f>IFERROR(((+'Sim_Dm_MIP(IxI)'!Z77/'MIP(IxI)_TFEVP'!Z77)-1)*100,0)</f>
        <v>2.6645352591003757E-13</v>
      </c>
      <c r="AA77" s="247">
        <f>IFERROR(((+'Sim_Dm_MIP(IxI)'!AA77/'MIP(IxI)_TFEVP'!AA77)-1)*100,0)</f>
        <v>2.4424906541753444E-13</v>
      </c>
      <c r="AB77" s="247">
        <f>IFERROR(((+'Sim_Dm_MIP(IxI)'!AB77/'MIP(IxI)_TFEVP'!AB77)-1)*100,0)</f>
        <v>1.9984014443252818E-13</v>
      </c>
      <c r="AC77" s="247">
        <f>IFERROR(((+'Sim_Dm_MIP(IxI)'!AC77/'MIP(IxI)_TFEVP'!AC77)-1)*100,0)</f>
        <v>3.1086244689504383E-13</v>
      </c>
      <c r="AD77" s="247">
        <f>IFERROR(((+'Sim_Dm_MIP(IxI)'!AD77/'MIP(IxI)_TFEVP'!AD77)-1)*100,0)</f>
        <v>7.1054273576010019E-13</v>
      </c>
      <c r="AE77" s="247">
        <f>IFERROR(((+'Sim_Dm_MIP(IxI)'!AE77/'MIP(IxI)_TFEVP'!AE77)-1)*100,0)</f>
        <v>-2.4424906541753444E-13</v>
      </c>
      <c r="AF77" s="247">
        <f>IFERROR(((+'Sim_Dm_MIP(IxI)'!AF77/'MIP(IxI)_TFEVP'!AF77)-1)*100,0)</f>
        <v>3.1086244689504383E-13</v>
      </c>
      <c r="AG77" s="247">
        <f>IFERROR(((+'Sim_Dm_MIP(IxI)'!AG77/'MIP(IxI)_TFEVP'!AG77)-1)*100,0)</f>
        <v>-4.4408920985006262E-14</v>
      </c>
      <c r="AH77" s="247">
        <f>IFERROR(((+'Sim_Dm_MIP(IxI)'!AH77/'MIP(IxI)_TFEVP'!AH77)-1)*100,0)</f>
        <v>-7.3274719625260332E-13</v>
      </c>
      <c r="AI77" s="247">
        <f>IFERROR(((+'Sim_Dm_MIP(IxI)'!AI77/'MIP(IxI)_TFEVP'!AI77)-1)*100,0)</f>
        <v>-4.7739590058881731E-13</v>
      </c>
      <c r="AJ77" s="247">
        <f>IFERROR(((+'Sim_Dm_MIP(IxI)'!AJ77/'MIP(IxI)_TFEVP'!AJ77)-1)*100,0)</f>
        <v>0</v>
      </c>
      <c r="AK77" s="247">
        <f>IFERROR(((+'Sim_Dm_MIP(IxI)'!AK77/'MIP(IxI)_TFEVP'!AK77)-1)*100,0)</f>
        <v>1.9984014443252818E-13</v>
      </c>
      <c r="AL77" s="247">
        <f>IFERROR(((+'Sim_Dm_MIP(IxI)'!AL77/'MIP(IxI)_TFEVP'!AL77)-1)*100,0)</f>
        <v>-1.8873791418627661E-13</v>
      </c>
      <c r="AM77" s="247">
        <f>IFERROR(((+'Sim_Dm_MIP(IxI)'!AM77/'MIP(IxI)_TFEVP'!AM77)-1)*100,0)</f>
        <v>2.6645352591003757E-13</v>
      </c>
      <c r="AN77" s="247">
        <f>IFERROR(((+'Sim_Dm_MIP(IxI)'!AN77/'MIP(IxI)_TFEVP'!AN77)-1)*100,0)</f>
        <v>6.6613381477509392E-13</v>
      </c>
      <c r="AO77" s="247">
        <f>IFERROR(((+'Sim_Dm_MIP(IxI)'!AO77/'MIP(IxI)_TFEVP'!AO77)-1)*100,0)</f>
        <v>-2.7755575615628914E-13</v>
      </c>
      <c r="AP77" s="247">
        <f>IFERROR(((+'Sim_Dm_MIP(IxI)'!AP77/'MIP(IxI)_TFEVP'!AP77)-1)*100,0)</f>
        <v>4.4408920985006262E-14</v>
      </c>
      <c r="AQ77" s="247">
        <f>IFERROR(((+'Sim_Dm_MIP(IxI)'!AQ77/'MIP(IxI)_TFEVP'!AQ77)-1)*100,0)</f>
        <v>4.4408920985006262E-14</v>
      </c>
      <c r="AR77" s="247">
        <f>IFERROR(((+'Sim_Dm_MIP(IxI)'!AR77/'MIP(IxI)_TFEVP'!AR77)-1)*100,0)</f>
        <v>1.1102230246251565E-13</v>
      </c>
      <c r="AS77" s="247">
        <f>IFERROR(((+'Sim_Dm_MIP(IxI)'!AS77/'MIP(IxI)_TFEVP'!AS77)-1)*100,0)</f>
        <v>-1.5543122344752192E-13</v>
      </c>
      <c r="AT77" s="247">
        <f>IFERROR(((+'Sim_Dm_MIP(IxI)'!AT77/'MIP(IxI)_TFEVP'!AT77)-1)*100,0)</f>
        <v>-4.5519144009631418E-13</v>
      </c>
      <c r="AU77" s="247">
        <f>IFERROR(((+'Sim_Dm_MIP(IxI)'!AU77/'MIP(IxI)_TFEVP'!AU77)-1)*100,0)</f>
        <v>-1.7763568394002505E-13</v>
      </c>
      <c r="AV77" s="247">
        <f>IFERROR(((+'Sim_Dm_MIP(IxI)'!AV77/'MIP(IxI)_TFEVP'!AV77)-1)*100,0)</f>
        <v>6.6613381477509392E-14</v>
      </c>
      <c r="AW77" s="247">
        <f>IFERROR(((+'Sim_Dm_MIP(IxI)'!AW77/'MIP(IxI)_TFEVP'!AW77)-1)*100,0)</f>
        <v>1.3322676295501878E-13</v>
      </c>
      <c r="AX77" s="247">
        <f>IFERROR(((+'Sim_Dm_MIP(IxI)'!AX77/'MIP(IxI)_TFEVP'!AX77)-1)*100,0)</f>
        <v>-1.2212453270876722E-13</v>
      </c>
      <c r="AY77" s="247">
        <f>IFERROR(((+'Sim_Dm_MIP(IxI)'!AY77/'MIP(IxI)_TFEVP'!AY77)-1)*100,0)</f>
        <v>4.4408920985006262E-13</v>
      </c>
      <c r="AZ77" s="247">
        <f>IFERROR(((+'Sim_Dm_MIP(IxI)'!AZ77/'MIP(IxI)_TFEVP'!AZ77)-1)*100,0)</f>
        <v>2.886579864025407E-13</v>
      </c>
      <c r="BA77" s="247">
        <f>IFERROR(((+'Sim_Dm_MIP(IxI)'!BA77/'MIP(IxI)_TFEVP'!BA77)-1)*100,0)</f>
        <v>6.8833827526759706E-13</v>
      </c>
      <c r="BB77" s="247">
        <f>IFERROR(((+'Sim_Dm_MIP(IxI)'!BB77/'MIP(IxI)_TFEVP'!BB77)-1)*100,0)</f>
        <v>1.1102230246251565E-13</v>
      </c>
      <c r="BC77" s="247">
        <f>IFERROR(((+'Sim_Dm_MIP(IxI)'!BC77/'MIP(IxI)_TFEVP'!BC77)-1)*100,0)</f>
        <v>2.2204460492503131E-13</v>
      </c>
      <c r="BD77" s="247">
        <f>IFERROR(((+'Sim_Dm_MIP(IxI)'!BD77/'MIP(IxI)_TFEVP'!BD77)-1)*100,0)</f>
        <v>2.4424906541753444E-13</v>
      </c>
      <c r="BE77" s="247">
        <f>IFERROR(((+'Sim_Dm_MIP(IxI)'!BE77/'MIP(IxI)_TFEVP'!BE77)-1)*100,0)</f>
        <v>0</v>
      </c>
      <c r="BF77" s="247">
        <f>IFERROR(((+'Sim_Dm_MIP(IxI)'!BF77/'MIP(IxI)_TFEVP'!BF77)-1)*100,0)</f>
        <v>1.9984014443252818E-13</v>
      </c>
      <c r="BG77" s="247">
        <f>IFERROR(((+'Sim_Dm_MIP(IxI)'!BG77/'MIP(IxI)_TFEVP'!BG77)-1)*100,0)</f>
        <v>3.1086244689504383E-13</v>
      </c>
      <c r="BH77" s="247">
        <f>IFERROR(((+'Sim_Dm_MIP(IxI)'!BH77/'MIP(IxI)_TFEVP'!BH77)-1)*100,0)</f>
        <v>-1.5543122344752192E-13</v>
      </c>
      <c r="BI77" s="247">
        <f>IFERROR(((+'Sim_Dm_MIP(IxI)'!BI77/'MIP(IxI)_TFEVP'!BI77)-1)*100,0)</f>
        <v>-3.3306690738754696E-13</v>
      </c>
      <c r="BJ77" s="247">
        <f>IFERROR(((+'Sim_Dm_MIP(IxI)'!BJ77/'MIP(IxI)_TFEVP'!BJ77)-1)*100,0)</f>
        <v>1.1102230246251565E-13</v>
      </c>
      <c r="BK77" s="247">
        <f>IFERROR(((+'Sim_Dm_MIP(IxI)'!BK77/'MIP(IxI)_TFEVP'!BK77)-1)*100,0)</f>
        <v>6.6613381477509392E-14</v>
      </c>
      <c r="BL77" s="247">
        <f>IFERROR(((+'Sim_Dm_MIP(IxI)'!BL77/'MIP(IxI)_TFEVP'!BL77)-1)*100,0)</f>
        <v>-2.4424906541753444E-13</v>
      </c>
      <c r="BM77" s="247">
        <f>IFERROR(((+'Sim_Dm_MIP(IxI)'!BM77/'MIP(IxI)_TFEVP'!BM77)-1)*100,0)</f>
        <v>-3.3306690738754696E-14</v>
      </c>
      <c r="BN77" s="247">
        <f>IFERROR(((+'Sim_Dm_MIP(IxI)'!BN77/'MIP(IxI)_TFEVP'!BN77)-1)*100,0)</f>
        <v>-1.9984014443252818E-13</v>
      </c>
      <c r="BO77" s="247">
        <f>IFERROR(((+'Sim_Dm_MIP(IxI)'!BO77/'MIP(IxI)_TFEVP'!BO77)-1)*100,0)</f>
        <v>2.886579864025407E-13</v>
      </c>
      <c r="BP77" s="247">
        <f>IFERROR(((+'Sim_Dm_MIP(IxI)'!BP77/'MIP(IxI)_TFEVP'!BP77)-1)*100,0)</f>
        <v>2.2204460492503131E-14</v>
      </c>
      <c r="BQ77" s="247">
        <f>IFERROR(((+'Sim_Dm_MIP(IxI)'!BQ77/'MIP(IxI)_TFEVP'!BQ77)-1)*100,0)</f>
        <v>-3.1086244689504383E-13</v>
      </c>
      <c r="BR77" s="247">
        <f>IFERROR(((+'Sim_Dm_MIP(IxI)'!BR77/'MIP(IxI)_TFEVP'!BR77)-1)*100,0)</f>
        <v>1.7763568394002505E-13</v>
      </c>
      <c r="BS77" s="247">
        <f>IFERROR(((+'Sim_Dm_MIP(IxI)'!BS77/'MIP(IxI)_TFEVP'!BS77)-1)*100,0)</f>
        <v>3.1086244689504383E-13</v>
      </c>
      <c r="BT77" s="247">
        <f>IFERROR(((+'Sim_Dm_MIP(IxI)'!BT77/'MIP(IxI)_TFEVP'!BT77)-1)*100,0)</f>
        <v>-1.8873791418627661E-13</v>
      </c>
      <c r="BU77" s="247">
        <f>IFERROR(((+'Sim_Dm_MIP(IxI)'!BU77/'MIP(IxI)_TFEVP'!BU77)-1)*100,0)</f>
        <v>1.3322676295501878E-13</v>
      </c>
      <c r="BV77" s="247">
        <f>IFERROR(((+'Sim_Dm_MIP(IxI)'!BV77/'MIP(IxI)_TFEVP'!BV77)-1)*100,0)</f>
        <v>1.3322676295501878E-13</v>
      </c>
      <c r="BW77" s="247">
        <f>IFERROR(((+'Sim_Dm_MIP(IxI)'!BW77/'MIP(IxI)_TFEVP'!BW77)-1)*100,0)</f>
        <v>-5.8841820305133297E-13</v>
      </c>
      <c r="BX77" s="247">
        <f>IFERROR(((+'Sim_Dm_MIP(IxI)'!BX77/'MIP(IxI)_TFEVP'!BX77)-1)*100,0)</f>
        <v>-6.6613381477509392E-14</v>
      </c>
      <c r="BY77" s="247">
        <f>IFERROR(((+'Sim_Dm_MIP(IxI)'!BY77/'MIP(IxI)_TFEVP'!BY77)-1)*100,0)</f>
        <v>2.2204460492503131E-13</v>
      </c>
      <c r="BZ77" s="247">
        <f>IFERROR(((+'Sim_Dm_MIP(IxI)'!BZ77/'MIP(IxI)_TFEVP'!BZ77)-1)*100,0)</f>
        <v>-2.55351295663786E-13</v>
      </c>
      <c r="CA77" s="265">
        <f>IFERROR(((+'Sim_Dm_MIP(IxI)'!CA77/'MIP(IxI)_TFEVP'!CA77)-1)*100,0)</f>
        <v>0</v>
      </c>
      <c r="CB77" s="256">
        <f>IFERROR(((+'Sim_Dm_MIP(IxI)'!CB77/'MIP(IxI)_TFEVP'!CB77)-1)*100,0)</f>
        <v>-1.2212453270876722E-13</v>
      </c>
      <c r="CC77" s="246">
        <f>IFERROR(((+'Sim_Dm_MIP(IxI)'!CC77/'MIP(IxI)_TFEVP'!CC77)-1)*100,0)</f>
        <v>0</v>
      </c>
      <c r="CD77" s="247">
        <f>IFERROR(((+'Sim_Dm_MIP(IxI)'!CD77/'MIP(IxI)_TFEVP'!CD77)-1)*100,0)</f>
        <v>0</v>
      </c>
      <c r="CE77" s="247">
        <f>IFERROR(((+'Sim_Dm_MIP(IxI)'!CE77/'MIP(IxI)_TFEVP'!CE77)-1)*100,0)</f>
        <v>0</v>
      </c>
      <c r="CF77" s="247">
        <f>IFERROR(((+'Sim_Dm_MIP(IxI)'!CF77/'MIP(IxI)_TFEVP'!CF77)-1)*100,0)</f>
        <v>0</v>
      </c>
      <c r="CG77" s="247">
        <f>IFERROR(((+'Sim_Dm_MIP(IxI)'!CG77/'MIP(IxI)_TFEVP'!CG77)-1)*100,0)</f>
        <v>0</v>
      </c>
      <c r="CH77" s="248">
        <f>IFERROR(((+'Sim_Dm_MIP(IxI)'!CH77/'MIP(IxI)_TFEVP'!CH77)-1)*100,0)</f>
        <v>0</v>
      </c>
      <c r="CI77" s="279">
        <f>IFERROR(((+'Sim_Dm_MIP(IxI)'!CI77/'MIP(IxI)_TFEVP'!CI77)-1)*100,0)</f>
        <v>-1.1102230246251565E-14</v>
      </c>
    </row>
    <row r="78" spans="1:87" ht="19.2" x14ac:dyDescent="0.3">
      <c r="A78" s="30"/>
      <c r="B78" s="42" t="s">
        <v>650</v>
      </c>
      <c r="C78" s="43" t="s">
        <v>651</v>
      </c>
      <c r="D78" s="246">
        <f>IFERROR(((+'Sim_Dm_MIP(IxI)'!D78/'MIP(IxI)_TFEVP'!D78)-1)*100,0)</f>
        <v>-3.9968028886505635E-13</v>
      </c>
      <c r="E78" s="247">
        <f>IFERROR(((+'Sim_Dm_MIP(IxI)'!E78/'MIP(IxI)_TFEVP'!E78)-1)*100,0)</f>
        <v>2.4424906541753444E-13</v>
      </c>
      <c r="F78" s="247">
        <f>IFERROR(((+'Sim_Dm_MIP(IxI)'!F78/'MIP(IxI)_TFEVP'!F78)-1)*100,0)</f>
        <v>1.3322676295501878E-13</v>
      </c>
      <c r="G78" s="247">
        <f>IFERROR(((+'Sim_Dm_MIP(IxI)'!G78/'MIP(IxI)_TFEVP'!G78)-1)*100,0)</f>
        <v>4.4408920985006262E-14</v>
      </c>
      <c r="H78" s="247">
        <f>IFERROR(((+'Sim_Dm_MIP(IxI)'!H78/'MIP(IxI)_TFEVP'!H78)-1)*100,0)</f>
        <v>2.2204460492503131E-13</v>
      </c>
      <c r="I78" s="247">
        <f>IFERROR(((+'Sim_Dm_MIP(IxI)'!I78/'MIP(IxI)_TFEVP'!I78)-1)*100,0)</f>
        <v>-1.9984014443252818E-13</v>
      </c>
      <c r="J78" s="247">
        <f>IFERROR(((+'Sim_Dm_MIP(IxI)'!J78/'MIP(IxI)_TFEVP'!J78)-1)*100,0)</f>
        <v>3.5527136788005009E-13</v>
      </c>
      <c r="K78" s="247">
        <f>IFERROR(((+'Sim_Dm_MIP(IxI)'!K78/'MIP(IxI)_TFEVP'!K78)-1)*100,0)</f>
        <v>-1.7763568394002505E-13</v>
      </c>
      <c r="L78" s="247">
        <f>IFERROR(((+'Sim_Dm_MIP(IxI)'!L78/'MIP(IxI)_TFEVP'!L78)-1)*100,0)</f>
        <v>4.4408920985006262E-13</v>
      </c>
      <c r="M78" s="247">
        <f>IFERROR(((+'Sim_Dm_MIP(IxI)'!M78/'MIP(IxI)_TFEVP'!M78)-1)*100,0)</f>
        <v>-5.1070259132757201E-13</v>
      </c>
      <c r="N78" s="247">
        <f>IFERROR(((+'Sim_Dm_MIP(IxI)'!N78/'MIP(IxI)_TFEVP'!N78)-1)*100,0)</f>
        <v>2.2204460492503131E-13</v>
      </c>
      <c r="O78" s="247">
        <f>IFERROR(((+'Sim_Dm_MIP(IxI)'!O78/'MIP(IxI)_TFEVP'!O78)-1)*100,0)</f>
        <v>-8.8817841970012523E-14</v>
      </c>
      <c r="P78" s="247">
        <f>IFERROR(((+'Sim_Dm_MIP(IxI)'!P78/'MIP(IxI)_TFEVP'!P78)-1)*100,0)</f>
        <v>-2.3314683517128287E-13</v>
      </c>
      <c r="Q78" s="247">
        <f>IFERROR(((+'Sim_Dm_MIP(IxI)'!Q78/'MIP(IxI)_TFEVP'!Q78)-1)*100,0)</f>
        <v>3.1086244689504383E-13</v>
      </c>
      <c r="R78" s="247">
        <f>IFERROR(((+'Sim_Dm_MIP(IxI)'!R78/'MIP(IxI)_TFEVP'!R78)-1)*100,0)</f>
        <v>1.7763568394002505E-13</v>
      </c>
      <c r="S78" s="247">
        <f>IFERROR(((+'Sim_Dm_MIP(IxI)'!S78/'MIP(IxI)_TFEVP'!S78)-1)*100,0)</f>
        <v>-2.6645352591003757E-13</v>
      </c>
      <c r="T78" s="247">
        <f>IFERROR(((+'Sim_Dm_MIP(IxI)'!T78/'MIP(IxI)_TFEVP'!T78)-1)*100,0)</f>
        <v>-8.8817841970012523E-14</v>
      </c>
      <c r="U78" s="247">
        <f>IFERROR(((+'Sim_Dm_MIP(IxI)'!U78/'MIP(IxI)_TFEVP'!U78)-1)*100,0)</f>
        <v>-1.6653345369377348E-13</v>
      </c>
      <c r="V78" s="247">
        <f>IFERROR(((+'Sim_Dm_MIP(IxI)'!V78/'MIP(IxI)_TFEVP'!V78)-1)*100,0)</f>
        <v>0</v>
      </c>
      <c r="W78" s="247">
        <f>IFERROR(((+'Sim_Dm_MIP(IxI)'!W78/'MIP(IxI)_TFEVP'!W78)-1)*100,0)</f>
        <v>2.2204460492503131E-13</v>
      </c>
      <c r="X78" s="247">
        <f>IFERROR(((+'Sim_Dm_MIP(IxI)'!X78/'MIP(IxI)_TFEVP'!X78)-1)*100,0)</f>
        <v>-3.3306690738754696E-14</v>
      </c>
      <c r="Y78" s="247">
        <f>IFERROR(((+'Sim_Dm_MIP(IxI)'!Y78/'MIP(IxI)_TFEVP'!Y78)-1)*100,0)</f>
        <v>-4.4408920985006262E-14</v>
      </c>
      <c r="Z78" s="247">
        <f>IFERROR(((+'Sim_Dm_MIP(IxI)'!Z78/'MIP(IxI)_TFEVP'!Z78)-1)*100,0)</f>
        <v>3.3306690738754696E-13</v>
      </c>
      <c r="AA78" s="247">
        <f>IFERROR(((+'Sim_Dm_MIP(IxI)'!AA78/'MIP(IxI)_TFEVP'!AA78)-1)*100,0)</f>
        <v>2.2204460492503131E-14</v>
      </c>
      <c r="AB78" s="247">
        <f>IFERROR(((+'Sim_Dm_MIP(IxI)'!AB78/'MIP(IxI)_TFEVP'!AB78)-1)*100,0)</f>
        <v>-6.6613381477509392E-14</v>
      </c>
      <c r="AC78" s="247">
        <f>IFERROR(((+'Sim_Dm_MIP(IxI)'!AC78/'MIP(IxI)_TFEVP'!AC78)-1)*100,0)</f>
        <v>1.1102230246251565E-13</v>
      </c>
      <c r="AD78" s="247">
        <f>IFERROR(((+'Sim_Dm_MIP(IxI)'!AD78/'MIP(IxI)_TFEVP'!AD78)-1)*100,0)</f>
        <v>1.7763568394002505E-13</v>
      </c>
      <c r="AE78" s="247">
        <f>IFERROR(((+'Sim_Dm_MIP(IxI)'!AE78/'MIP(IxI)_TFEVP'!AE78)-1)*100,0)</f>
        <v>3.7747582837255322E-13</v>
      </c>
      <c r="AF78" s="247">
        <f>IFERROR(((+'Sim_Dm_MIP(IxI)'!AF78/'MIP(IxI)_TFEVP'!AF78)-1)*100,0)</f>
        <v>1.5543122344752192E-13</v>
      </c>
      <c r="AG78" s="247">
        <f>IFERROR(((+'Sim_Dm_MIP(IxI)'!AG78/'MIP(IxI)_TFEVP'!AG78)-1)*100,0)</f>
        <v>1.1102230246251565E-13</v>
      </c>
      <c r="AH78" s="247">
        <f>IFERROR(((+'Sim_Dm_MIP(IxI)'!AH78/'MIP(IxI)_TFEVP'!AH78)-1)*100,0)</f>
        <v>-2.9976021664879227E-13</v>
      </c>
      <c r="AI78" s="247">
        <f>IFERROR(((+'Sim_Dm_MIP(IxI)'!AI78/'MIP(IxI)_TFEVP'!AI78)-1)*100,0)</f>
        <v>-3.219646771412954E-13</v>
      </c>
      <c r="AJ78" s="247">
        <f>IFERROR(((+'Sim_Dm_MIP(IxI)'!AJ78/'MIP(IxI)_TFEVP'!AJ78)-1)*100,0)</f>
        <v>0</v>
      </c>
      <c r="AK78" s="247">
        <f>IFERROR(((+'Sim_Dm_MIP(IxI)'!AK78/'MIP(IxI)_TFEVP'!AK78)-1)*100,0)</f>
        <v>-5.5511151231257827E-14</v>
      </c>
      <c r="AL78" s="247">
        <f>IFERROR(((+'Sim_Dm_MIP(IxI)'!AL78/'MIP(IxI)_TFEVP'!AL78)-1)*100,0)</f>
        <v>-1.5543122344752192E-13</v>
      </c>
      <c r="AM78" s="247">
        <f>IFERROR(((+'Sim_Dm_MIP(IxI)'!AM78/'MIP(IxI)_TFEVP'!AM78)-1)*100,0)</f>
        <v>4.2188474935755949E-13</v>
      </c>
      <c r="AN78" s="247">
        <f>IFERROR(((+'Sim_Dm_MIP(IxI)'!AN78/'MIP(IxI)_TFEVP'!AN78)-1)*100,0)</f>
        <v>3.1086244689504383E-13</v>
      </c>
      <c r="AO78" s="247">
        <f>IFERROR(((+'Sim_Dm_MIP(IxI)'!AO78/'MIP(IxI)_TFEVP'!AO78)-1)*100,0)</f>
        <v>-6.8833827526759706E-13</v>
      </c>
      <c r="AP78" s="247">
        <f>IFERROR(((+'Sim_Dm_MIP(IxI)'!AP78/'MIP(IxI)_TFEVP'!AP78)-1)*100,0)</f>
        <v>1.9984014443252818E-13</v>
      </c>
      <c r="AQ78" s="247">
        <f>IFERROR(((+'Sim_Dm_MIP(IxI)'!AQ78/'MIP(IxI)_TFEVP'!AQ78)-1)*100,0)</f>
        <v>-3.9968028886505635E-13</v>
      </c>
      <c r="AR78" s="247">
        <f>IFERROR(((+'Sim_Dm_MIP(IxI)'!AR78/'MIP(IxI)_TFEVP'!AR78)-1)*100,0)</f>
        <v>6.6613381477509392E-14</v>
      </c>
      <c r="AS78" s="247">
        <f>IFERROR(((+'Sim_Dm_MIP(IxI)'!AS78/'MIP(IxI)_TFEVP'!AS78)-1)*100,0)</f>
        <v>-2.4424906541753444E-13</v>
      </c>
      <c r="AT78" s="247">
        <f>IFERROR(((+'Sim_Dm_MIP(IxI)'!AT78/'MIP(IxI)_TFEVP'!AT78)-1)*100,0)</f>
        <v>-3.6637359812630166E-13</v>
      </c>
      <c r="AU78" s="247">
        <f>IFERROR(((+'Sim_Dm_MIP(IxI)'!AU78/'MIP(IxI)_TFEVP'!AU78)-1)*100,0)</f>
        <v>-1.8873791418627661E-13</v>
      </c>
      <c r="AV78" s="247">
        <f>IFERROR(((+'Sim_Dm_MIP(IxI)'!AV78/'MIP(IxI)_TFEVP'!AV78)-1)*100,0)</f>
        <v>-2.2204460492503131E-13</v>
      </c>
      <c r="AW78" s="247">
        <f>IFERROR(((+'Sim_Dm_MIP(IxI)'!AW78/'MIP(IxI)_TFEVP'!AW78)-1)*100,0)</f>
        <v>-3.3306690738754696E-14</v>
      </c>
      <c r="AX78" s="247">
        <f>IFERROR(((+'Sim_Dm_MIP(IxI)'!AX78/'MIP(IxI)_TFEVP'!AX78)-1)*100,0)</f>
        <v>-3.3306690738754696E-14</v>
      </c>
      <c r="AY78" s="247">
        <f>IFERROR(((+'Sim_Dm_MIP(IxI)'!AY78/'MIP(IxI)_TFEVP'!AY78)-1)*100,0)</f>
        <v>6.6613381477509392E-14</v>
      </c>
      <c r="AZ78" s="247">
        <f>IFERROR(((+'Sim_Dm_MIP(IxI)'!AZ78/'MIP(IxI)_TFEVP'!AZ78)-1)*100,0)</f>
        <v>1.7763568394002505E-13</v>
      </c>
      <c r="BA78" s="247">
        <f>IFERROR(((+'Sim_Dm_MIP(IxI)'!BA78/'MIP(IxI)_TFEVP'!BA78)-1)*100,0)</f>
        <v>2.886579864025407E-13</v>
      </c>
      <c r="BB78" s="247">
        <f>IFERROR(((+'Sim_Dm_MIP(IxI)'!BB78/'MIP(IxI)_TFEVP'!BB78)-1)*100,0)</f>
        <v>3.5527136788005009E-13</v>
      </c>
      <c r="BC78" s="247">
        <f>IFERROR(((+'Sim_Dm_MIP(IxI)'!BC78/'MIP(IxI)_TFEVP'!BC78)-1)*100,0)</f>
        <v>3.3306690738754696E-13</v>
      </c>
      <c r="BD78" s="247">
        <f>IFERROR(((+'Sim_Dm_MIP(IxI)'!BD78/'MIP(IxI)_TFEVP'!BD78)-1)*100,0)</f>
        <v>4.2188474935755949E-13</v>
      </c>
      <c r="BE78" s="247">
        <f>IFERROR(((+'Sim_Dm_MIP(IxI)'!BE78/'MIP(IxI)_TFEVP'!BE78)-1)*100,0)</f>
        <v>6.6613381477509392E-14</v>
      </c>
      <c r="BF78" s="247">
        <f>IFERROR(((+'Sim_Dm_MIP(IxI)'!BF78/'MIP(IxI)_TFEVP'!BF78)-1)*100,0)</f>
        <v>-2.2204460492503131E-13</v>
      </c>
      <c r="BG78" s="247">
        <f>IFERROR(((+'Sim_Dm_MIP(IxI)'!BG78/'MIP(IxI)_TFEVP'!BG78)-1)*100,0)</f>
        <v>4.4408920985006262E-14</v>
      </c>
      <c r="BH78" s="247">
        <f>IFERROR(((+'Sim_Dm_MIP(IxI)'!BH78/'MIP(IxI)_TFEVP'!BH78)-1)*100,0)</f>
        <v>6.6613381477509392E-14</v>
      </c>
      <c r="BI78" s="247">
        <f>IFERROR(((+'Sim_Dm_MIP(IxI)'!BI78/'MIP(IxI)_TFEVP'!BI78)-1)*100,0)</f>
        <v>0</v>
      </c>
      <c r="BJ78" s="247">
        <f>IFERROR(((+'Sim_Dm_MIP(IxI)'!BJ78/'MIP(IxI)_TFEVP'!BJ78)-1)*100,0)</f>
        <v>1.5543122344752192E-13</v>
      </c>
      <c r="BK78" s="247">
        <f>IFERROR(((+'Sim_Dm_MIP(IxI)'!BK78/'MIP(IxI)_TFEVP'!BK78)-1)*100,0)</f>
        <v>-1.1102230246251565E-14</v>
      </c>
      <c r="BL78" s="247">
        <f>IFERROR(((+'Sim_Dm_MIP(IxI)'!BL78/'MIP(IxI)_TFEVP'!BL78)-1)*100,0)</f>
        <v>-6.6613381477509392E-14</v>
      </c>
      <c r="BM78" s="247">
        <f>IFERROR(((+'Sim_Dm_MIP(IxI)'!BM78/'MIP(IxI)_TFEVP'!BM78)-1)*100,0)</f>
        <v>1.1102230246251565E-13</v>
      </c>
      <c r="BN78" s="247">
        <f>IFERROR(((+'Sim_Dm_MIP(IxI)'!BN78/'MIP(IxI)_TFEVP'!BN78)-1)*100,0)</f>
        <v>-2.886579864025407E-13</v>
      </c>
      <c r="BO78" s="247">
        <f>IFERROR(((+'Sim_Dm_MIP(IxI)'!BO78/'MIP(IxI)_TFEVP'!BO78)-1)*100,0)</f>
        <v>2.4424906541753444E-13</v>
      </c>
      <c r="BP78" s="247">
        <f>IFERROR(((+'Sim_Dm_MIP(IxI)'!BP78/'MIP(IxI)_TFEVP'!BP78)-1)*100,0)</f>
        <v>3.7747582837255322E-13</v>
      </c>
      <c r="BQ78" s="247">
        <f>IFERROR(((+'Sim_Dm_MIP(IxI)'!BQ78/'MIP(IxI)_TFEVP'!BQ78)-1)*100,0)</f>
        <v>2.2204460492503131E-14</v>
      </c>
      <c r="BR78" s="247">
        <f>IFERROR(((+'Sim_Dm_MIP(IxI)'!BR78/'MIP(IxI)_TFEVP'!BR78)-1)*100,0)</f>
        <v>-2.7755575615628914E-13</v>
      </c>
      <c r="BS78" s="247">
        <f>IFERROR(((+'Sim_Dm_MIP(IxI)'!BS78/'MIP(IxI)_TFEVP'!BS78)-1)*100,0)</f>
        <v>-4.4408920985006262E-14</v>
      </c>
      <c r="BT78" s="247">
        <f>IFERROR(((+'Sim_Dm_MIP(IxI)'!BT78/'MIP(IxI)_TFEVP'!BT78)-1)*100,0)</f>
        <v>-4.4408920985006262E-14</v>
      </c>
      <c r="BU78" s="247">
        <f>IFERROR(((+'Sim_Dm_MIP(IxI)'!BU78/'MIP(IxI)_TFEVP'!BU78)-1)*100,0)</f>
        <v>2.4424906541753444E-13</v>
      </c>
      <c r="BV78" s="247">
        <f>IFERROR(((+'Sim_Dm_MIP(IxI)'!BV78/'MIP(IxI)_TFEVP'!BV78)-1)*100,0)</f>
        <v>-5.5511151231257827E-14</v>
      </c>
      <c r="BW78" s="247">
        <f>IFERROR(((+'Sim_Dm_MIP(IxI)'!BW78/'MIP(IxI)_TFEVP'!BW78)-1)*100,0)</f>
        <v>-2.2204460492503131E-13</v>
      </c>
      <c r="BX78" s="247">
        <f>IFERROR(((+'Sim_Dm_MIP(IxI)'!BX78/'MIP(IxI)_TFEVP'!BX78)-1)*100,0)</f>
        <v>-5.5511151231257827E-14</v>
      </c>
      <c r="BY78" s="247">
        <f>IFERROR(((+'Sim_Dm_MIP(IxI)'!BY78/'MIP(IxI)_TFEVP'!BY78)-1)*100,0)</f>
        <v>-1.3322676295501878E-13</v>
      </c>
      <c r="BZ78" s="247">
        <f>IFERROR(((+'Sim_Dm_MIP(IxI)'!BZ78/'MIP(IxI)_TFEVP'!BZ78)-1)*100,0)</f>
        <v>0</v>
      </c>
      <c r="CA78" s="265">
        <f>IFERROR(((+'Sim_Dm_MIP(IxI)'!CA78/'MIP(IxI)_TFEVP'!CA78)-1)*100,0)</f>
        <v>0</v>
      </c>
      <c r="CB78" s="256">
        <f>IFERROR(((+'Sim_Dm_MIP(IxI)'!CB78/'MIP(IxI)_TFEVP'!CB78)-1)*100,0)</f>
        <v>-1.1102230246251565E-14</v>
      </c>
      <c r="CC78" s="246">
        <f>IFERROR(((+'Sim_Dm_MIP(IxI)'!CC78/'MIP(IxI)_TFEVP'!CC78)-1)*100,0)</f>
        <v>0</v>
      </c>
      <c r="CD78" s="247">
        <f>IFERROR(((+'Sim_Dm_MIP(IxI)'!CD78/'MIP(IxI)_TFEVP'!CD78)-1)*100,0)</f>
        <v>0</v>
      </c>
      <c r="CE78" s="247">
        <f>IFERROR(((+'Sim_Dm_MIP(IxI)'!CE78/'MIP(IxI)_TFEVP'!CE78)-1)*100,0)</f>
        <v>0</v>
      </c>
      <c r="CF78" s="247">
        <f>IFERROR(((+'Sim_Dm_MIP(IxI)'!CF78/'MIP(IxI)_TFEVP'!CF78)-1)*100,0)</f>
        <v>0</v>
      </c>
      <c r="CG78" s="247">
        <f>IFERROR(((+'Sim_Dm_MIP(IxI)'!CG78/'MIP(IxI)_TFEVP'!CG78)-1)*100,0)</f>
        <v>0</v>
      </c>
      <c r="CH78" s="248">
        <f>IFERROR(((+'Sim_Dm_MIP(IxI)'!CH78/'MIP(IxI)_TFEVP'!CH78)-1)*100,0)</f>
        <v>0</v>
      </c>
      <c r="CI78" s="279">
        <f>IFERROR(((+'Sim_Dm_MIP(IxI)'!CI78/'MIP(IxI)_TFEVP'!CI78)-1)*100,0)</f>
        <v>-2.2204460492503131E-14</v>
      </c>
    </row>
    <row r="79" spans="1:87" ht="19.2" x14ac:dyDescent="0.3">
      <c r="A79" s="30"/>
      <c r="B79" s="42" t="s">
        <v>656</v>
      </c>
      <c r="C79" s="43" t="s">
        <v>657</v>
      </c>
      <c r="D79" s="246">
        <f>IFERROR(((+'Sim_Dm_MIP(IxI)'!D79/'MIP(IxI)_TFEVP'!D79)-1)*100,0)</f>
        <v>-5.440092820663267E-13</v>
      </c>
      <c r="E79" s="247">
        <f>IFERROR(((+'Sim_Dm_MIP(IxI)'!E79/'MIP(IxI)_TFEVP'!E79)-1)*100,0)</f>
        <v>-6.6613381477509392E-14</v>
      </c>
      <c r="F79" s="247">
        <f>IFERROR(((+'Sim_Dm_MIP(IxI)'!F79/'MIP(IxI)_TFEVP'!F79)-1)*100,0)</f>
        <v>4.2188474935755949E-13</v>
      </c>
      <c r="G79" s="247">
        <f>IFERROR(((+'Sim_Dm_MIP(IxI)'!G79/'MIP(IxI)_TFEVP'!G79)-1)*100,0)</f>
        <v>2.6645352591003757E-13</v>
      </c>
      <c r="H79" s="247">
        <f>IFERROR(((+'Sim_Dm_MIP(IxI)'!H79/'MIP(IxI)_TFEVP'!H79)-1)*100,0)</f>
        <v>2.4424906541753444E-13</v>
      </c>
      <c r="I79" s="247">
        <f>IFERROR(((+'Sim_Dm_MIP(IxI)'!I79/'MIP(IxI)_TFEVP'!I79)-1)*100,0)</f>
        <v>-6.8833827526759706E-13</v>
      </c>
      <c r="J79" s="247">
        <f>IFERROR(((+'Sim_Dm_MIP(IxI)'!J79/'MIP(IxI)_TFEVP'!J79)-1)*100,0)</f>
        <v>2.6645352591003757E-13</v>
      </c>
      <c r="K79" s="247">
        <f>IFERROR(((+'Sim_Dm_MIP(IxI)'!K79/'MIP(IxI)_TFEVP'!K79)-1)*100,0)</f>
        <v>-1.3322676295501878E-13</v>
      </c>
      <c r="L79" s="247">
        <f>IFERROR(((+'Sim_Dm_MIP(IxI)'!L79/'MIP(IxI)_TFEVP'!L79)-1)*100,0)</f>
        <v>1.9984014443252818E-13</v>
      </c>
      <c r="M79" s="247">
        <f>IFERROR(((+'Sim_Dm_MIP(IxI)'!M79/'MIP(IxI)_TFEVP'!M79)-1)*100,0)</f>
        <v>-4.5519144009631418E-13</v>
      </c>
      <c r="N79" s="247">
        <f>IFERROR(((+'Sim_Dm_MIP(IxI)'!N79/'MIP(IxI)_TFEVP'!N79)-1)*100,0)</f>
        <v>2.2204460492503131E-14</v>
      </c>
      <c r="O79" s="247">
        <f>IFERROR(((+'Sim_Dm_MIP(IxI)'!O79/'MIP(IxI)_TFEVP'!O79)-1)*100,0)</f>
        <v>-1.6653345369377348E-13</v>
      </c>
      <c r="P79" s="247">
        <f>IFERROR(((+'Sim_Dm_MIP(IxI)'!P79/'MIP(IxI)_TFEVP'!P79)-1)*100,0)</f>
        <v>-9.9920072216264089E-14</v>
      </c>
      <c r="Q79" s="247">
        <f>IFERROR(((+'Sim_Dm_MIP(IxI)'!Q79/'MIP(IxI)_TFEVP'!Q79)-1)*100,0)</f>
        <v>4.4408920985006262E-13</v>
      </c>
      <c r="R79" s="247">
        <f>IFERROR(((+'Sim_Dm_MIP(IxI)'!R79/'MIP(IxI)_TFEVP'!R79)-1)*100,0)</f>
        <v>1.3322676295501878E-13</v>
      </c>
      <c r="S79" s="247">
        <f>IFERROR(((+'Sim_Dm_MIP(IxI)'!S79/'MIP(IxI)_TFEVP'!S79)-1)*100,0)</f>
        <v>8.8817841970012523E-14</v>
      </c>
      <c r="T79" s="247">
        <f>IFERROR(((+'Sim_Dm_MIP(IxI)'!T79/'MIP(IxI)_TFEVP'!T79)-1)*100,0)</f>
        <v>-1.1102230246251565E-14</v>
      </c>
      <c r="U79" s="247">
        <f>IFERROR(((+'Sim_Dm_MIP(IxI)'!U79/'MIP(IxI)_TFEVP'!U79)-1)*100,0)</f>
        <v>-3.5527136788005009E-13</v>
      </c>
      <c r="V79" s="247">
        <f>IFERROR(((+'Sim_Dm_MIP(IxI)'!V79/'MIP(IxI)_TFEVP'!V79)-1)*100,0)</f>
        <v>4.8849813083506888E-13</v>
      </c>
      <c r="W79" s="247">
        <f>IFERROR(((+'Sim_Dm_MIP(IxI)'!W79/'MIP(IxI)_TFEVP'!W79)-1)*100,0)</f>
        <v>4.4408920985006262E-13</v>
      </c>
      <c r="X79" s="247">
        <f>IFERROR(((+'Sim_Dm_MIP(IxI)'!X79/'MIP(IxI)_TFEVP'!X79)-1)*100,0)</f>
        <v>4.4408920985006262E-13</v>
      </c>
      <c r="Y79" s="247">
        <f>IFERROR(((+'Sim_Dm_MIP(IxI)'!Y79/'MIP(IxI)_TFEVP'!Y79)-1)*100,0)</f>
        <v>-1.1102230246251565E-14</v>
      </c>
      <c r="Z79" s="247">
        <f>IFERROR(((+'Sim_Dm_MIP(IxI)'!Z79/'MIP(IxI)_TFEVP'!Z79)-1)*100,0)</f>
        <v>-1.2212453270876722E-13</v>
      </c>
      <c r="AA79" s="247">
        <f>IFERROR(((+'Sim_Dm_MIP(IxI)'!AA79/'MIP(IxI)_TFEVP'!AA79)-1)*100,0)</f>
        <v>-1.4432899320127035E-13</v>
      </c>
      <c r="AB79" s="247">
        <f>IFERROR(((+'Sim_Dm_MIP(IxI)'!AB79/'MIP(IxI)_TFEVP'!AB79)-1)*100,0)</f>
        <v>1.7763568394002505E-13</v>
      </c>
      <c r="AC79" s="247">
        <f>IFERROR(((+'Sim_Dm_MIP(IxI)'!AC79/'MIP(IxI)_TFEVP'!AC79)-1)*100,0)</f>
        <v>1.3322676295501878E-13</v>
      </c>
      <c r="AD79" s="247">
        <f>IFERROR(((+'Sim_Dm_MIP(IxI)'!AD79/'MIP(IxI)_TFEVP'!AD79)-1)*100,0)</f>
        <v>3.9968028886505635E-13</v>
      </c>
      <c r="AE79" s="247">
        <f>IFERROR(((+'Sim_Dm_MIP(IxI)'!AE79/'MIP(IxI)_TFEVP'!AE79)-1)*100,0)</f>
        <v>0</v>
      </c>
      <c r="AF79" s="247">
        <f>IFERROR(((+'Sim_Dm_MIP(IxI)'!AF79/'MIP(IxI)_TFEVP'!AF79)-1)*100,0)</f>
        <v>1.1102230246251565E-13</v>
      </c>
      <c r="AG79" s="247">
        <f>IFERROR(((+'Sim_Dm_MIP(IxI)'!AG79/'MIP(IxI)_TFEVP'!AG79)-1)*100,0)</f>
        <v>1.3322676295501878E-13</v>
      </c>
      <c r="AH79" s="247">
        <f>IFERROR(((+'Sim_Dm_MIP(IxI)'!AH79/'MIP(IxI)_TFEVP'!AH79)-1)*100,0)</f>
        <v>-1.8873791418627661E-13</v>
      </c>
      <c r="AI79" s="247">
        <f>IFERROR(((+'Sim_Dm_MIP(IxI)'!AI79/'MIP(IxI)_TFEVP'!AI79)-1)*100,0)</f>
        <v>-4.8849813083506888E-13</v>
      </c>
      <c r="AJ79" s="247">
        <f>IFERROR(((+'Sim_Dm_MIP(IxI)'!AJ79/'MIP(IxI)_TFEVP'!AJ79)-1)*100,0)</f>
        <v>0</v>
      </c>
      <c r="AK79" s="247">
        <f>IFERROR(((+'Sim_Dm_MIP(IxI)'!AK79/'MIP(IxI)_TFEVP'!AK79)-1)*100,0)</f>
        <v>-1.5543122344752192E-13</v>
      </c>
      <c r="AL79" s="247">
        <f>IFERROR(((+'Sim_Dm_MIP(IxI)'!AL79/'MIP(IxI)_TFEVP'!AL79)-1)*100,0)</f>
        <v>-1.1102230246251565E-13</v>
      </c>
      <c r="AM79" s="247">
        <f>IFERROR(((+'Sim_Dm_MIP(IxI)'!AM79/'MIP(IxI)_TFEVP'!AM79)-1)*100,0)</f>
        <v>4.4408920985006262E-14</v>
      </c>
      <c r="AN79" s="247">
        <f>IFERROR(((+'Sim_Dm_MIP(IxI)'!AN79/'MIP(IxI)_TFEVP'!AN79)-1)*100,0)</f>
        <v>2.2204460492503131E-13</v>
      </c>
      <c r="AO79" s="247">
        <f>IFERROR(((+'Sim_Dm_MIP(IxI)'!AO79/'MIP(IxI)_TFEVP'!AO79)-1)*100,0)</f>
        <v>-1.5543122344752192E-13</v>
      </c>
      <c r="AP79" s="247">
        <f>IFERROR(((+'Sim_Dm_MIP(IxI)'!AP79/'MIP(IxI)_TFEVP'!AP79)-1)*100,0)</f>
        <v>-1.1102230246251565E-14</v>
      </c>
      <c r="AQ79" s="247">
        <f>IFERROR(((+'Sim_Dm_MIP(IxI)'!AQ79/'MIP(IxI)_TFEVP'!AQ79)-1)*100,0)</f>
        <v>-2.2204460492503131E-13</v>
      </c>
      <c r="AR79" s="247">
        <f>IFERROR(((+'Sim_Dm_MIP(IxI)'!AR79/'MIP(IxI)_TFEVP'!AR79)-1)*100,0)</f>
        <v>1.1102230246251565E-13</v>
      </c>
      <c r="AS79" s="247">
        <f>IFERROR(((+'Sim_Dm_MIP(IxI)'!AS79/'MIP(IxI)_TFEVP'!AS79)-1)*100,0)</f>
        <v>-2.7755575615628914E-13</v>
      </c>
      <c r="AT79" s="247">
        <f>IFERROR(((+'Sim_Dm_MIP(IxI)'!AT79/'MIP(IxI)_TFEVP'!AT79)-1)*100,0)</f>
        <v>-3.3306690738754696E-13</v>
      </c>
      <c r="AU79" s="247">
        <f>IFERROR(((+'Sim_Dm_MIP(IxI)'!AU79/'MIP(IxI)_TFEVP'!AU79)-1)*100,0)</f>
        <v>4.4408920985006262E-14</v>
      </c>
      <c r="AV79" s="247">
        <f>IFERROR(((+'Sim_Dm_MIP(IxI)'!AV79/'MIP(IxI)_TFEVP'!AV79)-1)*100,0)</f>
        <v>-9.9920072216264089E-14</v>
      </c>
      <c r="AW79" s="247">
        <f>IFERROR(((+'Sim_Dm_MIP(IxI)'!AW79/'MIP(IxI)_TFEVP'!AW79)-1)*100,0)</f>
        <v>-2.55351295663786E-13</v>
      </c>
      <c r="AX79" s="247">
        <f>IFERROR(((+'Sim_Dm_MIP(IxI)'!AX79/'MIP(IxI)_TFEVP'!AX79)-1)*100,0)</f>
        <v>-3.3306690738754696E-14</v>
      </c>
      <c r="AY79" s="247">
        <f>IFERROR(((+'Sim_Dm_MIP(IxI)'!AY79/'MIP(IxI)_TFEVP'!AY79)-1)*100,0)</f>
        <v>6.6613381477509392E-14</v>
      </c>
      <c r="AZ79" s="247">
        <f>IFERROR(((+'Sim_Dm_MIP(IxI)'!AZ79/'MIP(IxI)_TFEVP'!AZ79)-1)*100,0)</f>
        <v>2.6645352591003757E-13</v>
      </c>
      <c r="BA79" s="247">
        <f>IFERROR(((+'Sim_Dm_MIP(IxI)'!BA79/'MIP(IxI)_TFEVP'!BA79)-1)*100,0)</f>
        <v>5.773159728050814E-13</v>
      </c>
      <c r="BB79" s="247">
        <f>IFERROR(((+'Sim_Dm_MIP(IxI)'!BB79/'MIP(IxI)_TFEVP'!BB79)-1)*100,0)</f>
        <v>2.4424906541753444E-13</v>
      </c>
      <c r="BC79" s="247">
        <f>IFERROR(((+'Sim_Dm_MIP(IxI)'!BC79/'MIP(IxI)_TFEVP'!BC79)-1)*100,0)</f>
        <v>3.7747582837255322E-13</v>
      </c>
      <c r="BD79" s="247">
        <f>IFERROR(((+'Sim_Dm_MIP(IxI)'!BD79/'MIP(IxI)_TFEVP'!BD79)-1)*100,0)</f>
        <v>1.9984014443252818E-13</v>
      </c>
      <c r="BE79" s="247">
        <f>IFERROR(((+'Sim_Dm_MIP(IxI)'!BE79/'MIP(IxI)_TFEVP'!BE79)-1)*100,0)</f>
        <v>2.2204460492503131E-13</v>
      </c>
      <c r="BF79" s="247">
        <f>IFERROR(((+'Sim_Dm_MIP(IxI)'!BF79/'MIP(IxI)_TFEVP'!BF79)-1)*100,0)</f>
        <v>-1.5543122344752192E-13</v>
      </c>
      <c r="BG79" s="247">
        <f>IFERROR(((+'Sim_Dm_MIP(IxI)'!BG79/'MIP(IxI)_TFEVP'!BG79)-1)*100,0)</f>
        <v>3.5527136788005009E-13</v>
      </c>
      <c r="BH79" s="247">
        <f>IFERROR(((+'Sim_Dm_MIP(IxI)'!BH79/'MIP(IxI)_TFEVP'!BH79)-1)*100,0)</f>
        <v>2.886579864025407E-13</v>
      </c>
      <c r="BI79" s="247">
        <f>IFERROR(((+'Sim_Dm_MIP(IxI)'!BI79/'MIP(IxI)_TFEVP'!BI79)-1)*100,0)</f>
        <v>2.4424906541753444E-13</v>
      </c>
      <c r="BJ79" s="247">
        <f>IFERROR(((+'Sim_Dm_MIP(IxI)'!BJ79/'MIP(IxI)_TFEVP'!BJ79)-1)*100,0)</f>
        <v>2.2204460492503131E-14</v>
      </c>
      <c r="BK79" s="247">
        <f>IFERROR(((+'Sim_Dm_MIP(IxI)'!BK79/'MIP(IxI)_TFEVP'!BK79)-1)*100,0)</f>
        <v>2.2204460492503131E-14</v>
      </c>
      <c r="BL79" s="247">
        <f>IFERROR(((+'Sim_Dm_MIP(IxI)'!BL79/'MIP(IxI)_TFEVP'!BL79)-1)*100,0)</f>
        <v>-2.3314683517128287E-13</v>
      </c>
      <c r="BM79" s="247">
        <f>IFERROR(((+'Sim_Dm_MIP(IxI)'!BM79/'MIP(IxI)_TFEVP'!BM79)-1)*100,0)</f>
        <v>-1.1102230246251565E-14</v>
      </c>
      <c r="BN79" s="247">
        <f>IFERROR(((+'Sim_Dm_MIP(IxI)'!BN79/'MIP(IxI)_TFEVP'!BN79)-1)*100,0)</f>
        <v>-3.3306690738754696E-13</v>
      </c>
      <c r="BO79" s="247">
        <f>IFERROR(((+'Sim_Dm_MIP(IxI)'!BO79/'MIP(IxI)_TFEVP'!BO79)-1)*100,0)</f>
        <v>-7.7715611723760958E-14</v>
      </c>
      <c r="BP79" s="247">
        <f>IFERROR(((+'Sim_Dm_MIP(IxI)'!BP79/'MIP(IxI)_TFEVP'!BP79)-1)*100,0)</f>
        <v>-1.1102230246251565E-14</v>
      </c>
      <c r="BQ79" s="247">
        <f>IFERROR(((+'Sim_Dm_MIP(IxI)'!BQ79/'MIP(IxI)_TFEVP'!BQ79)-1)*100,0)</f>
        <v>-6.6613381477509392E-14</v>
      </c>
      <c r="BR79" s="247">
        <f>IFERROR(((+'Sim_Dm_MIP(IxI)'!BR79/'MIP(IxI)_TFEVP'!BR79)-1)*100,0)</f>
        <v>1.1102230246251565E-13</v>
      </c>
      <c r="BS79" s="247">
        <f>IFERROR(((+'Sim_Dm_MIP(IxI)'!BS79/'MIP(IxI)_TFEVP'!BS79)-1)*100,0)</f>
        <v>-5.5511151231257827E-14</v>
      </c>
      <c r="BT79" s="247">
        <f>IFERROR(((+'Sim_Dm_MIP(IxI)'!BT79/'MIP(IxI)_TFEVP'!BT79)-1)*100,0)</f>
        <v>-1.6653345369377348E-13</v>
      </c>
      <c r="BU79" s="247">
        <f>IFERROR(((+'Sim_Dm_MIP(IxI)'!BU79/'MIP(IxI)_TFEVP'!BU79)-1)*100,0)</f>
        <v>3.9968028886505635E-13</v>
      </c>
      <c r="BV79" s="247">
        <f>IFERROR(((+'Sim_Dm_MIP(IxI)'!BV79/'MIP(IxI)_TFEVP'!BV79)-1)*100,0)</f>
        <v>4.4408920985006262E-14</v>
      </c>
      <c r="BW79" s="247">
        <f>IFERROR(((+'Sim_Dm_MIP(IxI)'!BW79/'MIP(IxI)_TFEVP'!BW79)-1)*100,0)</f>
        <v>4.4408920985006262E-14</v>
      </c>
      <c r="BX79" s="247">
        <f>IFERROR(((+'Sim_Dm_MIP(IxI)'!BX79/'MIP(IxI)_TFEVP'!BX79)-1)*100,0)</f>
        <v>-1.8873791418627661E-13</v>
      </c>
      <c r="BY79" s="247">
        <f>IFERROR(((+'Sim_Dm_MIP(IxI)'!BY79/'MIP(IxI)_TFEVP'!BY79)-1)*100,0)</f>
        <v>-1.2212453270876722E-13</v>
      </c>
      <c r="BZ79" s="247">
        <f>IFERROR(((+'Sim_Dm_MIP(IxI)'!BZ79/'MIP(IxI)_TFEVP'!BZ79)-1)*100,0)</f>
        <v>-6.4392935428259079E-13</v>
      </c>
      <c r="CA79" s="265">
        <f>IFERROR(((+'Sim_Dm_MIP(IxI)'!CA79/'MIP(IxI)_TFEVP'!CA79)-1)*100,0)</f>
        <v>0</v>
      </c>
      <c r="CB79" s="256">
        <f>IFERROR(((+'Sim_Dm_MIP(IxI)'!CB79/'MIP(IxI)_TFEVP'!CB79)-1)*100,0)</f>
        <v>2.2204460492503131E-14</v>
      </c>
      <c r="CC79" s="246">
        <f>IFERROR(((+'Sim_Dm_MIP(IxI)'!CC79/'MIP(IxI)_TFEVP'!CC79)-1)*100,0)</f>
        <v>0</v>
      </c>
      <c r="CD79" s="247">
        <f>IFERROR(((+'Sim_Dm_MIP(IxI)'!CD79/'MIP(IxI)_TFEVP'!CD79)-1)*100,0)</f>
        <v>0</v>
      </c>
      <c r="CE79" s="247">
        <f>IFERROR(((+'Sim_Dm_MIP(IxI)'!CE79/'MIP(IxI)_TFEVP'!CE79)-1)*100,0)</f>
        <v>0</v>
      </c>
      <c r="CF79" s="247">
        <f>IFERROR(((+'Sim_Dm_MIP(IxI)'!CF79/'MIP(IxI)_TFEVP'!CF79)-1)*100,0)</f>
        <v>0</v>
      </c>
      <c r="CG79" s="247">
        <f>IFERROR(((+'Sim_Dm_MIP(IxI)'!CG79/'MIP(IxI)_TFEVP'!CG79)-1)*100,0)</f>
        <v>0</v>
      </c>
      <c r="CH79" s="248">
        <f>IFERROR(((+'Sim_Dm_MIP(IxI)'!CH79/'MIP(IxI)_TFEVP'!CH79)-1)*100,0)</f>
        <v>0</v>
      </c>
      <c r="CI79" s="279">
        <f>IFERROR(((+'Sim_Dm_MIP(IxI)'!CI79/'MIP(IxI)_TFEVP'!CI79)-1)*100,0)</f>
        <v>8.8817841970012523E-14</v>
      </c>
    </row>
    <row r="80" spans="1:87" ht="19.2" x14ac:dyDescent="0.3">
      <c r="B80" s="42" t="s">
        <v>660</v>
      </c>
      <c r="C80" s="43" t="s">
        <v>661</v>
      </c>
      <c r="D80" s="246">
        <f>IFERROR(((+'Sim_Dm_MIP(IxI)'!D80/'MIP(IxI)_TFEVP'!D80)-1)*100,0)</f>
        <v>0</v>
      </c>
      <c r="E80" s="247">
        <f>IFERROR(((+'Sim_Dm_MIP(IxI)'!E80/'MIP(IxI)_TFEVP'!E80)-1)*100,0)</f>
        <v>0</v>
      </c>
      <c r="F80" s="247">
        <f>IFERROR(((+'Sim_Dm_MIP(IxI)'!F80/'MIP(IxI)_TFEVP'!F80)-1)*100,0)</f>
        <v>0</v>
      </c>
      <c r="G80" s="247">
        <f>IFERROR(((+'Sim_Dm_MIP(IxI)'!G80/'MIP(IxI)_TFEVP'!G80)-1)*100,0)</f>
        <v>0</v>
      </c>
      <c r="H80" s="247">
        <f>IFERROR(((+'Sim_Dm_MIP(IxI)'!H80/'MIP(IxI)_TFEVP'!H80)-1)*100,0)</f>
        <v>0</v>
      </c>
      <c r="I80" s="247">
        <f>IFERROR(((+'Sim_Dm_MIP(IxI)'!I80/'MIP(IxI)_TFEVP'!I80)-1)*100,0)</f>
        <v>0</v>
      </c>
      <c r="J80" s="247">
        <f>IFERROR(((+'Sim_Dm_MIP(IxI)'!J80/'MIP(IxI)_TFEVP'!J80)-1)*100,0)</f>
        <v>0</v>
      </c>
      <c r="K80" s="247">
        <f>IFERROR(((+'Sim_Dm_MIP(IxI)'!K80/'MIP(IxI)_TFEVP'!K80)-1)*100,0)</f>
        <v>0</v>
      </c>
      <c r="L80" s="247">
        <f>IFERROR(((+'Sim_Dm_MIP(IxI)'!L80/'MIP(IxI)_TFEVP'!L80)-1)*100,0)</f>
        <v>0</v>
      </c>
      <c r="M80" s="247">
        <f>IFERROR(((+'Sim_Dm_MIP(IxI)'!M80/'MIP(IxI)_TFEVP'!M80)-1)*100,0)</f>
        <v>0</v>
      </c>
      <c r="N80" s="247">
        <f>IFERROR(((+'Sim_Dm_MIP(IxI)'!N80/'MIP(IxI)_TFEVP'!N80)-1)*100,0)</f>
        <v>0</v>
      </c>
      <c r="O80" s="247">
        <f>IFERROR(((+'Sim_Dm_MIP(IxI)'!O80/'MIP(IxI)_TFEVP'!O80)-1)*100,0)</f>
        <v>0</v>
      </c>
      <c r="P80" s="247">
        <f>IFERROR(((+'Sim_Dm_MIP(IxI)'!P80/'MIP(IxI)_TFEVP'!P80)-1)*100,0)</f>
        <v>0</v>
      </c>
      <c r="Q80" s="247">
        <f>IFERROR(((+'Sim_Dm_MIP(IxI)'!Q80/'MIP(IxI)_TFEVP'!Q80)-1)*100,0)</f>
        <v>0</v>
      </c>
      <c r="R80" s="247">
        <f>IFERROR(((+'Sim_Dm_MIP(IxI)'!R80/'MIP(IxI)_TFEVP'!R80)-1)*100,0)</f>
        <v>0</v>
      </c>
      <c r="S80" s="247">
        <f>IFERROR(((+'Sim_Dm_MIP(IxI)'!S80/'MIP(IxI)_TFEVP'!S80)-1)*100,0)</f>
        <v>0</v>
      </c>
      <c r="T80" s="247">
        <f>IFERROR(((+'Sim_Dm_MIP(IxI)'!T80/'MIP(IxI)_TFEVP'!T80)-1)*100,0)</f>
        <v>0</v>
      </c>
      <c r="U80" s="247">
        <f>IFERROR(((+'Sim_Dm_MIP(IxI)'!U80/'MIP(IxI)_TFEVP'!U80)-1)*100,0)</f>
        <v>0</v>
      </c>
      <c r="V80" s="247">
        <f>IFERROR(((+'Sim_Dm_MIP(IxI)'!V80/'MIP(IxI)_TFEVP'!V80)-1)*100,0)</f>
        <v>0</v>
      </c>
      <c r="W80" s="247">
        <f>IFERROR(((+'Sim_Dm_MIP(IxI)'!W80/'MIP(IxI)_TFEVP'!W80)-1)*100,0)</f>
        <v>0</v>
      </c>
      <c r="X80" s="247">
        <f>IFERROR(((+'Sim_Dm_MIP(IxI)'!X80/'MIP(IxI)_TFEVP'!X80)-1)*100,0)</f>
        <v>0</v>
      </c>
      <c r="Y80" s="247">
        <f>IFERROR(((+'Sim_Dm_MIP(IxI)'!Y80/'MIP(IxI)_TFEVP'!Y80)-1)*100,0)</f>
        <v>0</v>
      </c>
      <c r="Z80" s="247">
        <f>IFERROR(((+'Sim_Dm_MIP(IxI)'!Z80/'MIP(IxI)_TFEVP'!Z80)-1)*100,0)</f>
        <v>0</v>
      </c>
      <c r="AA80" s="247">
        <f>IFERROR(((+'Sim_Dm_MIP(IxI)'!AA80/'MIP(IxI)_TFEVP'!AA80)-1)*100,0)</f>
        <v>0</v>
      </c>
      <c r="AB80" s="247">
        <f>IFERROR(((+'Sim_Dm_MIP(IxI)'!AB80/'MIP(IxI)_TFEVP'!AB80)-1)*100,0)</f>
        <v>0</v>
      </c>
      <c r="AC80" s="247">
        <f>IFERROR(((+'Sim_Dm_MIP(IxI)'!AC80/'MIP(IxI)_TFEVP'!AC80)-1)*100,0)</f>
        <v>0</v>
      </c>
      <c r="AD80" s="247">
        <f>IFERROR(((+'Sim_Dm_MIP(IxI)'!AD80/'MIP(IxI)_TFEVP'!AD80)-1)*100,0)</f>
        <v>0</v>
      </c>
      <c r="AE80" s="247">
        <f>IFERROR(((+'Sim_Dm_MIP(IxI)'!AE80/'MIP(IxI)_TFEVP'!AE80)-1)*100,0)</f>
        <v>0</v>
      </c>
      <c r="AF80" s="247">
        <f>IFERROR(((+'Sim_Dm_MIP(IxI)'!AF80/'MIP(IxI)_TFEVP'!AF80)-1)*100,0)</f>
        <v>0</v>
      </c>
      <c r="AG80" s="247">
        <f>IFERROR(((+'Sim_Dm_MIP(IxI)'!AG80/'MIP(IxI)_TFEVP'!AG80)-1)*100,0)</f>
        <v>0</v>
      </c>
      <c r="AH80" s="247">
        <f>IFERROR(((+'Sim_Dm_MIP(IxI)'!AH80/'MIP(IxI)_TFEVP'!AH80)-1)*100,0)</f>
        <v>0</v>
      </c>
      <c r="AI80" s="247">
        <f>IFERROR(((+'Sim_Dm_MIP(IxI)'!AI80/'MIP(IxI)_TFEVP'!AI80)-1)*100,0)</f>
        <v>0</v>
      </c>
      <c r="AJ80" s="247">
        <f>IFERROR(((+'Sim_Dm_MIP(IxI)'!AJ80/'MIP(IxI)_TFEVP'!AJ80)-1)*100,0)</f>
        <v>0</v>
      </c>
      <c r="AK80" s="247">
        <f>IFERROR(((+'Sim_Dm_MIP(IxI)'!AK80/'MIP(IxI)_TFEVP'!AK80)-1)*100,0)</f>
        <v>0</v>
      </c>
      <c r="AL80" s="247">
        <f>IFERROR(((+'Sim_Dm_MIP(IxI)'!AL80/'MIP(IxI)_TFEVP'!AL80)-1)*100,0)</f>
        <v>0</v>
      </c>
      <c r="AM80" s="247">
        <f>IFERROR(((+'Sim_Dm_MIP(IxI)'!AM80/'MIP(IxI)_TFEVP'!AM80)-1)*100,0)</f>
        <v>0</v>
      </c>
      <c r="AN80" s="247">
        <f>IFERROR(((+'Sim_Dm_MIP(IxI)'!AN80/'MIP(IxI)_TFEVP'!AN80)-1)*100,0)</f>
        <v>0</v>
      </c>
      <c r="AO80" s="247">
        <f>IFERROR(((+'Sim_Dm_MIP(IxI)'!AO80/'MIP(IxI)_TFEVP'!AO80)-1)*100,0)</f>
        <v>0</v>
      </c>
      <c r="AP80" s="247">
        <f>IFERROR(((+'Sim_Dm_MIP(IxI)'!AP80/'MIP(IxI)_TFEVP'!AP80)-1)*100,0)</f>
        <v>0</v>
      </c>
      <c r="AQ80" s="247">
        <f>IFERROR(((+'Sim_Dm_MIP(IxI)'!AQ80/'MIP(IxI)_TFEVP'!AQ80)-1)*100,0)</f>
        <v>0</v>
      </c>
      <c r="AR80" s="247">
        <f>IFERROR(((+'Sim_Dm_MIP(IxI)'!AR80/'MIP(IxI)_TFEVP'!AR80)-1)*100,0)</f>
        <v>0</v>
      </c>
      <c r="AS80" s="247">
        <f>IFERROR(((+'Sim_Dm_MIP(IxI)'!AS80/'MIP(IxI)_TFEVP'!AS80)-1)*100,0)</f>
        <v>0</v>
      </c>
      <c r="AT80" s="247">
        <f>IFERROR(((+'Sim_Dm_MIP(IxI)'!AT80/'MIP(IxI)_TFEVP'!AT80)-1)*100,0)</f>
        <v>0</v>
      </c>
      <c r="AU80" s="247">
        <f>IFERROR(((+'Sim_Dm_MIP(IxI)'!AU80/'MIP(IxI)_TFEVP'!AU80)-1)*100,0)</f>
        <v>0</v>
      </c>
      <c r="AV80" s="247">
        <f>IFERROR(((+'Sim_Dm_MIP(IxI)'!AV80/'MIP(IxI)_TFEVP'!AV80)-1)*100,0)</f>
        <v>0</v>
      </c>
      <c r="AW80" s="247">
        <f>IFERROR(((+'Sim_Dm_MIP(IxI)'!AW80/'MIP(IxI)_TFEVP'!AW80)-1)*100,0)</f>
        <v>0</v>
      </c>
      <c r="AX80" s="247">
        <f>IFERROR(((+'Sim_Dm_MIP(IxI)'!AX80/'MIP(IxI)_TFEVP'!AX80)-1)*100,0)</f>
        <v>0</v>
      </c>
      <c r="AY80" s="247">
        <f>IFERROR(((+'Sim_Dm_MIP(IxI)'!AY80/'MIP(IxI)_TFEVP'!AY80)-1)*100,0)</f>
        <v>0</v>
      </c>
      <c r="AZ80" s="247">
        <f>IFERROR(((+'Sim_Dm_MIP(IxI)'!AZ80/'MIP(IxI)_TFEVP'!AZ80)-1)*100,0)</f>
        <v>0</v>
      </c>
      <c r="BA80" s="247">
        <f>IFERROR(((+'Sim_Dm_MIP(IxI)'!BA80/'MIP(IxI)_TFEVP'!BA80)-1)*100,0)</f>
        <v>0</v>
      </c>
      <c r="BB80" s="247">
        <f>IFERROR(((+'Sim_Dm_MIP(IxI)'!BB80/'MIP(IxI)_TFEVP'!BB80)-1)*100,0)</f>
        <v>0</v>
      </c>
      <c r="BC80" s="247">
        <f>IFERROR(((+'Sim_Dm_MIP(IxI)'!BC80/'MIP(IxI)_TFEVP'!BC80)-1)*100,0)</f>
        <v>0</v>
      </c>
      <c r="BD80" s="247">
        <f>IFERROR(((+'Sim_Dm_MIP(IxI)'!BD80/'MIP(IxI)_TFEVP'!BD80)-1)*100,0)</f>
        <v>0</v>
      </c>
      <c r="BE80" s="247">
        <f>IFERROR(((+'Sim_Dm_MIP(IxI)'!BE80/'MIP(IxI)_TFEVP'!BE80)-1)*100,0)</f>
        <v>0</v>
      </c>
      <c r="BF80" s="247">
        <f>IFERROR(((+'Sim_Dm_MIP(IxI)'!BF80/'MIP(IxI)_TFEVP'!BF80)-1)*100,0)</f>
        <v>0</v>
      </c>
      <c r="BG80" s="247">
        <f>IFERROR(((+'Sim_Dm_MIP(IxI)'!BG80/'MIP(IxI)_TFEVP'!BG80)-1)*100,0)</f>
        <v>0</v>
      </c>
      <c r="BH80" s="247">
        <f>IFERROR(((+'Sim_Dm_MIP(IxI)'!BH80/'MIP(IxI)_TFEVP'!BH80)-1)*100,0)</f>
        <v>0</v>
      </c>
      <c r="BI80" s="247">
        <f>IFERROR(((+'Sim_Dm_MIP(IxI)'!BI80/'MIP(IxI)_TFEVP'!BI80)-1)*100,0)</f>
        <v>0</v>
      </c>
      <c r="BJ80" s="247">
        <f>IFERROR(((+'Sim_Dm_MIP(IxI)'!BJ80/'MIP(IxI)_TFEVP'!BJ80)-1)*100,0)</f>
        <v>0</v>
      </c>
      <c r="BK80" s="247">
        <f>IFERROR(((+'Sim_Dm_MIP(IxI)'!BK80/'MIP(IxI)_TFEVP'!BK80)-1)*100,0)</f>
        <v>0</v>
      </c>
      <c r="BL80" s="247">
        <f>IFERROR(((+'Sim_Dm_MIP(IxI)'!BL80/'MIP(IxI)_TFEVP'!BL80)-1)*100,0)</f>
        <v>0</v>
      </c>
      <c r="BM80" s="247">
        <f>IFERROR(((+'Sim_Dm_MIP(IxI)'!BM80/'MIP(IxI)_TFEVP'!BM80)-1)*100,0)</f>
        <v>0</v>
      </c>
      <c r="BN80" s="247">
        <f>IFERROR(((+'Sim_Dm_MIP(IxI)'!BN80/'MIP(IxI)_TFEVP'!BN80)-1)*100,0)</f>
        <v>0</v>
      </c>
      <c r="BO80" s="247">
        <f>IFERROR(((+'Sim_Dm_MIP(IxI)'!BO80/'MIP(IxI)_TFEVP'!BO80)-1)*100,0)</f>
        <v>0</v>
      </c>
      <c r="BP80" s="247">
        <f>IFERROR(((+'Sim_Dm_MIP(IxI)'!BP80/'MIP(IxI)_TFEVP'!BP80)-1)*100,0)</f>
        <v>0</v>
      </c>
      <c r="BQ80" s="247">
        <f>IFERROR(((+'Sim_Dm_MIP(IxI)'!BQ80/'MIP(IxI)_TFEVP'!BQ80)-1)*100,0)</f>
        <v>0</v>
      </c>
      <c r="BR80" s="247">
        <f>IFERROR(((+'Sim_Dm_MIP(IxI)'!BR80/'MIP(IxI)_TFEVP'!BR80)-1)*100,0)</f>
        <v>0</v>
      </c>
      <c r="BS80" s="247">
        <f>IFERROR(((+'Sim_Dm_MIP(IxI)'!BS80/'MIP(IxI)_TFEVP'!BS80)-1)*100,0)</f>
        <v>0</v>
      </c>
      <c r="BT80" s="247">
        <f>IFERROR(((+'Sim_Dm_MIP(IxI)'!BT80/'MIP(IxI)_TFEVP'!BT80)-1)*100,0)</f>
        <v>0</v>
      </c>
      <c r="BU80" s="247">
        <f>IFERROR(((+'Sim_Dm_MIP(IxI)'!BU80/'MIP(IxI)_TFEVP'!BU80)-1)*100,0)</f>
        <v>0</v>
      </c>
      <c r="BV80" s="247">
        <f>IFERROR(((+'Sim_Dm_MIP(IxI)'!BV80/'MIP(IxI)_TFEVP'!BV80)-1)*100,0)</f>
        <v>0</v>
      </c>
      <c r="BW80" s="247">
        <f>IFERROR(((+'Sim_Dm_MIP(IxI)'!BW80/'MIP(IxI)_TFEVP'!BW80)-1)*100,0)</f>
        <v>0</v>
      </c>
      <c r="BX80" s="247">
        <f>IFERROR(((+'Sim_Dm_MIP(IxI)'!BX80/'MIP(IxI)_TFEVP'!BX80)-1)*100,0)</f>
        <v>0</v>
      </c>
      <c r="BY80" s="247">
        <f>IFERROR(((+'Sim_Dm_MIP(IxI)'!BY80/'MIP(IxI)_TFEVP'!BY80)-1)*100,0)</f>
        <v>0</v>
      </c>
      <c r="BZ80" s="247">
        <f>IFERROR(((+'Sim_Dm_MIP(IxI)'!BZ80/'MIP(IxI)_TFEVP'!BZ80)-1)*100,0)</f>
        <v>0</v>
      </c>
      <c r="CA80" s="265">
        <f>IFERROR(((+'Sim_Dm_MIP(IxI)'!CA80/'MIP(IxI)_TFEVP'!CA80)-1)*100,0)</f>
        <v>0</v>
      </c>
      <c r="CB80" s="256">
        <f>IFERROR(((+'Sim_Dm_MIP(IxI)'!CB80/'MIP(IxI)_TFEVP'!CB80)-1)*100,0)</f>
        <v>0</v>
      </c>
      <c r="CC80" s="246">
        <f>IFERROR(((+'Sim_Dm_MIP(IxI)'!CC80/'MIP(IxI)_TFEVP'!CC80)-1)*100,0)</f>
        <v>0</v>
      </c>
      <c r="CD80" s="247">
        <f>IFERROR(((+'Sim_Dm_MIP(IxI)'!CD80/'MIP(IxI)_TFEVP'!CD80)-1)*100,0)</f>
        <v>0</v>
      </c>
      <c r="CE80" s="247">
        <f>IFERROR(((+'Sim_Dm_MIP(IxI)'!CE80/'MIP(IxI)_TFEVP'!CE80)-1)*100,0)</f>
        <v>0</v>
      </c>
      <c r="CF80" s="247">
        <f>IFERROR(((+'Sim_Dm_MIP(IxI)'!CF80/'MIP(IxI)_TFEVP'!CF80)-1)*100,0)</f>
        <v>0</v>
      </c>
      <c r="CG80" s="247">
        <f>IFERROR(((+'Sim_Dm_MIP(IxI)'!CG80/'MIP(IxI)_TFEVP'!CG80)-1)*100,0)</f>
        <v>0</v>
      </c>
      <c r="CH80" s="248">
        <f>IFERROR(((+'Sim_Dm_MIP(IxI)'!CH80/'MIP(IxI)_TFEVP'!CH80)-1)*100,0)</f>
        <v>0</v>
      </c>
      <c r="CI80" s="279">
        <f>IFERROR(((+'Sim_Dm_MIP(IxI)'!CI80/'MIP(IxI)_TFEVP'!CI80)-1)*100,0)</f>
        <v>0</v>
      </c>
    </row>
    <row r="81" spans="1:90" ht="19.2" x14ac:dyDescent="0.3">
      <c r="B81" s="42" t="s">
        <v>676</v>
      </c>
      <c r="C81" s="43" t="s">
        <v>677</v>
      </c>
      <c r="D81" s="246">
        <f>IFERROR(((+'Sim_Dm_MIP(IxI)'!D81/'MIP(IxI)_TFEVP'!D81)-1)*100,0)</f>
        <v>-3.4416913763379853E-13</v>
      </c>
      <c r="E81" s="247">
        <f>IFERROR(((+'Sim_Dm_MIP(IxI)'!E81/'MIP(IxI)_TFEVP'!E81)-1)*100,0)</f>
        <v>2.886579864025407E-13</v>
      </c>
      <c r="F81" s="247">
        <f>IFERROR(((+'Sim_Dm_MIP(IxI)'!F81/'MIP(IxI)_TFEVP'!F81)-1)*100,0)</f>
        <v>3.5527136788005009E-13</v>
      </c>
      <c r="G81" s="247">
        <f>IFERROR(((+'Sim_Dm_MIP(IxI)'!G81/'MIP(IxI)_TFEVP'!G81)-1)*100,0)</f>
        <v>-6.6613381477509392E-14</v>
      </c>
      <c r="H81" s="247">
        <f>IFERROR(((+'Sim_Dm_MIP(IxI)'!H81/'MIP(IxI)_TFEVP'!H81)-1)*100,0)</f>
        <v>5.5511151231257827E-13</v>
      </c>
      <c r="I81" s="247">
        <f>IFERROR(((+'Sim_Dm_MIP(IxI)'!I81/'MIP(IxI)_TFEVP'!I81)-1)*100,0)</f>
        <v>-5.773159728050814E-13</v>
      </c>
      <c r="J81" s="247">
        <f>IFERROR(((+'Sim_Dm_MIP(IxI)'!J81/'MIP(IxI)_TFEVP'!J81)-1)*100,0)</f>
        <v>2.886579864025407E-13</v>
      </c>
      <c r="K81" s="247">
        <f>IFERROR(((+'Sim_Dm_MIP(IxI)'!K81/'MIP(IxI)_TFEVP'!K81)-1)*100,0)</f>
        <v>-4.6629367034256575E-13</v>
      </c>
      <c r="L81" s="247">
        <f>IFERROR(((+'Sim_Dm_MIP(IxI)'!L81/'MIP(IxI)_TFEVP'!L81)-1)*100,0)</f>
        <v>-1.6653345369377348E-13</v>
      </c>
      <c r="M81" s="247">
        <f>IFERROR(((+'Sim_Dm_MIP(IxI)'!M81/'MIP(IxI)_TFEVP'!M81)-1)*100,0)</f>
        <v>-5.5511151231257827E-14</v>
      </c>
      <c r="N81" s="247">
        <f>IFERROR(((+'Sim_Dm_MIP(IxI)'!N81/'MIP(IxI)_TFEVP'!N81)-1)*100,0)</f>
        <v>3.9968028886505635E-13</v>
      </c>
      <c r="O81" s="247">
        <f>IFERROR(((+'Sim_Dm_MIP(IxI)'!O81/'MIP(IxI)_TFEVP'!O81)-1)*100,0)</f>
        <v>-1.2212453270876722E-13</v>
      </c>
      <c r="P81" s="247">
        <f>IFERROR(((+'Sim_Dm_MIP(IxI)'!P81/'MIP(IxI)_TFEVP'!P81)-1)*100,0)</f>
        <v>-1.1102230246251565E-14</v>
      </c>
      <c r="Q81" s="247">
        <f>IFERROR(((+'Sim_Dm_MIP(IxI)'!Q81/'MIP(IxI)_TFEVP'!Q81)-1)*100,0)</f>
        <v>2.4424906541753444E-13</v>
      </c>
      <c r="R81" s="247">
        <f>IFERROR(((+'Sim_Dm_MIP(IxI)'!R81/'MIP(IxI)_TFEVP'!R81)-1)*100,0)</f>
        <v>-2.2204460492503131E-14</v>
      </c>
      <c r="S81" s="247">
        <f>IFERROR(((+'Sim_Dm_MIP(IxI)'!S81/'MIP(IxI)_TFEVP'!S81)-1)*100,0)</f>
        <v>-7.7715611723760958E-14</v>
      </c>
      <c r="T81" s="247">
        <f>IFERROR(((+'Sim_Dm_MIP(IxI)'!T81/'MIP(IxI)_TFEVP'!T81)-1)*100,0)</f>
        <v>-9.9920072216264089E-14</v>
      </c>
      <c r="U81" s="247">
        <f>IFERROR(((+'Sim_Dm_MIP(IxI)'!U81/'MIP(IxI)_TFEVP'!U81)-1)*100,0)</f>
        <v>-2.55351295663786E-13</v>
      </c>
      <c r="V81" s="247">
        <f>IFERROR(((+'Sim_Dm_MIP(IxI)'!V81/'MIP(IxI)_TFEVP'!V81)-1)*100,0)</f>
        <v>1.7763568394002505E-13</v>
      </c>
      <c r="W81" s="247">
        <f>IFERROR(((+'Sim_Dm_MIP(IxI)'!W81/'MIP(IxI)_TFEVP'!W81)-1)*100,0)</f>
        <v>2.6645352591003757E-13</v>
      </c>
      <c r="X81" s="247">
        <f>IFERROR(((+'Sim_Dm_MIP(IxI)'!X81/'MIP(IxI)_TFEVP'!X81)-1)*100,0)</f>
        <v>3.7747582837255322E-13</v>
      </c>
      <c r="Y81" s="247">
        <f>IFERROR(((+'Sim_Dm_MIP(IxI)'!Y81/'MIP(IxI)_TFEVP'!Y81)-1)*100,0)</f>
        <v>1.7763568394002505E-13</v>
      </c>
      <c r="Z81" s="247">
        <f>IFERROR(((+'Sim_Dm_MIP(IxI)'!Z81/'MIP(IxI)_TFEVP'!Z81)-1)*100,0)</f>
        <v>1.1102230246251565E-13</v>
      </c>
      <c r="AA81" s="247">
        <f>IFERROR(((+'Sim_Dm_MIP(IxI)'!AA81/'MIP(IxI)_TFEVP'!AA81)-1)*100,0)</f>
        <v>-7.7715611723760958E-14</v>
      </c>
      <c r="AB81" s="247">
        <f>IFERROR(((+'Sim_Dm_MIP(IxI)'!AB81/'MIP(IxI)_TFEVP'!AB81)-1)*100,0)</f>
        <v>-1.7763568394002505E-13</v>
      </c>
      <c r="AC81" s="247">
        <f>IFERROR(((+'Sim_Dm_MIP(IxI)'!AC81/'MIP(IxI)_TFEVP'!AC81)-1)*100,0)</f>
        <v>4.4408920985006262E-14</v>
      </c>
      <c r="AD81" s="247">
        <f>IFERROR(((+'Sim_Dm_MIP(IxI)'!AD81/'MIP(IxI)_TFEVP'!AD81)-1)*100,0)</f>
        <v>3.3306690738754696E-13</v>
      </c>
      <c r="AE81" s="247">
        <f>IFERROR(((+'Sim_Dm_MIP(IxI)'!AE81/'MIP(IxI)_TFEVP'!AE81)-1)*100,0)</f>
        <v>-6.6613381477509392E-14</v>
      </c>
      <c r="AF81" s="247">
        <f>IFERROR(((+'Sim_Dm_MIP(IxI)'!AF81/'MIP(IxI)_TFEVP'!AF81)-1)*100,0)</f>
        <v>2.6645352591003757E-13</v>
      </c>
      <c r="AG81" s="247">
        <f>IFERROR(((+'Sim_Dm_MIP(IxI)'!AG81/'MIP(IxI)_TFEVP'!AG81)-1)*100,0)</f>
        <v>2.4424906541753444E-13</v>
      </c>
      <c r="AH81" s="247">
        <f>IFERROR(((+'Sim_Dm_MIP(IxI)'!AH81/'MIP(IxI)_TFEVP'!AH81)-1)*100,0)</f>
        <v>-4.7739590058881731E-13</v>
      </c>
      <c r="AI81" s="247">
        <f>IFERROR(((+'Sim_Dm_MIP(IxI)'!AI81/'MIP(IxI)_TFEVP'!AI81)-1)*100,0)</f>
        <v>-6.106226635438361E-13</v>
      </c>
      <c r="AJ81" s="247">
        <f>IFERROR(((+'Sim_Dm_MIP(IxI)'!AJ81/'MIP(IxI)_TFEVP'!AJ81)-1)*100,0)</f>
        <v>0</v>
      </c>
      <c r="AK81" s="247">
        <f>IFERROR(((+'Sim_Dm_MIP(IxI)'!AK81/'MIP(IxI)_TFEVP'!AK81)-1)*100,0)</f>
        <v>-2.1094237467877974E-13</v>
      </c>
      <c r="AL81" s="247">
        <f>IFERROR(((+'Sim_Dm_MIP(IxI)'!AL81/'MIP(IxI)_TFEVP'!AL81)-1)*100,0)</f>
        <v>-4.1078251911130792E-13</v>
      </c>
      <c r="AM81" s="247">
        <f>IFERROR(((+'Sim_Dm_MIP(IxI)'!AM81/'MIP(IxI)_TFEVP'!AM81)-1)*100,0)</f>
        <v>2.6645352591003757E-13</v>
      </c>
      <c r="AN81" s="247">
        <f>IFERROR(((+'Sim_Dm_MIP(IxI)'!AN81/'MIP(IxI)_TFEVP'!AN81)-1)*100,0)</f>
        <v>2.4424906541753444E-13</v>
      </c>
      <c r="AO81" s="247">
        <f>IFERROR(((+'Sim_Dm_MIP(IxI)'!AO81/'MIP(IxI)_TFEVP'!AO81)-1)*100,0)</f>
        <v>-8.8817841970012523E-14</v>
      </c>
      <c r="AP81" s="247">
        <f>IFERROR(((+'Sim_Dm_MIP(IxI)'!AP81/'MIP(IxI)_TFEVP'!AP81)-1)*100,0)</f>
        <v>-2.9976021664879227E-13</v>
      </c>
      <c r="AQ81" s="247">
        <f>IFERROR(((+'Sim_Dm_MIP(IxI)'!AQ81/'MIP(IxI)_TFEVP'!AQ81)-1)*100,0)</f>
        <v>-5.3290705182007514E-13</v>
      </c>
      <c r="AR81" s="247">
        <f>IFERROR(((+'Sim_Dm_MIP(IxI)'!AR81/'MIP(IxI)_TFEVP'!AR81)-1)*100,0)</f>
        <v>1.9984014443252818E-13</v>
      </c>
      <c r="AS81" s="247">
        <f>IFERROR(((+'Sim_Dm_MIP(IxI)'!AS81/'MIP(IxI)_TFEVP'!AS81)-1)*100,0)</f>
        <v>-1.9984014443252818E-13</v>
      </c>
      <c r="AT81" s="247">
        <f>IFERROR(((+'Sim_Dm_MIP(IxI)'!AT81/'MIP(IxI)_TFEVP'!AT81)-1)*100,0)</f>
        <v>-5.2180482157382357E-13</v>
      </c>
      <c r="AU81" s="247">
        <f>IFERROR(((+'Sim_Dm_MIP(IxI)'!AU81/'MIP(IxI)_TFEVP'!AU81)-1)*100,0)</f>
        <v>-1.3322676295501878E-13</v>
      </c>
      <c r="AV81" s="247">
        <f>IFERROR(((+'Sim_Dm_MIP(IxI)'!AV81/'MIP(IxI)_TFEVP'!AV81)-1)*100,0)</f>
        <v>-6.6613381477509392E-14</v>
      </c>
      <c r="AW81" s="247">
        <f>IFERROR(((+'Sim_Dm_MIP(IxI)'!AW81/'MIP(IxI)_TFEVP'!AW81)-1)*100,0)</f>
        <v>-1.2212453270876722E-13</v>
      </c>
      <c r="AX81" s="247">
        <f>IFERROR(((+'Sim_Dm_MIP(IxI)'!AX81/'MIP(IxI)_TFEVP'!AX81)-1)*100,0)</f>
        <v>2.2204460492503131E-14</v>
      </c>
      <c r="AY81" s="247">
        <f>IFERROR(((+'Sim_Dm_MIP(IxI)'!AY81/'MIP(IxI)_TFEVP'!AY81)-1)*100,0)</f>
        <v>8.8817841970012523E-14</v>
      </c>
      <c r="AZ81" s="247">
        <f>IFERROR(((+'Sim_Dm_MIP(IxI)'!AZ81/'MIP(IxI)_TFEVP'!AZ81)-1)*100,0)</f>
        <v>5.1070259132757201E-13</v>
      </c>
      <c r="BA81" s="247">
        <f>IFERROR(((+'Sim_Dm_MIP(IxI)'!BA81/'MIP(IxI)_TFEVP'!BA81)-1)*100,0)</f>
        <v>5.773159728050814E-13</v>
      </c>
      <c r="BB81" s="247">
        <f>IFERROR(((+'Sim_Dm_MIP(IxI)'!BB81/'MIP(IxI)_TFEVP'!BB81)-1)*100,0)</f>
        <v>-3.219646771412954E-13</v>
      </c>
      <c r="BC81" s="247">
        <f>IFERROR(((+'Sim_Dm_MIP(IxI)'!BC81/'MIP(IxI)_TFEVP'!BC81)-1)*100,0)</f>
        <v>2.6645352591003757E-13</v>
      </c>
      <c r="BD81" s="247">
        <f>IFERROR(((+'Sim_Dm_MIP(IxI)'!BD81/'MIP(IxI)_TFEVP'!BD81)-1)*100,0)</f>
        <v>3.1086244689504383E-13</v>
      </c>
      <c r="BE81" s="247">
        <f>IFERROR(((+'Sim_Dm_MIP(IxI)'!BE81/'MIP(IxI)_TFEVP'!BE81)-1)*100,0)</f>
        <v>-4.4408920985006262E-14</v>
      </c>
      <c r="BF81" s="247">
        <f>IFERROR(((+'Sim_Dm_MIP(IxI)'!BF81/'MIP(IxI)_TFEVP'!BF81)-1)*100,0)</f>
        <v>-1.6653345369377348E-13</v>
      </c>
      <c r="BG81" s="247">
        <f>IFERROR(((+'Sim_Dm_MIP(IxI)'!BG81/'MIP(IxI)_TFEVP'!BG81)-1)*100,0)</f>
        <v>8.8817841970012523E-14</v>
      </c>
      <c r="BH81" s="247">
        <f>IFERROR(((+'Sim_Dm_MIP(IxI)'!BH81/'MIP(IxI)_TFEVP'!BH81)-1)*100,0)</f>
        <v>-1.7763568394002505E-13</v>
      </c>
      <c r="BI81" s="247">
        <f>IFERROR(((+'Sim_Dm_MIP(IxI)'!BI81/'MIP(IxI)_TFEVP'!BI81)-1)*100,0)</f>
        <v>-7.7715611723760958E-14</v>
      </c>
      <c r="BJ81" s="247">
        <f>IFERROR(((+'Sim_Dm_MIP(IxI)'!BJ81/'MIP(IxI)_TFEVP'!BJ81)-1)*100,0)</f>
        <v>-2.886579864025407E-13</v>
      </c>
      <c r="BK81" s="247">
        <f>IFERROR(((+'Sim_Dm_MIP(IxI)'!BK81/'MIP(IxI)_TFEVP'!BK81)-1)*100,0)</f>
        <v>8.8817841970012523E-14</v>
      </c>
      <c r="BL81" s="247">
        <f>IFERROR(((+'Sim_Dm_MIP(IxI)'!BL81/'MIP(IxI)_TFEVP'!BL81)-1)*100,0)</f>
        <v>6.6613381477509392E-14</v>
      </c>
      <c r="BM81" s="247">
        <f>IFERROR(((+'Sim_Dm_MIP(IxI)'!BM81/'MIP(IxI)_TFEVP'!BM81)-1)*100,0)</f>
        <v>3.3306690738754696E-13</v>
      </c>
      <c r="BN81" s="247">
        <f>IFERROR(((+'Sim_Dm_MIP(IxI)'!BN81/'MIP(IxI)_TFEVP'!BN81)-1)*100,0)</f>
        <v>-3.4416913763379853E-13</v>
      </c>
      <c r="BO81" s="247">
        <f>IFERROR(((+'Sim_Dm_MIP(IxI)'!BO81/'MIP(IxI)_TFEVP'!BO81)-1)*100,0)</f>
        <v>2.2204460492503131E-13</v>
      </c>
      <c r="BP81" s="247">
        <f>IFERROR(((+'Sim_Dm_MIP(IxI)'!BP81/'MIP(IxI)_TFEVP'!BP81)-1)*100,0)</f>
        <v>-9.9920072216264089E-14</v>
      </c>
      <c r="BQ81" s="247">
        <f>IFERROR(((+'Sim_Dm_MIP(IxI)'!BQ81/'MIP(IxI)_TFEVP'!BQ81)-1)*100,0)</f>
        <v>-2.2204460492503131E-13</v>
      </c>
      <c r="BR81" s="247">
        <f>IFERROR(((+'Sim_Dm_MIP(IxI)'!BR81/'MIP(IxI)_TFEVP'!BR81)-1)*100,0)</f>
        <v>1.7763568394002505E-13</v>
      </c>
      <c r="BS81" s="247">
        <f>IFERROR(((+'Sim_Dm_MIP(IxI)'!BS81/'MIP(IxI)_TFEVP'!BS81)-1)*100,0)</f>
        <v>-1.4432899320127035E-13</v>
      </c>
      <c r="BT81" s="247">
        <f>IFERROR(((+'Sim_Dm_MIP(IxI)'!BT81/'MIP(IxI)_TFEVP'!BT81)-1)*100,0)</f>
        <v>1.9984014443252818E-13</v>
      </c>
      <c r="BU81" s="247">
        <f>IFERROR(((+'Sim_Dm_MIP(IxI)'!BU81/'MIP(IxI)_TFEVP'!BU81)-1)*100,0)</f>
        <v>-2.2204460492503131E-13</v>
      </c>
      <c r="BV81" s="247">
        <f>IFERROR(((+'Sim_Dm_MIP(IxI)'!BV81/'MIP(IxI)_TFEVP'!BV81)-1)*100,0)</f>
        <v>2.2204460492503131E-14</v>
      </c>
      <c r="BW81" s="247">
        <f>IFERROR(((+'Sim_Dm_MIP(IxI)'!BW81/'MIP(IxI)_TFEVP'!BW81)-1)*100,0)</f>
        <v>2.6645352591003757E-13</v>
      </c>
      <c r="BX81" s="247">
        <f>IFERROR(((+'Sim_Dm_MIP(IxI)'!BX81/'MIP(IxI)_TFEVP'!BX81)-1)*100,0)</f>
        <v>-3.4416913763379853E-13</v>
      </c>
      <c r="BY81" s="247">
        <f>IFERROR(((+'Sim_Dm_MIP(IxI)'!BY81/'MIP(IxI)_TFEVP'!BY81)-1)*100,0)</f>
        <v>-4.5519144009631418E-13</v>
      </c>
      <c r="BZ81" s="247">
        <f>IFERROR(((+'Sim_Dm_MIP(IxI)'!BZ81/'MIP(IxI)_TFEVP'!BZ81)-1)*100,0)</f>
        <v>4.4408920985006262E-14</v>
      </c>
      <c r="CA81" s="265">
        <f>IFERROR(((+'Sim_Dm_MIP(IxI)'!CA81/'MIP(IxI)_TFEVP'!CA81)-1)*100,0)</f>
        <v>0</v>
      </c>
      <c r="CB81" s="256">
        <f>IFERROR(((+'Sim_Dm_MIP(IxI)'!CB81/'MIP(IxI)_TFEVP'!CB81)-1)*100,0)</f>
        <v>-3.1086244689504383E-13</v>
      </c>
      <c r="CC81" s="246">
        <f>IFERROR(((+'Sim_Dm_MIP(IxI)'!CC81/'MIP(IxI)_TFEVP'!CC81)-1)*100,0)</f>
        <v>0</v>
      </c>
      <c r="CD81" s="247">
        <f>IFERROR(((+'Sim_Dm_MIP(IxI)'!CD81/'MIP(IxI)_TFEVP'!CD81)-1)*100,0)</f>
        <v>0</v>
      </c>
      <c r="CE81" s="247">
        <f>IFERROR(((+'Sim_Dm_MIP(IxI)'!CE81/'MIP(IxI)_TFEVP'!CE81)-1)*100,0)</f>
        <v>0</v>
      </c>
      <c r="CF81" s="247">
        <f>IFERROR(((+'Sim_Dm_MIP(IxI)'!CF81/'MIP(IxI)_TFEVP'!CF81)-1)*100,0)</f>
        <v>0</v>
      </c>
      <c r="CG81" s="247">
        <f>IFERROR(((+'Sim_Dm_MIP(IxI)'!CG81/'MIP(IxI)_TFEVP'!CG81)-1)*100,0)</f>
        <v>0</v>
      </c>
      <c r="CH81" s="248">
        <f>IFERROR(((+'Sim_Dm_MIP(IxI)'!CH81/'MIP(IxI)_TFEVP'!CH81)-1)*100,0)</f>
        <v>0</v>
      </c>
      <c r="CI81" s="279">
        <f>IFERROR(((+'Sim_Dm_MIP(IxI)'!CI81/'MIP(IxI)_TFEVP'!CI81)-1)*100,0)</f>
        <v>-2.2204460492503131E-14</v>
      </c>
    </row>
    <row r="82" spans="1:90" ht="19.2" x14ac:dyDescent="0.3">
      <c r="B82" s="42" t="s">
        <v>680</v>
      </c>
      <c r="C82" s="43" t="s">
        <v>681</v>
      </c>
      <c r="D82" s="246">
        <f>IFERROR(((+'Sim_Dm_MIP(IxI)'!D82/'MIP(IxI)_TFEVP'!D82)-1)*100,0)</f>
        <v>0</v>
      </c>
      <c r="E82" s="247">
        <f>IFERROR(((+'Sim_Dm_MIP(IxI)'!E82/'MIP(IxI)_TFEVP'!E82)-1)*100,0)</f>
        <v>0</v>
      </c>
      <c r="F82" s="247">
        <f>IFERROR(((+'Sim_Dm_MIP(IxI)'!F82/'MIP(IxI)_TFEVP'!F82)-1)*100,0)</f>
        <v>0</v>
      </c>
      <c r="G82" s="247">
        <f>IFERROR(((+'Sim_Dm_MIP(IxI)'!G82/'MIP(IxI)_TFEVP'!G82)-1)*100,0)</f>
        <v>0</v>
      </c>
      <c r="H82" s="247">
        <f>IFERROR(((+'Sim_Dm_MIP(IxI)'!H82/'MIP(IxI)_TFEVP'!H82)-1)*100,0)</f>
        <v>0</v>
      </c>
      <c r="I82" s="247">
        <f>IFERROR(((+'Sim_Dm_MIP(IxI)'!I82/'MIP(IxI)_TFEVP'!I82)-1)*100,0)</f>
        <v>0</v>
      </c>
      <c r="J82" s="247">
        <f>IFERROR(((+'Sim_Dm_MIP(IxI)'!J82/'MIP(IxI)_TFEVP'!J82)-1)*100,0)</f>
        <v>0</v>
      </c>
      <c r="K82" s="247">
        <f>IFERROR(((+'Sim_Dm_MIP(IxI)'!K82/'MIP(IxI)_TFEVP'!K82)-1)*100,0)</f>
        <v>0</v>
      </c>
      <c r="L82" s="247">
        <f>IFERROR(((+'Sim_Dm_MIP(IxI)'!L82/'MIP(IxI)_TFEVP'!L82)-1)*100,0)</f>
        <v>0</v>
      </c>
      <c r="M82" s="247">
        <f>IFERROR(((+'Sim_Dm_MIP(IxI)'!M82/'MIP(IxI)_TFEVP'!M82)-1)*100,0)</f>
        <v>0</v>
      </c>
      <c r="N82" s="247">
        <f>IFERROR(((+'Sim_Dm_MIP(IxI)'!N82/'MIP(IxI)_TFEVP'!N82)-1)*100,0)</f>
        <v>0</v>
      </c>
      <c r="O82" s="247">
        <f>IFERROR(((+'Sim_Dm_MIP(IxI)'!O82/'MIP(IxI)_TFEVP'!O82)-1)*100,0)</f>
        <v>0</v>
      </c>
      <c r="P82" s="247">
        <f>IFERROR(((+'Sim_Dm_MIP(IxI)'!P82/'MIP(IxI)_TFEVP'!P82)-1)*100,0)</f>
        <v>0</v>
      </c>
      <c r="Q82" s="247">
        <f>IFERROR(((+'Sim_Dm_MIP(IxI)'!Q82/'MIP(IxI)_TFEVP'!Q82)-1)*100,0)</f>
        <v>0</v>
      </c>
      <c r="R82" s="247">
        <f>IFERROR(((+'Sim_Dm_MIP(IxI)'!R82/'MIP(IxI)_TFEVP'!R82)-1)*100,0)</f>
        <v>0</v>
      </c>
      <c r="S82" s="247">
        <f>IFERROR(((+'Sim_Dm_MIP(IxI)'!S82/'MIP(IxI)_TFEVP'!S82)-1)*100,0)</f>
        <v>0</v>
      </c>
      <c r="T82" s="247">
        <f>IFERROR(((+'Sim_Dm_MIP(IxI)'!T82/'MIP(IxI)_TFEVP'!T82)-1)*100,0)</f>
        <v>0</v>
      </c>
      <c r="U82" s="247">
        <f>IFERROR(((+'Sim_Dm_MIP(IxI)'!U82/'MIP(IxI)_TFEVP'!U82)-1)*100,0)</f>
        <v>0</v>
      </c>
      <c r="V82" s="247">
        <f>IFERROR(((+'Sim_Dm_MIP(IxI)'!V82/'MIP(IxI)_TFEVP'!V82)-1)*100,0)</f>
        <v>0</v>
      </c>
      <c r="W82" s="247">
        <f>IFERROR(((+'Sim_Dm_MIP(IxI)'!W82/'MIP(IxI)_TFEVP'!W82)-1)*100,0)</f>
        <v>0</v>
      </c>
      <c r="X82" s="247">
        <f>IFERROR(((+'Sim_Dm_MIP(IxI)'!X82/'MIP(IxI)_TFEVP'!X82)-1)*100,0)</f>
        <v>0</v>
      </c>
      <c r="Y82" s="247">
        <f>IFERROR(((+'Sim_Dm_MIP(IxI)'!Y82/'MIP(IxI)_TFEVP'!Y82)-1)*100,0)</f>
        <v>0</v>
      </c>
      <c r="Z82" s="247">
        <f>IFERROR(((+'Sim_Dm_MIP(IxI)'!Z82/'MIP(IxI)_TFEVP'!Z82)-1)*100,0)</f>
        <v>0</v>
      </c>
      <c r="AA82" s="247">
        <f>IFERROR(((+'Sim_Dm_MIP(IxI)'!AA82/'MIP(IxI)_TFEVP'!AA82)-1)*100,0)</f>
        <v>0</v>
      </c>
      <c r="AB82" s="247">
        <f>IFERROR(((+'Sim_Dm_MIP(IxI)'!AB82/'MIP(IxI)_TFEVP'!AB82)-1)*100,0)</f>
        <v>0</v>
      </c>
      <c r="AC82" s="247">
        <f>IFERROR(((+'Sim_Dm_MIP(IxI)'!AC82/'MIP(IxI)_TFEVP'!AC82)-1)*100,0)</f>
        <v>0</v>
      </c>
      <c r="AD82" s="247">
        <f>IFERROR(((+'Sim_Dm_MIP(IxI)'!AD82/'MIP(IxI)_TFEVP'!AD82)-1)*100,0)</f>
        <v>0</v>
      </c>
      <c r="AE82" s="247">
        <f>IFERROR(((+'Sim_Dm_MIP(IxI)'!AE82/'MIP(IxI)_TFEVP'!AE82)-1)*100,0)</f>
        <v>0</v>
      </c>
      <c r="AF82" s="247">
        <f>IFERROR(((+'Sim_Dm_MIP(IxI)'!AF82/'MIP(IxI)_TFEVP'!AF82)-1)*100,0)</f>
        <v>0</v>
      </c>
      <c r="AG82" s="247">
        <f>IFERROR(((+'Sim_Dm_MIP(IxI)'!AG82/'MIP(IxI)_TFEVP'!AG82)-1)*100,0)</f>
        <v>0</v>
      </c>
      <c r="AH82" s="247">
        <f>IFERROR(((+'Sim_Dm_MIP(IxI)'!AH82/'MIP(IxI)_TFEVP'!AH82)-1)*100,0)</f>
        <v>0</v>
      </c>
      <c r="AI82" s="247">
        <f>IFERROR(((+'Sim_Dm_MIP(IxI)'!AI82/'MIP(IxI)_TFEVP'!AI82)-1)*100,0)</f>
        <v>0</v>
      </c>
      <c r="AJ82" s="247">
        <f>IFERROR(((+'Sim_Dm_MIP(IxI)'!AJ82/'MIP(IxI)_TFEVP'!AJ82)-1)*100,0)</f>
        <v>0</v>
      </c>
      <c r="AK82" s="247">
        <f>IFERROR(((+'Sim_Dm_MIP(IxI)'!AK82/'MIP(IxI)_TFEVP'!AK82)-1)*100,0)</f>
        <v>0</v>
      </c>
      <c r="AL82" s="247">
        <f>IFERROR(((+'Sim_Dm_MIP(IxI)'!AL82/'MIP(IxI)_TFEVP'!AL82)-1)*100,0)</f>
        <v>0</v>
      </c>
      <c r="AM82" s="247">
        <f>IFERROR(((+'Sim_Dm_MIP(IxI)'!AM82/'MIP(IxI)_TFEVP'!AM82)-1)*100,0)</f>
        <v>0</v>
      </c>
      <c r="AN82" s="247">
        <f>IFERROR(((+'Sim_Dm_MIP(IxI)'!AN82/'MIP(IxI)_TFEVP'!AN82)-1)*100,0)</f>
        <v>0</v>
      </c>
      <c r="AO82" s="247">
        <f>IFERROR(((+'Sim_Dm_MIP(IxI)'!AO82/'MIP(IxI)_TFEVP'!AO82)-1)*100,0)</f>
        <v>0</v>
      </c>
      <c r="AP82" s="247">
        <f>IFERROR(((+'Sim_Dm_MIP(IxI)'!AP82/'MIP(IxI)_TFEVP'!AP82)-1)*100,0)</f>
        <v>0</v>
      </c>
      <c r="AQ82" s="247">
        <f>IFERROR(((+'Sim_Dm_MIP(IxI)'!AQ82/'MIP(IxI)_TFEVP'!AQ82)-1)*100,0)</f>
        <v>0</v>
      </c>
      <c r="AR82" s="247">
        <f>IFERROR(((+'Sim_Dm_MIP(IxI)'!AR82/'MIP(IxI)_TFEVP'!AR82)-1)*100,0)</f>
        <v>0</v>
      </c>
      <c r="AS82" s="247">
        <f>IFERROR(((+'Sim_Dm_MIP(IxI)'!AS82/'MIP(IxI)_TFEVP'!AS82)-1)*100,0)</f>
        <v>0</v>
      </c>
      <c r="AT82" s="247">
        <f>IFERROR(((+'Sim_Dm_MIP(IxI)'!AT82/'MIP(IxI)_TFEVP'!AT82)-1)*100,0)</f>
        <v>0</v>
      </c>
      <c r="AU82" s="247">
        <f>IFERROR(((+'Sim_Dm_MIP(IxI)'!AU82/'MIP(IxI)_TFEVP'!AU82)-1)*100,0)</f>
        <v>0</v>
      </c>
      <c r="AV82" s="247">
        <f>IFERROR(((+'Sim_Dm_MIP(IxI)'!AV82/'MIP(IxI)_TFEVP'!AV82)-1)*100,0)</f>
        <v>0</v>
      </c>
      <c r="AW82" s="247">
        <f>IFERROR(((+'Sim_Dm_MIP(IxI)'!AW82/'MIP(IxI)_TFEVP'!AW82)-1)*100,0)</f>
        <v>0</v>
      </c>
      <c r="AX82" s="247">
        <f>IFERROR(((+'Sim_Dm_MIP(IxI)'!AX82/'MIP(IxI)_TFEVP'!AX82)-1)*100,0)</f>
        <v>0</v>
      </c>
      <c r="AY82" s="247">
        <f>IFERROR(((+'Sim_Dm_MIP(IxI)'!AY82/'MIP(IxI)_TFEVP'!AY82)-1)*100,0)</f>
        <v>0</v>
      </c>
      <c r="AZ82" s="247">
        <f>IFERROR(((+'Sim_Dm_MIP(IxI)'!AZ82/'MIP(IxI)_TFEVP'!AZ82)-1)*100,0)</f>
        <v>0</v>
      </c>
      <c r="BA82" s="247">
        <f>IFERROR(((+'Sim_Dm_MIP(IxI)'!BA82/'MIP(IxI)_TFEVP'!BA82)-1)*100,0)</f>
        <v>0</v>
      </c>
      <c r="BB82" s="247">
        <f>IFERROR(((+'Sim_Dm_MIP(IxI)'!BB82/'MIP(IxI)_TFEVP'!BB82)-1)*100,0)</f>
        <v>0</v>
      </c>
      <c r="BC82" s="247">
        <f>IFERROR(((+'Sim_Dm_MIP(IxI)'!BC82/'MIP(IxI)_TFEVP'!BC82)-1)*100,0)</f>
        <v>0</v>
      </c>
      <c r="BD82" s="247">
        <f>IFERROR(((+'Sim_Dm_MIP(IxI)'!BD82/'MIP(IxI)_TFEVP'!BD82)-1)*100,0)</f>
        <v>0</v>
      </c>
      <c r="BE82" s="247">
        <f>IFERROR(((+'Sim_Dm_MIP(IxI)'!BE82/'MIP(IxI)_TFEVP'!BE82)-1)*100,0)</f>
        <v>0</v>
      </c>
      <c r="BF82" s="247">
        <f>IFERROR(((+'Sim_Dm_MIP(IxI)'!BF82/'MIP(IxI)_TFEVP'!BF82)-1)*100,0)</f>
        <v>0</v>
      </c>
      <c r="BG82" s="247">
        <f>IFERROR(((+'Sim_Dm_MIP(IxI)'!BG82/'MIP(IxI)_TFEVP'!BG82)-1)*100,0)</f>
        <v>0</v>
      </c>
      <c r="BH82" s="247">
        <f>IFERROR(((+'Sim_Dm_MIP(IxI)'!BH82/'MIP(IxI)_TFEVP'!BH82)-1)*100,0)</f>
        <v>0</v>
      </c>
      <c r="BI82" s="247">
        <f>IFERROR(((+'Sim_Dm_MIP(IxI)'!BI82/'MIP(IxI)_TFEVP'!BI82)-1)*100,0)</f>
        <v>0</v>
      </c>
      <c r="BJ82" s="247">
        <f>IFERROR(((+'Sim_Dm_MIP(IxI)'!BJ82/'MIP(IxI)_TFEVP'!BJ82)-1)*100,0)</f>
        <v>0</v>
      </c>
      <c r="BK82" s="247">
        <f>IFERROR(((+'Sim_Dm_MIP(IxI)'!BK82/'MIP(IxI)_TFEVP'!BK82)-1)*100,0)</f>
        <v>0</v>
      </c>
      <c r="BL82" s="247">
        <f>IFERROR(((+'Sim_Dm_MIP(IxI)'!BL82/'MIP(IxI)_TFEVP'!BL82)-1)*100,0)</f>
        <v>0</v>
      </c>
      <c r="BM82" s="247">
        <f>IFERROR(((+'Sim_Dm_MIP(IxI)'!BM82/'MIP(IxI)_TFEVP'!BM82)-1)*100,0)</f>
        <v>0</v>
      </c>
      <c r="BN82" s="247">
        <f>IFERROR(((+'Sim_Dm_MIP(IxI)'!BN82/'MIP(IxI)_TFEVP'!BN82)-1)*100,0)</f>
        <v>0</v>
      </c>
      <c r="BO82" s="247">
        <f>IFERROR(((+'Sim_Dm_MIP(IxI)'!BO82/'MIP(IxI)_TFEVP'!BO82)-1)*100,0)</f>
        <v>0</v>
      </c>
      <c r="BP82" s="247">
        <f>IFERROR(((+'Sim_Dm_MIP(IxI)'!BP82/'MIP(IxI)_TFEVP'!BP82)-1)*100,0)</f>
        <v>0</v>
      </c>
      <c r="BQ82" s="247">
        <f>IFERROR(((+'Sim_Dm_MIP(IxI)'!BQ82/'MIP(IxI)_TFEVP'!BQ82)-1)*100,0)</f>
        <v>0</v>
      </c>
      <c r="BR82" s="247">
        <f>IFERROR(((+'Sim_Dm_MIP(IxI)'!BR82/'MIP(IxI)_TFEVP'!BR82)-1)*100,0)</f>
        <v>0</v>
      </c>
      <c r="BS82" s="247">
        <f>IFERROR(((+'Sim_Dm_MIP(IxI)'!BS82/'MIP(IxI)_TFEVP'!BS82)-1)*100,0)</f>
        <v>0</v>
      </c>
      <c r="BT82" s="247">
        <f>IFERROR(((+'Sim_Dm_MIP(IxI)'!BT82/'MIP(IxI)_TFEVP'!BT82)-1)*100,0)</f>
        <v>0</v>
      </c>
      <c r="BU82" s="247">
        <f>IFERROR(((+'Sim_Dm_MIP(IxI)'!BU82/'MIP(IxI)_TFEVP'!BU82)-1)*100,0)</f>
        <v>0</v>
      </c>
      <c r="BV82" s="247">
        <f>IFERROR(((+'Sim_Dm_MIP(IxI)'!BV82/'MIP(IxI)_TFEVP'!BV82)-1)*100,0)</f>
        <v>0</v>
      </c>
      <c r="BW82" s="247">
        <f>IFERROR(((+'Sim_Dm_MIP(IxI)'!BW82/'MIP(IxI)_TFEVP'!BW82)-1)*100,0)</f>
        <v>0</v>
      </c>
      <c r="BX82" s="247">
        <f>IFERROR(((+'Sim_Dm_MIP(IxI)'!BX82/'MIP(IxI)_TFEVP'!BX82)-1)*100,0)</f>
        <v>0</v>
      </c>
      <c r="BY82" s="247">
        <f>IFERROR(((+'Sim_Dm_MIP(IxI)'!BY82/'MIP(IxI)_TFEVP'!BY82)-1)*100,0)</f>
        <v>0</v>
      </c>
      <c r="BZ82" s="247">
        <f>IFERROR(((+'Sim_Dm_MIP(IxI)'!BZ82/'MIP(IxI)_TFEVP'!BZ82)-1)*100,0)</f>
        <v>0</v>
      </c>
      <c r="CA82" s="265">
        <f>IFERROR(((+'Sim_Dm_MIP(IxI)'!CA82/'MIP(IxI)_TFEVP'!CA82)-1)*100,0)</f>
        <v>0</v>
      </c>
      <c r="CB82" s="256">
        <f>IFERROR(((+'Sim_Dm_MIP(IxI)'!CB82/'MIP(IxI)_TFEVP'!CB82)-1)*100,0)</f>
        <v>0</v>
      </c>
      <c r="CC82" s="246">
        <f>IFERROR(((+'Sim_Dm_MIP(IxI)'!CC82/'MIP(IxI)_TFEVP'!CC82)-1)*100,0)</f>
        <v>0</v>
      </c>
      <c r="CD82" s="247">
        <f>IFERROR(((+'Sim_Dm_MIP(IxI)'!CD82/'MIP(IxI)_TFEVP'!CD82)-1)*100,0)</f>
        <v>0</v>
      </c>
      <c r="CE82" s="247">
        <f>IFERROR(((+'Sim_Dm_MIP(IxI)'!CE82/'MIP(IxI)_TFEVP'!CE82)-1)*100,0)</f>
        <v>0</v>
      </c>
      <c r="CF82" s="247">
        <f>IFERROR(((+'Sim_Dm_MIP(IxI)'!CF82/'MIP(IxI)_TFEVP'!CF82)-1)*100,0)</f>
        <v>0</v>
      </c>
      <c r="CG82" s="247">
        <f>IFERROR(((+'Sim_Dm_MIP(IxI)'!CG82/'MIP(IxI)_TFEVP'!CG82)-1)*100,0)</f>
        <v>0</v>
      </c>
      <c r="CH82" s="248">
        <f>IFERROR(((+'Sim_Dm_MIP(IxI)'!CH82/'MIP(IxI)_TFEVP'!CH82)-1)*100,0)</f>
        <v>0</v>
      </c>
      <c r="CI82" s="279">
        <f>IFERROR(((+'Sim_Dm_MIP(IxI)'!CI82/'MIP(IxI)_TFEVP'!CI82)-1)*100,0)</f>
        <v>0</v>
      </c>
    </row>
    <row r="83" spans="1:90" ht="19.2" x14ac:dyDescent="0.3">
      <c r="B83" s="56" t="s">
        <v>628</v>
      </c>
      <c r="C83" s="43" t="s">
        <v>629</v>
      </c>
      <c r="D83" s="246">
        <f>IFERROR(((+'Sim_Dm_MIP(IxI)'!D83/'MIP(IxI)_TFEVP'!D83)-1)*100,0)</f>
        <v>-2.6645352591003757E-13</v>
      </c>
      <c r="E83" s="247">
        <f>IFERROR(((+'Sim_Dm_MIP(IxI)'!E83/'MIP(IxI)_TFEVP'!E83)-1)*100,0)</f>
        <v>-1.8873791418627661E-13</v>
      </c>
      <c r="F83" s="247">
        <f>IFERROR(((+'Sim_Dm_MIP(IxI)'!F83/'MIP(IxI)_TFEVP'!F83)-1)*100,0)</f>
        <v>4.4408920985006262E-13</v>
      </c>
      <c r="G83" s="247">
        <f>IFERROR(((+'Sim_Dm_MIP(IxI)'!G83/'MIP(IxI)_TFEVP'!G83)-1)*100,0)</f>
        <v>3.7747582837255322E-13</v>
      </c>
      <c r="H83" s="247">
        <f>IFERROR(((+'Sim_Dm_MIP(IxI)'!H83/'MIP(IxI)_TFEVP'!H83)-1)*100,0)</f>
        <v>2.886579864025407E-13</v>
      </c>
      <c r="I83" s="247">
        <f>IFERROR(((+'Sim_Dm_MIP(IxI)'!I83/'MIP(IxI)_TFEVP'!I83)-1)*100,0)</f>
        <v>-7.3274719625260332E-13</v>
      </c>
      <c r="J83" s="247">
        <f>IFERROR(((+'Sim_Dm_MIP(IxI)'!J83/'MIP(IxI)_TFEVP'!J83)-1)*100,0)</f>
        <v>0</v>
      </c>
      <c r="K83" s="247">
        <f>IFERROR(((+'Sim_Dm_MIP(IxI)'!K83/'MIP(IxI)_TFEVP'!K83)-1)*100,0)</f>
        <v>-2.4424906541753444E-13</v>
      </c>
      <c r="L83" s="247">
        <f>IFERROR(((+'Sim_Dm_MIP(IxI)'!L83/'MIP(IxI)_TFEVP'!L83)-1)*100,0)</f>
        <v>4.4408920985006262E-14</v>
      </c>
      <c r="M83" s="247">
        <f>IFERROR(((+'Sim_Dm_MIP(IxI)'!M83/'MIP(IxI)_TFEVP'!M83)-1)*100,0)</f>
        <v>1.5543122344752192E-13</v>
      </c>
      <c r="N83" s="247">
        <f>IFERROR(((+'Sim_Dm_MIP(IxI)'!N83/'MIP(IxI)_TFEVP'!N83)-1)*100,0)</f>
        <v>2.2204460492503131E-14</v>
      </c>
      <c r="O83" s="247">
        <f>IFERROR(((+'Sim_Dm_MIP(IxI)'!O83/'MIP(IxI)_TFEVP'!O83)-1)*100,0)</f>
        <v>-2.55351295663786E-13</v>
      </c>
      <c r="P83" s="247">
        <f>IFERROR(((+'Sim_Dm_MIP(IxI)'!P83/'MIP(IxI)_TFEVP'!P83)-1)*100,0)</f>
        <v>-3.3306690738754696E-13</v>
      </c>
      <c r="Q83" s="247">
        <f>IFERROR(((+'Sim_Dm_MIP(IxI)'!Q83/'MIP(IxI)_TFEVP'!Q83)-1)*100,0)</f>
        <v>2.886579864025407E-13</v>
      </c>
      <c r="R83" s="247">
        <f>IFERROR(((+'Sim_Dm_MIP(IxI)'!R83/'MIP(IxI)_TFEVP'!R83)-1)*100,0)</f>
        <v>-1.9984014443252818E-13</v>
      </c>
      <c r="S83" s="247">
        <f>IFERROR(((+'Sim_Dm_MIP(IxI)'!S83/'MIP(IxI)_TFEVP'!S83)-1)*100,0)</f>
        <v>-1.8873791418627661E-13</v>
      </c>
      <c r="T83" s="247">
        <f>IFERROR(((+'Sim_Dm_MIP(IxI)'!T83/'MIP(IxI)_TFEVP'!T83)-1)*100,0)</f>
        <v>-1.9984014443252818E-13</v>
      </c>
      <c r="U83" s="247">
        <f>IFERROR(((+'Sim_Dm_MIP(IxI)'!U83/'MIP(IxI)_TFEVP'!U83)-1)*100,0)</f>
        <v>-2.4424906541753444E-13</v>
      </c>
      <c r="V83" s="247">
        <f>IFERROR(((+'Sim_Dm_MIP(IxI)'!V83/'MIP(IxI)_TFEVP'!V83)-1)*100,0)</f>
        <v>2.4424906541753444E-13</v>
      </c>
      <c r="W83" s="247">
        <f>IFERROR(((+'Sim_Dm_MIP(IxI)'!W83/'MIP(IxI)_TFEVP'!W83)-1)*100,0)</f>
        <v>7.5495165674510645E-13</v>
      </c>
      <c r="X83" s="247">
        <f>IFERROR(((+'Sim_Dm_MIP(IxI)'!X83/'MIP(IxI)_TFEVP'!X83)-1)*100,0)</f>
        <v>6.8833827526759706E-13</v>
      </c>
      <c r="Y83" s="247">
        <f>IFERROR(((+'Sim_Dm_MIP(IxI)'!Y83/'MIP(IxI)_TFEVP'!Y83)-1)*100,0)</f>
        <v>2.2204460492503131E-13</v>
      </c>
      <c r="Z83" s="247">
        <f>IFERROR(((+'Sim_Dm_MIP(IxI)'!Z83/'MIP(IxI)_TFEVP'!Z83)-1)*100,0)</f>
        <v>4.4408920985006262E-14</v>
      </c>
      <c r="AA83" s="247">
        <f>IFERROR(((+'Sim_Dm_MIP(IxI)'!AA83/'MIP(IxI)_TFEVP'!AA83)-1)*100,0)</f>
        <v>-4.4408920985006262E-14</v>
      </c>
      <c r="AB83" s="247">
        <f>IFERROR(((+'Sim_Dm_MIP(IxI)'!AB83/'MIP(IxI)_TFEVP'!AB83)-1)*100,0)</f>
        <v>1.3322676295501878E-13</v>
      </c>
      <c r="AC83" s="247">
        <f>IFERROR(((+'Sim_Dm_MIP(IxI)'!AC83/'MIP(IxI)_TFEVP'!AC83)-1)*100,0)</f>
        <v>2.886579864025407E-13</v>
      </c>
      <c r="AD83" s="247">
        <f>IFERROR(((+'Sim_Dm_MIP(IxI)'!AD83/'MIP(IxI)_TFEVP'!AD83)-1)*100,0)</f>
        <v>4.6629367034256575E-13</v>
      </c>
      <c r="AE83" s="247">
        <f>IFERROR(((+'Sim_Dm_MIP(IxI)'!AE83/'MIP(IxI)_TFEVP'!AE83)-1)*100,0)</f>
        <v>8.8817841970012523E-14</v>
      </c>
      <c r="AF83" s="247">
        <f>IFERROR(((+'Sim_Dm_MIP(IxI)'!AF83/'MIP(IxI)_TFEVP'!AF83)-1)*100,0)</f>
        <v>6.2172489379008766E-13</v>
      </c>
      <c r="AG83" s="247">
        <f>IFERROR(((+'Sim_Dm_MIP(IxI)'!AG83/'MIP(IxI)_TFEVP'!AG83)-1)*100,0)</f>
        <v>4.4408920985006262E-14</v>
      </c>
      <c r="AH83" s="247">
        <f>IFERROR(((+'Sim_Dm_MIP(IxI)'!AH83/'MIP(IxI)_TFEVP'!AH83)-1)*100,0)</f>
        <v>-1.8873791418627661E-13</v>
      </c>
      <c r="AI83" s="247">
        <f>IFERROR(((+'Sim_Dm_MIP(IxI)'!AI83/'MIP(IxI)_TFEVP'!AI83)-1)*100,0)</f>
        <v>-3.8857805861880479E-13</v>
      </c>
      <c r="AJ83" s="247">
        <f>IFERROR(((+'Sim_Dm_MIP(IxI)'!AJ83/'MIP(IxI)_TFEVP'!AJ83)-1)*100,0)</f>
        <v>0</v>
      </c>
      <c r="AK83" s="247">
        <f>IFERROR(((+'Sim_Dm_MIP(IxI)'!AK83/'MIP(IxI)_TFEVP'!AK83)-1)*100,0)</f>
        <v>-1.3322676295501878E-13</v>
      </c>
      <c r="AL83" s="247">
        <f>IFERROR(((+'Sim_Dm_MIP(IxI)'!AL83/'MIP(IxI)_TFEVP'!AL83)-1)*100,0)</f>
        <v>-8.8817841970012523E-14</v>
      </c>
      <c r="AM83" s="247">
        <f>IFERROR(((+'Sim_Dm_MIP(IxI)'!AM83/'MIP(IxI)_TFEVP'!AM83)-1)*100,0)</f>
        <v>1.1102230246251565E-13</v>
      </c>
      <c r="AN83" s="247">
        <f>IFERROR(((+'Sim_Dm_MIP(IxI)'!AN83/'MIP(IxI)_TFEVP'!AN83)-1)*100,0)</f>
        <v>3.1086244689504383E-13</v>
      </c>
      <c r="AO83" s="247">
        <f>IFERROR(((+'Sim_Dm_MIP(IxI)'!AO83/'MIP(IxI)_TFEVP'!AO83)-1)*100,0)</f>
        <v>2.4424906541753444E-13</v>
      </c>
      <c r="AP83" s="247">
        <f>IFERROR(((+'Sim_Dm_MIP(IxI)'!AP83/'MIP(IxI)_TFEVP'!AP83)-1)*100,0)</f>
        <v>-6.6613381477509392E-14</v>
      </c>
      <c r="AQ83" s="247">
        <f>IFERROR(((+'Sim_Dm_MIP(IxI)'!AQ83/'MIP(IxI)_TFEVP'!AQ83)-1)*100,0)</f>
        <v>-3.7747582837255322E-13</v>
      </c>
      <c r="AR83" s="247">
        <f>IFERROR(((+'Sim_Dm_MIP(IxI)'!AR83/'MIP(IxI)_TFEVP'!AR83)-1)*100,0)</f>
        <v>2.2204460492503131E-13</v>
      </c>
      <c r="AS83" s="247">
        <f>IFERROR(((+'Sim_Dm_MIP(IxI)'!AS83/'MIP(IxI)_TFEVP'!AS83)-1)*100,0)</f>
        <v>-1.3322676295501878E-13</v>
      </c>
      <c r="AT83" s="247">
        <f>IFERROR(((+'Sim_Dm_MIP(IxI)'!AT83/'MIP(IxI)_TFEVP'!AT83)-1)*100,0)</f>
        <v>-1.5543122344752192E-13</v>
      </c>
      <c r="AU83" s="247">
        <f>IFERROR(((+'Sim_Dm_MIP(IxI)'!AU83/'MIP(IxI)_TFEVP'!AU83)-1)*100,0)</f>
        <v>-2.4424906541753444E-13</v>
      </c>
      <c r="AV83" s="247">
        <f>IFERROR(((+'Sim_Dm_MIP(IxI)'!AV83/'MIP(IxI)_TFEVP'!AV83)-1)*100,0)</f>
        <v>-2.55351295663786E-13</v>
      </c>
      <c r="AW83" s="247">
        <f>IFERROR(((+'Sim_Dm_MIP(IxI)'!AW83/'MIP(IxI)_TFEVP'!AW83)-1)*100,0)</f>
        <v>-1.3322676295501878E-13</v>
      </c>
      <c r="AX83" s="247">
        <f>IFERROR(((+'Sim_Dm_MIP(IxI)'!AX83/'MIP(IxI)_TFEVP'!AX83)-1)*100,0)</f>
        <v>0</v>
      </c>
      <c r="AY83" s="247">
        <f>IFERROR(((+'Sim_Dm_MIP(IxI)'!AY83/'MIP(IxI)_TFEVP'!AY83)-1)*100,0)</f>
        <v>1.7763568394002505E-13</v>
      </c>
      <c r="AZ83" s="247">
        <f>IFERROR(((+'Sim_Dm_MIP(IxI)'!AZ83/'MIP(IxI)_TFEVP'!AZ83)-1)*100,0)</f>
        <v>4.6629367034256575E-13</v>
      </c>
      <c r="BA83" s="247">
        <f>IFERROR(((+'Sim_Dm_MIP(IxI)'!BA83/'MIP(IxI)_TFEVP'!BA83)-1)*100,0)</f>
        <v>3.9968028886505635E-13</v>
      </c>
      <c r="BB83" s="247">
        <f>IFERROR(((+'Sim_Dm_MIP(IxI)'!BB83/'MIP(IxI)_TFEVP'!BB83)-1)*100,0)</f>
        <v>2.6645352591003757E-13</v>
      </c>
      <c r="BC83" s="247">
        <f>IFERROR(((+'Sim_Dm_MIP(IxI)'!BC83/'MIP(IxI)_TFEVP'!BC83)-1)*100,0)</f>
        <v>4.4408920985006262E-14</v>
      </c>
      <c r="BD83" s="247">
        <f>IFERROR(((+'Sim_Dm_MIP(IxI)'!BD83/'MIP(IxI)_TFEVP'!BD83)-1)*100,0)</f>
        <v>4.2188474935755949E-13</v>
      </c>
      <c r="BE83" s="247">
        <f>IFERROR(((+'Sim_Dm_MIP(IxI)'!BE83/'MIP(IxI)_TFEVP'!BE83)-1)*100,0)</f>
        <v>6.6613381477509392E-14</v>
      </c>
      <c r="BF83" s="247">
        <f>IFERROR(((+'Sim_Dm_MIP(IxI)'!BF83/'MIP(IxI)_TFEVP'!BF83)-1)*100,0)</f>
        <v>-9.9920072216264089E-14</v>
      </c>
      <c r="BG83" s="247">
        <f>IFERROR(((+'Sim_Dm_MIP(IxI)'!BG83/'MIP(IxI)_TFEVP'!BG83)-1)*100,0)</f>
        <v>-2.6645352591003757E-13</v>
      </c>
      <c r="BH83" s="247">
        <f>IFERROR(((+'Sim_Dm_MIP(IxI)'!BH83/'MIP(IxI)_TFEVP'!BH83)-1)*100,0)</f>
        <v>2.2204460492503131E-14</v>
      </c>
      <c r="BI83" s="247">
        <f>IFERROR(((+'Sim_Dm_MIP(IxI)'!BI83/'MIP(IxI)_TFEVP'!BI83)-1)*100,0)</f>
        <v>-4.4408920985006262E-14</v>
      </c>
      <c r="BJ83" s="247">
        <f>IFERROR(((+'Sim_Dm_MIP(IxI)'!BJ83/'MIP(IxI)_TFEVP'!BJ83)-1)*100,0)</f>
        <v>-8.8817841970012523E-14</v>
      </c>
      <c r="BK83" s="247">
        <f>IFERROR(((+'Sim_Dm_MIP(IxI)'!BK83/'MIP(IxI)_TFEVP'!BK83)-1)*100,0)</f>
        <v>2.2204460492503131E-14</v>
      </c>
      <c r="BL83" s="247">
        <f>IFERROR(((+'Sim_Dm_MIP(IxI)'!BL83/'MIP(IxI)_TFEVP'!BL83)-1)*100,0)</f>
        <v>-1.5543122344752192E-13</v>
      </c>
      <c r="BM83" s="247">
        <f>IFERROR(((+'Sim_Dm_MIP(IxI)'!BM83/'MIP(IxI)_TFEVP'!BM83)-1)*100,0)</f>
        <v>1.9984014443252818E-13</v>
      </c>
      <c r="BN83" s="247">
        <f>IFERROR(((+'Sim_Dm_MIP(IxI)'!BN83/'MIP(IxI)_TFEVP'!BN83)-1)*100,0)</f>
        <v>-2.7755575615628914E-13</v>
      </c>
      <c r="BO83" s="247">
        <f>IFERROR(((+'Sim_Dm_MIP(IxI)'!BO83/'MIP(IxI)_TFEVP'!BO83)-1)*100,0)</f>
        <v>-1.1102230246251565E-14</v>
      </c>
      <c r="BP83" s="247">
        <f>IFERROR(((+'Sim_Dm_MIP(IxI)'!BP83/'MIP(IxI)_TFEVP'!BP83)-1)*100,0)</f>
        <v>-1.6653345369377348E-13</v>
      </c>
      <c r="BQ83" s="247">
        <f>IFERROR(((+'Sim_Dm_MIP(IxI)'!BQ83/'MIP(IxI)_TFEVP'!BQ83)-1)*100,0)</f>
        <v>-4.4408920985006262E-14</v>
      </c>
      <c r="BR83" s="247">
        <f>IFERROR(((+'Sim_Dm_MIP(IxI)'!BR83/'MIP(IxI)_TFEVP'!BR83)-1)*100,0)</f>
        <v>1.1102230246251565E-13</v>
      </c>
      <c r="BS83" s="247">
        <f>IFERROR(((+'Sim_Dm_MIP(IxI)'!BS83/'MIP(IxI)_TFEVP'!BS83)-1)*100,0)</f>
        <v>-6.6613381477509392E-14</v>
      </c>
      <c r="BT83" s="247">
        <f>IFERROR(((+'Sim_Dm_MIP(IxI)'!BT83/'MIP(IxI)_TFEVP'!BT83)-1)*100,0)</f>
        <v>-1.2212453270876722E-13</v>
      </c>
      <c r="BU83" s="247">
        <f>IFERROR(((+'Sim_Dm_MIP(IxI)'!BU83/'MIP(IxI)_TFEVP'!BU83)-1)*100,0)</f>
        <v>-5.5511151231257827E-14</v>
      </c>
      <c r="BV83" s="247">
        <f>IFERROR(((+'Sim_Dm_MIP(IxI)'!BV83/'MIP(IxI)_TFEVP'!BV83)-1)*100,0)</f>
        <v>4.4408920985006262E-14</v>
      </c>
      <c r="BW83" s="247">
        <f>IFERROR(((+'Sim_Dm_MIP(IxI)'!BW83/'MIP(IxI)_TFEVP'!BW83)-1)*100,0)</f>
        <v>-5.5511151231257827E-14</v>
      </c>
      <c r="BX83" s="247">
        <f>IFERROR(((+'Sim_Dm_MIP(IxI)'!BX83/'MIP(IxI)_TFEVP'!BX83)-1)*100,0)</f>
        <v>-2.6645352591003757E-13</v>
      </c>
      <c r="BY83" s="247">
        <f>IFERROR(((+'Sim_Dm_MIP(IxI)'!BY83/'MIP(IxI)_TFEVP'!BY83)-1)*100,0)</f>
        <v>-1.9984014443252818E-13</v>
      </c>
      <c r="BZ83" s="247">
        <f>IFERROR(((+'Sim_Dm_MIP(IxI)'!BZ83/'MIP(IxI)_TFEVP'!BZ83)-1)*100,0)</f>
        <v>-1.8873791418627661E-13</v>
      </c>
      <c r="CA83" s="265">
        <f>IFERROR(((+'Sim_Dm_MIP(IxI)'!CA83/'MIP(IxI)_TFEVP'!CA83)-1)*100,0)</f>
        <v>0</v>
      </c>
      <c r="CB83" s="256">
        <f>IFERROR(((+'Sim_Dm_MIP(IxI)'!CB83/'MIP(IxI)_TFEVP'!CB83)-1)*100,0)</f>
        <v>2.2204460492503131E-14</v>
      </c>
      <c r="CC83" s="246">
        <f>IFERROR(((+'Sim_Dm_MIP(IxI)'!CC83/'MIP(IxI)_TFEVP'!CC83)-1)*100,0)</f>
        <v>0</v>
      </c>
      <c r="CD83" s="247">
        <f>IFERROR(((+'Sim_Dm_MIP(IxI)'!CD83/'MIP(IxI)_TFEVP'!CD83)-1)*100,0)</f>
        <v>0</v>
      </c>
      <c r="CE83" s="247">
        <f>IFERROR(((+'Sim_Dm_MIP(IxI)'!CE83/'MIP(IxI)_TFEVP'!CE83)-1)*100,0)</f>
        <v>0</v>
      </c>
      <c r="CF83" s="247">
        <f>IFERROR(((+'Sim_Dm_MIP(IxI)'!CF83/'MIP(IxI)_TFEVP'!CF83)-1)*100,0)</f>
        <v>0</v>
      </c>
      <c r="CG83" s="247">
        <f>IFERROR(((+'Sim_Dm_MIP(IxI)'!CG83/'MIP(IxI)_TFEVP'!CG83)-1)*100,0)</f>
        <v>0</v>
      </c>
      <c r="CH83" s="248">
        <f>IFERROR(((+'Sim_Dm_MIP(IxI)'!CH83/'MIP(IxI)_TFEVP'!CH83)-1)*100,0)</f>
        <v>0</v>
      </c>
      <c r="CI83" s="279">
        <f>IFERROR(((+'Sim_Dm_MIP(IxI)'!CI83/'MIP(IxI)_TFEVP'!CI83)-1)*100,0)</f>
        <v>-3.3306690738754696E-14</v>
      </c>
    </row>
    <row r="84" spans="1:90" ht="19.2" x14ac:dyDescent="0.3">
      <c r="B84" s="56" t="s">
        <v>692</v>
      </c>
      <c r="C84" s="43" t="s">
        <v>693</v>
      </c>
      <c r="D84" s="246">
        <f>IFERROR(((+'Sim_Dm_MIP(IxI)'!D84/'MIP(IxI)_TFEVP'!D84)-1)*100,0)</f>
        <v>0</v>
      </c>
      <c r="E84" s="247">
        <f>IFERROR(((+'Sim_Dm_MIP(IxI)'!E84/'MIP(IxI)_TFEVP'!E84)-1)*100,0)</f>
        <v>0</v>
      </c>
      <c r="F84" s="247">
        <f>IFERROR(((+'Sim_Dm_MIP(IxI)'!F84/'MIP(IxI)_TFEVP'!F84)-1)*100,0)</f>
        <v>0</v>
      </c>
      <c r="G84" s="247">
        <f>IFERROR(((+'Sim_Dm_MIP(IxI)'!G84/'MIP(IxI)_TFEVP'!G84)-1)*100,0)</f>
        <v>0</v>
      </c>
      <c r="H84" s="247">
        <f>IFERROR(((+'Sim_Dm_MIP(IxI)'!H84/'MIP(IxI)_TFEVP'!H84)-1)*100,0)</f>
        <v>0</v>
      </c>
      <c r="I84" s="247">
        <f>IFERROR(((+'Sim_Dm_MIP(IxI)'!I84/'MIP(IxI)_TFEVP'!I84)-1)*100,0)</f>
        <v>0</v>
      </c>
      <c r="J84" s="247">
        <f>IFERROR(((+'Sim_Dm_MIP(IxI)'!J84/'MIP(IxI)_TFEVP'!J84)-1)*100,0)</f>
        <v>0</v>
      </c>
      <c r="K84" s="247">
        <f>IFERROR(((+'Sim_Dm_MIP(IxI)'!K84/'MIP(IxI)_TFEVP'!K84)-1)*100,0)</f>
        <v>0</v>
      </c>
      <c r="L84" s="247">
        <f>IFERROR(((+'Sim_Dm_MIP(IxI)'!L84/'MIP(IxI)_TFEVP'!L84)-1)*100,0)</f>
        <v>0</v>
      </c>
      <c r="M84" s="247">
        <f>IFERROR(((+'Sim_Dm_MIP(IxI)'!M84/'MIP(IxI)_TFEVP'!M84)-1)*100,0)</f>
        <v>0</v>
      </c>
      <c r="N84" s="247">
        <f>IFERROR(((+'Sim_Dm_MIP(IxI)'!N84/'MIP(IxI)_TFEVP'!N84)-1)*100,0)</f>
        <v>0</v>
      </c>
      <c r="O84" s="247">
        <f>IFERROR(((+'Sim_Dm_MIP(IxI)'!O84/'MIP(IxI)_TFEVP'!O84)-1)*100,0)</f>
        <v>0</v>
      </c>
      <c r="P84" s="247">
        <f>IFERROR(((+'Sim_Dm_MIP(IxI)'!P84/'MIP(IxI)_TFEVP'!P84)-1)*100,0)</f>
        <v>0</v>
      </c>
      <c r="Q84" s="247">
        <f>IFERROR(((+'Sim_Dm_MIP(IxI)'!Q84/'MIP(IxI)_TFEVP'!Q84)-1)*100,0)</f>
        <v>0</v>
      </c>
      <c r="R84" s="247">
        <f>IFERROR(((+'Sim_Dm_MIP(IxI)'!R84/'MIP(IxI)_TFEVP'!R84)-1)*100,0)</f>
        <v>0</v>
      </c>
      <c r="S84" s="247">
        <f>IFERROR(((+'Sim_Dm_MIP(IxI)'!S84/'MIP(IxI)_TFEVP'!S84)-1)*100,0)</f>
        <v>0</v>
      </c>
      <c r="T84" s="247">
        <f>IFERROR(((+'Sim_Dm_MIP(IxI)'!T84/'MIP(IxI)_TFEVP'!T84)-1)*100,0)</f>
        <v>0</v>
      </c>
      <c r="U84" s="247">
        <f>IFERROR(((+'Sim_Dm_MIP(IxI)'!U84/'MIP(IxI)_TFEVP'!U84)-1)*100,0)</f>
        <v>0</v>
      </c>
      <c r="V84" s="247">
        <f>IFERROR(((+'Sim_Dm_MIP(IxI)'!V84/'MIP(IxI)_TFEVP'!V84)-1)*100,0)</f>
        <v>0</v>
      </c>
      <c r="W84" s="247">
        <f>IFERROR(((+'Sim_Dm_MIP(IxI)'!W84/'MIP(IxI)_TFEVP'!W84)-1)*100,0)</f>
        <v>0</v>
      </c>
      <c r="X84" s="247">
        <f>IFERROR(((+'Sim_Dm_MIP(IxI)'!X84/'MIP(IxI)_TFEVP'!X84)-1)*100,0)</f>
        <v>0</v>
      </c>
      <c r="Y84" s="247">
        <f>IFERROR(((+'Sim_Dm_MIP(IxI)'!Y84/'MIP(IxI)_TFEVP'!Y84)-1)*100,0)</f>
        <v>0</v>
      </c>
      <c r="Z84" s="247">
        <f>IFERROR(((+'Sim_Dm_MIP(IxI)'!Z84/'MIP(IxI)_TFEVP'!Z84)-1)*100,0)</f>
        <v>0</v>
      </c>
      <c r="AA84" s="247">
        <f>IFERROR(((+'Sim_Dm_MIP(IxI)'!AA84/'MIP(IxI)_TFEVP'!AA84)-1)*100,0)</f>
        <v>0</v>
      </c>
      <c r="AB84" s="247">
        <f>IFERROR(((+'Sim_Dm_MIP(IxI)'!AB84/'MIP(IxI)_TFEVP'!AB84)-1)*100,0)</f>
        <v>0</v>
      </c>
      <c r="AC84" s="247">
        <f>IFERROR(((+'Sim_Dm_MIP(IxI)'!AC84/'MIP(IxI)_TFEVP'!AC84)-1)*100,0)</f>
        <v>0</v>
      </c>
      <c r="AD84" s="247">
        <f>IFERROR(((+'Sim_Dm_MIP(IxI)'!AD84/'MIP(IxI)_TFEVP'!AD84)-1)*100,0)</f>
        <v>0</v>
      </c>
      <c r="AE84" s="247">
        <f>IFERROR(((+'Sim_Dm_MIP(IxI)'!AE84/'MIP(IxI)_TFEVP'!AE84)-1)*100,0)</f>
        <v>0</v>
      </c>
      <c r="AF84" s="247">
        <f>IFERROR(((+'Sim_Dm_MIP(IxI)'!AF84/'MIP(IxI)_TFEVP'!AF84)-1)*100,0)</f>
        <v>0</v>
      </c>
      <c r="AG84" s="247">
        <f>IFERROR(((+'Sim_Dm_MIP(IxI)'!AG84/'MIP(IxI)_TFEVP'!AG84)-1)*100,0)</f>
        <v>0</v>
      </c>
      <c r="AH84" s="247">
        <f>IFERROR(((+'Sim_Dm_MIP(IxI)'!AH84/'MIP(IxI)_TFEVP'!AH84)-1)*100,0)</f>
        <v>0</v>
      </c>
      <c r="AI84" s="247">
        <f>IFERROR(((+'Sim_Dm_MIP(IxI)'!AI84/'MIP(IxI)_TFEVP'!AI84)-1)*100,0)</f>
        <v>0</v>
      </c>
      <c r="AJ84" s="247">
        <f>IFERROR(((+'Sim_Dm_MIP(IxI)'!AJ84/'MIP(IxI)_TFEVP'!AJ84)-1)*100,0)</f>
        <v>0</v>
      </c>
      <c r="AK84" s="247">
        <f>IFERROR(((+'Sim_Dm_MIP(IxI)'!AK84/'MIP(IxI)_TFEVP'!AK84)-1)*100,0)</f>
        <v>0</v>
      </c>
      <c r="AL84" s="247">
        <f>IFERROR(((+'Sim_Dm_MIP(IxI)'!AL84/'MIP(IxI)_TFEVP'!AL84)-1)*100,0)</f>
        <v>0</v>
      </c>
      <c r="AM84" s="247">
        <f>IFERROR(((+'Sim_Dm_MIP(IxI)'!AM84/'MIP(IxI)_TFEVP'!AM84)-1)*100,0)</f>
        <v>0</v>
      </c>
      <c r="AN84" s="247">
        <f>IFERROR(((+'Sim_Dm_MIP(IxI)'!AN84/'MIP(IxI)_TFEVP'!AN84)-1)*100,0)</f>
        <v>0</v>
      </c>
      <c r="AO84" s="247">
        <f>IFERROR(((+'Sim_Dm_MIP(IxI)'!AO84/'MIP(IxI)_TFEVP'!AO84)-1)*100,0)</f>
        <v>0</v>
      </c>
      <c r="AP84" s="247">
        <f>IFERROR(((+'Sim_Dm_MIP(IxI)'!AP84/'MIP(IxI)_TFEVP'!AP84)-1)*100,0)</f>
        <v>0</v>
      </c>
      <c r="AQ84" s="247">
        <f>IFERROR(((+'Sim_Dm_MIP(IxI)'!AQ84/'MIP(IxI)_TFEVP'!AQ84)-1)*100,0)</f>
        <v>0</v>
      </c>
      <c r="AR84" s="247">
        <f>IFERROR(((+'Sim_Dm_MIP(IxI)'!AR84/'MIP(IxI)_TFEVP'!AR84)-1)*100,0)</f>
        <v>0</v>
      </c>
      <c r="AS84" s="247">
        <f>IFERROR(((+'Sim_Dm_MIP(IxI)'!AS84/'MIP(IxI)_TFEVP'!AS84)-1)*100,0)</f>
        <v>0</v>
      </c>
      <c r="AT84" s="247">
        <f>IFERROR(((+'Sim_Dm_MIP(IxI)'!AT84/'MIP(IxI)_TFEVP'!AT84)-1)*100,0)</f>
        <v>0</v>
      </c>
      <c r="AU84" s="247">
        <f>IFERROR(((+'Sim_Dm_MIP(IxI)'!AU84/'MIP(IxI)_TFEVP'!AU84)-1)*100,0)</f>
        <v>0</v>
      </c>
      <c r="AV84" s="247">
        <f>IFERROR(((+'Sim_Dm_MIP(IxI)'!AV84/'MIP(IxI)_TFEVP'!AV84)-1)*100,0)</f>
        <v>0</v>
      </c>
      <c r="AW84" s="247">
        <f>IFERROR(((+'Sim_Dm_MIP(IxI)'!AW84/'MIP(IxI)_TFEVP'!AW84)-1)*100,0)</f>
        <v>0</v>
      </c>
      <c r="AX84" s="247">
        <f>IFERROR(((+'Sim_Dm_MIP(IxI)'!AX84/'MIP(IxI)_TFEVP'!AX84)-1)*100,0)</f>
        <v>0</v>
      </c>
      <c r="AY84" s="247">
        <f>IFERROR(((+'Sim_Dm_MIP(IxI)'!AY84/'MIP(IxI)_TFEVP'!AY84)-1)*100,0)</f>
        <v>0</v>
      </c>
      <c r="AZ84" s="247">
        <f>IFERROR(((+'Sim_Dm_MIP(IxI)'!AZ84/'MIP(IxI)_TFEVP'!AZ84)-1)*100,0)</f>
        <v>0</v>
      </c>
      <c r="BA84" s="247">
        <f>IFERROR(((+'Sim_Dm_MIP(IxI)'!BA84/'MIP(IxI)_TFEVP'!BA84)-1)*100,0)</f>
        <v>0</v>
      </c>
      <c r="BB84" s="247">
        <f>IFERROR(((+'Sim_Dm_MIP(IxI)'!BB84/'MIP(IxI)_TFEVP'!BB84)-1)*100,0)</f>
        <v>0</v>
      </c>
      <c r="BC84" s="247">
        <f>IFERROR(((+'Sim_Dm_MIP(IxI)'!BC84/'MIP(IxI)_TFEVP'!BC84)-1)*100,0)</f>
        <v>0</v>
      </c>
      <c r="BD84" s="247">
        <f>IFERROR(((+'Sim_Dm_MIP(IxI)'!BD84/'MIP(IxI)_TFEVP'!BD84)-1)*100,0)</f>
        <v>0</v>
      </c>
      <c r="BE84" s="247">
        <f>IFERROR(((+'Sim_Dm_MIP(IxI)'!BE84/'MIP(IxI)_TFEVP'!BE84)-1)*100,0)</f>
        <v>0</v>
      </c>
      <c r="BF84" s="247">
        <f>IFERROR(((+'Sim_Dm_MIP(IxI)'!BF84/'MIP(IxI)_TFEVP'!BF84)-1)*100,0)</f>
        <v>0</v>
      </c>
      <c r="BG84" s="247">
        <f>IFERROR(((+'Sim_Dm_MIP(IxI)'!BG84/'MIP(IxI)_TFEVP'!BG84)-1)*100,0)</f>
        <v>0</v>
      </c>
      <c r="BH84" s="247">
        <f>IFERROR(((+'Sim_Dm_MIP(IxI)'!BH84/'MIP(IxI)_TFEVP'!BH84)-1)*100,0)</f>
        <v>0</v>
      </c>
      <c r="BI84" s="247">
        <f>IFERROR(((+'Sim_Dm_MIP(IxI)'!BI84/'MIP(IxI)_TFEVP'!BI84)-1)*100,0)</f>
        <v>0</v>
      </c>
      <c r="BJ84" s="247">
        <f>IFERROR(((+'Sim_Dm_MIP(IxI)'!BJ84/'MIP(IxI)_TFEVP'!BJ84)-1)*100,0)</f>
        <v>0</v>
      </c>
      <c r="BK84" s="247">
        <f>IFERROR(((+'Sim_Dm_MIP(IxI)'!BK84/'MIP(IxI)_TFEVP'!BK84)-1)*100,0)</f>
        <v>0</v>
      </c>
      <c r="BL84" s="247">
        <f>IFERROR(((+'Sim_Dm_MIP(IxI)'!BL84/'MIP(IxI)_TFEVP'!BL84)-1)*100,0)</f>
        <v>0</v>
      </c>
      <c r="BM84" s="247">
        <f>IFERROR(((+'Sim_Dm_MIP(IxI)'!BM84/'MIP(IxI)_TFEVP'!BM84)-1)*100,0)</f>
        <v>0</v>
      </c>
      <c r="BN84" s="247">
        <f>IFERROR(((+'Sim_Dm_MIP(IxI)'!BN84/'MIP(IxI)_TFEVP'!BN84)-1)*100,0)</f>
        <v>0</v>
      </c>
      <c r="BO84" s="247">
        <f>IFERROR(((+'Sim_Dm_MIP(IxI)'!BO84/'MIP(IxI)_TFEVP'!BO84)-1)*100,0)</f>
        <v>0</v>
      </c>
      <c r="BP84" s="247">
        <f>IFERROR(((+'Sim_Dm_MIP(IxI)'!BP84/'MIP(IxI)_TFEVP'!BP84)-1)*100,0)</f>
        <v>0</v>
      </c>
      <c r="BQ84" s="247">
        <f>IFERROR(((+'Sim_Dm_MIP(IxI)'!BQ84/'MIP(IxI)_TFEVP'!BQ84)-1)*100,0)</f>
        <v>0</v>
      </c>
      <c r="BR84" s="247">
        <f>IFERROR(((+'Sim_Dm_MIP(IxI)'!BR84/'MIP(IxI)_TFEVP'!BR84)-1)*100,0)</f>
        <v>0</v>
      </c>
      <c r="BS84" s="247">
        <f>IFERROR(((+'Sim_Dm_MIP(IxI)'!BS84/'MIP(IxI)_TFEVP'!BS84)-1)*100,0)</f>
        <v>0</v>
      </c>
      <c r="BT84" s="247">
        <f>IFERROR(((+'Sim_Dm_MIP(IxI)'!BT84/'MIP(IxI)_TFEVP'!BT84)-1)*100,0)</f>
        <v>0</v>
      </c>
      <c r="BU84" s="247">
        <f>IFERROR(((+'Sim_Dm_MIP(IxI)'!BU84/'MIP(IxI)_TFEVP'!BU84)-1)*100,0)</f>
        <v>0</v>
      </c>
      <c r="BV84" s="247">
        <f>IFERROR(((+'Sim_Dm_MIP(IxI)'!BV84/'MIP(IxI)_TFEVP'!BV84)-1)*100,0)</f>
        <v>0</v>
      </c>
      <c r="BW84" s="247">
        <f>IFERROR(((+'Sim_Dm_MIP(IxI)'!BW84/'MIP(IxI)_TFEVP'!BW84)-1)*100,0)</f>
        <v>0</v>
      </c>
      <c r="BX84" s="247">
        <f>IFERROR(((+'Sim_Dm_MIP(IxI)'!BX84/'MIP(IxI)_TFEVP'!BX84)-1)*100,0)</f>
        <v>0</v>
      </c>
      <c r="BY84" s="247">
        <f>IFERROR(((+'Sim_Dm_MIP(IxI)'!BY84/'MIP(IxI)_TFEVP'!BY84)-1)*100,0)</f>
        <v>0</v>
      </c>
      <c r="BZ84" s="247">
        <f>IFERROR(((+'Sim_Dm_MIP(IxI)'!BZ84/'MIP(IxI)_TFEVP'!BZ84)-1)*100,0)</f>
        <v>0</v>
      </c>
      <c r="CA84" s="265">
        <f>IFERROR(((+'Sim_Dm_MIP(IxI)'!CA84/'MIP(IxI)_TFEVP'!CA84)-1)*100,0)</f>
        <v>0</v>
      </c>
      <c r="CB84" s="256">
        <f>IFERROR(((+'Sim_Dm_MIP(IxI)'!CB84/'MIP(IxI)_TFEVP'!CB84)-1)*100,0)</f>
        <v>0</v>
      </c>
      <c r="CC84" s="246">
        <f>IFERROR(((+'Sim_Dm_MIP(IxI)'!CC84/'MIP(IxI)_TFEVP'!CC84)-1)*100,0)</f>
        <v>0</v>
      </c>
      <c r="CD84" s="247">
        <f>IFERROR(((+'Sim_Dm_MIP(IxI)'!CD84/'MIP(IxI)_TFEVP'!CD84)-1)*100,0)</f>
        <v>0</v>
      </c>
      <c r="CE84" s="247">
        <f>IFERROR(((+'Sim_Dm_MIP(IxI)'!CE84/'MIP(IxI)_TFEVP'!CE84)-1)*100,0)</f>
        <v>0</v>
      </c>
      <c r="CF84" s="247">
        <f>IFERROR(((+'Sim_Dm_MIP(IxI)'!CF84/'MIP(IxI)_TFEVP'!CF84)-1)*100,0)</f>
        <v>0</v>
      </c>
      <c r="CG84" s="247">
        <f>IFERROR(((+'Sim_Dm_MIP(IxI)'!CG84/'MIP(IxI)_TFEVP'!CG84)-1)*100,0)</f>
        <v>0</v>
      </c>
      <c r="CH84" s="248">
        <f>IFERROR(((+'Sim_Dm_MIP(IxI)'!CH84/'MIP(IxI)_TFEVP'!CH84)-1)*100,0)</f>
        <v>0</v>
      </c>
      <c r="CI84" s="279">
        <f>IFERROR(((+'Sim_Dm_MIP(IxI)'!CI84/'MIP(IxI)_TFEVP'!CI84)-1)*100,0)</f>
        <v>0</v>
      </c>
    </row>
    <row r="85" spans="1:90" ht="19.2" x14ac:dyDescent="0.3">
      <c r="A85" s="28"/>
      <c r="B85" s="57" t="s">
        <v>698</v>
      </c>
      <c r="C85" s="46" t="s">
        <v>697</v>
      </c>
      <c r="D85" s="274">
        <f>IFERROR(((+'Sim_Dm_MIP(IxI)'!D85/'MIP(IxI)_TFEVP'!D85)-1)*100,0)</f>
        <v>0</v>
      </c>
      <c r="E85" s="275">
        <f>IFERROR(((+'Sim_Dm_MIP(IxI)'!E85/'MIP(IxI)_TFEVP'!E85)-1)*100,0)</f>
        <v>0</v>
      </c>
      <c r="F85" s="275">
        <f>IFERROR(((+'Sim_Dm_MIP(IxI)'!F85/'MIP(IxI)_TFEVP'!F85)-1)*100,0)</f>
        <v>0</v>
      </c>
      <c r="G85" s="275">
        <f>IFERROR(((+'Sim_Dm_MIP(IxI)'!G85/'MIP(IxI)_TFEVP'!G85)-1)*100,0)</f>
        <v>0</v>
      </c>
      <c r="H85" s="275">
        <f>IFERROR(((+'Sim_Dm_MIP(IxI)'!H85/'MIP(IxI)_TFEVP'!H85)-1)*100,0)</f>
        <v>0</v>
      </c>
      <c r="I85" s="275">
        <f>IFERROR(((+'Sim_Dm_MIP(IxI)'!I85/'MIP(IxI)_TFEVP'!I85)-1)*100,0)</f>
        <v>0</v>
      </c>
      <c r="J85" s="275">
        <f>IFERROR(((+'Sim_Dm_MIP(IxI)'!J85/'MIP(IxI)_TFEVP'!J85)-1)*100,0)</f>
        <v>0</v>
      </c>
      <c r="K85" s="275">
        <f>IFERROR(((+'Sim_Dm_MIP(IxI)'!K85/'MIP(IxI)_TFEVP'!K85)-1)*100,0)</f>
        <v>0</v>
      </c>
      <c r="L85" s="275">
        <f>IFERROR(((+'Sim_Dm_MIP(IxI)'!L85/'MIP(IxI)_TFEVP'!L85)-1)*100,0)</f>
        <v>0</v>
      </c>
      <c r="M85" s="275">
        <f>IFERROR(((+'Sim_Dm_MIP(IxI)'!M85/'MIP(IxI)_TFEVP'!M85)-1)*100,0)</f>
        <v>0</v>
      </c>
      <c r="N85" s="275">
        <f>IFERROR(((+'Sim_Dm_MIP(IxI)'!N85/'MIP(IxI)_TFEVP'!N85)-1)*100,0)</f>
        <v>0</v>
      </c>
      <c r="O85" s="275">
        <f>IFERROR(((+'Sim_Dm_MIP(IxI)'!O85/'MIP(IxI)_TFEVP'!O85)-1)*100,0)</f>
        <v>0</v>
      </c>
      <c r="P85" s="275">
        <f>IFERROR(((+'Sim_Dm_MIP(IxI)'!P85/'MIP(IxI)_TFEVP'!P85)-1)*100,0)</f>
        <v>0</v>
      </c>
      <c r="Q85" s="275">
        <f>IFERROR(((+'Sim_Dm_MIP(IxI)'!Q85/'MIP(IxI)_TFEVP'!Q85)-1)*100,0)</f>
        <v>0</v>
      </c>
      <c r="R85" s="275">
        <f>IFERROR(((+'Sim_Dm_MIP(IxI)'!R85/'MIP(IxI)_TFEVP'!R85)-1)*100,0)</f>
        <v>0</v>
      </c>
      <c r="S85" s="275">
        <f>IFERROR(((+'Sim_Dm_MIP(IxI)'!S85/'MIP(IxI)_TFEVP'!S85)-1)*100,0)</f>
        <v>0</v>
      </c>
      <c r="T85" s="275">
        <f>IFERROR(((+'Sim_Dm_MIP(IxI)'!T85/'MIP(IxI)_TFEVP'!T85)-1)*100,0)</f>
        <v>0</v>
      </c>
      <c r="U85" s="275">
        <f>IFERROR(((+'Sim_Dm_MIP(IxI)'!U85/'MIP(IxI)_TFEVP'!U85)-1)*100,0)</f>
        <v>0</v>
      </c>
      <c r="V85" s="275">
        <f>IFERROR(((+'Sim_Dm_MIP(IxI)'!V85/'MIP(IxI)_TFEVP'!V85)-1)*100,0)</f>
        <v>0</v>
      </c>
      <c r="W85" s="275">
        <f>IFERROR(((+'Sim_Dm_MIP(IxI)'!W85/'MIP(IxI)_TFEVP'!W85)-1)*100,0)</f>
        <v>0</v>
      </c>
      <c r="X85" s="275">
        <f>IFERROR(((+'Sim_Dm_MIP(IxI)'!X85/'MIP(IxI)_TFEVP'!X85)-1)*100,0)</f>
        <v>0</v>
      </c>
      <c r="Y85" s="275">
        <f>IFERROR(((+'Sim_Dm_MIP(IxI)'!Y85/'MIP(IxI)_TFEVP'!Y85)-1)*100,0)</f>
        <v>0</v>
      </c>
      <c r="Z85" s="275">
        <f>IFERROR(((+'Sim_Dm_MIP(IxI)'!Z85/'MIP(IxI)_TFEVP'!Z85)-1)*100,0)</f>
        <v>0</v>
      </c>
      <c r="AA85" s="275">
        <f>IFERROR(((+'Sim_Dm_MIP(IxI)'!AA85/'MIP(IxI)_TFEVP'!AA85)-1)*100,0)</f>
        <v>0</v>
      </c>
      <c r="AB85" s="275">
        <f>IFERROR(((+'Sim_Dm_MIP(IxI)'!AB85/'MIP(IxI)_TFEVP'!AB85)-1)*100,0)</f>
        <v>0</v>
      </c>
      <c r="AC85" s="275">
        <f>IFERROR(((+'Sim_Dm_MIP(IxI)'!AC85/'MIP(IxI)_TFEVP'!AC85)-1)*100,0)</f>
        <v>0</v>
      </c>
      <c r="AD85" s="275">
        <f>IFERROR(((+'Sim_Dm_MIP(IxI)'!AD85/'MIP(IxI)_TFEVP'!AD85)-1)*100,0)</f>
        <v>0</v>
      </c>
      <c r="AE85" s="275">
        <f>IFERROR(((+'Sim_Dm_MIP(IxI)'!AE85/'MIP(IxI)_TFEVP'!AE85)-1)*100,0)</f>
        <v>0</v>
      </c>
      <c r="AF85" s="275">
        <f>IFERROR(((+'Sim_Dm_MIP(IxI)'!AF85/'MIP(IxI)_TFEVP'!AF85)-1)*100,0)</f>
        <v>0</v>
      </c>
      <c r="AG85" s="275">
        <f>IFERROR(((+'Sim_Dm_MIP(IxI)'!AG85/'MIP(IxI)_TFEVP'!AG85)-1)*100,0)</f>
        <v>0</v>
      </c>
      <c r="AH85" s="275">
        <f>IFERROR(((+'Sim_Dm_MIP(IxI)'!AH85/'MIP(IxI)_TFEVP'!AH85)-1)*100,0)</f>
        <v>0</v>
      </c>
      <c r="AI85" s="275">
        <f>IFERROR(((+'Sim_Dm_MIP(IxI)'!AI85/'MIP(IxI)_TFEVP'!AI85)-1)*100,0)</f>
        <v>0</v>
      </c>
      <c r="AJ85" s="275">
        <f>IFERROR(((+'Sim_Dm_MIP(IxI)'!AJ85/'MIP(IxI)_TFEVP'!AJ85)-1)*100,0)</f>
        <v>0</v>
      </c>
      <c r="AK85" s="275">
        <f>IFERROR(((+'Sim_Dm_MIP(IxI)'!AK85/'MIP(IxI)_TFEVP'!AK85)-1)*100,0)</f>
        <v>0</v>
      </c>
      <c r="AL85" s="275">
        <f>IFERROR(((+'Sim_Dm_MIP(IxI)'!AL85/'MIP(IxI)_TFEVP'!AL85)-1)*100,0)</f>
        <v>0</v>
      </c>
      <c r="AM85" s="275">
        <f>IFERROR(((+'Sim_Dm_MIP(IxI)'!AM85/'MIP(IxI)_TFEVP'!AM85)-1)*100,0)</f>
        <v>0</v>
      </c>
      <c r="AN85" s="275">
        <f>IFERROR(((+'Sim_Dm_MIP(IxI)'!AN85/'MIP(IxI)_TFEVP'!AN85)-1)*100,0)</f>
        <v>0</v>
      </c>
      <c r="AO85" s="275">
        <f>IFERROR(((+'Sim_Dm_MIP(IxI)'!AO85/'MIP(IxI)_TFEVP'!AO85)-1)*100,0)</f>
        <v>0</v>
      </c>
      <c r="AP85" s="275">
        <f>IFERROR(((+'Sim_Dm_MIP(IxI)'!AP85/'MIP(IxI)_TFEVP'!AP85)-1)*100,0)</f>
        <v>0</v>
      </c>
      <c r="AQ85" s="275">
        <f>IFERROR(((+'Sim_Dm_MIP(IxI)'!AQ85/'MIP(IxI)_TFEVP'!AQ85)-1)*100,0)</f>
        <v>0</v>
      </c>
      <c r="AR85" s="275">
        <f>IFERROR(((+'Sim_Dm_MIP(IxI)'!AR85/'MIP(IxI)_TFEVP'!AR85)-1)*100,0)</f>
        <v>0</v>
      </c>
      <c r="AS85" s="275">
        <f>IFERROR(((+'Sim_Dm_MIP(IxI)'!AS85/'MIP(IxI)_TFEVP'!AS85)-1)*100,0)</f>
        <v>0</v>
      </c>
      <c r="AT85" s="275">
        <f>IFERROR(((+'Sim_Dm_MIP(IxI)'!AT85/'MIP(IxI)_TFEVP'!AT85)-1)*100,0)</f>
        <v>0</v>
      </c>
      <c r="AU85" s="275">
        <f>IFERROR(((+'Sim_Dm_MIP(IxI)'!AU85/'MIP(IxI)_TFEVP'!AU85)-1)*100,0)</f>
        <v>0</v>
      </c>
      <c r="AV85" s="275">
        <f>IFERROR(((+'Sim_Dm_MIP(IxI)'!AV85/'MIP(IxI)_TFEVP'!AV85)-1)*100,0)</f>
        <v>0</v>
      </c>
      <c r="AW85" s="275">
        <f>IFERROR(((+'Sim_Dm_MIP(IxI)'!AW85/'MIP(IxI)_TFEVP'!AW85)-1)*100,0)</f>
        <v>0</v>
      </c>
      <c r="AX85" s="275">
        <f>IFERROR(((+'Sim_Dm_MIP(IxI)'!AX85/'MIP(IxI)_TFEVP'!AX85)-1)*100,0)</f>
        <v>0</v>
      </c>
      <c r="AY85" s="275">
        <f>IFERROR(((+'Sim_Dm_MIP(IxI)'!AY85/'MIP(IxI)_TFEVP'!AY85)-1)*100,0)</f>
        <v>0</v>
      </c>
      <c r="AZ85" s="275">
        <f>IFERROR(((+'Sim_Dm_MIP(IxI)'!AZ85/'MIP(IxI)_TFEVP'!AZ85)-1)*100,0)</f>
        <v>0</v>
      </c>
      <c r="BA85" s="275">
        <f>IFERROR(((+'Sim_Dm_MIP(IxI)'!BA85/'MIP(IxI)_TFEVP'!BA85)-1)*100,0)</f>
        <v>0</v>
      </c>
      <c r="BB85" s="275">
        <f>IFERROR(((+'Sim_Dm_MIP(IxI)'!BB85/'MIP(IxI)_TFEVP'!BB85)-1)*100,0)</f>
        <v>0</v>
      </c>
      <c r="BC85" s="275">
        <f>IFERROR(((+'Sim_Dm_MIP(IxI)'!BC85/'MIP(IxI)_TFEVP'!BC85)-1)*100,0)</f>
        <v>0</v>
      </c>
      <c r="BD85" s="275">
        <f>IFERROR(((+'Sim_Dm_MIP(IxI)'!BD85/'MIP(IxI)_TFEVP'!BD85)-1)*100,0)</f>
        <v>0</v>
      </c>
      <c r="BE85" s="275">
        <f>IFERROR(((+'Sim_Dm_MIP(IxI)'!BE85/'MIP(IxI)_TFEVP'!BE85)-1)*100,0)</f>
        <v>0</v>
      </c>
      <c r="BF85" s="275">
        <f>IFERROR(((+'Sim_Dm_MIP(IxI)'!BF85/'MIP(IxI)_TFEVP'!BF85)-1)*100,0)</f>
        <v>0</v>
      </c>
      <c r="BG85" s="275">
        <f>IFERROR(((+'Sim_Dm_MIP(IxI)'!BG85/'MIP(IxI)_TFEVP'!BG85)-1)*100,0)</f>
        <v>0</v>
      </c>
      <c r="BH85" s="275">
        <f>IFERROR(((+'Sim_Dm_MIP(IxI)'!BH85/'MIP(IxI)_TFEVP'!BH85)-1)*100,0)</f>
        <v>0</v>
      </c>
      <c r="BI85" s="275">
        <f>IFERROR(((+'Sim_Dm_MIP(IxI)'!BI85/'MIP(IxI)_TFEVP'!BI85)-1)*100,0)</f>
        <v>0</v>
      </c>
      <c r="BJ85" s="275">
        <f>IFERROR(((+'Sim_Dm_MIP(IxI)'!BJ85/'MIP(IxI)_TFEVP'!BJ85)-1)*100,0)</f>
        <v>0</v>
      </c>
      <c r="BK85" s="275">
        <f>IFERROR(((+'Sim_Dm_MIP(IxI)'!BK85/'MIP(IxI)_TFEVP'!BK85)-1)*100,0)</f>
        <v>0</v>
      </c>
      <c r="BL85" s="275">
        <f>IFERROR(((+'Sim_Dm_MIP(IxI)'!BL85/'MIP(IxI)_TFEVP'!BL85)-1)*100,0)</f>
        <v>0</v>
      </c>
      <c r="BM85" s="275">
        <f>IFERROR(((+'Sim_Dm_MIP(IxI)'!BM85/'MIP(IxI)_TFEVP'!BM85)-1)*100,0)</f>
        <v>0</v>
      </c>
      <c r="BN85" s="275">
        <f>IFERROR(((+'Sim_Dm_MIP(IxI)'!BN85/'MIP(IxI)_TFEVP'!BN85)-1)*100,0)</f>
        <v>0</v>
      </c>
      <c r="BO85" s="275">
        <f>IFERROR(((+'Sim_Dm_MIP(IxI)'!BO85/'MIP(IxI)_TFEVP'!BO85)-1)*100,0)</f>
        <v>0</v>
      </c>
      <c r="BP85" s="275">
        <f>IFERROR(((+'Sim_Dm_MIP(IxI)'!BP85/'MIP(IxI)_TFEVP'!BP85)-1)*100,0)</f>
        <v>0</v>
      </c>
      <c r="BQ85" s="275">
        <f>IFERROR(((+'Sim_Dm_MIP(IxI)'!BQ85/'MIP(IxI)_TFEVP'!BQ85)-1)*100,0)</f>
        <v>0</v>
      </c>
      <c r="BR85" s="275">
        <f>IFERROR(((+'Sim_Dm_MIP(IxI)'!BR85/'MIP(IxI)_TFEVP'!BR85)-1)*100,0)</f>
        <v>0</v>
      </c>
      <c r="BS85" s="275">
        <f>IFERROR(((+'Sim_Dm_MIP(IxI)'!BS85/'MIP(IxI)_TFEVP'!BS85)-1)*100,0)</f>
        <v>0</v>
      </c>
      <c r="BT85" s="275">
        <f>IFERROR(((+'Sim_Dm_MIP(IxI)'!BT85/'MIP(IxI)_TFEVP'!BT85)-1)*100,0)</f>
        <v>0</v>
      </c>
      <c r="BU85" s="275">
        <f>IFERROR(((+'Sim_Dm_MIP(IxI)'!BU85/'MIP(IxI)_TFEVP'!BU85)-1)*100,0)</f>
        <v>0</v>
      </c>
      <c r="BV85" s="275">
        <f>IFERROR(((+'Sim_Dm_MIP(IxI)'!BV85/'MIP(IxI)_TFEVP'!BV85)-1)*100,0)</f>
        <v>0</v>
      </c>
      <c r="BW85" s="275">
        <f>IFERROR(((+'Sim_Dm_MIP(IxI)'!BW85/'MIP(IxI)_TFEVP'!BW85)-1)*100,0)</f>
        <v>0</v>
      </c>
      <c r="BX85" s="275">
        <f>IFERROR(((+'Sim_Dm_MIP(IxI)'!BX85/'MIP(IxI)_TFEVP'!BX85)-1)*100,0)</f>
        <v>0</v>
      </c>
      <c r="BY85" s="275">
        <f>IFERROR(((+'Sim_Dm_MIP(IxI)'!BY85/'MIP(IxI)_TFEVP'!BY85)-1)*100,0)</f>
        <v>0</v>
      </c>
      <c r="BZ85" s="275">
        <f>IFERROR(((+'Sim_Dm_MIP(IxI)'!BZ85/'MIP(IxI)_TFEVP'!BZ85)-1)*100,0)</f>
        <v>0</v>
      </c>
      <c r="CA85" s="276">
        <f>IFERROR(((+'Sim_Dm_MIP(IxI)'!CA85/'MIP(IxI)_TFEVP'!CA85)-1)*100,0)</f>
        <v>0</v>
      </c>
      <c r="CB85" s="260">
        <f>IFERROR(((+'Sim_Dm_MIP(IxI)'!CB85/'MIP(IxI)_TFEVP'!CB85)-1)*100,0)</f>
        <v>0</v>
      </c>
      <c r="CC85" s="283">
        <f>IFERROR(((+'Sim_Dm_MIP(IxI)'!CC85/'MIP(IxI)_TFEVP'!CC85)-1)*100,0)</f>
        <v>0</v>
      </c>
      <c r="CD85" s="269">
        <f>IFERROR(((+'Sim_Dm_MIP(IxI)'!CD85/'MIP(IxI)_TFEVP'!CD85)-1)*100,0)</f>
        <v>0</v>
      </c>
      <c r="CE85" s="269">
        <f>IFERROR(((+'Sim_Dm_MIP(IxI)'!CE85/'MIP(IxI)_TFEVP'!CE85)-1)*100,0)</f>
        <v>0</v>
      </c>
      <c r="CF85" s="269">
        <f>IFERROR(((+'Sim_Dm_MIP(IxI)'!CF85/'MIP(IxI)_TFEVP'!CF85)-1)*100,0)</f>
        <v>0</v>
      </c>
      <c r="CG85" s="269">
        <f>IFERROR(((+'Sim_Dm_MIP(IxI)'!CG85/'MIP(IxI)_TFEVP'!CG85)-1)*100,0)</f>
        <v>0</v>
      </c>
      <c r="CH85" s="284">
        <f>IFERROR(((+'Sim_Dm_MIP(IxI)'!CH85/'MIP(IxI)_TFEVP'!CH85)-1)*100,0)</f>
        <v>0</v>
      </c>
      <c r="CI85" s="280">
        <f>IFERROR(((+'Sim_Dm_MIP(IxI)'!CI85/'MIP(IxI)_TFEVP'!CI85)-1)*100,0)</f>
        <v>0</v>
      </c>
    </row>
    <row r="86" spans="1:90" x14ac:dyDescent="0.3">
      <c r="C86" s="125" t="s">
        <v>890</v>
      </c>
      <c r="D86" s="261">
        <f>IFERROR(((+'Sim_Dm_MIP(IxI)'!D86/'MIP(IxI)_TFEVP'!D86)-1)*100,0)</f>
        <v>-4.2188474935755949E-13</v>
      </c>
      <c r="E86" s="262">
        <f>IFERROR(((+'Sim_Dm_MIP(IxI)'!E86/'MIP(IxI)_TFEVP'!E86)-1)*100,0)</f>
        <v>-6.6613381477509392E-14</v>
      </c>
      <c r="F86" s="262">
        <f>IFERROR(((+'Sim_Dm_MIP(IxI)'!F86/'MIP(IxI)_TFEVP'!F86)-1)*100,0)</f>
        <v>4.4408920985006262E-13</v>
      </c>
      <c r="G86" s="262">
        <f>IFERROR(((+'Sim_Dm_MIP(IxI)'!G86/'MIP(IxI)_TFEVP'!G86)-1)*100,0)</f>
        <v>1.1102230246251565E-13</v>
      </c>
      <c r="H86" s="262">
        <f>IFERROR(((+'Sim_Dm_MIP(IxI)'!H86/'MIP(IxI)_TFEVP'!H86)-1)*100,0)</f>
        <v>4.8849813083506888E-13</v>
      </c>
      <c r="I86" s="262">
        <f>IFERROR(((+'Sim_Dm_MIP(IxI)'!I86/'MIP(IxI)_TFEVP'!I86)-1)*100,0)</f>
        <v>-3.1086244689504383E-13</v>
      </c>
      <c r="J86" s="262">
        <f>IFERROR(((+'Sim_Dm_MIP(IxI)'!J86/'MIP(IxI)_TFEVP'!J86)-1)*100,0)</f>
        <v>3.5527136788005009E-13</v>
      </c>
      <c r="K86" s="262">
        <f>IFERROR(((+'Sim_Dm_MIP(IxI)'!K86/'MIP(IxI)_TFEVP'!K86)-1)*100,0)</f>
        <v>-3.3306690738754696E-13</v>
      </c>
      <c r="L86" s="262">
        <f>IFERROR(((+'Sim_Dm_MIP(IxI)'!L86/'MIP(IxI)_TFEVP'!L86)-1)*100,0)</f>
        <v>-5.5511151231257827E-14</v>
      </c>
      <c r="M86" s="262">
        <f>IFERROR(((+'Sim_Dm_MIP(IxI)'!M86/'MIP(IxI)_TFEVP'!M86)-1)*100,0)</f>
        <v>-1.5543122344752192E-13</v>
      </c>
      <c r="N86" s="262">
        <f>IFERROR(((+'Sim_Dm_MIP(IxI)'!N86/'MIP(IxI)_TFEVP'!N86)-1)*100,0)</f>
        <v>-3.5527136788005009E-13</v>
      </c>
      <c r="O86" s="262">
        <f>IFERROR(((+'Sim_Dm_MIP(IxI)'!O86/'MIP(IxI)_TFEVP'!O86)-1)*100,0)</f>
        <v>-1.9984014443252818E-13</v>
      </c>
      <c r="P86" s="262">
        <f>IFERROR(((+'Sim_Dm_MIP(IxI)'!P86/'MIP(IxI)_TFEVP'!P86)-1)*100,0)</f>
        <v>-3.4416913763379853E-13</v>
      </c>
      <c r="Q86" s="262">
        <f>IFERROR(((+'Sim_Dm_MIP(IxI)'!Q86/'MIP(IxI)_TFEVP'!Q86)-1)*100,0)</f>
        <v>1.3322676295501878E-13</v>
      </c>
      <c r="R86" s="262">
        <f>IFERROR(((+'Sim_Dm_MIP(IxI)'!R86/'MIP(IxI)_TFEVP'!R86)-1)*100,0)</f>
        <v>3.1086244689504383E-13</v>
      </c>
      <c r="S86" s="262">
        <f>IFERROR(((+'Sim_Dm_MIP(IxI)'!S86/'MIP(IxI)_TFEVP'!S86)-1)*100,0)</f>
        <v>4.4408920985006262E-14</v>
      </c>
      <c r="T86" s="262">
        <f>IFERROR(((+'Sim_Dm_MIP(IxI)'!T86/'MIP(IxI)_TFEVP'!T86)-1)*100,0)</f>
        <v>2.4424906541753444E-13</v>
      </c>
      <c r="U86" s="262">
        <f>IFERROR(((+'Sim_Dm_MIP(IxI)'!U86/'MIP(IxI)_TFEVP'!U86)-1)*100,0)</f>
        <v>-3.219646771412954E-13</v>
      </c>
      <c r="V86" s="262">
        <f>IFERROR(((+'Sim_Dm_MIP(IxI)'!V86/'MIP(IxI)_TFEVP'!V86)-1)*100,0)</f>
        <v>1.1102230246251565E-13</v>
      </c>
      <c r="W86" s="262">
        <f>IFERROR(((+'Sim_Dm_MIP(IxI)'!W86/'MIP(IxI)_TFEVP'!W86)-1)*100,0)</f>
        <v>4.8849813083506888E-13</v>
      </c>
      <c r="X86" s="262">
        <f>IFERROR(((+'Sim_Dm_MIP(IxI)'!X86/'MIP(IxI)_TFEVP'!X86)-1)*100,0)</f>
        <v>6.4392935428259079E-13</v>
      </c>
      <c r="Y86" s="262">
        <f>IFERROR(((+'Sim_Dm_MIP(IxI)'!Y86/'MIP(IxI)_TFEVP'!Y86)-1)*100,0)</f>
        <v>2.2204460492503131E-13</v>
      </c>
      <c r="Z86" s="262">
        <f>IFERROR(((+'Sim_Dm_MIP(IxI)'!Z86/'MIP(IxI)_TFEVP'!Z86)-1)*100,0)</f>
        <v>1.9984014443252818E-13</v>
      </c>
      <c r="AA86" s="262">
        <f>IFERROR(((+'Sim_Dm_MIP(IxI)'!AA86/'MIP(IxI)_TFEVP'!AA86)-1)*100,0)</f>
        <v>1.7763568394002505E-13</v>
      </c>
      <c r="AB86" s="262">
        <f>IFERROR(((+'Sim_Dm_MIP(IxI)'!AB86/'MIP(IxI)_TFEVP'!AB86)-1)*100,0)</f>
        <v>1.9984014443252818E-13</v>
      </c>
      <c r="AC86" s="262">
        <f>IFERROR(((+'Sim_Dm_MIP(IxI)'!AC86/'MIP(IxI)_TFEVP'!AC86)-1)*100,0)</f>
        <v>6.4392935428259079E-13</v>
      </c>
      <c r="AD86" s="262">
        <f>IFERROR(((+'Sim_Dm_MIP(IxI)'!AD86/'MIP(IxI)_TFEVP'!AD86)-1)*100,0)</f>
        <v>5.1070259132757201E-13</v>
      </c>
      <c r="AE86" s="262">
        <f>IFERROR(((+'Sim_Dm_MIP(IxI)'!AE86/'MIP(IxI)_TFEVP'!AE86)-1)*100,0)</f>
        <v>-4.4408920985006262E-14</v>
      </c>
      <c r="AF86" s="262">
        <f>IFERROR(((+'Sim_Dm_MIP(IxI)'!AF86/'MIP(IxI)_TFEVP'!AF86)-1)*100,0)</f>
        <v>3.3306690738754696E-13</v>
      </c>
      <c r="AG86" s="262">
        <f>IFERROR(((+'Sim_Dm_MIP(IxI)'!AG86/'MIP(IxI)_TFEVP'!AG86)-1)*100,0)</f>
        <v>-4.1078251911130792E-13</v>
      </c>
      <c r="AH86" s="262">
        <f>IFERROR(((+'Sim_Dm_MIP(IxI)'!AH86/'MIP(IxI)_TFEVP'!AH86)-1)*100,0)</f>
        <v>-2.1094237467877974E-13</v>
      </c>
      <c r="AI86" s="262">
        <f>IFERROR(((+'Sim_Dm_MIP(IxI)'!AI86/'MIP(IxI)_TFEVP'!AI86)-1)*100,0)</f>
        <v>-3.7747582837255322E-13</v>
      </c>
      <c r="AJ86" s="262">
        <f>IFERROR(((+'Sim_Dm_MIP(IxI)'!AJ86/'MIP(IxI)_TFEVP'!AJ86)-1)*100,0)</f>
        <v>0</v>
      </c>
      <c r="AK86" s="262">
        <f>IFERROR(((+'Sim_Dm_MIP(IxI)'!AK86/'MIP(IxI)_TFEVP'!AK86)-1)*100,0)</f>
        <v>-2.4424906541753444E-13</v>
      </c>
      <c r="AL86" s="262">
        <f>IFERROR(((+'Sim_Dm_MIP(IxI)'!AL86/'MIP(IxI)_TFEVP'!AL86)-1)*100,0)</f>
        <v>-1.5543122344752192E-13</v>
      </c>
      <c r="AM86" s="262">
        <f>IFERROR(((+'Sim_Dm_MIP(IxI)'!AM86/'MIP(IxI)_TFEVP'!AM86)-1)*100,0)</f>
        <v>3.9968028886505635E-13</v>
      </c>
      <c r="AN86" s="262">
        <f>IFERROR(((+'Sim_Dm_MIP(IxI)'!AN86/'MIP(IxI)_TFEVP'!AN86)-1)*100,0)</f>
        <v>8.8817841970012523E-14</v>
      </c>
      <c r="AO86" s="262">
        <f>IFERROR(((+'Sim_Dm_MIP(IxI)'!AO86/'MIP(IxI)_TFEVP'!AO86)-1)*100,0)</f>
        <v>2.6645352591003757E-13</v>
      </c>
      <c r="AP86" s="262">
        <f>IFERROR(((+'Sim_Dm_MIP(IxI)'!AP86/'MIP(IxI)_TFEVP'!AP86)-1)*100,0)</f>
        <v>-4.4408920985006262E-14</v>
      </c>
      <c r="AQ86" s="262">
        <f>IFERROR(((+'Sim_Dm_MIP(IxI)'!AQ86/'MIP(IxI)_TFEVP'!AQ86)-1)*100,0)</f>
        <v>-8.8817841970012523E-14</v>
      </c>
      <c r="AR86" s="262">
        <f>IFERROR(((+'Sim_Dm_MIP(IxI)'!AR86/'MIP(IxI)_TFEVP'!AR86)-1)*100,0)</f>
        <v>2.2204460492503131E-14</v>
      </c>
      <c r="AS86" s="262">
        <f>IFERROR(((+'Sim_Dm_MIP(IxI)'!AS86/'MIP(IxI)_TFEVP'!AS86)-1)*100,0)</f>
        <v>-1.6653345369377348E-13</v>
      </c>
      <c r="AT86" s="262">
        <f>IFERROR(((+'Sim_Dm_MIP(IxI)'!AT86/'MIP(IxI)_TFEVP'!AT86)-1)*100,0)</f>
        <v>-6.6613381477509392E-14</v>
      </c>
      <c r="AU86" s="262">
        <f>IFERROR(((+'Sim_Dm_MIP(IxI)'!AU86/'MIP(IxI)_TFEVP'!AU86)-1)*100,0)</f>
        <v>-6.6613381477509392E-14</v>
      </c>
      <c r="AV86" s="262">
        <f>IFERROR(((+'Sim_Dm_MIP(IxI)'!AV86/'MIP(IxI)_TFEVP'!AV86)-1)*100,0)</f>
        <v>-4.4408920985006262E-14</v>
      </c>
      <c r="AW86" s="262">
        <f>IFERROR(((+'Sim_Dm_MIP(IxI)'!AW86/'MIP(IxI)_TFEVP'!AW86)-1)*100,0)</f>
        <v>1.1102230246251565E-13</v>
      </c>
      <c r="AX86" s="262">
        <f>IFERROR(((+'Sim_Dm_MIP(IxI)'!AX86/'MIP(IxI)_TFEVP'!AX86)-1)*100,0)</f>
        <v>-8.8817841970012523E-14</v>
      </c>
      <c r="AY86" s="262">
        <f>IFERROR(((+'Sim_Dm_MIP(IxI)'!AY86/'MIP(IxI)_TFEVP'!AY86)-1)*100,0)</f>
        <v>6.6613381477509392E-14</v>
      </c>
      <c r="AZ86" s="262">
        <f>IFERROR(((+'Sim_Dm_MIP(IxI)'!AZ86/'MIP(IxI)_TFEVP'!AZ86)-1)*100,0)</f>
        <v>4.4408920985006262E-13</v>
      </c>
      <c r="BA86" s="262">
        <f>IFERROR(((+'Sim_Dm_MIP(IxI)'!BA86/'MIP(IxI)_TFEVP'!BA86)-1)*100,0)</f>
        <v>4.6629367034256575E-13</v>
      </c>
      <c r="BB86" s="262">
        <f>IFERROR(((+'Sim_Dm_MIP(IxI)'!BB86/'MIP(IxI)_TFEVP'!BB86)-1)*100,0)</f>
        <v>-7.7715611723760958E-14</v>
      </c>
      <c r="BC86" s="262">
        <f>IFERROR(((+'Sim_Dm_MIP(IxI)'!BC86/'MIP(IxI)_TFEVP'!BC86)-1)*100,0)</f>
        <v>8.8817841970012523E-14</v>
      </c>
      <c r="BD86" s="262">
        <f>IFERROR(((+'Sim_Dm_MIP(IxI)'!BD86/'MIP(IxI)_TFEVP'!BD86)-1)*100,0)</f>
        <v>4.8849813083506888E-13</v>
      </c>
      <c r="BE86" s="262">
        <f>IFERROR(((+'Sim_Dm_MIP(IxI)'!BE86/'MIP(IxI)_TFEVP'!BE86)-1)*100,0)</f>
        <v>4.6629367034256575E-13</v>
      </c>
      <c r="BF86" s="262">
        <f>IFERROR(((+'Sim_Dm_MIP(IxI)'!BF86/'MIP(IxI)_TFEVP'!BF86)-1)*100,0)</f>
        <v>6.6613381477509392E-14</v>
      </c>
      <c r="BG86" s="262">
        <f>IFERROR(((+'Sim_Dm_MIP(IxI)'!BG86/'MIP(IxI)_TFEVP'!BG86)-1)*100,0)</f>
        <v>2.2204460492503131E-13</v>
      </c>
      <c r="BH86" s="262">
        <f>IFERROR(((+'Sim_Dm_MIP(IxI)'!BH86/'MIP(IxI)_TFEVP'!BH86)-1)*100,0)</f>
        <v>-2.2204460492503131E-14</v>
      </c>
      <c r="BI86" s="262">
        <f>IFERROR(((+'Sim_Dm_MIP(IxI)'!BI86/'MIP(IxI)_TFEVP'!BI86)-1)*100,0)</f>
        <v>-2.9976021664879227E-13</v>
      </c>
      <c r="BJ86" s="262">
        <f>IFERROR(((+'Sim_Dm_MIP(IxI)'!BJ86/'MIP(IxI)_TFEVP'!BJ86)-1)*100,0)</f>
        <v>-5.5511151231257827E-14</v>
      </c>
      <c r="BK86" s="262">
        <f>IFERROR(((+'Sim_Dm_MIP(IxI)'!BK86/'MIP(IxI)_TFEVP'!BK86)-1)*100,0)</f>
        <v>-1.3322676295501878E-13</v>
      </c>
      <c r="BL86" s="262">
        <f>IFERROR(((+'Sim_Dm_MIP(IxI)'!BL86/'MIP(IxI)_TFEVP'!BL86)-1)*100,0)</f>
        <v>-1.9984014443252818E-13</v>
      </c>
      <c r="BM86" s="262">
        <f>IFERROR(((+'Sim_Dm_MIP(IxI)'!BM86/'MIP(IxI)_TFEVP'!BM86)-1)*100,0)</f>
        <v>6.6613381477509392E-14</v>
      </c>
      <c r="BN86" s="262">
        <f>IFERROR(((+'Sim_Dm_MIP(IxI)'!BN86/'MIP(IxI)_TFEVP'!BN86)-1)*100,0)</f>
        <v>-3.8857805861880479E-13</v>
      </c>
      <c r="BO86" s="262">
        <f>IFERROR(((+'Sim_Dm_MIP(IxI)'!BO86/'MIP(IxI)_TFEVP'!BO86)-1)*100,0)</f>
        <v>-4.4408920985006262E-14</v>
      </c>
      <c r="BP86" s="262">
        <f>IFERROR(((+'Sim_Dm_MIP(IxI)'!BP86/'MIP(IxI)_TFEVP'!BP86)-1)*100,0)</f>
        <v>1.7763568394002505E-13</v>
      </c>
      <c r="BQ86" s="262">
        <f>IFERROR(((+'Sim_Dm_MIP(IxI)'!BQ86/'MIP(IxI)_TFEVP'!BQ86)-1)*100,0)</f>
        <v>-3.4416913763379853E-13</v>
      </c>
      <c r="BR86" s="262">
        <f>IFERROR(((+'Sim_Dm_MIP(IxI)'!BR86/'MIP(IxI)_TFEVP'!BR86)-1)*100,0)</f>
        <v>-5.5511151231257827E-14</v>
      </c>
      <c r="BS86" s="262">
        <f>IFERROR(((+'Sim_Dm_MIP(IxI)'!BS86/'MIP(IxI)_TFEVP'!BS86)-1)*100,0)</f>
        <v>1.7763568394002505E-13</v>
      </c>
      <c r="BT86" s="262">
        <f>IFERROR(((+'Sim_Dm_MIP(IxI)'!BT86/'MIP(IxI)_TFEVP'!BT86)-1)*100,0)</f>
        <v>-1.1102230246251565E-13</v>
      </c>
      <c r="BU86" s="262">
        <f>IFERROR(((+'Sim_Dm_MIP(IxI)'!BU86/'MIP(IxI)_TFEVP'!BU86)-1)*100,0)</f>
        <v>-8.8817841970012523E-14</v>
      </c>
      <c r="BV86" s="262">
        <f>IFERROR(((+'Sim_Dm_MIP(IxI)'!BV86/'MIP(IxI)_TFEVP'!BV86)-1)*100,0)</f>
        <v>0</v>
      </c>
      <c r="BW86" s="262">
        <f>IFERROR(((+'Sim_Dm_MIP(IxI)'!BW86/'MIP(IxI)_TFEVP'!BW86)-1)*100,0)</f>
        <v>-1.1102230246251565E-13</v>
      </c>
      <c r="BX86" s="262">
        <f>IFERROR(((+'Sim_Dm_MIP(IxI)'!BX86/'MIP(IxI)_TFEVP'!BX86)-1)*100,0)</f>
        <v>-2.1094237467877974E-13</v>
      </c>
      <c r="BY86" s="262">
        <f>IFERROR(((+'Sim_Dm_MIP(IxI)'!BY86/'MIP(IxI)_TFEVP'!BY86)-1)*100,0)</f>
        <v>-4.4408920985006262E-14</v>
      </c>
      <c r="BZ86" s="262">
        <f>IFERROR(((+'Sim_Dm_MIP(IxI)'!BZ86/'MIP(IxI)_TFEVP'!BZ86)-1)*100,0)</f>
        <v>-5.2180482157382357E-13</v>
      </c>
      <c r="CA86" s="263">
        <f>IFERROR(((+'Sim_Dm_MIP(IxI)'!CA86/'MIP(IxI)_TFEVP'!CA86)-1)*100,0)</f>
        <v>0</v>
      </c>
      <c r="CB86" s="253">
        <f>IFERROR(((+'Sim_Dm_MIP(IxI)'!CB86/'MIP(IxI)_TFEVP'!CB86)-1)*100,0)</f>
        <v>0</v>
      </c>
      <c r="CC86" s="285">
        <f>IFERROR(((+'Sim_Dm_MIP(IxI)'!CC86/'MIP(IxI)_TFEVP'!CC86)-1)*100,0)</f>
        <v>2.2204460492503131E-14</v>
      </c>
      <c r="CD86" s="262">
        <f>IFERROR(((+'Sim_Dm_MIP(IxI)'!CD86/'MIP(IxI)_TFEVP'!CD86)-1)*100,0)</f>
        <v>0</v>
      </c>
      <c r="CE86" s="262">
        <f>IFERROR(((+'Sim_Dm_MIP(IxI)'!CE86/'MIP(IxI)_TFEVP'!CE86)-1)*100,0)</f>
        <v>2.2204460492503131E-14</v>
      </c>
      <c r="CF86" s="262">
        <f>IFERROR(((+'Sim_Dm_MIP(IxI)'!CF86/'MIP(IxI)_TFEVP'!CF86)-1)*100,0)</f>
        <v>-6.6613381477509392E-14</v>
      </c>
      <c r="CG86" s="262">
        <f>IFERROR(((+'Sim_Dm_MIP(IxI)'!CG86/'MIP(IxI)_TFEVP'!CG86)-1)*100,0)</f>
        <v>-1.1102230246251565E-14</v>
      </c>
      <c r="CH86" s="264">
        <f>IFERROR(((+'Sim_Dm_MIP(IxI)'!CH86/'MIP(IxI)_TFEVP'!CH86)-1)*100,0)</f>
        <v>-4.4408920985006262E-14</v>
      </c>
      <c r="CI86" s="278">
        <f>IFERROR(((+'Sim_Dm_MIP(IxI)'!CI86/'MIP(IxI)_TFEVP'!CI86)-1)*100,0)</f>
        <v>0</v>
      </c>
      <c r="CK86" s="180"/>
      <c r="CL86" s="241"/>
    </row>
    <row r="87" spans="1:90" x14ac:dyDescent="0.3">
      <c r="C87" s="181" t="s">
        <v>870</v>
      </c>
      <c r="D87" s="257">
        <f>IFERROR(((+'Sim_Dm_MIP(IxI)'!D87/'MIP(IxI)_TFEVP'!D87)-1)*100,0)</f>
        <v>-2.6645352591003757E-13</v>
      </c>
      <c r="E87" s="247">
        <f>IFERROR(((+'Sim_Dm_MIP(IxI)'!E87/'MIP(IxI)_TFEVP'!E87)-1)*100,0)</f>
        <v>8.8817841970012523E-14</v>
      </c>
      <c r="F87" s="247">
        <f>IFERROR(((+'Sim_Dm_MIP(IxI)'!F87/'MIP(IxI)_TFEVP'!F87)-1)*100,0)</f>
        <v>3.7747582837255322E-13</v>
      </c>
      <c r="G87" s="247">
        <f>IFERROR(((+'Sim_Dm_MIP(IxI)'!G87/'MIP(IxI)_TFEVP'!G87)-1)*100,0)</f>
        <v>1.3322676295501878E-13</v>
      </c>
      <c r="H87" s="247">
        <f>IFERROR(((+'Sim_Dm_MIP(IxI)'!H87/'MIP(IxI)_TFEVP'!H87)-1)*100,0)</f>
        <v>2.886579864025407E-13</v>
      </c>
      <c r="I87" s="247">
        <f>IFERROR(((+'Sim_Dm_MIP(IxI)'!I87/'MIP(IxI)_TFEVP'!I87)-1)*100,0)</f>
        <v>-2.886579864025407E-13</v>
      </c>
      <c r="J87" s="247">
        <f>IFERROR(((+'Sim_Dm_MIP(IxI)'!J87/'MIP(IxI)_TFEVP'!J87)-1)*100,0)</f>
        <v>2.2204460492503131E-13</v>
      </c>
      <c r="K87" s="247">
        <f>IFERROR(((+'Sim_Dm_MIP(IxI)'!K87/'MIP(IxI)_TFEVP'!K87)-1)*100,0)</f>
        <v>-2.3314683517128287E-13</v>
      </c>
      <c r="L87" s="247">
        <f>IFERROR(((+'Sim_Dm_MIP(IxI)'!L87/'MIP(IxI)_TFEVP'!L87)-1)*100,0)</f>
        <v>2.2204460492503131E-14</v>
      </c>
      <c r="M87" s="247">
        <f>IFERROR(((+'Sim_Dm_MIP(IxI)'!M87/'MIP(IxI)_TFEVP'!M87)-1)*100,0)</f>
        <v>-7.7715611723760958E-14</v>
      </c>
      <c r="N87" s="247">
        <f>IFERROR(((+'Sim_Dm_MIP(IxI)'!N87/'MIP(IxI)_TFEVP'!N87)-1)*100,0)</f>
        <v>6.6613381477509392E-14</v>
      </c>
      <c r="O87" s="247">
        <f>IFERROR(((+'Sim_Dm_MIP(IxI)'!O87/'MIP(IxI)_TFEVP'!O87)-1)*100,0)</f>
        <v>-1.9984014443252818E-13</v>
      </c>
      <c r="P87" s="247">
        <f>IFERROR(((+'Sim_Dm_MIP(IxI)'!P87/'MIP(IxI)_TFEVP'!P87)-1)*100,0)</f>
        <v>-3.3306690738754696E-14</v>
      </c>
      <c r="Q87" s="247">
        <f>IFERROR(((+'Sim_Dm_MIP(IxI)'!Q87/'MIP(IxI)_TFEVP'!Q87)-1)*100,0)</f>
        <v>2.4424906541753444E-13</v>
      </c>
      <c r="R87" s="247">
        <f>IFERROR(((+'Sim_Dm_MIP(IxI)'!R87/'MIP(IxI)_TFEVP'!R87)-1)*100,0)</f>
        <v>1.1102230246251565E-13</v>
      </c>
      <c r="S87" s="247">
        <f>IFERROR(((+'Sim_Dm_MIP(IxI)'!S87/'MIP(IxI)_TFEVP'!S87)-1)*100,0)</f>
        <v>-5.5511151231257827E-14</v>
      </c>
      <c r="T87" s="247">
        <f>IFERROR(((+'Sim_Dm_MIP(IxI)'!T87/'MIP(IxI)_TFEVP'!T87)-1)*100,0)</f>
        <v>-6.6613381477509392E-14</v>
      </c>
      <c r="U87" s="247">
        <f>IFERROR(((+'Sim_Dm_MIP(IxI)'!U87/'MIP(IxI)_TFEVP'!U87)-1)*100,0)</f>
        <v>-3.5527136788005009E-13</v>
      </c>
      <c r="V87" s="247">
        <f>IFERROR(((+'Sim_Dm_MIP(IxI)'!V87/'MIP(IxI)_TFEVP'!V87)-1)*100,0)</f>
        <v>2.2204460492503131E-13</v>
      </c>
      <c r="W87" s="247">
        <f>IFERROR(((+'Sim_Dm_MIP(IxI)'!W87/'MIP(IxI)_TFEVP'!W87)-1)*100,0)</f>
        <v>4.4408920985006262E-13</v>
      </c>
      <c r="X87" s="247">
        <f>IFERROR(((+'Sim_Dm_MIP(IxI)'!X87/'MIP(IxI)_TFEVP'!X87)-1)*100,0)</f>
        <v>3.1086244689504383E-13</v>
      </c>
      <c r="Y87" s="247">
        <f>IFERROR(((+'Sim_Dm_MIP(IxI)'!Y87/'MIP(IxI)_TFEVP'!Y87)-1)*100,0)</f>
        <v>1.3322676295501878E-13</v>
      </c>
      <c r="Z87" s="247">
        <f>IFERROR(((+'Sim_Dm_MIP(IxI)'!Z87/'MIP(IxI)_TFEVP'!Z87)-1)*100,0)</f>
        <v>1.5543122344752192E-13</v>
      </c>
      <c r="AA87" s="247">
        <f>IFERROR(((+'Sim_Dm_MIP(IxI)'!AA87/'MIP(IxI)_TFEVP'!AA87)-1)*100,0)</f>
        <v>8.8817841970012523E-14</v>
      </c>
      <c r="AB87" s="247">
        <f>IFERROR(((+'Sim_Dm_MIP(IxI)'!AB87/'MIP(IxI)_TFEVP'!AB87)-1)*100,0)</f>
        <v>8.8817841970012523E-14</v>
      </c>
      <c r="AC87" s="247">
        <f>IFERROR(((+'Sim_Dm_MIP(IxI)'!AC87/'MIP(IxI)_TFEVP'!AC87)-1)*100,0)</f>
        <v>3.7747582837255322E-13</v>
      </c>
      <c r="AD87" s="247">
        <f>IFERROR(((+'Sim_Dm_MIP(IxI)'!AD87/'MIP(IxI)_TFEVP'!AD87)-1)*100,0)</f>
        <v>4.8849813083506888E-13</v>
      </c>
      <c r="AE87" s="247">
        <f>IFERROR(((+'Sim_Dm_MIP(IxI)'!AE87/'MIP(IxI)_TFEVP'!AE87)-1)*100,0)</f>
        <v>6.6613381477509392E-14</v>
      </c>
      <c r="AF87" s="247">
        <f>IFERROR(((+'Sim_Dm_MIP(IxI)'!AF87/'MIP(IxI)_TFEVP'!AF87)-1)*100,0)</f>
        <v>2.2204460492503131E-13</v>
      </c>
      <c r="AG87" s="247">
        <f>IFERROR(((+'Sim_Dm_MIP(IxI)'!AG87/'MIP(IxI)_TFEVP'!AG87)-1)*100,0)</f>
        <v>4.4408920985006262E-14</v>
      </c>
      <c r="AH87" s="247">
        <f>IFERROR(((+'Sim_Dm_MIP(IxI)'!AH87/'MIP(IxI)_TFEVP'!AH87)-1)*100,0)</f>
        <v>-2.886579864025407E-13</v>
      </c>
      <c r="AI87" s="247">
        <f>IFERROR(((+'Sim_Dm_MIP(IxI)'!AI87/'MIP(IxI)_TFEVP'!AI87)-1)*100,0)</f>
        <v>-4.8849813083506888E-13</v>
      </c>
      <c r="AJ87" s="247">
        <f>IFERROR(((+'Sim_Dm_MIP(IxI)'!AJ87/'MIP(IxI)_TFEVP'!AJ87)-1)*100,0)</f>
        <v>0</v>
      </c>
      <c r="AK87" s="247">
        <f>IFERROR(((+'Sim_Dm_MIP(IxI)'!AK87/'MIP(IxI)_TFEVP'!AK87)-1)*100,0)</f>
        <v>-4.4408920985006262E-14</v>
      </c>
      <c r="AL87" s="247">
        <f>IFERROR(((+'Sim_Dm_MIP(IxI)'!AL87/'MIP(IxI)_TFEVP'!AL87)-1)*100,0)</f>
        <v>-1.7763568394002505E-13</v>
      </c>
      <c r="AM87" s="247">
        <f>IFERROR(((+'Sim_Dm_MIP(IxI)'!AM87/'MIP(IxI)_TFEVP'!AM87)-1)*100,0)</f>
        <v>2.4424906541753444E-13</v>
      </c>
      <c r="AN87" s="247">
        <f>IFERROR(((+'Sim_Dm_MIP(IxI)'!AN87/'MIP(IxI)_TFEVP'!AN87)-1)*100,0)</f>
        <v>2.6645352591003757E-13</v>
      </c>
      <c r="AO87" s="247">
        <f>IFERROR(((+'Sim_Dm_MIP(IxI)'!AO87/'MIP(IxI)_TFEVP'!AO87)-1)*100,0)</f>
        <v>-1.5543122344752192E-13</v>
      </c>
      <c r="AP87" s="247">
        <f>IFERROR(((+'Sim_Dm_MIP(IxI)'!AP87/'MIP(IxI)_TFEVP'!AP87)-1)*100,0)</f>
        <v>1.1102230246251565E-13</v>
      </c>
      <c r="AQ87" s="247">
        <f>IFERROR(((+'Sim_Dm_MIP(IxI)'!AQ87/'MIP(IxI)_TFEVP'!AQ87)-1)*100,0)</f>
        <v>-2.3314683517128287E-13</v>
      </c>
      <c r="AR87" s="247">
        <f>IFERROR(((+'Sim_Dm_MIP(IxI)'!AR87/'MIP(IxI)_TFEVP'!AR87)-1)*100,0)</f>
        <v>1.1102230246251565E-13</v>
      </c>
      <c r="AS87" s="247">
        <f>IFERROR(((+'Sim_Dm_MIP(IxI)'!AS87/'MIP(IxI)_TFEVP'!AS87)-1)*100,0)</f>
        <v>-1.4432899320127035E-13</v>
      </c>
      <c r="AT87" s="247">
        <f>IFERROR(((+'Sim_Dm_MIP(IxI)'!AT87/'MIP(IxI)_TFEVP'!AT87)-1)*100,0)</f>
        <v>-2.2204460492503131E-13</v>
      </c>
      <c r="AU87" s="247">
        <f>IFERROR(((+'Sim_Dm_MIP(IxI)'!AU87/'MIP(IxI)_TFEVP'!AU87)-1)*100,0)</f>
        <v>-1.2212453270876722E-13</v>
      </c>
      <c r="AV87" s="247">
        <f>IFERROR(((+'Sim_Dm_MIP(IxI)'!AV87/'MIP(IxI)_TFEVP'!AV87)-1)*100,0)</f>
        <v>2.2204460492503131E-14</v>
      </c>
      <c r="AW87" s="247">
        <f>IFERROR(((+'Sim_Dm_MIP(IxI)'!AW87/'MIP(IxI)_TFEVP'!AW87)-1)*100,0)</f>
        <v>-9.9920072216264089E-14</v>
      </c>
      <c r="AX87" s="247">
        <f>IFERROR(((+'Sim_Dm_MIP(IxI)'!AX87/'MIP(IxI)_TFEVP'!AX87)-1)*100,0)</f>
        <v>-8.8817841970012523E-14</v>
      </c>
      <c r="AY87" s="247">
        <f>IFERROR(((+'Sim_Dm_MIP(IxI)'!AY87/'MIP(IxI)_TFEVP'!AY87)-1)*100,0)</f>
        <v>2.2204460492503131E-14</v>
      </c>
      <c r="AZ87" s="247">
        <f>IFERROR(((+'Sim_Dm_MIP(IxI)'!AZ87/'MIP(IxI)_TFEVP'!AZ87)-1)*100,0)</f>
        <v>3.1086244689504383E-13</v>
      </c>
      <c r="BA87" s="247">
        <f>IFERROR(((+'Sim_Dm_MIP(IxI)'!BA87/'MIP(IxI)_TFEVP'!BA87)-1)*100,0)</f>
        <v>4.6629367034256575E-13</v>
      </c>
      <c r="BB87" s="247">
        <f>IFERROR(((+'Sim_Dm_MIP(IxI)'!BB87/'MIP(IxI)_TFEVP'!BB87)-1)*100,0)</f>
        <v>1.3322676295501878E-13</v>
      </c>
      <c r="BC87" s="247">
        <f>IFERROR(((+'Sim_Dm_MIP(IxI)'!BC87/'MIP(IxI)_TFEVP'!BC87)-1)*100,0)</f>
        <v>2.6645352591003757E-13</v>
      </c>
      <c r="BD87" s="247">
        <f>IFERROR(((+'Sim_Dm_MIP(IxI)'!BD87/'MIP(IxI)_TFEVP'!BD87)-1)*100,0)</f>
        <v>3.3306690738754696E-13</v>
      </c>
      <c r="BE87" s="247">
        <f>IFERROR(((+'Sim_Dm_MIP(IxI)'!BE87/'MIP(IxI)_TFEVP'!BE87)-1)*100,0)</f>
        <v>1.7763568394002505E-13</v>
      </c>
      <c r="BF87" s="247">
        <f>IFERROR(((+'Sim_Dm_MIP(IxI)'!BF87/'MIP(IxI)_TFEVP'!BF87)-1)*100,0)</f>
        <v>-7.7715611723760958E-14</v>
      </c>
      <c r="BG87" s="247">
        <f>IFERROR(((+'Sim_Dm_MIP(IxI)'!BG87/'MIP(IxI)_TFEVP'!BG87)-1)*100,0)</f>
        <v>8.8817841970012523E-14</v>
      </c>
      <c r="BH87" s="247">
        <f>IFERROR(((+'Sim_Dm_MIP(IxI)'!BH87/'MIP(IxI)_TFEVP'!BH87)-1)*100,0)</f>
        <v>6.6613381477509392E-14</v>
      </c>
      <c r="BI87" s="247">
        <f>IFERROR(((+'Sim_Dm_MIP(IxI)'!BI87/'MIP(IxI)_TFEVP'!BI87)-1)*100,0)</f>
        <v>-1.8873791418627661E-13</v>
      </c>
      <c r="BJ87" s="247">
        <f>IFERROR(((+'Sim_Dm_MIP(IxI)'!BJ87/'MIP(IxI)_TFEVP'!BJ87)-1)*100,0)</f>
        <v>8.8817841970012523E-14</v>
      </c>
      <c r="BK87" s="247">
        <f>IFERROR(((+'Sim_Dm_MIP(IxI)'!BK87/'MIP(IxI)_TFEVP'!BK87)-1)*100,0)</f>
        <v>2.2204460492503131E-14</v>
      </c>
      <c r="BL87" s="247">
        <f>IFERROR(((+'Sim_Dm_MIP(IxI)'!BL87/'MIP(IxI)_TFEVP'!BL87)-1)*100,0)</f>
        <v>-3.3306690738754696E-14</v>
      </c>
      <c r="BM87" s="247">
        <f>IFERROR(((+'Sim_Dm_MIP(IxI)'!BM87/'MIP(IxI)_TFEVP'!BM87)-1)*100,0)</f>
        <v>1.1102230246251565E-13</v>
      </c>
      <c r="BN87" s="247">
        <f>IFERROR(((+'Sim_Dm_MIP(IxI)'!BN87/'MIP(IxI)_TFEVP'!BN87)-1)*100,0)</f>
        <v>-2.6645352591003757E-13</v>
      </c>
      <c r="BO87" s="247">
        <f>IFERROR(((+'Sim_Dm_MIP(IxI)'!BO87/'MIP(IxI)_TFEVP'!BO87)-1)*100,0)</f>
        <v>8.8817841970012523E-14</v>
      </c>
      <c r="BP87" s="247">
        <f>IFERROR(((+'Sim_Dm_MIP(IxI)'!BP87/'MIP(IxI)_TFEVP'!BP87)-1)*100,0)</f>
        <v>-2.2204460492503131E-14</v>
      </c>
      <c r="BQ87" s="247">
        <f>IFERROR(((+'Sim_Dm_MIP(IxI)'!BQ87/'MIP(IxI)_TFEVP'!BQ87)-1)*100,0)</f>
        <v>-2.2204460492503131E-14</v>
      </c>
      <c r="BR87" s="247">
        <f>IFERROR(((+'Sim_Dm_MIP(IxI)'!BR87/'MIP(IxI)_TFEVP'!BR87)-1)*100,0)</f>
        <v>2.2204460492503131E-14</v>
      </c>
      <c r="BS87" s="247">
        <f>IFERROR(((+'Sim_Dm_MIP(IxI)'!BS87/'MIP(IxI)_TFEVP'!BS87)-1)*100,0)</f>
        <v>-3.3306690738754696E-14</v>
      </c>
      <c r="BT87" s="247">
        <f>IFERROR(((+'Sim_Dm_MIP(IxI)'!BT87/'MIP(IxI)_TFEVP'!BT87)-1)*100,0)</f>
        <v>-1.2212453270876722E-13</v>
      </c>
      <c r="BU87" s="247">
        <f>IFERROR(((+'Sim_Dm_MIP(IxI)'!BU87/'MIP(IxI)_TFEVP'!BU87)-1)*100,0)</f>
        <v>4.4408920985006262E-14</v>
      </c>
      <c r="BV87" s="247">
        <f>IFERROR(((+'Sim_Dm_MIP(IxI)'!BV87/'MIP(IxI)_TFEVP'!BV87)-1)*100,0)</f>
        <v>8.8817841970012523E-14</v>
      </c>
      <c r="BW87" s="247">
        <f>IFERROR(((+'Sim_Dm_MIP(IxI)'!BW87/'MIP(IxI)_TFEVP'!BW87)-1)*100,0)</f>
        <v>0</v>
      </c>
      <c r="BX87" s="247">
        <f>IFERROR(((+'Sim_Dm_MIP(IxI)'!BX87/'MIP(IxI)_TFEVP'!BX87)-1)*100,0)</f>
        <v>-2.1094237467877974E-13</v>
      </c>
      <c r="BY87" s="247">
        <f>IFERROR(((+'Sim_Dm_MIP(IxI)'!BY87/'MIP(IxI)_TFEVP'!BY87)-1)*100,0)</f>
        <v>0</v>
      </c>
      <c r="BZ87" s="247">
        <f>IFERROR(((+'Sim_Dm_MIP(IxI)'!BZ87/'MIP(IxI)_TFEVP'!BZ87)-1)*100,0)</f>
        <v>-1.7763568394002505E-13</v>
      </c>
      <c r="CA87" s="265">
        <f>IFERROR(((+'Sim_Dm_MIP(IxI)'!CA87/'MIP(IxI)_TFEVP'!CA87)-1)*100,0)</f>
        <v>0</v>
      </c>
      <c r="CB87" s="256">
        <f>IFERROR(((+'Sim_Dm_MIP(IxI)'!CB87/'MIP(IxI)_TFEVP'!CB87)-1)*100,0)</f>
        <v>-4.4408920985006262E-14</v>
      </c>
      <c r="CC87" s="246">
        <f>IFERROR(((+'Sim_Dm_MIP(IxI)'!CC87/'MIP(IxI)_TFEVP'!CC87)-1)*100,0)</f>
        <v>0</v>
      </c>
      <c r="CD87" s="247">
        <f>IFERROR(((+'Sim_Dm_MIP(IxI)'!CD87/'MIP(IxI)_TFEVP'!CD87)-1)*100,0)</f>
        <v>0</v>
      </c>
      <c r="CE87" s="247">
        <f>IFERROR(((+'Sim_Dm_MIP(IxI)'!CE87/'MIP(IxI)_TFEVP'!CE87)-1)*100,0)</f>
        <v>0</v>
      </c>
      <c r="CF87" s="247">
        <f>IFERROR(((+'Sim_Dm_MIP(IxI)'!CF87/'MIP(IxI)_TFEVP'!CF87)-1)*100,0)</f>
        <v>0</v>
      </c>
      <c r="CG87" s="247">
        <f>IFERROR(((+'Sim_Dm_MIP(IxI)'!CG87/'MIP(IxI)_TFEVP'!CG87)-1)*100,0)</f>
        <v>0</v>
      </c>
      <c r="CH87" s="248">
        <f>IFERROR(((+'Sim_Dm_MIP(IxI)'!CH87/'MIP(IxI)_TFEVP'!CH87)-1)*100,0)</f>
        <v>0</v>
      </c>
      <c r="CI87" s="281">
        <f>IFERROR(((+'Sim_Dm_MIP(IxI)'!CI87/'MIP(IxI)_TFEVP'!CI87)-1)*100,0)</f>
        <v>0</v>
      </c>
      <c r="CK87" s="180"/>
      <c r="CL87" s="182"/>
    </row>
    <row r="88" spans="1:90" x14ac:dyDescent="0.3">
      <c r="C88" s="183" t="s">
        <v>871</v>
      </c>
      <c r="D88" s="258">
        <f>IFERROR(((+'Sim_Dm_MIP(IxI)'!D88/'MIP(IxI)_TFEVP'!D88)-1)*100,0)</f>
        <v>-1.3322676295501878E-13</v>
      </c>
      <c r="E88" s="249">
        <f>IFERROR(((+'Sim_Dm_MIP(IxI)'!E88/'MIP(IxI)_TFEVP'!E88)-1)*100,0)</f>
        <v>2.2204460492503131E-14</v>
      </c>
      <c r="F88" s="249">
        <f>IFERROR(((+'Sim_Dm_MIP(IxI)'!F88/'MIP(IxI)_TFEVP'!F88)-1)*100,0)</f>
        <v>3.1086244689504383E-13</v>
      </c>
      <c r="G88" s="249">
        <f>IFERROR(((+'Sim_Dm_MIP(IxI)'!G88/'MIP(IxI)_TFEVP'!G88)-1)*100,0)</f>
        <v>-2.2204460492503131E-14</v>
      </c>
      <c r="H88" s="249">
        <f>IFERROR(((+'Sim_Dm_MIP(IxI)'!H88/'MIP(IxI)_TFEVP'!H88)-1)*100,0)</f>
        <v>1.7763568394002505E-13</v>
      </c>
      <c r="I88" s="249">
        <f>IFERROR(((+'Sim_Dm_MIP(IxI)'!I88/'MIP(IxI)_TFEVP'!I88)-1)*100,0)</f>
        <v>-3.5527136788005009E-13</v>
      </c>
      <c r="J88" s="249">
        <f>IFERROR(((+'Sim_Dm_MIP(IxI)'!J88/'MIP(IxI)_TFEVP'!J88)-1)*100,0)</f>
        <v>1.1102230246251565E-13</v>
      </c>
      <c r="K88" s="249">
        <f>IFERROR(((+'Sim_Dm_MIP(IxI)'!K88/'MIP(IxI)_TFEVP'!K88)-1)*100,0)</f>
        <v>-1.8873791418627661E-13</v>
      </c>
      <c r="L88" s="249">
        <f>IFERROR(((+'Sim_Dm_MIP(IxI)'!L88/'MIP(IxI)_TFEVP'!L88)-1)*100,0)</f>
        <v>-1.1102230246251565E-14</v>
      </c>
      <c r="M88" s="249">
        <f>IFERROR(((+'Sim_Dm_MIP(IxI)'!M88/'MIP(IxI)_TFEVP'!M88)-1)*100,0)</f>
        <v>1.5543122344752192E-13</v>
      </c>
      <c r="N88" s="249">
        <f>IFERROR(((+'Sim_Dm_MIP(IxI)'!N88/'MIP(IxI)_TFEVP'!N88)-1)*100,0)</f>
        <v>2.886579864025407E-13</v>
      </c>
      <c r="O88" s="249">
        <f>IFERROR(((+'Sim_Dm_MIP(IxI)'!O88/'MIP(IxI)_TFEVP'!O88)-1)*100,0)</f>
        <v>-2.55351295663786E-13</v>
      </c>
      <c r="P88" s="249">
        <f>IFERROR(((+'Sim_Dm_MIP(IxI)'!P88/'MIP(IxI)_TFEVP'!P88)-1)*100,0)</f>
        <v>4.4408920985006262E-14</v>
      </c>
      <c r="Q88" s="249">
        <f>IFERROR(((+'Sim_Dm_MIP(IxI)'!Q88/'MIP(IxI)_TFEVP'!Q88)-1)*100,0)</f>
        <v>4.4408920985006262E-14</v>
      </c>
      <c r="R88" s="249">
        <f>IFERROR(((+'Sim_Dm_MIP(IxI)'!R88/'MIP(IxI)_TFEVP'!R88)-1)*100,0)</f>
        <v>2.2204460492503131E-13</v>
      </c>
      <c r="S88" s="249">
        <f>IFERROR(((+'Sim_Dm_MIP(IxI)'!S88/'MIP(IxI)_TFEVP'!S88)-1)*100,0)</f>
        <v>-2.886579864025407E-13</v>
      </c>
      <c r="T88" s="249">
        <f>IFERROR(((+'Sim_Dm_MIP(IxI)'!T88/'MIP(IxI)_TFEVP'!T88)-1)*100,0)</f>
        <v>4.4408920985006262E-14</v>
      </c>
      <c r="U88" s="249">
        <f>IFERROR(((+'Sim_Dm_MIP(IxI)'!U88/'MIP(IxI)_TFEVP'!U88)-1)*100,0)</f>
        <v>-4.4408920985006262E-13</v>
      </c>
      <c r="V88" s="249">
        <f>IFERROR(((+'Sim_Dm_MIP(IxI)'!V88/'MIP(IxI)_TFEVP'!V88)-1)*100,0)</f>
        <v>1.3322676295501878E-13</v>
      </c>
      <c r="W88" s="249">
        <f>IFERROR(((+'Sim_Dm_MIP(IxI)'!W88/'MIP(IxI)_TFEVP'!W88)-1)*100,0)</f>
        <v>6.4392935428259079E-13</v>
      </c>
      <c r="X88" s="249">
        <f>IFERROR(((+'Sim_Dm_MIP(IxI)'!X88/'MIP(IxI)_TFEVP'!X88)-1)*100,0)</f>
        <v>5.773159728050814E-13</v>
      </c>
      <c r="Y88" s="249">
        <f>IFERROR(((+'Sim_Dm_MIP(IxI)'!Y88/'MIP(IxI)_TFEVP'!Y88)-1)*100,0)</f>
        <v>1.1102230246251565E-13</v>
      </c>
      <c r="Z88" s="249">
        <f>IFERROR(((+'Sim_Dm_MIP(IxI)'!Z88/'MIP(IxI)_TFEVP'!Z88)-1)*100,0)</f>
        <v>-1.2212453270876722E-13</v>
      </c>
      <c r="AA88" s="249">
        <f>IFERROR(((+'Sim_Dm_MIP(IxI)'!AA88/'MIP(IxI)_TFEVP'!AA88)-1)*100,0)</f>
        <v>3.3306690738754696E-13</v>
      </c>
      <c r="AB88" s="249">
        <f>IFERROR(((+'Sim_Dm_MIP(IxI)'!AB88/'MIP(IxI)_TFEVP'!AB88)-1)*100,0)</f>
        <v>-2.2204460492503131E-14</v>
      </c>
      <c r="AC88" s="249">
        <f>IFERROR(((+'Sim_Dm_MIP(IxI)'!AC88/'MIP(IxI)_TFEVP'!AC88)-1)*100,0)</f>
        <v>4.8849813083506888E-13</v>
      </c>
      <c r="AD88" s="249">
        <f>IFERROR(((+'Sim_Dm_MIP(IxI)'!AD88/'MIP(IxI)_TFEVP'!AD88)-1)*100,0)</f>
        <v>3.1086244689504383E-13</v>
      </c>
      <c r="AE88" s="249">
        <f>IFERROR(((+'Sim_Dm_MIP(IxI)'!AE88/'MIP(IxI)_TFEVP'!AE88)-1)*100,0)</f>
        <v>2.2204460492503131E-14</v>
      </c>
      <c r="AF88" s="249">
        <f>IFERROR(((+'Sim_Dm_MIP(IxI)'!AF88/'MIP(IxI)_TFEVP'!AF88)-1)*100,0)</f>
        <v>3.1086244689504383E-13</v>
      </c>
      <c r="AG88" s="249">
        <f>IFERROR(((+'Sim_Dm_MIP(IxI)'!AG88/'MIP(IxI)_TFEVP'!AG88)-1)*100,0)</f>
        <v>-1.8873791418627661E-13</v>
      </c>
      <c r="AH88" s="249">
        <f>IFERROR(((+'Sim_Dm_MIP(IxI)'!AH88/'MIP(IxI)_TFEVP'!AH88)-1)*100,0)</f>
        <v>-2.3314683517128287E-13</v>
      </c>
      <c r="AI88" s="249">
        <f>IFERROR(((+'Sim_Dm_MIP(IxI)'!AI88/'MIP(IxI)_TFEVP'!AI88)-1)*100,0)</f>
        <v>-4.7739590058881731E-13</v>
      </c>
      <c r="AJ88" s="249">
        <f>IFERROR(((+'Sim_Dm_MIP(IxI)'!AJ88/'MIP(IxI)_TFEVP'!AJ88)-1)*100,0)</f>
        <v>0</v>
      </c>
      <c r="AK88" s="249">
        <f>IFERROR(((+'Sim_Dm_MIP(IxI)'!AK88/'MIP(IxI)_TFEVP'!AK88)-1)*100,0)</f>
        <v>-1.7763568394002505E-13</v>
      </c>
      <c r="AL88" s="249">
        <f>IFERROR(((+'Sim_Dm_MIP(IxI)'!AL88/'MIP(IxI)_TFEVP'!AL88)-1)*100,0)</f>
        <v>-1.6653345369377348E-13</v>
      </c>
      <c r="AM88" s="249">
        <f>IFERROR(((+'Sim_Dm_MIP(IxI)'!AM88/'MIP(IxI)_TFEVP'!AM88)-1)*100,0)</f>
        <v>3.7747582837255322E-13</v>
      </c>
      <c r="AN88" s="249">
        <f>IFERROR(((+'Sim_Dm_MIP(IxI)'!AN88/'MIP(IxI)_TFEVP'!AN88)-1)*100,0)</f>
        <v>2.2204460492503131E-13</v>
      </c>
      <c r="AO88" s="249">
        <f>IFERROR(((+'Sim_Dm_MIP(IxI)'!AO88/'MIP(IxI)_TFEVP'!AO88)-1)*100,0)</f>
        <v>2.2204460492503131E-14</v>
      </c>
      <c r="AP88" s="249">
        <f>IFERROR(((+'Sim_Dm_MIP(IxI)'!AP88/'MIP(IxI)_TFEVP'!AP88)-1)*100,0)</f>
        <v>1.1102230246251565E-13</v>
      </c>
      <c r="AQ88" s="249">
        <f>IFERROR(((+'Sim_Dm_MIP(IxI)'!AQ88/'MIP(IxI)_TFEVP'!AQ88)-1)*100,0)</f>
        <v>-3.6637359812630166E-13</v>
      </c>
      <c r="AR88" s="249">
        <f>IFERROR(((+'Sim_Dm_MIP(IxI)'!AR88/'MIP(IxI)_TFEVP'!AR88)-1)*100,0)</f>
        <v>6.6613381477509392E-14</v>
      </c>
      <c r="AS88" s="249">
        <f>IFERROR(((+'Sim_Dm_MIP(IxI)'!AS88/'MIP(IxI)_TFEVP'!AS88)-1)*100,0)</f>
        <v>-1.5543122344752192E-13</v>
      </c>
      <c r="AT88" s="249">
        <f>IFERROR(((+'Sim_Dm_MIP(IxI)'!AT88/'MIP(IxI)_TFEVP'!AT88)-1)*100,0)</f>
        <v>-1.4432899320127035E-13</v>
      </c>
      <c r="AU88" s="249">
        <f>IFERROR(((+'Sim_Dm_MIP(IxI)'!AU88/'MIP(IxI)_TFEVP'!AU88)-1)*100,0)</f>
        <v>4.4408920985006262E-14</v>
      </c>
      <c r="AV88" s="249">
        <f>IFERROR(((+'Sim_Dm_MIP(IxI)'!AV88/'MIP(IxI)_TFEVP'!AV88)-1)*100,0)</f>
        <v>1.7763568394002505E-13</v>
      </c>
      <c r="AW88" s="249">
        <f>IFERROR(((+'Sim_Dm_MIP(IxI)'!AW88/'MIP(IxI)_TFEVP'!AW88)-1)*100,0)</f>
        <v>-2.2204460492503131E-14</v>
      </c>
      <c r="AX88" s="249">
        <f>IFERROR(((+'Sim_Dm_MIP(IxI)'!AX88/'MIP(IxI)_TFEVP'!AX88)-1)*100,0)</f>
        <v>-5.5511151231257827E-14</v>
      </c>
      <c r="AY88" s="249">
        <f>IFERROR(((+'Sim_Dm_MIP(IxI)'!AY88/'MIP(IxI)_TFEVP'!AY88)-1)*100,0)</f>
        <v>6.6613381477509392E-14</v>
      </c>
      <c r="AZ88" s="249">
        <f>IFERROR(((+'Sim_Dm_MIP(IxI)'!AZ88/'MIP(IxI)_TFEVP'!AZ88)-1)*100,0)</f>
        <v>3.9968028886505635E-13</v>
      </c>
      <c r="BA88" s="249">
        <f>IFERROR(((+'Sim_Dm_MIP(IxI)'!BA88/'MIP(IxI)_TFEVP'!BA88)-1)*100,0)</f>
        <v>5.3290705182007514E-13</v>
      </c>
      <c r="BB88" s="249">
        <f>IFERROR(((+'Sim_Dm_MIP(IxI)'!BB88/'MIP(IxI)_TFEVP'!BB88)-1)*100,0)</f>
        <v>1.7763568394002505E-13</v>
      </c>
      <c r="BC88" s="249">
        <f>IFERROR(((+'Sim_Dm_MIP(IxI)'!BC88/'MIP(IxI)_TFEVP'!BC88)-1)*100,0)</f>
        <v>2.2204460492503131E-13</v>
      </c>
      <c r="BD88" s="249">
        <f>IFERROR(((+'Sim_Dm_MIP(IxI)'!BD88/'MIP(IxI)_TFEVP'!BD88)-1)*100,0)</f>
        <v>3.7747582837255322E-13</v>
      </c>
      <c r="BE88" s="249">
        <f>IFERROR(((+'Sim_Dm_MIP(IxI)'!BE88/'MIP(IxI)_TFEVP'!BE88)-1)*100,0)</f>
        <v>3.9968028886505635E-13</v>
      </c>
      <c r="BF88" s="249">
        <f>IFERROR(((+'Sim_Dm_MIP(IxI)'!BF88/'MIP(IxI)_TFEVP'!BF88)-1)*100,0)</f>
        <v>0</v>
      </c>
      <c r="BG88" s="249">
        <f>IFERROR(((+'Sim_Dm_MIP(IxI)'!BG88/'MIP(IxI)_TFEVP'!BG88)-1)*100,0)</f>
        <v>1.5543122344752192E-13</v>
      </c>
      <c r="BH88" s="249">
        <f>IFERROR(((+'Sim_Dm_MIP(IxI)'!BH88/'MIP(IxI)_TFEVP'!BH88)-1)*100,0)</f>
        <v>1.3322676295501878E-13</v>
      </c>
      <c r="BI88" s="249">
        <f>IFERROR(((+'Sim_Dm_MIP(IxI)'!BI88/'MIP(IxI)_TFEVP'!BI88)-1)*100,0)</f>
        <v>-2.1094237467877974E-13</v>
      </c>
      <c r="BJ88" s="249">
        <f>IFERROR(((+'Sim_Dm_MIP(IxI)'!BJ88/'MIP(IxI)_TFEVP'!BJ88)-1)*100,0)</f>
        <v>-2.3314683517128287E-13</v>
      </c>
      <c r="BK88" s="249">
        <f>IFERROR(((+'Sim_Dm_MIP(IxI)'!BK88/'MIP(IxI)_TFEVP'!BK88)-1)*100,0)</f>
        <v>4.4408920985006262E-14</v>
      </c>
      <c r="BL88" s="249">
        <f>IFERROR(((+'Sim_Dm_MIP(IxI)'!BL88/'MIP(IxI)_TFEVP'!BL88)-1)*100,0)</f>
        <v>-2.6645352591003757E-13</v>
      </c>
      <c r="BM88" s="249">
        <f>IFERROR(((+'Sim_Dm_MIP(IxI)'!BM88/'MIP(IxI)_TFEVP'!BM88)-1)*100,0)</f>
        <v>1.7763568394002505E-13</v>
      </c>
      <c r="BN88" s="249">
        <f>IFERROR(((+'Sim_Dm_MIP(IxI)'!BN88/'MIP(IxI)_TFEVP'!BN88)-1)*100,0)</f>
        <v>-8.8817841970012523E-14</v>
      </c>
      <c r="BO88" s="249">
        <f>IFERROR(((+'Sim_Dm_MIP(IxI)'!BO88/'MIP(IxI)_TFEVP'!BO88)-1)*100,0)</f>
        <v>1.5543122344752192E-13</v>
      </c>
      <c r="BP88" s="249">
        <f>IFERROR(((+'Sim_Dm_MIP(IxI)'!BP88/'MIP(IxI)_TFEVP'!BP88)-1)*100,0)</f>
        <v>6.6613381477509392E-14</v>
      </c>
      <c r="BQ88" s="249">
        <f>IFERROR(((+'Sim_Dm_MIP(IxI)'!BQ88/'MIP(IxI)_TFEVP'!BQ88)-1)*100,0)</f>
        <v>2.2204460492503131E-14</v>
      </c>
      <c r="BR88" s="249">
        <f>IFERROR(((+'Sim_Dm_MIP(IxI)'!BR88/'MIP(IxI)_TFEVP'!BR88)-1)*100,0)</f>
        <v>1.1102230246251565E-13</v>
      </c>
      <c r="BS88" s="249">
        <f>IFERROR(((+'Sim_Dm_MIP(IxI)'!BS88/'MIP(IxI)_TFEVP'!BS88)-1)*100,0)</f>
        <v>-8.8817841970012523E-14</v>
      </c>
      <c r="BT88" s="249">
        <f>IFERROR(((+'Sim_Dm_MIP(IxI)'!BT88/'MIP(IxI)_TFEVP'!BT88)-1)*100,0)</f>
        <v>-1.9984014443252818E-13</v>
      </c>
      <c r="BU88" s="249">
        <f>IFERROR(((+'Sim_Dm_MIP(IxI)'!BU88/'MIP(IxI)_TFEVP'!BU88)-1)*100,0)</f>
        <v>1.3322676295501878E-13</v>
      </c>
      <c r="BV88" s="249">
        <f>IFERROR(((+'Sim_Dm_MIP(IxI)'!BV88/'MIP(IxI)_TFEVP'!BV88)-1)*100,0)</f>
        <v>4.4408920985006262E-13</v>
      </c>
      <c r="BW88" s="249">
        <f>IFERROR(((+'Sim_Dm_MIP(IxI)'!BW88/'MIP(IxI)_TFEVP'!BW88)-1)*100,0)</f>
        <v>-1.4432899320127035E-13</v>
      </c>
      <c r="BX88" s="249">
        <f>IFERROR(((+'Sim_Dm_MIP(IxI)'!BX88/'MIP(IxI)_TFEVP'!BX88)-1)*100,0)</f>
        <v>-2.1094237467877974E-13</v>
      </c>
      <c r="BY88" s="249">
        <f>IFERROR(((+'Sim_Dm_MIP(IxI)'!BY88/'MIP(IxI)_TFEVP'!BY88)-1)*100,0)</f>
        <v>-3.3306690738754696E-14</v>
      </c>
      <c r="BZ88" s="249">
        <f>IFERROR(((+'Sim_Dm_MIP(IxI)'!BZ88/'MIP(IxI)_TFEVP'!BZ88)-1)*100,0)</f>
        <v>-5.6621374255882984E-13</v>
      </c>
      <c r="CA88" s="266">
        <f>IFERROR(((+'Sim_Dm_MIP(IxI)'!CA88/'MIP(IxI)_TFEVP'!CA88)-1)*100,0)</f>
        <v>0</v>
      </c>
      <c r="CB88" s="256">
        <f>IFERROR(((+'Sim_Dm_MIP(IxI)'!CB88/'MIP(IxI)_TFEVP'!CB88)-1)*100,0)</f>
        <v>-4.4408920985006262E-14</v>
      </c>
      <c r="CC88" s="286">
        <f>IFERROR(((+'Sim_Dm_MIP(IxI)'!CC88/'MIP(IxI)_TFEVP'!CC88)-1)*100,0)</f>
        <v>0</v>
      </c>
      <c r="CD88" s="249">
        <f>IFERROR(((+'Sim_Dm_MIP(IxI)'!CD88/'MIP(IxI)_TFEVP'!CD88)-1)*100,0)</f>
        <v>0</v>
      </c>
      <c r="CE88" s="249">
        <f>IFERROR(((+'Sim_Dm_MIP(IxI)'!CE88/'MIP(IxI)_TFEVP'!CE88)-1)*100,0)</f>
        <v>2.2204460492503131E-14</v>
      </c>
      <c r="CF88" s="249">
        <f>IFERROR(((+'Sim_Dm_MIP(IxI)'!CF88/'MIP(IxI)_TFEVP'!CF88)-1)*100,0)</f>
        <v>-4.4408920985006262E-14</v>
      </c>
      <c r="CG88" s="249">
        <f>IFERROR(((+'Sim_Dm_MIP(IxI)'!CG88/'MIP(IxI)_TFEVP'!CG88)-1)*100,0)</f>
        <v>-1.1102230246251565E-14</v>
      </c>
      <c r="CH88" s="250">
        <f>IFERROR(((+'Sim_Dm_MIP(IxI)'!CH88/'MIP(IxI)_TFEVP'!CH88)-1)*100,0)</f>
        <v>-4.4408920985006262E-14</v>
      </c>
      <c r="CI88" s="279">
        <f>IFERROR(((+'Sim_Dm_MIP(IxI)'!CI88/'MIP(IxI)_TFEVP'!CI88)-1)*100,0)</f>
        <v>0</v>
      </c>
      <c r="CK88" s="180"/>
      <c r="CL88" s="182"/>
    </row>
    <row r="89" spans="1:90" x14ac:dyDescent="0.3">
      <c r="C89" s="181" t="s">
        <v>872</v>
      </c>
      <c r="D89" s="257">
        <f>IFERROR(((+'Sim_Dm_MIP(IxI)'!D89/'MIP(IxI)_TFEVP'!D89)-1)*100,0)</f>
        <v>-2.7755575615628914E-13</v>
      </c>
      <c r="E89" s="247">
        <f>IFERROR(((+'Sim_Dm_MIP(IxI)'!E89/'MIP(IxI)_TFEVP'!E89)-1)*100,0)</f>
        <v>8.8817841970012523E-14</v>
      </c>
      <c r="F89" s="247">
        <f>IFERROR(((+'Sim_Dm_MIP(IxI)'!F89/'MIP(IxI)_TFEVP'!F89)-1)*100,0)</f>
        <v>3.9968028886505635E-13</v>
      </c>
      <c r="G89" s="247">
        <f>IFERROR(((+'Sim_Dm_MIP(IxI)'!G89/'MIP(IxI)_TFEVP'!G89)-1)*100,0)</f>
        <v>1.3322676295501878E-13</v>
      </c>
      <c r="H89" s="247">
        <f>IFERROR(((+'Sim_Dm_MIP(IxI)'!H89/'MIP(IxI)_TFEVP'!H89)-1)*100,0)</f>
        <v>2.886579864025407E-13</v>
      </c>
      <c r="I89" s="247">
        <f>IFERROR(((+'Sim_Dm_MIP(IxI)'!I89/'MIP(IxI)_TFEVP'!I89)-1)*100,0)</f>
        <v>-2.9976021664879227E-13</v>
      </c>
      <c r="J89" s="247">
        <f>IFERROR(((+'Sim_Dm_MIP(IxI)'!J89/'MIP(IxI)_TFEVP'!J89)-1)*100,0)</f>
        <v>2.2204460492503131E-13</v>
      </c>
      <c r="K89" s="247">
        <f>IFERROR(((+'Sim_Dm_MIP(IxI)'!K89/'MIP(IxI)_TFEVP'!K89)-1)*100,0)</f>
        <v>-2.4424906541753444E-13</v>
      </c>
      <c r="L89" s="247">
        <f>IFERROR(((+'Sim_Dm_MIP(IxI)'!L89/'MIP(IxI)_TFEVP'!L89)-1)*100,0)</f>
        <v>2.2204460492503131E-14</v>
      </c>
      <c r="M89" s="247">
        <f>IFERROR(((+'Sim_Dm_MIP(IxI)'!M89/'MIP(IxI)_TFEVP'!M89)-1)*100,0)</f>
        <v>-7.7715611723760958E-14</v>
      </c>
      <c r="N89" s="247">
        <f>IFERROR(((+'Sim_Dm_MIP(IxI)'!N89/'MIP(IxI)_TFEVP'!N89)-1)*100,0)</f>
        <v>8.8817841970012523E-14</v>
      </c>
      <c r="O89" s="247">
        <f>IFERROR(((+'Sim_Dm_MIP(IxI)'!O89/'MIP(IxI)_TFEVP'!O89)-1)*100,0)</f>
        <v>-1.8873791418627661E-13</v>
      </c>
      <c r="P89" s="247">
        <f>IFERROR(((+'Sim_Dm_MIP(IxI)'!P89/'MIP(IxI)_TFEVP'!P89)-1)*100,0)</f>
        <v>-3.3306690738754696E-14</v>
      </c>
      <c r="Q89" s="247">
        <f>IFERROR(((+'Sim_Dm_MIP(IxI)'!Q89/'MIP(IxI)_TFEVP'!Q89)-1)*100,0)</f>
        <v>2.4424906541753444E-13</v>
      </c>
      <c r="R89" s="247">
        <f>IFERROR(((+'Sim_Dm_MIP(IxI)'!R89/'MIP(IxI)_TFEVP'!R89)-1)*100,0)</f>
        <v>1.3322676295501878E-13</v>
      </c>
      <c r="S89" s="247">
        <f>IFERROR(((+'Sim_Dm_MIP(IxI)'!S89/'MIP(IxI)_TFEVP'!S89)-1)*100,0)</f>
        <v>-5.5511151231257827E-14</v>
      </c>
      <c r="T89" s="247">
        <f>IFERROR(((+'Sim_Dm_MIP(IxI)'!T89/'MIP(IxI)_TFEVP'!T89)-1)*100,0)</f>
        <v>-5.5511151231257827E-14</v>
      </c>
      <c r="U89" s="247">
        <f>IFERROR(((+'Sim_Dm_MIP(IxI)'!U89/'MIP(IxI)_TFEVP'!U89)-1)*100,0)</f>
        <v>-3.6637359812630166E-13</v>
      </c>
      <c r="V89" s="247">
        <f>IFERROR(((+'Sim_Dm_MIP(IxI)'!V89/'MIP(IxI)_TFEVP'!V89)-1)*100,0)</f>
        <v>2.2204460492503131E-13</v>
      </c>
      <c r="W89" s="247">
        <f>IFERROR(((+'Sim_Dm_MIP(IxI)'!W89/'MIP(IxI)_TFEVP'!W89)-1)*100,0)</f>
        <v>4.2188474935755949E-13</v>
      </c>
      <c r="X89" s="247">
        <f>IFERROR(((+'Sim_Dm_MIP(IxI)'!X89/'MIP(IxI)_TFEVP'!X89)-1)*100,0)</f>
        <v>3.1086244689504383E-13</v>
      </c>
      <c r="Y89" s="247">
        <f>IFERROR(((+'Sim_Dm_MIP(IxI)'!Y89/'MIP(IxI)_TFEVP'!Y89)-1)*100,0)</f>
        <v>1.3322676295501878E-13</v>
      </c>
      <c r="Z89" s="247">
        <f>IFERROR(((+'Sim_Dm_MIP(IxI)'!Z89/'MIP(IxI)_TFEVP'!Z89)-1)*100,0)</f>
        <v>1.5543122344752192E-13</v>
      </c>
      <c r="AA89" s="247">
        <f>IFERROR(((+'Sim_Dm_MIP(IxI)'!AA89/'MIP(IxI)_TFEVP'!AA89)-1)*100,0)</f>
        <v>8.8817841970012523E-14</v>
      </c>
      <c r="AB89" s="247">
        <f>IFERROR(((+'Sim_Dm_MIP(IxI)'!AB89/'MIP(IxI)_TFEVP'!AB89)-1)*100,0)</f>
        <v>6.6613381477509392E-14</v>
      </c>
      <c r="AC89" s="247">
        <f>IFERROR(((+'Sim_Dm_MIP(IxI)'!AC89/'MIP(IxI)_TFEVP'!AC89)-1)*100,0)</f>
        <v>3.9968028886505635E-13</v>
      </c>
      <c r="AD89" s="247">
        <f>IFERROR(((+'Sim_Dm_MIP(IxI)'!AD89/'MIP(IxI)_TFEVP'!AD89)-1)*100,0)</f>
        <v>4.8849813083506888E-13</v>
      </c>
      <c r="AE89" s="247">
        <f>IFERROR(((+'Sim_Dm_MIP(IxI)'!AE89/'MIP(IxI)_TFEVP'!AE89)-1)*100,0)</f>
        <v>8.8817841970012523E-14</v>
      </c>
      <c r="AF89" s="247">
        <f>IFERROR(((+'Sim_Dm_MIP(IxI)'!AF89/'MIP(IxI)_TFEVP'!AF89)-1)*100,0)</f>
        <v>2.2204460492503131E-13</v>
      </c>
      <c r="AG89" s="247">
        <f>IFERROR(((+'Sim_Dm_MIP(IxI)'!AG89/'MIP(IxI)_TFEVP'!AG89)-1)*100,0)</f>
        <v>4.4408920985006262E-14</v>
      </c>
      <c r="AH89" s="247">
        <f>IFERROR(((+'Sim_Dm_MIP(IxI)'!AH89/'MIP(IxI)_TFEVP'!AH89)-1)*100,0)</f>
        <v>-2.9976021664879227E-13</v>
      </c>
      <c r="AI89" s="247">
        <f>IFERROR(((+'Sim_Dm_MIP(IxI)'!AI89/'MIP(IxI)_TFEVP'!AI89)-1)*100,0)</f>
        <v>-4.8849813083506888E-13</v>
      </c>
      <c r="AJ89" s="247">
        <f>IFERROR(((+'Sim_Dm_MIP(IxI)'!AJ89/'MIP(IxI)_TFEVP'!AJ89)-1)*100,0)</f>
        <v>0</v>
      </c>
      <c r="AK89" s="247">
        <f>IFERROR(((+'Sim_Dm_MIP(IxI)'!AK89/'MIP(IxI)_TFEVP'!AK89)-1)*100,0)</f>
        <v>-3.3306690738754696E-14</v>
      </c>
      <c r="AL89" s="247">
        <f>IFERROR(((+'Sim_Dm_MIP(IxI)'!AL89/'MIP(IxI)_TFEVP'!AL89)-1)*100,0)</f>
        <v>-1.7763568394002505E-13</v>
      </c>
      <c r="AM89" s="247">
        <f>IFERROR(((+'Sim_Dm_MIP(IxI)'!AM89/'MIP(IxI)_TFEVP'!AM89)-1)*100,0)</f>
        <v>2.2204460492503131E-13</v>
      </c>
      <c r="AN89" s="247">
        <f>IFERROR(((+'Sim_Dm_MIP(IxI)'!AN89/'MIP(IxI)_TFEVP'!AN89)-1)*100,0)</f>
        <v>2.4424906541753444E-13</v>
      </c>
      <c r="AO89" s="247">
        <f>IFERROR(((+'Sim_Dm_MIP(IxI)'!AO89/'MIP(IxI)_TFEVP'!AO89)-1)*100,0)</f>
        <v>-1.7763568394002505E-13</v>
      </c>
      <c r="AP89" s="247">
        <f>IFERROR(((+'Sim_Dm_MIP(IxI)'!AP89/'MIP(IxI)_TFEVP'!AP89)-1)*100,0)</f>
        <v>8.8817841970012523E-14</v>
      </c>
      <c r="AQ89" s="247">
        <f>IFERROR(((+'Sim_Dm_MIP(IxI)'!AQ89/'MIP(IxI)_TFEVP'!AQ89)-1)*100,0)</f>
        <v>-2.3314683517128287E-13</v>
      </c>
      <c r="AR89" s="247">
        <f>IFERROR(((+'Sim_Dm_MIP(IxI)'!AR89/'MIP(IxI)_TFEVP'!AR89)-1)*100,0)</f>
        <v>1.1102230246251565E-13</v>
      </c>
      <c r="AS89" s="247">
        <f>IFERROR(((+'Sim_Dm_MIP(IxI)'!AS89/'MIP(IxI)_TFEVP'!AS89)-1)*100,0)</f>
        <v>-1.4432899320127035E-13</v>
      </c>
      <c r="AT89" s="247">
        <f>IFERROR(((+'Sim_Dm_MIP(IxI)'!AT89/'MIP(IxI)_TFEVP'!AT89)-1)*100,0)</f>
        <v>-2.2204460492503131E-13</v>
      </c>
      <c r="AU89" s="247">
        <f>IFERROR(((+'Sim_Dm_MIP(IxI)'!AU89/'MIP(IxI)_TFEVP'!AU89)-1)*100,0)</f>
        <v>-1.3322676295501878E-13</v>
      </c>
      <c r="AV89" s="247">
        <f>IFERROR(((+'Sim_Dm_MIP(IxI)'!AV89/'MIP(IxI)_TFEVP'!AV89)-1)*100,0)</f>
        <v>0</v>
      </c>
      <c r="AW89" s="247">
        <f>IFERROR(((+'Sim_Dm_MIP(IxI)'!AW89/'MIP(IxI)_TFEVP'!AW89)-1)*100,0)</f>
        <v>-1.1102230246251565E-13</v>
      </c>
      <c r="AX89" s="247">
        <f>IFERROR(((+'Sim_Dm_MIP(IxI)'!AX89/'MIP(IxI)_TFEVP'!AX89)-1)*100,0)</f>
        <v>-8.8817841970012523E-14</v>
      </c>
      <c r="AY89" s="247">
        <f>IFERROR(((+'Sim_Dm_MIP(IxI)'!AY89/'MIP(IxI)_TFEVP'!AY89)-1)*100,0)</f>
        <v>4.4408920985006262E-14</v>
      </c>
      <c r="AZ89" s="247">
        <f>IFERROR(((+'Sim_Dm_MIP(IxI)'!AZ89/'MIP(IxI)_TFEVP'!AZ89)-1)*100,0)</f>
        <v>3.1086244689504383E-13</v>
      </c>
      <c r="BA89" s="247">
        <f>IFERROR(((+'Sim_Dm_MIP(IxI)'!BA89/'MIP(IxI)_TFEVP'!BA89)-1)*100,0)</f>
        <v>4.8849813083506888E-13</v>
      </c>
      <c r="BB89" s="247">
        <f>IFERROR(((+'Sim_Dm_MIP(IxI)'!BB89/'MIP(IxI)_TFEVP'!BB89)-1)*100,0)</f>
        <v>1.3322676295501878E-13</v>
      </c>
      <c r="BC89" s="247">
        <f>IFERROR(((+'Sim_Dm_MIP(IxI)'!BC89/'MIP(IxI)_TFEVP'!BC89)-1)*100,0)</f>
        <v>2.886579864025407E-13</v>
      </c>
      <c r="BD89" s="247">
        <f>IFERROR(((+'Sim_Dm_MIP(IxI)'!BD89/'MIP(IxI)_TFEVP'!BD89)-1)*100,0)</f>
        <v>3.3306690738754696E-13</v>
      </c>
      <c r="BE89" s="247">
        <f>IFERROR(((+'Sim_Dm_MIP(IxI)'!BE89/'MIP(IxI)_TFEVP'!BE89)-1)*100,0)</f>
        <v>1.7763568394002505E-13</v>
      </c>
      <c r="BF89" s="247">
        <f>IFERROR(((+'Sim_Dm_MIP(IxI)'!BF89/'MIP(IxI)_TFEVP'!BF89)-1)*100,0)</f>
        <v>-8.8817841970012523E-14</v>
      </c>
      <c r="BG89" s="247">
        <f>IFERROR(((+'Sim_Dm_MIP(IxI)'!BG89/'MIP(IxI)_TFEVP'!BG89)-1)*100,0)</f>
        <v>8.8817841970012523E-14</v>
      </c>
      <c r="BH89" s="247">
        <f>IFERROR(((+'Sim_Dm_MIP(IxI)'!BH89/'MIP(IxI)_TFEVP'!BH89)-1)*100,0)</f>
        <v>6.6613381477509392E-14</v>
      </c>
      <c r="BI89" s="247">
        <f>IFERROR(((+'Sim_Dm_MIP(IxI)'!BI89/'MIP(IxI)_TFEVP'!BI89)-1)*100,0)</f>
        <v>-1.9984014443252818E-13</v>
      </c>
      <c r="BJ89" s="247">
        <f>IFERROR(((+'Sim_Dm_MIP(IxI)'!BJ89/'MIP(IxI)_TFEVP'!BJ89)-1)*100,0)</f>
        <v>8.8817841970012523E-14</v>
      </c>
      <c r="BK89" s="247">
        <f>IFERROR(((+'Sim_Dm_MIP(IxI)'!BK89/'MIP(IxI)_TFEVP'!BK89)-1)*100,0)</f>
        <v>2.2204460492503131E-14</v>
      </c>
      <c r="BL89" s="247">
        <f>IFERROR(((+'Sim_Dm_MIP(IxI)'!BL89/'MIP(IxI)_TFEVP'!BL89)-1)*100,0)</f>
        <v>-2.2204460492503131E-14</v>
      </c>
      <c r="BM89" s="247">
        <f>IFERROR(((+'Sim_Dm_MIP(IxI)'!BM89/'MIP(IxI)_TFEVP'!BM89)-1)*100,0)</f>
        <v>8.8817841970012523E-14</v>
      </c>
      <c r="BN89" s="247">
        <f>IFERROR(((+'Sim_Dm_MIP(IxI)'!BN89/'MIP(IxI)_TFEVP'!BN89)-1)*100,0)</f>
        <v>-2.6645352591003757E-13</v>
      </c>
      <c r="BO89" s="247">
        <f>IFERROR(((+'Sim_Dm_MIP(IxI)'!BO89/'MIP(IxI)_TFEVP'!BO89)-1)*100,0)</f>
        <v>8.8817841970012523E-14</v>
      </c>
      <c r="BP89" s="247">
        <f>IFERROR(((+'Sim_Dm_MIP(IxI)'!BP89/'MIP(IxI)_TFEVP'!BP89)-1)*100,0)</f>
        <v>-2.2204460492503131E-14</v>
      </c>
      <c r="BQ89" s="247">
        <f>IFERROR(((+'Sim_Dm_MIP(IxI)'!BQ89/'MIP(IxI)_TFEVP'!BQ89)-1)*100,0)</f>
        <v>-2.2204460492503131E-14</v>
      </c>
      <c r="BR89" s="247">
        <f>IFERROR(((+'Sim_Dm_MIP(IxI)'!BR89/'MIP(IxI)_TFEVP'!BR89)-1)*100,0)</f>
        <v>2.2204460492503131E-14</v>
      </c>
      <c r="BS89" s="247">
        <f>IFERROR(((+'Sim_Dm_MIP(IxI)'!BS89/'MIP(IxI)_TFEVP'!BS89)-1)*100,0)</f>
        <v>-4.4408920985006262E-14</v>
      </c>
      <c r="BT89" s="247">
        <f>IFERROR(((+'Sim_Dm_MIP(IxI)'!BT89/'MIP(IxI)_TFEVP'!BT89)-1)*100,0)</f>
        <v>-1.2212453270876722E-13</v>
      </c>
      <c r="BU89" s="247">
        <f>IFERROR(((+'Sim_Dm_MIP(IxI)'!BU89/'MIP(IxI)_TFEVP'!BU89)-1)*100,0)</f>
        <v>4.4408920985006262E-14</v>
      </c>
      <c r="BV89" s="247">
        <f>IFERROR(((+'Sim_Dm_MIP(IxI)'!BV89/'MIP(IxI)_TFEVP'!BV89)-1)*100,0)</f>
        <v>8.8817841970012523E-14</v>
      </c>
      <c r="BW89" s="247">
        <f>IFERROR(((+'Sim_Dm_MIP(IxI)'!BW89/'MIP(IxI)_TFEVP'!BW89)-1)*100,0)</f>
        <v>0</v>
      </c>
      <c r="BX89" s="247">
        <f>IFERROR(((+'Sim_Dm_MIP(IxI)'!BX89/'MIP(IxI)_TFEVP'!BX89)-1)*100,0)</f>
        <v>-2.1094237467877974E-13</v>
      </c>
      <c r="BY89" s="247">
        <f>IFERROR(((+'Sim_Dm_MIP(IxI)'!BY89/'MIP(IxI)_TFEVP'!BY89)-1)*100,0)</f>
        <v>0</v>
      </c>
      <c r="BZ89" s="247">
        <f>IFERROR(((+'Sim_Dm_MIP(IxI)'!BZ89/'MIP(IxI)_TFEVP'!BZ89)-1)*100,0)</f>
        <v>-1.8873791418627661E-13</v>
      </c>
      <c r="CA89" s="265">
        <f>IFERROR(((+'Sim_Dm_MIP(IxI)'!CA89/'MIP(IxI)_TFEVP'!CA89)-1)*100,0)</f>
        <v>0</v>
      </c>
      <c r="CB89" s="256">
        <f>IFERROR(((+'Sim_Dm_MIP(IxI)'!CB89/'MIP(IxI)_TFEVP'!CB89)-1)*100,0)</f>
        <v>8.8817841970012523E-14</v>
      </c>
      <c r="CC89" s="246">
        <f>IFERROR(((+'Sim_Dm_MIP(IxI)'!CC89/'MIP(IxI)_TFEVP'!CC89)-1)*100,0)</f>
        <v>0</v>
      </c>
      <c r="CD89" s="247">
        <f>IFERROR(((+'Sim_Dm_MIP(IxI)'!CD89/'MIP(IxI)_TFEVP'!CD89)-1)*100,0)</f>
        <v>0</v>
      </c>
      <c r="CE89" s="247">
        <f>IFERROR(((+'Sim_Dm_MIP(IxI)'!CE89/'MIP(IxI)_TFEVP'!CE89)-1)*100,0)</f>
        <v>0</v>
      </c>
      <c r="CF89" s="247">
        <f>IFERROR(((+'Sim_Dm_MIP(IxI)'!CF89/'MIP(IxI)_TFEVP'!CF89)-1)*100,0)</f>
        <v>0</v>
      </c>
      <c r="CG89" s="247">
        <f>IFERROR(((+'Sim_Dm_MIP(IxI)'!CG89/'MIP(IxI)_TFEVP'!CG89)-1)*100,0)</f>
        <v>0</v>
      </c>
      <c r="CH89" s="248">
        <f>IFERROR(((+'Sim_Dm_MIP(IxI)'!CH89/'MIP(IxI)_TFEVP'!CH89)-1)*100,0)</f>
        <v>0</v>
      </c>
      <c r="CI89" s="281">
        <f>IFERROR(((+'Sim_Dm_MIP(IxI)'!CI89/'MIP(IxI)_TFEVP'!CI89)-1)*100,0)</f>
        <v>0</v>
      </c>
      <c r="CK89" s="180"/>
      <c r="CL89" s="182"/>
    </row>
    <row r="90" spans="1:90" x14ac:dyDescent="0.3">
      <c r="C90" s="115" t="s">
        <v>873</v>
      </c>
      <c r="D90" s="259">
        <f>IFERROR(((+'Sim_Dm_MIP(IxI)'!D90/'MIP(IxI)_TFEVP'!D90)-1)*100,0)</f>
        <v>-2.7755575615628914E-13</v>
      </c>
      <c r="E90" s="251">
        <f>IFERROR(((+'Sim_Dm_MIP(IxI)'!E90/'MIP(IxI)_TFEVP'!E90)-1)*100,0)</f>
        <v>1.5543122344752192E-13</v>
      </c>
      <c r="F90" s="251">
        <f>IFERROR(((+'Sim_Dm_MIP(IxI)'!F90/'MIP(IxI)_TFEVP'!F90)-1)*100,0)</f>
        <v>4.2188474935755949E-13</v>
      </c>
      <c r="G90" s="251">
        <f>IFERROR(((+'Sim_Dm_MIP(IxI)'!G90/'MIP(IxI)_TFEVP'!G90)-1)*100,0)</f>
        <v>1.1102230246251565E-13</v>
      </c>
      <c r="H90" s="251">
        <f>IFERROR(((+'Sim_Dm_MIP(IxI)'!H90/'MIP(IxI)_TFEVP'!H90)-1)*100,0)</f>
        <v>3.3306690738754696E-13</v>
      </c>
      <c r="I90" s="251">
        <f>IFERROR(((+'Sim_Dm_MIP(IxI)'!I90/'MIP(IxI)_TFEVP'!I90)-1)*100,0)</f>
        <v>-3.1086244689504383E-13</v>
      </c>
      <c r="J90" s="251">
        <f>IFERROR(((+'Sim_Dm_MIP(IxI)'!J90/'MIP(IxI)_TFEVP'!J90)-1)*100,0)</f>
        <v>2.6645352591003757E-13</v>
      </c>
      <c r="K90" s="251">
        <f>IFERROR(((+'Sim_Dm_MIP(IxI)'!K90/'MIP(IxI)_TFEVP'!K90)-1)*100,0)</f>
        <v>-2.4424906541753444E-13</v>
      </c>
      <c r="L90" s="251">
        <f>IFERROR(((+'Sim_Dm_MIP(IxI)'!L90/'MIP(IxI)_TFEVP'!L90)-1)*100,0)</f>
        <v>-4.4408920985006262E-14</v>
      </c>
      <c r="M90" s="251">
        <f>IFERROR(((+'Sim_Dm_MIP(IxI)'!M90/'MIP(IxI)_TFEVP'!M90)-1)*100,0)</f>
        <v>-6.6613381477509392E-14</v>
      </c>
      <c r="N90" s="251">
        <f>IFERROR(((+'Sim_Dm_MIP(IxI)'!N90/'MIP(IxI)_TFEVP'!N90)-1)*100,0)</f>
        <v>-2.2204460492503131E-14</v>
      </c>
      <c r="O90" s="251">
        <f>IFERROR(((+'Sim_Dm_MIP(IxI)'!O90/'MIP(IxI)_TFEVP'!O90)-1)*100,0)</f>
        <v>-2.1094237467877974E-13</v>
      </c>
      <c r="P90" s="251">
        <f>IFERROR(((+'Sim_Dm_MIP(IxI)'!P90/'MIP(IxI)_TFEVP'!P90)-1)*100,0)</f>
        <v>-6.6613381477509392E-14</v>
      </c>
      <c r="Q90" s="251">
        <f>IFERROR(((+'Sim_Dm_MIP(IxI)'!Q90/'MIP(IxI)_TFEVP'!Q90)-1)*100,0)</f>
        <v>1.9984014443252818E-13</v>
      </c>
      <c r="R90" s="251">
        <f>IFERROR(((+'Sim_Dm_MIP(IxI)'!R90/'MIP(IxI)_TFEVP'!R90)-1)*100,0)</f>
        <v>1.3322676295501878E-13</v>
      </c>
      <c r="S90" s="251">
        <f>IFERROR(((+'Sim_Dm_MIP(IxI)'!S90/'MIP(IxI)_TFEVP'!S90)-1)*100,0)</f>
        <v>-6.6613381477509392E-14</v>
      </c>
      <c r="T90" s="251">
        <f>IFERROR(((+'Sim_Dm_MIP(IxI)'!T90/'MIP(IxI)_TFEVP'!T90)-1)*100,0)</f>
        <v>-6.6613381477509392E-14</v>
      </c>
      <c r="U90" s="251">
        <f>IFERROR(((+'Sim_Dm_MIP(IxI)'!U90/'MIP(IxI)_TFEVP'!U90)-1)*100,0)</f>
        <v>-4.9960036108132044E-13</v>
      </c>
      <c r="V90" s="251">
        <f>IFERROR(((+'Sim_Dm_MIP(IxI)'!V90/'MIP(IxI)_TFEVP'!V90)-1)*100,0)</f>
        <v>1.7763568394002505E-13</v>
      </c>
      <c r="W90" s="251">
        <f>IFERROR(((+'Sim_Dm_MIP(IxI)'!W90/'MIP(IxI)_TFEVP'!W90)-1)*100,0)</f>
        <v>5.3290705182007514E-13</v>
      </c>
      <c r="X90" s="251">
        <f>IFERROR(((+'Sim_Dm_MIP(IxI)'!X90/'MIP(IxI)_TFEVP'!X90)-1)*100,0)</f>
        <v>2.4424906541753444E-13</v>
      </c>
      <c r="Y90" s="251">
        <f>IFERROR(((+'Sim_Dm_MIP(IxI)'!Y90/'MIP(IxI)_TFEVP'!Y90)-1)*100,0)</f>
        <v>1.9984014443252818E-13</v>
      </c>
      <c r="Z90" s="251">
        <f>IFERROR(((+'Sim_Dm_MIP(IxI)'!Z90/'MIP(IxI)_TFEVP'!Z90)-1)*100,0)</f>
        <v>1.3322676295501878E-13</v>
      </c>
      <c r="AA90" s="251">
        <f>IFERROR(((+'Sim_Dm_MIP(IxI)'!AA90/'MIP(IxI)_TFEVP'!AA90)-1)*100,0)</f>
        <v>2.2204460492503131E-13</v>
      </c>
      <c r="AB90" s="251">
        <f>IFERROR(((+'Sim_Dm_MIP(IxI)'!AB90/'MIP(IxI)_TFEVP'!AB90)-1)*100,0)</f>
        <v>1.1102230246251565E-13</v>
      </c>
      <c r="AC90" s="251">
        <f>IFERROR(((+'Sim_Dm_MIP(IxI)'!AC90/'MIP(IxI)_TFEVP'!AC90)-1)*100,0)</f>
        <v>3.5527136788005009E-13</v>
      </c>
      <c r="AD90" s="251">
        <f>IFERROR(((+'Sim_Dm_MIP(IxI)'!AD90/'MIP(IxI)_TFEVP'!AD90)-1)*100,0)</f>
        <v>4.4408920985006262E-13</v>
      </c>
      <c r="AE90" s="251">
        <f>IFERROR(((+'Sim_Dm_MIP(IxI)'!AE90/'MIP(IxI)_TFEVP'!AE90)-1)*100,0)</f>
        <v>1.3322676295501878E-13</v>
      </c>
      <c r="AF90" s="251">
        <f>IFERROR(((+'Sim_Dm_MIP(IxI)'!AF90/'MIP(IxI)_TFEVP'!AF90)-1)*100,0)</f>
        <v>2.4424906541753444E-13</v>
      </c>
      <c r="AG90" s="251">
        <f>IFERROR(((+'Sim_Dm_MIP(IxI)'!AG90/'MIP(IxI)_TFEVP'!AG90)-1)*100,0)</f>
        <v>0</v>
      </c>
      <c r="AH90" s="251">
        <f>IFERROR(((+'Sim_Dm_MIP(IxI)'!AH90/'MIP(IxI)_TFEVP'!AH90)-1)*100,0)</f>
        <v>-2.6645352591003757E-13</v>
      </c>
      <c r="AI90" s="251">
        <f>IFERROR(((+'Sim_Dm_MIP(IxI)'!AI90/'MIP(IxI)_TFEVP'!AI90)-1)*100,0)</f>
        <v>-4.9960036108132044E-13</v>
      </c>
      <c r="AJ90" s="251">
        <f>IFERROR(((+'Sim_Dm_MIP(IxI)'!AJ90/'MIP(IxI)_TFEVP'!AJ90)-1)*100,0)</f>
        <v>0</v>
      </c>
      <c r="AK90" s="251">
        <f>IFERROR(((+'Sim_Dm_MIP(IxI)'!AK90/'MIP(IxI)_TFEVP'!AK90)-1)*100,0)</f>
        <v>-7.7715611723760958E-14</v>
      </c>
      <c r="AL90" s="251">
        <f>IFERROR(((+'Sim_Dm_MIP(IxI)'!AL90/'MIP(IxI)_TFEVP'!AL90)-1)*100,0)</f>
        <v>-1.2212453270876722E-13</v>
      </c>
      <c r="AM90" s="251">
        <f>IFERROR(((+'Sim_Dm_MIP(IxI)'!AM90/'MIP(IxI)_TFEVP'!AM90)-1)*100,0)</f>
        <v>2.886579864025407E-13</v>
      </c>
      <c r="AN90" s="251">
        <f>IFERROR(((+'Sim_Dm_MIP(IxI)'!AN90/'MIP(IxI)_TFEVP'!AN90)-1)*100,0)</f>
        <v>1.3322676295501878E-13</v>
      </c>
      <c r="AO90" s="251">
        <f>IFERROR(((+'Sim_Dm_MIP(IxI)'!AO90/'MIP(IxI)_TFEVP'!AO90)-1)*100,0)</f>
        <v>-1.2212453270876722E-13</v>
      </c>
      <c r="AP90" s="251">
        <f>IFERROR(((+'Sim_Dm_MIP(IxI)'!AP90/'MIP(IxI)_TFEVP'!AP90)-1)*100,0)</f>
        <v>1.1102230246251565E-13</v>
      </c>
      <c r="AQ90" s="251">
        <f>IFERROR(((+'Sim_Dm_MIP(IxI)'!AQ90/'MIP(IxI)_TFEVP'!AQ90)-1)*100,0)</f>
        <v>-2.886579864025407E-13</v>
      </c>
      <c r="AR90" s="251">
        <f>IFERROR(((+'Sim_Dm_MIP(IxI)'!AR90/'MIP(IxI)_TFEVP'!AR90)-1)*100,0)</f>
        <v>4.4408920985006262E-14</v>
      </c>
      <c r="AS90" s="251">
        <f>IFERROR(((+'Sim_Dm_MIP(IxI)'!AS90/'MIP(IxI)_TFEVP'!AS90)-1)*100,0)</f>
        <v>-1.5543122344752192E-13</v>
      </c>
      <c r="AT90" s="251">
        <f>IFERROR(((+'Sim_Dm_MIP(IxI)'!AT90/'MIP(IxI)_TFEVP'!AT90)-1)*100,0)</f>
        <v>-1.4432899320127035E-13</v>
      </c>
      <c r="AU90" s="251">
        <f>IFERROR(((+'Sim_Dm_MIP(IxI)'!AU90/'MIP(IxI)_TFEVP'!AU90)-1)*100,0)</f>
        <v>-1.5543122344752192E-13</v>
      </c>
      <c r="AV90" s="251">
        <f>IFERROR(((+'Sim_Dm_MIP(IxI)'!AV90/'MIP(IxI)_TFEVP'!AV90)-1)*100,0)</f>
        <v>-2.2204460492503131E-14</v>
      </c>
      <c r="AW90" s="251">
        <f>IFERROR(((+'Sim_Dm_MIP(IxI)'!AW90/'MIP(IxI)_TFEVP'!AW90)-1)*100,0)</f>
        <v>-1.3322676295501878E-13</v>
      </c>
      <c r="AX90" s="251">
        <f>IFERROR(((+'Sim_Dm_MIP(IxI)'!AX90/'MIP(IxI)_TFEVP'!AX90)-1)*100,0)</f>
        <v>-5.5511151231257827E-14</v>
      </c>
      <c r="AY90" s="251">
        <f>IFERROR(((+'Sim_Dm_MIP(IxI)'!AY90/'MIP(IxI)_TFEVP'!AY90)-1)*100,0)</f>
        <v>4.4408920985006262E-14</v>
      </c>
      <c r="AZ90" s="251">
        <f>IFERROR(((+'Sim_Dm_MIP(IxI)'!AZ90/'MIP(IxI)_TFEVP'!AZ90)-1)*100,0)</f>
        <v>3.3306690738754696E-13</v>
      </c>
      <c r="BA90" s="251">
        <f>IFERROR(((+'Sim_Dm_MIP(IxI)'!BA90/'MIP(IxI)_TFEVP'!BA90)-1)*100,0)</f>
        <v>4.6629367034256575E-13</v>
      </c>
      <c r="BB90" s="251">
        <f>IFERROR(((+'Sim_Dm_MIP(IxI)'!BB90/'MIP(IxI)_TFEVP'!BB90)-1)*100,0)</f>
        <v>1.1102230246251565E-13</v>
      </c>
      <c r="BC90" s="251">
        <f>IFERROR(((+'Sim_Dm_MIP(IxI)'!BC90/'MIP(IxI)_TFEVP'!BC90)-1)*100,0)</f>
        <v>1.5543122344752192E-13</v>
      </c>
      <c r="BD90" s="251">
        <f>IFERROR(((+'Sim_Dm_MIP(IxI)'!BD90/'MIP(IxI)_TFEVP'!BD90)-1)*100,0)</f>
        <v>3.5527136788005009E-13</v>
      </c>
      <c r="BE90" s="251">
        <f>IFERROR(((+'Sim_Dm_MIP(IxI)'!BE90/'MIP(IxI)_TFEVP'!BE90)-1)*100,0)</f>
        <v>3.3306690738754696E-13</v>
      </c>
      <c r="BF90" s="251">
        <f>IFERROR(((+'Sim_Dm_MIP(IxI)'!BF90/'MIP(IxI)_TFEVP'!BF90)-1)*100,0)</f>
        <v>-3.3306690738754696E-14</v>
      </c>
      <c r="BG90" s="251">
        <f>IFERROR(((+'Sim_Dm_MIP(IxI)'!BG90/'MIP(IxI)_TFEVP'!BG90)-1)*100,0)</f>
        <v>2.2204460492503131E-14</v>
      </c>
      <c r="BH90" s="251">
        <f>IFERROR(((+'Sim_Dm_MIP(IxI)'!BH90/'MIP(IxI)_TFEVP'!BH90)-1)*100,0)</f>
        <v>8.8817841970012523E-14</v>
      </c>
      <c r="BI90" s="251">
        <f>IFERROR(((+'Sim_Dm_MIP(IxI)'!BI90/'MIP(IxI)_TFEVP'!BI90)-1)*100,0)</f>
        <v>-2.3314683517128287E-13</v>
      </c>
      <c r="BJ90" s="251">
        <f>IFERROR(((+'Sim_Dm_MIP(IxI)'!BJ90/'MIP(IxI)_TFEVP'!BJ90)-1)*100,0)</f>
        <v>-3.3306690738754696E-14</v>
      </c>
      <c r="BK90" s="251">
        <f>IFERROR(((+'Sim_Dm_MIP(IxI)'!BK90/'MIP(IxI)_TFEVP'!BK90)-1)*100,0)</f>
        <v>0</v>
      </c>
      <c r="BL90" s="251">
        <f>IFERROR(((+'Sim_Dm_MIP(IxI)'!BL90/'MIP(IxI)_TFEVP'!BL90)-1)*100,0)</f>
        <v>-5.5511151231257827E-14</v>
      </c>
      <c r="BM90" s="251">
        <f>IFERROR(((+'Sim_Dm_MIP(IxI)'!BM90/'MIP(IxI)_TFEVP'!BM90)-1)*100,0)</f>
        <v>6.6613381477509392E-14</v>
      </c>
      <c r="BN90" s="251">
        <f>IFERROR(((+'Sim_Dm_MIP(IxI)'!BN90/'MIP(IxI)_TFEVP'!BN90)-1)*100,0)</f>
        <v>-2.55351295663786E-13</v>
      </c>
      <c r="BO90" s="251">
        <f>IFERROR(((+'Sim_Dm_MIP(IxI)'!BO90/'MIP(IxI)_TFEVP'!BO90)-1)*100,0)</f>
        <v>1.7763568394002505E-13</v>
      </c>
      <c r="BP90" s="251">
        <f>IFERROR(((+'Sim_Dm_MIP(IxI)'!BP90/'MIP(IxI)_TFEVP'!BP90)-1)*100,0)</f>
        <v>0</v>
      </c>
      <c r="BQ90" s="251">
        <f>IFERROR(((+'Sim_Dm_MIP(IxI)'!BQ90/'MIP(IxI)_TFEVP'!BQ90)-1)*100,0)</f>
        <v>-8.8817841970012523E-14</v>
      </c>
      <c r="BR90" s="251">
        <f>IFERROR(((+'Sim_Dm_MIP(IxI)'!BR90/'MIP(IxI)_TFEVP'!BR90)-1)*100,0)</f>
        <v>2.2204460492503131E-14</v>
      </c>
      <c r="BS90" s="251">
        <f>IFERROR(((+'Sim_Dm_MIP(IxI)'!BS90/'MIP(IxI)_TFEVP'!BS90)-1)*100,0)</f>
        <v>8.8817841970012523E-14</v>
      </c>
      <c r="BT90" s="251">
        <f>IFERROR(((+'Sim_Dm_MIP(IxI)'!BT90/'MIP(IxI)_TFEVP'!BT90)-1)*100,0)</f>
        <v>-1.3322676295501878E-13</v>
      </c>
      <c r="BU90" s="251">
        <f>IFERROR(((+'Sim_Dm_MIP(IxI)'!BU90/'MIP(IxI)_TFEVP'!BU90)-1)*100,0)</f>
        <v>0</v>
      </c>
      <c r="BV90" s="251">
        <f>IFERROR(((+'Sim_Dm_MIP(IxI)'!BV90/'MIP(IxI)_TFEVP'!BV90)-1)*100,0)</f>
        <v>8.8817841970012523E-14</v>
      </c>
      <c r="BW90" s="251">
        <f>IFERROR(((+'Sim_Dm_MIP(IxI)'!BW90/'MIP(IxI)_TFEVP'!BW90)-1)*100,0)</f>
        <v>-5.5511151231257827E-14</v>
      </c>
      <c r="BX90" s="251">
        <f>IFERROR(((+'Sim_Dm_MIP(IxI)'!BX90/'MIP(IxI)_TFEVP'!BX90)-1)*100,0)</f>
        <v>-2.7755575615628914E-13</v>
      </c>
      <c r="BY90" s="251">
        <f>IFERROR(((+'Sim_Dm_MIP(IxI)'!BY90/'MIP(IxI)_TFEVP'!BY90)-1)*100,0)</f>
        <v>-2.2204460492503131E-14</v>
      </c>
      <c r="BZ90" s="251">
        <f>IFERROR(((+'Sim_Dm_MIP(IxI)'!BZ90/'MIP(IxI)_TFEVP'!BZ90)-1)*100,0)</f>
        <v>-2.3314683517128287E-13</v>
      </c>
      <c r="CA90" s="267">
        <f>IFERROR(((+'Sim_Dm_MIP(IxI)'!CA90/'MIP(IxI)_TFEVP'!CA90)-1)*100,0)</f>
        <v>0</v>
      </c>
      <c r="CB90" s="260">
        <f>IFERROR(((+'Sim_Dm_MIP(IxI)'!CB90/'MIP(IxI)_TFEVP'!CB90)-1)*100,0)</f>
        <v>-3.3306690738754696E-14</v>
      </c>
      <c r="CC90" s="287">
        <f>IFERROR(((+'Sim_Dm_MIP(IxI)'!CC90/'MIP(IxI)_TFEVP'!CC90)-1)*100,0)</f>
        <v>0</v>
      </c>
      <c r="CD90" s="251">
        <f>IFERROR(((+'Sim_Dm_MIP(IxI)'!CD90/'MIP(IxI)_TFEVP'!CD90)-1)*100,0)</f>
        <v>0</v>
      </c>
      <c r="CE90" s="251">
        <f>IFERROR(((+'Sim_Dm_MIP(IxI)'!CE90/'MIP(IxI)_TFEVP'!CE90)-1)*100,0)</f>
        <v>2.2204460492503131E-14</v>
      </c>
      <c r="CF90" s="251">
        <f>IFERROR(((+'Sim_Dm_MIP(IxI)'!CF90/'MIP(IxI)_TFEVP'!CF90)-1)*100,0)</f>
        <v>-4.4408920985006262E-14</v>
      </c>
      <c r="CG90" s="251">
        <f>IFERROR(((+'Sim_Dm_MIP(IxI)'!CG90/'MIP(IxI)_TFEVP'!CG90)-1)*100,0)</f>
        <v>-1.1102230246251565E-14</v>
      </c>
      <c r="CH90" s="252">
        <f>IFERROR(((+'Sim_Dm_MIP(IxI)'!CH90/'MIP(IxI)_TFEVP'!CH90)-1)*100,0)</f>
        <v>-4.4408920985006262E-14</v>
      </c>
      <c r="CI90" s="280">
        <f>IFERROR(((+'Sim_Dm_MIP(IxI)'!CI90/'MIP(IxI)_TFEVP'!CI90)-1)*100,0)</f>
        <v>0</v>
      </c>
      <c r="CK90" s="180"/>
      <c r="CL90" s="182"/>
    </row>
    <row r="91" spans="1:90" x14ac:dyDescent="0.3">
      <c r="C91" s="125" t="s">
        <v>874</v>
      </c>
      <c r="D91" s="261">
        <f>IFERROR(((+'Sim_Dm_MIP(IxI)'!D91/'MIP(IxI)_TFEVP'!D91)-1)*100,0)</f>
        <v>-2.6645352591003757E-13</v>
      </c>
      <c r="E91" s="262">
        <f>IFERROR(((+'Sim_Dm_MIP(IxI)'!E91/'MIP(IxI)_TFEVP'!E91)-1)*100,0)</f>
        <v>8.8817841970012523E-14</v>
      </c>
      <c r="F91" s="262">
        <f>IFERROR(((+'Sim_Dm_MIP(IxI)'!F91/'MIP(IxI)_TFEVP'!F91)-1)*100,0)</f>
        <v>3.7747582837255322E-13</v>
      </c>
      <c r="G91" s="262">
        <f>IFERROR(((+'Sim_Dm_MIP(IxI)'!G91/'MIP(IxI)_TFEVP'!G91)-1)*100,0)</f>
        <v>1.3322676295501878E-13</v>
      </c>
      <c r="H91" s="262">
        <f>IFERROR(((+'Sim_Dm_MIP(IxI)'!H91/'MIP(IxI)_TFEVP'!H91)-1)*100,0)</f>
        <v>2.886579864025407E-13</v>
      </c>
      <c r="I91" s="262">
        <f>IFERROR(((+'Sim_Dm_MIP(IxI)'!I91/'MIP(IxI)_TFEVP'!I91)-1)*100,0)</f>
        <v>-2.886579864025407E-13</v>
      </c>
      <c r="J91" s="262">
        <f>IFERROR(((+'Sim_Dm_MIP(IxI)'!J91/'MIP(IxI)_TFEVP'!J91)-1)*100,0)</f>
        <v>2.2204460492503131E-13</v>
      </c>
      <c r="K91" s="262">
        <f>IFERROR(((+'Sim_Dm_MIP(IxI)'!K91/'MIP(IxI)_TFEVP'!K91)-1)*100,0)</f>
        <v>-2.55351295663786E-13</v>
      </c>
      <c r="L91" s="262">
        <f>IFERROR(((+'Sim_Dm_MIP(IxI)'!L91/'MIP(IxI)_TFEVP'!L91)-1)*100,0)</f>
        <v>2.2204460492503131E-14</v>
      </c>
      <c r="M91" s="262">
        <f>IFERROR(((+'Sim_Dm_MIP(IxI)'!M91/'MIP(IxI)_TFEVP'!M91)-1)*100,0)</f>
        <v>-8.8817841970012523E-14</v>
      </c>
      <c r="N91" s="262">
        <f>IFERROR(((+'Sim_Dm_MIP(IxI)'!N91/'MIP(IxI)_TFEVP'!N91)-1)*100,0)</f>
        <v>6.6613381477509392E-14</v>
      </c>
      <c r="O91" s="262">
        <f>IFERROR(((+'Sim_Dm_MIP(IxI)'!O91/'MIP(IxI)_TFEVP'!O91)-1)*100,0)</f>
        <v>-1.7763568394002505E-13</v>
      </c>
      <c r="P91" s="262">
        <f>IFERROR(((+'Sim_Dm_MIP(IxI)'!P91/'MIP(IxI)_TFEVP'!P91)-1)*100,0)</f>
        <v>-3.3306690738754696E-14</v>
      </c>
      <c r="Q91" s="262">
        <f>IFERROR(((+'Sim_Dm_MIP(IxI)'!Q91/'MIP(IxI)_TFEVP'!Q91)-1)*100,0)</f>
        <v>2.4424906541753444E-13</v>
      </c>
      <c r="R91" s="262">
        <f>IFERROR(((+'Sim_Dm_MIP(IxI)'!R91/'MIP(IxI)_TFEVP'!R91)-1)*100,0)</f>
        <v>1.1102230246251565E-13</v>
      </c>
      <c r="S91" s="262">
        <f>IFERROR(((+'Sim_Dm_MIP(IxI)'!S91/'MIP(IxI)_TFEVP'!S91)-1)*100,0)</f>
        <v>-5.5511151231257827E-14</v>
      </c>
      <c r="T91" s="262">
        <f>IFERROR(((+'Sim_Dm_MIP(IxI)'!T91/'MIP(IxI)_TFEVP'!T91)-1)*100,0)</f>
        <v>-6.6613381477509392E-14</v>
      </c>
      <c r="U91" s="262">
        <f>IFERROR(((+'Sim_Dm_MIP(IxI)'!U91/'MIP(IxI)_TFEVP'!U91)-1)*100,0)</f>
        <v>-3.7747582837255322E-13</v>
      </c>
      <c r="V91" s="262">
        <f>IFERROR(((+'Sim_Dm_MIP(IxI)'!V91/'MIP(IxI)_TFEVP'!V91)-1)*100,0)</f>
        <v>1.9984014443252818E-13</v>
      </c>
      <c r="W91" s="262">
        <f>IFERROR(((+'Sim_Dm_MIP(IxI)'!W91/'MIP(IxI)_TFEVP'!W91)-1)*100,0)</f>
        <v>4.2188474935755949E-13</v>
      </c>
      <c r="X91" s="262">
        <f>IFERROR(((+'Sim_Dm_MIP(IxI)'!X91/'MIP(IxI)_TFEVP'!X91)-1)*100,0)</f>
        <v>2.886579864025407E-13</v>
      </c>
      <c r="Y91" s="262">
        <f>IFERROR(((+'Sim_Dm_MIP(IxI)'!Y91/'MIP(IxI)_TFEVP'!Y91)-1)*100,0)</f>
        <v>1.3322676295501878E-13</v>
      </c>
      <c r="Z91" s="262">
        <f>IFERROR(((+'Sim_Dm_MIP(IxI)'!Z91/'MIP(IxI)_TFEVP'!Z91)-1)*100,0)</f>
        <v>1.7763568394002505E-13</v>
      </c>
      <c r="AA91" s="262">
        <f>IFERROR(((+'Sim_Dm_MIP(IxI)'!AA91/'MIP(IxI)_TFEVP'!AA91)-1)*100,0)</f>
        <v>1.1102230246251565E-13</v>
      </c>
      <c r="AB91" s="262">
        <f>IFERROR(((+'Sim_Dm_MIP(IxI)'!AB91/'MIP(IxI)_TFEVP'!AB91)-1)*100,0)</f>
        <v>6.6613381477509392E-14</v>
      </c>
      <c r="AC91" s="262">
        <f>IFERROR(((+'Sim_Dm_MIP(IxI)'!AC91/'MIP(IxI)_TFEVP'!AC91)-1)*100,0)</f>
        <v>3.9968028886505635E-13</v>
      </c>
      <c r="AD91" s="262">
        <f>IFERROR(((+'Sim_Dm_MIP(IxI)'!AD91/'MIP(IxI)_TFEVP'!AD91)-1)*100,0)</f>
        <v>4.8849813083506888E-13</v>
      </c>
      <c r="AE91" s="262">
        <f>IFERROR(((+'Sim_Dm_MIP(IxI)'!AE91/'MIP(IxI)_TFEVP'!AE91)-1)*100,0)</f>
        <v>6.6613381477509392E-14</v>
      </c>
      <c r="AF91" s="262">
        <f>IFERROR(((+'Sim_Dm_MIP(IxI)'!AF91/'MIP(IxI)_TFEVP'!AF91)-1)*100,0)</f>
        <v>1.9984014443252818E-13</v>
      </c>
      <c r="AG91" s="262">
        <f>IFERROR(((+'Sim_Dm_MIP(IxI)'!AG91/'MIP(IxI)_TFEVP'!AG91)-1)*100,0)</f>
        <v>4.4408920985006262E-14</v>
      </c>
      <c r="AH91" s="262">
        <f>IFERROR(((+'Sim_Dm_MIP(IxI)'!AH91/'MIP(IxI)_TFEVP'!AH91)-1)*100,0)</f>
        <v>-2.886579864025407E-13</v>
      </c>
      <c r="AI91" s="262">
        <f>IFERROR(((+'Sim_Dm_MIP(IxI)'!AI91/'MIP(IxI)_TFEVP'!AI91)-1)*100,0)</f>
        <v>-4.9960036108132044E-13</v>
      </c>
      <c r="AJ91" s="262">
        <f>IFERROR(((+'Sim_Dm_MIP(IxI)'!AJ91/'MIP(IxI)_TFEVP'!AJ91)-1)*100,0)</f>
        <v>0</v>
      </c>
      <c r="AK91" s="262">
        <f>IFERROR(((+'Sim_Dm_MIP(IxI)'!AK91/'MIP(IxI)_TFEVP'!AK91)-1)*100,0)</f>
        <v>-4.4408920985006262E-14</v>
      </c>
      <c r="AL91" s="262">
        <f>IFERROR(((+'Sim_Dm_MIP(IxI)'!AL91/'MIP(IxI)_TFEVP'!AL91)-1)*100,0)</f>
        <v>-1.6653345369377348E-13</v>
      </c>
      <c r="AM91" s="262">
        <f>IFERROR(((+'Sim_Dm_MIP(IxI)'!AM91/'MIP(IxI)_TFEVP'!AM91)-1)*100,0)</f>
        <v>2.2204460492503131E-13</v>
      </c>
      <c r="AN91" s="262">
        <f>IFERROR(((+'Sim_Dm_MIP(IxI)'!AN91/'MIP(IxI)_TFEVP'!AN91)-1)*100,0)</f>
        <v>2.4424906541753444E-13</v>
      </c>
      <c r="AO91" s="262">
        <f>IFERROR(((+'Sim_Dm_MIP(IxI)'!AO91/'MIP(IxI)_TFEVP'!AO91)-1)*100,0)</f>
        <v>-1.7763568394002505E-13</v>
      </c>
      <c r="AP91" s="262">
        <f>IFERROR(((+'Sim_Dm_MIP(IxI)'!AP91/'MIP(IxI)_TFEVP'!AP91)-1)*100,0)</f>
        <v>1.1102230246251565E-13</v>
      </c>
      <c r="AQ91" s="262">
        <f>IFERROR(((+'Sim_Dm_MIP(IxI)'!AQ91/'MIP(IxI)_TFEVP'!AQ91)-1)*100,0)</f>
        <v>-2.4424906541753444E-13</v>
      </c>
      <c r="AR91" s="262">
        <f>IFERROR(((+'Sim_Dm_MIP(IxI)'!AR91/'MIP(IxI)_TFEVP'!AR91)-1)*100,0)</f>
        <v>8.8817841970012523E-14</v>
      </c>
      <c r="AS91" s="262">
        <f>IFERROR(((+'Sim_Dm_MIP(IxI)'!AS91/'MIP(IxI)_TFEVP'!AS91)-1)*100,0)</f>
        <v>-1.5543122344752192E-13</v>
      </c>
      <c r="AT91" s="262">
        <f>IFERROR(((+'Sim_Dm_MIP(IxI)'!AT91/'MIP(IxI)_TFEVP'!AT91)-1)*100,0)</f>
        <v>-2.1094237467877974E-13</v>
      </c>
      <c r="AU91" s="262">
        <f>IFERROR(((+'Sim_Dm_MIP(IxI)'!AU91/'MIP(IxI)_TFEVP'!AU91)-1)*100,0)</f>
        <v>-1.1102230246251565E-13</v>
      </c>
      <c r="AV91" s="262">
        <f>IFERROR(((+'Sim_Dm_MIP(IxI)'!AV91/'MIP(IxI)_TFEVP'!AV91)-1)*100,0)</f>
        <v>0</v>
      </c>
      <c r="AW91" s="262">
        <f>IFERROR(((+'Sim_Dm_MIP(IxI)'!AW91/'MIP(IxI)_TFEVP'!AW91)-1)*100,0)</f>
        <v>-9.9920072216264089E-14</v>
      </c>
      <c r="AX91" s="262">
        <f>IFERROR(((+'Sim_Dm_MIP(IxI)'!AX91/'MIP(IxI)_TFEVP'!AX91)-1)*100,0)</f>
        <v>-7.7715611723760958E-14</v>
      </c>
      <c r="AY91" s="262">
        <f>IFERROR(((+'Sim_Dm_MIP(IxI)'!AY91/'MIP(IxI)_TFEVP'!AY91)-1)*100,0)</f>
        <v>2.2204460492503131E-14</v>
      </c>
      <c r="AZ91" s="262">
        <f>IFERROR(((+'Sim_Dm_MIP(IxI)'!AZ91/'MIP(IxI)_TFEVP'!AZ91)-1)*100,0)</f>
        <v>3.1086244689504383E-13</v>
      </c>
      <c r="BA91" s="262">
        <f>IFERROR(((+'Sim_Dm_MIP(IxI)'!BA91/'MIP(IxI)_TFEVP'!BA91)-1)*100,0)</f>
        <v>4.6629367034256575E-13</v>
      </c>
      <c r="BB91" s="262">
        <f>IFERROR(((+'Sim_Dm_MIP(IxI)'!BB91/'MIP(IxI)_TFEVP'!BB91)-1)*100,0)</f>
        <v>1.1102230246251565E-13</v>
      </c>
      <c r="BC91" s="262">
        <f>IFERROR(((+'Sim_Dm_MIP(IxI)'!BC91/'MIP(IxI)_TFEVP'!BC91)-1)*100,0)</f>
        <v>2.6645352591003757E-13</v>
      </c>
      <c r="BD91" s="262">
        <f>IFERROR(((+'Sim_Dm_MIP(IxI)'!BD91/'MIP(IxI)_TFEVP'!BD91)-1)*100,0)</f>
        <v>3.5527136788005009E-13</v>
      </c>
      <c r="BE91" s="262">
        <f>IFERROR(((+'Sim_Dm_MIP(IxI)'!BE91/'MIP(IxI)_TFEVP'!BE91)-1)*100,0)</f>
        <v>1.7763568394002505E-13</v>
      </c>
      <c r="BF91" s="262">
        <f>IFERROR(((+'Sim_Dm_MIP(IxI)'!BF91/'MIP(IxI)_TFEVP'!BF91)-1)*100,0)</f>
        <v>-7.7715611723760958E-14</v>
      </c>
      <c r="BG91" s="262">
        <f>IFERROR(((+'Sim_Dm_MIP(IxI)'!BG91/'MIP(IxI)_TFEVP'!BG91)-1)*100,0)</f>
        <v>8.8817841970012523E-14</v>
      </c>
      <c r="BH91" s="262">
        <f>IFERROR(((+'Sim_Dm_MIP(IxI)'!BH91/'MIP(IxI)_TFEVP'!BH91)-1)*100,0)</f>
        <v>6.6613381477509392E-14</v>
      </c>
      <c r="BI91" s="262">
        <f>IFERROR(((+'Sim_Dm_MIP(IxI)'!BI91/'MIP(IxI)_TFEVP'!BI91)-1)*100,0)</f>
        <v>-1.9984014443252818E-13</v>
      </c>
      <c r="BJ91" s="262">
        <f>IFERROR(((+'Sim_Dm_MIP(IxI)'!BJ91/'MIP(IxI)_TFEVP'!BJ91)-1)*100,0)</f>
        <v>8.8817841970012523E-14</v>
      </c>
      <c r="BK91" s="262">
        <f>IFERROR(((+'Sim_Dm_MIP(IxI)'!BK91/'MIP(IxI)_TFEVP'!BK91)-1)*100,0)</f>
        <v>2.2204460492503131E-14</v>
      </c>
      <c r="BL91" s="262">
        <f>IFERROR(((+'Sim_Dm_MIP(IxI)'!BL91/'MIP(IxI)_TFEVP'!BL91)-1)*100,0)</f>
        <v>-3.3306690738754696E-14</v>
      </c>
      <c r="BM91" s="262">
        <f>IFERROR(((+'Sim_Dm_MIP(IxI)'!BM91/'MIP(IxI)_TFEVP'!BM91)-1)*100,0)</f>
        <v>8.8817841970012523E-14</v>
      </c>
      <c r="BN91" s="262">
        <f>IFERROR(((+'Sim_Dm_MIP(IxI)'!BN91/'MIP(IxI)_TFEVP'!BN91)-1)*100,0)</f>
        <v>-2.6645352591003757E-13</v>
      </c>
      <c r="BO91" s="262">
        <f>IFERROR(((+'Sim_Dm_MIP(IxI)'!BO91/'MIP(IxI)_TFEVP'!BO91)-1)*100,0)</f>
        <v>8.8817841970012523E-14</v>
      </c>
      <c r="BP91" s="262">
        <f>IFERROR(((+'Sim_Dm_MIP(IxI)'!BP91/'MIP(IxI)_TFEVP'!BP91)-1)*100,0)</f>
        <v>-2.2204460492503131E-14</v>
      </c>
      <c r="BQ91" s="262">
        <f>IFERROR(((+'Sim_Dm_MIP(IxI)'!BQ91/'MIP(IxI)_TFEVP'!BQ91)-1)*100,0)</f>
        <v>-2.2204460492503131E-14</v>
      </c>
      <c r="BR91" s="262">
        <f>IFERROR(((+'Sim_Dm_MIP(IxI)'!BR91/'MIP(IxI)_TFEVP'!BR91)-1)*100,0)</f>
        <v>2.2204460492503131E-14</v>
      </c>
      <c r="BS91" s="262">
        <f>IFERROR(((+'Sim_Dm_MIP(IxI)'!BS91/'MIP(IxI)_TFEVP'!BS91)-1)*100,0)</f>
        <v>-3.3306690738754696E-14</v>
      </c>
      <c r="BT91" s="262">
        <f>IFERROR(((+'Sim_Dm_MIP(IxI)'!BT91/'MIP(IxI)_TFEVP'!BT91)-1)*100,0)</f>
        <v>-1.3322676295501878E-13</v>
      </c>
      <c r="BU91" s="262">
        <f>IFERROR(((+'Sim_Dm_MIP(IxI)'!BU91/'MIP(IxI)_TFEVP'!BU91)-1)*100,0)</f>
        <v>4.4408920985006262E-14</v>
      </c>
      <c r="BV91" s="262">
        <f>IFERROR(((+'Sim_Dm_MIP(IxI)'!BV91/'MIP(IxI)_TFEVP'!BV91)-1)*100,0)</f>
        <v>8.8817841970012523E-14</v>
      </c>
      <c r="BW91" s="262">
        <f>IFERROR(((+'Sim_Dm_MIP(IxI)'!BW91/'MIP(IxI)_TFEVP'!BW91)-1)*100,0)</f>
        <v>0</v>
      </c>
      <c r="BX91" s="262">
        <f>IFERROR(((+'Sim_Dm_MIP(IxI)'!BX91/'MIP(IxI)_TFEVP'!BX91)-1)*100,0)</f>
        <v>-1.9984014443252818E-13</v>
      </c>
      <c r="BY91" s="262">
        <f>IFERROR(((+'Sim_Dm_MIP(IxI)'!BY91/'MIP(IxI)_TFEVP'!BY91)-1)*100,0)</f>
        <v>0</v>
      </c>
      <c r="BZ91" s="262">
        <f>IFERROR(((+'Sim_Dm_MIP(IxI)'!BZ91/'MIP(IxI)_TFEVP'!BZ91)-1)*100,0)</f>
        <v>-1.9984014443252818E-13</v>
      </c>
      <c r="CA91" s="263">
        <f>IFERROR(((+'Sim_Dm_MIP(IxI)'!CA91/'MIP(IxI)_TFEVP'!CA91)-1)*100,0)</f>
        <v>0</v>
      </c>
      <c r="CB91" s="253">
        <f>IFERROR(((+'Sim_Dm_MIP(IxI)'!CB91/'MIP(IxI)_TFEVP'!CB91)-1)*100,0)</f>
        <v>2.2204460492503131E-14</v>
      </c>
      <c r="CC91" s="254"/>
      <c r="CD91" s="254"/>
      <c r="CE91" s="254"/>
      <c r="CF91" s="254"/>
      <c r="CG91" s="254"/>
      <c r="CH91" s="254"/>
      <c r="CI91" s="254"/>
    </row>
    <row r="92" spans="1:90" x14ac:dyDescent="0.3">
      <c r="C92" s="181" t="s">
        <v>875</v>
      </c>
      <c r="D92" s="257">
        <f>IFERROR(((+'Sim_Dm_MIP(IxI)'!D92/'MIP(IxI)_TFEVP'!D92)-1)*100,0)</f>
        <v>-2.886579864025407E-13</v>
      </c>
      <c r="E92" s="247">
        <f>IFERROR(((+'Sim_Dm_MIP(IxI)'!E92/'MIP(IxI)_TFEVP'!E92)-1)*100,0)</f>
        <v>8.8817841970012523E-14</v>
      </c>
      <c r="F92" s="247">
        <f>IFERROR(((+'Sim_Dm_MIP(IxI)'!F92/'MIP(IxI)_TFEVP'!F92)-1)*100,0)</f>
        <v>3.9968028886505635E-13</v>
      </c>
      <c r="G92" s="247">
        <f>IFERROR(((+'Sim_Dm_MIP(IxI)'!G92/'MIP(IxI)_TFEVP'!G92)-1)*100,0)</f>
        <v>1.3322676295501878E-13</v>
      </c>
      <c r="H92" s="247">
        <f>IFERROR(((+'Sim_Dm_MIP(IxI)'!H92/'MIP(IxI)_TFEVP'!H92)-1)*100,0)</f>
        <v>2.886579864025407E-13</v>
      </c>
      <c r="I92" s="247">
        <f>IFERROR(((+'Sim_Dm_MIP(IxI)'!I92/'MIP(IxI)_TFEVP'!I92)-1)*100,0)</f>
        <v>-2.886579864025407E-13</v>
      </c>
      <c r="J92" s="247">
        <f>IFERROR(((+'Sim_Dm_MIP(IxI)'!J92/'MIP(IxI)_TFEVP'!J92)-1)*100,0)</f>
        <v>2.2204460492503131E-13</v>
      </c>
      <c r="K92" s="247">
        <f>IFERROR(((+'Sim_Dm_MIP(IxI)'!K92/'MIP(IxI)_TFEVP'!K92)-1)*100,0)</f>
        <v>-2.4424906541753444E-13</v>
      </c>
      <c r="L92" s="247">
        <f>IFERROR(((+'Sim_Dm_MIP(IxI)'!L92/'MIP(IxI)_TFEVP'!L92)-1)*100,0)</f>
        <v>2.2204460492503131E-14</v>
      </c>
      <c r="M92" s="247">
        <f>IFERROR(((+'Sim_Dm_MIP(IxI)'!M92/'MIP(IxI)_TFEVP'!M92)-1)*100,0)</f>
        <v>-7.7715611723760958E-14</v>
      </c>
      <c r="N92" s="247">
        <f>IFERROR(((+'Sim_Dm_MIP(IxI)'!N92/'MIP(IxI)_TFEVP'!N92)-1)*100,0)</f>
        <v>8.8817841970012523E-14</v>
      </c>
      <c r="O92" s="247">
        <f>IFERROR(((+'Sim_Dm_MIP(IxI)'!O92/'MIP(IxI)_TFEVP'!O92)-1)*100,0)</f>
        <v>-1.8873791418627661E-13</v>
      </c>
      <c r="P92" s="247">
        <f>IFERROR(((+'Sim_Dm_MIP(IxI)'!P92/'MIP(IxI)_TFEVP'!P92)-1)*100,0)</f>
        <v>-4.4408920985006262E-14</v>
      </c>
      <c r="Q92" s="247">
        <f>IFERROR(((+'Sim_Dm_MIP(IxI)'!Q92/'MIP(IxI)_TFEVP'!Q92)-1)*100,0)</f>
        <v>2.4424906541753444E-13</v>
      </c>
      <c r="R92" s="247">
        <f>IFERROR(((+'Sim_Dm_MIP(IxI)'!R92/'MIP(IxI)_TFEVP'!R92)-1)*100,0)</f>
        <v>1.3322676295501878E-13</v>
      </c>
      <c r="S92" s="247">
        <f>IFERROR(((+'Sim_Dm_MIP(IxI)'!S92/'MIP(IxI)_TFEVP'!S92)-1)*100,0)</f>
        <v>-4.4408920985006262E-14</v>
      </c>
      <c r="T92" s="247">
        <f>IFERROR(((+'Sim_Dm_MIP(IxI)'!T92/'MIP(IxI)_TFEVP'!T92)-1)*100,0)</f>
        <v>-6.6613381477509392E-14</v>
      </c>
      <c r="U92" s="247">
        <f>IFERROR(((+'Sim_Dm_MIP(IxI)'!U92/'MIP(IxI)_TFEVP'!U92)-1)*100,0)</f>
        <v>-3.5527136788005009E-13</v>
      </c>
      <c r="V92" s="247">
        <f>IFERROR(((+'Sim_Dm_MIP(IxI)'!V92/'MIP(IxI)_TFEVP'!V92)-1)*100,0)</f>
        <v>2.2204460492503131E-13</v>
      </c>
      <c r="W92" s="247">
        <f>IFERROR(((+'Sim_Dm_MIP(IxI)'!W92/'MIP(IxI)_TFEVP'!W92)-1)*100,0)</f>
        <v>4.2188474935755949E-13</v>
      </c>
      <c r="X92" s="247">
        <f>IFERROR(((+'Sim_Dm_MIP(IxI)'!X92/'MIP(IxI)_TFEVP'!X92)-1)*100,0)</f>
        <v>2.886579864025407E-13</v>
      </c>
      <c r="Y92" s="247">
        <f>IFERROR(((+'Sim_Dm_MIP(IxI)'!Y92/'MIP(IxI)_TFEVP'!Y92)-1)*100,0)</f>
        <v>1.3322676295501878E-13</v>
      </c>
      <c r="Z92" s="247">
        <f>IFERROR(((+'Sim_Dm_MIP(IxI)'!Z92/'MIP(IxI)_TFEVP'!Z92)-1)*100,0)</f>
        <v>1.7763568394002505E-13</v>
      </c>
      <c r="AA92" s="247">
        <f>IFERROR(((+'Sim_Dm_MIP(IxI)'!AA92/'MIP(IxI)_TFEVP'!AA92)-1)*100,0)</f>
        <v>1.1102230246251565E-13</v>
      </c>
      <c r="AB92" s="247">
        <f>IFERROR(((+'Sim_Dm_MIP(IxI)'!AB92/'MIP(IxI)_TFEVP'!AB92)-1)*100,0)</f>
        <v>6.6613381477509392E-14</v>
      </c>
      <c r="AC92" s="247">
        <f>IFERROR(((+'Sim_Dm_MIP(IxI)'!AC92/'MIP(IxI)_TFEVP'!AC92)-1)*100,0)</f>
        <v>3.9968028886505635E-13</v>
      </c>
      <c r="AD92" s="247">
        <f>IFERROR(((+'Sim_Dm_MIP(IxI)'!AD92/'MIP(IxI)_TFEVP'!AD92)-1)*100,0)</f>
        <v>4.8849813083506888E-13</v>
      </c>
      <c r="AE92" s="247">
        <f>IFERROR(((+'Sim_Dm_MIP(IxI)'!AE92/'MIP(IxI)_TFEVP'!AE92)-1)*100,0)</f>
        <v>6.6613381477509392E-14</v>
      </c>
      <c r="AF92" s="247">
        <f>IFERROR(((+'Sim_Dm_MIP(IxI)'!AF92/'MIP(IxI)_TFEVP'!AF92)-1)*100,0)</f>
        <v>2.2204460492503131E-13</v>
      </c>
      <c r="AG92" s="247">
        <f>IFERROR(((+'Sim_Dm_MIP(IxI)'!AG92/'MIP(IxI)_TFEVP'!AG92)-1)*100,0)</f>
        <v>4.4408920985006262E-14</v>
      </c>
      <c r="AH92" s="247">
        <f>IFERROR(((+'Sim_Dm_MIP(IxI)'!AH92/'MIP(IxI)_TFEVP'!AH92)-1)*100,0)</f>
        <v>-2.9976021664879227E-13</v>
      </c>
      <c r="AI92" s="247">
        <f>IFERROR(((+'Sim_Dm_MIP(IxI)'!AI92/'MIP(IxI)_TFEVP'!AI92)-1)*100,0)</f>
        <v>-4.8849813083506888E-13</v>
      </c>
      <c r="AJ92" s="247">
        <f>IFERROR(((+'Sim_Dm_MIP(IxI)'!AJ92/'MIP(IxI)_TFEVP'!AJ92)-1)*100,0)</f>
        <v>0</v>
      </c>
      <c r="AK92" s="247">
        <f>IFERROR(((+'Sim_Dm_MIP(IxI)'!AK92/'MIP(IxI)_TFEVP'!AK92)-1)*100,0)</f>
        <v>-4.4408920985006262E-14</v>
      </c>
      <c r="AL92" s="247">
        <f>IFERROR(((+'Sim_Dm_MIP(IxI)'!AL92/'MIP(IxI)_TFEVP'!AL92)-1)*100,0)</f>
        <v>-1.6653345369377348E-13</v>
      </c>
      <c r="AM92" s="247">
        <f>IFERROR(((+'Sim_Dm_MIP(IxI)'!AM92/'MIP(IxI)_TFEVP'!AM92)-1)*100,0)</f>
        <v>2.2204460492503131E-13</v>
      </c>
      <c r="AN92" s="247">
        <f>IFERROR(((+'Sim_Dm_MIP(IxI)'!AN92/'MIP(IxI)_TFEVP'!AN92)-1)*100,0)</f>
        <v>2.4424906541753444E-13</v>
      </c>
      <c r="AO92" s="247">
        <f>IFERROR(((+'Sim_Dm_MIP(IxI)'!AO92/'MIP(IxI)_TFEVP'!AO92)-1)*100,0)</f>
        <v>-1.7763568394002505E-13</v>
      </c>
      <c r="AP92" s="247">
        <f>IFERROR(((+'Sim_Dm_MIP(IxI)'!AP92/'MIP(IxI)_TFEVP'!AP92)-1)*100,0)</f>
        <v>1.1102230246251565E-13</v>
      </c>
      <c r="AQ92" s="247">
        <f>IFERROR(((+'Sim_Dm_MIP(IxI)'!AQ92/'MIP(IxI)_TFEVP'!AQ92)-1)*100,0)</f>
        <v>-2.4424906541753444E-13</v>
      </c>
      <c r="AR92" s="247">
        <f>IFERROR(((+'Sim_Dm_MIP(IxI)'!AR92/'MIP(IxI)_TFEVP'!AR92)-1)*100,0)</f>
        <v>8.8817841970012523E-14</v>
      </c>
      <c r="AS92" s="247">
        <f>IFERROR(((+'Sim_Dm_MIP(IxI)'!AS92/'MIP(IxI)_TFEVP'!AS92)-1)*100,0)</f>
        <v>-1.5543122344752192E-13</v>
      </c>
      <c r="AT92" s="247">
        <f>IFERROR(((+'Sim_Dm_MIP(IxI)'!AT92/'MIP(IxI)_TFEVP'!AT92)-1)*100,0)</f>
        <v>-2.2204460492503131E-13</v>
      </c>
      <c r="AU92" s="247">
        <f>IFERROR(((+'Sim_Dm_MIP(IxI)'!AU92/'MIP(IxI)_TFEVP'!AU92)-1)*100,0)</f>
        <v>-1.1102230246251565E-13</v>
      </c>
      <c r="AV92" s="247">
        <f>IFERROR(((+'Sim_Dm_MIP(IxI)'!AV92/'MIP(IxI)_TFEVP'!AV92)-1)*100,0)</f>
        <v>0</v>
      </c>
      <c r="AW92" s="247">
        <f>IFERROR(((+'Sim_Dm_MIP(IxI)'!AW92/'MIP(IxI)_TFEVP'!AW92)-1)*100,0)</f>
        <v>-1.1102230246251565E-13</v>
      </c>
      <c r="AX92" s="247">
        <f>IFERROR(((+'Sim_Dm_MIP(IxI)'!AX92/'MIP(IxI)_TFEVP'!AX92)-1)*100,0)</f>
        <v>-7.7715611723760958E-14</v>
      </c>
      <c r="AY92" s="247">
        <f>IFERROR(((+'Sim_Dm_MIP(IxI)'!AY92/'MIP(IxI)_TFEVP'!AY92)-1)*100,0)</f>
        <v>4.4408920985006262E-14</v>
      </c>
      <c r="AZ92" s="247">
        <f>IFERROR(((+'Sim_Dm_MIP(IxI)'!AZ92/'MIP(IxI)_TFEVP'!AZ92)-1)*100,0)</f>
        <v>3.3306690738754696E-13</v>
      </c>
      <c r="BA92" s="247">
        <f>IFERROR(((+'Sim_Dm_MIP(IxI)'!BA92/'MIP(IxI)_TFEVP'!BA92)-1)*100,0)</f>
        <v>4.6629367034256575E-13</v>
      </c>
      <c r="BB92" s="247">
        <f>IFERROR(((+'Sim_Dm_MIP(IxI)'!BB92/'MIP(IxI)_TFEVP'!BB92)-1)*100,0)</f>
        <v>1.1102230246251565E-13</v>
      </c>
      <c r="BC92" s="247">
        <f>IFERROR(((+'Sim_Dm_MIP(IxI)'!BC92/'MIP(IxI)_TFEVP'!BC92)-1)*100,0)</f>
        <v>2.6645352591003757E-13</v>
      </c>
      <c r="BD92" s="247">
        <f>IFERROR(((+'Sim_Dm_MIP(IxI)'!BD92/'MIP(IxI)_TFEVP'!BD92)-1)*100,0)</f>
        <v>3.3306690738754696E-13</v>
      </c>
      <c r="BE92" s="247">
        <f>IFERROR(((+'Sim_Dm_MIP(IxI)'!BE92/'MIP(IxI)_TFEVP'!BE92)-1)*100,0)</f>
        <v>1.7763568394002505E-13</v>
      </c>
      <c r="BF92" s="247">
        <f>IFERROR(((+'Sim_Dm_MIP(IxI)'!BF92/'MIP(IxI)_TFEVP'!BF92)-1)*100,0)</f>
        <v>-8.8817841970012523E-14</v>
      </c>
      <c r="BG92" s="247">
        <f>IFERROR(((+'Sim_Dm_MIP(IxI)'!BG92/'MIP(IxI)_TFEVP'!BG92)-1)*100,0)</f>
        <v>8.8817841970012523E-14</v>
      </c>
      <c r="BH92" s="247">
        <f>IFERROR(((+'Sim_Dm_MIP(IxI)'!BH92/'MIP(IxI)_TFEVP'!BH92)-1)*100,0)</f>
        <v>6.6613381477509392E-14</v>
      </c>
      <c r="BI92" s="247">
        <f>IFERROR(((+'Sim_Dm_MIP(IxI)'!BI92/'MIP(IxI)_TFEVP'!BI92)-1)*100,0)</f>
        <v>-1.9984014443252818E-13</v>
      </c>
      <c r="BJ92" s="247">
        <f>IFERROR(((+'Sim_Dm_MIP(IxI)'!BJ92/'MIP(IxI)_TFEVP'!BJ92)-1)*100,0)</f>
        <v>8.8817841970012523E-14</v>
      </c>
      <c r="BK92" s="247">
        <f>IFERROR(((+'Sim_Dm_MIP(IxI)'!BK92/'MIP(IxI)_TFEVP'!BK92)-1)*100,0)</f>
        <v>2.2204460492503131E-14</v>
      </c>
      <c r="BL92" s="247">
        <f>IFERROR(((+'Sim_Dm_MIP(IxI)'!BL92/'MIP(IxI)_TFEVP'!BL92)-1)*100,0)</f>
        <v>-3.3306690738754696E-14</v>
      </c>
      <c r="BM92" s="247">
        <f>IFERROR(((+'Sim_Dm_MIP(IxI)'!BM92/'MIP(IxI)_TFEVP'!BM92)-1)*100,0)</f>
        <v>1.1102230246251565E-13</v>
      </c>
      <c r="BN92" s="247">
        <f>IFERROR(((+'Sim_Dm_MIP(IxI)'!BN92/'MIP(IxI)_TFEVP'!BN92)-1)*100,0)</f>
        <v>-2.4424906541753444E-13</v>
      </c>
      <c r="BO92" s="247">
        <f>IFERROR(((+'Sim_Dm_MIP(IxI)'!BO92/'MIP(IxI)_TFEVP'!BO92)-1)*100,0)</f>
        <v>1.1102230246251565E-13</v>
      </c>
      <c r="BP92" s="247">
        <f>IFERROR(((+'Sim_Dm_MIP(IxI)'!BP92/'MIP(IxI)_TFEVP'!BP92)-1)*100,0)</f>
        <v>-1.1102230246251565E-14</v>
      </c>
      <c r="BQ92" s="247">
        <f>IFERROR(((+'Sim_Dm_MIP(IxI)'!BQ92/'MIP(IxI)_TFEVP'!BQ92)-1)*100,0)</f>
        <v>-2.2204460492503131E-14</v>
      </c>
      <c r="BR92" s="247">
        <f>IFERROR(((+'Sim_Dm_MIP(IxI)'!BR92/'MIP(IxI)_TFEVP'!BR92)-1)*100,0)</f>
        <v>2.2204460492503131E-14</v>
      </c>
      <c r="BS92" s="247">
        <f>IFERROR(((+'Sim_Dm_MIP(IxI)'!BS92/'MIP(IxI)_TFEVP'!BS92)-1)*100,0)</f>
        <v>-3.3306690738754696E-14</v>
      </c>
      <c r="BT92" s="247">
        <f>IFERROR(((+'Sim_Dm_MIP(IxI)'!BT92/'MIP(IxI)_TFEVP'!BT92)-1)*100,0)</f>
        <v>-1.2212453270876722E-13</v>
      </c>
      <c r="BU92" s="247">
        <f>IFERROR(((+'Sim_Dm_MIP(IxI)'!BU92/'MIP(IxI)_TFEVP'!BU92)-1)*100,0)</f>
        <v>4.4408920985006262E-14</v>
      </c>
      <c r="BV92" s="247">
        <f>IFERROR(((+'Sim_Dm_MIP(IxI)'!BV92/'MIP(IxI)_TFEVP'!BV92)-1)*100,0)</f>
        <v>8.8817841970012523E-14</v>
      </c>
      <c r="BW92" s="247">
        <f>IFERROR(((+'Sim_Dm_MIP(IxI)'!BW92/'MIP(IxI)_TFEVP'!BW92)-1)*100,0)</f>
        <v>0</v>
      </c>
      <c r="BX92" s="247">
        <f>IFERROR(((+'Sim_Dm_MIP(IxI)'!BX92/'MIP(IxI)_TFEVP'!BX92)-1)*100,0)</f>
        <v>-2.1094237467877974E-13</v>
      </c>
      <c r="BY92" s="247">
        <f>IFERROR(((+'Sim_Dm_MIP(IxI)'!BY92/'MIP(IxI)_TFEVP'!BY92)-1)*100,0)</f>
        <v>0</v>
      </c>
      <c r="BZ92" s="247">
        <f>IFERROR(((+'Sim_Dm_MIP(IxI)'!BZ92/'MIP(IxI)_TFEVP'!BZ92)-1)*100,0)</f>
        <v>-1.7763568394002505E-13</v>
      </c>
      <c r="CA92" s="265">
        <f>IFERROR(((+'Sim_Dm_MIP(IxI)'!CA92/'MIP(IxI)_TFEVP'!CA92)-1)*100,0)</f>
        <v>0</v>
      </c>
      <c r="CB92" s="256">
        <f>IFERROR(((+'Sim_Dm_MIP(IxI)'!CB92/'MIP(IxI)_TFEVP'!CB92)-1)*100,0)</f>
        <v>0</v>
      </c>
      <c r="CC92" s="255"/>
      <c r="CD92" s="255"/>
      <c r="CE92" s="255"/>
      <c r="CF92" s="255"/>
      <c r="CG92" s="255"/>
      <c r="CH92" s="255"/>
      <c r="CI92" s="255"/>
    </row>
    <row r="93" spans="1:90" x14ac:dyDescent="0.3">
      <c r="C93" s="181" t="s">
        <v>876</v>
      </c>
      <c r="D93" s="257">
        <f>IFERROR(((+'Sim_Dm_MIP(IxI)'!D93/'MIP(IxI)_TFEVP'!D93)-1)*100,0)</f>
        <v>-2.886579864025407E-13</v>
      </c>
      <c r="E93" s="247">
        <f>IFERROR(((+'Sim_Dm_MIP(IxI)'!E93/'MIP(IxI)_TFEVP'!E93)-1)*100,0)</f>
        <v>8.8817841970012523E-14</v>
      </c>
      <c r="F93" s="247">
        <f>IFERROR(((+'Sim_Dm_MIP(IxI)'!F93/'MIP(IxI)_TFEVP'!F93)-1)*100,0)</f>
        <v>3.9968028886505635E-13</v>
      </c>
      <c r="G93" s="247">
        <f>IFERROR(((+'Sim_Dm_MIP(IxI)'!G93/'MIP(IxI)_TFEVP'!G93)-1)*100,0)</f>
        <v>1.5543122344752192E-13</v>
      </c>
      <c r="H93" s="247">
        <f>IFERROR(((+'Sim_Dm_MIP(IxI)'!H93/'MIP(IxI)_TFEVP'!H93)-1)*100,0)</f>
        <v>2.886579864025407E-13</v>
      </c>
      <c r="I93" s="247">
        <f>IFERROR(((+'Sim_Dm_MIP(IxI)'!I93/'MIP(IxI)_TFEVP'!I93)-1)*100,0)</f>
        <v>-2.9976021664879227E-13</v>
      </c>
      <c r="J93" s="247">
        <f>IFERROR(((+'Sim_Dm_MIP(IxI)'!J93/'MIP(IxI)_TFEVP'!J93)-1)*100,0)</f>
        <v>2.2204460492503131E-13</v>
      </c>
      <c r="K93" s="247">
        <f>IFERROR(((+'Sim_Dm_MIP(IxI)'!K93/'MIP(IxI)_TFEVP'!K93)-1)*100,0)</f>
        <v>-2.3314683517128287E-13</v>
      </c>
      <c r="L93" s="247">
        <f>IFERROR(((+'Sim_Dm_MIP(IxI)'!L93/'MIP(IxI)_TFEVP'!L93)-1)*100,0)</f>
        <v>2.2204460492503131E-14</v>
      </c>
      <c r="M93" s="247">
        <f>IFERROR(((+'Sim_Dm_MIP(IxI)'!M93/'MIP(IxI)_TFEVP'!M93)-1)*100,0)</f>
        <v>-8.8817841970012523E-14</v>
      </c>
      <c r="N93" s="247">
        <f>IFERROR(((+'Sim_Dm_MIP(IxI)'!N93/'MIP(IxI)_TFEVP'!N93)-1)*100,0)</f>
        <v>6.6613381477509392E-14</v>
      </c>
      <c r="O93" s="247">
        <f>IFERROR(((+'Sim_Dm_MIP(IxI)'!O93/'MIP(IxI)_TFEVP'!O93)-1)*100,0)</f>
        <v>-1.9984014443252818E-13</v>
      </c>
      <c r="P93" s="247">
        <f>IFERROR(((+'Sim_Dm_MIP(IxI)'!P93/'MIP(IxI)_TFEVP'!P93)-1)*100,0)</f>
        <v>-3.3306690738754696E-14</v>
      </c>
      <c r="Q93" s="247">
        <f>IFERROR(((+'Sim_Dm_MIP(IxI)'!Q93/'MIP(IxI)_TFEVP'!Q93)-1)*100,0)</f>
        <v>2.4424906541753444E-13</v>
      </c>
      <c r="R93" s="247">
        <f>IFERROR(((+'Sim_Dm_MIP(IxI)'!R93/'MIP(IxI)_TFEVP'!R93)-1)*100,0)</f>
        <v>1.1102230246251565E-13</v>
      </c>
      <c r="S93" s="247">
        <f>IFERROR(((+'Sim_Dm_MIP(IxI)'!S93/'MIP(IxI)_TFEVP'!S93)-1)*100,0)</f>
        <v>-5.5511151231257827E-14</v>
      </c>
      <c r="T93" s="247">
        <f>IFERROR(((+'Sim_Dm_MIP(IxI)'!T93/'MIP(IxI)_TFEVP'!T93)-1)*100,0)</f>
        <v>-6.6613381477509392E-14</v>
      </c>
      <c r="U93" s="247">
        <f>IFERROR(((+'Sim_Dm_MIP(IxI)'!U93/'MIP(IxI)_TFEVP'!U93)-1)*100,0)</f>
        <v>-3.7747582837255322E-13</v>
      </c>
      <c r="V93" s="247">
        <f>IFERROR(((+'Sim_Dm_MIP(IxI)'!V93/'MIP(IxI)_TFEVP'!V93)-1)*100,0)</f>
        <v>2.2204460492503131E-13</v>
      </c>
      <c r="W93" s="247">
        <f>IFERROR(((+'Sim_Dm_MIP(IxI)'!W93/'MIP(IxI)_TFEVP'!W93)-1)*100,0)</f>
        <v>4.2188474935755949E-13</v>
      </c>
      <c r="X93" s="247">
        <f>IFERROR(((+'Sim_Dm_MIP(IxI)'!X93/'MIP(IxI)_TFEVP'!X93)-1)*100,0)</f>
        <v>3.1086244689504383E-13</v>
      </c>
      <c r="Y93" s="247">
        <f>IFERROR(((+'Sim_Dm_MIP(IxI)'!Y93/'MIP(IxI)_TFEVP'!Y93)-1)*100,0)</f>
        <v>1.3322676295501878E-13</v>
      </c>
      <c r="Z93" s="247">
        <f>IFERROR(((+'Sim_Dm_MIP(IxI)'!Z93/'MIP(IxI)_TFEVP'!Z93)-1)*100,0)</f>
        <v>1.7763568394002505E-13</v>
      </c>
      <c r="AA93" s="247">
        <f>IFERROR(((+'Sim_Dm_MIP(IxI)'!AA93/'MIP(IxI)_TFEVP'!AA93)-1)*100,0)</f>
        <v>8.8817841970012523E-14</v>
      </c>
      <c r="AB93" s="247">
        <f>IFERROR(((+'Sim_Dm_MIP(IxI)'!AB93/'MIP(IxI)_TFEVP'!AB93)-1)*100,0)</f>
        <v>6.6613381477509392E-14</v>
      </c>
      <c r="AC93" s="247">
        <f>IFERROR(((+'Sim_Dm_MIP(IxI)'!AC93/'MIP(IxI)_TFEVP'!AC93)-1)*100,0)</f>
        <v>3.7747582837255322E-13</v>
      </c>
      <c r="AD93" s="247">
        <f>IFERROR(((+'Sim_Dm_MIP(IxI)'!AD93/'MIP(IxI)_TFEVP'!AD93)-1)*100,0)</f>
        <v>5.1070259132757201E-13</v>
      </c>
      <c r="AE93" s="247">
        <f>IFERROR(((+'Sim_Dm_MIP(IxI)'!AE93/'MIP(IxI)_TFEVP'!AE93)-1)*100,0)</f>
        <v>8.8817841970012523E-14</v>
      </c>
      <c r="AF93" s="247">
        <f>IFERROR(((+'Sim_Dm_MIP(IxI)'!AF93/'MIP(IxI)_TFEVP'!AF93)-1)*100,0)</f>
        <v>2.2204460492503131E-13</v>
      </c>
      <c r="AG93" s="247">
        <f>IFERROR(((+'Sim_Dm_MIP(IxI)'!AG93/'MIP(IxI)_TFEVP'!AG93)-1)*100,0)</f>
        <v>4.4408920985006262E-14</v>
      </c>
      <c r="AH93" s="247">
        <f>IFERROR(((+'Sim_Dm_MIP(IxI)'!AH93/'MIP(IxI)_TFEVP'!AH93)-1)*100,0)</f>
        <v>-3.1086244689504383E-13</v>
      </c>
      <c r="AI93" s="247">
        <f>IFERROR(((+'Sim_Dm_MIP(IxI)'!AI93/'MIP(IxI)_TFEVP'!AI93)-1)*100,0)</f>
        <v>-4.8849813083506888E-13</v>
      </c>
      <c r="AJ93" s="247">
        <f>IFERROR(((+'Sim_Dm_MIP(IxI)'!AJ93/'MIP(IxI)_TFEVP'!AJ93)-1)*100,0)</f>
        <v>0</v>
      </c>
      <c r="AK93" s="247">
        <f>IFERROR(((+'Sim_Dm_MIP(IxI)'!AK93/'MIP(IxI)_TFEVP'!AK93)-1)*100,0)</f>
        <v>-5.5511151231257827E-14</v>
      </c>
      <c r="AL93" s="247">
        <f>IFERROR(((+'Sim_Dm_MIP(IxI)'!AL93/'MIP(IxI)_TFEVP'!AL93)-1)*100,0)</f>
        <v>-1.7763568394002505E-13</v>
      </c>
      <c r="AM93" s="247">
        <f>IFERROR(((+'Sim_Dm_MIP(IxI)'!AM93/'MIP(IxI)_TFEVP'!AM93)-1)*100,0)</f>
        <v>2.2204460492503131E-13</v>
      </c>
      <c r="AN93" s="247">
        <f>IFERROR(((+'Sim_Dm_MIP(IxI)'!AN93/'MIP(IxI)_TFEVP'!AN93)-1)*100,0)</f>
        <v>2.4424906541753444E-13</v>
      </c>
      <c r="AO93" s="247">
        <f>IFERROR(((+'Sim_Dm_MIP(IxI)'!AO93/'MIP(IxI)_TFEVP'!AO93)-1)*100,0)</f>
        <v>-1.7763568394002505E-13</v>
      </c>
      <c r="AP93" s="247">
        <f>IFERROR(((+'Sim_Dm_MIP(IxI)'!AP93/'MIP(IxI)_TFEVP'!AP93)-1)*100,0)</f>
        <v>8.8817841970012523E-14</v>
      </c>
      <c r="AQ93" s="247">
        <f>IFERROR(((+'Sim_Dm_MIP(IxI)'!AQ93/'MIP(IxI)_TFEVP'!AQ93)-1)*100,0)</f>
        <v>-2.3314683517128287E-13</v>
      </c>
      <c r="AR93" s="247">
        <f>IFERROR(((+'Sim_Dm_MIP(IxI)'!AR93/'MIP(IxI)_TFEVP'!AR93)-1)*100,0)</f>
        <v>1.1102230246251565E-13</v>
      </c>
      <c r="AS93" s="247">
        <f>IFERROR(((+'Sim_Dm_MIP(IxI)'!AS93/'MIP(IxI)_TFEVP'!AS93)-1)*100,0)</f>
        <v>-1.3322676295501878E-13</v>
      </c>
      <c r="AT93" s="247">
        <f>IFERROR(((+'Sim_Dm_MIP(IxI)'!AT93/'MIP(IxI)_TFEVP'!AT93)-1)*100,0)</f>
        <v>-2.3314683517128287E-13</v>
      </c>
      <c r="AU93" s="247">
        <f>IFERROR(((+'Sim_Dm_MIP(IxI)'!AU93/'MIP(IxI)_TFEVP'!AU93)-1)*100,0)</f>
        <v>-1.2212453270876722E-13</v>
      </c>
      <c r="AV93" s="247">
        <f>IFERROR(((+'Sim_Dm_MIP(IxI)'!AV93/'MIP(IxI)_TFEVP'!AV93)-1)*100,0)</f>
        <v>0</v>
      </c>
      <c r="AW93" s="247">
        <f>IFERROR(((+'Sim_Dm_MIP(IxI)'!AW93/'MIP(IxI)_TFEVP'!AW93)-1)*100,0)</f>
        <v>-9.9920072216264089E-14</v>
      </c>
      <c r="AX93" s="247">
        <f>IFERROR(((+'Sim_Dm_MIP(IxI)'!AX93/'MIP(IxI)_TFEVP'!AX93)-1)*100,0)</f>
        <v>-8.8817841970012523E-14</v>
      </c>
      <c r="AY93" s="247">
        <f>IFERROR(((+'Sim_Dm_MIP(IxI)'!AY93/'MIP(IxI)_TFEVP'!AY93)-1)*100,0)</f>
        <v>4.4408920985006262E-14</v>
      </c>
      <c r="AZ93" s="247">
        <f>IFERROR(((+'Sim_Dm_MIP(IxI)'!AZ93/'MIP(IxI)_TFEVP'!AZ93)-1)*100,0)</f>
        <v>3.1086244689504383E-13</v>
      </c>
      <c r="BA93" s="247">
        <f>IFERROR(((+'Sim_Dm_MIP(IxI)'!BA93/'MIP(IxI)_TFEVP'!BA93)-1)*100,0)</f>
        <v>4.6629367034256575E-13</v>
      </c>
      <c r="BB93" s="247">
        <f>IFERROR(((+'Sim_Dm_MIP(IxI)'!BB93/'MIP(IxI)_TFEVP'!BB93)-1)*100,0)</f>
        <v>1.3322676295501878E-13</v>
      </c>
      <c r="BC93" s="247">
        <f>IFERROR(((+'Sim_Dm_MIP(IxI)'!BC93/'MIP(IxI)_TFEVP'!BC93)-1)*100,0)</f>
        <v>2.6645352591003757E-13</v>
      </c>
      <c r="BD93" s="247">
        <f>IFERROR(((+'Sim_Dm_MIP(IxI)'!BD93/'MIP(IxI)_TFEVP'!BD93)-1)*100,0)</f>
        <v>3.3306690738754696E-13</v>
      </c>
      <c r="BE93" s="247">
        <f>IFERROR(((+'Sim_Dm_MIP(IxI)'!BE93/'MIP(IxI)_TFEVP'!BE93)-1)*100,0)</f>
        <v>1.5543122344752192E-13</v>
      </c>
      <c r="BF93" s="247">
        <f>IFERROR(((+'Sim_Dm_MIP(IxI)'!BF93/'MIP(IxI)_TFEVP'!BF93)-1)*100,0)</f>
        <v>-8.8817841970012523E-14</v>
      </c>
      <c r="BG93" s="247">
        <f>IFERROR(((+'Sim_Dm_MIP(IxI)'!BG93/'MIP(IxI)_TFEVP'!BG93)-1)*100,0)</f>
        <v>8.8817841970012523E-14</v>
      </c>
      <c r="BH93" s="247">
        <f>IFERROR(((+'Sim_Dm_MIP(IxI)'!BH93/'MIP(IxI)_TFEVP'!BH93)-1)*100,0)</f>
        <v>6.6613381477509392E-14</v>
      </c>
      <c r="BI93" s="247">
        <f>IFERROR(((+'Sim_Dm_MIP(IxI)'!BI93/'MIP(IxI)_TFEVP'!BI93)-1)*100,0)</f>
        <v>-1.8873791418627661E-13</v>
      </c>
      <c r="BJ93" s="247">
        <f>IFERROR(((+'Sim_Dm_MIP(IxI)'!BJ93/'MIP(IxI)_TFEVP'!BJ93)-1)*100,0)</f>
        <v>8.8817841970012523E-14</v>
      </c>
      <c r="BK93" s="247">
        <f>IFERROR(((+'Sim_Dm_MIP(IxI)'!BK93/'MIP(IxI)_TFEVP'!BK93)-1)*100,0)</f>
        <v>2.2204460492503131E-14</v>
      </c>
      <c r="BL93" s="247">
        <f>IFERROR(((+'Sim_Dm_MIP(IxI)'!BL93/'MIP(IxI)_TFEVP'!BL93)-1)*100,0)</f>
        <v>-3.3306690738754696E-14</v>
      </c>
      <c r="BM93" s="247">
        <f>IFERROR(((+'Sim_Dm_MIP(IxI)'!BM93/'MIP(IxI)_TFEVP'!BM93)-1)*100,0)</f>
        <v>1.1102230246251565E-13</v>
      </c>
      <c r="BN93" s="247">
        <f>IFERROR(((+'Sim_Dm_MIP(IxI)'!BN93/'MIP(IxI)_TFEVP'!BN93)-1)*100,0)</f>
        <v>-2.55351295663786E-13</v>
      </c>
      <c r="BO93" s="247">
        <f>IFERROR(((+'Sim_Dm_MIP(IxI)'!BO93/'MIP(IxI)_TFEVP'!BO93)-1)*100,0)</f>
        <v>8.8817841970012523E-14</v>
      </c>
      <c r="BP93" s="247">
        <f>IFERROR(((+'Sim_Dm_MIP(IxI)'!BP93/'MIP(IxI)_TFEVP'!BP93)-1)*100,0)</f>
        <v>-1.1102230246251565E-14</v>
      </c>
      <c r="BQ93" s="247">
        <f>IFERROR(((+'Sim_Dm_MIP(IxI)'!BQ93/'MIP(IxI)_TFEVP'!BQ93)-1)*100,0)</f>
        <v>-2.2204460492503131E-14</v>
      </c>
      <c r="BR93" s="247">
        <f>IFERROR(((+'Sim_Dm_MIP(IxI)'!BR93/'MIP(IxI)_TFEVP'!BR93)-1)*100,0)</f>
        <v>2.2204460492503131E-14</v>
      </c>
      <c r="BS93" s="247">
        <f>IFERROR(((+'Sim_Dm_MIP(IxI)'!BS93/'MIP(IxI)_TFEVP'!BS93)-1)*100,0)</f>
        <v>-3.3306690738754696E-14</v>
      </c>
      <c r="BT93" s="247">
        <f>IFERROR(((+'Sim_Dm_MIP(IxI)'!BT93/'MIP(IxI)_TFEVP'!BT93)-1)*100,0)</f>
        <v>-1.2212453270876722E-13</v>
      </c>
      <c r="BU93" s="247">
        <f>IFERROR(((+'Sim_Dm_MIP(IxI)'!BU93/'MIP(IxI)_TFEVP'!BU93)-1)*100,0)</f>
        <v>4.4408920985006262E-14</v>
      </c>
      <c r="BV93" s="247">
        <f>IFERROR(((+'Sim_Dm_MIP(IxI)'!BV93/'MIP(IxI)_TFEVP'!BV93)-1)*100,0)</f>
        <v>8.8817841970012523E-14</v>
      </c>
      <c r="BW93" s="247">
        <f>IFERROR(((+'Sim_Dm_MIP(IxI)'!BW93/'MIP(IxI)_TFEVP'!BW93)-1)*100,0)</f>
        <v>0</v>
      </c>
      <c r="BX93" s="247">
        <f>IFERROR(((+'Sim_Dm_MIP(IxI)'!BX93/'MIP(IxI)_TFEVP'!BX93)-1)*100,0)</f>
        <v>-2.1094237467877974E-13</v>
      </c>
      <c r="BY93" s="247">
        <f>IFERROR(((+'Sim_Dm_MIP(IxI)'!BY93/'MIP(IxI)_TFEVP'!BY93)-1)*100,0)</f>
        <v>0</v>
      </c>
      <c r="BZ93" s="247">
        <f>IFERROR(((+'Sim_Dm_MIP(IxI)'!BZ93/'MIP(IxI)_TFEVP'!BZ93)-1)*100,0)</f>
        <v>-1.9984014443252818E-13</v>
      </c>
      <c r="CA93" s="265">
        <f>IFERROR(((+'Sim_Dm_MIP(IxI)'!CA93/'MIP(IxI)_TFEVP'!CA93)-1)*100,0)</f>
        <v>0</v>
      </c>
      <c r="CB93" s="256">
        <f>IFERROR(((+'Sim_Dm_MIP(IxI)'!CB93/'MIP(IxI)_TFEVP'!CB93)-1)*100,0)</f>
        <v>2.2204460492503131E-14</v>
      </c>
      <c r="CC93" s="255"/>
      <c r="CD93" s="255"/>
      <c r="CE93" s="255"/>
      <c r="CF93" s="255"/>
      <c r="CG93" s="255"/>
      <c r="CH93" s="255"/>
      <c r="CI93" s="255"/>
    </row>
    <row r="94" spans="1:90" x14ac:dyDescent="0.3">
      <c r="C94" s="181" t="s">
        <v>877</v>
      </c>
      <c r="D94" s="257">
        <f>IFERROR(((+'Sim_Dm_MIP(IxI)'!D94/'MIP(IxI)_TFEVP'!D94)-1)*100,0)</f>
        <v>-2.55351295663786E-13</v>
      </c>
      <c r="E94" s="247">
        <f>IFERROR(((+'Sim_Dm_MIP(IxI)'!E94/'MIP(IxI)_TFEVP'!E94)-1)*100,0)</f>
        <v>8.8817841970012523E-14</v>
      </c>
      <c r="F94" s="247">
        <f>IFERROR(((+'Sim_Dm_MIP(IxI)'!F94/'MIP(IxI)_TFEVP'!F94)-1)*100,0)</f>
        <v>3.9968028886505635E-13</v>
      </c>
      <c r="G94" s="247">
        <f>IFERROR(((+'Sim_Dm_MIP(IxI)'!G94/'MIP(IxI)_TFEVP'!G94)-1)*100,0)</f>
        <v>1.3322676295501878E-13</v>
      </c>
      <c r="H94" s="247">
        <f>IFERROR(((+'Sim_Dm_MIP(IxI)'!H94/'MIP(IxI)_TFEVP'!H94)-1)*100,0)</f>
        <v>2.886579864025407E-13</v>
      </c>
      <c r="I94" s="247">
        <f>IFERROR(((+'Sim_Dm_MIP(IxI)'!I94/'MIP(IxI)_TFEVP'!I94)-1)*100,0)</f>
        <v>-2.9976021664879227E-13</v>
      </c>
      <c r="J94" s="247">
        <f>IFERROR(((+'Sim_Dm_MIP(IxI)'!J94/'MIP(IxI)_TFEVP'!J94)-1)*100,0)</f>
        <v>2.2204460492503131E-13</v>
      </c>
      <c r="K94" s="247">
        <f>IFERROR(((+'Sim_Dm_MIP(IxI)'!K94/'MIP(IxI)_TFEVP'!K94)-1)*100,0)</f>
        <v>-2.55351295663786E-13</v>
      </c>
      <c r="L94" s="247">
        <f>IFERROR(((+'Sim_Dm_MIP(IxI)'!L94/'MIP(IxI)_TFEVP'!L94)-1)*100,0)</f>
        <v>2.2204460492503131E-14</v>
      </c>
      <c r="M94" s="247">
        <f>IFERROR(((+'Sim_Dm_MIP(IxI)'!M94/'MIP(IxI)_TFEVP'!M94)-1)*100,0)</f>
        <v>-8.8817841970012523E-14</v>
      </c>
      <c r="N94" s="247">
        <f>IFERROR(((+'Sim_Dm_MIP(IxI)'!N94/'MIP(IxI)_TFEVP'!N94)-1)*100,0)</f>
        <v>6.6613381477509392E-14</v>
      </c>
      <c r="O94" s="247">
        <f>IFERROR(((+'Sim_Dm_MIP(IxI)'!O94/'MIP(IxI)_TFEVP'!O94)-1)*100,0)</f>
        <v>-1.7763568394002505E-13</v>
      </c>
      <c r="P94" s="247">
        <f>IFERROR(((+'Sim_Dm_MIP(IxI)'!P94/'MIP(IxI)_TFEVP'!P94)-1)*100,0)</f>
        <v>-3.3306690738754696E-14</v>
      </c>
      <c r="Q94" s="247">
        <f>IFERROR(((+'Sim_Dm_MIP(IxI)'!Q94/'MIP(IxI)_TFEVP'!Q94)-1)*100,0)</f>
        <v>2.4424906541753444E-13</v>
      </c>
      <c r="R94" s="247">
        <f>IFERROR(((+'Sim_Dm_MIP(IxI)'!R94/'MIP(IxI)_TFEVP'!R94)-1)*100,0)</f>
        <v>1.1102230246251565E-13</v>
      </c>
      <c r="S94" s="247">
        <f>IFERROR(((+'Sim_Dm_MIP(IxI)'!S94/'MIP(IxI)_TFEVP'!S94)-1)*100,0)</f>
        <v>-6.6613381477509392E-14</v>
      </c>
      <c r="T94" s="247">
        <f>IFERROR(((+'Sim_Dm_MIP(IxI)'!T94/'MIP(IxI)_TFEVP'!T94)-1)*100,0)</f>
        <v>-5.5511151231257827E-14</v>
      </c>
      <c r="U94" s="247">
        <f>IFERROR(((+'Sim_Dm_MIP(IxI)'!U94/'MIP(IxI)_TFEVP'!U94)-1)*100,0)</f>
        <v>-3.6637359812630166E-13</v>
      </c>
      <c r="V94" s="247">
        <f>IFERROR(((+'Sim_Dm_MIP(IxI)'!V94/'MIP(IxI)_TFEVP'!V94)-1)*100,0)</f>
        <v>1.9984014443252818E-13</v>
      </c>
      <c r="W94" s="247">
        <f>IFERROR(((+'Sim_Dm_MIP(IxI)'!W94/'MIP(IxI)_TFEVP'!W94)-1)*100,0)</f>
        <v>4.2188474935755949E-13</v>
      </c>
      <c r="X94" s="247">
        <f>IFERROR(((+'Sim_Dm_MIP(IxI)'!X94/'MIP(IxI)_TFEVP'!X94)-1)*100,0)</f>
        <v>3.1086244689504383E-13</v>
      </c>
      <c r="Y94" s="247">
        <f>IFERROR(((+'Sim_Dm_MIP(IxI)'!Y94/'MIP(IxI)_TFEVP'!Y94)-1)*100,0)</f>
        <v>1.3322676295501878E-13</v>
      </c>
      <c r="Z94" s="247">
        <f>IFERROR(((+'Sim_Dm_MIP(IxI)'!Z94/'MIP(IxI)_TFEVP'!Z94)-1)*100,0)</f>
        <v>1.7763568394002505E-13</v>
      </c>
      <c r="AA94" s="247">
        <f>IFERROR(((+'Sim_Dm_MIP(IxI)'!AA94/'MIP(IxI)_TFEVP'!AA94)-1)*100,0)</f>
        <v>1.1102230246251565E-13</v>
      </c>
      <c r="AB94" s="247">
        <f>IFERROR(((+'Sim_Dm_MIP(IxI)'!AB94/'MIP(IxI)_TFEVP'!AB94)-1)*100,0)</f>
        <v>6.6613381477509392E-14</v>
      </c>
      <c r="AC94" s="247">
        <f>IFERROR(((+'Sim_Dm_MIP(IxI)'!AC94/'MIP(IxI)_TFEVP'!AC94)-1)*100,0)</f>
        <v>3.7747582837255322E-13</v>
      </c>
      <c r="AD94" s="247">
        <f>IFERROR(((+'Sim_Dm_MIP(IxI)'!AD94/'MIP(IxI)_TFEVP'!AD94)-1)*100,0)</f>
        <v>4.8849813083506888E-13</v>
      </c>
      <c r="AE94" s="247">
        <f>IFERROR(((+'Sim_Dm_MIP(IxI)'!AE94/'MIP(IxI)_TFEVP'!AE94)-1)*100,0)</f>
        <v>6.6613381477509392E-14</v>
      </c>
      <c r="AF94" s="247">
        <f>IFERROR(((+'Sim_Dm_MIP(IxI)'!AF94/'MIP(IxI)_TFEVP'!AF94)-1)*100,0)</f>
        <v>2.2204460492503131E-13</v>
      </c>
      <c r="AG94" s="247">
        <f>IFERROR(((+'Sim_Dm_MIP(IxI)'!AG94/'MIP(IxI)_TFEVP'!AG94)-1)*100,0)</f>
        <v>2.2204460492503131E-14</v>
      </c>
      <c r="AH94" s="247">
        <f>IFERROR(((+'Sim_Dm_MIP(IxI)'!AH94/'MIP(IxI)_TFEVP'!AH94)-1)*100,0)</f>
        <v>-2.886579864025407E-13</v>
      </c>
      <c r="AI94" s="247">
        <f>IFERROR(((+'Sim_Dm_MIP(IxI)'!AI94/'MIP(IxI)_TFEVP'!AI94)-1)*100,0)</f>
        <v>-4.9960036108132044E-13</v>
      </c>
      <c r="AJ94" s="247">
        <f>IFERROR(((+'Sim_Dm_MIP(IxI)'!AJ94/'MIP(IxI)_TFEVP'!AJ94)-1)*100,0)</f>
        <v>0</v>
      </c>
      <c r="AK94" s="247">
        <f>IFERROR(((+'Sim_Dm_MIP(IxI)'!AK94/'MIP(IxI)_TFEVP'!AK94)-1)*100,0)</f>
        <v>-4.4408920985006262E-14</v>
      </c>
      <c r="AL94" s="247">
        <f>IFERROR(((+'Sim_Dm_MIP(IxI)'!AL94/'MIP(IxI)_TFEVP'!AL94)-1)*100,0)</f>
        <v>-1.6653345369377348E-13</v>
      </c>
      <c r="AM94" s="247">
        <f>IFERROR(((+'Sim_Dm_MIP(IxI)'!AM94/'MIP(IxI)_TFEVP'!AM94)-1)*100,0)</f>
        <v>2.2204460492503131E-13</v>
      </c>
      <c r="AN94" s="247">
        <f>IFERROR(((+'Sim_Dm_MIP(IxI)'!AN94/'MIP(IxI)_TFEVP'!AN94)-1)*100,0)</f>
        <v>2.6645352591003757E-13</v>
      </c>
      <c r="AO94" s="247">
        <f>IFERROR(((+'Sim_Dm_MIP(IxI)'!AO94/'MIP(IxI)_TFEVP'!AO94)-1)*100,0)</f>
        <v>-1.7763568394002505E-13</v>
      </c>
      <c r="AP94" s="247">
        <f>IFERROR(((+'Sim_Dm_MIP(IxI)'!AP94/'MIP(IxI)_TFEVP'!AP94)-1)*100,0)</f>
        <v>1.1102230246251565E-13</v>
      </c>
      <c r="AQ94" s="247">
        <f>IFERROR(((+'Sim_Dm_MIP(IxI)'!AQ94/'MIP(IxI)_TFEVP'!AQ94)-1)*100,0)</f>
        <v>-2.3314683517128287E-13</v>
      </c>
      <c r="AR94" s="247">
        <f>IFERROR(((+'Sim_Dm_MIP(IxI)'!AR94/'MIP(IxI)_TFEVP'!AR94)-1)*100,0)</f>
        <v>8.8817841970012523E-14</v>
      </c>
      <c r="AS94" s="247">
        <f>IFERROR(((+'Sim_Dm_MIP(IxI)'!AS94/'MIP(IxI)_TFEVP'!AS94)-1)*100,0)</f>
        <v>-1.4432899320127035E-13</v>
      </c>
      <c r="AT94" s="247">
        <f>IFERROR(((+'Sim_Dm_MIP(IxI)'!AT94/'MIP(IxI)_TFEVP'!AT94)-1)*100,0)</f>
        <v>-2.2204460492503131E-13</v>
      </c>
      <c r="AU94" s="247">
        <f>IFERROR(((+'Sim_Dm_MIP(IxI)'!AU94/'MIP(IxI)_TFEVP'!AU94)-1)*100,0)</f>
        <v>-1.2212453270876722E-13</v>
      </c>
      <c r="AV94" s="247">
        <f>IFERROR(((+'Sim_Dm_MIP(IxI)'!AV94/'MIP(IxI)_TFEVP'!AV94)-1)*100,0)</f>
        <v>0</v>
      </c>
      <c r="AW94" s="247">
        <f>IFERROR(((+'Sim_Dm_MIP(IxI)'!AW94/'MIP(IxI)_TFEVP'!AW94)-1)*100,0)</f>
        <v>-9.9920072216264089E-14</v>
      </c>
      <c r="AX94" s="247">
        <f>IFERROR(((+'Sim_Dm_MIP(IxI)'!AX94/'MIP(IxI)_TFEVP'!AX94)-1)*100,0)</f>
        <v>-7.7715611723760958E-14</v>
      </c>
      <c r="AY94" s="247">
        <f>IFERROR(((+'Sim_Dm_MIP(IxI)'!AY94/'MIP(IxI)_TFEVP'!AY94)-1)*100,0)</f>
        <v>4.4408920985006262E-14</v>
      </c>
      <c r="AZ94" s="247">
        <f>IFERROR(((+'Sim_Dm_MIP(IxI)'!AZ94/'MIP(IxI)_TFEVP'!AZ94)-1)*100,0)</f>
        <v>3.1086244689504383E-13</v>
      </c>
      <c r="BA94" s="247">
        <f>IFERROR(((+'Sim_Dm_MIP(IxI)'!BA94/'MIP(IxI)_TFEVP'!BA94)-1)*100,0)</f>
        <v>4.6629367034256575E-13</v>
      </c>
      <c r="BB94" s="247">
        <f>IFERROR(((+'Sim_Dm_MIP(IxI)'!BB94/'MIP(IxI)_TFEVP'!BB94)-1)*100,0)</f>
        <v>1.3322676295501878E-13</v>
      </c>
      <c r="BC94" s="247">
        <f>IFERROR(((+'Sim_Dm_MIP(IxI)'!BC94/'MIP(IxI)_TFEVP'!BC94)-1)*100,0)</f>
        <v>2.6645352591003757E-13</v>
      </c>
      <c r="BD94" s="247">
        <f>IFERROR(((+'Sim_Dm_MIP(IxI)'!BD94/'MIP(IxI)_TFEVP'!BD94)-1)*100,0)</f>
        <v>3.3306690738754696E-13</v>
      </c>
      <c r="BE94" s="247">
        <f>IFERROR(((+'Sim_Dm_MIP(IxI)'!BE94/'MIP(IxI)_TFEVP'!BE94)-1)*100,0)</f>
        <v>1.7763568394002505E-13</v>
      </c>
      <c r="BF94" s="247">
        <f>IFERROR(((+'Sim_Dm_MIP(IxI)'!BF94/'MIP(IxI)_TFEVP'!BF94)-1)*100,0)</f>
        <v>-8.8817841970012523E-14</v>
      </c>
      <c r="BG94" s="247">
        <f>IFERROR(((+'Sim_Dm_MIP(IxI)'!BG94/'MIP(IxI)_TFEVP'!BG94)-1)*100,0)</f>
        <v>8.8817841970012523E-14</v>
      </c>
      <c r="BH94" s="247">
        <f>IFERROR(((+'Sim_Dm_MIP(IxI)'!BH94/'MIP(IxI)_TFEVP'!BH94)-1)*100,0)</f>
        <v>4.4408920985006262E-14</v>
      </c>
      <c r="BI94" s="247">
        <f>IFERROR(((+'Sim_Dm_MIP(IxI)'!BI94/'MIP(IxI)_TFEVP'!BI94)-1)*100,0)</f>
        <v>-1.9984014443252818E-13</v>
      </c>
      <c r="BJ94" s="247">
        <f>IFERROR(((+'Sim_Dm_MIP(IxI)'!BJ94/'MIP(IxI)_TFEVP'!BJ94)-1)*100,0)</f>
        <v>8.8817841970012523E-14</v>
      </c>
      <c r="BK94" s="247">
        <f>IFERROR(((+'Sim_Dm_MIP(IxI)'!BK94/'MIP(IxI)_TFEVP'!BK94)-1)*100,0)</f>
        <v>2.2204460492503131E-14</v>
      </c>
      <c r="BL94" s="247">
        <f>IFERROR(((+'Sim_Dm_MIP(IxI)'!BL94/'MIP(IxI)_TFEVP'!BL94)-1)*100,0)</f>
        <v>-4.4408920985006262E-14</v>
      </c>
      <c r="BM94" s="247">
        <f>IFERROR(((+'Sim_Dm_MIP(IxI)'!BM94/'MIP(IxI)_TFEVP'!BM94)-1)*100,0)</f>
        <v>1.1102230246251565E-13</v>
      </c>
      <c r="BN94" s="247">
        <f>IFERROR(((+'Sim_Dm_MIP(IxI)'!BN94/'MIP(IxI)_TFEVP'!BN94)-1)*100,0)</f>
        <v>-2.6645352591003757E-13</v>
      </c>
      <c r="BO94" s="247">
        <f>IFERROR(((+'Sim_Dm_MIP(IxI)'!BO94/'MIP(IxI)_TFEVP'!BO94)-1)*100,0)</f>
        <v>8.8817841970012523E-14</v>
      </c>
      <c r="BP94" s="247">
        <f>IFERROR(((+'Sim_Dm_MIP(IxI)'!BP94/'MIP(IxI)_TFEVP'!BP94)-1)*100,0)</f>
        <v>-1.1102230246251565E-14</v>
      </c>
      <c r="BQ94" s="247">
        <f>IFERROR(((+'Sim_Dm_MIP(IxI)'!BQ94/'MIP(IxI)_TFEVP'!BQ94)-1)*100,0)</f>
        <v>-3.3306690738754696E-14</v>
      </c>
      <c r="BR94" s="247">
        <f>IFERROR(((+'Sim_Dm_MIP(IxI)'!BR94/'MIP(IxI)_TFEVP'!BR94)-1)*100,0)</f>
        <v>2.2204460492503131E-14</v>
      </c>
      <c r="BS94" s="247">
        <f>IFERROR(((+'Sim_Dm_MIP(IxI)'!BS94/'MIP(IxI)_TFEVP'!BS94)-1)*100,0)</f>
        <v>-3.3306690738754696E-14</v>
      </c>
      <c r="BT94" s="247">
        <f>IFERROR(((+'Sim_Dm_MIP(IxI)'!BT94/'MIP(IxI)_TFEVP'!BT94)-1)*100,0)</f>
        <v>-1.2212453270876722E-13</v>
      </c>
      <c r="BU94" s="247">
        <f>IFERROR(((+'Sim_Dm_MIP(IxI)'!BU94/'MIP(IxI)_TFEVP'!BU94)-1)*100,0)</f>
        <v>4.4408920985006262E-14</v>
      </c>
      <c r="BV94" s="247">
        <f>IFERROR(((+'Sim_Dm_MIP(IxI)'!BV94/'MIP(IxI)_TFEVP'!BV94)-1)*100,0)</f>
        <v>8.8817841970012523E-14</v>
      </c>
      <c r="BW94" s="247">
        <f>IFERROR(((+'Sim_Dm_MIP(IxI)'!BW94/'MIP(IxI)_TFEVP'!BW94)-1)*100,0)</f>
        <v>0</v>
      </c>
      <c r="BX94" s="247">
        <f>IFERROR(((+'Sim_Dm_MIP(IxI)'!BX94/'MIP(IxI)_TFEVP'!BX94)-1)*100,0)</f>
        <v>-1.9984014443252818E-13</v>
      </c>
      <c r="BY94" s="247">
        <f>IFERROR(((+'Sim_Dm_MIP(IxI)'!BY94/'MIP(IxI)_TFEVP'!BY94)-1)*100,0)</f>
        <v>-1.1102230246251565E-14</v>
      </c>
      <c r="BZ94" s="247">
        <f>IFERROR(((+'Sim_Dm_MIP(IxI)'!BZ94/'MIP(IxI)_TFEVP'!BZ94)-1)*100,0)</f>
        <v>-1.8873791418627661E-13</v>
      </c>
      <c r="CA94" s="265">
        <f>IFERROR(((+'Sim_Dm_MIP(IxI)'!CA94/'MIP(IxI)_TFEVP'!CA94)-1)*100,0)</f>
        <v>0</v>
      </c>
      <c r="CB94" s="256">
        <f>IFERROR(((+'Sim_Dm_MIP(IxI)'!CB94/'MIP(IxI)_TFEVP'!CB94)-1)*100,0)</f>
        <v>2.2204460492503131E-14</v>
      </c>
      <c r="CC94" s="255"/>
      <c r="CD94" s="255"/>
      <c r="CE94" s="255"/>
      <c r="CF94" s="255"/>
      <c r="CG94" s="255"/>
      <c r="CH94" s="255"/>
      <c r="CI94" s="255"/>
    </row>
    <row r="95" spans="1:90" x14ac:dyDescent="0.3">
      <c r="C95" s="183" t="s">
        <v>878</v>
      </c>
      <c r="D95" s="258">
        <f>IFERROR(((+'Sim_Dm_MIP(IxI)'!D95/'MIP(IxI)_TFEVP'!D95)-1)*100,0)</f>
        <v>-2.7755575615628914E-13</v>
      </c>
      <c r="E95" s="249">
        <f>IFERROR(((+'Sim_Dm_MIP(IxI)'!E95/'MIP(IxI)_TFEVP'!E95)-1)*100,0)</f>
        <v>1.1102230246251565E-13</v>
      </c>
      <c r="F95" s="249">
        <f>IFERROR(((+'Sim_Dm_MIP(IxI)'!F95/'MIP(IxI)_TFEVP'!F95)-1)*100,0)</f>
        <v>3.9968028886505635E-13</v>
      </c>
      <c r="G95" s="249">
        <f>IFERROR(((+'Sim_Dm_MIP(IxI)'!G95/'MIP(IxI)_TFEVP'!G95)-1)*100,0)</f>
        <v>1.1102230246251565E-13</v>
      </c>
      <c r="H95" s="249">
        <f>IFERROR(((+'Sim_Dm_MIP(IxI)'!H95/'MIP(IxI)_TFEVP'!H95)-1)*100,0)</f>
        <v>3.1086244689504383E-13</v>
      </c>
      <c r="I95" s="249">
        <f>IFERROR(((+'Sim_Dm_MIP(IxI)'!I95/'MIP(IxI)_TFEVP'!I95)-1)*100,0)</f>
        <v>-3.1086244689504383E-13</v>
      </c>
      <c r="J95" s="249">
        <f>IFERROR(((+'Sim_Dm_MIP(IxI)'!J95/'MIP(IxI)_TFEVP'!J95)-1)*100,0)</f>
        <v>2.4424906541753444E-13</v>
      </c>
      <c r="K95" s="249">
        <f>IFERROR(((+'Sim_Dm_MIP(IxI)'!K95/'MIP(IxI)_TFEVP'!K95)-1)*100,0)</f>
        <v>-2.55351295663786E-13</v>
      </c>
      <c r="L95" s="249">
        <f>IFERROR(((+'Sim_Dm_MIP(IxI)'!L95/'MIP(IxI)_TFEVP'!L95)-1)*100,0)</f>
        <v>0</v>
      </c>
      <c r="M95" s="249">
        <f>IFERROR(((+'Sim_Dm_MIP(IxI)'!M95/'MIP(IxI)_TFEVP'!M95)-1)*100,0)</f>
        <v>-7.7715611723760958E-14</v>
      </c>
      <c r="N95" s="249">
        <f>IFERROR(((+'Sim_Dm_MIP(IxI)'!N95/'MIP(IxI)_TFEVP'!N95)-1)*100,0)</f>
        <v>2.2204460492503131E-14</v>
      </c>
      <c r="O95" s="249">
        <f>IFERROR(((+'Sim_Dm_MIP(IxI)'!O95/'MIP(IxI)_TFEVP'!O95)-1)*100,0)</f>
        <v>-2.1094237467877974E-13</v>
      </c>
      <c r="P95" s="249">
        <f>IFERROR(((+'Sim_Dm_MIP(IxI)'!P95/'MIP(IxI)_TFEVP'!P95)-1)*100,0)</f>
        <v>-4.4408920985006262E-14</v>
      </c>
      <c r="Q95" s="249">
        <f>IFERROR(((+'Sim_Dm_MIP(IxI)'!Q95/'MIP(IxI)_TFEVP'!Q95)-1)*100,0)</f>
        <v>2.2204460492503131E-13</v>
      </c>
      <c r="R95" s="249">
        <f>IFERROR(((+'Sim_Dm_MIP(IxI)'!R95/'MIP(IxI)_TFEVP'!R95)-1)*100,0)</f>
        <v>1.3322676295501878E-13</v>
      </c>
      <c r="S95" s="249">
        <f>IFERROR(((+'Sim_Dm_MIP(IxI)'!S95/'MIP(IxI)_TFEVP'!S95)-1)*100,0)</f>
        <v>-5.5511151231257827E-14</v>
      </c>
      <c r="T95" s="249">
        <f>IFERROR(((+'Sim_Dm_MIP(IxI)'!T95/'MIP(IxI)_TFEVP'!T95)-1)*100,0)</f>
        <v>-6.6613381477509392E-14</v>
      </c>
      <c r="U95" s="249">
        <f>IFERROR(((+'Sim_Dm_MIP(IxI)'!U95/'MIP(IxI)_TFEVP'!U95)-1)*100,0)</f>
        <v>-4.7739590058881731E-13</v>
      </c>
      <c r="V95" s="249">
        <f>IFERROR(((+'Sim_Dm_MIP(IxI)'!V95/'MIP(IxI)_TFEVP'!V95)-1)*100,0)</f>
        <v>1.7763568394002505E-13</v>
      </c>
      <c r="W95" s="249">
        <f>IFERROR(((+'Sim_Dm_MIP(IxI)'!W95/'MIP(IxI)_TFEVP'!W95)-1)*100,0)</f>
        <v>4.8849813083506888E-13</v>
      </c>
      <c r="X95" s="249">
        <f>IFERROR(((+'Sim_Dm_MIP(IxI)'!X95/'MIP(IxI)_TFEVP'!X95)-1)*100,0)</f>
        <v>2.6645352591003757E-13</v>
      </c>
      <c r="Y95" s="249">
        <f>IFERROR(((+'Sim_Dm_MIP(IxI)'!Y95/'MIP(IxI)_TFEVP'!Y95)-1)*100,0)</f>
        <v>1.5543122344752192E-13</v>
      </c>
      <c r="Z95" s="249">
        <f>IFERROR(((+'Sim_Dm_MIP(IxI)'!Z95/'MIP(IxI)_TFEVP'!Z95)-1)*100,0)</f>
        <v>1.5543122344752192E-13</v>
      </c>
      <c r="AA95" s="249">
        <f>IFERROR(((+'Sim_Dm_MIP(IxI)'!AA95/'MIP(IxI)_TFEVP'!AA95)-1)*100,0)</f>
        <v>1.5543122344752192E-13</v>
      </c>
      <c r="AB95" s="249">
        <f>IFERROR(((+'Sim_Dm_MIP(IxI)'!AB95/'MIP(IxI)_TFEVP'!AB95)-1)*100,0)</f>
        <v>8.8817841970012523E-14</v>
      </c>
      <c r="AC95" s="249">
        <f>IFERROR(((+'Sim_Dm_MIP(IxI)'!AC95/'MIP(IxI)_TFEVP'!AC95)-1)*100,0)</f>
        <v>3.5527136788005009E-13</v>
      </c>
      <c r="AD95" s="249">
        <f>IFERROR(((+'Sim_Dm_MIP(IxI)'!AD95/'MIP(IxI)_TFEVP'!AD95)-1)*100,0)</f>
        <v>4.6629367034256575E-13</v>
      </c>
      <c r="AE95" s="249">
        <f>IFERROR(((+'Sim_Dm_MIP(IxI)'!AE95/'MIP(IxI)_TFEVP'!AE95)-1)*100,0)</f>
        <v>1.3322676295501878E-13</v>
      </c>
      <c r="AF95" s="249">
        <f>IFERROR(((+'Sim_Dm_MIP(IxI)'!AF95/'MIP(IxI)_TFEVP'!AF95)-1)*100,0)</f>
        <v>2.2204460492503131E-13</v>
      </c>
      <c r="AG95" s="249">
        <f>IFERROR(((+'Sim_Dm_MIP(IxI)'!AG95/'MIP(IxI)_TFEVP'!AG95)-1)*100,0)</f>
        <v>0</v>
      </c>
      <c r="AH95" s="249">
        <f>IFERROR(((+'Sim_Dm_MIP(IxI)'!AH95/'MIP(IxI)_TFEVP'!AH95)-1)*100,0)</f>
        <v>-2.6645352591003757E-13</v>
      </c>
      <c r="AI95" s="249">
        <f>IFERROR(((+'Sim_Dm_MIP(IxI)'!AI95/'MIP(IxI)_TFEVP'!AI95)-1)*100,0)</f>
        <v>-5.1070259132757201E-13</v>
      </c>
      <c r="AJ95" s="249">
        <f>IFERROR(((+'Sim_Dm_MIP(IxI)'!AJ95/'MIP(IxI)_TFEVP'!AJ95)-1)*100,0)</f>
        <v>0</v>
      </c>
      <c r="AK95" s="249">
        <f>IFERROR(((+'Sim_Dm_MIP(IxI)'!AK95/'MIP(IxI)_TFEVP'!AK95)-1)*100,0)</f>
        <v>-6.6613381477509392E-14</v>
      </c>
      <c r="AL95" s="249">
        <f>IFERROR(((+'Sim_Dm_MIP(IxI)'!AL95/'MIP(IxI)_TFEVP'!AL95)-1)*100,0)</f>
        <v>-1.2212453270876722E-13</v>
      </c>
      <c r="AM95" s="249">
        <f>IFERROR(((+'Sim_Dm_MIP(IxI)'!AM95/'MIP(IxI)_TFEVP'!AM95)-1)*100,0)</f>
        <v>2.6645352591003757E-13</v>
      </c>
      <c r="AN95" s="249">
        <f>IFERROR(((+'Sim_Dm_MIP(IxI)'!AN95/'MIP(IxI)_TFEVP'!AN95)-1)*100,0)</f>
        <v>1.7763568394002505E-13</v>
      </c>
      <c r="AO95" s="249">
        <f>IFERROR(((+'Sim_Dm_MIP(IxI)'!AO95/'MIP(IxI)_TFEVP'!AO95)-1)*100,0)</f>
        <v>-1.3322676295501878E-13</v>
      </c>
      <c r="AP95" s="249">
        <f>IFERROR(((+'Sim_Dm_MIP(IxI)'!AP95/'MIP(IxI)_TFEVP'!AP95)-1)*100,0)</f>
        <v>1.1102230246251565E-13</v>
      </c>
      <c r="AQ95" s="249">
        <f>IFERROR(((+'Sim_Dm_MIP(IxI)'!AQ95/'MIP(IxI)_TFEVP'!AQ95)-1)*100,0)</f>
        <v>-2.886579864025407E-13</v>
      </c>
      <c r="AR95" s="249">
        <f>IFERROR(((+'Sim_Dm_MIP(IxI)'!AR95/'MIP(IxI)_TFEVP'!AR95)-1)*100,0)</f>
        <v>6.6613381477509392E-14</v>
      </c>
      <c r="AS95" s="249">
        <f>IFERROR(((+'Sim_Dm_MIP(IxI)'!AS95/'MIP(IxI)_TFEVP'!AS95)-1)*100,0)</f>
        <v>-1.4432899320127035E-13</v>
      </c>
      <c r="AT95" s="249">
        <f>IFERROR(((+'Sim_Dm_MIP(IxI)'!AT95/'MIP(IxI)_TFEVP'!AT95)-1)*100,0)</f>
        <v>-1.6653345369377348E-13</v>
      </c>
      <c r="AU95" s="249">
        <f>IFERROR(((+'Sim_Dm_MIP(IxI)'!AU95/'MIP(IxI)_TFEVP'!AU95)-1)*100,0)</f>
        <v>-1.4432899320127035E-13</v>
      </c>
      <c r="AV95" s="249">
        <f>IFERROR(((+'Sim_Dm_MIP(IxI)'!AV95/'MIP(IxI)_TFEVP'!AV95)-1)*100,0)</f>
        <v>-1.1102230246251565E-14</v>
      </c>
      <c r="AW95" s="249">
        <f>IFERROR(((+'Sim_Dm_MIP(IxI)'!AW95/'MIP(IxI)_TFEVP'!AW95)-1)*100,0)</f>
        <v>-1.2212453270876722E-13</v>
      </c>
      <c r="AX95" s="249">
        <f>IFERROR(((+'Sim_Dm_MIP(IxI)'!AX95/'MIP(IxI)_TFEVP'!AX95)-1)*100,0)</f>
        <v>-6.6613381477509392E-14</v>
      </c>
      <c r="AY95" s="249">
        <f>IFERROR(((+'Sim_Dm_MIP(IxI)'!AY95/'MIP(IxI)_TFEVP'!AY95)-1)*100,0)</f>
        <v>2.2204460492503131E-14</v>
      </c>
      <c r="AZ95" s="249">
        <f>IFERROR(((+'Sim_Dm_MIP(IxI)'!AZ95/'MIP(IxI)_TFEVP'!AZ95)-1)*100,0)</f>
        <v>3.3306690738754696E-13</v>
      </c>
      <c r="BA95" s="249">
        <f>IFERROR(((+'Sim_Dm_MIP(IxI)'!BA95/'MIP(IxI)_TFEVP'!BA95)-1)*100,0)</f>
        <v>4.6629367034256575E-13</v>
      </c>
      <c r="BB95" s="249">
        <f>IFERROR(((+'Sim_Dm_MIP(IxI)'!BB95/'MIP(IxI)_TFEVP'!BB95)-1)*100,0)</f>
        <v>1.1102230246251565E-13</v>
      </c>
      <c r="BC95" s="249">
        <f>IFERROR(((+'Sim_Dm_MIP(IxI)'!BC95/'MIP(IxI)_TFEVP'!BC95)-1)*100,0)</f>
        <v>1.9984014443252818E-13</v>
      </c>
      <c r="BD95" s="249">
        <f>IFERROR(((+'Sim_Dm_MIP(IxI)'!BD95/'MIP(IxI)_TFEVP'!BD95)-1)*100,0)</f>
        <v>3.5527136788005009E-13</v>
      </c>
      <c r="BE95" s="249">
        <f>IFERROR(((+'Sim_Dm_MIP(IxI)'!BE95/'MIP(IxI)_TFEVP'!BE95)-1)*100,0)</f>
        <v>2.4424906541753444E-13</v>
      </c>
      <c r="BF95" s="249">
        <f>IFERROR(((+'Sim_Dm_MIP(IxI)'!BF95/'MIP(IxI)_TFEVP'!BF95)-1)*100,0)</f>
        <v>-5.5511151231257827E-14</v>
      </c>
      <c r="BG95" s="249">
        <f>IFERROR(((+'Sim_Dm_MIP(IxI)'!BG95/'MIP(IxI)_TFEVP'!BG95)-1)*100,0)</f>
        <v>4.4408920985006262E-14</v>
      </c>
      <c r="BH95" s="249">
        <f>IFERROR(((+'Sim_Dm_MIP(IxI)'!BH95/'MIP(IxI)_TFEVP'!BH95)-1)*100,0)</f>
        <v>6.6613381477509392E-14</v>
      </c>
      <c r="BI95" s="249">
        <f>IFERROR(((+'Sim_Dm_MIP(IxI)'!BI95/'MIP(IxI)_TFEVP'!BI95)-1)*100,0)</f>
        <v>-2.2204460492503131E-13</v>
      </c>
      <c r="BJ95" s="249">
        <f>IFERROR(((+'Sim_Dm_MIP(IxI)'!BJ95/'MIP(IxI)_TFEVP'!BJ95)-1)*100,0)</f>
        <v>4.4408920985006262E-14</v>
      </c>
      <c r="BK95" s="249">
        <f>IFERROR(((+'Sim_Dm_MIP(IxI)'!BK95/'MIP(IxI)_TFEVP'!BK95)-1)*100,0)</f>
        <v>0</v>
      </c>
      <c r="BL95" s="249">
        <f>IFERROR(((+'Sim_Dm_MIP(IxI)'!BL95/'MIP(IxI)_TFEVP'!BL95)-1)*100,0)</f>
        <v>-4.4408920985006262E-14</v>
      </c>
      <c r="BM95" s="249">
        <f>IFERROR(((+'Sim_Dm_MIP(IxI)'!BM95/'MIP(IxI)_TFEVP'!BM95)-1)*100,0)</f>
        <v>8.8817841970012523E-14</v>
      </c>
      <c r="BN95" s="249">
        <f>IFERROR(((+'Sim_Dm_MIP(IxI)'!BN95/'MIP(IxI)_TFEVP'!BN95)-1)*100,0)</f>
        <v>-2.55351295663786E-13</v>
      </c>
      <c r="BO95" s="249">
        <f>IFERROR(((+'Sim_Dm_MIP(IxI)'!BO95/'MIP(IxI)_TFEVP'!BO95)-1)*100,0)</f>
        <v>1.3322676295501878E-13</v>
      </c>
      <c r="BP95" s="249">
        <f>IFERROR(((+'Sim_Dm_MIP(IxI)'!BP95/'MIP(IxI)_TFEVP'!BP95)-1)*100,0)</f>
        <v>-1.1102230246251565E-14</v>
      </c>
      <c r="BQ95" s="249">
        <f>IFERROR(((+'Sim_Dm_MIP(IxI)'!BQ95/'MIP(IxI)_TFEVP'!BQ95)-1)*100,0)</f>
        <v>-7.7715611723760958E-14</v>
      </c>
      <c r="BR95" s="249">
        <f>IFERROR(((+'Sim_Dm_MIP(IxI)'!BR95/'MIP(IxI)_TFEVP'!BR95)-1)*100,0)</f>
        <v>2.2204460492503131E-14</v>
      </c>
      <c r="BS95" s="249">
        <f>IFERROR(((+'Sim_Dm_MIP(IxI)'!BS95/'MIP(IxI)_TFEVP'!BS95)-1)*100,0)</f>
        <v>0</v>
      </c>
      <c r="BT95" s="249">
        <f>IFERROR(((+'Sim_Dm_MIP(IxI)'!BT95/'MIP(IxI)_TFEVP'!BT95)-1)*100,0)</f>
        <v>-1.3322676295501878E-13</v>
      </c>
      <c r="BU95" s="249">
        <f>IFERROR(((+'Sim_Dm_MIP(IxI)'!BU95/'MIP(IxI)_TFEVP'!BU95)-1)*100,0)</f>
        <v>4.4408920985006262E-14</v>
      </c>
      <c r="BV95" s="249">
        <f>IFERROR(((+'Sim_Dm_MIP(IxI)'!BV95/'MIP(IxI)_TFEVP'!BV95)-1)*100,0)</f>
        <v>8.8817841970012523E-14</v>
      </c>
      <c r="BW95" s="249">
        <f>IFERROR(((+'Sim_Dm_MIP(IxI)'!BW95/'MIP(IxI)_TFEVP'!BW95)-1)*100,0)</f>
        <v>0</v>
      </c>
      <c r="BX95" s="249">
        <f>IFERROR(((+'Sim_Dm_MIP(IxI)'!BX95/'MIP(IxI)_TFEVP'!BX95)-1)*100,0)</f>
        <v>-2.4424906541753444E-13</v>
      </c>
      <c r="BY95" s="249">
        <f>IFERROR(((+'Sim_Dm_MIP(IxI)'!BY95/'MIP(IxI)_TFEVP'!BY95)-1)*100,0)</f>
        <v>0</v>
      </c>
      <c r="BZ95" s="249">
        <f>IFERROR(((+'Sim_Dm_MIP(IxI)'!BZ95/'MIP(IxI)_TFEVP'!BZ95)-1)*100,0)</f>
        <v>-2.2204460492503131E-13</v>
      </c>
      <c r="CA95" s="266">
        <f>IFERROR(((+'Sim_Dm_MIP(IxI)'!CA95/'MIP(IxI)_TFEVP'!CA95)-1)*100,0)</f>
        <v>0</v>
      </c>
      <c r="CB95" s="256">
        <f>IFERROR(((+'Sim_Dm_MIP(IxI)'!CB95/'MIP(IxI)_TFEVP'!CB95)-1)*100,0)</f>
        <v>-1.1102230246251565E-14</v>
      </c>
      <c r="CC95" s="255"/>
      <c r="CD95" s="255"/>
      <c r="CE95" s="255"/>
      <c r="CF95" s="255"/>
      <c r="CG95" s="255"/>
      <c r="CH95" s="255"/>
      <c r="CI95" s="255"/>
    </row>
    <row r="96" spans="1:90" x14ac:dyDescent="0.3">
      <c r="C96" s="188" t="s">
        <v>891</v>
      </c>
      <c r="D96" s="268">
        <f>IFERROR(((+'Sim_Dm_MIP(IxI)'!D96/'MIP(IxI)_TFEVP'!D96)-1)*100,0)</f>
        <v>0</v>
      </c>
      <c r="E96" s="269">
        <f>IFERROR(((+'Sim_Dm_MIP(IxI)'!E96/'MIP(IxI)_TFEVP'!E96)-1)*100,0)</f>
        <v>0</v>
      </c>
      <c r="F96" s="269">
        <f>IFERROR(((+'Sim_Dm_MIP(IxI)'!F96/'MIP(IxI)_TFEVP'!F96)-1)*100,0)</f>
        <v>0</v>
      </c>
      <c r="G96" s="269">
        <f>IFERROR(((+'Sim_Dm_MIP(IxI)'!G96/'MIP(IxI)_TFEVP'!G96)-1)*100,0)</f>
        <v>0</v>
      </c>
      <c r="H96" s="269">
        <f>IFERROR(((+'Sim_Dm_MIP(IxI)'!H96/'MIP(IxI)_TFEVP'!H96)-1)*100,0)</f>
        <v>0</v>
      </c>
      <c r="I96" s="269">
        <f>IFERROR(((+'Sim_Dm_MIP(IxI)'!I96/'MIP(IxI)_TFEVP'!I96)-1)*100,0)</f>
        <v>0</v>
      </c>
      <c r="J96" s="269">
        <f>IFERROR(((+'Sim_Dm_MIP(IxI)'!J96/'MIP(IxI)_TFEVP'!J96)-1)*100,0)</f>
        <v>0</v>
      </c>
      <c r="K96" s="269">
        <f>IFERROR(((+'Sim_Dm_MIP(IxI)'!K96/'MIP(IxI)_TFEVP'!K96)-1)*100,0)</f>
        <v>0</v>
      </c>
      <c r="L96" s="269">
        <f>IFERROR(((+'Sim_Dm_MIP(IxI)'!L96/'MIP(IxI)_TFEVP'!L96)-1)*100,0)</f>
        <v>0</v>
      </c>
      <c r="M96" s="269">
        <f>IFERROR(((+'Sim_Dm_MIP(IxI)'!M96/'MIP(IxI)_TFEVP'!M96)-1)*100,0)</f>
        <v>0</v>
      </c>
      <c r="N96" s="269">
        <f>IFERROR(((+'Sim_Dm_MIP(IxI)'!N96/'MIP(IxI)_TFEVP'!N96)-1)*100,0)</f>
        <v>0</v>
      </c>
      <c r="O96" s="269">
        <f>IFERROR(((+'Sim_Dm_MIP(IxI)'!O96/'MIP(IxI)_TFEVP'!O96)-1)*100,0)</f>
        <v>0</v>
      </c>
      <c r="P96" s="269">
        <f>IFERROR(((+'Sim_Dm_MIP(IxI)'!P96/'MIP(IxI)_TFEVP'!P96)-1)*100,0)</f>
        <v>0</v>
      </c>
      <c r="Q96" s="269">
        <f>IFERROR(((+'Sim_Dm_MIP(IxI)'!Q96/'MIP(IxI)_TFEVP'!Q96)-1)*100,0)</f>
        <v>0</v>
      </c>
      <c r="R96" s="269">
        <f>IFERROR(((+'Sim_Dm_MIP(IxI)'!R96/'MIP(IxI)_TFEVP'!R96)-1)*100,0)</f>
        <v>0</v>
      </c>
      <c r="S96" s="269">
        <f>IFERROR(((+'Sim_Dm_MIP(IxI)'!S96/'MIP(IxI)_TFEVP'!S96)-1)*100,0)</f>
        <v>0</v>
      </c>
      <c r="T96" s="269">
        <f>IFERROR(((+'Sim_Dm_MIP(IxI)'!T96/'MIP(IxI)_TFEVP'!T96)-1)*100,0)</f>
        <v>0</v>
      </c>
      <c r="U96" s="269">
        <f>IFERROR(((+'Sim_Dm_MIP(IxI)'!U96/'MIP(IxI)_TFEVP'!U96)-1)*100,0)</f>
        <v>0</v>
      </c>
      <c r="V96" s="269">
        <f>IFERROR(((+'Sim_Dm_MIP(IxI)'!V96/'MIP(IxI)_TFEVP'!V96)-1)*100,0)</f>
        <v>0</v>
      </c>
      <c r="W96" s="269">
        <f>IFERROR(((+'Sim_Dm_MIP(IxI)'!W96/'MIP(IxI)_TFEVP'!W96)-1)*100,0)</f>
        <v>0</v>
      </c>
      <c r="X96" s="269">
        <f>IFERROR(((+'Sim_Dm_MIP(IxI)'!X96/'MIP(IxI)_TFEVP'!X96)-1)*100,0)</f>
        <v>0</v>
      </c>
      <c r="Y96" s="269">
        <f>IFERROR(((+'Sim_Dm_MIP(IxI)'!Y96/'MIP(IxI)_TFEVP'!Y96)-1)*100,0)</f>
        <v>0</v>
      </c>
      <c r="Z96" s="269">
        <f>IFERROR(((+'Sim_Dm_MIP(IxI)'!Z96/'MIP(IxI)_TFEVP'!Z96)-1)*100,0)</f>
        <v>0</v>
      </c>
      <c r="AA96" s="269">
        <f>IFERROR(((+'Sim_Dm_MIP(IxI)'!AA96/'MIP(IxI)_TFEVP'!AA96)-1)*100,0)</f>
        <v>0</v>
      </c>
      <c r="AB96" s="269">
        <f>IFERROR(((+'Sim_Dm_MIP(IxI)'!AB96/'MIP(IxI)_TFEVP'!AB96)-1)*100,0)</f>
        <v>0</v>
      </c>
      <c r="AC96" s="269">
        <f>IFERROR(((+'Sim_Dm_MIP(IxI)'!AC96/'MIP(IxI)_TFEVP'!AC96)-1)*100,0)</f>
        <v>0</v>
      </c>
      <c r="AD96" s="269">
        <f>IFERROR(((+'Sim_Dm_MIP(IxI)'!AD96/'MIP(IxI)_TFEVP'!AD96)-1)*100,0)</f>
        <v>0</v>
      </c>
      <c r="AE96" s="269">
        <f>IFERROR(((+'Sim_Dm_MIP(IxI)'!AE96/'MIP(IxI)_TFEVP'!AE96)-1)*100,0)</f>
        <v>0</v>
      </c>
      <c r="AF96" s="269">
        <f>IFERROR(((+'Sim_Dm_MIP(IxI)'!AF96/'MIP(IxI)_TFEVP'!AF96)-1)*100,0)</f>
        <v>0</v>
      </c>
      <c r="AG96" s="269">
        <f>IFERROR(((+'Sim_Dm_MIP(IxI)'!AG96/'MIP(IxI)_TFEVP'!AG96)-1)*100,0)</f>
        <v>0</v>
      </c>
      <c r="AH96" s="269">
        <f>IFERROR(((+'Sim_Dm_MIP(IxI)'!AH96/'MIP(IxI)_TFEVP'!AH96)-1)*100,0)</f>
        <v>0</v>
      </c>
      <c r="AI96" s="269">
        <f>IFERROR(((+'Sim_Dm_MIP(IxI)'!AI96/'MIP(IxI)_TFEVP'!AI96)-1)*100,0)</f>
        <v>0</v>
      </c>
      <c r="AJ96" s="269">
        <f>IFERROR(((+'Sim_Dm_MIP(IxI)'!AJ96/'MIP(IxI)_TFEVP'!AJ96)-1)*100,0)</f>
        <v>0</v>
      </c>
      <c r="AK96" s="269">
        <f>IFERROR(((+'Sim_Dm_MIP(IxI)'!AK96/'MIP(IxI)_TFEVP'!AK96)-1)*100,0)</f>
        <v>0</v>
      </c>
      <c r="AL96" s="269">
        <f>IFERROR(((+'Sim_Dm_MIP(IxI)'!AL96/'MIP(IxI)_TFEVP'!AL96)-1)*100,0)</f>
        <v>0</v>
      </c>
      <c r="AM96" s="269">
        <f>IFERROR(((+'Sim_Dm_MIP(IxI)'!AM96/'MIP(IxI)_TFEVP'!AM96)-1)*100,0)</f>
        <v>0</v>
      </c>
      <c r="AN96" s="269">
        <f>IFERROR(((+'Sim_Dm_MIP(IxI)'!AN96/'MIP(IxI)_TFEVP'!AN96)-1)*100,0)</f>
        <v>0</v>
      </c>
      <c r="AO96" s="269">
        <f>IFERROR(((+'Sim_Dm_MIP(IxI)'!AO96/'MIP(IxI)_TFEVP'!AO96)-1)*100,0)</f>
        <v>0</v>
      </c>
      <c r="AP96" s="269">
        <f>IFERROR(((+'Sim_Dm_MIP(IxI)'!AP96/'MIP(IxI)_TFEVP'!AP96)-1)*100,0)</f>
        <v>0</v>
      </c>
      <c r="AQ96" s="269">
        <f>IFERROR(((+'Sim_Dm_MIP(IxI)'!AQ96/'MIP(IxI)_TFEVP'!AQ96)-1)*100,0)</f>
        <v>0</v>
      </c>
      <c r="AR96" s="269">
        <f>IFERROR(((+'Sim_Dm_MIP(IxI)'!AR96/'MIP(IxI)_TFEVP'!AR96)-1)*100,0)</f>
        <v>0</v>
      </c>
      <c r="AS96" s="269">
        <f>IFERROR(((+'Sim_Dm_MIP(IxI)'!AS96/'MIP(IxI)_TFEVP'!AS96)-1)*100,0)</f>
        <v>0</v>
      </c>
      <c r="AT96" s="269">
        <f>IFERROR(((+'Sim_Dm_MIP(IxI)'!AT96/'MIP(IxI)_TFEVP'!AT96)-1)*100,0)</f>
        <v>0</v>
      </c>
      <c r="AU96" s="269">
        <f>IFERROR(((+'Sim_Dm_MIP(IxI)'!AU96/'MIP(IxI)_TFEVP'!AU96)-1)*100,0)</f>
        <v>0</v>
      </c>
      <c r="AV96" s="269">
        <f>IFERROR(((+'Sim_Dm_MIP(IxI)'!AV96/'MIP(IxI)_TFEVP'!AV96)-1)*100,0)</f>
        <v>0</v>
      </c>
      <c r="AW96" s="269">
        <f>IFERROR(((+'Sim_Dm_MIP(IxI)'!AW96/'MIP(IxI)_TFEVP'!AW96)-1)*100,0)</f>
        <v>0</v>
      </c>
      <c r="AX96" s="269">
        <f>IFERROR(((+'Sim_Dm_MIP(IxI)'!AX96/'MIP(IxI)_TFEVP'!AX96)-1)*100,0)</f>
        <v>0</v>
      </c>
      <c r="AY96" s="269">
        <f>IFERROR(((+'Sim_Dm_MIP(IxI)'!AY96/'MIP(IxI)_TFEVP'!AY96)-1)*100,0)</f>
        <v>0</v>
      </c>
      <c r="AZ96" s="269">
        <f>IFERROR(((+'Sim_Dm_MIP(IxI)'!AZ96/'MIP(IxI)_TFEVP'!AZ96)-1)*100,0)</f>
        <v>0</v>
      </c>
      <c r="BA96" s="269">
        <f>IFERROR(((+'Sim_Dm_MIP(IxI)'!BA96/'MIP(IxI)_TFEVP'!BA96)-1)*100,0)</f>
        <v>0</v>
      </c>
      <c r="BB96" s="269">
        <f>IFERROR(((+'Sim_Dm_MIP(IxI)'!BB96/'MIP(IxI)_TFEVP'!BB96)-1)*100,0)</f>
        <v>0</v>
      </c>
      <c r="BC96" s="269">
        <f>IFERROR(((+'Sim_Dm_MIP(IxI)'!BC96/'MIP(IxI)_TFEVP'!BC96)-1)*100,0)</f>
        <v>0</v>
      </c>
      <c r="BD96" s="269">
        <f>IFERROR(((+'Sim_Dm_MIP(IxI)'!BD96/'MIP(IxI)_TFEVP'!BD96)-1)*100,0)</f>
        <v>0</v>
      </c>
      <c r="BE96" s="269">
        <f>IFERROR(((+'Sim_Dm_MIP(IxI)'!BE96/'MIP(IxI)_TFEVP'!BE96)-1)*100,0)</f>
        <v>0</v>
      </c>
      <c r="BF96" s="269">
        <f>IFERROR(((+'Sim_Dm_MIP(IxI)'!BF96/'MIP(IxI)_TFEVP'!BF96)-1)*100,0)</f>
        <v>0</v>
      </c>
      <c r="BG96" s="269">
        <f>IFERROR(((+'Sim_Dm_MIP(IxI)'!BG96/'MIP(IxI)_TFEVP'!BG96)-1)*100,0)</f>
        <v>0</v>
      </c>
      <c r="BH96" s="269">
        <f>IFERROR(((+'Sim_Dm_MIP(IxI)'!BH96/'MIP(IxI)_TFEVP'!BH96)-1)*100,0)</f>
        <v>0</v>
      </c>
      <c r="BI96" s="269">
        <f>IFERROR(((+'Sim_Dm_MIP(IxI)'!BI96/'MIP(IxI)_TFEVP'!BI96)-1)*100,0)</f>
        <v>0</v>
      </c>
      <c r="BJ96" s="269">
        <f>IFERROR(((+'Sim_Dm_MIP(IxI)'!BJ96/'MIP(IxI)_TFEVP'!BJ96)-1)*100,0)</f>
        <v>0</v>
      </c>
      <c r="BK96" s="269">
        <f>IFERROR(((+'Sim_Dm_MIP(IxI)'!BK96/'MIP(IxI)_TFEVP'!BK96)-1)*100,0)</f>
        <v>0</v>
      </c>
      <c r="BL96" s="269">
        <f>IFERROR(((+'Sim_Dm_MIP(IxI)'!BL96/'MIP(IxI)_TFEVP'!BL96)-1)*100,0)</f>
        <v>0</v>
      </c>
      <c r="BM96" s="269">
        <f>IFERROR(((+'Sim_Dm_MIP(IxI)'!BM96/'MIP(IxI)_TFEVP'!BM96)-1)*100,0)</f>
        <v>0</v>
      </c>
      <c r="BN96" s="269">
        <f>IFERROR(((+'Sim_Dm_MIP(IxI)'!BN96/'MIP(IxI)_TFEVP'!BN96)-1)*100,0)</f>
        <v>0</v>
      </c>
      <c r="BO96" s="269">
        <f>IFERROR(((+'Sim_Dm_MIP(IxI)'!BO96/'MIP(IxI)_TFEVP'!BO96)-1)*100,0)</f>
        <v>0</v>
      </c>
      <c r="BP96" s="269">
        <f>IFERROR(((+'Sim_Dm_MIP(IxI)'!BP96/'MIP(IxI)_TFEVP'!BP96)-1)*100,0)</f>
        <v>0</v>
      </c>
      <c r="BQ96" s="269">
        <f>IFERROR(((+'Sim_Dm_MIP(IxI)'!BQ96/'MIP(IxI)_TFEVP'!BQ96)-1)*100,0)</f>
        <v>0</v>
      </c>
      <c r="BR96" s="269">
        <f>IFERROR(((+'Sim_Dm_MIP(IxI)'!BR96/'MIP(IxI)_TFEVP'!BR96)-1)*100,0)</f>
        <v>0</v>
      </c>
      <c r="BS96" s="269">
        <f>IFERROR(((+'Sim_Dm_MIP(IxI)'!BS96/'MIP(IxI)_TFEVP'!BS96)-1)*100,0)</f>
        <v>0</v>
      </c>
      <c r="BT96" s="269">
        <f>IFERROR(((+'Sim_Dm_MIP(IxI)'!BT96/'MIP(IxI)_TFEVP'!BT96)-1)*100,0)</f>
        <v>0</v>
      </c>
      <c r="BU96" s="269">
        <f>IFERROR(((+'Sim_Dm_MIP(IxI)'!BU96/'MIP(IxI)_TFEVP'!BU96)-1)*100,0)</f>
        <v>0</v>
      </c>
      <c r="BV96" s="269">
        <f>IFERROR(((+'Sim_Dm_MIP(IxI)'!BV96/'MIP(IxI)_TFEVP'!BV96)-1)*100,0)</f>
        <v>0</v>
      </c>
      <c r="BW96" s="269">
        <f>IFERROR(((+'Sim_Dm_MIP(IxI)'!BW96/'MIP(IxI)_TFEVP'!BW96)-1)*100,0)</f>
        <v>0</v>
      </c>
      <c r="BX96" s="269">
        <f>IFERROR(((+'Sim_Dm_MIP(IxI)'!BX96/'MIP(IxI)_TFEVP'!BX96)-1)*100,0)</f>
        <v>0</v>
      </c>
      <c r="BY96" s="269">
        <f>IFERROR(((+'Sim_Dm_MIP(IxI)'!BY96/'MIP(IxI)_TFEVP'!BY96)-1)*100,0)</f>
        <v>0</v>
      </c>
      <c r="BZ96" s="269">
        <f>IFERROR(((+'Sim_Dm_MIP(IxI)'!BZ96/'MIP(IxI)_TFEVP'!BZ96)-1)*100,0)</f>
        <v>0</v>
      </c>
      <c r="CA96" s="270">
        <f>IFERROR(((+'Sim_Dm_MIP(IxI)'!CA96/'MIP(IxI)_TFEVP'!CA96)-1)*100,0)</f>
        <v>0</v>
      </c>
      <c r="CB96" s="277">
        <f>IFERROR(((+'Sim_Dm_MIP(IxI)'!CB96/'MIP(IxI)_TFEVP'!CB96)-1)*100,0)</f>
        <v>0</v>
      </c>
      <c r="CC96" s="255"/>
      <c r="CD96" s="255"/>
      <c r="CE96" s="255"/>
      <c r="CF96" s="255"/>
      <c r="CG96" s="255"/>
      <c r="CH96" s="255"/>
      <c r="CI96" s="255"/>
    </row>
    <row r="97" spans="1:93" x14ac:dyDescent="0.3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81"/>
      <c r="CC97" s="81"/>
      <c r="CD97" s="81"/>
      <c r="CE97" s="81"/>
      <c r="CF97" s="81"/>
      <c r="CG97" s="81"/>
      <c r="CH97" s="81"/>
      <c r="CI97" s="81"/>
      <c r="CK97" s="109"/>
      <c r="CL97" s="109"/>
      <c r="CM97" s="109"/>
      <c r="CN97" s="109"/>
      <c r="CO97" s="109"/>
    </row>
    <row r="98" spans="1:93" x14ac:dyDescent="0.3">
      <c r="A98" s="109"/>
      <c r="B98" s="9" t="s">
        <v>702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  <c r="CK98" s="109"/>
      <c r="CL98" s="109"/>
      <c r="CM98" s="109"/>
      <c r="CN98" s="109"/>
      <c r="CO98" s="109"/>
    </row>
    <row r="100" spans="1:93" x14ac:dyDescent="0.3">
      <c r="D100" s="245"/>
    </row>
    <row r="102" spans="1:93" x14ac:dyDescent="0.3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  <c r="CK102" s="109"/>
      <c r="CL102" s="109"/>
      <c r="CM102" s="109"/>
      <c r="CN102" s="109"/>
      <c r="CO102" s="109"/>
    </row>
    <row r="103" spans="1:93" x14ac:dyDescent="0.3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K103" s="109"/>
      <c r="CL103" s="109"/>
      <c r="CM103" s="109"/>
      <c r="CN103" s="109"/>
      <c r="CO103" s="109"/>
    </row>
    <row r="104" spans="1:93" x14ac:dyDescent="0.3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K104" s="109"/>
      <c r="CL104" s="109"/>
      <c r="CM104" s="109"/>
      <c r="CN104" s="109"/>
      <c r="CO104" s="109"/>
    </row>
    <row r="105" spans="1:93" x14ac:dyDescent="0.3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K105" s="109"/>
      <c r="CL105" s="109"/>
      <c r="CM105" s="109"/>
      <c r="CN105" s="109"/>
      <c r="CO105" s="109"/>
    </row>
    <row r="106" spans="1:93" x14ac:dyDescent="0.3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K106" s="109"/>
      <c r="CL106" s="109"/>
      <c r="CM106" s="109"/>
      <c r="CN106" s="109"/>
      <c r="CO106" s="109"/>
    </row>
    <row r="107" spans="1:93" x14ac:dyDescent="0.3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K107" s="109"/>
      <c r="CL107" s="109"/>
      <c r="CM107" s="109"/>
      <c r="CN107" s="109"/>
      <c r="CO107" s="109"/>
    </row>
    <row r="108" spans="1:93" x14ac:dyDescent="0.3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K108" s="109"/>
      <c r="CL108" s="109"/>
      <c r="CM108" s="109"/>
      <c r="CN108" s="109"/>
      <c r="CO108" s="109"/>
    </row>
    <row r="109" spans="1:93" x14ac:dyDescent="0.3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K109" s="109"/>
      <c r="CL109" s="109"/>
      <c r="CM109" s="109"/>
      <c r="CN109" s="109"/>
      <c r="CO109" s="109"/>
    </row>
    <row r="110" spans="1:93" x14ac:dyDescent="0.3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K110" s="109"/>
      <c r="CL110" s="109"/>
      <c r="CM110" s="109"/>
      <c r="CN110" s="109"/>
      <c r="CO110" s="109"/>
    </row>
    <row r="111" spans="1:93" x14ac:dyDescent="0.3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K111" s="109"/>
      <c r="CL111" s="109"/>
      <c r="CM111" s="109"/>
      <c r="CN111" s="109"/>
      <c r="CO111" s="109"/>
    </row>
    <row r="112" spans="1:93" x14ac:dyDescent="0.3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K112" s="109"/>
      <c r="CL112" s="109"/>
      <c r="CM112" s="109"/>
      <c r="CN112" s="109"/>
      <c r="CO112" s="109"/>
    </row>
    <row r="113" spans="1:93" x14ac:dyDescent="0.3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K113" s="109"/>
      <c r="CL113" s="109"/>
      <c r="CM113" s="109"/>
      <c r="CN113" s="109"/>
      <c r="CO113" s="109"/>
    </row>
  </sheetData>
  <sheetProtection password="9653" sheet="1" formatColumns="0" formatRows="0"/>
  <autoFilter ref="A8:CO8" xr:uid="{00000000-0001-0000-5E00-000000000000}"/>
  <mergeCells count="26"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7">
    <cfRule type="cellIs" dxfId="67" priority="18" operator="lessThan">
      <formula>0</formula>
    </cfRule>
  </conditionalFormatting>
  <conditionalFormatting sqref="B9:C85">
    <cfRule type="cellIs" dxfId="66" priority="17" operator="lessThan">
      <formula>0</formula>
    </cfRule>
  </conditionalFormatting>
  <conditionalFormatting sqref="C86:C98">
    <cfRule type="cellIs" dxfId="65" priority="10" operator="lessThan">
      <formula>0</formula>
    </cfRule>
  </conditionalFormatting>
  <conditionalFormatting sqref="C7:CA8">
    <cfRule type="cellIs" dxfId="64" priority="1" operator="lessThan">
      <formula>0</formula>
    </cfRule>
  </conditionalFormatting>
  <conditionalFormatting sqref="D97:CI98">
    <cfRule type="cellIs" dxfId="63" priority="8" operator="lessThan">
      <formula>0</formula>
    </cfRule>
  </conditionalFormatting>
  <conditionalFormatting sqref="D102:CI113">
    <cfRule type="cellIs" dxfId="62" priority="7" operator="notEqual">
      <formula>0</formula>
    </cfRule>
  </conditionalFormatting>
  <conditionalFormatting sqref="CB7:CI7">
    <cfRule type="cellIs" dxfId="61" priority="3" operator="lessThan">
      <formula>0</formula>
    </cfRule>
  </conditionalFormatting>
  <conditionalFormatting sqref="CJ7:XFD8">
    <cfRule type="cellIs" dxfId="60" priority="14" operator="lessThan">
      <formula>0</formula>
    </cfRule>
  </conditionalFormatting>
  <conditionalFormatting sqref="CL9:CL86">
    <cfRule type="cellIs" dxfId="59" priority="11" operator="lessThan">
      <formula>-0.05</formula>
    </cfRule>
    <cfRule type="cellIs" dxfId="58" priority="12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47"/>
  <dimension ref="B9:AU98"/>
  <sheetViews>
    <sheetView showGridLines="0" zoomScale="60" zoomScaleNormal="60" workbookViewId="0">
      <pane xSplit="4" ySplit="12" topLeftCell="E65" activePane="bottomRight" state="frozen"/>
      <selection pane="topRight" activeCell="E1" sqref="E1"/>
      <selection pane="bottomLeft" activeCell="A13" sqref="A13"/>
      <selection pane="bottomRight" activeCell="H4" sqref="H4"/>
    </sheetView>
  </sheetViews>
  <sheetFormatPr baseColWidth="10" defaultColWidth="11.44140625" defaultRowHeight="14.4" x14ac:dyDescent="0.3"/>
  <cols>
    <col min="1" max="1" width="4.109375" customWidth="1"/>
    <col min="2" max="2" width="14.88671875" customWidth="1"/>
    <col min="3" max="4" width="55.44140625" customWidth="1"/>
    <col min="5" max="7" width="16" customWidth="1"/>
    <col min="8" max="8" width="22.44140625" customWidth="1"/>
    <col min="9" max="18" width="16" customWidth="1"/>
    <col min="19" max="21" width="16.33203125" customWidth="1"/>
    <col min="22" max="22" width="22.33203125" customWidth="1"/>
    <col min="23" max="25" width="16.33203125" customWidth="1"/>
    <col min="26" max="47" width="24.88671875" customWidth="1"/>
  </cols>
  <sheetData>
    <row r="9" spans="2:47" ht="22.8" x14ac:dyDescent="0.3">
      <c r="B9" s="418" t="s">
        <v>896</v>
      </c>
      <c r="C9" s="418"/>
      <c r="D9" s="206" t="s">
        <v>922</v>
      </c>
      <c r="K9" s="110"/>
    </row>
    <row r="10" spans="2:47" x14ac:dyDescent="0.3">
      <c r="E10" s="489" t="s">
        <v>923</v>
      </c>
      <c r="F10" s="490"/>
      <c r="G10" s="490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1"/>
      <c r="S10" s="446" t="s">
        <v>1125</v>
      </c>
      <c r="T10" s="446">
        <v>0</v>
      </c>
      <c r="U10" s="446">
        <v>0</v>
      </c>
      <c r="V10" s="446">
        <v>0</v>
      </c>
      <c r="W10" s="446">
        <v>0</v>
      </c>
      <c r="X10" s="446">
        <v>0</v>
      </c>
      <c r="Y10" s="446">
        <v>0</v>
      </c>
      <c r="Z10" s="520" t="s">
        <v>925</v>
      </c>
      <c r="AA10" s="448">
        <v>0</v>
      </c>
      <c r="AB10" s="448">
        <v>0</v>
      </c>
      <c r="AC10" s="449" t="s">
        <v>926</v>
      </c>
      <c r="AD10" s="450">
        <v>0</v>
      </c>
      <c r="AE10" s="450">
        <v>0</v>
      </c>
      <c r="AF10" s="481" t="s">
        <v>927</v>
      </c>
      <c r="AG10" s="482">
        <v>0</v>
      </c>
      <c r="AH10" s="482">
        <v>0</v>
      </c>
      <c r="AI10" s="483" t="s">
        <v>928</v>
      </c>
      <c r="AJ10" s="484">
        <v>0</v>
      </c>
      <c r="AK10" s="484">
        <v>0</v>
      </c>
      <c r="AL10" s="485" t="s">
        <v>929</v>
      </c>
      <c r="AM10" s="486">
        <v>0</v>
      </c>
      <c r="AN10" s="486">
        <v>0</v>
      </c>
      <c r="AO10" s="486">
        <v>0</v>
      </c>
      <c r="AP10" s="487" t="s">
        <v>930</v>
      </c>
      <c r="AQ10" s="488">
        <v>0</v>
      </c>
      <c r="AR10" s="488">
        <v>0</v>
      </c>
      <c r="AS10" s="467" t="s">
        <v>877</v>
      </c>
      <c r="AT10" s="468">
        <v>0</v>
      </c>
      <c r="AU10" s="469">
        <v>0</v>
      </c>
    </row>
    <row r="11" spans="2:47" x14ac:dyDescent="0.3">
      <c r="B11" s="439" t="s">
        <v>739</v>
      </c>
      <c r="C11" s="471" t="s">
        <v>931</v>
      </c>
      <c r="D11" s="472"/>
      <c r="E11" s="514" t="s">
        <v>1126</v>
      </c>
      <c r="F11" s="457" t="s">
        <v>1127</v>
      </c>
      <c r="G11" s="457" t="s">
        <v>859</v>
      </c>
      <c r="H11" s="457" t="s">
        <v>1128</v>
      </c>
      <c r="I11" s="457" t="s">
        <v>861</v>
      </c>
      <c r="J11" s="457" t="s">
        <v>1129</v>
      </c>
      <c r="K11" s="518" t="s">
        <v>862</v>
      </c>
      <c r="L11" s="479" t="s">
        <v>932</v>
      </c>
      <c r="M11" s="457" t="s">
        <v>933</v>
      </c>
      <c r="N11" s="457" t="s">
        <v>934</v>
      </c>
      <c r="O11" s="457" t="s">
        <v>935</v>
      </c>
      <c r="P11" s="457" t="s">
        <v>929</v>
      </c>
      <c r="Q11" s="457" t="s">
        <v>930</v>
      </c>
      <c r="R11" s="475" t="s">
        <v>877</v>
      </c>
      <c r="S11" s="516" t="s">
        <v>1130</v>
      </c>
      <c r="T11" s="451" t="s">
        <v>1127</v>
      </c>
      <c r="U11" s="451" t="s">
        <v>859</v>
      </c>
      <c r="V11" s="451" t="s">
        <v>1128</v>
      </c>
      <c r="W11" s="451" t="s">
        <v>861</v>
      </c>
      <c r="X11" s="451" t="s">
        <v>1129</v>
      </c>
      <c r="Y11" s="521" t="s">
        <v>862</v>
      </c>
      <c r="Z11" s="463" t="s">
        <v>937</v>
      </c>
      <c r="AA11" s="459" t="s">
        <v>938</v>
      </c>
      <c r="AB11" s="461" t="s">
        <v>939</v>
      </c>
      <c r="AC11" s="463" t="s">
        <v>940</v>
      </c>
      <c r="AD11" s="459" t="s">
        <v>941</v>
      </c>
      <c r="AE11" s="461" t="s">
        <v>942</v>
      </c>
      <c r="AF11" s="463" t="s">
        <v>943</v>
      </c>
      <c r="AG11" s="459" t="s">
        <v>944</v>
      </c>
      <c r="AH11" s="461" t="s">
        <v>945</v>
      </c>
      <c r="AI11" s="463" t="s">
        <v>946</v>
      </c>
      <c r="AJ11" s="459" t="s">
        <v>1131</v>
      </c>
      <c r="AK11" s="461" t="s">
        <v>948</v>
      </c>
      <c r="AL11" s="463" t="s">
        <v>949</v>
      </c>
      <c r="AM11" s="459" t="s">
        <v>950</v>
      </c>
      <c r="AN11" s="457" t="s">
        <v>1127</v>
      </c>
      <c r="AO11" s="461" t="s">
        <v>945</v>
      </c>
      <c r="AP11" s="463" t="s">
        <v>951</v>
      </c>
      <c r="AQ11" s="459" t="s">
        <v>952</v>
      </c>
      <c r="AR11" s="461" t="s">
        <v>953</v>
      </c>
      <c r="AS11" s="455" t="s">
        <v>954</v>
      </c>
      <c r="AT11" s="459" t="s">
        <v>955</v>
      </c>
      <c r="AU11" s="461" t="s">
        <v>1132</v>
      </c>
    </row>
    <row r="12" spans="2:47" x14ac:dyDescent="0.3">
      <c r="B12" s="470">
        <v>0</v>
      </c>
      <c r="C12" s="473">
        <v>0</v>
      </c>
      <c r="D12" s="474"/>
      <c r="E12" s="515">
        <v>0</v>
      </c>
      <c r="F12" s="458">
        <v>0</v>
      </c>
      <c r="G12" s="458">
        <v>0</v>
      </c>
      <c r="H12" s="458">
        <v>0</v>
      </c>
      <c r="I12" s="458">
        <v>0</v>
      </c>
      <c r="J12" s="458">
        <v>0</v>
      </c>
      <c r="K12" s="519">
        <v>0</v>
      </c>
      <c r="L12" s="480">
        <v>0</v>
      </c>
      <c r="M12" s="458">
        <v>0</v>
      </c>
      <c r="N12" s="458"/>
      <c r="O12" s="458"/>
      <c r="P12" s="458"/>
      <c r="Q12" s="458"/>
      <c r="R12" s="476">
        <v>19</v>
      </c>
      <c r="S12" s="517">
        <v>0</v>
      </c>
      <c r="T12" s="452">
        <v>0</v>
      </c>
      <c r="U12" s="452">
        <v>0</v>
      </c>
      <c r="V12" s="452">
        <v>0</v>
      </c>
      <c r="W12" s="452">
        <v>0</v>
      </c>
      <c r="X12" s="452">
        <v>0</v>
      </c>
      <c r="Y12" s="522">
        <v>0</v>
      </c>
      <c r="Z12" s="464"/>
      <c r="AA12" s="460">
        <v>0</v>
      </c>
      <c r="AB12" s="462">
        <v>0</v>
      </c>
      <c r="AC12" s="464"/>
      <c r="AD12" s="460">
        <v>0</v>
      </c>
      <c r="AE12" s="462">
        <v>0</v>
      </c>
      <c r="AF12" s="464"/>
      <c r="AG12" s="460"/>
      <c r="AH12" s="462"/>
      <c r="AI12" s="464">
        <v>0</v>
      </c>
      <c r="AJ12" s="460">
        <v>0</v>
      </c>
      <c r="AK12" s="462">
        <v>0</v>
      </c>
      <c r="AL12" s="464">
        <v>0</v>
      </c>
      <c r="AM12" s="460">
        <v>0</v>
      </c>
      <c r="AN12" s="458">
        <v>0</v>
      </c>
      <c r="AO12" s="462">
        <v>0</v>
      </c>
      <c r="AP12" s="464">
        <v>0</v>
      </c>
      <c r="AQ12" s="460">
        <v>0</v>
      </c>
      <c r="AR12" s="462">
        <v>0</v>
      </c>
      <c r="AS12" s="456">
        <v>0</v>
      </c>
      <c r="AT12" s="460">
        <v>0</v>
      </c>
      <c r="AU12" s="462">
        <v>0</v>
      </c>
    </row>
    <row r="13" spans="2:47" x14ac:dyDescent="0.3">
      <c r="B13" s="290" t="s">
        <v>42</v>
      </c>
      <c r="C13" s="492" t="s">
        <v>43</v>
      </c>
      <c r="D13" s="493"/>
      <c r="E13" s="66">
        <f>++SUM('MIP(IxI)_TFEVP'!CC9:CH9)</f>
        <v>495392.45437086397</v>
      </c>
      <c r="F13" s="53">
        <f>+'MIP(IxI)_TFEVP'!CC9</f>
        <v>437505.61983860598</v>
      </c>
      <c r="G13" s="53">
        <f>+'MIP(IxI)_TFEVP'!CD9</f>
        <v>0</v>
      </c>
      <c r="H13" s="53">
        <f>+'MIP(IxI)_TFEVP'!CE9</f>
        <v>0</v>
      </c>
      <c r="I13" s="53">
        <f>+'MIP(IxI)_TFEVP'!CF9</f>
        <v>44052.096563548897</v>
      </c>
      <c r="J13" s="53">
        <f>+'MIP(IxI)_TFEVP'!CG9</f>
        <v>-1576</v>
      </c>
      <c r="K13" s="54">
        <f>+'MIP(IxI)_TFEVP'!CH9</f>
        <v>15410.7379687091</v>
      </c>
      <c r="L13" s="52">
        <f>+'MIP(IxI)_TFEVP'!CI9</f>
        <v>769238</v>
      </c>
      <c r="M13" s="53">
        <f t="array" ref="M13:M88">+TRANSPOSE('MIP(IxI)_TFEVP'!$D$96:$CA$96)</f>
        <v>105814</v>
      </c>
      <c r="N13" s="53">
        <f t="array" ref="N13:N88">+TRANSPOSE('MIP(IxI)_TFEVP'!$D$87:$CA$87)</f>
        <v>54219.840916381698</v>
      </c>
      <c r="O13" s="53">
        <f t="array" ref="O13:O88">+TRANSPOSE('MIP(IxI)_TFEVP'!$D$91:$CA$91)</f>
        <v>477309</v>
      </c>
      <c r="P13" s="53">
        <f t="array" ref="P13:P88">+TRANSPOSE('MIP(IxI)_TFEVP'!$D$92:$CA$92)</f>
        <v>91618</v>
      </c>
      <c r="Q13" s="53">
        <f t="array" ref="Q13:Q88">+TRANSPOSE('MIP(IxI)_TFEVP'!$D$93:$CA$93)</f>
        <v>1038</v>
      </c>
      <c r="R13" s="242">
        <f t="array" ref="R13:R88">+TRANSPOSE('MIP(IxI)_TFEVP'!$D$94:$CA$94)</f>
        <v>384653</v>
      </c>
      <c r="S13" s="52">
        <f>+SUM(T13:Y13)</f>
        <v>495392.45437086397</v>
      </c>
      <c r="T13" s="53">
        <f>+'Sim_F(IxI)'!B3</f>
        <v>437505.61983860598</v>
      </c>
      <c r="U13" s="53">
        <f>+'Sim_F(IxI)'!C3</f>
        <v>0</v>
      </c>
      <c r="V13" s="53">
        <f>+'Sim_F(IxI)'!D3</f>
        <v>0</v>
      </c>
      <c r="W13" s="53">
        <f>+'Sim_F(IxI)'!E3</f>
        <v>44052.096563548897</v>
      </c>
      <c r="X13" s="53">
        <f>+'Sim_F(IxI)'!F3</f>
        <v>-1576</v>
      </c>
      <c r="Y13" s="54">
        <f>+'Sim_F(IxI)'!G3</f>
        <v>15410.7379687091</v>
      </c>
      <c r="Z13" s="52">
        <f t="array" ref="Z13:Z88">+TRANSPOSE('Sim_Dm_MIP(IxI)'!$D$95:$CA$95)</f>
        <v>769237.9999999979</v>
      </c>
      <c r="AA13" s="53">
        <f>+Z13-L13</f>
        <v>-2.0954757928848267E-9</v>
      </c>
      <c r="AB13" s="291">
        <f>+IFERROR(((Z13/L13)-1),0)</f>
        <v>-2.7755575615628914E-15</v>
      </c>
      <c r="AC13" s="66">
        <f t="array" ref="AC13:AC88">+TRANSPOSE('Sim_Dm_MIP(IxI)'!$D$96:$CA$96)</f>
        <v>105814</v>
      </c>
      <c r="AD13" s="53">
        <f t="shared" ref="AD13:AD76" si="0">+AC13-M13</f>
        <v>0</v>
      </c>
      <c r="AE13" s="291">
        <f>+IFERROR(((AC13/M13)-1),0)</f>
        <v>0</v>
      </c>
      <c r="AF13" s="66">
        <f t="array" ref="AF13:AF88">+TRANSPOSE('Sim_Dm_MIP(IxI)'!$D$87:$CA$87)</f>
        <v>54219.840916381552</v>
      </c>
      <c r="AG13" s="53">
        <f t="shared" ref="AG13:AG76" si="1">+AF13-N13</f>
        <v>-1.4551915228366852E-10</v>
      </c>
      <c r="AH13" s="291">
        <f>+IFERROR(((AF13/N13)-1),0)</f>
        <v>-2.6645352591003757E-15</v>
      </c>
      <c r="AI13" s="52">
        <f t="array" ref="AI13:AI88">+TRANSPOSE('Sim_Dm_MIP(IxI)'!$D$91:$CA$91)</f>
        <v>477308.99999999872</v>
      </c>
      <c r="AJ13" s="53">
        <f t="shared" ref="AJ13:AJ76" si="2">AI13-O13</f>
        <v>-1.280568540096283E-9</v>
      </c>
      <c r="AK13" s="291">
        <f>+IFERROR(((AI13/O13)-1),0)</f>
        <v>-2.6645352591003757E-15</v>
      </c>
      <c r="AL13" s="66">
        <f t="array" ref="AL13:AL88">+TRANSPOSE('Sim_Dm_MIP(IxI)'!$D$92:$CA$92)</f>
        <v>91617.999999999738</v>
      </c>
      <c r="AM13" s="53">
        <f t="shared" ref="AM13:AM76" si="3">+AL13-P13</f>
        <v>-2.6193447411060333E-10</v>
      </c>
      <c r="AN13" s="53">
        <f>+IFERROR(Sim_Demanda!$E13/Sim_Demanda!$K13*AM13,0)</f>
        <v>0</v>
      </c>
      <c r="AO13" s="291">
        <f>+IFERROR(((AL13/P13)-1),0)</f>
        <v>-2.886579864025407E-15</v>
      </c>
      <c r="AP13" s="52">
        <f t="array" ref="AP13:AP88">+TRANSPOSE('Sim_Dm_MIP(IxI)'!$D$93:$CA$93)</f>
        <v>1037.999999999997</v>
      </c>
      <c r="AQ13" s="53">
        <f t="shared" ref="AQ13:AQ76" si="4">+AP13-Q13</f>
        <v>-2.9558577807620168E-12</v>
      </c>
      <c r="AR13" s="291">
        <f>+IFERROR(((AP13/Q13)-1),0)</f>
        <v>-2.886579864025407E-15</v>
      </c>
      <c r="AS13" s="66">
        <f t="array" ref="AS13:AS88">+TRANSPOSE('Sim_Dm_MIP(IxI)'!$D$94:$CA$94)</f>
        <v>384652.99999999901</v>
      </c>
      <c r="AT13" s="53">
        <f t="shared" ref="AT13:AT76" si="5">+AS13-R13</f>
        <v>-9.8953023552894592E-10</v>
      </c>
      <c r="AU13" s="291">
        <f>+IFERROR(((AS13/R13)-1),0)</f>
        <v>-2.55351295663786E-15</v>
      </c>
    </row>
    <row r="14" spans="2:47" x14ac:dyDescent="0.3">
      <c r="B14" s="292" t="s">
        <v>38</v>
      </c>
      <c r="C14" s="494" t="s">
        <v>39</v>
      </c>
      <c r="D14" s="466"/>
      <c r="E14" s="61">
        <f>++SUM('MIP(IxI)_TFEVP'!CC10:CH10)</f>
        <v>31423.470116801851</v>
      </c>
      <c r="F14" s="48">
        <f>+'MIP(IxI)_TFEVP'!CC10</f>
        <v>26470.671709193801</v>
      </c>
      <c r="G14" s="48">
        <f>+'MIP(IxI)_TFEVP'!CD10</f>
        <v>0</v>
      </c>
      <c r="H14" s="48">
        <f>+'MIP(IxI)_TFEVP'!CE10</f>
        <v>0</v>
      </c>
      <c r="I14" s="48">
        <f>+'MIP(IxI)_TFEVP'!CF10</f>
        <v>1691.6003018174599</v>
      </c>
      <c r="J14" s="48">
        <f>+'MIP(IxI)_TFEVP'!CG10</f>
        <v>3246</v>
      </c>
      <c r="K14" s="55">
        <f>+'MIP(IxI)_TFEVP'!CH10</f>
        <v>15.1981057905894</v>
      </c>
      <c r="L14" s="51">
        <f>+'MIP(IxI)_TFEVP'!CI10</f>
        <v>396760</v>
      </c>
      <c r="M14" s="48">
        <v>21822</v>
      </c>
      <c r="N14" s="48">
        <v>21688.5048406762</v>
      </c>
      <c r="O14" s="48">
        <v>162028</v>
      </c>
      <c r="P14" s="48">
        <v>44285</v>
      </c>
      <c r="Q14" s="48">
        <v>1412</v>
      </c>
      <c r="R14" s="82">
        <v>116331</v>
      </c>
      <c r="S14" s="51">
        <f t="shared" ref="S14:S77" si="6">+SUM(T14:Y14)</f>
        <v>31423.470116801851</v>
      </c>
      <c r="T14" s="48">
        <f>+'Sim_F(IxI)'!B4</f>
        <v>26470.671709193801</v>
      </c>
      <c r="U14" s="48">
        <f>+'Sim_F(IxI)'!C4</f>
        <v>0</v>
      </c>
      <c r="V14" s="48">
        <f>+'Sim_F(IxI)'!D4</f>
        <v>0</v>
      </c>
      <c r="W14" s="48">
        <f>+'Sim_F(IxI)'!E4</f>
        <v>1691.6003018174599</v>
      </c>
      <c r="X14" s="48">
        <f>+'Sim_F(IxI)'!F4</f>
        <v>3246</v>
      </c>
      <c r="Y14" s="55">
        <f>+'Sim_F(IxI)'!G4</f>
        <v>15.1981057905894</v>
      </c>
      <c r="Z14" s="51">
        <v>396760.00000000047</v>
      </c>
      <c r="AA14" s="48">
        <f t="shared" ref="AA14:AA77" si="7">+Z14-L14</f>
        <v>4.6566128730773926E-10</v>
      </c>
      <c r="AB14" s="293">
        <f t="shared" ref="AB14:AB77" si="8">+IFERROR(((Z14/L14)-1),0)</f>
        <v>1.1102230246251565E-15</v>
      </c>
      <c r="AC14" s="61">
        <v>21822</v>
      </c>
      <c r="AD14" s="48">
        <f t="shared" si="0"/>
        <v>0</v>
      </c>
      <c r="AE14" s="293">
        <f t="shared" ref="AE14:AE77" si="9">+IFERROR(((AC14/M14)-1),0)</f>
        <v>0</v>
      </c>
      <c r="AF14" s="61">
        <v>21688.504840676218</v>
      </c>
      <c r="AG14" s="48">
        <f t="shared" si="1"/>
        <v>0</v>
      </c>
      <c r="AH14" s="293">
        <f t="shared" ref="AH14:AH77" si="10">+IFERROR(((AF14/N14)-1),0)</f>
        <v>8.8817841970012523E-16</v>
      </c>
      <c r="AI14" s="51">
        <v>162028.00000000015</v>
      </c>
      <c r="AJ14" s="48">
        <f t="shared" si="2"/>
        <v>0</v>
      </c>
      <c r="AK14" s="293">
        <f t="shared" ref="AK14:AK77" si="11">+IFERROR(((AI14/O14)-1),0)</f>
        <v>8.8817841970012523E-16</v>
      </c>
      <c r="AL14" s="61">
        <v>44285.000000000036</v>
      </c>
      <c r="AM14" s="48">
        <f t="shared" si="3"/>
        <v>0</v>
      </c>
      <c r="AN14" s="48">
        <f>+IFERROR(Sim_Demanda!$E14/Sim_Demanda!$K14*AM14,0)</f>
        <v>0</v>
      </c>
      <c r="AO14" s="293">
        <f t="shared" ref="AO14:AO77" si="12">+IFERROR(((AL14/P14)-1),0)</f>
        <v>8.8817841970012523E-16</v>
      </c>
      <c r="AP14" s="51">
        <v>1412.0000000000011</v>
      </c>
      <c r="AQ14" s="48">
        <f t="shared" si="4"/>
        <v>0</v>
      </c>
      <c r="AR14" s="293">
        <f t="shared" ref="AR14:AR77" si="13">+IFERROR(((AP14/Q14)-1),0)</f>
        <v>8.8817841970012523E-16</v>
      </c>
      <c r="AS14" s="61">
        <v>116331.0000000001</v>
      </c>
      <c r="AT14" s="48">
        <f t="shared" si="5"/>
        <v>0</v>
      </c>
      <c r="AU14" s="293">
        <f t="shared" ref="AU14:AU77" si="14">+IFERROR(((AS14/R14)-1),0)</f>
        <v>8.8817841970012523E-16</v>
      </c>
    </row>
    <row r="15" spans="2:47" x14ac:dyDescent="0.3">
      <c r="B15" s="292" t="s">
        <v>58</v>
      </c>
      <c r="C15" s="465" t="s">
        <v>59</v>
      </c>
      <c r="D15" s="466"/>
      <c r="E15" s="61">
        <f>++SUM('MIP(IxI)_TFEVP'!CC11:CH11)</f>
        <v>789512.60121674882</v>
      </c>
      <c r="F15" s="48">
        <f>+'MIP(IxI)_TFEVP'!CC11</f>
        <v>683657.51656061597</v>
      </c>
      <c r="G15" s="48">
        <f>+'MIP(IxI)_TFEVP'!CD11</f>
        <v>0</v>
      </c>
      <c r="H15" s="48">
        <f>+'MIP(IxI)_TFEVP'!CE11</f>
        <v>0</v>
      </c>
      <c r="I15" s="48">
        <f>+'MIP(IxI)_TFEVP'!CF11</f>
        <v>1275.4114864067601</v>
      </c>
      <c r="J15" s="48">
        <f>+'MIP(IxI)_TFEVP'!CG11</f>
        <v>0</v>
      </c>
      <c r="K15" s="55">
        <f>+'MIP(IxI)_TFEVP'!CH11</f>
        <v>104579.673169726</v>
      </c>
      <c r="L15" s="51">
        <f>+'MIP(IxI)_TFEVP'!CI11</f>
        <v>913666</v>
      </c>
      <c r="M15" s="48">
        <v>86854</v>
      </c>
      <c r="N15" s="48">
        <v>27240.4413546945</v>
      </c>
      <c r="O15" s="48">
        <v>539878</v>
      </c>
      <c r="P15" s="48">
        <v>93322</v>
      </c>
      <c r="Q15" s="48">
        <v>492</v>
      </c>
      <c r="R15" s="82">
        <v>446064</v>
      </c>
      <c r="S15" s="51">
        <f t="shared" si="6"/>
        <v>789512.60121674882</v>
      </c>
      <c r="T15" s="48">
        <f>+'Sim_F(IxI)'!B5</f>
        <v>683657.51656061597</v>
      </c>
      <c r="U15" s="48">
        <f>+'Sim_F(IxI)'!C5</f>
        <v>0</v>
      </c>
      <c r="V15" s="48">
        <f>+'Sim_F(IxI)'!D5</f>
        <v>0</v>
      </c>
      <c r="W15" s="48">
        <f>+'Sim_F(IxI)'!E5</f>
        <v>1275.4114864067601</v>
      </c>
      <c r="X15" s="48">
        <f>+'Sim_F(IxI)'!F5</f>
        <v>0</v>
      </c>
      <c r="Y15" s="55">
        <f>+'Sim_F(IxI)'!G5</f>
        <v>104579.673169726</v>
      </c>
      <c r="Z15" s="51">
        <v>913666.00000000373</v>
      </c>
      <c r="AA15" s="48">
        <f t="shared" si="7"/>
        <v>3.7252902984619141E-9</v>
      </c>
      <c r="AB15" s="293">
        <f t="shared" si="8"/>
        <v>3.9968028886505635E-15</v>
      </c>
      <c r="AC15" s="61">
        <v>86854</v>
      </c>
      <c r="AD15" s="48">
        <f t="shared" si="0"/>
        <v>0</v>
      </c>
      <c r="AE15" s="293">
        <f t="shared" si="9"/>
        <v>0</v>
      </c>
      <c r="AF15" s="61">
        <v>27240.441354694605</v>
      </c>
      <c r="AG15" s="48">
        <f t="shared" si="1"/>
        <v>1.0550138540565968E-10</v>
      </c>
      <c r="AH15" s="293">
        <f t="shared" si="10"/>
        <v>3.7747582837255322E-15</v>
      </c>
      <c r="AI15" s="51">
        <v>539878.0000000021</v>
      </c>
      <c r="AJ15" s="48">
        <f t="shared" si="2"/>
        <v>2.0954757928848267E-9</v>
      </c>
      <c r="AK15" s="293">
        <f t="shared" si="11"/>
        <v>3.7747582837255322E-15</v>
      </c>
      <c r="AL15" s="61">
        <v>93322.000000000378</v>
      </c>
      <c r="AM15" s="48">
        <f t="shared" si="3"/>
        <v>3.7834979593753815E-10</v>
      </c>
      <c r="AN15" s="48">
        <f>+IFERROR(Sim_Demanda!$E15/Sim_Demanda!$K15*AM15,0)</f>
        <v>0</v>
      </c>
      <c r="AO15" s="293">
        <f t="shared" si="12"/>
        <v>3.9968028886505635E-15</v>
      </c>
      <c r="AP15" s="51">
        <v>492.00000000000193</v>
      </c>
      <c r="AQ15" s="48">
        <f t="shared" si="4"/>
        <v>1.9326762412674725E-12</v>
      </c>
      <c r="AR15" s="293">
        <f t="shared" si="13"/>
        <v>3.9968028886505635E-15</v>
      </c>
      <c r="AS15" s="61">
        <v>446064.00000000175</v>
      </c>
      <c r="AT15" s="48">
        <f t="shared" si="5"/>
        <v>1.7462298274040222E-9</v>
      </c>
      <c r="AU15" s="293">
        <f t="shared" si="14"/>
        <v>3.9968028886505635E-15</v>
      </c>
    </row>
    <row r="16" spans="2:47" x14ac:dyDescent="0.3">
      <c r="B16" s="292" t="s">
        <v>128</v>
      </c>
      <c r="C16" s="465" t="s">
        <v>129</v>
      </c>
      <c r="D16" s="466"/>
      <c r="E16" s="61">
        <f>++SUM('MIP(IxI)_TFEVP'!CC12:CH12)</f>
        <v>83431.91599002156</v>
      </c>
      <c r="F16" s="48">
        <f>+'MIP(IxI)_TFEVP'!CC12</f>
        <v>82326.781394977093</v>
      </c>
      <c r="G16" s="48">
        <f>+'MIP(IxI)_TFEVP'!CD12</f>
        <v>0</v>
      </c>
      <c r="H16" s="48">
        <f>+'MIP(IxI)_TFEVP'!CE12</f>
        <v>0</v>
      </c>
      <c r="I16" s="48">
        <f>+'MIP(IxI)_TFEVP'!CF12</f>
        <v>1101.10011067799</v>
      </c>
      <c r="J16" s="48">
        <f>+'MIP(IxI)_TFEVP'!CG12</f>
        <v>0</v>
      </c>
      <c r="K16" s="55">
        <f>+'MIP(IxI)_TFEVP'!CH12</f>
        <v>4.03448436647792</v>
      </c>
      <c r="L16" s="51">
        <f>+'MIP(IxI)_TFEVP'!CI12</f>
        <v>243028</v>
      </c>
      <c r="M16" s="48">
        <v>5844</v>
      </c>
      <c r="N16" s="48">
        <v>10835.5006114468</v>
      </c>
      <c r="O16" s="48">
        <v>88155</v>
      </c>
      <c r="P16" s="48">
        <v>30289</v>
      </c>
      <c r="Q16" s="48">
        <v>1084</v>
      </c>
      <c r="R16" s="82">
        <v>56782</v>
      </c>
      <c r="S16" s="51">
        <f t="shared" si="6"/>
        <v>83431.91599002156</v>
      </c>
      <c r="T16" s="48">
        <f>+'Sim_F(IxI)'!B6</f>
        <v>82326.781394977093</v>
      </c>
      <c r="U16" s="48">
        <f>+'Sim_F(IxI)'!C6</f>
        <v>0</v>
      </c>
      <c r="V16" s="48">
        <f>+'Sim_F(IxI)'!D6</f>
        <v>0</v>
      </c>
      <c r="W16" s="48">
        <f>+'Sim_F(IxI)'!E6</f>
        <v>1101.10011067799</v>
      </c>
      <c r="X16" s="48">
        <f>+'Sim_F(IxI)'!F6</f>
        <v>0</v>
      </c>
      <c r="Y16" s="55">
        <f>+'Sim_F(IxI)'!G6</f>
        <v>4.03448436647792</v>
      </c>
      <c r="Z16" s="51">
        <v>243028.00000000029</v>
      </c>
      <c r="AA16" s="48">
        <f t="shared" si="7"/>
        <v>2.9103830456733704E-10</v>
      </c>
      <c r="AB16" s="293">
        <f t="shared" si="8"/>
        <v>1.1102230246251565E-15</v>
      </c>
      <c r="AC16" s="61">
        <v>5844</v>
      </c>
      <c r="AD16" s="48">
        <f t="shared" si="0"/>
        <v>0</v>
      </c>
      <c r="AE16" s="293">
        <f t="shared" si="9"/>
        <v>0</v>
      </c>
      <c r="AF16" s="61">
        <v>10835.500611446814</v>
      </c>
      <c r="AG16" s="48">
        <f t="shared" si="1"/>
        <v>1.4551915228366852E-11</v>
      </c>
      <c r="AH16" s="293">
        <f t="shared" si="10"/>
        <v>1.3322676295501878E-15</v>
      </c>
      <c r="AI16" s="51">
        <v>88155.000000000116</v>
      </c>
      <c r="AJ16" s="48">
        <f t="shared" si="2"/>
        <v>1.1641532182693481E-10</v>
      </c>
      <c r="AK16" s="293">
        <f t="shared" si="11"/>
        <v>1.3322676295501878E-15</v>
      </c>
      <c r="AL16" s="61">
        <v>30289.00000000004</v>
      </c>
      <c r="AM16" s="48">
        <f t="shared" si="3"/>
        <v>4.0017766878008842E-11</v>
      </c>
      <c r="AN16" s="48">
        <f>+IFERROR(Sim_Demanda!$E16/Sim_Demanda!$K16*AM16,0)</f>
        <v>0</v>
      </c>
      <c r="AO16" s="293">
        <f t="shared" si="12"/>
        <v>1.3322676295501878E-15</v>
      </c>
      <c r="AP16" s="51">
        <v>1084.0000000000016</v>
      </c>
      <c r="AQ16" s="48">
        <f t="shared" si="4"/>
        <v>0</v>
      </c>
      <c r="AR16" s="293">
        <f t="shared" si="13"/>
        <v>1.5543122344752192E-15</v>
      </c>
      <c r="AS16" s="61">
        <v>56782.000000000073</v>
      </c>
      <c r="AT16" s="48">
        <f t="shared" si="5"/>
        <v>7.2759576141834259E-11</v>
      </c>
      <c r="AU16" s="293">
        <f t="shared" si="14"/>
        <v>1.3322676295501878E-15</v>
      </c>
    </row>
    <row r="17" spans="2:47" x14ac:dyDescent="0.3">
      <c r="B17" s="292" t="s">
        <v>74</v>
      </c>
      <c r="C17" s="465" t="s">
        <v>75</v>
      </c>
      <c r="D17" s="466"/>
      <c r="E17" s="61">
        <f>++SUM('MIP(IxI)_TFEVP'!CC13:CH13)</f>
        <v>5823413.2418207275</v>
      </c>
      <c r="F17" s="48">
        <f>+'MIP(IxI)_TFEVP'!CC13</f>
        <v>1622741.2351105399</v>
      </c>
      <c r="G17" s="48">
        <f>+'MIP(IxI)_TFEVP'!CD13</f>
        <v>0</v>
      </c>
      <c r="H17" s="48">
        <f>+'MIP(IxI)_TFEVP'!CE13</f>
        <v>0</v>
      </c>
      <c r="I17" s="48">
        <f>+'MIP(IxI)_TFEVP'!CF13</f>
        <v>11182.139006663199</v>
      </c>
      <c r="J17" s="48">
        <f>+'MIP(IxI)_TFEVP'!CG13</f>
        <v>1152.02713760456</v>
      </c>
      <c r="K17" s="55">
        <f>+'MIP(IxI)_TFEVP'!CH13</f>
        <v>4188337.8405659199</v>
      </c>
      <c r="L17" s="51">
        <f>+'MIP(IxI)_TFEVP'!CI13</f>
        <v>5978186</v>
      </c>
      <c r="M17" s="48">
        <v>255830</v>
      </c>
      <c r="N17" s="48">
        <v>615723.14984019299</v>
      </c>
      <c r="O17" s="48">
        <v>3095126</v>
      </c>
      <c r="P17" s="48">
        <v>997454</v>
      </c>
      <c r="Q17" s="48">
        <v>10130</v>
      </c>
      <c r="R17" s="82">
        <v>2087542</v>
      </c>
      <c r="S17" s="51">
        <f t="shared" si="6"/>
        <v>5823413.2418207275</v>
      </c>
      <c r="T17" s="48">
        <f>+'Sim_F(IxI)'!B7</f>
        <v>1622741.2351105399</v>
      </c>
      <c r="U17" s="48">
        <f>+'Sim_F(IxI)'!C7</f>
        <v>0</v>
      </c>
      <c r="V17" s="48">
        <f>+'Sim_F(IxI)'!D7</f>
        <v>0</v>
      </c>
      <c r="W17" s="48">
        <f>+'Sim_F(IxI)'!E7</f>
        <v>11182.139006663199</v>
      </c>
      <c r="X17" s="48">
        <f>+'Sim_F(IxI)'!F7</f>
        <v>1152.02713760456</v>
      </c>
      <c r="Y17" s="55">
        <f>+'Sim_F(IxI)'!G7</f>
        <v>4188337.8405659199</v>
      </c>
      <c r="Z17" s="51">
        <v>5978186.0000000186</v>
      </c>
      <c r="AA17" s="48">
        <f t="shared" si="7"/>
        <v>1.862645149230957E-8</v>
      </c>
      <c r="AB17" s="293">
        <f t="shared" si="8"/>
        <v>3.1086244689504383E-15</v>
      </c>
      <c r="AC17" s="61">
        <v>255830</v>
      </c>
      <c r="AD17" s="48">
        <f t="shared" si="0"/>
        <v>0</v>
      </c>
      <c r="AE17" s="293">
        <f t="shared" si="9"/>
        <v>0</v>
      </c>
      <c r="AF17" s="61">
        <v>615723.14984019473</v>
      </c>
      <c r="AG17" s="48">
        <f t="shared" si="1"/>
        <v>1.7462298274040222E-9</v>
      </c>
      <c r="AH17" s="293">
        <f t="shared" si="10"/>
        <v>2.886579864025407E-15</v>
      </c>
      <c r="AI17" s="51">
        <v>3095126.0000000088</v>
      </c>
      <c r="AJ17" s="48">
        <f t="shared" si="2"/>
        <v>8.8475644588470459E-9</v>
      </c>
      <c r="AK17" s="293">
        <f t="shared" si="11"/>
        <v>2.886579864025407E-15</v>
      </c>
      <c r="AL17" s="61">
        <v>997454.00000000291</v>
      </c>
      <c r="AM17" s="48">
        <f t="shared" si="3"/>
        <v>2.9103830456733704E-9</v>
      </c>
      <c r="AN17" s="48">
        <f>+IFERROR(Sim_Demanda!$E17/Sim_Demanda!$K17*AM17,0)</f>
        <v>0</v>
      </c>
      <c r="AO17" s="293">
        <f t="shared" si="12"/>
        <v>2.886579864025407E-15</v>
      </c>
      <c r="AP17" s="51">
        <v>10130.000000000029</v>
      </c>
      <c r="AQ17" s="48">
        <f t="shared" si="4"/>
        <v>2.9103830456733704E-11</v>
      </c>
      <c r="AR17" s="293">
        <f t="shared" si="13"/>
        <v>2.886579864025407E-15</v>
      </c>
      <c r="AS17" s="61">
        <v>2087542.0000000061</v>
      </c>
      <c r="AT17" s="48">
        <f t="shared" si="5"/>
        <v>6.0535967350006104E-9</v>
      </c>
      <c r="AU17" s="293">
        <f t="shared" si="14"/>
        <v>2.886579864025407E-15</v>
      </c>
    </row>
    <row r="18" spans="2:47" x14ac:dyDescent="0.3">
      <c r="B18" s="292" t="s">
        <v>132</v>
      </c>
      <c r="C18" s="465" t="s">
        <v>133</v>
      </c>
      <c r="D18" s="466"/>
      <c r="E18" s="61">
        <f>++SUM('MIP(IxI)_TFEVP'!CC14:CH14)</f>
        <v>1314676.393804715</v>
      </c>
      <c r="F18" s="48">
        <f>+'MIP(IxI)_TFEVP'!CC14</f>
        <v>144810.67492076699</v>
      </c>
      <c r="G18" s="48">
        <f>+'MIP(IxI)_TFEVP'!CD14</f>
        <v>0</v>
      </c>
      <c r="H18" s="48">
        <f>+'MIP(IxI)_TFEVP'!CE14</f>
        <v>0</v>
      </c>
      <c r="I18" s="48">
        <f>+'MIP(IxI)_TFEVP'!CF14</f>
        <v>168498.72375627799</v>
      </c>
      <c r="J18" s="48">
        <f>+'MIP(IxI)_TFEVP'!CG14</f>
        <v>0</v>
      </c>
      <c r="K18" s="55">
        <f>+'MIP(IxI)_TFEVP'!CH14</f>
        <v>1001366.99512767</v>
      </c>
      <c r="L18" s="51">
        <f>+'MIP(IxI)_TFEVP'!CI14</f>
        <v>1518915</v>
      </c>
      <c r="M18" s="48">
        <v>93169</v>
      </c>
      <c r="N18" s="48">
        <v>21180.6546007416</v>
      </c>
      <c r="O18" s="48">
        <v>839447</v>
      </c>
      <c r="P18" s="48">
        <v>597014</v>
      </c>
      <c r="Q18" s="48">
        <v>5162</v>
      </c>
      <c r="R18" s="82">
        <v>237271</v>
      </c>
      <c r="S18" s="51">
        <f t="shared" si="6"/>
        <v>1314676.393804715</v>
      </c>
      <c r="T18" s="48">
        <f>+'Sim_F(IxI)'!B8</f>
        <v>144810.67492076699</v>
      </c>
      <c r="U18" s="48">
        <f>+'Sim_F(IxI)'!C8</f>
        <v>0</v>
      </c>
      <c r="V18" s="48">
        <f>+'Sim_F(IxI)'!D8</f>
        <v>0</v>
      </c>
      <c r="W18" s="48">
        <f>+'Sim_F(IxI)'!E8</f>
        <v>168498.72375627799</v>
      </c>
      <c r="X18" s="48">
        <f>+'Sim_F(IxI)'!F8</f>
        <v>0</v>
      </c>
      <c r="Y18" s="55">
        <f>+'Sim_F(IxI)'!G8</f>
        <v>1001366.99512767</v>
      </c>
      <c r="Z18" s="51">
        <v>1518914.9999999953</v>
      </c>
      <c r="AA18" s="48">
        <f t="shared" si="7"/>
        <v>-4.6566128730773926E-9</v>
      </c>
      <c r="AB18" s="293">
        <f t="shared" si="8"/>
        <v>-3.1086244689504383E-15</v>
      </c>
      <c r="AC18" s="61">
        <v>93169</v>
      </c>
      <c r="AD18" s="48">
        <f t="shared" si="0"/>
        <v>0</v>
      </c>
      <c r="AE18" s="293">
        <f t="shared" si="9"/>
        <v>0</v>
      </c>
      <c r="AF18" s="61">
        <v>21180.654600741538</v>
      </c>
      <c r="AG18" s="48">
        <f t="shared" si="1"/>
        <v>-6.184563972055912E-11</v>
      </c>
      <c r="AH18" s="293">
        <f t="shared" si="10"/>
        <v>-2.886579864025407E-15</v>
      </c>
      <c r="AI18" s="51">
        <v>839446.99999999756</v>
      </c>
      <c r="AJ18" s="48">
        <f t="shared" si="2"/>
        <v>-2.4447217583656311E-9</v>
      </c>
      <c r="AK18" s="293">
        <f t="shared" si="11"/>
        <v>-2.886579864025407E-15</v>
      </c>
      <c r="AL18" s="61">
        <v>597013.99999999825</v>
      </c>
      <c r="AM18" s="48">
        <f t="shared" si="3"/>
        <v>-1.7462298274040222E-9</v>
      </c>
      <c r="AN18" s="48">
        <f>+IFERROR(Sim_Demanda!$E18/Sim_Demanda!$K18*AM18,0)</f>
        <v>0</v>
      </c>
      <c r="AO18" s="293">
        <f t="shared" si="12"/>
        <v>-2.886579864025407E-15</v>
      </c>
      <c r="AP18" s="51">
        <v>5161.9999999999845</v>
      </c>
      <c r="AQ18" s="48">
        <f t="shared" si="4"/>
        <v>-1.546140993013978E-11</v>
      </c>
      <c r="AR18" s="293">
        <f t="shared" si="13"/>
        <v>-2.9976021664879227E-15</v>
      </c>
      <c r="AS18" s="61">
        <v>237270.9999999993</v>
      </c>
      <c r="AT18" s="48">
        <f t="shared" si="5"/>
        <v>-6.9849193096160889E-10</v>
      </c>
      <c r="AU18" s="293">
        <f t="shared" si="14"/>
        <v>-2.9976021664879227E-15</v>
      </c>
    </row>
    <row r="19" spans="2:47" x14ac:dyDescent="0.3">
      <c r="B19" s="292" t="s">
        <v>98</v>
      </c>
      <c r="C19" s="465" t="s">
        <v>99</v>
      </c>
      <c r="D19" s="466"/>
      <c r="E19" s="61">
        <f>++SUM('MIP(IxI)_TFEVP'!CC15:CH15)</f>
        <v>20214.41274122056</v>
      </c>
      <c r="F19" s="48">
        <f>+'MIP(IxI)_TFEVP'!CC15</f>
        <v>15163.031345547</v>
      </c>
      <c r="G19" s="48">
        <f>+'MIP(IxI)_TFEVP'!CD15</f>
        <v>0</v>
      </c>
      <c r="H19" s="48">
        <f>+'MIP(IxI)_TFEVP'!CE15</f>
        <v>0</v>
      </c>
      <c r="I19" s="48">
        <f>+'MIP(IxI)_TFEVP'!CF15</f>
        <v>2289.9907581434099</v>
      </c>
      <c r="J19" s="48">
        <f>+'MIP(IxI)_TFEVP'!CG15</f>
        <v>0</v>
      </c>
      <c r="K19" s="55">
        <f>+'MIP(IxI)_TFEVP'!CH15</f>
        <v>2761.3906375301499</v>
      </c>
      <c r="L19" s="51">
        <f>+'MIP(IxI)_TFEVP'!CI15</f>
        <v>481455</v>
      </c>
      <c r="M19" s="48">
        <v>14048</v>
      </c>
      <c r="N19" s="48">
        <v>53813.375063084502</v>
      </c>
      <c r="O19" s="48">
        <v>228719</v>
      </c>
      <c r="P19" s="48">
        <v>93039</v>
      </c>
      <c r="Q19" s="48">
        <v>1531</v>
      </c>
      <c r="R19" s="82">
        <v>134149</v>
      </c>
      <c r="S19" s="51">
        <f t="shared" si="6"/>
        <v>20214.41274122056</v>
      </c>
      <c r="T19" s="48">
        <f>+'Sim_F(IxI)'!B9</f>
        <v>15163.031345547</v>
      </c>
      <c r="U19" s="48">
        <f>+'Sim_F(IxI)'!C9</f>
        <v>0</v>
      </c>
      <c r="V19" s="48">
        <f>+'Sim_F(IxI)'!D9</f>
        <v>0</v>
      </c>
      <c r="W19" s="48">
        <f>+'Sim_F(IxI)'!E9</f>
        <v>2289.9907581434099</v>
      </c>
      <c r="X19" s="48">
        <f>+'Sim_F(IxI)'!F9</f>
        <v>0</v>
      </c>
      <c r="Y19" s="55">
        <f>+'Sim_F(IxI)'!G9</f>
        <v>2761.3906375301499</v>
      </c>
      <c r="Z19" s="51">
        <v>481455.00000000116</v>
      </c>
      <c r="AA19" s="48">
        <f t="shared" si="7"/>
        <v>1.1641532182693481E-9</v>
      </c>
      <c r="AB19" s="293">
        <f t="shared" si="8"/>
        <v>2.4424906541753444E-15</v>
      </c>
      <c r="AC19" s="61">
        <v>14048</v>
      </c>
      <c r="AD19" s="48">
        <f t="shared" si="0"/>
        <v>0</v>
      </c>
      <c r="AE19" s="293">
        <f t="shared" si="9"/>
        <v>0</v>
      </c>
      <c r="AF19" s="61">
        <v>53813.375063084619</v>
      </c>
      <c r="AG19" s="48">
        <f t="shared" si="1"/>
        <v>1.1641532182693481E-10</v>
      </c>
      <c r="AH19" s="293">
        <f t="shared" si="10"/>
        <v>2.2204460492503131E-15</v>
      </c>
      <c r="AI19" s="51">
        <v>228719.00000000049</v>
      </c>
      <c r="AJ19" s="48">
        <f t="shared" si="2"/>
        <v>4.9476511776447296E-10</v>
      </c>
      <c r="AK19" s="293">
        <f t="shared" si="11"/>
        <v>2.2204460492503131E-15</v>
      </c>
      <c r="AL19" s="61">
        <v>93039.000000000204</v>
      </c>
      <c r="AM19" s="48">
        <f t="shared" si="3"/>
        <v>2.0372681319713593E-10</v>
      </c>
      <c r="AN19" s="48">
        <f>+IFERROR(Sim_Demanda!$E19/Sim_Demanda!$K19*AM19,0)</f>
        <v>0</v>
      </c>
      <c r="AO19" s="293">
        <f t="shared" si="12"/>
        <v>2.2204460492503131E-15</v>
      </c>
      <c r="AP19" s="51">
        <v>1531.0000000000034</v>
      </c>
      <c r="AQ19" s="48">
        <f t="shared" si="4"/>
        <v>3.4106051316484809E-12</v>
      </c>
      <c r="AR19" s="293">
        <f t="shared" si="13"/>
        <v>2.2204460492503131E-15</v>
      </c>
      <c r="AS19" s="61">
        <v>134149.00000000029</v>
      </c>
      <c r="AT19" s="48">
        <f t="shared" si="5"/>
        <v>2.9103830456733704E-10</v>
      </c>
      <c r="AU19" s="293">
        <f t="shared" si="14"/>
        <v>2.2204460492503131E-15</v>
      </c>
    </row>
    <row r="20" spans="2:47" x14ac:dyDescent="0.3">
      <c r="B20" s="292" t="s">
        <v>116</v>
      </c>
      <c r="C20" s="465" t="s">
        <v>117</v>
      </c>
      <c r="D20" s="466"/>
      <c r="E20" s="61">
        <f>++SUM('MIP(IxI)_TFEVP'!CC16:CH16)</f>
        <v>1230351.3398350619</v>
      </c>
      <c r="F20" s="48">
        <f>+'MIP(IxI)_TFEVP'!CC16</f>
        <v>8200.9965827201195</v>
      </c>
      <c r="G20" s="48">
        <f>+'MIP(IxI)_TFEVP'!CD16</f>
        <v>0</v>
      </c>
      <c r="H20" s="48">
        <f>+'MIP(IxI)_TFEVP'!CE16</f>
        <v>0</v>
      </c>
      <c r="I20" s="48">
        <f>+'MIP(IxI)_TFEVP'!CF16</f>
        <v>5058.6468426343099</v>
      </c>
      <c r="J20" s="48">
        <f>+'MIP(IxI)_TFEVP'!CG16</f>
        <v>20973.108218727401</v>
      </c>
      <c r="K20" s="55">
        <f>+'MIP(IxI)_TFEVP'!CH16</f>
        <v>1196118.58819098</v>
      </c>
      <c r="L20" s="51">
        <f>+'MIP(IxI)_TFEVP'!CI16</f>
        <v>1452447</v>
      </c>
      <c r="M20" s="48">
        <v>146108</v>
      </c>
      <c r="N20" s="48">
        <v>86385.910948655597</v>
      </c>
      <c r="O20" s="48">
        <v>926109</v>
      </c>
      <c r="P20" s="48">
        <v>143329</v>
      </c>
      <c r="Q20" s="48">
        <v>2144</v>
      </c>
      <c r="R20" s="82">
        <v>780636</v>
      </c>
      <c r="S20" s="51">
        <f t="shared" si="6"/>
        <v>1230351.3398350619</v>
      </c>
      <c r="T20" s="48">
        <f>+'Sim_F(IxI)'!B10</f>
        <v>8200.9965827201195</v>
      </c>
      <c r="U20" s="48">
        <f>+'Sim_F(IxI)'!C10</f>
        <v>0</v>
      </c>
      <c r="V20" s="48">
        <f>+'Sim_F(IxI)'!D10</f>
        <v>0</v>
      </c>
      <c r="W20" s="48">
        <f>+'Sim_F(IxI)'!E10</f>
        <v>5058.6468426343099</v>
      </c>
      <c r="X20" s="48">
        <f>+'Sim_F(IxI)'!F10</f>
        <v>20973.108218727401</v>
      </c>
      <c r="Y20" s="55">
        <f>+'Sim_F(IxI)'!G10</f>
        <v>1196118.58819098</v>
      </c>
      <c r="Z20" s="51">
        <v>1452446.9999999963</v>
      </c>
      <c r="AA20" s="48">
        <f t="shared" si="7"/>
        <v>-3.7252902984619141E-9</v>
      </c>
      <c r="AB20" s="293">
        <f t="shared" si="8"/>
        <v>-2.55351295663786E-15</v>
      </c>
      <c r="AC20" s="61">
        <v>146108</v>
      </c>
      <c r="AD20" s="48">
        <f t="shared" si="0"/>
        <v>0</v>
      </c>
      <c r="AE20" s="293">
        <f t="shared" si="9"/>
        <v>0</v>
      </c>
      <c r="AF20" s="61">
        <v>86385.910948655393</v>
      </c>
      <c r="AG20" s="48">
        <f t="shared" si="1"/>
        <v>-2.0372681319713593E-10</v>
      </c>
      <c r="AH20" s="293">
        <f t="shared" si="10"/>
        <v>-2.3314683517128287E-15</v>
      </c>
      <c r="AI20" s="51">
        <v>926108.99999999767</v>
      </c>
      <c r="AJ20" s="48">
        <f t="shared" si="2"/>
        <v>-2.3283064365386963E-9</v>
      </c>
      <c r="AK20" s="293">
        <f t="shared" si="11"/>
        <v>-2.55351295663786E-15</v>
      </c>
      <c r="AL20" s="61">
        <v>143328.99999999965</v>
      </c>
      <c r="AM20" s="48">
        <f t="shared" si="3"/>
        <v>-3.4924596548080444E-10</v>
      </c>
      <c r="AN20" s="48">
        <f>+IFERROR(Sim_Demanda!$E20/Sim_Demanda!$K20*AM20,0)</f>
        <v>0</v>
      </c>
      <c r="AO20" s="293">
        <f t="shared" si="12"/>
        <v>-2.4424906541753444E-15</v>
      </c>
      <c r="AP20" s="51">
        <v>2143.999999999995</v>
      </c>
      <c r="AQ20" s="48">
        <f t="shared" si="4"/>
        <v>-5.0022208597511053E-12</v>
      </c>
      <c r="AR20" s="293">
        <f t="shared" si="13"/>
        <v>-2.3314683517128287E-15</v>
      </c>
      <c r="AS20" s="61">
        <v>780635.99999999802</v>
      </c>
      <c r="AT20" s="48">
        <f t="shared" si="5"/>
        <v>-1.9790604710578918E-9</v>
      </c>
      <c r="AU20" s="293">
        <f t="shared" si="14"/>
        <v>-2.55351295663786E-15</v>
      </c>
    </row>
    <row r="21" spans="2:47" x14ac:dyDescent="0.3">
      <c r="B21" s="292" t="s">
        <v>640</v>
      </c>
      <c r="C21" s="465" t="s">
        <v>641</v>
      </c>
      <c r="D21" s="466"/>
      <c r="E21" s="61">
        <f>++SUM('MIP(IxI)_TFEVP'!CC17:CH17)</f>
        <v>20053.55120704076</v>
      </c>
      <c r="F21" s="48">
        <f>+'MIP(IxI)_TFEVP'!CC17</f>
        <v>16793.126525391999</v>
      </c>
      <c r="G21" s="48">
        <f>+'MIP(IxI)_TFEVP'!CD17</f>
        <v>0</v>
      </c>
      <c r="H21" s="48">
        <f>+'MIP(IxI)_TFEVP'!CE17</f>
        <v>0</v>
      </c>
      <c r="I21" s="48">
        <f>+'MIP(IxI)_TFEVP'!CF17</f>
        <v>3248.5219392450999</v>
      </c>
      <c r="J21" s="48">
        <f>+'MIP(IxI)_TFEVP'!CG17</f>
        <v>0</v>
      </c>
      <c r="K21" s="55">
        <f>+'MIP(IxI)_TFEVP'!CH17</f>
        <v>11.902742403663</v>
      </c>
      <c r="L21" s="51">
        <f>+'MIP(IxI)_TFEVP'!CI17</f>
        <v>643208</v>
      </c>
      <c r="M21" s="48">
        <v>27876</v>
      </c>
      <c r="N21" s="48">
        <v>2396.02383934312</v>
      </c>
      <c r="O21" s="48">
        <v>377081</v>
      </c>
      <c r="P21" s="48">
        <v>93614</v>
      </c>
      <c r="Q21" s="48">
        <v>1779</v>
      </c>
      <c r="R21" s="82">
        <v>281688</v>
      </c>
      <c r="S21" s="51">
        <f t="shared" si="6"/>
        <v>20053.55120704076</v>
      </c>
      <c r="T21" s="48">
        <f>+'Sim_F(IxI)'!B11</f>
        <v>16793.126525391999</v>
      </c>
      <c r="U21" s="48">
        <f>+'Sim_F(IxI)'!C11</f>
        <v>0</v>
      </c>
      <c r="V21" s="48">
        <f>+'Sim_F(IxI)'!D11</f>
        <v>0</v>
      </c>
      <c r="W21" s="48">
        <f>+'Sim_F(IxI)'!E11</f>
        <v>3248.5219392450999</v>
      </c>
      <c r="X21" s="48">
        <f>+'Sim_F(IxI)'!F11</f>
        <v>0</v>
      </c>
      <c r="Y21" s="55">
        <f>+'Sim_F(IxI)'!G11</f>
        <v>11.902742403663</v>
      </c>
      <c r="Z21" s="51">
        <v>643208</v>
      </c>
      <c r="AA21" s="48">
        <f t="shared" si="7"/>
        <v>0</v>
      </c>
      <c r="AB21" s="293">
        <f t="shared" si="8"/>
        <v>0</v>
      </c>
      <c r="AC21" s="61">
        <v>27876</v>
      </c>
      <c r="AD21" s="48">
        <f t="shared" si="0"/>
        <v>0</v>
      </c>
      <c r="AE21" s="293">
        <f t="shared" si="9"/>
        <v>0</v>
      </c>
      <c r="AF21" s="61">
        <v>2396.0238393431205</v>
      </c>
      <c r="AG21" s="48">
        <f t="shared" si="1"/>
        <v>0</v>
      </c>
      <c r="AH21" s="293">
        <f t="shared" si="10"/>
        <v>2.2204460492503131E-16</v>
      </c>
      <c r="AI21" s="51">
        <v>377081.00000000006</v>
      </c>
      <c r="AJ21" s="48">
        <f t="shared" si="2"/>
        <v>0</v>
      </c>
      <c r="AK21" s="293">
        <f t="shared" si="11"/>
        <v>2.2204460492503131E-16</v>
      </c>
      <c r="AL21" s="61">
        <v>93614.000000000015</v>
      </c>
      <c r="AM21" s="48">
        <f t="shared" si="3"/>
        <v>0</v>
      </c>
      <c r="AN21" s="48">
        <f>+IFERROR(Sim_Demanda!$E21/Sim_Demanda!$K21*AM21,0)</f>
        <v>0</v>
      </c>
      <c r="AO21" s="293">
        <f t="shared" si="12"/>
        <v>2.2204460492503131E-16</v>
      </c>
      <c r="AP21" s="51">
        <v>1779.0000000000002</v>
      </c>
      <c r="AQ21" s="48">
        <f t="shared" si="4"/>
        <v>0</v>
      </c>
      <c r="AR21" s="293">
        <f t="shared" si="13"/>
        <v>2.2204460492503131E-16</v>
      </c>
      <c r="AS21" s="61">
        <v>281688.00000000006</v>
      </c>
      <c r="AT21" s="48">
        <f t="shared" si="5"/>
        <v>0</v>
      </c>
      <c r="AU21" s="293">
        <f t="shared" si="14"/>
        <v>2.2204460492503131E-16</v>
      </c>
    </row>
    <row r="22" spans="2:47" x14ac:dyDescent="0.3">
      <c r="B22" s="292" t="s">
        <v>164</v>
      </c>
      <c r="C22" s="465" t="s">
        <v>165</v>
      </c>
      <c r="D22" s="466"/>
      <c r="E22" s="61">
        <f>++SUM('MIP(IxI)_TFEVP'!CC18:CH18)</f>
        <v>1367933.9190388375</v>
      </c>
      <c r="F22" s="48">
        <f>+'MIP(IxI)_TFEVP'!CC18</f>
        <v>871290.01943907596</v>
      </c>
      <c r="G22" s="48">
        <f>+'MIP(IxI)_TFEVP'!CD18</f>
        <v>0</v>
      </c>
      <c r="H22" s="48">
        <f>+'MIP(IxI)_TFEVP'!CE18</f>
        <v>0</v>
      </c>
      <c r="I22" s="48">
        <f>+'MIP(IxI)_TFEVP'!CF18</f>
        <v>494177.91150883998</v>
      </c>
      <c r="J22" s="48">
        <f>+'MIP(IxI)_TFEVP'!CG18</f>
        <v>-208.40324639609301</v>
      </c>
      <c r="K22" s="55">
        <f>+'MIP(IxI)_TFEVP'!CH18</f>
        <v>2674.3913373176701</v>
      </c>
      <c r="L22" s="51">
        <f>+'MIP(IxI)_TFEVP'!CI18</f>
        <v>2946947</v>
      </c>
      <c r="M22" s="48">
        <v>1477030</v>
      </c>
      <c r="N22" s="48">
        <v>38213.572821755202</v>
      </c>
      <c r="O22" s="48">
        <v>1269668</v>
      </c>
      <c r="P22" s="48">
        <v>351318</v>
      </c>
      <c r="Q22" s="48">
        <v>8185</v>
      </c>
      <c r="R22" s="82">
        <v>910165</v>
      </c>
      <c r="S22" s="51">
        <f t="shared" si="6"/>
        <v>1367933.9190388375</v>
      </c>
      <c r="T22" s="48">
        <f>+'Sim_F(IxI)'!B12</f>
        <v>871290.01943907596</v>
      </c>
      <c r="U22" s="48">
        <f>+'Sim_F(IxI)'!C12</f>
        <v>0</v>
      </c>
      <c r="V22" s="48">
        <f>+'Sim_F(IxI)'!D12</f>
        <v>0</v>
      </c>
      <c r="W22" s="48">
        <f>+'Sim_F(IxI)'!E12</f>
        <v>494177.91150883998</v>
      </c>
      <c r="X22" s="48">
        <f>+'Sim_F(IxI)'!F12</f>
        <v>-208.40324639609301</v>
      </c>
      <c r="Y22" s="55">
        <f>+'Sim_F(IxI)'!G12</f>
        <v>2674.3913373176701</v>
      </c>
      <c r="Z22" s="51">
        <v>2946946.9999999977</v>
      </c>
      <c r="AA22" s="48">
        <f t="shared" si="7"/>
        <v>0</v>
      </c>
      <c r="AB22" s="293">
        <f t="shared" si="8"/>
        <v>-7.7715611723760958E-16</v>
      </c>
      <c r="AC22" s="61">
        <v>1477030</v>
      </c>
      <c r="AD22" s="48">
        <f t="shared" si="0"/>
        <v>0</v>
      </c>
      <c r="AE22" s="293">
        <f t="shared" si="9"/>
        <v>0</v>
      </c>
      <c r="AF22" s="61">
        <v>38213.572821755173</v>
      </c>
      <c r="AG22" s="48">
        <f t="shared" si="1"/>
        <v>0</v>
      </c>
      <c r="AH22" s="293">
        <f t="shared" si="10"/>
        <v>-7.7715611723760958E-16</v>
      </c>
      <c r="AI22" s="51">
        <v>1269667.9999999988</v>
      </c>
      <c r="AJ22" s="48">
        <f t="shared" si="2"/>
        <v>0</v>
      </c>
      <c r="AK22" s="293">
        <f t="shared" si="11"/>
        <v>-8.8817841970012523E-16</v>
      </c>
      <c r="AL22" s="61">
        <v>351317.99999999971</v>
      </c>
      <c r="AM22" s="48">
        <f t="shared" si="3"/>
        <v>0</v>
      </c>
      <c r="AN22" s="48">
        <f>+IFERROR(Sim_Demanda!$E22/Sim_Demanda!$K22*AM22,0)</f>
        <v>0</v>
      </c>
      <c r="AO22" s="293">
        <f t="shared" si="12"/>
        <v>-7.7715611723760958E-16</v>
      </c>
      <c r="AP22" s="51">
        <v>8184.9999999999927</v>
      </c>
      <c r="AQ22" s="48">
        <f t="shared" si="4"/>
        <v>-7.2759576141834259E-12</v>
      </c>
      <c r="AR22" s="293">
        <f t="shared" si="13"/>
        <v>-8.8817841970012523E-16</v>
      </c>
      <c r="AS22" s="61">
        <v>910164.99999999919</v>
      </c>
      <c r="AT22" s="48">
        <f t="shared" si="5"/>
        <v>0</v>
      </c>
      <c r="AU22" s="293">
        <f t="shared" si="14"/>
        <v>-8.8817841970012523E-16</v>
      </c>
    </row>
    <row r="23" spans="2:47" x14ac:dyDescent="0.3">
      <c r="B23" s="292" t="s">
        <v>184</v>
      </c>
      <c r="C23" s="465" t="s">
        <v>185</v>
      </c>
      <c r="D23" s="466"/>
      <c r="E23" s="61">
        <f>++SUM('MIP(IxI)_TFEVP'!CC19:CH19)</f>
        <v>95529.959835179397</v>
      </c>
      <c r="F23" s="48">
        <f>+'MIP(IxI)_TFEVP'!CC19</f>
        <v>29077.026212350102</v>
      </c>
      <c r="G23" s="48">
        <f>+'MIP(IxI)_TFEVP'!CD19</f>
        <v>0</v>
      </c>
      <c r="H23" s="48">
        <f>+'MIP(IxI)_TFEVP'!CE19</f>
        <v>0</v>
      </c>
      <c r="I23" s="48">
        <f>+'MIP(IxI)_TFEVP'!CF19</f>
        <v>686.18099311338699</v>
      </c>
      <c r="J23" s="48">
        <f>+'MIP(IxI)_TFEVP'!CG19</f>
        <v>-17335.135356331899</v>
      </c>
      <c r="K23" s="55">
        <f>+'MIP(IxI)_TFEVP'!CH19</f>
        <v>83101.887986047805</v>
      </c>
      <c r="L23" s="51">
        <f>+'MIP(IxI)_TFEVP'!CI19</f>
        <v>439927</v>
      </c>
      <c r="M23" s="48">
        <v>18327</v>
      </c>
      <c r="N23" s="48">
        <v>25019.595587088901</v>
      </c>
      <c r="O23" s="48">
        <v>270397</v>
      </c>
      <c r="P23" s="48">
        <v>45692</v>
      </c>
      <c r="Q23" s="48">
        <v>782</v>
      </c>
      <c r="R23" s="82">
        <v>223923</v>
      </c>
      <c r="S23" s="51">
        <f t="shared" si="6"/>
        <v>95529.959835179397</v>
      </c>
      <c r="T23" s="48">
        <f>+'Sim_F(IxI)'!B13</f>
        <v>29077.026212350102</v>
      </c>
      <c r="U23" s="48">
        <f>+'Sim_F(IxI)'!C13</f>
        <v>0</v>
      </c>
      <c r="V23" s="48">
        <f>+'Sim_F(IxI)'!D13</f>
        <v>0</v>
      </c>
      <c r="W23" s="48">
        <f>+'Sim_F(IxI)'!E13</f>
        <v>686.18099311338699</v>
      </c>
      <c r="X23" s="48">
        <f>+'Sim_F(IxI)'!F13</f>
        <v>-17335.135356331899</v>
      </c>
      <c r="Y23" s="55">
        <f>+'Sim_F(IxI)'!G13</f>
        <v>83101.887986047805</v>
      </c>
      <c r="Z23" s="51">
        <v>439927.00000000012</v>
      </c>
      <c r="AA23" s="48">
        <f t="shared" si="7"/>
        <v>0</v>
      </c>
      <c r="AB23" s="293">
        <f t="shared" si="8"/>
        <v>2.2204460492503131E-16</v>
      </c>
      <c r="AC23" s="61">
        <v>18327</v>
      </c>
      <c r="AD23" s="48">
        <f t="shared" si="0"/>
        <v>0</v>
      </c>
      <c r="AE23" s="293">
        <f t="shared" si="9"/>
        <v>0</v>
      </c>
      <c r="AF23" s="61">
        <v>25019.595587088919</v>
      </c>
      <c r="AG23" s="48">
        <f t="shared" si="1"/>
        <v>0</v>
      </c>
      <c r="AH23" s="293">
        <f t="shared" si="10"/>
        <v>6.6613381477509392E-16</v>
      </c>
      <c r="AI23" s="51">
        <v>270397.00000000017</v>
      </c>
      <c r="AJ23" s="48">
        <f t="shared" si="2"/>
        <v>0</v>
      </c>
      <c r="AK23" s="293">
        <f t="shared" si="11"/>
        <v>6.6613381477509392E-16</v>
      </c>
      <c r="AL23" s="61">
        <v>45692.000000000036</v>
      </c>
      <c r="AM23" s="48">
        <f t="shared" si="3"/>
        <v>0</v>
      </c>
      <c r="AN23" s="48">
        <f>+IFERROR(Sim_Demanda!$E23/Sim_Demanda!$K23*AM23,0)</f>
        <v>0</v>
      </c>
      <c r="AO23" s="293">
        <f t="shared" si="12"/>
        <v>8.8817841970012523E-16</v>
      </c>
      <c r="AP23" s="51">
        <v>782.00000000000057</v>
      </c>
      <c r="AQ23" s="48">
        <f t="shared" si="4"/>
        <v>0</v>
      </c>
      <c r="AR23" s="293">
        <f t="shared" si="13"/>
        <v>6.6613381477509392E-16</v>
      </c>
      <c r="AS23" s="61">
        <v>223923.00000000015</v>
      </c>
      <c r="AT23" s="48">
        <f t="shared" si="5"/>
        <v>0</v>
      </c>
      <c r="AU23" s="293">
        <f t="shared" si="14"/>
        <v>6.6613381477509392E-16</v>
      </c>
    </row>
    <row r="24" spans="2:47" x14ac:dyDescent="0.3">
      <c r="B24" s="292" t="s">
        <v>190</v>
      </c>
      <c r="C24" s="465" t="s">
        <v>191</v>
      </c>
      <c r="D24" s="466"/>
      <c r="E24" s="61">
        <f>++SUM('MIP(IxI)_TFEVP'!CC20:CH20)</f>
        <v>1718013.9886551683</v>
      </c>
      <c r="F24" s="48">
        <f>+'MIP(IxI)_TFEVP'!CC20</f>
        <v>1622556.3230186501</v>
      </c>
      <c r="G24" s="48">
        <f>+'MIP(IxI)_TFEVP'!CD20</f>
        <v>0</v>
      </c>
      <c r="H24" s="48">
        <f>+'MIP(IxI)_TFEVP'!CE20</f>
        <v>0</v>
      </c>
      <c r="I24" s="48">
        <f>+'MIP(IxI)_TFEVP'!CF20</f>
        <v>1441.50680566766</v>
      </c>
      <c r="J24" s="48">
        <f>+'MIP(IxI)_TFEVP'!CG20</f>
        <v>-0.28366265070094798</v>
      </c>
      <c r="K24" s="55">
        <f>+'MIP(IxI)_TFEVP'!CH20</f>
        <v>94016.442493501396</v>
      </c>
      <c r="L24" s="51">
        <f>+'MIP(IxI)_TFEVP'!CI20</f>
        <v>6339301</v>
      </c>
      <c r="M24" s="48">
        <v>128994</v>
      </c>
      <c r="N24" s="48">
        <v>944611.43890986696</v>
      </c>
      <c r="O24" s="48">
        <v>1412364</v>
      </c>
      <c r="P24" s="48">
        <v>755102</v>
      </c>
      <c r="Q24" s="48">
        <v>19656</v>
      </c>
      <c r="R24" s="82">
        <v>637606</v>
      </c>
      <c r="S24" s="51">
        <f t="shared" si="6"/>
        <v>1718013.9886551683</v>
      </c>
      <c r="T24" s="48">
        <f>+'Sim_F(IxI)'!B14</f>
        <v>1622556.3230186501</v>
      </c>
      <c r="U24" s="48">
        <f>+'Sim_F(IxI)'!C14</f>
        <v>0</v>
      </c>
      <c r="V24" s="48">
        <f>+'Sim_F(IxI)'!D14</f>
        <v>0</v>
      </c>
      <c r="W24" s="48">
        <f>+'Sim_F(IxI)'!E14</f>
        <v>1441.50680566766</v>
      </c>
      <c r="X24" s="48">
        <f>+'Sim_F(IxI)'!F14</f>
        <v>-0.28366265070094798</v>
      </c>
      <c r="Y24" s="55">
        <f>+'Sim_F(IxI)'!G14</f>
        <v>94016.442493501396</v>
      </c>
      <c r="Z24" s="51">
        <v>6339300.999999987</v>
      </c>
      <c r="AA24" s="48">
        <f t="shared" si="7"/>
        <v>-1.3038516044616699E-8</v>
      </c>
      <c r="AB24" s="293">
        <f t="shared" si="8"/>
        <v>-2.1094237467877974E-15</v>
      </c>
      <c r="AC24" s="61">
        <v>128994</v>
      </c>
      <c r="AD24" s="48">
        <f t="shared" si="0"/>
        <v>0</v>
      </c>
      <c r="AE24" s="293">
        <f t="shared" si="9"/>
        <v>0</v>
      </c>
      <c r="AF24" s="61">
        <v>944611.4389098651</v>
      </c>
      <c r="AG24" s="48">
        <f t="shared" si="1"/>
        <v>-1.862645149230957E-9</v>
      </c>
      <c r="AH24" s="293">
        <f t="shared" si="10"/>
        <v>-1.9984014443252818E-15</v>
      </c>
      <c r="AI24" s="51">
        <v>1412363.9999999974</v>
      </c>
      <c r="AJ24" s="48">
        <f t="shared" si="2"/>
        <v>-2.5611370801925659E-9</v>
      </c>
      <c r="AK24" s="293">
        <f t="shared" si="11"/>
        <v>-1.7763568394002505E-15</v>
      </c>
      <c r="AL24" s="61">
        <v>755101.9999999986</v>
      </c>
      <c r="AM24" s="48">
        <f t="shared" si="3"/>
        <v>-1.3969838619232178E-9</v>
      </c>
      <c r="AN24" s="48">
        <f>+IFERROR(Sim_Demanda!$E24/Sim_Demanda!$K24*AM24,0)</f>
        <v>0</v>
      </c>
      <c r="AO24" s="293">
        <f t="shared" si="12"/>
        <v>-1.8873791418627661E-15</v>
      </c>
      <c r="AP24" s="51">
        <v>19655.99999999996</v>
      </c>
      <c r="AQ24" s="48">
        <f t="shared" si="4"/>
        <v>-4.0017766878008842E-11</v>
      </c>
      <c r="AR24" s="293">
        <f t="shared" si="13"/>
        <v>-1.9984014443252818E-15</v>
      </c>
      <c r="AS24" s="61">
        <v>637605.99999999884</v>
      </c>
      <c r="AT24" s="48">
        <f t="shared" si="5"/>
        <v>-1.1641532182693481E-9</v>
      </c>
      <c r="AU24" s="293">
        <f t="shared" si="14"/>
        <v>-1.7763568394002505E-15</v>
      </c>
    </row>
    <row r="25" spans="2:47" x14ac:dyDescent="0.3">
      <c r="B25" s="292" t="s">
        <v>208</v>
      </c>
      <c r="C25" s="465" t="s">
        <v>209</v>
      </c>
      <c r="D25" s="466"/>
      <c r="E25" s="61">
        <f>++SUM('MIP(IxI)_TFEVP'!CC21:CH21)</f>
        <v>0</v>
      </c>
      <c r="F25" s="48">
        <f>+'MIP(IxI)_TFEVP'!CC21</f>
        <v>0</v>
      </c>
      <c r="G25" s="48">
        <f>+'MIP(IxI)_TFEVP'!CD21</f>
        <v>0</v>
      </c>
      <c r="H25" s="48">
        <f>+'MIP(IxI)_TFEVP'!CE21</f>
        <v>0</v>
      </c>
      <c r="I25" s="48">
        <f>+'MIP(IxI)_TFEVP'!CF21</f>
        <v>0</v>
      </c>
      <c r="J25" s="48">
        <f>+'MIP(IxI)_TFEVP'!CG21</f>
        <v>0</v>
      </c>
      <c r="K25" s="55">
        <f>+'MIP(IxI)_TFEVP'!CH21</f>
        <v>0</v>
      </c>
      <c r="L25" s="51">
        <f>+'MIP(IxI)_TFEVP'!CI21</f>
        <v>4062895</v>
      </c>
      <c r="M25" s="48">
        <v>25643</v>
      </c>
      <c r="N25" s="48">
        <v>23505.089201375202</v>
      </c>
      <c r="O25" s="48">
        <v>2680461</v>
      </c>
      <c r="P25" s="48">
        <v>583657</v>
      </c>
      <c r="Q25" s="48">
        <v>120833</v>
      </c>
      <c r="R25" s="82">
        <v>1975971</v>
      </c>
      <c r="S25" s="51">
        <f t="shared" si="6"/>
        <v>0</v>
      </c>
      <c r="T25" s="48">
        <f>+'Sim_F(IxI)'!B15</f>
        <v>0</v>
      </c>
      <c r="U25" s="48">
        <f>+'Sim_F(IxI)'!C15</f>
        <v>0</v>
      </c>
      <c r="V25" s="48">
        <f>+'Sim_F(IxI)'!D15</f>
        <v>0</v>
      </c>
      <c r="W25" s="48">
        <f>+'Sim_F(IxI)'!E15</f>
        <v>0</v>
      </c>
      <c r="X25" s="48">
        <f>+'Sim_F(IxI)'!F15</f>
        <v>0</v>
      </c>
      <c r="Y25" s="55">
        <f>+'Sim_F(IxI)'!G15</f>
        <v>0</v>
      </c>
      <c r="Z25" s="51">
        <v>4062894.9999999981</v>
      </c>
      <c r="AA25" s="48">
        <f t="shared" si="7"/>
        <v>0</v>
      </c>
      <c r="AB25" s="293">
        <f t="shared" si="8"/>
        <v>-4.4408920985006262E-16</v>
      </c>
      <c r="AC25" s="61">
        <v>25643</v>
      </c>
      <c r="AD25" s="48">
        <f t="shared" si="0"/>
        <v>0</v>
      </c>
      <c r="AE25" s="293">
        <f t="shared" si="9"/>
        <v>0</v>
      </c>
      <c r="AF25" s="61">
        <v>23505.089201375195</v>
      </c>
      <c r="AG25" s="48">
        <f t="shared" si="1"/>
        <v>0</v>
      </c>
      <c r="AH25" s="293">
        <f t="shared" si="10"/>
        <v>-3.3306690738754696E-16</v>
      </c>
      <c r="AI25" s="51">
        <v>2680460.9999999991</v>
      </c>
      <c r="AJ25" s="48">
        <f t="shared" si="2"/>
        <v>0</v>
      </c>
      <c r="AK25" s="293">
        <f t="shared" si="11"/>
        <v>-3.3306690738754696E-16</v>
      </c>
      <c r="AL25" s="61">
        <v>583656.99999999977</v>
      </c>
      <c r="AM25" s="48">
        <f t="shared" si="3"/>
        <v>0</v>
      </c>
      <c r="AN25" s="48">
        <f>+IFERROR(Sim_Demanda!$E25/Sim_Demanda!$K25*AM25,0)</f>
        <v>0</v>
      </c>
      <c r="AO25" s="293">
        <f t="shared" si="12"/>
        <v>-4.4408920985006262E-16</v>
      </c>
      <c r="AP25" s="51">
        <v>120832.99999999996</v>
      </c>
      <c r="AQ25" s="48">
        <f t="shared" si="4"/>
        <v>0</v>
      </c>
      <c r="AR25" s="293">
        <f t="shared" si="13"/>
        <v>-3.3306690738754696E-16</v>
      </c>
      <c r="AS25" s="61">
        <v>1975970.9999999993</v>
      </c>
      <c r="AT25" s="48">
        <f t="shared" si="5"/>
        <v>0</v>
      </c>
      <c r="AU25" s="293">
        <f t="shared" si="14"/>
        <v>-3.3306690738754696E-16</v>
      </c>
    </row>
    <row r="26" spans="2:47" x14ac:dyDescent="0.3">
      <c r="B26" s="292" t="s">
        <v>212</v>
      </c>
      <c r="C26" s="465" t="s">
        <v>213</v>
      </c>
      <c r="D26" s="466"/>
      <c r="E26" s="61">
        <f>++SUM('MIP(IxI)_TFEVP'!CC22:CH22)</f>
        <v>7892071.6360337297</v>
      </c>
      <c r="F26" s="48">
        <f>+'MIP(IxI)_TFEVP'!CC22</f>
        <v>64405.6222435901</v>
      </c>
      <c r="G26" s="48">
        <f>+'MIP(IxI)_TFEVP'!CD22</f>
        <v>0</v>
      </c>
      <c r="H26" s="48">
        <f>+'MIP(IxI)_TFEVP'!CE22</f>
        <v>0</v>
      </c>
      <c r="I26" s="48">
        <f>+'MIP(IxI)_TFEVP'!CF22</f>
        <v>0</v>
      </c>
      <c r="J26" s="48">
        <f>+'MIP(IxI)_TFEVP'!CG22</f>
        <v>2728</v>
      </c>
      <c r="K26" s="55">
        <f>+'MIP(IxI)_TFEVP'!CH22</f>
        <v>7824938.0137901399</v>
      </c>
      <c r="L26" s="51">
        <f>+'MIP(IxI)_TFEVP'!CI22</f>
        <v>9058381</v>
      </c>
      <c r="M26" s="48">
        <v>7631</v>
      </c>
      <c r="N26" s="48">
        <v>19407.252340257</v>
      </c>
      <c r="O26" s="48">
        <v>5332472</v>
      </c>
      <c r="P26" s="48">
        <v>139036</v>
      </c>
      <c r="Q26" s="48">
        <v>7584</v>
      </c>
      <c r="R26" s="82">
        <v>5185852</v>
      </c>
      <c r="S26" s="51">
        <f t="shared" si="6"/>
        <v>7892071.6360337297</v>
      </c>
      <c r="T26" s="48">
        <f>+'Sim_F(IxI)'!B16</f>
        <v>64405.6222435901</v>
      </c>
      <c r="U26" s="48">
        <f>+'Sim_F(IxI)'!C16</f>
        <v>0</v>
      </c>
      <c r="V26" s="48">
        <f>+'Sim_F(IxI)'!D16</f>
        <v>0</v>
      </c>
      <c r="W26" s="48">
        <f>+'Sim_F(IxI)'!E16</f>
        <v>0</v>
      </c>
      <c r="X26" s="48">
        <f>+'Sim_F(IxI)'!F16</f>
        <v>2728</v>
      </c>
      <c r="Y26" s="55">
        <f>+'Sim_F(IxI)'!G16</f>
        <v>7824938.0137901399</v>
      </c>
      <c r="Z26" s="51">
        <v>9058381.0000000205</v>
      </c>
      <c r="AA26" s="48">
        <f t="shared" si="7"/>
        <v>2.0489096641540527E-8</v>
      </c>
      <c r="AB26" s="293">
        <f t="shared" si="8"/>
        <v>2.2204460492503131E-15</v>
      </c>
      <c r="AC26" s="61">
        <v>7631</v>
      </c>
      <c r="AD26" s="48">
        <f t="shared" si="0"/>
        <v>0</v>
      </c>
      <c r="AE26" s="293">
        <f t="shared" si="9"/>
        <v>0</v>
      </c>
      <c r="AF26" s="61">
        <v>19407.252340257048</v>
      </c>
      <c r="AG26" s="48">
        <f t="shared" si="1"/>
        <v>4.7293724492192268E-11</v>
      </c>
      <c r="AH26" s="293">
        <f t="shared" si="10"/>
        <v>2.4424906541753444E-15</v>
      </c>
      <c r="AI26" s="51">
        <v>5332472.000000013</v>
      </c>
      <c r="AJ26" s="48">
        <f t="shared" si="2"/>
        <v>1.3038516044616699E-8</v>
      </c>
      <c r="AK26" s="293">
        <f t="shared" si="11"/>
        <v>2.4424906541753444E-15</v>
      </c>
      <c r="AL26" s="61">
        <v>139036.00000000035</v>
      </c>
      <c r="AM26" s="48">
        <f t="shared" si="3"/>
        <v>3.4924596548080444E-10</v>
      </c>
      <c r="AN26" s="48">
        <f>+IFERROR(Sim_Demanda!$E26/Sim_Demanda!$K26*AM26,0)</f>
        <v>0</v>
      </c>
      <c r="AO26" s="293">
        <f t="shared" si="12"/>
        <v>2.4424906541753444E-15</v>
      </c>
      <c r="AP26" s="51">
        <v>7584.0000000000182</v>
      </c>
      <c r="AQ26" s="48">
        <f t="shared" si="4"/>
        <v>1.8189894035458565E-11</v>
      </c>
      <c r="AR26" s="293">
        <f t="shared" si="13"/>
        <v>2.4424906541753444E-15</v>
      </c>
      <c r="AS26" s="61">
        <v>5185852.000000013</v>
      </c>
      <c r="AT26" s="48">
        <f t="shared" si="5"/>
        <v>1.3038516044616699E-8</v>
      </c>
      <c r="AU26" s="293">
        <f t="shared" si="14"/>
        <v>2.4424906541753444E-15</v>
      </c>
    </row>
    <row r="27" spans="2:47" x14ac:dyDescent="0.3">
      <c r="B27" s="292" t="s">
        <v>218</v>
      </c>
      <c r="C27" s="465" t="s">
        <v>219</v>
      </c>
      <c r="D27" s="466"/>
      <c r="E27" s="61">
        <f>++SUM('MIP(IxI)_TFEVP'!CC23:CH23)</f>
        <v>3325683.5163633651</v>
      </c>
      <c r="F27" s="48">
        <f>+'MIP(IxI)_TFEVP'!CC23</f>
        <v>9912.0656913883304</v>
      </c>
      <c r="G27" s="48">
        <f>+'MIP(IxI)_TFEVP'!CD23</f>
        <v>0</v>
      </c>
      <c r="H27" s="48">
        <f>+'MIP(IxI)_TFEVP'!CE23</f>
        <v>0</v>
      </c>
      <c r="I27" s="48">
        <f>+'MIP(IxI)_TFEVP'!CF23</f>
        <v>1917.42513301655</v>
      </c>
      <c r="J27" s="48">
        <f>+'MIP(IxI)_TFEVP'!CG23</f>
        <v>-2241</v>
      </c>
      <c r="K27" s="55">
        <f>+'MIP(IxI)_TFEVP'!CH23</f>
        <v>3316095.02553896</v>
      </c>
      <c r="L27" s="51">
        <f>+'MIP(IxI)_TFEVP'!CI23</f>
        <v>3686795</v>
      </c>
      <c r="M27" s="48">
        <v>55331</v>
      </c>
      <c r="N27" s="48">
        <v>62206.216800088798</v>
      </c>
      <c r="O27" s="48">
        <v>1963998</v>
      </c>
      <c r="P27" s="48">
        <v>378823</v>
      </c>
      <c r="Q27" s="48">
        <v>76698</v>
      </c>
      <c r="R27" s="82">
        <v>1508477</v>
      </c>
      <c r="S27" s="51">
        <f t="shared" si="6"/>
        <v>3325683.5163633651</v>
      </c>
      <c r="T27" s="48">
        <f>+'Sim_F(IxI)'!B17</f>
        <v>9912.0656913883304</v>
      </c>
      <c r="U27" s="48">
        <f>+'Sim_F(IxI)'!C17</f>
        <v>0</v>
      </c>
      <c r="V27" s="48">
        <f>+'Sim_F(IxI)'!D17</f>
        <v>0</v>
      </c>
      <c r="W27" s="48">
        <f>+'Sim_F(IxI)'!E17</f>
        <v>1917.42513301655</v>
      </c>
      <c r="X27" s="48">
        <f>+'Sim_F(IxI)'!F17</f>
        <v>-2241</v>
      </c>
      <c r="Y27" s="55">
        <f>+'Sim_F(IxI)'!G17</f>
        <v>3316095.02553896</v>
      </c>
      <c r="Z27" s="51">
        <v>3686795.0000000047</v>
      </c>
      <c r="AA27" s="48">
        <f t="shared" si="7"/>
        <v>4.6566128730773926E-9</v>
      </c>
      <c r="AB27" s="293">
        <f t="shared" si="8"/>
        <v>1.3322676295501878E-15</v>
      </c>
      <c r="AC27" s="61">
        <v>55331</v>
      </c>
      <c r="AD27" s="48">
        <f t="shared" si="0"/>
        <v>0</v>
      </c>
      <c r="AE27" s="293">
        <f t="shared" si="9"/>
        <v>0</v>
      </c>
      <c r="AF27" s="61">
        <v>62206.216800088871</v>
      </c>
      <c r="AG27" s="48">
        <f t="shared" si="1"/>
        <v>7.2759576141834259E-11</v>
      </c>
      <c r="AH27" s="293">
        <f t="shared" si="10"/>
        <v>1.1102230246251565E-15</v>
      </c>
      <c r="AI27" s="51">
        <v>1963998.0000000023</v>
      </c>
      <c r="AJ27" s="48">
        <f t="shared" si="2"/>
        <v>2.3283064365386963E-9</v>
      </c>
      <c r="AK27" s="293">
        <f t="shared" si="11"/>
        <v>1.1102230246251565E-15</v>
      </c>
      <c r="AL27" s="61">
        <v>378823.00000000047</v>
      </c>
      <c r="AM27" s="48">
        <f t="shared" si="3"/>
        <v>4.6566128730773926E-10</v>
      </c>
      <c r="AN27" s="48">
        <f>+IFERROR(Sim_Demanda!$E27/Sim_Demanda!$K27*AM27,0)</f>
        <v>0</v>
      </c>
      <c r="AO27" s="293">
        <f t="shared" si="12"/>
        <v>1.3322676295501878E-15</v>
      </c>
      <c r="AP27" s="51">
        <v>76698.000000000087</v>
      </c>
      <c r="AQ27" s="48">
        <f t="shared" si="4"/>
        <v>0</v>
      </c>
      <c r="AR27" s="293">
        <f t="shared" si="13"/>
        <v>1.1102230246251565E-15</v>
      </c>
      <c r="AS27" s="61">
        <v>1508477.0000000016</v>
      </c>
      <c r="AT27" s="48">
        <f t="shared" si="5"/>
        <v>0</v>
      </c>
      <c r="AU27" s="293">
        <f t="shared" si="14"/>
        <v>1.1102230246251565E-15</v>
      </c>
    </row>
    <row r="28" spans="2:47" x14ac:dyDescent="0.3">
      <c r="B28" s="292" t="s">
        <v>222</v>
      </c>
      <c r="C28" s="465" t="s">
        <v>223</v>
      </c>
      <c r="D28" s="466"/>
      <c r="E28" s="61">
        <f>++SUM('MIP(IxI)_TFEVP'!CC24:CH24)</f>
        <v>14799.626909098846</v>
      </c>
      <c r="F28" s="48">
        <f>+'MIP(IxI)_TFEVP'!CC24</f>
        <v>4196.3447587741102</v>
      </c>
      <c r="G28" s="48">
        <f>+'MIP(IxI)_TFEVP'!CD24</f>
        <v>0</v>
      </c>
      <c r="H28" s="48">
        <f>+'MIP(IxI)_TFEVP'!CE24</f>
        <v>0</v>
      </c>
      <c r="I28" s="48">
        <f>+'MIP(IxI)_TFEVP'!CF24</f>
        <v>598.29976362265597</v>
      </c>
      <c r="J28" s="48">
        <f>+'MIP(IxI)_TFEVP'!CG24</f>
        <v>3673.8642971744898</v>
      </c>
      <c r="K28" s="55">
        <f>+'MIP(IxI)_TFEVP'!CH24</f>
        <v>6331.1180895275902</v>
      </c>
      <c r="L28" s="51">
        <f>+'MIP(IxI)_TFEVP'!CI24</f>
        <v>308469</v>
      </c>
      <c r="M28" s="48">
        <v>6098</v>
      </c>
      <c r="N28" s="48">
        <v>4508.5911009063902</v>
      </c>
      <c r="O28" s="48">
        <v>128282</v>
      </c>
      <c r="P28" s="48">
        <v>50870</v>
      </c>
      <c r="Q28" s="48">
        <v>7847</v>
      </c>
      <c r="R28" s="82">
        <v>69565</v>
      </c>
      <c r="S28" s="51">
        <f t="shared" si="6"/>
        <v>14799.626909098846</v>
      </c>
      <c r="T28" s="48">
        <f>+'Sim_F(IxI)'!B18</f>
        <v>4196.3447587741102</v>
      </c>
      <c r="U28" s="48">
        <f>+'Sim_F(IxI)'!C18</f>
        <v>0</v>
      </c>
      <c r="V28" s="48">
        <f>+'Sim_F(IxI)'!D18</f>
        <v>0</v>
      </c>
      <c r="W28" s="48">
        <f>+'Sim_F(IxI)'!E18</f>
        <v>598.29976362265597</v>
      </c>
      <c r="X28" s="48">
        <f>+'Sim_F(IxI)'!F18</f>
        <v>3673.8642971744898</v>
      </c>
      <c r="Y28" s="55">
        <f>+'Sim_F(IxI)'!G18</f>
        <v>6331.1180895275902</v>
      </c>
      <c r="Z28" s="51">
        <v>308468.99999999983</v>
      </c>
      <c r="AA28" s="48">
        <f t="shared" si="7"/>
        <v>0</v>
      </c>
      <c r="AB28" s="293">
        <f t="shared" si="8"/>
        <v>-5.5511151231257827E-16</v>
      </c>
      <c r="AC28" s="61">
        <v>6098</v>
      </c>
      <c r="AD28" s="48">
        <f t="shared" si="0"/>
        <v>0</v>
      </c>
      <c r="AE28" s="293">
        <f t="shared" si="9"/>
        <v>0</v>
      </c>
      <c r="AF28" s="61">
        <v>4508.5911009063875</v>
      </c>
      <c r="AG28" s="48">
        <f t="shared" si="1"/>
        <v>0</v>
      </c>
      <c r="AH28" s="293">
        <f t="shared" si="10"/>
        <v>-5.5511151231257827E-16</v>
      </c>
      <c r="AI28" s="51">
        <v>128281.99999999993</v>
      </c>
      <c r="AJ28" s="48">
        <f t="shared" si="2"/>
        <v>0</v>
      </c>
      <c r="AK28" s="293">
        <f t="shared" si="11"/>
        <v>-5.5511151231257827E-16</v>
      </c>
      <c r="AL28" s="61">
        <v>50869.999999999978</v>
      </c>
      <c r="AM28" s="48">
        <f t="shared" si="3"/>
        <v>0</v>
      </c>
      <c r="AN28" s="48">
        <f>+IFERROR(Sim_Demanda!$E28/Sim_Demanda!$K28*AM28,0)</f>
        <v>0</v>
      </c>
      <c r="AO28" s="293">
        <f t="shared" si="12"/>
        <v>-4.4408920985006262E-16</v>
      </c>
      <c r="AP28" s="51">
        <v>7846.9999999999955</v>
      </c>
      <c r="AQ28" s="48">
        <f t="shared" si="4"/>
        <v>0</v>
      </c>
      <c r="AR28" s="293">
        <f t="shared" si="13"/>
        <v>-5.5511151231257827E-16</v>
      </c>
      <c r="AS28" s="61">
        <v>69564.999999999956</v>
      </c>
      <c r="AT28" s="48">
        <f t="shared" si="5"/>
        <v>0</v>
      </c>
      <c r="AU28" s="293">
        <f t="shared" si="14"/>
        <v>-6.6613381477509392E-16</v>
      </c>
    </row>
    <row r="29" spans="2:47" x14ac:dyDescent="0.3">
      <c r="B29" s="292" t="s">
        <v>240</v>
      </c>
      <c r="C29" s="465" t="s">
        <v>241</v>
      </c>
      <c r="D29" s="466"/>
      <c r="E29" s="61">
        <f>++SUM('MIP(IxI)_TFEVP'!CC25:CH25)</f>
        <v>2250682.8450879208</v>
      </c>
      <c r="F29" s="48">
        <f>+'MIP(IxI)_TFEVP'!CC25</f>
        <v>2161641.1370888399</v>
      </c>
      <c r="G29" s="48">
        <f>+'MIP(IxI)_TFEVP'!CD25</f>
        <v>0</v>
      </c>
      <c r="H29" s="48">
        <f>+'MIP(IxI)_TFEVP'!CE25</f>
        <v>0</v>
      </c>
      <c r="I29" s="48">
        <f>+'MIP(IxI)_TFEVP'!CF25</f>
        <v>8053.2894328740103</v>
      </c>
      <c r="J29" s="48">
        <f>+'MIP(IxI)_TFEVP'!CG25</f>
        <v>31640.601603810199</v>
      </c>
      <c r="K29" s="55">
        <f>+'MIP(IxI)_TFEVP'!CH25</f>
        <v>49347.8169623965</v>
      </c>
      <c r="L29" s="51">
        <f>+'MIP(IxI)_TFEVP'!CI25</f>
        <v>2925416</v>
      </c>
      <c r="M29" s="48">
        <v>76640</v>
      </c>
      <c r="N29" s="48">
        <v>169846.668112657</v>
      </c>
      <c r="O29" s="48">
        <v>1107333</v>
      </c>
      <c r="P29" s="48">
        <v>428248</v>
      </c>
      <c r="Q29" s="48">
        <v>5457</v>
      </c>
      <c r="R29" s="82">
        <v>673628</v>
      </c>
      <c r="S29" s="51">
        <f t="shared" si="6"/>
        <v>2250682.8450879208</v>
      </c>
      <c r="T29" s="48">
        <f>+'Sim_F(IxI)'!B19</f>
        <v>2161641.1370888399</v>
      </c>
      <c r="U29" s="48">
        <f>+'Sim_F(IxI)'!C19</f>
        <v>0</v>
      </c>
      <c r="V29" s="48">
        <f>+'Sim_F(IxI)'!D19</f>
        <v>0</v>
      </c>
      <c r="W29" s="48">
        <f>+'Sim_F(IxI)'!E19</f>
        <v>8053.2894328740103</v>
      </c>
      <c r="X29" s="48">
        <f>+'Sim_F(IxI)'!F19</f>
        <v>31640.601603810199</v>
      </c>
      <c r="Y29" s="55">
        <f>+'Sim_F(IxI)'!G19</f>
        <v>49347.8169623965</v>
      </c>
      <c r="Z29" s="51">
        <v>2925415.9999999981</v>
      </c>
      <c r="AA29" s="48">
        <f t="shared" si="7"/>
        <v>0</v>
      </c>
      <c r="AB29" s="293">
        <f t="shared" si="8"/>
        <v>-6.6613381477509392E-16</v>
      </c>
      <c r="AC29" s="61">
        <v>76640</v>
      </c>
      <c r="AD29" s="48">
        <f t="shared" si="0"/>
        <v>0</v>
      </c>
      <c r="AE29" s="293">
        <f t="shared" si="9"/>
        <v>0</v>
      </c>
      <c r="AF29" s="61">
        <v>169846.66811265689</v>
      </c>
      <c r="AG29" s="48">
        <f t="shared" si="1"/>
        <v>0</v>
      </c>
      <c r="AH29" s="293">
        <f t="shared" si="10"/>
        <v>-6.6613381477509392E-16</v>
      </c>
      <c r="AI29" s="51">
        <v>1107332.9999999993</v>
      </c>
      <c r="AJ29" s="48">
        <f t="shared" si="2"/>
        <v>0</v>
      </c>
      <c r="AK29" s="293">
        <f t="shared" si="11"/>
        <v>-6.6613381477509392E-16</v>
      </c>
      <c r="AL29" s="61">
        <v>428247.99999999971</v>
      </c>
      <c r="AM29" s="48">
        <f t="shared" si="3"/>
        <v>0</v>
      </c>
      <c r="AN29" s="48">
        <f>+IFERROR(Sim_Demanda!$E29/Sim_Demanda!$K29*AM29,0)</f>
        <v>0</v>
      </c>
      <c r="AO29" s="293">
        <f t="shared" si="12"/>
        <v>-6.6613381477509392E-16</v>
      </c>
      <c r="AP29" s="51">
        <v>5456.9999999999964</v>
      </c>
      <c r="AQ29" s="48">
        <f t="shared" si="4"/>
        <v>0</v>
      </c>
      <c r="AR29" s="293">
        <f t="shared" si="13"/>
        <v>-6.6613381477509392E-16</v>
      </c>
      <c r="AS29" s="61">
        <v>673627.99999999965</v>
      </c>
      <c r="AT29" s="48">
        <f t="shared" si="5"/>
        <v>0</v>
      </c>
      <c r="AU29" s="293">
        <f t="shared" si="14"/>
        <v>-5.5511151231257827E-16</v>
      </c>
    </row>
    <row r="30" spans="2:47" x14ac:dyDescent="0.3">
      <c r="B30" s="292" t="s">
        <v>260</v>
      </c>
      <c r="C30" s="465" t="s">
        <v>261</v>
      </c>
      <c r="D30" s="466"/>
      <c r="E30" s="61">
        <f>++SUM('MIP(IxI)_TFEVP'!CC26:CH26)</f>
        <v>2615779.6610285128</v>
      </c>
      <c r="F30" s="48">
        <f>+'MIP(IxI)_TFEVP'!CC26</f>
        <v>723773.84939720202</v>
      </c>
      <c r="G30" s="48">
        <f>+'MIP(IxI)_TFEVP'!CD26</f>
        <v>0</v>
      </c>
      <c r="H30" s="48">
        <f>+'MIP(IxI)_TFEVP'!CE26</f>
        <v>0</v>
      </c>
      <c r="I30" s="48">
        <f>+'MIP(IxI)_TFEVP'!CF26</f>
        <v>27093.4422030969</v>
      </c>
      <c r="J30" s="48">
        <f>+'MIP(IxI)_TFEVP'!CG26</f>
        <v>111338.611367604</v>
      </c>
      <c r="K30" s="55">
        <f>+'MIP(IxI)_TFEVP'!CH26</f>
        <v>1753573.7580606099</v>
      </c>
      <c r="L30" s="51">
        <f>+'MIP(IxI)_TFEVP'!CI26</f>
        <v>2955915</v>
      </c>
      <c r="M30" s="48">
        <v>103330</v>
      </c>
      <c r="N30" s="48">
        <v>109921.74761718699</v>
      </c>
      <c r="O30" s="48">
        <v>622150</v>
      </c>
      <c r="P30" s="48">
        <v>403975</v>
      </c>
      <c r="Q30" s="48">
        <v>11175</v>
      </c>
      <c r="R30" s="82">
        <v>207000</v>
      </c>
      <c r="S30" s="51">
        <f t="shared" si="6"/>
        <v>2615779.6610285128</v>
      </c>
      <c r="T30" s="48">
        <f>+'Sim_F(IxI)'!B20</f>
        <v>723773.84939720202</v>
      </c>
      <c r="U30" s="48">
        <f>+'Sim_F(IxI)'!C20</f>
        <v>0</v>
      </c>
      <c r="V30" s="48">
        <f>+'Sim_F(IxI)'!D20</f>
        <v>0</v>
      </c>
      <c r="W30" s="48">
        <f>+'Sim_F(IxI)'!E20</f>
        <v>27093.4422030969</v>
      </c>
      <c r="X30" s="48">
        <f>+'Sim_F(IxI)'!F20</f>
        <v>111338.611367604</v>
      </c>
      <c r="Y30" s="55">
        <f>+'Sim_F(IxI)'!G20</f>
        <v>1753573.7580606099</v>
      </c>
      <c r="Z30" s="51">
        <v>2955914.999999986</v>
      </c>
      <c r="AA30" s="48">
        <f t="shared" si="7"/>
        <v>-1.3969838619232178E-8</v>
      </c>
      <c r="AB30" s="293">
        <f t="shared" si="8"/>
        <v>-4.7739590058881731E-15</v>
      </c>
      <c r="AC30" s="61">
        <v>103330</v>
      </c>
      <c r="AD30" s="48">
        <f t="shared" si="0"/>
        <v>0</v>
      </c>
      <c r="AE30" s="293">
        <f t="shared" si="9"/>
        <v>0</v>
      </c>
      <c r="AF30" s="61">
        <v>109921.7476171866</v>
      </c>
      <c r="AG30" s="48">
        <f t="shared" si="1"/>
        <v>-3.92901711165905E-10</v>
      </c>
      <c r="AH30" s="293">
        <f t="shared" si="10"/>
        <v>-3.5527136788005009E-15</v>
      </c>
      <c r="AI30" s="51">
        <v>622149.99999999767</v>
      </c>
      <c r="AJ30" s="48">
        <f t="shared" si="2"/>
        <v>-2.3283064365386963E-9</v>
      </c>
      <c r="AK30" s="293">
        <f t="shared" si="11"/>
        <v>-3.7747582837255322E-15</v>
      </c>
      <c r="AL30" s="61">
        <v>403974.99999999854</v>
      </c>
      <c r="AM30" s="48">
        <f t="shared" si="3"/>
        <v>-1.4551915228366852E-9</v>
      </c>
      <c r="AN30" s="48">
        <f>+IFERROR(Sim_Demanda!$E30/Sim_Demanda!$K30*AM30,0)</f>
        <v>0</v>
      </c>
      <c r="AO30" s="293">
        <f t="shared" si="12"/>
        <v>-3.5527136788005009E-15</v>
      </c>
      <c r="AP30" s="51">
        <v>11174.999999999958</v>
      </c>
      <c r="AQ30" s="48">
        <f t="shared" si="4"/>
        <v>-4.1836756281554699E-11</v>
      </c>
      <c r="AR30" s="293">
        <f t="shared" si="13"/>
        <v>-3.7747582837255322E-15</v>
      </c>
      <c r="AS30" s="61">
        <v>206999.99999999924</v>
      </c>
      <c r="AT30" s="48">
        <f t="shared" si="5"/>
        <v>-7.5669959187507629E-10</v>
      </c>
      <c r="AU30" s="293">
        <f t="shared" si="14"/>
        <v>-3.6637359812630166E-15</v>
      </c>
    </row>
    <row r="31" spans="2:47" x14ac:dyDescent="0.3">
      <c r="B31" s="292" t="s">
        <v>264</v>
      </c>
      <c r="C31" s="465" t="s">
        <v>265</v>
      </c>
      <c r="D31" s="466"/>
      <c r="E31" s="61">
        <f>++SUM('MIP(IxI)_TFEVP'!CC27:CH27)</f>
        <v>7420749</v>
      </c>
      <c r="F31" s="48">
        <f>+'MIP(IxI)_TFEVP'!CC27</f>
        <v>182073</v>
      </c>
      <c r="G31" s="48">
        <f>+'MIP(IxI)_TFEVP'!CD27</f>
        <v>0</v>
      </c>
      <c r="H31" s="48">
        <f>+'MIP(IxI)_TFEVP'!CE27</f>
        <v>0</v>
      </c>
      <c r="I31" s="48">
        <f>+'MIP(IxI)_TFEVP'!CF27</f>
        <v>0</v>
      </c>
      <c r="J31" s="48">
        <f>+'MIP(IxI)_TFEVP'!CG27</f>
        <v>-12397</v>
      </c>
      <c r="K31" s="55">
        <f>+'MIP(IxI)_TFEVP'!CH27</f>
        <v>7251073</v>
      </c>
      <c r="L31" s="51">
        <f>+'MIP(IxI)_TFEVP'!CI27</f>
        <v>7421203</v>
      </c>
      <c r="M31" s="48">
        <v>150123</v>
      </c>
      <c r="N31" s="48">
        <v>14476.744547640899</v>
      </c>
      <c r="O31" s="48">
        <v>2994151</v>
      </c>
      <c r="P31" s="48">
        <v>513484</v>
      </c>
      <c r="Q31" s="48">
        <v>4864</v>
      </c>
      <c r="R31" s="82">
        <v>2475803</v>
      </c>
      <c r="S31" s="51">
        <f t="shared" si="6"/>
        <v>7420749</v>
      </c>
      <c r="T31" s="48">
        <f>+'Sim_F(IxI)'!B21</f>
        <v>182073</v>
      </c>
      <c r="U31" s="48">
        <f>+'Sim_F(IxI)'!C21</f>
        <v>0</v>
      </c>
      <c r="V31" s="48">
        <f>+'Sim_F(IxI)'!D21</f>
        <v>0</v>
      </c>
      <c r="W31" s="48">
        <f>+'Sim_F(IxI)'!E21</f>
        <v>0</v>
      </c>
      <c r="X31" s="48">
        <f>+'Sim_F(IxI)'!F21</f>
        <v>-12397</v>
      </c>
      <c r="Y31" s="55">
        <f>+'Sim_F(IxI)'!G21</f>
        <v>7251073</v>
      </c>
      <c r="Z31" s="51">
        <v>7421203.000000013</v>
      </c>
      <c r="AA31" s="48">
        <f t="shared" si="7"/>
        <v>1.3038516044616699E-8</v>
      </c>
      <c r="AB31" s="293">
        <f t="shared" si="8"/>
        <v>1.7763568394002505E-15</v>
      </c>
      <c r="AC31" s="61">
        <v>150123</v>
      </c>
      <c r="AD31" s="48">
        <f t="shared" si="0"/>
        <v>0</v>
      </c>
      <c r="AE31" s="293">
        <f t="shared" si="9"/>
        <v>0</v>
      </c>
      <c r="AF31" s="61">
        <v>14476.74454764093</v>
      </c>
      <c r="AG31" s="48">
        <f t="shared" si="1"/>
        <v>3.092281986027956E-11</v>
      </c>
      <c r="AH31" s="293">
        <f t="shared" si="10"/>
        <v>2.2204460492503131E-15</v>
      </c>
      <c r="AI31" s="51">
        <v>2994151.0000000061</v>
      </c>
      <c r="AJ31" s="48">
        <f t="shared" si="2"/>
        <v>6.0535967350006104E-9</v>
      </c>
      <c r="AK31" s="293">
        <f t="shared" si="11"/>
        <v>1.9984014443252818E-15</v>
      </c>
      <c r="AL31" s="61">
        <v>513484.00000000111</v>
      </c>
      <c r="AM31" s="48">
        <f t="shared" si="3"/>
        <v>1.1059455573558807E-9</v>
      </c>
      <c r="AN31" s="48">
        <f>+IFERROR(Sim_Demanda!$E31/Sim_Demanda!$K31*AM31,0)</f>
        <v>0</v>
      </c>
      <c r="AO31" s="293">
        <f t="shared" si="12"/>
        <v>2.2204460492503131E-15</v>
      </c>
      <c r="AP31" s="51">
        <v>4864.0000000000109</v>
      </c>
      <c r="AQ31" s="48">
        <f t="shared" si="4"/>
        <v>1.0913936421275139E-11</v>
      </c>
      <c r="AR31" s="293">
        <f t="shared" si="13"/>
        <v>2.2204460492503131E-15</v>
      </c>
      <c r="AS31" s="61">
        <v>2475803.0000000051</v>
      </c>
      <c r="AT31" s="48">
        <f t="shared" si="5"/>
        <v>5.1222741603851318E-9</v>
      </c>
      <c r="AU31" s="293">
        <f t="shared" si="14"/>
        <v>1.9984014443252818E-15</v>
      </c>
    </row>
    <row r="32" spans="2:47" x14ac:dyDescent="0.3">
      <c r="B32" s="292" t="s">
        <v>282</v>
      </c>
      <c r="C32" s="465" t="s">
        <v>283</v>
      </c>
      <c r="D32" s="466"/>
      <c r="E32" s="61">
        <f>++SUM('MIP(IxI)_TFEVP'!CC28:CH28)</f>
        <v>1233832.2508822952</v>
      </c>
      <c r="F32" s="48">
        <f>+'MIP(IxI)_TFEVP'!CC28</f>
        <v>1042754.67954474</v>
      </c>
      <c r="G32" s="48">
        <f>+'MIP(IxI)_TFEVP'!CD28</f>
        <v>0</v>
      </c>
      <c r="H32" s="48">
        <f>+'MIP(IxI)_TFEVP'!CE28</f>
        <v>0</v>
      </c>
      <c r="I32" s="48">
        <f>+'MIP(IxI)_TFEVP'!CF28</f>
        <v>524.21880402473698</v>
      </c>
      <c r="J32" s="48">
        <f>+'MIP(IxI)_TFEVP'!CG28</f>
        <v>-11637.3907265297</v>
      </c>
      <c r="K32" s="55">
        <f>+'MIP(IxI)_TFEVP'!CH28</f>
        <v>202190.74326006</v>
      </c>
      <c r="L32" s="51">
        <f>+'MIP(IxI)_TFEVP'!CI28</f>
        <v>1726777</v>
      </c>
      <c r="M32" s="48">
        <v>34629</v>
      </c>
      <c r="N32" s="48">
        <v>179755.05851273201</v>
      </c>
      <c r="O32" s="48">
        <v>388181</v>
      </c>
      <c r="P32" s="48">
        <v>156164</v>
      </c>
      <c r="Q32" s="48">
        <v>7833</v>
      </c>
      <c r="R32" s="82">
        <v>224184</v>
      </c>
      <c r="S32" s="51">
        <f t="shared" si="6"/>
        <v>1233832.2508822952</v>
      </c>
      <c r="T32" s="48">
        <f>+'Sim_F(IxI)'!B22</f>
        <v>1042754.67954474</v>
      </c>
      <c r="U32" s="48">
        <f>+'Sim_F(IxI)'!C22</f>
        <v>0</v>
      </c>
      <c r="V32" s="48">
        <f>+'Sim_F(IxI)'!D22</f>
        <v>0</v>
      </c>
      <c r="W32" s="48">
        <f>+'Sim_F(IxI)'!E22</f>
        <v>524.21880402473698</v>
      </c>
      <c r="X32" s="48">
        <f>+'Sim_F(IxI)'!F22</f>
        <v>-11637.3907265297</v>
      </c>
      <c r="Y32" s="55">
        <f>+'Sim_F(IxI)'!G22</f>
        <v>202190.74326006</v>
      </c>
      <c r="Z32" s="51">
        <v>1726777.0000000086</v>
      </c>
      <c r="AA32" s="48">
        <f t="shared" si="7"/>
        <v>8.6147338151931763E-9</v>
      </c>
      <c r="AB32" s="293">
        <f t="shared" si="8"/>
        <v>4.8849813083506888E-15</v>
      </c>
      <c r="AC32" s="61">
        <v>34629</v>
      </c>
      <c r="AD32" s="48">
        <f t="shared" si="0"/>
        <v>0</v>
      </c>
      <c r="AE32" s="293">
        <f t="shared" si="9"/>
        <v>0</v>
      </c>
      <c r="AF32" s="61">
        <v>179755.05851273279</v>
      </c>
      <c r="AG32" s="48">
        <f t="shared" si="1"/>
        <v>7.8580342233181E-10</v>
      </c>
      <c r="AH32" s="293">
        <f t="shared" si="10"/>
        <v>4.4408920985006262E-15</v>
      </c>
      <c r="AI32" s="51">
        <v>388181.00000000163</v>
      </c>
      <c r="AJ32" s="48">
        <f t="shared" si="2"/>
        <v>1.6298145055770874E-9</v>
      </c>
      <c r="AK32" s="293">
        <f t="shared" si="11"/>
        <v>4.2188474935755949E-15</v>
      </c>
      <c r="AL32" s="61">
        <v>156164.00000000067</v>
      </c>
      <c r="AM32" s="48">
        <f t="shared" si="3"/>
        <v>6.6938810050487518E-10</v>
      </c>
      <c r="AN32" s="48">
        <f>+IFERROR(Sim_Demanda!$E32/Sim_Demanda!$K32*AM32,0)</f>
        <v>0</v>
      </c>
      <c r="AO32" s="293">
        <f t="shared" si="12"/>
        <v>4.2188474935755949E-15</v>
      </c>
      <c r="AP32" s="51">
        <v>7833.0000000000337</v>
      </c>
      <c r="AQ32" s="48">
        <f t="shared" si="4"/>
        <v>3.3651303965598345E-11</v>
      </c>
      <c r="AR32" s="293">
        <f t="shared" si="13"/>
        <v>4.2188474935755949E-15</v>
      </c>
      <c r="AS32" s="61">
        <v>224184.00000000096</v>
      </c>
      <c r="AT32" s="48">
        <f t="shared" si="5"/>
        <v>9.6042640507221222E-10</v>
      </c>
      <c r="AU32" s="293">
        <f t="shared" si="14"/>
        <v>4.2188474935755949E-15</v>
      </c>
    </row>
    <row r="33" spans="2:47" x14ac:dyDescent="0.3">
      <c r="B33" s="292" t="s">
        <v>294</v>
      </c>
      <c r="C33" s="465" t="s">
        <v>295</v>
      </c>
      <c r="D33" s="466"/>
      <c r="E33" s="61">
        <f>++SUM('MIP(IxI)_TFEVP'!CC29:CH29)</f>
        <v>1541630.3875469712</v>
      </c>
      <c r="F33" s="48">
        <f>+'MIP(IxI)_TFEVP'!CC29</f>
        <v>1536480.6919307001</v>
      </c>
      <c r="G33" s="48">
        <f>+'MIP(IxI)_TFEVP'!CD29</f>
        <v>0</v>
      </c>
      <c r="H33" s="48">
        <f>+'MIP(IxI)_TFEVP'!CE29</f>
        <v>0</v>
      </c>
      <c r="I33" s="48">
        <f>+'MIP(IxI)_TFEVP'!CF29</f>
        <v>1215.67882301897</v>
      </c>
      <c r="J33" s="48">
        <f>+'MIP(IxI)_TFEVP'!CG29</f>
        <v>253.79840365267901</v>
      </c>
      <c r="K33" s="55">
        <f>+'MIP(IxI)_TFEVP'!CH29</f>
        <v>3680.21838959958</v>
      </c>
      <c r="L33" s="51">
        <f>+'MIP(IxI)_TFEVP'!CI29</f>
        <v>1881091</v>
      </c>
      <c r="M33" s="48">
        <v>46675</v>
      </c>
      <c r="N33" s="48">
        <v>18264.593088629201</v>
      </c>
      <c r="O33" s="48">
        <v>635847</v>
      </c>
      <c r="P33" s="48">
        <v>195089</v>
      </c>
      <c r="Q33" s="48">
        <v>3258</v>
      </c>
      <c r="R33" s="82">
        <v>437500</v>
      </c>
      <c r="S33" s="51">
        <f t="shared" si="6"/>
        <v>1541630.3875469712</v>
      </c>
      <c r="T33" s="48">
        <f>+'Sim_F(IxI)'!B23</f>
        <v>1536480.6919307001</v>
      </c>
      <c r="U33" s="48">
        <f>+'Sim_F(IxI)'!C23</f>
        <v>0</v>
      </c>
      <c r="V33" s="48">
        <f>+'Sim_F(IxI)'!D23</f>
        <v>0</v>
      </c>
      <c r="W33" s="48">
        <f>+'Sim_F(IxI)'!E23</f>
        <v>1215.67882301897</v>
      </c>
      <c r="X33" s="48">
        <f>+'Sim_F(IxI)'!F23</f>
        <v>253.79840365267901</v>
      </c>
      <c r="Y33" s="55">
        <f>+'Sim_F(IxI)'!G23</f>
        <v>3680.21838959958</v>
      </c>
      <c r="Z33" s="51">
        <v>1881091.0000000049</v>
      </c>
      <c r="AA33" s="48">
        <f t="shared" si="7"/>
        <v>4.8894435167312622E-9</v>
      </c>
      <c r="AB33" s="293">
        <f t="shared" si="8"/>
        <v>2.6645352591003757E-15</v>
      </c>
      <c r="AC33" s="61">
        <v>46675</v>
      </c>
      <c r="AD33" s="48">
        <f t="shared" si="0"/>
        <v>0</v>
      </c>
      <c r="AE33" s="293">
        <f t="shared" si="9"/>
        <v>0</v>
      </c>
      <c r="AF33" s="61">
        <v>18264.593088629259</v>
      </c>
      <c r="AG33" s="48">
        <f t="shared" si="1"/>
        <v>5.8207660913467407E-11</v>
      </c>
      <c r="AH33" s="293">
        <f t="shared" si="10"/>
        <v>3.1086244689504383E-15</v>
      </c>
      <c r="AI33" s="51">
        <v>635847.00000000186</v>
      </c>
      <c r="AJ33" s="48">
        <f t="shared" si="2"/>
        <v>1.862645149230957E-9</v>
      </c>
      <c r="AK33" s="293">
        <f t="shared" si="11"/>
        <v>2.886579864025407E-15</v>
      </c>
      <c r="AL33" s="61">
        <v>195089.00000000058</v>
      </c>
      <c r="AM33" s="48">
        <f t="shared" si="3"/>
        <v>5.8207660913467407E-10</v>
      </c>
      <c r="AN33" s="48">
        <f>+IFERROR(Sim_Demanda!$E33/Sim_Demanda!$K33*AM33,0)</f>
        <v>0</v>
      </c>
      <c r="AO33" s="293">
        <f t="shared" si="12"/>
        <v>2.886579864025407E-15</v>
      </c>
      <c r="AP33" s="51">
        <v>3258.00000000001</v>
      </c>
      <c r="AQ33" s="48">
        <f t="shared" si="4"/>
        <v>1.0004441719502211E-11</v>
      </c>
      <c r="AR33" s="293">
        <f t="shared" si="13"/>
        <v>3.1086244689504383E-15</v>
      </c>
      <c r="AS33" s="61">
        <v>437500.00000000134</v>
      </c>
      <c r="AT33" s="48">
        <f t="shared" si="5"/>
        <v>1.3387762010097504E-9</v>
      </c>
      <c r="AU33" s="293">
        <f t="shared" si="14"/>
        <v>3.1086244689504383E-15</v>
      </c>
    </row>
    <row r="34" spans="2:47" x14ac:dyDescent="0.3">
      <c r="B34" s="292" t="s">
        <v>316</v>
      </c>
      <c r="C34" s="465" t="s">
        <v>317</v>
      </c>
      <c r="D34" s="466"/>
      <c r="E34" s="61">
        <f>++SUM('MIP(IxI)_TFEVP'!CC30:CH30)</f>
        <v>790506.47529310232</v>
      </c>
      <c r="F34" s="48">
        <f>+'MIP(IxI)_TFEVP'!CC30</f>
        <v>756764.29013239394</v>
      </c>
      <c r="G34" s="48">
        <f>+'MIP(IxI)_TFEVP'!CD30</f>
        <v>0</v>
      </c>
      <c r="H34" s="48">
        <f>+'MIP(IxI)_TFEVP'!CE30</f>
        <v>0</v>
      </c>
      <c r="I34" s="48">
        <f>+'MIP(IxI)_TFEVP'!CF30</f>
        <v>919.65219061397795</v>
      </c>
      <c r="J34" s="48">
        <f>+'MIP(IxI)_TFEVP'!CG30</f>
        <v>-447.89012133084401</v>
      </c>
      <c r="K34" s="55">
        <f>+'MIP(IxI)_TFEVP'!CH30</f>
        <v>33270.423091425197</v>
      </c>
      <c r="L34" s="51">
        <f>+'MIP(IxI)_TFEVP'!CI30</f>
        <v>872375</v>
      </c>
      <c r="M34" s="48">
        <v>63024</v>
      </c>
      <c r="N34" s="48">
        <v>16831.380794880501</v>
      </c>
      <c r="O34" s="48">
        <v>370827</v>
      </c>
      <c r="P34" s="48">
        <v>161861</v>
      </c>
      <c r="Q34" s="48">
        <v>1631</v>
      </c>
      <c r="R34" s="82">
        <v>207335</v>
      </c>
      <c r="S34" s="51">
        <f t="shared" si="6"/>
        <v>790506.47529310232</v>
      </c>
      <c r="T34" s="48">
        <f>+'Sim_F(IxI)'!B24</f>
        <v>756764.29013239394</v>
      </c>
      <c r="U34" s="48">
        <f>+'Sim_F(IxI)'!C24</f>
        <v>0</v>
      </c>
      <c r="V34" s="48">
        <f>+'Sim_F(IxI)'!D24</f>
        <v>0</v>
      </c>
      <c r="W34" s="48">
        <f>+'Sim_F(IxI)'!E24</f>
        <v>919.65219061397795</v>
      </c>
      <c r="X34" s="48">
        <f>+'Sim_F(IxI)'!F24</f>
        <v>-447.89012133084401</v>
      </c>
      <c r="Y34" s="55">
        <f>+'Sim_F(IxI)'!G24</f>
        <v>33270.423091425197</v>
      </c>
      <c r="Z34" s="51">
        <v>872375.0000000014</v>
      </c>
      <c r="AA34" s="48">
        <f t="shared" si="7"/>
        <v>1.3969838619232178E-9</v>
      </c>
      <c r="AB34" s="293">
        <f t="shared" si="8"/>
        <v>1.5543122344752192E-15</v>
      </c>
      <c r="AC34" s="61">
        <v>63024</v>
      </c>
      <c r="AD34" s="48">
        <f t="shared" si="0"/>
        <v>0</v>
      </c>
      <c r="AE34" s="293">
        <f t="shared" si="9"/>
        <v>0</v>
      </c>
      <c r="AF34" s="61">
        <v>16831.380794880522</v>
      </c>
      <c r="AG34" s="48">
        <f t="shared" si="1"/>
        <v>0</v>
      </c>
      <c r="AH34" s="293">
        <f t="shared" si="10"/>
        <v>1.3322676295501878E-15</v>
      </c>
      <c r="AI34" s="51">
        <v>370827.00000000047</v>
      </c>
      <c r="AJ34" s="48">
        <f t="shared" si="2"/>
        <v>4.6566128730773926E-10</v>
      </c>
      <c r="AK34" s="293">
        <f t="shared" si="11"/>
        <v>1.3322676295501878E-15</v>
      </c>
      <c r="AL34" s="61">
        <v>161861.0000000002</v>
      </c>
      <c r="AM34" s="48">
        <f t="shared" si="3"/>
        <v>0</v>
      </c>
      <c r="AN34" s="48">
        <f>+IFERROR(Sim_Demanda!$E34/Sim_Demanda!$K34*AM34,0)</f>
        <v>0</v>
      </c>
      <c r="AO34" s="293">
        <f t="shared" si="12"/>
        <v>1.3322676295501878E-15</v>
      </c>
      <c r="AP34" s="51">
        <v>1631.0000000000023</v>
      </c>
      <c r="AQ34" s="48">
        <f t="shared" si="4"/>
        <v>2.2737367544323206E-12</v>
      </c>
      <c r="AR34" s="293">
        <f t="shared" si="13"/>
        <v>1.3322676295501878E-15</v>
      </c>
      <c r="AS34" s="61">
        <v>207335.00000000029</v>
      </c>
      <c r="AT34" s="48">
        <f t="shared" si="5"/>
        <v>2.9103830456733704E-10</v>
      </c>
      <c r="AU34" s="293">
        <f t="shared" si="14"/>
        <v>1.3322676295501878E-15</v>
      </c>
    </row>
    <row r="35" spans="2:47" x14ac:dyDescent="0.3">
      <c r="B35" s="292" t="s">
        <v>302</v>
      </c>
      <c r="C35" s="465" t="s">
        <v>303</v>
      </c>
      <c r="D35" s="466"/>
      <c r="E35" s="61">
        <f>++SUM('MIP(IxI)_TFEVP'!CC31:CH31)</f>
        <v>1546025.8671142512</v>
      </c>
      <c r="F35" s="48">
        <f>+'MIP(IxI)_TFEVP'!CC31</f>
        <v>1543222.0229919199</v>
      </c>
      <c r="G35" s="48">
        <f>+'MIP(IxI)_TFEVP'!CD31</f>
        <v>0</v>
      </c>
      <c r="H35" s="48">
        <f>+'MIP(IxI)_TFEVP'!CE31</f>
        <v>0</v>
      </c>
      <c r="I35" s="48">
        <f>+'MIP(IxI)_TFEVP'!CF31</f>
        <v>3965.49370809431</v>
      </c>
      <c r="J35" s="48">
        <f>+'MIP(IxI)_TFEVP'!CG31</f>
        <v>-22228.049705179201</v>
      </c>
      <c r="K35" s="55">
        <f>+'MIP(IxI)_TFEVP'!CH31</f>
        <v>21066.400119416201</v>
      </c>
      <c r="L35" s="51">
        <f>+'MIP(IxI)_TFEVP'!CI31</f>
        <v>2076770</v>
      </c>
      <c r="M35" s="48">
        <v>50768</v>
      </c>
      <c r="N35" s="48">
        <v>353418.95717344998</v>
      </c>
      <c r="O35" s="48">
        <v>732876</v>
      </c>
      <c r="P35" s="48">
        <v>184766</v>
      </c>
      <c r="Q35" s="48">
        <v>4150</v>
      </c>
      <c r="R35" s="82">
        <v>543960</v>
      </c>
      <c r="S35" s="51">
        <f t="shared" si="6"/>
        <v>1546025.8671142512</v>
      </c>
      <c r="T35" s="48">
        <f>+'Sim_F(IxI)'!B25</f>
        <v>1543222.0229919199</v>
      </c>
      <c r="U35" s="48">
        <f>+'Sim_F(IxI)'!C25</f>
        <v>0</v>
      </c>
      <c r="V35" s="48">
        <f>+'Sim_F(IxI)'!D25</f>
        <v>0</v>
      </c>
      <c r="W35" s="48">
        <f>+'Sim_F(IxI)'!E25</f>
        <v>3965.49370809431</v>
      </c>
      <c r="X35" s="48">
        <f>+'Sim_F(IxI)'!F25</f>
        <v>-22228.049705179201</v>
      </c>
      <c r="Y35" s="55">
        <f>+'Sim_F(IxI)'!G25</f>
        <v>21066.400119416201</v>
      </c>
      <c r="Z35" s="51">
        <v>2076770.0000000033</v>
      </c>
      <c r="AA35" s="48">
        <f t="shared" si="7"/>
        <v>3.2596290111541748E-9</v>
      </c>
      <c r="AB35" s="293">
        <f t="shared" si="8"/>
        <v>1.5543122344752192E-15</v>
      </c>
      <c r="AC35" s="61">
        <v>50768</v>
      </c>
      <c r="AD35" s="48">
        <f t="shared" si="0"/>
        <v>0</v>
      </c>
      <c r="AE35" s="293">
        <f t="shared" si="9"/>
        <v>0</v>
      </c>
      <c r="AF35" s="61">
        <v>353418.95717345056</v>
      </c>
      <c r="AG35" s="48">
        <f t="shared" si="1"/>
        <v>5.8207660913467407E-10</v>
      </c>
      <c r="AH35" s="293">
        <f t="shared" si="10"/>
        <v>1.5543122344752192E-15</v>
      </c>
      <c r="AI35" s="51">
        <v>732876.00000000128</v>
      </c>
      <c r="AJ35" s="48">
        <f t="shared" si="2"/>
        <v>1.280568540096283E-9</v>
      </c>
      <c r="AK35" s="293">
        <f t="shared" si="11"/>
        <v>1.7763568394002505E-15</v>
      </c>
      <c r="AL35" s="61">
        <v>184766.00000000032</v>
      </c>
      <c r="AM35" s="48">
        <f t="shared" si="3"/>
        <v>3.2014213502407074E-10</v>
      </c>
      <c r="AN35" s="48">
        <f>+IFERROR(Sim_Demanda!$E35/Sim_Demanda!$K35*AM35,0)</f>
        <v>0</v>
      </c>
      <c r="AO35" s="293">
        <f t="shared" si="12"/>
        <v>1.7763568394002505E-15</v>
      </c>
      <c r="AP35" s="51">
        <v>4150.0000000000073</v>
      </c>
      <c r="AQ35" s="48">
        <f t="shared" si="4"/>
        <v>7.2759576141834259E-12</v>
      </c>
      <c r="AR35" s="293">
        <f t="shared" si="13"/>
        <v>1.7763568394002505E-15</v>
      </c>
      <c r="AS35" s="61">
        <v>543960.00000000093</v>
      </c>
      <c r="AT35" s="48">
        <f t="shared" si="5"/>
        <v>9.3132257461547852E-10</v>
      </c>
      <c r="AU35" s="293">
        <f t="shared" si="14"/>
        <v>1.7763568394002505E-15</v>
      </c>
    </row>
    <row r="36" spans="2:47" x14ac:dyDescent="0.3">
      <c r="B36" s="292" t="s">
        <v>320</v>
      </c>
      <c r="C36" s="465" t="s">
        <v>321</v>
      </c>
      <c r="D36" s="466"/>
      <c r="E36" s="61">
        <f>++SUM('MIP(IxI)_TFEVP'!CC32:CH32)</f>
        <v>330150.70006727043</v>
      </c>
      <c r="F36" s="48">
        <f>+'MIP(IxI)_TFEVP'!CC32</f>
        <v>314780.51785262499</v>
      </c>
      <c r="G36" s="48">
        <f>+'MIP(IxI)_TFEVP'!CD32</f>
        <v>0</v>
      </c>
      <c r="H36" s="48">
        <f>+'MIP(IxI)_TFEVP'!CE32</f>
        <v>0</v>
      </c>
      <c r="I36" s="48">
        <f>+'MIP(IxI)_TFEVP'!CF32</f>
        <v>3874.0295138555998</v>
      </c>
      <c r="J36" s="48">
        <f>+'MIP(IxI)_TFEVP'!CG32</f>
        <v>2038</v>
      </c>
      <c r="K36" s="55">
        <f>+'MIP(IxI)_TFEVP'!CH32</f>
        <v>9458.1527007898494</v>
      </c>
      <c r="L36" s="51">
        <f>+'MIP(IxI)_TFEVP'!CI32</f>
        <v>580286</v>
      </c>
      <c r="M36" s="48">
        <v>16627</v>
      </c>
      <c r="N36" s="48">
        <v>2327.4602932914399</v>
      </c>
      <c r="O36" s="48">
        <v>278514</v>
      </c>
      <c r="P36" s="48">
        <v>142899</v>
      </c>
      <c r="Q36" s="48">
        <v>3341</v>
      </c>
      <c r="R36" s="82">
        <v>132274</v>
      </c>
      <c r="S36" s="51">
        <f t="shared" si="6"/>
        <v>330150.70006727043</v>
      </c>
      <c r="T36" s="48">
        <f>+'Sim_F(IxI)'!B26</f>
        <v>314780.51785262499</v>
      </c>
      <c r="U36" s="48">
        <f>+'Sim_F(IxI)'!C26</f>
        <v>0</v>
      </c>
      <c r="V36" s="48">
        <f>+'Sim_F(IxI)'!D26</f>
        <v>0</v>
      </c>
      <c r="W36" s="48">
        <f>+'Sim_F(IxI)'!E26</f>
        <v>3874.0295138555998</v>
      </c>
      <c r="X36" s="48">
        <f>+'Sim_F(IxI)'!F26</f>
        <v>2038</v>
      </c>
      <c r="Y36" s="55">
        <f>+'Sim_F(IxI)'!G26</f>
        <v>9458.1527007898494</v>
      </c>
      <c r="Z36" s="51">
        <v>580286.00000000093</v>
      </c>
      <c r="AA36" s="48">
        <f t="shared" si="7"/>
        <v>9.3132257461547852E-10</v>
      </c>
      <c r="AB36" s="293">
        <f t="shared" si="8"/>
        <v>1.5543122344752192E-15</v>
      </c>
      <c r="AC36" s="61">
        <v>16627</v>
      </c>
      <c r="AD36" s="48">
        <f t="shared" si="0"/>
        <v>0</v>
      </c>
      <c r="AE36" s="293">
        <f t="shared" si="9"/>
        <v>0</v>
      </c>
      <c r="AF36" s="61">
        <v>2327.4602932914422</v>
      </c>
      <c r="AG36" s="48">
        <f t="shared" si="1"/>
        <v>0</v>
      </c>
      <c r="AH36" s="293">
        <f t="shared" si="10"/>
        <v>8.8817841970012523E-16</v>
      </c>
      <c r="AI36" s="51">
        <v>278514.00000000029</v>
      </c>
      <c r="AJ36" s="48">
        <f t="shared" si="2"/>
        <v>0</v>
      </c>
      <c r="AK36" s="293">
        <f t="shared" si="11"/>
        <v>1.1102230246251565E-15</v>
      </c>
      <c r="AL36" s="61">
        <v>142899.00000000015</v>
      </c>
      <c r="AM36" s="48">
        <f t="shared" si="3"/>
        <v>0</v>
      </c>
      <c r="AN36" s="48">
        <f>+IFERROR(Sim_Demanda!$E36/Sim_Demanda!$K36*AM36,0)</f>
        <v>0</v>
      </c>
      <c r="AO36" s="293">
        <f t="shared" si="12"/>
        <v>1.1102230246251565E-15</v>
      </c>
      <c r="AP36" s="51">
        <v>3341.0000000000032</v>
      </c>
      <c r="AQ36" s="48">
        <f t="shared" si="4"/>
        <v>0</v>
      </c>
      <c r="AR36" s="293">
        <f t="shared" si="13"/>
        <v>8.8817841970012523E-16</v>
      </c>
      <c r="AS36" s="61">
        <v>132274.00000000015</v>
      </c>
      <c r="AT36" s="48">
        <f t="shared" si="5"/>
        <v>0</v>
      </c>
      <c r="AU36" s="293">
        <f t="shared" si="14"/>
        <v>1.1102230246251565E-15</v>
      </c>
    </row>
    <row r="37" spans="2:47" x14ac:dyDescent="0.3">
      <c r="B37" s="292" t="s">
        <v>324</v>
      </c>
      <c r="C37" s="465" t="s">
        <v>325</v>
      </c>
      <c r="D37" s="466"/>
      <c r="E37" s="61">
        <f>++SUM('MIP(IxI)_TFEVP'!CC33:CH33)</f>
        <v>362078.64838173229</v>
      </c>
      <c r="F37" s="48">
        <f>+'MIP(IxI)_TFEVP'!CC33</f>
        <v>169817.48699775801</v>
      </c>
      <c r="G37" s="48">
        <f>+'MIP(IxI)_TFEVP'!CD33</f>
        <v>0</v>
      </c>
      <c r="H37" s="48">
        <f>+'MIP(IxI)_TFEVP'!CE33</f>
        <v>0</v>
      </c>
      <c r="I37" s="48">
        <f>+'MIP(IxI)_TFEVP'!CF33</f>
        <v>924.25536946649197</v>
      </c>
      <c r="J37" s="48">
        <f>+'MIP(IxI)_TFEVP'!CG33</f>
        <v>4465.5742314777799</v>
      </c>
      <c r="K37" s="55">
        <f>+'MIP(IxI)_TFEVP'!CH33</f>
        <v>186871.33178303001</v>
      </c>
      <c r="L37" s="51">
        <f>+'MIP(IxI)_TFEVP'!CI33</f>
        <v>410427</v>
      </c>
      <c r="M37" s="48">
        <v>16314</v>
      </c>
      <c r="N37" s="48">
        <v>25778.407119216401</v>
      </c>
      <c r="O37" s="48">
        <v>114202</v>
      </c>
      <c r="P37" s="48">
        <v>65723</v>
      </c>
      <c r="Q37" s="48">
        <v>1529</v>
      </c>
      <c r="R37" s="82">
        <v>46950</v>
      </c>
      <c r="S37" s="51">
        <f t="shared" si="6"/>
        <v>362078.64838173229</v>
      </c>
      <c r="T37" s="48">
        <f>+'Sim_F(IxI)'!B27</f>
        <v>169817.48699775801</v>
      </c>
      <c r="U37" s="48">
        <f>+'Sim_F(IxI)'!C27</f>
        <v>0</v>
      </c>
      <c r="V37" s="48">
        <f>+'Sim_F(IxI)'!D27</f>
        <v>0</v>
      </c>
      <c r="W37" s="48">
        <f>+'Sim_F(IxI)'!E27</f>
        <v>924.25536946649197</v>
      </c>
      <c r="X37" s="48">
        <f>+'Sim_F(IxI)'!F27</f>
        <v>4465.5742314777799</v>
      </c>
      <c r="Y37" s="55">
        <f>+'Sim_F(IxI)'!G27</f>
        <v>186871.33178303001</v>
      </c>
      <c r="Z37" s="51">
        <v>410427.00000000041</v>
      </c>
      <c r="AA37" s="48">
        <f t="shared" si="7"/>
        <v>0</v>
      </c>
      <c r="AB37" s="293">
        <f t="shared" si="8"/>
        <v>8.8817841970012523E-16</v>
      </c>
      <c r="AC37" s="61">
        <v>16314</v>
      </c>
      <c r="AD37" s="48">
        <f t="shared" si="0"/>
        <v>0</v>
      </c>
      <c r="AE37" s="293">
        <f t="shared" si="9"/>
        <v>0</v>
      </c>
      <c r="AF37" s="61">
        <v>25778.407119216423</v>
      </c>
      <c r="AG37" s="48">
        <f t="shared" si="1"/>
        <v>0</v>
      </c>
      <c r="AH37" s="293">
        <f t="shared" si="10"/>
        <v>8.8817841970012523E-16</v>
      </c>
      <c r="AI37" s="51">
        <v>114202.00000000007</v>
      </c>
      <c r="AJ37" s="48">
        <f t="shared" si="2"/>
        <v>0</v>
      </c>
      <c r="AK37" s="293">
        <f t="shared" si="11"/>
        <v>6.6613381477509392E-16</v>
      </c>
      <c r="AL37" s="61">
        <v>65723.000000000044</v>
      </c>
      <c r="AM37" s="48">
        <f t="shared" si="3"/>
        <v>0</v>
      </c>
      <c r="AN37" s="48">
        <f>+IFERROR(Sim_Demanda!$E37/Sim_Demanda!$K37*AM37,0)</f>
        <v>0</v>
      </c>
      <c r="AO37" s="293">
        <f t="shared" si="12"/>
        <v>6.6613381477509392E-16</v>
      </c>
      <c r="AP37" s="51">
        <v>1529.0000000000011</v>
      </c>
      <c r="AQ37" s="48">
        <f t="shared" si="4"/>
        <v>0</v>
      </c>
      <c r="AR37" s="293">
        <f t="shared" si="13"/>
        <v>6.6613381477509392E-16</v>
      </c>
      <c r="AS37" s="61">
        <v>46950.000000000029</v>
      </c>
      <c r="AT37" s="48">
        <f t="shared" si="5"/>
        <v>0</v>
      </c>
      <c r="AU37" s="293">
        <f t="shared" si="14"/>
        <v>6.6613381477509392E-16</v>
      </c>
    </row>
    <row r="38" spans="2:47" x14ac:dyDescent="0.3">
      <c r="B38" s="292" t="s">
        <v>332</v>
      </c>
      <c r="C38" s="465" t="s">
        <v>333</v>
      </c>
      <c r="D38" s="466"/>
      <c r="E38" s="61">
        <f>++SUM('MIP(IxI)_TFEVP'!CC34:CH34)</f>
        <v>289836.03916490654</v>
      </c>
      <c r="F38" s="48">
        <f>+'MIP(IxI)_TFEVP'!CC34</f>
        <v>285546.80759241199</v>
      </c>
      <c r="G38" s="48">
        <f>+'MIP(IxI)_TFEVP'!CD34</f>
        <v>0</v>
      </c>
      <c r="H38" s="48">
        <f>+'MIP(IxI)_TFEVP'!CE34</f>
        <v>0</v>
      </c>
      <c r="I38" s="48">
        <f>+'MIP(IxI)_TFEVP'!CF34</f>
        <v>1532.6159929451701</v>
      </c>
      <c r="J38" s="48">
        <f>+'MIP(IxI)_TFEVP'!CG34</f>
        <v>0</v>
      </c>
      <c r="K38" s="55">
        <f>+'MIP(IxI)_TFEVP'!CH34</f>
        <v>2756.6155795493901</v>
      </c>
      <c r="L38" s="51">
        <f>+'MIP(IxI)_TFEVP'!CI34</f>
        <v>301977</v>
      </c>
      <c r="M38" s="48">
        <v>6618</v>
      </c>
      <c r="N38" s="48">
        <v>37474.131624113797</v>
      </c>
      <c r="O38" s="48">
        <v>103818</v>
      </c>
      <c r="P38" s="48">
        <v>65855</v>
      </c>
      <c r="Q38" s="48">
        <v>986</v>
      </c>
      <c r="R38" s="82">
        <v>36977</v>
      </c>
      <c r="S38" s="51">
        <f t="shared" si="6"/>
        <v>289836.03916490654</v>
      </c>
      <c r="T38" s="48">
        <f>+'Sim_F(IxI)'!B28</f>
        <v>285546.80759241199</v>
      </c>
      <c r="U38" s="48">
        <f>+'Sim_F(IxI)'!C28</f>
        <v>0</v>
      </c>
      <c r="V38" s="48">
        <f>+'Sim_F(IxI)'!D28</f>
        <v>0</v>
      </c>
      <c r="W38" s="48">
        <f>+'Sim_F(IxI)'!E28</f>
        <v>1532.6159929451701</v>
      </c>
      <c r="X38" s="48">
        <f>+'Sim_F(IxI)'!F28</f>
        <v>0</v>
      </c>
      <c r="Y38" s="55">
        <f>+'Sim_F(IxI)'!G28</f>
        <v>2756.6155795493901</v>
      </c>
      <c r="Z38" s="51">
        <v>301977.00000000111</v>
      </c>
      <c r="AA38" s="48">
        <f t="shared" si="7"/>
        <v>1.1059455573558807E-9</v>
      </c>
      <c r="AB38" s="293">
        <f t="shared" si="8"/>
        <v>3.5527136788005009E-15</v>
      </c>
      <c r="AC38" s="61">
        <v>6618</v>
      </c>
      <c r="AD38" s="48">
        <f t="shared" si="0"/>
        <v>0</v>
      </c>
      <c r="AE38" s="293">
        <f t="shared" si="9"/>
        <v>0</v>
      </c>
      <c r="AF38" s="61">
        <v>37474.131624113943</v>
      </c>
      <c r="AG38" s="48">
        <f t="shared" si="1"/>
        <v>1.4551915228366852E-10</v>
      </c>
      <c r="AH38" s="293">
        <f t="shared" si="10"/>
        <v>3.7747582837255322E-15</v>
      </c>
      <c r="AI38" s="51">
        <v>103818.00000000041</v>
      </c>
      <c r="AJ38" s="48">
        <f t="shared" si="2"/>
        <v>4.0745362639427185E-10</v>
      </c>
      <c r="AK38" s="293">
        <f t="shared" si="11"/>
        <v>3.9968028886505635E-15</v>
      </c>
      <c r="AL38" s="61">
        <v>65855.000000000262</v>
      </c>
      <c r="AM38" s="48">
        <f t="shared" si="3"/>
        <v>2.6193447411060333E-10</v>
      </c>
      <c r="AN38" s="48">
        <f>+IFERROR(Sim_Demanda!$E38/Sim_Demanda!$K38*AM38,0)</f>
        <v>0</v>
      </c>
      <c r="AO38" s="293">
        <f t="shared" si="12"/>
        <v>3.9968028886505635E-15</v>
      </c>
      <c r="AP38" s="51">
        <v>986.00000000000375</v>
      </c>
      <c r="AQ38" s="48">
        <f t="shared" si="4"/>
        <v>3.751665644813329E-12</v>
      </c>
      <c r="AR38" s="293">
        <f t="shared" si="13"/>
        <v>3.7747582837255322E-15</v>
      </c>
      <c r="AS38" s="61">
        <v>36977.000000000138</v>
      </c>
      <c r="AT38" s="48">
        <f t="shared" si="5"/>
        <v>1.3824319466948509E-10</v>
      </c>
      <c r="AU38" s="293">
        <f t="shared" si="14"/>
        <v>3.7747582837255322E-15</v>
      </c>
    </row>
    <row r="39" spans="2:47" x14ac:dyDescent="0.3">
      <c r="B39" s="292" t="s">
        <v>336</v>
      </c>
      <c r="C39" s="465" t="s">
        <v>337</v>
      </c>
      <c r="D39" s="466"/>
      <c r="E39" s="61">
        <f>++SUM('MIP(IxI)_TFEVP'!CC35:CH35)</f>
        <v>232951.26687622932</v>
      </c>
      <c r="F39" s="48">
        <f>+'MIP(IxI)_TFEVP'!CC35</f>
        <v>113420.319081204</v>
      </c>
      <c r="G39" s="48">
        <f>+'MIP(IxI)_TFEVP'!CD35</f>
        <v>0</v>
      </c>
      <c r="H39" s="48">
        <f>+'MIP(IxI)_TFEVP'!CE35</f>
        <v>0</v>
      </c>
      <c r="I39" s="48">
        <f>+'MIP(IxI)_TFEVP'!CF35</f>
        <v>314.79437312933698</v>
      </c>
      <c r="J39" s="48">
        <f>+'MIP(IxI)_TFEVP'!CG35</f>
        <v>-665</v>
      </c>
      <c r="K39" s="55">
        <f>+'MIP(IxI)_TFEVP'!CH35</f>
        <v>119881.153421896</v>
      </c>
      <c r="L39" s="51">
        <f>+'MIP(IxI)_TFEVP'!CI35</f>
        <v>270822</v>
      </c>
      <c r="M39" s="48">
        <v>22056</v>
      </c>
      <c r="N39" s="48">
        <v>5046.1383270016404</v>
      </c>
      <c r="O39" s="48">
        <v>84924</v>
      </c>
      <c r="P39" s="48">
        <v>27285</v>
      </c>
      <c r="Q39" s="48">
        <v>488</v>
      </c>
      <c r="R39" s="82">
        <v>57151</v>
      </c>
      <c r="S39" s="51">
        <f t="shared" si="6"/>
        <v>232951.26687622932</v>
      </c>
      <c r="T39" s="48">
        <f>+'Sim_F(IxI)'!B29</f>
        <v>113420.319081204</v>
      </c>
      <c r="U39" s="48">
        <f>+'Sim_F(IxI)'!C29</f>
        <v>0</v>
      </c>
      <c r="V39" s="48">
        <f>+'Sim_F(IxI)'!D29</f>
        <v>0</v>
      </c>
      <c r="W39" s="48">
        <f>+'Sim_F(IxI)'!E29</f>
        <v>314.79437312933698</v>
      </c>
      <c r="X39" s="48">
        <f>+'Sim_F(IxI)'!F29</f>
        <v>-665</v>
      </c>
      <c r="Y39" s="55">
        <f>+'Sim_F(IxI)'!G29</f>
        <v>119881.153421896</v>
      </c>
      <c r="Z39" s="51">
        <v>270822.00000000128</v>
      </c>
      <c r="AA39" s="48">
        <f t="shared" si="7"/>
        <v>1.280568540096283E-9</v>
      </c>
      <c r="AB39" s="293">
        <f t="shared" si="8"/>
        <v>4.6629367034256575E-15</v>
      </c>
      <c r="AC39" s="61">
        <v>22056</v>
      </c>
      <c r="AD39" s="48">
        <f t="shared" si="0"/>
        <v>0</v>
      </c>
      <c r="AE39" s="293">
        <f t="shared" si="9"/>
        <v>0</v>
      </c>
      <c r="AF39" s="61">
        <v>5046.1383270016649</v>
      </c>
      <c r="AG39" s="48">
        <f t="shared" si="1"/>
        <v>2.4556356947869062E-11</v>
      </c>
      <c r="AH39" s="293">
        <f t="shared" si="10"/>
        <v>4.8849813083506888E-15</v>
      </c>
      <c r="AI39" s="51">
        <v>84924.000000000422</v>
      </c>
      <c r="AJ39" s="48">
        <f t="shared" si="2"/>
        <v>4.220055416226387E-10</v>
      </c>
      <c r="AK39" s="293">
        <f t="shared" si="11"/>
        <v>4.8849813083506888E-15</v>
      </c>
      <c r="AL39" s="61">
        <v>27285.000000000135</v>
      </c>
      <c r="AM39" s="48">
        <f t="shared" si="3"/>
        <v>1.3460521586239338E-10</v>
      </c>
      <c r="AN39" s="48">
        <f>+IFERROR(Sim_Demanda!$E39/Sim_Demanda!$K39*AM39,0)</f>
        <v>0</v>
      </c>
      <c r="AO39" s="293">
        <f t="shared" si="12"/>
        <v>4.8849813083506888E-15</v>
      </c>
      <c r="AP39" s="51">
        <v>488.00000000000244</v>
      </c>
      <c r="AQ39" s="48">
        <f t="shared" si="4"/>
        <v>2.4442670110147446E-12</v>
      </c>
      <c r="AR39" s="293">
        <f t="shared" si="13"/>
        <v>5.1070259132757201E-15</v>
      </c>
      <c r="AS39" s="61">
        <v>57151.000000000284</v>
      </c>
      <c r="AT39" s="48">
        <f t="shared" si="5"/>
        <v>2.8376234695315361E-10</v>
      </c>
      <c r="AU39" s="293">
        <f t="shared" si="14"/>
        <v>4.8849813083506888E-15</v>
      </c>
    </row>
    <row r="40" spans="2:47" x14ac:dyDescent="0.3">
      <c r="B40" s="292" t="s">
        <v>312</v>
      </c>
      <c r="C40" s="465" t="s">
        <v>313</v>
      </c>
      <c r="D40" s="466"/>
      <c r="E40" s="61">
        <f>++SUM('MIP(IxI)_TFEVP'!CC36:CH36)</f>
        <v>1097943.9976298518</v>
      </c>
      <c r="F40" s="48">
        <f>+'MIP(IxI)_TFEVP'!CC36</f>
        <v>642343.149366164</v>
      </c>
      <c r="G40" s="48">
        <f>+'MIP(IxI)_TFEVP'!CD36</f>
        <v>0</v>
      </c>
      <c r="H40" s="48">
        <f>+'MIP(IxI)_TFEVP'!CE36</f>
        <v>0</v>
      </c>
      <c r="I40" s="48">
        <f>+'MIP(IxI)_TFEVP'!CF36</f>
        <v>3716.65622227015</v>
      </c>
      <c r="J40" s="48">
        <f>+'MIP(IxI)_TFEVP'!CG36</f>
        <v>352715.08358404302</v>
      </c>
      <c r="K40" s="55">
        <f>+'MIP(IxI)_TFEVP'!CH36</f>
        <v>99169.108457374605</v>
      </c>
      <c r="L40" s="51">
        <f>+'MIP(IxI)_TFEVP'!CI36</f>
        <v>3265150</v>
      </c>
      <c r="M40" s="48">
        <v>14292</v>
      </c>
      <c r="N40" s="48">
        <v>1298967.1331239401</v>
      </c>
      <c r="O40" s="48">
        <v>475537</v>
      </c>
      <c r="P40" s="48">
        <v>179578</v>
      </c>
      <c r="Q40" s="48">
        <v>8167</v>
      </c>
      <c r="R40" s="82">
        <v>287792</v>
      </c>
      <c r="S40" s="51">
        <f t="shared" si="6"/>
        <v>1097943.9976298518</v>
      </c>
      <c r="T40" s="48">
        <f>+'Sim_F(IxI)'!B30</f>
        <v>642343.149366164</v>
      </c>
      <c r="U40" s="48">
        <f>+'Sim_F(IxI)'!C30</f>
        <v>0</v>
      </c>
      <c r="V40" s="48">
        <f>+'Sim_F(IxI)'!D30</f>
        <v>0</v>
      </c>
      <c r="W40" s="48">
        <f>+'Sim_F(IxI)'!E30</f>
        <v>3716.65622227015</v>
      </c>
      <c r="X40" s="48">
        <f>+'Sim_F(IxI)'!F30</f>
        <v>352715.08358404302</v>
      </c>
      <c r="Y40" s="55">
        <f>+'Sim_F(IxI)'!G30</f>
        <v>99169.108457374605</v>
      </c>
      <c r="Z40" s="51">
        <v>3265150.0000000042</v>
      </c>
      <c r="AA40" s="48">
        <f t="shared" si="7"/>
        <v>4.1909515857696533E-9</v>
      </c>
      <c r="AB40" s="293">
        <f t="shared" si="8"/>
        <v>1.3322676295501878E-15</v>
      </c>
      <c r="AC40" s="61">
        <v>14292</v>
      </c>
      <c r="AD40" s="48">
        <f t="shared" si="0"/>
        <v>0</v>
      </c>
      <c r="AE40" s="293">
        <f t="shared" si="9"/>
        <v>0</v>
      </c>
      <c r="AF40" s="61">
        <v>1298967.133123941</v>
      </c>
      <c r="AG40" s="48">
        <f t="shared" si="1"/>
        <v>0</v>
      </c>
      <c r="AH40" s="293">
        <f t="shared" si="10"/>
        <v>6.6613381477509392E-16</v>
      </c>
      <c r="AI40" s="51">
        <v>475537.00000000029</v>
      </c>
      <c r="AJ40" s="48">
        <f t="shared" si="2"/>
        <v>0</v>
      </c>
      <c r="AK40" s="293">
        <f t="shared" si="11"/>
        <v>6.6613381477509392E-16</v>
      </c>
      <c r="AL40" s="61">
        <v>179578.00000000012</v>
      </c>
      <c r="AM40" s="48">
        <f t="shared" si="3"/>
        <v>0</v>
      </c>
      <c r="AN40" s="48">
        <f>+IFERROR(Sim_Demanda!$E40/Sim_Demanda!$K40*AM40,0)</f>
        <v>0</v>
      </c>
      <c r="AO40" s="293">
        <f t="shared" si="12"/>
        <v>6.6613381477509392E-16</v>
      </c>
      <c r="AP40" s="51">
        <v>8167.0000000000064</v>
      </c>
      <c r="AQ40" s="48">
        <f t="shared" si="4"/>
        <v>0</v>
      </c>
      <c r="AR40" s="293">
        <f t="shared" si="13"/>
        <v>8.8817841970012523E-16</v>
      </c>
      <c r="AS40" s="61">
        <v>287792.00000000017</v>
      </c>
      <c r="AT40" s="48">
        <f t="shared" si="5"/>
        <v>0</v>
      </c>
      <c r="AU40" s="293">
        <f t="shared" si="14"/>
        <v>6.6613381477509392E-16</v>
      </c>
    </row>
    <row r="41" spans="2:47" x14ac:dyDescent="0.3">
      <c r="B41" s="292" t="s">
        <v>256</v>
      </c>
      <c r="C41" s="465" t="s">
        <v>257</v>
      </c>
      <c r="D41" s="466"/>
      <c r="E41" s="61">
        <f>++SUM('MIP(IxI)_TFEVP'!CC37:CH37)</f>
        <v>1059899.6152505167</v>
      </c>
      <c r="F41" s="48">
        <f>+'MIP(IxI)_TFEVP'!CC37</f>
        <v>526872.11788637203</v>
      </c>
      <c r="G41" s="48">
        <f>+'MIP(IxI)_TFEVP'!CD37</f>
        <v>0</v>
      </c>
      <c r="H41" s="48">
        <f>+'MIP(IxI)_TFEVP'!CE37</f>
        <v>0</v>
      </c>
      <c r="I41" s="48">
        <f>+'MIP(IxI)_TFEVP'!CF37</f>
        <v>10071.8987983969</v>
      </c>
      <c r="J41" s="48">
        <f>+'MIP(IxI)_TFEVP'!CG37</f>
        <v>25342.351147953599</v>
      </c>
      <c r="K41" s="55">
        <f>+'MIP(IxI)_TFEVP'!CH37</f>
        <v>497613.24741779402</v>
      </c>
      <c r="L41" s="51">
        <f>+'MIP(IxI)_TFEVP'!CI37</f>
        <v>1236786</v>
      </c>
      <c r="M41" s="48">
        <v>34905</v>
      </c>
      <c r="N41" s="48">
        <v>102497.384370372</v>
      </c>
      <c r="O41" s="48">
        <v>498062</v>
      </c>
      <c r="P41" s="48">
        <v>250105</v>
      </c>
      <c r="Q41" s="48">
        <v>3892</v>
      </c>
      <c r="R41" s="82">
        <v>244065</v>
      </c>
      <c r="S41" s="51">
        <f t="shared" si="6"/>
        <v>1059899.6152505167</v>
      </c>
      <c r="T41" s="48">
        <f>+'Sim_F(IxI)'!B31</f>
        <v>526872.11788637203</v>
      </c>
      <c r="U41" s="48">
        <f>+'Sim_F(IxI)'!C31</f>
        <v>0</v>
      </c>
      <c r="V41" s="48">
        <f>+'Sim_F(IxI)'!D31</f>
        <v>0</v>
      </c>
      <c r="W41" s="48">
        <f>+'Sim_F(IxI)'!E31</f>
        <v>10071.8987983969</v>
      </c>
      <c r="X41" s="48">
        <f>+'Sim_F(IxI)'!F31</f>
        <v>25342.351147953599</v>
      </c>
      <c r="Y41" s="55">
        <f>+'Sim_F(IxI)'!G31</f>
        <v>497613.24741779402</v>
      </c>
      <c r="Z41" s="51">
        <v>1236786.0000000028</v>
      </c>
      <c r="AA41" s="48">
        <f t="shared" si="7"/>
        <v>2.7939677238464355E-9</v>
      </c>
      <c r="AB41" s="293">
        <f t="shared" si="8"/>
        <v>2.2204460492503131E-15</v>
      </c>
      <c r="AC41" s="61">
        <v>34905</v>
      </c>
      <c r="AD41" s="48">
        <f t="shared" si="0"/>
        <v>0</v>
      </c>
      <c r="AE41" s="293">
        <f t="shared" si="9"/>
        <v>0</v>
      </c>
      <c r="AF41" s="61">
        <v>102497.38437037224</v>
      </c>
      <c r="AG41" s="48">
        <f t="shared" si="1"/>
        <v>2.3283064365386963E-10</v>
      </c>
      <c r="AH41" s="293">
        <f t="shared" si="10"/>
        <v>2.2204460492503131E-15</v>
      </c>
      <c r="AI41" s="51">
        <v>498062.00000000105</v>
      </c>
      <c r="AJ41" s="48">
        <f t="shared" si="2"/>
        <v>1.0477378964424133E-9</v>
      </c>
      <c r="AK41" s="293">
        <f t="shared" si="11"/>
        <v>1.9984014443252818E-15</v>
      </c>
      <c r="AL41" s="61">
        <v>250105.00000000055</v>
      </c>
      <c r="AM41" s="48">
        <f t="shared" si="3"/>
        <v>5.5297277867794037E-10</v>
      </c>
      <c r="AN41" s="48">
        <f>+IFERROR(Sim_Demanda!$E41/Sim_Demanda!$K41*AM41,0)</f>
        <v>0</v>
      </c>
      <c r="AO41" s="293">
        <f t="shared" si="12"/>
        <v>2.2204460492503131E-15</v>
      </c>
      <c r="AP41" s="51">
        <v>3892.0000000000086</v>
      </c>
      <c r="AQ41" s="48">
        <f t="shared" si="4"/>
        <v>8.6401996668428183E-12</v>
      </c>
      <c r="AR41" s="293">
        <f t="shared" si="13"/>
        <v>2.2204460492503131E-15</v>
      </c>
      <c r="AS41" s="61">
        <v>244065.00000000052</v>
      </c>
      <c r="AT41" s="48">
        <f t="shared" si="5"/>
        <v>5.2386894822120667E-10</v>
      </c>
      <c r="AU41" s="293">
        <f t="shared" si="14"/>
        <v>2.2204460492503131E-15</v>
      </c>
    </row>
    <row r="42" spans="2:47" x14ac:dyDescent="0.3">
      <c r="B42" s="292" t="s">
        <v>278</v>
      </c>
      <c r="C42" s="465" t="s">
        <v>279</v>
      </c>
      <c r="D42" s="466"/>
      <c r="E42" s="61">
        <f>++SUM('MIP(IxI)_TFEVP'!CC38:CH38)</f>
        <v>139479.6476783836</v>
      </c>
      <c r="F42" s="48">
        <f>+'MIP(IxI)_TFEVP'!CC38</f>
        <v>22055.881681637598</v>
      </c>
      <c r="G42" s="48">
        <f>+'MIP(IxI)_TFEVP'!CD38</f>
        <v>0</v>
      </c>
      <c r="H42" s="48">
        <f>+'MIP(IxI)_TFEVP'!CE38</f>
        <v>0</v>
      </c>
      <c r="I42" s="48">
        <f>+'MIP(IxI)_TFEVP'!CF38</f>
        <v>151.36612179569701</v>
      </c>
      <c r="J42" s="48">
        <f>+'MIP(IxI)_TFEVP'!CG38</f>
        <v>81.617988273312307</v>
      </c>
      <c r="K42" s="55">
        <f>+'MIP(IxI)_TFEVP'!CH38</f>
        <v>117190.781886677</v>
      </c>
      <c r="L42" s="51">
        <f>+'MIP(IxI)_TFEVP'!CI38</f>
        <v>149165</v>
      </c>
      <c r="M42" s="48">
        <v>40176</v>
      </c>
      <c r="N42" s="48">
        <v>1091.8842421772299</v>
      </c>
      <c r="O42" s="48">
        <v>40949</v>
      </c>
      <c r="P42" s="48">
        <v>17022</v>
      </c>
      <c r="Q42" s="48">
        <v>386</v>
      </c>
      <c r="R42" s="82">
        <v>23541</v>
      </c>
      <c r="S42" s="51">
        <f t="shared" si="6"/>
        <v>139479.6476783836</v>
      </c>
      <c r="T42" s="48">
        <f>+'Sim_F(IxI)'!B32</f>
        <v>22055.881681637598</v>
      </c>
      <c r="U42" s="48">
        <f>+'Sim_F(IxI)'!C32</f>
        <v>0</v>
      </c>
      <c r="V42" s="48">
        <f>+'Sim_F(IxI)'!D32</f>
        <v>0</v>
      </c>
      <c r="W42" s="48">
        <f>+'Sim_F(IxI)'!E32</f>
        <v>151.36612179569701</v>
      </c>
      <c r="X42" s="48">
        <f>+'Sim_F(IxI)'!F32</f>
        <v>81.617988273312307</v>
      </c>
      <c r="Y42" s="55">
        <f>+'Sim_F(IxI)'!G32</f>
        <v>117190.781886677</v>
      </c>
      <c r="Z42" s="51">
        <v>149165</v>
      </c>
      <c r="AA42" s="48">
        <f t="shared" si="7"/>
        <v>0</v>
      </c>
      <c r="AB42" s="293">
        <f t="shared" si="8"/>
        <v>0</v>
      </c>
      <c r="AC42" s="61">
        <v>40176</v>
      </c>
      <c r="AD42" s="48">
        <f t="shared" si="0"/>
        <v>0</v>
      </c>
      <c r="AE42" s="293">
        <f t="shared" si="9"/>
        <v>0</v>
      </c>
      <c r="AF42" s="61">
        <v>1091.8842421772304</v>
      </c>
      <c r="AG42" s="48">
        <f t="shared" si="1"/>
        <v>0</v>
      </c>
      <c r="AH42" s="293">
        <f t="shared" si="10"/>
        <v>4.4408920985006262E-16</v>
      </c>
      <c r="AI42" s="51">
        <v>40949.000000000015</v>
      </c>
      <c r="AJ42" s="48">
        <f t="shared" si="2"/>
        <v>0</v>
      </c>
      <c r="AK42" s="293">
        <f t="shared" si="11"/>
        <v>4.4408920985006262E-16</v>
      </c>
      <c r="AL42" s="61">
        <v>17022.000000000007</v>
      </c>
      <c r="AM42" s="48">
        <f t="shared" si="3"/>
        <v>0</v>
      </c>
      <c r="AN42" s="48">
        <f>+IFERROR(Sim_Demanda!$E42/Sim_Demanda!$K42*AM42,0)</f>
        <v>0</v>
      </c>
      <c r="AO42" s="293">
        <f t="shared" si="12"/>
        <v>4.4408920985006262E-16</v>
      </c>
      <c r="AP42" s="51">
        <v>386.00000000000017</v>
      </c>
      <c r="AQ42" s="48">
        <f t="shared" si="4"/>
        <v>0</v>
      </c>
      <c r="AR42" s="293">
        <f t="shared" si="13"/>
        <v>4.4408920985006262E-16</v>
      </c>
      <c r="AS42" s="61">
        <v>23541.000000000007</v>
      </c>
      <c r="AT42" s="48">
        <f t="shared" si="5"/>
        <v>0</v>
      </c>
      <c r="AU42" s="293">
        <f t="shared" si="14"/>
        <v>2.2204460492503131E-16</v>
      </c>
    </row>
    <row r="43" spans="2:47" x14ac:dyDescent="0.3">
      <c r="B43" s="292" t="s">
        <v>348</v>
      </c>
      <c r="C43" s="465" t="s">
        <v>349</v>
      </c>
      <c r="D43" s="466"/>
      <c r="E43" s="61">
        <f>++SUM('MIP(IxI)_TFEVP'!CC39:CH39)</f>
        <v>875667.86152052041</v>
      </c>
      <c r="F43" s="48">
        <f>+'MIP(IxI)_TFEVP'!CC39</f>
        <v>872794.786842681</v>
      </c>
      <c r="G43" s="48">
        <f>+'MIP(IxI)_TFEVP'!CD39</f>
        <v>0</v>
      </c>
      <c r="H43" s="48">
        <f>+'MIP(IxI)_TFEVP'!CE39</f>
        <v>0</v>
      </c>
      <c r="I43" s="48">
        <f>+'MIP(IxI)_TFEVP'!CF39</f>
        <v>410.11976684561898</v>
      </c>
      <c r="J43" s="48">
        <f>+'MIP(IxI)_TFEVP'!CG39</f>
        <v>-2387.6437191825698</v>
      </c>
      <c r="K43" s="55">
        <f>+'MIP(IxI)_TFEVP'!CH39</f>
        <v>4850.5986301763896</v>
      </c>
      <c r="L43" s="51">
        <f>+'MIP(IxI)_TFEVP'!CI39</f>
        <v>914889</v>
      </c>
      <c r="M43" s="48">
        <v>15219</v>
      </c>
      <c r="N43" s="48">
        <v>163908.743950915</v>
      </c>
      <c r="O43" s="48">
        <v>248395</v>
      </c>
      <c r="P43" s="48">
        <v>134902</v>
      </c>
      <c r="Q43" s="48">
        <v>4152</v>
      </c>
      <c r="R43" s="82">
        <v>109341</v>
      </c>
      <c r="S43" s="51">
        <f t="shared" si="6"/>
        <v>875667.86152052041</v>
      </c>
      <c r="T43" s="48">
        <f>+'Sim_F(IxI)'!B33</f>
        <v>872794.786842681</v>
      </c>
      <c r="U43" s="48">
        <f>+'Sim_F(IxI)'!C33</f>
        <v>0</v>
      </c>
      <c r="V43" s="48">
        <f>+'Sim_F(IxI)'!D33</f>
        <v>0</v>
      </c>
      <c r="W43" s="48">
        <f>+'Sim_F(IxI)'!E33</f>
        <v>410.11976684561898</v>
      </c>
      <c r="X43" s="48">
        <f>+'Sim_F(IxI)'!F33</f>
        <v>-2387.6437191825698</v>
      </c>
      <c r="Y43" s="55">
        <f>+'Sim_F(IxI)'!G33</f>
        <v>4850.5986301763896</v>
      </c>
      <c r="Z43" s="51">
        <v>914888.99999999756</v>
      </c>
      <c r="AA43" s="48">
        <f t="shared" si="7"/>
        <v>-2.4447217583656311E-9</v>
      </c>
      <c r="AB43" s="293">
        <f t="shared" si="8"/>
        <v>-2.6645352591003757E-15</v>
      </c>
      <c r="AC43" s="61">
        <v>15219</v>
      </c>
      <c r="AD43" s="48">
        <f t="shared" si="0"/>
        <v>0</v>
      </c>
      <c r="AE43" s="293">
        <f t="shared" si="9"/>
        <v>0</v>
      </c>
      <c r="AF43" s="61">
        <v>163908.74395091453</v>
      </c>
      <c r="AG43" s="48">
        <f t="shared" si="1"/>
        <v>-4.6566128730773926E-10</v>
      </c>
      <c r="AH43" s="293">
        <f t="shared" si="10"/>
        <v>-2.886579864025407E-15</v>
      </c>
      <c r="AI43" s="51">
        <v>248394.99999999927</v>
      </c>
      <c r="AJ43" s="48">
        <f t="shared" si="2"/>
        <v>-7.2759576141834259E-10</v>
      </c>
      <c r="AK43" s="293">
        <f t="shared" si="11"/>
        <v>-2.886579864025407E-15</v>
      </c>
      <c r="AL43" s="61">
        <v>134901.99999999959</v>
      </c>
      <c r="AM43" s="48">
        <f t="shared" si="3"/>
        <v>-4.0745362639427185E-10</v>
      </c>
      <c r="AN43" s="48">
        <f>+IFERROR(Sim_Demanda!$E43/Sim_Demanda!$K43*AM43,0)</f>
        <v>0</v>
      </c>
      <c r="AO43" s="293">
        <f t="shared" si="12"/>
        <v>-2.9976021664879227E-15</v>
      </c>
      <c r="AP43" s="51">
        <v>4151.9999999999873</v>
      </c>
      <c r="AQ43" s="48">
        <f t="shared" si="4"/>
        <v>-1.2732925824820995E-11</v>
      </c>
      <c r="AR43" s="293">
        <f t="shared" si="13"/>
        <v>-3.1086244689504383E-15</v>
      </c>
      <c r="AS43" s="61">
        <v>109340.99999999968</v>
      </c>
      <c r="AT43" s="48">
        <f t="shared" si="5"/>
        <v>-3.2014213502407074E-10</v>
      </c>
      <c r="AU43" s="293">
        <f t="shared" si="14"/>
        <v>-2.886579864025407E-15</v>
      </c>
    </row>
    <row r="44" spans="2:47" x14ac:dyDescent="0.3">
      <c r="B44" s="292" t="s">
        <v>342</v>
      </c>
      <c r="C44" s="465" t="s">
        <v>343</v>
      </c>
      <c r="D44" s="466"/>
      <c r="E44" s="61">
        <f>++SUM('MIP(IxI)_TFEVP'!CC40:CH40)</f>
        <v>650908.40500287246</v>
      </c>
      <c r="F44" s="48">
        <f>+'MIP(IxI)_TFEVP'!CC40</f>
        <v>650809.92249093403</v>
      </c>
      <c r="G44" s="48">
        <f>+'MIP(IxI)_TFEVP'!CD40</f>
        <v>0</v>
      </c>
      <c r="H44" s="48">
        <f>+'MIP(IxI)_TFEVP'!CE40</f>
        <v>0</v>
      </c>
      <c r="I44" s="48">
        <f>+'MIP(IxI)_TFEVP'!CF40</f>
        <v>407.11630862616801</v>
      </c>
      <c r="J44" s="48">
        <f>+'MIP(IxI)_TFEVP'!CG40</f>
        <v>-5275.0144714775097</v>
      </c>
      <c r="K44" s="55">
        <f>+'MIP(IxI)_TFEVP'!CH40</f>
        <v>4966.3806747897297</v>
      </c>
      <c r="L44" s="51">
        <f>+'MIP(IxI)_TFEVP'!CI40</f>
        <v>691000</v>
      </c>
      <c r="M44" s="48">
        <v>22662</v>
      </c>
      <c r="N44" s="48">
        <v>83313.975175954707</v>
      </c>
      <c r="O44" s="48">
        <v>270153</v>
      </c>
      <c r="P44" s="48">
        <v>67826</v>
      </c>
      <c r="Q44" s="48">
        <v>2604</v>
      </c>
      <c r="R44" s="82">
        <v>199723</v>
      </c>
      <c r="S44" s="51">
        <f t="shared" si="6"/>
        <v>650908.40500287246</v>
      </c>
      <c r="T44" s="48">
        <f>+'Sim_F(IxI)'!B34</f>
        <v>650809.92249093403</v>
      </c>
      <c r="U44" s="48">
        <f>+'Sim_F(IxI)'!C34</f>
        <v>0</v>
      </c>
      <c r="V44" s="48">
        <f>+'Sim_F(IxI)'!D34</f>
        <v>0</v>
      </c>
      <c r="W44" s="48">
        <f>+'Sim_F(IxI)'!E34</f>
        <v>407.11630862616801</v>
      </c>
      <c r="X44" s="48">
        <f>+'Sim_F(IxI)'!F34</f>
        <v>-5275.0144714775097</v>
      </c>
      <c r="Y44" s="55">
        <f>+'Sim_F(IxI)'!G34</f>
        <v>4966.3806747897297</v>
      </c>
      <c r="Z44" s="51">
        <v>690999.99999999651</v>
      </c>
      <c r="AA44" s="48">
        <f t="shared" si="7"/>
        <v>-3.4924596548080444E-9</v>
      </c>
      <c r="AB44" s="293">
        <f t="shared" si="8"/>
        <v>-5.1070259132757201E-15</v>
      </c>
      <c r="AC44" s="61">
        <v>22662</v>
      </c>
      <c r="AD44" s="48">
        <f t="shared" si="0"/>
        <v>0</v>
      </c>
      <c r="AE44" s="293">
        <f t="shared" si="9"/>
        <v>0</v>
      </c>
      <c r="AF44" s="61">
        <v>83313.9751759543</v>
      </c>
      <c r="AG44" s="48">
        <f t="shared" si="1"/>
        <v>-4.0745362639427185E-10</v>
      </c>
      <c r="AH44" s="293">
        <f t="shared" si="10"/>
        <v>-4.8849813083506888E-15</v>
      </c>
      <c r="AI44" s="51">
        <v>270152.99999999866</v>
      </c>
      <c r="AJ44" s="48">
        <f t="shared" si="2"/>
        <v>-1.3387762010097504E-9</v>
      </c>
      <c r="AK44" s="293">
        <f t="shared" si="11"/>
        <v>-4.9960036108132044E-15</v>
      </c>
      <c r="AL44" s="61">
        <v>67825.999999999665</v>
      </c>
      <c r="AM44" s="48">
        <f t="shared" si="3"/>
        <v>-3.3469405025243759E-10</v>
      </c>
      <c r="AN44" s="48">
        <f>+IFERROR(Sim_Demanda!$E44/Sim_Demanda!$K44*AM44,0)</f>
        <v>0</v>
      </c>
      <c r="AO44" s="293">
        <f t="shared" si="12"/>
        <v>-4.8849813083506888E-15</v>
      </c>
      <c r="AP44" s="51">
        <v>2603.9999999999873</v>
      </c>
      <c r="AQ44" s="48">
        <f t="shared" si="4"/>
        <v>-1.2732925824820995E-11</v>
      </c>
      <c r="AR44" s="293">
        <f t="shared" si="13"/>
        <v>-4.8849813083506888E-15</v>
      </c>
      <c r="AS44" s="61">
        <v>199722.99999999901</v>
      </c>
      <c r="AT44" s="48">
        <f t="shared" si="5"/>
        <v>-9.8953023552894592E-10</v>
      </c>
      <c r="AU44" s="293">
        <f t="shared" si="14"/>
        <v>-4.9960036108132044E-15</v>
      </c>
    </row>
    <row r="45" spans="2:47" x14ac:dyDescent="0.3">
      <c r="B45" s="292" t="s">
        <v>352</v>
      </c>
      <c r="C45" s="465" t="s">
        <v>353</v>
      </c>
      <c r="D45" s="466"/>
      <c r="E45" s="61">
        <f>++SUM('MIP(IxI)_TFEVP'!CC41:CH41)</f>
        <v>0</v>
      </c>
      <c r="F45" s="48">
        <f>+'MIP(IxI)_TFEVP'!CC41</f>
        <v>0</v>
      </c>
      <c r="G45" s="48">
        <f>+'MIP(IxI)_TFEVP'!CD41</f>
        <v>0</v>
      </c>
      <c r="H45" s="48">
        <f>+'MIP(IxI)_TFEVP'!CE41</f>
        <v>0</v>
      </c>
      <c r="I45" s="48">
        <f>+'MIP(IxI)_TFEVP'!CF41</f>
        <v>0</v>
      </c>
      <c r="J45" s="48">
        <f>+'MIP(IxI)_TFEVP'!CG41</f>
        <v>0</v>
      </c>
      <c r="K45" s="55">
        <f>+'MIP(IxI)_TFEVP'!CH41</f>
        <v>0</v>
      </c>
      <c r="L45" s="51">
        <f>+'MIP(IxI)_TFEVP'!CI41</f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82">
        <v>0</v>
      </c>
      <c r="S45" s="51">
        <f t="shared" si="6"/>
        <v>0</v>
      </c>
      <c r="T45" s="48">
        <f>+'Sim_F(IxI)'!B35</f>
        <v>0</v>
      </c>
      <c r="U45" s="48">
        <f>+'Sim_F(IxI)'!C35</f>
        <v>0</v>
      </c>
      <c r="V45" s="48">
        <f>+'Sim_F(IxI)'!D35</f>
        <v>0</v>
      </c>
      <c r="W45" s="48">
        <f>+'Sim_F(IxI)'!E35</f>
        <v>0</v>
      </c>
      <c r="X45" s="48">
        <f>+'Sim_F(IxI)'!F35</f>
        <v>0</v>
      </c>
      <c r="Y45" s="55">
        <f>+'Sim_F(IxI)'!G35</f>
        <v>0</v>
      </c>
      <c r="Z45" s="51">
        <v>0</v>
      </c>
      <c r="AA45" s="48">
        <f t="shared" si="7"/>
        <v>0</v>
      </c>
      <c r="AB45" s="293">
        <f t="shared" si="8"/>
        <v>0</v>
      </c>
      <c r="AC45" s="61">
        <v>0</v>
      </c>
      <c r="AD45" s="48">
        <f t="shared" si="0"/>
        <v>0</v>
      </c>
      <c r="AE45" s="293">
        <f t="shared" si="9"/>
        <v>0</v>
      </c>
      <c r="AF45" s="61">
        <v>0</v>
      </c>
      <c r="AG45" s="48">
        <f t="shared" si="1"/>
        <v>0</v>
      </c>
      <c r="AH45" s="293">
        <f t="shared" si="10"/>
        <v>0</v>
      </c>
      <c r="AI45" s="51">
        <v>0</v>
      </c>
      <c r="AJ45" s="48">
        <f t="shared" si="2"/>
        <v>0</v>
      </c>
      <c r="AK45" s="293">
        <f t="shared" si="11"/>
        <v>0</v>
      </c>
      <c r="AL45" s="61">
        <v>0</v>
      </c>
      <c r="AM45" s="48">
        <f t="shared" si="3"/>
        <v>0</v>
      </c>
      <c r="AN45" s="48">
        <f>+IFERROR(Sim_Demanda!$E45/Sim_Demanda!$K45*AM45,0)</f>
        <v>0</v>
      </c>
      <c r="AO45" s="293">
        <f t="shared" si="12"/>
        <v>0</v>
      </c>
      <c r="AP45" s="51">
        <v>0</v>
      </c>
      <c r="AQ45" s="48">
        <f t="shared" si="4"/>
        <v>0</v>
      </c>
      <c r="AR45" s="293">
        <f t="shared" si="13"/>
        <v>0</v>
      </c>
      <c r="AS45" s="61">
        <v>0</v>
      </c>
      <c r="AT45" s="48">
        <f t="shared" si="5"/>
        <v>0</v>
      </c>
      <c r="AU45" s="293">
        <f t="shared" si="14"/>
        <v>0</v>
      </c>
    </row>
    <row r="46" spans="2:47" x14ac:dyDescent="0.3">
      <c r="B46" s="292" t="s">
        <v>356</v>
      </c>
      <c r="C46" s="465" t="s">
        <v>357</v>
      </c>
      <c r="D46" s="466"/>
      <c r="E46" s="61">
        <f>++SUM('MIP(IxI)_TFEVP'!CC42:CH42)</f>
        <v>184646.68955583285</v>
      </c>
      <c r="F46" s="48">
        <f>+'MIP(IxI)_TFEVP'!CC42</f>
        <v>111884.999001719</v>
      </c>
      <c r="G46" s="48">
        <f>+'MIP(IxI)_TFEVP'!CD42</f>
        <v>0</v>
      </c>
      <c r="H46" s="48">
        <f>+'MIP(IxI)_TFEVP'!CE42</f>
        <v>0</v>
      </c>
      <c r="I46" s="48">
        <f>+'MIP(IxI)_TFEVP'!CF42</f>
        <v>6777.1146343415503</v>
      </c>
      <c r="J46" s="48">
        <f>+'MIP(IxI)_TFEVP'!CG42</f>
        <v>9351.1002453614001</v>
      </c>
      <c r="K46" s="55">
        <f>+'MIP(IxI)_TFEVP'!CH42</f>
        <v>56633.475674410904</v>
      </c>
      <c r="L46" s="51">
        <f>+'MIP(IxI)_TFEVP'!CI42</f>
        <v>546072</v>
      </c>
      <c r="M46" s="48">
        <v>23239</v>
      </c>
      <c r="N46" s="48">
        <v>143017.89718751999</v>
      </c>
      <c r="O46" s="48">
        <v>196249</v>
      </c>
      <c r="P46" s="48">
        <v>120609</v>
      </c>
      <c r="Q46" s="48">
        <v>4858</v>
      </c>
      <c r="R46" s="82">
        <v>70782</v>
      </c>
      <c r="S46" s="51">
        <f t="shared" si="6"/>
        <v>184646.68955583285</v>
      </c>
      <c r="T46" s="48">
        <f>+'Sim_F(IxI)'!B36</f>
        <v>111884.999001719</v>
      </c>
      <c r="U46" s="48">
        <f>+'Sim_F(IxI)'!C36</f>
        <v>0</v>
      </c>
      <c r="V46" s="48">
        <f>+'Sim_F(IxI)'!D36</f>
        <v>0</v>
      </c>
      <c r="W46" s="48">
        <f>+'Sim_F(IxI)'!E36</f>
        <v>6777.1146343415503</v>
      </c>
      <c r="X46" s="48">
        <f>+'Sim_F(IxI)'!F36</f>
        <v>9351.1002453614001</v>
      </c>
      <c r="Y46" s="55">
        <f>+'Sim_F(IxI)'!G36</f>
        <v>56633.475674410904</v>
      </c>
      <c r="Z46" s="51">
        <v>546071.99999999965</v>
      </c>
      <c r="AA46" s="48">
        <f t="shared" si="7"/>
        <v>0</v>
      </c>
      <c r="AB46" s="293">
        <f t="shared" si="8"/>
        <v>-6.6613381477509392E-16</v>
      </c>
      <c r="AC46" s="61">
        <v>23239</v>
      </c>
      <c r="AD46" s="48">
        <f t="shared" si="0"/>
        <v>0</v>
      </c>
      <c r="AE46" s="293">
        <f t="shared" si="9"/>
        <v>0</v>
      </c>
      <c r="AF46" s="61">
        <v>143017.89718751993</v>
      </c>
      <c r="AG46" s="48">
        <f t="shared" si="1"/>
        <v>0</v>
      </c>
      <c r="AH46" s="293">
        <f t="shared" si="10"/>
        <v>-4.4408920985006262E-16</v>
      </c>
      <c r="AI46" s="51">
        <v>196248.99999999991</v>
      </c>
      <c r="AJ46" s="48">
        <f t="shared" si="2"/>
        <v>0</v>
      </c>
      <c r="AK46" s="293">
        <f t="shared" si="11"/>
        <v>-4.4408920985006262E-16</v>
      </c>
      <c r="AL46" s="61">
        <v>120608.99999999994</v>
      </c>
      <c r="AM46" s="48">
        <f t="shared" si="3"/>
        <v>0</v>
      </c>
      <c r="AN46" s="48">
        <f>+IFERROR(Sim_Demanda!$E46/Sim_Demanda!$K46*AM46,0)</f>
        <v>0</v>
      </c>
      <c r="AO46" s="293">
        <f t="shared" si="12"/>
        <v>-4.4408920985006262E-16</v>
      </c>
      <c r="AP46" s="51">
        <v>4857.9999999999973</v>
      </c>
      <c r="AQ46" s="48">
        <f t="shared" si="4"/>
        <v>0</v>
      </c>
      <c r="AR46" s="293">
        <f t="shared" si="13"/>
        <v>-5.5511151231257827E-16</v>
      </c>
      <c r="AS46" s="61">
        <v>70781.999999999971</v>
      </c>
      <c r="AT46" s="48">
        <f t="shared" si="5"/>
        <v>0</v>
      </c>
      <c r="AU46" s="293">
        <f t="shared" si="14"/>
        <v>-4.4408920985006262E-16</v>
      </c>
    </row>
    <row r="47" spans="2:47" x14ac:dyDescent="0.3">
      <c r="B47" s="292" t="s">
        <v>364</v>
      </c>
      <c r="C47" s="465" t="s">
        <v>365</v>
      </c>
      <c r="D47" s="466"/>
      <c r="E47" s="61">
        <f>++SUM('MIP(IxI)_TFEVP'!CC43:CH43)</f>
        <v>728436.25052045227</v>
      </c>
      <c r="F47" s="48">
        <f>+'MIP(IxI)_TFEVP'!CC43</f>
        <v>624338.72811481205</v>
      </c>
      <c r="G47" s="48">
        <f>+'MIP(IxI)_TFEVP'!CD43</f>
        <v>0</v>
      </c>
      <c r="H47" s="48">
        <f>+'MIP(IxI)_TFEVP'!CE43</f>
        <v>0</v>
      </c>
      <c r="I47" s="48">
        <f>+'MIP(IxI)_TFEVP'!CF43</f>
        <v>41701.404874600303</v>
      </c>
      <c r="J47" s="48">
        <f>+'MIP(IxI)_TFEVP'!CG43</f>
        <v>1219.9077793993199</v>
      </c>
      <c r="K47" s="55">
        <f>+'MIP(IxI)_TFEVP'!CH43</f>
        <v>61176.209751640599</v>
      </c>
      <c r="L47" s="51">
        <f>+'MIP(IxI)_TFEVP'!CI43</f>
        <v>1101221</v>
      </c>
      <c r="M47" s="48">
        <v>109732</v>
      </c>
      <c r="N47" s="48">
        <v>183234.22349129099</v>
      </c>
      <c r="O47" s="48">
        <v>505355</v>
      </c>
      <c r="P47" s="48">
        <v>223295</v>
      </c>
      <c r="Q47" s="48">
        <v>3370</v>
      </c>
      <c r="R47" s="82">
        <v>278690</v>
      </c>
      <c r="S47" s="51">
        <f t="shared" si="6"/>
        <v>728436.25052045227</v>
      </c>
      <c r="T47" s="48">
        <f>+'Sim_F(IxI)'!B37</f>
        <v>624338.72811481205</v>
      </c>
      <c r="U47" s="48">
        <f>+'Sim_F(IxI)'!C37</f>
        <v>0</v>
      </c>
      <c r="V47" s="48">
        <f>+'Sim_F(IxI)'!D37</f>
        <v>0</v>
      </c>
      <c r="W47" s="48">
        <f>+'Sim_F(IxI)'!E37</f>
        <v>41701.404874600303</v>
      </c>
      <c r="X47" s="48">
        <f>+'Sim_F(IxI)'!F37</f>
        <v>1219.9077793993199</v>
      </c>
      <c r="Y47" s="55">
        <f>+'Sim_F(IxI)'!G37</f>
        <v>61176.209751640599</v>
      </c>
      <c r="Z47" s="51">
        <v>1101220.9999999986</v>
      </c>
      <c r="AA47" s="48">
        <f t="shared" si="7"/>
        <v>0</v>
      </c>
      <c r="AB47" s="293">
        <f t="shared" si="8"/>
        <v>-1.2212453270876722E-15</v>
      </c>
      <c r="AC47" s="61">
        <v>109732</v>
      </c>
      <c r="AD47" s="48">
        <f t="shared" si="0"/>
        <v>0</v>
      </c>
      <c r="AE47" s="293">
        <f t="shared" si="9"/>
        <v>0</v>
      </c>
      <c r="AF47" s="61">
        <v>183234.22349129067</v>
      </c>
      <c r="AG47" s="48">
        <f t="shared" si="1"/>
        <v>-3.2014213502407074E-10</v>
      </c>
      <c r="AH47" s="293">
        <f t="shared" si="10"/>
        <v>-1.7763568394002505E-15</v>
      </c>
      <c r="AI47" s="51">
        <v>505354.99999999919</v>
      </c>
      <c r="AJ47" s="48">
        <f t="shared" si="2"/>
        <v>-8.149072527885437E-10</v>
      </c>
      <c r="AK47" s="293">
        <f t="shared" si="11"/>
        <v>-1.6653345369377348E-15</v>
      </c>
      <c r="AL47" s="61">
        <v>223294.99999999962</v>
      </c>
      <c r="AM47" s="48">
        <f t="shared" si="3"/>
        <v>-3.7834979593753815E-10</v>
      </c>
      <c r="AN47" s="48">
        <f>+IFERROR(Sim_Demanda!$E47/Sim_Demanda!$K47*AM47,0)</f>
        <v>0</v>
      </c>
      <c r="AO47" s="293">
        <f t="shared" si="12"/>
        <v>-1.6653345369377348E-15</v>
      </c>
      <c r="AP47" s="51">
        <v>3369.9999999999941</v>
      </c>
      <c r="AQ47" s="48">
        <f t="shared" si="4"/>
        <v>-5.9117155615240335E-12</v>
      </c>
      <c r="AR47" s="293">
        <f t="shared" si="13"/>
        <v>-1.7763568394002505E-15</v>
      </c>
      <c r="AS47" s="61">
        <v>278689.99999999953</v>
      </c>
      <c r="AT47" s="48">
        <f t="shared" si="5"/>
        <v>-4.6566128730773926E-10</v>
      </c>
      <c r="AU47" s="293">
        <f t="shared" si="14"/>
        <v>-1.6653345369377348E-15</v>
      </c>
    </row>
    <row r="48" spans="2:47" x14ac:dyDescent="0.3">
      <c r="B48" s="292" t="s">
        <v>368</v>
      </c>
      <c r="C48" s="465" t="s">
        <v>369</v>
      </c>
      <c r="D48" s="466"/>
      <c r="E48" s="61">
        <f>++SUM('MIP(IxI)_TFEVP'!CC44:CH44)</f>
        <v>240467.68328252799</v>
      </c>
      <c r="F48" s="48">
        <f>+'MIP(IxI)_TFEVP'!CC44</f>
        <v>196840.94404533299</v>
      </c>
      <c r="G48" s="48">
        <f>+'MIP(IxI)_TFEVP'!CD44</f>
        <v>0</v>
      </c>
      <c r="H48" s="48">
        <f>+'MIP(IxI)_TFEVP'!CE44</f>
        <v>0</v>
      </c>
      <c r="I48" s="48">
        <f>+'MIP(IxI)_TFEVP'!CF44</f>
        <v>408.52747170802502</v>
      </c>
      <c r="J48" s="48">
        <f>+'MIP(IxI)_TFEVP'!CG44</f>
        <v>13162.2410543243</v>
      </c>
      <c r="K48" s="55">
        <f>+'MIP(IxI)_TFEVP'!CH44</f>
        <v>30055.970711162699</v>
      </c>
      <c r="L48" s="51">
        <f>+'MIP(IxI)_TFEVP'!CI44</f>
        <v>314052</v>
      </c>
      <c r="M48" s="48">
        <v>19038</v>
      </c>
      <c r="N48" s="48">
        <v>37084.840389343997</v>
      </c>
      <c r="O48" s="48">
        <v>118106</v>
      </c>
      <c r="P48" s="48">
        <v>61598</v>
      </c>
      <c r="Q48" s="48">
        <v>1109</v>
      </c>
      <c r="R48" s="82">
        <v>55399</v>
      </c>
      <c r="S48" s="51">
        <f t="shared" si="6"/>
        <v>240467.68328252799</v>
      </c>
      <c r="T48" s="48">
        <f>+'Sim_F(IxI)'!B38</f>
        <v>196840.94404533299</v>
      </c>
      <c r="U48" s="48">
        <f>+'Sim_F(IxI)'!C38</f>
        <v>0</v>
      </c>
      <c r="V48" s="48">
        <f>+'Sim_F(IxI)'!D38</f>
        <v>0</v>
      </c>
      <c r="W48" s="48">
        <f>+'Sim_F(IxI)'!E38</f>
        <v>408.52747170802502</v>
      </c>
      <c r="X48" s="48">
        <f>+'Sim_F(IxI)'!F38</f>
        <v>13162.2410543243</v>
      </c>
      <c r="Y48" s="55">
        <f>+'Sim_F(IxI)'!G38</f>
        <v>30055.970711162699</v>
      </c>
      <c r="Z48" s="51">
        <v>314052.00000000081</v>
      </c>
      <c r="AA48" s="48">
        <f t="shared" si="7"/>
        <v>8.149072527885437E-10</v>
      </c>
      <c r="AB48" s="293">
        <f t="shared" si="8"/>
        <v>2.6645352591003757E-15</v>
      </c>
      <c r="AC48" s="61">
        <v>19038</v>
      </c>
      <c r="AD48" s="48">
        <f t="shared" si="0"/>
        <v>0</v>
      </c>
      <c r="AE48" s="293">
        <f t="shared" si="9"/>
        <v>0</v>
      </c>
      <c r="AF48" s="61">
        <v>37084.840389344085</v>
      </c>
      <c r="AG48" s="48">
        <f t="shared" si="1"/>
        <v>8.7311491370201111E-11</v>
      </c>
      <c r="AH48" s="293">
        <f t="shared" si="10"/>
        <v>2.4424906541753444E-15</v>
      </c>
      <c r="AI48" s="51">
        <v>118106.00000000026</v>
      </c>
      <c r="AJ48" s="48">
        <f t="shared" si="2"/>
        <v>2.6193447411060333E-10</v>
      </c>
      <c r="AK48" s="293">
        <f t="shared" si="11"/>
        <v>2.2204460492503131E-15</v>
      </c>
      <c r="AL48" s="61">
        <v>61598.000000000138</v>
      </c>
      <c r="AM48" s="48">
        <f t="shared" si="3"/>
        <v>1.3824319466948509E-10</v>
      </c>
      <c r="AN48" s="48">
        <f>+IFERROR(Sim_Demanda!$E48/Sim_Demanda!$K48*AM48,0)</f>
        <v>0</v>
      </c>
      <c r="AO48" s="293">
        <f t="shared" si="12"/>
        <v>2.2204460492503131E-15</v>
      </c>
      <c r="AP48" s="51">
        <v>1109.0000000000025</v>
      </c>
      <c r="AQ48" s="48">
        <f t="shared" si="4"/>
        <v>2.5011104298755527E-12</v>
      </c>
      <c r="AR48" s="293">
        <f t="shared" si="13"/>
        <v>2.2204460492503131E-15</v>
      </c>
      <c r="AS48" s="61">
        <v>55399.000000000124</v>
      </c>
      <c r="AT48" s="48">
        <f t="shared" si="5"/>
        <v>1.2369127944111824E-10</v>
      </c>
      <c r="AU48" s="293">
        <f t="shared" si="14"/>
        <v>2.2204460492503131E-15</v>
      </c>
    </row>
    <row r="49" spans="2:47" x14ac:dyDescent="0.3">
      <c r="B49" s="292" t="s">
        <v>374</v>
      </c>
      <c r="C49" s="465" t="s">
        <v>375</v>
      </c>
      <c r="D49" s="466"/>
      <c r="E49" s="61">
        <f>++SUM('MIP(IxI)_TFEVP'!CC45:CH45)</f>
        <v>525326.98798750562</v>
      </c>
      <c r="F49" s="48">
        <f>+'MIP(IxI)_TFEVP'!CC45</f>
        <v>39254.242059206197</v>
      </c>
      <c r="G49" s="48">
        <f>+'MIP(IxI)_TFEVP'!CD45</f>
        <v>0</v>
      </c>
      <c r="H49" s="48">
        <f>+'MIP(IxI)_TFEVP'!CE45</f>
        <v>0</v>
      </c>
      <c r="I49" s="48">
        <f>+'MIP(IxI)_TFEVP'!CF45</f>
        <v>5032.1657299234002</v>
      </c>
      <c r="J49" s="48">
        <f>+'MIP(IxI)_TFEVP'!CG45</f>
        <v>12352.171294295</v>
      </c>
      <c r="K49" s="55">
        <f>+'MIP(IxI)_TFEVP'!CH45</f>
        <v>468688.40890408098</v>
      </c>
      <c r="L49" s="51">
        <f>+'MIP(IxI)_TFEVP'!CI45</f>
        <v>1022837</v>
      </c>
      <c r="M49" s="48">
        <v>37683</v>
      </c>
      <c r="N49" s="48">
        <v>73749.942207673594</v>
      </c>
      <c r="O49" s="48">
        <v>402342</v>
      </c>
      <c r="P49" s="48">
        <v>148040</v>
      </c>
      <c r="Q49" s="48">
        <v>3669</v>
      </c>
      <c r="R49" s="82">
        <v>250633</v>
      </c>
      <c r="S49" s="51">
        <f t="shared" si="6"/>
        <v>525326.98798750562</v>
      </c>
      <c r="T49" s="48">
        <f>+'Sim_F(IxI)'!B39</f>
        <v>39254.242059206197</v>
      </c>
      <c r="U49" s="48">
        <f>+'Sim_F(IxI)'!C39</f>
        <v>0</v>
      </c>
      <c r="V49" s="48">
        <f>+'Sim_F(IxI)'!D39</f>
        <v>0</v>
      </c>
      <c r="W49" s="48">
        <f>+'Sim_F(IxI)'!E39</f>
        <v>5032.1657299234002</v>
      </c>
      <c r="X49" s="48">
        <f>+'Sim_F(IxI)'!F39</f>
        <v>12352.171294295</v>
      </c>
      <c r="Y49" s="55">
        <f>+'Sim_F(IxI)'!G39</f>
        <v>468688.40890408098</v>
      </c>
      <c r="Z49" s="51">
        <v>1022837.0000000019</v>
      </c>
      <c r="AA49" s="48">
        <f t="shared" si="7"/>
        <v>1.862645149230957E-9</v>
      </c>
      <c r="AB49" s="293">
        <f t="shared" si="8"/>
        <v>1.7763568394002505E-15</v>
      </c>
      <c r="AC49" s="61">
        <v>37683</v>
      </c>
      <c r="AD49" s="48">
        <f t="shared" si="0"/>
        <v>0</v>
      </c>
      <c r="AE49" s="293">
        <f t="shared" si="9"/>
        <v>0</v>
      </c>
      <c r="AF49" s="61">
        <v>73749.942207673783</v>
      </c>
      <c r="AG49" s="48">
        <f t="shared" si="1"/>
        <v>1.8917489796876907E-10</v>
      </c>
      <c r="AH49" s="293">
        <f t="shared" si="10"/>
        <v>2.6645352591003757E-15</v>
      </c>
      <c r="AI49" s="51">
        <v>402342.00000000099</v>
      </c>
      <c r="AJ49" s="48">
        <f t="shared" si="2"/>
        <v>9.8953023552894592E-10</v>
      </c>
      <c r="AK49" s="293">
        <f t="shared" si="11"/>
        <v>2.4424906541753444E-15</v>
      </c>
      <c r="AL49" s="61">
        <v>148040.00000000035</v>
      </c>
      <c r="AM49" s="48">
        <f t="shared" si="3"/>
        <v>3.4924596548080444E-10</v>
      </c>
      <c r="AN49" s="48">
        <f>+IFERROR(Sim_Demanda!$E49/Sim_Demanda!$K49*AM49,0)</f>
        <v>0</v>
      </c>
      <c r="AO49" s="293">
        <f t="shared" si="12"/>
        <v>2.4424906541753444E-15</v>
      </c>
      <c r="AP49" s="51">
        <v>3669.0000000000091</v>
      </c>
      <c r="AQ49" s="48">
        <f t="shared" si="4"/>
        <v>9.0949470177292824E-12</v>
      </c>
      <c r="AR49" s="293">
        <f t="shared" si="13"/>
        <v>2.4424906541753444E-15</v>
      </c>
      <c r="AS49" s="61">
        <v>250633.00000000064</v>
      </c>
      <c r="AT49" s="48">
        <f t="shared" si="5"/>
        <v>6.4028427004814148E-10</v>
      </c>
      <c r="AU49" s="293">
        <f t="shared" si="14"/>
        <v>2.6645352591003757E-15</v>
      </c>
    </row>
    <row r="50" spans="2:47" x14ac:dyDescent="0.3">
      <c r="B50" s="292" t="s">
        <v>384</v>
      </c>
      <c r="C50" s="465" t="s">
        <v>385</v>
      </c>
      <c r="D50" s="466"/>
      <c r="E50" s="61">
        <f>++SUM('MIP(IxI)_TFEVP'!CC46:CH46)</f>
        <v>485856.13070658466</v>
      </c>
      <c r="F50" s="48">
        <f>+'MIP(IxI)_TFEVP'!CC46</f>
        <v>434288.24968438299</v>
      </c>
      <c r="G50" s="48">
        <f>+'MIP(IxI)_TFEVP'!CD46</f>
        <v>0</v>
      </c>
      <c r="H50" s="48">
        <f>+'MIP(IxI)_TFEVP'!CE46</f>
        <v>0</v>
      </c>
      <c r="I50" s="48">
        <f>+'MIP(IxI)_TFEVP'!CF46</f>
        <v>5197.6965636181403</v>
      </c>
      <c r="J50" s="48">
        <f>+'MIP(IxI)_TFEVP'!CG46</f>
        <v>-10304.9445901412</v>
      </c>
      <c r="K50" s="55">
        <f>+'MIP(IxI)_TFEVP'!CH46</f>
        <v>56675.129048724702</v>
      </c>
      <c r="L50" s="51">
        <f>+'MIP(IxI)_TFEVP'!CI46</f>
        <v>2014756</v>
      </c>
      <c r="M50" s="48">
        <v>25527</v>
      </c>
      <c r="N50" s="48">
        <v>397791.85399219801</v>
      </c>
      <c r="O50" s="48">
        <v>525451</v>
      </c>
      <c r="P50" s="48">
        <v>225705</v>
      </c>
      <c r="Q50" s="48">
        <v>8327</v>
      </c>
      <c r="R50" s="82">
        <v>291419</v>
      </c>
      <c r="S50" s="51">
        <f t="shared" si="6"/>
        <v>485856.13070658466</v>
      </c>
      <c r="T50" s="48">
        <f>+'Sim_F(IxI)'!B40</f>
        <v>434288.24968438299</v>
      </c>
      <c r="U50" s="48">
        <f>+'Sim_F(IxI)'!C40</f>
        <v>0</v>
      </c>
      <c r="V50" s="48">
        <f>+'Sim_F(IxI)'!D40</f>
        <v>0</v>
      </c>
      <c r="W50" s="48">
        <f>+'Sim_F(IxI)'!E40</f>
        <v>5197.6965636181403</v>
      </c>
      <c r="X50" s="48">
        <f>+'Sim_F(IxI)'!F40</f>
        <v>-10304.9445901412</v>
      </c>
      <c r="Y50" s="55">
        <f>+'Sim_F(IxI)'!G40</f>
        <v>56675.129048724702</v>
      </c>
      <c r="Z50" s="51">
        <v>2014755.9999999972</v>
      </c>
      <c r="AA50" s="48">
        <f t="shared" si="7"/>
        <v>-2.7939677238464355E-9</v>
      </c>
      <c r="AB50" s="293">
        <f t="shared" si="8"/>
        <v>-1.3322676295501878E-15</v>
      </c>
      <c r="AC50" s="61">
        <v>25527</v>
      </c>
      <c r="AD50" s="48">
        <f t="shared" si="0"/>
        <v>0</v>
      </c>
      <c r="AE50" s="293">
        <f t="shared" si="9"/>
        <v>0</v>
      </c>
      <c r="AF50" s="61">
        <v>397791.85399219737</v>
      </c>
      <c r="AG50" s="48">
        <f t="shared" si="1"/>
        <v>-6.4028427004814148E-10</v>
      </c>
      <c r="AH50" s="293">
        <f t="shared" si="10"/>
        <v>-1.5543122344752192E-15</v>
      </c>
      <c r="AI50" s="51">
        <v>525450.99999999907</v>
      </c>
      <c r="AJ50" s="48">
        <f t="shared" si="2"/>
        <v>-9.3132257461547852E-10</v>
      </c>
      <c r="AK50" s="293">
        <f t="shared" si="11"/>
        <v>-1.7763568394002505E-15</v>
      </c>
      <c r="AL50" s="61">
        <v>225704.99999999959</v>
      </c>
      <c r="AM50" s="48">
        <f t="shared" si="3"/>
        <v>-4.0745362639427185E-10</v>
      </c>
      <c r="AN50" s="48">
        <f>+IFERROR(Sim_Demanda!$E50/Sim_Demanda!$K50*AM50,0)</f>
        <v>0</v>
      </c>
      <c r="AO50" s="293">
        <f t="shared" si="12"/>
        <v>-1.7763568394002505E-15</v>
      </c>
      <c r="AP50" s="51">
        <v>8326.9999999999854</v>
      </c>
      <c r="AQ50" s="48">
        <f t="shared" si="4"/>
        <v>-1.4551915228366852E-11</v>
      </c>
      <c r="AR50" s="293">
        <f t="shared" si="13"/>
        <v>-1.7763568394002505E-15</v>
      </c>
      <c r="AS50" s="61">
        <v>291418.99999999948</v>
      </c>
      <c r="AT50" s="48">
        <f t="shared" si="5"/>
        <v>-5.2386894822120667E-10</v>
      </c>
      <c r="AU50" s="293">
        <f t="shared" si="14"/>
        <v>-1.7763568394002505E-15</v>
      </c>
    </row>
    <row r="51" spans="2:47" x14ac:dyDescent="0.3">
      <c r="B51" s="292" t="s">
        <v>392</v>
      </c>
      <c r="C51" s="465" t="s">
        <v>393</v>
      </c>
      <c r="D51" s="466"/>
      <c r="E51" s="61">
        <f>++SUM('MIP(IxI)_TFEVP'!CC47:CH47)</f>
        <v>147370.25517606377</v>
      </c>
      <c r="F51" s="48">
        <f>+'MIP(IxI)_TFEVP'!CC47</f>
        <v>161235.960773623</v>
      </c>
      <c r="G51" s="48">
        <f>+'MIP(IxI)_TFEVP'!CD47</f>
        <v>0</v>
      </c>
      <c r="H51" s="48">
        <f>+'MIP(IxI)_TFEVP'!CE47</f>
        <v>0</v>
      </c>
      <c r="I51" s="48">
        <f>+'MIP(IxI)_TFEVP'!CF47</f>
        <v>2097.3594563494798</v>
      </c>
      <c r="J51" s="48">
        <f>+'MIP(IxI)_TFEVP'!CG47</f>
        <v>-26384.152220141601</v>
      </c>
      <c r="K51" s="55">
        <f>+'MIP(IxI)_TFEVP'!CH47</f>
        <v>10421.087166232899</v>
      </c>
      <c r="L51" s="51">
        <f>+'MIP(IxI)_TFEVP'!CI47</f>
        <v>691004</v>
      </c>
      <c r="M51" s="48">
        <v>12938</v>
      </c>
      <c r="N51" s="48">
        <v>99153.748150317406</v>
      </c>
      <c r="O51" s="48">
        <v>308672</v>
      </c>
      <c r="P51" s="48">
        <v>107134</v>
      </c>
      <c r="Q51" s="48">
        <v>3785</v>
      </c>
      <c r="R51" s="82">
        <v>197753</v>
      </c>
      <c r="S51" s="51">
        <f t="shared" si="6"/>
        <v>147370.25517606377</v>
      </c>
      <c r="T51" s="48">
        <f>+'Sim_F(IxI)'!B41</f>
        <v>161235.960773623</v>
      </c>
      <c r="U51" s="48">
        <f>+'Sim_F(IxI)'!C41</f>
        <v>0</v>
      </c>
      <c r="V51" s="48">
        <f>+'Sim_F(IxI)'!D41</f>
        <v>0</v>
      </c>
      <c r="W51" s="48">
        <f>+'Sim_F(IxI)'!E41</f>
        <v>2097.3594563494798</v>
      </c>
      <c r="X51" s="48">
        <f>+'Sim_F(IxI)'!F41</f>
        <v>-26384.152220141601</v>
      </c>
      <c r="Y51" s="55">
        <f>+'Sim_F(IxI)'!G41</f>
        <v>10421.087166232899</v>
      </c>
      <c r="Z51" s="51">
        <v>691004.0000000007</v>
      </c>
      <c r="AA51" s="48">
        <f t="shared" si="7"/>
        <v>0</v>
      </c>
      <c r="AB51" s="293">
        <f t="shared" si="8"/>
        <v>1.1102230246251565E-15</v>
      </c>
      <c r="AC51" s="61">
        <v>12938</v>
      </c>
      <c r="AD51" s="48">
        <f t="shared" si="0"/>
        <v>0</v>
      </c>
      <c r="AE51" s="293">
        <f t="shared" si="9"/>
        <v>0</v>
      </c>
      <c r="AF51" s="61">
        <v>99153.748150317522</v>
      </c>
      <c r="AG51" s="48">
        <f t="shared" si="1"/>
        <v>1.1641532182693481E-10</v>
      </c>
      <c r="AH51" s="293">
        <f t="shared" si="10"/>
        <v>1.1102230246251565E-15</v>
      </c>
      <c r="AI51" s="51">
        <v>308672.00000000035</v>
      </c>
      <c r="AJ51" s="48">
        <f t="shared" si="2"/>
        <v>0</v>
      </c>
      <c r="AK51" s="293">
        <f t="shared" si="11"/>
        <v>1.1102230246251565E-15</v>
      </c>
      <c r="AL51" s="61">
        <v>107134.00000000012</v>
      </c>
      <c r="AM51" s="48">
        <f t="shared" si="3"/>
        <v>1.1641532182693481E-10</v>
      </c>
      <c r="AN51" s="48">
        <f>+IFERROR(Sim_Demanda!$E51/Sim_Demanda!$K51*AM51,0)</f>
        <v>0</v>
      </c>
      <c r="AO51" s="293">
        <f t="shared" si="12"/>
        <v>1.1102230246251565E-15</v>
      </c>
      <c r="AP51" s="51">
        <v>3785.0000000000036</v>
      </c>
      <c r="AQ51" s="48">
        <f t="shared" si="4"/>
        <v>3.637978807091713E-12</v>
      </c>
      <c r="AR51" s="293">
        <f t="shared" si="13"/>
        <v>8.8817841970012523E-16</v>
      </c>
      <c r="AS51" s="61">
        <v>197753.0000000002</v>
      </c>
      <c r="AT51" s="48">
        <f t="shared" si="5"/>
        <v>0</v>
      </c>
      <c r="AU51" s="293">
        <f t="shared" si="14"/>
        <v>1.1102230246251565E-15</v>
      </c>
    </row>
    <row r="52" spans="2:47" x14ac:dyDescent="0.3">
      <c r="B52" s="292" t="s">
        <v>396</v>
      </c>
      <c r="C52" s="465" t="s">
        <v>397</v>
      </c>
      <c r="D52" s="466"/>
      <c r="E52" s="61">
        <f>++SUM('MIP(IxI)_TFEVP'!CC48:CH48)</f>
        <v>1975127.0320902159</v>
      </c>
      <c r="F52" s="48">
        <f>+'MIP(IxI)_TFEVP'!CC48</f>
        <v>703480.90165117895</v>
      </c>
      <c r="G52" s="48">
        <f>+'MIP(IxI)_TFEVP'!CD48</f>
        <v>0</v>
      </c>
      <c r="H52" s="48">
        <f>+'MIP(IxI)_TFEVP'!CE48</f>
        <v>0</v>
      </c>
      <c r="I52" s="48">
        <f>+'MIP(IxI)_TFEVP'!CF48</f>
        <v>0</v>
      </c>
      <c r="J52" s="48">
        <f>+'MIP(IxI)_TFEVP'!CG48</f>
        <v>-2878.9504882831002</v>
      </c>
      <c r="K52" s="55">
        <f>+'MIP(IxI)_TFEVP'!CH48</f>
        <v>1274525.0809273201</v>
      </c>
      <c r="L52" s="51">
        <f>+'MIP(IxI)_TFEVP'!CI48</f>
        <v>5116923</v>
      </c>
      <c r="M52" s="48">
        <v>4008</v>
      </c>
      <c r="N52" s="48">
        <v>3176750.9406394698</v>
      </c>
      <c r="O52" s="48">
        <v>633610</v>
      </c>
      <c r="P52" s="48">
        <v>90615</v>
      </c>
      <c r="Q52" s="48">
        <v>2394</v>
      </c>
      <c r="R52" s="82">
        <v>540601</v>
      </c>
      <c r="S52" s="51">
        <f t="shared" si="6"/>
        <v>1975127.0320902159</v>
      </c>
      <c r="T52" s="48">
        <f>+'Sim_F(IxI)'!B42</f>
        <v>703480.90165117895</v>
      </c>
      <c r="U52" s="48">
        <f>+'Sim_F(IxI)'!C42</f>
        <v>0</v>
      </c>
      <c r="V52" s="48">
        <f>+'Sim_F(IxI)'!D42</f>
        <v>0</v>
      </c>
      <c r="W52" s="48">
        <f>+'Sim_F(IxI)'!E42</f>
        <v>0</v>
      </c>
      <c r="X52" s="48">
        <f>+'Sim_F(IxI)'!F42</f>
        <v>-2878.9504882831002</v>
      </c>
      <c r="Y52" s="55">
        <f>+'Sim_F(IxI)'!G42</f>
        <v>1274525.0809273201</v>
      </c>
      <c r="Z52" s="51">
        <v>5116922.9999999851</v>
      </c>
      <c r="AA52" s="48">
        <f t="shared" si="7"/>
        <v>-1.4901161193847656E-8</v>
      </c>
      <c r="AB52" s="293">
        <f t="shared" si="8"/>
        <v>-2.886579864025407E-15</v>
      </c>
      <c r="AC52" s="61">
        <v>4008</v>
      </c>
      <c r="AD52" s="48">
        <f t="shared" si="0"/>
        <v>0</v>
      </c>
      <c r="AE52" s="293">
        <f t="shared" si="9"/>
        <v>0</v>
      </c>
      <c r="AF52" s="61">
        <v>3176750.9406394623</v>
      </c>
      <c r="AG52" s="48">
        <f t="shared" si="1"/>
        <v>-7.4505805969238281E-9</v>
      </c>
      <c r="AH52" s="293">
        <f t="shared" si="10"/>
        <v>-2.3314683517128287E-15</v>
      </c>
      <c r="AI52" s="51">
        <v>633609.99999999849</v>
      </c>
      <c r="AJ52" s="48">
        <f t="shared" si="2"/>
        <v>-1.5133991837501526E-9</v>
      </c>
      <c r="AK52" s="293">
        <f t="shared" si="11"/>
        <v>-2.4424906541753444E-15</v>
      </c>
      <c r="AL52" s="61">
        <v>90614.999999999782</v>
      </c>
      <c r="AM52" s="48">
        <f t="shared" si="3"/>
        <v>-2.1827872842550278E-10</v>
      </c>
      <c r="AN52" s="48">
        <f>+IFERROR(Sim_Demanda!$E52/Sim_Demanda!$K52*AM52,0)</f>
        <v>0</v>
      </c>
      <c r="AO52" s="293">
        <f t="shared" si="12"/>
        <v>-2.4424906541753444E-15</v>
      </c>
      <c r="AP52" s="51">
        <v>2393.9999999999945</v>
      </c>
      <c r="AQ52" s="48">
        <f t="shared" si="4"/>
        <v>-5.4569682106375694E-12</v>
      </c>
      <c r="AR52" s="293">
        <f t="shared" si="13"/>
        <v>-2.3314683517128287E-15</v>
      </c>
      <c r="AS52" s="61">
        <v>540600.99999999872</v>
      </c>
      <c r="AT52" s="48">
        <f t="shared" si="5"/>
        <v>-1.280568540096283E-9</v>
      </c>
      <c r="AU52" s="293">
        <f t="shared" si="14"/>
        <v>-2.3314683517128287E-15</v>
      </c>
    </row>
    <row r="53" spans="2:47" x14ac:dyDescent="0.3">
      <c r="B53" s="292" t="s">
        <v>412</v>
      </c>
      <c r="C53" s="465" t="s">
        <v>413</v>
      </c>
      <c r="D53" s="466"/>
      <c r="E53" s="61">
        <f>++SUM('MIP(IxI)_TFEVP'!CC49:CH49)</f>
        <v>124190.45195842214</v>
      </c>
      <c r="F53" s="48">
        <f>+'MIP(IxI)_TFEVP'!CC49</f>
        <v>45585.9122929726</v>
      </c>
      <c r="G53" s="48">
        <f>+'MIP(IxI)_TFEVP'!CD49</f>
        <v>0</v>
      </c>
      <c r="H53" s="48">
        <f>+'MIP(IxI)_TFEVP'!CE49</f>
        <v>0</v>
      </c>
      <c r="I53" s="48">
        <f>+'MIP(IxI)_TFEVP'!CF49</f>
        <v>1576.03247635244</v>
      </c>
      <c r="J53" s="48">
        <f>+'MIP(IxI)_TFEVP'!CG49</f>
        <v>-14903.0352622056</v>
      </c>
      <c r="K53" s="55">
        <f>+'MIP(IxI)_TFEVP'!CH49</f>
        <v>91931.542451302696</v>
      </c>
      <c r="L53" s="51">
        <f>+'MIP(IxI)_TFEVP'!CI49</f>
        <v>684397</v>
      </c>
      <c r="M53" s="48">
        <v>14124</v>
      </c>
      <c r="N53" s="48">
        <v>216622.29275939101</v>
      </c>
      <c r="O53" s="48">
        <v>233398</v>
      </c>
      <c r="P53" s="48">
        <v>107859</v>
      </c>
      <c r="Q53" s="48">
        <v>4220</v>
      </c>
      <c r="R53" s="82">
        <v>121319</v>
      </c>
      <c r="S53" s="51">
        <f t="shared" si="6"/>
        <v>124190.45195842214</v>
      </c>
      <c r="T53" s="48">
        <f>+'Sim_F(IxI)'!B43</f>
        <v>45585.9122929726</v>
      </c>
      <c r="U53" s="48">
        <f>+'Sim_F(IxI)'!C43</f>
        <v>0</v>
      </c>
      <c r="V53" s="48">
        <f>+'Sim_F(IxI)'!D43</f>
        <v>0</v>
      </c>
      <c r="W53" s="48">
        <f>+'Sim_F(IxI)'!E43</f>
        <v>1576.03247635244</v>
      </c>
      <c r="X53" s="48">
        <f>+'Sim_F(IxI)'!F43</f>
        <v>-14903.0352622056</v>
      </c>
      <c r="Y53" s="55">
        <f>+'Sim_F(IxI)'!G43</f>
        <v>91931.542451302696</v>
      </c>
      <c r="Z53" s="51">
        <v>684397.00000000047</v>
      </c>
      <c r="AA53" s="48">
        <f t="shared" si="7"/>
        <v>0</v>
      </c>
      <c r="AB53" s="293">
        <f t="shared" si="8"/>
        <v>6.6613381477509392E-16</v>
      </c>
      <c r="AC53" s="61">
        <v>14124</v>
      </c>
      <c r="AD53" s="48">
        <f t="shared" si="0"/>
        <v>0</v>
      </c>
      <c r="AE53" s="293">
        <f t="shared" si="9"/>
        <v>0</v>
      </c>
      <c r="AF53" s="61">
        <v>216622.29275939125</v>
      </c>
      <c r="AG53" s="48">
        <f t="shared" si="1"/>
        <v>2.3283064365386963E-10</v>
      </c>
      <c r="AH53" s="293">
        <f t="shared" si="10"/>
        <v>1.1102230246251565E-15</v>
      </c>
      <c r="AI53" s="51">
        <v>233398.00000000023</v>
      </c>
      <c r="AJ53" s="48">
        <f t="shared" si="2"/>
        <v>2.3283064365386963E-10</v>
      </c>
      <c r="AK53" s="293">
        <f t="shared" si="11"/>
        <v>8.8817841970012523E-16</v>
      </c>
      <c r="AL53" s="61">
        <v>107859.0000000001</v>
      </c>
      <c r="AM53" s="48">
        <f t="shared" si="3"/>
        <v>0</v>
      </c>
      <c r="AN53" s="48">
        <f>+IFERROR(Sim_Demanda!$E53/Sim_Demanda!$K53*AM53,0)</f>
        <v>0</v>
      </c>
      <c r="AO53" s="293">
        <f t="shared" si="12"/>
        <v>8.8817841970012523E-16</v>
      </c>
      <c r="AP53" s="51">
        <v>4220.0000000000045</v>
      </c>
      <c r="AQ53" s="48">
        <f t="shared" si="4"/>
        <v>0</v>
      </c>
      <c r="AR53" s="293">
        <f t="shared" si="13"/>
        <v>1.1102230246251565E-15</v>
      </c>
      <c r="AS53" s="61">
        <v>121319.00000000012</v>
      </c>
      <c r="AT53" s="48">
        <f t="shared" si="5"/>
        <v>1.1641532182693481E-10</v>
      </c>
      <c r="AU53" s="293">
        <f t="shared" si="14"/>
        <v>8.8817841970012523E-16</v>
      </c>
    </row>
    <row r="54" spans="2:47" x14ac:dyDescent="0.3">
      <c r="B54" s="292" t="s">
        <v>420</v>
      </c>
      <c r="C54" s="465" t="s">
        <v>421</v>
      </c>
      <c r="D54" s="466"/>
      <c r="E54" s="61">
        <f>++SUM('MIP(IxI)_TFEVP'!CC50:CH50)</f>
        <v>777901.14138698729</v>
      </c>
      <c r="F54" s="48">
        <f>+'MIP(IxI)_TFEVP'!CC50</f>
        <v>671739.75976697297</v>
      </c>
      <c r="G54" s="48">
        <f>+'MIP(IxI)_TFEVP'!CD50</f>
        <v>0</v>
      </c>
      <c r="H54" s="48">
        <f>+'MIP(IxI)_TFEVP'!CE50</f>
        <v>0</v>
      </c>
      <c r="I54" s="48">
        <f>+'MIP(IxI)_TFEVP'!CF50</f>
        <v>1404.2767127838299</v>
      </c>
      <c r="J54" s="48">
        <f>+'MIP(IxI)_TFEVP'!CG50</f>
        <v>21283.418486979099</v>
      </c>
      <c r="K54" s="55">
        <f>+'MIP(IxI)_TFEVP'!CH50</f>
        <v>83473.686420251397</v>
      </c>
      <c r="L54" s="51">
        <f>+'MIP(IxI)_TFEVP'!CI50</f>
        <v>1270847</v>
      </c>
      <c r="M54" s="48">
        <v>26196</v>
      </c>
      <c r="N54" s="48">
        <v>333035.59364112798</v>
      </c>
      <c r="O54" s="48">
        <v>423137</v>
      </c>
      <c r="P54" s="48">
        <v>202403</v>
      </c>
      <c r="Q54" s="48">
        <v>4599</v>
      </c>
      <c r="R54" s="82">
        <v>216135</v>
      </c>
      <c r="S54" s="51">
        <f t="shared" si="6"/>
        <v>777901.14138698729</v>
      </c>
      <c r="T54" s="48">
        <f>+'Sim_F(IxI)'!B44</f>
        <v>671739.75976697297</v>
      </c>
      <c r="U54" s="48">
        <f>+'Sim_F(IxI)'!C44</f>
        <v>0</v>
      </c>
      <c r="V54" s="48">
        <f>+'Sim_F(IxI)'!D44</f>
        <v>0</v>
      </c>
      <c r="W54" s="48">
        <f>+'Sim_F(IxI)'!E44</f>
        <v>1404.2767127838299</v>
      </c>
      <c r="X54" s="48">
        <f>+'Sim_F(IxI)'!F44</f>
        <v>21283.418486979099</v>
      </c>
      <c r="Y54" s="55">
        <f>+'Sim_F(IxI)'!G44</f>
        <v>83473.686420251397</v>
      </c>
      <c r="Z54" s="51">
        <v>1270846.9999999981</v>
      </c>
      <c r="AA54" s="48">
        <f t="shared" si="7"/>
        <v>-1.862645149230957E-9</v>
      </c>
      <c r="AB54" s="293">
        <f t="shared" si="8"/>
        <v>-1.4432899320127035E-15</v>
      </c>
      <c r="AC54" s="61">
        <v>26196</v>
      </c>
      <c r="AD54" s="48">
        <f t="shared" si="0"/>
        <v>0</v>
      </c>
      <c r="AE54" s="293">
        <f t="shared" si="9"/>
        <v>0</v>
      </c>
      <c r="AF54" s="61">
        <v>333035.59364112752</v>
      </c>
      <c r="AG54" s="48">
        <f t="shared" si="1"/>
        <v>-4.6566128730773926E-10</v>
      </c>
      <c r="AH54" s="293">
        <f t="shared" si="10"/>
        <v>-1.4432899320127035E-15</v>
      </c>
      <c r="AI54" s="51">
        <v>423136.99999999936</v>
      </c>
      <c r="AJ54" s="48">
        <f t="shared" si="2"/>
        <v>-6.4028427004814148E-10</v>
      </c>
      <c r="AK54" s="293">
        <f t="shared" si="11"/>
        <v>-1.5543122344752192E-15</v>
      </c>
      <c r="AL54" s="61">
        <v>202402.99999999968</v>
      </c>
      <c r="AM54" s="48">
        <f t="shared" si="3"/>
        <v>-3.2014213502407074E-10</v>
      </c>
      <c r="AN54" s="48">
        <f>+IFERROR(Sim_Demanda!$E54/Sim_Demanda!$K54*AM54,0)</f>
        <v>0</v>
      </c>
      <c r="AO54" s="293">
        <f t="shared" si="12"/>
        <v>-1.5543122344752192E-15</v>
      </c>
      <c r="AP54" s="51">
        <v>4598.9999999999936</v>
      </c>
      <c r="AQ54" s="48">
        <f t="shared" si="4"/>
        <v>0</v>
      </c>
      <c r="AR54" s="293">
        <f t="shared" si="13"/>
        <v>-1.3322676295501878E-15</v>
      </c>
      <c r="AS54" s="61">
        <v>216134.99999999968</v>
      </c>
      <c r="AT54" s="48">
        <f t="shared" si="5"/>
        <v>-3.2014213502407074E-10</v>
      </c>
      <c r="AU54" s="293">
        <f t="shared" si="14"/>
        <v>-1.4432899320127035E-15</v>
      </c>
    </row>
    <row r="55" spans="2:47" x14ac:dyDescent="0.3">
      <c r="B55" s="292" t="s">
        <v>424</v>
      </c>
      <c r="C55" s="465" t="s">
        <v>425</v>
      </c>
      <c r="D55" s="466"/>
      <c r="E55" s="61">
        <f>++SUM('MIP(IxI)_TFEVP'!CC51:CH51)</f>
        <v>318389.92489227088</v>
      </c>
      <c r="F55" s="48">
        <f>+'MIP(IxI)_TFEVP'!CC51</f>
        <v>299145.39698659402</v>
      </c>
      <c r="G55" s="48">
        <f>+'MIP(IxI)_TFEVP'!CD51</f>
        <v>0</v>
      </c>
      <c r="H55" s="48">
        <f>+'MIP(IxI)_TFEVP'!CE51</f>
        <v>0</v>
      </c>
      <c r="I55" s="48">
        <f>+'MIP(IxI)_TFEVP'!CF51</f>
        <v>5860.3701284369599</v>
      </c>
      <c r="J55" s="48">
        <f>+'MIP(IxI)_TFEVP'!CG51</f>
        <v>-23105.3225815933</v>
      </c>
      <c r="K55" s="55">
        <f>+'MIP(IxI)_TFEVP'!CH51</f>
        <v>36489.4803588332</v>
      </c>
      <c r="L55" s="51">
        <f>+'MIP(IxI)_TFEVP'!CI51</f>
        <v>617758</v>
      </c>
      <c r="M55" s="48">
        <v>9246</v>
      </c>
      <c r="N55" s="48">
        <v>183832.24803586301</v>
      </c>
      <c r="O55" s="48">
        <v>242881</v>
      </c>
      <c r="P55" s="48">
        <v>141877</v>
      </c>
      <c r="Q55" s="48">
        <v>3780</v>
      </c>
      <c r="R55" s="82">
        <v>97224</v>
      </c>
      <c r="S55" s="51">
        <f t="shared" si="6"/>
        <v>318389.92489227088</v>
      </c>
      <c r="T55" s="48">
        <f>+'Sim_F(IxI)'!B45</f>
        <v>299145.39698659402</v>
      </c>
      <c r="U55" s="48">
        <f>+'Sim_F(IxI)'!C45</f>
        <v>0</v>
      </c>
      <c r="V55" s="48">
        <f>+'Sim_F(IxI)'!D45</f>
        <v>0</v>
      </c>
      <c r="W55" s="48">
        <f>+'Sim_F(IxI)'!E45</f>
        <v>5860.3701284369599</v>
      </c>
      <c r="X55" s="48">
        <f>+'Sim_F(IxI)'!F45</f>
        <v>-23105.3225815933</v>
      </c>
      <c r="Y55" s="55">
        <f>+'Sim_F(IxI)'!G45</f>
        <v>36489.4803588332</v>
      </c>
      <c r="Z55" s="51">
        <v>617757.99999999895</v>
      </c>
      <c r="AA55" s="48">
        <f t="shared" si="7"/>
        <v>-1.0477378964424133E-9</v>
      </c>
      <c r="AB55" s="293">
        <f t="shared" si="8"/>
        <v>-1.6653345369377348E-15</v>
      </c>
      <c r="AC55" s="61">
        <v>9246</v>
      </c>
      <c r="AD55" s="48">
        <f t="shared" si="0"/>
        <v>0</v>
      </c>
      <c r="AE55" s="293">
        <f t="shared" si="9"/>
        <v>0</v>
      </c>
      <c r="AF55" s="61">
        <v>183832.24803586261</v>
      </c>
      <c r="AG55" s="48">
        <f t="shared" si="1"/>
        <v>-4.0745362639427185E-10</v>
      </c>
      <c r="AH55" s="293">
        <f t="shared" si="10"/>
        <v>-2.2204460492503131E-15</v>
      </c>
      <c r="AI55" s="51">
        <v>242880.99999999948</v>
      </c>
      <c r="AJ55" s="48">
        <f t="shared" si="2"/>
        <v>-5.2386894822120667E-10</v>
      </c>
      <c r="AK55" s="293">
        <f t="shared" si="11"/>
        <v>-2.1094237467877974E-15</v>
      </c>
      <c r="AL55" s="61">
        <v>141876.99999999968</v>
      </c>
      <c r="AM55" s="48">
        <f t="shared" si="3"/>
        <v>-3.2014213502407074E-10</v>
      </c>
      <c r="AN55" s="48">
        <f>+IFERROR(Sim_Demanda!$E55/Sim_Demanda!$K55*AM55,0)</f>
        <v>0</v>
      </c>
      <c r="AO55" s="293">
        <f t="shared" si="12"/>
        <v>-2.2204460492503131E-15</v>
      </c>
      <c r="AP55" s="51">
        <v>3779.9999999999914</v>
      </c>
      <c r="AQ55" s="48">
        <f t="shared" si="4"/>
        <v>-8.6401996668428183E-12</v>
      </c>
      <c r="AR55" s="293">
        <f t="shared" si="13"/>
        <v>-2.3314683517128287E-15</v>
      </c>
      <c r="AS55" s="61">
        <v>97223.999999999782</v>
      </c>
      <c r="AT55" s="48">
        <f t="shared" si="5"/>
        <v>-2.1827872842550278E-10</v>
      </c>
      <c r="AU55" s="293">
        <f t="shared" si="14"/>
        <v>-2.2204460492503131E-15</v>
      </c>
    </row>
    <row r="56" spans="2:47" x14ac:dyDescent="0.3">
      <c r="B56" s="292" t="s">
        <v>438</v>
      </c>
      <c r="C56" s="465" t="s">
        <v>439</v>
      </c>
      <c r="D56" s="466"/>
      <c r="E56" s="61">
        <f>++SUM('MIP(IxI)_TFEVP'!CC52:CH52)</f>
        <v>122332.50705964382</v>
      </c>
      <c r="F56" s="48">
        <f>+'MIP(IxI)_TFEVP'!CC52</f>
        <v>46243.575646636498</v>
      </c>
      <c r="G56" s="48">
        <f>+'MIP(IxI)_TFEVP'!CD52</f>
        <v>0</v>
      </c>
      <c r="H56" s="48">
        <f>+'MIP(IxI)_TFEVP'!CE52</f>
        <v>0</v>
      </c>
      <c r="I56" s="48">
        <f>+'MIP(IxI)_TFEVP'!CF52</f>
        <v>509.55374873054802</v>
      </c>
      <c r="J56" s="48">
        <f>+'MIP(IxI)_TFEVP'!CG52</f>
        <v>7806.0382529738599</v>
      </c>
      <c r="K56" s="55">
        <f>+'MIP(IxI)_TFEVP'!CH52</f>
        <v>67773.339411302906</v>
      </c>
      <c r="L56" s="51">
        <f>+'MIP(IxI)_TFEVP'!CI52</f>
        <v>234465</v>
      </c>
      <c r="M56" s="48">
        <v>4253</v>
      </c>
      <c r="N56" s="48">
        <v>70303.470764492304</v>
      </c>
      <c r="O56" s="48">
        <v>87902</v>
      </c>
      <c r="P56" s="48">
        <v>45714</v>
      </c>
      <c r="Q56" s="48">
        <v>562</v>
      </c>
      <c r="R56" s="82">
        <v>41626</v>
      </c>
      <c r="S56" s="51">
        <f t="shared" si="6"/>
        <v>122332.50705964382</v>
      </c>
      <c r="T56" s="48">
        <f>+'Sim_F(IxI)'!B46</f>
        <v>46243.575646636498</v>
      </c>
      <c r="U56" s="48">
        <f>+'Sim_F(IxI)'!C46</f>
        <v>0</v>
      </c>
      <c r="V56" s="48">
        <f>+'Sim_F(IxI)'!D46</f>
        <v>0</v>
      </c>
      <c r="W56" s="48">
        <f>+'Sim_F(IxI)'!E46</f>
        <v>509.55374873054802</v>
      </c>
      <c r="X56" s="48">
        <f>+'Sim_F(IxI)'!F46</f>
        <v>7806.0382529738599</v>
      </c>
      <c r="Y56" s="55">
        <f>+'Sim_F(IxI)'!G46</f>
        <v>67773.339411302906</v>
      </c>
      <c r="Z56" s="51">
        <v>234464.99999999965</v>
      </c>
      <c r="AA56" s="48">
        <f t="shared" si="7"/>
        <v>-3.4924596548080444E-10</v>
      </c>
      <c r="AB56" s="293">
        <f t="shared" si="8"/>
        <v>-1.4432899320127035E-15</v>
      </c>
      <c r="AC56" s="61">
        <v>4253</v>
      </c>
      <c r="AD56" s="48">
        <f t="shared" si="0"/>
        <v>0</v>
      </c>
      <c r="AE56" s="293">
        <f t="shared" si="9"/>
        <v>0</v>
      </c>
      <c r="AF56" s="61">
        <v>70303.470764492216</v>
      </c>
      <c r="AG56" s="48">
        <f t="shared" si="1"/>
        <v>0</v>
      </c>
      <c r="AH56" s="293">
        <f t="shared" si="10"/>
        <v>-1.2212453270876722E-15</v>
      </c>
      <c r="AI56" s="51">
        <v>87901.999999999898</v>
      </c>
      <c r="AJ56" s="48">
        <f t="shared" si="2"/>
        <v>0</v>
      </c>
      <c r="AK56" s="293">
        <f t="shared" si="11"/>
        <v>-1.1102230246251565E-15</v>
      </c>
      <c r="AL56" s="61">
        <v>45713.999999999949</v>
      </c>
      <c r="AM56" s="48">
        <f t="shared" si="3"/>
        <v>0</v>
      </c>
      <c r="AN56" s="48">
        <f>+IFERROR(Sim_Demanda!$E56/Sim_Demanda!$K56*AM56,0)</f>
        <v>0</v>
      </c>
      <c r="AO56" s="293">
        <f t="shared" si="12"/>
        <v>-1.1102230246251565E-15</v>
      </c>
      <c r="AP56" s="51">
        <v>561.99999999999932</v>
      </c>
      <c r="AQ56" s="48">
        <f t="shared" si="4"/>
        <v>0</v>
      </c>
      <c r="AR56" s="293">
        <f t="shared" si="13"/>
        <v>-1.2212453270876722E-15</v>
      </c>
      <c r="AS56" s="61">
        <v>41625.999999999949</v>
      </c>
      <c r="AT56" s="48">
        <f t="shared" si="5"/>
        <v>0</v>
      </c>
      <c r="AU56" s="293">
        <f t="shared" si="14"/>
        <v>-1.2212453270876722E-15</v>
      </c>
    </row>
    <row r="57" spans="2:47" x14ac:dyDescent="0.3">
      <c r="B57" s="292" t="s">
        <v>444</v>
      </c>
      <c r="C57" s="465" t="s">
        <v>445</v>
      </c>
      <c r="D57" s="466"/>
      <c r="E57" s="61">
        <f>++SUM('MIP(IxI)_TFEVP'!CC53:CH53)</f>
        <v>159187.58884828584</v>
      </c>
      <c r="F57" s="48">
        <f>+'MIP(IxI)_TFEVP'!CC53</f>
        <v>55468.688159855599</v>
      </c>
      <c r="G57" s="48">
        <f>+'MIP(IxI)_TFEVP'!CD53</f>
        <v>0</v>
      </c>
      <c r="H57" s="48">
        <f>+'MIP(IxI)_TFEVP'!CE53</f>
        <v>0</v>
      </c>
      <c r="I57" s="48">
        <f>+'MIP(IxI)_TFEVP'!CF53</f>
        <v>2770.8350474583299</v>
      </c>
      <c r="J57" s="48">
        <f>+'MIP(IxI)_TFEVP'!CG53</f>
        <v>-6943.2185825850702</v>
      </c>
      <c r="K57" s="55">
        <f>+'MIP(IxI)_TFEVP'!CH53</f>
        <v>107891.284223557</v>
      </c>
      <c r="L57" s="51">
        <f>+'MIP(IxI)_TFEVP'!CI53</f>
        <v>1589848</v>
      </c>
      <c r="M57" s="48">
        <v>23958</v>
      </c>
      <c r="N57" s="48">
        <v>511152.227767609</v>
      </c>
      <c r="O57" s="48">
        <v>541253</v>
      </c>
      <c r="P57" s="48">
        <v>267772</v>
      </c>
      <c r="Q57" s="48">
        <v>7534</v>
      </c>
      <c r="R57" s="82">
        <v>265947</v>
      </c>
      <c r="S57" s="51">
        <f t="shared" si="6"/>
        <v>159187.58884828584</v>
      </c>
      <c r="T57" s="48">
        <f>+'Sim_F(IxI)'!B47</f>
        <v>55468.688159855599</v>
      </c>
      <c r="U57" s="48">
        <f>+'Sim_F(IxI)'!C47</f>
        <v>0</v>
      </c>
      <c r="V57" s="48">
        <f>+'Sim_F(IxI)'!D47</f>
        <v>0</v>
      </c>
      <c r="W57" s="48">
        <f>+'Sim_F(IxI)'!E47</f>
        <v>2770.8350474583299</v>
      </c>
      <c r="X57" s="48">
        <f>+'Sim_F(IxI)'!F47</f>
        <v>-6943.2185825850702</v>
      </c>
      <c r="Y57" s="55">
        <f>+'Sim_F(IxI)'!G47</f>
        <v>107891.284223557</v>
      </c>
      <c r="Z57" s="51">
        <v>1589847.9999999998</v>
      </c>
      <c r="AA57" s="48">
        <f t="shared" si="7"/>
        <v>0</v>
      </c>
      <c r="AB57" s="293">
        <f t="shared" si="8"/>
        <v>-1.1102230246251565E-16</v>
      </c>
      <c r="AC57" s="61">
        <v>23958</v>
      </c>
      <c r="AD57" s="48">
        <f t="shared" si="0"/>
        <v>0</v>
      </c>
      <c r="AE57" s="293">
        <f t="shared" si="9"/>
        <v>0</v>
      </c>
      <c r="AF57" s="61">
        <v>511152.22776760906</v>
      </c>
      <c r="AG57" s="48">
        <f t="shared" si="1"/>
        <v>0</v>
      </c>
      <c r="AH57" s="293">
        <f t="shared" si="10"/>
        <v>2.2204460492503131E-16</v>
      </c>
      <c r="AI57" s="51">
        <v>541253</v>
      </c>
      <c r="AJ57" s="48">
        <f t="shared" si="2"/>
        <v>0</v>
      </c>
      <c r="AK57" s="293">
        <f t="shared" si="11"/>
        <v>0</v>
      </c>
      <c r="AL57" s="61">
        <v>267772</v>
      </c>
      <c r="AM57" s="48">
        <f t="shared" si="3"/>
        <v>0</v>
      </c>
      <c r="AN57" s="48">
        <f>+IFERROR(Sim_Demanda!$E57/Sim_Demanda!$K57*AM57,0)</f>
        <v>0</v>
      </c>
      <c r="AO57" s="293">
        <f t="shared" si="12"/>
        <v>0</v>
      </c>
      <c r="AP57" s="51">
        <v>7534</v>
      </c>
      <c r="AQ57" s="48">
        <f t="shared" si="4"/>
        <v>0</v>
      </c>
      <c r="AR57" s="293">
        <f t="shared" si="13"/>
        <v>0</v>
      </c>
      <c r="AS57" s="61">
        <v>265947</v>
      </c>
      <c r="AT57" s="48">
        <f t="shared" si="5"/>
        <v>0</v>
      </c>
      <c r="AU57" s="293">
        <f t="shared" si="14"/>
        <v>0</v>
      </c>
    </row>
    <row r="58" spans="2:47" x14ac:dyDescent="0.3">
      <c r="B58" s="292" t="s">
        <v>448</v>
      </c>
      <c r="C58" s="465" t="s">
        <v>449</v>
      </c>
      <c r="D58" s="466"/>
      <c r="E58" s="61">
        <f>++SUM('MIP(IxI)_TFEVP'!CC54:CH54)</f>
        <v>102074.63559369705</v>
      </c>
      <c r="F58" s="48">
        <f>+'MIP(IxI)_TFEVP'!CC54</f>
        <v>25300.938232158602</v>
      </c>
      <c r="G58" s="48">
        <f>+'MIP(IxI)_TFEVP'!CD54</f>
        <v>0</v>
      </c>
      <c r="H58" s="48">
        <f>+'MIP(IxI)_TFEVP'!CE54</f>
        <v>0</v>
      </c>
      <c r="I58" s="48">
        <f>+'MIP(IxI)_TFEVP'!CF54</f>
        <v>2770.2582526761598</v>
      </c>
      <c r="J58" s="48">
        <f>+'MIP(IxI)_TFEVP'!CG54</f>
        <v>15316.028076098501</v>
      </c>
      <c r="K58" s="55">
        <f>+'MIP(IxI)_TFEVP'!CH54</f>
        <v>58687.411032763797</v>
      </c>
      <c r="L58" s="51">
        <f>+'MIP(IxI)_TFEVP'!CI54</f>
        <v>390841</v>
      </c>
      <c r="M58" s="48">
        <v>16216</v>
      </c>
      <c r="N58" s="48">
        <v>70695.479838731801</v>
      </c>
      <c r="O58" s="48">
        <v>138703</v>
      </c>
      <c r="P58" s="48">
        <v>80404</v>
      </c>
      <c r="Q58" s="48">
        <v>2018</v>
      </c>
      <c r="R58" s="82">
        <v>56281</v>
      </c>
      <c r="S58" s="51">
        <f t="shared" si="6"/>
        <v>102074.63559369705</v>
      </c>
      <c r="T58" s="48">
        <f>+'Sim_F(IxI)'!B48</f>
        <v>25300.938232158602</v>
      </c>
      <c r="U58" s="48">
        <f>+'Sim_F(IxI)'!C48</f>
        <v>0</v>
      </c>
      <c r="V58" s="48">
        <f>+'Sim_F(IxI)'!D48</f>
        <v>0</v>
      </c>
      <c r="W58" s="48">
        <f>+'Sim_F(IxI)'!E48</f>
        <v>2770.2582526761598</v>
      </c>
      <c r="X58" s="48">
        <f>+'Sim_F(IxI)'!F48</f>
        <v>15316.028076098501</v>
      </c>
      <c r="Y58" s="55">
        <f>+'Sim_F(IxI)'!G48</f>
        <v>58687.411032763797</v>
      </c>
      <c r="Z58" s="51">
        <v>390840.99999999953</v>
      </c>
      <c r="AA58" s="48">
        <f t="shared" si="7"/>
        <v>-4.6566128730773926E-10</v>
      </c>
      <c r="AB58" s="293">
        <f t="shared" si="8"/>
        <v>-1.2212453270876722E-15</v>
      </c>
      <c r="AC58" s="61">
        <v>16216</v>
      </c>
      <c r="AD58" s="48">
        <f t="shared" si="0"/>
        <v>0</v>
      </c>
      <c r="AE58" s="293">
        <f t="shared" si="9"/>
        <v>0</v>
      </c>
      <c r="AF58" s="61">
        <v>70695.479838731728</v>
      </c>
      <c r="AG58" s="48">
        <f t="shared" si="1"/>
        <v>0</v>
      </c>
      <c r="AH58" s="293">
        <f t="shared" si="10"/>
        <v>-9.9920072216264089E-16</v>
      </c>
      <c r="AI58" s="51">
        <v>138702.99999999985</v>
      </c>
      <c r="AJ58" s="48">
        <f t="shared" si="2"/>
        <v>0</v>
      </c>
      <c r="AK58" s="293">
        <f t="shared" si="11"/>
        <v>-9.9920072216264089E-16</v>
      </c>
      <c r="AL58" s="61">
        <v>80403.999999999913</v>
      </c>
      <c r="AM58" s="48">
        <f t="shared" si="3"/>
        <v>0</v>
      </c>
      <c r="AN58" s="48">
        <f>+IFERROR(Sim_Demanda!$E58/Sim_Demanda!$K58*AM58,0)</f>
        <v>0</v>
      </c>
      <c r="AO58" s="293">
        <f t="shared" si="12"/>
        <v>-1.1102230246251565E-15</v>
      </c>
      <c r="AP58" s="51">
        <v>2017.999999999998</v>
      </c>
      <c r="AQ58" s="48">
        <f t="shared" si="4"/>
        <v>-2.0463630789890885E-12</v>
      </c>
      <c r="AR58" s="293">
        <f t="shared" si="13"/>
        <v>-9.9920072216264089E-16</v>
      </c>
      <c r="AS58" s="61">
        <v>56280.999999999942</v>
      </c>
      <c r="AT58" s="48">
        <f t="shared" si="5"/>
        <v>-5.8207660913467407E-11</v>
      </c>
      <c r="AU58" s="293">
        <f t="shared" si="14"/>
        <v>-9.9920072216264089E-16</v>
      </c>
    </row>
    <row r="59" spans="2:47" x14ac:dyDescent="0.3">
      <c r="B59" s="292" t="s">
        <v>456</v>
      </c>
      <c r="C59" s="465" t="s">
        <v>457</v>
      </c>
      <c r="D59" s="466"/>
      <c r="E59" s="61">
        <f>++SUM('MIP(IxI)_TFEVP'!CC55:CH55)</f>
        <v>37545.286149219304</v>
      </c>
      <c r="F59" s="48">
        <f>+'MIP(IxI)_TFEVP'!CC55</f>
        <v>8876.4826912258995</v>
      </c>
      <c r="G59" s="48">
        <f>+'MIP(IxI)_TFEVP'!CD55</f>
        <v>0</v>
      </c>
      <c r="H59" s="48">
        <f>+'MIP(IxI)_TFEVP'!CE55</f>
        <v>0</v>
      </c>
      <c r="I59" s="48">
        <f>+'MIP(IxI)_TFEVP'!CF55</f>
        <v>20988.270569379099</v>
      </c>
      <c r="J59" s="48">
        <f>+'MIP(IxI)_TFEVP'!CG55</f>
        <v>-27968.042968943399</v>
      </c>
      <c r="K59" s="55">
        <f>+'MIP(IxI)_TFEVP'!CH55</f>
        <v>35648.575857557698</v>
      </c>
      <c r="L59" s="51">
        <f>+'MIP(IxI)_TFEVP'!CI55</f>
        <v>1076292</v>
      </c>
      <c r="M59" s="48">
        <v>21096</v>
      </c>
      <c r="N59" s="48">
        <v>98011.849159356207</v>
      </c>
      <c r="O59" s="48">
        <v>429889</v>
      </c>
      <c r="P59" s="48">
        <v>140444</v>
      </c>
      <c r="Q59" s="48">
        <v>9648</v>
      </c>
      <c r="R59" s="82">
        <v>279797</v>
      </c>
      <c r="S59" s="51">
        <f t="shared" si="6"/>
        <v>37545.286149219304</v>
      </c>
      <c r="T59" s="48">
        <f>+'Sim_F(IxI)'!B49</f>
        <v>8876.4826912258995</v>
      </c>
      <c r="U59" s="48">
        <f>+'Sim_F(IxI)'!C49</f>
        <v>0</v>
      </c>
      <c r="V59" s="48">
        <f>+'Sim_F(IxI)'!D49</f>
        <v>0</v>
      </c>
      <c r="W59" s="48">
        <f>+'Sim_F(IxI)'!E49</f>
        <v>20988.270569379099</v>
      </c>
      <c r="X59" s="48">
        <f>+'Sim_F(IxI)'!F49</f>
        <v>-27968.042968943399</v>
      </c>
      <c r="Y59" s="55">
        <f>+'Sim_F(IxI)'!G49</f>
        <v>35648.575857557698</v>
      </c>
      <c r="Z59" s="51">
        <v>1076291.9999999993</v>
      </c>
      <c r="AA59" s="48">
        <f t="shared" si="7"/>
        <v>0</v>
      </c>
      <c r="AB59" s="293">
        <f t="shared" si="8"/>
        <v>-6.6613381477509392E-16</v>
      </c>
      <c r="AC59" s="61">
        <v>21096</v>
      </c>
      <c r="AD59" s="48">
        <f t="shared" si="0"/>
        <v>0</v>
      </c>
      <c r="AE59" s="293">
        <f t="shared" si="9"/>
        <v>0</v>
      </c>
      <c r="AF59" s="61">
        <v>98011.849159356119</v>
      </c>
      <c r="AG59" s="48">
        <f t="shared" si="1"/>
        <v>0</v>
      </c>
      <c r="AH59" s="293">
        <f t="shared" si="10"/>
        <v>-8.8817841970012523E-16</v>
      </c>
      <c r="AI59" s="51">
        <v>429888.99999999965</v>
      </c>
      <c r="AJ59" s="48">
        <f t="shared" si="2"/>
        <v>0</v>
      </c>
      <c r="AK59" s="293">
        <f t="shared" si="11"/>
        <v>-7.7715611723760958E-16</v>
      </c>
      <c r="AL59" s="61">
        <v>140443.99999999988</v>
      </c>
      <c r="AM59" s="48">
        <f t="shared" si="3"/>
        <v>0</v>
      </c>
      <c r="AN59" s="48">
        <f>+IFERROR(Sim_Demanda!$E59/Sim_Demanda!$K59*AM59,0)</f>
        <v>0</v>
      </c>
      <c r="AO59" s="293">
        <f t="shared" si="12"/>
        <v>-7.7715611723760958E-16</v>
      </c>
      <c r="AP59" s="51">
        <v>9647.9999999999909</v>
      </c>
      <c r="AQ59" s="48">
        <f t="shared" si="4"/>
        <v>0</v>
      </c>
      <c r="AR59" s="293">
        <f t="shared" si="13"/>
        <v>-8.8817841970012523E-16</v>
      </c>
      <c r="AS59" s="61">
        <v>279796.99999999977</v>
      </c>
      <c r="AT59" s="48">
        <f t="shared" si="5"/>
        <v>0</v>
      </c>
      <c r="AU59" s="293">
        <f t="shared" si="14"/>
        <v>-7.7715611723760958E-16</v>
      </c>
    </row>
    <row r="60" spans="2:47" x14ac:dyDescent="0.3">
      <c r="B60" s="292" t="s">
        <v>476</v>
      </c>
      <c r="C60" s="465" t="s">
        <v>477</v>
      </c>
      <c r="D60" s="466"/>
      <c r="E60" s="61">
        <f>++SUM('MIP(IxI)_TFEVP'!CC56:CH56)</f>
        <v>162304.46358135896</v>
      </c>
      <c r="F60" s="48">
        <f>+'MIP(IxI)_TFEVP'!CC56</f>
        <v>21161.258347078001</v>
      </c>
      <c r="G60" s="48">
        <f>+'MIP(IxI)_TFEVP'!CD56</f>
        <v>0</v>
      </c>
      <c r="H60" s="48">
        <f>+'MIP(IxI)_TFEVP'!CE56</f>
        <v>0</v>
      </c>
      <c r="I60" s="48">
        <f>+'MIP(IxI)_TFEVP'!CF56</f>
        <v>6093.3674964337697</v>
      </c>
      <c r="J60" s="48">
        <f>+'MIP(IxI)_TFEVP'!CG56</f>
        <v>-38443.515608073802</v>
      </c>
      <c r="K60" s="55">
        <f>+'MIP(IxI)_TFEVP'!CH56</f>
        <v>173493.353345921</v>
      </c>
      <c r="L60" s="51">
        <f>+'MIP(IxI)_TFEVP'!CI56</f>
        <v>1718200</v>
      </c>
      <c r="M60" s="48">
        <v>18603</v>
      </c>
      <c r="N60" s="48">
        <v>385165.14542590099</v>
      </c>
      <c r="O60" s="48">
        <v>418149</v>
      </c>
      <c r="P60" s="48">
        <v>160403</v>
      </c>
      <c r="Q60" s="48">
        <v>5202</v>
      </c>
      <c r="R60" s="82">
        <v>252544</v>
      </c>
      <c r="S60" s="51">
        <f t="shared" si="6"/>
        <v>162304.46358135896</v>
      </c>
      <c r="T60" s="48">
        <f>+'Sim_F(IxI)'!B50</f>
        <v>21161.258347078001</v>
      </c>
      <c r="U60" s="48">
        <f>+'Sim_F(IxI)'!C50</f>
        <v>0</v>
      </c>
      <c r="V60" s="48">
        <f>+'Sim_F(IxI)'!D50</f>
        <v>0</v>
      </c>
      <c r="W60" s="48">
        <f>+'Sim_F(IxI)'!E50</f>
        <v>6093.3674964337697</v>
      </c>
      <c r="X60" s="48">
        <f>+'Sim_F(IxI)'!F50</f>
        <v>-38443.515608073802</v>
      </c>
      <c r="Y60" s="55">
        <f>+'Sim_F(IxI)'!G50</f>
        <v>173493.353345921</v>
      </c>
      <c r="Z60" s="51">
        <v>1718200.0000000005</v>
      </c>
      <c r="AA60" s="48">
        <f t="shared" si="7"/>
        <v>0</v>
      </c>
      <c r="AB60" s="293">
        <f t="shared" si="8"/>
        <v>2.2204460492503131E-16</v>
      </c>
      <c r="AC60" s="61">
        <v>18603</v>
      </c>
      <c r="AD60" s="48">
        <f t="shared" si="0"/>
        <v>0</v>
      </c>
      <c r="AE60" s="293">
        <f t="shared" si="9"/>
        <v>0</v>
      </c>
      <c r="AF60" s="61">
        <v>385165.14542590111</v>
      </c>
      <c r="AG60" s="48">
        <f t="shared" si="1"/>
        <v>0</v>
      </c>
      <c r="AH60" s="293">
        <f t="shared" si="10"/>
        <v>2.2204460492503131E-16</v>
      </c>
      <c r="AI60" s="51">
        <v>418149.00000000012</v>
      </c>
      <c r="AJ60" s="48">
        <f t="shared" si="2"/>
        <v>0</v>
      </c>
      <c r="AK60" s="293">
        <f t="shared" si="11"/>
        <v>2.2204460492503131E-16</v>
      </c>
      <c r="AL60" s="61">
        <v>160403.00000000006</v>
      </c>
      <c r="AM60" s="48">
        <f t="shared" si="3"/>
        <v>0</v>
      </c>
      <c r="AN60" s="48">
        <f>+IFERROR(Sim_Demanda!$E60/Sim_Demanda!$K60*AM60,0)</f>
        <v>0</v>
      </c>
      <c r="AO60" s="293">
        <f t="shared" si="12"/>
        <v>4.4408920985006262E-16</v>
      </c>
      <c r="AP60" s="51">
        <v>5202.0000000000018</v>
      </c>
      <c r="AQ60" s="48">
        <f t="shared" si="4"/>
        <v>0</v>
      </c>
      <c r="AR60" s="293">
        <f t="shared" si="13"/>
        <v>4.4408920985006262E-16</v>
      </c>
      <c r="AS60" s="61">
        <v>252544.00000000009</v>
      </c>
      <c r="AT60" s="48">
        <f t="shared" si="5"/>
        <v>0</v>
      </c>
      <c r="AU60" s="293">
        <f t="shared" si="14"/>
        <v>4.4408920985006262E-16</v>
      </c>
    </row>
    <row r="61" spans="2:47" x14ac:dyDescent="0.3">
      <c r="B61" s="292" t="s">
        <v>486</v>
      </c>
      <c r="C61" s="465" t="s">
        <v>487</v>
      </c>
      <c r="D61" s="466"/>
      <c r="E61" s="61">
        <f>++SUM('MIP(IxI)_TFEVP'!CC57:CH57)</f>
        <v>691938.72851574922</v>
      </c>
      <c r="F61" s="48">
        <f>+'MIP(IxI)_TFEVP'!CC57</f>
        <v>448834.842127187</v>
      </c>
      <c r="G61" s="48">
        <f>+'MIP(IxI)_TFEVP'!CD57</f>
        <v>0</v>
      </c>
      <c r="H61" s="48">
        <f>+'MIP(IxI)_TFEVP'!CE57</f>
        <v>0</v>
      </c>
      <c r="I61" s="48">
        <f>+'MIP(IxI)_TFEVP'!CF57</f>
        <v>210818.26213551601</v>
      </c>
      <c r="J61" s="48">
        <f>+'MIP(IxI)_TFEVP'!CG57</f>
        <v>-4570.4738420262902</v>
      </c>
      <c r="K61" s="55">
        <f>+'MIP(IxI)_TFEVP'!CH57</f>
        <v>36856.098095072601</v>
      </c>
      <c r="L61" s="51">
        <f>+'MIP(IxI)_TFEVP'!CI57</f>
        <v>1240554</v>
      </c>
      <c r="M61" s="48">
        <v>64171</v>
      </c>
      <c r="N61" s="48">
        <v>265305.65212942101</v>
      </c>
      <c r="O61" s="48">
        <v>510883</v>
      </c>
      <c r="P61" s="48">
        <v>206840</v>
      </c>
      <c r="Q61" s="48">
        <v>5237</v>
      </c>
      <c r="R61" s="82">
        <v>298806</v>
      </c>
      <c r="S61" s="51">
        <f t="shared" si="6"/>
        <v>691938.72851574922</v>
      </c>
      <c r="T61" s="48">
        <f>+'Sim_F(IxI)'!B51</f>
        <v>448834.842127187</v>
      </c>
      <c r="U61" s="48">
        <f>+'Sim_F(IxI)'!C51</f>
        <v>0</v>
      </c>
      <c r="V61" s="48">
        <f>+'Sim_F(IxI)'!D51</f>
        <v>0</v>
      </c>
      <c r="W61" s="48">
        <f>+'Sim_F(IxI)'!E51</f>
        <v>210818.26213551601</v>
      </c>
      <c r="X61" s="48">
        <f>+'Sim_F(IxI)'!F51</f>
        <v>-4570.4738420262902</v>
      </c>
      <c r="Y61" s="55">
        <f>+'Sim_F(IxI)'!G51</f>
        <v>36856.098095072601</v>
      </c>
      <c r="Z61" s="51">
        <v>1240554.0000000042</v>
      </c>
      <c r="AA61" s="48">
        <f t="shared" si="7"/>
        <v>4.1909515857696533E-9</v>
      </c>
      <c r="AB61" s="293">
        <f t="shared" si="8"/>
        <v>3.3306690738754696E-15</v>
      </c>
      <c r="AC61" s="61">
        <v>64171</v>
      </c>
      <c r="AD61" s="48">
        <f t="shared" si="0"/>
        <v>0</v>
      </c>
      <c r="AE61" s="293">
        <f t="shared" si="9"/>
        <v>0</v>
      </c>
      <c r="AF61" s="61">
        <v>265305.65212942183</v>
      </c>
      <c r="AG61" s="48">
        <f t="shared" si="1"/>
        <v>8.149072527885437E-10</v>
      </c>
      <c r="AH61" s="293">
        <f t="shared" si="10"/>
        <v>3.1086244689504383E-15</v>
      </c>
      <c r="AI61" s="51">
        <v>510883.00000000163</v>
      </c>
      <c r="AJ61" s="48">
        <f t="shared" si="2"/>
        <v>1.6298145055770874E-9</v>
      </c>
      <c r="AK61" s="293">
        <f t="shared" si="11"/>
        <v>3.1086244689504383E-15</v>
      </c>
      <c r="AL61" s="61">
        <v>206840.00000000067</v>
      </c>
      <c r="AM61" s="48">
        <f t="shared" si="3"/>
        <v>6.6938810050487518E-10</v>
      </c>
      <c r="AN61" s="48">
        <f>+IFERROR(Sim_Demanda!$E61/Sim_Demanda!$K61*AM61,0)</f>
        <v>0</v>
      </c>
      <c r="AO61" s="293">
        <f t="shared" si="12"/>
        <v>3.3306690738754696E-15</v>
      </c>
      <c r="AP61" s="51">
        <v>5237.0000000000164</v>
      </c>
      <c r="AQ61" s="48">
        <f t="shared" si="4"/>
        <v>1.6370904631912708E-11</v>
      </c>
      <c r="AR61" s="293">
        <f t="shared" si="13"/>
        <v>3.1086244689504383E-15</v>
      </c>
      <c r="AS61" s="61">
        <v>298806.00000000093</v>
      </c>
      <c r="AT61" s="48">
        <f t="shared" si="5"/>
        <v>9.3132257461547852E-10</v>
      </c>
      <c r="AU61" s="293">
        <f t="shared" si="14"/>
        <v>3.1086244689504383E-15</v>
      </c>
    </row>
    <row r="62" spans="2:47" x14ac:dyDescent="0.3">
      <c r="B62" s="292" t="s">
        <v>504</v>
      </c>
      <c r="C62" s="465" t="s">
        <v>505</v>
      </c>
      <c r="D62" s="466"/>
      <c r="E62" s="61">
        <f>++SUM('MIP(IxI)_TFEVP'!CC58:CH58)</f>
        <v>253764.10534908521</v>
      </c>
      <c r="F62" s="48">
        <f>+'MIP(IxI)_TFEVP'!CC58</f>
        <v>97689.778603889106</v>
      </c>
      <c r="G62" s="48">
        <f>+'MIP(IxI)_TFEVP'!CD58</f>
        <v>0</v>
      </c>
      <c r="H62" s="48">
        <f>+'MIP(IxI)_TFEVP'!CE58</f>
        <v>0</v>
      </c>
      <c r="I62" s="48">
        <f>+'MIP(IxI)_TFEVP'!CF58</f>
        <v>108176.067336112</v>
      </c>
      <c r="J62" s="48">
        <f>+'MIP(IxI)_TFEVP'!CG58</f>
        <v>17368.577415662101</v>
      </c>
      <c r="K62" s="55">
        <f>+'MIP(IxI)_TFEVP'!CH58</f>
        <v>30529.681993422</v>
      </c>
      <c r="L62" s="51">
        <f>+'MIP(IxI)_TFEVP'!CI58</f>
        <v>287218</v>
      </c>
      <c r="M62" s="48">
        <v>8701</v>
      </c>
      <c r="N62" s="48">
        <v>64773.204952292203</v>
      </c>
      <c r="O62" s="48">
        <v>136535</v>
      </c>
      <c r="P62" s="48">
        <v>35839</v>
      </c>
      <c r="Q62" s="48">
        <v>3014</v>
      </c>
      <c r="R62" s="82">
        <v>97682</v>
      </c>
      <c r="S62" s="51">
        <f t="shared" si="6"/>
        <v>253764.10534908521</v>
      </c>
      <c r="T62" s="48">
        <f>+'Sim_F(IxI)'!B52</f>
        <v>97689.778603889106</v>
      </c>
      <c r="U62" s="48">
        <f>+'Sim_F(IxI)'!C52</f>
        <v>0</v>
      </c>
      <c r="V62" s="48">
        <f>+'Sim_F(IxI)'!D52</f>
        <v>0</v>
      </c>
      <c r="W62" s="48">
        <f>+'Sim_F(IxI)'!E52</f>
        <v>108176.067336112</v>
      </c>
      <c r="X62" s="48">
        <f>+'Sim_F(IxI)'!F52</f>
        <v>17368.577415662101</v>
      </c>
      <c r="Y62" s="55">
        <f>+'Sim_F(IxI)'!G52</f>
        <v>30529.681993422</v>
      </c>
      <c r="Z62" s="51">
        <v>287218.00000000134</v>
      </c>
      <c r="AA62" s="48">
        <f t="shared" si="7"/>
        <v>1.3387762010097504E-9</v>
      </c>
      <c r="AB62" s="293">
        <f t="shared" si="8"/>
        <v>4.6629367034256575E-15</v>
      </c>
      <c r="AC62" s="61">
        <v>8701</v>
      </c>
      <c r="AD62" s="48">
        <f t="shared" si="0"/>
        <v>0</v>
      </c>
      <c r="AE62" s="293">
        <f t="shared" si="9"/>
        <v>0</v>
      </c>
      <c r="AF62" s="61">
        <v>64773.204952292501</v>
      </c>
      <c r="AG62" s="48">
        <f t="shared" si="1"/>
        <v>2.9831426218152046E-10</v>
      </c>
      <c r="AH62" s="293">
        <f t="shared" si="10"/>
        <v>4.6629367034256575E-15</v>
      </c>
      <c r="AI62" s="51">
        <v>136535.00000000064</v>
      </c>
      <c r="AJ62" s="48">
        <f t="shared" si="2"/>
        <v>6.4028427004814148E-10</v>
      </c>
      <c r="AK62" s="293">
        <f t="shared" si="11"/>
        <v>4.6629367034256575E-15</v>
      </c>
      <c r="AL62" s="61">
        <v>35839.000000000167</v>
      </c>
      <c r="AM62" s="48">
        <f t="shared" si="3"/>
        <v>1.673470251262188E-10</v>
      </c>
      <c r="AN62" s="48">
        <f>+IFERROR(Sim_Demanda!$E62/Sim_Demanda!$K62*AM62,0)</f>
        <v>0</v>
      </c>
      <c r="AO62" s="293">
        <f t="shared" si="12"/>
        <v>4.6629367034256575E-15</v>
      </c>
      <c r="AP62" s="51">
        <v>3014.0000000000141</v>
      </c>
      <c r="AQ62" s="48">
        <f t="shared" si="4"/>
        <v>1.4097167877480388E-11</v>
      </c>
      <c r="AR62" s="293">
        <f t="shared" si="13"/>
        <v>4.6629367034256575E-15</v>
      </c>
      <c r="AS62" s="61">
        <v>97682.000000000451</v>
      </c>
      <c r="AT62" s="48">
        <f t="shared" si="5"/>
        <v>4.5110937207937241E-10</v>
      </c>
      <c r="AU62" s="293">
        <f t="shared" si="14"/>
        <v>4.6629367034256575E-15</v>
      </c>
    </row>
    <row r="63" spans="2:47" x14ac:dyDescent="0.3">
      <c r="B63" s="292" t="s">
        <v>500</v>
      </c>
      <c r="C63" s="465" t="s">
        <v>501</v>
      </c>
      <c r="D63" s="466"/>
      <c r="E63" s="61">
        <f>++SUM('MIP(IxI)_TFEVP'!CC59:CH59)</f>
        <v>787562.18413953937</v>
      </c>
      <c r="F63" s="48">
        <f>+'MIP(IxI)_TFEVP'!CC59</f>
        <v>163056.08914860699</v>
      </c>
      <c r="G63" s="48">
        <f>+'MIP(IxI)_TFEVP'!CD59</f>
        <v>0</v>
      </c>
      <c r="H63" s="48">
        <f>+'MIP(IxI)_TFEVP'!CE59</f>
        <v>0</v>
      </c>
      <c r="I63" s="48">
        <f>+'MIP(IxI)_TFEVP'!CF59</f>
        <v>421362.81296956301</v>
      </c>
      <c r="J63" s="48">
        <f>+'MIP(IxI)_TFEVP'!CG59</f>
        <v>986.82376434248204</v>
      </c>
      <c r="K63" s="55">
        <f>+'MIP(IxI)_TFEVP'!CH59</f>
        <v>202156.458257027</v>
      </c>
      <c r="L63" s="51">
        <f>+'MIP(IxI)_TFEVP'!CI59</f>
        <v>850714</v>
      </c>
      <c r="M63" s="48">
        <v>15335</v>
      </c>
      <c r="N63" s="48">
        <v>274502.47116178798</v>
      </c>
      <c r="O63" s="48">
        <v>253498</v>
      </c>
      <c r="P63" s="48">
        <v>112224</v>
      </c>
      <c r="Q63" s="48">
        <v>3372</v>
      </c>
      <c r="R63" s="82">
        <v>137902</v>
      </c>
      <c r="S63" s="51">
        <f t="shared" si="6"/>
        <v>787562.18413953937</v>
      </c>
      <c r="T63" s="48">
        <f>+'Sim_F(IxI)'!B53</f>
        <v>163056.08914860699</v>
      </c>
      <c r="U63" s="48">
        <f>+'Sim_F(IxI)'!C53</f>
        <v>0</v>
      </c>
      <c r="V63" s="48">
        <f>+'Sim_F(IxI)'!D53</f>
        <v>0</v>
      </c>
      <c r="W63" s="48">
        <f>+'Sim_F(IxI)'!E53</f>
        <v>421362.81296956301</v>
      </c>
      <c r="X63" s="48">
        <f>+'Sim_F(IxI)'!F53</f>
        <v>986.82376434248204</v>
      </c>
      <c r="Y63" s="55">
        <f>+'Sim_F(IxI)'!G53</f>
        <v>202156.458257027</v>
      </c>
      <c r="Z63" s="51">
        <v>850714.00000000093</v>
      </c>
      <c r="AA63" s="48">
        <f t="shared" si="7"/>
        <v>9.3132257461547852E-10</v>
      </c>
      <c r="AB63" s="293">
        <f t="shared" si="8"/>
        <v>1.1102230246251565E-15</v>
      </c>
      <c r="AC63" s="61">
        <v>15335</v>
      </c>
      <c r="AD63" s="48">
        <f t="shared" si="0"/>
        <v>0</v>
      </c>
      <c r="AE63" s="293">
        <f t="shared" si="9"/>
        <v>0</v>
      </c>
      <c r="AF63" s="61">
        <v>274502.47116178833</v>
      </c>
      <c r="AG63" s="48">
        <f t="shared" si="1"/>
        <v>0</v>
      </c>
      <c r="AH63" s="293">
        <f t="shared" si="10"/>
        <v>1.3322676295501878E-15</v>
      </c>
      <c r="AI63" s="51">
        <v>253498.00000000029</v>
      </c>
      <c r="AJ63" s="48">
        <f t="shared" si="2"/>
        <v>2.9103830456733704E-10</v>
      </c>
      <c r="AK63" s="293">
        <f t="shared" si="11"/>
        <v>1.1102230246251565E-15</v>
      </c>
      <c r="AL63" s="61">
        <v>112224.00000000013</v>
      </c>
      <c r="AM63" s="48">
        <f t="shared" si="3"/>
        <v>1.3096723705530167E-10</v>
      </c>
      <c r="AN63" s="48">
        <f>+IFERROR(Sim_Demanda!$E63/Sim_Demanda!$K63*AM63,0)</f>
        <v>0</v>
      </c>
      <c r="AO63" s="293">
        <f t="shared" si="12"/>
        <v>1.1102230246251565E-15</v>
      </c>
      <c r="AP63" s="51">
        <v>3372.0000000000045</v>
      </c>
      <c r="AQ63" s="48">
        <f t="shared" si="4"/>
        <v>4.5474735088646412E-12</v>
      </c>
      <c r="AR63" s="293">
        <f t="shared" si="13"/>
        <v>1.3322676295501878E-15</v>
      </c>
      <c r="AS63" s="61">
        <v>137902.00000000017</v>
      </c>
      <c r="AT63" s="48">
        <f t="shared" si="5"/>
        <v>0</v>
      </c>
      <c r="AU63" s="293">
        <f t="shared" si="14"/>
        <v>1.3322676295501878E-15</v>
      </c>
    </row>
    <row r="64" spans="2:47" x14ac:dyDescent="0.3">
      <c r="B64" s="292" t="s">
        <v>494</v>
      </c>
      <c r="C64" s="465" t="s">
        <v>495</v>
      </c>
      <c r="D64" s="466"/>
      <c r="E64" s="61">
        <f>++SUM('MIP(IxI)_TFEVP'!CC60:CH60)</f>
        <v>206250.18255765989</v>
      </c>
      <c r="F64" s="48">
        <f>+'MIP(IxI)_TFEVP'!CC60</f>
        <v>39733.200915208901</v>
      </c>
      <c r="G64" s="48">
        <f>+'MIP(IxI)_TFEVP'!CD60</f>
        <v>0</v>
      </c>
      <c r="H64" s="48">
        <f>+'MIP(IxI)_TFEVP'!CE60</f>
        <v>0</v>
      </c>
      <c r="I64" s="48">
        <f>+'MIP(IxI)_TFEVP'!CF60</f>
        <v>93318.000872664095</v>
      </c>
      <c r="J64" s="48">
        <f>+'MIP(IxI)_TFEVP'!CG60</f>
        <v>11211.960881643299</v>
      </c>
      <c r="K64" s="55">
        <f>+'MIP(IxI)_TFEVP'!CH60</f>
        <v>61987.019888143601</v>
      </c>
      <c r="L64" s="51">
        <f>+'MIP(IxI)_TFEVP'!CI60</f>
        <v>283049</v>
      </c>
      <c r="M64" s="48">
        <v>8226</v>
      </c>
      <c r="N64" s="48">
        <v>52075.617362132201</v>
      </c>
      <c r="O64" s="48">
        <v>134720</v>
      </c>
      <c r="P64" s="48">
        <v>62631</v>
      </c>
      <c r="Q64" s="48">
        <v>1676</v>
      </c>
      <c r="R64" s="82">
        <v>70413</v>
      </c>
      <c r="S64" s="51">
        <f t="shared" si="6"/>
        <v>206250.18255765989</v>
      </c>
      <c r="T64" s="48">
        <f>+'Sim_F(IxI)'!B54</f>
        <v>39733.200915208901</v>
      </c>
      <c r="U64" s="48">
        <f>+'Sim_F(IxI)'!C54</f>
        <v>0</v>
      </c>
      <c r="V64" s="48">
        <f>+'Sim_F(IxI)'!D54</f>
        <v>0</v>
      </c>
      <c r="W64" s="48">
        <f>+'Sim_F(IxI)'!E54</f>
        <v>93318.000872664095</v>
      </c>
      <c r="X64" s="48">
        <f>+'Sim_F(IxI)'!F54</f>
        <v>11211.960881643299</v>
      </c>
      <c r="Y64" s="55">
        <f>+'Sim_F(IxI)'!G54</f>
        <v>61987.019888143601</v>
      </c>
      <c r="Z64" s="51">
        <v>283049.00000000058</v>
      </c>
      <c r="AA64" s="48">
        <f t="shared" si="7"/>
        <v>5.8207660913467407E-10</v>
      </c>
      <c r="AB64" s="293">
        <f t="shared" si="8"/>
        <v>1.9984014443252818E-15</v>
      </c>
      <c r="AC64" s="61">
        <v>8226</v>
      </c>
      <c r="AD64" s="48">
        <f t="shared" si="0"/>
        <v>0</v>
      </c>
      <c r="AE64" s="293">
        <f t="shared" si="9"/>
        <v>0</v>
      </c>
      <c r="AF64" s="61">
        <v>52075.61736213234</v>
      </c>
      <c r="AG64" s="48">
        <f t="shared" si="1"/>
        <v>1.3824319466948509E-10</v>
      </c>
      <c r="AH64" s="293">
        <f t="shared" si="10"/>
        <v>2.6645352591003757E-15</v>
      </c>
      <c r="AI64" s="51">
        <v>134720.00000000035</v>
      </c>
      <c r="AJ64" s="48">
        <f t="shared" si="2"/>
        <v>3.4924596548080444E-10</v>
      </c>
      <c r="AK64" s="293">
        <f t="shared" si="11"/>
        <v>2.6645352591003757E-15</v>
      </c>
      <c r="AL64" s="61">
        <v>62631.000000000167</v>
      </c>
      <c r="AM64" s="48">
        <f t="shared" si="3"/>
        <v>1.673470251262188E-10</v>
      </c>
      <c r="AN64" s="48">
        <f>+IFERROR(Sim_Demanda!$E64/Sim_Demanda!$K64*AM64,0)</f>
        <v>0</v>
      </c>
      <c r="AO64" s="293">
        <f t="shared" si="12"/>
        <v>2.6645352591003757E-15</v>
      </c>
      <c r="AP64" s="51">
        <v>1676.0000000000045</v>
      </c>
      <c r="AQ64" s="48">
        <f t="shared" si="4"/>
        <v>4.5474735088646412E-12</v>
      </c>
      <c r="AR64" s="293">
        <f t="shared" si="13"/>
        <v>2.6645352591003757E-15</v>
      </c>
      <c r="AS64" s="61">
        <v>70413.000000000189</v>
      </c>
      <c r="AT64" s="48">
        <f t="shared" si="5"/>
        <v>1.8917489796876907E-10</v>
      </c>
      <c r="AU64" s="293">
        <f t="shared" si="14"/>
        <v>2.6645352591003757E-15</v>
      </c>
    </row>
    <row r="65" spans="2:47" x14ac:dyDescent="0.3">
      <c r="B65" s="292" t="s">
        <v>514</v>
      </c>
      <c r="C65" s="465" t="s">
        <v>515</v>
      </c>
      <c r="D65" s="466"/>
      <c r="E65" s="61">
        <f>++SUM('MIP(IxI)_TFEVP'!CC61:CH61)</f>
        <v>683128.63635894889</v>
      </c>
      <c r="F65" s="48">
        <f>+'MIP(IxI)_TFEVP'!CC61</f>
        <v>307540.71453213901</v>
      </c>
      <c r="G65" s="48">
        <f>+'MIP(IxI)_TFEVP'!CD61</f>
        <v>0</v>
      </c>
      <c r="H65" s="48">
        <f>+'MIP(IxI)_TFEVP'!CE61</f>
        <v>0</v>
      </c>
      <c r="I65" s="48">
        <f>+'MIP(IxI)_TFEVP'!CF61</f>
        <v>198371.81074528099</v>
      </c>
      <c r="J65" s="48">
        <f>+'MIP(IxI)_TFEVP'!CG61</f>
        <v>98430.922180970199</v>
      </c>
      <c r="K65" s="55">
        <f>+'MIP(IxI)_TFEVP'!CH61</f>
        <v>78785.188900558802</v>
      </c>
      <c r="L65" s="51">
        <f>+'MIP(IxI)_TFEVP'!CI61</f>
        <v>771873</v>
      </c>
      <c r="M65" s="48">
        <v>8187</v>
      </c>
      <c r="N65" s="48">
        <v>330336.34006497997</v>
      </c>
      <c r="O65" s="48">
        <v>168042</v>
      </c>
      <c r="P65" s="48">
        <v>94522</v>
      </c>
      <c r="Q65" s="48">
        <v>3157</v>
      </c>
      <c r="R65" s="82">
        <v>70363</v>
      </c>
      <c r="S65" s="51">
        <f t="shared" si="6"/>
        <v>683128.63635894889</v>
      </c>
      <c r="T65" s="48">
        <f>+'Sim_F(IxI)'!B55</f>
        <v>307540.71453213901</v>
      </c>
      <c r="U65" s="48">
        <f>+'Sim_F(IxI)'!C55</f>
        <v>0</v>
      </c>
      <c r="V65" s="48">
        <f>+'Sim_F(IxI)'!D55</f>
        <v>0</v>
      </c>
      <c r="W65" s="48">
        <f>+'Sim_F(IxI)'!E55</f>
        <v>198371.81074528099</v>
      </c>
      <c r="X65" s="48">
        <f>+'Sim_F(IxI)'!F55</f>
        <v>98430.922180970199</v>
      </c>
      <c r="Y65" s="55">
        <f>+'Sim_F(IxI)'!G55</f>
        <v>78785.188900558802</v>
      </c>
      <c r="Z65" s="51">
        <v>771873.00000000268</v>
      </c>
      <c r="AA65" s="48">
        <f t="shared" si="7"/>
        <v>2.6775524020195007E-9</v>
      </c>
      <c r="AB65" s="293">
        <f t="shared" si="8"/>
        <v>3.5527136788005009E-15</v>
      </c>
      <c r="AC65" s="61">
        <v>8187</v>
      </c>
      <c r="AD65" s="48">
        <f t="shared" si="0"/>
        <v>0</v>
      </c>
      <c r="AE65" s="293">
        <f t="shared" si="9"/>
        <v>0</v>
      </c>
      <c r="AF65" s="61">
        <v>330336.34006498108</v>
      </c>
      <c r="AG65" s="48">
        <f t="shared" si="1"/>
        <v>1.1059455573558807E-9</v>
      </c>
      <c r="AH65" s="293">
        <f t="shared" si="10"/>
        <v>3.3306690738754696E-15</v>
      </c>
      <c r="AI65" s="51">
        <v>168042.00000000058</v>
      </c>
      <c r="AJ65" s="48">
        <f t="shared" si="2"/>
        <v>5.8207660913467407E-10</v>
      </c>
      <c r="AK65" s="293">
        <f t="shared" si="11"/>
        <v>3.5527136788005009E-15</v>
      </c>
      <c r="AL65" s="61">
        <v>94522.00000000032</v>
      </c>
      <c r="AM65" s="48">
        <f t="shared" si="3"/>
        <v>3.2014213502407074E-10</v>
      </c>
      <c r="AN65" s="48">
        <f>+IFERROR(Sim_Demanda!$E65/Sim_Demanda!$K65*AM65,0)</f>
        <v>0</v>
      </c>
      <c r="AO65" s="293">
        <f t="shared" si="12"/>
        <v>3.3306690738754696E-15</v>
      </c>
      <c r="AP65" s="51">
        <v>3157.0000000000105</v>
      </c>
      <c r="AQ65" s="48">
        <f t="shared" si="4"/>
        <v>1.0459189070388675E-11</v>
      </c>
      <c r="AR65" s="293">
        <f t="shared" si="13"/>
        <v>3.3306690738754696E-15</v>
      </c>
      <c r="AS65" s="61">
        <v>70363.000000000233</v>
      </c>
      <c r="AT65" s="48">
        <f t="shared" si="5"/>
        <v>2.3283064365386963E-10</v>
      </c>
      <c r="AU65" s="293">
        <f t="shared" si="14"/>
        <v>3.3306690738754696E-15</v>
      </c>
    </row>
    <row r="66" spans="2:47" x14ac:dyDescent="0.3">
      <c r="B66" s="292" t="s">
        <v>464</v>
      </c>
      <c r="C66" s="465" t="s">
        <v>465</v>
      </c>
      <c r="D66" s="466"/>
      <c r="E66" s="61">
        <f>++SUM('MIP(IxI)_TFEVP'!CC62:CH62)</f>
        <v>632164.81093648449</v>
      </c>
      <c r="F66" s="48">
        <f>+'MIP(IxI)_TFEVP'!CC62</f>
        <v>481364.58445342601</v>
      </c>
      <c r="G66" s="48">
        <f>+'MIP(IxI)_TFEVP'!CD62</f>
        <v>0</v>
      </c>
      <c r="H66" s="48">
        <f>+'MIP(IxI)_TFEVP'!CE62</f>
        <v>0</v>
      </c>
      <c r="I66" s="48">
        <f>+'MIP(IxI)_TFEVP'!CF62</f>
        <v>136034.19861659501</v>
      </c>
      <c r="J66" s="48">
        <f>+'MIP(IxI)_TFEVP'!CG62</f>
        <v>-4423.7079718326804</v>
      </c>
      <c r="K66" s="55">
        <f>+'MIP(IxI)_TFEVP'!CH62</f>
        <v>19189.735838296099</v>
      </c>
      <c r="L66" s="51">
        <f>+'MIP(IxI)_TFEVP'!CI62</f>
        <v>737544</v>
      </c>
      <c r="M66" s="48">
        <v>41060</v>
      </c>
      <c r="N66" s="48">
        <v>112213.90515075299</v>
      </c>
      <c r="O66" s="48">
        <v>312260</v>
      </c>
      <c r="P66" s="48">
        <v>127213</v>
      </c>
      <c r="Q66" s="48">
        <v>2793</v>
      </c>
      <c r="R66" s="82">
        <v>182254</v>
      </c>
      <c r="S66" s="51">
        <f t="shared" si="6"/>
        <v>632164.81093648449</v>
      </c>
      <c r="T66" s="48">
        <f>+'Sim_F(IxI)'!B56</f>
        <v>481364.58445342601</v>
      </c>
      <c r="U66" s="48">
        <f>+'Sim_F(IxI)'!C56</f>
        <v>0</v>
      </c>
      <c r="V66" s="48">
        <f>+'Sim_F(IxI)'!D56</f>
        <v>0</v>
      </c>
      <c r="W66" s="48">
        <f>+'Sim_F(IxI)'!E56</f>
        <v>136034.19861659501</v>
      </c>
      <c r="X66" s="48">
        <f>+'Sim_F(IxI)'!F56</f>
        <v>-4423.7079718326804</v>
      </c>
      <c r="Y66" s="55">
        <f>+'Sim_F(IxI)'!G56</f>
        <v>19189.735838296099</v>
      </c>
      <c r="Z66" s="51">
        <v>737544.00000000186</v>
      </c>
      <c r="AA66" s="48">
        <f t="shared" si="7"/>
        <v>1.862645149230957E-9</v>
      </c>
      <c r="AB66" s="293">
        <f t="shared" si="8"/>
        <v>2.4424906541753444E-15</v>
      </c>
      <c r="AC66" s="61">
        <v>41060</v>
      </c>
      <c r="AD66" s="48">
        <f t="shared" si="0"/>
        <v>0</v>
      </c>
      <c r="AE66" s="293">
        <f t="shared" si="9"/>
        <v>0</v>
      </c>
      <c r="AF66" s="61">
        <v>112213.9051507532</v>
      </c>
      <c r="AG66" s="48">
        <f t="shared" si="1"/>
        <v>2.0372681319713593E-10</v>
      </c>
      <c r="AH66" s="293">
        <f t="shared" si="10"/>
        <v>1.7763568394002505E-15</v>
      </c>
      <c r="AI66" s="51">
        <v>312260.00000000052</v>
      </c>
      <c r="AJ66" s="48">
        <f t="shared" si="2"/>
        <v>5.2386894822120667E-10</v>
      </c>
      <c r="AK66" s="293">
        <f t="shared" si="11"/>
        <v>1.7763568394002505E-15</v>
      </c>
      <c r="AL66" s="61">
        <v>127213.00000000022</v>
      </c>
      <c r="AM66" s="48">
        <f t="shared" si="3"/>
        <v>2.1827872842550278E-10</v>
      </c>
      <c r="AN66" s="48">
        <f>+IFERROR(Sim_Demanda!$E66/Sim_Demanda!$K66*AM66,0)</f>
        <v>0</v>
      </c>
      <c r="AO66" s="293">
        <f t="shared" si="12"/>
        <v>1.7763568394002505E-15</v>
      </c>
      <c r="AP66" s="51">
        <v>2793.0000000000045</v>
      </c>
      <c r="AQ66" s="48">
        <f t="shared" si="4"/>
        <v>4.5474735088646412E-12</v>
      </c>
      <c r="AR66" s="293">
        <f t="shared" si="13"/>
        <v>1.5543122344752192E-15</v>
      </c>
      <c r="AS66" s="61">
        <v>182254.00000000032</v>
      </c>
      <c r="AT66" s="48">
        <f t="shared" si="5"/>
        <v>3.2014213502407074E-10</v>
      </c>
      <c r="AU66" s="293">
        <f t="shared" si="14"/>
        <v>1.7763568394002505E-15</v>
      </c>
    </row>
    <row r="67" spans="2:47" x14ac:dyDescent="0.3">
      <c r="B67" s="292" t="s">
        <v>468</v>
      </c>
      <c r="C67" s="465" t="s">
        <v>469</v>
      </c>
      <c r="D67" s="466"/>
      <c r="E67" s="61">
        <f>++SUM('MIP(IxI)_TFEVP'!CC63:CH63)</f>
        <v>435327.88376654725</v>
      </c>
      <c r="F67" s="48">
        <f>+'MIP(IxI)_TFEVP'!CC63</f>
        <v>327654.40964951902</v>
      </c>
      <c r="G67" s="48">
        <f>+'MIP(IxI)_TFEVP'!CD63</f>
        <v>0</v>
      </c>
      <c r="H67" s="48">
        <f>+'MIP(IxI)_TFEVP'!CE63</f>
        <v>0</v>
      </c>
      <c r="I67" s="48">
        <f>+'MIP(IxI)_TFEVP'!CF63</f>
        <v>57108.247338970199</v>
      </c>
      <c r="J67" s="48">
        <f>+'MIP(IxI)_TFEVP'!CG63</f>
        <v>1789.8660648207201</v>
      </c>
      <c r="K67" s="55">
        <f>+'MIP(IxI)_TFEVP'!CH63</f>
        <v>48775.3607132373</v>
      </c>
      <c r="L67" s="51">
        <f>+'MIP(IxI)_TFEVP'!CI63</f>
        <v>791359</v>
      </c>
      <c r="M67" s="48">
        <v>46771</v>
      </c>
      <c r="N67" s="48">
        <v>52871.080967565802</v>
      </c>
      <c r="O67" s="48">
        <v>424964</v>
      </c>
      <c r="P67" s="48">
        <v>197615</v>
      </c>
      <c r="Q67" s="48">
        <v>4913</v>
      </c>
      <c r="R67" s="82">
        <v>222436</v>
      </c>
      <c r="S67" s="51">
        <f t="shared" si="6"/>
        <v>435327.88376654725</v>
      </c>
      <c r="T67" s="48">
        <f>+'Sim_F(IxI)'!B57</f>
        <v>327654.40964951902</v>
      </c>
      <c r="U67" s="48">
        <f>+'Sim_F(IxI)'!C57</f>
        <v>0</v>
      </c>
      <c r="V67" s="48">
        <f>+'Sim_F(IxI)'!D57</f>
        <v>0</v>
      </c>
      <c r="W67" s="48">
        <f>+'Sim_F(IxI)'!E57</f>
        <v>57108.247338970199</v>
      </c>
      <c r="X67" s="48">
        <f>+'Sim_F(IxI)'!F57</f>
        <v>1789.8660648207201</v>
      </c>
      <c r="Y67" s="55">
        <f>+'Sim_F(IxI)'!G57</f>
        <v>48775.3607132373</v>
      </c>
      <c r="Z67" s="51">
        <v>791358.99999999953</v>
      </c>
      <c r="AA67" s="48">
        <f t="shared" si="7"/>
        <v>0</v>
      </c>
      <c r="AB67" s="293">
        <f t="shared" si="8"/>
        <v>-5.5511151231257827E-16</v>
      </c>
      <c r="AC67" s="61">
        <v>46771</v>
      </c>
      <c r="AD67" s="48">
        <f t="shared" si="0"/>
        <v>0</v>
      </c>
      <c r="AE67" s="293">
        <f t="shared" si="9"/>
        <v>0</v>
      </c>
      <c r="AF67" s="61">
        <v>52871.080967565758</v>
      </c>
      <c r="AG67" s="48">
        <f t="shared" si="1"/>
        <v>0</v>
      </c>
      <c r="AH67" s="293">
        <f t="shared" si="10"/>
        <v>-7.7715611723760958E-16</v>
      </c>
      <c r="AI67" s="51">
        <v>424963.99999999965</v>
      </c>
      <c r="AJ67" s="48">
        <f t="shared" si="2"/>
        <v>0</v>
      </c>
      <c r="AK67" s="293">
        <f t="shared" si="11"/>
        <v>-7.7715611723760958E-16</v>
      </c>
      <c r="AL67" s="61">
        <v>197614.99999999983</v>
      </c>
      <c r="AM67" s="48">
        <f t="shared" si="3"/>
        <v>0</v>
      </c>
      <c r="AN67" s="48">
        <f>+IFERROR(Sim_Demanda!$E67/Sim_Demanda!$K67*AM67,0)</f>
        <v>0</v>
      </c>
      <c r="AO67" s="293">
        <f t="shared" si="12"/>
        <v>-8.8817841970012523E-16</v>
      </c>
      <c r="AP67" s="51">
        <v>4912.9999999999955</v>
      </c>
      <c r="AQ67" s="48">
        <f t="shared" si="4"/>
        <v>0</v>
      </c>
      <c r="AR67" s="293">
        <f t="shared" si="13"/>
        <v>-8.8817841970012523E-16</v>
      </c>
      <c r="AS67" s="61">
        <v>222435.9999999998</v>
      </c>
      <c r="AT67" s="48">
        <f t="shared" si="5"/>
        <v>0</v>
      </c>
      <c r="AU67" s="293">
        <f t="shared" si="14"/>
        <v>-8.8817841970012523E-16</v>
      </c>
    </row>
    <row r="68" spans="2:47" x14ac:dyDescent="0.3">
      <c r="B68" s="292" t="s">
        <v>228</v>
      </c>
      <c r="C68" s="465" t="s">
        <v>229</v>
      </c>
      <c r="D68" s="466"/>
      <c r="E68" s="61">
        <f>++SUM('MIP(IxI)_TFEVP'!CC64:CH64)</f>
        <v>687101.72743614239</v>
      </c>
      <c r="F68" s="48">
        <f>+'MIP(IxI)_TFEVP'!CC64</f>
        <v>651722.16310557199</v>
      </c>
      <c r="G68" s="48">
        <f>+'MIP(IxI)_TFEVP'!CD64</f>
        <v>0</v>
      </c>
      <c r="H68" s="48">
        <f>+'MIP(IxI)_TFEVP'!CE64</f>
        <v>0</v>
      </c>
      <c r="I68" s="48">
        <f>+'MIP(IxI)_TFEVP'!CF64</f>
        <v>0</v>
      </c>
      <c r="J68" s="48">
        <f>+'MIP(IxI)_TFEVP'!CG64</f>
        <v>-4.9511716898791101E-2</v>
      </c>
      <c r="K68" s="55">
        <f>+'MIP(IxI)_TFEVP'!CH64</f>
        <v>35379.613842287297</v>
      </c>
      <c r="L68" s="51">
        <f>+'MIP(IxI)_TFEVP'!CI64</f>
        <v>3671449</v>
      </c>
      <c r="M68" s="48">
        <v>42917</v>
      </c>
      <c r="N68" s="48">
        <v>313781.38680940901</v>
      </c>
      <c r="O68" s="48">
        <v>1549030</v>
      </c>
      <c r="P68" s="48">
        <v>726561</v>
      </c>
      <c r="Q68" s="48">
        <v>24936</v>
      </c>
      <c r="R68" s="82">
        <v>797533</v>
      </c>
      <c r="S68" s="51">
        <f t="shared" si="6"/>
        <v>687101.72743614239</v>
      </c>
      <c r="T68" s="48">
        <f>+'Sim_F(IxI)'!B58</f>
        <v>651722.16310557199</v>
      </c>
      <c r="U68" s="48">
        <f>+'Sim_F(IxI)'!C58</f>
        <v>0</v>
      </c>
      <c r="V68" s="48">
        <f>+'Sim_F(IxI)'!D58</f>
        <v>0</v>
      </c>
      <c r="W68" s="48">
        <f>+'Sim_F(IxI)'!E58</f>
        <v>0</v>
      </c>
      <c r="X68" s="48">
        <f>+'Sim_F(IxI)'!F58</f>
        <v>-4.9511716898791101E-2</v>
      </c>
      <c r="Y68" s="55">
        <f>+'Sim_F(IxI)'!G58</f>
        <v>35379.613842287297</v>
      </c>
      <c r="Z68" s="51">
        <v>3671449.0000000019</v>
      </c>
      <c r="AA68" s="48">
        <f t="shared" si="7"/>
        <v>0</v>
      </c>
      <c r="AB68" s="293">
        <f t="shared" si="8"/>
        <v>4.4408920985006262E-16</v>
      </c>
      <c r="AC68" s="61">
        <v>42917</v>
      </c>
      <c r="AD68" s="48">
        <f t="shared" si="0"/>
        <v>0</v>
      </c>
      <c r="AE68" s="293">
        <f t="shared" si="9"/>
        <v>0</v>
      </c>
      <c r="AF68" s="61">
        <v>313781.3868094093</v>
      </c>
      <c r="AG68" s="48">
        <f t="shared" si="1"/>
        <v>0</v>
      </c>
      <c r="AH68" s="293">
        <f t="shared" si="10"/>
        <v>8.8817841970012523E-16</v>
      </c>
      <c r="AI68" s="51">
        <v>1549030.0000000014</v>
      </c>
      <c r="AJ68" s="48">
        <f t="shared" si="2"/>
        <v>0</v>
      </c>
      <c r="AK68" s="293">
        <f t="shared" si="11"/>
        <v>8.8817841970012523E-16</v>
      </c>
      <c r="AL68" s="61">
        <v>726561.00000000058</v>
      </c>
      <c r="AM68" s="48">
        <f t="shared" si="3"/>
        <v>0</v>
      </c>
      <c r="AN68" s="48">
        <f>+IFERROR(Sim_Demanda!$E68/Sim_Demanda!$K68*AM68,0)</f>
        <v>0</v>
      </c>
      <c r="AO68" s="293">
        <f t="shared" si="12"/>
        <v>8.8817841970012523E-16</v>
      </c>
      <c r="AP68" s="51">
        <v>24936.000000000022</v>
      </c>
      <c r="AQ68" s="48">
        <f t="shared" si="4"/>
        <v>0</v>
      </c>
      <c r="AR68" s="293">
        <f t="shared" si="13"/>
        <v>8.8817841970012523E-16</v>
      </c>
      <c r="AS68" s="61">
        <v>797533.0000000007</v>
      </c>
      <c r="AT68" s="48">
        <f t="shared" si="5"/>
        <v>0</v>
      </c>
      <c r="AU68" s="293">
        <f t="shared" si="14"/>
        <v>8.8817841970012523E-16</v>
      </c>
    </row>
    <row r="69" spans="2:47" x14ac:dyDescent="0.3">
      <c r="B69" s="292" t="s">
        <v>234</v>
      </c>
      <c r="C69" s="465" t="s">
        <v>235</v>
      </c>
      <c r="D69" s="466"/>
      <c r="E69" s="61">
        <f>++SUM('MIP(IxI)_TFEVP'!CC65:CH65)</f>
        <v>462040.7350546266</v>
      </c>
      <c r="F69" s="48">
        <f>+'MIP(IxI)_TFEVP'!CC65</f>
        <v>312084.83979756502</v>
      </c>
      <c r="G69" s="48">
        <f>+'MIP(IxI)_TFEVP'!CD65</f>
        <v>0</v>
      </c>
      <c r="H69" s="48">
        <f>+'MIP(IxI)_TFEVP'!CE65</f>
        <v>161.87140365163199</v>
      </c>
      <c r="I69" s="48">
        <f>+'MIP(IxI)_TFEVP'!CF65</f>
        <v>3479.0627910154199</v>
      </c>
      <c r="J69" s="48">
        <f>+'MIP(IxI)_TFEVP'!CG65</f>
        <v>8154.2886476705999</v>
      </c>
      <c r="K69" s="55">
        <f>+'MIP(IxI)_TFEVP'!CH65</f>
        <v>138160.67241472399</v>
      </c>
      <c r="L69" s="51">
        <f>+'MIP(IxI)_TFEVP'!CI65</f>
        <v>1034224</v>
      </c>
      <c r="M69" s="48">
        <v>26638</v>
      </c>
      <c r="N69" s="48">
        <v>4079.0977612597098</v>
      </c>
      <c r="O69" s="48">
        <v>494079</v>
      </c>
      <c r="P69" s="48">
        <v>277075</v>
      </c>
      <c r="Q69" s="48">
        <v>5922</v>
      </c>
      <c r="R69" s="82">
        <v>211082</v>
      </c>
      <c r="S69" s="51">
        <f t="shared" si="6"/>
        <v>462040.7350546266</v>
      </c>
      <c r="T69" s="48">
        <f>+'Sim_F(IxI)'!B59</f>
        <v>312084.83979756502</v>
      </c>
      <c r="U69" s="48">
        <f>+'Sim_F(IxI)'!C59</f>
        <v>0</v>
      </c>
      <c r="V69" s="48">
        <f>+'Sim_F(IxI)'!D59</f>
        <v>161.87140365163199</v>
      </c>
      <c r="W69" s="48">
        <f>+'Sim_F(IxI)'!E59</f>
        <v>3479.0627910154199</v>
      </c>
      <c r="X69" s="48">
        <f>+'Sim_F(IxI)'!F59</f>
        <v>8154.2886476705999</v>
      </c>
      <c r="Y69" s="55">
        <f>+'Sim_F(IxI)'!G59</f>
        <v>138160.67241472399</v>
      </c>
      <c r="Z69" s="51">
        <v>1034224.0000000007</v>
      </c>
      <c r="AA69" s="48">
        <f t="shared" si="7"/>
        <v>0</v>
      </c>
      <c r="AB69" s="293">
        <f t="shared" si="8"/>
        <v>6.6613381477509392E-16</v>
      </c>
      <c r="AC69" s="61">
        <v>26638</v>
      </c>
      <c r="AD69" s="48">
        <f t="shared" si="0"/>
        <v>0</v>
      </c>
      <c r="AE69" s="293">
        <f t="shared" si="9"/>
        <v>0</v>
      </c>
      <c r="AF69" s="61">
        <v>4079.0977612597121</v>
      </c>
      <c r="AG69" s="48">
        <f t="shared" si="1"/>
        <v>0</v>
      </c>
      <c r="AH69" s="293">
        <f t="shared" si="10"/>
        <v>6.6613381477509392E-16</v>
      </c>
      <c r="AI69" s="51">
        <v>494079.00000000029</v>
      </c>
      <c r="AJ69" s="48">
        <f t="shared" si="2"/>
        <v>0</v>
      </c>
      <c r="AK69" s="293">
        <f t="shared" si="11"/>
        <v>6.6613381477509392E-16</v>
      </c>
      <c r="AL69" s="61">
        <v>277075.00000000017</v>
      </c>
      <c r="AM69" s="48">
        <f t="shared" si="3"/>
        <v>0</v>
      </c>
      <c r="AN69" s="48">
        <f>+IFERROR(Sim_Demanda!$E69/Sim_Demanda!$K69*AM69,0)</f>
        <v>0</v>
      </c>
      <c r="AO69" s="293">
        <f t="shared" si="12"/>
        <v>6.6613381477509392E-16</v>
      </c>
      <c r="AP69" s="51">
        <v>5922.0000000000036</v>
      </c>
      <c r="AQ69" s="48">
        <f t="shared" si="4"/>
        <v>0</v>
      </c>
      <c r="AR69" s="293">
        <f t="shared" si="13"/>
        <v>6.6613381477509392E-16</v>
      </c>
      <c r="AS69" s="61">
        <v>211082.00000000012</v>
      </c>
      <c r="AT69" s="48">
        <f t="shared" si="5"/>
        <v>0</v>
      </c>
      <c r="AU69" s="293">
        <f t="shared" si="14"/>
        <v>4.4408920985006262E-16</v>
      </c>
    </row>
    <row r="70" spans="2:47" x14ac:dyDescent="0.3">
      <c r="B70" s="292" t="s">
        <v>472</v>
      </c>
      <c r="C70" s="465" t="s">
        <v>473</v>
      </c>
      <c r="D70" s="466"/>
      <c r="E70" s="61">
        <f>++SUM('MIP(IxI)_TFEVP'!CC66:CH66)</f>
        <v>10854567.844856607</v>
      </c>
      <c r="F70" s="48">
        <f>+'MIP(IxI)_TFEVP'!CC66</f>
        <v>148707.071415652</v>
      </c>
      <c r="G70" s="48">
        <f>+'MIP(IxI)_TFEVP'!CD66</f>
        <v>0</v>
      </c>
      <c r="H70" s="48">
        <f>+'MIP(IxI)_TFEVP'!CE66</f>
        <v>0</v>
      </c>
      <c r="I70" s="48">
        <f>+'MIP(IxI)_TFEVP'!CF66</f>
        <v>10548212.2521833</v>
      </c>
      <c r="J70" s="48">
        <f>+'MIP(IxI)_TFEVP'!CG66</f>
        <v>157426.53877182299</v>
      </c>
      <c r="K70" s="55">
        <f>+'MIP(IxI)_TFEVP'!CH66</f>
        <v>221.98248583218299</v>
      </c>
      <c r="L70" s="51">
        <f>+'MIP(IxI)_TFEVP'!CI66</f>
        <v>11644021</v>
      </c>
      <c r="M70" s="48">
        <v>361868</v>
      </c>
      <c r="N70" s="48">
        <v>796085.89326533396</v>
      </c>
      <c r="O70" s="48">
        <v>5146577</v>
      </c>
      <c r="P70" s="48">
        <v>1786337</v>
      </c>
      <c r="Q70" s="48">
        <v>50560</v>
      </c>
      <c r="R70" s="82">
        <v>3309680</v>
      </c>
      <c r="S70" s="51">
        <f t="shared" si="6"/>
        <v>10854567.844856607</v>
      </c>
      <c r="T70" s="48">
        <f>+'Sim_F(IxI)'!B60</f>
        <v>148707.071415652</v>
      </c>
      <c r="U70" s="48">
        <f>+'Sim_F(IxI)'!C60</f>
        <v>0</v>
      </c>
      <c r="V70" s="48">
        <f>+'Sim_F(IxI)'!D60</f>
        <v>0</v>
      </c>
      <c r="W70" s="48">
        <f>+'Sim_F(IxI)'!E60</f>
        <v>10548212.2521833</v>
      </c>
      <c r="X70" s="48">
        <f>+'Sim_F(IxI)'!F60</f>
        <v>157426.53877182299</v>
      </c>
      <c r="Y70" s="55">
        <f>+'Sim_F(IxI)'!G60</f>
        <v>221.98248583218299</v>
      </c>
      <c r="Z70" s="51">
        <v>11644020.999999974</v>
      </c>
      <c r="AA70" s="48">
        <f t="shared" si="7"/>
        <v>-2.6077032089233398E-8</v>
      </c>
      <c r="AB70" s="293">
        <f t="shared" si="8"/>
        <v>-2.2204460492503131E-15</v>
      </c>
      <c r="AC70" s="61">
        <v>361868</v>
      </c>
      <c r="AD70" s="48">
        <f t="shared" si="0"/>
        <v>0</v>
      </c>
      <c r="AE70" s="293">
        <f t="shared" si="9"/>
        <v>0</v>
      </c>
      <c r="AF70" s="61">
        <v>796085.89326533244</v>
      </c>
      <c r="AG70" s="48">
        <f t="shared" si="1"/>
        <v>-1.5133991837501526E-9</v>
      </c>
      <c r="AH70" s="293">
        <f t="shared" si="10"/>
        <v>-1.8873791418627661E-15</v>
      </c>
      <c r="AI70" s="51">
        <v>5146576.9999999898</v>
      </c>
      <c r="AJ70" s="48">
        <f t="shared" si="2"/>
        <v>-1.0244548320770264E-8</v>
      </c>
      <c r="AK70" s="293">
        <f t="shared" si="11"/>
        <v>-1.9984014443252818E-15</v>
      </c>
      <c r="AL70" s="61">
        <v>1786336.9999999965</v>
      </c>
      <c r="AM70" s="48">
        <f t="shared" si="3"/>
        <v>-3.4924596548080444E-9</v>
      </c>
      <c r="AN70" s="48">
        <f>+IFERROR(Sim_Demanda!$E70/Sim_Demanda!$K70*AM70,0)</f>
        <v>0</v>
      </c>
      <c r="AO70" s="293">
        <f t="shared" si="12"/>
        <v>-1.9984014443252818E-15</v>
      </c>
      <c r="AP70" s="51">
        <v>50559.999999999905</v>
      </c>
      <c r="AQ70" s="48">
        <f t="shared" si="4"/>
        <v>-9.4587448984384537E-11</v>
      </c>
      <c r="AR70" s="293">
        <f t="shared" si="13"/>
        <v>-1.8873791418627661E-15</v>
      </c>
      <c r="AS70" s="61">
        <v>3309679.9999999935</v>
      </c>
      <c r="AT70" s="48">
        <f t="shared" si="5"/>
        <v>-6.5192580223083496E-9</v>
      </c>
      <c r="AU70" s="293">
        <f t="shared" si="14"/>
        <v>-1.9984014443252818E-15</v>
      </c>
    </row>
    <row r="71" spans="2:47" x14ac:dyDescent="0.3">
      <c r="B71" s="292" t="s">
        <v>530</v>
      </c>
      <c r="C71" s="465" t="s">
        <v>531</v>
      </c>
      <c r="D71" s="466"/>
      <c r="E71" s="61">
        <f>++SUM('MIP(IxI)_TFEVP'!CC67:CH67)</f>
        <v>16430357.829279808</v>
      </c>
      <c r="F71" s="48">
        <f>+'MIP(IxI)_TFEVP'!CC67</f>
        <v>13759013.3057175</v>
      </c>
      <c r="G71" s="48">
        <f>+'MIP(IxI)_TFEVP'!CD67</f>
        <v>0</v>
      </c>
      <c r="H71" s="48">
        <f>+'MIP(IxI)_TFEVP'!CE67</f>
        <v>0</v>
      </c>
      <c r="I71" s="48">
        <f>+'MIP(IxI)_TFEVP'!CF67</f>
        <v>2661592.3198342598</v>
      </c>
      <c r="J71" s="48">
        <f>+'MIP(IxI)_TFEVP'!CG67</f>
        <v>0</v>
      </c>
      <c r="K71" s="55">
        <f>+'MIP(IxI)_TFEVP'!CH67</f>
        <v>9752.2037280490094</v>
      </c>
      <c r="L71" s="51">
        <f>+'MIP(IxI)_TFEVP'!CI67</f>
        <v>29347370</v>
      </c>
      <c r="M71" s="48">
        <v>1469969</v>
      </c>
      <c r="N71" s="48">
        <v>674437.53299897199</v>
      </c>
      <c r="O71" s="48">
        <v>18620261</v>
      </c>
      <c r="P71" s="48">
        <v>7304154</v>
      </c>
      <c r="Q71" s="48">
        <v>253343</v>
      </c>
      <c r="R71" s="82">
        <v>11062764</v>
      </c>
      <c r="S71" s="51">
        <f t="shared" si="6"/>
        <v>16430357.829279808</v>
      </c>
      <c r="T71" s="48">
        <f>+'Sim_F(IxI)'!B61</f>
        <v>13759013.3057175</v>
      </c>
      <c r="U71" s="48">
        <f>+'Sim_F(IxI)'!C61</f>
        <v>0</v>
      </c>
      <c r="V71" s="48">
        <f>+'Sim_F(IxI)'!D61</f>
        <v>0</v>
      </c>
      <c r="W71" s="48">
        <f>+'Sim_F(IxI)'!E61</f>
        <v>2661592.3198342598</v>
      </c>
      <c r="X71" s="48">
        <f>+'Sim_F(IxI)'!F61</f>
        <v>0</v>
      </c>
      <c r="Y71" s="55">
        <f>+'Sim_F(IxI)'!G61</f>
        <v>9752.2037280490094</v>
      </c>
      <c r="Z71" s="51">
        <v>29347370.000000011</v>
      </c>
      <c r="AA71" s="48">
        <f t="shared" si="7"/>
        <v>0</v>
      </c>
      <c r="AB71" s="293">
        <f t="shared" si="8"/>
        <v>4.4408920985006262E-16</v>
      </c>
      <c r="AC71" s="61">
        <v>1469969</v>
      </c>
      <c r="AD71" s="48">
        <f t="shared" si="0"/>
        <v>0</v>
      </c>
      <c r="AE71" s="293">
        <f t="shared" si="9"/>
        <v>0</v>
      </c>
      <c r="AF71" s="61">
        <v>674437.53299897257</v>
      </c>
      <c r="AG71" s="48">
        <f t="shared" si="1"/>
        <v>0</v>
      </c>
      <c r="AH71" s="293">
        <f t="shared" si="10"/>
        <v>8.8817841970012523E-16</v>
      </c>
      <c r="AI71" s="51">
        <v>18620261.000000015</v>
      </c>
      <c r="AJ71" s="48">
        <f t="shared" si="2"/>
        <v>0</v>
      </c>
      <c r="AK71" s="293">
        <f t="shared" si="11"/>
        <v>8.8817841970012523E-16</v>
      </c>
      <c r="AL71" s="61">
        <v>7304154.0000000065</v>
      </c>
      <c r="AM71" s="48">
        <f t="shared" si="3"/>
        <v>0</v>
      </c>
      <c r="AN71" s="48">
        <f>+IFERROR(Sim_Demanda!$E71/Sim_Demanda!$K71*AM71,0)</f>
        <v>0</v>
      </c>
      <c r="AO71" s="293">
        <f t="shared" si="12"/>
        <v>8.8817841970012523E-16</v>
      </c>
      <c r="AP71" s="51">
        <v>253343.00000000023</v>
      </c>
      <c r="AQ71" s="48">
        <f t="shared" si="4"/>
        <v>2.3283064365386963E-10</v>
      </c>
      <c r="AR71" s="293">
        <f t="shared" si="13"/>
        <v>8.8817841970012523E-16</v>
      </c>
      <c r="AS71" s="61">
        <v>11062764.000000009</v>
      </c>
      <c r="AT71" s="48">
        <f t="shared" si="5"/>
        <v>0</v>
      </c>
      <c r="AU71" s="293">
        <f t="shared" si="14"/>
        <v>8.8817841970012523E-16</v>
      </c>
    </row>
    <row r="72" spans="2:47" x14ac:dyDescent="0.3">
      <c r="B72" s="292" t="s">
        <v>542</v>
      </c>
      <c r="C72" s="465" t="s">
        <v>543</v>
      </c>
      <c r="D72" s="466"/>
      <c r="E72" s="61">
        <f>++SUM('MIP(IxI)_TFEVP'!CC68:CH68)</f>
        <v>4188469.7390823341</v>
      </c>
      <c r="F72" s="48">
        <f>+'MIP(IxI)_TFEVP'!CC68</f>
        <v>3504748.6040106802</v>
      </c>
      <c r="G72" s="48">
        <f>+'MIP(IxI)_TFEVP'!CD68</f>
        <v>0</v>
      </c>
      <c r="H72" s="48">
        <f>+'MIP(IxI)_TFEVP'!CE68</f>
        <v>0</v>
      </c>
      <c r="I72" s="48">
        <f>+'MIP(IxI)_TFEVP'!CF68</f>
        <v>2322.09597510906</v>
      </c>
      <c r="J72" s="48">
        <f>+'MIP(IxI)_TFEVP'!CG68</f>
        <v>0</v>
      </c>
      <c r="K72" s="55">
        <f>+'MIP(IxI)_TFEVP'!CH68</f>
        <v>681399.03909654496</v>
      </c>
      <c r="L72" s="51">
        <f>+'MIP(IxI)_TFEVP'!CI68</f>
        <v>13146895</v>
      </c>
      <c r="M72" s="48">
        <v>442902</v>
      </c>
      <c r="N72" s="48">
        <v>2500173.8408455998</v>
      </c>
      <c r="O72" s="48">
        <v>5474649</v>
      </c>
      <c r="P72" s="48">
        <v>1529816</v>
      </c>
      <c r="Q72" s="48">
        <v>91603</v>
      </c>
      <c r="R72" s="82">
        <v>3853230</v>
      </c>
      <c r="S72" s="51">
        <f t="shared" si="6"/>
        <v>4188469.7390823341</v>
      </c>
      <c r="T72" s="48">
        <f>+'Sim_F(IxI)'!B62</f>
        <v>3504748.6040106802</v>
      </c>
      <c r="U72" s="48">
        <f>+'Sim_F(IxI)'!C62</f>
        <v>0</v>
      </c>
      <c r="V72" s="48">
        <f>+'Sim_F(IxI)'!D62</f>
        <v>0</v>
      </c>
      <c r="W72" s="48">
        <f>+'Sim_F(IxI)'!E62</f>
        <v>2322.09597510906</v>
      </c>
      <c r="X72" s="48">
        <f>+'Sim_F(IxI)'!F62</f>
        <v>0</v>
      </c>
      <c r="Y72" s="55">
        <f>+'Sim_F(IxI)'!G62</f>
        <v>681399.03909654496</v>
      </c>
      <c r="Z72" s="51">
        <v>13146895</v>
      </c>
      <c r="AA72" s="48">
        <f t="shared" si="7"/>
        <v>0</v>
      </c>
      <c r="AB72" s="293">
        <f t="shared" si="8"/>
        <v>0</v>
      </c>
      <c r="AC72" s="61">
        <v>442902</v>
      </c>
      <c r="AD72" s="48">
        <f t="shared" si="0"/>
        <v>0</v>
      </c>
      <c r="AE72" s="293">
        <f t="shared" si="9"/>
        <v>0</v>
      </c>
      <c r="AF72" s="61">
        <v>2500173.8408456002</v>
      </c>
      <c r="AG72" s="48">
        <f t="shared" si="1"/>
        <v>0</v>
      </c>
      <c r="AH72" s="293">
        <f t="shared" si="10"/>
        <v>2.2204460492503131E-16</v>
      </c>
      <c r="AI72" s="51">
        <v>5474649.0000000009</v>
      </c>
      <c r="AJ72" s="48">
        <f t="shared" si="2"/>
        <v>0</v>
      </c>
      <c r="AK72" s="293">
        <f t="shared" si="11"/>
        <v>2.2204460492503131E-16</v>
      </c>
      <c r="AL72" s="61">
        <v>1529816.0000000002</v>
      </c>
      <c r="AM72" s="48">
        <f t="shared" si="3"/>
        <v>0</v>
      </c>
      <c r="AN72" s="48">
        <f>+IFERROR(Sim_Demanda!$E72/Sim_Demanda!$K72*AM72,0)</f>
        <v>0</v>
      </c>
      <c r="AO72" s="293">
        <f t="shared" si="12"/>
        <v>2.2204460492503131E-16</v>
      </c>
      <c r="AP72" s="51">
        <v>91603.000000000015</v>
      </c>
      <c r="AQ72" s="48">
        <f t="shared" si="4"/>
        <v>0</v>
      </c>
      <c r="AR72" s="293">
        <f t="shared" si="13"/>
        <v>2.2204460492503131E-16</v>
      </c>
      <c r="AS72" s="61">
        <v>3853230.0000000005</v>
      </c>
      <c r="AT72" s="48">
        <f t="shared" si="5"/>
        <v>0</v>
      </c>
      <c r="AU72" s="293">
        <f t="shared" si="14"/>
        <v>2.2204460492503131E-16</v>
      </c>
    </row>
    <row r="73" spans="2:47" x14ac:dyDescent="0.3">
      <c r="B73" s="292" t="s">
        <v>562</v>
      </c>
      <c r="C73" s="465" t="s">
        <v>563</v>
      </c>
      <c r="D73" s="466"/>
      <c r="E73" s="61">
        <f>++SUM('MIP(IxI)_TFEVP'!CC69:CH69)</f>
        <v>118399.55186859349</v>
      </c>
      <c r="F73" s="48">
        <f>+'MIP(IxI)_TFEVP'!CC69</f>
        <v>115030.073251832</v>
      </c>
      <c r="G73" s="48">
        <f>+'MIP(IxI)_TFEVP'!CD69</f>
        <v>0</v>
      </c>
      <c r="H73" s="48">
        <f>+'MIP(IxI)_TFEVP'!CE69</f>
        <v>0</v>
      </c>
      <c r="I73" s="48">
        <f>+'MIP(IxI)_TFEVP'!CF69</f>
        <v>339.10001761181002</v>
      </c>
      <c r="J73" s="48">
        <f>+'MIP(IxI)_TFEVP'!CG69</f>
        <v>0</v>
      </c>
      <c r="K73" s="55">
        <f>+'MIP(IxI)_TFEVP'!CH69</f>
        <v>3030.3785991496802</v>
      </c>
      <c r="L73" s="51">
        <f>+'MIP(IxI)_TFEVP'!CI69</f>
        <v>369771</v>
      </c>
      <c r="M73" s="48">
        <v>28777</v>
      </c>
      <c r="N73" s="48">
        <v>362.70432607387801</v>
      </c>
      <c r="O73" s="48">
        <v>158789</v>
      </c>
      <c r="P73" s="48">
        <v>83347</v>
      </c>
      <c r="Q73" s="48">
        <v>3105</v>
      </c>
      <c r="R73" s="82">
        <v>72337</v>
      </c>
      <c r="S73" s="51">
        <f t="shared" si="6"/>
        <v>118399.55186859349</v>
      </c>
      <c r="T73" s="48">
        <f>+'Sim_F(IxI)'!B63</f>
        <v>115030.073251832</v>
      </c>
      <c r="U73" s="48">
        <f>+'Sim_F(IxI)'!C63</f>
        <v>0</v>
      </c>
      <c r="V73" s="48">
        <f>+'Sim_F(IxI)'!D63</f>
        <v>0</v>
      </c>
      <c r="W73" s="48">
        <f>+'Sim_F(IxI)'!E63</f>
        <v>339.10001761181002</v>
      </c>
      <c r="X73" s="48">
        <f>+'Sim_F(IxI)'!F63</f>
        <v>0</v>
      </c>
      <c r="Y73" s="55">
        <f>+'Sim_F(IxI)'!G63</f>
        <v>3030.3785991496802</v>
      </c>
      <c r="Z73" s="51">
        <v>369770.99999999983</v>
      </c>
      <c r="AA73" s="48">
        <f t="shared" si="7"/>
        <v>0</v>
      </c>
      <c r="AB73" s="293">
        <f t="shared" si="8"/>
        <v>-4.4408920985006262E-16</v>
      </c>
      <c r="AC73" s="61">
        <v>28777</v>
      </c>
      <c r="AD73" s="48">
        <f t="shared" si="0"/>
        <v>0</v>
      </c>
      <c r="AE73" s="293">
        <f t="shared" si="9"/>
        <v>0</v>
      </c>
      <c r="AF73" s="61">
        <v>362.70432607387789</v>
      </c>
      <c r="AG73" s="48">
        <f t="shared" si="1"/>
        <v>0</v>
      </c>
      <c r="AH73" s="293">
        <f t="shared" si="10"/>
        <v>-3.3306690738754696E-16</v>
      </c>
      <c r="AI73" s="51">
        <v>158788.99999999994</v>
      </c>
      <c r="AJ73" s="48">
        <f t="shared" si="2"/>
        <v>0</v>
      </c>
      <c r="AK73" s="293">
        <f t="shared" si="11"/>
        <v>-3.3306690738754696E-16</v>
      </c>
      <c r="AL73" s="61">
        <v>83346.999999999971</v>
      </c>
      <c r="AM73" s="48">
        <f t="shared" si="3"/>
        <v>0</v>
      </c>
      <c r="AN73" s="48">
        <f>+IFERROR(Sim_Demanda!$E73/Sim_Demanda!$K73*AM73,0)</f>
        <v>0</v>
      </c>
      <c r="AO73" s="293">
        <f t="shared" si="12"/>
        <v>-3.3306690738754696E-16</v>
      </c>
      <c r="AP73" s="51">
        <v>3104.9999999999991</v>
      </c>
      <c r="AQ73" s="48">
        <f t="shared" si="4"/>
        <v>0</v>
      </c>
      <c r="AR73" s="293">
        <f t="shared" si="13"/>
        <v>-3.3306690738754696E-16</v>
      </c>
      <c r="AS73" s="61">
        <v>72336.999999999971</v>
      </c>
      <c r="AT73" s="48">
        <f t="shared" si="5"/>
        <v>0</v>
      </c>
      <c r="AU73" s="293">
        <f t="shared" si="14"/>
        <v>-4.4408920985006262E-16</v>
      </c>
    </row>
    <row r="74" spans="2:47" x14ac:dyDescent="0.3">
      <c r="B74" s="292" t="s">
        <v>534</v>
      </c>
      <c r="C74" s="465" t="s">
        <v>535</v>
      </c>
      <c r="D74" s="466"/>
      <c r="E74" s="61">
        <f>++SUM('MIP(IxI)_TFEVP'!CC70:CH70)</f>
        <v>265493.96353816404</v>
      </c>
      <c r="F74" s="48">
        <f>+'MIP(IxI)_TFEVP'!CC70</f>
        <v>246905.24100052999</v>
      </c>
      <c r="G74" s="48">
        <f>+'MIP(IxI)_TFEVP'!CD70</f>
        <v>0</v>
      </c>
      <c r="H74" s="48">
        <f>+'MIP(IxI)_TFEVP'!CE70</f>
        <v>14640.9296754064</v>
      </c>
      <c r="I74" s="48">
        <f>+'MIP(IxI)_TFEVP'!CF70</f>
        <v>3870.7645765370598</v>
      </c>
      <c r="J74" s="48">
        <f>+'MIP(IxI)_TFEVP'!CG70</f>
        <v>0</v>
      </c>
      <c r="K74" s="55">
        <f>+'MIP(IxI)_TFEVP'!CH70</f>
        <v>77.028285690604804</v>
      </c>
      <c r="L74" s="51">
        <f>+'MIP(IxI)_TFEVP'!CI70</f>
        <v>674125</v>
      </c>
      <c r="M74" s="48">
        <v>22414</v>
      </c>
      <c r="N74" s="48">
        <v>16984.037681415401</v>
      </c>
      <c r="O74" s="48">
        <v>350709</v>
      </c>
      <c r="P74" s="48">
        <v>184696</v>
      </c>
      <c r="Q74" s="48">
        <v>6220</v>
      </c>
      <c r="R74" s="82">
        <v>159793</v>
      </c>
      <c r="S74" s="51">
        <f t="shared" si="6"/>
        <v>265493.96353816404</v>
      </c>
      <c r="T74" s="48">
        <f>+'Sim_F(IxI)'!B64</f>
        <v>246905.24100052999</v>
      </c>
      <c r="U74" s="48">
        <f>+'Sim_F(IxI)'!C64</f>
        <v>0</v>
      </c>
      <c r="V74" s="48">
        <f>+'Sim_F(IxI)'!D64</f>
        <v>14640.9296754064</v>
      </c>
      <c r="W74" s="48">
        <f>+'Sim_F(IxI)'!E64</f>
        <v>3870.7645765370598</v>
      </c>
      <c r="X74" s="48">
        <f>+'Sim_F(IxI)'!F64</f>
        <v>0</v>
      </c>
      <c r="Y74" s="55">
        <f>+'Sim_F(IxI)'!G64</f>
        <v>77.028285690604804</v>
      </c>
      <c r="Z74" s="51">
        <v>674125.00000000058</v>
      </c>
      <c r="AA74" s="48">
        <f t="shared" si="7"/>
        <v>0</v>
      </c>
      <c r="AB74" s="293">
        <f t="shared" si="8"/>
        <v>8.8817841970012523E-16</v>
      </c>
      <c r="AC74" s="61">
        <v>22414</v>
      </c>
      <c r="AD74" s="48">
        <f t="shared" si="0"/>
        <v>0</v>
      </c>
      <c r="AE74" s="293">
        <f t="shared" si="9"/>
        <v>0</v>
      </c>
      <c r="AF74" s="61">
        <v>16984.037681415419</v>
      </c>
      <c r="AG74" s="48">
        <f t="shared" si="1"/>
        <v>0</v>
      </c>
      <c r="AH74" s="293">
        <f t="shared" si="10"/>
        <v>1.1102230246251565E-15</v>
      </c>
      <c r="AI74" s="51">
        <v>350709.00000000035</v>
      </c>
      <c r="AJ74" s="48">
        <f t="shared" si="2"/>
        <v>0</v>
      </c>
      <c r="AK74" s="293">
        <f t="shared" si="11"/>
        <v>8.8817841970012523E-16</v>
      </c>
      <c r="AL74" s="61">
        <v>184696.0000000002</v>
      </c>
      <c r="AM74" s="48">
        <f t="shared" si="3"/>
        <v>0</v>
      </c>
      <c r="AN74" s="48">
        <f>+IFERROR(Sim_Demanda!$E74/Sim_Demanda!$K74*AM74,0)</f>
        <v>0</v>
      </c>
      <c r="AO74" s="293">
        <f t="shared" si="12"/>
        <v>1.1102230246251565E-15</v>
      </c>
      <c r="AP74" s="51">
        <v>6220.0000000000064</v>
      </c>
      <c r="AQ74" s="48">
        <f t="shared" si="4"/>
        <v>0</v>
      </c>
      <c r="AR74" s="293">
        <f t="shared" si="13"/>
        <v>1.1102230246251565E-15</v>
      </c>
      <c r="AS74" s="61">
        <v>159793.00000000017</v>
      </c>
      <c r="AT74" s="48">
        <f t="shared" si="5"/>
        <v>0</v>
      </c>
      <c r="AU74" s="293">
        <f t="shared" si="14"/>
        <v>1.1102230246251565E-15</v>
      </c>
    </row>
    <row r="75" spans="2:47" x14ac:dyDescent="0.3">
      <c r="B75" s="292" t="s">
        <v>538</v>
      </c>
      <c r="C75" s="465" t="s">
        <v>539</v>
      </c>
      <c r="D75" s="466"/>
      <c r="E75" s="61">
        <f>++SUM('MIP(IxI)_TFEVP'!CC71:CH71)</f>
        <v>1905748.3114998024</v>
      </c>
      <c r="F75" s="48">
        <f>+'MIP(IxI)_TFEVP'!CC71</f>
        <v>1903267.24291755</v>
      </c>
      <c r="G75" s="48">
        <f>+'MIP(IxI)_TFEVP'!CD71</f>
        <v>0</v>
      </c>
      <c r="H75" s="48">
        <f>+'MIP(IxI)_TFEVP'!CE71</f>
        <v>0</v>
      </c>
      <c r="I75" s="48">
        <f>+'MIP(IxI)_TFEVP'!CF71</f>
        <v>2472.0110136520798</v>
      </c>
      <c r="J75" s="48">
        <f>+'MIP(IxI)_TFEVP'!CG71</f>
        <v>0</v>
      </c>
      <c r="K75" s="55">
        <f>+'MIP(IxI)_TFEVP'!CH71</f>
        <v>9.0575686003697093</v>
      </c>
      <c r="L75" s="51">
        <f>+'MIP(IxI)_TFEVP'!CI71</f>
        <v>2721560</v>
      </c>
      <c r="M75" s="48">
        <v>380219</v>
      </c>
      <c r="N75" s="48">
        <v>374910.99585900398</v>
      </c>
      <c r="O75" s="48">
        <v>1242711</v>
      </c>
      <c r="P75" s="48">
        <v>655893</v>
      </c>
      <c r="Q75" s="48">
        <v>12010</v>
      </c>
      <c r="R75" s="82">
        <v>574808</v>
      </c>
      <c r="S75" s="51">
        <f t="shared" si="6"/>
        <v>1905748.3114998024</v>
      </c>
      <c r="T75" s="48">
        <f>+'Sim_F(IxI)'!B65</f>
        <v>1903267.24291755</v>
      </c>
      <c r="U75" s="48">
        <f>+'Sim_F(IxI)'!C65</f>
        <v>0</v>
      </c>
      <c r="V75" s="48">
        <f>+'Sim_F(IxI)'!D65</f>
        <v>0</v>
      </c>
      <c r="W75" s="48">
        <f>+'Sim_F(IxI)'!E65</f>
        <v>2472.0110136520798</v>
      </c>
      <c r="X75" s="48">
        <f>+'Sim_F(IxI)'!F65</f>
        <v>0</v>
      </c>
      <c r="Y75" s="55">
        <f>+'Sim_F(IxI)'!G65</f>
        <v>9.0575686003697093</v>
      </c>
      <c r="Z75" s="51">
        <v>2721559.999999993</v>
      </c>
      <c r="AA75" s="48">
        <f t="shared" si="7"/>
        <v>-6.9849193096160889E-9</v>
      </c>
      <c r="AB75" s="293">
        <f t="shared" si="8"/>
        <v>-2.55351295663786E-15</v>
      </c>
      <c r="AC75" s="61">
        <v>380219</v>
      </c>
      <c r="AD75" s="48">
        <f t="shared" si="0"/>
        <v>0</v>
      </c>
      <c r="AE75" s="293">
        <f t="shared" si="9"/>
        <v>0</v>
      </c>
      <c r="AF75" s="61">
        <v>374910.99585900299</v>
      </c>
      <c r="AG75" s="48">
        <f t="shared" si="1"/>
        <v>-9.8953023552894592E-10</v>
      </c>
      <c r="AH75" s="293">
        <f t="shared" si="10"/>
        <v>-2.6645352591003757E-15</v>
      </c>
      <c r="AI75" s="51">
        <v>1242710.9999999967</v>
      </c>
      <c r="AJ75" s="48">
        <f t="shared" si="2"/>
        <v>-3.2596290111541748E-9</v>
      </c>
      <c r="AK75" s="293">
        <f t="shared" si="11"/>
        <v>-2.6645352591003757E-15</v>
      </c>
      <c r="AL75" s="61">
        <v>655892.99999999837</v>
      </c>
      <c r="AM75" s="48">
        <f t="shared" si="3"/>
        <v>-1.6298145055770874E-9</v>
      </c>
      <c r="AN75" s="48">
        <f>+IFERROR(Sim_Demanda!$E75/Sim_Demanda!$K75*AM75,0)</f>
        <v>0</v>
      </c>
      <c r="AO75" s="293">
        <f t="shared" si="12"/>
        <v>-2.4424906541753444E-15</v>
      </c>
      <c r="AP75" s="51">
        <v>12009.999999999969</v>
      </c>
      <c r="AQ75" s="48">
        <f t="shared" si="4"/>
        <v>-3.092281986027956E-11</v>
      </c>
      <c r="AR75" s="293">
        <f t="shared" si="13"/>
        <v>-2.55351295663786E-15</v>
      </c>
      <c r="AS75" s="61">
        <v>574807.99999999849</v>
      </c>
      <c r="AT75" s="48">
        <f t="shared" si="5"/>
        <v>-1.5133991837501526E-9</v>
      </c>
      <c r="AU75" s="293">
        <f t="shared" si="14"/>
        <v>-2.6645352591003757E-15</v>
      </c>
    </row>
    <row r="76" spans="2:47" x14ac:dyDescent="0.3">
      <c r="B76" s="292" t="s">
        <v>616</v>
      </c>
      <c r="C76" s="465" t="s">
        <v>617</v>
      </c>
      <c r="D76" s="466"/>
      <c r="E76" s="61">
        <f>++SUM('MIP(IxI)_TFEVP'!CC72:CH72)</f>
        <v>2172180.5404519225</v>
      </c>
      <c r="F76" s="48">
        <f>+'MIP(IxI)_TFEVP'!CC72</f>
        <v>1789139.4942067601</v>
      </c>
      <c r="G76" s="48">
        <f>+'MIP(IxI)_TFEVP'!CD72</f>
        <v>0</v>
      </c>
      <c r="H76" s="48">
        <f>+'MIP(IxI)_TFEVP'!CE72</f>
        <v>57947.041506809102</v>
      </c>
      <c r="I76" s="48">
        <f>+'MIP(IxI)_TFEVP'!CF72</f>
        <v>223882.312583639</v>
      </c>
      <c r="J76" s="48">
        <f>+'MIP(IxI)_TFEVP'!CG72</f>
        <v>1190.0865280072801</v>
      </c>
      <c r="K76" s="55">
        <f>+'MIP(IxI)_TFEVP'!CH72</f>
        <v>100021.60562670699</v>
      </c>
      <c r="L76" s="51">
        <f>+'MIP(IxI)_TFEVP'!CI72</f>
        <v>4966526</v>
      </c>
      <c r="M76" s="48">
        <v>84385</v>
      </c>
      <c r="N76" s="48">
        <v>160267.10363249399</v>
      </c>
      <c r="O76" s="48">
        <v>2469601</v>
      </c>
      <c r="P76" s="48">
        <v>1114580</v>
      </c>
      <c r="Q76" s="48">
        <v>67536</v>
      </c>
      <c r="R76" s="82">
        <v>1287485</v>
      </c>
      <c r="S76" s="51">
        <f t="shared" si="6"/>
        <v>2172180.5404519225</v>
      </c>
      <c r="T76" s="48">
        <f>+'Sim_F(IxI)'!B66</f>
        <v>1789139.4942067601</v>
      </c>
      <c r="U76" s="48">
        <f>+'Sim_F(IxI)'!C66</f>
        <v>0</v>
      </c>
      <c r="V76" s="48">
        <f>+'Sim_F(IxI)'!D66</f>
        <v>57947.041506809102</v>
      </c>
      <c r="W76" s="48">
        <f>+'Sim_F(IxI)'!E66</f>
        <v>223882.312583639</v>
      </c>
      <c r="X76" s="48">
        <f>+'Sim_F(IxI)'!F66</f>
        <v>1190.0865280072801</v>
      </c>
      <c r="Y76" s="55">
        <f>+'Sim_F(IxI)'!G66</f>
        <v>100021.60562670699</v>
      </c>
      <c r="Z76" s="51">
        <v>4966526.0000000065</v>
      </c>
      <c r="AA76" s="48">
        <f t="shared" si="7"/>
        <v>0</v>
      </c>
      <c r="AB76" s="293">
        <f t="shared" si="8"/>
        <v>1.3322676295501878E-15</v>
      </c>
      <c r="AC76" s="61">
        <v>84385</v>
      </c>
      <c r="AD76" s="48">
        <f t="shared" si="0"/>
        <v>0</v>
      </c>
      <c r="AE76" s="293">
        <f t="shared" si="9"/>
        <v>0</v>
      </c>
      <c r="AF76" s="61">
        <v>160267.10363249414</v>
      </c>
      <c r="AG76" s="48">
        <f t="shared" si="1"/>
        <v>0</v>
      </c>
      <c r="AH76" s="293">
        <f t="shared" si="10"/>
        <v>8.8817841970012523E-16</v>
      </c>
      <c r="AI76" s="51">
        <v>2469601.0000000023</v>
      </c>
      <c r="AJ76" s="48">
        <f t="shared" si="2"/>
        <v>0</v>
      </c>
      <c r="AK76" s="293">
        <f t="shared" si="11"/>
        <v>8.8817841970012523E-16</v>
      </c>
      <c r="AL76" s="61">
        <v>1114580.0000000012</v>
      </c>
      <c r="AM76" s="48">
        <f t="shared" si="3"/>
        <v>0</v>
      </c>
      <c r="AN76" s="48">
        <f>+IFERROR(Sim_Demanda!$E76/Sim_Demanda!$K76*AM76,0)</f>
        <v>0</v>
      </c>
      <c r="AO76" s="293">
        <f t="shared" si="12"/>
        <v>1.1102230246251565E-15</v>
      </c>
      <c r="AP76" s="51">
        <v>67536.000000000058</v>
      </c>
      <c r="AQ76" s="48">
        <f t="shared" si="4"/>
        <v>0</v>
      </c>
      <c r="AR76" s="293">
        <f t="shared" si="13"/>
        <v>8.8817841970012523E-16</v>
      </c>
      <c r="AS76" s="61">
        <v>1287485.0000000012</v>
      </c>
      <c r="AT76" s="48">
        <f t="shared" si="5"/>
        <v>0</v>
      </c>
      <c r="AU76" s="293">
        <f t="shared" si="14"/>
        <v>8.8817841970012523E-16</v>
      </c>
    </row>
    <row r="77" spans="2:47" x14ac:dyDescent="0.3">
      <c r="B77" s="292" t="s">
        <v>566</v>
      </c>
      <c r="C77" s="465" t="s">
        <v>567</v>
      </c>
      <c r="D77" s="466"/>
      <c r="E77" s="61">
        <f>++SUM('MIP(IxI)_TFEVP'!CC73:CH73)</f>
        <v>3639923.8904960435</v>
      </c>
      <c r="F77" s="48">
        <f>+'MIP(IxI)_TFEVP'!CC73</f>
        <v>3627697.8720095698</v>
      </c>
      <c r="G77" s="48">
        <f>+'MIP(IxI)_TFEVP'!CD73</f>
        <v>0</v>
      </c>
      <c r="H77" s="48">
        <f>+'MIP(IxI)_TFEVP'!CE73</f>
        <v>0</v>
      </c>
      <c r="I77" s="48">
        <f>+'MIP(IxI)_TFEVP'!CF73</f>
        <v>3.1742446152482899</v>
      </c>
      <c r="J77" s="48">
        <f>+'MIP(IxI)_TFEVP'!CG73</f>
        <v>-0.27653114122787498</v>
      </c>
      <c r="K77" s="55">
        <f>+'MIP(IxI)_TFEVP'!CH73</f>
        <v>12223.1207729995</v>
      </c>
      <c r="L77" s="51">
        <f>+'MIP(IxI)_TFEVP'!CI73</f>
        <v>6788273</v>
      </c>
      <c r="M77" s="48">
        <v>141433</v>
      </c>
      <c r="N77" s="48">
        <v>143943.02187972801</v>
      </c>
      <c r="O77" s="48">
        <v>4657255</v>
      </c>
      <c r="P77" s="48">
        <v>1502559</v>
      </c>
      <c r="Q77" s="48">
        <v>245279</v>
      </c>
      <c r="R77" s="82">
        <v>2909417</v>
      </c>
      <c r="S77" s="51">
        <f t="shared" si="6"/>
        <v>3639923.8904960435</v>
      </c>
      <c r="T77" s="48">
        <f>+'Sim_F(IxI)'!B67</f>
        <v>3627697.8720095698</v>
      </c>
      <c r="U77" s="48">
        <f>+'Sim_F(IxI)'!C67</f>
        <v>0</v>
      </c>
      <c r="V77" s="48">
        <f>+'Sim_F(IxI)'!D67</f>
        <v>0</v>
      </c>
      <c r="W77" s="48">
        <f>+'Sim_F(IxI)'!E67</f>
        <v>3.1742446152482899</v>
      </c>
      <c r="X77" s="48">
        <f>+'Sim_F(IxI)'!F67</f>
        <v>-0.27653114122787498</v>
      </c>
      <c r="Y77" s="55">
        <f>+'Sim_F(IxI)'!G67</f>
        <v>12223.1207729995</v>
      </c>
      <c r="Z77" s="51">
        <v>6788272.9999999991</v>
      </c>
      <c r="AA77" s="48">
        <f t="shared" si="7"/>
        <v>0</v>
      </c>
      <c r="AB77" s="293">
        <f t="shared" si="8"/>
        <v>-1.1102230246251565E-16</v>
      </c>
      <c r="AC77" s="61">
        <v>141433</v>
      </c>
      <c r="AD77" s="48">
        <f t="shared" ref="AD77:AD90" si="15">+AC77-M77</f>
        <v>0</v>
      </c>
      <c r="AE77" s="293">
        <f t="shared" si="9"/>
        <v>0</v>
      </c>
      <c r="AF77" s="61">
        <v>143943.02187972798</v>
      </c>
      <c r="AG77" s="48">
        <f t="shared" ref="AG77:AG90" si="16">+AF77-N77</f>
        <v>0</v>
      </c>
      <c r="AH77" s="293">
        <f t="shared" si="10"/>
        <v>-2.2204460492503131E-16</v>
      </c>
      <c r="AI77" s="51">
        <v>4657254.9999999991</v>
      </c>
      <c r="AJ77" s="48">
        <f t="shared" ref="AJ77:AJ90" si="17">AI77-O77</f>
        <v>0</v>
      </c>
      <c r="AK77" s="293">
        <f t="shared" si="11"/>
        <v>-2.2204460492503131E-16</v>
      </c>
      <c r="AL77" s="61">
        <v>1502558.9999999998</v>
      </c>
      <c r="AM77" s="48">
        <f t="shared" ref="AM77:AM90" si="18">+AL77-P77</f>
        <v>0</v>
      </c>
      <c r="AN77" s="48">
        <f>+IFERROR(Sim_Demanda!$E77/Sim_Demanda!$K77*AM77,0)</f>
        <v>0</v>
      </c>
      <c r="AO77" s="293">
        <f t="shared" si="12"/>
        <v>-1.1102230246251565E-16</v>
      </c>
      <c r="AP77" s="51">
        <v>245278.99999999997</v>
      </c>
      <c r="AQ77" s="48">
        <f t="shared" ref="AQ77:AQ90" si="19">+AP77-Q77</f>
        <v>0</v>
      </c>
      <c r="AR77" s="293">
        <f t="shared" si="13"/>
        <v>-1.1102230246251565E-16</v>
      </c>
      <c r="AS77" s="61">
        <v>2909416.9999999995</v>
      </c>
      <c r="AT77" s="48">
        <f t="shared" ref="AT77:AT90" si="20">+AS77-R77</f>
        <v>0</v>
      </c>
      <c r="AU77" s="293">
        <f t="shared" si="14"/>
        <v>-1.1102230246251565E-16</v>
      </c>
    </row>
    <row r="78" spans="2:47" x14ac:dyDescent="0.3">
      <c r="B78" s="292" t="s">
        <v>576</v>
      </c>
      <c r="C78" s="465" t="s">
        <v>577</v>
      </c>
      <c r="D78" s="466"/>
      <c r="E78" s="61">
        <f>++SUM('MIP(IxI)_TFEVP'!CC74:CH74)</f>
        <v>459705.89376521303</v>
      </c>
      <c r="F78" s="48">
        <f>+'MIP(IxI)_TFEVP'!CC74</f>
        <v>459705.89376521303</v>
      </c>
      <c r="G78" s="48">
        <f>+'MIP(IxI)_TFEVP'!CD74</f>
        <v>0</v>
      </c>
      <c r="H78" s="48">
        <f>+'MIP(IxI)_TFEVP'!CE74</f>
        <v>0</v>
      </c>
      <c r="I78" s="48">
        <f>+'MIP(IxI)_TFEVP'!CF74</f>
        <v>0</v>
      </c>
      <c r="J78" s="48">
        <f>+'MIP(IxI)_TFEVP'!CG74</f>
        <v>0</v>
      </c>
      <c r="K78" s="55">
        <f>+'MIP(IxI)_TFEVP'!CH74</f>
        <v>0</v>
      </c>
      <c r="L78" s="51">
        <f>+'MIP(IxI)_TFEVP'!CI74</f>
        <v>1799848</v>
      </c>
      <c r="M78" s="48">
        <v>15774</v>
      </c>
      <c r="N78" s="48">
        <v>218747.36957930401</v>
      </c>
      <c r="O78" s="48">
        <v>471320</v>
      </c>
      <c r="P78" s="48">
        <v>236847</v>
      </c>
      <c r="Q78" s="48">
        <v>82703</v>
      </c>
      <c r="R78" s="82">
        <v>151770</v>
      </c>
      <c r="S78" s="51">
        <f t="shared" ref="S78:S90" si="21">+SUM(T78:Y78)</f>
        <v>459705.89376521303</v>
      </c>
      <c r="T78" s="48">
        <f>+'Sim_F(IxI)'!B68</f>
        <v>459705.89376521303</v>
      </c>
      <c r="U78" s="48">
        <f>+'Sim_F(IxI)'!C68</f>
        <v>0</v>
      </c>
      <c r="V78" s="48">
        <f>+'Sim_F(IxI)'!D68</f>
        <v>0</v>
      </c>
      <c r="W78" s="48">
        <f>+'Sim_F(IxI)'!E68</f>
        <v>0</v>
      </c>
      <c r="X78" s="48">
        <f>+'Sim_F(IxI)'!F68</f>
        <v>0</v>
      </c>
      <c r="Y78" s="55">
        <f>+'Sim_F(IxI)'!G68</f>
        <v>0</v>
      </c>
      <c r="Z78" s="51">
        <v>1799847.9999999986</v>
      </c>
      <c r="AA78" s="48">
        <f t="shared" ref="AA78:AA90" si="22">+Z78-L78</f>
        <v>0</v>
      </c>
      <c r="AB78" s="293">
        <f t="shared" ref="AB78:AB91" si="23">+IFERROR(((Z78/L78)-1),0)</f>
        <v>-7.7715611723760958E-16</v>
      </c>
      <c r="AC78" s="61">
        <v>15774</v>
      </c>
      <c r="AD78" s="48">
        <f t="shared" si="15"/>
        <v>0</v>
      </c>
      <c r="AE78" s="293">
        <f t="shared" ref="AE78:AE91" si="24">+IFERROR(((AC78/M78)-1),0)</f>
        <v>0</v>
      </c>
      <c r="AF78" s="61">
        <v>218747.36957930395</v>
      </c>
      <c r="AG78" s="48">
        <f t="shared" si="16"/>
        <v>0</v>
      </c>
      <c r="AH78" s="293">
        <f t="shared" ref="AH78:AH91" si="25">+IFERROR(((AF78/N78)-1),0)</f>
        <v>-2.2204460492503131E-16</v>
      </c>
      <c r="AI78" s="51">
        <v>471319.99999999988</v>
      </c>
      <c r="AJ78" s="48">
        <f t="shared" si="17"/>
        <v>0</v>
      </c>
      <c r="AK78" s="293">
        <f t="shared" ref="AK78:AK91" si="26">+IFERROR(((AI78/O78)-1),0)</f>
        <v>-2.2204460492503131E-16</v>
      </c>
      <c r="AL78" s="61">
        <v>236846.99999999994</v>
      </c>
      <c r="AM78" s="48">
        <f t="shared" si="18"/>
        <v>0</v>
      </c>
      <c r="AN78" s="48">
        <f>+IFERROR(Sim_Demanda!$E78/Sim_Demanda!$K78*AM78,0)</f>
        <v>0</v>
      </c>
      <c r="AO78" s="293">
        <f t="shared" ref="AO78:AO91" si="27">+IFERROR(((AL78/P78)-1),0)</f>
        <v>-2.2204460492503131E-16</v>
      </c>
      <c r="AP78" s="51">
        <v>82702.999999999985</v>
      </c>
      <c r="AQ78" s="48">
        <f t="shared" si="19"/>
        <v>0</v>
      </c>
      <c r="AR78" s="293">
        <f t="shared" ref="AR78:AR91" si="28">+IFERROR(((AP78/Q78)-1),0)</f>
        <v>-2.2204460492503131E-16</v>
      </c>
      <c r="AS78" s="61">
        <v>151769.99999999994</v>
      </c>
      <c r="AT78" s="48">
        <f t="shared" si="20"/>
        <v>0</v>
      </c>
      <c r="AU78" s="293">
        <f t="shared" ref="AU78:AU91" si="29">+IFERROR(((AS78/R78)-1),0)</f>
        <v>-3.3306690738754696E-16</v>
      </c>
    </row>
    <row r="79" spans="2:47" x14ac:dyDescent="0.3">
      <c r="B79" s="292" t="s">
        <v>586</v>
      </c>
      <c r="C79" s="465" t="s">
        <v>587</v>
      </c>
      <c r="D79" s="466"/>
      <c r="E79" s="61">
        <f>++SUM('MIP(IxI)_TFEVP'!CC75:CH75)</f>
        <v>49763</v>
      </c>
      <c r="F79" s="48">
        <f>+'MIP(IxI)_TFEVP'!CC75</f>
        <v>49763</v>
      </c>
      <c r="G79" s="48">
        <f>+'MIP(IxI)_TFEVP'!CD75</f>
        <v>0</v>
      </c>
      <c r="H79" s="48">
        <f>+'MIP(IxI)_TFEVP'!CE75</f>
        <v>0</v>
      </c>
      <c r="I79" s="48">
        <f>+'MIP(IxI)_TFEVP'!CF75</f>
        <v>0</v>
      </c>
      <c r="J79" s="48">
        <f>+'MIP(IxI)_TFEVP'!CG75</f>
        <v>0</v>
      </c>
      <c r="K79" s="55">
        <f>+'MIP(IxI)_TFEVP'!CH75</f>
        <v>0</v>
      </c>
      <c r="L79" s="51">
        <f>+'MIP(IxI)_TFEVP'!CI75</f>
        <v>661751</v>
      </c>
      <c r="M79" s="48">
        <v>12639</v>
      </c>
      <c r="N79" s="48">
        <v>148.013961043633</v>
      </c>
      <c r="O79" s="48">
        <v>306912</v>
      </c>
      <c r="P79" s="48">
        <v>220064</v>
      </c>
      <c r="Q79" s="48">
        <v>12609</v>
      </c>
      <c r="R79" s="82">
        <v>74239</v>
      </c>
      <c r="S79" s="51">
        <f t="shared" si="21"/>
        <v>49763</v>
      </c>
      <c r="T79" s="48">
        <f>+'Sim_F(IxI)'!B69</f>
        <v>49763</v>
      </c>
      <c r="U79" s="48">
        <f>+'Sim_F(IxI)'!C69</f>
        <v>0</v>
      </c>
      <c r="V79" s="48">
        <f>+'Sim_F(IxI)'!D69</f>
        <v>0</v>
      </c>
      <c r="W79" s="48">
        <f>+'Sim_F(IxI)'!E69</f>
        <v>0</v>
      </c>
      <c r="X79" s="48">
        <f>+'Sim_F(IxI)'!F69</f>
        <v>0</v>
      </c>
      <c r="Y79" s="55">
        <f>+'Sim_F(IxI)'!G69</f>
        <v>0</v>
      </c>
      <c r="Z79" s="51">
        <v>661751.00000000012</v>
      </c>
      <c r="AA79" s="48">
        <f t="shared" si="22"/>
        <v>0</v>
      </c>
      <c r="AB79" s="293">
        <f t="shared" si="23"/>
        <v>2.2204460492503131E-16</v>
      </c>
      <c r="AC79" s="61">
        <v>12639</v>
      </c>
      <c r="AD79" s="48">
        <f t="shared" si="15"/>
        <v>0</v>
      </c>
      <c r="AE79" s="293">
        <f t="shared" si="24"/>
        <v>0</v>
      </c>
      <c r="AF79" s="61">
        <v>148.01396104363303</v>
      </c>
      <c r="AG79" s="48">
        <f t="shared" si="16"/>
        <v>0</v>
      </c>
      <c r="AH79" s="293">
        <f t="shared" si="25"/>
        <v>2.2204460492503131E-16</v>
      </c>
      <c r="AI79" s="51">
        <v>306912.00000000006</v>
      </c>
      <c r="AJ79" s="48">
        <f t="shared" si="17"/>
        <v>0</v>
      </c>
      <c r="AK79" s="293">
        <f t="shared" si="26"/>
        <v>2.2204460492503131E-16</v>
      </c>
      <c r="AL79" s="61">
        <v>220064.00000000006</v>
      </c>
      <c r="AM79" s="48">
        <f t="shared" si="18"/>
        <v>0</v>
      </c>
      <c r="AN79" s="48">
        <f>+IFERROR(Sim_Demanda!$E79/Sim_Demanda!$K79*AM79,0)</f>
        <v>0</v>
      </c>
      <c r="AO79" s="293">
        <f t="shared" si="27"/>
        <v>2.2204460492503131E-16</v>
      </c>
      <c r="AP79" s="51">
        <v>12609.000000000002</v>
      </c>
      <c r="AQ79" s="48">
        <f t="shared" si="19"/>
        <v>0</v>
      </c>
      <c r="AR79" s="293">
        <f t="shared" si="28"/>
        <v>2.2204460492503131E-16</v>
      </c>
      <c r="AS79" s="61">
        <v>74239.000000000015</v>
      </c>
      <c r="AT79" s="48">
        <f t="shared" si="20"/>
        <v>0</v>
      </c>
      <c r="AU79" s="293">
        <f t="shared" si="29"/>
        <v>2.2204460492503131E-16</v>
      </c>
    </row>
    <row r="80" spans="2:47" x14ac:dyDescent="0.3">
      <c r="B80" s="292" t="s">
        <v>592</v>
      </c>
      <c r="C80" s="465" t="s">
        <v>593</v>
      </c>
      <c r="D80" s="466"/>
      <c r="E80" s="61">
        <f>++SUM('MIP(IxI)_TFEVP'!CC76:CH76)</f>
        <v>8939687.1654163413</v>
      </c>
      <c r="F80" s="48">
        <f>+'MIP(IxI)_TFEVP'!CC76</f>
        <v>8938722.2093301807</v>
      </c>
      <c r="G80" s="48">
        <f>+'MIP(IxI)_TFEVP'!CD76</f>
        <v>0</v>
      </c>
      <c r="H80" s="48">
        <f>+'MIP(IxI)_TFEVP'!CE76</f>
        <v>0</v>
      </c>
      <c r="I80" s="48">
        <f>+'MIP(IxI)_TFEVP'!CF76</f>
        <v>961.43334760706</v>
      </c>
      <c r="J80" s="48">
        <f>+'MIP(IxI)_TFEVP'!CG76</f>
        <v>0</v>
      </c>
      <c r="K80" s="55">
        <f>+'MIP(IxI)_TFEVP'!CH76</f>
        <v>3.5227385527577999</v>
      </c>
      <c r="L80" s="51">
        <f>+'MIP(IxI)_TFEVP'!CI76</f>
        <v>10884749</v>
      </c>
      <c r="M80" s="48">
        <v>25406</v>
      </c>
      <c r="N80" s="48">
        <v>10051.5447121131</v>
      </c>
      <c r="O80" s="48">
        <v>7847895</v>
      </c>
      <c r="P80" s="48">
        <v>306585</v>
      </c>
      <c r="Q80" s="48">
        <v>93428</v>
      </c>
      <c r="R80" s="82">
        <v>7447882</v>
      </c>
      <c r="S80" s="51">
        <f t="shared" si="21"/>
        <v>8939687.1654163413</v>
      </c>
      <c r="T80" s="48">
        <f>+'Sim_F(IxI)'!B70</f>
        <v>8938722.2093301807</v>
      </c>
      <c r="U80" s="48">
        <f>+'Sim_F(IxI)'!C70</f>
        <v>0</v>
      </c>
      <c r="V80" s="48">
        <f>+'Sim_F(IxI)'!D70</f>
        <v>0</v>
      </c>
      <c r="W80" s="48">
        <f>+'Sim_F(IxI)'!E70</f>
        <v>961.43334760706</v>
      </c>
      <c r="X80" s="48">
        <f>+'Sim_F(IxI)'!F70</f>
        <v>0</v>
      </c>
      <c r="Y80" s="55">
        <f>+'Sim_F(IxI)'!G70</f>
        <v>3.5227385527577999</v>
      </c>
      <c r="Z80" s="51">
        <v>10884749</v>
      </c>
      <c r="AA80" s="48">
        <f t="shared" si="22"/>
        <v>0</v>
      </c>
      <c r="AB80" s="293">
        <f t="shared" si="23"/>
        <v>0</v>
      </c>
      <c r="AC80" s="61">
        <v>25406</v>
      </c>
      <c r="AD80" s="48">
        <f t="shared" si="15"/>
        <v>0</v>
      </c>
      <c r="AE80" s="293">
        <f t="shared" si="24"/>
        <v>0</v>
      </c>
      <c r="AF80" s="61">
        <v>10051.544712113096</v>
      </c>
      <c r="AG80" s="48">
        <f t="shared" si="16"/>
        <v>0</v>
      </c>
      <c r="AH80" s="293">
        <f t="shared" si="25"/>
        <v>-3.3306690738754696E-16</v>
      </c>
      <c r="AI80" s="51">
        <v>7847894.9999999972</v>
      </c>
      <c r="AJ80" s="48">
        <f t="shared" si="17"/>
        <v>0</v>
      </c>
      <c r="AK80" s="293">
        <f t="shared" si="26"/>
        <v>-3.3306690738754696E-16</v>
      </c>
      <c r="AL80" s="61">
        <v>306584.99999999988</v>
      </c>
      <c r="AM80" s="48">
        <f t="shared" si="18"/>
        <v>0</v>
      </c>
      <c r="AN80" s="48">
        <f>+IFERROR(Sim_Demanda!$E80/Sim_Demanda!$K80*AM80,0)</f>
        <v>0</v>
      </c>
      <c r="AO80" s="293">
        <f t="shared" si="27"/>
        <v>-3.3306690738754696E-16</v>
      </c>
      <c r="AP80" s="51">
        <v>93427.999999999971</v>
      </c>
      <c r="AQ80" s="48">
        <f t="shared" si="19"/>
        <v>0</v>
      </c>
      <c r="AR80" s="293">
        <f t="shared" si="28"/>
        <v>-3.3306690738754696E-16</v>
      </c>
      <c r="AS80" s="61">
        <v>7447881.9999999972</v>
      </c>
      <c r="AT80" s="48">
        <f t="shared" si="20"/>
        <v>0</v>
      </c>
      <c r="AU80" s="293">
        <f t="shared" si="29"/>
        <v>-3.3306690738754696E-16</v>
      </c>
    </row>
    <row r="81" spans="2:47" x14ac:dyDescent="0.3">
      <c r="B81" s="292" t="s">
        <v>600</v>
      </c>
      <c r="C81" s="465" t="s">
        <v>601</v>
      </c>
      <c r="D81" s="466"/>
      <c r="E81" s="61">
        <f>++SUM('MIP(IxI)_TFEVP'!CC77:CH77)</f>
        <v>1105635.3313743148</v>
      </c>
      <c r="F81" s="48">
        <f>+'MIP(IxI)_TFEVP'!CC77</f>
        <v>541113.28133479704</v>
      </c>
      <c r="G81" s="48">
        <f>+'MIP(IxI)_TFEVP'!CD77</f>
        <v>0</v>
      </c>
      <c r="H81" s="48">
        <f>+'MIP(IxI)_TFEVP'!CE77</f>
        <v>0.962789010369833</v>
      </c>
      <c r="I81" s="48">
        <f>+'MIP(IxI)_TFEVP'!CF77</f>
        <v>353624.70864665601</v>
      </c>
      <c r="J81" s="48">
        <f>+'MIP(IxI)_TFEVP'!CG77</f>
        <v>50.280240200372802</v>
      </c>
      <c r="K81" s="55">
        <f>+'MIP(IxI)_TFEVP'!CH77</f>
        <v>210846.09836365099</v>
      </c>
      <c r="L81" s="51">
        <f>+'MIP(IxI)_TFEVP'!CI77</f>
        <v>14381519</v>
      </c>
      <c r="M81" s="48">
        <v>506576</v>
      </c>
      <c r="N81" s="48">
        <v>457360.73367662501</v>
      </c>
      <c r="O81" s="48">
        <v>8589012</v>
      </c>
      <c r="P81" s="48">
        <v>3377464</v>
      </c>
      <c r="Q81" s="48">
        <v>83140</v>
      </c>
      <c r="R81" s="82">
        <v>5128408</v>
      </c>
      <c r="S81" s="51">
        <f t="shared" si="21"/>
        <v>1105635.3313743148</v>
      </c>
      <c r="T81" s="48">
        <f>+'Sim_F(IxI)'!B71</f>
        <v>541113.28133479704</v>
      </c>
      <c r="U81" s="48">
        <f>+'Sim_F(IxI)'!C71</f>
        <v>0</v>
      </c>
      <c r="V81" s="48">
        <f>+'Sim_F(IxI)'!D71</f>
        <v>0.962789010369833</v>
      </c>
      <c r="W81" s="48">
        <f>+'Sim_F(IxI)'!E71</f>
        <v>353624.70864665601</v>
      </c>
      <c r="X81" s="48">
        <f>+'Sim_F(IxI)'!F71</f>
        <v>50.280240200372802</v>
      </c>
      <c r="Y81" s="55">
        <f>+'Sim_F(IxI)'!G71</f>
        <v>210846.09836365099</v>
      </c>
      <c r="Z81" s="51">
        <v>14381518.999999981</v>
      </c>
      <c r="AA81" s="48">
        <f t="shared" si="22"/>
        <v>-1.862645149230957E-8</v>
      </c>
      <c r="AB81" s="293">
        <f t="shared" si="23"/>
        <v>-1.3322676295501878E-15</v>
      </c>
      <c r="AC81" s="61">
        <v>506576</v>
      </c>
      <c r="AD81" s="48">
        <f t="shared" si="15"/>
        <v>0</v>
      </c>
      <c r="AE81" s="293">
        <f t="shared" si="24"/>
        <v>0</v>
      </c>
      <c r="AF81" s="61">
        <v>457360.73367662443</v>
      </c>
      <c r="AG81" s="48">
        <f t="shared" si="16"/>
        <v>-5.8207660913467407E-10</v>
      </c>
      <c r="AH81" s="293">
        <f t="shared" si="25"/>
        <v>-1.2212453270876722E-15</v>
      </c>
      <c r="AI81" s="51">
        <v>8589011.9999999888</v>
      </c>
      <c r="AJ81" s="48">
        <f t="shared" si="17"/>
        <v>0</v>
      </c>
      <c r="AK81" s="293">
        <f t="shared" si="26"/>
        <v>-1.3322676295501878E-15</v>
      </c>
      <c r="AL81" s="61">
        <v>3377463.9999999958</v>
      </c>
      <c r="AM81" s="48">
        <f t="shared" si="18"/>
        <v>-4.1909515857696533E-9</v>
      </c>
      <c r="AN81" s="48">
        <f>+IFERROR(Sim_Demanda!$E81/Sim_Demanda!$K81*AM81,0)</f>
        <v>0</v>
      </c>
      <c r="AO81" s="293">
        <f t="shared" si="27"/>
        <v>-1.2212453270876722E-15</v>
      </c>
      <c r="AP81" s="51">
        <v>83139.999999999898</v>
      </c>
      <c r="AQ81" s="48">
        <f t="shared" si="19"/>
        <v>0</v>
      </c>
      <c r="AR81" s="293">
        <f t="shared" si="28"/>
        <v>-1.2212453270876722E-15</v>
      </c>
      <c r="AS81" s="61">
        <v>5128407.9999999935</v>
      </c>
      <c r="AT81" s="48">
        <f t="shared" si="20"/>
        <v>0</v>
      </c>
      <c r="AU81" s="293">
        <f t="shared" si="29"/>
        <v>-1.2212453270876722E-15</v>
      </c>
    </row>
    <row r="82" spans="2:47" x14ac:dyDescent="0.3">
      <c r="B82" s="292" t="s">
        <v>650</v>
      </c>
      <c r="C82" s="465" t="s">
        <v>651</v>
      </c>
      <c r="D82" s="466"/>
      <c r="E82" s="61">
        <f>++SUM('MIP(IxI)_TFEVP'!CC78:CH78)</f>
        <v>9938554.2419985924</v>
      </c>
      <c r="F82" s="48">
        <f>+'MIP(IxI)_TFEVP'!CC78</f>
        <v>1847669.6191553599</v>
      </c>
      <c r="G82" s="48">
        <f>+'MIP(IxI)_TFEVP'!CD78</f>
        <v>8043631</v>
      </c>
      <c r="H82" s="48">
        <f>+'MIP(IxI)_TFEVP'!CE78</f>
        <v>126.731681786655</v>
      </c>
      <c r="I82" s="48">
        <f>+'MIP(IxI)_TFEVP'!CF78</f>
        <v>38545.145478429098</v>
      </c>
      <c r="J82" s="48">
        <f>+'MIP(IxI)_TFEVP'!CG78</f>
        <v>59.6135028701583</v>
      </c>
      <c r="K82" s="55">
        <f>+'MIP(IxI)_TFEVP'!CH78</f>
        <v>8522.1321801467493</v>
      </c>
      <c r="L82" s="51">
        <f>+'MIP(IxI)_TFEVP'!CI78</f>
        <v>9999914</v>
      </c>
      <c r="M82" s="48">
        <v>195221</v>
      </c>
      <c r="N82" s="48">
        <v>141998.992237603</v>
      </c>
      <c r="O82" s="48">
        <v>8468214</v>
      </c>
      <c r="P82" s="48">
        <v>6162448</v>
      </c>
      <c r="Q82" s="48">
        <v>6713</v>
      </c>
      <c r="R82" s="82">
        <v>2299053</v>
      </c>
      <c r="S82" s="51">
        <f t="shared" si="21"/>
        <v>9938554.2419985924</v>
      </c>
      <c r="T82" s="48">
        <f>+'Sim_F(IxI)'!B72</f>
        <v>1847669.6191553599</v>
      </c>
      <c r="U82" s="48">
        <f>+'Sim_F(IxI)'!C72</f>
        <v>8043631</v>
      </c>
      <c r="V82" s="48">
        <f>+'Sim_F(IxI)'!D72</f>
        <v>126.731681786655</v>
      </c>
      <c r="W82" s="48">
        <f>+'Sim_F(IxI)'!E72</f>
        <v>38545.145478429098</v>
      </c>
      <c r="X82" s="48">
        <f>+'Sim_F(IxI)'!F72</f>
        <v>59.6135028701583</v>
      </c>
      <c r="Y82" s="55">
        <f>+'Sim_F(IxI)'!G72</f>
        <v>8522.1321801467493</v>
      </c>
      <c r="Z82" s="51">
        <v>9999914.0000000037</v>
      </c>
      <c r="AA82" s="48">
        <f t="shared" si="22"/>
        <v>0</v>
      </c>
      <c r="AB82" s="293">
        <f t="shared" si="23"/>
        <v>4.4408920985006262E-16</v>
      </c>
      <c r="AC82" s="61">
        <v>195221</v>
      </c>
      <c r="AD82" s="48">
        <f t="shared" si="15"/>
        <v>0</v>
      </c>
      <c r="AE82" s="293">
        <f t="shared" si="24"/>
        <v>0</v>
      </c>
      <c r="AF82" s="61">
        <v>141998.99223760306</v>
      </c>
      <c r="AG82" s="48">
        <f t="shared" si="16"/>
        <v>0</v>
      </c>
      <c r="AH82" s="293">
        <f t="shared" si="25"/>
        <v>4.4408920985006262E-16</v>
      </c>
      <c r="AI82" s="51">
        <v>8468214.0000000037</v>
      </c>
      <c r="AJ82" s="48">
        <f t="shared" si="17"/>
        <v>0</v>
      </c>
      <c r="AK82" s="293">
        <f t="shared" si="26"/>
        <v>4.4408920985006262E-16</v>
      </c>
      <c r="AL82" s="61">
        <v>6162448.0000000028</v>
      </c>
      <c r="AM82" s="48">
        <f t="shared" si="18"/>
        <v>0</v>
      </c>
      <c r="AN82" s="48">
        <f>+IFERROR(Sim_Demanda!$E82/Sim_Demanda!$K82*AM82,0)</f>
        <v>0</v>
      </c>
      <c r="AO82" s="293">
        <f t="shared" si="27"/>
        <v>4.4408920985006262E-16</v>
      </c>
      <c r="AP82" s="51">
        <v>6713.0000000000027</v>
      </c>
      <c r="AQ82" s="48">
        <f t="shared" si="19"/>
        <v>0</v>
      </c>
      <c r="AR82" s="293">
        <f t="shared" si="28"/>
        <v>4.4408920985006262E-16</v>
      </c>
      <c r="AS82" s="61">
        <v>2299053.0000000009</v>
      </c>
      <c r="AT82" s="48">
        <f t="shared" si="20"/>
        <v>0</v>
      </c>
      <c r="AU82" s="293">
        <f t="shared" si="29"/>
        <v>4.4408920985006262E-16</v>
      </c>
    </row>
    <row r="83" spans="2:47" x14ac:dyDescent="0.3">
      <c r="B83" s="292" t="s">
        <v>656</v>
      </c>
      <c r="C83" s="465" t="s">
        <v>657</v>
      </c>
      <c r="D83" s="466"/>
      <c r="E83" s="61">
        <f>++SUM('MIP(IxI)_TFEVP'!CC79:CH79)</f>
        <v>2664539.5304224859</v>
      </c>
      <c r="F83" s="48">
        <f>+'MIP(IxI)_TFEVP'!CC79</f>
        <v>2380665.6530335699</v>
      </c>
      <c r="G83" s="48">
        <f>+'MIP(IxI)_TFEVP'!CD79</f>
        <v>0</v>
      </c>
      <c r="H83" s="48">
        <f>+'MIP(IxI)_TFEVP'!CE79</f>
        <v>282471</v>
      </c>
      <c r="I83" s="48">
        <f>+'MIP(IxI)_TFEVP'!CF79</f>
        <v>1397.75594314876</v>
      </c>
      <c r="J83" s="48">
        <f>+'MIP(IxI)_TFEVP'!CG79</f>
        <v>0</v>
      </c>
      <c r="K83" s="55">
        <f>+'MIP(IxI)_TFEVP'!CH79</f>
        <v>5.1214457669185096</v>
      </c>
      <c r="L83" s="51">
        <f>+'MIP(IxI)_TFEVP'!CI79</f>
        <v>2857399</v>
      </c>
      <c r="M83" s="48">
        <v>139970</v>
      </c>
      <c r="N83" s="48">
        <v>6270.8933501949004</v>
      </c>
      <c r="O83" s="48">
        <v>1740171</v>
      </c>
      <c r="P83" s="48">
        <v>1371275</v>
      </c>
      <c r="Q83" s="48">
        <v>26196</v>
      </c>
      <c r="R83" s="82">
        <v>342700</v>
      </c>
      <c r="S83" s="51">
        <f t="shared" si="21"/>
        <v>2664539.5304224859</v>
      </c>
      <c r="T83" s="48">
        <f>+'Sim_F(IxI)'!B73</f>
        <v>2380665.6530335699</v>
      </c>
      <c r="U83" s="48">
        <f>+'Sim_F(IxI)'!C73</f>
        <v>0</v>
      </c>
      <c r="V83" s="48">
        <f>+'Sim_F(IxI)'!D73</f>
        <v>282471</v>
      </c>
      <c r="W83" s="48">
        <f>+'Sim_F(IxI)'!E73</f>
        <v>1397.75594314876</v>
      </c>
      <c r="X83" s="48">
        <f>+'Sim_F(IxI)'!F73</f>
        <v>0</v>
      </c>
      <c r="Y83" s="55">
        <f>+'Sim_F(IxI)'!G73</f>
        <v>5.1214457669185096</v>
      </c>
      <c r="Z83" s="51">
        <v>2857399.0000000023</v>
      </c>
      <c r="AA83" s="48">
        <f t="shared" si="22"/>
        <v>0</v>
      </c>
      <c r="AB83" s="293">
        <f t="shared" si="23"/>
        <v>8.8817841970012523E-16</v>
      </c>
      <c r="AC83" s="61">
        <v>139970</v>
      </c>
      <c r="AD83" s="48">
        <f t="shared" si="15"/>
        <v>0</v>
      </c>
      <c r="AE83" s="293">
        <f t="shared" si="24"/>
        <v>0</v>
      </c>
      <c r="AF83" s="61">
        <v>6270.8933501949059</v>
      </c>
      <c r="AG83" s="48">
        <f t="shared" si="16"/>
        <v>0</v>
      </c>
      <c r="AH83" s="293">
        <f t="shared" si="25"/>
        <v>8.8817841970012523E-16</v>
      </c>
      <c r="AI83" s="51">
        <v>1740171.0000000014</v>
      </c>
      <c r="AJ83" s="48">
        <f t="shared" si="17"/>
        <v>0</v>
      </c>
      <c r="AK83" s="293">
        <f t="shared" si="26"/>
        <v>8.8817841970012523E-16</v>
      </c>
      <c r="AL83" s="61">
        <v>1371275.0000000012</v>
      </c>
      <c r="AM83" s="48">
        <f t="shared" si="18"/>
        <v>0</v>
      </c>
      <c r="AN83" s="48">
        <f>+IFERROR(Sim_Demanda!$E83/Sim_Demanda!$K83*AM83,0)</f>
        <v>0</v>
      </c>
      <c r="AO83" s="293">
        <f t="shared" si="27"/>
        <v>8.8817841970012523E-16</v>
      </c>
      <c r="AP83" s="51">
        <v>26196.000000000022</v>
      </c>
      <c r="AQ83" s="48">
        <f t="shared" si="19"/>
        <v>0</v>
      </c>
      <c r="AR83" s="293">
        <f t="shared" si="28"/>
        <v>8.8817841970012523E-16</v>
      </c>
      <c r="AS83" s="61">
        <v>342700.00000000029</v>
      </c>
      <c r="AT83" s="48">
        <f t="shared" si="20"/>
        <v>0</v>
      </c>
      <c r="AU83" s="293">
        <f t="shared" si="29"/>
        <v>8.8817841970012523E-16</v>
      </c>
    </row>
    <row r="84" spans="2:47" x14ac:dyDescent="0.3">
      <c r="B84" s="292" t="s">
        <v>660</v>
      </c>
      <c r="C84" s="465" t="s">
        <v>661</v>
      </c>
      <c r="D84" s="466"/>
      <c r="E84" s="61">
        <f>++SUM('MIP(IxI)_TFEVP'!CC80:CH80)</f>
        <v>4490257</v>
      </c>
      <c r="F84" s="48">
        <f>+'MIP(IxI)_TFEVP'!CC80</f>
        <v>78755</v>
      </c>
      <c r="G84" s="48">
        <f>+'MIP(IxI)_TFEVP'!CD80</f>
        <v>4411502</v>
      </c>
      <c r="H84" s="48">
        <f>+'MIP(IxI)_TFEVP'!CE80</f>
        <v>0</v>
      </c>
      <c r="I84" s="48">
        <f>+'MIP(IxI)_TFEVP'!CF80</f>
        <v>0</v>
      </c>
      <c r="J84" s="48">
        <f>+'MIP(IxI)_TFEVP'!CG80</f>
        <v>0</v>
      </c>
      <c r="K84" s="55">
        <f>+'MIP(IxI)_TFEVP'!CH80</f>
        <v>0</v>
      </c>
      <c r="L84" s="51">
        <f>+'MIP(IxI)_TFEVP'!CI80</f>
        <v>4490257</v>
      </c>
      <c r="M84" s="48">
        <v>220658</v>
      </c>
      <c r="N84" s="48">
        <v>4700.1370282018597</v>
      </c>
      <c r="O84" s="48">
        <v>3983189</v>
      </c>
      <c r="P84" s="48">
        <v>3594489</v>
      </c>
      <c r="Q84" s="48">
        <v>204</v>
      </c>
      <c r="R84" s="82">
        <v>388496</v>
      </c>
      <c r="S84" s="51">
        <f t="shared" si="21"/>
        <v>4490257</v>
      </c>
      <c r="T84" s="48">
        <f>+'Sim_F(IxI)'!B74</f>
        <v>78755</v>
      </c>
      <c r="U84" s="48">
        <f>+'Sim_F(IxI)'!C74</f>
        <v>4411502</v>
      </c>
      <c r="V84" s="48">
        <f>+'Sim_F(IxI)'!D74</f>
        <v>0</v>
      </c>
      <c r="W84" s="48">
        <f>+'Sim_F(IxI)'!E74</f>
        <v>0</v>
      </c>
      <c r="X84" s="48">
        <f>+'Sim_F(IxI)'!F74</f>
        <v>0</v>
      </c>
      <c r="Y84" s="55">
        <f>+'Sim_F(IxI)'!G74</f>
        <v>0</v>
      </c>
      <c r="Z84" s="51">
        <v>4490257</v>
      </c>
      <c r="AA84" s="48">
        <f t="shared" si="22"/>
        <v>0</v>
      </c>
      <c r="AB84" s="293">
        <f t="shared" si="23"/>
        <v>0</v>
      </c>
      <c r="AC84" s="61">
        <v>220658</v>
      </c>
      <c r="AD84" s="48">
        <f t="shared" si="15"/>
        <v>0</v>
      </c>
      <c r="AE84" s="293">
        <f t="shared" si="24"/>
        <v>0</v>
      </c>
      <c r="AF84" s="61">
        <v>4700.1370282018597</v>
      </c>
      <c r="AG84" s="48">
        <f t="shared" si="16"/>
        <v>0</v>
      </c>
      <c r="AH84" s="293">
        <f t="shared" si="25"/>
        <v>0</v>
      </c>
      <c r="AI84" s="51">
        <v>3983189</v>
      </c>
      <c r="AJ84" s="48">
        <f t="shared" si="17"/>
        <v>0</v>
      </c>
      <c r="AK84" s="293">
        <f t="shared" si="26"/>
        <v>0</v>
      </c>
      <c r="AL84" s="61">
        <v>3594489</v>
      </c>
      <c r="AM84" s="48">
        <f t="shared" si="18"/>
        <v>0</v>
      </c>
      <c r="AN84" s="48">
        <f>+IFERROR(Sim_Demanda!$E84/Sim_Demanda!$K84*AM84,0)</f>
        <v>0</v>
      </c>
      <c r="AO84" s="293">
        <f t="shared" si="27"/>
        <v>0</v>
      </c>
      <c r="AP84" s="51">
        <v>204</v>
      </c>
      <c r="AQ84" s="48">
        <f t="shared" si="19"/>
        <v>0</v>
      </c>
      <c r="AR84" s="293">
        <f t="shared" si="28"/>
        <v>0</v>
      </c>
      <c r="AS84" s="61">
        <v>388496</v>
      </c>
      <c r="AT84" s="48">
        <f t="shared" si="20"/>
        <v>0</v>
      </c>
      <c r="AU84" s="293">
        <f t="shared" si="29"/>
        <v>0</v>
      </c>
    </row>
    <row r="85" spans="2:47" x14ac:dyDescent="0.3">
      <c r="B85" s="292" t="s">
        <v>676</v>
      </c>
      <c r="C85" s="465" t="s">
        <v>677</v>
      </c>
      <c r="D85" s="466"/>
      <c r="E85" s="61">
        <f>++SUM('MIP(IxI)_TFEVP'!CC81:CH81)</f>
        <v>3024735.2663285127</v>
      </c>
      <c r="F85" s="48">
        <f>+'MIP(IxI)_TFEVP'!CC81</f>
        <v>2458837.1455477299</v>
      </c>
      <c r="G85" s="48">
        <f>+'MIP(IxI)_TFEVP'!CD81</f>
        <v>0</v>
      </c>
      <c r="H85" s="48">
        <f>+'MIP(IxI)_TFEVP'!CE81</f>
        <v>565018</v>
      </c>
      <c r="I85" s="48">
        <f>+'MIP(IxI)_TFEVP'!CF81</f>
        <v>876.90774813816302</v>
      </c>
      <c r="J85" s="48">
        <f>+'MIP(IxI)_TFEVP'!CG81</f>
        <v>0</v>
      </c>
      <c r="K85" s="55">
        <f>+'MIP(IxI)_TFEVP'!CH81</f>
        <v>3.2130326447141901</v>
      </c>
      <c r="L85" s="51">
        <f>+'MIP(IxI)_TFEVP'!CI81</f>
        <v>4136043</v>
      </c>
      <c r="M85" s="48">
        <v>132408</v>
      </c>
      <c r="N85" s="48">
        <v>150752.81848618001</v>
      </c>
      <c r="O85" s="48">
        <v>1929138</v>
      </c>
      <c r="P85" s="48">
        <v>1107798</v>
      </c>
      <c r="Q85" s="48">
        <v>22442</v>
      </c>
      <c r="R85" s="82">
        <v>798898</v>
      </c>
      <c r="S85" s="51">
        <f t="shared" si="21"/>
        <v>3024735.2663285127</v>
      </c>
      <c r="T85" s="48">
        <f>+'Sim_F(IxI)'!B75</f>
        <v>2458837.1455477299</v>
      </c>
      <c r="U85" s="48">
        <f>+'Sim_F(IxI)'!C75</f>
        <v>0</v>
      </c>
      <c r="V85" s="48">
        <f>+'Sim_F(IxI)'!D75</f>
        <v>565018</v>
      </c>
      <c r="W85" s="48">
        <f>+'Sim_F(IxI)'!E75</f>
        <v>876.90774813816302</v>
      </c>
      <c r="X85" s="48">
        <f>+'Sim_F(IxI)'!F75</f>
        <v>0</v>
      </c>
      <c r="Y85" s="55">
        <f>+'Sim_F(IxI)'!G75</f>
        <v>3.2130326447141901</v>
      </c>
      <c r="Z85" s="51">
        <v>4136042.9999999898</v>
      </c>
      <c r="AA85" s="48">
        <f t="shared" si="22"/>
        <v>-1.0244548320770264E-8</v>
      </c>
      <c r="AB85" s="293">
        <f t="shared" si="23"/>
        <v>-2.4424906541753444E-15</v>
      </c>
      <c r="AC85" s="61">
        <v>132408</v>
      </c>
      <c r="AD85" s="48">
        <f t="shared" si="15"/>
        <v>0</v>
      </c>
      <c r="AE85" s="293">
        <f t="shared" si="24"/>
        <v>0</v>
      </c>
      <c r="AF85" s="61">
        <v>150752.81848617969</v>
      </c>
      <c r="AG85" s="48">
        <f t="shared" si="16"/>
        <v>-3.2014213502407074E-10</v>
      </c>
      <c r="AH85" s="293">
        <f t="shared" si="25"/>
        <v>-2.1094237467877974E-15</v>
      </c>
      <c r="AI85" s="51">
        <v>1929137.999999996</v>
      </c>
      <c r="AJ85" s="48">
        <f t="shared" si="17"/>
        <v>-3.9581209421157837E-9</v>
      </c>
      <c r="AK85" s="293">
        <f t="shared" si="26"/>
        <v>-1.9984014443252818E-15</v>
      </c>
      <c r="AL85" s="61">
        <v>1107797.9999999977</v>
      </c>
      <c r="AM85" s="48">
        <f t="shared" si="18"/>
        <v>-2.3283064365386963E-9</v>
      </c>
      <c r="AN85" s="48">
        <f>+IFERROR(Sim_Demanda!$E85/Sim_Demanda!$K85*AM85,0)</f>
        <v>0</v>
      </c>
      <c r="AO85" s="293">
        <f t="shared" si="27"/>
        <v>-2.1094237467877974E-15</v>
      </c>
      <c r="AP85" s="51">
        <v>22441.999999999953</v>
      </c>
      <c r="AQ85" s="48">
        <f t="shared" si="19"/>
        <v>-4.7293724492192268E-11</v>
      </c>
      <c r="AR85" s="293">
        <f t="shared" si="28"/>
        <v>-2.1094237467877974E-15</v>
      </c>
      <c r="AS85" s="61">
        <v>798897.99999999837</v>
      </c>
      <c r="AT85" s="48">
        <f t="shared" si="20"/>
        <v>-1.6298145055770874E-9</v>
      </c>
      <c r="AU85" s="293">
        <f t="shared" si="29"/>
        <v>-1.9984014443252818E-15</v>
      </c>
    </row>
    <row r="86" spans="2:47" x14ac:dyDescent="0.3">
      <c r="B86" s="292" t="s">
        <v>680</v>
      </c>
      <c r="C86" s="465" t="s">
        <v>681</v>
      </c>
      <c r="D86" s="466"/>
      <c r="E86" s="61">
        <f>++SUM('MIP(IxI)_TFEVP'!CC82:CH82)</f>
        <v>4065409</v>
      </c>
      <c r="F86" s="48">
        <f>+'MIP(IxI)_TFEVP'!CC82</f>
        <v>64386</v>
      </c>
      <c r="G86" s="48">
        <f>+'MIP(IxI)_TFEVP'!CD82</f>
        <v>4001023</v>
      </c>
      <c r="H86" s="48">
        <f>+'MIP(IxI)_TFEVP'!CE82</f>
        <v>0</v>
      </c>
      <c r="I86" s="48">
        <f>+'MIP(IxI)_TFEVP'!CF82</f>
        <v>0</v>
      </c>
      <c r="J86" s="48">
        <f>+'MIP(IxI)_TFEVP'!CG82</f>
        <v>0</v>
      </c>
      <c r="K86" s="55">
        <f>+'MIP(IxI)_TFEVP'!CH82</f>
        <v>0</v>
      </c>
      <c r="L86" s="51">
        <f>+'MIP(IxI)_TFEVP'!CI82</f>
        <v>4065409</v>
      </c>
      <c r="M86" s="48">
        <v>87100</v>
      </c>
      <c r="N86" s="48">
        <v>566635.24038033304</v>
      </c>
      <c r="O86" s="48">
        <v>2715781</v>
      </c>
      <c r="P86" s="48">
        <v>2456412</v>
      </c>
      <c r="Q86" s="48">
        <v>13</v>
      </c>
      <c r="R86" s="82">
        <v>259356</v>
      </c>
      <c r="S86" s="51">
        <f t="shared" si="21"/>
        <v>4065409</v>
      </c>
      <c r="T86" s="48">
        <f>+'Sim_F(IxI)'!B76</f>
        <v>64386</v>
      </c>
      <c r="U86" s="48">
        <f>+'Sim_F(IxI)'!C76</f>
        <v>4001023</v>
      </c>
      <c r="V86" s="48">
        <f>+'Sim_F(IxI)'!D76</f>
        <v>0</v>
      </c>
      <c r="W86" s="48">
        <f>+'Sim_F(IxI)'!E76</f>
        <v>0</v>
      </c>
      <c r="X86" s="48">
        <f>+'Sim_F(IxI)'!F76</f>
        <v>0</v>
      </c>
      <c r="Y86" s="55">
        <f>+'Sim_F(IxI)'!G76</f>
        <v>0</v>
      </c>
      <c r="Z86" s="51">
        <v>4065409</v>
      </c>
      <c r="AA86" s="48">
        <f t="shared" si="22"/>
        <v>0</v>
      </c>
      <c r="AB86" s="293">
        <f t="shared" si="23"/>
        <v>0</v>
      </c>
      <c r="AC86" s="61">
        <v>87100</v>
      </c>
      <c r="AD86" s="48">
        <f t="shared" si="15"/>
        <v>0</v>
      </c>
      <c r="AE86" s="293">
        <f t="shared" si="24"/>
        <v>0</v>
      </c>
      <c r="AF86" s="61">
        <v>566635.24038033304</v>
      </c>
      <c r="AG86" s="48">
        <f t="shared" si="16"/>
        <v>0</v>
      </c>
      <c r="AH86" s="293">
        <f t="shared" si="25"/>
        <v>0</v>
      </c>
      <c r="AI86" s="51">
        <v>2715781</v>
      </c>
      <c r="AJ86" s="48">
        <f t="shared" si="17"/>
        <v>0</v>
      </c>
      <c r="AK86" s="293">
        <f t="shared" si="26"/>
        <v>0</v>
      </c>
      <c r="AL86" s="61">
        <v>2456412</v>
      </c>
      <c r="AM86" s="48">
        <f t="shared" si="18"/>
        <v>0</v>
      </c>
      <c r="AN86" s="48">
        <f>+IFERROR(Sim_Demanda!$E86/Sim_Demanda!$K86*AM86,0)</f>
        <v>0</v>
      </c>
      <c r="AO86" s="293">
        <f t="shared" si="27"/>
        <v>0</v>
      </c>
      <c r="AP86" s="51">
        <v>13</v>
      </c>
      <c r="AQ86" s="48">
        <f t="shared" si="19"/>
        <v>0</v>
      </c>
      <c r="AR86" s="293">
        <f t="shared" si="28"/>
        <v>0</v>
      </c>
      <c r="AS86" s="61">
        <v>259355.99999999997</v>
      </c>
      <c r="AT86" s="48">
        <f t="shared" si="20"/>
        <v>0</v>
      </c>
      <c r="AU86" s="293">
        <f t="shared" si="29"/>
        <v>-1.1102230246251565E-16</v>
      </c>
    </row>
    <row r="87" spans="2:47" x14ac:dyDescent="0.3">
      <c r="B87" s="292" t="s">
        <v>628</v>
      </c>
      <c r="C87" s="465" t="s">
        <v>629</v>
      </c>
      <c r="D87" s="466"/>
      <c r="E87" s="61">
        <f>++SUM('MIP(IxI)_TFEVP'!CC83:CH83)</f>
        <v>1574598.1802534841</v>
      </c>
      <c r="F87" s="48">
        <f>+'MIP(IxI)_TFEVP'!CC83</f>
        <v>891549.91728645202</v>
      </c>
      <c r="G87" s="48">
        <f>+'MIP(IxI)_TFEVP'!CD83</f>
        <v>0</v>
      </c>
      <c r="H87" s="48">
        <f>+'MIP(IxI)_TFEVP'!CE83</f>
        <v>659739.462943336</v>
      </c>
      <c r="I87" s="48">
        <f>+'MIP(IxI)_TFEVP'!CF83</f>
        <v>20402.139840046901</v>
      </c>
      <c r="J87" s="48">
        <f>+'MIP(IxI)_TFEVP'!CG83</f>
        <v>0</v>
      </c>
      <c r="K87" s="55">
        <f>+'MIP(IxI)_TFEVP'!CH83</f>
        <v>2906.66018364922</v>
      </c>
      <c r="L87" s="51">
        <f>+'MIP(IxI)_TFEVP'!CI83</f>
        <v>2471166</v>
      </c>
      <c r="M87" s="48">
        <v>268456</v>
      </c>
      <c r="N87" s="48">
        <v>14424.0494391794</v>
      </c>
      <c r="O87" s="48">
        <v>1160198</v>
      </c>
      <c r="P87" s="48">
        <v>575791</v>
      </c>
      <c r="Q87" s="48">
        <v>37167</v>
      </c>
      <c r="R87" s="82">
        <v>547240</v>
      </c>
      <c r="S87" s="51">
        <f t="shared" si="21"/>
        <v>1574598.1802534841</v>
      </c>
      <c r="T87" s="48">
        <f>+'Sim_F(IxI)'!B77</f>
        <v>891549.91728645202</v>
      </c>
      <c r="U87" s="48">
        <f>+'Sim_F(IxI)'!C77</f>
        <v>0</v>
      </c>
      <c r="V87" s="48">
        <f>+'Sim_F(IxI)'!D77</f>
        <v>659739.462943336</v>
      </c>
      <c r="W87" s="48">
        <f>+'Sim_F(IxI)'!E77</f>
        <v>20402.139840046901</v>
      </c>
      <c r="X87" s="48">
        <f>+'Sim_F(IxI)'!F77</f>
        <v>0</v>
      </c>
      <c r="Y87" s="55">
        <f>+'Sim_F(IxI)'!G77</f>
        <v>2906.66018364922</v>
      </c>
      <c r="Z87" s="51">
        <v>2471165.9999999944</v>
      </c>
      <c r="AA87" s="48">
        <f t="shared" si="22"/>
        <v>-5.5879354476928711E-9</v>
      </c>
      <c r="AB87" s="293">
        <f t="shared" si="23"/>
        <v>-2.2204460492503131E-15</v>
      </c>
      <c r="AC87" s="61">
        <v>268456</v>
      </c>
      <c r="AD87" s="48">
        <f t="shared" si="15"/>
        <v>0</v>
      </c>
      <c r="AE87" s="293">
        <f t="shared" si="24"/>
        <v>0</v>
      </c>
      <c r="AF87" s="61">
        <v>14424.049439179375</v>
      </c>
      <c r="AG87" s="48">
        <f t="shared" si="16"/>
        <v>-2.5465851649641991E-11</v>
      </c>
      <c r="AH87" s="293">
        <f t="shared" si="25"/>
        <v>-1.7763568394002505E-15</v>
      </c>
      <c r="AI87" s="51">
        <v>1160197.9999999977</v>
      </c>
      <c r="AJ87" s="48">
        <f t="shared" si="17"/>
        <v>-2.3283064365386963E-9</v>
      </c>
      <c r="AK87" s="293">
        <f t="shared" si="26"/>
        <v>-1.9984014443252818E-15</v>
      </c>
      <c r="AL87" s="61">
        <v>575790.99999999895</v>
      </c>
      <c r="AM87" s="48">
        <f t="shared" si="18"/>
        <v>-1.0477378964424133E-9</v>
      </c>
      <c r="AN87" s="48">
        <f>+IFERROR(Sim_Demanda!$E87/Sim_Demanda!$K87*AM87,0)</f>
        <v>0</v>
      </c>
      <c r="AO87" s="293">
        <f t="shared" si="27"/>
        <v>-1.7763568394002505E-15</v>
      </c>
      <c r="AP87" s="51">
        <v>37166.999999999927</v>
      </c>
      <c r="AQ87" s="48">
        <f t="shared" si="19"/>
        <v>-7.2759576141834259E-11</v>
      </c>
      <c r="AR87" s="293">
        <f t="shared" si="28"/>
        <v>-1.9984014443252818E-15</v>
      </c>
      <c r="AS87" s="61">
        <v>547239.99999999895</v>
      </c>
      <c r="AT87" s="48">
        <f t="shared" si="20"/>
        <v>-1.0477378964424133E-9</v>
      </c>
      <c r="AU87" s="293">
        <f t="shared" si="29"/>
        <v>-1.8873791418627661E-15</v>
      </c>
    </row>
    <row r="88" spans="2:47" x14ac:dyDescent="0.3">
      <c r="B88" s="292" t="s">
        <v>692</v>
      </c>
      <c r="C88" s="465" t="s">
        <v>693</v>
      </c>
      <c r="D88" s="466"/>
      <c r="E88" s="61">
        <f>++SUM('MIP(IxI)_TFEVP'!CC84:CH84)</f>
        <v>832526</v>
      </c>
      <c r="F88" s="48">
        <f>+'MIP(IxI)_TFEVP'!CC84</f>
        <v>832526</v>
      </c>
      <c r="G88" s="48">
        <f>+'MIP(IxI)_TFEVP'!CD84</f>
        <v>0</v>
      </c>
      <c r="H88" s="48">
        <f>+'MIP(IxI)_TFEVP'!CE84</f>
        <v>0</v>
      </c>
      <c r="I88" s="48">
        <f>+'MIP(IxI)_TFEVP'!CF84</f>
        <v>0</v>
      </c>
      <c r="J88" s="48">
        <f>+'MIP(IxI)_TFEVP'!CG84</f>
        <v>0</v>
      </c>
      <c r="K88" s="55">
        <f>+'MIP(IxI)_TFEVP'!CH84</f>
        <v>0</v>
      </c>
      <c r="L88" s="51">
        <f>+'MIP(IxI)_TFEVP'!CI84</f>
        <v>832526</v>
      </c>
      <c r="M88" s="48">
        <v>215261</v>
      </c>
      <c r="N88" s="48">
        <v>0</v>
      </c>
      <c r="O88" s="48">
        <v>832526</v>
      </c>
      <c r="P88" s="48">
        <v>832526</v>
      </c>
      <c r="Q88" s="48">
        <v>0</v>
      </c>
      <c r="R88" s="82">
        <v>0</v>
      </c>
      <c r="S88" s="51">
        <f t="shared" si="21"/>
        <v>832526</v>
      </c>
      <c r="T88" s="48">
        <f>+'Sim_F(IxI)'!B78</f>
        <v>832526</v>
      </c>
      <c r="U88" s="48">
        <f>+'Sim_F(IxI)'!C78</f>
        <v>0</v>
      </c>
      <c r="V88" s="48">
        <f>+'Sim_F(IxI)'!D78</f>
        <v>0</v>
      </c>
      <c r="W88" s="48">
        <f>+'Sim_F(IxI)'!E78</f>
        <v>0</v>
      </c>
      <c r="X88" s="48">
        <f>+'Sim_F(IxI)'!F78</f>
        <v>0</v>
      </c>
      <c r="Y88" s="55">
        <f>+'Sim_F(IxI)'!G78</f>
        <v>0</v>
      </c>
      <c r="Z88" s="51">
        <v>832526</v>
      </c>
      <c r="AA88" s="48">
        <f t="shared" si="22"/>
        <v>0</v>
      </c>
      <c r="AB88" s="293">
        <f t="shared" si="23"/>
        <v>0</v>
      </c>
      <c r="AC88" s="61">
        <v>215261</v>
      </c>
      <c r="AD88" s="48">
        <f t="shared" si="15"/>
        <v>0</v>
      </c>
      <c r="AE88" s="293">
        <f t="shared" si="24"/>
        <v>0</v>
      </c>
      <c r="AF88" s="61">
        <v>0</v>
      </c>
      <c r="AG88" s="48">
        <f t="shared" si="16"/>
        <v>0</v>
      </c>
      <c r="AH88" s="293">
        <f t="shared" si="25"/>
        <v>0</v>
      </c>
      <c r="AI88" s="51">
        <v>832526</v>
      </c>
      <c r="AJ88" s="48">
        <f t="shared" si="17"/>
        <v>0</v>
      </c>
      <c r="AK88" s="293">
        <f t="shared" si="26"/>
        <v>0</v>
      </c>
      <c r="AL88" s="61">
        <v>832526</v>
      </c>
      <c r="AM88" s="48">
        <f t="shared" si="18"/>
        <v>0</v>
      </c>
      <c r="AN88" s="48">
        <f>+IFERROR(Sim_Demanda!$E88/Sim_Demanda!$K88*AM88,0)</f>
        <v>0</v>
      </c>
      <c r="AO88" s="293">
        <f t="shared" si="27"/>
        <v>0</v>
      </c>
      <c r="AP88" s="51">
        <v>0</v>
      </c>
      <c r="AQ88" s="48">
        <f t="shared" si="19"/>
        <v>0</v>
      </c>
      <c r="AR88" s="293">
        <f t="shared" si="28"/>
        <v>0</v>
      </c>
      <c r="AS88" s="61">
        <v>0</v>
      </c>
      <c r="AT88" s="48">
        <f t="shared" si="20"/>
        <v>0</v>
      </c>
      <c r="AU88" s="293">
        <f t="shared" si="29"/>
        <v>0</v>
      </c>
    </row>
    <row r="89" spans="2:47" x14ac:dyDescent="0.3">
      <c r="B89" s="295"/>
      <c r="C89" s="302"/>
      <c r="D89" s="303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3">
      <c r="B90" s="294" t="s">
        <v>698</v>
      </c>
      <c r="C90" s="495" t="s">
        <v>697</v>
      </c>
      <c r="D90" s="496"/>
      <c r="E90" s="67">
        <f>++SUM('MIP(IxI)_TFEVP'!CC85:CH85)</f>
        <v>0</v>
      </c>
      <c r="F90" s="59">
        <f>+'MIP(IxI)_TFEVP'!CC85</f>
        <v>-2119655</v>
      </c>
      <c r="G90" s="59">
        <f>+'MIP(IxI)_TFEVP'!CD85</f>
        <v>0</v>
      </c>
      <c r="H90" s="59">
        <f>+'MIP(IxI)_TFEVP'!CE85</f>
        <v>0</v>
      </c>
      <c r="I90" s="59">
        <f>+'MIP(IxI)_TFEVP'!CF85</f>
        <v>0</v>
      </c>
      <c r="J90" s="59">
        <f>+'MIP(IxI)_TFEVP'!CG85</f>
        <v>0</v>
      </c>
      <c r="K90" s="60">
        <f>+'MIP(IxI)_TFEVP'!CH85</f>
        <v>2119655</v>
      </c>
      <c r="L90" s="58">
        <f>+'MIP(IxI)_TFEVP'!CI85</f>
        <v>0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348">
        <v>0</v>
      </c>
      <c r="S90" s="58">
        <f t="shared" si="21"/>
        <v>0</v>
      </c>
      <c r="T90" s="59">
        <f>+'Sim_F(IxI)'!B79</f>
        <v>0</v>
      </c>
      <c r="U90" s="59">
        <f>+'Sim_F(IxI)'!C79</f>
        <v>0</v>
      </c>
      <c r="V90" s="59">
        <f>+'Sim_F(IxI)'!D79</f>
        <v>0</v>
      </c>
      <c r="W90" s="59">
        <f>+'Sim_F(IxI)'!E79</f>
        <v>0</v>
      </c>
      <c r="X90" s="59">
        <f>+'Sim_F(IxI)'!F79</f>
        <v>0</v>
      </c>
      <c r="Y90" s="60">
        <f>+'Sim_F(IxI)'!G79</f>
        <v>0</v>
      </c>
      <c r="Z90" s="295">
        <v>0</v>
      </c>
      <c r="AA90" s="59">
        <f t="shared" si="22"/>
        <v>0</v>
      </c>
      <c r="AB90" s="296">
        <f t="shared" si="23"/>
        <v>0</v>
      </c>
      <c r="AC90" s="297">
        <v>0</v>
      </c>
      <c r="AD90" s="59">
        <f t="shared" si="15"/>
        <v>0</v>
      </c>
      <c r="AE90" s="296">
        <f t="shared" si="24"/>
        <v>0</v>
      </c>
      <c r="AF90" s="297">
        <v>0</v>
      </c>
      <c r="AG90" s="59">
        <f t="shared" si="16"/>
        <v>0</v>
      </c>
      <c r="AH90" s="296">
        <f t="shared" si="25"/>
        <v>0</v>
      </c>
      <c r="AI90" s="295">
        <v>0</v>
      </c>
      <c r="AJ90" s="59">
        <f t="shared" si="17"/>
        <v>0</v>
      </c>
      <c r="AK90" s="296">
        <f t="shared" si="26"/>
        <v>0</v>
      </c>
      <c r="AL90" s="297">
        <v>0</v>
      </c>
      <c r="AM90" s="59">
        <f t="shared" si="18"/>
        <v>0</v>
      </c>
      <c r="AN90" s="59">
        <f>+IFERROR(Sim_Demanda!$E89/Sim_Demanda!$K89*AM90,0)</f>
        <v>0</v>
      </c>
      <c r="AO90" s="296">
        <f t="shared" si="27"/>
        <v>0</v>
      </c>
      <c r="AP90" s="295">
        <v>0</v>
      </c>
      <c r="AQ90" s="59">
        <f t="shared" si="19"/>
        <v>0</v>
      </c>
      <c r="AR90" s="296">
        <f t="shared" si="28"/>
        <v>0</v>
      </c>
      <c r="AS90" s="297">
        <v>0</v>
      </c>
      <c r="AT90" s="59">
        <f t="shared" si="20"/>
        <v>0</v>
      </c>
      <c r="AU90" s="296">
        <f t="shared" si="29"/>
        <v>0</v>
      </c>
    </row>
    <row r="91" spans="2:47" ht="19.2" x14ac:dyDescent="0.3">
      <c r="B91" s="289"/>
      <c r="C91" s="497" t="s">
        <v>958</v>
      </c>
      <c r="D91" s="498"/>
      <c r="E91" s="349">
        <f>+SUM(E13:E90)</f>
        <v>134311613</v>
      </c>
      <c r="F91" s="298">
        <f t="shared" ref="F91:AG91" si="30">+SUM(F13:F90)</f>
        <v>64977332.000000007</v>
      </c>
      <c r="G91" s="298">
        <f t="shared" si="30"/>
        <v>16456156</v>
      </c>
      <c r="H91" s="298">
        <f t="shared" si="30"/>
        <v>1580106.0000000002</v>
      </c>
      <c r="I91" s="298">
        <f t="shared" si="30"/>
        <v>15990751.999999989</v>
      </c>
      <c r="J91" s="298">
        <f t="shared" si="30"/>
        <v>700483.99999999988</v>
      </c>
      <c r="K91" s="350">
        <f t="shared" si="30"/>
        <v>34606782.999999985</v>
      </c>
      <c r="L91" s="299">
        <f t="shared" si="30"/>
        <v>221216286</v>
      </c>
      <c r="M91" s="298">
        <f t="shared" si="30"/>
        <v>8569776</v>
      </c>
      <c r="N91" s="298">
        <f t="shared" si="30"/>
        <v>18281670.999999996</v>
      </c>
      <c r="O91" s="298">
        <f t="shared" si="30"/>
        <v>114111429</v>
      </c>
      <c r="P91" s="298">
        <f t="shared" si="30"/>
        <v>45850717</v>
      </c>
      <c r="Q91" s="298">
        <f t="shared" si="30"/>
        <v>1544636</v>
      </c>
      <c r="R91" s="300">
        <f t="shared" si="30"/>
        <v>66716076</v>
      </c>
      <c r="S91" s="301">
        <f t="shared" si="30"/>
        <v>134311613</v>
      </c>
      <c r="T91" s="298">
        <f t="shared" si="30"/>
        <v>67096987.000000007</v>
      </c>
      <c r="U91" s="298">
        <f t="shared" si="30"/>
        <v>16456156</v>
      </c>
      <c r="V91" s="298">
        <f t="shared" si="30"/>
        <v>1580106.0000000002</v>
      </c>
      <c r="W91" s="298">
        <f t="shared" si="30"/>
        <v>15990751.999999989</v>
      </c>
      <c r="X91" s="298">
        <f t="shared" si="30"/>
        <v>700483.99999999988</v>
      </c>
      <c r="Y91" s="350">
        <f t="shared" si="30"/>
        <v>32487127.999999981</v>
      </c>
      <c r="Z91" s="301">
        <f t="shared" si="30"/>
        <v>221216285.99999997</v>
      </c>
      <c r="AA91" s="298">
        <f t="shared" si="30"/>
        <v>-2.7182977646589279E-8</v>
      </c>
      <c r="AB91" s="312">
        <f t="shared" si="23"/>
        <v>-1.1102230246251565E-16</v>
      </c>
      <c r="AC91" s="299">
        <f t="shared" si="30"/>
        <v>8569776</v>
      </c>
      <c r="AD91" s="298">
        <f t="shared" si="30"/>
        <v>0</v>
      </c>
      <c r="AE91" s="312">
        <f t="shared" si="24"/>
        <v>0</v>
      </c>
      <c r="AF91" s="299">
        <f t="shared" si="30"/>
        <v>18281670.999999993</v>
      </c>
      <c r="AG91" s="298">
        <f t="shared" si="30"/>
        <v>-9.1049514594487846E-9</v>
      </c>
      <c r="AH91" s="312">
        <f t="shared" si="25"/>
        <v>-2.2204460492503131E-16</v>
      </c>
      <c r="AI91" s="301">
        <f t="shared" ref="AI91:AT91" si="31">+SUM(AI13:AI90)</f>
        <v>114111429.00000001</v>
      </c>
      <c r="AJ91" s="298">
        <f t="shared" si="31"/>
        <v>8.3673512563109398E-9</v>
      </c>
      <c r="AK91" s="312">
        <f t="shared" si="26"/>
        <v>2.2204460492503131E-16</v>
      </c>
      <c r="AL91" s="299">
        <f t="shared" si="31"/>
        <v>45850717</v>
      </c>
      <c r="AM91" s="298">
        <f t="shared" si="31"/>
        <v>-1.0033545549958944E-8</v>
      </c>
      <c r="AN91" s="298">
        <f t="shared" si="31"/>
        <v>0</v>
      </c>
      <c r="AO91" s="312">
        <f t="shared" si="27"/>
        <v>0</v>
      </c>
      <c r="AP91" s="301">
        <f t="shared" si="31"/>
        <v>1544636.0000000002</v>
      </c>
      <c r="AQ91" s="298">
        <f t="shared" si="31"/>
        <v>1.404032445861958E-11</v>
      </c>
      <c r="AR91" s="312">
        <f t="shared" si="28"/>
        <v>2.2204460492503131E-16</v>
      </c>
      <c r="AS91" s="299">
        <f t="shared" si="31"/>
        <v>66716076.000000015</v>
      </c>
      <c r="AT91" s="298">
        <f t="shared" si="31"/>
        <v>1.3322278391569853E-8</v>
      </c>
      <c r="AU91" s="312">
        <f t="shared" si="29"/>
        <v>2.2204460492503131E-16</v>
      </c>
    </row>
    <row r="93" spans="2:47" x14ac:dyDescent="0.3">
      <c r="B93" s="9" t="s">
        <v>702</v>
      </c>
    </row>
    <row r="95" spans="2:47" x14ac:dyDescent="0.3">
      <c r="S95" s="351">
        <f>+S91-E91</f>
        <v>0</v>
      </c>
      <c r="Z95" s="354">
        <f>+AA91/L91</f>
        <v>-1.2287964027471864E-16</v>
      </c>
      <c r="AA95" s="353" t="str">
        <f>IFERROR(+(AA91/S95),"")</f>
        <v/>
      </c>
    </row>
    <row r="98" spans="19:27" ht="15.6" x14ac:dyDescent="0.3">
      <c r="S98" s="347" t="s">
        <v>1133</v>
      </c>
      <c r="AA98" s="352" t="s">
        <v>1134</v>
      </c>
    </row>
  </sheetData>
  <sheetProtection password="9E53" sheet="1" formatColumns="0" formatRows="0"/>
  <mergeCells count="133">
    <mergeCell ref="B9:C9"/>
    <mergeCell ref="E10:R10"/>
    <mergeCell ref="S10:Y10"/>
    <mergeCell ref="Z10:AB10"/>
    <mergeCell ref="AC10:AE10"/>
    <mergeCell ref="V11:V12"/>
    <mergeCell ref="W11:W12"/>
    <mergeCell ref="X11:X12"/>
    <mergeCell ref="Y11:Y12"/>
    <mergeCell ref="Z11:Z12"/>
    <mergeCell ref="M11:M12"/>
    <mergeCell ref="N11:N12"/>
    <mergeCell ref="AA11:AA12"/>
    <mergeCell ref="AB11:AB12"/>
    <mergeCell ref="AC11:AC12"/>
    <mergeCell ref="AD11:AD12"/>
    <mergeCell ref="AE11:AE12"/>
    <mergeCell ref="C16:D16"/>
    <mergeCell ref="C17:D17"/>
    <mergeCell ref="AS10:AU10"/>
    <mergeCell ref="B11:B12"/>
    <mergeCell ref="C11:D12"/>
    <mergeCell ref="E11:E12"/>
    <mergeCell ref="F11:F12"/>
    <mergeCell ref="G11:G12"/>
    <mergeCell ref="H11:H12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AF10:AH10"/>
    <mergeCell ref="AI10:AK10"/>
    <mergeCell ref="AL10:AO10"/>
    <mergeCell ref="AP10:AR10"/>
    <mergeCell ref="C18:D18"/>
    <mergeCell ref="C19:D19"/>
    <mergeCell ref="C20:D20"/>
    <mergeCell ref="C21:D21"/>
    <mergeCell ref="AS11:AS12"/>
    <mergeCell ref="AT11:AT12"/>
    <mergeCell ref="AU11:AU12"/>
    <mergeCell ref="C13:D13"/>
    <mergeCell ref="C14:D14"/>
    <mergeCell ref="C15:D15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F11:AF12"/>
    <mergeCell ref="U11:U12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</mergeCells>
  <conditionalFormatting sqref="B13:AU88">
    <cfRule type="expression" dxfId="57" priority="73">
      <formula>$E13&lt;&gt;$S13</formula>
    </cfRule>
  </conditionalFormatting>
  <conditionalFormatting sqref="AB11:AB12">
    <cfRule type="expression" dxfId="56" priority="38">
      <formula>AB$91&lt;0</formula>
    </cfRule>
    <cfRule type="expression" dxfId="55" priority="37">
      <formula>AB$91&gt;=0</formula>
    </cfRule>
  </conditionalFormatting>
  <conditionalFormatting sqref="AB91">
    <cfRule type="cellIs" dxfId="54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53" priority="1" operator="lessThan">
      <formula>0</formula>
    </cfRule>
  </conditionalFormatting>
  <conditionalFormatting sqref="AE11:AE12">
    <cfRule type="expression" dxfId="52" priority="39">
      <formula>AE$91&gt;=0</formula>
    </cfRule>
    <cfRule type="expression" dxfId="51" priority="40">
      <formula>AE$91&lt;0</formula>
    </cfRule>
  </conditionalFormatting>
  <conditionalFormatting sqref="AE91">
    <cfRule type="cellIs" dxfId="50" priority="4" operator="lessThan">
      <formula>0</formula>
    </cfRule>
    <cfRule type="cellIs" dxfId="49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48" priority="41">
      <formula>AH$91&gt;=0</formula>
    </cfRule>
    <cfRule type="expression" dxfId="47" priority="42">
      <formula>AH$91&lt;0</formula>
    </cfRule>
  </conditionalFormatting>
  <conditionalFormatting sqref="AH91">
    <cfRule type="cellIs" dxfId="46" priority="7" operator="lessThan">
      <formula>0</formula>
    </cfRule>
    <cfRule type="cellIs" dxfId="45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44" priority="43">
      <formula>AK$91&gt;=0</formula>
    </cfRule>
    <cfRule type="expression" dxfId="43" priority="44">
      <formula>AK$91&lt;0</formula>
    </cfRule>
  </conditionalFormatting>
  <conditionalFormatting sqref="AK91">
    <cfRule type="cellIs" dxfId="42" priority="10" operator="lessThan">
      <formula>0</formula>
    </cfRule>
    <cfRule type="cellIs" dxfId="41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40" priority="45">
      <formula>AO$91&gt;=0</formula>
    </cfRule>
    <cfRule type="expression" dxfId="39" priority="46">
      <formula>AO$91&lt;0</formula>
    </cfRule>
  </conditionalFormatting>
  <conditionalFormatting sqref="AO91">
    <cfRule type="cellIs" dxfId="38" priority="13" operator="lessThan">
      <formula>0</formula>
    </cfRule>
    <cfRule type="cellIs" dxfId="37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36" priority="47">
      <formula>AR$91&gt;=0</formula>
    </cfRule>
    <cfRule type="expression" dxfId="35" priority="48">
      <formula>AR$91&lt;0</formula>
    </cfRule>
  </conditionalFormatting>
  <conditionalFormatting sqref="AR91">
    <cfRule type="cellIs" dxfId="34" priority="16" operator="lessThan">
      <formula>0</formula>
    </cfRule>
    <cfRule type="cellIs" dxfId="33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2" priority="49">
      <formula>AU$91&gt;=0</formula>
    </cfRule>
    <cfRule type="expression" dxfId="31" priority="50">
      <formula>AU$91&lt;0</formula>
    </cfRule>
  </conditionalFormatting>
  <conditionalFormatting sqref="AU91">
    <cfRule type="cellIs" dxfId="30" priority="69" operator="lessThan">
      <formula>0</formula>
    </cfRule>
    <cfRule type="cellIs" dxfId="29" priority="70" operator="greaterThanOrEqual">
      <formula>0</formula>
    </cfRule>
    <cfRule type="colorScale" priority="72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48"/>
  <dimension ref="B9:AU98"/>
  <sheetViews>
    <sheetView showGridLines="0" zoomScale="60" zoomScaleNormal="6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/>
    </sheetView>
  </sheetViews>
  <sheetFormatPr baseColWidth="10" defaultColWidth="11.44140625" defaultRowHeight="14.4" x14ac:dyDescent="0.3"/>
  <cols>
    <col min="1" max="1" width="4.109375" customWidth="1"/>
    <col min="2" max="2" width="14.88671875" customWidth="1"/>
    <col min="3" max="4" width="55.44140625" customWidth="1"/>
    <col min="5" max="7" width="16" customWidth="1"/>
    <col min="8" max="8" width="22.44140625" customWidth="1"/>
    <col min="9" max="18" width="16" customWidth="1"/>
    <col min="19" max="21" width="16.33203125" customWidth="1"/>
    <col min="22" max="22" width="22.33203125" customWidth="1"/>
    <col min="23" max="25" width="16.33203125" customWidth="1"/>
    <col min="26" max="47" width="24.88671875" customWidth="1"/>
  </cols>
  <sheetData>
    <row r="9" spans="2:47" ht="30" customHeight="1" x14ac:dyDescent="0.3">
      <c r="B9" s="418" t="s">
        <v>896</v>
      </c>
      <c r="C9" s="418"/>
      <c r="D9" s="206" t="s">
        <v>959</v>
      </c>
      <c r="K9" s="110"/>
    </row>
    <row r="10" spans="2:47" ht="35.1" customHeight="1" x14ac:dyDescent="0.3">
      <c r="E10" s="489" t="s">
        <v>923</v>
      </c>
      <c r="F10" s="490"/>
      <c r="G10" s="490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1"/>
      <c r="S10" s="446" t="s">
        <v>1125</v>
      </c>
      <c r="T10" s="446">
        <v>0</v>
      </c>
      <c r="U10" s="446">
        <v>0</v>
      </c>
      <c r="V10" s="446">
        <v>0</v>
      </c>
      <c r="W10" s="446">
        <v>0</v>
      </c>
      <c r="X10" s="446">
        <v>0</v>
      </c>
      <c r="Y10" s="446">
        <v>0</v>
      </c>
      <c r="Z10" s="520" t="s">
        <v>925</v>
      </c>
      <c r="AA10" s="448">
        <v>0</v>
      </c>
      <c r="AB10" s="448">
        <v>0</v>
      </c>
      <c r="AC10" s="449" t="s">
        <v>926</v>
      </c>
      <c r="AD10" s="450">
        <v>0</v>
      </c>
      <c r="AE10" s="450">
        <v>0</v>
      </c>
      <c r="AF10" s="481" t="s">
        <v>927</v>
      </c>
      <c r="AG10" s="482">
        <v>0</v>
      </c>
      <c r="AH10" s="482">
        <v>0</v>
      </c>
      <c r="AI10" s="483" t="s">
        <v>928</v>
      </c>
      <c r="AJ10" s="484">
        <v>0</v>
      </c>
      <c r="AK10" s="484">
        <v>0</v>
      </c>
      <c r="AL10" s="485" t="s">
        <v>929</v>
      </c>
      <c r="AM10" s="486">
        <v>0</v>
      </c>
      <c r="AN10" s="486">
        <v>0</v>
      </c>
      <c r="AO10" s="486">
        <v>0</v>
      </c>
      <c r="AP10" s="487" t="s">
        <v>930</v>
      </c>
      <c r="AQ10" s="488">
        <v>0</v>
      </c>
      <c r="AR10" s="488">
        <v>0</v>
      </c>
      <c r="AS10" s="467" t="s">
        <v>877</v>
      </c>
      <c r="AT10" s="468">
        <v>0</v>
      </c>
      <c r="AU10" s="469">
        <v>0</v>
      </c>
    </row>
    <row r="11" spans="2:47" x14ac:dyDescent="0.3">
      <c r="B11" s="439" t="str">
        <f>+'Resumen_Sim_Dm int'!B11:B12</f>
        <v>Código</v>
      </c>
      <c r="C11" s="471" t="str">
        <f>+'Resumen_Sim_Dm int'!C11:D12</f>
        <v>Industrias</v>
      </c>
      <c r="D11" s="472"/>
      <c r="E11" s="514" t="str">
        <f>+'Resumen_Sim_Dm int'!E11:E12</f>
        <v>DEMANDA FINAL</v>
      </c>
      <c r="F11" s="457" t="str">
        <f>+'Resumen_Sim_Dm int'!F11:F12</f>
        <v>Gasto de consumo final de los Hogares Residentes (pb)</v>
      </c>
      <c r="G11" s="457" t="str">
        <f>+'Resumen_Sim_Dm int'!G11:G12</f>
        <v>Gasto de consumo final del Gobierno General (pb)</v>
      </c>
      <c r="H11" s="457" t="str">
        <f>+'Resumen_Sim_Dm int'!H11:H12</f>
        <v>Gasto de consumo final de las Instituciones sin Fines de Lucro que sirven a los hogares
(pb)</v>
      </c>
      <c r="I11" s="457" t="str">
        <f>+'Resumen_Sim_Dm int'!I11:I12</f>
        <v>Formación bruta de capital fijo (pb)</v>
      </c>
      <c r="J11" s="457" t="str">
        <f>+'Resumen_Sim_Dm int'!J11:J12</f>
        <v>Variación de existencias (pb)</v>
      </c>
      <c r="K11" s="518" t="str">
        <f>+'Resumen_Sim_Dm int'!K11:K12</f>
        <v>Exportaciones de bienes y servicios (pb)</v>
      </c>
      <c r="L11" s="479" t="str">
        <f>+'Resumen_Sim_Dm int'!L11:L12</f>
        <v>VALOR INICIAL DE LA PRODUCCIÓN</v>
      </c>
      <c r="M11" s="457" t="str">
        <f>+'Resumen_Sim_Dm int'!M11:M12</f>
        <v>EMPLEO SITUACIÓN INICIAL</v>
      </c>
      <c r="N11" s="457" t="str">
        <f>+'Resumen_Sim_Dm int'!N11:N12</f>
        <v>CI IMPORTADO</v>
      </c>
      <c r="O11" s="457" t="str">
        <f>+'Resumen_Sim_Dm int'!O11:O12</f>
        <v>VAB</v>
      </c>
      <c r="P11" s="457" t="str">
        <f>+'Resumen_Sim_Dm int'!P11:P12</f>
        <v>REMUNERACIONES</v>
      </c>
      <c r="Q11" s="457" t="str">
        <f>+'Resumen_Sim_Dm int'!Q11:Q12</f>
        <v>IMPUESTOS A LA PRODUCCIÓN</v>
      </c>
      <c r="R11" s="475" t="str">
        <f>+'Resumen_Sim_Dm int'!R11:R12</f>
        <v>EBE / IMB</v>
      </c>
      <c r="S11" s="516" t="str">
        <f>+'Resumen_Sim_Dm int'!S11:S12</f>
        <v>EFECTO DIRECTO TOTAL EN LA DEMANDA FINAL</v>
      </c>
      <c r="T11" s="451" t="str">
        <f>+'Resumen_Sim_Dm int'!T11:T12</f>
        <v>Gasto de consumo final de los Hogares Residentes (pb)</v>
      </c>
      <c r="U11" s="451" t="str">
        <f>+'Resumen_Sim_Dm int'!U11:U12</f>
        <v>Gasto de consumo final del Gobierno General (pb)</v>
      </c>
      <c r="V11" s="451" t="str">
        <f>+'Resumen_Sim_Dm int'!V11:V12</f>
        <v>Gasto de consumo final de las Instituciones sin Fines de Lucro que sirven a los hogares
(pb)</v>
      </c>
      <c r="W11" s="451" t="str">
        <f>+'Resumen_Sim_Dm int'!W11:W12</f>
        <v>Formación bruta de capital fijo (pb)</v>
      </c>
      <c r="X11" s="451" t="str">
        <f>+'Resumen_Sim_Dm int'!X11:X12</f>
        <v>Variación de existencias (pb)</v>
      </c>
      <c r="Y11" s="521" t="str">
        <f>+'Resumen_Sim_Dm int'!Y11:Y12</f>
        <v>Exportaciones de bienes y servicios (pb)</v>
      </c>
      <c r="Z11" s="463" t="str">
        <f>+'Resumen_Sim_Dm int'!Z11:Z12</f>
        <v>VALOR FINAL DE LA PRODUCCIÓN</v>
      </c>
      <c r="AA11" s="459" t="str">
        <f>+'Resumen_Sim_Dm int'!AA11:AA12</f>
        <v>VARIACIÓN ABSOLUTA DEL VALOR DE LA PRODUCCIÓN</v>
      </c>
      <c r="AB11" s="461" t="str">
        <f>+'Resumen_Sim_Dm int'!AB11:AB12</f>
        <v>TASA DE CRECIMIENTO DE LA PRODUCCIÓN</v>
      </c>
      <c r="AC11" s="463" t="str">
        <f>+'Resumen_Sim_Dm int'!AC11:AC12</f>
        <v>EMPLEO SITUACION FINAL</v>
      </c>
      <c r="AD11" s="459" t="str">
        <f>+'Resumen_Sim_Dm int'!AD11:AD12</f>
        <v>VARIACIÓN ABSOLUTA DEL EMPLEO</v>
      </c>
      <c r="AE11" s="461" t="str">
        <f>+'Resumen_Sim_Dm int'!AE11:AE12</f>
        <v>TASA DE CRECIMIENTO DEL EMPLEO</v>
      </c>
      <c r="AF11" s="463" t="str">
        <f>+'Resumen_Sim_Dm int'!AF11:AF12</f>
        <v>CI IMPORTADO 
SITUACIÓN FINAL</v>
      </c>
      <c r="AG11" s="459" t="str">
        <f>+'Resumen_Sim_Dm int'!AG11:AG12</f>
        <v>VARIACIÓN ABSOLUTA DEL CI IMPORTADO</v>
      </c>
      <c r="AH11" s="461" t="str">
        <f>+'Resumen_Sim_Dm int'!AH11:AH12</f>
        <v>TASA DE CRECIMIENTO DEL CI IMPORTADO</v>
      </c>
      <c r="AI11" s="463" t="str">
        <f>+'Resumen_Sim_Dm int'!AI11:AI12</f>
        <v>VAB 
SITUACIÓN FINAL</v>
      </c>
      <c r="AJ11" s="459" t="str">
        <f>+'Resumen_Sim_Dm int'!AJ11:AJ12</f>
        <v xml:space="preserve">VARIACIÓN ABSOLUTA DEL VAB </v>
      </c>
      <c r="AK11" s="461" t="str">
        <f>+'Resumen_Sim_Dm int'!AK11:AK12</f>
        <v>TASA DE CRECIMIENTO DEL VAB</v>
      </c>
      <c r="AL11" s="463" t="str">
        <f>+'Resumen_Sim_Dm int'!AL11:AL12</f>
        <v>REMUNERACIONES
SITUACIÓN FINAL</v>
      </c>
      <c r="AM11" s="459" t="str">
        <f>+'Resumen_Sim_Dm int'!AM11:AM12</f>
        <v>VARIACIÓN ABSOLUTA DE LAS REMUNERACIONES</v>
      </c>
      <c r="AN11" s="457" t="str">
        <f>+'Resumen_Sim_Dm int'!AN11:AN12</f>
        <v>Gasto de consumo final de los Hogares Residentes (pb)</v>
      </c>
      <c r="AO11" s="461" t="str">
        <f>+'Resumen_Sim_Dm int'!AO11:AO12</f>
        <v>TASA DE CRECIMIENTO DEL CI IMPORTADO</v>
      </c>
      <c r="AP11" s="463" t="str">
        <f>+'Resumen_Sim_Dm int'!AP11:AP12</f>
        <v>IMPUESTOS A LA PRODUCCIÓN
SITUACIÓN FINAL</v>
      </c>
      <c r="AQ11" s="459" t="str">
        <f>+'Resumen_Sim_Dm int'!AQ11:AQ12</f>
        <v>VARIACIÓN ABSOLUTA DE LOS IMPUESTOS A LA PRODUCCIÓN</v>
      </c>
      <c r="AR11" s="461" t="str">
        <f>+'Resumen_Sim_Dm int'!AR11:AR12</f>
        <v>TASA DE CRECIMIENTO DE LOS IMPUESTOS A LA PRODUCCIÓN</v>
      </c>
      <c r="AS11" s="463" t="str">
        <f>+'Resumen_Sim_Dm int'!AS11:AS12</f>
        <v>EBE
SITUACIÓN FINAL</v>
      </c>
      <c r="AT11" s="459" t="str">
        <f>+'Resumen_Sim_Dm int'!AT11:AT12</f>
        <v>VARIACIÓN ABSOLUTA DEL EBE / IMB</v>
      </c>
      <c r="AU11" s="461" t="str">
        <f>+'Resumen_Sim_Dm int'!AU11:AU12</f>
        <v>TASA DE CRECIMIENTO DEL EBE/ IMB</v>
      </c>
    </row>
    <row r="12" spans="2:47" ht="69.900000000000006" customHeight="1" x14ac:dyDescent="0.3">
      <c r="B12" s="470">
        <v>0</v>
      </c>
      <c r="C12" s="473">
        <v>0</v>
      </c>
      <c r="D12" s="474"/>
      <c r="E12" s="515">
        <v>0</v>
      </c>
      <c r="F12" s="458">
        <v>1</v>
      </c>
      <c r="G12" s="458">
        <v>2</v>
      </c>
      <c r="H12" s="458">
        <v>3</v>
      </c>
      <c r="I12" s="458">
        <v>4</v>
      </c>
      <c r="J12" s="458">
        <v>5</v>
      </c>
      <c r="K12" s="519">
        <v>6</v>
      </c>
      <c r="L12" s="480">
        <v>7</v>
      </c>
      <c r="M12" s="458">
        <v>8</v>
      </c>
      <c r="N12" s="458">
        <v>9</v>
      </c>
      <c r="O12" s="458">
        <v>10</v>
      </c>
      <c r="P12" s="458">
        <v>11</v>
      </c>
      <c r="Q12" s="458">
        <v>12</v>
      </c>
      <c r="R12" s="476">
        <v>13</v>
      </c>
      <c r="S12" s="517">
        <v>14</v>
      </c>
      <c r="T12" s="452">
        <v>15</v>
      </c>
      <c r="U12" s="452">
        <v>16</v>
      </c>
      <c r="V12" s="452">
        <v>17</v>
      </c>
      <c r="W12" s="452">
        <v>18</v>
      </c>
      <c r="X12" s="452">
        <v>19</v>
      </c>
      <c r="Y12" s="522">
        <v>20</v>
      </c>
      <c r="Z12" s="464">
        <v>21</v>
      </c>
      <c r="AA12" s="460">
        <v>22</v>
      </c>
      <c r="AB12" s="462">
        <v>23</v>
      </c>
      <c r="AC12" s="464">
        <v>24</v>
      </c>
      <c r="AD12" s="460">
        <v>25</v>
      </c>
      <c r="AE12" s="462">
        <v>26</v>
      </c>
      <c r="AF12" s="464">
        <v>27</v>
      </c>
      <c r="AG12" s="460">
        <v>28</v>
      </c>
      <c r="AH12" s="462">
        <v>29</v>
      </c>
      <c r="AI12" s="464">
        <v>30</v>
      </c>
      <c r="AJ12" s="460">
        <v>31</v>
      </c>
      <c r="AK12" s="462">
        <v>32</v>
      </c>
      <c r="AL12" s="464">
        <v>33</v>
      </c>
      <c r="AM12" s="460">
        <v>34</v>
      </c>
      <c r="AN12" s="458">
        <v>35</v>
      </c>
      <c r="AO12" s="462">
        <v>36</v>
      </c>
      <c r="AP12" s="464">
        <v>37</v>
      </c>
      <c r="AQ12" s="460">
        <v>38</v>
      </c>
      <c r="AR12" s="462">
        <v>39</v>
      </c>
      <c r="AS12" s="464">
        <v>40</v>
      </c>
      <c r="AT12" s="460">
        <v>41</v>
      </c>
      <c r="AU12" s="462">
        <v>42</v>
      </c>
    </row>
    <row r="13" spans="2:47" x14ac:dyDescent="0.3">
      <c r="B13" s="290" t="str">
        <f>+'Resumen_Sim_Dm int'!B13</f>
        <v>01</v>
      </c>
      <c r="C13" s="313" t="s">
        <v>43</v>
      </c>
      <c r="D13" s="314"/>
      <c r="E13" s="66">
        <f>+'Resumen_Sim_Dm int'!E13</f>
        <v>495392.45437086397</v>
      </c>
      <c r="F13" s="53">
        <f>+'Resumen_Sim_Dm int'!F13</f>
        <v>437505.61983860598</v>
      </c>
      <c r="G13" s="53">
        <f>+'Resumen_Sim_Dm int'!G13</f>
        <v>0</v>
      </c>
      <c r="H13" s="53">
        <f>+'Resumen_Sim_Dm int'!H13</f>
        <v>0</v>
      </c>
      <c r="I13" s="53">
        <f>+'Resumen_Sim_Dm int'!I13</f>
        <v>44052.096563548897</v>
      </c>
      <c r="J13" s="53">
        <f>+'Resumen_Sim_Dm int'!J13</f>
        <v>-1576</v>
      </c>
      <c r="K13" s="54">
        <f>+'Resumen_Sim_Dm int'!K13</f>
        <v>15410.7379687091</v>
      </c>
      <c r="L13" s="52">
        <f>+'Resumen_Sim_Dm int'!L13</f>
        <v>769238</v>
      </c>
      <c r="M13" s="53">
        <f>+'Resumen_Sim_Dm int'!M13</f>
        <v>105814</v>
      </c>
      <c r="N13" s="53">
        <f>+'Resumen_Sim_Dm int'!N13</f>
        <v>54219.840916381698</v>
      </c>
      <c r="O13" s="53">
        <f>+'Resumen_Sim_Dm int'!O13</f>
        <v>477309</v>
      </c>
      <c r="P13" s="53">
        <f>+'Resumen_Sim_Dm int'!P13</f>
        <v>91618</v>
      </c>
      <c r="Q13" s="53">
        <f>+'Resumen_Sim_Dm int'!Q13</f>
        <v>1038</v>
      </c>
      <c r="R13" s="242">
        <f>+'Resumen_Sim_Dm int'!R13</f>
        <v>384653</v>
      </c>
      <c r="S13" s="52">
        <f>+'Resumen_Sim_Dm int'!S13</f>
        <v>495392.45437086397</v>
      </c>
      <c r="T13" s="53">
        <f>+'Resumen_Sim_Dm int'!T13</f>
        <v>437505.61983860598</v>
      </c>
      <c r="U13" s="53">
        <f>+'Resumen_Sim_Dm int'!U13</f>
        <v>0</v>
      </c>
      <c r="V13" s="53">
        <f>+'Resumen_Sim_Dm int'!V13</f>
        <v>0</v>
      </c>
      <c r="W13" s="53">
        <f>+'Resumen_Sim_Dm int'!W13</f>
        <v>44052.096563548897</v>
      </c>
      <c r="X13" s="53">
        <f>+'Resumen_Sim_Dm int'!X13</f>
        <v>-1576</v>
      </c>
      <c r="Y13" s="54">
        <f>+'Resumen_Sim_Dm int'!Y13</f>
        <v>15410.7379687091</v>
      </c>
      <c r="Z13" s="52">
        <f>+'Resumen_Sim_Dm int'!Z13</f>
        <v>769237.9999999979</v>
      </c>
      <c r="AA13" s="88">
        <f>+ROUND('Resumen_Sim_Dm int'!AA13,5)</f>
        <v>0</v>
      </c>
      <c r="AB13" s="291">
        <f>+'Resumen_Sim_Dm int'!AB13</f>
        <v>-2.7755575615628914E-15</v>
      </c>
      <c r="AC13" s="66">
        <f>+'Resumen_Sim_Dm int'!AC13</f>
        <v>105814</v>
      </c>
      <c r="AD13" s="88">
        <f>+ROUND('Resumen_Sim_Dm int'!AD13,5)</f>
        <v>0</v>
      </c>
      <c r="AE13" s="291">
        <f>+'Resumen_Sim_Dm int'!AE13</f>
        <v>0</v>
      </c>
      <c r="AF13" s="66">
        <f>+'Resumen_Sim_Dm int'!AF13</f>
        <v>54219.840916381552</v>
      </c>
      <c r="AG13" s="88">
        <f>+ROUND('Resumen_Sim_Dm int'!AG13,5)</f>
        <v>0</v>
      </c>
      <c r="AH13" s="291">
        <f>+'Resumen_Sim_Dm int'!AH13</f>
        <v>-2.6645352591003757E-15</v>
      </c>
      <c r="AI13" s="52">
        <f>+'Resumen_Sim_Dm int'!AI13</f>
        <v>477308.99999999872</v>
      </c>
      <c r="AJ13" s="88">
        <f>+ROUND('Resumen_Sim_Dm int'!AJ13,5)</f>
        <v>0</v>
      </c>
      <c r="AK13" s="291">
        <f>+'Resumen_Sim_Dm int'!AK13</f>
        <v>-2.6645352591003757E-15</v>
      </c>
      <c r="AL13" s="66">
        <f>+'Resumen_Sim_Dm int'!AL13</f>
        <v>91617.999999999738</v>
      </c>
      <c r="AM13" s="88">
        <f>+ROUND('Resumen_Sim_Dm int'!AM13,5)</f>
        <v>0</v>
      </c>
      <c r="AN13" s="88">
        <f>+ROUND('Resumen_Sim_Dm int'!AN13,5)</f>
        <v>0</v>
      </c>
      <c r="AO13" s="291">
        <f>+'Resumen_Sim_Dm int'!AO13</f>
        <v>-2.886579864025407E-15</v>
      </c>
      <c r="AP13" s="52">
        <f>+'Resumen_Sim_Dm int'!AP13</f>
        <v>1037.999999999997</v>
      </c>
      <c r="AQ13" s="88">
        <f>+ROUND('Resumen_Sim_Dm int'!AQ13,5)</f>
        <v>0</v>
      </c>
      <c r="AR13" s="291">
        <f>+'Resumen_Sim_Dm int'!AR13</f>
        <v>-2.886579864025407E-15</v>
      </c>
      <c r="AS13" s="321">
        <f>+'Resumen_Sim_Dm int'!AS13</f>
        <v>384652.99999999901</v>
      </c>
      <c r="AT13" s="88">
        <f>+ROUND('Resumen_Sim_Dm int'!AT13,5)</f>
        <v>0</v>
      </c>
      <c r="AU13" s="322">
        <f>+'Resumen_Sim_Dm int'!AU13</f>
        <v>-2.55351295663786E-15</v>
      </c>
    </row>
    <row r="14" spans="2:47" x14ac:dyDescent="0.3">
      <c r="B14" s="292" t="str">
        <f>+'Resumen_Sim_Dm int'!B14</f>
        <v>02</v>
      </c>
      <c r="C14" s="315" t="s">
        <v>39</v>
      </c>
      <c r="D14" s="316"/>
      <c r="E14" s="61">
        <f>+'Resumen_Sim_Dm int'!E14</f>
        <v>31423.470116801851</v>
      </c>
      <c r="F14" s="48">
        <f>+'Resumen_Sim_Dm int'!F14</f>
        <v>26470.671709193801</v>
      </c>
      <c r="G14" s="48">
        <f>+'Resumen_Sim_Dm int'!G14</f>
        <v>0</v>
      </c>
      <c r="H14" s="48">
        <f>+'Resumen_Sim_Dm int'!H14</f>
        <v>0</v>
      </c>
      <c r="I14" s="48">
        <f>+'Resumen_Sim_Dm int'!I14</f>
        <v>1691.6003018174599</v>
      </c>
      <c r="J14" s="48">
        <f>+'Resumen_Sim_Dm int'!J14</f>
        <v>3246</v>
      </c>
      <c r="K14" s="55">
        <f>+'Resumen_Sim_Dm int'!K14</f>
        <v>15.1981057905894</v>
      </c>
      <c r="L14" s="51">
        <f>+'Resumen_Sim_Dm int'!L14</f>
        <v>396760</v>
      </c>
      <c r="M14" s="48">
        <f>+'Resumen_Sim_Dm int'!M14</f>
        <v>21822</v>
      </c>
      <c r="N14" s="48">
        <f>+'Resumen_Sim_Dm int'!N14</f>
        <v>21688.5048406762</v>
      </c>
      <c r="O14" s="48">
        <f>+'Resumen_Sim_Dm int'!O14</f>
        <v>162028</v>
      </c>
      <c r="P14" s="48">
        <f>+'Resumen_Sim_Dm int'!P14</f>
        <v>44285</v>
      </c>
      <c r="Q14" s="48">
        <f>+'Resumen_Sim_Dm int'!Q14</f>
        <v>1412</v>
      </c>
      <c r="R14" s="82">
        <f>+'Resumen_Sim_Dm int'!R14</f>
        <v>116331</v>
      </c>
      <c r="S14" s="51">
        <f>+'Resumen_Sim_Dm int'!S14</f>
        <v>31423.470116801851</v>
      </c>
      <c r="T14" s="48">
        <f>+'Resumen_Sim_Dm int'!T14</f>
        <v>26470.671709193801</v>
      </c>
      <c r="U14" s="48">
        <f>+'Resumen_Sim_Dm int'!U14</f>
        <v>0</v>
      </c>
      <c r="V14" s="48">
        <f>+'Resumen_Sim_Dm int'!V14</f>
        <v>0</v>
      </c>
      <c r="W14" s="48">
        <f>+'Resumen_Sim_Dm int'!W14</f>
        <v>1691.6003018174599</v>
      </c>
      <c r="X14" s="48">
        <f>+'Resumen_Sim_Dm int'!X14</f>
        <v>3246</v>
      </c>
      <c r="Y14" s="55">
        <f>+'Resumen_Sim_Dm int'!Y14</f>
        <v>15.1981057905894</v>
      </c>
      <c r="Z14" s="51">
        <f>+'Resumen_Sim_Dm int'!Z14</f>
        <v>396760.00000000047</v>
      </c>
      <c r="AA14" s="48">
        <f>+ROUND('Resumen_Sim_Dm int'!AA14,5)</f>
        <v>0</v>
      </c>
      <c r="AB14" s="293">
        <f>+'Resumen_Sim_Dm int'!AB14</f>
        <v>1.1102230246251565E-15</v>
      </c>
      <c r="AC14" s="61">
        <f>+'Resumen_Sim_Dm int'!AC14</f>
        <v>21822</v>
      </c>
      <c r="AD14" s="48">
        <f>+ROUND('Resumen_Sim_Dm int'!AD14,5)</f>
        <v>0</v>
      </c>
      <c r="AE14" s="293">
        <f>+'Resumen_Sim_Dm int'!AE14</f>
        <v>0</v>
      </c>
      <c r="AF14" s="61">
        <f>+'Resumen_Sim_Dm int'!AF14</f>
        <v>21688.504840676218</v>
      </c>
      <c r="AG14" s="48">
        <f>+ROUND('Resumen_Sim_Dm int'!AG14,5)</f>
        <v>0</v>
      </c>
      <c r="AH14" s="293">
        <f>+'Resumen_Sim_Dm int'!AH14</f>
        <v>8.8817841970012523E-16</v>
      </c>
      <c r="AI14" s="51">
        <f>+'Resumen_Sim_Dm int'!AI14</f>
        <v>162028.00000000015</v>
      </c>
      <c r="AJ14" s="48">
        <f>+ROUND('Resumen_Sim_Dm int'!AJ14,5)</f>
        <v>0</v>
      </c>
      <c r="AK14" s="293">
        <f>+'Resumen_Sim_Dm int'!AK14</f>
        <v>8.8817841970012523E-16</v>
      </c>
      <c r="AL14" s="61">
        <f>+'Resumen_Sim_Dm int'!AL14</f>
        <v>44285.000000000036</v>
      </c>
      <c r="AM14" s="48">
        <f>+ROUND('Resumen_Sim_Dm int'!AM14,5)</f>
        <v>0</v>
      </c>
      <c r="AN14" s="48">
        <f>+ROUND('Resumen_Sim_Dm int'!AN14,5)</f>
        <v>0</v>
      </c>
      <c r="AO14" s="293">
        <f>+'Resumen_Sim_Dm int'!AO14</f>
        <v>8.8817841970012523E-16</v>
      </c>
      <c r="AP14" s="51">
        <f>+'Resumen_Sim_Dm int'!AP14</f>
        <v>1412.0000000000011</v>
      </c>
      <c r="AQ14" s="48">
        <f>+ROUND('Resumen_Sim_Dm int'!AQ14,5)</f>
        <v>0</v>
      </c>
      <c r="AR14" s="293">
        <f>+'Resumen_Sim_Dm int'!AR14</f>
        <v>8.8817841970012523E-16</v>
      </c>
      <c r="AS14" s="61">
        <f>+'Resumen_Sim_Dm int'!AS14</f>
        <v>116331.0000000001</v>
      </c>
      <c r="AT14" s="48">
        <f>+ROUND('Resumen_Sim_Dm int'!AT14,5)</f>
        <v>0</v>
      </c>
      <c r="AU14" s="293">
        <f>+'Resumen_Sim_Dm int'!AU14</f>
        <v>8.8817841970012523E-16</v>
      </c>
    </row>
    <row r="15" spans="2:47" x14ac:dyDescent="0.3">
      <c r="B15" s="292" t="str">
        <f>+'Resumen_Sim_Dm int'!B15</f>
        <v>03</v>
      </c>
      <c r="C15" s="317" t="s">
        <v>59</v>
      </c>
      <c r="D15" s="316"/>
      <c r="E15" s="61">
        <f>+'Resumen_Sim_Dm int'!E15</f>
        <v>789512.60121674882</v>
      </c>
      <c r="F15" s="48">
        <f>+'Resumen_Sim_Dm int'!F15</f>
        <v>683657.51656061597</v>
      </c>
      <c r="G15" s="48">
        <f>+'Resumen_Sim_Dm int'!G15</f>
        <v>0</v>
      </c>
      <c r="H15" s="48">
        <f>+'Resumen_Sim_Dm int'!H15</f>
        <v>0</v>
      </c>
      <c r="I15" s="48">
        <f>+'Resumen_Sim_Dm int'!I15</f>
        <v>1275.4114864067601</v>
      </c>
      <c r="J15" s="48">
        <f>+'Resumen_Sim_Dm int'!J15</f>
        <v>0</v>
      </c>
      <c r="K15" s="55">
        <f>+'Resumen_Sim_Dm int'!K15</f>
        <v>104579.673169726</v>
      </c>
      <c r="L15" s="51">
        <f>+'Resumen_Sim_Dm int'!L15</f>
        <v>913666</v>
      </c>
      <c r="M15" s="48">
        <f>+'Resumen_Sim_Dm int'!M15</f>
        <v>86854</v>
      </c>
      <c r="N15" s="48">
        <f>+'Resumen_Sim_Dm int'!N15</f>
        <v>27240.4413546945</v>
      </c>
      <c r="O15" s="48">
        <f>+'Resumen_Sim_Dm int'!O15</f>
        <v>539878</v>
      </c>
      <c r="P15" s="48">
        <f>+'Resumen_Sim_Dm int'!P15</f>
        <v>93322</v>
      </c>
      <c r="Q15" s="48">
        <f>+'Resumen_Sim_Dm int'!Q15</f>
        <v>492</v>
      </c>
      <c r="R15" s="82">
        <f>+'Resumen_Sim_Dm int'!R15</f>
        <v>446064</v>
      </c>
      <c r="S15" s="51">
        <f>+'Resumen_Sim_Dm int'!S15</f>
        <v>789512.60121674882</v>
      </c>
      <c r="T15" s="48">
        <f>+'Resumen_Sim_Dm int'!T15</f>
        <v>683657.51656061597</v>
      </c>
      <c r="U15" s="48">
        <f>+'Resumen_Sim_Dm int'!U15</f>
        <v>0</v>
      </c>
      <c r="V15" s="48">
        <f>+'Resumen_Sim_Dm int'!V15</f>
        <v>0</v>
      </c>
      <c r="W15" s="48">
        <f>+'Resumen_Sim_Dm int'!W15</f>
        <v>1275.4114864067601</v>
      </c>
      <c r="X15" s="48">
        <f>+'Resumen_Sim_Dm int'!X15</f>
        <v>0</v>
      </c>
      <c r="Y15" s="55">
        <f>+'Resumen_Sim_Dm int'!Y15</f>
        <v>104579.673169726</v>
      </c>
      <c r="Z15" s="51">
        <f>+'Resumen_Sim_Dm int'!Z15</f>
        <v>913666.00000000373</v>
      </c>
      <c r="AA15" s="48">
        <f>+ROUND('Resumen_Sim_Dm int'!AA15,5)</f>
        <v>0</v>
      </c>
      <c r="AB15" s="293">
        <f>+'Resumen_Sim_Dm int'!AB15</f>
        <v>3.9968028886505635E-15</v>
      </c>
      <c r="AC15" s="61">
        <f>+'Resumen_Sim_Dm int'!AC15</f>
        <v>86854</v>
      </c>
      <c r="AD15" s="48">
        <f>+ROUND('Resumen_Sim_Dm int'!AD15,5)</f>
        <v>0</v>
      </c>
      <c r="AE15" s="293">
        <f>+'Resumen_Sim_Dm int'!AE15</f>
        <v>0</v>
      </c>
      <c r="AF15" s="61">
        <f>+'Resumen_Sim_Dm int'!AF15</f>
        <v>27240.441354694605</v>
      </c>
      <c r="AG15" s="48">
        <f>+ROUND('Resumen_Sim_Dm int'!AG15,5)</f>
        <v>0</v>
      </c>
      <c r="AH15" s="293">
        <f>+'Resumen_Sim_Dm int'!AH15</f>
        <v>3.7747582837255322E-15</v>
      </c>
      <c r="AI15" s="51">
        <f>+'Resumen_Sim_Dm int'!AI15</f>
        <v>539878.0000000021</v>
      </c>
      <c r="AJ15" s="48">
        <f>+ROUND('Resumen_Sim_Dm int'!AJ15,5)</f>
        <v>0</v>
      </c>
      <c r="AK15" s="293">
        <f>+'Resumen_Sim_Dm int'!AK15</f>
        <v>3.7747582837255322E-15</v>
      </c>
      <c r="AL15" s="61">
        <f>+'Resumen_Sim_Dm int'!AL15</f>
        <v>93322.000000000378</v>
      </c>
      <c r="AM15" s="48">
        <f>+ROUND('Resumen_Sim_Dm int'!AM15,5)</f>
        <v>0</v>
      </c>
      <c r="AN15" s="48">
        <f>+ROUND('Resumen_Sim_Dm int'!AN15,5)</f>
        <v>0</v>
      </c>
      <c r="AO15" s="293">
        <f>+'Resumen_Sim_Dm int'!AO15</f>
        <v>3.9968028886505635E-15</v>
      </c>
      <c r="AP15" s="51">
        <f>+'Resumen_Sim_Dm int'!AP15</f>
        <v>492.00000000000193</v>
      </c>
      <c r="AQ15" s="48">
        <f>+ROUND('Resumen_Sim_Dm int'!AQ15,5)</f>
        <v>0</v>
      </c>
      <c r="AR15" s="293">
        <f>+'Resumen_Sim_Dm int'!AR15</f>
        <v>3.9968028886505635E-15</v>
      </c>
      <c r="AS15" s="61">
        <f>+'Resumen_Sim_Dm int'!AS15</f>
        <v>446064.00000000175</v>
      </c>
      <c r="AT15" s="48">
        <f>+ROUND('Resumen_Sim_Dm int'!AT15,5)</f>
        <v>0</v>
      </c>
      <c r="AU15" s="293">
        <f>+'Resumen_Sim_Dm int'!AU15</f>
        <v>3.9968028886505635E-15</v>
      </c>
    </row>
    <row r="16" spans="2:47" x14ac:dyDescent="0.3">
      <c r="B16" s="292" t="str">
        <f>+'Resumen_Sim_Dm int'!B16</f>
        <v>04</v>
      </c>
      <c r="C16" s="317" t="s">
        <v>129</v>
      </c>
      <c r="D16" s="316"/>
      <c r="E16" s="61">
        <f>+'Resumen_Sim_Dm int'!E16</f>
        <v>83431.91599002156</v>
      </c>
      <c r="F16" s="48">
        <f>+'Resumen_Sim_Dm int'!F16</f>
        <v>82326.781394977093</v>
      </c>
      <c r="G16" s="48">
        <f>+'Resumen_Sim_Dm int'!G16</f>
        <v>0</v>
      </c>
      <c r="H16" s="48">
        <f>+'Resumen_Sim_Dm int'!H16</f>
        <v>0</v>
      </c>
      <c r="I16" s="48">
        <f>+'Resumen_Sim_Dm int'!I16</f>
        <v>1101.10011067799</v>
      </c>
      <c r="J16" s="48">
        <f>+'Resumen_Sim_Dm int'!J16</f>
        <v>0</v>
      </c>
      <c r="K16" s="55">
        <f>+'Resumen_Sim_Dm int'!K16</f>
        <v>4.03448436647792</v>
      </c>
      <c r="L16" s="51">
        <f>+'Resumen_Sim_Dm int'!L16</f>
        <v>243028</v>
      </c>
      <c r="M16" s="48">
        <f>+'Resumen_Sim_Dm int'!M16</f>
        <v>5844</v>
      </c>
      <c r="N16" s="48">
        <f>+'Resumen_Sim_Dm int'!N16</f>
        <v>10835.5006114468</v>
      </c>
      <c r="O16" s="48">
        <f>+'Resumen_Sim_Dm int'!O16</f>
        <v>88155</v>
      </c>
      <c r="P16" s="48">
        <f>+'Resumen_Sim_Dm int'!P16</f>
        <v>30289</v>
      </c>
      <c r="Q16" s="48">
        <f>+'Resumen_Sim_Dm int'!Q16</f>
        <v>1084</v>
      </c>
      <c r="R16" s="82">
        <f>+'Resumen_Sim_Dm int'!R16</f>
        <v>56782</v>
      </c>
      <c r="S16" s="51">
        <f>+'Resumen_Sim_Dm int'!S16</f>
        <v>83431.91599002156</v>
      </c>
      <c r="T16" s="48">
        <f>+'Resumen_Sim_Dm int'!T16</f>
        <v>82326.781394977093</v>
      </c>
      <c r="U16" s="48">
        <f>+'Resumen_Sim_Dm int'!U16</f>
        <v>0</v>
      </c>
      <c r="V16" s="48">
        <f>+'Resumen_Sim_Dm int'!V16</f>
        <v>0</v>
      </c>
      <c r="W16" s="48">
        <f>+'Resumen_Sim_Dm int'!W16</f>
        <v>1101.10011067799</v>
      </c>
      <c r="X16" s="48">
        <f>+'Resumen_Sim_Dm int'!X16</f>
        <v>0</v>
      </c>
      <c r="Y16" s="55">
        <f>+'Resumen_Sim_Dm int'!Y16</f>
        <v>4.03448436647792</v>
      </c>
      <c r="Z16" s="51">
        <f>+'Resumen_Sim_Dm int'!Z16</f>
        <v>243028.00000000029</v>
      </c>
      <c r="AA16" s="48">
        <f>+ROUND('Resumen_Sim_Dm int'!AA16,5)</f>
        <v>0</v>
      </c>
      <c r="AB16" s="293">
        <f>+'Resumen_Sim_Dm int'!AB16</f>
        <v>1.1102230246251565E-15</v>
      </c>
      <c r="AC16" s="61">
        <f>+'Resumen_Sim_Dm int'!AC16</f>
        <v>5844</v>
      </c>
      <c r="AD16" s="48">
        <f>+ROUND('Resumen_Sim_Dm int'!AD16,5)</f>
        <v>0</v>
      </c>
      <c r="AE16" s="293">
        <f>+'Resumen_Sim_Dm int'!AE16</f>
        <v>0</v>
      </c>
      <c r="AF16" s="61">
        <f>+'Resumen_Sim_Dm int'!AF16</f>
        <v>10835.500611446814</v>
      </c>
      <c r="AG16" s="48">
        <f>+ROUND('Resumen_Sim_Dm int'!AG16,5)</f>
        <v>0</v>
      </c>
      <c r="AH16" s="293">
        <f>+'Resumen_Sim_Dm int'!AH16</f>
        <v>1.3322676295501878E-15</v>
      </c>
      <c r="AI16" s="51">
        <f>+'Resumen_Sim_Dm int'!AI16</f>
        <v>88155.000000000116</v>
      </c>
      <c r="AJ16" s="48">
        <f>+ROUND('Resumen_Sim_Dm int'!AJ16,5)</f>
        <v>0</v>
      </c>
      <c r="AK16" s="293">
        <f>+'Resumen_Sim_Dm int'!AK16</f>
        <v>1.3322676295501878E-15</v>
      </c>
      <c r="AL16" s="61">
        <f>+'Resumen_Sim_Dm int'!AL16</f>
        <v>30289.00000000004</v>
      </c>
      <c r="AM16" s="48">
        <f>+ROUND('Resumen_Sim_Dm int'!AM16,5)</f>
        <v>0</v>
      </c>
      <c r="AN16" s="48">
        <f>+ROUND('Resumen_Sim_Dm int'!AN16,5)</f>
        <v>0</v>
      </c>
      <c r="AO16" s="293">
        <f>+'Resumen_Sim_Dm int'!AO16</f>
        <v>1.3322676295501878E-15</v>
      </c>
      <c r="AP16" s="51">
        <f>+'Resumen_Sim_Dm int'!AP16</f>
        <v>1084.0000000000016</v>
      </c>
      <c r="AQ16" s="48">
        <f>+ROUND('Resumen_Sim_Dm int'!AQ16,5)</f>
        <v>0</v>
      </c>
      <c r="AR16" s="293">
        <f>+'Resumen_Sim_Dm int'!AR16</f>
        <v>1.5543122344752192E-15</v>
      </c>
      <c r="AS16" s="61">
        <f>+'Resumen_Sim_Dm int'!AS16</f>
        <v>56782.000000000073</v>
      </c>
      <c r="AT16" s="48">
        <f>+ROUND('Resumen_Sim_Dm int'!AT16,5)</f>
        <v>0</v>
      </c>
      <c r="AU16" s="293">
        <f>+'Resumen_Sim_Dm int'!AU16</f>
        <v>1.3322676295501878E-15</v>
      </c>
    </row>
    <row r="17" spans="2:47" x14ac:dyDescent="0.3">
      <c r="B17" s="292" t="str">
        <f>+'Resumen_Sim_Dm int'!B17</f>
        <v>05</v>
      </c>
      <c r="C17" s="317" t="s">
        <v>75</v>
      </c>
      <c r="D17" s="316"/>
      <c r="E17" s="61">
        <f>+'Resumen_Sim_Dm int'!E17</f>
        <v>5823413.2418207275</v>
      </c>
      <c r="F17" s="48">
        <f>+'Resumen_Sim_Dm int'!F17</f>
        <v>1622741.2351105399</v>
      </c>
      <c r="G17" s="48">
        <f>+'Resumen_Sim_Dm int'!G17</f>
        <v>0</v>
      </c>
      <c r="H17" s="48">
        <f>+'Resumen_Sim_Dm int'!H17</f>
        <v>0</v>
      </c>
      <c r="I17" s="48">
        <f>+'Resumen_Sim_Dm int'!I17</f>
        <v>11182.139006663199</v>
      </c>
      <c r="J17" s="48">
        <f>+'Resumen_Sim_Dm int'!J17</f>
        <v>1152.02713760456</v>
      </c>
      <c r="K17" s="55">
        <f>+'Resumen_Sim_Dm int'!K17</f>
        <v>4188337.8405659199</v>
      </c>
      <c r="L17" s="51">
        <f>+'Resumen_Sim_Dm int'!L17</f>
        <v>5978186</v>
      </c>
      <c r="M17" s="48">
        <f>+'Resumen_Sim_Dm int'!M17</f>
        <v>255830</v>
      </c>
      <c r="N17" s="48">
        <f>+'Resumen_Sim_Dm int'!N17</f>
        <v>615723.14984019299</v>
      </c>
      <c r="O17" s="48">
        <f>+'Resumen_Sim_Dm int'!O17</f>
        <v>3095126</v>
      </c>
      <c r="P17" s="48">
        <f>+'Resumen_Sim_Dm int'!P17</f>
        <v>997454</v>
      </c>
      <c r="Q17" s="48">
        <f>+'Resumen_Sim_Dm int'!Q17</f>
        <v>10130</v>
      </c>
      <c r="R17" s="82">
        <f>+'Resumen_Sim_Dm int'!R17</f>
        <v>2087542</v>
      </c>
      <c r="S17" s="51">
        <f>+'Resumen_Sim_Dm int'!S17</f>
        <v>5823413.2418207275</v>
      </c>
      <c r="T17" s="48">
        <f>+'Resumen_Sim_Dm int'!T17</f>
        <v>1622741.2351105399</v>
      </c>
      <c r="U17" s="48">
        <f>+'Resumen_Sim_Dm int'!U17</f>
        <v>0</v>
      </c>
      <c r="V17" s="48">
        <f>+'Resumen_Sim_Dm int'!V17</f>
        <v>0</v>
      </c>
      <c r="W17" s="48">
        <f>+'Resumen_Sim_Dm int'!W17</f>
        <v>11182.139006663199</v>
      </c>
      <c r="X17" s="48">
        <f>+'Resumen_Sim_Dm int'!X17</f>
        <v>1152.02713760456</v>
      </c>
      <c r="Y17" s="55">
        <f>+'Resumen_Sim_Dm int'!Y17</f>
        <v>4188337.8405659199</v>
      </c>
      <c r="Z17" s="51">
        <f>+'Resumen_Sim_Dm int'!Z17</f>
        <v>5978186.0000000186</v>
      </c>
      <c r="AA17" s="48">
        <f>+ROUND('Resumen_Sim_Dm int'!AA17,5)</f>
        <v>0</v>
      </c>
      <c r="AB17" s="293">
        <f>+'Resumen_Sim_Dm int'!AB17</f>
        <v>3.1086244689504383E-15</v>
      </c>
      <c r="AC17" s="61">
        <f>+'Resumen_Sim_Dm int'!AC17</f>
        <v>255830</v>
      </c>
      <c r="AD17" s="48">
        <f>+ROUND('Resumen_Sim_Dm int'!AD17,5)</f>
        <v>0</v>
      </c>
      <c r="AE17" s="293">
        <f>+'Resumen_Sim_Dm int'!AE17</f>
        <v>0</v>
      </c>
      <c r="AF17" s="61">
        <f>+'Resumen_Sim_Dm int'!AF17</f>
        <v>615723.14984019473</v>
      </c>
      <c r="AG17" s="48">
        <f>+ROUND('Resumen_Sim_Dm int'!AG17,5)</f>
        <v>0</v>
      </c>
      <c r="AH17" s="293">
        <f>+'Resumen_Sim_Dm int'!AH17</f>
        <v>2.886579864025407E-15</v>
      </c>
      <c r="AI17" s="51">
        <f>+'Resumen_Sim_Dm int'!AI17</f>
        <v>3095126.0000000088</v>
      </c>
      <c r="AJ17" s="48">
        <f>+ROUND('Resumen_Sim_Dm int'!AJ17,5)</f>
        <v>0</v>
      </c>
      <c r="AK17" s="293">
        <f>+'Resumen_Sim_Dm int'!AK17</f>
        <v>2.886579864025407E-15</v>
      </c>
      <c r="AL17" s="61">
        <f>+'Resumen_Sim_Dm int'!AL17</f>
        <v>997454.00000000291</v>
      </c>
      <c r="AM17" s="48">
        <f>+ROUND('Resumen_Sim_Dm int'!AM17,5)</f>
        <v>0</v>
      </c>
      <c r="AN17" s="48">
        <f>+ROUND('Resumen_Sim_Dm int'!AN17,5)</f>
        <v>0</v>
      </c>
      <c r="AO17" s="293">
        <f>+'Resumen_Sim_Dm int'!AO17</f>
        <v>2.886579864025407E-15</v>
      </c>
      <c r="AP17" s="51">
        <f>+'Resumen_Sim_Dm int'!AP17</f>
        <v>10130.000000000029</v>
      </c>
      <c r="AQ17" s="48">
        <f>+ROUND('Resumen_Sim_Dm int'!AQ17,5)</f>
        <v>0</v>
      </c>
      <c r="AR17" s="293">
        <f>+'Resumen_Sim_Dm int'!AR17</f>
        <v>2.886579864025407E-15</v>
      </c>
      <c r="AS17" s="61">
        <f>+'Resumen_Sim_Dm int'!AS17</f>
        <v>2087542.0000000061</v>
      </c>
      <c r="AT17" s="48">
        <f>+ROUND('Resumen_Sim_Dm int'!AT17,5)</f>
        <v>0</v>
      </c>
      <c r="AU17" s="293">
        <f>+'Resumen_Sim_Dm int'!AU17</f>
        <v>2.886579864025407E-15</v>
      </c>
    </row>
    <row r="18" spans="2:47" x14ac:dyDescent="0.3">
      <c r="B18" s="292" t="str">
        <f>+'Resumen_Sim_Dm int'!B18</f>
        <v>06</v>
      </c>
      <c r="C18" s="317" t="s">
        <v>133</v>
      </c>
      <c r="D18" s="316"/>
      <c r="E18" s="61">
        <f>+'Resumen_Sim_Dm int'!E18</f>
        <v>1314676.393804715</v>
      </c>
      <c r="F18" s="48">
        <f>+'Resumen_Sim_Dm int'!F18</f>
        <v>144810.67492076699</v>
      </c>
      <c r="G18" s="48">
        <f>+'Resumen_Sim_Dm int'!G18</f>
        <v>0</v>
      </c>
      <c r="H18" s="48">
        <f>+'Resumen_Sim_Dm int'!H18</f>
        <v>0</v>
      </c>
      <c r="I18" s="48">
        <f>+'Resumen_Sim_Dm int'!I18</f>
        <v>168498.72375627799</v>
      </c>
      <c r="J18" s="48">
        <f>+'Resumen_Sim_Dm int'!J18</f>
        <v>0</v>
      </c>
      <c r="K18" s="55">
        <f>+'Resumen_Sim_Dm int'!K18</f>
        <v>1001366.99512767</v>
      </c>
      <c r="L18" s="51">
        <f>+'Resumen_Sim_Dm int'!L18</f>
        <v>1518915</v>
      </c>
      <c r="M18" s="48">
        <f>+'Resumen_Sim_Dm int'!M18</f>
        <v>93169</v>
      </c>
      <c r="N18" s="48">
        <f>+'Resumen_Sim_Dm int'!N18</f>
        <v>21180.6546007416</v>
      </c>
      <c r="O18" s="48">
        <f>+'Resumen_Sim_Dm int'!O18</f>
        <v>839447</v>
      </c>
      <c r="P18" s="48">
        <f>+'Resumen_Sim_Dm int'!P18</f>
        <v>597014</v>
      </c>
      <c r="Q18" s="48">
        <f>+'Resumen_Sim_Dm int'!Q18</f>
        <v>5162</v>
      </c>
      <c r="R18" s="82">
        <f>+'Resumen_Sim_Dm int'!R18</f>
        <v>237271</v>
      </c>
      <c r="S18" s="51">
        <f>+'Resumen_Sim_Dm int'!S18</f>
        <v>1314676.393804715</v>
      </c>
      <c r="T18" s="48">
        <f>+'Resumen_Sim_Dm int'!T18</f>
        <v>144810.67492076699</v>
      </c>
      <c r="U18" s="48">
        <f>+'Resumen_Sim_Dm int'!U18</f>
        <v>0</v>
      </c>
      <c r="V18" s="48">
        <f>+'Resumen_Sim_Dm int'!V18</f>
        <v>0</v>
      </c>
      <c r="W18" s="48">
        <f>+'Resumen_Sim_Dm int'!W18</f>
        <v>168498.72375627799</v>
      </c>
      <c r="X18" s="48">
        <f>+'Resumen_Sim_Dm int'!X18</f>
        <v>0</v>
      </c>
      <c r="Y18" s="55">
        <f>+'Resumen_Sim_Dm int'!Y18</f>
        <v>1001366.99512767</v>
      </c>
      <c r="Z18" s="51">
        <f>+'Resumen_Sim_Dm int'!Z18</f>
        <v>1518914.9999999953</v>
      </c>
      <c r="AA18" s="48">
        <f>+ROUND('Resumen_Sim_Dm int'!AA18,5)</f>
        <v>0</v>
      </c>
      <c r="AB18" s="293">
        <f>+'Resumen_Sim_Dm int'!AB18</f>
        <v>-3.1086244689504383E-15</v>
      </c>
      <c r="AC18" s="61">
        <f>+'Resumen_Sim_Dm int'!AC18</f>
        <v>93169</v>
      </c>
      <c r="AD18" s="48">
        <f>+ROUND('Resumen_Sim_Dm int'!AD18,5)</f>
        <v>0</v>
      </c>
      <c r="AE18" s="293">
        <f>+'Resumen_Sim_Dm int'!AE18</f>
        <v>0</v>
      </c>
      <c r="AF18" s="61">
        <f>+'Resumen_Sim_Dm int'!AF18</f>
        <v>21180.654600741538</v>
      </c>
      <c r="AG18" s="48">
        <f>+ROUND('Resumen_Sim_Dm int'!AG18,5)</f>
        <v>0</v>
      </c>
      <c r="AH18" s="293">
        <f>+'Resumen_Sim_Dm int'!AH18</f>
        <v>-2.886579864025407E-15</v>
      </c>
      <c r="AI18" s="51">
        <f>+'Resumen_Sim_Dm int'!AI18</f>
        <v>839446.99999999756</v>
      </c>
      <c r="AJ18" s="48">
        <f>+ROUND('Resumen_Sim_Dm int'!AJ18,5)</f>
        <v>0</v>
      </c>
      <c r="AK18" s="293">
        <f>+'Resumen_Sim_Dm int'!AK18</f>
        <v>-2.886579864025407E-15</v>
      </c>
      <c r="AL18" s="61">
        <f>+'Resumen_Sim_Dm int'!AL18</f>
        <v>597013.99999999825</v>
      </c>
      <c r="AM18" s="48">
        <f>+ROUND('Resumen_Sim_Dm int'!AM18,5)</f>
        <v>0</v>
      </c>
      <c r="AN18" s="48">
        <f>+ROUND('Resumen_Sim_Dm int'!AN18,5)</f>
        <v>0</v>
      </c>
      <c r="AO18" s="293">
        <f>+'Resumen_Sim_Dm int'!AO18</f>
        <v>-2.886579864025407E-15</v>
      </c>
      <c r="AP18" s="51">
        <f>+'Resumen_Sim_Dm int'!AP18</f>
        <v>5161.9999999999845</v>
      </c>
      <c r="AQ18" s="48">
        <f>+ROUND('Resumen_Sim_Dm int'!AQ18,5)</f>
        <v>0</v>
      </c>
      <c r="AR18" s="293">
        <f>+'Resumen_Sim_Dm int'!AR18</f>
        <v>-2.9976021664879227E-15</v>
      </c>
      <c r="AS18" s="61">
        <f>+'Resumen_Sim_Dm int'!AS18</f>
        <v>237270.9999999993</v>
      </c>
      <c r="AT18" s="48">
        <f>+ROUND('Resumen_Sim_Dm int'!AT18,5)</f>
        <v>0</v>
      </c>
      <c r="AU18" s="293">
        <f>+'Resumen_Sim_Dm int'!AU18</f>
        <v>-2.9976021664879227E-15</v>
      </c>
    </row>
    <row r="19" spans="2:47" x14ac:dyDescent="0.3">
      <c r="B19" s="292" t="str">
        <f>+'Resumen_Sim_Dm int'!B19</f>
        <v>07</v>
      </c>
      <c r="C19" s="317" t="s">
        <v>99</v>
      </c>
      <c r="D19" s="316"/>
      <c r="E19" s="61">
        <f>+'Resumen_Sim_Dm int'!E19</f>
        <v>20214.41274122056</v>
      </c>
      <c r="F19" s="48">
        <f>+'Resumen_Sim_Dm int'!F19</f>
        <v>15163.031345547</v>
      </c>
      <c r="G19" s="48">
        <f>+'Resumen_Sim_Dm int'!G19</f>
        <v>0</v>
      </c>
      <c r="H19" s="48">
        <f>+'Resumen_Sim_Dm int'!H19</f>
        <v>0</v>
      </c>
      <c r="I19" s="48">
        <f>+'Resumen_Sim_Dm int'!I19</f>
        <v>2289.9907581434099</v>
      </c>
      <c r="J19" s="48">
        <f>+'Resumen_Sim_Dm int'!J19</f>
        <v>0</v>
      </c>
      <c r="K19" s="55">
        <f>+'Resumen_Sim_Dm int'!K19</f>
        <v>2761.3906375301499</v>
      </c>
      <c r="L19" s="51">
        <f>+'Resumen_Sim_Dm int'!L19</f>
        <v>481455</v>
      </c>
      <c r="M19" s="48">
        <f>+'Resumen_Sim_Dm int'!M19</f>
        <v>14048</v>
      </c>
      <c r="N19" s="48">
        <f>+'Resumen_Sim_Dm int'!N19</f>
        <v>53813.375063084502</v>
      </c>
      <c r="O19" s="48">
        <f>+'Resumen_Sim_Dm int'!O19</f>
        <v>228719</v>
      </c>
      <c r="P19" s="48">
        <f>+'Resumen_Sim_Dm int'!P19</f>
        <v>93039</v>
      </c>
      <c r="Q19" s="48">
        <f>+'Resumen_Sim_Dm int'!Q19</f>
        <v>1531</v>
      </c>
      <c r="R19" s="82">
        <f>+'Resumen_Sim_Dm int'!R19</f>
        <v>134149</v>
      </c>
      <c r="S19" s="51">
        <f>+'Resumen_Sim_Dm int'!S19</f>
        <v>20214.41274122056</v>
      </c>
      <c r="T19" s="48">
        <f>+'Resumen_Sim_Dm int'!T19</f>
        <v>15163.031345547</v>
      </c>
      <c r="U19" s="48">
        <f>+'Resumen_Sim_Dm int'!U19</f>
        <v>0</v>
      </c>
      <c r="V19" s="48">
        <f>+'Resumen_Sim_Dm int'!V19</f>
        <v>0</v>
      </c>
      <c r="W19" s="48">
        <f>+'Resumen_Sim_Dm int'!W19</f>
        <v>2289.9907581434099</v>
      </c>
      <c r="X19" s="48">
        <f>+'Resumen_Sim_Dm int'!X19</f>
        <v>0</v>
      </c>
      <c r="Y19" s="55">
        <f>+'Resumen_Sim_Dm int'!Y19</f>
        <v>2761.3906375301499</v>
      </c>
      <c r="Z19" s="51">
        <f>+'Resumen_Sim_Dm int'!Z19</f>
        <v>481455.00000000116</v>
      </c>
      <c r="AA19" s="48">
        <f>+ROUND('Resumen_Sim_Dm int'!AA19,5)</f>
        <v>0</v>
      </c>
      <c r="AB19" s="293">
        <f>+'Resumen_Sim_Dm int'!AB19</f>
        <v>2.4424906541753444E-15</v>
      </c>
      <c r="AC19" s="61">
        <f>+'Resumen_Sim_Dm int'!AC19</f>
        <v>14048</v>
      </c>
      <c r="AD19" s="48">
        <f>+ROUND('Resumen_Sim_Dm int'!AD19,5)</f>
        <v>0</v>
      </c>
      <c r="AE19" s="293">
        <f>+'Resumen_Sim_Dm int'!AE19</f>
        <v>0</v>
      </c>
      <c r="AF19" s="61">
        <f>+'Resumen_Sim_Dm int'!AF19</f>
        <v>53813.375063084619</v>
      </c>
      <c r="AG19" s="48">
        <f>+ROUND('Resumen_Sim_Dm int'!AG19,5)</f>
        <v>0</v>
      </c>
      <c r="AH19" s="293">
        <f>+'Resumen_Sim_Dm int'!AH19</f>
        <v>2.2204460492503131E-15</v>
      </c>
      <c r="AI19" s="51">
        <f>+'Resumen_Sim_Dm int'!AI19</f>
        <v>228719.00000000049</v>
      </c>
      <c r="AJ19" s="48">
        <f>+ROUND('Resumen_Sim_Dm int'!AJ19,5)</f>
        <v>0</v>
      </c>
      <c r="AK19" s="293">
        <f>+'Resumen_Sim_Dm int'!AK19</f>
        <v>2.2204460492503131E-15</v>
      </c>
      <c r="AL19" s="61">
        <f>+'Resumen_Sim_Dm int'!AL19</f>
        <v>93039.000000000204</v>
      </c>
      <c r="AM19" s="48">
        <f>+ROUND('Resumen_Sim_Dm int'!AM19,5)</f>
        <v>0</v>
      </c>
      <c r="AN19" s="48">
        <f>+ROUND('Resumen_Sim_Dm int'!AN19,5)</f>
        <v>0</v>
      </c>
      <c r="AO19" s="293">
        <f>+'Resumen_Sim_Dm int'!AO19</f>
        <v>2.2204460492503131E-15</v>
      </c>
      <c r="AP19" s="51">
        <f>+'Resumen_Sim_Dm int'!AP19</f>
        <v>1531.0000000000034</v>
      </c>
      <c r="AQ19" s="48">
        <f>+ROUND('Resumen_Sim_Dm int'!AQ19,5)</f>
        <v>0</v>
      </c>
      <c r="AR19" s="293">
        <f>+'Resumen_Sim_Dm int'!AR19</f>
        <v>2.2204460492503131E-15</v>
      </c>
      <c r="AS19" s="61">
        <f>+'Resumen_Sim_Dm int'!AS19</f>
        <v>134149.00000000029</v>
      </c>
      <c r="AT19" s="48">
        <f>+ROUND('Resumen_Sim_Dm int'!AT19,5)</f>
        <v>0</v>
      </c>
      <c r="AU19" s="293">
        <f>+'Resumen_Sim_Dm int'!AU19</f>
        <v>2.2204460492503131E-15</v>
      </c>
    </row>
    <row r="20" spans="2:47" x14ac:dyDescent="0.3">
      <c r="B20" s="292" t="str">
        <f>+'Resumen_Sim_Dm int'!B20</f>
        <v>08</v>
      </c>
      <c r="C20" s="317" t="s">
        <v>117</v>
      </c>
      <c r="D20" s="316"/>
      <c r="E20" s="61">
        <f>+'Resumen_Sim_Dm int'!E20</f>
        <v>1230351.3398350619</v>
      </c>
      <c r="F20" s="48">
        <f>+'Resumen_Sim_Dm int'!F20</f>
        <v>8200.9965827201195</v>
      </c>
      <c r="G20" s="48">
        <f>+'Resumen_Sim_Dm int'!G20</f>
        <v>0</v>
      </c>
      <c r="H20" s="48">
        <f>+'Resumen_Sim_Dm int'!H20</f>
        <v>0</v>
      </c>
      <c r="I20" s="48">
        <f>+'Resumen_Sim_Dm int'!I20</f>
        <v>5058.6468426343099</v>
      </c>
      <c r="J20" s="48">
        <f>+'Resumen_Sim_Dm int'!J20</f>
        <v>20973.108218727401</v>
      </c>
      <c r="K20" s="55">
        <f>+'Resumen_Sim_Dm int'!K20</f>
        <v>1196118.58819098</v>
      </c>
      <c r="L20" s="51">
        <f>+'Resumen_Sim_Dm int'!L20</f>
        <v>1452447</v>
      </c>
      <c r="M20" s="48">
        <f>+'Resumen_Sim_Dm int'!M20</f>
        <v>146108</v>
      </c>
      <c r="N20" s="48">
        <f>+'Resumen_Sim_Dm int'!N20</f>
        <v>86385.910948655597</v>
      </c>
      <c r="O20" s="48">
        <f>+'Resumen_Sim_Dm int'!O20</f>
        <v>926109</v>
      </c>
      <c r="P20" s="48">
        <f>+'Resumen_Sim_Dm int'!P20</f>
        <v>143329</v>
      </c>
      <c r="Q20" s="48">
        <f>+'Resumen_Sim_Dm int'!Q20</f>
        <v>2144</v>
      </c>
      <c r="R20" s="82">
        <f>+'Resumen_Sim_Dm int'!R20</f>
        <v>780636</v>
      </c>
      <c r="S20" s="51">
        <f>+'Resumen_Sim_Dm int'!S20</f>
        <v>1230351.3398350619</v>
      </c>
      <c r="T20" s="48">
        <f>+'Resumen_Sim_Dm int'!T20</f>
        <v>8200.9965827201195</v>
      </c>
      <c r="U20" s="48">
        <f>+'Resumen_Sim_Dm int'!U20</f>
        <v>0</v>
      </c>
      <c r="V20" s="48">
        <f>+'Resumen_Sim_Dm int'!V20</f>
        <v>0</v>
      </c>
      <c r="W20" s="48">
        <f>+'Resumen_Sim_Dm int'!W20</f>
        <v>5058.6468426343099</v>
      </c>
      <c r="X20" s="48">
        <f>+'Resumen_Sim_Dm int'!X20</f>
        <v>20973.108218727401</v>
      </c>
      <c r="Y20" s="55">
        <f>+'Resumen_Sim_Dm int'!Y20</f>
        <v>1196118.58819098</v>
      </c>
      <c r="Z20" s="51">
        <f>+'Resumen_Sim_Dm int'!Z20</f>
        <v>1452446.9999999963</v>
      </c>
      <c r="AA20" s="48">
        <f>+ROUND('Resumen_Sim_Dm int'!AA20,5)</f>
        <v>0</v>
      </c>
      <c r="AB20" s="293">
        <f>+'Resumen_Sim_Dm int'!AB20</f>
        <v>-2.55351295663786E-15</v>
      </c>
      <c r="AC20" s="61">
        <f>+'Resumen_Sim_Dm int'!AC20</f>
        <v>146108</v>
      </c>
      <c r="AD20" s="48">
        <f>+ROUND('Resumen_Sim_Dm int'!AD20,5)</f>
        <v>0</v>
      </c>
      <c r="AE20" s="293">
        <f>+'Resumen_Sim_Dm int'!AE20</f>
        <v>0</v>
      </c>
      <c r="AF20" s="61">
        <f>+'Resumen_Sim_Dm int'!AF20</f>
        <v>86385.910948655393</v>
      </c>
      <c r="AG20" s="48">
        <f>+ROUND('Resumen_Sim_Dm int'!AG20,5)</f>
        <v>0</v>
      </c>
      <c r="AH20" s="293">
        <f>+'Resumen_Sim_Dm int'!AH20</f>
        <v>-2.3314683517128287E-15</v>
      </c>
      <c r="AI20" s="51">
        <f>+'Resumen_Sim_Dm int'!AI20</f>
        <v>926108.99999999767</v>
      </c>
      <c r="AJ20" s="48">
        <f>+ROUND('Resumen_Sim_Dm int'!AJ20,5)</f>
        <v>0</v>
      </c>
      <c r="AK20" s="293">
        <f>+'Resumen_Sim_Dm int'!AK20</f>
        <v>-2.55351295663786E-15</v>
      </c>
      <c r="AL20" s="61">
        <f>+'Resumen_Sim_Dm int'!AL20</f>
        <v>143328.99999999965</v>
      </c>
      <c r="AM20" s="48">
        <f>+ROUND('Resumen_Sim_Dm int'!AM20,5)</f>
        <v>0</v>
      </c>
      <c r="AN20" s="48">
        <f>+ROUND('Resumen_Sim_Dm int'!AN20,5)</f>
        <v>0</v>
      </c>
      <c r="AO20" s="293">
        <f>+'Resumen_Sim_Dm int'!AO20</f>
        <v>-2.4424906541753444E-15</v>
      </c>
      <c r="AP20" s="51">
        <f>+'Resumen_Sim_Dm int'!AP20</f>
        <v>2143.999999999995</v>
      </c>
      <c r="AQ20" s="48">
        <f>+ROUND('Resumen_Sim_Dm int'!AQ20,5)</f>
        <v>0</v>
      </c>
      <c r="AR20" s="293">
        <f>+'Resumen_Sim_Dm int'!AR20</f>
        <v>-2.3314683517128287E-15</v>
      </c>
      <c r="AS20" s="61">
        <f>+'Resumen_Sim_Dm int'!AS20</f>
        <v>780635.99999999802</v>
      </c>
      <c r="AT20" s="48">
        <f>+ROUND('Resumen_Sim_Dm int'!AT20,5)</f>
        <v>0</v>
      </c>
      <c r="AU20" s="293">
        <f>+'Resumen_Sim_Dm int'!AU20</f>
        <v>-2.55351295663786E-15</v>
      </c>
    </row>
    <row r="21" spans="2:47" x14ac:dyDescent="0.3">
      <c r="B21" s="292" t="str">
        <f>+'Resumen_Sim_Dm int'!B21</f>
        <v>09</v>
      </c>
      <c r="C21" s="317" t="s">
        <v>641</v>
      </c>
      <c r="D21" s="316"/>
      <c r="E21" s="61">
        <f>+'Resumen_Sim_Dm int'!E21</f>
        <v>20053.55120704076</v>
      </c>
      <c r="F21" s="48">
        <f>+'Resumen_Sim_Dm int'!F21</f>
        <v>16793.126525391999</v>
      </c>
      <c r="G21" s="48">
        <f>+'Resumen_Sim_Dm int'!G21</f>
        <v>0</v>
      </c>
      <c r="H21" s="48">
        <f>+'Resumen_Sim_Dm int'!H21</f>
        <v>0</v>
      </c>
      <c r="I21" s="48">
        <f>+'Resumen_Sim_Dm int'!I21</f>
        <v>3248.5219392450999</v>
      </c>
      <c r="J21" s="48">
        <f>+'Resumen_Sim_Dm int'!J21</f>
        <v>0</v>
      </c>
      <c r="K21" s="55">
        <f>+'Resumen_Sim_Dm int'!K21</f>
        <v>11.902742403663</v>
      </c>
      <c r="L21" s="51">
        <f>+'Resumen_Sim_Dm int'!L21</f>
        <v>643208</v>
      </c>
      <c r="M21" s="48">
        <f>+'Resumen_Sim_Dm int'!M21</f>
        <v>27876</v>
      </c>
      <c r="N21" s="48">
        <f>+'Resumen_Sim_Dm int'!N21</f>
        <v>2396.02383934312</v>
      </c>
      <c r="O21" s="48">
        <f>+'Resumen_Sim_Dm int'!O21</f>
        <v>377081</v>
      </c>
      <c r="P21" s="48">
        <f>+'Resumen_Sim_Dm int'!P21</f>
        <v>93614</v>
      </c>
      <c r="Q21" s="48">
        <f>+'Resumen_Sim_Dm int'!Q21</f>
        <v>1779</v>
      </c>
      <c r="R21" s="82">
        <f>+'Resumen_Sim_Dm int'!R21</f>
        <v>281688</v>
      </c>
      <c r="S21" s="51">
        <f>+'Resumen_Sim_Dm int'!S21</f>
        <v>20053.55120704076</v>
      </c>
      <c r="T21" s="48">
        <f>+'Resumen_Sim_Dm int'!T21</f>
        <v>16793.126525391999</v>
      </c>
      <c r="U21" s="48">
        <f>+'Resumen_Sim_Dm int'!U21</f>
        <v>0</v>
      </c>
      <c r="V21" s="48">
        <f>+'Resumen_Sim_Dm int'!V21</f>
        <v>0</v>
      </c>
      <c r="W21" s="48">
        <f>+'Resumen_Sim_Dm int'!W21</f>
        <v>3248.5219392450999</v>
      </c>
      <c r="X21" s="48">
        <f>+'Resumen_Sim_Dm int'!X21</f>
        <v>0</v>
      </c>
      <c r="Y21" s="55">
        <f>+'Resumen_Sim_Dm int'!Y21</f>
        <v>11.902742403663</v>
      </c>
      <c r="Z21" s="51">
        <f>+'Resumen_Sim_Dm int'!Z21</f>
        <v>643208</v>
      </c>
      <c r="AA21" s="48">
        <f>+ROUND('Resumen_Sim_Dm int'!AA21,5)</f>
        <v>0</v>
      </c>
      <c r="AB21" s="293">
        <f>+'Resumen_Sim_Dm int'!AB21</f>
        <v>0</v>
      </c>
      <c r="AC21" s="61">
        <f>+'Resumen_Sim_Dm int'!AC21</f>
        <v>27876</v>
      </c>
      <c r="AD21" s="48">
        <f>+ROUND('Resumen_Sim_Dm int'!AD21,5)</f>
        <v>0</v>
      </c>
      <c r="AE21" s="293">
        <f>+'Resumen_Sim_Dm int'!AE21</f>
        <v>0</v>
      </c>
      <c r="AF21" s="61">
        <f>+'Resumen_Sim_Dm int'!AF21</f>
        <v>2396.0238393431205</v>
      </c>
      <c r="AG21" s="48">
        <f>+ROUND('Resumen_Sim_Dm int'!AG21,5)</f>
        <v>0</v>
      </c>
      <c r="AH21" s="293">
        <f>+'Resumen_Sim_Dm int'!AH21</f>
        <v>2.2204460492503131E-16</v>
      </c>
      <c r="AI21" s="51">
        <f>+'Resumen_Sim_Dm int'!AI21</f>
        <v>377081.00000000006</v>
      </c>
      <c r="AJ21" s="48">
        <f>+ROUND('Resumen_Sim_Dm int'!AJ21,5)</f>
        <v>0</v>
      </c>
      <c r="AK21" s="293">
        <f>+'Resumen_Sim_Dm int'!AK21</f>
        <v>2.2204460492503131E-16</v>
      </c>
      <c r="AL21" s="61">
        <f>+'Resumen_Sim_Dm int'!AL21</f>
        <v>93614.000000000015</v>
      </c>
      <c r="AM21" s="48">
        <f>+ROUND('Resumen_Sim_Dm int'!AM21,5)</f>
        <v>0</v>
      </c>
      <c r="AN21" s="48">
        <f>+ROUND('Resumen_Sim_Dm int'!AN21,5)</f>
        <v>0</v>
      </c>
      <c r="AO21" s="293">
        <f>+'Resumen_Sim_Dm int'!AO21</f>
        <v>2.2204460492503131E-16</v>
      </c>
      <c r="AP21" s="51">
        <f>+'Resumen_Sim_Dm int'!AP21</f>
        <v>1779.0000000000002</v>
      </c>
      <c r="AQ21" s="48">
        <f>+ROUND('Resumen_Sim_Dm int'!AQ21,5)</f>
        <v>0</v>
      </c>
      <c r="AR21" s="293">
        <f>+'Resumen_Sim_Dm int'!AR21</f>
        <v>2.2204460492503131E-16</v>
      </c>
      <c r="AS21" s="61">
        <f>+'Resumen_Sim_Dm int'!AS21</f>
        <v>281688.00000000006</v>
      </c>
      <c r="AT21" s="48">
        <f>+ROUND('Resumen_Sim_Dm int'!AT21,5)</f>
        <v>0</v>
      </c>
      <c r="AU21" s="293">
        <f>+'Resumen_Sim_Dm int'!AU21</f>
        <v>2.2204460492503131E-16</v>
      </c>
    </row>
    <row r="22" spans="2:47" x14ac:dyDescent="0.3">
      <c r="B22" s="292" t="str">
        <f>+'Resumen_Sim_Dm int'!B22</f>
        <v>10</v>
      </c>
      <c r="C22" s="317" t="s">
        <v>165</v>
      </c>
      <c r="D22" s="316"/>
      <c r="E22" s="61">
        <f>+'Resumen_Sim_Dm int'!E22</f>
        <v>1367933.9190388375</v>
      </c>
      <c r="F22" s="48">
        <f>+'Resumen_Sim_Dm int'!F22</f>
        <v>871290.01943907596</v>
      </c>
      <c r="G22" s="48">
        <f>+'Resumen_Sim_Dm int'!G22</f>
        <v>0</v>
      </c>
      <c r="H22" s="48">
        <f>+'Resumen_Sim_Dm int'!H22</f>
        <v>0</v>
      </c>
      <c r="I22" s="48">
        <f>+'Resumen_Sim_Dm int'!I22</f>
        <v>494177.91150883998</v>
      </c>
      <c r="J22" s="48">
        <f>+'Resumen_Sim_Dm int'!J22</f>
        <v>-208.40324639609301</v>
      </c>
      <c r="K22" s="55">
        <f>+'Resumen_Sim_Dm int'!K22</f>
        <v>2674.3913373176701</v>
      </c>
      <c r="L22" s="51">
        <f>+'Resumen_Sim_Dm int'!L22</f>
        <v>2946947</v>
      </c>
      <c r="M22" s="48">
        <f>+'Resumen_Sim_Dm int'!M22</f>
        <v>1477030</v>
      </c>
      <c r="N22" s="48">
        <f>+'Resumen_Sim_Dm int'!N22</f>
        <v>38213.572821755202</v>
      </c>
      <c r="O22" s="48">
        <f>+'Resumen_Sim_Dm int'!O22</f>
        <v>1269668</v>
      </c>
      <c r="P22" s="48">
        <f>+'Resumen_Sim_Dm int'!P22</f>
        <v>351318</v>
      </c>
      <c r="Q22" s="48">
        <f>+'Resumen_Sim_Dm int'!Q22</f>
        <v>8185</v>
      </c>
      <c r="R22" s="82">
        <f>+'Resumen_Sim_Dm int'!R22</f>
        <v>910165</v>
      </c>
      <c r="S22" s="51">
        <f>+'Resumen_Sim_Dm int'!S22</f>
        <v>1367933.9190388375</v>
      </c>
      <c r="T22" s="48">
        <f>+'Resumen_Sim_Dm int'!T22</f>
        <v>871290.01943907596</v>
      </c>
      <c r="U22" s="48">
        <f>+'Resumen_Sim_Dm int'!U22</f>
        <v>0</v>
      </c>
      <c r="V22" s="48">
        <f>+'Resumen_Sim_Dm int'!V22</f>
        <v>0</v>
      </c>
      <c r="W22" s="48">
        <f>+'Resumen_Sim_Dm int'!W22</f>
        <v>494177.91150883998</v>
      </c>
      <c r="X22" s="48">
        <f>+'Resumen_Sim_Dm int'!X22</f>
        <v>-208.40324639609301</v>
      </c>
      <c r="Y22" s="55">
        <f>+'Resumen_Sim_Dm int'!Y22</f>
        <v>2674.3913373176701</v>
      </c>
      <c r="Z22" s="51">
        <f>+'Resumen_Sim_Dm int'!Z22</f>
        <v>2946946.9999999977</v>
      </c>
      <c r="AA22" s="48">
        <f>+ROUND('Resumen_Sim_Dm int'!AA22,5)</f>
        <v>0</v>
      </c>
      <c r="AB22" s="293">
        <f>+'Resumen_Sim_Dm int'!AB22</f>
        <v>-7.7715611723760958E-16</v>
      </c>
      <c r="AC22" s="61">
        <f>+'Resumen_Sim_Dm int'!AC22</f>
        <v>1477030</v>
      </c>
      <c r="AD22" s="48">
        <f>+ROUND('Resumen_Sim_Dm int'!AD22,5)</f>
        <v>0</v>
      </c>
      <c r="AE22" s="293">
        <f>+'Resumen_Sim_Dm int'!AE22</f>
        <v>0</v>
      </c>
      <c r="AF22" s="61">
        <f>+'Resumen_Sim_Dm int'!AF22</f>
        <v>38213.572821755173</v>
      </c>
      <c r="AG22" s="48">
        <f>+ROUND('Resumen_Sim_Dm int'!AG22,5)</f>
        <v>0</v>
      </c>
      <c r="AH22" s="293">
        <f>+'Resumen_Sim_Dm int'!AH22</f>
        <v>-7.7715611723760958E-16</v>
      </c>
      <c r="AI22" s="51">
        <f>+'Resumen_Sim_Dm int'!AI22</f>
        <v>1269667.9999999988</v>
      </c>
      <c r="AJ22" s="48">
        <f>+ROUND('Resumen_Sim_Dm int'!AJ22,5)</f>
        <v>0</v>
      </c>
      <c r="AK22" s="293">
        <f>+'Resumen_Sim_Dm int'!AK22</f>
        <v>-8.8817841970012523E-16</v>
      </c>
      <c r="AL22" s="61">
        <f>+'Resumen_Sim_Dm int'!AL22</f>
        <v>351317.99999999971</v>
      </c>
      <c r="AM22" s="48">
        <f>+ROUND('Resumen_Sim_Dm int'!AM22,5)</f>
        <v>0</v>
      </c>
      <c r="AN22" s="48">
        <f>+ROUND('Resumen_Sim_Dm int'!AN22,5)</f>
        <v>0</v>
      </c>
      <c r="AO22" s="293">
        <f>+'Resumen_Sim_Dm int'!AO22</f>
        <v>-7.7715611723760958E-16</v>
      </c>
      <c r="AP22" s="51">
        <f>+'Resumen_Sim_Dm int'!AP22</f>
        <v>8184.9999999999927</v>
      </c>
      <c r="AQ22" s="48">
        <f>+ROUND('Resumen_Sim_Dm int'!AQ22,5)</f>
        <v>0</v>
      </c>
      <c r="AR22" s="293">
        <f>+'Resumen_Sim_Dm int'!AR22</f>
        <v>-8.8817841970012523E-16</v>
      </c>
      <c r="AS22" s="61">
        <f>+'Resumen_Sim_Dm int'!AS22</f>
        <v>910164.99999999919</v>
      </c>
      <c r="AT22" s="48">
        <f>+ROUND('Resumen_Sim_Dm int'!AT22,5)</f>
        <v>0</v>
      </c>
      <c r="AU22" s="293">
        <f>+'Resumen_Sim_Dm int'!AU22</f>
        <v>-8.8817841970012523E-16</v>
      </c>
    </row>
    <row r="23" spans="2:47" x14ac:dyDescent="0.3">
      <c r="B23" s="292" t="str">
        <f>+'Resumen_Sim_Dm int'!B23</f>
        <v>11</v>
      </c>
      <c r="C23" s="317" t="s">
        <v>185</v>
      </c>
      <c r="D23" s="316"/>
      <c r="E23" s="61">
        <f>+'Resumen_Sim_Dm int'!E23</f>
        <v>95529.959835179397</v>
      </c>
      <c r="F23" s="48">
        <f>+'Resumen_Sim_Dm int'!F23</f>
        <v>29077.026212350102</v>
      </c>
      <c r="G23" s="48">
        <f>+'Resumen_Sim_Dm int'!G23</f>
        <v>0</v>
      </c>
      <c r="H23" s="48">
        <f>+'Resumen_Sim_Dm int'!H23</f>
        <v>0</v>
      </c>
      <c r="I23" s="48">
        <f>+'Resumen_Sim_Dm int'!I23</f>
        <v>686.18099311338699</v>
      </c>
      <c r="J23" s="48">
        <f>+'Resumen_Sim_Dm int'!J23</f>
        <v>-17335.135356331899</v>
      </c>
      <c r="K23" s="55">
        <f>+'Resumen_Sim_Dm int'!K23</f>
        <v>83101.887986047805</v>
      </c>
      <c r="L23" s="51">
        <f>+'Resumen_Sim_Dm int'!L23</f>
        <v>439927</v>
      </c>
      <c r="M23" s="48">
        <f>+'Resumen_Sim_Dm int'!M23</f>
        <v>18327</v>
      </c>
      <c r="N23" s="48">
        <f>+'Resumen_Sim_Dm int'!N23</f>
        <v>25019.595587088901</v>
      </c>
      <c r="O23" s="48">
        <f>+'Resumen_Sim_Dm int'!O23</f>
        <v>270397</v>
      </c>
      <c r="P23" s="48">
        <f>+'Resumen_Sim_Dm int'!P23</f>
        <v>45692</v>
      </c>
      <c r="Q23" s="48">
        <f>+'Resumen_Sim_Dm int'!Q23</f>
        <v>782</v>
      </c>
      <c r="R23" s="82">
        <f>+'Resumen_Sim_Dm int'!R23</f>
        <v>223923</v>
      </c>
      <c r="S23" s="51">
        <f>+'Resumen_Sim_Dm int'!S23</f>
        <v>95529.959835179397</v>
      </c>
      <c r="T23" s="48">
        <f>+'Resumen_Sim_Dm int'!T23</f>
        <v>29077.026212350102</v>
      </c>
      <c r="U23" s="48">
        <f>+'Resumen_Sim_Dm int'!U23</f>
        <v>0</v>
      </c>
      <c r="V23" s="48">
        <f>+'Resumen_Sim_Dm int'!V23</f>
        <v>0</v>
      </c>
      <c r="W23" s="48">
        <f>+'Resumen_Sim_Dm int'!W23</f>
        <v>686.18099311338699</v>
      </c>
      <c r="X23" s="48">
        <f>+'Resumen_Sim_Dm int'!X23</f>
        <v>-17335.135356331899</v>
      </c>
      <c r="Y23" s="55">
        <f>+'Resumen_Sim_Dm int'!Y23</f>
        <v>83101.887986047805</v>
      </c>
      <c r="Z23" s="51">
        <f>+'Resumen_Sim_Dm int'!Z23</f>
        <v>439927.00000000012</v>
      </c>
      <c r="AA23" s="48">
        <f>+ROUND('Resumen_Sim_Dm int'!AA23,5)</f>
        <v>0</v>
      </c>
      <c r="AB23" s="293">
        <f>+'Resumen_Sim_Dm int'!AB23</f>
        <v>2.2204460492503131E-16</v>
      </c>
      <c r="AC23" s="61">
        <f>+'Resumen_Sim_Dm int'!AC23</f>
        <v>18327</v>
      </c>
      <c r="AD23" s="48">
        <f>+ROUND('Resumen_Sim_Dm int'!AD23,5)</f>
        <v>0</v>
      </c>
      <c r="AE23" s="293">
        <f>+'Resumen_Sim_Dm int'!AE23</f>
        <v>0</v>
      </c>
      <c r="AF23" s="61">
        <f>+'Resumen_Sim_Dm int'!AF23</f>
        <v>25019.595587088919</v>
      </c>
      <c r="AG23" s="48">
        <f>+ROUND('Resumen_Sim_Dm int'!AG23,5)</f>
        <v>0</v>
      </c>
      <c r="AH23" s="293">
        <f>+'Resumen_Sim_Dm int'!AH23</f>
        <v>6.6613381477509392E-16</v>
      </c>
      <c r="AI23" s="51">
        <f>+'Resumen_Sim_Dm int'!AI23</f>
        <v>270397.00000000017</v>
      </c>
      <c r="AJ23" s="48">
        <f>+ROUND('Resumen_Sim_Dm int'!AJ23,5)</f>
        <v>0</v>
      </c>
      <c r="AK23" s="293">
        <f>+'Resumen_Sim_Dm int'!AK23</f>
        <v>6.6613381477509392E-16</v>
      </c>
      <c r="AL23" s="61">
        <f>+'Resumen_Sim_Dm int'!AL23</f>
        <v>45692.000000000036</v>
      </c>
      <c r="AM23" s="48">
        <f>+ROUND('Resumen_Sim_Dm int'!AM23,5)</f>
        <v>0</v>
      </c>
      <c r="AN23" s="48">
        <f>+ROUND('Resumen_Sim_Dm int'!AN23,5)</f>
        <v>0</v>
      </c>
      <c r="AO23" s="293">
        <f>+'Resumen_Sim_Dm int'!AO23</f>
        <v>8.8817841970012523E-16</v>
      </c>
      <c r="AP23" s="51">
        <f>+'Resumen_Sim_Dm int'!AP23</f>
        <v>782.00000000000057</v>
      </c>
      <c r="AQ23" s="48">
        <f>+ROUND('Resumen_Sim_Dm int'!AQ23,5)</f>
        <v>0</v>
      </c>
      <c r="AR23" s="293">
        <f>+'Resumen_Sim_Dm int'!AR23</f>
        <v>6.6613381477509392E-16</v>
      </c>
      <c r="AS23" s="61">
        <f>+'Resumen_Sim_Dm int'!AS23</f>
        <v>223923.00000000015</v>
      </c>
      <c r="AT23" s="48">
        <f>+ROUND('Resumen_Sim_Dm int'!AT23,5)</f>
        <v>0</v>
      </c>
      <c r="AU23" s="293">
        <f>+'Resumen_Sim_Dm int'!AU23</f>
        <v>6.6613381477509392E-16</v>
      </c>
    </row>
    <row r="24" spans="2:47" x14ac:dyDescent="0.3">
      <c r="B24" s="292" t="str">
        <f>+'Resumen_Sim_Dm int'!B24</f>
        <v>12</v>
      </c>
      <c r="C24" s="317" t="s">
        <v>191</v>
      </c>
      <c r="D24" s="316"/>
      <c r="E24" s="61">
        <f>+'Resumen_Sim_Dm int'!E24</f>
        <v>1718013.9886551683</v>
      </c>
      <c r="F24" s="48">
        <f>+'Resumen_Sim_Dm int'!F24</f>
        <v>1622556.3230186501</v>
      </c>
      <c r="G24" s="48">
        <f>+'Resumen_Sim_Dm int'!G24</f>
        <v>0</v>
      </c>
      <c r="H24" s="48">
        <f>+'Resumen_Sim_Dm int'!H24</f>
        <v>0</v>
      </c>
      <c r="I24" s="48">
        <f>+'Resumen_Sim_Dm int'!I24</f>
        <v>1441.50680566766</v>
      </c>
      <c r="J24" s="48">
        <f>+'Resumen_Sim_Dm int'!J24</f>
        <v>-0.28366265070094798</v>
      </c>
      <c r="K24" s="55">
        <f>+'Resumen_Sim_Dm int'!K24</f>
        <v>94016.442493501396</v>
      </c>
      <c r="L24" s="51">
        <f>+'Resumen_Sim_Dm int'!L24</f>
        <v>6339301</v>
      </c>
      <c r="M24" s="48">
        <f>+'Resumen_Sim_Dm int'!M24</f>
        <v>128994</v>
      </c>
      <c r="N24" s="48">
        <f>+'Resumen_Sim_Dm int'!N24</f>
        <v>944611.43890986696</v>
      </c>
      <c r="O24" s="48">
        <f>+'Resumen_Sim_Dm int'!O24</f>
        <v>1412364</v>
      </c>
      <c r="P24" s="48">
        <f>+'Resumen_Sim_Dm int'!P24</f>
        <v>755102</v>
      </c>
      <c r="Q24" s="48">
        <f>+'Resumen_Sim_Dm int'!Q24</f>
        <v>19656</v>
      </c>
      <c r="R24" s="82">
        <f>+'Resumen_Sim_Dm int'!R24</f>
        <v>637606</v>
      </c>
      <c r="S24" s="51">
        <f>+'Resumen_Sim_Dm int'!S24</f>
        <v>1718013.9886551683</v>
      </c>
      <c r="T24" s="48">
        <f>+'Resumen_Sim_Dm int'!T24</f>
        <v>1622556.3230186501</v>
      </c>
      <c r="U24" s="48">
        <f>+'Resumen_Sim_Dm int'!U24</f>
        <v>0</v>
      </c>
      <c r="V24" s="48">
        <f>+'Resumen_Sim_Dm int'!V24</f>
        <v>0</v>
      </c>
      <c r="W24" s="48">
        <f>+'Resumen_Sim_Dm int'!W24</f>
        <v>1441.50680566766</v>
      </c>
      <c r="X24" s="48">
        <f>+'Resumen_Sim_Dm int'!X24</f>
        <v>-0.28366265070094798</v>
      </c>
      <c r="Y24" s="55">
        <f>+'Resumen_Sim_Dm int'!Y24</f>
        <v>94016.442493501396</v>
      </c>
      <c r="Z24" s="51">
        <f>+'Resumen_Sim_Dm int'!Z24</f>
        <v>6339300.999999987</v>
      </c>
      <c r="AA24" s="48">
        <f>+ROUND('Resumen_Sim_Dm int'!AA24,5)</f>
        <v>0</v>
      </c>
      <c r="AB24" s="293">
        <f>+'Resumen_Sim_Dm int'!AB24</f>
        <v>-2.1094237467877974E-15</v>
      </c>
      <c r="AC24" s="61">
        <f>+'Resumen_Sim_Dm int'!AC24</f>
        <v>128994</v>
      </c>
      <c r="AD24" s="48">
        <f>+ROUND('Resumen_Sim_Dm int'!AD24,5)</f>
        <v>0</v>
      </c>
      <c r="AE24" s="293">
        <f>+'Resumen_Sim_Dm int'!AE24</f>
        <v>0</v>
      </c>
      <c r="AF24" s="61">
        <f>+'Resumen_Sim_Dm int'!AF24</f>
        <v>944611.4389098651</v>
      </c>
      <c r="AG24" s="48">
        <f>+ROUND('Resumen_Sim_Dm int'!AG24,5)</f>
        <v>0</v>
      </c>
      <c r="AH24" s="293">
        <f>+'Resumen_Sim_Dm int'!AH24</f>
        <v>-1.9984014443252818E-15</v>
      </c>
      <c r="AI24" s="51">
        <f>+'Resumen_Sim_Dm int'!AI24</f>
        <v>1412363.9999999974</v>
      </c>
      <c r="AJ24" s="48">
        <f>+ROUND('Resumen_Sim_Dm int'!AJ24,5)</f>
        <v>0</v>
      </c>
      <c r="AK24" s="293">
        <f>+'Resumen_Sim_Dm int'!AK24</f>
        <v>-1.7763568394002505E-15</v>
      </c>
      <c r="AL24" s="61">
        <f>+'Resumen_Sim_Dm int'!AL24</f>
        <v>755101.9999999986</v>
      </c>
      <c r="AM24" s="48">
        <f>+ROUND('Resumen_Sim_Dm int'!AM24,5)</f>
        <v>0</v>
      </c>
      <c r="AN24" s="48">
        <f>+ROUND('Resumen_Sim_Dm int'!AN24,5)</f>
        <v>0</v>
      </c>
      <c r="AO24" s="293">
        <f>+'Resumen_Sim_Dm int'!AO24</f>
        <v>-1.8873791418627661E-15</v>
      </c>
      <c r="AP24" s="51">
        <f>+'Resumen_Sim_Dm int'!AP24</f>
        <v>19655.99999999996</v>
      </c>
      <c r="AQ24" s="48">
        <f>+ROUND('Resumen_Sim_Dm int'!AQ24,5)</f>
        <v>0</v>
      </c>
      <c r="AR24" s="293">
        <f>+'Resumen_Sim_Dm int'!AR24</f>
        <v>-1.9984014443252818E-15</v>
      </c>
      <c r="AS24" s="61">
        <f>+'Resumen_Sim_Dm int'!AS24</f>
        <v>637605.99999999884</v>
      </c>
      <c r="AT24" s="48">
        <f>+ROUND('Resumen_Sim_Dm int'!AT24,5)</f>
        <v>0</v>
      </c>
      <c r="AU24" s="293">
        <f>+'Resumen_Sim_Dm int'!AU24</f>
        <v>-1.7763568394002505E-15</v>
      </c>
    </row>
    <row r="25" spans="2:47" x14ac:dyDescent="0.3">
      <c r="B25" s="292" t="str">
        <f>+'Resumen_Sim_Dm int'!B25</f>
        <v>13</v>
      </c>
      <c r="C25" s="317" t="s">
        <v>209</v>
      </c>
      <c r="D25" s="316"/>
      <c r="E25" s="61">
        <f>+'Resumen_Sim_Dm int'!E25</f>
        <v>0</v>
      </c>
      <c r="F25" s="48">
        <f>+'Resumen_Sim_Dm int'!F25</f>
        <v>0</v>
      </c>
      <c r="G25" s="48">
        <f>+'Resumen_Sim_Dm int'!G25</f>
        <v>0</v>
      </c>
      <c r="H25" s="48">
        <f>+'Resumen_Sim_Dm int'!H25</f>
        <v>0</v>
      </c>
      <c r="I25" s="48">
        <f>+'Resumen_Sim_Dm int'!I25</f>
        <v>0</v>
      </c>
      <c r="J25" s="48">
        <f>+'Resumen_Sim_Dm int'!J25</f>
        <v>0</v>
      </c>
      <c r="K25" s="55">
        <f>+'Resumen_Sim_Dm int'!K25</f>
        <v>0</v>
      </c>
      <c r="L25" s="51">
        <f>+'Resumen_Sim_Dm int'!L25</f>
        <v>4062895</v>
      </c>
      <c r="M25" s="48">
        <f>+'Resumen_Sim_Dm int'!M25</f>
        <v>25643</v>
      </c>
      <c r="N25" s="48">
        <f>+'Resumen_Sim_Dm int'!N25</f>
        <v>23505.089201375202</v>
      </c>
      <c r="O25" s="48">
        <f>+'Resumen_Sim_Dm int'!O25</f>
        <v>2680461</v>
      </c>
      <c r="P25" s="48">
        <f>+'Resumen_Sim_Dm int'!P25</f>
        <v>583657</v>
      </c>
      <c r="Q25" s="48">
        <f>+'Resumen_Sim_Dm int'!Q25</f>
        <v>120833</v>
      </c>
      <c r="R25" s="82">
        <f>+'Resumen_Sim_Dm int'!R25</f>
        <v>1975971</v>
      </c>
      <c r="S25" s="51">
        <f>+'Resumen_Sim_Dm int'!S25</f>
        <v>0</v>
      </c>
      <c r="T25" s="48">
        <f>+'Resumen_Sim_Dm int'!T25</f>
        <v>0</v>
      </c>
      <c r="U25" s="48">
        <f>+'Resumen_Sim_Dm int'!U25</f>
        <v>0</v>
      </c>
      <c r="V25" s="48">
        <f>+'Resumen_Sim_Dm int'!V25</f>
        <v>0</v>
      </c>
      <c r="W25" s="48">
        <f>+'Resumen_Sim_Dm int'!W25</f>
        <v>0</v>
      </c>
      <c r="X25" s="48">
        <f>+'Resumen_Sim_Dm int'!X25</f>
        <v>0</v>
      </c>
      <c r="Y25" s="55">
        <f>+'Resumen_Sim_Dm int'!Y25</f>
        <v>0</v>
      </c>
      <c r="Z25" s="51">
        <f>+'Resumen_Sim_Dm int'!Z25</f>
        <v>4062894.9999999981</v>
      </c>
      <c r="AA25" s="48">
        <f>+ROUND('Resumen_Sim_Dm int'!AA25,5)</f>
        <v>0</v>
      </c>
      <c r="AB25" s="293">
        <f>+'Resumen_Sim_Dm int'!AB25</f>
        <v>-4.4408920985006262E-16</v>
      </c>
      <c r="AC25" s="61">
        <f>+'Resumen_Sim_Dm int'!AC25</f>
        <v>25643</v>
      </c>
      <c r="AD25" s="48">
        <f>+ROUND('Resumen_Sim_Dm int'!AD25,5)</f>
        <v>0</v>
      </c>
      <c r="AE25" s="293">
        <f>+'Resumen_Sim_Dm int'!AE25</f>
        <v>0</v>
      </c>
      <c r="AF25" s="61">
        <f>+'Resumen_Sim_Dm int'!AF25</f>
        <v>23505.089201375195</v>
      </c>
      <c r="AG25" s="48">
        <f>+ROUND('Resumen_Sim_Dm int'!AG25,5)</f>
        <v>0</v>
      </c>
      <c r="AH25" s="293">
        <f>+'Resumen_Sim_Dm int'!AH25</f>
        <v>-3.3306690738754696E-16</v>
      </c>
      <c r="AI25" s="51">
        <f>+'Resumen_Sim_Dm int'!AI25</f>
        <v>2680460.9999999991</v>
      </c>
      <c r="AJ25" s="48">
        <f>+ROUND('Resumen_Sim_Dm int'!AJ25,5)</f>
        <v>0</v>
      </c>
      <c r="AK25" s="293">
        <f>+'Resumen_Sim_Dm int'!AK25</f>
        <v>-3.3306690738754696E-16</v>
      </c>
      <c r="AL25" s="61">
        <f>+'Resumen_Sim_Dm int'!AL25</f>
        <v>583656.99999999977</v>
      </c>
      <c r="AM25" s="48">
        <f>+ROUND('Resumen_Sim_Dm int'!AM25,5)</f>
        <v>0</v>
      </c>
      <c r="AN25" s="48">
        <f>+ROUND('Resumen_Sim_Dm int'!AN25,5)</f>
        <v>0</v>
      </c>
      <c r="AO25" s="293">
        <f>+'Resumen_Sim_Dm int'!AO25</f>
        <v>-4.4408920985006262E-16</v>
      </c>
      <c r="AP25" s="51">
        <f>+'Resumen_Sim_Dm int'!AP25</f>
        <v>120832.99999999996</v>
      </c>
      <c r="AQ25" s="48">
        <f>+ROUND('Resumen_Sim_Dm int'!AQ25,5)</f>
        <v>0</v>
      </c>
      <c r="AR25" s="293">
        <f>+'Resumen_Sim_Dm int'!AR25</f>
        <v>-3.3306690738754696E-16</v>
      </c>
      <c r="AS25" s="61">
        <f>+'Resumen_Sim_Dm int'!AS25</f>
        <v>1975970.9999999993</v>
      </c>
      <c r="AT25" s="48">
        <f>+ROUND('Resumen_Sim_Dm int'!AT25,5)</f>
        <v>0</v>
      </c>
      <c r="AU25" s="293">
        <f>+'Resumen_Sim_Dm int'!AU25</f>
        <v>-3.3306690738754696E-16</v>
      </c>
    </row>
    <row r="26" spans="2:47" x14ac:dyDescent="0.3">
      <c r="B26" s="292" t="str">
        <f>+'Resumen_Sim_Dm int'!B26</f>
        <v>14</v>
      </c>
      <c r="C26" s="317" t="s">
        <v>213</v>
      </c>
      <c r="D26" s="316"/>
      <c r="E26" s="61">
        <f>+'Resumen_Sim_Dm int'!E26</f>
        <v>7892071.6360337297</v>
      </c>
      <c r="F26" s="48">
        <f>+'Resumen_Sim_Dm int'!F26</f>
        <v>64405.6222435901</v>
      </c>
      <c r="G26" s="48">
        <f>+'Resumen_Sim_Dm int'!G26</f>
        <v>0</v>
      </c>
      <c r="H26" s="48">
        <f>+'Resumen_Sim_Dm int'!H26</f>
        <v>0</v>
      </c>
      <c r="I26" s="48">
        <f>+'Resumen_Sim_Dm int'!I26</f>
        <v>0</v>
      </c>
      <c r="J26" s="48">
        <f>+'Resumen_Sim_Dm int'!J26</f>
        <v>2728</v>
      </c>
      <c r="K26" s="55">
        <f>+'Resumen_Sim_Dm int'!K26</f>
        <v>7824938.0137901399</v>
      </c>
      <c r="L26" s="51">
        <f>+'Resumen_Sim_Dm int'!L26</f>
        <v>9058381</v>
      </c>
      <c r="M26" s="48">
        <f>+'Resumen_Sim_Dm int'!M26</f>
        <v>7631</v>
      </c>
      <c r="N26" s="48">
        <f>+'Resumen_Sim_Dm int'!N26</f>
        <v>19407.252340257</v>
      </c>
      <c r="O26" s="48">
        <f>+'Resumen_Sim_Dm int'!O26</f>
        <v>5332472</v>
      </c>
      <c r="P26" s="48">
        <f>+'Resumen_Sim_Dm int'!P26</f>
        <v>139036</v>
      </c>
      <c r="Q26" s="48">
        <f>+'Resumen_Sim_Dm int'!Q26</f>
        <v>7584</v>
      </c>
      <c r="R26" s="82">
        <f>+'Resumen_Sim_Dm int'!R26</f>
        <v>5185852</v>
      </c>
      <c r="S26" s="51">
        <f>+'Resumen_Sim_Dm int'!S26</f>
        <v>7892071.6360337297</v>
      </c>
      <c r="T26" s="48">
        <f>+'Resumen_Sim_Dm int'!T26</f>
        <v>64405.6222435901</v>
      </c>
      <c r="U26" s="48">
        <f>+'Resumen_Sim_Dm int'!U26</f>
        <v>0</v>
      </c>
      <c r="V26" s="48">
        <f>+'Resumen_Sim_Dm int'!V26</f>
        <v>0</v>
      </c>
      <c r="W26" s="48">
        <f>+'Resumen_Sim_Dm int'!W26</f>
        <v>0</v>
      </c>
      <c r="X26" s="48">
        <f>+'Resumen_Sim_Dm int'!X26</f>
        <v>2728</v>
      </c>
      <c r="Y26" s="55">
        <f>+'Resumen_Sim_Dm int'!Y26</f>
        <v>7824938.0137901399</v>
      </c>
      <c r="Z26" s="51">
        <f>+'Resumen_Sim_Dm int'!Z26</f>
        <v>9058381.0000000205</v>
      </c>
      <c r="AA26" s="48">
        <f>+ROUND('Resumen_Sim_Dm int'!AA26,5)</f>
        <v>0</v>
      </c>
      <c r="AB26" s="293">
        <f>+'Resumen_Sim_Dm int'!AB26</f>
        <v>2.2204460492503131E-15</v>
      </c>
      <c r="AC26" s="61">
        <f>+'Resumen_Sim_Dm int'!AC26</f>
        <v>7631</v>
      </c>
      <c r="AD26" s="48">
        <f>+ROUND('Resumen_Sim_Dm int'!AD26,5)</f>
        <v>0</v>
      </c>
      <c r="AE26" s="293">
        <f>+'Resumen_Sim_Dm int'!AE26</f>
        <v>0</v>
      </c>
      <c r="AF26" s="61">
        <f>+'Resumen_Sim_Dm int'!AF26</f>
        <v>19407.252340257048</v>
      </c>
      <c r="AG26" s="48">
        <f>+ROUND('Resumen_Sim_Dm int'!AG26,5)</f>
        <v>0</v>
      </c>
      <c r="AH26" s="293">
        <f>+'Resumen_Sim_Dm int'!AH26</f>
        <v>2.4424906541753444E-15</v>
      </c>
      <c r="AI26" s="51">
        <f>+'Resumen_Sim_Dm int'!AI26</f>
        <v>5332472.000000013</v>
      </c>
      <c r="AJ26" s="48">
        <f>+ROUND('Resumen_Sim_Dm int'!AJ26,5)</f>
        <v>0</v>
      </c>
      <c r="AK26" s="293">
        <f>+'Resumen_Sim_Dm int'!AK26</f>
        <v>2.4424906541753444E-15</v>
      </c>
      <c r="AL26" s="61">
        <f>+'Resumen_Sim_Dm int'!AL26</f>
        <v>139036.00000000035</v>
      </c>
      <c r="AM26" s="48">
        <f>+ROUND('Resumen_Sim_Dm int'!AM26,5)</f>
        <v>0</v>
      </c>
      <c r="AN26" s="48">
        <f>+ROUND('Resumen_Sim_Dm int'!AN26,5)</f>
        <v>0</v>
      </c>
      <c r="AO26" s="293">
        <f>+'Resumen_Sim_Dm int'!AO26</f>
        <v>2.4424906541753444E-15</v>
      </c>
      <c r="AP26" s="51">
        <f>+'Resumen_Sim_Dm int'!AP26</f>
        <v>7584.0000000000182</v>
      </c>
      <c r="AQ26" s="48">
        <f>+ROUND('Resumen_Sim_Dm int'!AQ26,5)</f>
        <v>0</v>
      </c>
      <c r="AR26" s="293">
        <f>+'Resumen_Sim_Dm int'!AR26</f>
        <v>2.4424906541753444E-15</v>
      </c>
      <c r="AS26" s="61">
        <f>+'Resumen_Sim_Dm int'!AS26</f>
        <v>5185852.000000013</v>
      </c>
      <c r="AT26" s="48">
        <f>+ROUND('Resumen_Sim_Dm int'!AT26,5)</f>
        <v>0</v>
      </c>
      <c r="AU26" s="293">
        <f>+'Resumen_Sim_Dm int'!AU26</f>
        <v>2.4424906541753444E-15</v>
      </c>
    </row>
    <row r="27" spans="2:47" x14ac:dyDescent="0.3">
      <c r="B27" s="292" t="str">
        <f>+'Resumen_Sim_Dm int'!B27</f>
        <v>15</v>
      </c>
      <c r="C27" s="317" t="s">
        <v>219</v>
      </c>
      <c r="D27" s="316"/>
      <c r="E27" s="61">
        <f>+'Resumen_Sim_Dm int'!E27</f>
        <v>3325683.5163633651</v>
      </c>
      <c r="F27" s="48">
        <f>+'Resumen_Sim_Dm int'!F27</f>
        <v>9912.0656913883304</v>
      </c>
      <c r="G27" s="48">
        <f>+'Resumen_Sim_Dm int'!G27</f>
        <v>0</v>
      </c>
      <c r="H27" s="48">
        <f>+'Resumen_Sim_Dm int'!H27</f>
        <v>0</v>
      </c>
      <c r="I27" s="48">
        <f>+'Resumen_Sim_Dm int'!I27</f>
        <v>1917.42513301655</v>
      </c>
      <c r="J27" s="48">
        <f>+'Resumen_Sim_Dm int'!J27</f>
        <v>-2241</v>
      </c>
      <c r="K27" s="55">
        <f>+'Resumen_Sim_Dm int'!K27</f>
        <v>3316095.02553896</v>
      </c>
      <c r="L27" s="51">
        <f>+'Resumen_Sim_Dm int'!L27</f>
        <v>3686795</v>
      </c>
      <c r="M27" s="48">
        <f>+'Resumen_Sim_Dm int'!M27</f>
        <v>55331</v>
      </c>
      <c r="N27" s="48">
        <f>+'Resumen_Sim_Dm int'!N27</f>
        <v>62206.216800088798</v>
      </c>
      <c r="O27" s="48">
        <f>+'Resumen_Sim_Dm int'!O27</f>
        <v>1963998</v>
      </c>
      <c r="P27" s="48">
        <f>+'Resumen_Sim_Dm int'!P27</f>
        <v>378823</v>
      </c>
      <c r="Q27" s="48">
        <f>+'Resumen_Sim_Dm int'!Q27</f>
        <v>76698</v>
      </c>
      <c r="R27" s="82">
        <f>+'Resumen_Sim_Dm int'!R27</f>
        <v>1508477</v>
      </c>
      <c r="S27" s="51">
        <f>+'Resumen_Sim_Dm int'!S27</f>
        <v>3325683.5163633651</v>
      </c>
      <c r="T27" s="48">
        <f>+'Resumen_Sim_Dm int'!T27</f>
        <v>9912.0656913883304</v>
      </c>
      <c r="U27" s="48">
        <f>+'Resumen_Sim_Dm int'!U27</f>
        <v>0</v>
      </c>
      <c r="V27" s="48">
        <f>+'Resumen_Sim_Dm int'!V27</f>
        <v>0</v>
      </c>
      <c r="W27" s="48">
        <f>+'Resumen_Sim_Dm int'!W27</f>
        <v>1917.42513301655</v>
      </c>
      <c r="X27" s="48">
        <f>+'Resumen_Sim_Dm int'!X27</f>
        <v>-2241</v>
      </c>
      <c r="Y27" s="55">
        <f>+'Resumen_Sim_Dm int'!Y27</f>
        <v>3316095.02553896</v>
      </c>
      <c r="Z27" s="51">
        <f>+'Resumen_Sim_Dm int'!Z27</f>
        <v>3686795.0000000047</v>
      </c>
      <c r="AA27" s="48">
        <f>+ROUND('Resumen_Sim_Dm int'!AA27,5)</f>
        <v>0</v>
      </c>
      <c r="AB27" s="293">
        <f>+'Resumen_Sim_Dm int'!AB27</f>
        <v>1.3322676295501878E-15</v>
      </c>
      <c r="AC27" s="61">
        <f>+'Resumen_Sim_Dm int'!AC27</f>
        <v>55331</v>
      </c>
      <c r="AD27" s="48">
        <f>+ROUND('Resumen_Sim_Dm int'!AD27,5)</f>
        <v>0</v>
      </c>
      <c r="AE27" s="293">
        <f>+'Resumen_Sim_Dm int'!AE27</f>
        <v>0</v>
      </c>
      <c r="AF27" s="61">
        <f>+'Resumen_Sim_Dm int'!AF27</f>
        <v>62206.216800088871</v>
      </c>
      <c r="AG27" s="48">
        <f>+ROUND('Resumen_Sim_Dm int'!AG27,5)</f>
        <v>0</v>
      </c>
      <c r="AH27" s="293">
        <f>+'Resumen_Sim_Dm int'!AH27</f>
        <v>1.1102230246251565E-15</v>
      </c>
      <c r="AI27" s="51">
        <f>+'Resumen_Sim_Dm int'!AI27</f>
        <v>1963998.0000000023</v>
      </c>
      <c r="AJ27" s="48">
        <f>+ROUND('Resumen_Sim_Dm int'!AJ27,5)</f>
        <v>0</v>
      </c>
      <c r="AK27" s="293">
        <f>+'Resumen_Sim_Dm int'!AK27</f>
        <v>1.1102230246251565E-15</v>
      </c>
      <c r="AL27" s="61">
        <f>+'Resumen_Sim_Dm int'!AL27</f>
        <v>378823.00000000047</v>
      </c>
      <c r="AM27" s="48">
        <f>+ROUND('Resumen_Sim_Dm int'!AM27,5)</f>
        <v>0</v>
      </c>
      <c r="AN27" s="48">
        <f>+ROUND('Resumen_Sim_Dm int'!AN27,5)</f>
        <v>0</v>
      </c>
      <c r="AO27" s="293">
        <f>+'Resumen_Sim_Dm int'!AO27</f>
        <v>1.3322676295501878E-15</v>
      </c>
      <c r="AP27" s="51">
        <f>+'Resumen_Sim_Dm int'!AP27</f>
        <v>76698.000000000087</v>
      </c>
      <c r="AQ27" s="48">
        <f>+ROUND('Resumen_Sim_Dm int'!AQ27,5)</f>
        <v>0</v>
      </c>
      <c r="AR27" s="293">
        <f>+'Resumen_Sim_Dm int'!AR27</f>
        <v>1.1102230246251565E-15</v>
      </c>
      <c r="AS27" s="61">
        <f>+'Resumen_Sim_Dm int'!AS27</f>
        <v>1508477.0000000016</v>
      </c>
      <c r="AT27" s="48">
        <f>+ROUND('Resumen_Sim_Dm int'!AT27,5)</f>
        <v>0</v>
      </c>
      <c r="AU27" s="293">
        <f>+'Resumen_Sim_Dm int'!AU27</f>
        <v>1.1102230246251565E-15</v>
      </c>
    </row>
    <row r="28" spans="2:47" x14ac:dyDescent="0.3">
      <c r="B28" s="292" t="str">
        <f>+'Resumen_Sim_Dm int'!B28</f>
        <v>16</v>
      </c>
      <c r="C28" s="317" t="s">
        <v>223</v>
      </c>
      <c r="D28" s="316"/>
      <c r="E28" s="61">
        <f>+'Resumen_Sim_Dm int'!E28</f>
        <v>14799.626909098846</v>
      </c>
      <c r="F28" s="48">
        <f>+'Resumen_Sim_Dm int'!F28</f>
        <v>4196.3447587741102</v>
      </c>
      <c r="G28" s="48">
        <f>+'Resumen_Sim_Dm int'!G28</f>
        <v>0</v>
      </c>
      <c r="H28" s="48">
        <f>+'Resumen_Sim_Dm int'!H28</f>
        <v>0</v>
      </c>
      <c r="I28" s="48">
        <f>+'Resumen_Sim_Dm int'!I28</f>
        <v>598.29976362265597</v>
      </c>
      <c r="J28" s="48">
        <f>+'Resumen_Sim_Dm int'!J28</f>
        <v>3673.8642971744898</v>
      </c>
      <c r="K28" s="55">
        <f>+'Resumen_Sim_Dm int'!K28</f>
        <v>6331.1180895275902</v>
      </c>
      <c r="L28" s="51">
        <f>+'Resumen_Sim_Dm int'!L28</f>
        <v>308469</v>
      </c>
      <c r="M28" s="48">
        <f>+'Resumen_Sim_Dm int'!M28</f>
        <v>6098</v>
      </c>
      <c r="N28" s="48">
        <f>+'Resumen_Sim_Dm int'!N28</f>
        <v>4508.5911009063902</v>
      </c>
      <c r="O28" s="48">
        <f>+'Resumen_Sim_Dm int'!O28</f>
        <v>128282</v>
      </c>
      <c r="P28" s="48">
        <f>+'Resumen_Sim_Dm int'!P28</f>
        <v>50870</v>
      </c>
      <c r="Q28" s="48">
        <f>+'Resumen_Sim_Dm int'!Q28</f>
        <v>7847</v>
      </c>
      <c r="R28" s="82">
        <f>+'Resumen_Sim_Dm int'!R28</f>
        <v>69565</v>
      </c>
      <c r="S28" s="51">
        <f>+'Resumen_Sim_Dm int'!S28</f>
        <v>14799.626909098846</v>
      </c>
      <c r="T28" s="48">
        <f>+'Resumen_Sim_Dm int'!T28</f>
        <v>4196.3447587741102</v>
      </c>
      <c r="U28" s="48">
        <f>+'Resumen_Sim_Dm int'!U28</f>
        <v>0</v>
      </c>
      <c r="V28" s="48">
        <f>+'Resumen_Sim_Dm int'!V28</f>
        <v>0</v>
      </c>
      <c r="W28" s="48">
        <f>+'Resumen_Sim_Dm int'!W28</f>
        <v>598.29976362265597</v>
      </c>
      <c r="X28" s="48">
        <f>+'Resumen_Sim_Dm int'!X28</f>
        <v>3673.8642971744898</v>
      </c>
      <c r="Y28" s="55">
        <f>+'Resumen_Sim_Dm int'!Y28</f>
        <v>6331.1180895275902</v>
      </c>
      <c r="Z28" s="51">
        <f>+'Resumen_Sim_Dm int'!Z28</f>
        <v>308468.99999999983</v>
      </c>
      <c r="AA28" s="48">
        <f>+ROUND('Resumen_Sim_Dm int'!AA28,5)</f>
        <v>0</v>
      </c>
      <c r="AB28" s="293">
        <f>+'Resumen_Sim_Dm int'!AB28</f>
        <v>-5.5511151231257827E-16</v>
      </c>
      <c r="AC28" s="61">
        <f>+'Resumen_Sim_Dm int'!AC28</f>
        <v>6098</v>
      </c>
      <c r="AD28" s="48">
        <f>+ROUND('Resumen_Sim_Dm int'!AD28,5)</f>
        <v>0</v>
      </c>
      <c r="AE28" s="293">
        <f>+'Resumen_Sim_Dm int'!AE28</f>
        <v>0</v>
      </c>
      <c r="AF28" s="61">
        <f>+'Resumen_Sim_Dm int'!AF28</f>
        <v>4508.5911009063875</v>
      </c>
      <c r="AG28" s="48">
        <f>+ROUND('Resumen_Sim_Dm int'!AG28,5)</f>
        <v>0</v>
      </c>
      <c r="AH28" s="293">
        <f>+'Resumen_Sim_Dm int'!AH28</f>
        <v>-5.5511151231257827E-16</v>
      </c>
      <c r="AI28" s="51">
        <f>+'Resumen_Sim_Dm int'!AI28</f>
        <v>128281.99999999993</v>
      </c>
      <c r="AJ28" s="48">
        <f>+ROUND('Resumen_Sim_Dm int'!AJ28,5)</f>
        <v>0</v>
      </c>
      <c r="AK28" s="293">
        <f>+'Resumen_Sim_Dm int'!AK28</f>
        <v>-5.5511151231257827E-16</v>
      </c>
      <c r="AL28" s="61">
        <f>+'Resumen_Sim_Dm int'!AL28</f>
        <v>50869.999999999978</v>
      </c>
      <c r="AM28" s="48">
        <f>+ROUND('Resumen_Sim_Dm int'!AM28,5)</f>
        <v>0</v>
      </c>
      <c r="AN28" s="48">
        <f>+ROUND('Resumen_Sim_Dm int'!AN28,5)</f>
        <v>0</v>
      </c>
      <c r="AO28" s="293">
        <f>+'Resumen_Sim_Dm int'!AO28</f>
        <v>-4.4408920985006262E-16</v>
      </c>
      <c r="AP28" s="51">
        <f>+'Resumen_Sim_Dm int'!AP28</f>
        <v>7846.9999999999955</v>
      </c>
      <c r="AQ28" s="48">
        <f>+ROUND('Resumen_Sim_Dm int'!AQ28,5)</f>
        <v>0</v>
      </c>
      <c r="AR28" s="293">
        <f>+'Resumen_Sim_Dm int'!AR28</f>
        <v>-5.5511151231257827E-16</v>
      </c>
      <c r="AS28" s="61">
        <f>+'Resumen_Sim_Dm int'!AS28</f>
        <v>69564.999999999956</v>
      </c>
      <c r="AT28" s="48">
        <f>+ROUND('Resumen_Sim_Dm int'!AT28,5)</f>
        <v>0</v>
      </c>
      <c r="AU28" s="293">
        <f>+'Resumen_Sim_Dm int'!AU28</f>
        <v>-6.6613381477509392E-16</v>
      </c>
    </row>
    <row r="29" spans="2:47" x14ac:dyDescent="0.3">
      <c r="B29" s="292" t="str">
        <f>+'Resumen_Sim_Dm int'!B29</f>
        <v>17</v>
      </c>
      <c r="C29" s="317" t="s">
        <v>241</v>
      </c>
      <c r="D29" s="316"/>
      <c r="E29" s="61">
        <f>+'Resumen_Sim_Dm int'!E29</f>
        <v>2250682.8450879208</v>
      </c>
      <c r="F29" s="48">
        <f>+'Resumen_Sim_Dm int'!F29</f>
        <v>2161641.1370888399</v>
      </c>
      <c r="G29" s="48">
        <f>+'Resumen_Sim_Dm int'!G29</f>
        <v>0</v>
      </c>
      <c r="H29" s="48">
        <f>+'Resumen_Sim_Dm int'!H29</f>
        <v>0</v>
      </c>
      <c r="I29" s="48">
        <f>+'Resumen_Sim_Dm int'!I29</f>
        <v>8053.2894328740103</v>
      </c>
      <c r="J29" s="48">
        <f>+'Resumen_Sim_Dm int'!J29</f>
        <v>31640.601603810199</v>
      </c>
      <c r="K29" s="55">
        <f>+'Resumen_Sim_Dm int'!K29</f>
        <v>49347.8169623965</v>
      </c>
      <c r="L29" s="51">
        <f>+'Resumen_Sim_Dm int'!L29</f>
        <v>2925416</v>
      </c>
      <c r="M29" s="48">
        <f>+'Resumen_Sim_Dm int'!M29</f>
        <v>76640</v>
      </c>
      <c r="N29" s="48">
        <f>+'Resumen_Sim_Dm int'!N29</f>
        <v>169846.668112657</v>
      </c>
      <c r="O29" s="48">
        <f>+'Resumen_Sim_Dm int'!O29</f>
        <v>1107333</v>
      </c>
      <c r="P29" s="48">
        <f>+'Resumen_Sim_Dm int'!P29</f>
        <v>428248</v>
      </c>
      <c r="Q29" s="48">
        <f>+'Resumen_Sim_Dm int'!Q29</f>
        <v>5457</v>
      </c>
      <c r="R29" s="82">
        <f>+'Resumen_Sim_Dm int'!R29</f>
        <v>673628</v>
      </c>
      <c r="S29" s="51">
        <f>+'Resumen_Sim_Dm int'!S29</f>
        <v>2250682.8450879208</v>
      </c>
      <c r="T29" s="48">
        <f>+'Resumen_Sim_Dm int'!T29</f>
        <v>2161641.1370888399</v>
      </c>
      <c r="U29" s="48">
        <f>+'Resumen_Sim_Dm int'!U29</f>
        <v>0</v>
      </c>
      <c r="V29" s="48">
        <f>+'Resumen_Sim_Dm int'!V29</f>
        <v>0</v>
      </c>
      <c r="W29" s="48">
        <f>+'Resumen_Sim_Dm int'!W29</f>
        <v>8053.2894328740103</v>
      </c>
      <c r="X29" s="48">
        <f>+'Resumen_Sim_Dm int'!X29</f>
        <v>31640.601603810199</v>
      </c>
      <c r="Y29" s="55">
        <f>+'Resumen_Sim_Dm int'!Y29</f>
        <v>49347.8169623965</v>
      </c>
      <c r="Z29" s="51">
        <f>+'Resumen_Sim_Dm int'!Z29</f>
        <v>2925415.9999999981</v>
      </c>
      <c r="AA29" s="48">
        <f>+ROUND('Resumen_Sim_Dm int'!AA29,5)</f>
        <v>0</v>
      </c>
      <c r="AB29" s="293">
        <f>+'Resumen_Sim_Dm int'!AB29</f>
        <v>-6.6613381477509392E-16</v>
      </c>
      <c r="AC29" s="61">
        <f>+'Resumen_Sim_Dm int'!AC29</f>
        <v>76640</v>
      </c>
      <c r="AD29" s="48">
        <f>+ROUND('Resumen_Sim_Dm int'!AD29,5)</f>
        <v>0</v>
      </c>
      <c r="AE29" s="293">
        <f>+'Resumen_Sim_Dm int'!AE29</f>
        <v>0</v>
      </c>
      <c r="AF29" s="61">
        <f>+'Resumen_Sim_Dm int'!AF29</f>
        <v>169846.66811265689</v>
      </c>
      <c r="AG29" s="48">
        <f>+ROUND('Resumen_Sim_Dm int'!AG29,5)</f>
        <v>0</v>
      </c>
      <c r="AH29" s="293">
        <f>+'Resumen_Sim_Dm int'!AH29</f>
        <v>-6.6613381477509392E-16</v>
      </c>
      <c r="AI29" s="51">
        <f>+'Resumen_Sim_Dm int'!AI29</f>
        <v>1107332.9999999993</v>
      </c>
      <c r="AJ29" s="48">
        <f>+ROUND('Resumen_Sim_Dm int'!AJ29,5)</f>
        <v>0</v>
      </c>
      <c r="AK29" s="293">
        <f>+'Resumen_Sim_Dm int'!AK29</f>
        <v>-6.6613381477509392E-16</v>
      </c>
      <c r="AL29" s="61">
        <f>+'Resumen_Sim_Dm int'!AL29</f>
        <v>428247.99999999971</v>
      </c>
      <c r="AM29" s="48">
        <f>+ROUND('Resumen_Sim_Dm int'!AM29,5)</f>
        <v>0</v>
      </c>
      <c r="AN29" s="48">
        <f>+ROUND('Resumen_Sim_Dm int'!AN29,5)</f>
        <v>0</v>
      </c>
      <c r="AO29" s="293">
        <f>+'Resumen_Sim_Dm int'!AO29</f>
        <v>-6.6613381477509392E-16</v>
      </c>
      <c r="AP29" s="51">
        <f>+'Resumen_Sim_Dm int'!AP29</f>
        <v>5456.9999999999964</v>
      </c>
      <c r="AQ29" s="48">
        <f>+ROUND('Resumen_Sim_Dm int'!AQ29,5)</f>
        <v>0</v>
      </c>
      <c r="AR29" s="293">
        <f>+'Resumen_Sim_Dm int'!AR29</f>
        <v>-6.6613381477509392E-16</v>
      </c>
      <c r="AS29" s="61">
        <f>+'Resumen_Sim_Dm int'!AS29</f>
        <v>673627.99999999965</v>
      </c>
      <c r="AT29" s="48">
        <f>+ROUND('Resumen_Sim_Dm int'!AT29,5)</f>
        <v>0</v>
      </c>
      <c r="AU29" s="293">
        <f>+'Resumen_Sim_Dm int'!AU29</f>
        <v>-5.5511151231257827E-16</v>
      </c>
    </row>
    <row r="30" spans="2:47" x14ac:dyDescent="0.3">
      <c r="B30" s="292" t="str">
        <f>+'Resumen_Sim_Dm int'!B30</f>
        <v>18</v>
      </c>
      <c r="C30" s="317" t="s">
        <v>261</v>
      </c>
      <c r="D30" s="316"/>
      <c r="E30" s="61">
        <f>+'Resumen_Sim_Dm int'!E30</f>
        <v>2615779.6610285128</v>
      </c>
      <c r="F30" s="48">
        <f>+'Resumen_Sim_Dm int'!F30</f>
        <v>723773.84939720202</v>
      </c>
      <c r="G30" s="48">
        <f>+'Resumen_Sim_Dm int'!G30</f>
        <v>0</v>
      </c>
      <c r="H30" s="48">
        <f>+'Resumen_Sim_Dm int'!H30</f>
        <v>0</v>
      </c>
      <c r="I30" s="48">
        <f>+'Resumen_Sim_Dm int'!I30</f>
        <v>27093.4422030969</v>
      </c>
      <c r="J30" s="48">
        <f>+'Resumen_Sim_Dm int'!J30</f>
        <v>111338.611367604</v>
      </c>
      <c r="K30" s="55">
        <f>+'Resumen_Sim_Dm int'!K30</f>
        <v>1753573.7580606099</v>
      </c>
      <c r="L30" s="51">
        <f>+'Resumen_Sim_Dm int'!L30</f>
        <v>2955915</v>
      </c>
      <c r="M30" s="48">
        <f>+'Resumen_Sim_Dm int'!M30</f>
        <v>103330</v>
      </c>
      <c r="N30" s="48">
        <f>+'Resumen_Sim_Dm int'!N30</f>
        <v>109921.74761718699</v>
      </c>
      <c r="O30" s="48">
        <f>+'Resumen_Sim_Dm int'!O30</f>
        <v>622150</v>
      </c>
      <c r="P30" s="48">
        <f>+'Resumen_Sim_Dm int'!P30</f>
        <v>403975</v>
      </c>
      <c r="Q30" s="48">
        <f>+'Resumen_Sim_Dm int'!Q30</f>
        <v>11175</v>
      </c>
      <c r="R30" s="82">
        <f>+'Resumen_Sim_Dm int'!R30</f>
        <v>207000</v>
      </c>
      <c r="S30" s="51">
        <f>+'Resumen_Sim_Dm int'!S30</f>
        <v>2615779.6610285128</v>
      </c>
      <c r="T30" s="48">
        <f>+'Resumen_Sim_Dm int'!T30</f>
        <v>723773.84939720202</v>
      </c>
      <c r="U30" s="48">
        <f>+'Resumen_Sim_Dm int'!U30</f>
        <v>0</v>
      </c>
      <c r="V30" s="48">
        <f>+'Resumen_Sim_Dm int'!V30</f>
        <v>0</v>
      </c>
      <c r="W30" s="48">
        <f>+'Resumen_Sim_Dm int'!W30</f>
        <v>27093.4422030969</v>
      </c>
      <c r="X30" s="48">
        <f>+'Resumen_Sim_Dm int'!X30</f>
        <v>111338.611367604</v>
      </c>
      <c r="Y30" s="55">
        <f>+'Resumen_Sim_Dm int'!Y30</f>
        <v>1753573.7580606099</v>
      </c>
      <c r="Z30" s="51">
        <f>+'Resumen_Sim_Dm int'!Z30</f>
        <v>2955914.999999986</v>
      </c>
      <c r="AA30" s="48">
        <f>+ROUND('Resumen_Sim_Dm int'!AA30,5)</f>
        <v>0</v>
      </c>
      <c r="AB30" s="293">
        <f>+'Resumen_Sim_Dm int'!AB30</f>
        <v>-4.7739590058881731E-15</v>
      </c>
      <c r="AC30" s="61">
        <f>+'Resumen_Sim_Dm int'!AC30</f>
        <v>103330</v>
      </c>
      <c r="AD30" s="48">
        <f>+ROUND('Resumen_Sim_Dm int'!AD30,5)</f>
        <v>0</v>
      </c>
      <c r="AE30" s="293">
        <f>+'Resumen_Sim_Dm int'!AE30</f>
        <v>0</v>
      </c>
      <c r="AF30" s="61">
        <f>+'Resumen_Sim_Dm int'!AF30</f>
        <v>109921.7476171866</v>
      </c>
      <c r="AG30" s="48">
        <f>+ROUND('Resumen_Sim_Dm int'!AG30,5)</f>
        <v>0</v>
      </c>
      <c r="AH30" s="293">
        <f>+'Resumen_Sim_Dm int'!AH30</f>
        <v>-3.5527136788005009E-15</v>
      </c>
      <c r="AI30" s="51">
        <f>+'Resumen_Sim_Dm int'!AI30</f>
        <v>622149.99999999767</v>
      </c>
      <c r="AJ30" s="48">
        <f>+ROUND('Resumen_Sim_Dm int'!AJ30,5)</f>
        <v>0</v>
      </c>
      <c r="AK30" s="293">
        <f>+'Resumen_Sim_Dm int'!AK30</f>
        <v>-3.7747582837255322E-15</v>
      </c>
      <c r="AL30" s="61">
        <f>+'Resumen_Sim_Dm int'!AL30</f>
        <v>403974.99999999854</v>
      </c>
      <c r="AM30" s="48">
        <f>+ROUND('Resumen_Sim_Dm int'!AM30,5)</f>
        <v>0</v>
      </c>
      <c r="AN30" s="48">
        <f>+ROUND('Resumen_Sim_Dm int'!AN30,5)</f>
        <v>0</v>
      </c>
      <c r="AO30" s="293">
        <f>+'Resumen_Sim_Dm int'!AO30</f>
        <v>-3.5527136788005009E-15</v>
      </c>
      <c r="AP30" s="51">
        <f>+'Resumen_Sim_Dm int'!AP30</f>
        <v>11174.999999999958</v>
      </c>
      <c r="AQ30" s="48">
        <f>+ROUND('Resumen_Sim_Dm int'!AQ30,5)</f>
        <v>0</v>
      </c>
      <c r="AR30" s="293">
        <f>+'Resumen_Sim_Dm int'!AR30</f>
        <v>-3.7747582837255322E-15</v>
      </c>
      <c r="AS30" s="61">
        <f>+'Resumen_Sim_Dm int'!AS30</f>
        <v>206999.99999999924</v>
      </c>
      <c r="AT30" s="48">
        <f>+ROUND('Resumen_Sim_Dm int'!AT30,5)</f>
        <v>0</v>
      </c>
      <c r="AU30" s="293">
        <f>+'Resumen_Sim_Dm int'!AU30</f>
        <v>-3.6637359812630166E-15</v>
      </c>
    </row>
    <row r="31" spans="2:47" x14ac:dyDescent="0.3">
      <c r="B31" s="292" t="str">
        <f>+'Resumen_Sim_Dm int'!B31</f>
        <v>19</v>
      </c>
      <c r="C31" s="317" t="s">
        <v>265</v>
      </c>
      <c r="D31" s="316"/>
      <c r="E31" s="61">
        <f>+'Resumen_Sim_Dm int'!E31</f>
        <v>7420749</v>
      </c>
      <c r="F31" s="48">
        <f>+'Resumen_Sim_Dm int'!F31</f>
        <v>182073</v>
      </c>
      <c r="G31" s="48">
        <f>+'Resumen_Sim_Dm int'!G31</f>
        <v>0</v>
      </c>
      <c r="H31" s="48">
        <f>+'Resumen_Sim_Dm int'!H31</f>
        <v>0</v>
      </c>
      <c r="I31" s="48">
        <f>+'Resumen_Sim_Dm int'!I31</f>
        <v>0</v>
      </c>
      <c r="J31" s="48">
        <f>+'Resumen_Sim_Dm int'!J31</f>
        <v>-12397</v>
      </c>
      <c r="K31" s="55">
        <f>+'Resumen_Sim_Dm int'!K31</f>
        <v>7251073</v>
      </c>
      <c r="L31" s="51">
        <f>+'Resumen_Sim_Dm int'!L31</f>
        <v>7421203</v>
      </c>
      <c r="M31" s="48">
        <f>+'Resumen_Sim_Dm int'!M31</f>
        <v>150123</v>
      </c>
      <c r="N31" s="48">
        <f>+'Resumen_Sim_Dm int'!N31</f>
        <v>14476.744547640899</v>
      </c>
      <c r="O31" s="48">
        <f>+'Resumen_Sim_Dm int'!O31</f>
        <v>2994151</v>
      </c>
      <c r="P31" s="48">
        <f>+'Resumen_Sim_Dm int'!P31</f>
        <v>513484</v>
      </c>
      <c r="Q31" s="48">
        <f>+'Resumen_Sim_Dm int'!Q31</f>
        <v>4864</v>
      </c>
      <c r="R31" s="82">
        <f>+'Resumen_Sim_Dm int'!R31</f>
        <v>2475803</v>
      </c>
      <c r="S31" s="51">
        <f>+'Resumen_Sim_Dm int'!S31</f>
        <v>7420749</v>
      </c>
      <c r="T31" s="48">
        <f>+'Resumen_Sim_Dm int'!T31</f>
        <v>182073</v>
      </c>
      <c r="U31" s="48">
        <f>+'Resumen_Sim_Dm int'!U31</f>
        <v>0</v>
      </c>
      <c r="V31" s="48">
        <f>+'Resumen_Sim_Dm int'!V31</f>
        <v>0</v>
      </c>
      <c r="W31" s="48">
        <f>+'Resumen_Sim_Dm int'!W31</f>
        <v>0</v>
      </c>
      <c r="X31" s="48">
        <f>+'Resumen_Sim_Dm int'!X31</f>
        <v>-12397</v>
      </c>
      <c r="Y31" s="55">
        <f>+'Resumen_Sim_Dm int'!Y31</f>
        <v>7251073</v>
      </c>
      <c r="Z31" s="51">
        <f>+'Resumen_Sim_Dm int'!Z31</f>
        <v>7421203.000000013</v>
      </c>
      <c r="AA31" s="48">
        <f>+ROUND('Resumen_Sim_Dm int'!AA31,5)</f>
        <v>0</v>
      </c>
      <c r="AB31" s="293">
        <f>+'Resumen_Sim_Dm int'!AB31</f>
        <v>1.7763568394002505E-15</v>
      </c>
      <c r="AC31" s="61">
        <f>+'Resumen_Sim_Dm int'!AC31</f>
        <v>150123</v>
      </c>
      <c r="AD31" s="48">
        <f>+ROUND('Resumen_Sim_Dm int'!AD31,5)</f>
        <v>0</v>
      </c>
      <c r="AE31" s="293">
        <f>+'Resumen_Sim_Dm int'!AE31</f>
        <v>0</v>
      </c>
      <c r="AF31" s="61">
        <f>+'Resumen_Sim_Dm int'!AF31</f>
        <v>14476.74454764093</v>
      </c>
      <c r="AG31" s="48">
        <f>+ROUND('Resumen_Sim_Dm int'!AG31,5)</f>
        <v>0</v>
      </c>
      <c r="AH31" s="293">
        <f>+'Resumen_Sim_Dm int'!AH31</f>
        <v>2.2204460492503131E-15</v>
      </c>
      <c r="AI31" s="51">
        <f>+'Resumen_Sim_Dm int'!AI31</f>
        <v>2994151.0000000061</v>
      </c>
      <c r="AJ31" s="48">
        <f>+ROUND('Resumen_Sim_Dm int'!AJ31,5)</f>
        <v>0</v>
      </c>
      <c r="AK31" s="293">
        <f>+'Resumen_Sim_Dm int'!AK31</f>
        <v>1.9984014443252818E-15</v>
      </c>
      <c r="AL31" s="61">
        <f>+'Resumen_Sim_Dm int'!AL31</f>
        <v>513484.00000000111</v>
      </c>
      <c r="AM31" s="48">
        <f>+ROUND('Resumen_Sim_Dm int'!AM31,5)</f>
        <v>0</v>
      </c>
      <c r="AN31" s="48">
        <f>+ROUND('Resumen_Sim_Dm int'!AN31,5)</f>
        <v>0</v>
      </c>
      <c r="AO31" s="293">
        <f>+'Resumen_Sim_Dm int'!AO31</f>
        <v>2.2204460492503131E-15</v>
      </c>
      <c r="AP31" s="51">
        <f>+'Resumen_Sim_Dm int'!AP31</f>
        <v>4864.0000000000109</v>
      </c>
      <c r="AQ31" s="48">
        <f>+ROUND('Resumen_Sim_Dm int'!AQ31,5)</f>
        <v>0</v>
      </c>
      <c r="AR31" s="293">
        <f>+'Resumen_Sim_Dm int'!AR31</f>
        <v>2.2204460492503131E-15</v>
      </c>
      <c r="AS31" s="61">
        <f>+'Resumen_Sim_Dm int'!AS31</f>
        <v>2475803.0000000051</v>
      </c>
      <c r="AT31" s="48">
        <f>+ROUND('Resumen_Sim_Dm int'!AT31,5)</f>
        <v>0</v>
      </c>
      <c r="AU31" s="293">
        <f>+'Resumen_Sim_Dm int'!AU31</f>
        <v>1.9984014443252818E-15</v>
      </c>
    </row>
    <row r="32" spans="2:47" x14ac:dyDescent="0.3">
      <c r="B32" s="292" t="str">
        <f>+'Resumen_Sim_Dm int'!B32</f>
        <v>20</v>
      </c>
      <c r="C32" s="317" t="s">
        <v>283</v>
      </c>
      <c r="D32" s="316"/>
      <c r="E32" s="61">
        <f>+'Resumen_Sim_Dm int'!E32</f>
        <v>1233832.2508822952</v>
      </c>
      <c r="F32" s="48">
        <f>+'Resumen_Sim_Dm int'!F32</f>
        <v>1042754.67954474</v>
      </c>
      <c r="G32" s="48">
        <f>+'Resumen_Sim_Dm int'!G32</f>
        <v>0</v>
      </c>
      <c r="H32" s="48">
        <f>+'Resumen_Sim_Dm int'!H32</f>
        <v>0</v>
      </c>
      <c r="I32" s="48">
        <f>+'Resumen_Sim_Dm int'!I32</f>
        <v>524.21880402473698</v>
      </c>
      <c r="J32" s="48">
        <f>+'Resumen_Sim_Dm int'!J32</f>
        <v>-11637.3907265297</v>
      </c>
      <c r="K32" s="55">
        <f>+'Resumen_Sim_Dm int'!K32</f>
        <v>202190.74326006</v>
      </c>
      <c r="L32" s="51">
        <f>+'Resumen_Sim_Dm int'!L32</f>
        <v>1726777</v>
      </c>
      <c r="M32" s="48">
        <f>+'Resumen_Sim_Dm int'!M32</f>
        <v>34629</v>
      </c>
      <c r="N32" s="48">
        <f>+'Resumen_Sim_Dm int'!N32</f>
        <v>179755.05851273201</v>
      </c>
      <c r="O32" s="48">
        <f>+'Resumen_Sim_Dm int'!O32</f>
        <v>388181</v>
      </c>
      <c r="P32" s="48">
        <f>+'Resumen_Sim_Dm int'!P32</f>
        <v>156164</v>
      </c>
      <c r="Q32" s="48">
        <f>+'Resumen_Sim_Dm int'!Q32</f>
        <v>7833</v>
      </c>
      <c r="R32" s="82">
        <f>+'Resumen_Sim_Dm int'!R32</f>
        <v>224184</v>
      </c>
      <c r="S32" s="51">
        <f>+'Resumen_Sim_Dm int'!S32</f>
        <v>1233832.2508822952</v>
      </c>
      <c r="T32" s="48">
        <f>+'Resumen_Sim_Dm int'!T32</f>
        <v>1042754.67954474</v>
      </c>
      <c r="U32" s="48">
        <f>+'Resumen_Sim_Dm int'!U32</f>
        <v>0</v>
      </c>
      <c r="V32" s="48">
        <f>+'Resumen_Sim_Dm int'!V32</f>
        <v>0</v>
      </c>
      <c r="W32" s="48">
        <f>+'Resumen_Sim_Dm int'!W32</f>
        <v>524.21880402473698</v>
      </c>
      <c r="X32" s="48">
        <f>+'Resumen_Sim_Dm int'!X32</f>
        <v>-11637.3907265297</v>
      </c>
      <c r="Y32" s="55">
        <f>+'Resumen_Sim_Dm int'!Y32</f>
        <v>202190.74326006</v>
      </c>
      <c r="Z32" s="51">
        <f>+'Resumen_Sim_Dm int'!Z32</f>
        <v>1726777.0000000086</v>
      </c>
      <c r="AA32" s="48">
        <f>+ROUND('Resumen_Sim_Dm int'!AA32,5)</f>
        <v>0</v>
      </c>
      <c r="AB32" s="293">
        <f>+'Resumen_Sim_Dm int'!AB32</f>
        <v>4.8849813083506888E-15</v>
      </c>
      <c r="AC32" s="61">
        <f>+'Resumen_Sim_Dm int'!AC32</f>
        <v>34629</v>
      </c>
      <c r="AD32" s="48">
        <f>+ROUND('Resumen_Sim_Dm int'!AD32,5)</f>
        <v>0</v>
      </c>
      <c r="AE32" s="293">
        <f>+'Resumen_Sim_Dm int'!AE32</f>
        <v>0</v>
      </c>
      <c r="AF32" s="61">
        <f>+'Resumen_Sim_Dm int'!AF32</f>
        <v>179755.05851273279</v>
      </c>
      <c r="AG32" s="48">
        <f>+ROUND('Resumen_Sim_Dm int'!AG32,5)</f>
        <v>0</v>
      </c>
      <c r="AH32" s="293">
        <f>+'Resumen_Sim_Dm int'!AH32</f>
        <v>4.4408920985006262E-15</v>
      </c>
      <c r="AI32" s="51">
        <f>+'Resumen_Sim_Dm int'!AI32</f>
        <v>388181.00000000163</v>
      </c>
      <c r="AJ32" s="48">
        <f>+ROUND('Resumen_Sim_Dm int'!AJ32,5)</f>
        <v>0</v>
      </c>
      <c r="AK32" s="293">
        <f>+'Resumen_Sim_Dm int'!AK32</f>
        <v>4.2188474935755949E-15</v>
      </c>
      <c r="AL32" s="61">
        <f>+'Resumen_Sim_Dm int'!AL32</f>
        <v>156164.00000000067</v>
      </c>
      <c r="AM32" s="48">
        <f>+ROUND('Resumen_Sim_Dm int'!AM32,5)</f>
        <v>0</v>
      </c>
      <c r="AN32" s="48">
        <f>+ROUND('Resumen_Sim_Dm int'!AN32,5)</f>
        <v>0</v>
      </c>
      <c r="AO32" s="293">
        <f>+'Resumen_Sim_Dm int'!AO32</f>
        <v>4.2188474935755949E-15</v>
      </c>
      <c r="AP32" s="51">
        <f>+'Resumen_Sim_Dm int'!AP32</f>
        <v>7833.0000000000337</v>
      </c>
      <c r="AQ32" s="48">
        <f>+ROUND('Resumen_Sim_Dm int'!AQ32,5)</f>
        <v>0</v>
      </c>
      <c r="AR32" s="293">
        <f>+'Resumen_Sim_Dm int'!AR32</f>
        <v>4.2188474935755949E-15</v>
      </c>
      <c r="AS32" s="61">
        <f>+'Resumen_Sim_Dm int'!AS32</f>
        <v>224184.00000000096</v>
      </c>
      <c r="AT32" s="48">
        <f>+ROUND('Resumen_Sim_Dm int'!AT32,5)</f>
        <v>0</v>
      </c>
      <c r="AU32" s="293">
        <f>+'Resumen_Sim_Dm int'!AU32</f>
        <v>4.2188474935755949E-15</v>
      </c>
    </row>
    <row r="33" spans="2:47" x14ac:dyDescent="0.3">
      <c r="B33" s="292" t="str">
        <f>+'Resumen_Sim_Dm int'!B33</f>
        <v>21</v>
      </c>
      <c r="C33" s="317" t="s">
        <v>295</v>
      </c>
      <c r="D33" s="316"/>
      <c r="E33" s="61">
        <f>+'Resumen_Sim_Dm int'!E33</f>
        <v>1541630.3875469712</v>
      </c>
      <c r="F33" s="48">
        <f>+'Resumen_Sim_Dm int'!F33</f>
        <v>1536480.6919307001</v>
      </c>
      <c r="G33" s="48">
        <f>+'Resumen_Sim_Dm int'!G33</f>
        <v>0</v>
      </c>
      <c r="H33" s="48">
        <f>+'Resumen_Sim_Dm int'!H33</f>
        <v>0</v>
      </c>
      <c r="I33" s="48">
        <f>+'Resumen_Sim_Dm int'!I33</f>
        <v>1215.67882301897</v>
      </c>
      <c r="J33" s="48">
        <f>+'Resumen_Sim_Dm int'!J33</f>
        <v>253.79840365267901</v>
      </c>
      <c r="K33" s="55">
        <f>+'Resumen_Sim_Dm int'!K33</f>
        <v>3680.21838959958</v>
      </c>
      <c r="L33" s="51">
        <f>+'Resumen_Sim_Dm int'!L33</f>
        <v>1881091</v>
      </c>
      <c r="M33" s="48">
        <f>+'Resumen_Sim_Dm int'!M33</f>
        <v>46675</v>
      </c>
      <c r="N33" s="48">
        <f>+'Resumen_Sim_Dm int'!N33</f>
        <v>18264.593088629201</v>
      </c>
      <c r="O33" s="48">
        <f>+'Resumen_Sim_Dm int'!O33</f>
        <v>635847</v>
      </c>
      <c r="P33" s="48">
        <f>+'Resumen_Sim_Dm int'!P33</f>
        <v>195089</v>
      </c>
      <c r="Q33" s="48">
        <f>+'Resumen_Sim_Dm int'!Q33</f>
        <v>3258</v>
      </c>
      <c r="R33" s="82">
        <f>+'Resumen_Sim_Dm int'!R33</f>
        <v>437500</v>
      </c>
      <c r="S33" s="51">
        <f>+'Resumen_Sim_Dm int'!S33</f>
        <v>1541630.3875469712</v>
      </c>
      <c r="T33" s="48">
        <f>+'Resumen_Sim_Dm int'!T33</f>
        <v>1536480.6919307001</v>
      </c>
      <c r="U33" s="48">
        <f>+'Resumen_Sim_Dm int'!U33</f>
        <v>0</v>
      </c>
      <c r="V33" s="48">
        <f>+'Resumen_Sim_Dm int'!V33</f>
        <v>0</v>
      </c>
      <c r="W33" s="48">
        <f>+'Resumen_Sim_Dm int'!W33</f>
        <v>1215.67882301897</v>
      </c>
      <c r="X33" s="48">
        <f>+'Resumen_Sim_Dm int'!X33</f>
        <v>253.79840365267901</v>
      </c>
      <c r="Y33" s="55">
        <f>+'Resumen_Sim_Dm int'!Y33</f>
        <v>3680.21838959958</v>
      </c>
      <c r="Z33" s="51">
        <f>+'Resumen_Sim_Dm int'!Z33</f>
        <v>1881091.0000000049</v>
      </c>
      <c r="AA33" s="48">
        <f>+ROUND('Resumen_Sim_Dm int'!AA33,5)</f>
        <v>0</v>
      </c>
      <c r="AB33" s="293">
        <f>+'Resumen_Sim_Dm int'!AB33</f>
        <v>2.6645352591003757E-15</v>
      </c>
      <c r="AC33" s="61">
        <f>+'Resumen_Sim_Dm int'!AC33</f>
        <v>46675</v>
      </c>
      <c r="AD33" s="48">
        <f>+ROUND('Resumen_Sim_Dm int'!AD33,5)</f>
        <v>0</v>
      </c>
      <c r="AE33" s="293">
        <f>+'Resumen_Sim_Dm int'!AE33</f>
        <v>0</v>
      </c>
      <c r="AF33" s="61">
        <f>+'Resumen_Sim_Dm int'!AF33</f>
        <v>18264.593088629259</v>
      </c>
      <c r="AG33" s="48">
        <f>+ROUND('Resumen_Sim_Dm int'!AG33,5)</f>
        <v>0</v>
      </c>
      <c r="AH33" s="293">
        <f>+'Resumen_Sim_Dm int'!AH33</f>
        <v>3.1086244689504383E-15</v>
      </c>
      <c r="AI33" s="51">
        <f>+'Resumen_Sim_Dm int'!AI33</f>
        <v>635847.00000000186</v>
      </c>
      <c r="AJ33" s="48">
        <f>+ROUND('Resumen_Sim_Dm int'!AJ33,5)</f>
        <v>0</v>
      </c>
      <c r="AK33" s="293">
        <f>+'Resumen_Sim_Dm int'!AK33</f>
        <v>2.886579864025407E-15</v>
      </c>
      <c r="AL33" s="61">
        <f>+'Resumen_Sim_Dm int'!AL33</f>
        <v>195089.00000000058</v>
      </c>
      <c r="AM33" s="48">
        <f>+ROUND('Resumen_Sim_Dm int'!AM33,5)</f>
        <v>0</v>
      </c>
      <c r="AN33" s="48">
        <f>+ROUND('Resumen_Sim_Dm int'!AN33,5)</f>
        <v>0</v>
      </c>
      <c r="AO33" s="293">
        <f>+'Resumen_Sim_Dm int'!AO33</f>
        <v>2.886579864025407E-15</v>
      </c>
      <c r="AP33" s="51">
        <f>+'Resumen_Sim_Dm int'!AP33</f>
        <v>3258.00000000001</v>
      </c>
      <c r="AQ33" s="48">
        <f>+ROUND('Resumen_Sim_Dm int'!AQ33,5)</f>
        <v>0</v>
      </c>
      <c r="AR33" s="293">
        <f>+'Resumen_Sim_Dm int'!AR33</f>
        <v>3.1086244689504383E-15</v>
      </c>
      <c r="AS33" s="61">
        <f>+'Resumen_Sim_Dm int'!AS33</f>
        <v>437500.00000000134</v>
      </c>
      <c r="AT33" s="48">
        <f>+ROUND('Resumen_Sim_Dm int'!AT33,5)</f>
        <v>0</v>
      </c>
      <c r="AU33" s="293">
        <f>+'Resumen_Sim_Dm int'!AU33</f>
        <v>3.1086244689504383E-15</v>
      </c>
    </row>
    <row r="34" spans="2:47" x14ac:dyDescent="0.3">
      <c r="B34" s="292" t="str">
        <f>+'Resumen_Sim_Dm int'!B34</f>
        <v>22</v>
      </c>
      <c r="C34" s="317" t="s">
        <v>317</v>
      </c>
      <c r="D34" s="316"/>
      <c r="E34" s="61">
        <f>+'Resumen_Sim_Dm int'!E34</f>
        <v>790506.47529310232</v>
      </c>
      <c r="F34" s="48">
        <f>+'Resumen_Sim_Dm int'!F34</f>
        <v>756764.29013239394</v>
      </c>
      <c r="G34" s="48">
        <f>+'Resumen_Sim_Dm int'!G34</f>
        <v>0</v>
      </c>
      <c r="H34" s="48">
        <f>+'Resumen_Sim_Dm int'!H34</f>
        <v>0</v>
      </c>
      <c r="I34" s="48">
        <f>+'Resumen_Sim_Dm int'!I34</f>
        <v>919.65219061397795</v>
      </c>
      <c r="J34" s="48">
        <f>+'Resumen_Sim_Dm int'!J34</f>
        <v>-447.89012133084401</v>
      </c>
      <c r="K34" s="55">
        <f>+'Resumen_Sim_Dm int'!K34</f>
        <v>33270.423091425197</v>
      </c>
      <c r="L34" s="51">
        <f>+'Resumen_Sim_Dm int'!L34</f>
        <v>872375</v>
      </c>
      <c r="M34" s="48">
        <f>+'Resumen_Sim_Dm int'!M34</f>
        <v>63024</v>
      </c>
      <c r="N34" s="48">
        <f>+'Resumen_Sim_Dm int'!N34</f>
        <v>16831.380794880501</v>
      </c>
      <c r="O34" s="48">
        <f>+'Resumen_Sim_Dm int'!O34</f>
        <v>370827</v>
      </c>
      <c r="P34" s="48">
        <f>+'Resumen_Sim_Dm int'!P34</f>
        <v>161861</v>
      </c>
      <c r="Q34" s="48">
        <f>+'Resumen_Sim_Dm int'!Q34</f>
        <v>1631</v>
      </c>
      <c r="R34" s="82">
        <f>+'Resumen_Sim_Dm int'!R34</f>
        <v>207335</v>
      </c>
      <c r="S34" s="51">
        <f>+'Resumen_Sim_Dm int'!S34</f>
        <v>790506.47529310232</v>
      </c>
      <c r="T34" s="48">
        <f>+'Resumen_Sim_Dm int'!T34</f>
        <v>756764.29013239394</v>
      </c>
      <c r="U34" s="48">
        <f>+'Resumen_Sim_Dm int'!U34</f>
        <v>0</v>
      </c>
      <c r="V34" s="48">
        <f>+'Resumen_Sim_Dm int'!V34</f>
        <v>0</v>
      </c>
      <c r="W34" s="48">
        <f>+'Resumen_Sim_Dm int'!W34</f>
        <v>919.65219061397795</v>
      </c>
      <c r="X34" s="48">
        <f>+'Resumen_Sim_Dm int'!X34</f>
        <v>-447.89012133084401</v>
      </c>
      <c r="Y34" s="55">
        <f>+'Resumen_Sim_Dm int'!Y34</f>
        <v>33270.423091425197</v>
      </c>
      <c r="Z34" s="51">
        <f>+'Resumen_Sim_Dm int'!Z34</f>
        <v>872375.0000000014</v>
      </c>
      <c r="AA34" s="48">
        <f>+ROUND('Resumen_Sim_Dm int'!AA34,5)</f>
        <v>0</v>
      </c>
      <c r="AB34" s="293">
        <f>+'Resumen_Sim_Dm int'!AB34</f>
        <v>1.5543122344752192E-15</v>
      </c>
      <c r="AC34" s="61">
        <f>+'Resumen_Sim_Dm int'!AC34</f>
        <v>63024</v>
      </c>
      <c r="AD34" s="48">
        <f>+ROUND('Resumen_Sim_Dm int'!AD34,5)</f>
        <v>0</v>
      </c>
      <c r="AE34" s="293">
        <f>+'Resumen_Sim_Dm int'!AE34</f>
        <v>0</v>
      </c>
      <c r="AF34" s="61">
        <f>+'Resumen_Sim_Dm int'!AF34</f>
        <v>16831.380794880522</v>
      </c>
      <c r="AG34" s="48">
        <f>+ROUND('Resumen_Sim_Dm int'!AG34,5)</f>
        <v>0</v>
      </c>
      <c r="AH34" s="293">
        <f>+'Resumen_Sim_Dm int'!AH34</f>
        <v>1.3322676295501878E-15</v>
      </c>
      <c r="AI34" s="51">
        <f>+'Resumen_Sim_Dm int'!AI34</f>
        <v>370827.00000000047</v>
      </c>
      <c r="AJ34" s="48">
        <f>+ROUND('Resumen_Sim_Dm int'!AJ34,5)</f>
        <v>0</v>
      </c>
      <c r="AK34" s="293">
        <f>+'Resumen_Sim_Dm int'!AK34</f>
        <v>1.3322676295501878E-15</v>
      </c>
      <c r="AL34" s="61">
        <f>+'Resumen_Sim_Dm int'!AL34</f>
        <v>161861.0000000002</v>
      </c>
      <c r="AM34" s="48">
        <f>+ROUND('Resumen_Sim_Dm int'!AM34,5)</f>
        <v>0</v>
      </c>
      <c r="AN34" s="48">
        <f>+ROUND('Resumen_Sim_Dm int'!AN34,5)</f>
        <v>0</v>
      </c>
      <c r="AO34" s="293">
        <f>+'Resumen_Sim_Dm int'!AO34</f>
        <v>1.3322676295501878E-15</v>
      </c>
      <c r="AP34" s="51">
        <f>+'Resumen_Sim_Dm int'!AP34</f>
        <v>1631.0000000000023</v>
      </c>
      <c r="AQ34" s="48">
        <f>+ROUND('Resumen_Sim_Dm int'!AQ34,5)</f>
        <v>0</v>
      </c>
      <c r="AR34" s="293">
        <f>+'Resumen_Sim_Dm int'!AR34</f>
        <v>1.3322676295501878E-15</v>
      </c>
      <c r="AS34" s="61">
        <f>+'Resumen_Sim_Dm int'!AS34</f>
        <v>207335.00000000029</v>
      </c>
      <c r="AT34" s="48">
        <f>+ROUND('Resumen_Sim_Dm int'!AT34,5)</f>
        <v>0</v>
      </c>
      <c r="AU34" s="293">
        <f>+'Resumen_Sim_Dm int'!AU34</f>
        <v>1.3322676295501878E-15</v>
      </c>
    </row>
    <row r="35" spans="2:47" x14ac:dyDescent="0.3">
      <c r="B35" s="292" t="str">
        <f>+'Resumen_Sim_Dm int'!B35</f>
        <v>23</v>
      </c>
      <c r="C35" s="317" t="s">
        <v>303</v>
      </c>
      <c r="D35" s="316"/>
      <c r="E35" s="61">
        <f>+'Resumen_Sim_Dm int'!E35</f>
        <v>1546025.8671142512</v>
      </c>
      <c r="F35" s="48">
        <f>+'Resumen_Sim_Dm int'!F35</f>
        <v>1543222.0229919199</v>
      </c>
      <c r="G35" s="48">
        <f>+'Resumen_Sim_Dm int'!G35</f>
        <v>0</v>
      </c>
      <c r="H35" s="48">
        <f>+'Resumen_Sim_Dm int'!H35</f>
        <v>0</v>
      </c>
      <c r="I35" s="48">
        <f>+'Resumen_Sim_Dm int'!I35</f>
        <v>3965.49370809431</v>
      </c>
      <c r="J35" s="48">
        <f>+'Resumen_Sim_Dm int'!J35</f>
        <v>-22228.049705179201</v>
      </c>
      <c r="K35" s="55">
        <f>+'Resumen_Sim_Dm int'!K35</f>
        <v>21066.400119416201</v>
      </c>
      <c r="L35" s="51">
        <f>+'Resumen_Sim_Dm int'!L35</f>
        <v>2076770</v>
      </c>
      <c r="M35" s="48">
        <f>+'Resumen_Sim_Dm int'!M35</f>
        <v>50768</v>
      </c>
      <c r="N35" s="48">
        <f>+'Resumen_Sim_Dm int'!N35</f>
        <v>353418.95717344998</v>
      </c>
      <c r="O35" s="48">
        <f>+'Resumen_Sim_Dm int'!O35</f>
        <v>732876</v>
      </c>
      <c r="P35" s="48">
        <f>+'Resumen_Sim_Dm int'!P35</f>
        <v>184766</v>
      </c>
      <c r="Q35" s="48">
        <f>+'Resumen_Sim_Dm int'!Q35</f>
        <v>4150</v>
      </c>
      <c r="R35" s="82">
        <f>+'Resumen_Sim_Dm int'!R35</f>
        <v>543960</v>
      </c>
      <c r="S35" s="51">
        <f>+'Resumen_Sim_Dm int'!S35</f>
        <v>1546025.8671142512</v>
      </c>
      <c r="T35" s="48">
        <f>+'Resumen_Sim_Dm int'!T35</f>
        <v>1543222.0229919199</v>
      </c>
      <c r="U35" s="48">
        <f>+'Resumen_Sim_Dm int'!U35</f>
        <v>0</v>
      </c>
      <c r="V35" s="48">
        <f>+'Resumen_Sim_Dm int'!V35</f>
        <v>0</v>
      </c>
      <c r="W35" s="48">
        <f>+'Resumen_Sim_Dm int'!W35</f>
        <v>3965.49370809431</v>
      </c>
      <c r="X35" s="48">
        <f>+'Resumen_Sim_Dm int'!X35</f>
        <v>-22228.049705179201</v>
      </c>
      <c r="Y35" s="55">
        <f>+'Resumen_Sim_Dm int'!Y35</f>
        <v>21066.400119416201</v>
      </c>
      <c r="Z35" s="51">
        <f>+'Resumen_Sim_Dm int'!Z35</f>
        <v>2076770.0000000033</v>
      </c>
      <c r="AA35" s="48">
        <f>+ROUND('Resumen_Sim_Dm int'!AA35,5)</f>
        <v>0</v>
      </c>
      <c r="AB35" s="293">
        <f>+'Resumen_Sim_Dm int'!AB35</f>
        <v>1.5543122344752192E-15</v>
      </c>
      <c r="AC35" s="61">
        <f>+'Resumen_Sim_Dm int'!AC35</f>
        <v>50768</v>
      </c>
      <c r="AD35" s="48">
        <f>+ROUND('Resumen_Sim_Dm int'!AD35,5)</f>
        <v>0</v>
      </c>
      <c r="AE35" s="293">
        <f>+'Resumen_Sim_Dm int'!AE35</f>
        <v>0</v>
      </c>
      <c r="AF35" s="61">
        <f>+'Resumen_Sim_Dm int'!AF35</f>
        <v>353418.95717345056</v>
      </c>
      <c r="AG35" s="48">
        <f>+ROUND('Resumen_Sim_Dm int'!AG35,5)</f>
        <v>0</v>
      </c>
      <c r="AH35" s="293">
        <f>+'Resumen_Sim_Dm int'!AH35</f>
        <v>1.5543122344752192E-15</v>
      </c>
      <c r="AI35" s="51">
        <f>+'Resumen_Sim_Dm int'!AI35</f>
        <v>732876.00000000128</v>
      </c>
      <c r="AJ35" s="48">
        <f>+ROUND('Resumen_Sim_Dm int'!AJ35,5)</f>
        <v>0</v>
      </c>
      <c r="AK35" s="293">
        <f>+'Resumen_Sim_Dm int'!AK35</f>
        <v>1.7763568394002505E-15</v>
      </c>
      <c r="AL35" s="61">
        <f>+'Resumen_Sim_Dm int'!AL35</f>
        <v>184766.00000000032</v>
      </c>
      <c r="AM35" s="48">
        <f>+ROUND('Resumen_Sim_Dm int'!AM35,5)</f>
        <v>0</v>
      </c>
      <c r="AN35" s="48">
        <f>+ROUND('Resumen_Sim_Dm int'!AN35,5)</f>
        <v>0</v>
      </c>
      <c r="AO35" s="293">
        <f>+'Resumen_Sim_Dm int'!AO35</f>
        <v>1.7763568394002505E-15</v>
      </c>
      <c r="AP35" s="51">
        <f>+'Resumen_Sim_Dm int'!AP35</f>
        <v>4150.0000000000073</v>
      </c>
      <c r="AQ35" s="48">
        <f>+ROUND('Resumen_Sim_Dm int'!AQ35,5)</f>
        <v>0</v>
      </c>
      <c r="AR35" s="293">
        <f>+'Resumen_Sim_Dm int'!AR35</f>
        <v>1.7763568394002505E-15</v>
      </c>
      <c r="AS35" s="61">
        <f>+'Resumen_Sim_Dm int'!AS35</f>
        <v>543960.00000000093</v>
      </c>
      <c r="AT35" s="48">
        <f>+ROUND('Resumen_Sim_Dm int'!AT35,5)</f>
        <v>0</v>
      </c>
      <c r="AU35" s="293">
        <f>+'Resumen_Sim_Dm int'!AU35</f>
        <v>1.7763568394002505E-15</v>
      </c>
    </row>
    <row r="36" spans="2:47" x14ac:dyDescent="0.3">
      <c r="B36" s="292" t="str">
        <f>+'Resumen_Sim_Dm int'!B36</f>
        <v>24</v>
      </c>
      <c r="C36" s="317" t="s">
        <v>321</v>
      </c>
      <c r="D36" s="316"/>
      <c r="E36" s="61">
        <f>+'Resumen_Sim_Dm int'!E36</f>
        <v>330150.70006727043</v>
      </c>
      <c r="F36" s="48">
        <f>+'Resumen_Sim_Dm int'!F36</f>
        <v>314780.51785262499</v>
      </c>
      <c r="G36" s="48">
        <f>+'Resumen_Sim_Dm int'!G36</f>
        <v>0</v>
      </c>
      <c r="H36" s="48">
        <f>+'Resumen_Sim_Dm int'!H36</f>
        <v>0</v>
      </c>
      <c r="I36" s="48">
        <f>+'Resumen_Sim_Dm int'!I36</f>
        <v>3874.0295138555998</v>
      </c>
      <c r="J36" s="48">
        <f>+'Resumen_Sim_Dm int'!J36</f>
        <v>2038</v>
      </c>
      <c r="K36" s="55">
        <f>+'Resumen_Sim_Dm int'!K36</f>
        <v>9458.1527007898494</v>
      </c>
      <c r="L36" s="51">
        <f>+'Resumen_Sim_Dm int'!L36</f>
        <v>580286</v>
      </c>
      <c r="M36" s="48">
        <f>+'Resumen_Sim_Dm int'!M36</f>
        <v>16627</v>
      </c>
      <c r="N36" s="48">
        <f>+'Resumen_Sim_Dm int'!N36</f>
        <v>2327.4602932914399</v>
      </c>
      <c r="O36" s="48">
        <f>+'Resumen_Sim_Dm int'!O36</f>
        <v>278514</v>
      </c>
      <c r="P36" s="48">
        <f>+'Resumen_Sim_Dm int'!P36</f>
        <v>142899</v>
      </c>
      <c r="Q36" s="48">
        <f>+'Resumen_Sim_Dm int'!Q36</f>
        <v>3341</v>
      </c>
      <c r="R36" s="82">
        <f>+'Resumen_Sim_Dm int'!R36</f>
        <v>132274</v>
      </c>
      <c r="S36" s="51">
        <f>+'Resumen_Sim_Dm int'!S36</f>
        <v>330150.70006727043</v>
      </c>
      <c r="T36" s="48">
        <f>+'Resumen_Sim_Dm int'!T36</f>
        <v>314780.51785262499</v>
      </c>
      <c r="U36" s="48">
        <f>+'Resumen_Sim_Dm int'!U36</f>
        <v>0</v>
      </c>
      <c r="V36" s="48">
        <f>+'Resumen_Sim_Dm int'!V36</f>
        <v>0</v>
      </c>
      <c r="W36" s="48">
        <f>+'Resumen_Sim_Dm int'!W36</f>
        <v>3874.0295138555998</v>
      </c>
      <c r="X36" s="48">
        <f>+'Resumen_Sim_Dm int'!X36</f>
        <v>2038</v>
      </c>
      <c r="Y36" s="55">
        <f>+'Resumen_Sim_Dm int'!Y36</f>
        <v>9458.1527007898494</v>
      </c>
      <c r="Z36" s="51">
        <f>+'Resumen_Sim_Dm int'!Z36</f>
        <v>580286.00000000093</v>
      </c>
      <c r="AA36" s="48">
        <f>+ROUND('Resumen_Sim_Dm int'!AA36,5)</f>
        <v>0</v>
      </c>
      <c r="AB36" s="293">
        <f>+'Resumen_Sim_Dm int'!AB36</f>
        <v>1.5543122344752192E-15</v>
      </c>
      <c r="AC36" s="61">
        <f>+'Resumen_Sim_Dm int'!AC36</f>
        <v>16627</v>
      </c>
      <c r="AD36" s="48">
        <f>+ROUND('Resumen_Sim_Dm int'!AD36,5)</f>
        <v>0</v>
      </c>
      <c r="AE36" s="293">
        <f>+'Resumen_Sim_Dm int'!AE36</f>
        <v>0</v>
      </c>
      <c r="AF36" s="61">
        <f>+'Resumen_Sim_Dm int'!AF36</f>
        <v>2327.4602932914422</v>
      </c>
      <c r="AG36" s="48">
        <f>+ROUND('Resumen_Sim_Dm int'!AG36,5)</f>
        <v>0</v>
      </c>
      <c r="AH36" s="293">
        <f>+'Resumen_Sim_Dm int'!AH36</f>
        <v>8.8817841970012523E-16</v>
      </c>
      <c r="AI36" s="51">
        <f>+'Resumen_Sim_Dm int'!AI36</f>
        <v>278514.00000000029</v>
      </c>
      <c r="AJ36" s="48">
        <f>+ROUND('Resumen_Sim_Dm int'!AJ36,5)</f>
        <v>0</v>
      </c>
      <c r="AK36" s="293">
        <f>+'Resumen_Sim_Dm int'!AK36</f>
        <v>1.1102230246251565E-15</v>
      </c>
      <c r="AL36" s="61">
        <f>+'Resumen_Sim_Dm int'!AL36</f>
        <v>142899.00000000015</v>
      </c>
      <c r="AM36" s="48">
        <f>+ROUND('Resumen_Sim_Dm int'!AM36,5)</f>
        <v>0</v>
      </c>
      <c r="AN36" s="48">
        <f>+ROUND('Resumen_Sim_Dm int'!AN36,5)</f>
        <v>0</v>
      </c>
      <c r="AO36" s="293">
        <f>+'Resumen_Sim_Dm int'!AO36</f>
        <v>1.1102230246251565E-15</v>
      </c>
      <c r="AP36" s="51">
        <f>+'Resumen_Sim_Dm int'!AP36</f>
        <v>3341.0000000000032</v>
      </c>
      <c r="AQ36" s="48">
        <f>+ROUND('Resumen_Sim_Dm int'!AQ36,5)</f>
        <v>0</v>
      </c>
      <c r="AR36" s="293">
        <f>+'Resumen_Sim_Dm int'!AR36</f>
        <v>8.8817841970012523E-16</v>
      </c>
      <c r="AS36" s="61">
        <f>+'Resumen_Sim_Dm int'!AS36</f>
        <v>132274.00000000015</v>
      </c>
      <c r="AT36" s="48">
        <f>+ROUND('Resumen_Sim_Dm int'!AT36,5)</f>
        <v>0</v>
      </c>
      <c r="AU36" s="293">
        <f>+'Resumen_Sim_Dm int'!AU36</f>
        <v>1.1102230246251565E-15</v>
      </c>
    </row>
    <row r="37" spans="2:47" x14ac:dyDescent="0.3">
      <c r="B37" s="292" t="str">
        <f>+'Resumen_Sim_Dm int'!B37</f>
        <v>25</v>
      </c>
      <c r="C37" s="317" t="s">
        <v>325</v>
      </c>
      <c r="D37" s="316"/>
      <c r="E37" s="61">
        <f>+'Resumen_Sim_Dm int'!E37</f>
        <v>362078.64838173229</v>
      </c>
      <c r="F37" s="48">
        <f>+'Resumen_Sim_Dm int'!F37</f>
        <v>169817.48699775801</v>
      </c>
      <c r="G37" s="48">
        <f>+'Resumen_Sim_Dm int'!G37</f>
        <v>0</v>
      </c>
      <c r="H37" s="48">
        <f>+'Resumen_Sim_Dm int'!H37</f>
        <v>0</v>
      </c>
      <c r="I37" s="48">
        <f>+'Resumen_Sim_Dm int'!I37</f>
        <v>924.25536946649197</v>
      </c>
      <c r="J37" s="48">
        <f>+'Resumen_Sim_Dm int'!J37</f>
        <v>4465.5742314777799</v>
      </c>
      <c r="K37" s="55">
        <f>+'Resumen_Sim_Dm int'!K37</f>
        <v>186871.33178303001</v>
      </c>
      <c r="L37" s="51">
        <f>+'Resumen_Sim_Dm int'!L37</f>
        <v>410427</v>
      </c>
      <c r="M37" s="48">
        <f>+'Resumen_Sim_Dm int'!M37</f>
        <v>16314</v>
      </c>
      <c r="N37" s="48">
        <f>+'Resumen_Sim_Dm int'!N37</f>
        <v>25778.407119216401</v>
      </c>
      <c r="O37" s="48">
        <f>+'Resumen_Sim_Dm int'!O37</f>
        <v>114202</v>
      </c>
      <c r="P37" s="48">
        <f>+'Resumen_Sim_Dm int'!P37</f>
        <v>65723</v>
      </c>
      <c r="Q37" s="48">
        <f>+'Resumen_Sim_Dm int'!Q37</f>
        <v>1529</v>
      </c>
      <c r="R37" s="82">
        <f>+'Resumen_Sim_Dm int'!R37</f>
        <v>46950</v>
      </c>
      <c r="S37" s="51">
        <f>+'Resumen_Sim_Dm int'!S37</f>
        <v>362078.64838173229</v>
      </c>
      <c r="T37" s="48">
        <f>+'Resumen_Sim_Dm int'!T37</f>
        <v>169817.48699775801</v>
      </c>
      <c r="U37" s="48">
        <f>+'Resumen_Sim_Dm int'!U37</f>
        <v>0</v>
      </c>
      <c r="V37" s="48">
        <f>+'Resumen_Sim_Dm int'!V37</f>
        <v>0</v>
      </c>
      <c r="W37" s="48">
        <f>+'Resumen_Sim_Dm int'!W37</f>
        <v>924.25536946649197</v>
      </c>
      <c r="X37" s="48">
        <f>+'Resumen_Sim_Dm int'!X37</f>
        <v>4465.5742314777799</v>
      </c>
      <c r="Y37" s="55">
        <f>+'Resumen_Sim_Dm int'!Y37</f>
        <v>186871.33178303001</v>
      </c>
      <c r="Z37" s="51">
        <f>+'Resumen_Sim_Dm int'!Z37</f>
        <v>410427.00000000041</v>
      </c>
      <c r="AA37" s="48">
        <f>+ROUND('Resumen_Sim_Dm int'!AA37,5)</f>
        <v>0</v>
      </c>
      <c r="AB37" s="293">
        <f>+'Resumen_Sim_Dm int'!AB37</f>
        <v>8.8817841970012523E-16</v>
      </c>
      <c r="AC37" s="61">
        <f>+'Resumen_Sim_Dm int'!AC37</f>
        <v>16314</v>
      </c>
      <c r="AD37" s="48">
        <f>+ROUND('Resumen_Sim_Dm int'!AD37,5)</f>
        <v>0</v>
      </c>
      <c r="AE37" s="293">
        <f>+'Resumen_Sim_Dm int'!AE37</f>
        <v>0</v>
      </c>
      <c r="AF37" s="61">
        <f>+'Resumen_Sim_Dm int'!AF37</f>
        <v>25778.407119216423</v>
      </c>
      <c r="AG37" s="48">
        <f>+ROUND('Resumen_Sim_Dm int'!AG37,5)</f>
        <v>0</v>
      </c>
      <c r="AH37" s="293">
        <f>+'Resumen_Sim_Dm int'!AH37</f>
        <v>8.8817841970012523E-16</v>
      </c>
      <c r="AI37" s="51">
        <f>+'Resumen_Sim_Dm int'!AI37</f>
        <v>114202.00000000007</v>
      </c>
      <c r="AJ37" s="48">
        <f>+ROUND('Resumen_Sim_Dm int'!AJ37,5)</f>
        <v>0</v>
      </c>
      <c r="AK37" s="293">
        <f>+'Resumen_Sim_Dm int'!AK37</f>
        <v>6.6613381477509392E-16</v>
      </c>
      <c r="AL37" s="61">
        <f>+'Resumen_Sim_Dm int'!AL37</f>
        <v>65723.000000000044</v>
      </c>
      <c r="AM37" s="48">
        <f>+ROUND('Resumen_Sim_Dm int'!AM37,5)</f>
        <v>0</v>
      </c>
      <c r="AN37" s="48">
        <f>+ROUND('Resumen_Sim_Dm int'!AN37,5)</f>
        <v>0</v>
      </c>
      <c r="AO37" s="293">
        <f>+'Resumen_Sim_Dm int'!AO37</f>
        <v>6.6613381477509392E-16</v>
      </c>
      <c r="AP37" s="51">
        <f>+'Resumen_Sim_Dm int'!AP37</f>
        <v>1529.0000000000011</v>
      </c>
      <c r="AQ37" s="48">
        <f>+ROUND('Resumen_Sim_Dm int'!AQ37,5)</f>
        <v>0</v>
      </c>
      <c r="AR37" s="293">
        <f>+'Resumen_Sim_Dm int'!AR37</f>
        <v>6.6613381477509392E-16</v>
      </c>
      <c r="AS37" s="61">
        <f>+'Resumen_Sim_Dm int'!AS37</f>
        <v>46950.000000000029</v>
      </c>
      <c r="AT37" s="48">
        <f>+ROUND('Resumen_Sim_Dm int'!AT37,5)</f>
        <v>0</v>
      </c>
      <c r="AU37" s="293">
        <f>+'Resumen_Sim_Dm int'!AU37</f>
        <v>6.6613381477509392E-16</v>
      </c>
    </row>
    <row r="38" spans="2:47" x14ac:dyDescent="0.3">
      <c r="B38" s="292" t="str">
        <f>+'Resumen_Sim_Dm int'!B38</f>
        <v>26</v>
      </c>
      <c r="C38" s="317" t="s">
        <v>333</v>
      </c>
      <c r="D38" s="316"/>
      <c r="E38" s="61">
        <f>+'Resumen_Sim_Dm int'!E38</f>
        <v>289836.03916490654</v>
      </c>
      <c r="F38" s="48">
        <f>+'Resumen_Sim_Dm int'!F38</f>
        <v>285546.80759241199</v>
      </c>
      <c r="G38" s="48">
        <f>+'Resumen_Sim_Dm int'!G38</f>
        <v>0</v>
      </c>
      <c r="H38" s="48">
        <f>+'Resumen_Sim_Dm int'!H38</f>
        <v>0</v>
      </c>
      <c r="I38" s="48">
        <f>+'Resumen_Sim_Dm int'!I38</f>
        <v>1532.6159929451701</v>
      </c>
      <c r="J38" s="48">
        <f>+'Resumen_Sim_Dm int'!J38</f>
        <v>0</v>
      </c>
      <c r="K38" s="55">
        <f>+'Resumen_Sim_Dm int'!K38</f>
        <v>2756.6155795493901</v>
      </c>
      <c r="L38" s="51">
        <f>+'Resumen_Sim_Dm int'!L38</f>
        <v>301977</v>
      </c>
      <c r="M38" s="48">
        <f>+'Resumen_Sim_Dm int'!M38</f>
        <v>6618</v>
      </c>
      <c r="N38" s="48">
        <f>+'Resumen_Sim_Dm int'!N38</f>
        <v>37474.131624113797</v>
      </c>
      <c r="O38" s="48">
        <f>+'Resumen_Sim_Dm int'!O38</f>
        <v>103818</v>
      </c>
      <c r="P38" s="48">
        <f>+'Resumen_Sim_Dm int'!P38</f>
        <v>65855</v>
      </c>
      <c r="Q38" s="48">
        <f>+'Resumen_Sim_Dm int'!Q38</f>
        <v>986</v>
      </c>
      <c r="R38" s="82">
        <f>+'Resumen_Sim_Dm int'!R38</f>
        <v>36977</v>
      </c>
      <c r="S38" s="51">
        <f>+'Resumen_Sim_Dm int'!S38</f>
        <v>289836.03916490654</v>
      </c>
      <c r="T38" s="48">
        <f>+'Resumen_Sim_Dm int'!T38</f>
        <v>285546.80759241199</v>
      </c>
      <c r="U38" s="48">
        <f>+'Resumen_Sim_Dm int'!U38</f>
        <v>0</v>
      </c>
      <c r="V38" s="48">
        <f>+'Resumen_Sim_Dm int'!V38</f>
        <v>0</v>
      </c>
      <c r="W38" s="48">
        <f>+'Resumen_Sim_Dm int'!W38</f>
        <v>1532.6159929451701</v>
      </c>
      <c r="X38" s="48">
        <f>+'Resumen_Sim_Dm int'!X38</f>
        <v>0</v>
      </c>
      <c r="Y38" s="55">
        <f>+'Resumen_Sim_Dm int'!Y38</f>
        <v>2756.6155795493901</v>
      </c>
      <c r="Z38" s="51">
        <f>+'Resumen_Sim_Dm int'!Z38</f>
        <v>301977.00000000111</v>
      </c>
      <c r="AA38" s="48">
        <f>+ROUND('Resumen_Sim_Dm int'!AA38,5)</f>
        <v>0</v>
      </c>
      <c r="AB38" s="293">
        <f>+'Resumen_Sim_Dm int'!AB38</f>
        <v>3.5527136788005009E-15</v>
      </c>
      <c r="AC38" s="61">
        <f>+'Resumen_Sim_Dm int'!AC38</f>
        <v>6618</v>
      </c>
      <c r="AD38" s="48">
        <f>+ROUND('Resumen_Sim_Dm int'!AD38,5)</f>
        <v>0</v>
      </c>
      <c r="AE38" s="293">
        <f>+'Resumen_Sim_Dm int'!AE38</f>
        <v>0</v>
      </c>
      <c r="AF38" s="61">
        <f>+'Resumen_Sim_Dm int'!AF38</f>
        <v>37474.131624113943</v>
      </c>
      <c r="AG38" s="48">
        <f>+ROUND('Resumen_Sim_Dm int'!AG38,5)</f>
        <v>0</v>
      </c>
      <c r="AH38" s="293">
        <f>+'Resumen_Sim_Dm int'!AH38</f>
        <v>3.7747582837255322E-15</v>
      </c>
      <c r="AI38" s="51">
        <f>+'Resumen_Sim_Dm int'!AI38</f>
        <v>103818.00000000041</v>
      </c>
      <c r="AJ38" s="48">
        <f>+ROUND('Resumen_Sim_Dm int'!AJ38,5)</f>
        <v>0</v>
      </c>
      <c r="AK38" s="293">
        <f>+'Resumen_Sim_Dm int'!AK38</f>
        <v>3.9968028886505635E-15</v>
      </c>
      <c r="AL38" s="61">
        <f>+'Resumen_Sim_Dm int'!AL38</f>
        <v>65855.000000000262</v>
      </c>
      <c r="AM38" s="48">
        <f>+ROUND('Resumen_Sim_Dm int'!AM38,5)</f>
        <v>0</v>
      </c>
      <c r="AN38" s="48">
        <f>+ROUND('Resumen_Sim_Dm int'!AN38,5)</f>
        <v>0</v>
      </c>
      <c r="AO38" s="293">
        <f>+'Resumen_Sim_Dm int'!AO38</f>
        <v>3.9968028886505635E-15</v>
      </c>
      <c r="AP38" s="51">
        <f>+'Resumen_Sim_Dm int'!AP38</f>
        <v>986.00000000000375</v>
      </c>
      <c r="AQ38" s="48">
        <f>+ROUND('Resumen_Sim_Dm int'!AQ38,5)</f>
        <v>0</v>
      </c>
      <c r="AR38" s="293">
        <f>+'Resumen_Sim_Dm int'!AR38</f>
        <v>3.7747582837255322E-15</v>
      </c>
      <c r="AS38" s="61">
        <f>+'Resumen_Sim_Dm int'!AS38</f>
        <v>36977.000000000138</v>
      </c>
      <c r="AT38" s="48">
        <f>+ROUND('Resumen_Sim_Dm int'!AT38,5)</f>
        <v>0</v>
      </c>
      <c r="AU38" s="293">
        <f>+'Resumen_Sim_Dm int'!AU38</f>
        <v>3.7747582837255322E-15</v>
      </c>
    </row>
    <row r="39" spans="2:47" x14ac:dyDescent="0.3">
      <c r="B39" s="292" t="str">
        <f>+'Resumen_Sim_Dm int'!B39</f>
        <v>27</v>
      </c>
      <c r="C39" s="317" t="s">
        <v>337</v>
      </c>
      <c r="D39" s="316"/>
      <c r="E39" s="61">
        <f>+'Resumen_Sim_Dm int'!E39</f>
        <v>232951.26687622932</v>
      </c>
      <c r="F39" s="48">
        <f>+'Resumen_Sim_Dm int'!F39</f>
        <v>113420.319081204</v>
      </c>
      <c r="G39" s="48">
        <f>+'Resumen_Sim_Dm int'!G39</f>
        <v>0</v>
      </c>
      <c r="H39" s="48">
        <f>+'Resumen_Sim_Dm int'!H39</f>
        <v>0</v>
      </c>
      <c r="I39" s="48">
        <f>+'Resumen_Sim_Dm int'!I39</f>
        <v>314.79437312933698</v>
      </c>
      <c r="J39" s="48">
        <f>+'Resumen_Sim_Dm int'!J39</f>
        <v>-665</v>
      </c>
      <c r="K39" s="55">
        <f>+'Resumen_Sim_Dm int'!K39</f>
        <v>119881.153421896</v>
      </c>
      <c r="L39" s="51">
        <f>+'Resumen_Sim_Dm int'!L39</f>
        <v>270822</v>
      </c>
      <c r="M39" s="48">
        <f>+'Resumen_Sim_Dm int'!M39</f>
        <v>22056</v>
      </c>
      <c r="N39" s="48">
        <f>+'Resumen_Sim_Dm int'!N39</f>
        <v>5046.1383270016404</v>
      </c>
      <c r="O39" s="48">
        <f>+'Resumen_Sim_Dm int'!O39</f>
        <v>84924</v>
      </c>
      <c r="P39" s="48">
        <f>+'Resumen_Sim_Dm int'!P39</f>
        <v>27285</v>
      </c>
      <c r="Q39" s="48">
        <f>+'Resumen_Sim_Dm int'!Q39</f>
        <v>488</v>
      </c>
      <c r="R39" s="82">
        <f>+'Resumen_Sim_Dm int'!R39</f>
        <v>57151</v>
      </c>
      <c r="S39" s="51">
        <f>+'Resumen_Sim_Dm int'!S39</f>
        <v>232951.26687622932</v>
      </c>
      <c r="T39" s="48">
        <f>+'Resumen_Sim_Dm int'!T39</f>
        <v>113420.319081204</v>
      </c>
      <c r="U39" s="48">
        <f>+'Resumen_Sim_Dm int'!U39</f>
        <v>0</v>
      </c>
      <c r="V39" s="48">
        <f>+'Resumen_Sim_Dm int'!V39</f>
        <v>0</v>
      </c>
      <c r="W39" s="48">
        <f>+'Resumen_Sim_Dm int'!W39</f>
        <v>314.79437312933698</v>
      </c>
      <c r="X39" s="48">
        <f>+'Resumen_Sim_Dm int'!X39</f>
        <v>-665</v>
      </c>
      <c r="Y39" s="55">
        <f>+'Resumen_Sim_Dm int'!Y39</f>
        <v>119881.153421896</v>
      </c>
      <c r="Z39" s="51">
        <f>+'Resumen_Sim_Dm int'!Z39</f>
        <v>270822.00000000128</v>
      </c>
      <c r="AA39" s="48">
        <f>+ROUND('Resumen_Sim_Dm int'!AA39,5)</f>
        <v>0</v>
      </c>
      <c r="AB39" s="293">
        <f>+'Resumen_Sim_Dm int'!AB39</f>
        <v>4.6629367034256575E-15</v>
      </c>
      <c r="AC39" s="61">
        <f>+'Resumen_Sim_Dm int'!AC39</f>
        <v>22056</v>
      </c>
      <c r="AD39" s="48">
        <f>+ROUND('Resumen_Sim_Dm int'!AD39,5)</f>
        <v>0</v>
      </c>
      <c r="AE39" s="293">
        <f>+'Resumen_Sim_Dm int'!AE39</f>
        <v>0</v>
      </c>
      <c r="AF39" s="61">
        <f>+'Resumen_Sim_Dm int'!AF39</f>
        <v>5046.1383270016649</v>
      </c>
      <c r="AG39" s="48">
        <f>+ROUND('Resumen_Sim_Dm int'!AG39,5)</f>
        <v>0</v>
      </c>
      <c r="AH39" s="293">
        <f>+'Resumen_Sim_Dm int'!AH39</f>
        <v>4.8849813083506888E-15</v>
      </c>
      <c r="AI39" s="51">
        <f>+'Resumen_Sim_Dm int'!AI39</f>
        <v>84924.000000000422</v>
      </c>
      <c r="AJ39" s="48">
        <f>+ROUND('Resumen_Sim_Dm int'!AJ39,5)</f>
        <v>0</v>
      </c>
      <c r="AK39" s="293">
        <f>+'Resumen_Sim_Dm int'!AK39</f>
        <v>4.8849813083506888E-15</v>
      </c>
      <c r="AL39" s="61">
        <f>+'Resumen_Sim_Dm int'!AL39</f>
        <v>27285.000000000135</v>
      </c>
      <c r="AM39" s="48">
        <f>+ROUND('Resumen_Sim_Dm int'!AM39,5)</f>
        <v>0</v>
      </c>
      <c r="AN39" s="48">
        <f>+ROUND('Resumen_Sim_Dm int'!AN39,5)</f>
        <v>0</v>
      </c>
      <c r="AO39" s="293">
        <f>+'Resumen_Sim_Dm int'!AO39</f>
        <v>4.8849813083506888E-15</v>
      </c>
      <c r="AP39" s="51">
        <f>+'Resumen_Sim_Dm int'!AP39</f>
        <v>488.00000000000244</v>
      </c>
      <c r="AQ39" s="48">
        <f>+ROUND('Resumen_Sim_Dm int'!AQ39,5)</f>
        <v>0</v>
      </c>
      <c r="AR39" s="293">
        <f>+'Resumen_Sim_Dm int'!AR39</f>
        <v>5.1070259132757201E-15</v>
      </c>
      <c r="AS39" s="61">
        <f>+'Resumen_Sim_Dm int'!AS39</f>
        <v>57151.000000000284</v>
      </c>
      <c r="AT39" s="48">
        <f>+ROUND('Resumen_Sim_Dm int'!AT39,5)</f>
        <v>0</v>
      </c>
      <c r="AU39" s="293">
        <f>+'Resumen_Sim_Dm int'!AU39</f>
        <v>4.8849813083506888E-15</v>
      </c>
    </row>
    <row r="40" spans="2:47" x14ac:dyDescent="0.3">
      <c r="B40" s="292" t="str">
        <f>+'Resumen_Sim_Dm int'!B40</f>
        <v>28</v>
      </c>
      <c r="C40" s="317" t="s">
        <v>313</v>
      </c>
      <c r="D40" s="316"/>
      <c r="E40" s="61">
        <f>+'Resumen_Sim_Dm int'!E40</f>
        <v>1097943.9976298518</v>
      </c>
      <c r="F40" s="48">
        <f>+'Resumen_Sim_Dm int'!F40</f>
        <v>642343.149366164</v>
      </c>
      <c r="G40" s="48">
        <f>+'Resumen_Sim_Dm int'!G40</f>
        <v>0</v>
      </c>
      <c r="H40" s="48">
        <f>+'Resumen_Sim_Dm int'!H40</f>
        <v>0</v>
      </c>
      <c r="I40" s="48">
        <f>+'Resumen_Sim_Dm int'!I40</f>
        <v>3716.65622227015</v>
      </c>
      <c r="J40" s="48">
        <f>+'Resumen_Sim_Dm int'!J40</f>
        <v>352715.08358404302</v>
      </c>
      <c r="K40" s="55">
        <f>+'Resumen_Sim_Dm int'!K40</f>
        <v>99169.108457374605</v>
      </c>
      <c r="L40" s="51">
        <f>+'Resumen_Sim_Dm int'!L40</f>
        <v>3265150</v>
      </c>
      <c r="M40" s="48">
        <f>+'Resumen_Sim_Dm int'!M40</f>
        <v>14292</v>
      </c>
      <c r="N40" s="48">
        <f>+'Resumen_Sim_Dm int'!N40</f>
        <v>1298967.1331239401</v>
      </c>
      <c r="O40" s="48">
        <f>+'Resumen_Sim_Dm int'!O40</f>
        <v>475537</v>
      </c>
      <c r="P40" s="48">
        <f>+'Resumen_Sim_Dm int'!P40</f>
        <v>179578</v>
      </c>
      <c r="Q40" s="48">
        <f>+'Resumen_Sim_Dm int'!Q40</f>
        <v>8167</v>
      </c>
      <c r="R40" s="82">
        <f>+'Resumen_Sim_Dm int'!R40</f>
        <v>287792</v>
      </c>
      <c r="S40" s="51">
        <f>+'Resumen_Sim_Dm int'!S40</f>
        <v>1097943.9976298518</v>
      </c>
      <c r="T40" s="48">
        <f>+'Resumen_Sim_Dm int'!T40</f>
        <v>642343.149366164</v>
      </c>
      <c r="U40" s="48">
        <f>+'Resumen_Sim_Dm int'!U40</f>
        <v>0</v>
      </c>
      <c r="V40" s="48">
        <f>+'Resumen_Sim_Dm int'!V40</f>
        <v>0</v>
      </c>
      <c r="W40" s="48">
        <f>+'Resumen_Sim_Dm int'!W40</f>
        <v>3716.65622227015</v>
      </c>
      <c r="X40" s="48">
        <f>+'Resumen_Sim_Dm int'!X40</f>
        <v>352715.08358404302</v>
      </c>
      <c r="Y40" s="55">
        <f>+'Resumen_Sim_Dm int'!Y40</f>
        <v>99169.108457374605</v>
      </c>
      <c r="Z40" s="51">
        <f>+'Resumen_Sim_Dm int'!Z40</f>
        <v>3265150.0000000042</v>
      </c>
      <c r="AA40" s="48">
        <f>+ROUND('Resumen_Sim_Dm int'!AA40,5)</f>
        <v>0</v>
      </c>
      <c r="AB40" s="293">
        <f>+'Resumen_Sim_Dm int'!AB40</f>
        <v>1.3322676295501878E-15</v>
      </c>
      <c r="AC40" s="61">
        <f>+'Resumen_Sim_Dm int'!AC40</f>
        <v>14292</v>
      </c>
      <c r="AD40" s="48">
        <f>+ROUND('Resumen_Sim_Dm int'!AD40,5)</f>
        <v>0</v>
      </c>
      <c r="AE40" s="293">
        <f>+'Resumen_Sim_Dm int'!AE40</f>
        <v>0</v>
      </c>
      <c r="AF40" s="61">
        <f>+'Resumen_Sim_Dm int'!AF40</f>
        <v>1298967.133123941</v>
      </c>
      <c r="AG40" s="48">
        <f>+ROUND('Resumen_Sim_Dm int'!AG40,5)</f>
        <v>0</v>
      </c>
      <c r="AH40" s="293">
        <f>+'Resumen_Sim_Dm int'!AH40</f>
        <v>6.6613381477509392E-16</v>
      </c>
      <c r="AI40" s="51">
        <f>+'Resumen_Sim_Dm int'!AI40</f>
        <v>475537.00000000029</v>
      </c>
      <c r="AJ40" s="48">
        <f>+ROUND('Resumen_Sim_Dm int'!AJ40,5)</f>
        <v>0</v>
      </c>
      <c r="AK40" s="293">
        <f>+'Resumen_Sim_Dm int'!AK40</f>
        <v>6.6613381477509392E-16</v>
      </c>
      <c r="AL40" s="61">
        <f>+'Resumen_Sim_Dm int'!AL40</f>
        <v>179578.00000000012</v>
      </c>
      <c r="AM40" s="48">
        <f>+ROUND('Resumen_Sim_Dm int'!AM40,5)</f>
        <v>0</v>
      </c>
      <c r="AN40" s="48">
        <f>+ROUND('Resumen_Sim_Dm int'!AN40,5)</f>
        <v>0</v>
      </c>
      <c r="AO40" s="293">
        <f>+'Resumen_Sim_Dm int'!AO40</f>
        <v>6.6613381477509392E-16</v>
      </c>
      <c r="AP40" s="51">
        <f>+'Resumen_Sim_Dm int'!AP40</f>
        <v>8167.0000000000064</v>
      </c>
      <c r="AQ40" s="48">
        <f>+ROUND('Resumen_Sim_Dm int'!AQ40,5)</f>
        <v>0</v>
      </c>
      <c r="AR40" s="293">
        <f>+'Resumen_Sim_Dm int'!AR40</f>
        <v>8.8817841970012523E-16</v>
      </c>
      <c r="AS40" s="61">
        <f>+'Resumen_Sim_Dm int'!AS40</f>
        <v>287792.00000000017</v>
      </c>
      <c r="AT40" s="48">
        <f>+ROUND('Resumen_Sim_Dm int'!AT40,5)</f>
        <v>0</v>
      </c>
      <c r="AU40" s="293">
        <f>+'Resumen_Sim_Dm int'!AU40</f>
        <v>6.6613381477509392E-16</v>
      </c>
    </row>
    <row r="41" spans="2:47" x14ac:dyDescent="0.3">
      <c r="B41" s="292" t="str">
        <f>+'Resumen_Sim_Dm int'!B41</f>
        <v>29</v>
      </c>
      <c r="C41" s="317" t="s">
        <v>257</v>
      </c>
      <c r="D41" s="316"/>
      <c r="E41" s="61">
        <f>+'Resumen_Sim_Dm int'!E41</f>
        <v>1059899.6152505167</v>
      </c>
      <c r="F41" s="48">
        <f>+'Resumen_Sim_Dm int'!F41</f>
        <v>526872.11788637203</v>
      </c>
      <c r="G41" s="48">
        <f>+'Resumen_Sim_Dm int'!G41</f>
        <v>0</v>
      </c>
      <c r="H41" s="48">
        <f>+'Resumen_Sim_Dm int'!H41</f>
        <v>0</v>
      </c>
      <c r="I41" s="48">
        <f>+'Resumen_Sim_Dm int'!I41</f>
        <v>10071.8987983969</v>
      </c>
      <c r="J41" s="48">
        <f>+'Resumen_Sim_Dm int'!J41</f>
        <v>25342.351147953599</v>
      </c>
      <c r="K41" s="55">
        <f>+'Resumen_Sim_Dm int'!K41</f>
        <v>497613.24741779402</v>
      </c>
      <c r="L41" s="51">
        <f>+'Resumen_Sim_Dm int'!L41</f>
        <v>1236786</v>
      </c>
      <c r="M41" s="48">
        <f>+'Resumen_Sim_Dm int'!M41</f>
        <v>34905</v>
      </c>
      <c r="N41" s="48">
        <f>+'Resumen_Sim_Dm int'!N41</f>
        <v>102497.384370372</v>
      </c>
      <c r="O41" s="48">
        <f>+'Resumen_Sim_Dm int'!O41</f>
        <v>498062</v>
      </c>
      <c r="P41" s="48">
        <f>+'Resumen_Sim_Dm int'!P41</f>
        <v>250105</v>
      </c>
      <c r="Q41" s="48">
        <f>+'Resumen_Sim_Dm int'!Q41</f>
        <v>3892</v>
      </c>
      <c r="R41" s="82">
        <f>+'Resumen_Sim_Dm int'!R41</f>
        <v>244065</v>
      </c>
      <c r="S41" s="51">
        <f>+'Resumen_Sim_Dm int'!S41</f>
        <v>1059899.6152505167</v>
      </c>
      <c r="T41" s="48">
        <f>+'Resumen_Sim_Dm int'!T41</f>
        <v>526872.11788637203</v>
      </c>
      <c r="U41" s="48">
        <f>+'Resumen_Sim_Dm int'!U41</f>
        <v>0</v>
      </c>
      <c r="V41" s="48">
        <f>+'Resumen_Sim_Dm int'!V41</f>
        <v>0</v>
      </c>
      <c r="W41" s="48">
        <f>+'Resumen_Sim_Dm int'!W41</f>
        <v>10071.8987983969</v>
      </c>
      <c r="X41" s="48">
        <f>+'Resumen_Sim_Dm int'!X41</f>
        <v>25342.351147953599</v>
      </c>
      <c r="Y41" s="55">
        <f>+'Resumen_Sim_Dm int'!Y41</f>
        <v>497613.24741779402</v>
      </c>
      <c r="Z41" s="51">
        <f>+'Resumen_Sim_Dm int'!Z41</f>
        <v>1236786.0000000028</v>
      </c>
      <c r="AA41" s="48">
        <f>+ROUND('Resumen_Sim_Dm int'!AA41,5)</f>
        <v>0</v>
      </c>
      <c r="AB41" s="293">
        <f>+'Resumen_Sim_Dm int'!AB41</f>
        <v>2.2204460492503131E-15</v>
      </c>
      <c r="AC41" s="61">
        <f>+'Resumen_Sim_Dm int'!AC41</f>
        <v>34905</v>
      </c>
      <c r="AD41" s="48">
        <f>+ROUND('Resumen_Sim_Dm int'!AD41,5)</f>
        <v>0</v>
      </c>
      <c r="AE41" s="293">
        <f>+'Resumen_Sim_Dm int'!AE41</f>
        <v>0</v>
      </c>
      <c r="AF41" s="61">
        <f>+'Resumen_Sim_Dm int'!AF41</f>
        <v>102497.38437037224</v>
      </c>
      <c r="AG41" s="48">
        <f>+ROUND('Resumen_Sim_Dm int'!AG41,5)</f>
        <v>0</v>
      </c>
      <c r="AH41" s="293">
        <f>+'Resumen_Sim_Dm int'!AH41</f>
        <v>2.2204460492503131E-15</v>
      </c>
      <c r="AI41" s="51">
        <f>+'Resumen_Sim_Dm int'!AI41</f>
        <v>498062.00000000105</v>
      </c>
      <c r="AJ41" s="48">
        <f>+ROUND('Resumen_Sim_Dm int'!AJ41,5)</f>
        <v>0</v>
      </c>
      <c r="AK41" s="293">
        <f>+'Resumen_Sim_Dm int'!AK41</f>
        <v>1.9984014443252818E-15</v>
      </c>
      <c r="AL41" s="61">
        <f>+'Resumen_Sim_Dm int'!AL41</f>
        <v>250105.00000000055</v>
      </c>
      <c r="AM41" s="48">
        <f>+ROUND('Resumen_Sim_Dm int'!AM41,5)</f>
        <v>0</v>
      </c>
      <c r="AN41" s="48">
        <f>+ROUND('Resumen_Sim_Dm int'!AN41,5)</f>
        <v>0</v>
      </c>
      <c r="AO41" s="293">
        <f>+'Resumen_Sim_Dm int'!AO41</f>
        <v>2.2204460492503131E-15</v>
      </c>
      <c r="AP41" s="51">
        <f>+'Resumen_Sim_Dm int'!AP41</f>
        <v>3892.0000000000086</v>
      </c>
      <c r="AQ41" s="48">
        <f>+ROUND('Resumen_Sim_Dm int'!AQ41,5)</f>
        <v>0</v>
      </c>
      <c r="AR41" s="293">
        <f>+'Resumen_Sim_Dm int'!AR41</f>
        <v>2.2204460492503131E-15</v>
      </c>
      <c r="AS41" s="61">
        <f>+'Resumen_Sim_Dm int'!AS41</f>
        <v>244065.00000000052</v>
      </c>
      <c r="AT41" s="48">
        <f>+ROUND('Resumen_Sim_Dm int'!AT41,5)</f>
        <v>0</v>
      </c>
      <c r="AU41" s="293">
        <f>+'Resumen_Sim_Dm int'!AU41</f>
        <v>2.2204460492503131E-15</v>
      </c>
    </row>
    <row r="42" spans="2:47" x14ac:dyDescent="0.3">
      <c r="B42" s="292" t="str">
        <f>+'Resumen_Sim_Dm int'!B42</f>
        <v>30</v>
      </c>
      <c r="C42" s="317" t="s">
        <v>279</v>
      </c>
      <c r="D42" s="316"/>
      <c r="E42" s="61">
        <f>+'Resumen_Sim_Dm int'!E42</f>
        <v>139479.6476783836</v>
      </c>
      <c r="F42" s="48">
        <f>+'Resumen_Sim_Dm int'!F42</f>
        <v>22055.881681637598</v>
      </c>
      <c r="G42" s="48">
        <f>+'Resumen_Sim_Dm int'!G42</f>
        <v>0</v>
      </c>
      <c r="H42" s="48">
        <f>+'Resumen_Sim_Dm int'!H42</f>
        <v>0</v>
      </c>
      <c r="I42" s="48">
        <f>+'Resumen_Sim_Dm int'!I42</f>
        <v>151.36612179569701</v>
      </c>
      <c r="J42" s="48">
        <f>+'Resumen_Sim_Dm int'!J42</f>
        <v>81.617988273312307</v>
      </c>
      <c r="K42" s="55">
        <f>+'Resumen_Sim_Dm int'!K42</f>
        <v>117190.781886677</v>
      </c>
      <c r="L42" s="51">
        <f>+'Resumen_Sim_Dm int'!L42</f>
        <v>149165</v>
      </c>
      <c r="M42" s="48">
        <f>+'Resumen_Sim_Dm int'!M42</f>
        <v>40176</v>
      </c>
      <c r="N42" s="48">
        <f>+'Resumen_Sim_Dm int'!N42</f>
        <v>1091.8842421772299</v>
      </c>
      <c r="O42" s="48">
        <f>+'Resumen_Sim_Dm int'!O42</f>
        <v>40949</v>
      </c>
      <c r="P42" s="48">
        <f>+'Resumen_Sim_Dm int'!P42</f>
        <v>17022</v>
      </c>
      <c r="Q42" s="48">
        <f>+'Resumen_Sim_Dm int'!Q42</f>
        <v>386</v>
      </c>
      <c r="R42" s="82">
        <f>+'Resumen_Sim_Dm int'!R42</f>
        <v>23541</v>
      </c>
      <c r="S42" s="51">
        <f>+'Resumen_Sim_Dm int'!S42</f>
        <v>139479.6476783836</v>
      </c>
      <c r="T42" s="48">
        <f>+'Resumen_Sim_Dm int'!T42</f>
        <v>22055.881681637598</v>
      </c>
      <c r="U42" s="48">
        <f>+'Resumen_Sim_Dm int'!U42</f>
        <v>0</v>
      </c>
      <c r="V42" s="48">
        <f>+'Resumen_Sim_Dm int'!V42</f>
        <v>0</v>
      </c>
      <c r="W42" s="48">
        <f>+'Resumen_Sim_Dm int'!W42</f>
        <v>151.36612179569701</v>
      </c>
      <c r="X42" s="48">
        <f>+'Resumen_Sim_Dm int'!X42</f>
        <v>81.617988273312307</v>
      </c>
      <c r="Y42" s="55">
        <f>+'Resumen_Sim_Dm int'!Y42</f>
        <v>117190.781886677</v>
      </c>
      <c r="Z42" s="51">
        <f>+'Resumen_Sim_Dm int'!Z42</f>
        <v>149165</v>
      </c>
      <c r="AA42" s="48">
        <f>+ROUND('Resumen_Sim_Dm int'!AA42,5)</f>
        <v>0</v>
      </c>
      <c r="AB42" s="293">
        <f>+'Resumen_Sim_Dm int'!AB42</f>
        <v>0</v>
      </c>
      <c r="AC42" s="61">
        <f>+'Resumen_Sim_Dm int'!AC42</f>
        <v>40176</v>
      </c>
      <c r="AD42" s="48">
        <f>+ROUND('Resumen_Sim_Dm int'!AD42,5)</f>
        <v>0</v>
      </c>
      <c r="AE42" s="293">
        <f>+'Resumen_Sim_Dm int'!AE42</f>
        <v>0</v>
      </c>
      <c r="AF42" s="61">
        <f>+'Resumen_Sim_Dm int'!AF42</f>
        <v>1091.8842421772304</v>
      </c>
      <c r="AG42" s="48">
        <f>+ROUND('Resumen_Sim_Dm int'!AG42,5)</f>
        <v>0</v>
      </c>
      <c r="AH42" s="293">
        <f>+'Resumen_Sim_Dm int'!AH42</f>
        <v>4.4408920985006262E-16</v>
      </c>
      <c r="AI42" s="51">
        <f>+'Resumen_Sim_Dm int'!AI42</f>
        <v>40949.000000000015</v>
      </c>
      <c r="AJ42" s="48">
        <f>+ROUND('Resumen_Sim_Dm int'!AJ42,5)</f>
        <v>0</v>
      </c>
      <c r="AK42" s="293">
        <f>+'Resumen_Sim_Dm int'!AK42</f>
        <v>4.4408920985006262E-16</v>
      </c>
      <c r="AL42" s="61">
        <f>+'Resumen_Sim_Dm int'!AL42</f>
        <v>17022.000000000007</v>
      </c>
      <c r="AM42" s="48">
        <f>+ROUND('Resumen_Sim_Dm int'!AM42,5)</f>
        <v>0</v>
      </c>
      <c r="AN42" s="48">
        <f>+ROUND('Resumen_Sim_Dm int'!AN42,5)</f>
        <v>0</v>
      </c>
      <c r="AO42" s="293">
        <f>+'Resumen_Sim_Dm int'!AO42</f>
        <v>4.4408920985006262E-16</v>
      </c>
      <c r="AP42" s="51">
        <f>+'Resumen_Sim_Dm int'!AP42</f>
        <v>386.00000000000017</v>
      </c>
      <c r="AQ42" s="48">
        <f>+ROUND('Resumen_Sim_Dm int'!AQ42,5)</f>
        <v>0</v>
      </c>
      <c r="AR42" s="293">
        <f>+'Resumen_Sim_Dm int'!AR42</f>
        <v>4.4408920985006262E-16</v>
      </c>
      <c r="AS42" s="61">
        <f>+'Resumen_Sim_Dm int'!AS42</f>
        <v>23541.000000000007</v>
      </c>
      <c r="AT42" s="48">
        <f>+ROUND('Resumen_Sim_Dm int'!AT42,5)</f>
        <v>0</v>
      </c>
      <c r="AU42" s="293">
        <f>+'Resumen_Sim_Dm int'!AU42</f>
        <v>2.2204460492503131E-16</v>
      </c>
    </row>
    <row r="43" spans="2:47" x14ac:dyDescent="0.3">
      <c r="B43" s="292" t="str">
        <f>+'Resumen_Sim_Dm int'!B43</f>
        <v>31</v>
      </c>
      <c r="C43" s="317" t="s">
        <v>349</v>
      </c>
      <c r="D43" s="316"/>
      <c r="E43" s="61">
        <f>+'Resumen_Sim_Dm int'!E43</f>
        <v>875667.86152052041</v>
      </c>
      <c r="F43" s="48">
        <f>+'Resumen_Sim_Dm int'!F43</f>
        <v>872794.786842681</v>
      </c>
      <c r="G43" s="48">
        <f>+'Resumen_Sim_Dm int'!G43</f>
        <v>0</v>
      </c>
      <c r="H43" s="48">
        <f>+'Resumen_Sim_Dm int'!H43</f>
        <v>0</v>
      </c>
      <c r="I43" s="48">
        <f>+'Resumen_Sim_Dm int'!I43</f>
        <v>410.11976684561898</v>
      </c>
      <c r="J43" s="48">
        <f>+'Resumen_Sim_Dm int'!J43</f>
        <v>-2387.6437191825698</v>
      </c>
      <c r="K43" s="55">
        <f>+'Resumen_Sim_Dm int'!K43</f>
        <v>4850.5986301763896</v>
      </c>
      <c r="L43" s="51">
        <f>+'Resumen_Sim_Dm int'!L43</f>
        <v>914889</v>
      </c>
      <c r="M43" s="48">
        <f>+'Resumen_Sim_Dm int'!M43</f>
        <v>15219</v>
      </c>
      <c r="N43" s="48">
        <f>+'Resumen_Sim_Dm int'!N43</f>
        <v>163908.743950915</v>
      </c>
      <c r="O43" s="48">
        <f>+'Resumen_Sim_Dm int'!O43</f>
        <v>248395</v>
      </c>
      <c r="P43" s="48">
        <f>+'Resumen_Sim_Dm int'!P43</f>
        <v>134902</v>
      </c>
      <c r="Q43" s="48">
        <f>+'Resumen_Sim_Dm int'!Q43</f>
        <v>4152</v>
      </c>
      <c r="R43" s="82">
        <f>+'Resumen_Sim_Dm int'!R43</f>
        <v>109341</v>
      </c>
      <c r="S43" s="51">
        <f>+'Resumen_Sim_Dm int'!S43</f>
        <v>875667.86152052041</v>
      </c>
      <c r="T43" s="48">
        <f>+'Resumen_Sim_Dm int'!T43</f>
        <v>872794.786842681</v>
      </c>
      <c r="U43" s="48">
        <f>+'Resumen_Sim_Dm int'!U43</f>
        <v>0</v>
      </c>
      <c r="V43" s="48">
        <f>+'Resumen_Sim_Dm int'!V43</f>
        <v>0</v>
      </c>
      <c r="W43" s="48">
        <f>+'Resumen_Sim_Dm int'!W43</f>
        <v>410.11976684561898</v>
      </c>
      <c r="X43" s="48">
        <f>+'Resumen_Sim_Dm int'!X43</f>
        <v>-2387.6437191825698</v>
      </c>
      <c r="Y43" s="55">
        <f>+'Resumen_Sim_Dm int'!Y43</f>
        <v>4850.5986301763896</v>
      </c>
      <c r="Z43" s="51">
        <f>+'Resumen_Sim_Dm int'!Z43</f>
        <v>914888.99999999756</v>
      </c>
      <c r="AA43" s="48">
        <f>+ROUND('Resumen_Sim_Dm int'!AA43,5)</f>
        <v>0</v>
      </c>
      <c r="AB43" s="293">
        <f>+'Resumen_Sim_Dm int'!AB43</f>
        <v>-2.6645352591003757E-15</v>
      </c>
      <c r="AC43" s="61">
        <f>+'Resumen_Sim_Dm int'!AC43</f>
        <v>15219</v>
      </c>
      <c r="AD43" s="48">
        <f>+ROUND('Resumen_Sim_Dm int'!AD43,5)</f>
        <v>0</v>
      </c>
      <c r="AE43" s="293">
        <f>+'Resumen_Sim_Dm int'!AE43</f>
        <v>0</v>
      </c>
      <c r="AF43" s="61">
        <f>+'Resumen_Sim_Dm int'!AF43</f>
        <v>163908.74395091453</v>
      </c>
      <c r="AG43" s="48">
        <f>+ROUND('Resumen_Sim_Dm int'!AG43,5)</f>
        <v>0</v>
      </c>
      <c r="AH43" s="293">
        <f>+'Resumen_Sim_Dm int'!AH43</f>
        <v>-2.886579864025407E-15</v>
      </c>
      <c r="AI43" s="51">
        <f>+'Resumen_Sim_Dm int'!AI43</f>
        <v>248394.99999999927</v>
      </c>
      <c r="AJ43" s="48">
        <f>+ROUND('Resumen_Sim_Dm int'!AJ43,5)</f>
        <v>0</v>
      </c>
      <c r="AK43" s="293">
        <f>+'Resumen_Sim_Dm int'!AK43</f>
        <v>-2.886579864025407E-15</v>
      </c>
      <c r="AL43" s="61">
        <f>+'Resumen_Sim_Dm int'!AL43</f>
        <v>134901.99999999959</v>
      </c>
      <c r="AM43" s="48">
        <f>+ROUND('Resumen_Sim_Dm int'!AM43,5)</f>
        <v>0</v>
      </c>
      <c r="AN43" s="48">
        <f>+ROUND('Resumen_Sim_Dm int'!AN43,5)</f>
        <v>0</v>
      </c>
      <c r="AO43" s="293">
        <f>+'Resumen_Sim_Dm int'!AO43</f>
        <v>-2.9976021664879227E-15</v>
      </c>
      <c r="AP43" s="51">
        <f>+'Resumen_Sim_Dm int'!AP43</f>
        <v>4151.9999999999873</v>
      </c>
      <c r="AQ43" s="48">
        <f>+ROUND('Resumen_Sim_Dm int'!AQ43,5)</f>
        <v>0</v>
      </c>
      <c r="AR43" s="293">
        <f>+'Resumen_Sim_Dm int'!AR43</f>
        <v>-3.1086244689504383E-15</v>
      </c>
      <c r="AS43" s="61">
        <f>+'Resumen_Sim_Dm int'!AS43</f>
        <v>109340.99999999968</v>
      </c>
      <c r="AT43" s="48">
        <f>+ROUND('Resumen_Sim_Dm int'!AT43,5)</f>
        <v>0</v>
      </c>
      <c r="AU43" s="293">
        <f>+'Resumen_Sim_Dm int'!AU43</f>
        <v>-2.886579864025407E-15</v>
      </c>
    </row>
    <row r="44" spans="2:47" x14ac:dyDescent="0.3">
      <c r="B44" s="292" t="str">
        <f>+'Resumen_Sim_Dm int'!B44</f>
        <v>32</v>
      </c>
      <c r="C44" s="317" t="s">
        <v>343</v>
      </c>
      <c r="D44" s="316"/>
      <c r="E44" s="61">
        <f>+'Resumen_Sim_Dm int'!E44</f>
        <v>650908.40500287246</v>
      </c>
      <c r="F44" s="48">
        <f>+'Resumen_Sim_Dm int'!F44</f>
        <v>650809.92249093403</v>
      </c>
      <c r="G44" s="48">
        <f>+'Resumen_Sim_Dm int'!G44</f>
        <v>0</v>
      </c>
      <c r="H44" s="48">
        <f>+'Resumen_Sim_Dm int'!H44</f>
        <v>0</v>
      </c>
      <c r="I44" s="48">
        <f>+'Resumen_Sim_Dm int'!I44</f>
        <v>407.11630862616801</v>
      </c>
      <c r="J44" s="48">
        <f>+'Resumen_Sim_Dm int'!J44</f>
        <v>-5275.0144714775097</v>
      </c>
      <c r="K44" s="55">
        <f>+'Resumen_Sim_Dm int'!K44</f>
        <v>4966.3806747897297</v>
      </c>
      <c r="L44" s="51">
        <f>+'Resumen_Sim_Dm int'!L44</f>
        <v>691000</v>
      </c>
      <c r="M44" s="48">
        <f>+'Resumen_Sim_Dm int'!M44</f>
        <v>22662</v>
      </c>
      <c r="N44" s="48">
        <f>+'Resumen_Sim_Dm int'!N44</f>
        <v>83313.975175954707</v>
      </c>
      <c r="O44" s="48">
        <f>+'Resumen_Sim_Dm int'!O44</f>
        <v>270153</v>
      </c>
      <c r="P44" s="48">
        <f>+'Resumen_Sim_Dm int'!P44</f>
        <v>67826</v>
      </c>
      <c r="Q44" s="48">
        <f>+'Resumen_Sim_Dm int'!Q44</f>
        <v>2604</v>
      </c>
      <c r="R44" s="82">
        <f>+'Resumen_Sim_Dm int'!R44</f>
        <v>199723</v>
      </c>
      <c r="S44" s="51">
        <f>+'Resumen_Sim_Dm int'!S44</f>
        <v>650908.40500287246</v>
      </c>
      <c r="T44" s="48">
        <f>+'Resumen_Sim_Dm int'!T44</f>
        <v>650809.92249093403</v>
      </c>
      <c r="U44" s="48">
        <f>+'Resumen_Sim_Dm int'!U44</f>
        <v>0</v>
      </c>
      <c r="V44" s="48">
        <f>+'Resumen_Sim_Dm int'!V44</f>
        <v>0</v>
      </c>
      <c r="W44" s="48">
        <f>+'Resumen_Sim_Dm int'!W44</f>
        <v>407.11630862616801</v>
      </c>
      <c r="X44" s="48">
        <f>+'Resumen_Sim_Dm int'!X44</f>
        <v>-5275.0144714775097</v>
      </c>
      <c r="Y44" s="55">
        <f>+'Resumen_Sim_Dm int'!Y44</f>
        <v>4966.3806747897297</v>
      </c>
      <c r="Z44" s="51">
        <f>+'Resumen_Sim_Dm int'!Z44</f>
        <v>690999.99999999651</v>
      </c>
      <c r="AA44" s="48">
        <f>+ROUND('Resumen_Sim_Dm int'!AA44,5)</f>
        <v>0</v>
      </c>
      <c r="AB44" s="293">
        <f>+'Resumen_Sim_Dm int'!AB44</f>
        <v>-5.1070259132757201E-15</v>
      </c>
      <c r="AC44" s="61">
        <f>+'Resumen_Sim_Dm int'!AC44</f>
        <v>22662</v>
      </c>
      <c r="AD44" s="48">
        <f>+ROUND('Resumen_Sim_Dm int'!AD44,5)</f>
        <v>0</v>
      </c>
      <c r="AE44" s="293">
        <f>+'Resumen_Sim_Dm int'!AE44</f>
        <v>0</v>
      </c>
      <c r="AF44" s="61">
        <f>+'Resumen_Sim_Dm int'!AF44</f>
        <v>83313.9751759543</v>
      </c>
      <c r="AG44" s="48">
        <f>+ROUND('Resumen_Sim_Dm int'!AG44,5)</f>
        <v>0</v>
      </c>
      <c r="AH44" s="293">
        <f>+'Resumen_Sim_Dm int'!AH44</f>
        <v>-4.8849813083506888E-15</v>
      </c>
      <c r="AI44" s="51">
        <f>+'Resumen_Sim_Dm int'!AI44</f>
        <v>270152.99999999866</v>
      </c>
      <c r="AJ44" s="48">
        <f>+ROUND('Resumen_Sim_Dm int'!AJ44,5)</f>
        <v>0</v>
      </c>
      <c r="AK44" s="293">
        <f>+'Resumen_Sim_Dm int'!AK44</f>
        <v>-4.9960036108132044E-15</v>
      </c>
      <c r="AL44" s="61">
        <f>+'Resumen_Sim_Dm int'!AL44</f>
        <v>67825.999999999665</v>
      </c>
      <c r="AM44" s="48">
        <f>+ROUND('Resumen_Sim_Dm int'!AM44,5)</f>
        <v>0</v>
      </c>
      <c r="AN44" s="48">
        <f>+ROUND('Resumen_Sim_Dm int'!AN44,5)</f>
        <v>0</v>
      </c>
      <c r="AO44" s="293">
        <f>+'Resumen_Sim_Dm int'!AO44</f>
        <v>-4.8849813083506888E-15</v>
      </c>
      <c r="AP44" s="51">
        <f>+'Resumen_Sim_Dm int'!AP44</f>
        <v>2603.9999999999873</v>
      </c>
      <c r="AQ44" s="48">
        <f>+ROUND('Resumen_Sim_Dm int'!AQ44,5)</f>
        <v>0</v>
      </c>
      <c r="AR44" s="293">
        <f>+'Resumen_Sim_Dm int'!AR44</f>
        <v>-4.8849813083506888E-15</v>
      </c>
      <c r="AS44" s="61">
        <f>+'Resumen_Sim_Dm int'!AS44</f>
        <v>199722.99999999901</v>
      </c>
      <c r="AT44" s="48">
        <f>+ROUND('Resumen_Sim_Dm int'!AT44,5)</f>
        <v>0</v>
      </c>
      <c r="AU44" s="293">
        <f>+'Resumen_Sim_Dm int'!AU44</f>
        <v>-4.9960036108132044E-15</v>
      </c>
    </row>
    <row r="45" spans="2:47" x14ac:dyDescent="0.3">
      <c r="B45" s="292" t="str">
        <f>+'Resumen_Sim_Dm int'!B45</f>
        <v>33</v>
      </c>
      <c r="C45" s="317" t="s">
        <v>353</v>
      </c>
      <c r="D45" s="316"/>
      <c r="E45" s="61">
        <f>+'Resumen_Sim_Dm int'!E45</f>
        <v>0</v>
      </c>
      <c r="F45" s="48">
        <f>+'Resumen_Sim_Dm int'!F45</f>
        <v>0</v>
      </c>
      <c r="G45" s="48">
        <f>+'Resumen_Sim_Dm int'!G45</f>
        <v>0</v>
      </c>
      <c r="H45" s="48">
        <f>+'Resumen_Sim_Dm int'!H45</f>
        <v>0</v>
      </c>
      <c r="I45" s="48">
        <f>+'Resumen_Sim_Dm int'!I45</f>
        <v>0</v>
      </c>
      <c r="J45" s="48">
        <f>+'Resumen_Sim_Dm int'!J45</f>
        <v>0</v>
      </c>
      <c r="K45" s="55">
        <f>+'Resumen_Sim_Dm int'!K45</f>
        <v>0</v>
      </c>
      <c r="L45" s="51">
        <f>+'Resumen_Sim_Dm int'!L45</f>
        <v>0</v>
      </c>
      <c r="M45" s="48">
        <f>+'Resumen_Sim_Dm int'!M45</f>
        <v>0</v>
      </c>
      <c r="N45" s="48">
        <f>+'Resumen_Sim_Dm int'!N45</f>
        <v>0</v>
      </c>
      <c r="O45" s="48">
        <f>+'Resumen_Sim_Dm int'!O45</f>
        <v>0</v>
      </c>
      <c r="P45" s="48">
        <f>+'Resumen_Sim_Dm int'!P45</f>
        <v>0</v>
      </c>
      <c r="Q45" s="48">
        <f>+'Resumen_Sim_Dm int'!Q45</f>
        <v>0</v>
      </c>
      <c r="R45" s="82">
        <f>+'Resumen_Sim_Dm int'!R45</f>
        <v>0</v>
      </c>
      <c r="S45" s="51">
        <f>+'Resumen_Sim_Dm int'!S45</f>
        <v>0</v>
      </c>
      <c r="T45" s="48">
        <f>+'Resumen_Sim_Dm int'!T45</f>
        <v>0</v>
      </c>
      <c r="U45" s="48">
        <f>+'Resumen_Sim_Dm int'!U45</f>
        <v>0</v>
      </c>
      <c r="V45" s="48">
        <f>+'Resumen_Sim_Dm int'!V45</f>
        <v>0</v>
      </c>
      <c r="W45" s="48">
        <f>+'Resumen_Sim_Dm int'!W45</f>
        <v>0</v>
      </c>
      <c r="X45" s="48">
        <f>+'Resumen_Sim_Dm int'!X45</f>
        <v>0</v>
      </c>
      <c r="Y45" s="55">
        <f>+'Resumen_Sim_Dm int'!Y45</f>
        <v>0</v>
      </c>
      <c r="Z45" s="51">
        <f>+'Resumen_Sim_Dm int'!Z45</f>
        <v>0</v>
      </c>
      <c r="AA45" s="48">
        <f>+ROUND('Resumen_Sim_Dm int'!AA45,5)</f>
        <v>0</v>
      </c>
      <c r="AB45" s="293">
        <f>+'Resumen_Sim_Dm int'!AB45</f>
        <v>0</v>
      </c>
      <c r="AC45" s="61">
        <f>+'Resumen_Sim_Dm int'!AC45</f>
        <v>0</v>
      </c>
      <c r="AD45" s="48">
        <f>+ROUND('Resumen_Sim_Dm int'!AD45,5)</f>
        <v>0</v>
      </c>
      <c r="AE45" s="293">
        <f>+'Resumen_Sim_Dm int'!AE45</f>
        <v>0</v>
      </c>
      <c r="AF45" s="61">
        <f>+'Resumen_Sim_Dm int'!AF45</f>
        <v>0</v>
      </c>
      <c r="AG45" s="48">
        <f>+ROUND('Resumen_Sim_Dm int'!AG45,5)</f>
        <v>0</v>
      </c>
      <c r="AH45" s="293">
        <f>+'Resumen_Sim_Dm int'!AH45</f>
        <v>0</v>
      </c>
      <c r="AI45" s="51">
        <f>+'Resumen_Sim_Dm int'!AI45</f>
        <v>0</v>
      </c>
      <c r="AJ45" s="48">
        <f>+ROUND('Resumen_Sim_Dm int'!AJ45,5)</f>
        <v>0</v>
      </c>
      <c r="AK45" s="293">
        <f>+'Resumen_Sim_Dm int'!AK45</f>
        <v>0</v>
      </c>
      <c r="AL45" s="61">
        <f>+'Resumen_Sim_Dm int'!AL45</f>
        <v>0</v>
      </c>
      <c r="AM45" s="48">
        <f>+ROUND('Resumen_Sim_Dm int'!AM45,5)</f>
        <v>0</v>
      </c>
      <c r="AN45" s="48">
        <f>+ROUND('Resumen_Sim_Dm int'!AN45,5)</f>
        <v>0</v>
      </c>
      <c r="AO45" s="293">
        <f>+'Resumen_Sim_Dm int'!AO45</f>
        <v>0</v>
      </c>
      <c r="AP45" s="51">
        <f>+'Resumen_Sim_Dm int'!AP45</f>
        <v>0</v>
      </c>
      <c r="AQ45" s="48">
        <f>+ROUND('Resumen_Sim_Dm int'!AQ45,5)</f>
        <v>0</v>
      </c>
      <c r="AR45" s="293">
        <f>+'Resumen_Sim_Dm int'!AR45</f>
        <v>0</v>
      </c>
      <c r="AS45" s="61">
        <f>+'Resumen_Sim_Dm int'!AS45</f>
        <v>0</v>
      </c>
      <c r="AT45" s="48">
        <f>+ROUND('Resumen_Sim_Dm int'!AT45,5)</f>
        <v>0</v>
      </c>
      <c r="AU45" s="293">
        <f>+'Resumen_Sim_Dm int'!AU45</f>
        <v>0</v>
      </c>
    </row>
    <row r="46" spans="2:47" x14ac:dyDescent="0.3">
      <c r="B46" s="292" t="str">
        <f>+'Resumen_Sim_Dm int'!B46</f>
        <v>34</v>
      </c>
      <c r="C46" s="317" t="s">
        <v>357</v>
      </c>
      <c r="D46" s="316"/>
      <c r="E46" s="61">
        <f>+'Resumen_Sim_Dm int'!E46</f>
        <v>184646.68955583285</v>
      </c>
      <c r="F46" s="48">
        <f>+'Resumen_Sim_Dm int'!F46</f>
        <v>111884.999001719</v>
      </c>
      <c r="G46" s="48">
        <f>+'Resumen_Sim_Dm int'!G46</f>
        <v>0</v>
      </c>
      <c r="H46" s="48">
        <f>+'Resumen_Sim_Dm int'!H46</f>
        <v>0</v>
      </c>
      <c r="I46" s="48">
        <f>+'Resumen_Sim_Dm int'!I46</f>
        <v>6777.1146343415503</v>
      </c>
      <c r="J46" s="48">
        <f>+'Resumen_Sim_Dm int'!J46</f>
        <v>9351.1002453614001</v>
      </c>
      <c r="K46" s="55">
        <f>+'Resumen_Sim_Dm int'!K46</f>
        <v>56633.475674410904</v>
      </c>
      <c r="L46" s="51">
        <f>+'Resumen_Sim_Dm int'!L46</f>
        <v>546072</v>
      </c>
      <c r="M46" s="48">
        <f>+'Resumen_Sim_Dm int'!M46</f>
        <v>23239</v>
      </c>
      <c r="N46" s="48">
        <f>+'Resumen_Sim_Dm int'!N46</f>
        <v>143017.89718751999</v>
      </c>
      <c r="O46" s="48">
        <f>+'Resumen_Sim_Dm int'!O46</f>
        <v>196249</v>
      </c>
      <c r="P46" s="48">
        <f>+'Resumen_Sim_Dm int'!P46</f>
        <v>120609</v>
      </c>
      <c r="Q46" s="48">
        <f>+'Resumen_Sim_Dm int'!Q46</f>
        <v>4858</v>
      </c>
      <c r="R46" s="82">
        <f>+'Resumen_Sim_Dm int'!R46</f>
        <v>70782</v>
      </c>
      <c r="S46" s="51">
        <f>+'Resumen_Sim_Dm int'!S46</f>
        <v>184646.68955583285</v>
      </c>
      <c r="T46" s="48">
        <f>+'Resumen_Sim_Dm int'!T46</f>
        <v>111884.999001719</v>
      </c>
      <c r="U46" s="48">
        <f>+'Resumen_Sim_Dm int'!U46</f>
        <v>0</v>
      </c>
      <c r="V46" s="48">
        <f>+'Resumen_Sim_Dm int'!V46</f>
        <v>0</v>
      </c>
      <c r="W46" s="48">
        <f>+'Resumen_Sim_Dm int'!W46</f>
        <v>6777.1146343415503</v>
      </c>
      <c r="X46" s="48">
        <f>+'Resumen_Sim_Dm int'!X46</f>
        <v>9351.1002453614001</v>
      </c>
      <c r="Y46" s="55">
        <f>+'Resumen_Sim_Dm int'!Y46</f>
        <v>56633.475674410904</v>
      </c>
      <c r="Z46" s="51">
        <f>+'Resumen_Sim_Dm int'!Z46</f>
        <v>546071.99999999965</v>
      </c>
      <c r="AA46" s="48">
        <f>+ROUND('Resumen_Sim_Dm int'!AA46,5)</f>
        <v>0</v>
      </c>
      <c r="AB46" s="293">
        <f>+'Resumen_Sim_Dm int'!AB46</f>
        <v>-6.6613381477509392E-16</v>
      </c>
      <c r="AC46" s="61">
        <f>+'Resumen_Sim_Dm int'!AC46</f>
        <v>23239</v>
      </c>
      <c r="AD46" s="48">
        <f>+ROUND('Resumen_Sim_Dm int'!AD46,5)</f>
        <v>0</v>
      </c>
      <c r="AE46" s="293">
        <f>+'Resumen_Sim_Dm int'!AE46</f>
        <v>0</v>
      </c>
      <c r="AF46" s="61">
        <f>+'Resumen_Sim_Dm int'!AF46</f>
        <v>143017.89718751993</v>
      </c>
      <c r="AG46" s="48">
        <f>+ROUND('Resumen_Sim_Dm int'!AG46,5)</f>
        <v>0</v>
      </c>
      <c r="AH46" s="293">
        <f>+'Resumen_Sim_Dm int'!AH46</f>
        <v>-4.4408920985006262E-16</v>
      </c>
      <c r="AI46" s="51">
        <f>+'Resumen_Sim_Dm int'!AI46</f>
        <v>196248.99999999991</v>
      </c>
      <c r="AJ46" s="48">
        <f>+ROUND('Resumen_Sim_Dm int'!AJ46,5)</f>
        <v>0</v>
      </c>
      <c r="AK46" s="293">
        <f>+'Resumen_Sim_Dm int'!AK46</f>
        <v>-4.4408920985006262E-16</v>
      </c>
      <c r="AL46" s="61">
        <f>+'Resumen_Sim_Dm int'!AL46</f>
        <v>120608.99999999994</v>
      </c>
      <c r="AM46" s="48">
        <f>+ROUND('Resumen_Sim_Dm int'!AM46,5)</f>
        <v>0</v>
      </c>
      <c r="AN46" s="48">
        <f>+ROUND('Resumen_Sim_Dm int'!AN46,5)</f>
        <v>0</v>
      </c>
      <c r="AO46" s="293">
        <f>+'Resumen_Sim_Dm int'!AO46</f>
        <v>-4.4408920985006262E-16</v>
      </c>
      <c r="AP46" s="51">
        <f>+'Resumen_Sim_Dm int'!AP46</f>
        <v>4857.9999999999973</v>
      </c>
      <c r="AQ46" s="48">
        <f>+ROUND('Resumen_Sim_Dm int'!AQ46,5)</f>
        <v>0</v>
      </c>
      <c r="AR46" s="293">
        <f>+'Resumen_Sim_Dm int'!AR46</f>
        <v>-5.5511151231257827E-16</v>
      </c>
      <c r="AS46" s="61">
        <f>+'Resumen_Sim_Dm int'!AS46</f>
        <v>70781.999999999971</v>
      </c>
      <c r="AT46" s="48">
        <f>+ROUND('Resumen_Sim_Dm int'!AT46,5)</f>
        <v>0</v>
      </c>
      <c r="AU46" s="293">
        <f>+'Resumen_Sim_Dm int'!AU46</f>
        <v>-4.4408920985006262E-16</v>
      </c>
    </row>
    <row r="47" spans="2:47" x14ac:dyDescent="0.3">
      <c r="B47" s="292" t="str">
        <f>+'Resumen_Sim_Dm int'!B47</f>
        <v>35</v>
      </c>
      <c r="C47" s="317" t="s">
        <v>365</v>
      </c>
      <c r="D47" s="316"/>
      <c r="E47" s="61">
        <f>+'Resumen_Sim_Dm int'!E47</f>
        <v>728436.25052045227</v>
      </c>
      <c r="F47" s="48">
        <f>+'Resumen_Sim_Dm int'!F47</f>
        <v>624338.72811481205</v>
      </c>
      <c r="G47" s="48">
        <f>+'Resumen_Sim_Dm int'!G47</f>
        <v>0</v>
      </c>
      <c r="H47" s="48">
        <f>+'Resumen_Sim_Dm int'!H47</f>
        <v>0</v>
      </c>
      <c r="I47" s="48">
        <f>+'Resumen_Sim_Dm int'!I47</f>
        <v>41701.404874600303</v>
      </c>
      <c r="J47" s="48">
        <f>+'Resumen_Sim_Dm int'!J47</f>
        <v>1219.9077793993199</v>
      </c>
      <c r="K47" s="55">
        <f>+'Resumen_Sim_Dm int'!K47</f>
        <v>61176.209751640599</v>
      </c>
      <c r="L47" s="51">
        <f>+'Resumen_Sim_Dm int'!L47</f>
        <v>1101221</v>
      </c>
      <c r="M47" s="48">
        <f>+'Resumen_Sim_Dm int'!M47</f>
        <v>109732</v>
      </c>
      <c r="N47" s="48">
        <f>+'Resumen_Sim_Dm int'!N47</f>
        <v>183234.22349129099</v>
      </c>
      <c r="O47" s="48">
        <f>+'Resumen_Sim_Dm int'!O47</f>
        <v>505355</v>
      </c>
      <c r="P47" s="48">
        <f>+'Resumen_Sim_Dm int'!P47</f>
        <v>223295</v>
      </c>
      <c r="Q47" s="48">
        <f>+'Resumen_Sim_Dm int'!Q47</f>
        <v>3370</v>
      </c>
      <c r="R47" s="82">
        <f>+'Resumen_Sim_Dm int'!R47</f>
        <v>278690</v>
      </c>
      <c r="S47" s="51">
        <f>+'Resumen_Sim_Dm int'!S47</f>
        <v>728436.25052045227</v>
      </c>
      <c r="T47" s="48">
        <f>+'Resumen_Sim_Dm int'!T47</f>
        <v>624338.72811481205</v>
      </c>
      <c r="U47" s="48">
        <f>+'Resumen_Sim_Dm int'!U47</f>
        <v>0</v>
      </c>
      <c r="V47" s="48">
        <f>+'Resumen_Sim_Dm int'!V47</f>
        <v>0</v>
      </c>
      <c r="W47" s="48">
        <f>+'Resumen_Sim_Dm int'!W47</f>
        <v>41701.404874600303</v>
      </c>
      <c r="X47" s="48">
        <f>+'Resumen_Sim_Dm int'!X47</f>
        <v>1219.9077793993199</v>
      </c>
      <c r="Y47" s="55">
        <f>+'Resumen_Sim_Dm int'!Y47</f>
        <v>61176.209751640599</v>
      </c>
      <c r="Z47" s="51">
        <f>+'Resumen_Sim_Dm int'!Z47</f>
        <v>1101220.9999999986</v>
      </c>
      <c r="AA47" s="48">
        <f>+ROUND('Resumen_Sim_Dm int'!AA47,5)</f>
        <v>0</v>
      </c>
      <c r="AB47" s="293">
        <f>+'Resumen_Sim_Dm int'!AB47</f>
        <v>-1.2212453270876722E-15</v>
      </c>
      <c r="AC47" s="61">
        <f>+'Resumen_Sim_Dm int'!AC47</f>
        <v>109732</v>
      </c>
      <c r="AD47" s="48">
        <f>+ROUND('Resumen_Sim_Dm int'!AD47,5)</f>
        <v>0</v>
      </c>
      <c r="AE47" s="293">
        <f>+'Resumen_Sim_Dm int'!AE47</f>
        <v>0</v>
      </c>
      <c r="AF47" s="61">
        <f>+'Resumen_Sim_Dm int'!AF47</f>
        <v>183234.22349129067</v>
      </c>
      <c r="AG47" s="48">
        <f>+ROUND('Resumen_Sim_Dm int'!AG47,5)</f>
        <v>0</v>
      </c>
      <c r="AH47" s="293">
        <f>+'Resumen_Sim_Dm int'!AH47</f>
        <v>-1.7763568394002505E-15</v>
      </c>
      <c r="AI47" s="51">
        <f>+'Resumen_Sim_Dm int'!AI47</f>
        <v>505354.99999999919</v>
      </c>
      <c r="AJ47" s="48">
        <f>+ROUND('Resumen_Sim_Dm int'!AJ47,5)</f>
        <v>0</v>
      </c>
      <c r="AK47" s="293">
        <f>+'Resumen_Sim_Dm int'!AK47</f>
        <v>-1.6653345369377348E-15</v>
      </c>
      <c r="AL47" s="61">
        <f>+'Resumen_Sim_Dm int'!AL47</f>
        <v>223294.99999999962</v>
      </c>
      <c r="AM47" s="48">
        <f>+ROUND('Resumen_Sim_Dm int'!AM47,5)</f>
        <v>0</v>
      </c>
      <c r="AN47" s="48">
        <f>+ROUND('Resumen_Sim_Dm int'!AN47,5)</f>
        <v>0</v>
      </c>
      <c r="AO47" s="293">
        <f>+'Resumen_Sim_Dm int'!AO47</f>
        <v>-1.6653345369377348E-15</v>
      </c>
      <c r="AP47" s="51">
        <f>+'Resumen_Sim_Dm int'!AP47</f>
        <v>3369.9999999999941</v>
      </c>
      <c r="AQ47" s="48">
        <f>+ROUND('Resumen_Sim_Dm int'!AQ47,5)</f>
        <v>0</v>
      </c>
      <c r="AR47" s="293">
        <f>+'Resumen_Sim_Dm int'!AR47</f>
        <v>-1.7763568394002505E-15</v>
      </c>
      <c r="AS47" s="61">
        <f>+'Resumen_Sim_Dm int'!AS47</f>
        <v>278689.99999999953</v>
      </c>
      <c r="AT47" s="48">
        <f>+ROUND('Resumen_Sim_Dm int'!AT47,5)</f>
        <v>0</v>
      </c>
      <c r="AU47" s="293">
        <f>+'Resumen_Sim_Dm int'!AU47</f>
        <v>-1.6653345369377348E-15</v>
      </c>
    </row>
    <row r="48" spans="2:47" x14ac:dyDescent="0.3">
      <c r="B48" s="292" t="str">
        <f>+'Resumen_Sim_Dm int'!B48</f>
        <v>36</v>
      </c>
      <c r="C48" s="317" t="s">
        <v>369</v>
      </c>
      <c r="D48" s="316"/>
      <c r="E48" s="61">
        <f>+'Resumen_Sim_Dm int'!E48</f>
        <v>240467.68328252799</v>
      </c>
      <c r="F48" s="48">
        <f>+'Resumen_Sim_Dm int'!F48</f>
        <v>196840.94404533299</v>
      </c>
      <c r="G48" s="48">
        <f>+'Resumen_Sim_Dm int'!G48</f>
        <v>0</v>
      </c>
      <c r="H48" s="48">
        <f>+'Resumen_Sim_Dm int'!H48</f>
        <v>0</v>
      </c>
      <c r="I48" s="48">
        <f>+'Resumen_Sim_Dm int'!I48</f>
        <v>408.52747170802502</v>
      </c>
      <c r="J48" s="48">
        <f>+'Resumen_Sim_Dm int'!J48</f>
        <v>13162.2410543243</v>
      </c>
      <c r="K48" s="55">
        <f>+'Resumen_Sim_Dm int'!K48</f>
        <v>30055.970711162699</v>
      </c>
      <c r="L48" s="51">
        <f>+'Resumen_Sim_Dm int'!L48</f>
        <v>314052</v>
      </c>
      <c r="M48" s="48">
        <f>+'Resumen_Sim_Dm int'!M48</f>
        <v>19038</v>
      </c>
      <c r="N48" s="48">
        <f>+'Resumen_Sim_Dm int'!N48</f>
        <v>37084.840389343997</v>
      </c>
      <c r="O48" s="48">
        <f>+'Resumen_Sim_Dm int'!O48</f>
        <v>118106</v>
      </c>
      <c r="P48" s="48">
        <f>+'Resumen_Sim_Dm int'!P48</f>
        <v>61598</v>
      </c>
      <c r="Q48" s="48">
        <f>+'Resumen_Sim_Dm int'!Q48</f>
        <v>1109</v>
      </c>
      <c r="R48" s="82">
        <f>+'Resumen_Sim_Dm int'!R48</f>
        <v>55399</v>
      </c>
      <c r="S48" s="51">
        <f>+'Resumen_Sim_Dm int'!S48</f>
        <v>240467.68328252799</v>
      </c>
      <c r="T48" s="48">
        <f>+'Resumen_Sim_Dm int'!T48</f>
        <v>196840.94404533299</v>
      </c>
      <c r="U48" s="48">
        <f>+'Resumen_Sim_Dm int'!U48</f>
        <v>0</v>
      </c>
      <c r="V48" s="48">
        <f>+'Resumen_Sim_Dm int'!V48</f>
        <v>0</v>
      </c>
      <c r="W48" s="48">
        <f>+'Resumen_Sim_Dm int'!W48</f>
        <v>408.52747170802502</v>
      </c>
      <c r="X48" s="48">
        <f>+'Resumen_Sim_Dm int'!X48</f>
        <v>13162.2410543243</v>
      </c>
      <c r="Y48" s="55">
        <f>+'Resumen_Sim_Dm int'!Y48</f>
        <v>30055.970711162699</v>
      </c>
      <c r="Z48" s="51">
        <f>+'Resumen_Sim_Dm int'!Z48</f>
        <v>314052.00000000081</v>
      </c>
      <c r="AA48" s="48">
        <f>+ROUND('Resumen_Sim_Dm int'!AA48,5)</f>
        <v>0</v>
      </c>
      <c r="AB48" s="293">
        <f>+'Resumen_Sim_Dm int'!AB48</f>
        <v>2.6645352591003757E-15</v>
      </c>
      <c r="AC48" s="61">
        <f>+'Resumen_Sim_Dm int'!AC48</f>
        <v>19038</v>
      </c>
      <c r="AD48" s="48">
        <f>+ROUND('Resumen_Sim_Dm int'!AD48,5)</f>
        <v>0</v>
      </c>
      <c r="AE48" s="293">
        <f>+'Resumen_Sim_Dm int'!AE48</f>
        <v>0</v>
      </c>
      <c r="AF48" s="61">
        <f>+'Resumen_Sim_Dm int'!AF48</f>
        <v>37084.840389344085</v>
      </c>
      <c r="AG48" s="48">
        <f>+ROUND('Resumen_Sim_Dm int'!AG48,5)</f>
        <v>0</v>
      </c>
      <c r="AH48" s="293">
        <f>+'Resumen_Sim_Dm int'!AH48</f>
        <v>2.4424906541753444E-15</v>
      </c>
      <c r="AI48" s="51">
        <f>+'Resumen_Sim_Dm int'!AI48</f>
        <v>118106.00000000026</v>
      </c>
      <c r="AJ48" s="48">
        <f>+ROUND('Resumen_Sim_Dm int'!AJ48,5)</f>
        <v>0</v>
      </c>
      <c r="AK48" s="293">
        <f>+'Resumen_Sim_Dm int'!AK48</f>
        <v>2.2204460492503131E-15</v>
      </c>
      <c r="AL48" s="61">
        <f>+'Resumen_Sim_Dm int'!AL48</f>
        <v>61598.000000000138</v>
      </c>
      <c r="AM48" s="48">
        <f>+ROUND('Resumen_Sim_Dm int'!AM48,5)</f>
        <v>0</v>
      </c>
      <c r="AN48" s="48">
        <f>+ROUND('Resumen_Sim_Dm int'!AN48,5)</f>
        <v>0</v>
      </c>
      <c r="AO48" s="293">
        <f>+'Resumen_Sim_Dm int'!AO48</f>
        <v>2.2204460492503131E-15</v>
      </c>
      <c r="AP48" s="51">
        <f>+'Resumen_Sim_Dm int'!AP48</f>
        <v>1109.0000000000025</v>
      </c>
      <c r="AQ48" s="48">
        <f>+ROUND('Resumen_Sim_Dm int'!AQ48,5)</f>
        <v>0</v>
      </c>
      <c r="AR48" s="293">
        <f>+'Resumen_Sim_Dm int'!AR48</f>
        <v>2.2204460492503131E-15</v>
      </c>
      <c r="AS48" s="61">
        <f>+'Resumen_Sim_Dm int'!AS48</f>
        <v>55399.000000000124</v>
      </c>
      <c r="AT48" s="48">
        <f>+ROUND('Resumen_Sim_Dm int'!AT48,5)</f>
        <v>0</v>
      </c>
      <c r="AU48" s="293">
        <f>+'Resumen_Sim_Dm int'!AU48</f>
        <v>2.2204460492503131E-15</v>
      </c>
    </row>
    <row r="49" spans="2:47" x14ac:dyDescent="0.3">
      <c r="B49" s="292" t="str">
        <f>+'Resumen_Sim_Dm int'!B49</f>
        <v>37</v>
      </c>
      <c r="C49" s="317" t="s">
        <v>375</v>
      </c>
      <c r="D49" s="316"/>
      <c r="E49" s="61">
        <f>+'Resumen_Sim_Dm int'!E49</f>
        <v>525326.98798750562</v>
      </c>
      <c r="F49" s="48">
        <f>+'Resumen_Sim_Dm int'!F49</f>
        <v>39254.242059206197</v>
      </c>
      <c r="G49" s="48">
        <f>+'Resumen_Sim_Dm int'!G49</f>
        <v>0</v>
      </c>
      <c r="H49" s="48">
        <f>+'Resumen_Sim_Dm int'!H49</f>
        <v>0</v>
      </c>
      <c r="I49" s="48">
        <f>+'Resumen_Sim_Dm int'!I49</f>
        <v>5032.1657299234002</v>
      </c>
      <c r="J49" s="48">
        <f>+'Resumen_Sim_Dm int'!J49</f>
        <v>12352.171294295</v>
      </c>
      <c r="K49" s="55">
        <f>+'Resumen_Sim_Dm int'!K49</f>
        <v>468688.40890408098</v>
      </c>
      <c r="L49" s="51">
        <f>+'Resumen_Sim_Dm int'!L49</f>
        <v>1022837</v>
      </c>
      <c r="M49" s="48">
        <f>+'Resumen_Sim_Dm int'!M49</f>
        <v>37683</v>
      </c>
      <c r="N49" s="48">
        <f>+'Resumen_Sim_Dm int'!N49</f>
        <v>73749.942207673594</v>
      </c>
      <c r="O49" s="48">
        <f>+'Resumen_Sim_Dm int'!O49</f>
        <v>402342</v>
      </c>
      <c r="P49" s="48">
        <f>+'Resumen_Sim_Dm int'!P49</f>
        <v>148040</v>
      </c>
      <c r="Q49" s="48">
        <f>+'Resumen_Sim_Dm int'!Q49</f>
        <v>3669</v>
      </c>
      <c r="R49" s="82">
        <f>+'Resumen_Sim_Dm int'!R49</f>
        <v>250633</v>
      </c>
      <c r="S49" s="51">
        <f>+'Resumen_Sim_Dm int'!S49</f>
        <v>525326.98798750562</v>
      </c>
      <c r="T49" s="48">
        <f>+'Resumen_Sim_Dm int'!T49</f>
        <v>39254.242059206197</v>
      </c>
      <c r="U49" s="48">
        <f>+'Resumen_Sim_Dm int'!U49</f>
        <v>0</v>
      </c>
      <c r="V49" s="48">
        <f>+'Resumen_Sim_Dm int'!V49</f>
        <v>0</v>
      </c>
      <c r="W49" s="48">
        <f>+'Resumen_Sim_Dm int'!W49</f>
        <v>5032.1657299234002</v>
      </c>
      <c r="X49" s="48">
        <f>+'Resumen_Sim_Dm int'!X49</f>
        <v>12352.171294295</v>
      </c>
      <c r="Y49" s="55">
        <f>+'Resumen_Sim_Dm int'!Y49</f>
        <v>468688.40890408098</v>
      </c>
      <c r="Z49" s="51">
        <f>+'Resumen_Sim_Dm int'!Z49</f>
        <v>1022837.0000000019</v>
      </c>
      <c r="AA49" s="48">
        <f>+ROUND('Resumen_Sim_Dm int'!AA49,5)</f>
        <v>0</v>
      </c>
      <c r="AB49" s="293">
        <f>+'Resumen_Sim_Dm int'!AB49</f>
        <v>1.7763568394002505E-15</v>
      </c>
      <c r="AC49" s="61">
        <f>+'Resumen_Sim_Dm int'!AC49</f>
        <v>37683</v>
      </c>
      <c r="AD49" s="48">
        <f>+ROUND('Resumen_Sim_Dm int'!AD49,5)</f>
        <v>0</v>
      </c>
      <c r="AE49" s="293">
        <f>+'Resumen_Sim_Dm int'!AE49</f>
        <v>0</v>
      </c>
      <c r="AF49" s="61">
        <f>+'Resumen_Sim_Dm int'!AF49</f>
        <v>73749.942207673783</v>
      </c>
      <c r="AG49" s="48">
        <f>+ROUND('Resumen_Sim_Dm int'!AG49,5)</f>
        <v>0</v>
      </c>
      <c r="AH49" s="293">
        <f>+'Resumen_Sim_Dm int'!AH49</f>
        <v>2.6645352591003757E-15</v>
      </c>
      <c r="AI49" s="51">
        <f>+'Resumen_Sim_Dm int'!AI49</f>
        <v>402342.00000000099</v>
      </c>
      <c r="AJ49" s="48">
        <f>+ROUND('Resumen_Sim_Dm int'!AJ49,5)</f>
        <v>0</v>
      </c>
      <c r="AK49" s="293">
        <f>+'Resumen_Sim_Dm int'!AK49</f>
        <v>2.4424906541753444E-15</v>
      </c>
      <c r="AL49" s="61">
        <f>+'Resumen_Sim_Dm int'!AL49</f>
        <v>148040.00000000035</v>
      </c>
      <c r="AM49" s="48">
        <f>+ROUND('Resumen_Sim_Dm int'!AM49,5)</f>
        <v>0</v>
      </c>
      <c r="AN49" s="48">
        <f>+ROUND('Resumen_Sim_Dm int'!AN49,5)</f>
        <v>0</v>
      </c>
      <c r="AO49" s="293">
        <f>+'Resumen_Sim_Dm int'!AO49</f>
        <v>2.4424906541753444E-15</v>
      </c>
      <c r="AP49" s="51">
        <f>+'Resumen_Sim_Dm int'!AP49</f>
        <v>3669.0000000000091</v>
      </c>
      <c r="AQ49" s="48">
        <f>+ROUND('Resumen_Sim_Dm int'!AQ49,5)</f>
        <v>0</v>
      </c>
      <c r="AR49" s="293">
        <f>+'Resumen_Sim_Dm int'!AR49</f>
        <v>2.4424906541753444E-15</v>
      </c>
      <c r="AS49" s="61">
        <f>+'Resumen_Sim_Dm int'!AS49</f>
        <v>250633.00000000064</v>
      </c>
      <c r="AT49" s="48">
        <f>+ROUND('Resumen_Sim_Dm int'!AT49,5)</f>
        <v>0</v>
      </c>
      <c r="AU49" s="293">
        <f>+'Resumen_Sim_Dm int'!AU49</f>
        <v>2.6645352591003757E-15</v>
      </c>
    </row>
    <row r="50" spans="2:47" x14ac:dyDescent="0.3">
      <c r="B50" s="292" t="str">
        <f>+'Resumen_Sim_Dm int'!B50</f>
        <v>38</v>
      </c>
      <c r="C50" s="317" t="s">
        <v>385</v>
      </c>
      <c r="D50" s="316"/>
      <c r="E50" s="61">
        <f>+'Resumen_Sim_Dm int'!E50</f>
        <v>485856.13070658466</v>
      </c>
      <c r="F50" s="48">
        <f>+'Resumen_Sim_Dm int'!F50</f>
        <v>434288.24968438299</v>
      </c>
      <c r="G50" s="48">
        <f>+'Resumen_Sim_Dm int'!G50</f>
        <v>0</v>
      </c>
      <c r="H50" s="48">
        <f>+'Resumen_Sim_Dm int'!H50</f>
        <v>0</v>
      </c>
      <c r="I50" s="48">
        <f>+'Resumen_Sim_Dm int'!I50</f>
        <v>5197.6965636181403</v>
      </c>
      <c r="J50" s="48">
        <f>+'Resumen_Sim_Dm int'!J50</f>
        <v>-10304.9445901412</v>
      </c>
      <c r="K50" s="55">
        <f>+'Resumen_Sim_Dm int'!K50</f>
        <v>56675.129048724702</v>
      </c>
      <c r="L50" s="51">
        <f>+'Resumen_Sim_Dm int'!L50</f>
        <v>2014756</v>
      </c>
      <c r="M50" s="48">
        <f>+'Resumen_Sim_Dm int'!M50</f>
        <v>25527</v>
      </c>
      <c r="N50" s="48">
        <f>+'Resumen_Sim_Dm int'!N50</f>
        <v>397791.85399219801</v>
      </c>
      <c r="O50" s="48">
        <f>+'Resumen_Sim_Dm int'!O50</f>
        <v>525451</v>
      </c>
      <c r="P50" s="48">
        <f>+'Resumen_Sim_Dm int'!P50</f>
        <v>225705</v>
      </c>
      <c r="Q50" s="48">
        <f>+'Resumen_Sim_Dm int'!Q50</f>
        <v>8327</v>
      </c>
      <c r="R50" s="82">
        <f>+'Resumen_Sim_Dm int'!R50</f>
        <v>291419</v>
      </c>
      <c r="S50" s="51">
        <f>+'Resumen_Sim_Dm int'!S50</f>
        <v>485856.13070658466</v>
      </c>
      <c r="T50" s="48">
        <f>+'Resumen_Sim_Dm int'!T50</f>
        <v>434288.24968438299</v>
      </c>
      <c r="U50" s="48">
        <f>+'Resumen_Sim_Dm int'!U50</f>
        <v>0</v>
      </c>
      <c r="V50" s="48">
        <f>+'Resumen_Sim_Dm int'!V50</f>
        <v>0</v>
      </c>
      <c r="W50" s="48">
        <f>+'Resumen_Sim_Dm int'!W50</f>
        <v>5197.6965636181403</v>
      </c>
      <c r="X50" s="48">
        <f>+'Resumen_Sim_Dm int'!X50</f>
        <v>-10304.9445901412</v>
      </c>
      <c r="Y50" s="55">
        <f>+'Resumen_Sim_Dm int'!Y50</f>
        <v>56675.129048724702</v>
      </c>
      <c r="Z50" s="51">
        <f>+'Resumen_Sim_Dm int'!Z50</f>
        <v>2014755.9999999972</v>
      </c>
      <c r="AA50" s="48">
        <f>+ROUND('Resumen_Sim_Dm int'!AA50,5)</f>
        <v>0</v>
      </c>
      <c r="AB50" s="293">
        <f>+'Resumen_Sim_Dm int'!AB50</f>
        <v>-1.3322676295501878E-15</v>
      </c>
      <c r="AC50" s="61">
        <f>+'Resumen_Sim_Dm int'!AC50</f>
        <v>25527</v>
      </c>
      <c r="AD50" s="48">
        <f>+ROUND('Resumen_Sim_Dm int'!AD50,5)</f>
        <v>0</v>
      </c>
      <c r="AE50" s="293">
        <f>+'Resumen_Sim_Dm int'!AE50</f>
        <v>0</v>
      </c>
      <c r="AF50" s="61">
        <f>+'Resumen_Sim_Dm int'!AF50</f>
        <v>397791.85399219737</v>
      </c>
      <c r="AG50" s="48">
        <f>+ROUND('Resumen_Sim_Dm int'!AG50,5)</f>
        <v>0</v>
      </c>
      <c r="AH50" s="293">
        <f>+'Resumen_Sim_Dm int'!AH50</f>
        <v>-1.5543122344752192E-15</v>
      </c>
      <c r="AI50" s="51">
        <f>+'Resumen_Sim_Dm int'!AI50</f>
        <v>525450.99999999907</v>
      </c>
      <c r="AJ50" s="48">
        <f>+ROUND('Resumen_Sim_Dm int'!AJ50,5)</f>
        <v>0</v>
      </c>
      <c r="AK50" s="293">
        <f>+'Resumen_Sim_Dm int'!AK50</f>
        <v>-1.7763568394002505E-15</v>
      </c>
      <c r="AL50" s="61">
        <f>+'Resumen_Sim_Dm int'!AL50</f>
        <v>225704.99999999959</v>
      </c>
      <c r="AM50" s="48">
        <f>+ROUND('Resumen_Sim_Dm int'!AM50,5)</f>
        <v>0</v>
      </c>
      <c r="AN50" s="48">
        <f>+ROUND('Resumen_Sim_Dm int'!AN50,5)</f>
        <v>0</v>
      </c>
      <c r="AO50" s="293">
        <f>+'Resumen_Sim_Dm int'!AO50</f>
        <v>-1.7763568394002505E-15</v>
      </c>
      <c r="AP50" s="51">
        <f>+'Resumen_Sim_Dm int'!AP50</f>
        <v>8326.9999999999854</v>
      </c>
      <c r="AQ50" s="48">
        <f>+ROUND('Resumen_Sim_Dm int'!AQ50,5)</f>
        <v>0</v>
      </c>
      <c r="AR50" s="293">
        <f>+'Resumen_Sim_Dm int'!AR50</f>
        <v>-1.7763568394002505E-15</v>
      </c>
      <c r="AS50" s="61">
        <f>+'Resumen_Sim_Dm int'!AS50</f>
        <v>291418.99999999948</v>
      </c>
      <c r="AT50" s="48">
        <f>+ROUND('Resumen_Sim_Dm int'!AT50,5)</f>
        <v>0</v>
      </c>
      <c r="AU50" s="293">
        <f>+'Resumen_Sim_Dm int'!AU50</f>
        <v>-1.7763568394002505E-15</v>
      </c>
    </row>
    <row r="51" spans="2:47" x14ac:dyDescent="0.3">
      <c r="B51" s="292" t="str">
        <f>+'Resumen_Sim_Dm int'!B51</f>
        <v>39</v>
      </c>
      <c r="C51" s="317" t="s">
        <v>393</v>
      </c>
      <c r="D51" s="316"/>
      <c r="E51" s="61">
        <f>+'Resumen_Sim_Dm int'!E51</f>
        <v>147370.25517606377</v>
      </c>
      <c r="F51" s="48">
        <f>+'Resumen_Sim_Dm int'!F51</f>
        <v>161235.960773623</v>
      </c>
      <c r="G51" s="48">
        <f>+'Resumen_Sim_Dm int'!G51</f>
        <v>0</v>
      </c>
      <c r="H51" s="48">
        <f>+'Resumen_Sim_Dm int'!H51</f>
        <v>0</v>
      </c>
      <c r="I51" s="48">
        <f>+'Resumen_Sim_Dm int'!I51</f>
        <v>2097.3594563494798</v>
      </c>
      <c r="J51" s="48">
        <f>+'Resumen_Sim_Dm int'!J51</f>
        <v>-26384.152220141601</v>
      </c>
      <c r="K51" s="55">
        <f>+'Resumen_Sim_Dm int'!K51</f>
        <v>10421.087166232899</v>
      </c>
      <c r="L51" s="51">
        <f>+'Resumen_Sim_Dm int'!L51</f>
        <v>691004</v>
      </c>
      <c r="M51" s="48">
        <f>+'Resumen_Sim_Dm int'!M51</f>
        <v>12938</v>
      </c>
      <c r="N51" s="48">
        <f>+'Resumen_Sim_Dm int'!N51</f>
        <v>99153.748150317406</v>
      </c>
      <c r="O51" s="48">
        <f>+'Resumen_Sim_Dm int'!O51</f>
        <v>308672</v>
      </c>
      <c r="P51" s="48">
        <f>+'Resumen_Sim_Dm int'!P51</f>
        <v>107134</v>
      </c>
      <c r="Q51" s="48">
        <f>+'Resumen_Sim_Dm int'!Q51</f>
        <v>3785</v>
      </c>
      <c r="R51" s="82">
        <f>+'Resumen_Sim_Dm int'!R51</f>
        <v>197753</v>
      </c>
      <c r="S51" s="51">
        <f>+'Resumen_Sim_Dm int'!S51</f>
        <v>147370.25517606377</v>
      </c>
      <c r="T51" s="48">
        <f>+'Resumen_Sim_Dm int'!T51</f>
        <v>161235.960773623</v>
      </c>
      <c r="U51" s="48">
        <f>+'Resumen_Sim_Dm int'!U51</f>
        <v>0</v>
      </c>
      <c r="V51" s="48">
        <f>+'Resumen_Sim_Dm int'!V51</f>
        <v>0</v>
      </c>
      <c r="W51" s="48">
        <f>+'Resumen_Sim_Dm int'!W51</f>
        <v>2097.3594563494798</v>
      </c>
      <c r="X51" s="48">
        <f>+'Resumen_Sim_Dm int'!X51</f>
        <v>-26384.152220141601</v>
      </c>
      <c r="Y51" s="55">
        <f>+'Resumen_Sim_Dm int'!Y51</f>
        <v>10421.087166232899</v>
      </c>
      <c r="Z51" s="51">
        <f>+'Resumen_Sim_Dm int'!Z51</f>
        <v>691004.0000000007</v>
      </c>
      <c r="AA51" s="48">
        <f>+ROUND('Resumen_Sim_Dm int'!AA51,5)</f>
        <v>0</v>
      </c>
      <c r="AB51" s="293">
        <f>+'Resumen_Sim_Dm int'!AB51</f>
        <v>1.1102230246251565E-15</v>
      </c>
      <c r="AC51" s="61">
        <f>+'Resumen_Sim_Dm int'!AC51</f>
        <v>12938</v>
      </c>
      <c r="AD51" s="48">
        <f>+ROUND('Resumen_Sim_Dm int'!AD51,5)</f>
        <v>0</v>
      </c>
      <c r="AE51" s="293">
        <f>+'Resumen_Sim_Dm int'!AE51</f>
        <v>0</v>
      </c>
      <c r="AF51" s="61">
        <f>+'Resumen_Sim_Dm int'!AF51</f>
        <v>99153.748150317522</v>
      </c>
      <c r="AG51" s="48">
        <f>+ROUND('Resumen_Sim_Dm int'!AG51,5)</f>
        <v>0</v>
      </c>
      <c r="AH51" s="293">
        <f>+'Resumen_Sim_Dm int'!AH51</f>
        <v>1.1102230246251565E-15</v>
      </c>
      <c r="AI51" s="51">
        <f>+'Resumen_Sim_Dm int'!AI51</f>
        <v>308672.00000000035</v>
      </c>
      <c r="AJ51" s="48">
        <f>+ROUND('Resumen_Sim_Dm int'!AJ51,5)</f>
        <v>0</v>
      </c>
      <c r="AK51" s="293">
        <f>+'Resumen_Sim_Dm int'!AK51</f>
        <v>1.1102230246251565E-15</v>
      </c>
      <c r="AL51" s="61">
        <f>+'Resumen_Sim_Dm int'!AL51</f>
        <v>107134.00000000012</v>
      </c>
      <c r="AM51" s="48">
        <f>+ROUND('Resumen_Sim_Dm int'!AM51,5)</f>
        <v>0</v>
      </c>
      <c r="AN51" s="48">
        <f>+ROUND('Resumen_Sim_Dm int'!AN51,5)</f>
        <v>0</v>
      </c>
      <c r="AO51" s="293">
        <f>+'Resumen_Sim_Dm int'!AO51</f>
        <v>1.1102230246251565E-15</v>
      </c>
      <c r="AP51" s="51">
        <f>+'Resumen_Sim_Dm int'!AP51</f>
        <v>3785.0000000000036</v>
      </c>
      <c r="AQ51" s="48">
        <f>+ROUND('Resumen_Sim_Dm int'!AQ51,5)</f>
        <v>0</v>
      </c>
      <c r="AR51" s="293">
        <f>+'Resumen_Sim_Dm int'!AR51</f>
        <v>8.8817841970012523E-16</v>
      </c>
      <c r="AS51" s="61">
        <f>+'Resumen_Sim_Dm int'!AS51</f>
        <v>197753.0000000002</v>
      </c>
      <c r="AT51" s="48">
        <f>+ROUND('Resumen_Sim_Dm int'!AT51,5)</f>
        <v>0</v>
      </c>
      <c r="AU51" s="293">
        <f>+'Resumen_Sim_Dm int'!AU51</f>
        <v>1.1102230246251565E-15</v>
      </c>
    </row>
    <row r="52" spans="2:47" x14ac:dyDescent="0.3">
      <c r="B52" s="292" t="str">
        <f>+'Resumen_Sim_Dm int'!B52</f>
        <v>40</v>
      </c>
      <c r="C52" s="317" t="s">
        <v>397</v>
      </c>
      <c r="D52" s="316"/>
      <c r="E52" s="61">
        <f>+'Resumen_Sim_Dm int'!E52</f>
        <v>1975127.0320902159</v>
      </c>
      <c r="F52" s="48">
        <f>+'Resumen_Sim_Dm int'!F52</f>
        <v>703480.90165117895</v>
      </c>
      <c r="G52" s="48">
        <f>+'Resumen_Sim_Dm int'!G52</f>
        <v>0</v>
      </c>
      <c r="H52" s="48">
        <f>+'Resumen_Sim_Dm int'!H52</f>
        <v>0</v>
      </c>
      <c r="I52" s="48">
        <f>+'Resumen_Sim_Dm int'!I52</f>
        <v>0</v>
      </c>
      <c r="J52" s="48">
        <f>+'Resumen_Sim_Dm int'!J52</f>
        <v>-2878.9504882831002</v>
      </c>
      <c r="K52" s="55">
        <f>+'Resumen_Sim_Dm int'!K52</f>
        <v>1274525.0809273201</v>
      </c>
      <c r="L52" s="51">
        <f>+'Resumen_Sim_Dm int'!L52</f>
        <v>5116923</v>
      </c>
      <c r="M52" s="48">
        <f>+'Resumen_Sim_Dm int'!M52</f>
        <v>4008</v>
      </c>
      <c r="N52" s="48">
        <f>+'Resumen_Sim_Dm int'!N52</f>
        <v>3176750.9406394698</v>
      </c>
      <c r="O52" s="48">
        <f>+'Resumen_Sim_Dm int'!O52</f>
        <v>633610</v>
      </c>
      <c r="P52" s="48">
        <f>+'Resumen_Sim_Dm int'!P52</f>
        <v>90615</v>
      </c>
      <c r="Q52" s="48">
        <f>+'Resumen_Sim_Dm int'!Q52</f>
        <v>2394</v>
      </c>
      <c r="R52" s="82">
        <f>+'Resumen_Sim_Dm int'!R52</f>
        <v>540601</v>
      </c>
      <c r="S52" s="51">
        <f>+'Resumen_Sim_Dm int'!S52</f>
        <v>1975127.0320902159</v>
      </c>
      <c r="T52" s="48">
        <f>+'Resumen_Sim_Dm int'!T52</f>
        <v>703480.90165117895</v>
      </c>
      <c r="U52" s="48">
        <f>+'Resumen_Sim_Dm int'!U52</f>
        <v>0</v>
      </c>
      <c r="V52" s="48">
        <f>+'Resumen_Sim_Dm int'!V52</f>
        <v>0</v>
      </c>
      <c r="W52" s="48">
        <f>+'Resumen_Sim_Dm int'!W52</f>
        <v>0</v>
      </c>
      <c r="X52" s="48">
        <f>+'Resumen_Sim_Dm int'!X52</f>
        <v>-2878.9504882831002</v>
      </c>
      <c r="Y52" s="55">
        <f>+'Resumen_Sim_Dm int'!Y52</f>
        <v>1274525.0809273201</v>
      </c>
      <c r="Z52" s="51">
        <f>+'Resumen_Sim_Dm int'!Z52</f>
        <v>5116922.9999999851</v>
      </c>
      <c r="AA52" s="48">
        <f>+ROUND('Resumen_Sim_Dm int'!AA52,5)</f>
        <v>0</v>
      </c>
      <c r="AB52" s="293">
        <f>+'Resumen_Sim_Dm int'!AB52</f>
        <v>-2.886579864025407E-15</v>
      </c>
      <c r="AC52" s="61">
        <f>+'Resumen_Sim_Dm int'!AC52</f>
        <v>4008</v>
      </c>
      <c r="AD52" s="48">
        <f>+ROUND('Resumen_Sim_Dm int'!AD52,5)</f>
        <v>0</v>
      </c>
      <c r="AE52" s="293">
        <f>+'Resumen_Sim_Dm int'!AE52</f>
        <v>0</v>
      </c>
      <c r="AF52" s="61">
        <f>+'Resumen_Sim_Dm int'!AF52</f>
        <v>3176750.9406394623</v>
      </c>
      <c r="AG52" s="48">
        <f>+ROUND('Resumen_Sim_Dm int'!AG52,5)</f>
        <v>0</v>
      </c>
      <c r="AH52" s="293">
        <f>+'Resumen_Sim_Dm int'!AH52</f>
        <v>-2.3314683517128287E-15</v>
      </c>
      <c r="AI52" s="51">
        <f>+'Resumen_Sim_Dm int'!AI52</f>
        <v>633609.99999999849</v>
      </c>
      <c r="AJ52" s="48">
        <f>+ROUND('Resumen_Sim_Dm int'!AJ52,5)</f>
        <v>0</v>
      </c>
      <c r="AK52" s="293">
        <f>+'Resumen_Sim_Dm int'!AK52</f>
        <v>-2.4424906541753444E-15</v>
      </c>
      <c r="AL52" s="61">
        <f>+'Resumen_Sim_Dm int'!AL52</f>
        <v>90614.999999999782</v>
      </c>
      <c r="AM52" s="48">
        <f>+ROUND('Resumen_Sim_Dm int'!AM52,5)</f>
        <v>0</v>
      </c>
      <c r="AN52" s="48">
        <f>+ROUND('Resumen_Sim_Dm int'!AN52,5)</f>
        <v>0</v>
      </c>
      <c r="AO52" s="293">
        <f>+'Resumen_Sim_Dm int'!AO52</f>
        <v>-2.4424906541753444E-15</v>
      </c>
      <c r="AP52" s="51">
        <f>+'Resumen_Sim_Dm int'!AP52</f>
        <v>2393.9999999999945</v>
      </c>
      <c r="AQ52" s="48">
        <f>+ROUND('Resumen_Sim_Dm int'!AQ52,5)</f>
        <v>0</v>
      </c>
      <c r="AR52" s="293">
        <f>+'Resumen_Sim_Dm int'!AR52</f>
        <v>-2.3314683517128287E-15</v>
      </c>
      <c r="AS52" s="61">
        <f>+'Resumen_Sim_Dm int'!AS52</f>
        <v>540600.99999999872</v>
      </c>
      <c r="AT52" s="48">
        <f>+ROUND('Resumen_Sim_Dm int'!AT52,5)</f>
        <v>0</v>
      </c>
      <c r="AU52" s="293">
        <f>+'Resumen_Sim_Dm int'!AU52</f>
        <v>-2.3314683517128287E-15</v>
      </c>
    </row>
    <row r="53" spans="2:47" x14ac:dyDescent="0.3">
      <c r="B53" s="292" t="str">
        <f>+'Resumen_Sim_Dm int'!B53</f>
        <v>41</v>
      </c>
      <c r="C53" s="317" t="s">
        <v>413</v>
      </c>
      <c r="D53" s="316"/>
      <c r="E53" s="61">
        <f>+'Resumen_Sim_Dm int'!E53</f>
        <v>124190.45195842214</v>
      </c>
      <c r="F53" s="48">
        <f>+'Resumen_Sim_Dm int'!F53</f>
        <v>45585.9122929726</v>
      </c>
      <c r="G53" s="48">
        <f>+'Resumen_Sim_Dm int'!G53</f>
        <v>0</v>
      </c>
      <c r="H53" s="48">
        <f>+'Resumen_Sim_Dm int'!H53</f>
        <v>0</v>
      </c>
      <c r="I53" s="48">
        <f>+'Resumen_Sim_Dm int'!I53</f>
        <v>1576.03247635244</v>
      </c>
      <c r="J53" s="48">
        <f>+'Resumen_Sim_Dm int'!J53</f>
        <v>-14903.0352622056</v>
      </c>
      <c r="K53" s="55">
        <f>+'Resumen_Sim_Dm int'!K53</f>
        <v>91931.542451302696</v>
      </c>
      <c r="L53" s="51">
        <f>+'Resumen_Sim_Dm int'!L53</f>
        <v>684397</v>
      </c>
      <c r="M53" s="48">
        <f>+'Resumen_Sim_Dm int'!M53</f>
        <v>14124</v>
      </c>
      <c r="N53" s="48">
        <f>+'Resumen_Sim_Dm int'!N53</f>
        <v>216622.29275939101</v>
      </c>
      <c r="O53" s="48">
        <f>+'Resumen_Sim_Dm int'!O53</f>
        <v>233398</v>
      </c>
      <c r="P53" s="48">
        <f>+'Resumen_Sim_Dm int'!P53</f>
        <v>107859</v>
      </c>
      <c r="Q53" s="48">
        <f>+'Resumen_Sim_Dm int'!Q53</f>
        <v>4220</v>
      </c>
      <c r="R53" s="82">
        <f>+'Resumen_Sim_Dm int'!R53</f>
        <v>121319</v>
      </c>
      <c r="S53" s="51">
        <f>+'Resumen_Sim_Dm int'!S53</f>
        <v>124190.45195842214</v>
      </c>
      <c r="T53" s="48">
        <f>+'Resumen_Sim_Dm int'!T53</f>
        <v>45585.9122929726</v>
      </c>
      <c r="U53" s="48">
        <f>+'Resumen_Sim_Dm int'!U53</f>
        <v>0</v>
      </c>
      <c r="V53" s="48">
        <f>+'Resumen_Sim_Dm int'!V53</f>
        <v>0</v>
      </c>
      <c r="W53" s="48">
        <f>+'Resumen_Sim_Dm int'!W53</f>
        <v>1576.03247635244</v>
      </c>
      <c r="X53" s="48">
        <f>+'Resumen_Sim_Dm int'!X53</f>
        <v>-14903.0352622056</v>
      </c>
      <c r="Y53" s="55">
        <f>+'Resumen_Sim_Dm int'!Y53</f>
        <v>91931.542451302696</v>
      </c>
      <c r="Z53" s="51">
        <f>+'Resumen_Sim_Dm int'!Z53</f>
        <v>684397.00000000047</v>
      </c>
      <c r="AA53" s="48">
        <f>+ROUND('Resumen_Sim_Dm int'!AA53,5)</f>
        <v>0</v>
      </c>
      <c r="AB53" s="293">
        <f>+'Resumen_Sim_Dm int'!AB53</f>
        <v>6.6613381477509392E-16</v>
      </c>
      <c r="AC53" s="61">
        <f>+'Resumen_Sim_Dm int'!AC53</f>
        <v>14124</v>
      </c>
      <c r="AD53" s="48">
        <f>+ROUND('Resumen_Sim_Dm int'!AD53,5)</f>
        <v>0</v>
      </c>
      <c r="AE53" s="293">
        <f>+'Resumen_Sim_Dm int'!AE53</f>
        <v>0</v>
      </c>
      <c r="AF53" s="61">
        <f>+'Resumen_Sim_Dm int'!AF53</f>
        <v>216622.29275939125</v>
      </c>
      <c r="AG53" s="48">
        <f>+ROUND('Resumen_Sim_Dm int'!AG53,5)</f>
        <v>0</v>
      </c>
      <c r="AH53" s="293">
        <f>+'Resumen_Sim_Dm int'!AH53</f>
        <v>1.1102230246251565E-15</v>
      </c>
      <c r="AI53" s="51">
        <f>+'Resumen_Sim_Dm int'!AI53</f>
        <v>233398.00000000023</v>
      </c>
      <c r="AJ53" s="48">
        <f>+ROUND('Resumen_Sim_Dm int'!AJ53,5)</f>
        <v>0</v>
      </c>
      <c r="AK53" s="293">
        <f>+'Resumen_Sim_Dm int'!AK53</f>
        <v>8.8817841970012523E-16</v>
      </c>
      <c r="AL53" s="61">
        <f>+'Resumen_Sim_Dm int'!AL53</f>
        <v>107859.0000000001</v>
      </c>
      <c r="AM53" s="48">
        <f>+ROUND('Resumen_Sim_Dm int'!AM53,5)</f>
        <v>0</v>
      </c>
      <c r="AN53" s="48">
        <f>+ROUND('Resumen_Sim_Dm int'!AN53,5)</f>
        <v>0</v>
      </c>
      <c r="AO53" s="293">
        <f>+'Resumen_Sim_Dm int'!AO53</f>
        <v>8.8817841970012523E-16</v>
      </c>
      <c r="AP53" s="51">
        <f>+'Resumen_Sim_Dm int'!AP53</f>
        <v>4220.0000000000045</v>
      </c>
      <c r="AQ53" s="48">
        <f>+ROUND('Resumen_Sim_Dm int'!AQ53,5)</f>
        <v>0</v>
      </c>
      <c r="AR53" s="293">
        <f>+'Resumen_Sim_Dm int'!AR53</f>
        <v>1.1102230246251565E-15</v>
      </c>
      <c r="AS53" s="61">
        <f>+'Resumen_Sim_Dm int'!AS53</f>
        <v>121319.00000000012</v>
      </c>
      <c r="AT53" s="48">
        <f>+ROUND('Resumen_Sim_Dm int'!AT53,5)</f>
        <v>0</v>
      </c>
      <c r="AU53" s="293">
        <f>+'Resumen_Sim_Dm int'!AU53</f>
        <v>8.8817841970012523E-16</v>
      </c>
    </row>
    <row r="54" spans="2:47" x14ac:dyDescent="0.3">
      <c r="B54" s="292" t="str">
        <f>+'Resumen_Sim_Dm int'!B54</f>
        <v>42</v>
      </c>
      <c r="C54" s="317" t="s">
        <v>421</v>
      </c>
      <c r="D54" s="316"/>
      <c r="E54" s="61">
        <f>+'Resumen_Sim_Dm int'!E54</f>
        <v>777901.14138698729</v>
      </c>
      <c r="F54" s="48">
        <f>+'Resumen_Sim_Dm int'!F54</f>
        <v>671739.75976697297</v>
      </c>
      <c r="G54" s="48">
        <f>+'Resumen_Sim_Dm int'!G54</f>
        <v>0</v>
      </c>
      <c r="H54" s="48">
        <f>+'Resumen_Sim_Dm int'!H54</f>
        <v>0</v>
      </c>
      <c r="I54" s="48">
        <f>+'Resumen_Sim_Dm int'!I54</f>
        <v>1404.2767127838299</v>
      </c>
      <c r="J54" s="48">
        <f>+'Resumen_Sim_Dm int'!J54</f>
        <v>21283.418486979099</v>
      </c>
      <c r="K54" s="55">
        <f>+'Resumen_Sim_Dm int'!K54</f>
        <v>83473.686420251397</v>
      </c>
      <c r="L54" s="51">
        <f>+'Resumen_Sim_Dm int'!L54</f>
        <v>1270847</v>
      </c>
      <c r="M54" s="48">
        <f>+'Resumen_Sim_Dm int'!M54</f>
        <v>26196</v>
      </c>
      <c r="N54" s="48">
        <f>+'Resumen_Sim_Dm int'!N54</f>
        <v>333035.59364112798</v>
      </c>
      <c r="O54" s="48">
        <f>+'Resumen_Sim_Dm int'!O54</f>
        <v>423137</v>
      </c>
      <c r="P54" s="48">
        <f>+'Resumen_Sim_Dm int'!P54</f>
        <v>202403</v>
      </c>
      <c r="Q54" s="48">
        <f>+'Resumen_Sim_Dm int'!Q54</f>
        <v>4599</v>
      </c>
      <c r="R54" s="82">
        <f>+'Resumen_Sim_Dm int'!R54</f>
        <v>216135</v>
      </c>
      <c r="S54" s="51">
        <f>+'Resumen_Sim_Dm int'!S54</f>
        <v>777901.14138698729</v>
      </c>
      <c r="T54" s="48">
        <f>+'Resumen_Sim_Dm int'!T54</f>
        <v>671739.75976697297</v>
      </c>
      <c r="U54" s="48">
        <f>+'Resumen_Sim_Dm int'!U54</f>
        <v>0</v>
      </c>
      <c r="V54" s="48">
        <f>+'Resumen_Sim_Dm int'!V54</f>
        <v>0</v>
      </c>
      <c r="W54" s="48">
        <f>+'Resumen_Sim_Dm int'!W54</f>
        <v>1404.2767127838299</v>
      </c>
      <c r="X54" s="48">
        <f>+'Resumen_Sim_Dm int'!X54</f>
        <v>21283.418486979099</v>
      </c>
      <c r="Y54" s="55">
        <f>+'Resumen_Sim_Dm int'!Y54</f>
        <v>83473.686420251397</v>
      </c>
      <c r="Z54" s="51">
        <f>+'Resumen_Sim_Dm int'!Z54</f>
        <v>1270846.9999999981</v>
      </c>
      <c r="AA54" s="48">
        <f>+ROUND('Resumen_Sim_Dm int'!AA54,5)</f>
        <v>0</v>
      </c>
      <c r="AB54" s="293">
        <f>+'Resumen_Sim_Dm int'!AB54</f>
        <v>-1.4432899320127035E-15</v>
      </c>
      <c r="AC54" s="61">
        <f>+'Resumen_Sim_Dm int'!AC54</f>
        <v>26196</v>
      </c>
      <c r="AD54" s="48">
        <f>+ROUND('Resumen_Sim_Dm int'!AD54,5)</f>
        <v>0</v>
      </c>
      <c r="AE54" s="293">
        <f>+'Resumen_Sim_Dm int'!AE54</f>
        <v>0</v>
      </c>
      <c r="AF54" s="61">
        <f>+'Resumen_Sim_Dm int'!AF54</f>
        <v>333035.59364112752</v>
      </c>
      <c r="AG54" s="48">
        <f>+ROUND('Resumen_Sim_Dm int'!AG54,5)</f>
        <v>0</v>
      </c>
      <c r="AH54" s="293">
        <f>+'Resumen_Sim_Dm int'!AH54</f>
        <v>-1.4432899320127035E-15</v>
      </c>
      <c r="AI54" s="51">
        <f>+'Resumen_Sim_Dm int'!AI54</f>
        <v>423136.99999999936</v>
      </c>
      <c r="AJ54" s="48">
        <f>+ROUND('Resumen_Sim_Dm int'!AJ54,5)</f>
        <v>0</v>
      </c>
      <c r="AK54" s="293">
        <f>+'Resumen_Sim_Dm int'!AK54</f>
        <v>-1.5543122344752192E-15</v>
      </c>
      <c r="AL54" s="61">
        <f>+'Resumen_Sim_Dm int'!AL54</f>
        <v>202402.99999999968</v>
      </c>
      <c r="AM54" s="48">
        <f>+ROUND('Resumen_Sim_Dm int'!AM54,5)</f>
        <v>0</v>
      </c>
      <c r="AN54" s="48">
        <f>+ROUND('Resumen_Sim_Dm int'!AN54,5)</f>
        <v>0</v>
      </c>
      <c r="AO54" s="293">
        <f>+'Resumen_Sim_Dm int'!AO54</f>
        <v>-1.5543122344752192E-15</v>
      </c>
      <c r="AP54" s="51">
        <f>+'Resumen_Sim_Dm int'!AP54</f>
        <v>4598.9999999999936</v>
      </c>
      <c r="AQ54" s="48">
        <f>+ROUND('Resumen_Sim_Dm int'!AQ54,5)</f>
        <v>0</v>
      </c>
      <c r="AR54" s="293">
        <f>+'Resumen_Sim_Dm int'!AR54</f>
        <v>-1.3322676295501878E-15</v>
      </c>
      <c r="AS54" s="61">
        <f>+'Resumen_Sim_Dm int'!AS54</f>
        <v>216134.99999999968</v>
      </c>
      <c r="AT54" s="48">
        <f>+ROUND('Resumen_Sim_Dm int'!AT54,5)</f>
        <v>0</v>
      </c>
      <c r="AU54" s="293">
        <f>+'Resumen_Sim_Dm int'!AU54</f>
        <v>-1.4432899320127035E-15</v>
      </c>
    </row>
    <row r="55" spans="2:47" x14ac:dyDescent="0.3">
      <c r="B55" s="292" t="str">
        <f>+'Resumen_Sim_Dm int'!B55</f>
        <v>43</v>
      </c>
      <c r="C55" s="317" t="s">
        <v>425</v>
      </c>
      <c r="D55" s="316"/>
      <c r="E55" s="61">
        <f>+'Resumen_Sim_Dm int'!E55</f>
        <v>318389.92489227088</v>
      </c>
      <c r="F55" s="48">
        <f>+'Resumen_Sim_Dm int'!F55</f>
        <v>299145.39698659402</v>
      </c>
      <c r="G55" s="48">
        <f>+'Resumen_Sim_Dm int'!G55</f>
        <v>0</v>
      </c>
      <c r="H55" s="48">
        <f>+'Resumen_Sim_Dm int'!H55</f>
        <v>0</v>
      </c>
      <c r="I55" s="48">
        <f>+'Resumen_Sim_Dm int'!I55</f>
        <v>5860.3701284369599</v>
      </c>
      <c r="J55" s="48">
        <f>+'Resumen_Sim_Dm int'!J55</f>
        <v>-23105.3225815933</v>
      </c>
      <c r="K55" s="55">
        <f>+'Resumen_Sim_Dm int'!K55</f>
        <v>36489.4803588332</v>
      </c>
      <c r="L55" s="51">
        <f>+'Resumen_Sim_Dm int'!L55</f>
        <v>617758</v>
      </c>
      <c r="M55" s="48">
        <f>+'Resumen_Sim_Dm int'!M55</f>
        <v>9246</v>
      </c>
      <c r="N55" s="48">
        <f>+'Resumen_Sim_Dm int'!N55</f>
        <v>183832.24803586301</v>
      </c>
      <c r="O55" s="48">
        <f>+'Resumen_Sim_Dm int'!O55</f>
        <v>242881</v>
      </c>
      <c r="P55" s="48">
        <f>+'Resumen_Sim_Dm int'!P55</f>
        <v>141877</v>
      </c>
      <c r="Q55" s="48">
        <f>+'Resumen_Sim_Dm int'!Q55</f>
        <v>3780</v>
      </c>
      <c r="R55" s="82">
        <f>+'Resumen_Sim_Dm int'!R55</f>
        <v>97224</v>
      </c>
      <c r="S55" s="51">
        <f>+'Resumen_Sim_Dm int'!S55</f>
        <v>318389.92489227088</v>
      </c>
      <c r="T55" s="48">
        <f>+'Resumen_Sim_Dm int'!T55</f>
        <v>299145.39698659402</v>
      </c>
      <c r="U55" s="48">
        <f>+'Resumen_Sim_Dm int'!U55</f>
        <v>0</v>
      </c>
      <c r="V55" s="48">
        <f>+'Resumen_Sim_Dm int'!V55</f>
        <v>0</v>
      </c>
      <c r="W55" s="48">
        <f>+'Resumen_Sim_Dm int'!W55</f>
        <v>5860.3701284369599</v>
      </c>
      <c r="X55" s="48">
        <f>+'Resumen_Sim_Dm int'!X55</f>
        <v>-23105.3225815933</v>
      </c>
      <c r="Y55" s="55">
        <f>+'Resumen_Sim_Dm int'!Y55</f>
        <v>36489.4803588332</v>
      </c>
      <c r="Z55" s="51">
        <f>+'Resumen_Sim_Dm int'!Z55</f>
        <v>617757.99999999895</v>
      </c>
      <c r="AA55" s="48">
        <f>+ROUND('Resumen_Sim_Dm int'!AA55,5)</f>
        <v>0</v>
      </c>
      <c r="AB55" s="293">
        <f>+'Resumen_Sim_Dm int'!AB55</f>
        <v>-1.6653345369377348E-15</v>
      </c>
      <c r="AC55" s="61">
        <f>+'Resumen_Sim_Dm int'!AC55</f>
        <v>9246</v>
      </c>
      <c r="AD55" s="48">
        <f>+ROUND('Resumen_Sim_Dm int'!AD55,5)</f>
        <v>0</v>
      </c>
      <c r="AE55" s="293">
        <f>+'Resumen_Sim_Dm int'!AE55</f>
        <v>0</v>
      </c>
      <c r="AF55" s="61">
        <f>+'Resumen_Sim_Dm int'!AF55</f>
        <v>183832.24803586261</v>
      </c>
      <c r="AG55" s="48">
        <f>+ROUND('Resumen_Sim_Dm int'!AG55,5)</f>
        <v>0</v>
      </c>
      <c r="AH55" s="293">
        <f>+'Resumen_Sim_Dm int'!AH55</f>
        <v>-2.2204460492503131E-15</v>
      </c>
      <c r="AI55" s="51">
        <f>+'Resumen_Sim_Dm int'!AI55</f>
        <v>242880.99999999948</v>
      </c>
      <c r="AJ55" s="48">
        <f>+ROUND('Resumen_Sim_Dm int'!AJ55,5)</f>
        <v>0</v>
      </c>
      <c r="AK55" s="293">
        <f>+'Resumen_Sim_Dm int'!AK55</f>
        <v>-2.1094237467877974E-15</v>
      </c>
      <c r="AL55" s="61">
        <f>+'Resumen_Sim_Dm int'!AL55</f>
        <v>141876.99999999968</v>
      </c>
      <c r="AM55" s="48">
        <f>+ROUND('Resumen_Sim_Dm int'!AM55,5)</f>
        <v>0</v>
      </c>
      <c r="AN55" s="48">
        <f>+ROUND('Resumen_Sim_Dm int'!AN55,5)</f>
        <v>0</v>
      </c>
      <c r="AO55" s="293">
        <f>+'Resumen_Sim_Dm int'!AO55</f>
        <v>-2.2204460492503131E-15</v>
      </c>
      <c r="AP55" s="51">
        <f>+'Resumen_Sim_Dm int'!AP55</f>
        <v>3779.9999999999914</v>
      </c>
      <c r="AQ55" s="48">
        <f>+ROUND('Resumen_Sim_Dm int'!AQ55,5)</f>
        <v>0</v>
      </c>
      <c r="AR55" s="293">
        <f>+'Resumen_Sim_Dm int'!AR55</f>
        <v>-2.3314683517128287E-15</v>
      </c>
      <c r="AS55" s="61">
        <f>+'Resumen_Sim_Dm int'!AS55</f>
        <v>97223.999999999782</v>
      </c>
      <c r="AT55" s="48">
        <f>+ROUND('Resumen_Sim_Dm int'!AT55,5)</f>
        <v>0</v>
      </c>
      <c r="AU55" s="293">
        <f>+'Resumen_Sim_Dm int'!AU55</f>
        <v>-2.2204460492503131E-15</v>
      </c>
    </row>
    <row r="56" spans="2:47" x14ac:dyDescent="0.3">
      <c r="B56" s="292" t="str">
        <f>+'Resumen_Sim_Dm int'!B56</f>
        <v>44</v>
      </c>
      <c r="C56" s="317" t="s">
        <v>439</v>
      </c>
      <c r="D56" s="316"/>
      <c r="E56" s="61">
        <f>+'Resumen_Sim_Dm int'!E56</f>
        <v>122332.50705964382</v>
      </c>
      <c r="F56" s="48">
        <f>+'Resumen_Sim_Dm int'!F56</f>
        <v>46243.575646636498</v>
      </c>
      <c r="G56" s="48">
        <f>+'Resumen_Sim_Dm int'!G56</f>
        <v>0</v>
      </c>
      <c r="H56" s="48">
        <f>+'Resumen_Sim_Dm int'!H56</f>
        <v>0</v>
      </c>
      <c r="I56" s="48">
        <f>+'Resumen_Sim_Dm int'!I56</f>
        <v>509.55374873054802</v>
      </c>
      <c r="J56" s="48">
        <f>+'Resumen_Sim_Dm int'!J56</f>
        <v>7806.0382529738599</v>
      </c>
      <c r="K56" s="55">
        <f>+'Resumen_Sim_Dm int'!K56</f>
        <v>67773.339411302906</v>
      </c>
      <c r="L56" s="51">
        <f>+'Resumen_Sim_Dm int'!L56</f>
        <v>234465</v>
      </c>
      <c r="M56" s="48">
        <f>+'Resumen_Sim_Dm int'!M56</f>
        <v>4253</v>
      </c>
      <c r="N56" s="48">
        <f>+'Resumen_Sim_Dm int'!N56</f>
        <v>70303.470764492304</v>
      </c>
      <c r="O56" s="48">
        <f>+'Resumen_Sim_Dm int'!O56</f>
        <v>87902</v>
      </c>
      <c r="P56" s="48">
        <f>+'Resumen_Sim_Dm int'!P56</f>
        <v>45714</v>
      </c>
      <c r="Q56" s="48">
        <f>+'Resumen_Sim_Dm int'!Q56</f>
        <v>562</v>
      </c>
      <c r="R56" s="82">
        <f>+'Resumen_Sim_Dm int'!R56</f>
        <v>41626</v>
      </c>
      <c r="S56" s="51">
        <f>+'Resumen_Sim_Dm int'!S56</f>
        <v>122332.50705964382</v>
      </c>
      <c r="T56" s="48">
        <f>+'Resumen_Sim_Dm int'!T56</f>
        <v>46243.575646636498</v>
      </c>
      <c r="U56" s="48">
        <f>+'Resumen_Sim_Dm int'!U56</f>
        <v>0</v>
      </c>
      <c r="V56" s="48">
        <f>+'Resumen_Sim_Dm int'!V56</f>
        <v>0</v>
      </c>
      <c r="W56" s="48">
        <f>+'Resumen_Sim_Dm int'!W56</f>
        <v>509.55374873054802</v>
      </c>
      <c r="X56" s="48">
        <f>+'Resumen_Sim_Dm int'!X56</f>
        <v>7806.0382529738599</v>
      </c>
      <c r="Y56" s="55">
        <f>+'Resumen_Sim_Dm int'!Y56</f>
        <v>67773.339411302906</v>
      </c>
      <c r="Z56" s="51">
        <f>+'Resumen_Sim_Dm int'!Z56</f>
        <v>234464.99999999965</v>
      </c>
      <c r="AA56" s="48">
        <f>+ROUND('Resumen_Sim_Dm int'!AA56,5)</f>
        <v>0</v>
      </c>
      <c r="AB56" s="293">
        <f>+'Resumen_Sim_Dm int'!AB56</f>
        <v>-1.4432899320127035E-15</v>
      </c>
      <c r="AC56" s="61">
        <f>+'Resumen_Sim_Dm int'!AC56</f>
        <v>4253</v>
      </c>
      <c r="AD56" s="48">
        <f>+ROUND('Resumen_Sim_Dm int'!AD56,5)</f>
        <v>0</v>
      </c>
      <c r="AE56" s="293">
        <f>+'Resumen_Sim_Dm int'!AE56</f>
        <v>0</v>
      </c>
      <c r="AF56" s="61">
        <f>+'Resumen_Sim_Dm int'!AF56</f>
        <v>70303.470764492216</v>
      </c>
      <c r="AG56" s="48">
        <f>+ROUND('Resumen_Sim_Dm int'!AG56,5)</f>
        <v>0</v>
      </c>
      <c r="AH56" s="293">
        <f>+'Resumen_Sim_Dm int'!AH56</f>
        <v>-1.2212453270876722E-15</v>
      </c>
      <c r="AI56" s="51">
        <f>+'Resumen_Sim_Dm int'!AI56</f>
        <v>87901.999999999898</v>
      </c>
      <c r="AJ56" s="48">
        <f>+ROUND('Resumen_Sim_Dm int'!AJ56,5)</f>
        <v>0</v>
      </c>
      <c r="AK56" s="293">
        <f>+'Resumen_Sim_Dm int'!AK56</f>
        <v>-1.1102230246251565E-15</v>
      </c>
      <c r="AL56" s="61">
        <f>+'Resumen_Sim_Dm int'!AL56</f>
        <v>45713.999999999949</v>
      </c>
      <c r="AM56" s="48">
        <f>+ROUND('Resumen_Sim_Dm int'!AM56,5)</f>
        <v>0</v>
      </c>
      <c r="AN56" s="48">
        <f>+ROUND('Resumen_Sim_Dm int'!AN56,5)</f>
        <v>0</v>
      </c>
      <c r="AO56" s="293">
        <f>+'Resumen_Sim_Dm int'!AO56</f>
        <v>-1.1102230246251565E-15</v>
      </c>
      <c r="AP56" s="51">
        <f>+'Resumen_Sim_Dm int'!AP56</f>
        <v>561.99999999999932</v>
      </c>
      <c r="AQ56" s="48">
        <f>+ROUND('Resumen_Sim_Dm int'!AQ56,5)</f>
        <v>0</v>
      </c>
      <c r="AR56" s="293">
        <f>+'Resumen_Sim_Dm int'!AR56</f>
        <v>-1.2212453270876722E-15</v>
      </c>
      <c r="AS56" s="61">
        <f>+'Resumen_Sim_Dm int'!AS56</f>
        <v>41625.999999999949</v>
      </c>
      <c r="AT56" s="48">
        <f>+ROUND('Resumen_Sim_Dm int'!AT56,5)</f>
        <v>0</v>
      </c>
      <c r="AU56" s="293">
        <f>+'Resumen_Sim_Dm int'!AU56</f>
        <v>-1.2212453270876722E-15</v>
      </c>
    </row>
    <row r="57" spans="2:47" x14ac:dyDescent="0.3">
      <c r="B57" s="292" t="str">
        <f>+'Resumen_Sim_Dm int'!B57</f>
        <v>45</v>
      </c>
      <c r="C57" s="317" t="s">
        <v>445</v>
      </c>
      <c r="D57" s="316"/>
      <c r="E57" s="61">
        <f>+'Resumen_Sim_Dm int'!E57</f>
        <v>159187.58884828584</v>
      </c>
      <c r="F57" s="48">
        <f>+'Resumen_Sim_Dm int'!F57</f>
        <v>55468.688159855599</v>
      </c>
      <c r="G57" s="48">
        <f>+'Resumen_Sim_Dm int'!G57</f>
        <v>0</v>
      </c>
      <c r="H57" s="48">
        <f>+'Resumen_Sim_Dm int'!H57</f>
        <v>0</v>
      </c>
      <c r="I57" s="48">
        <f>+'Resumen_Sim_Dm int'!I57</f>
        <v>2770.8350474583299</v>
      </c>
      <c r="J57" s="48">
        <f>+'Resumen_Sim_Dm int'!J57</f>
        <v>-6943.2185825850702</v>
      </c>
      <c r="K57" s="55">
        <f>+'Resumen_Sim_Dm int'!K57</f>
        <v>107891.284223557</v>
      </c>
      <c r="L57" s="51">
        <f>+'Resumen_Sim_Dm int'!L57</f>
        <v>1589848</v>
      </c>
      <c r="M57" s="48">
        <f>+'Resumen_Sim_Dm int'!M57</f>
        <v>23958</v>
      </c>
      <c r="N57" s="48">
        <f>+'Resumen_Sim_Dm int'!N57</f>
        <v>511152.227767609</v>
      </c>
      <c r="O57" s="48">
        <f>+'Resumen_Sim_Dm int'!O57</f>
        <v>541253</v>
      </c>
      <c r="P57" s="48">
        <f>+'Resumen_Sim_Dm int'!P57</f>
        <v>267772</v>
      </c>
      <c r="Q57" s="48">
        <f>+'Resumen_Sim_Dm int'!Q57</f>
        <v>7534</v>
      </c>
      <c r="R57" s="82">
        <f>+'Resumen_Sim_Dm int'!R57</f>
        <v>265947</v>
      </c>
      <c r="S57" s="51">
        <f>+'Resumen_Sim_Dm int'!S57</f>
        <v>159187.58884828584</v>
      </c>
      <c r="T57" s="48">
        <f>+'Resumen_Sim_Dm int'!T57</f>
        <v>55468.688159855599</v>
      </c>
      <c r="U57" s="48">
        <f>+'Resumen_Sim_Dm int'!U57</f>
        <v>0</v>
      </c>
      <c r="V57" s="48">
        <f>+'Resumen_Sim_Dm int'!V57</f>
        <v>0</v>
      </c>
      <c r="W57" s="48">
        <f>+'Resumen_Sim_Dm int'!W57</f>
        <v>2770.8350474583299</v>
      </c>
      <c r="X57" s="48">
        <f>+'Resumen_Sim_Dm int'!X57</f>
        <v>-6943.2185825850702</v>
      </c>
      <c r="Y57" s="55">
        <f>+'Resumen_Sim_Dm int'!Y57</f>
        <v>107891.284223557</v>
      </c>
      <c r="Z57" s="51">
        <f>+'Resumen_Sim_Dm int'!Z57</f>
        <v>1589847.9999999998</v>
      </c>
      <c r="AA57" s="48">
        <f>+ROUND('Resumen_Sim_Dm int'!AA57,5)</f>
        <v>0</v>
      </c>
      <c r="AB57" s="293">
        <f>+'Resumen_Sim_Dm int'!AB57</f>
        <v>-1.1102230246251565E-16</v>
      </c>
      <c r="AC57" s="61">
        <f>+'Resumen_Sim_Dm int'!AC57</f>
        <v>23958</v>
      </c>
      <c r="AD57" s="48">
        <f>+ROUND('Resumen_Sim_Dm int'!AD57,5)</f>
        <v>0</v>
      </c>
      <c r="AE57" s="293">
        <f>+'Resumen_Sim_Dm int'!AE57</f>
        <v>0</v>
      </c>
      <c r="AF57" s="61">
        <f>+'Resumen_Sim_Dm int'!AF57</f>
        <v>511152.22776760906</v>
      </c>
      <c r="AG57" s="48">
        <f>+ROUND('Resumen_Sim_Dm int'!AG57,5)</f>
        <v>0</v>
      </c>
      <c r="AH57" s="293">
        <f>+'Resumen_Sim_Dm int'!AH57</f>
        <v>2.2204460492503131E-16</v>
      </c>
      <c r="AI57" s="51">
        <f>+'Resumen_Sim_Dm int'!AI57</f>
        <v>541253</v>
      </c>
      <c r="AJ57" s="48">
        <f>+ROUND('Resumen_Sim_Dm int'!AJ57,5)</f>
        <v>0</v>
      </c>
      <c r="AK57" s="293">
        <f>+'Resumen_Sim_Dm int'!AK57</f>
        <v>0</v>
      </c>
      <c r="AL57" s="61">
        <f>+'Resumen_Sim_Dm int'!AL57</f>
        <v>267772</v>
      </c>
      <c r="AM57" s="48">
        <f>+ROUND('Resumen_Sim_Dm int'!AM57,5)</f>
        <v>0</v>
      </c>
      <c r="AN57" s="48">
        <f>+ROUND('Resumen_Sim_Dm int'!AN57,5)</f>
        <v>0</v>
      </c>
      <c r="AO57" s="293">
        <f>+'Resumen_Sim_Dm int'!AO57</f>
        <v>0</v>
      </c>
      <c r="AP57" s="51">
        <f>+'Resumen_Sim_Dm int'!AP57</f>
        <v>7534</v>
      </c>
      <c r="AQ57" s="48">
        <f>+ROUND('Resumen_Sim_Dm int'!AQ57,5)</f>
        <v>0</v>
      </c>
      <c r="AR57" s="293">
        <f>+'Resumen_Sim_Dm int'!AR57</f>
        <v>0</v>
      </c>
      <c r="AS57" s="61">
        <f>+'Resumen_Sim_Dm int'!AS57</f>
        <v>265947</v>
      </c>
      <c r="AT57" s="48">
        <f>+ROUND('Resumen_Sim_Dm int'!AT57,5)</f>
        <v>0</v>
      </c>
      <c r="AU57" s="293">
        <f>+'Resumen_Sim_Dm int'!AU57</f>
        <v>0</v>
      </c>
    </row>
    <row r="58" spans="2:47" x14ac:dyDescent="0.3">
      <c r="B58" s="292" t="str">
        <f>+'Resumen_Sim_Dm int'!B58</f>
        <v>46</v>
      </c>
      <c r="C58" s="317" t="s">
        <v>449</v>
      </c>
      <c r="D58" s="316"/>
      <c r="E58" s="61">
        <f>+'Resumen_Sim_Dm int'!E58</f>
        <v>102074.63559369705</v>
      </c>
      <c r="F58" s="48">
        <f>+'Resumen_Sim_Dm int'!F58</f>
        <v>25300.938232158602</v>
      </c>
      <c r="G58" s="48">
        <f>+'Resumen_Sim_Dm int'!G58</f>
        <v>0</v>
      </c>
      <c r="H58" s="48">
        <f>+'Resumen_Sim_Dm int'!H58</f>
        <v>0</v>
      </c>
      <c r="I58" s="48">
        <f>+'Resumen_Sim_Dm int'!I58</f>
        <v>2770.2582526761598</v>
      </c>
      <c r="J58" s="48">
        <f>+'Resumen_Sim_Dm int'!J58</f>
        <v>15316.028076098501</v>
      </c>
      <c r="K58" s="55">
        <f>+'Resumen_Sim_Dm int'!K58</f>
        <v>58687.411032763797</v>
      </c>
      <c r="L58" s="51">
        <f>+'Resumen_Sim_Dm int'!L58</f>
        <v>390841</v>
      </c>
      <c r="M58" s="48">
        <f>+'Resumen_Sim_Dm int'!M58</f>
        <v>16216</v>
      </c>
      <c r="N58" s="48">
        <f>+'Resumen_Sim_Dm int'!N58</f>
        <v>70695.479838731801</v>
      </c>
      <c r="O58" s="48">
        <f>+'Resumen_Sim_Dm int'!O58</f>
        <v>138703</v>
      </c>
      <c r="P58" s="48">
        <f>+'Resumen_Sim_Dm int'!P58</f>
        <v>80404</v>
      </c>
      <c r="Q58" s="48">
        <f>+'Resumen_Sim_Dm int'!Q58</f>
        <v>2018</v>
      </c>
      <c r="R58" s="82">
        <f>+'Resumen_Sim_Dm int'!R58</f>
        <v>56281</v>
      </c>
      <c r="S58" s="51">
        <f>+'Resumen_Sim_Dm int'!S58</f>
        <v>102074.63559369705</v>
      </c>
      <c r="T58" s="48">
        <f>+'Resumen_Sim_Dm int'!T58</f>
        <v>25300.938232158602</v>
      </c>
      <c r="U58" s="48">
        <f>+'Resumen_Sim_Dm int'!U58</f>
        <v>0</v>
      </c>
      <c r="V58" s="48">
        <f>+'Resumen_Sim_Dm int'!V58</f>
        <v>0</v>
      </c>
      <c r="W58" s="48">
        <f>+'Resumen_Sim_Dm int'!W58</f>
        <v>2770.2582526761598</v>
      </c>
      <c r="X58" s="48">
        <f>+'Resumen_Sim_Dm int'!X58</f>
        <v>15316.028076098501</v>
      </c>
      <c r="Y58" s="55">
        <f>+'Resumen_Sim_Dm int'!Y58</f>
        <v>58687.411032763797</v>
      </c>
      <c r="Z58" s="51">
        <f>+'Resumen_Sim_Dm int'!Z58</f>
        <v>390840.99999999953</v>
      </c>
      <c r="AA58" s="48">
        <f>+ROUND('Resumen_Sim_Dm int'!AA58,5)</f>
        <v>0</v>
      </c>
      <c r="AB58" s="293">
        <f>+'Resumen_Sim_Dm int'!AB58</f>
        <v>-1.2212453270876722E-15</v>
      </c>
      <c r="AC58" s="61">
        <f>+'Resumen_Sim_Dm int'!AC58</f>
        <v>16216</v>
      </c>
      <c r="AD58" s="48">
        <f>+ROUND('Resumen_Sim_Dm int'!AD58,5)</f>
        <v>0</v>
      </c>
      <c r="AE58" s="293">
        <f>+'Resumen_Sim_Dm int'!AE58</f>
        <v>0</v>
      </c>
      <c r="AF58" s="61">
        <f>+'Resumen_Sim_Dm int'!AF58</f>
        <v>70695.479838731728</v>
      </c>
      <c r="AG58" s="48">
        <f>+ROUND('Resumen_Sim_Dm int'!AG58,5)</f>
        <v>0</v>
      </c>
      <c r="AH58" s="293">
        <f>+'Resumen_Sim_Dm int'!AH58</f>
        <v>-9.9920072216264089E-16</v>
      </c>
      <c r="AI58" s="51">
        <f>+'Resumen_Sim_Dm int'!AI58</f>
        <v>138702.99999999985</v>
      </c>
      <c r="AJ58" s="48">
        <f>+ROUND('Resumen_Sim_Dm int'!AJ58,5)</f>
        <v>0</v>
      </c>
      <c r="AK58" s="293">
        <f>+'Resumen_Sim_Dm int'!AK58</f>
        <v>-9.9920072216264089E-16</v>
      </c>
      <c r="AL58" s="61">
        <f>+'Resumen_Sim_Dm int'!AL58</f>
        <v>80403.999999999913</v>
      </c>
      <c r="AM58" s="48">
        <f>+ROUND('Resumen_Sim_Dm int'!AM58,5)</f>
        <v>0</v>
      </c>
      <c r="AN58" s="48">
        <f>+ROUND('Resumen_Sim_Dm int'!AN58,5)</f>
        <v>0</v>
      </c>
      <c r="AO58" s="293">
        <f>+'Resumen_Sim_Dm int'!AO58</f>
        <v>-1.1102230246251565E-15</v>
      </c>
      <c r="AP58" s="51">
        <f>+'Resumen_Sim_Dm int'!AP58</f>
        <v>2017.999999999998</v>
      </c>
      <c r="AQ58" s="48">
        <f>+ROUND('Resumen_Sim_Dm int'!AQ58,5)</f>
        <v>0</v>
      </c>
      <c r="AR58" s="293">
        <f>+'Resumen_Sim_Dm int'!AR58</f>
        <v>-9.9920072216264089E-16</v>
      </c>
      <c r="AS58" s="61">
        <f>+'Resumen_Sim_Dm int'!AS58</f>
        <v>56280.999999999942</v>
      </c>
      <c r="AT58" s="48">
        <f>+ROUND('Resumen_Sim_Dm int'!AT58,5)</f>
        <v>0</v>
      </c>
      <c r="AU58" s="293">
        <f>+'Resumen_Sim_Dm int'!AU58</f>
        <v>-9.9920072216264089E-16</v>
      </c>
    </row>
    <row r="59" spans="2:47" x14ac:dyDescent="0.3">
      <c r="B59" s="292" t="str">
        <f>+'Resumen_Sim_Dm int'!B59</f>
        <v>47</v>
      </c>
      <c r="C59" s="317" t="s">
        <v>457</v>
      </c>
      <c r="D59" s="316"/>
      <c r="E59" s="61">
        <f>+'Resumen_Sim_Dm int'!E59</f>
        <v>37545.286149219304</v>
      </c>
      <c r="F59" s="48">
        <f>+'Resumen_Sim_Dm int'!F59</f>
        <v>8876.4826912258995</v>
      </c>
      <c r="G59" s="48">
        <f>+'Resumen_Sim_Dm int'!G59</f>
        <v>0</v>
      </c>
      <c r="H59" s="48">
        <f>+'Resumen_Sim_Dm int'!H59</f>
        <v>0</v>
      </c>
      <c r="I59" s="48">
        <f>+'Resumen_Sim_Dm int'!I59</f>
        <v>20988.270569379099</v>
      </c>
      <c r="J59" s="48">
        <f>+'Resumen_Sim_Dm int'!J59</f>
        <v>-27968.042968943399</v>
      </c>
      <c r="K59" s="55">
        <f>+'Resumen_Sim_Dm int'!K59</f>
        <v>35648.575857557698</v>
      </c>
      <c r="L59" s="51">
        <f>+'Resumen_Sim_Dm int'!L59</f>
        <v>1076292</v>
      </c>
      <c r="M59" s="48">
        <f>+'Resumen_Sim_Dm int'!M59</f>
        <v>21096</v>
      </c>
      <c r="N59" s="48">
        <f>+'Resumen_Sim_Dm int'!N59</f>
        <v>98011.849159356207</v>
      </c>
      <c r="O59" s="48">
        <f>+'Resumen_Sim_Dm int'!O59</f>
        <v>429889</v>
      </c>
      <c r="P59" s="48">
        <f>+'Resumen_Sim_Dm int'!P59</f>
        <v>140444</v>
      </c>
      <c r="Q59" s="48">
        <f>+'Resumen_Sim_Dm int'!Q59</f>
        <v>9648</v>
      </c>
      <c r="R59" s="82">
        <f>+'Resumen_Sim_Dm int'!R59</f>
        <v>279797</v>
      </c>
      <c r="S59" s="51">
        <f>+'Resumen_Sim_Dm int'!S59</f>
        <v>37545.286149219304</v>
      </c>
      <c r="T59" s="48">
        <f>+'Resumen_Sim_Dm int'!T59</f>
        <v>8876.4826912258995</v>
      </c>
      <c r="U59" s="48">
        <f>+'Resumen_Sim_Dm int'!U59</f>
        <v>0</v>
      </c>
      <c r="V59" s="48">
        <f>+'Resumen_Sim_Dm int'!V59</f>
        <v>0</v>
      </c>
      <c r="W59" s="48">
        <f>+'Resumen_Sim_Dm int'!W59</f>
        <v>20988.270569379099</v>
      </c>
      <c r="X59" s="48">
        <f>+'Resumen_Sim_Dm int'!X59</f>
        <v>-27968.042968943399</v>
      </c>
      <c r="Y59" s="55">
        <f>+'Resumen_Sim_Dm int'!Y59</f>
        <v>35648.575857557698</v>
      </c>
      <c r="Z59" s="51">
        <f>+'Resumen_Sim_Dm int'!Z59</f>
        <v>1076291.9999999993</v>
      </c>
      <c r="AA59" s="48">
        <f>+ROUND('Resumen_Sim_Dm int'!AA59,5)</f>
        <v>0</v>
      </c>
      <c r="AB59" s="293">
        <f>+'Resumen_Sim_Dm int'!AB59</f>
        <v>-6.6613381477509392E-16</v>
      </c>
      <c r="AC59" s="61">
        <f>+'Resumen_Sim_Dm int'!AC59</f>
        <v>21096</v>
      </c>
      <c r="AD59" s="48">
        <f>+ROUND('Resumen_Sim_Dm int'!AD59,5)</f>
        <v>0</v>
      </c>
      <c r="AE59" s="293">
        <f>+'Resumen_Sim_Dm int'!AE59</f>
        <v>0</v>
      </c>
      <c r="AF59" s="61">
        <f>+'Resumen_Sim_Dm int'!AF59</f>
        <v>98011.849159356119</v>
      </c>
      <c r="AG59" s="48">
        <f>+ROUND('Resumen_Sim_Dm int'!AG59,5)</f>
        <v>0</v>
      </c>
      <c r="AH59" s="293">
        <f>+'Resumen_Sim_Dm int'!AH59</f>
        <v>-8.8817841970012523E-16</v>
      </c>
      <c r="AI59" s="51">
        <f>+'Resumen_Sim_Dm int'!AI59</f>
        <v>429888.99999999965</v>
      </c>
      <c r="AJ59" s="48">
        <f>+ROUND('Resumen_Sim_Dm int'!AJ59,5)</f>
        <v>0</v>
      </c>
      <c r="AK59" s="293">
        <f>+'Resumen_Sim_Dm int'!AK59</f>
        <v>-7.7715611723760958E-16</v>
      </c>
      <c r="AL59" s="61">
        <f>+'Resumen_Sim_Dm int'!AL59</f>
        <v>140443.99999999988</v>
      </c>
      <c r="AM59" s="48">
        <f>+ROUND('Resumen_Sim_Dm int'!AM59,5)</f>
        <v>0</v>
      </c>
      <c r="AN59" s="48">
        <f>+ROUND('Resumen_Sim_Dm int'!AN59,5)</f>
        <v>0</v>
      </c>
      <c r="AO59" s="293">
        <f>+'Resumen_Sim_Dm int'!AO59</f>
        <v>-7.7715611723760958E-16</v>
      </c>
      <c r="AP59" s="51">
        <f>+'Resumen_Sim_Dm int'!AP59</f>
        <v>9647.9999999999909</v>
      </c>
      <c r="AQ59" s="48">
        <f>+ROUND('Resumen_Sim_Dm int'!AQ59,5)</f>
        <v>0</v>
      </c>
      <c r="AR59" s="293">
        <f>+'Resumen_Sim_Dm int'!AR59</f>
        <v>-8.8817841970012523E-16</v>
      </c>
      <c r="AS59" s="61">
        <f>+'Resumen_Sim_Dm int'!AS59</f>
        <v>279796.99999999977</v>
      </c>
      <c r="AT59" s="48">
        <f>+ROUND('Resumen_Sim_Dm int'!AT59,5)</f>
        <v>0</v>
      </c>
      <c r="AU59" s="293">
        <f>+'Resumen_Sim_Dm int'!AU59</f>
        <v>-7.7715611723760958E-16</v>
      </c>
    </row>
    <row r="60" spans="2:47" x14ac:dyDescent="0.3">
      <c r="B60" s="292" t="str">
        <f>+'Resumen_Sim_Dm int'!B60</f>
        <v>48</v>
      </c>
      <c r="C60" s="317" t="s">
        <v>477</v>
      </c>
      <c r="D60" s="316"/>
      <c r="E60" s="61">
        <f>+'Resumen_Sim_Dm int'!E60</f>
        <v>162304.46358135896</v>
      </c>
      <c r="F60" s="48">
        <f>+'Resumen_Sim_Dm int'!F60</f>
        <v>21161.258347078001</v>
      </c>
      <c r="G60" s="48">
        <f>+'Resumen_Sim_Dm int'!G60</f>
        <v>0</v>
      </c>
      <c r="H60" s="48">
        <f>+'Resumen_Sim_Dm int'!H60</f>
        <v>0</v>
      </c>
      <c r="I60" s="48">
        <f>+'Resumen_Sim_Dm int'!I60</f>
        <v>6093.3674964337697</v>
      </c>
      <c r="J60" s="48">
        <f>+'Resumen_Sim_Dm int'!J60</f>
        <v>-38443.515608073802</v>
      </c>
      <c r="K60" s="55">
        <f>+'Resumen_Sim_Dm int'!K60</f>
        <v>173493.353345921</v>
      </c>
      <c r="L60" s="51">
        <f>+'Resumen_Sim_Dm int'!L60</f>
        <v>1718200</v>
      </c>
      <c r="M60" s="48">
        <f>+'Resumen_Sim_Dm int'!M60</f>
        <v>18603</v>
      </c>
      <c r="N60" s="48">
        <f>+'Resumen_Sim_Dm int'!N60</f>
        <v>385165.14542590099</v>
      </c>
      <c r="O60" s="48">
        <f>+'Resumen_Sim_Dm int'!O60</f>
        <v>418149</v>
      </c>
      <c r="P60" s="48">
        <f>+'Resumen_Sim_Dm int'!P60</f>
        <v>160403</v>
      </c>
      <c r="Q60" s="48">
        <f>+'Resumen_Sim_Dm int'!Q60</f>
        <v>5202</v>
      </c>
      <c r="R60" s="82">
        <f>+'Resumen_Sim_Dm int'!R60</f>
        <v>252544</v>
      </c>
      <c r="S60" s="51">
        <f>+'Resumen_Sim_Dm int'!S60</f>
        <v>162304.46358135896</v>
      </c>
      <c r="T60" s="48">
        <f>+'Resumen_Sim_Dm int'!T60</f>
        <v>21161.258347078001</v>
      </c>
      <c r="U60" s="48">
        <f>+'Resumen_Sim_Dm int'!U60</f>
        <v>0</v>
      </c>
      <c r="V60" s="48">
        <f>+'Resumen_Sim_Dm int'!V60</f>
        <v>0</v>
      </c>
      <c r="W60" s="48">
        <f>+'Resumen_Sim_Dm int'!W60</f>
        <v>6093.3674964337697</v>
      </c>
      <c r="X60" s="48">
        <f>+'Resumen_Sim_Dm int'!X60</f>
        <v>-38443.515608073802</v>
      </c>
      <c r="Y60" s="55">
        <f>+'Resumen_Sim_Dm int'!Y60</f>
        <v>173493.353345921</v>
      </c>
      <c r="Z60" s="51">
        <f>+'Resumen_Sim_Dm int'!Z60</f>
        <v>1718200.0000000005</v>
      </c>
      <c r="AA60" s="48">
        <f>+ROUND('Resumen_Sim_Dm int'!AA60,5)</f>
        <v>0</v>
      </c>
      <c r="AB60" s="293">
        <f>+'Resumen_Sim_Dm int'!AB60</f>
        <v>2.2204460492503131E-16</v>
      </c>
      <c r="AC60" s="61">
        <f>+'Resumen_Sim_Dm int'!AC60</f>
        <v>18603</v>
      </c>
      <c r="AD60" s="48">
        <f>+ROUND('Resumen_Sim_Dm int'!AD60,5)</f>
        <v>0</v>
      </c>
      <c r="AE60" s="293">
        <f>+'Resumen_Sim_Dm int'!AE60</f>
        <v>0</v>
      </c>
      <c r="AF60" s="61">
        <f>+'Resumen_Sim_Dm int'!AF60</f>
        <v>385165.14542590111</v>
      </c>
      <c r="AG60" s="48">
        <f>+ROUND('Resumen_Sim_Dm int'!AG60,5)</f>
        <v>0</v>
      </c>
      <c r="AH60" s="293">
        <f>+'Resumen_Sim_Dm int'!AH60</f>
        <v>2.2204460492503131E-16</v>
      </c>
      <c r="AI60" s="51">
        <f>+'Resumen_Sim_Dm int'!AI60</f>
        <v>418149.00000000012</v>
      </c>
      <c r="AJ60" s="48">
        <f>+ROUND('Resumen_Sim_Dm int'!AJ60,5)</f>
        <v>0</v>
      </c>
      <c r="AK60" s="293">
        <f>+'Resumen_Sim_Dm int'!AK60</f>
        <v>2.2204460492503131E-16</v>
      </c>
      <c r="AL60" s="61">
        <f>+'Resumen_Sim_Dm int'!AL60</f>
        <v>160403.00000000006</v>
      </c>
      <c r="AM60" s="48">
        <f>+ROUND('Resumen_Sim_Dm int'!AM60,5)</f>
        <v>0</v>
      </c>
      <c r="AN60" s="48">
        <f>+ROUND('Resumen_Sim_Dm int'!AN60,5)</f>
        <v>0</v>
      </c>
      <c r="AO60" s="293">
        <f>+'Resumen_Sim_Dm int'!AO60</f>
        <v>4.4408920985006262E-16</v>
      </c>
      <c r="AP60" s="51">
        <f>+'Resumen_Sim_Dm int'!AP60</f>
        <v>5202.0000000000018</v>
      </c>
      <c r="AQ60" s="48">
        <f>+ROUND('Resumen_Sim_Dm int'!AQ60,5)</f>
        <v>0</v>
      </c>
      <c r="AR60" s="293">
        <f>+'Resumen_Sim_Dm int'!AR60</f>
        <v>4.4408920985006262E-16</v>
      </c>
      <c r="AS60" s="61">
        <f>+'Resumen_Sim_Dm int'!AS60</f>
        <v>252544.00000000009</v>
      </c>
      <c r="AT60" s="48">
        <f>+ROUND('Resumen_Sim_Dm int'!AT60,5)</f>
        <v>0</v>
      </c>
      <c r="AU60" s="293">
        <f>+'Resumen_Sim_Dm int'!AU60</f>
        <v>4.4408920985006262E-16</v>
      </c>
    </row>
    <row r="61" spans="2:47" x14ac:dyDescent="0.3">
      <c r="B61" s="292" t="str">
        <f>+'Resumen_Sim_Dm int'!B61</f>
        <v>49</v>
      </c>
      <c r="C61" s="317" t="s">
        <v>487</v>
      </c>
      <c r="D61" s="316"/>
      <c r="E61" s="61">
        <f>+'Resumen_Sim_Dm int'!E61</f>
        <v>691938.72851574922</v>
      </c>
      <c r="F61" s="48">
        <f>+'Resumen_Sim_Dm int'!F61</f>
        <v>448834.842127187</v>
      </c>
      <c r="G61" s="48">
        <f>+'Resumen_Sim_Dm int'!G61</f>
        <v>0</v>
      </c>
      <c r="H61" s="48">
        <f>+'Resumen_Sim_Dm int'!H61</f>
        <v>0</v>
      </c>
      <c r="I61" s="48">
        <f>+'Resumen_Sim_Dm int'!I61</f>
        <v>210818.26213551601</v>
      </c>
      <c r="J61" s="48">
        <f>+'Resumen_Sim_Dm int'!J61</f>
        <v>-4570.4738420262902</v>
      </c>
      <c r="K61" s="55">
        <f>+'Resumen_Sim_Dm int'!K61</f>
        <v>36856.098095072601</v>
      </c>
      <c r="L61" s="51">
        <f>+'Resumen_Sim_Dm int'!L61</f>
        <v>1240554</v>
      </c>
      <c r="M61" s="48">
        <f>+'Resumen_Sim_Dm int'!M61</f>
        <v>64171</v>
      </c>
      <c r="N61" s="48">
        <f>+'Resumen_Sim_Dm int'!N61</f>
        <v>265305.65212942101</v>
      </c>
      <c r="O61" s="48">
        <f>+'Resumen_Sim_Dm int'!O61</f>
        <v>510883</v>
      </c>
      <c r="P61" s="48">
        <f>+'Resumen_Sim_Dm int'!P61</f>
        <v>206840</v>
      </c>
      <c r="Q61" s="48">
        <f>+'Resumen_Sim_Dm int'!Q61</f>
        <v>5237</v>
      </c>
      <c r="R61" s="82">
        <f>+'Resumen_Sim_Dm int'!R61</f>
        <v>298806</v>
      </c>
      <c r="S61" s="51">
        <f>+'Resumen_Sim_Dm int'!S61</f>
        <v>691938.72851574922</v>
      </c>
      <c r="T61" s="48">
        <f>+'Resumen_Sim_Dm int'!T61</f>
        <v>448834.842127187</v>
      </c>
      <c r="U61" s="48">
        <f>+'Resumen_Sim_Dm int'!U61</f>
        <v>0</v>
      </c>
      <c r="V61" s="48">
        <f>+'Resumen_Sim_Dm int'!V61</f>
        <v>0</v>
      </c>
      <c r="W61" s="48">
        <f>+'Resumen_Sim_Dm int'!W61</f>
        <v>210818.26213551601</v>
      </c>
      <c r="X61" s="48">
        <f>+'Resumen_Sim_Dm int'!X61</f>
        <v>-4570.4738420262902</v>
      </c>
      <c r="Y61" s="55">
        <f>+'Resumen_Sim_Dm int'!Y61</f>
        <v>36856.098095072601</v>
      </c>
      <c r="Z61" s="51">
        <f>+'Resumen_Sim_Dm int'!Z61</f>
        <v>1240554.0000000042</v>
      </c>
      <c r="AA61" s="48">
        <f>+ROUND('Resumen_Sim_Dm int'!AA61,5)</f>
        <v>0</v>
      </c>
      <c r="AB61" s="293">
        <f>+'Resumen_Sim_Dm int'!AB61</f>
        <v>3.3306690738754696E-15</v>
      </c>
      <c r="AC61" s="61">
        <f>+'Resumen_Sim_Dm int'!AC61</f>
        <v>64171</v>
      </c>
      <c r="AD61" s="48">
        <f>+ROUND('Resumen_Sim_Dm int'!AD61,5)</f>
        <v>0</v>
      </c>
      <c r="AE61" s="293">
        <f>+'Resumen_Sim_Dm int'!AE61</f>
        <v>0</v>
      </c>
      <c r="AF61" s="61">
        <f>+'Resumen_Sim_Dm int'!AF61</f>
        <v>265305.65212942183</v>
      </c>
      <c r="AG61" s="48">
        <f>+ROUND('Resumen_Sim_Dm int'!AG61,5)</f>
        <v>0</v>
      </c>
      <c r="AH61" s="293">
        <f>+'Resumen_Sim_Dm int'!AH61</f>
        <v>3.1086244689504383E-15</v>
      </c>
      <c r="AI61" s="51">
        <f>+'Resumen_Sim_Dm int'!AI61</f>
        <v>510883.00000000163</v>
      </c>
      <c r="AJ61" s="48">
        <f>+ROUND('Resumen_Sim_Dm int'!AJ61,5)</f>
        <v>0</v>
      </c>
      <c r="AK61" s="293">
        <f>+'Resumen_Sim_Dm int'!AK61</f>
        <v>3.1086244689504383E-15</v>
      </c>
      <c r="AL61" s="61">
        <f>+'Resumen_Sim_Dm int'!AL61</f>
        <v>206840.00000000067</v>
      </c>
      <c r="AM61" s="48">
        <f>+ROUND('Resumen_Sim_Dm int'!AM61,5)</f>
        <v>0</v>
      </c>
      <c r="AN61" s="48">
        <f>+ROUND('Resumen_Sim_Dm int'!AN61,5)</f>
        <v>0</v>
      </c>
      <c r="AO61" s="293">
        <f>+'Resumen_Sim_Dm int'!AO61</f>
        <v>3.3306690738754696E-15</v>
      </c>
      <c r="AP61" s="51">
        <f>+'Resumen_Sim_Dm int'!AP61</f>
        <v>5237.0000000000164</v>
      </c>
      <c r="AQ61" s="48">
        <f>+ROUND('Resumen_Sim_Dm int'!AQ61,5)</f>
        <v>0</v>
      </c>
      <c r="AR61" s="293">
        <f>+'Resumen_Sim_Dm int'!AR61</f>
        <v>3.1086244689504383E-15</v>
      </c>
      <c r="AS61" s="61">
        <f>+'Resumen_Sim_Dm int'!AS61</f>
        <v>298806.00000000093</v>
      </c>
      <c r="AT61" s="48">
        <f>+ROUND('Resumen_Sim_Dm int'!AT61,5)</f>
        <v>0</v>
      </c>
      <c r="AU61" s="293">
        <f>+'Resumen_Sim_Dm int'!AU61</f>
        <v>3.1086244689504383E-15</v>
      </c>
    </row>
    <row r="62" spans="2:47" x14ac:dyDescent="0.3">
      <c r="B62" s="292" t="str">
        <f>+'Resumen_Sim_Dm int'!B62</f>
        <v>50</v>
      </c>
      <c r="C62" s="317" t="s">
        <v>505</v>
      </c>
      <c r="D62" s="316"/>
      <c r="E62" s="61">
        <f>+'Resumen_Sim_Dm int'!E62</f>
        <v>253764.10534908521</v>
      </c>
      <c r="F62" s="48">
        <f>+'Resumen_Sim_Dm int'!F62</f>
        <v>97689.778603889106</v>
      </c>
      <c r="G62" s="48">
        <f>+'Resumen_Sim_Dm int'!G62</f>
        <v>0</v>
      </c>
      <c r="H62" s="48">
        <f>+'Resumen_Sim_Dm int'!H62</f>
        <v>0</v>
      </c>
      <c r="I62" s="48">
        <f>+'Resumen_Sim_Dm int'!I62</f>
        <v>108176.067336112</v>
      </c>
      <c r="J62" s="48">
        <f>+'Resumen_Sim_Dm int'!J62</f>
        <v>17368.577415662101</v>
      </c>
      <c r="K62" s="55">
        <f>+'Resumen_Sim_Dm int'!K62</f>
        <v>30529.681993422</v>
      </c>
      <c r="L62" s="51">
        <f>+'Resumen_Sim_Dm int'!L62</f>
        <v>287218</v>
      </c>
      <c r="M62" s="48">
        <f>+'Resumen_Sim_Dm int'!M62</f>
        <v>8701</v>
      </c>
      <c r="N62" s="48">
        <f>+'Resumen_Sim_Dm int'!N62</f>
        <v>64773.204952292203</v>
      </c>
      <c r="O62" s="48">
        <f>+'Resumen_Sim_Dm int'!O62</f>
        <v>136535</v>
      </c>
      <c r="P62" s="48">
        <f>+'Resumen_Sim_Dm int'!P62</f>
        <v>35839</v>
      </c>
      <c r="Q62" s="48">
        <f>+'Resumen_Sim_Dm int'!Q62</f>
        <v>3014</v>
      </c>
      <c r="R62" s="82">
        <f>+'Resumen_Sim_Dm int'!R62</f>
        <v>97682</v>
      </c>
      <c r="S62" s="51">
        <f>+'Resumen_Sim_Dm int'!S62</f>
        <v>253764.10534908521</v>
      </c>
      <c r="T62" s="48">
        <f>+'Resumen_Sim_Dm int'!T62</f>
        <v>97689.778603889106</v>
      </c>
      <c r="U62" s="48">
        <f>+'Resumen_Sim_Dm int'!U62</f>
        <v>0</v>
      </c>
      <c r="V62" s="48">
        <f>+'Resumen_Sim_Dm int'!V62</f>
        <v>0</v>
      </c>
      <c r="W62" s="48">
        <f>+'Resumen_Sim_Dm int'!W62</f>
        <v>108176.067336112</v>
      </c>
      <c r="X62" s="48">
        <f>+'Resumen_Sim_Dm int'!X62</f>
        <v>17368.577415662101</v>
      </c>
      <c r="Y62" s="55">
        <f>+'Resumen_Sim_Dm int'!Y62</f>
        <v>30529.681993422</v>
      </c>
      <c r="Z62" s="51">
        <f>+'Resumen_Sim_Dm int'!Z62</f>
        <v>287218.00000000134</v>
      </c>
      <c r="AA62" s="48">
        <f>+ROUND('Resumen_Sim_Dm int'!AA62,5)</f>
        <v>0</v>
      </c>
      <c r="AB62" s="293">
        <f>+'Resumen_Sim_Dm int'!AB62</f>
        <v>4.6629367034256575E-15</v>
      </c>
      <c r="AC62" s="61">
        <f>+'Resumen_Sim_Dm int'!AC62</f>
        <v>8701</v>
      </c>
      <c r="AD62" s="48">
        <f>+ROUND('Resumen_Sim_Dm int'!AD62,5)</f>
        <v>0</v>
      </c>
      <c r="AE62" s="293">
        <f>+'Resumen_Sim_Dm int'!AE62</f>
        <v>0</v>
      </c>
      <c r="AF62" s="61">
        <f>+'Resumen_Sim_Dm int'!AF62</f>
        <v>64773.204952292501</v>
      </c>
      <c r="AG62" s="48">
        <f>+ROUND('Resumen_Sim_Dm int'!AG62,5)</f>
        <v>0</v>
      </c>
      <c r="AH62" s="293">
        <f>+'Resumen_Sim_Dm int'!AH62</f>
        <v>4.6629367034256575E-15</v>
      </c>
      <c r="AI62" s="51">
        <f>+'Resumen_Sim_Dm int'!AI62</f>
        <v>136535.00000000064</v>
      </c>
      <c r="AJ62" s="48">
        <f>+ROUND('Resumen_Sim_Dm int'!AJ62,5)</f>
        <v>0</v>
      </c>
      <c r="AK62" s="293">
        <f>+'Resumen_Sim_Dm int'!AK62</f>
        <v>4.6629367034256575E-15</v>
      </c>
      <c r="AL62" s="61">
        <f>+'Resumen_Sim_Dm int'!AL62</f>
        <v>35839.000000000167</v>
      </c>
      <c r="AM62" s="48">
        <f>+ROUND('Resumen_Sim_Dm int'!AM62,5)</f>
        <v>0</v>
      </c>
      <c r="AN62" s="48">
        <f>+ROUND('Resumen_Sim_Dm int'!AN62,5)</f>
        <v>0</v>
      </c>
      <c r="AO62" s="293">
        <f>+'Resumen_Sim_Dm int'!AO62</f>
        <v>4.6629367034256575E-15</v>
      </c>
      <c r="AP62" s="51">
        <f>+'Resumen_Sim_Dm int'!AP62</f>
        <v>3014.0000000000141</v>
      </c>
      <c r="AQ62" s="48">
        <f>+ROUND('Resumen_Sim_Dm int'!AQ62,5)</f>
        <v>0</v>
      </c>
      <c r="AR62" s="293">
        <f>+'Resumen_Sim_Dm int'!AR62</f>
        <v>4.6629367034256575E-15</v>
      </c>
      <c r="AS62" s="61">
        <f>+'Resumen_Sim_Dm int'!AS62</f>
        <v>97682.000000000451</v>
      </c>
      <c r="AT62" s="48">
        <f>+ROUND('Resumen_Sim_Dm int'!AT62,5)</f>
        <v>0</v>
      </c>
      <c r="AU62" s="293">
        <f>+'Resumen_Sim_Dm int'!AU62</f>
        <v>4.6629367034256575E-15</v>
      </c>
    </row>
    <row r="63" spans="2:47" x14ac:dyDescent="0.3">
      <c r="B63" s="292" t="str">
        <f>+'Resumen_Sim_Dm int'!B63</f>
        <v>51</v>
      </c>
      <c r="C63" s="317" t="s">
        <v>501</v>
      </c>
      <c r="D63" s="316"/>
      <c r="E63" s="61">
        <f>+'Resumen_Sim_Dm int'!E63</f>
        <v>787562.18413953937</v>
      </c>
      <c r="F63" s="48">
        <f>+'Resumen_Sim_Dm int'!F63</f>
        <v>163056.08914860699</v>
      </c>
      <c r="G63" s="48">
        <f>+'Resumen_Sim_Dm int'!G63</f>
        <v>0</v>
      </c>
      <c r="H63" s="48">
        <f>+'Resumen_Sim_Dm int'!H63</f>
        <v>0</v>
      </c>
      <c r="I63" s="48">
        <f>+'Resumen_Sim_Dm int'!I63</f>
        <v>421362.81296956301</v>
      </c>
      <c r="J63" s="48">
        <f>+'Resumen_Sim_Dm int'!J63</f>
        <v>986.82376434248204</v>
      </c>
      <c r="K63" s="55">
        <f>+'Resumen_Sim_Dm int'!K63</f>
        <v>202156.458257027</v>
      </c>
      <c r="L63" s="51">
        <f>+'Resumen_Sim_Dm int'!L63</f>
        <v>850714</v>
      </c>
      <c r="M63" s="48">
        <f>+'Resumen_Sim_Dm int'!M63</f>
        <v>15335</v>
      </c>
      <c r="N63" s="48">
        <f>+'Resumen_Sim_Dm int'!N63</f>
        <v>274502.47116178798</v>
      </c>
      <c r="O63" s="48">
        <f>+'Resumen_Sim_Dm int'!O63</f>
        <v>253498</v>
      </c>
      <c r="P63" s="48">
        <f>+'Resumen_Sim_Dm int'!P63</f>
        <v>112224</v>
      </c>
      <c r="Q63" s="48">
        <f>+'Resumen_Sim_Dm int'!Q63</f>
        <v>3372</v>
      </c>
      <c r="R63" s="82">
        <f>+'Resumen_Sim_Dm int'!R63</f>
        <v>137902</v>
      </c>
      <c r="S63" s="51">
        <f>+'Resumen_Sim_Dm int'!S63</f>
        <v>787562.18413953937</v>
      </c>
      <c r="T63" s="48">
        <f>+'Resumen_Sim_Dm int'!T63</f>
        <v>163056.08914860699</v>
      </c>
      <c r="U63" s="48">
        <f>+'Resumen_Sim_Dm int'!U63</f>
        <v>0</v>
      </c>
      <c r="V63" s="48">
        <f>+'Resumen_Sim_Dm int'!V63</f>
        <v>0</v>
      </c>
      <c r="W63" s="48">
        <f>+'Resumen_Sim_Dm int'!W63</f>
        <v>421362.81296956301</v>
      </c>
      <c r="X63" s="48">
        <f>+'Resumen_Sim_Dm int'!X63</f>
        <v>986.82376434248204</v>
      </c>
      <c r="Y63" s="55">
        <f>+'Resumen_Sim_Dm int'!Y63</f>
        <v>202156.458257027</v>
      </c>
      <c r="Z63" s="51">
        <f>+'Resumen_Sim_Dm int'!Z63</f>
        <v>850714.00000000093</v>
      </c>
      <c r="AA63" s="48">
        <f>+ROUND('Resumen_Sim_Dm int'!AA63,5)</f>
        <v>0</v>
      </c>
      <c r="AB63" s="293">
        <f>+'Resumen_Sim_Dm int'!AB63</f>
        <v>1.1102230246251565E-15</v>
      </c>
      <c r="AC63" s="61">
        <f>+'Resumen_Sim_Dm int'!AC63</f>
        <v>15335</v>
      </c>
      <c r="AD63" s="48">
        <f>+ROUND('Resumen_Sim_Dm int'!AD63,5)</f>
        <v>0</v>
      </c>
      <c r="AE63" s="293">
        <f>+'Resumen_Sim_Dm int'!AE63</f>
        <v>0</v>
      </c>
      <c r="AF63" s="61">
        <f>+'Resumen_Sim_Dm int'!AF63</f>
        <v>274502.47116178833</v>
      </c>
      <c r="AG63" s="48">
        <f>+ROUND('Resumen_Sim_Dm int'!AG63,5)</f>
        <v>0</v>
      </c>
      <c r="AH63" s="293">
        <f>+'Resumen_Sim_Dm int'!AH63</f>
        <v>1.3322676295501878E-15</v>
      </c>
      <c r="AI63" s="51">
        <f>+'Resumen_Sim_Dm int'!AI63</f>
        <v>253498.00000000029</v>
      </c>
      <c r="AJ63" s="48">
        <f>+ROUND('Resumen_Sim_Dm int'!AJ63,5)</f>
        <v>0</v>
      </c>
      <c r="AK63" s="293">
        <f>+'Resumen_Sim_Dm int'!AK63</f>
        <v>1.1102230246251565E-15</v>
      </c>
      <c r="AL63" s="61">
        <f>+'Resumen_Sim_Dm int'!AL63</f>
        <v>112224.00000000013</v>
      </c>
      <c r="AM63" s="48">
        <f>+ROUND('Resumen_Sim_Dm int'!AM63,5)</f>
        <v>0</v>
      </c>
      <c r="AN63" s="48">
        <f>+ROUND('Resumen_Sim_Dm int'!AN63,5)</f>
        <v>0</v>
      </c>
      <c r="AO63" s="293">
        <f>+'Resumen_Sim_Dm int'!AO63</f>
        <v>1.1102230246251565E-15</v>
      </c>
      <c r="AP63" s="51">
        <f>+'Resumen_Sim_Dm int'!AP63</f>
        <v>3372.0000000000045</v>
      </c>
      <c r="AQ63" s="48">
        <f>+ROUND('Resumen_Sim_Dm int'!AQ63,5)</f>
        <v>0</v>
      </c>
      <c r="AR63" s="293">
        <f>+'Resumen_Sim_Dm int'!AR63</f>
        <v>1.3322676295501878E-15</v>
      </c>
      <c r="AS63" s="61">
        <f>+'Resumen_Sim_Dm int'!AS63</f>
        <v>137902.00000000017</v>
      </c>
      <c r="AT63" s="48">
        <f>+ROUND('Resumen_Sim_Dm int'!AT63,5)</f>
        <v>0</v>
      </c>
      <c r="AU63" s="293">
        <f>+'Resumen_Sim_Dm int'!AU63</f>
        <v>1.3322676295501878E-15</v>
      </c>
    </row>
    <row r="64" spans="2:47" x14ac:dyDescent="0.3">
      <c r="B64" s="292" t="str">
        <f>+'Resumen_Sim_Dm int'!B64</f>
        <v>52</v>
      </c>
      <c r="C64" s="317" t="s">
        <v>495</v>
      </c>
      <c r="D64" s="316"/>
      <c r="E64" s="61">
        <f>+'Resumen_Sim_Dm int'!E64</f>
        <v>206250.18255765989</v>
      </c>
      <c r="F64" s="48">
        <f>+'Resumen_Sim_Dm int'!F64</f>
        <v>39733.200915208901</v>
      </c>
      <c r="G64" s="48">
        <f>+'Resumen_Sim_Dm int'!G64</f>
        <v>0</v>
      </c>
      <c r="H64" s="48">
        <f>+'Resumen_Sim_Dm int'!H64</f>
        <v>0</v>
      </c>
      <c r="I64" s="48">
        <f>+'Resumen_Sim_Dm int'!I64</f>
        <v>93318.000872664095</v>
      </c>
      <c r="J64" s="48">
        <f>+'Resumen_Sim_Dm int'!J64</f>
        <v>11211.960881643299</v>
      </c>
      <c r="K64" s="55">
        <f>+'Resumen_Sim_Dm int'!K64</f>
        <v>61987.019888143601</v>
      </c>
      <c r="L64" s="51">
        <f>+'Resumen_Sim_Dm int'!L64</f>
        <v>283049</v>
      </c>
      <c r="M64" s="48">
        <f>+'Resumen_Sim_Dm int'!M64</f>
        <v>8226</v>
      </c>
      <c r="N64" s="48">
        <f>+'Resumen_Sim_Dm int'!N64</f>
        <v>52075.617362132201</v>
      </c>
      <c r="O64" s="48">
        <f>+'Resumen_Sim_Dm int'!O64</f>
        <v>134720</v>
      </c>
      <c r="P64" s="48">
        <f>+'Resumen_Sim_Dm int'!P64</f>
        <v>62631</v>
      </c>
      <c r="Q64" s="48">
        <f>+'Resumen_Sim_Dm int'!Q64</f>
        <v>1676</v>
      </c>
      <c r="R64" s="82">
        <f>+'Resumen_Sim_Dm int'!R64</f>
        <v>70413</v>
      </c>
      <c r="S64" s="51">
        <f>+'Resumen_Sim_Dm int'!S64</f>
        <v>206250.18255765989</v>
      </c>
      <c r="T64" s="48">
        <f>+'Resumen_Sim_Dm int'!T64</f>
        <v>39733.200915208901</v>
      </c>
      <c r="U64" s="48">
        <f>+'Resumen_Sim_Dm int'!U64</f>
        <v>0</v>
      </c>
      <c r="V64" s="48">
        <f>+'Resumen_Sim_Dm int'!V64</f>
        <v>0</v>
      </c>
      <c r="W64" s="48">
        <f>+'Resumen_Sim_Dm int'!W64</f>
        <v>93318.000872664095</v>
      </c>
      <c r="X64" s="48">
        <f>+'Resumen_Sim_Dm int'!X64</f>
        <v>11211.960881643299</v>
      </c>
      <c r="Y64" s="55">
        <f>+'Resumen_Sim_Dm int'!Y64</f>
        <v>61987.019888143601</v>
      </c>
      <c r="Z64" s="51">
        <f>+'Resumen_Sim_Dm int'!Z64</f>
        <v>283049.00000000058</v>
      </c>
      <c r="AA64" s="48">
        <f>+ROUND('Resumen_Sim_Dm int'!AA64,5)</f>
        <v>0</v>
      </c>
      <c r="AB64" s="293">
        <f>+'Resumen_Sim_Dm int'!AB64</f>
        <v>1.9984014443252818E-15</v>
      </c>
      <c r="AC64" s="61">
        <f>+'Resumen_Sim_Dm int'!AC64</f>
        <v>8226</v>
      </c>
      <c r="AD64" s="48">
        <f>+ROUND('Resumen_Sim_Dm int'!AD64,5)</f>
        <v>0</v>
      </c>
      <c r="AE64" s="293">
        <f>+'Resumen_Sim_Dm int'!AE64</f>
        <v>0</v>
      </c>
      <c r="AF64" s="61">
        <f>+'Resumen_Sim_Dm int'!AF64</f>
        <v>52075.61736213234</v>
      </c>
      <c r="AG64" s="48">
        <f>+ROUND('Resumen_Sim_Dm int'!AG64,5)</f>
        <v>0</v>
      </c>
      <c r="AH64" s="293">
        <f>+'Resumen_Sim_Dm int'!AH64</f>
        <v>2.6645352591003757E-15</v>
      </c>
      <c r="AI64" s="51">
        <f>+'Resumen_Sim_Dm int'!AI64</f>
        <v>134720.00000000035</v>
      </c>
      <c r="AJ64" s="48">
        <f>+ROUND('Resumen_Sim_Dm int'!AJ64,5)</f>
        <v>0</v>
      </c>
      <c r="AK64" s="293">
        <f>+'Resumen_Sim_Dm int'!AK64</f>
        <v>2.6645352591003757E-15</v>
      </c>
      <c r="AL64" s="61">
        <f>+'Resumen_Sim_Dm int'!AL64</f>
        <v>62631.000000000167</v>
      </c>
      <c r="AM64" s="48">
        <f>+ROUND('Resumen_Sim_Dm int'!AM64,5)</f>
        <v>0</v>
      </c>
      <c r="AN64" s="48">
        <f>+ROUND('Resumen_Sim_Dm int'!AN64,5)</f>
        <v>0</v>
      </c>
      <c r="AO64" s="293">
        <f>+'Resumen_Sim_Dm int'!AO64</f>
        <v>2.6645352591003757E-15</v>
      </c>
      <c r="AP64" s="51">
        <f>+'Resumen_Sim_Dm int'!AP64</f>
        <v>1676.0000000000045</v>
      </c>
      <c r="AQ64" s="48">
        <f>+ROUND('Resumen_Sim_Dm int'!AQ64,5)</f>
        <v>0</v>
      </c>
      <c r="AR64" s="293">
        <f>+'Resumen_Sim_Dm int'!AR64</f>
        <v>2.6645352591003757E-15</v>
      </c>
      <c r="AS64" s="61">
        <f>+'Resumen_Sim_Dm int'!AS64</f>
        <v>70413.000000000189</v>
      </c>
      <c r="AT64" s="48">
        <f>+ROUND('Resumen_Sim_Dm int'!AT64,5)</f>
        <v>0</v>
      </c>
      <c r="AU64" s="293">
        <f>+'Resumen_Sim_Dm int'!AU64</f>
        <v>2.6645352591003757E-15</v>
      </c>
    </row>
    <row r="65" spans="2:47" x14ac:dyDescent="0.3">
      <c r="B65" s="292" t="str">
        <f>+'Resumen_Sim_Dm int'!B65</f>
        <v>53</v>
      </c>
      <c r="C65" s="317" t="s">
        <v>515</v>
      </c>
      <c r="D65" s="316"/>
      <c r="E65" s="61">
        <f>+'Resumen_Sim_Dm int'!E65</f>
        <v>683128.63635894889</v>
      </c>
      <c r="F65" s="48">
        <f>+'Resumen_Sim_Dm int'!F65</f>
        <v>307540.71453213901</v>
      </c>
      <c r="G65" s="48">
        <f>+'Resumen_Sim_Dm int'!G65</f>
        <v>0</v>
      </c>
      <c r="H65" s="48">
        <f>+'Resumen_Sim_Dm int'!H65</f>
        <v>0</v>
      </c>
      <c r="I65" s="48">
        <f>+'Resumen_Sim_Dm int'!I65</f>
        <v>198371.81074528099</v>
      </c>
      <c r="J65" s="48">
        <f>+'Resumen_Sim_Dm int'!J65</f>
        <v>98430.922180970199</v>
      </c>
      <c r="K65" s="55">
        <f>+'Resumen_Sim_Dm int'!K65</f>
        <v>78785.188900558802</v>
      </c>
      <c r="L65" s="51">
        <f>+'Resumen_Sim_Dm int'!L65</f>
        <v>771873</v>
      </c>
      <c r="M65" s="48">
        <f>+'Resumen_Sim_Dm int'!M65</f>
        <v>8187</v>
      </c>
      <c r="N65" s="48">
        <f>+'Resumen_Sim_Dm int'!N65</f>
        <v>330336.34006497997</v>
      </c>
      <c r="O65" s="48">
        <f>+'Resumen_Sim_Dm int'!O65</f>
        <v>168042</v>
      </c>
      <c r="P65" s="48">
        <f>+'Resumen_Sim_Dm int'!P65</f>
        <v>94522</v>
      </c>
      <c r="Q65" s="48">
        <f>+'Resumen_Sim_Dm int'!Q65</f>
        <v>3157</v>
      </c>
      <c r="R65" s="82">
        <f>+'Resumen_Sim_Dm int'!R65</f>
        <v>70363</v>
      </c>
      <c r="S65" s="51">
        <f>+'Resumen_Sim_Dm int'!S65</f>
        <v>683128.63635894889</v>
      </c>
      <c r="T65" s="48">
        <f>+'Resumen_Sim_Dm int'!T65</f>
        <v>307540.71453213901</v>
      </c>
      <c r="U65" s="48">
        <f>+'Resumen_Sim_Dm int'!U65</f>
        <v>0</v>
      </c>
      <c r="V65" s="48">
        <f>+'Resumen_Sim_Dm int'!V65</f>
        <v>0</v>
      </c>
      <c r="W65" s="48">
        <f>+'Resumen_Sim_Dm int'!W65</f>
        <v>198371.81074528099</v>
      </c>
      <c r="X65" s="48">
        <f>+'Resumen_Sim_Dm int'!X65</f>
        <v>98430.922180970199</v>
      </c>
      <c r="Y65" s="55">
        <f>+'Resumen_Sim_Dm int'!Y65</f>
        <v>78785.188900558802</v>
      </c>
      <c r="Z65" s="51">
        <f>+'Resumen_Sim_Dm int'!Z65</f>
        <v>771873.00000000268</v>
      </c>
      <c r="AA65" s="48">
        <f>+ROUND('Resumen_Sim_Dm int'!AA65,5)</f>
        <v>0</v>
      </c>
      <c r="AB65" s="293">
        <f>+'Resumen_Sim_Dm int'!AB65</f>
        <v>3.5527136788005009E-15</v>
      </c>
      <c r="AC65" s="61">
        <f>+'Resumen_Sim_Dm int'!AC65</f>
        <v>8187</v>
      </c>
      <c r="AD65" s="48">
        <f>+ROUND('Resumen_Sim_Dm int'!AD65,5)</f>
        <v>0</v>
      </c>
      <c r="AE65" s="293">
        <f>+'Resumen_Sim_Dm int'!AE65</f>
        <v>0</v>
      </c>
      <c r="AF65" s="61">
        <f>+'Resumen_Sim_Dm int'!AF65</f>
        <v>330336.34006498108</v>
      </c>
      <c r="AG65" s="48">
        <f>+ROUND('Resumen_Sim_Dm int'!AG65,5)</f>
        <v>0</v>
      </c>
      <c r="AH65" s="293">
        <f>+'Resumen_Sim_Dm int'!AH65</f>
        <v>3.3306690738754696E-15</v>
      </c>
      <c r="AI65" s="51">
        <f>+'Resumen_Sim_Dm int'!AI65</f>
        <v>168042.00000000058</v>
      </c>
      <c r="AJ65" s="48">
        <f>+ROUND('Resumen_Sim_Dm int'!AJ65,5)</f>
        <v>0</v>
      </c>
      <c r="AK65" s="293">
        <f>+'Resumen_Sim_Dm int'!AK65</f>
        <v>3.5527136788005009E-15</v>
      </c>
      <c r="AL65" s="61">
        <f>+'Resumen_Sim_Dm int'!AL65</f>
        <v>94522.00000000032</v>
      </c>
      <c r="AM65" s="48">
        <f>+ROUND('Resumen_Sim_Dm int'!AM65,5)</f>
        <v>0</v>
      </c>
      <c r="AN65" s="48">
        <f>+ROUND('Resumen_Sim_Dm int'!AN65,5)</f>
        <v>0</v>
      </c>
      <c r="AO65" s="293">
        <f>+'Resumen_Sim_Dm int'!AO65</f>
        <v>3.3306690738754696E-15</v>
      </c>
      <c r="AP65" s="51">
        <f>+'Resumen_Sim_Dm int'!AP65</f>
        <v>3157.0000000000105</v>
      </c>
      <c r="AQ65" s="48">
        <f>+ROUND('Resumen_Sim_Dm int'!AQ65,5)</f>
        <v>0</v>
      </c>
      <c r="AR65" s="293">
        <f>+'Resumen_Sim_Dm int'!AR65</f>
        <v>3.3306690738754696E-15</v>
      </c>
      <c r="AS65" s="61">
        <f>+'Resumen_Sim_Dm int'!AS65</f>
        <v>70363.000000000233</v>
      </c>
      <c r="AT65" s="48">
        <f>+ROUND('Resumen_Sim_Dm int'!AT65,5)</f>
        <v>0</v>
      </c>
      <c r="AU65" s="293">
        <f>+'Resumen_Sim_Dm int'!AU65</f>
        <v>3.3306690738754696E-15</v>
      </c>
    </row>
    <row r="66" spans="2:47" x14ac:dyDescent="0.3">
      <c r="B66" s="292" t="str">
        <f>+'Resumen_Sim_Dm int'!B66</f>
        <v>54</v>
      </c>
      <c r="C66" s="317" t="s">
        <v>465</v>
      </c>
      <c r="D66" s="316"/>
      <c r="E66" s="61">
        <f>+'Resumen_Sim_Dm int'!E66</f>
        <v>632164.81093648449</v>
      </c>
      <c r="F66" s="48">
        <f>+'Resumen_Sim_Dm int'!F66</f>
        <v>481364.58445342601</v>
      </c>
      <c r="G66" s="48">
        <f>+'Resumen_Sim_Dm int'!G66</f>
        <v>0</v>
      </c>
      <c r="H66" s="48">
        <f>+'Resumen_Sim_Dm int'!H66</f>
        <v>0</v>
      </c>
      <c r="I66" s="48">
        <f>+'Resumen_Sim_Dm int'!I66</f>
        <v>136034.19861659501</v>
      </c>
      <c r="J66" s="48">
        <f>+'Resumen_Sim_Dm int'!J66</f>
        <v>-4423.7079718326804</v>
      </c>
      <c r="K66" s="55">
        <f>+'Resumen_Sim_Dm int'!K66</f>
        <v>19189.735838296099</v>
      </c>
      <c r="L66" s="51">
        <f>+'Resumen_Sim_Dm int'!L66</f>
        <v>737544</v>
      </c>
      <c r="M66" s="48">
        <f>+'Resumen_Sim_Dm int'!M66</f>
        <v>41060</v>
      </c>
      <c r="N66" s="48">
        <f>+'Resumen_Sim_Dm int'!N66</f>
        <v>112213.90515075299</v>
      </c>
      <c r="O66" s="48">
        <f>+'Resumen_Sim_Dm int'!O66</f>
        <v>312260</v>
      </c>
      <c r="P66" s="48">
        <f>+'Resumen_Sim_Dm int'!P66</f>
        <v>127213</v>
      </c>
      <c r="Q66" s="48">
        <f>+'Resumen_Sim_Dm int'!Q66</f>
        <v>2793</v>
      </c>
      <c r="R66" s="82">
        <f>+'Resumen_Sim_Dm int'!R66</f>
        <v>182254</v>
      </c>
      <c r="S66" s="51">
        <f>+'Resumen_Sim_Dm int'!S66</f>
        <v>632164.81093648449</v>
      </c>
      <c r="T66" s="48">
        <f>+'Resumen_Sim_Dm int'!T66</f>
        <v>481364.58445342601</v>
      </c>
      <c r="U66" s="48">
        <f>+'Resumen_Sim_Dm int'!U66</f>
        <v>0</v>
      </c>
      <c r="V66" s="48">
        <f>+'Resumen_Sim_Dm int'!V66</f>
        <v>0</v>
      </c>
      <c r="W66" s="48">
        <f>+'Resumen_Sim_Dm int'!W66</f>
        <v>136034.19861659501</v>
      </c>
      <c r="X66" s="48">
        <f>+'Resumen_Sim_Dm int'!X66</f>
        <v>-4423.7079718326804</v>
      </c>
      <c r="Y66" s="55">
        <f>+'Resumen_Sim_Dm int'!Y66</f>
        <v>19189.735838296099</v>
      </c>
      <c r="Z66" s="51">
        <f>+'Resumen_Sim_Dm int'!Z66</f>
        <v>737544.00000000186</v>
      </c>
      <c r="AA66" s="48">
        <f>+ROUND('Resumen_Sim_Dm int'!AA66,5)</f>
        <v>0</v>
      </c>
      <c r="AB66" s="293">
        <f>+'Resumen_Sim_Dm int'!AB66</f>
        <v>2.4424906541753444E-15</v>
      </c>
      <c r="AC66" s="61">
        <f>+'Resumen_Sim_Dm int'!AC66</f>
        <v>41060</v>
      </c>
      <c r="AD66" s="48">
        <f>+ROUND('Resumen_Sim_Dm int'!AD66,5)</f>
        <v>0</v>
      </c>
      <c r="AE66" s="293">
        <f>+'Resumen_Sim_Dm int'!AE66</f>
        <v>0</v>
      </c>
      <c r="AF66" s="61">
        <f>+'Resumen_Sim_Dm int'!AF66</f>
        <v>112213.9051507532</v>
      </c>
      <c r="AG66" s="48">
        <f>+ROUND('Resumen_Sim_Dm int'!AG66,5)</f>
        <v>0</v>
      </c>
      <c r="AH66" s="293">
        <f>+'Resumen_Sim_Dm int'!AH66</f>
        <v>1.7763568394002505E-15</v>
      </c>
      <c r="AI66" s="51">
        <f>+'Resumen_Sim_Dm int'!AI66</f>
        <v>312260.00000000052</v>
      </c>
      <c r="AJ66" s="48">
        <f>+ROUND('Resumen_Sim_Dm int'!AJ66,5)</f>
        <v>0</v>
      </c>
      <c r="AK66" s="293">
        <f>+'Resumen_Sim_Dm int'!AK66</f>
        <v>1.7763568394002505E-15</v>
      </c>
      <c r="AL66" s="61">
        <f>+'Resumen_Sim_Dm int'!AL66</f>
        <v>127213.00000000022</v>
      </c>
      <c r="AM66" s="48">
        <f>+ROUND('Resumen_Sim_Dm int'!AM66,5)</f>
        <v>0</v>
      </c>
      <c r="AN66" s="48">
        <f>+ROUND('Resumen_Sim_Dm int'!AN66,5)</f>
        <v>0</v>
      </c>
      <c r="AO66" s="293">
        <f>+'Resumen_Sim_Dm int'!AO66</f>
        <v>1.7763568394002505E-15</v>
      </c>
      <c r="AP66" s="51">
        <f>+'Resumen_Sim_Dm int'!AP66</f>
        <v>2793.0000000000045</v>
      </c>
      <c r="AQ66" s="48">
        <f>+ROUND('Resumen_Sim_Dm int'!AQ66,5)</f>
        <v>0</v>
      </c>
      <c r="AR66" s="293">
        <f>+'Resumen_Sim_Dm int'!AR66</f>
        <v>1.5543122344752192E-15</v>
      </c>
      <c r="AS66" s="61">
        <f>+'Resumen_Sim_Dm int'!AS66</f>
        <v>182254.00000000032</v>
      </c>
      <c r="AT66" s="48">
        <f>+ROUND('Resumen_Sim_Dm int'!AT66,5)</f>
        <v>0</v>
      </c>
      <c r="AU66" s="293">
        <f>+'Resumen_Sim_Dm int'!AU66</f>
        <v>1.7763568394002505E-15</v>
      </c>
    </row>
    <row r="67" spans="2:47" x14ac:dyDescent="0.3">
      <c r="B67" s="292" t="str">
        <f>+'Resumen_Sim_Dm int'!B67</f>
        <v>55</v>
      </c>
      <c r="C67" s="317" t="s">
        <v>469</v>
      </c>
      <c r="D67" s="316"/>
      <c r="E67" s="61">
        <f>+'Resumen_Sim_Dm int'!E67</f>
        <v>435327.88376654725</v>
      </c>
      <c r="F67" s="48">
        <f>+'Resumen_Sim_Dm int'!F67</f>
        <v>327654.40964951902</v>
      </c>
      <c r="G67" s="48">
        <f>+'Resumen_Sim_Dm int'!G67</f>
        <v>0</v>
      </c>
      <c r="H67" s="48">
        <f>+'Resumen_Sim_Dm int'!H67</f>
        <v>0</v>
      </c>
      <c r="I67" s="48">
        <f>+'Resumen_Sim_Dm int'!I67</f>
        <v>57108.247338970199</v>
      </c>
      <c r="J67" s="48">
        <f>+'Resumen_Sim_Dm int'!J67</f>
        <v>1789.8660648207201</v>
      </c>
      <c r="K67" s="55">
        <f>+'Resumen_Sim_Dm int'!K67</f>
        <v>48775.3607132373</v>
      </c>
      <c r="L67" s="51">
        <f>+'Resumen_Sim_Dm int'!L67</f>
        <v>791359</v>
      </c>
      <c r="M67" s="48">
        <f>+'Resumen_Sim_Dm int'!M67</f>
        <v>46771</v>
      </c>
      <c r="N67" s="48">
        <f>+'Resumen_Sim_Dm int'!N67</f>
        <v>52871.080967565802</v>
      </c>
      <c r="O67" s="48">
        <f>+'Resumen_Sim_Dm int'!O67</f>
        <v>424964</v>
      </c>
      <c r="P67" s="48">
        <f>+'Resumen_Sim_Dm int'!P67</f>
        <v>197615</v>
      </c>
      <c r="Q67" s="48">
        <f>+'Resumen_Sim_Dm int'!Q67</f>
        <v>4913</v>
      </c>
      <c r="R67" s="82">
        <f>+'Resumen_Sim_Dm int'!R67</f>
        <v>222436</v>
      </c>
      <c r="S67" s="51">
        <f>+'Resumen_Sim_Dm int'!S67</f>
        <v>435327.88376654725</v>
      </c>
      <c r="T67" s="48">
        <f>+'Resumen_Sim_Dm int'!T67</f>
        <v>327654.40964951902</v>
      </c>
      <c r="U67" s="48">
        <f>+'Resumen_Sim_Dm int'!U67</f>
        <v>0</v>
      </c>
      <c r="V67" s="48">
        <f>+'Resumen_Sim_Dm int'!V67</f>
        <v>0</v>
      </c>
      <c r="W67" s="48">
        <f>+'Resumen_Sim_Dm int'!W67</f>
        <v>57108.247338970199</v>
      </c>
      <c r="X67" s="48">
        <f>+'Resumen_Sim_Dm int'!X67</f>
        <v>1789.8660648207201</v>
      </c>
      <c r="Y67" s="55">
        <f>+'Resumen_Sim_Dm int'!Y67</f>
        <v>48775.3607132373</v>
      </c>
      <c r="Z67" s="51">
        <f>+'Resumen_Sim_Dm int'!Z67</f>
        <v>791358.99999999953</v>
      </c>
      <c r="AA67" s="48">
        <f>+ROUND('Resumen_Sim_Dm int'!AA67,5)</f>
        <v>0</v>
      </c>
      <c r="AB67" s="293">
        <f>+'Resumen_Sim_Dm int'!AB67</f>
        <v>-5.5511151231257827E-16</v>
      </c>
      <c r="AC67" s="61">
        <f>+'Resumen_Sim_Dm int'!AC67</f>
        <v>46771</v>
      </c>
      <c r="AD67" s="48">
        <f>+ROUND('Resumen_Sim_Dm int'!AD67,5)</f>
        <v>0</v>
      </c>
      <c r="AE67" s="293">
        <f>+'Resumen_Sim_Dm int'!AE67</f>
        <v>0</v>
      </c>
      <c r="AF67" s="61">
        <f>+'Resumen_Sim_Dm int'!AF67</f>
        <v>52871.080967565758</v>
      </c>
      <c r="AG67" s="48">
        <f>+ROUND('Resumen_Sim_Dm int'!AG67,5)</f>
        <v>0</v>
      </c>
      <c r="AH67" s="293">
        <f>+'Resumen_Sim_Dm int'!AH67</f>
        <v>-7.7715611723760958E-16</v>
      </c>
      <c r="AI67" s="51">
        <f>+'Resumen_Sim_Dm int'!AI67</f>
        <v>424963.99999999965</v>
      </c>
      <c r="AJ67" s="48">
        <f>+ROUND('Resumen_Sim_Dm int'!AJ67,5)</f>
        <v>0</v>
      </c>
      <c r="AK67" s="293">
        <f>+'Resumen_Sim_Dm int'!AK67</f>
        <v>-7.7715611723760958E-16</v>
      </c>
      <c r="AL67" s="61">
        <f>+'Resumen_Sim_Dm int'!AL67</f>
        <v>197614.99999999983</v>
      </c>
      <c r="AM67" s="48">
        <f>+ROUND('Resumen_Sim_Dm int'!AM67,5)</f>
        <v>0</v>
      </c>
      <c r="AN67" s="48">
        <f>+ROUND('Resumen_Sim_Dm int'!AN67,5)</f>
        <v>0</v>
      </c>
      <c r="AO67" s="293">
        <f>+'Resumen_Sim_Dm int'!AO67</f>
        <v>-8.8817841970012523E-16</v>
      </c>
      <c r="AP67" s="51">
        <f>+'Resumen_Sim_Dm int'!AP67</f>
        <v>4912.9999999999955</v>
      </c>
      <c r="AQ67" s="48">
        <f>+ROUND('Resumen_Sim_Dm int'!AQ67,5)</f>
        <v>0</v>
      </c>
      <c r="AR67" s="293">
        <f>+'Resumen_Sim_Dm int'!AR67</f>
        <v>-8.8817841970012523E-16</v>
      </c>
      <c r="AS67" s="61">
        <f>+'Resumen_Sim_Dm int'!AS67</f>
        <v>222435.9999999998</v>
      </c>
      <c r="AT67" s="48">
        <f>+ROUND('Resumen_Sim_Dm int'!AT67,5)</f>
        <v>0</v>
      </c>
      <c r="AU67" s="293">
        <f>+'Resumen_Sim_Dm int'!AU67</f>
        <v>-8.8817841970012523E-16</v>
      </c>
    </row>
    <row r="68" spans="2:47" x14ac:dyDescent="0.3">
      <c r="B68" s="292" t="str">
        <f>+'Resumen_Sim_Dm int'!B68</f>
        <v>56</v>
      </c>
      <c r="C68" s="317" t="s">
        <v>229</v>
      </c>
      <c r="D68" s="316"/>
      <c r="E68" s="61">
        <f>+'Resumen_Sim_Dm int'!E68</f>
        <v>687101.72743614239</v>
      </c>
      <c r="F68" s="48">
        <f>+'Resumen_Sim_Dm int'!F68</f>
        <v>651722.16310557199</v>
      </c>
      <c r="G68" s="48">
        <f>+'Resumen_Sim_Dm int'!G68</f>
        <v>0</v>
      </c>
      <c r="H68" s="48">
        <f>+'Resumen_Sim_Dm int'!H68</f>
        <v>0</v>
      </c>
      <c r="I68" s="48">
        <f>+'Resumen_Sim_Dm int'!I68</f>
        <v>0</v>
      </c>
      <c r="J68" s="48">
        <f>+'Resumen_Sim_Dm int'!J68</f>
        <v>-4.9511716898791101E-2</v>
      </c>
      <c r="K68" s="55">
        <f>+'Resumen_Sim_Dm int'!K68</f>
        <v>35379.613842287297</v>
      </c>
      <c r="L68" s="51">
        <f>+'Resumen_Sim_Dm int'!L68</f>
        <v>3671449</v>
      </c>
      <c r="M68" s="48">
        <f>+'Resumen_Sim_Dm int'!M68</f>
        <v>42917</v>
      </c>
      <c r="N68" s="48">
        <f>+'Resumen_Sim_Dm int'!N68</f>
        <v>313781.38680940901</v>
      </c>
      <c r="O68" s="48">
        <f>+'Resumen_Sim_Dm int'!O68</f>
        <v>1549030</v>
      </c>
      <c r="P68" s="48">
        <f>+'Resumen_Sim_Dm int'!P68</f>
        <v>726561</v>
      </c>
      <c r="Q68" s="48">
        <f>+'Resumen_Sim_Dm int'!Q68</f>
        <v>24936</v>
      </c>
      <c r="R68" s="82">
        <f>+'Resumen_Sim_Dm int'!R68</f>
        <v>797533</v>
      </c>
      <c r="S68" s="51">
        <f>+'Resumen_Sim_Dm int'!S68</f>
        <v>687101.72743614239</v>
      </c>
      <c r="T68" s="48">
        <f>+'Resumen_Sim_Dm int'!T68</f>
        <v>651722.16310557199</v>
      </c>
      <c r="U68" s="48">
        <f>+'Resumen_Sim_Dm int'!U68</f>
        <v>0</v>
      </c>
      <c r="V68" s="48">
        <f>+'Resumen_Sim_Dm int'!V68</f>
        <v>0</v>
      </c>
      <c r="W68" s="48">
        <f>+'Resumen_Sim_Dm int'!W68</f>
        <v>0</v>
      </c>
      <c r="X68" s="48">
        <f>+'Resumen_Sim_Dm int'!X68</f>
        <v>-4.9511716898791101E-2</v>
      </c>
      <c r="Y68" s="55">
        <f>+'Resumen_Sim_Dm int'!Y68</f>
        <v>35379.613842287297</v>
      </c>
      <c r="Z68" s="51">
        <f>+'Resumen_Sim_Dm int'!Z68</f>
        <v>3671449.0000000019</v>
      </c>
      <c r="AA68" s="48">
        <f>+ROUND('Resumen_Sim_Dm int'!AA68,5)</f>
        <v>0</v>
      </c>
      <c r="AB68" s="293">
        <f>+'Resumen_Sim_Dm int'!AB68</f>
        <v>4.4408920985006262E-16</v>
      </c>
      <c r="AC68" s="61">
        <f>+'Resumen_Sim_Dm int'!AC68</f>
        <v>42917</v>
      </c>
      <c r="AD68" s="48">
        <f>+ROUND('Resumen_Sim_Dm int'!AD68,5)</f>
        <v>0</v>
      </c>
      <c r="AE68" s="293">
        <f>+'Resumen_Sim_Dm int'!AE68</f>
        <v>0</v>
      </c>
      <c r="AF68" s="61">
        <f>+'Resumen_Sim_Dm int'!AF68</f>
        <v>313781.3868094093</v>
      </c>
      <c r="AG68" s="48">
        <f>+ROUND('Resumen_Sim_Dm int'!AG68,5)</f>
        <v>0</v>
      </c>
      <c r="AH68" s="293">
        <f>+'Resumen_Sim_Dm int'!AH68</f>
        <v>8.8817841970012523E-16</v>
      </c>
      <c r="AI68" s="51">
        <f>+'Resumen_Sim_Dm int'!AI68</f>
        <v>1549030.0000000014</v>
      </c>
      <c r="AJ68" s="48">
        <f>+ROUND('Resumen_Sim_Dm int'!AJ68,5)</f>
        <v>0</v>
      </c>
      <c r="AK68" s="293">
        <f>+'Resumen_Sim_Dm int'!AK68</f>
        <v>8.8817841970012523E-16</v>
      </c>
      <c r="AL68" s="61">
        <f>+'Resumen_Sim_Dm int'!AL68</f>
        <v>726561.00000000058</v>
      </c>
      <c r="AM68" s="48">
        <f>+ROUND('Resumen_Sim_Dm int'!AM68,5)</f>
        <v>0</v>
      </c>
      <c r="AN68" s="48">
        <f>+ROUND('Resumen_Sim_Dm int'!AN68,5)</f>
        <v>0</v>
      </c>
      <c r="AO68" s="293">
        <f>+'Resumen_Sim_Dm int'!AO68</f>
        <v>8.8817841970012523E-16</v>
      </c>
      <c r="AP68" s="51">
        <f>+'Resumen_Sim_Dm int'!AP68</f>
        <v>24936.000000000022</v>
      </c>
      <c r="AQ68" s="48">
        <f>+ROUND('Resumen_Sim_Dm int'!AQ68,5)</f>
        <v>0</v>
      </c>
      <c r="AR68" s="293">
        <f>+'Resumen_Sim_Dm int'!AR68</f>
        <v>8.8817841970012523E-16</v>
      </c>
      <c r="AS68" s="61">
        <f>+'Resumen_Sim_Dm int'!AS68</f>
        <v>797533.0000000007</v>
      </c>
      <c r="AT68" s="48">
        <f>+ROUND('Resumen_Sim_Dm int'!AT68,5)</f>
        <v>0</v>
      </c>
      <c r="AU68" s="293">
        <f>+'Resumen_Sim_Dm int'!AU68</f>
        <v>8.8817841970012523E-16</v>
      </c>
    </row>
    <row r="69" spans="2:47" x14ac:dyDescent="0.3">
      <c r="B69" s="292" t="str">
        <f>+'Resumen_Sim_Dm int'!B69</f>
        <v>57</v>
      </c>
      <c r="C69" s="317" t="s">
        <v>235</v>
      </c>
      <c r="D69" s="316"/>
      <c r="E69" s="61">
        <f>+'Resumen_Sim_Dm int'!E69</f>
        <v>462040.7350546266</v>
      </c>
      <c r="F69" s="48">
        <f>+'Resumen_Sim_Dm int'!F69</f>
        <v>312084.83979756502</v>
      </c>
      <c r="G69" s="48">
        <f>+'Resumen_Sim_Dm int'!G69</f>
        <v>0</v>
      </c>
      <c r="H69" s="48">
        <f>+'Resumen_Sim_Dm int'!H69</f>
        <v>161.87140365163199</v>
      </c>
      <c r="I69" s="48">
        <f>+'Resumen_Sim_Dm int'!I69</f>
        <v>3479.0627910154199</v>
      </c>
      <c r="J69" s="48">
        <f>+'Resumen_Sim_Dm int'!J69</f>
        <v>8154.2886476705999</v>
      </c>
      <c r="K69" s="55">
        <f>+'Resumen_Sim_Dm int'!K69</f>
        <v>138160.67241472399</v>
      </c>
      <c r="L69" s="51">
        <f>+'Resumen_Sim_Dm int'!L69</f>
        <v>1034224</v>
      </c>
      <c r="M69" s="48">
        <f>+'Resumen_Sim_Dm int'!M69</f>
        <v>26638</v>
      </c>
      <c r="N69" s="48">
        <f>+'Resumen_Sim_Dm int'!N69</f>
        <v>4079.0977612597098</v>
      </c>
      <c r="O69" s="48">
        <f>+'Resumen_Sim_Dm int'!O69</f>
        <v>494079</v>
      </c>
      <c r="P69" s="48">
        <f>+'Resumen_Sim_Dm int'!P69</f>
        <v>277075</v>
      </c>
      <c r="Q69" s="48">
        <f>+'Resumen_Sim_Dm int'!Q69</f>
        <v>5922</v>
      </c>
      <c r="R69" s="82">
        <f>+'Resumen_Sim_Dm int'!R69</f>
        <v>211082</v>
      </c>
      <c r="S69" s="51">
        <f>+'Resumen_Sim_Dm int'!S69</f>
        <v>462040.7350546266</v>
      </c>
      <c r="T69" s="48">
        <f>+'Resumen_Sim_Dm int'!T69</f>
        <v>312084.83979756502</v>
      </c>
      <c r="U69" s="48">
        <f>+'Resumen_Sim_Dm int'!U69</f>
        <v>0</v>
      </c>
      <c r="V69" s="48">
        <f>+'Resumen_Sim_Dm int'!V69</f>
        <v>161.87140365163199</v>
      </c>
      <c r="W69" s="48">
        <f>+'Resumen_Sim_Dm int'!W69</f>
        <v>3479.0627910154199</v>
      </c>
      <c r="X69" s="48">
        <f>+'Resumen_Sim_Dm int'!X69</f>
        <v>8154.2886476705999</v>
      </c>
      <c r="Y69" s="55">
        <f>+'Resumen_Sim_Dm int'!Y69</f>
        <v>138160.67241472399</v>
      </c>
      <c r="Z69" s="51">
        <f>+'Resumen_Sim_Dm int'!Z69</f>
        <v>1034224.0000000007</v>
      </c>
      <c r="AA69" s="48">
        <f>+ROUND('Resumen_Sim_Dm int'!AA69,5)</f>
        <v>0</v>
      </c>
      <c r="AB69" s="293">
        <f>+'Resumen_Sim_Dm int'!AB69</f>
        <v>6.6613381477509392E-16</v>
      </c>
      <c r="AC69" s="61">
        <f>+'Resumen_Sim_Dm int'!AC69</f>
        <v>26638</v>
      </c>
      <c r="AD69" s="48">
        <f>+ROUND('Resumen_Sim_Dm int'!AD69,5)</f>
        <v>0</v>
      </c>
      <c r="AE69" s="293">
        <f>+'Resumen_Sim_Dm int'!AE69</f>
        <v>0</v>
      </c>
      <c r="AF69" s="61">
        <f>+'Resumen_Sim_Dm int'!AF69</f>
        <v>4079.0977612597121</v>
      </c>
      <c r="AG69" s="48">
        <f>+ROUND('Resumen_Sim_Dm int'!AG69,5)</f>
        <v>0</v>
      </c>
      <c r="AH69" s="293">
        <f>+'Resumen_Sim_Dm int'!AH69</f>
        <v>6.6613381477509392E-16</v>
      </c>
      <c r="AI69" s="51">
        <f>+'Resumen_Sim_Dm int'!AI69</f>
        <v>494079.00000000029</v>
      </c>
      <c r="AJ69" s="48">
        <f>+ROUND('Resumen_Sim_Dm int'!AJ69,5)</f>
        <v>0</v>
      </c>
      <c r="AK69" s="293">
        <f>+'Resumen_Sim_Dm int'!AK69</f>
        <v>6.6613381477509392E-16</v>
      </c>
      <c r="AL69" s="61">
        <f>+'Resumen_Sim_Dm int'!AL69</f>
        <v>277075.00000000017</v>
      </c>
      <c r="AM69" s="48">
        <f>+ROUND('Resumen_Sim_Dm int'!AM69,5)</f>
        <v>0</v>
      </c>
      <c r="AN69" s="48">
        <f>+ROUND('Resumen_Sim_Dm int'!AN69,5)</f>
        <v>0</v>
      </c>
      <c r="AO69" s="293">
        <f>+'Resumen_Sim_Dm int'!AO69</f>
        <v>6.6613381477509392E-16</v>
      </c>
      <c r="AP69" s="51">
        <f>+'Resumen_Sim_Dm int'!AP69</f>
        <v>5922.0000000000036</v>
      </c>
      <c r="AQ69" s="48">
        <f>+ROUND('Resumen_Sim_Dm int'!AQ69,5)</f>
        <v>0</v>
      </c>
      <c r="AR69" s="293">
        <f>+'Resumen_Sim_Dm int'!AR69</f>
        <v>6.6613381477509392E-16</v>
      </c>
      <c r="AS69" s="61">
        <f>+'Resumen_Sim_Dm int'!AS69</f>
        <v>211082.00000000012</v>
      </c>
      <c r="AT69" s="48">
        <f>+ROUND('Resumen_Sim_Dm int'!AT69,5)</f>
        <v>0</v>
      </c>
      <c r="AU69" s="293">
        <f>+'Resumen_Sim_Dm int'!AU69</f>
        <v>4.4408920985006262E-16</v>
      </c>
    </row>
    <row r="70" spans="2:47" x14ac:dyDescent="0.3">
      <c r="B70" s="292" t="str">
        <f>+'Resumen_Sim_Dm int'!B70</f>
        <v>58</v>
      </c>
      <c r="C70" s="317" t="s">
        <v>473</v>
      </c>
      <c r="D70" s="316"/>
      <c r="E70" s="61">
        <f>+'Resumen_Sim_Dm int'!E70</f>
        <v>10854567.844856607</v>
      </c>
      <c r="F70" s="48">
        <f>+'Resumen_Sim_Dm int'!F70</f>
        <v>148707.071415652</v>
      </c>
      <c r="G70" s="48">
        <f>+'Resumen_Sim_Dm int'!G70</f>
        <v>0</v>
      </c>
      <c r="H70" s="48">
        <f>+'Resumen_Sim_Dm int'!H70</f>
        <v>0</v>
      </c>
      <c r="I70" s="48">
        <f>+'Resumen_Sim_Dm int'!I70</f>
        <v>10548212.2521833</v>
      </c>
      <c r="J70" s="48">
        <f>+'Resumen_Sim_Dm int'!J70</f>
        <v>157426.53877182299</v>
      </c>
      <c r="K70" s="55">
        <f>+'Resumen_Sim_Dm int'!K70</f>
        <v>221.98248583218299</v>
      </c>
      <c r="L70" s="51">
        <f>+'Resumen_Sim_Dm int'!L70</f>
        <v>11644021</v>
      </c>
      <c r="M70" s="48">
        <f>+'Resumen_Sim_Dm int'!M70</f>
        <v>361868</v>
      </c>
      <c r="N70" s="48">
        <f>+'Resumen_Sim_Dm int'!N70</f>
        <v>796085.89326533396</v>
      </c>
      <c r="O70" s="48">
        <f>+'Resumen_Sim_Dm int'!O70</f>
        <v>5146577</v>
      </c>
      <c r="P70" s="48">
        <f>+'Resumen_Sim_Dm int'!P70</f>
        <v>1786337</v>
      </c>
      <c r="Q70" s="48">
        <f>+'Resumen_Sim_Dm int'!Q70</f>
        <v>50560</v>
      </c>
      <c r="R70" s="82">
        <f>+'Resumen_Sim_Dm int'!R70</f>
        <v>3309680</v>
      </c>
      <c r="S70" s="51">
        <f>+'Resumen_Sim_Dm int'!S70</f>
        <v>10854567.844856607</v>
      </c>
      <c r="T70" s="48">
        <f>+'Resumen_Sim_Dm int'!T70</f>
        <v>148707.071415652</v>
      </c>
      <c r="U70" s="48">
        <f>+'Resumen_Sim_Dm int'!U70</f>
        <v>0</v>
      </c>
      <c r="V70" s="48">
        <f>+'Resumen_Sim_Dm int'!V70</f>
        <v>0</v>
      </c>
      <c r="W70" s="48">
        <f>+'Resumen_Sim_Dm int'!W70</f>
        <v>10548212.2521833</v>
      </c>
      <c r="X70" s="48">
        <f>+'Resumen_Sim_Dm int'!X70</f>
        <v>157426.53877182299</v>
      </c>
      <c r="Y70" s="55">
        <f>+'Resumen_Sim_Dm int'!Y70</f>
        <v>221.98248583218299</v>
      </c>
      <c r="Z70" s="51">
        <f>+'Resumen_Sim_Dm int'!Z70</f>
        <v>11644020.999999974</v>
      </c>
      <c r="AA70" s="48">
        <f>+ROUND('Resumen_Sim_Dm int'!AA70,5)</f>
        <v>0</v>
      </c>
      <c r="AB70" s="293">
        <f>+'Resumen_Sim_Dm int'!AB70</f>
        <v>-2.2204460492503131E-15</v>
      </c>
      <c r="AC70" s="61">
        <f>+'Resumen_Sim_Dm int'!AC70</f>
        <v>361868</v>
      </c>
      <c r="AD70" s="48">
        <f>+ROUND('Resumen_Sim_Dm int'!AD70,5)</f>
        <v>0</v>
      </c>
      <c r="AE70" s="293">
        <f>+'Resumen_Sim_Dm int'!AE70</f>
        <v>0</v>
      </c>
      <c r="AF70" s="61">
        <f>+'Resumen_Sim_Dm int'!AF70</f>
        <v>796085.89326533244</v>
      </c>
      <c r="AG70" s="48">
        <f>+ROUND('Resumen_Sim_Dm int'!AG70,5)</f>
        <v>0</v>
      </c>
      <c r="AH70" s="293">
        <f>+'Resumen_Sim_Dm int'!AH70</f>
        <v>-1.8873791418627661E-15</v>
      </c>
      <c r="AI70" s="51">
        <f>+'Resumen_Sim_Dm int'!AI70</f>
        <v>5146576.9999999898</v>
      </c>
      <c r="AJ70" s="48">
        <f>+ROUND('Resumen_Sim_Dm int'!AJ70,5)</f>
        <v>0</v>
      </c>
      <c r="AK70" s="293">
        <f>+'Resumen_Sim_Dm int'!AK70</f>
        <v>-1.9984014443252818E-15</v>
      </c>
      <c r="AL70" s="61">
        <f>+'Resumen_Sim_Dm int'!AL70</f>
        <v>1786336.9999999965</v>
      </c>
      <c r="AM70" s="48">
        <f>+ROUND('Resumen_Sim_Dm int'!AM70,5)</f>
        <v>0</v>
      </c>
      <c r="AN70" s="48">
        <f>+ROUND('Resumen_Sim_Dm int'!AN70,5)</f>
        <v>0</v>
      </c>
      <c r="AO70" s="293">
        <f>+'Resumen_Sim_Dm int'!AO70</f>
        <v>-1.9984014443252818E-15</v>
      </c>
      <c r="AP70" s="51">
        <f>+'Resumen_Sim_Dm int'!AP70</f>
        <v>50559.999999999905</v>
      </c>
      <c r="AQ70" s="48">
        <f>+ROUND('Resumen_Sim_Dm int'!AQ70,5)</f>
        <v>0</v>
      </c>
      <c r="AR70" s="293">
        <f>+'Resumen_Sim_Dm int'!AR70</f>
        <v>-1.8873791418627661E-15</v>
      </c>
      <c r="AS70" s="61">
        <f>+'Resumen_Sim_Dm int'!AS70</f>
        <v>3309679.9999999935</v>
      </c>
      <c r="AT70" s="48">
        <f>+ROUND('Resumen_Sim_Dm int'!AT70,5)</f>
        <v>0</v>
      </c>
      <c r="AU70" s="293">
        <f>+'Resumen_Sim_Dm int'!AU70</f>
        <v>-1.9984014443252818E-15</v>
      </c>
    </row>
    <row r="71" spans="2:47" x14ac:dyDescent="0.3">
      <c r="B71" s="292" t="str">
        <f>+'Resumen_Sim_Dm int'!B71</f>
        <v>59</v>
      </c>
      <c r="C71" s="317" t="s">
        <v>531</v>
      </c>
      <c r="D71" s="316"/>
      <c r="E71" s="61">
        <f>+'Resumen_Sim_Dm int'!E71</f>
        <v>16430357.829279808</v>
      </c>
      <c r="F71" s="48">
        <f>+'Resumen_Sim_Dm int'!F71</f>
        <v>13759013.3057175</v>
      </c>
      <c r="G71" s="48">
        <f>+'Resumen_Sim_Dm int'!G71</f>
        <v>0</v>
      </c>
      <c r="H71" s="48">
        <f>+'Resumen_Sim_Dm int'!H71</f>
        <v>0</v>
      </c>
      <c r="I71" s="48">
        <f>+'Resumen_Sim_Dm int'!I71</f>
        <v>2661592.3198342598</v>
      </c>
      <c r="J71" s="48">
        <f>+'Resumen_Sim_Dm int'!J71</f>
        <v>0</v>
      </c>
      <c r="K71" s="55">
        <f>+'Resumen_Sim_Dm int'!K71</f>
        <v>9752.2037280490094</v>
      </c>
      <c r="L71" s="51">
        <f>+'Resumen_Sim_Dm int'!L71</f>
        <v>29347370</v>
      </c>
      <c r="M71" s="48">
        <f>+'Resumen_Sim_Dm int'!M71</f>
        <v>1469969</v>
      </c>
      <c r="N71" s="48">
        <f>+'Resumen_Sim_Dm int'!N71</f>
        <v>674437.53299897199</v>
      </c>
      <c r="O71" s="48">
        <f>+'Resumen_Sim_Dm int'!O71</f>
        <v>18620261</v>
      </c>
      <c r="P71" s="48">
        <f>+'Resumen_Sim_Dm int'!P71</f>
        <v>7304154</v>
      </c>
      <c r="Q71" s="48">
        <f>+'Resumen_Sim_Dm int'!Q71</f>
        <v>253343</v>
      </c>
      <c r="R71" s="82">
        <f>+'Resumen_Sim_Dm int'!R71</f>
        <v>11062764</v>
      </c>
      <c r="S71" s="51">
        <f>+'Resumen_Sim_Dm int'!S71</f>
        <v>16430357.829279808</v>
      </c>
      <c r="T71" s="48">
        <f>+'Resumen_Sim_Dm int'!T71</f>
        <v>13759013.3057175</v>
      </c>
      <c r="U71" s="48">
        <f>+'Resumen_Sim_Dm int'!U71</f>
        <v>0</v>
      </c>
      <c r="V71" s="48">
        <f>+'Resumen_Sim_Dm int'!V71</f>
        <v>0</v>
      </c>
      <c r="W71" s="48">
        <f>+'Resumen_Sim_Dm int'!W71</f>
        <v>2661592.3198342598</v>
      </c>
      <c r="X71" s="48">
        <f>+'Resumen_Sim_Dm int'!X71</f>
        <v>0</v>
      </c>
      <c r="Y71" s="55">
        <f>+'Resumen_Sim_Dm int'!Y71</f>
        <v>9752.2037280490094</v>
      </c>
      <c r="Z71" s="51">
        <f>+'Resumen_Sim_Dm int'!Z71</f>
        <v>29347370.000000011</v>
      </c>
      <c r="AA71" s="48">
        <f>+ROUND('Resumen_Sim_Dm int'!AA71,5)</f>
        <v>0</v>
      </c>
      <c r="AB71" s="293">
        <f>+'Resumen_Sim_Dm int'!AB71</f>
        <v>4.4408920985006262E-16</v>
      </c>
      <c r="AC71" s="61">
        <f>+'Resumen_Sim_Dm int'!AC71</f>
        <v>1469969</v>
      </c>
      <c r="AD71" s="48">
        <f>+ROUND('Resumen_Sim_Dm int'!AD71,5)</f>
        <v>0</v>
      </c>
      <c r="AE71" s="293">
        <f>+'Resumen_Sim_Dm int'!AE71</f>
        <v>0</v>
      </c>
      <c r="AF71" s="61">
        <f>+'Resumen_Sim_Dm int'!AF71</f>
        <v>674437.53299897257</v>
      </c>
      <c r="AG71" s="48">
        <f>+ROUND('Resumen_Sim_Dm int'!AG71,5)</f>
        <v>0</v>
      </c>
      <c r="AH71" s="293">
        <f>+'Resumen_Sim_Dm int'!AH71</f>
        <v>8.8817841970012523E-16</v>
      </c>
      <c r="AI71" s="51">
        <f>+'Resumen_Sim_Dm int'!AI71</f>
        <v>18620261.000000015</v>
      </c>
      <c r="AJ71" s="48">
        <f>+ROUND('Resumen_Sim_Dm int'!AJ71,5)</f>
        <v>0</v>
      </c>
      <c r="AK71" s="293">
        <f>+'Resumen_Sim_Dm int'!AK71</f>
        <v>8.8817841970012523E-16</v>
      </c>
      <c r="AL71" s="61">
        <f>+'Resumen_Sim_Dm int'!AL71</f>
        <v>7304154.0000000065</v>
      </c>
      <c r="AM71" s="48">
        <f>+ROUND('Resumen_Sim_Dm int'!AM71,5)</f>
        <v>0</v>
      </c>
      <c r="AN71" s="48">
        <f>+ROUND('Resumen_Sim_Dm int'!AN71,5)</f>
        <v>0</v>
      </c>
      <c r="AO71" s="293">
        <f>+'Resumen_Sim_Dm int'!AO71</f>
        <v>8.8817841970012523E-16</v>
      </c>
      <c r="AP71" s="51">
        <f>+'Resumen_Sim_Dm int'!AP71</f>
        <v>253343.00000000023</v>
      </c>
      <c r="AQ71" s="48">
        <f>+ROUND('Resumen_Sim_Dm int'!AQ71,5)</f>
        <v>0</v>
      </c>
      <c r="AR71" s="293">
        <f>+'Resumen_Sim_Dm int'!AR71</f>
        <v>8.8817841970012523E-16</v>
      </c>
      <c r="AS71" s="61">
        <f>+'Resumen_Sim_Dm int'!AS71</f>
        <v>11062764.000000009</v>
      </c>
      <c r="AT71" s="48">
        <f>+ROUND('Resumen_Sim_Dm int'!AT71,5)</f>
        <v>0</v>
      </c>
      <c r="AU71" s="293">
        <f>+'Resumen_Sim_Dm int'!AU71</f>
        <v>8.8817841970012523E-16</v>
      </c>
    </row>
    <row r="72" spans="2:47" x14ac:dyDescent="0.3">
      <c r="B72" s="292" t="str">
        <f>+'Resumen_Sim_Dm int'!B72</f>
        <v>60</v>
      </c>
      <c r="C72" s="317" t="s">
        <v>543</v>
      </c>
      <c r="D72" s="316"/>
      <c r="E72" s="61">
        <f>+'Resumen_Sim_Dm int'!E72</f>
        <v>4188469.7390823341</v>
      </c>
      <c r="F72" s="48">
        <f>+'Resumen_Sim_Dm int'!F72</f>
        <v>3504748.6040106802</v>
      </c>
      <c r="G72" s="48">
        <f>+'Resumen_Sim_Dm int'!G72</f>
        <v>0</v>
      </c>
      <c r="H72" s="48">
        <f>+'Resumen_Sim_Dm int'!H72</f>
        <v>0</v>
      </c>
      <c r="I72" s="48">
        <f>+'Resumen_Sim_Dm int'!I72</f>
        <v>2322.09597510906</v>
      </c>
      <c r="J72" s="48">
        <f>+'Resumen_Sim_Dm int'!J72</f>
        <v>0</v>
      </c>
      <c r="K72" s="55">
        <f>+'Resumen_Sim_Dm int'!K72</f>
        <v>681399.03909654496</v>
      </c>
      <c r="L72" s="51">
        <f>+'Resumen_Sim_Dm int'!L72</f>
        <v>13146895</v>
      </c>
      <c r="M72" s="48">
        <f>+'Resumen_Sim_Dm int'!M72</f>
        <v>442902</v>
      </c>
      <c r="N72" s="48">
        <f>+'Resumen_Sim_Dm int'!N72</f>
        <v>2500173.8408455998</v>
      </c>
      <c r="O72" s="48">
        <f>+'Resumen_Sim_Dm int'!O72</f>
        <v>5474649</v>
      </c>
      <c r="P72" s="48">
        <f>+'Resumen_Sim_Dm int'!P72</f>
        <v>1529816</v>
      </c>
      <c r="Q72" s="48">
        <f>+'Resumen_Sim_Dm int'!Q72</f>
        <v>91603</v>
      </c>
      <c r="R72" s="82">
        <f>+'Resumen_Sim_Dm int'!R72</f>
        <v>3853230</v>
      </c>
      <c r="S72" s="51">
        <f>+'Resumen_Sim_Dm int'!S72</f>
        <v>4188469.7390823341</v>
      </c>
      <c r="T72" s="48">
        <f>+'Resumen_Sim_Dm int'!T72</f>
        <v>3504748.6040106802</v>
      </c>
      <c r="U72" s="48">
        <f>+'Resumen_Sim_Dm int'!U72</f>
        <v>0</v>
      </c>
      <c r="V72" s="48">
        <f>+'Resumen_Sim_Dm int'!V72</f>
        <v>0</v>
      </c>
      <c r="W72" s="48">
        <f>+'Resumen_Sim_Dm int'!W72</f>
        <v>2322.09597510906</v>
      </c>
      <c r="X72" s="48">
        <f>+'Resumen_Sim_Dm int'!X72</f>
        <v>0</v>
      </c>
      <c r="Y72" s="55">
        <f>+'Resumen_Sim_Dm int'!Y72</f>
        <v>681399.03909654496</v>
      </c>
      <c r="Z72" s="51">
        <f>+'Resumen_Sim_Dm int'!Z72</f>
        <v>13146895</v>
      </c>
      <c r="AA72" s="48">
        <f>+ROUND('Resumen_Sim_Dm int'!AA72,5)</f>
        <v>0</v>
      </c>
      <c r="AB72" s="293">
        <f>+'Resumen_Sim_Dm int'!AB72</f>
        <v>0</v>
      </c>
      <c r="AC72" s="61">
        <f>+'Resumen_Sim_Dm int'!AC72</f>
        <v>442902</v>
      </c>
      <c r="AD72" s="48">
        <f>+ROUND('Resumen_Sim_Dm int'!AD72,5)</f>
        <v>0</v>
      </c>
      <c r="AE72" s="293">
        <f>+'Resumen_Sim_Dm int'!AE72</f>
        <v>0</v>
      </c>
      <c r="AF72" s="61">
        <f>+'Resumen_Sim_Dm int'!AF72</f>
        <v>2500173.8408456002</v>
      </c>
      <c r="AG72" s="48">
        <f>+ROUND('Resumen_Sim_Dm int'!AG72,5)</f>
        <v>0</v>
      </c>
      <c r="AH72" s="293">
        <f>+'Resumen_Sim_Dm int'!AH72</f>
        <v>2.2204460492503131E-16</v>
      </c>
      <c r="AI72" s="51">
        <f>+'Resumen_Sim_Dm int'!AI72</f>
        <v>5474649.0000000009</v>
      </c>
      <c r="AJ72" s="48">
        <f>+ROUND('Resumen_Sim_Dm int'!AJ72,5)</f>
        <v>0</v>
      </c>
      <c r="AK72" s="293">
        <f>+'Resumen_Sim_Dm int'!AK72</f>
        <v>2.2204460492503131E-16</v>
      </c>
      <c r="AL72" s="61">
        <f>+'Resumen_Sim_Dm int'!AL72</f>
        <v>1529816.0000000002</v>
      </c>
      <c r="AM72" s="48">
        <f>+ROUND('Resumen_Sim_Dm int'!AM72,5)</f>
        <v>0</v>
      </c>
      <c r="AN72" s="48">
        <f>+ROUND('Resumen_Sim_Dm int'!AN72,5)</f>
        <v>0</v>
      </c>
      <c r="AO72" s="293">
        <f>+'Resumen_Sim_Dm int'!AO72</f>
        <v>2.2204460492503131E-16</v>
      </c>
      <c r="AP72" s="51">
        <f>+'Resumen_Sim_Dm int'!AP72</f>
        <v>91603.000000000015</v>
      </c>
      <c r="AQ72" s="48">
        <f>+ROUND('Resumen_Sim_Dm int'!AQ72,5)</f>
        <v>0</v>
      </c>
      <c r="AR72" s="293">
        <f>+'Resumen_Sim_Dm int'!AR72</f>
        <v>2.2204460492503131E-16</v>
      </c>
      <c r="AS72" s="61">
        <f>+'Resumen_Sim_Dm int'!AS72</f>
        <v>3853230.0000000005</v>
      </c>
      <c r="AT72" s="48">
        <f>+ROUND('Resumen_Sim_Dm int'!AT72,5)</f>
        <v>0</v>
      </c>
      <c r="AU72" s="293">
        <f>+'Resumen_Sim_Dm int'!AU72</f>
        <v>2.2204460492503131E-16</v>
      </c>
    </row>
    <row r="73" spans="2:47" x14ac:dyDescent="0.3">
      <c r="B73" s="292" t="str">
        <f>+'Resumen_Sim_Dm int'!B73</f>
        <v>61</v>
      </c>
      <c r="C73" s="317" t="s">
        <v>563</v>
      </c>
      <c r="D73" s="316"/>
      <c r="E73" s="61">
        <f>+'Resumen_Sim_Dm int'!E73</f>
        <v>118399.55186859349</v>
      </c>
      <c r="F73" s="48">
        <f>+'Resumen_Sim_Dm int'!F73</f>
        <v>115030.073251832</v>
      </c>
      <c r="G73" s="48">
        <f>+'Resumen_Sim_Dm int'!G73</f>
        <v>0</v>
      </c>
      <c r="H73" s="48">
        <f>+'Resumen_Sim_Dm int'!H73</f>
        <v>0</v>
      </c>
      <c r="I73" s="48">
        <f>+'Resumen_Sim_Dm int'!I73</f>
        <v>339.10001761181002</v>
      </c>
      <c r="J73" s="48">
        <f>+'Resumen_Sim_Dm int'!J73</f>
        <v>0</v>
      </c>
      <c r="K73" s="55">
        <f>+'Resumen_Sim_Dm int'!K73</f>
        <v>3030.3785991496802</v>
      </c>
      <c r="L73" s="51">
        <f>+'Resumen_Sim_Dm int'!L73</f>
        <v>369771</v>
      </c>
      <c r="M73" s="48">
        <f>+'Resumen_Sim_Dm int'!M73</f>
        <v>28777</v>
      </c>
      <c r="N73" s="48">
        <f>+'Resumen_Sim_Dm int'!N73</f>
        <v>362.70432607387801</v>
      </c>
      <c r="O73" s="48">
        <f>+'Resumen_Sim_Dm int'!O73</f>
        <v>158789</v>
      </c>
      <c r="P73" s="48">
        <f>+'Resumen_Sim_Dm int'!P73</f>
        <v>83347</v>
      </c>
      <c r="Q73" s="48">
        <f>+'Resumen_Sim_Dm int'!Q73</f>
        <v>3105</v>
      </c>
      <c r="R73" s="82">
        <f>+'Resumen_Sim_Dm int'!R73</f>
        <v>72337</v>
      </c>
      <c r="S73" s="51">
        <f>+'Resumen_Sim_Dm int'!S73</f>
        <v>118399.55186859349</v>
      </c>
      <c r="T73" s="48">
        <f>+'Resumen_Sim_Dm int'!T73</f>
        <v>115030.073251832</v>
      </c>
      <c r="U73" s="48">
        <f>+'Resumen_Sim_Dm int'!U73</f>
        <v>0</v>
      </c>
      <c r="V73" s="48">
        <f>+'Resumen_Sim_Dm int'!V73</f>
        <v>0</v>
      </c>
      <c r="W73" s="48">
        <f>+'Resumen_Sim_Dm int'!W73</f>
        <v>339.10001761181002</v>
      </c>
      <c r="X73" s="48">
        <f>+'Resumen_Sim_Dm int'!X73</f>
        <v>0</v>
      </c>
      <c r="Y73" s="55">
        <f>+'Resumen_Sim_Dm int'!Y73</f>
        <v>3030.3785991496802</v>
      </c>
      <c r="Z73" s="51">
        <f>+'Resumen_Sim_Dm int'!Z73</f>
        <v>369770.99999999983</v>
      </c>
      <c r="AA73" s="48">
        <f>+ROUND('Resumen_Sim_Dm int'!AA73,5)</f>
        <v>0</v>
      </c>
      <c r="AB73" s="293">
        <f>+'Resumen_Sim_Dm int'!AB73</f>
        <v>-4.4408920985006262E-16</v>
      </c>
      <c r="AC73" s="61">
        <f>+'Resumen_Sim_Dm int'!AC73</f>
        <v>28777</v>
      </c>
      <c r="AD73" s="48">
        <f>+ROUND('Resumen_Sim_Dm int'!AD73,5)</f>
        <v>0</v>
      </c>
      <c r="AE73" s="293">
        <f>+'Resumen_Sim_Dm int'!AE73</f>
        <v>0</v>
      </c>
      <c r="AF73" s="61">
        <f>+'Resumen_Sim_Dm int'!AF73</f>
        <v>362.70432607387789</v>
      </c>
      <c r="AG73" s="48">
        <f>+ROUND('Resumen_Sim_Dm int'!AG73,5)</f>
        <v>0</v>
      </c>
      <c r="AH73" s="293">
        <f>+'Resumen_Sim_Dm int'!AH73</f>
        <v>-3.3306690738754696E-16</v>
      </c>
      <c r="AI73" s="51">
        <f>+'Resumen_Sim_Dm int'!AI73</f>
        <v>158788.99999999994</v>
      </c>
      <c r="AJ73" s="48">
        <f>+ROUND('Resumen_Sim_Dm int'!AJ73,5)</f>
        <v>0</v>
      </c>
      <c r="AK73" s="293">
        <f>+'Resumen_Sim_Dm int'!AK73</f>
        <v>-3.3306690738754696E-16</v>
      </c>
      <c r="AL73" s="61">
        <f>+'Resumen_Sim_Dm int'!AL73</f>
        <v>83346.999999999971</v>
      </c>
      <c r="AM73" s="48">
        <f>+ROUND('Resumen_Sim_Dm int'!AM73,5)</f>
        <v>0</v>
      </c>
      <c r="AN73" s="48">
        <f>+ROUND('Resumen_Sim_Dm int'!AN73,5)</f>
        <v>0</v>
      </c>
      <c r="AO73" s="293">
        <f>+'Resumen_Sim_Dm int'!AO73</f>
        <v>-3.3306690738754696E-16</v>
      </c>
      <c r="AP73" s="51">
        <f>+'Resumen_Sim_Dm int'!AP73</f>
        <v>3104.9999999999991</v>
      </c>
      <c r="AQ73" s="48">
        <f>+ROUND('Resumen_Sim_Dm int'!AQ73,5)</f>
        <v>0</v>
      </c>
      <c r="AR73" s="293">
        <f>+'Resumen_Sim_Dm int'!AR73</f>
        <v>-3.3306690738754696E-16</v>
      </c>
      <c r="AS73" s="61">
        <f>+'Resumen_Sim_Dm int'!AS73</f>
        <v>72336.999999999971</v>
      </c>
      <c r="AT73" s="48">
        <f>+ROUND('Resumen_Sim_Dm int'!AT73,5)</f>
        <v>0</v>
      </c>
      <c r="AU73" s="293">
        <f>+'Resumen_Sim_Dm int'!AU73</f>
        <v>-4.4408920985006262E-16</v>
      </c>
    </row>
    <row r="74" spans="2:47" x14ac:dyDescent="0.3">
      <c r="B74" s="292" t="str">
        <f>+'Resumen_Sim_Dm int'!B74</f>
        <v>62</v>
      </c>
      <c r="C74" s="317" t="s">
        <v>535</v>
      </c>
      <c r="D74" s="316"/>
      <c r="E74" s="61">
        <f>+'Resumen_Sim_Dm int'!E74</f>
        <v>265493.96353816404</v>
      </c>
      <c r="F74" s="48">
        <f>+'Resumen_Sim_Dm int'!F74</f>
        <v>246905.24100052999</v>
      </c>
      <c r="G74" s="48">
        <f>+'Resumen_Sim_Dm int'!G74</f>
        <v>0</v>
      </c>
      <c r="H74" s="48">
        <f>+'Resumen_Sim_Dm int'!H74</f>
        <v>14640.9296754064</v>
      </c>
      <c r="I74" s="48">
        <f>+'Resumen_Sim_Dm int'!I74</f>
        <v>3870.7645765370598</v>
      </c>
      <c r="J74" s="48">
        <f>+'Resumen_Sim_Dm int'!J74</f>
        <v>0</v>
      </c>
      <c r="K74" s="55">
        <f>+'Resumen_Sim_Dm int'!K74</f>
        <v>77.028285690604804</v>
      </c>
      <c r="L74" s="51">
        <f>+'Resumen_Sim_Dm int'!L74</f>
        <v>674125</v>
      </c>
      <c r="M74" s="48">
        <f>+'Resumen_Sim_Dm int'!M74</f>
        <v>22414</v>
      </c>
      <c r="N74" s="48">
        <f>+'Resumen_Sim_Dm int'!N74</f>
        <v>16984.037681415401</v>
      </c>
      <c r="O74" s="48">
        <f>+'Resumen_Sim_Dm int'!O74</f>
        <v>350709</v>
      </c>
      <c r="P74" s="48">
        <f>+'Resumen_Sim_Dm int'!P74</f>
        <v>184696</v>
      </c>
      <c r="Q74" s="48">
        <f>+'Resumen_Sim_Dm int'!Q74</f>
        <v>6220</v>
      </c>
      <c r="R74" s="82">
        <f>+'Resumen_Sim_Dm int'!R74</f>
        <v>159793</v>
      </c>
      <c r="S74" s="51">
        <f>+'Resumen_Sim_Dm int'!S74</f>
        <v>265493.96353816404</v>
      </c>
      <c r="T74" s="48">
        <f>+'Resumen_Sim_Dm int'!T74</f>
        <v>246905.24100052999</v>
      </c>
      <c r="U74" s="48">
        <f>+'Resumen_Sim_Dm int'!U74</f>
        <v>0</v>
      </c>
      <c r="V74" s="48">
        <f>+'Resumen_Sim_Dm int'!V74</f>
        <v>14640.9296754064</v>
      </c>
      <c r="W74" s="48">
        <f>+'Resumen_Sim_Dm int'!W74</f>
        <v>3870.7645765370598</v>
      </c>
      <c r="X74" s="48">
        <f>+'Resumen_Sim_Dm int'!X74</f>
        <v>0</v>
      </c>
      <c r="Y74" s="55">
        <f>+'Resumen_Sim_Dm int'!Y74</f>
        <v>77.028285690604804</v>
      </c>
      <c r="Z74" s="51">
        <f>+'Resumen_Sim_Dm int'!Z74</f>
        <v>674125.00000000058</v>
      </c>
      <c r="AA74" s="48">
        <f>+ROUND('Resumen_Sim_Dm int'!AA74,5)</f>
        <v>0</v>
      </c>
      <c r="AB74" s="293">
        <f>+'Resumen_Sim_Dm int'!AB74</f>
        <v>8.8817841970012523E-16</v>
      </c>
      <c r="AC74" s="61">
        <f>+'Resumen_Sim_Dm int'!AC74</f>
        <v>22414</v>
      </c>
      <c r="AD74" s="48">
        <f>+ROUND('Resumen_Sim_Dm int'!AD74,5)</f>
        <v>0</v>
      </c>
      <c r="AE74" s="293">
        <f>+'Resumen_Sim_Dm int'!AE74</f>
        <v>0</v>
      </c>
      <c r="AF74" s="61">
        <f>+'Resumen_Sim_Dm int'!AF74</f>
        <v>16984.037681415419</v>
      </c>
      <c r="AG74" s="48">
        <f>+ROUND('Resumen_Sim_Dm int'!AG74,5)</f>
        <v>0</v>
      </c>
      <c r="AH74" s="293">
        <f>+'Resumen_Sim_Dm int'!AH74</f>
        <v>1.1102230246251565E-15</v>
      </c>
      <c r="AI74" s="51">
        <f>+'Resumen_Sim_Dm int'!AI74</f>
        <v>350709.00000000035</v>
      </c>
      <c r="AJ74" s="48">
        <f>+ROUND('Resumen_Sim_Dm int'!AJ74,5)</f>
        <v>0</v>
      </c>
      <c r="AK74" s="293">
        <f>+'Resumen_Sim_Dm int'!AK74</f>
        <v>8.8817841970012523E-16</v>
      </c>
      <c r="AL74" s="61">
        <f>+'Resumen_Sim_Dm int'!AL74</f>
        <v>184696.0000000002</v>
      </c>
      <c r="AM74" s="48">
        <f>+ROUND('Resumen_Sim_Dm int'!AM74,5)</f>
        <v>0</v>
      </c>
      <c r="AN74" s="48">
        <f>+ROUND('Resumen_Sim_Dm int'!AN74,5)</f>
        <v>0</v>
      </c>
      <c r="AO74" s="293">
        <f>+'Resumen_Sim_Dm int'!AO74</f>
        <v>1.1102230246251565E-15</v>
      </c>
      <c r="AP74" s="51">
        <f>+'Resumen_Sim_Dm int'!AP74</f>
        <v>6220.0000000000064</v>
      </c>
      <c r="AQ74" s="48">
        <f>+ROUND('Resumen_Sim_Dm int'!AQ74,5)</f>
        <v>0</v>
      </c>
      <c r="AR74" s="293">
        <f>+'Resumen_Sim_Dm int'!AR74</f>
        <v>1.1102230246251565E-15</v>
      </c>
      <c r="AS74" s="61">
        <f>+'Resumen_Sim_Dm int'!AS74</f>
        <v>159793.00000000017</v>
      </c>
      <c r="AT74" s="48">
        <f>+ROUND('Resumen_Sim_Dm int'!AT74,5)</f>
        <v>0</v>
      </c>
      <c r="AU74" s="293">
        <f>+'Resumen_Sim_Dm int'!AU74</f>
        <v>1.1102230246251565E-15</v>
      </c>
    </row>
    <row r="75" spans="2:47" x14ac:dyDescent="0.3">
      <c r="B75" s="292" t="str">
        <f>+'Resumen_Sim_Dm int'!B75</f>
        <v>63</v>
      </c>
      <c r="C75" s="317" t="s">
        <v>539</v>
      </c>
      <c r="D75" s="316"/>
      <c r="E75" s="61">
        <f>+'Resumen_Sim_Dm int'!E75</f>
        <v>1905748.3114998024</v>
      </c>
      <c r="F75" s="48">
        <f>+'Resumen_Sim_Dm int'!F75</f>
        <v>1903267.24291755</v>
      </c>
      <c r="G75" s="48">
        <f>+'Resumen_Sim_Dm int'!G75</f>
        <v>0</v>
      </c>
      <c r="H75" s="48">
        <f>+'Resumen_Sim_Dm int'!H75</f>
        <v>0</v>
      </c>
      <c r="I75" s="48">
        <f>+'Resumen_Sim_Dm int'!I75</f>
        <v>2472.0110136520798</v>
      </c>
      <c r="J75" s="48">
        <f>+'Resumen_Sim_Dm int'!J75</f>
        <v>0</v>
      </c>
      <c r="K75" s="55">
        <f>+'Resumen_Sim_Dm int'!K75</f>
        <v>9.0575686003697093</v>
      </c>
      <c r="L75" s="51">
        <f>+'Resumen_Sim_Dm int'!L75</f>
        <v>2721560</v>
      </c>
      <c r="M75" s="48">
        <f>+'Resumen_Sim_Dm int'!M75</f>
        <v>380219</v>
      </c>
      <c r="N75" s="48">
        <f>+'Resumen_Sim_Dm int'!N75</f>
        <v>374910.99585900398</v>
      </c>
      <c r="O75" s="48">
        <f>+'Resumen_Sim_Dm int'!O75</f>
        <v>1242711</v>
      </c>
      <c r="P75" s="48">
        <f>+'Resumen_Sim_Dm int'!P75</f>
        <v>655893</v>
      </c>
      <c r="Q75" s="48">
        <f>+'Resumen_Sim_Dm int'!Q75</f>
        <v>12010</v>
      </c>
      <c r="R75" s="82">
        <f>+'Resumen_Sim_Dm int'!R75</f>
        <v>574808</v>
      </c>
      <c r="S75" s="51">
        <f>+'Resumen_Sim_Dm int'!S75</f>
        <v>1905748.3114998024</v>
      </c>
      <c r="T75" s="48">
        <f>+'Resumen_Sim_Dm int'!T75</f>
        <v>1903267.24291755</v>
      </c>
      <c r="U75" s="48">
        <f>+'Resumen_Sim_Dm int'!U75</f>
        <v>0</v>
      </c>
      <c r="V75" s="48">
        <f>+'Resumen_Sim_Dm int'!V75</f>
        <v>0</v>
      </c>
      <c r="W75" s="48">
        <f>+'Resumen_Sim_Dm int'!W75</f>
        <v>2472.0110136520798</v>
      </c>
      <c r="X75" s="48">
        <f>+'Resumen_Sim_Dm int'!X75</f>
        <v>0</v>
      </c>
      <c r="Y75" s="55">
        <f>+'Resumen_Sim_Dm int'!Y75</f>
        <v>9.0575686003697093</v>
      </c>
      <c r="Z75" s="51">
        <f>+'Resumen_Sim_Dm int'!Z75</f>
        <v>2721559.999999993</v>
      </c>
      <c r="AA75" s="48">
        <f>+ROUND('Resumen_Sim_Dm int'!AA75,5)</f>
        <v>0</v>
      </c>
      <c r="AB75" s="293">
        <f>+'Resumen_Sim_Dm int'!AB75</f>
        <v>-2.55351295663786E-15</v>
      </c>
      <c r="AC75" s="61">
        <f>+'Resumen_Sim_Dm int'!AC75</f>
        <v>380219</v>
      </c>
      <c r="AD75" s="48">
        <f>+ROUND('Resumen_Sim_Dm int'!AD75,5)</f>
        <v>0</v>
      </c>
      <c r="AE75" s="293">
        <f>+'Resumen_Sim_Dm int'!AE75</f>
        <v>0</v>
      </c>
      <c r="AF75" s="61">
        <f>+'Resumen_Sim_Dm int'!AF75</f>
        <v>374910.99585900299</v>
      </c>
      <c r="AG75" s="48">
        <f>+ROUND('Resumen_Sim_Dm int'!AG75,5)</f>
        <v>0</v>
      </c>
      <c r="AH75" s="293">
        <f>+'Resumen_Sim_Dm int'!AH75</f>
        <v>-2.6645352591003757E-15</v>
      </c>
      <c r="AI75" s="51">
        <f>+'Resumen_Sim_Dm int'!AI75</f>
        <v>1242710.9999999967</v>
      </c>
      <c r="AJ75" s="48">
        <f>+ROUND('Resumen_Sim_Dm int'!AJ75,5)</f>
        <v>0</v>
      </c>
      <c r="AK75" s="293">
        <f>+'Resumen_Sim_Dm int'!AK75</f>
        <v>-2.6645352591003757E-15</v>
      </c>
      <c r="AL75" s="61">
        <f>+'Resumen_Sim_Dm int'!AL75</f>
        <v>655892.99999999837</v>
      </c>
      <c r="AM75" s="48">
        <f>+ROUND('Resumen_Sim_Dm int'!AM75,5)</f>
        <v>0</v>
      </c>
      <c r="AN75" s="48">
        <f>+ROUND('Resumen_Sim_Dm int'!AN75,5)</f>
        <v>0</v>
      </c>
      <c r="AO75" s="293">
        <f>+'Resumen_Sim_Dm int'!AO75</f>
        <v>-2.4424906541753444E-15</v>
      </c>
      <c r="AP75" s="51">
        <f>+'Resumen_Sim_Dm int'!AP75</f>
        <v>12009.999999999969</v>
      </c>
      <c r="AQ75" s="48">
        <f>+ROUND('Resumen_Sim_Dm int'!AQ75,5)</f>
        <v>0</v>
      </c>
      <c r="AR75" s="293">
        <f>+'Resumen_Sim_Dm int'!AR75</f>
        <v>-2.55351295663786E-15</v>
      </c>
      <c r="AS75" s="61">
        <f>+'Resumen_Sim_Dm int'!AS75</f>
        <v>574807.99999999849</v>
      </c>
      <c r="AT75" s="48">
        <f>+ROUND('Resumen_Sim_Dm int'!AT75,5)</f>
        <v>0</v>
      </c>
      <c r="AU75" s="293">
        <f>+'Resumen_Sim_Dm int'!AU75</f>
        <v>-2.6645352591003757E-15</v>
      </c>
    </row>
    <row r="76" spans="2:47" x14ac:dyDescent="0.3">
      <c r="B76" s="292" t="str">
        <f>+'Resumen_Sim_Dm int'!B76</f>
        <v>64</v>
      </c>
      <c r="C76" s="317" t="s">
        <v>617</v>
      </c>
      <c r="D76" s="316"/>
      <c r="E76" s="61">
        <f>+'Resumen_Sim_Dm int'!E76</f>
        <v>2172180.5404519225</v>
      </c>
      <c r="F76" s="48">
        <f>+'Resumen_Sim_Dm int'!F76</f>
        <v>1789139.4942067601</v>
      </c>
      <c r="G76" s="48">
        <f>+'Resumen_Sim_Dm int'!G76</f>
        <v>0</v>
      </c>
      <c r="H76" s="48">
        <f>+'Resumen_Sim_Dm int'!H76</f>
        <v>57947.041506809102</v>
      </c>
      <c r="I76" s="48">
        <f>+'Resumen_Sim_Dm int'!I76</f>
        <v>223882.312583639</v>
      </c>
      <c r="J76" s="48">
        <f>+'Resumen_Sim_Dm int'!J76</f>
        <v>1190.0865280072801</v>
      </c>
      <c r="K76" s="55">
        <f>+'Resumen_Sim_Dm int'!K76</f>
        <v>100021.60562670699</v>
      </c>
      <c r="L76" s="51">
        <f>+'Resumen_Sim_Dm int'!L76</f>
        <v>4966526</v>
      </c>
      <c r="M76" s="48">
        <f>+'Resumen_Sim_Dm int'!M76</f>
        <v>84385</v>
      </c>
      <c r="N76" s="48">
        <f>+'Resumen_Sim_Dm int'!N76</f>
        <v>160267.10363249399</v>
      </c>
      <c r="O76" s="48">
        <f>+'Resumen_Sim_Dm int'!O76</f>
        <v>2469601</v>
      </c>
      <c r="P76" s="48">
        <f>+'Resumen_Sim_Dm int'!P76</f>
        <v>1114580</v>
      </c>
      <c r="Q76" s="48">
        <f>+'Resumen_Sim_Dm int'!Q76</f>
        <v>67536</v>
      </c>
      <c r="R76" s="82">
        <f>+'Resumen_Sim_Dm int'!R76</f>
        <v>1287485</v>
      </c>
      <c r="S76" s="51">
        <f>+'Resumen_Sim_Dm int'!S76</f>
        <v>2172180.5404519225</v>
      </c>
      <c r="T76" s="48">
        <f>+'Resumen_Sim_Dm int'!T76</f>
        <v>1789139.4942067601</v>
      </c>
      <c r="U76" s="48">
        <f>+'Resumen_Sim_Dm int'!U76</f>
        <v>0</v>
      </c>
      <c r="V76" s="48">
        <f>+'Resumen_Sim_Dm int'!V76</f>
        <v>57947.041506809102</v>
      </c>
      <c r="W76" s="48">
        <f>+'Resumen_Sim_Dm int'!W76</f>
        <v>223882.312583639</v>
      </c>
      <c r="X76" s="48">
        <f>+'Resumen_Sim_Dm int'!X76</f>
        <v>1190.0865280072801</v>
      </c>
      <c r="Y76" s="55">
        <f>+'Resumen_Sim_Dm int'!Y76</f>
        <v>100021.60562670699</v>
      </c>
      <c r="Z76" s="51">
        <f>+'Resumen_Sim_Dm int'!Z76</f>
        <v>4966526.0000000065</v>
      </c>
      <c r="AA76" s="48">
        <f>+ROUND('Resumen_Sim_Dm int'!AA76,5)</f>
        <v>0</v>
      </c>
      <c r="AB76" s="293">
        <f>+'Resumen_Sim_Dm int'!AB76</f>
        <v>1.3322676295501878E-15</v>
      </c>
      <c r="AC76" s="61">
        <f>+'Resumen_Sim_Dm int'!AC76</f>
        <v>84385</v>
      </c>
      <c r="AD76" s="48">
        <f>+ROUND('Resumen_Sim_Dm int'!AD76,5)</f>
        <v>0</v>
      </c>
      <c r="AE76" s="293">
        <f>+'Resumen_Sim_Dm int'!AE76</f>
        <v>0</v>
      </c>
      <c r="AF76" s="61">
        <f>+'Resumen_Sim_Dm int'!AF76</f>
        <v>160267.10363249414</v>
      </c>
      <c r="AG76" s="48">
        <f>+ROUND('Resumen_Sim_Dm int'!AG76,5)</f>
        <v>0</v>
      </c>
      <c r="AH76" s="293">
        <f>+'Resumen_Sim_Dm int'!AH76</f>
        <v>8.8817841970012523E-16</v>
      </c>
      <c r="AI76" s="51">
        <f>+'Resumen_Sim_Dm int'!AI76</f>
        <v>2469601.0000000023</v>
      </c>
      <c r="AJ76" s="48">
        <f>+ROUND('Resumen_Sim_Dm int'!AJ76,5)</f>
        <v>0</v>
      </c>
      <c r="AK76" s="293">
        <f>+'Resumen_Sim_Dm int'!AK76</f>
        <v>8.8817841970012523E-16</v>
      </c>
      <c r="AL76" s="61">
        <f>+'Resumen_Sim_Dm int'!AL76</f>
        <v>1114580.0000000012</v>
      </c>
      <c r="AM76" s="48">
        <f>+ROUND('Resumen_Sim_Dm int'!AM76,5)</f>
        <v>0</v>
      </c>
      <c r="AN76" s="48">
        <f>+ROUND('Resumen_Sim_Dm int'!AN76,5)</f>
        <v>0</v>
      </c>
      <c r="AO76" s="293">
        <f>+'Resumen_Sim_Dm int'!AO76</f>
        <v>1.1102230246251565E-15</v>
      </c>
      <c r="AP76" s="51">
        <f>+'Resumen_Sim_Dm int'!AP76</f>
        <v>67536.000000000058</v>
      </c>
      <c r="AQ76" s="48">
        <f>+ROUND('Resumen_Sim_Dm int'!AQ76,5)</f>
        <v>0</v>
      </c>
      <c r="AR76" s="293">
        <f>+'Resumen_Sim_Dm int'!AR76</f>
        <v>8.8817841970012523E-16</v>
      </c>
      <c r="AS76" s="61">
        <f>+'Resumen_Sim_Dm int'!AS76</f>
        <v>1287485.0000000012</v>
      </c>
      <c r="AT76" s="48">
        <f>+ROUND('Resumen_Sim_Dm int'!AT76,5)</f>
        <v>0</v>
      </c>
      <c r="AU76" s="293">
        <f>+'Resumen_Sim_Dm int'!AU76</f>
        <v>8.8817841970012523E-16</v>
      </c>
    </row>
    <row r="77" spans="2:47" x14ac:dyDescent="0.3">
      <c r="B77" s="292" t="str">
        <f>+'Resumen_Sim_Dm int'!B77</f>
        <v>65</v>
      </c>
      <c r="C77" s="317" t="s">
        <v>567</v>
      </c>
      <c r="D77" s="316"/>
      <c r="E77" s="61">
        <f>+'Resumen_Sim_Dm int'!E77</f>
        <v>3639923.8904960435</v>
      </c>
      <c r="F77" s="48">
        <f>+'Resumen_Sim_Dm int'!F77</f>
        <v>3627697.8720095698</v>
      </c>
      <c r="G77" s="48">
        <f>+'Resumen_Sim_Dm int'!G77</f>
        <v>0</v>
      </c>
      <c r="H77" s="48">
        <f>+'Resumen_Sim_Dm int'!H77</f>
        <v>0</v>
      </c>
      <c r="I77" s="48">
        <f>+'Resumen_Sim_Dm int'!I77</f>
        <v>3.1742446152482899</v>
      </c>
      <c r="J77" s="48">
        <f>+'Resumen_Sim_Dm int'!J77</f>
        <v>-0.27653114122787498</v>
      </c>
      <c r="K77" s="55">
        <f>+'Resumen_Sim_Dm int'!K77</f>
        <v>12223.1207729995</v>
      </c>
      <c r="L77" s="51">
        <f>+'Resumen_Sim_Dm int'!L77</f>
        <v>6788273</v>
      </c>
      <c r="M77" s="48">
        <f>+'Resumen_Sim_Dm int'!M77</f>
        <v>141433</v>
      </c>
      <c r="N77" s="48">
        <f>+'Resumen_Sim_Dm int'!N77</f>
        <v>143943.02187972801</v>
      </c>
      <c r="O77" s="48">
        <f>+'Resumen_Sim_Dm int'!O77</f>
        <v>4657255</v>
      </c>
      <c r="P77" s="48">
        <f>+'Resumen_Sim_Dm int'!P77</f>
        <v>1502559</v>
      </c>
      <c r="Q77" s="48">
        <f>+'Resumen_Sim_Dm int'!Q77</f>
        <v>245279</v>
      </c>
      <c r="R77" s="82">
        <f>+'Resumen_Sim_Dm int'!R77</f>
        <v>2909417</v>
      </c>
      <c r="S77" s="51">
        <f>+'Resumen_Sim_Dm int'!S77</f>
        <v>3639923.8904960435</v>
      </c>
      <c r="T77" s="48">
        <f>+'Resumen_Sim_Dm int'!T77</f>
        <v>3627697.8720095698</v>
      </c>
      <c r="U77" s="48">
        <f>+'Resumen_Sim_Dm int'!U77</f>
        <v>0</v>
      </c>
      <c r="V77" s="48">
        <f>+'Resumen_Sim_Dm int'!V77</f>
        <v>0</v>
      </c>
      <c r="W77" s="48">
        <f>+'Resumen_Sim_Dm int'!W77</f>
        <v>3.1742446152482899</v>
      </c>
      <c r="X77" s="48">
        <f>+'Resumen_Sim_Dm int'!X77</f>
        <v>-0.27653114122787498</v>
      </c>
      <c r="Y77" s="55">
        <f>+'Resumen_Sim_Dm int'!Y77</f>
        <v>12223.1207729995</v>
      </c>
      <c r="Z77" s="51">
        <f>+'Resumen_Sim_Dm int'!Z77</f>
        <v>6788272.9999999991</v>
      </c>
      <c r="AA77" s="48">
        <f>+ROUND('Resumen_Sim_Dm int'!AA77,5)</f>
        <v>0</v>
      </c>
      <c r="AB77" s="293">
        <f>+'Resumen_Sim_Dm int'!AB77</f>
        <v>-1.1102230246251565E-16</v>
      </c>
      <c r="AC77" s="61">
        <f>+'Resumen_Sim_Dm int'!AC77</f>
        <v>141433</v>
      </c>
      <c r="AD77" s="48">
        <f>+ROUND('Resumen_Sim_Dm int'!AD77,5)</f>
        <v>0</v>
      </c>
      <c r="AE77" s="293">
        <f>+'Resumen_Sim_Dm int'!AE77</f>
        <v>0</v>
      </c>
      <c r="AF77" s="61">
        <f>+'Resumen_Sim_Dm int'!AF77</f>
        <v>143943.02187972798</v>
      </c>
      <c r="AG77" s="48">
        <f>+ROUND('Resumen_Sim_Dm int'!AG77,5)</f>
        <v>0</v>
      </c>
      <c r="AH77" s="293">
        <f>+'Resumen_Sim_Dm int'!AH77</f>
        <v>-2.2204460492503131E-16</v>
      </c>
      <c r="AI77" s="51">
        <f>+'Resumen_Sim_Dm int'!AI77</f>
        <v>4657254.9999999991</v>
      </c>
      <c r="AJ77" s="48">
        <f>+ROUND('Resumen_Sim_Dm int'!AJ77,5)</f>
        <v>0</v>
      </c>
      <c r="AK77" s="293">
        <f>+'Resumen_Sim_Dm int'!AK77</f>
        <v>-2.2204460492503131E-16</v>
      </c>
      <c r="AL77" s="61">
        <f>+'Resumen_Sim_Dm int'!AL77</f>
        <v>1502558.9999999998</v>
      </c>
      <c r="AM77" s="48">
        <f>+ROUND('Resumen_Sim_Dm int'!AM77,5)</f>
        <v>0</v>
      </c>
      <c r="AN77" s="48">
        <f>+ROUND('Resumen_Sim_Dm int'!AN77,5)</f>
        <v>0</v>
      </c>
      <c r="AO77" s="293">
        <f>+'Resumen_Sim_Dm int'!AO77</f>
        <v>-1.1102230246251565E-16</v>
      </c>
      <c r="AP77" s="51">
        <f>+'Resumen_Sim_Dm int'!AP77</f>
        <v>245278.99999999997</v>
      </c>
      <c r="AQ77" s="48">
        <f>+ROUND('Resumen_Sim_Dm int'!AQ77,5)</f>
        <v>0</v>
      </c>
      <c r="AR77" s="293">
        <f>+'Resumen_Sim_Dm int'!AR77</f>
        <v>-1.1102230246251565E-16</v>
      </c>
      <c r="AS77" s="61">
        <f>+'Resumen_Sim_Dm int'!AS77</f>
        <v>2909416.9999999995</v>
      </c>
      <c r="AT77" s="48">
        <f>+ROUND('Resumen_Sim_Dm int'!AT77,5)</f>
        <v>0</v>
      </c>
      <c r="AU77" s="293">
        <f>+'Resumen_Sim_Dm int'!AU77</f>
        <v>-1.1102230246251565E-16</v>
      </c>
    </row>
    <row r="78" spans="2:47" x14ac:dyDescent="0.3">
      <c r="B78" s="292" t="str">
        <f>+'Resumen_Sim_Dm int'!B78</f>
        <v>66</v>
      </c>
      <c r="C78" s="317" t="s">
        <v>577</v>
      </c>
      <c r="D78" s="316"/>
      <c r="E78" s="61">
        <f>+'Resumen_Sim_Dm int'!E78</f>
        <v>459705.89376521303</v>
      </c>
      <c r="F78" s="48">
        <f>+'Resumen_Sim_Dm int'!F78</f>
        <v>459705.89376521303</v>
      </c>
      <c r="G78" s="48">
        <f>+'Resumen_Sim_Dm int'!G78</f>
        <v>0</v>
      </c>
      <c r="H78" s="48">
        <f>+'Resumen_Sim_Dm int'!H78</f>
        <v>0</v>
      </c>
      <c r="I78" s="48">
        <f>+'Resumen_Sim_Dm int'!I78</f>
        <v>0</v>
      </c>
      <c r="J78" s="48">
        <f>+'Resumen_Sim_Dm int'!J78</f>
        <v>0</v>
      </c>
      <c r="K78" s="55">
        <f>+'Resumen_Sim_Dm int'!K78</f>
        <v>0</v>
      </c>
      <c r="L78" s="51">
        <f>+'Resumen_Sim_Dm int'!L78</f>
        <v>1799848</v>
      </c>
      <c r="M78" s="48">
        <f>+'Resumen_Sim_Dm int'!M78</f>
        <v>15774</v>
      </c>
      <c r="N78" s="48">
        <f>+'Resumen_Sim_Dm int'!N78</f>
        <v>218747.36957930401</v>
      </c>
      <c r="O78" s="48">
        <f>+'Resumen_Sim_Dm int'!O78</f>
        <v>471320</v>
      </c>
      <c r="P78" s="48">
        <f>+'Resumen_Sim_Dm int'!P78</f>
        <v>236847</v>
      </c>
      <c r="Q78" s="48">
        <f>+'Resumen_Sim_Dm int'!Q78</f>
        <v>82703</v>
      </c>
      <c r="R78" s="82">
        <f>+'Resumen_Sim_Dm int'!R78</f>
        <v>151770</v>
      </c>
      <c r="S78" s="51">
        <f>+'Resumen_Sim_Dm int'!S78</f>
        <v>459705.89376521303</v>
      </c>
      <c r="T78" s="48">
        <f>+'Resumen_Sim_Dm int'!T78</f>
        <v>459705.89376521303</v>
      </c>
      <c r="U78" s="48">
        <f>+'Resumen_Sim_Dm int'!U78</f>
        <v>0</v>
      </c>
      <c r="V78" s="48">
        <f>+'Resumen_Sim_Dm int'!V78</f>
        <v>0</v>
      </c>
      <c r="W78" s="48">
        <f>+'Resumen_Sim_Dm int'!W78</f>
        <v>0</v>
      </c>
      <c r="X78" s="48">
        <f>+'Resumen_Sim_Dm int'!X78</f>
        <v>0</v>
      </c>
      <c r="Y78" s="55">
        <f>+'Resumen_Sim_Dm int'!Y78</f>
        <v>0</v>
      </c>
      <c r="Z78" s="51">
        <f>+'Resumen_Sim_Dm int'!Z78</f>
        <v>1799847.9999999986</v>
      </c>
      <c r="AA78" s="48">
        <f>+ROUND('Resumen_Sim_Dm int'!AA78,5)</f>
        <v>0</v>
      </c>
      <c r="AB78" s="293">
        <f>+'Resumen_Sim_Dm int'!AB78</f>
        <v>-7.7715611723760958E-16</v>
      </c>
      <c r="AC78" s="61">
        <f>+'Resumen_Sim_Dm int'!AC78</f>
        <v>15774</v>
      </c>
      <c r="AD78" s="48">
        <f>+ROUND('Resumen_Sim_Dm int'!AD78,5)</f>
        <v>0</v>
      </c>
      <c r="AE78" s="293">
        <f>+'Resumen_Sim_Dm int'!AE78</f>
        <v>0</v>
      </c>
      <c r="AF78" s="61">
        <f>+'Resumen_Sim_Dm int'!AF78</f>
        <v>218747.36957930395</v>
      </c>
      <c r="AG78" s="48">
        <f>+ROUND('Resumen_Sim_Dm int'!AG78,5)</f>
        <v>0</v>
      </c>
      <c r="AH78" s="293">
        <f>+'Resumen_Sim_Dm int'!AH78</f>
        <v>-2.2204460492503131E-16</v>
      </c>
      <c r="AI78" s="51">
        <f>+'Resumen_Sim_Dm int'!AI78</f>
        <v>471319.99999999988</v>
      </c>
      <c r="AJ78" s="48">
        <f>+ROUND('Resumen_Sim_Dm int'!AJ78,5)</f>
        <v>0</v>
      </c>
      <c r="AK78" s="293">
        <f>+'Resumen_Sim_Dm int'!AK78</f>
        <v>-2.2204460492503131E-16</v>
      </c>
      <c r="AL78" s="61">
        <f>+'Resumen_Sim_Dm int'!AL78</f>
        <v>236846.99999999994</v>
      </c>
      <c r="AM78" s="48">
        <f>+ROUND('Resumen_Sim_Dm int'!AM78,5)</f>
        <v>0</v>
      </c>
      <c r="AN78" s="48">
        <f>+ROUND('Resumen_Sim_Dm int'!AN78,5)</f>
        <v>0</v>
      </c>
      <c r="AO78" s="293">
        <f>+'Resumen_Sim_Dm int'!AO78</f>
        <v>-2.2204460492503131E-16</v>
      </c>
      <c r="AP78" s="51">
        <f>+'Resumen_Sim_Dm int'!AP78</f>
        <v>82702.999999999985</v>
      </c>
      <c r="AQ78" s="48">
        <f>+ROUND('Resumen_Sim_Dm int'!AQ78,5)</f>
        <v>0</v>
      </c>
      <c r="AR78" s="293">
        <f>+'Resumen_Sim_Dm int'!AR78</f>
        <v>-2.2204460492503131E-16</v>
      </c>
      <c r="AS78" s="61">
        <f>+'Resumen_Sim_Dm int'!AS78</f>
        <v>151769.99999999994</v>
      </c>
      <c r="AT78" s="48">
        <f>+ROUND('Resumen_Sim_Dm int'!AT78,5)</f>
        <v>0</v>
      </c>
      <c r="AU78" s="293">
        <f>+'Resumen_Sim_Dm int'!AU78</f>
        <v>-3.3306690738754696E-16</v>
      </c>
    </row>
    <row r="79" spans="2:47" x14ac:dyDescent="0.3">
      <c r="B79" s="292" t="str">
        <f>+'Resumen_Sim_Dm int'!B79</f>
        <v>67</v>
      </c>
      <c r="C79" s="317" t="s">
        <v>587</v>
      </c>
      <c r="D79" s="316"/>
      <c r="E79" s="61">
        <f>+'Resumen_Sim_Dm int'!E79</f>
        <v>49763</v>
      </c>
      <c r="F79" s="48">
        <f>+'Resumen_Sim_Dm int'!F79</f>
        <v>49763</v>
      </c>
      <c r="G79" s="48">
        <f>+'Resumen_Sim_Dm int'!G79</f>
        <v>0</v>
      </c>
      <c r="H79" s="48">
        <f>+'Resumen_Sim_Dm int'!H79</f>
        <v>0</v>
      </c>
      <c r="I79" s="48">
        <f>+'Resumen_Sim_Dm int'!I79</f>
        <v>0</v>
      </c>
      <c r="J79" s="48">
        <f>+'Resumen_Sim_Dm int'!J79</f>
        <v>0</v>
      </c>
      <c r="K79" s="55">
        <f>+'Resumen_Sim_Dm int'!K79</f>
        <v>0</v>
      </c>
      <c r="L79" s="51">
        <f>+'Resumen_Sim_Dm int'!L79</f>
        <v>661751</v>
      </c>
      <c r="M79" s="48">
        <f>+'Resumen_Sim_Dm int'!M79</f>
        <v>12639</v>
      </c>
      <c r="N79" s="48">
        <f>+'Resumen_Sim_Dm int'!N79</f>
        <v>148.013961043633</v>
      </c>
      <c r="O79" s="48">
        <f>+'Resumen_Sim_Dm int'!O79</f>
        <v>306912</v>
      </c>
      <c r="P79" s="48">
        <f>+'Resumen_Sim_Dm int'!P79</f>
        <v>220064</v>
      </c>
      <c r="Q79" s="48">
        <f>+'Resumen_Sim_Dm int'!Q79</f>
        <v>12609</v>
      </c>
      <c r="R79" s="82">
        <f>+'Resumen_Sim_Dm int'!R79</f>
        <v>74239</v>
      </c>
      <c r="S79" s="51">
        <f>+'Resumen_Sim_Dm int'!S79</f>
        <v>49763</v>
      </c>
      <c r="T79" s="48">
        <f>+'Resumen_Sim_Dm int'!T79</f>
        <v>49763</v>
      </c>
      <c r="U79" s="48">
        <f>+'Resumen_Sim_Dm int'!U79</f>
        <v>0</v>
      </c>
      <c r="V79" s="48">
        <f>+'Resumen_Sim_Dm int'!V79</f>
        <v>0</v>
      </c>
      <c r="W79" s="48">
        <f>+'Resumen_Sim_Dm int'!W79</f>
        <v>0</v>
      </c>
      <c r="X79" s="48">
        <f>+'Resumen_Sim_Dm int'!X79</f>
        <v>0</v>
      </c>
      <c r="Y79" s="55">
        <f>+'Resumen_Sim_Dm int'!Y79</f>
        <v>0</v>
      </c>
      <c r="Z79" s="51">
        <f>+'Resumen_Sim_Dm int'!Z79</f>
        <v>661751.00000000012</v>
      </c>
      <c r="AA79" s="48">
        <f>+ROUND('Resumen_Sim_Dm int'!AA79,5)</f>
        <v>0</v>
      </c>
      <c r="AB79" s="293">
        <f>+'Resumen_Sim_Dm int'!AB79</f>
        <v>2.2204460492503131E-16</v>
      </c>
      <c r="AC79" s="61">
        <f>+'Resumen_Sim_Dm int'!AC79</f>
        <v>12639</v>
      </c>
      <c r="AD79" s="48">
        <f>+ROUND('Resumen_Sim_Dm int'!AD79,5)</f>
        <v>0</v>
      </c>
      <c r="AE79" s="293">
        <f>+'Resumen_Sim_Dm int'!AE79</f>
        <v>0</v>
      </c>
      <c r="AF79" s="61">
        <f>+'Resumen_Sim_Dm int'!AF79</f>
        <v>148.01396104363303</v>
      </c>
      <c r="AG79" s="48">
        <f>+ROUND('Resumen_Sim_Dm int'!AG79,5)</f>
        <v>0</v>
      </c>
      <c r="AH79" s="293">
        <f>+'Resumen_Sim_Dm int'!AH79</f>
        <v>2.2204460492503131E-16</v>
      </c>
      <c r="AI79" s="51">
        <f>+'Resumen_Sim_Dm int'!AI79</f>
        <v>306912.00000000006</v>
      </c>
      <c r="AJ79" s="48">
        <f>+ROUND('Resumen_Sim_Dm int'!AJ79,5)</f>
        <v>0</v>
      </c>
      <c r="AK79" s="293">
        <f>+'Resumen_Sim_Dm int'!AK79</f>
        <v>2.2204460492503131E-16</v>
      </c>
      <c r="AL79" s="61">
        <f>+'Resumen_Sim_Dm int'!AL79</f>
        <v>220064.00000000006</v>
      </c>
      <c r="AM79" s="48">
        <f>+ROUND('Resumen_Sim_Dm int'!AM79,5)</f>
        <v>0</v>
      </c>
      <c r="AN79" s="48">
        <f>+ROUND('Resumen_Sim_Dm int'!AN79,5)</f>
        <v>0</v>
      </c>
      <c r="AO79" s="293">
        <f>+'Resumen_Sim_Dm int'!AO79</f>
        <v>2.2204460492503131E-16</v>
      </c>
      <c r="AP79" s="51">
        <f>+'Resumen_Sim_Dm int'!AP79</f>
        <v>12609.000000000002</v>
      </c>
      <c r="AQ79" s="48">
        <f>+ROUND('Resumen_Sim_Dm int'!AQ79,5)</f>
        <v>0</v>
      </c>
      <c r="AR79" s="293">
        <f>+'Resumen_Sim_Dm int'!AR79</f>
        <v>2.2204460492503131E-16</v>
      </c>
      <c r="AS79" s="61">
        <f>+'Resumen_Sim_Dm int'!AS79</f>
        <v>74239.000000000015</v>
      </c>
      <c r="AT79" s="48">
        <f>+ROUND('Resumen_Sim_Dm int'!AT79,5)</f>
        <v>0</v>
      </c>
      <c r="AU79" s="293">
        <f>+'Resumen_Sim_Dm int'!AU79</f>
        <v>2.2204460492503131E-16</v>
      </c>
    </row>
    <row r="80" spans="2:47" x14ac:dyDescent="0.3">
      <c r="B80" s="292" t="str">
        <f>+'Resumen_Sim_Dm int'!B80</f>
        <v>68</v>
      </c>
      <c r="C80" s="317" t="s">
        <v>593</v>
      </c>
      <c r="D80" s="316"/>
      <c r="E80" s="61">
        <f>+'Resumen_Sim_Dm int'!E80</f>
        <v>8939687.1654163413</v>
      </c>
      <c r="F80" s="48">
        <f>+'Resumen_Sim_Dm int'!F80</f>
        <v>8938722.2093301807</v>
      </c>
      <c r="G80" s="48">
        <f>+'Resumen_Sim_Dm int'!G80</f>
        <v>0</v>
      </c>
      <c r="H80" s="48">
        <f>+'Resumen_Sim_Dm int'!H80</f>
        <v>0</v>
      </c>
      <c r="I80" s="48">
        <f>+'Resumen_Sim_Dm int'!I80</f>
        <v>961.43334760706</v>
      </c>
      <c r="J80" s="48">
        <f>+'Resumen_Sim_Dm int'!J80</f>
        <v>0</v>
      </c>
      <c r="K80" s="55">
        <f>+'Resumen_Sim_Dm int'!K80</f>
        <v>3.5227385527577999</v>
      </c>
      <c r="L80" s="51">
        <f>+'Resumen_Sim_Dm int'!L80</f>
        <v>10884749</v>
      </c>
      <c r="M80" s="48">
        <f>+'Resumen_Sim_Dm int'!M80</f>
        <v>25406</v>
      </c>
      <c r="N80" s="48">
        <f>+'Resumen_Sim_Dm int'!N80</f>
        <v>10051.5447121131</v>
      </c>
      <c r="O80" s="48">
        <f>+'Resumen_Sim_Dm int'!O80</f>
        <v>7847895</v>
      </c>
      <c r="P80" s="48">
        <f>+'Resumen_Sim_Dm int'!P80</f>
        <v>306585</v>
      </c>
      <c r="Q80" s="48">
        <f>+'Resumen_Sim_Dm int'!Q80</f>
        <v>93428</v>
      </c>
      <c r="R80" s="82">
        <f>+'Resumen_Sim_Dm int'!R80</f>
        <v>7447882</v>
      </c>
      <c r="S80" s="51">
        <f>+'Resumen_Sim_Dm int'!S80</f>
        <v>8939687.1654163413</v>
      </c>
      <c r="T80" s="48">
        <f>+'Resumen_Sim_Dm int'!T80</f>
        <v>8938722.2093301807</v>
      </c>
      <c r="U80" s="48">
        <f>+'Resumen_Sim_Dm int'!U80</f>
        <v>0</v>
      </c>
      <c r="V80" s="48">
        <f>+'Resumen_Sim_Dm int'!V80</f>
        <v>0</v>
      </c>
      <c r="W80" s="48">
        <f>+'Resumen_Sim_Dm int'!W80</f>
        <v>961.43334760706</v>
      </c>
      <c r="X80" s="48">
        <f>+'Resumen_Sim_Dm int'!X80</f>
        <v>0</v>
      </c>
      <c r="Y80" s="55">
        <f>+'Resumen_Sim_Dm int'!Y80</f>
        <v>3.5227385527577999</v>
      </c>
      <c r="Z80" s="51">
        <f>+'Resumen_Sim_Dm int'!Z80</f>
        <v>10884749</v>
      </c>
      <c r="AA80" s="48">
        <f>+ROUND('Resumen_Sim_Dm int'!AA80,5)</f>
        <v>0</v>
      </c>
      <c r="AB80" s="293">
        <f>+'Resumen_Sim_Dm int'!AB80</f>
        <v>0</v>
      </c>
      <c r="AC80" s="61">
        <f>+'Resumen_Sim_Dm int'!AC80</f>
        <v>25406</v>
      </c>
      <c r="AD80" s="48">
        <f>+ROUND('Resumen_Sim_Dm int'!AD80,5)</f>
        <v>0</v>
      </c>
      <c r="AE80" s="293">
        <f>+'Resumen_Sim_Dm int'!AE80</f>
        <v>0</v>
      </c>
      <c r="AF80" s="61">
        <f>+'Resumen_Sim_Dm int'!AF80</f>
        <v>10051.544712113096</v>
      </c>
      <c r="AG80" s="48">
        <f>+ROUND('Resumen_Sim_Dm int'!AG80,5)</f>
        <v>0</v>
      </c>
      <c r="AH80" s="293">
        <f>+'Resumen_Sim_Dm int'!AH80</f>
        <v>-3.3306690738754696E-16</v>
      </c>
      <c r="AI80" s="51">
        <f>+'Resumen_Sim_Dm int'!AI80</f>
        <v>7847894.9999999972</v>
      </c>
      <c r="AJ80" s="48">
        <f>+ROUND('Resumen_Sim_Dm int'!AJ80,5)</f>
        <v>0</v>
      </c>
      <c r="AK80" s="293">
        <f>+'Resumen_Sim_Dm int'!AK80</f>
        <v>-3.3306690738754696E-16</v>
      </c>
      <c r="AL80" s="61">
        <f>+'Resumen_Sim_Dm int'!AL80</f>
        <v>306584.99999999988</v>
      </c>
      <c r="AM80" s="48">
        <f>+ROUND('Resumen_Sim_Dm int'!AM80,5)</f>
        <v>0</v>
      </c>
      <c r="AN80" s="48">
        <f>+ROUND('Resumen_Sim_Dm int'!AN80,5)</f>
        <v>0</v>
      </c>
      <c r="AO80" s="293">
        <f>+'Resumen_Sim_Dm int'!AO80</f>
        <v>-3.3306690738754696E-16</v>
      </c>
      <c r="AP80" s="51">
        <f>+'Resumen_Sim_Dm int'!AP80</f>
        <v>93427.999999999971</v>
      </c>
      <c r="AQ80" s="48">
        <f>+ROUND('Resumen_Sim_Dm int'!AQ80,5)</f>
        <v>0</v>
      </c>
      <c r="AR80" s="293">
        <f>+'Resumen_Sim_Dm int'!AR80</f>
        <v>-3.3306690738754696E-16</v>
      </c>
      <c r="AS80" s="61">
        <f>+'Resumen_Sim_Dm int'!AS80</f>
        <v>7447881.9999999972</v>
      </c>
      <c r="AT80" s="48">
        <f>+ROUND('Resumen_Sim_Dm int'!AT80,5)</f>
        <v>0</v>
      </c>
      <c r="AU80" s="293">
        <f>+'Resumen_Sim_Dm int'!AU80</f>
        <v>-3.3306690738754696E-16</v>
      </c>
    </row>
    <row r="81" spans="2:47" x14ac:dyDescent="0.3">
      <c r="B81" s="292" t="str">
        <f>+'Resumen_Sim_Dm int'!B81</f>
        <v>69</v>
      </c>
      <c r="C81" s="317" t="s">
        <v>601</v>
      </c>
      <c r="D81" s="316"/>
      <c r="E81" s="61">
        <f>+'Resumen_Sim_Dm int'!E81</f>
        <v>1105635.3313743148</v>
      </c>
      <c r="F81" s="48">
        <f>+'Resumen_Sim_Dm int'!F81</f>
        <v>541113.28133479704</v>
      </c>
      <c r="G81" s="48">
        <f>+'Resumen_Sim_Dm int'!G81</f>
        <v>0</v>
      </c>
      <c r="H81" s="48">
        <f>+'Resumen_Sim_Dm int'!H81</f>
        <v>0.962789010369833</v>
      </c>
      <c r="I81" s="48">
        <f>+'Resumen_Sim_Dm int'!I81</f>
        <v>353624.70864665601</v>
      </c>
      <c r="J81" s="48">
        <f>+'Resumen_Sim_Dm int'!J81</f>
        <v>50.280240200372802</v>
      </c>
      <c r="K81" s="55">
        <f>+'Resumen_Sim_Dm int'!K81</f>
        <v>210846.09836365099</v>
      </c>
      <c r="L81" s="51">
        <f>+'Resumen_Sim_Dm int'!L81</f>
        <v>14381519</v>
      </c>
      <c r="M81" s="48">
        <f>+'Resumen_Sim_Dm int'!M81</f>
        <v>506576</v>
      </c>
      <c r="N81" s="48">
        <f>+'Resumen_Sim_Dm int'!N81</f>
        <v>457360.73367662501</v>
      </c>
      <c r="O81" s="48">
        <f>+'Resumen_Sim_Dm int'!O81</f>
        <v>8589012</v>
      </c>
      <c r="P81" s="48">
        <f>+'Resumen_Sim_Dm int'!P81</f>
        <v>3377464</v>
      </c>
      <c r="Q81" s="48">
        <f>+'Resumen_Sim_Dm int'!Q81</f>
        <v>83140</v>
      </c>
      <c r="R81" s="82">
        <f>+'Resumen_Sim_Dm int'!R81</f>
        <v>5128408</v>
      </c>
      <c r="S81" s="51">
        <f>+'Resumen_Sim_Dm int'!S81</f>
        <v>1105635.3313743148</v>
      </c>
      <c r="T81" s="48">
        <f>+'Resumen_Sim_Dm int'!T81</f>
        <v>541113.28133479704</v>
      </c>
      <c r="U81" s="48">
        <f>+'Resumen_Sim_Dm int'!U81</f>
        <v>0</v>
      </c>
      <c r="V81" s="48">
        <f>+'Resumen_Sim_Dm int'!V81</f>
        <v>0.962789010369833</v>
      </c>
      <c r="W81" s="48">
        <f>+'Resumen_Sim_Dm int'!W81</f>
        <v>353624.70864665601</v>
      </c>
      <c r="X81" s="48">
        <f>+'Resumen_Sim_Dm int'!X81</f>
        <v>50.280240200372802</v>
      </c>
      <c r="Y81" s="55">
        <f>+'Resumen_Sim_Dm int'!Y81</f>
        <v>210846.09836365099</v>
      </c>
      <c r="Z81" s="51">
        <f>+'Resumen_Sim_Dm int'!Z81</f>
        <v>14381518.999999981</v>
      </c>
      <c r="AA81" s="48">
        <f>+ROUND('Resumen_Sim_Dm int'!AA81,5)</f>
        <v>0</v>
      </c>
      <c r="AB81" s="293">
        <f>+'Resumen_Sim_Dm int'!AB81</f>
        <v>-1.3322676295501878E-15</v>
      </c>
      <c r="AC81" s="61">
        <f>+'Resumen_Sim_Dm int'!AC81</f>
        <v>506576</v>
      </c>
      <c r="AD81" s="48">
        <f>+ROUND('Resumen_Sim_Dm int'!AD81,5)</f>
        <v>0</v>
      </c>
      <c r="AE81" s="293">
        <f>+'Resumen_Sim_Dm int'!AE81</f>
        <v>0</v>
      </c>
      <c r="AF81" s="61">
        <f>+'Resumen_Sim_Dm int'!AF81</f>
        <v>457360.73367662443</v>
      </c>
      <c r="AG81" s="48">
        <f>+ROUND('Resumen_Sim_Dm int'!AG81,5)</f>
        <v>0</v>
      </c>
      <c r="AH81" s="293">
        <f>+'Resumen_Sim_Dm int'!AH81</f>
        <v>-1.2212453270876722E-15</v>
      </c>
      <c r="AI81" s="51">
        <f>+'Resumen_Sim_Dm int'!AI81</f>
        <v>8589011.9999999888</v>
      </c>
      <c r="AJ81" s="48">
        <f>+ROUND('Resumen_Sim_Dm int'!AJ81,5)</f>
        <v>0</v>
      </c>
      <c r="AK81" s="293">
        <f>+'Resumen_Sim_Dm int'!AK81</f>
        <v>-1.3322676295501878E-15</v>
      </c>
      <c r="AL81" s="61">
        <f>+'Resumen_Sim_Dm int'!AL81</f>
        <v>3377463.9999999958</v>
      </c>
      <c r="AM81" s="48">
        <f>+ROUND('Resumen_Sim_Dm int'!AM81,5)</f>
        <v>0</v>
      </c>
      <c r="AN81" s="48">
        <f>+ROUND('Resumen_Sim_Dm int'!AN81,5)</f>
        <v>0</v>
      </c>
      <c r="AO81" s="293">
        <f>+'Resumen_Sim_Dm int'!AO81</f>
        <v>-1.2212453270876722E-15</v>
      </c>
      <c r="AP81" s="51">
        <f>+'Resumen_Sim_Dm int'!AP81</f>
        <v>83139.999999999898</v>
      </c>
      <c r="AQ81" s="48">
        <f>+ROUND('Resumen_Sim_Dm int'!AQ81,5)</f>
        <v>0</v>
      </c>
      <c r="AR81" s="293">
        <f>+'Resumen_Sim_Dm int'!AR81</f>
        <v>-1.2212453270876722E-15</v>
      </c>
      <c r="AS81" s="61">
        <f>+'Resumen_Sim_Dm int'!AS81</f>
        <v>5128407.9999999935</v>
      </c>
      <c r="AT81" s="48">
        <f>+ROUND('Resumen_Sim_Dm int'!AT81,5)</f>
        <v>0</v>
      </c>
      <c r="AU81" s="293">
        <f>+'Resumen_Sim_Dm int'!AU81</f>
        <v>-1.2212453270876722E-15</v>
      </c>
    </row>
    <row r="82" spans="2:47" x14ac:dyDescent="0.3">
      <c r="B82" s="292" t="str">
        <f>+'Resumen_Sim_Dm int'!B82</f>
        <v>70</v>
      </c>
      <c r="C82" s="317" t="s">
        <v>651</v>
      </c>
      <c r="D82" s="316"/>
      <c r="E82" s="61">
        <f>+'Resumen_Sim_Dm int'!E82</f>
        <v>9938554.2419985924</v>
      </c>
      <c r="F82" s="48">
        <f>+'Resumen_Sim_Dm int'!F82</f>
        <v>1847669.6191553599</v>
      </c>
      <c r="G82" s="48">
        <f>+'Resumen_Sim_Dm int'!G82</f>
        <v>8043631</v>
      </c>
      <c r="H82" s="48">
        <f>+'Resumen_Sim_Dm int'!H82</f>
        <v>126.731681786655</v>
      </c>
      <c r="I82" s="48">
        <f>+'Resumen_Sim_Dm int'!I82</f>
        <v>38545.145478429098</v>
      </c>
      <c r="J82" s="48">
        <f>+'Resumen_Sim_Dm int'!J82</f>
        <v>59.6135028701583</v>
      </c>
      <c r="K82" s="55">
        <f>+'Resumen_Sim_Dm int'!K82</f>
        <v>8522.1321801467493</v>
      </c>
      <c r="L82" s="51">
        <f>+'Resumen_Sim_Dm int'!L82</f>
        <v>9999914</v>
      </c>
      <c r="M82" s="48">
        <f>+'Resumen_Sim_Dm int'!M82</f>
        <v>195221</v>
      </c>
      <c r="N82" s="48">
        <f>+'Resumen_Sim_Dm int'!N82</f>
        <v>141998.992237603</v>
      </c>
      <c r="O82" s="48">
        <f>+'Resumen_Sim_Dm int'!O82</f>
        <v>8468214</v>
      </c>
      <c r="P82" s="48">
        <f>+'Resumen_Sim_Dm int'!P82</f>
        <v>6162448</v>
      </c>
      <c r="Q82" s="48">
        <f>+'Resumen_Sim_Dm int'!Q82</f>
        <v>6713</v>
      </c>
      <c r="R82" s="82">
        <f>+'Resumen_Sim_Dm int'!R82</f>
        <v>2299053</v>
      </c>
      <c r="S82" s="51">
        <f>+'Resumen_Sim_Dm int'!S82</f>
        <v>9938554.2419985924</v>
      </c>
      <c r="T82" s="48">
        <f>+'Resumen_Sim_Dm int'!T82</f>
        <v>1847669.6191553599</v>
      </c>
      <c r="U82" s="48">
        <f>+'Resumen_Sim_Dm int'!U82</f>
        <v>8043631</v>
      </c>
      <c r="V82" s="48">
        <f>+'Resumen_Sim_Dm int'!V82</f>
        <v>126.731681786655</v>
      </c>
      <c r="W82" s="48">
        <f>+'Resumen_Sim_Dm int'!W82</f>
        <v>38545.145478429098</v>
      </c>
      <c r="X82" s="48">
        <f>+'Resumen_Sim_Dm int'!X82</f>
        <v>59.6135028701583</v>
      </c>
      <c r="Y82" s="55">
        <f>+'Resumen_Sim_Dm int'!Y82</f>
        <v>8522.1321801467493</v>
      </c>
      <c r="Z82" s="51">
        <f>+'Resumen_Sim_Dm int'!Z82</f>
        <v>9999914.0000000037</v>
      </c>
      <c r="AA82" s="48">
        <f>+ROUND('Resumen_Sim_Dm int'!AA82,5)</f>
        <v>0</v>
      </c>
      <c r="AB82" s="293">
        <f>+'Resumen_Sim_Dm int'!AB82</f>
        <v>4.4408920985006262E-16</v>
      </c>
      <c r="AC82" s="61">
        <f>+'Resumen_Sim_Dm int'!AC82</f>
        <v>195221</v>
      </c>
      <c r="AD82" s="48">
        <f>+ROUND('Resumen_Sim_Dm int'!AD82,5)</f>
        <v>0</v>
      </c>
      <c r="AE82" s="293">
        <f>+'Resumen_Sim_Dm int'!AE82</f>
        <v>0</v>
      </c>
      <c r="AF82" s="61">
        <f>+'Resumen_Sim_Dm int'!AF82</f>
        <v>141998.99223760306</v>
      </c>
      <c r="AG82" s="48">
        <f>+ROUND('Resumen_Sim_Dm int'!AG82,5)</f>
        <v>0</v>
      </c>
      <c r="AH82" s="293">
        <f>+'Resumen_Sim_Dm int'!AH82</f>
        <v>4.4408920985006262E-16</v>
      </c>
      <c r="AI82" s="51">
        <f>+'Resumen_Sim_Dm int'!AI82</f>
        <v>8468214.0000000037</v>
      </c>
      <c r="AJ82" s="48">
        <f>+ROUND('Resumen_Sim_Dm int'!AJ82,5)</f>
        <v>0</v>
      </c>
      <c r="AK82" s="293">
        <f>+'Resumen_Sim_Dm int'!AK82</f>
        <v>4.4408920985006262E-16</v>
      </c>
      <c r="AL82" s="61">
        <f>+'Resumen_Sim_Dm int'!AL82</f>
        <v>6162448.0000000028</v>
      </c>
      <c r="AM82" s="48">
        <f>+ROUND('Resumen_Sim_Dm int'!AM82,5)</f>
        <v>0</v>
      </c>
      <c r="AN82" s="48">
        <f>+ROUND('Resumen_Sim_Dm int'!AN82,5)</f>
        <v>0</v>
      </c>
      <c r="AO82" s="293">
        <f>+'Resumen_Sim_Dm int'!AO82</f>
        <v>4.4408920985006262E-16</v>
      </c>
      <c r="AP82" s="51">
        <f>+'Resumen_Sim_Dm int'!AP82</f>
        <v>6713.0000000000027</v>
      </c>
      <c r="AQ82" s="48">
        <f>+ROUND('Resumen_Sim_Dm int'!AQ82,5)</f>
        <v>0</v>
      </c>
      <c r="AR82" s="293">
        <f>+'Resumen_Sim_Dm int'!AR82</f>
        <v>4.4408920985006262E-16</v>
      </c>
      <c r="AS82" s="61">
        <f>+'Resumen_Sim_Dm int'!AS82</f>
        <v>2299053.0000000009</v>
      </c>
      <c r="AT82" s="48">
        <f>+ROUND('Resumen_Sim_Dm int'!AT82,5)</f>
        <v>0</v>
      </c>
      <c r="AU82" s="293">
        <f>+'Resumen_Sim_Dm int'!AU82</f>
        <v>4.4408920985006262E-16</v>
      </c>
    </row>
    <row r="83" spans="2:47" x14ac:dyDescent="0.3">
      <c r="B83" s="292" t="str">
        <f>+'Resumen_Sim_Dm int'!B83</f>
        <v>71</v>
      </c>
      <c r="C83" s="317" t="s">
        <v>657</v>
      </c>
      <c r="D83" s="316"/>
      <c r="E83" s="61">
        <f>+'Resumen_Sim_Dm int'!E83</f>
        <v>2664539.5304224859</v>
      </c>
      <c r="F83" s="48">
        <f>+'Resumen_Sim_Dm int'!F83</f>
        <v>2380665.6530335699</v>
      </c>
      <c r="G83" s="48">
        <f>+'Resumen_Sim_Dm int'!G83</f>
        <v>0</v>
      </c>
      <c r="H83" s="48">
        <f>+'Resumen_Sim_Dm int'!H83</f>
        <v>282471</v>
      </c>
      <c r="I83" s="48">
        <f>+'Resumen_Sim_Dm int'!I83</f>
        <v>1397.75594314876</v>
      </c>
      <c r="J83" s="48">
        <f>+'Resumen_Sim_Dm int'!J83</f>
        <v>0</v>
      </c>
      <c r="K83" s="55">
        <f>+'Resumen_Sim_Dm int'!K83</f>
        <v>5.1214457669185096</v>
      </c>
      <c r="L83" s="51">
        <f>+'Resumen_Sim_Dm int'!L83</f>
        <v>2857399</v>
      </c>
      <c r="M83" s="48">
        <f>+'Resumen_Sim_Dm int'!M83</f>
        <v>139970</v>
      </c>
      <c r="N83" s="48">
        <f>+'Resumen_Sim_Dm int'!N83</f>
        <v>6270.8933501949004</v>
      </c>
      <c r="O83" s="48">
        <f>+'Resumen_Sim_Dm int'!O83</f>
        <v>1740171</v>
      </c>
      <c r="P83" s="48">
        <f>+'Resumen_Sim_Dm int'!P83</f>
        <v>1371275</v>
      </c>
      <c r="Q83" s="48">
        <f>+'Resumen_Sim_Dm int'!Q83</f>
        <v>26196</v>
      </c>
      <c r="R83" s="82">
        <f>+'Resumen_Sim_Dm int'!R83</f>
        <v>342700</v>
      </c>
      <c r="S83" s="51">
        <f>+'Resumen_Sim_Dm int'!S83</f>
        <v>2664539.5304224859</v>
      </c>
      <c r="T83" s="48">
        <f>+'Resumen_Sim_Dm int'!T83</f>
        <v>2380665.6530335699</v>
      </c>
      <c r="U83" s="48">
        <f>+'Resumen_Sim_Dm int'!U83</f>
        <v>0</v>
      </c>
      <c r="V83" s="48">
        <f>+'Resumen_Sim_Dm int'!V83</f>
        <v>282471</v>
      </c>
      <c r="W83" s="48">
        <f>+'Resumen_Sim_Dm int'!W83</f>
        <v>1397.75594314876</v>
      </c>
      <c r="X83" s="48">
        <f>+'Resumen_Sim_Dm int'!X83</f>
        <v>0</v>
      </c>
      <c r="Y83" s="55">
        <f>+'Resumen_Sim_Dm int'!Y83</f>
        <v>5.1214457669185096</v>
      </c>
      <c r="Z83" s="51">
        <f>+'Resumen_Sim_Dm int'!Z83</f>
        <v>2857399.0000000023</v>
      </c>
      <c r="AA83" s="48">
        <f>+ROUND('Resumen_Sim_Dm int'!AA83,5)</f>
        <v>0</v>
      </c>
      <c r="AB83" s="293">
        <f>+'Resumen_Sim_Dm int'!AB83</f>
        <v>8.8817841970012523E-16</v>
      </c>
      <c r="AC83" s="61">
        <f>+'Resumen_Sim_Dm int'!AC83</f>
        <v>139970</v>
      </c>
      <c r="AD83" s="48">
        <f>+ROUND('Resumen_Sim_Dm int'!AD83,5)</f>
        <v>0</v>
      </c>
      <c r="AE83" s="293">
        <f>+'Resumen_Sim_Dm int'!AE83</f>
        <v>0</v>
      </c>
      <c r="AF83" s="61">
        <f>+'Resumen_Sim_Dm int'!AF83</f>
        <v>6270.8933501949059</v>
      </c>
      <c r="AG83" s="48">
        <f>+ROUND('Resumen_Sim_Dm int'!AG83,5)</f>
        <v>0</v>
      </c>
      <c r="AH83" s="293">
        <f>+'Resumen_Sim_Dm int'!AH83</f>
        <v>8.8817841970012523E-16</v>
      </c>
      <c r="AI83" s="51">
        <f>+'Resumen_Sim_Dm int'!AI83</f>
        <v>1740171.0000000014</v>
      </c>
      <c r="AJ83" s="48">
        <f>+ROUND('Resumen_Sim_Dm int'!AJ83,5)</f>
        <v>0</v>
      </c>
      <c r="AK83" s="293">
        <f>+'Resumen_Sim_Dm int'!AK83</f>
        <v>8.8817841970012523E-16</v>
      </c>
      <c r="AL83" s="61">
        <f>+'Resumen_Sim_Dm int'!AL83</f>
        <v>1371275.0000000012</v>
      </c>
      <c r="AM83" s="48">
        <f>+ROUND('Resumen_Sim_Dm int'!AM83,5)</f>
        <v>0</v>
      </c>
      <c r="AN83" s="48">
        <f>+ROUND('Resumen_Sim_Dm int'!AN83,5)</f>
        <v>0</v>
      </c>
      <c r="AO83" s="293">
        <f>+'Resumen_Sim_Dm int'!AO83</f>
        <v>8.8817841970012523E-16</v>
      </c>
      <c r="AP83" s="51">
        <f>+'Resumen_Sim_Dm int'!AP83</f>
        <v>26196.000000000022</v>
      </c>
      <c r="AQ83" s="48">
        <f>+ROUND('Resumen_Sim_Dm int'!AQ83,5)</f>
        <v>0</v>
      </c>
      <c r="AR83" s="293">
        <f>+'Resumen_Sim_Dm int'!AR83</f>
        <v>8.8817841970012523E-16</v>
      </c>
      <c r="AS83" s="61">
        <f>+'Resumen_Sim_Dm int'!AS83</f>
        <v>342700.00000000029</v>
      </c>
      <c r="AT83" s="48">
        <f>+ROUND('Resumen_Sim_Dm int'!AT83,5)</f>
        <v>0</v>
      </c>
      <c r="AU83" s="293">
        <f>+'Resumen_Sim_Dm int'!AU83</f>
        <v>8.8817841970012523E-16</v>
      </c>
    </row>
    <row r="84" spans="2:47" x14ac:dyDescent="0.3">
      <c r="B84" s="292" t="str">
        <f>+'Resumen_Sim_Dm int'!B84</f>
        <v>72</v>
      </c>
      <c r="C84" s="317" t="s">
        <v>661</v>
      </c>
      <c r="D84" s="316"/>
      <c r="E84" s="61">
        <f>+'Resumen_Sim_Dm int'!E84</f>
        <v>4490257</v>
      </c>
      <c r="F84" s="48">
        <f>+'Resumen_Sim_Dm int'!F84</f>
        <v>78755</v>
      </c>
      <c r="G84" s="48">
        <f>+'Resumen_Sim_Dm int'!G84</f>
        <v>4411502</v>
      </c>
      <c r="H84" s="48">
        <f>+'Resumen_Sim_Dm int'!H84</f>
        <v>0</v>
      </c>
      <c r="I84" s="48">
        <f>+'Resumen_Sim_Dm int'!I84</f>
        <v>0</v>
      </c>
      <c r="J84" s="48">
        <f>+'Resumen_Sim_Dm int'!J84</f>
        <v>0</v>
      </c>
      <c r="K84" s="55">
        <f>+'Resumen_Sim_Dm int'!K84</f>
        <v>0</v>
      </c>
      <c r="L84" s="51">
        <f>+'Resumen_Sim_Dm int'!L84</f>
        <v>4490257</v>
      </c>
      <c r="M84" s="48">
        <f>+'Resumen_Sim_Dm int'!M84</f>
        <v>220658</v>
      </c>
      <c r="N84" s="48">
        <f>+'Resumen_Sim_Dm int'!N84</f>
        <v>4700.1370282018597</v>
      </c>
      <c r="O84" s="48">
        <f>+'Resumen_Sim_Dm int'!O84</f>
        <v>3983189</v>
      </c>
      <c r="P84" s="48">
        <f>+'Resumen_Sim_Dm int'!P84</f>
        <v>3594489</v>
      </c>
      <c r="Q84" s="48">
        <f>+'Resumen_Sim_Dm int'!Q84</f>
        <v>204</v>
      </c>
      <c r="R84" s="82">
        <f>+'Resumen_Sim_Dm int'!R84</f>
        <v>388496</v>
      </c>
      <c r="S84" s="51">
        <f>+'Resumen_Sim_Dm int'!S84</f>
        <v>4490257</v>
      </c>
      <c r="T84" s="48">
        <f>+'Resumen_Sim_Dm int'!T84</f>
        <v>78755</v>
      </c>
      <c r="U84" s="48">
        <f>+'Resumen_Sim_Dm int'!U84</f>
        <v>4411502</v>
      </c>
      <c r="V84" s="48">
        <f>+'Resumen_Sim_Dm int'!V84</f>
        <v>0</v>
      </c>
      <c r="W84" s="48">
        <f>+'Resumen_Sim_Dm int'!W84</f>
        <v>0</v>
      </c>
      <c r="X84" s="48">
        <f>+'Resumen_Sim_Dm int'!X84</f>
        <v>0</v>
      </c>
      <c r="Y84" s="55">
        <f>+'Resumen_Sim_Dm int'!Y84</f>
        <v>0</v>
      </c>
      <c r="Z84" s="51">
        <f>+'Resumen_Sim_Dm int'!Z84</f>
        <v>4490257</v>
      </c>
      <c r="AA84" s="48">
        <f>+ROUND('Resumen_Sim_Dm int'!AA84,5)</f>
        <v>0</v>
      </c>
      <c r="AB84" s="293">
        <f>+'Resumen_Sim_Dm int'!AB84</f>
        <v>0</v>
      </c>
      <c r="AC84" s="61">
        <f>+'Resumen_Sim_Dm int'!AC84</f>
        <v>220658</v>
      </c>
      <c r="AD84" s="48">
        <f>+ROUND('Resumen_Sim_Dm int'!AD84,5)</f>
        <v>0</v>
      </c>
      <c r="AE84" s="293">
        <f>+'Resumen_Sim_Dm int'!AE84</f>
        <v>0</v>
      </c>
      <c r="AF84" s="61">
        <f>+'Resumen_Sim_Dm int'!AF84</f>
        <v>4700.1370282018597</v>
      </c>
      <c r="AG84" s="48">
        <f>+ROUND('Resumen_Sim_Dm int'!AG84,5)</f>
        <v>0</v>
      </c>
      <c r="AH84" s="293">
        <f>+'Resumen_Sim_Dm int'!AH84</f>
        <v>0</v>
      </c>
      <c r="AI84" s="51">
        <f>+'Resumen_Sim_Dm int'!AI84</f>
        <v>3983189</v>
      </c>
      <c r="AJ84" s="48">
        <f>+ROUND('Resumen_Sim_Dm int'!AJ84,5)</f>
        <v>0</v>
      </c>
      <c r="AK84" s="293">
        <f>+'Resumen_Sim_Dm int'!AK84</f>
        <v>0</v>
      </c>
      <c r="AL84" s="61">
        <f>+'Resumen_Sim_Dm int'!AL84</f>
        <v>3594489</v>
      </c>
      <c r="AM84" s="48">
        <f>+ROUND('Resumen_Sim_Dm int'!AM84,5)</f>
        <v>0</v>
      </c>
      <c r="AN84" s="48">
        <f>+ROUND('Resumen_Sim_Dm int'!AN84,5)</f>
        <v>0</v>
      </c>
      <c r="AO84" s="293">
        <f>+'Resumen_Sim_Dm int'!AO84</f>
        <v>0</v>
      </c>
      <c r="AP84" s="51">
        <f>+'Resumen_Sim_Dm int'!AP84</f>
        <v>204</v>
      </c>
      <c r="AQ84" s="48">
        <f>+ROUND('Resumen_Sim_Dm int'!AQ84,5)</f>
        <v>0</v>
      </c>
      <c r="AR84" s="293">
        <f>+'Resumen_Sim_Dm int'!AR84</f>
        <v>0</v>
      </c>
      <c r="AS84" s="61">
        <f>+'Resumen_Sim_Dm int'!AS84</f>
        <v>388496</v>
      </c>
      <c r="AT84" s="48">
        <f>+ROUND('Resumen_Sim_Dm int'!AT84,5)</f>
        <v>0</v>
      </c>
      <c r="AU84" s="293">
        <f>+'Resumen_Sim_Dm int'!AU84</f>
        <v>0</v>
      </c>
    </row>
    <row r="85" spans="2:47" x14ac:dyDescent="0.3">
      <c r="B85" s="292" t="str">
        <f>+'Resumen_Sim_Dm int'!B85</f>
        <v>73</v>
      </c>
      <c r="C85" s="317" t="s">
        <v>677</v>
      </c>
      <c r="D85" s="316"/>
      <c r="E85" s="61">
        <f>+'Resumen_Sim_Dm int'!E85</f>
        <v>3024735.2663285127</v>
      </c>
      <c r="F85" s="48">
        <f>+'Resumen_Sim_Dm int'!F85</f>
        <v>2458837.1455477299</v>
      </c>
      <c r="G85" s="48">
        <f>+'Resumen_Sim_Dm int'!G85</f>
        <v>0</v>
      </c>
      <c r="H85" s="48">
        <f>+'Resumen_Sim_Dm int'!H85</f>
        <v>565018</v>
      </c>
      <c r="I85" s="48">
        <f>+'Resumen_Sim_Dm int'!I85</f>
        <v>876.90774813816302</v>
      </c>
      <c r="J85" s="48">
        <f>+'Resumen_Sim_Dm int'!J85</f>
        <v>0</v>
      </c>
      <c r="K85" s="55">
        <f>+'Resumen_Sim_Dm int'!K85</f>
        <v>3.2130326447141901</v>
      </c>
      <c r="L85" s="51">
        <f>+'Resumen_Sim_Dm int'!L85</f>
        <v>4136043</v>
      </c>
      <c r="M85" s="48">
        <f>+'Resumen_Sim_Dm int'!M85</f>
        <v>132408</v>
      </c>
      <c r="N85" s="48">
        <f>+'Resumen_Sim_Dm int'!N85</f>
        <v>150752.81848618001</v>
      </c>
      <c r="O85" s="48">
        <f>+'Resumen_Sim_Dm int'!O85</f>
        <v>1929138</v>
      </c>
      <c r="P85" s="48">
        <f>+'Resumen_Sim_Dm int'!P85</f>
        <v>1107798</v>
      </c>
      <c r="Q85" s="48">
        <f>+'Resumen_Sim_Dm int'!Q85</f>
        <v>22442</v>
      </c>
      <c r="R85" s="82">
        <f>+'Resumen_Sim_Dm int'!R85</f>
        <v>798898</v>
      </c>
      <c r="S85" s="51">
        <f>+'Resumen_Sim_Dm int'!S85</f>
        <v>3024735.2663285127</v>
      </c>
      <c r="T85" s="48">
        <f>+'Resumen_Sim_Dm int'!T85</f>
        <v>2458837.1455477299</v>
      </c>
      <c r="U85" s="48">
        <f>+'Resumen_Sim_Dm int'!U85</f>
        <v>0</v>
      </c>
      <c r="V85" s="48">
        <f>+'Resumen_Sim_Dm int'!V85</f>
        <v>565018</v>
      </c>
      <c r="W85" s="48">
        <f>+'Resumen_Sim_Dm int'!W85</f>
        <v>876.90774813816302</v>
      </c>
      <c r="X85" s="48">
        <f>+'Resumen_Sim_Dm int'!X85</f>
        <v>0</v>
      </c>
      <c r="Y85" s="55">
        <f>+'Resumen_Sim_Dm int'!Y85</f>
        <v>3.2130326447141901</v>
      </c>
      <c r="Z85" s="51">
        <f>+'Resumen_Sim_Dm int'!Z85</f>
        <v>4136042.9999999898</v>
      </c>
      <c r="AA85" s="48">
        <f>+ROUND('Resumen_Sim_Dm int'!AA85,5)</f>
        <v>0</v>
      </c>
      <c r="AB85" s="293">
        <f>+'Resumen_Sim_Dm int'!AB85</f>
        <v>-2.4424906541753444E-15</v>
      </c>
      <c r="AC85" s="61">
        <f>+'Resumen_Sim_Dm int'!AC85</f>
        <v>132408</v>
      </c>
      <c r="AD85" s="48">
        <f>+ROUND('Resumen_Sim_Dm int'!AD85,5)</f>
        <v>0</v>
      </c>
      <c r="AE85" s="293">
        <f>+'Resumen_Sim_Dm int'!AE85</f>
        <v>0</v>
      </c>
      <c r="AF85" s="61">
        <f>+'Resumen_Sim_Dm int'!AF85</f>
        <v>150752.81848617969</v>
      </c>
      <c r="AG85" s="48">
        <f>+ROUND('Resumen_Sim_Dm int'!AG85,5)</f>
        <v>0</v>
      </c>
      <c r="AH85" s="293">
        <f>+'Resumen_Sim_Dm int'!AH85</f>
        <v>-2.1094237467877974E-15</v>
      </c>
      <c r="AI85" s="51">
        <f>+'Resumen_Sim_Dm int'!AI85</f>
        <v>1929137.999999996</v>
      </c>
      <c r="AJ85" s="48">
        <f>+ROUND('Resumen_Sim_Dm int'!AJ85,5)</f>
        <v>0</v>
      </c>
      <c r="AK85" s="293">
        <f>+'Resumen_Sim_Dm int'!AK85</f>
        <v>-1.9984014443252818E-15</v>
      </c>
      <c r="AL85" s="61">
        <f>+'Resumen_Sim_Dm int'!AL85</f>
        <v>1107797.9999999977</v>
      </c>
      <c r="AM85" s="48">
        <f>+ROUND('Resumen_Sim_Dm int'!AM85,5)</f>
        <v>0</v>
      </c>
      <c r="AN85" s="48">
        <f>+ROUND('Resumen_Sim_Dm int'!AN85,5)</f>
        <v>0</v>
      </c>
      <c r="AO85" s="293">
        <f>+'Resumen_Sim_Dm int'!AO85</f>
        <v>-2.1094237467877974E-15</v>
      </c>
      <c r="AP85" s="51">
        <f>+'Resumen_Sim_Dm int'!AP85</f>
        <v>22441.999999999953</v>
      </c>
      <c r="AQ85" s="48">
        <f>+ROUND('Resumen_Sim_Dm int'!AQ85,5)</f>
        <v>0</v>
      </c>
      <c r="AR85" s="293">
        <f>+'Resumen_Sim_Dm int'!AR85</f>
        <v>-2.1094237467877974E-15</v>
      </c>
      <c r="AS85" s="61">
        <f>+'Resumen_Sim_Dm int'!AS85</f>
        <v>798897.99999999837</v>
      </c>
      <c r="AT85" s="48">
        <f>+ROUND('Resumen_Sim_Dm int'!AT85,5)</f>
        <v>0</v>
      </c>
      <c r="AU85" s="293">
        <f>+'Resumen_Sim_Dm int'!AU85</f>
        <v>-1.9984014443252818E-15</v>
      </c>
    </row>
    <row r="86" spans="2:47" x14ac:dyDescent="0.3">
      <c r="B86" s="292" t="str">
        <f>+'Resumen_Sim_Dm int'!B86</f>
        <v>74</v>
      </c>
      <c r="C86" s="317" t="s">
        <v>681</v>
      </c>
      <c r="D86" s="316"/>
      <c r="E86" s="61">
        <f>+'Resumen_Sim_Dm int'!E86</f>
        <v>4065409</v>
      </c>
      <c r="F86" s="48">
        <f>+'Resumen_Sim_Dm int'!F86</f>
        <v>64386</v>
      </c>
      <c r="G86" s="48">
        <f>+'Resumen_Sim_Dm int'!G86</f>
        <v>4001023</v>
      </c>
      <c r="H86" s="48">
        <f>+'Resumen_Sim_Dm int'!H86</f>
        <v>0</v>
      </c>
      <c r="I86" s="48">
        <f>+'Resumen_Sim_Dm int'!I86</f>
        <v>0</v>
      </c>
      <c r="J86" s="48">
        <f>+'Resumen_Sim_Dm int'!J86</f>
        <v>0</v>
      </c>
      <c r="K86" s="55">
        <f>+'Resumen_Sim_Dm int'!K86</f>
        <v>0</v>
      </c>
      <c r="L86" s="51">
        <f>+'Resumen_Sim_Dm int'!L86</f>
        <v>4065409</v>
      </c>
      <c r="M86" s="48">
        <f>+'Resumen_Sim_Dm int'!M86</f>
        <v>87100</v>
      </c>
      <c r="N86" s="48">
        <f>+'Resumen_Sim_Dm int'!N86</f>
        <v>566635.24038033304</v>
      </c>
      <c r="O86" s="48">
        <f>+'Resumen_Sim_Dm int'!O86</f>
        <v>2715781</v>
      </c>
      <c r="P86" s="48">
        <f>+'Resumen_Sim_Dm int'!P86</f>
        <v>2456412</v>
      </c>
      <c r="Q86" s="48">
        <f>+'Resumen_Sim_Dm int'!Q86</f>
        <v>13</v>
      </c>
      <c r="R86" s="82">
        <f>+'Resumen_Sim_Dm int'!R86</f>
        <v>259356</v>
      </c>
      <c r="S86" s="51">
        <f>+'Resumen_Sim_Dm int'!S86</f>
        <v>4065409</v>
      </c>
      <c r="T86" s="48">
        <f>+'Resumen_Sim_Dm int'!T86</f>
        <v>64386</v>
      </c>
      <c r="U86" s="48">
        <f>+'Resumen_Sim_Dm int'!U86</f>
        <v>4001023</v>
      </c>
      <c r="V86" s="48">
        <f>+'Resumen_Sim_Dm int'!V86</f>
        <v>0</v>
      </c>
      <c r="W86" s="48">
        <f>+'Resumen_Sim_Dm int'!W86</f>
        <v>0</v>
      </c>
      <c r="X86" s="48">
        <f>+'Resumen_Sim_Dm int'!X86</f>
        <v>0</v>
      </c>
      <c r="Y86" s="55">
        <f>+'Resumen_Sim_Dm int'!Y86</f>
        <v>0</v>
      </c>
      <c r="Z86" s="51">
        <f>+'Resumen_Sim_Dm int'!Z86</f>
        <v>4065409</v>
      </c>
      <c r="AA86" s="48">
        <f>+ROUND('Resumen_Sim_Dm int'!AA86,5)</f>
        <v>0</v>
      </c>
      <c r="AB86" s="293">
        <f>+'Resumen_Sim_Dm int'!AB86</f>
        <v>0</v>
      </c>
      <c r="AC86" s="61">
        <f>+'Resumen_Sim_Dm int'!AC86</f>
        <v>87100</v>
      </c>
      <c r="AD86" s="48">
        <f>+ROUND('Resumen_Sim_Dm int'!AD86,5)</f>
        <v>0</v>
      </c>
      <c r="AE86" s="293">
        <f>+'Resumen_Sim_Dm int'!AE86</f>
        <v>0</v>
      </c>
      <c r="AF86" s="61">
        <f>+'Resumen_Sim_Dm int'!AF86</f>
        <v>566635.24038033304</v>
      </c>
      <c r="AG86" s="48">
        <f>+ROUND('Resumen_Sim_Dm int'!AG86,5)</f>
        <v>0</v>
      </c>
      <c r="AH86" s="293">
        <f>+'Resumen_Sim_Dm int'!AH86</f>
        <v>0</v>
      </c>
      <c r="AI86" s="51">
        <f>+'Resumen_Sim_Dm int'!AI86</f>
        <v>2715781</v>
      </c>
      <c r="AJ86" s="48">
        <f>+ROUND('Resumen_Sim_Dm int'!AJ86,5)</f>
        <v>0</v>
      </c>
      <c r="AK86" s="293">
        <f>+'Resumen_Sim_Dm int'!AK86</f>
        <v>0</v>
      </c>
      <c r="AL86" s="61">
        <f>+'Resumen_Sim_Dm int'!AL86</f>
        <v>2456412</v>
      </c>
      <c r="AM86" s="48">
        <f>+ROUND('Resumen_Sim_Dm int'!AM86,5)</f>
        <v>0</v>
      </c>
      <c r="AN86" s="48">
        <f>+ROUND('Resumen_Sim_Dm int'!AN86,5)</f>
        <v>0</v>
      </c>
      <c r="AO86" s="293">
        <f>+'Resumen_Sim_Dm int'!AO86</f>
        <v>0</v>
      </c>
      <c r="AP86" s="51">
        <f>+'Resumen_Sim_Dm int'!AP86</f>
        <v>13</v>
      </c>
      <c r="AQ86" s="48">
        <f>+ROUND('Resumen_Sim_Dm int'!AQ86,5)</f>
        <v>0</v>
      </c>
      <c r="AR86" s="293">
        <f>+'Resumen_Sim_Dm int'!AR86</f>
        <v>0</v>
      </c>
      <c r="AS86" s="61">
        <f>+'Resumen_Sim_Dm int'!AS86</f>
        <v>259355.99999999997</v>
      </c>
      <c r="AT86" s="48">
        <f>+ROUND('Resumen_Sim_Dm int'!AT86,5)</f>
        <v>0</v>
      </c>
      <c r="AU86" s="293">
        <f>+'Resumen_Sim_Dm int'!AU86</f>
        <v>-1.1102230246251565E-16</v>
      </c>
    </row>
    <row r="87" spans="2:47" x14ac:dyDescent="0.3">
      <c r="B87" s="292" t="str">
        <f>+'Resumen_Sim_Dm int'!B87</f>
        <v>75</v>
      </c>
      <c r="C87" s="317" t="s">
        <v>629</v>
      </c>
      <c r="D87" s="316"/>
      <c r="E87" s="61">
        <f>+'Resumen_Sim_Dm int'!E87</f>
        <v>1574598.1802534841</v>
      </c>
      <c r="F87" s="48">
        <f>+'Resumen_Sim_Dm int'!F87</f>
        <v>891549.91728645202</v>
      </c>
      <c r="G87" s="48">
        <f>+'Resumen_Sim_Dm int'!G87</f>
        <v>0</v>
      </c>
      <c r="H87" s="48">
        <f>+'Resumen_Sim_Dm int'!H87</f>
        <v>659739.462943336</v>
      </c>
      <c r="I87" s="48">
        <f>+'Resumen_Sim_Dm int'!I87</f>
        <v>20402.139840046901</v>
      </c>
      <c r="J87" s="48">
        <f>+'Resumen_Sim_Dm int'!J87</f>
        <v>0</v>
      </c>
      <c r="K87" s="55">
        <f>+'Resumen_Sim_Dm int'!K87</f>
        <v>2906.66018364922</v>
      </c>
      <c r="L87" s="51">
        <f>+'Resumen_Sim_Dm int'!L87</f>
        <v>2471166</v>
      </c>
      <c r="M87" s="48">
        <f>+'Resumen_Sim_Dm int'!M87</f>
        <v>268456</v>
      </c>
      <c r="N87" s="48">
        <f>+'Resumen_Sim_Dm int'!N87</f>
        <v>14424.0494391794</v>
      </c>
      <c r="O87" s="48">
        <f>+'Resumen_Sim_Dm int'!O87</f>
        <v>1160198</v>
      </c>
      <c r="P87" s="48">
        <f>+'Resumen_Sim_Dm int'!P87</f>
        <v>575791</v>
      </c>
      <c r="Q87" s="48">
        <f>+'Resumen_Sim_Dm int'!Q87</f>
        <v>37167</v>
      </c>
      <c r="R87" s="82">
        <f>+'Resumen_Sim_Dm int'!R87</f>
        <v>547240</v>
      </c>
      <c r="S87" s="51">
        <f>+'Resumen_Sim_Dm int'!S87</f>
        <v>1574598.1802534841</v>
      </c>
      <c r="T87" s="48">
        <f>+'Resumen_Sim_Dm int'!T87</f>
        <v>891549.91728645202</v>
      </c>
      <c r="U87" s="48">
        <f>+'Resumen_Sim_Dm int'!U87</f>
        <v>0</v>
      </c>
      <c r="V87" s="48">
        <f>+'Resumen_Sim_Dm int'!V87</f>
        <v>659739.462943336</v>
      </c>
      <c r="W87" s="48">
        <f>+'Resumen_Sim_Dm int'!W87</f>
        <v>20402.139840046901</v>
      </c>
      <c r="X87" s="48">
        <f>+'Resumen_Sim_Dm int'!X87</f>
        <v>0</v>
      </c>
      <c r="Y87" s="55">
        <f>+'Resumen_Sim_Dm int'!Y87</f>
        <v>2906.66018364922</v>
      </c>
      <c r="Z87" s="51">
        <f>+'Resumen_Sim_Dm int'!Z87</f>
        <v>2471165.9999999944</v>
      </c>
      <c r="AA87" s="48">
        <f>+ROUND('Resumen_Sim_Dm int'!AA87,5)</f>
        <v>0</v>
      </c>
      <c r="AB87" s="293">
        <f>+'Resumen_Sim_Dm int'!AB87</f>
        <v>-2.2204460492503131E-15</v>
      </c>
      <c r="AC87" s="61">
        <f>+'Resumen_Sim_Dm int'!AC87</f>
        <v>268456</v>
      </c>
      <c r="AD87" s="48">
        <f>+ROUND('Resumen_Sim_Dm int'!AD87,5)</f>
        <v>0</v>
      </c>
      <c r="AE87" s="293">
        <f>+'Resumen_Sim_Dm int'!AE87</f>
        <v>0</v>
      </c>
      <c r="AF87" s="61">
        <f>+'Resumen_Sim_Dm int'!AF87</f>
        <v>14424.049439179375</v>
      </c>
      <c r="AG87" s="48">
        <f>+ROUND('Resumen_Sim_Dm int'!AG87,5)</f>
        <v>0</v>
      </c>
      <c r="AH87" s="293">
        <f>+'Resumen_Sim_Dm int'!AH87</f>
        <v>-1.7763568394002505E-15</v>
      </c>
      <c r="AI87" s="51">
        <f>+'Resumen_Sim_Dm int'!AI87</f>
        <v>1160197.9999999977</v>
      </c>
      <c r="AJ87" s="48">
        <f>+ROUND('Resumen_Sim_Dm int'!AJ87,5)</f>
        <v>0</v>
      </c>
      <c r="AK87" s="293">
        <f>+'Resumen_Sim_Dm int'!AK87</f>
        <v>-1.9984014443252818E-15</v>
      </c>
      <c r="AL87" s="61">
        <f>+'Resumen_Sim_Dm int'!AL87</f>
        <v>575790.99999999895</v>
      </c>
      <c r="AM87" s="48">
        <f>+ROUND('Resumen_Sim_Dm int'!AM87,5)</f>
        <v>0</v>
      </c>
      <c r="AN87" s="48">
        <f>+ROUND('Resumen_Sim_Dm int'!AN87,5)</f>
        <v>0</v>
      </c>
      <c r="AO87" s="293">
        <f>+'Resumen_Sim_Dm int'!AO87</f>
        <v>-1.7763568394002505E-15</v>
      </c>
      <c r="AP87" s="51">
        <f>+'Resumen_Sim_Dm int'!AP87</f>
        <v>37166.999999999927</v>
      </c>
      <c r="AQ87" s="48">
        <f>+ROUND('Resumen_Sim_Dm int'!AQ87,5)</f>
        <v>0</v>
      </c>
      <c r="AR87" s="293">
        <f>+'Resumen_Sim_Dm int'!AR87</f>
        <v>-1.9984014443252818E-15</v>
      </c>
      <c r="AS87" s="61">
        <f>+'Resumen_Sim_Dm int'!AS87</f>
        <v>547239.99999999895</v>
      </c>
      <c r="AT87" s="48">
        <f>+ROUND('Resumen_Sim_Dm int'!AT87,5)</f>
        <v>0</v>
      </c>
      <c r="AU87" s="293">
        <f>+'Resumen_Sim_Dm int'!AU87</f>
        <v>-1.8873791418627661E-15</v>
      </c>
    </row>
    <row r="88" spans="2:47" x14ac:dyDescent="0.3">
      <c r="B88" s="292" t="str">
        <f>+'Resumen_Sim_Dm int'!B88</f>
        <v>76</v>
      </c>
      <c r="C88" s="317" t="s">
        <v>693</v>
      </c>
      <c r="D88" s="316"/>
      <c r="E88" s="61">
        <f>+'Resumen_Sim_Dm int'!E88</f>
        <v>832526</v>
      </c>
      <c r="F88" s="48">
        <f>+'Resumen_Sim_Dm int'!F88</f>
        <v>832526</v>
      </c>
      <c r="G88" s="48">
        <f>+'Resumen_Sim_Dm int'!G88</f>
        <v>0</v>
      </c>
      <c r="H88" s="48">
        <f>+'Resumen_Sim_Dm int'!H88</f>
        <v>0</v>
      </c>
      <c r="I88" s="48">
        <f>+'Resumen_Sim_Dm int'!I88</f>
        <v>0</v>
      </c>
      <c r="J88" s="48">
        <f>+'Resumen_Sim_Dm int'!J88</f>
        <v>0</v>
      </c>
      <c r="K88" s="55">
        <f>+'Resumen_Sim_Dm int'!K88</f>
        <v>0</v>
      </c>
      <c r="L88" s="51">
        <f>+'Resumen_Sim_Dm int'!L88</f>
        <v>832526</v>
      </c>
      <c r="M88" s="48">
        <f>+'Resumen_Sim_Dm int'!M88</f>
        <v>215261</v>
      </c>
      <c r="N88" s="48">
        <f>+'Resumen_Sim_Dm int'!N88</f>
        <v>0</v>
      </c>
      <c r="O88" s="48">
        <f>+'Resumen_Sim_Dm int'!O88</f>
        <v>832526</v>
      </c>
      <c r="P88" s="48">
        <f>+'Resumen_Sim_Dm int'!P88</f>
        <v>832526</v>
      </c>
      <c r="Q88" s="48">
        <f>+'Resumen_Sim_Dm int'!Q88</f>
        <v>0</v>
      </c>
      <c r="R88" s="82">
        <f>+'Resumen_Sim_Dm int'!R88</f>
        <v>0</v>
      </c>
      <c r="S88" s="51">
        <f>+'Resumen_Sim_Dm int'!S88</f>
        <v>832526</v>
      </c>
      <c r="T88" s="48">
        <f>+'Resumen_Sim_Dm int'!T88</f>
        <v>832526</v>
      </c>
      <c r="U88" s="48">
        <f>+'Resumen_Sim_Dm int'!U88</f>
        <v>0</v>
      </c>
      <c r="V88" s="48">
        <f>+'Resumen_Sim_Dm int'!V88</f>
        <v>0</v>
      </c>
      <c r="W88" s="48">
        <f>+'Resumen_Sim_Dm int'!W88</f>
        <v>0</v>
      </c>
      <c r="X88" s="48">
        <f>+'Resumen_Sim_Dm int'!X88</f>
        <v>0</v>
      </c>
      <c r="Y88" s="55">
        <f>+'Resumen_Sim_Dm int'!Y88</f>
        <v>0</v>
      </c>
      <c r="Z88" s="51">
        <f>+'Resumen_Sim_Dm int'!Z88</f>
        <v>832526</v>
      </c>
      <c r="AA88" s="48">
        <f>+ROUND('Resumen_Sim_Dm int'!AA88,5)</f>
        <v>0</v>
      </c>
      <c r="AB88" s="293">
        <f>+'Resumen_Sim_Dm int'!AB88</f>
        <v>0</v>
      </c>
      <c r="AC88" s="61">
        <f>+'Resumen_Sim_Dm int'!AC88</f>
        <v>215261</v>
      </c>
      <c r="AD88" s="48">
        <f>+ROUND('Resumen_Sim_Dm int'!AD88,5)</f>
        <v>0</v>
      </c>
      <c r="AE88" s="293">
        <f>+'Resumen_Sim_Dm int'!AE88</f>
        <v>0</v>
      </c>
      <c r="AF88" s="61">
        <f>+'Resumen_Sim_Dm int'!AF88</f>
        <v>0</v>
      </c>
      <c r="AG88" s="48">
        <f>+ROUND('Resumen_Sim_Dm int'!AG88,5)</f>
        <v>0</v>
      </c>
      <c r="AH88" s="293">
        <f>+'Resumen_Sim_Dm int'!AH88</f>
        <v>0</v>
      </c>
      <c r="AI88" s="51">
        <f>+'Resumen_Sim_Dm int'!AI88</f>
        <v>832526</v>
      </c>
      <c r="AJ88" s="48">
        <f>+ROUND('Resumen_Sim_Dm int'!AJ88,5)</f>
        <v>0</v>
      </c>
      <c r="AK88" s="293">
        <f>+'Resumen_Sim_Dm int'!AK88</f>
        <v>0</v>
      </c>
      <c r="AL88" s="61">
        <f>+'Resumen_Sim_Dm int'!AL88</f>
        <v>832526</v>
      </c>
      <c r="AM88" s="48">
        <f>+ROUND('Resumen_Sim_Dm int'!AM88,5)</f>
        <v>0</v>
      </c>
      <c r="AN88" s="48">
        <f>+ROUND('Resumen_Sim_Dm int'!AN88,5)</f>
        <v>0</v>
      </c>
      <c r="AO88" s="293">
        <f>+'Resumen_Sim_Dm int'!AO88</f>
        <v>0</v>
      </c>
      <c r="AP88" s="51">
        <f>+'Resumen_Sim_Dm int'!AP88</f>
        <v>0</v>
      </c>
      <c r="AQ88" s="48">
        <f>+ROUND('Resumen_Sim_Dm int'!AQ88,5)</f>
        <v>0</v>
      </c>
      <c r="AR88" s="293">
        <f>+'Resumen_Sim_Dm int'!AR88</f>
        <v>0</v>
      </c>
      <c r="AS88" s="61">
        <f>+'Resumen_Sim_Dm int'!AS88</f>
        <v>0</v>
      </c>
      <c r="AT88" s="48">
        <f>+ROUND('Resumen_Sim_Dm int'!AT88,5)</f>
        <v>0</v>
      </c>
      <c r="AU88" s="293">
        <f>+'Resumen_Sim_Dm int'!AU88</f>
        <v>0</v>
      </c>
    </row>
    <row r="89" spans="2:47" x14ac:dyDescent="0.3">
      <c r="B89" s="295"/>
      <c r="C89" s="318"/>
      <c r="D89" s="319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3">
      <c r="B90" s="294" t="str">
        <f>+'Resumen_Sim_Dm int'!B90</f>
        <v>77</v>
      </c>
      <c r="C90" s="195" t="s">
        <v>697</v>
      </c>
      <c r="D90" s="320"/>
      <c r="E90" s="67">
        <f>+'Resumen_Sim_Dm int'!E90</f>
        <v>0</v>
      </c>
      <c r="F90" s="59">
        <f>+'Resumen_Sim_Dm int'!F90</f>
        <v>-2119655</v>
      </c>
      <c r="G90" s="59">
        <f>+'Resumen_Sim_Dm int'!G90</f>
        <v>0</v>
      </c>
      <c r="H90" s="59">
        <f>+'Resumen_Sim_Dm int'!H90</f>
        <v>0</v>
      </c>
      <c r="I90" s="59">
        <f>+'Resumen_Sim_Dm int'!I90</f>
        <v>0</v>
      </c>
      <c r="J90" s="59">
        <f>+'Resumen_Sim_Dm int'!J90</f>
        <v>0</v>
      </c>
      <c r="K90" s="60">
        <f>+'Resumen_Sim_Dm int'!K90</f>
        <v>2119655</v>
      </c>
      <c r="L90" s="58">
        <f>+'Resumen_Sim_Dm int'!L90</f>
        <v>0</v>
      </c>
      <c r="M90" s="59">
        <f>+'Resumen_Sim_Dm int'!M90</f>
        <v>0</v>
      </c>
      <c r="N90" s="59">
        <f>+'Resumen_Sim_Dm int'!N90</f>
        <v>0</v>
      </c>
      <c r="O90" s="59">
        <f>+'Resumen_Sim_Dm int'!O90</f>
        <v>0</v>
      </c>
      <c r="P90" s="59">
        <f>+'Resumen_Sim_Dm int'!P90</f>
        <v>0</v>
      </c>
      <c r="Q90" s="59">
        <f>+'Resumen_Sim_Dm int'!Q90</f>
        <v>0</v>
      </c>
      <c r="R90" s="348">
        <f>+'Resumen_Sim_Dm int'!R90</f>
        <v>0</v>
      </c>
      <c r="S90" s="58">
        <f>+'Resumen_Sim_Dm int'!S90</f>
        <v>0</v>
      </c>
      <c r="T90" s="59">
        <f>+'Resumen_Sim_Dm int'!T90</f>
        <v>0</v>
      </c>
      <c r="U90" s="59">
        <f>+'Resumen_Sim_Dm int'!U90</f>
        <v>0</v>
      </c>
      <c r="V90" s="59">
        <f>+'Resumen_Sim_Dm int'!V90</f>
        <v>0</v>
      </c>
      <c r="W90" s="59">
        <f>+'Resumen_Sim_Dm int'!W90</f>
        <v>0</v>
      </c>
      <c r="X90" s="59">
        <f>+'Resumen_Sim_Dm int'!X90</f>
        <v>0</v>
      </c>
      <c r="Y90" s="60">
        <f>+'Resumen_Sim_Dm int'!Y90</f>
        <v>0</v>
      </c>
      <c r="Z90" s="295">
        <f>+'Resumen_Sim_Dm int'!Z90</f>
        <v>0</v>
      </c>
      <c r="AA90" s="59">
        <f>+'Resumen_Sim_Dm int'!AA90</f>
        <v>0</v>
      </c>
      <c r="AB90" s="296">
        <f>+'Resumen_Sim_Dm int'!AB90</f>
        <v>0</v>
      </c>
      <c r="AC90" s="297">
        <f>+'Resumen_Sim_Dm int'!AC90</f>
        <v>0</v>
      </c>
      <c r="AD90" s="59">
        <f>+'Resumen_Sim_Dm int'!AD90</f>
        <v>0</v>
      </c>
      <c r="AE90" s="296">
        <f>+'Resumen_Sim_Dm int'!AE90</f>
        <v>0</v>
      </c>
      <c r="AF90" s="297">
        <f>+'Resumen_Sim_Dm int'!AF90</f>
        <v>0</v>
      </c>
      <c r="AG90" s="59">
        <f>+'Resumen_Sim_Dm int'!AG90</f>
        <v>0</v>
      </c>
      <c r="AH90" s="296">
        <f>+'Resumen_Sim_Dm int'!AH90</f>
        <v>0</v>
      </c>
      <c r="AI90" s="295">
        <f>+'Resumen_Sim_Dm int'!AI90</f>
        <v>0</v>
      </c>
      <c r="AJ90" s="59">
        <f>+'Resumen_Sim_Dm int'!AJ90</f>
        <v>0</v>
      </c>
      <c r="AK90" s="296">
        <f>+'Resumen_Sim_Dm int'!AK90</f>
        <v>0</v>
      </c>
      <c r="AL90" s="297">
        <f>+'Resumen_Sim_Dm int'!AL90</f>
        <v>0</v>
      </c>
      <c r="AM90" s="59">
        <f>+'Resumen_Sim_Dm int'!AM90</f>
        <v>0</v>
      </c>
      <c r="AN90" s="59">
        <f>+'Resumen_Sim_Dm int'!AN90</f>
        <v>0</v>
      </c>
      <c r="AO90" s="296">
        <f>+'Resumen_Sim_Dm int'!AO90</f>
        <v>0</v>
      </c>
      <c r="AP90" s="295">
        <f>+'Resumen_Sim_Dm int'!AP90</f>
        <v>0</v>
      </c>
      <c r="AQ90" s="59">
        <f>+'Resumen_Sim_Dm int'!AQ90</f>
        <v>0</v>
      </c>
      <c r="AR90" s="296">
        <f>+'Resumen_Sim_Dm int'!AR90</f>
        <v>0</v>
      </c>
      <c r="AS90" s="297">
        <f>+'Resumen_Sim_Dm int'!AS90</f>
        <v>0</v>
      </c>
      <c r="AT90" s="59">
        <f>+'Resumen_Sim_Dm int'!AT90</f>
        <v>0</v>
      </c>
      <c r="AU90" s="296">
        <f>+'Resumen_Sim_Dm int'!AU90</f>
        <v>0</v>
      </c>
    </row>
    <row r="91" spans="2:47" ht="19.2" x14ac:dyDescent="0.3">
      <c r="B91" s="289"/>
      <c r="C91" s="497" t="s">
        <v>958</v>
      </c>
      <c r="D91" s="498"/>
      <c r="E91" s="349">
        <f>+'Resumen_Sim_Dm int'!E91</f>
        <v>134311613</v>
      </c>
      <c r="F91" s="298">
        <f>+'Resumen_Sim_Dm int'!F91</f>
        <v>64977332.000000007</v>
      </c>
      <c r="G91" s="298">
        <f>+'Resumen_Sim_Dm int'!G91</f>
        <v>16456156</v>
      </c>
      <c r="H91" s="298">
        <f>+'Resumen_Sim_Dm int'!H91</f>
        <v>1580106.0000000002</v>
      </c>
      <c r="I91" s="298">
        <f>+'Resumen_Sim_Dm int'!I91</f>
        <v>15990751.999999989</v>
      </c>
      <c r="J91" s="298">
        <f>+'Resumen_Sim_Dm int'!J91</f>
        <v>700483.99999999988</v>
      </c>
      <c r="K91" s="350">
        <f>+'Resumen_Sim_Dm int'!K91</f>
        <v>34606782.999999985</v>
      </c>
      <c r="L91" s="299">
        <f>+'Resumen_Sim_Dm int'!L91</f>
        <v>221216286</v>
      </c>
      <c r="M91" s="298">
        <f>+'Resumen_Sim_Dm int'!M91</f>
        <v>8569776</v>
      </c>
      <c r="N91" s="298">
        <f>+'Resumen_Sim_Dm int'!N91</f>
        <v>18281670.999999996</v>
      </c>
      <c r="O91" s="298">
        <f>+'Resumen_Sim_Dm int'!O91</f>
        <v>114111429</v>
      </c>
      <c r="P91" s="298">
        <f>+'Resumen_Sim_Dm int'!P91</f>
        <v>45850717</v>
      </c>
      <c r="Q91" s="298">
        <f>+'Resumen_Sim_Dm int'!Q91</f>
        <v>1544636</v>
      </c>
      <c r="R91" s="300">
        <f>+'Resumen_Sim_Dm int'!R91</f>
        <v>66716076</v>
      </c>
      <c r="S91" s="301">
        <f>+'Resumen_Sim_Dm int'!S91</f>
        <v>134311613</v>
      </c>
      <c r="T91" s="298">
        <f>+'Resumen_Sim_Dm int'!T91</f>
        <v>67096987.000000007</v>
      </c>
      <c r="U91" s="298">
        <f>+'Resumen_Sim_Dm int'!U91</f>
        <v>16456156</v>
      </c>
      <c r="V91" s="298">
        <f>+'Resumen_Sim_Dm int'!V91</f>
        <v>1580106.0000000002</v>
      </c>
      <c r="W91" s="298">
        <f>+'Resumen_Sim_Dm int'!W91</f>
        <v>15990751.999999989</v>
      </c>
      <c r="X91" s="298">
        <f>+'Resumen_Sim_Dm int'!X91</f>
        <v>700483.99999999988</v>
      </c>
      <c r="Y91" s="350">
        <f>+'Resumen_Sim_Dm int'!Y91</f>
        <v>32487127.999999981</v>
      </c>
      <c r="Z91" s="301">
        <f>+'Resumen_Sim_Dm int'!Z91</f>
        <v>221216285.99999997</v>
      </c>
      <c r="AA91" s="298">
        <f>+'Resumen_Sim_Dm int'!AA91</f>
        <v>-2.7182977646589279E-8</v>
      </c>
      <c r="AB91" s="312">
        <f>+'Resumen_Sim_Dm int'!AB91</f>
        <v>-1.1102230246251565E-16</v>
      </c>
      <c r="AC91" s="299">
        <f>+'Resumen_Sim_Dm int'!AC91</f>
        <v>8569776</v>
      </c>
      <c r="AD91" s="298">
        <f>+'Resumen_Sim_Dm int'!AD91</f>
        <v>0</v>
      </c>
      <c r="AE91" s="312">
        <f>+'Resumen_Sim_Dm int'!AE91</f>
        <v>0</v>
      </c>
      <c r="AF91" s="299">
        <f>+'Resumen_Sim_Dm int'!AF91</f>
        <v>18281670.999999993</v>
      </c>
      <c r="AG91" s="298">
        <f>+'Resumen_Sim_Dm int'!AG91</f>
        <v>-9.1049514594487846E-9</v>
      </c>
      <c r="AH91" s="312">
        <f>+'Resumen_Sim_Dm int'!AH91</f>
        <v>-2.2204460492503131E-16</v>
      </c>
      <c r="AI91" s="301">
        <f>+'Resumen_Sim_Dm int'!AI91</f>
        <v>114111429.00000001</v>
      </c>
      <c r="AJ91" s="298">
        <f>+'Resumen_Sim_Dm int'!AJ91</f>
        <v>8.3673512563109398E-9</v>
      </c>
      <c r="AK91" s="312">
        <f>+'Resumen_Sim_Dm int'!AK91</f>
        <v>2.2204460492503131E-16</v>
      </c>
      <c r="AL91" s="299">
        <f>+'Resumen_Sim_Dm int'!AL91</f>
        <v>45850717</v>
      </c>
      <c r="AM91" s="298">
        <f>+'Resumen_Sim_Dm int'!AM91</f>
        <v>-1.0033545549958944E-8</v>
      </c>
      <c r="AN91" s="298">
        <f>+'Resumen_Sim_Dm int'!AN91</f>
        <v>0</v>
      </c>
      <c r="AO91" s="312">
        <f>+'Resumen_Sim_Dm int'!AO91</f>
        <v>0</v>
      </c>
      <c r="AP91" s="301">
        <f>+'Resumen_Sim_Dm int'!AP91</f>
        <v>1544636.0000000002</v>
      </c>
      <c r="AQ91" s="298">
        <f>+'Resumen_Sim_Dm int'!AQ91</f>
        <v>1.404032445861958E-11</v>
      </c>
      <c r="AR91" s="312">
        <f>+'Resumen_Sim_Dm int'!AR91</f>
        <v>2.2204460492503131E-16</v>
      </c>
      <c r="AS91" s="299">
        <f>+'Resumen_Sim_Dm int'!AS91</f>
        <v>66716076.000000015</v>
      </c>
      <c r="AT91" s="298">
        <f>+'Resumen_Sim_Dm int'!AT91</f>
        <v>1.3322278391569853E-8</v>
      </c>
      <c r="AU91" s="312">
        <f>+'Resumen_Sim_Dm int'!AU91</f>
        <v>2.2204460492503131E-16</v>
      </c>
    </row>
    <row r="93" spans="2:47" x14ac:dyDescent="0.3">
      <c r="B93" s="9" t="s">
        <v>702</v>
      </c>
    </row>
    <row r="95" spans="2:47" x14ac:dyDescent="0.3">
      <c r="S95" s="351"/>
      <c r="Z95" s="354"/>
      <c r="AA95" s="353"/>
    </row>
    <row r="98" spans="19:27" ht="15.6" x14ac:dyDescent="0.3">
      <c r="S98" s="347"/>
      <c r="AA98" s="352"/>
    </row>
  </sheetData>
  <sheetProtection password="800C" sheet="1" formatColumns="0" formatRows="0"/>
  <mergeCells count="56">
    <mergeCell ref="C91:D91"/>
    <mergeCell ref="B9:C9"/>
    <mergeCell ref="B11:B12"/>
    <mergeCell ref="C11:D12"/>
    <mergeCell ref="G11:G12"/>
    <mergeCell ref="F11:F12"/>
    <mergeCell ref="H11:H12"/>
    <mergeCell ref="I11:I12"/>
    <mergeCell ref="AP10:AR10"/>
    <mergeCell ref="AS10:AU10"/>
    <mergeCell ref="E10:R10"/>
    <mergeCell ref="S10:Y10"/>
    <mergeCell ref="Z10:AB10"/>
    <mergeCell ref="AC10:AE10"/>
    <mergeCell ref="AF10:AH10"/>
    <mergeCell ref="AI10:AK10"/>
    <mergeCell ref="AL10:AO10"/>
    <mergeCell ref="U11:U12"/>
    <mergeCell ref="J11:J12"/>
    <mergeCell ref="K11:K12"/>
    <mergeCell ref="L11:L12"/>
    <mergeCell ref="E11:E12"/>
    <mergeCell ref="M11:M12"/>
    <mergeCell ref="N11:N12"/>
    <mergeCell ref="O11:O12"/>
    <mergeCell ref="AF11:AF12"/>
    <mergeCell ref="AG11:AG12"/>
    <mergeCell ref="AA11:AA12"/>
    <mergeCell ref="AO11:AO12"/>
    <mergeCell ref="AN11:AN12"/>
    <mergeCell ref="P11:P12"/>
    <mergeCell ref="Q11:Q12"/>
    <mergeCell ref="R11:R12"/>
    <mergeCell ref="S11:S12"/>
    <mergeCell ref="T11:T12"/>
    <mergeCell ref="AE11:AE12"/>
    <mergeCell ref="AC11:AC12"/>
    <mergeCell ref="AD11:AD12"/>
    <mergeCell ref="AB11:AB12"/>
    <mergeCell ref="V11:V12"/>
    <mergeCell ref="W11:W12"/>
    <mergeCell ref="X11:X12"/>
    <mergeCell ref="Y11:Y12"/>
    <mergeCell ref="Z11:Z12"/>
    <mergeCell ref="AU11:AU12"/>
    <mergeCell ref="AS11:AS12"/>
    <mergeCell ref="AT11:AT12"/>
    <mergeCell ref="AR11:AR12"/>
    <mergeCell ref="AP11:AP12"/>
    <mergeCell ref="AQ11:AQ12"/>
    <mergeCell ref="AI11:AI12"/>
    <mergeCell ref="AJ11:AJ12"/>
    <mergeCell ref="AH11:AH12"/>
    <mergeCell ref="AL11:AL12"/>
    <mergeCell ref="AM11:AM12"/>
    <mergeCell ref="AK11:AK12"/>
  </mergeCells>
  <conditionalFormatting sqref="B13:AU88">
    <cfRule type="expression" dxfId="28" priority="36">
      <formula>$E13&lt;&gt;$S13</formula>
    </cfRule>
  </conditionalFormatting>
  <conditionalFormatting sqref="AB11:AB12">
    <cfRule type="expression" dxfId="27" priority="20">
      <formula>AB$91&lt;0</formula>
    </cfRule>
    <cfRule type="expression" dxfId="26" priority="19">
      <formula>AB$91&gt;=0</formula>
    </cfRule>
  </conditionalFormatting>
  <conditionalFormatting sqref="AB91">
    <cfRule type="cellIs" dxfId="25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24" priority="1" operator="lessThan">
      <formula>0</formula>
    </cfRule>
  </conditionalFormatting>
  <conditionalFormatting sqref="AE11:AE12">
    <cfRule type="expression" dxfId="23" priority="21">
      <formula>AE$91&gt;=0</formula>
    </cfRule>
    <cfRule type="expression" dxfId="22" priority="22">
      <formula>AE$91&lt;0</formula>
    </cfRule>
  </conditionalFormatting>
  <conditionalFormatting sqref="AE91">
    <cfRule type="cellIs" dxfId="21" priority="4" operator="lessThan">
      <formula>0</formula>
    </cfRule>
    <cfRule type="cellIs" dxfId="20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19" priority="23">
      <formula>AH$91&gt;=0</formula>
    </cfRule>
    <cfRule type="expression" dxfId="18" priority="24">
      <formula>AH$91&lt;0</formula>
    </cfRule>
  </conditionalFormatting>
  <conditionalFormatting sqref="AH91">
    <cfRule type="cellIs" dxfId="17" priority="7" operator="lessThan">
      <formula>0</formula>
    </cfRule>
    <cfRule type="cellIs" dxfId="16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15" priority="25">
      <formula>AK$91&gt;=0</formula>
    </cfRule>
    <cfRule type="expression" dxfId="14" priority="26">
      <formula>AK$91&lt;0</formula>
    </cfRule>
  </conditionalFormatting>
  <conditionalFormatting sqref="AK91">
    <cfRule type="cellIs" dxfId="13" priority="10" operator="lessThan">
      <formula>0</formula>
    </cfRule>
    <cfRule type="cellIs" dxfId="12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11" priority="27">
      <formula>AO$91&gt;=0</formula>
    </cfRule>
    <cfRule type="expression" dxfId="10" priority="28">
      <formula>AO$91&lt;0</formula>
    </cfRule>
  </conditionalFormatting>
  <conditionalFormatting sqref="AO91">
    <cfRule type="cellIs" dxfId="9" priority="13" operator="lessThan">
      <formula>0</formula>
    </cfRule>
    <cfRule type="cellIs" dxfId="8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7" priority="29">
      <formula>AR$91&gt;=0</formula>
    </cfRule>
    <cfRule type="expression" dxfId="6" priority="30">
      <formula>AR$91&lt;0</formula>
    </cfRule>
  </conditionalFormatting>
  <conditionalFormatting sqref="AR91">
    <cfRule type="cellIs" dxfId="5" priority="16" operator="lessThan">
      <formula>0</formula>
    </cfRule>
    <cfRule type="cellIs" dxfId="4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" priority="31">
      <formula>AU$91&gt;=0</formula>
    </cfRule>
    <cfRule type="expression" dxfId="2" priority="32">
      <formula>AU$91&lt;0</formula>
    </cfRule>
  </conditionalFormatting>
  <conditionalFormatting sqref="AU91">
    <cfRule type="cellIs" dxfId="1" priority="33" operator="lessThan">
      <formula>0</formula>
    </cfRule>
    <cfRule type="cellIs" dxfId="0" priority="34" operator="greaterThanOrEqual">
      <formula>0</formula>
    </cfRule>
    <cfRule type="colorScale" priority="35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49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50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51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Hoja52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Hoja53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Hoja54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Hoja55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Hoja56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Hoja57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Hoja58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Hoja59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Hoja60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Hoja61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Hoja62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63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64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65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Hoja66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Hoja67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Hoja68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Hoja69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Hoja70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Hoja71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Hoja72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Hoja73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Hoja74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Hoja75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Hoja76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Hoja77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Hoja78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Hoja79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Hoja80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Hoja81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Hoja82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Hoja83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Hoja84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Hoja85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Hoja86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Hoja87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Hoja88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Hoja89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Hoja90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Hoja91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Hoja92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Hoja93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Hoja94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Hoja95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Hoja96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Hoja97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Hoja98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Hoja99"/>
  <dimension ref="A1"/>
  <sheetViews>
    <sheetView workbookViewId="0"/>
  </sheetViews>
  <sheetFormatPr baseColWidth="10" defaultColWidth="11.44140625" defaultRowHeight="14.4" x14ac:dyDescent="0.3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99</vt:i4>
      </vt:variant>
      <vt:variant>
        <vt:lpstr>Rangos con nombre</vt:lpstr>
      </vt:variant>
      <vt:variant>
        <vt:i4>1</vt:i4>
      </vt:variant>
    </vt:vector>
  </HeadingPairs>
  <TitlesOfParts>
    <vt:vector size="100" baseType="lpstr">
      <vt:lpstr>Portada</vt:lpstr>
      <vt:lpstr>Indice</vt:lpstr>
      <vt:lpstr>Corr TOU-MIP</vt:lpstr>
      <vt:lpstr>Ud</vt:lpstr>
      <vt:lpstr>Um</vt:lpstr>
      <vt:lpstr>Ud pb</vt:lpstr>
      <vt:lpstr>Um pb</vt:lpstr>
      <vt:lpstr>I</vt:lpstr>
      <vt:lpstr>A(IxI)_bf</vt:lpstr>
      <vt:lpstr>(I-Aixi)-1_bf</vt:lpstr>
      <vt:lpstr>MIP(IxI)_TFEVP</vt:lpstr>
      <vt:lpstr>C_Of</vt:lpstr>
      <vt:lpstr>(I-C_Of_t(IxI))-1</vt:lpstr>
      <vt:lpstr>V_Of(IxI)</vt:lpstr>
      <vt:lpstr>Vt_Of(IxI)</vt:lpstr>
      <vt:lpstr>Sim_oferta</vt:lpstr>
      <vt:lpstr>Sim_Vt_Of(IxI)</vt:lpstr>
      <vt:lpstr>Sim_L_Of</vt:lpstr>
      <vt:lpstr>Sim_V_Of</vt:lpstr>
      <vt:lpstr>L_d_Of</vt:lpstr>
      <vt:lpstr>L_t_Of</vt:lpstr>
      <vt:lpstr>Sim_L_Of_insp</vt:lpstr>
      <vt:lpstr>Sim_L_Of_insp_efecto</vt:lpstr>
      <vt:lpstr>Sim_L_Of_EBEIMB</vt:lpstr>
      <vt:lpstr>Sim_L_Of_efectoEBEIMB</vt:lpstr>
      <vt:lpstr>Sim_MIP_Of_(IxI)</vt:lpstr>
      <vt:lpstr>Dif_Sim_MIP_Of_(IxI) en %</vt:lpstr>
      <vt:lpstr>Resumen_Sim_Of int</vt:lpstr>
      <vt:lpstr>Resumen_Sim_Of</vt:lpstr>
      <vt:lpstr>diag(VAB)</vt:lpstr>
      <vt:lpstr>(I-C_Of(IxI))</vt:lpstr>
      <vt:lpstr>(I-C_Of(IxI))-1</vt:lpstr>
      <vt:lpstr>diag(df)</vt:lpstr>
      <vt:lpstr>vab-vbp</vt:lpstr>
      <vt:lpstr>vbp-df</vt:lpstr>
      <vt:lpstr>A(IxI)</vt:lpstr>
      <vt:lpstr>I-A(IxI)-1</vt:lpstr>
      <vt:lpstr>Sim_Demanda</vt:lpstr>
      <vt:lpstr>Sim_F(IxI)</vt:lpstr>
      <vt:lpstr>(I-AIxI)-1xSim_F(IxI)</vt:lpstr>
      <vt:lpstr>L_d</vt:lpstr>
      <vt:lpstr>L_t</vt:lpstr>
      <vt:lpstr>Sim_L</vt:lpstr>
      <vt:lpstr>Sim_L_efecto</vt:lpstr>
      <vt:lpstr>Sim_Dm_MIP(IxI)</vt:lpstr>
      <vt:lpstr>Dif_Sim_Dm_MIP(IxI)_%</vt:lpstr>
      <vt:lpstr>Resumen_Sim_Dm int</vt:lpstr>
      <vt:lpstr>Resumen_Sim_Dm</vt:lpstr>
      <vt:lpstr>H1</vt:lpstr>
      <vt:lpstr>H2</vt:lpstr>
      <vt:lpstr>H3</vt:lpstr>
      <vt:lpstr>H4</vt:lpstr>
      <vt:lpstr>H5</vt:lpstr>
      <vt:lpstr>H6</vt:lpstr>
      <vt:lpstr>H7</vt:lpstr>
      <vt:lpstr>H8</vt:lpstr>
      <vt:lpstr>H9</vt:lpstr>
      <vt:lpstr>H10</vt:lpstr>
      <vt:lpstr>H11</vt:lpstr>
      <vt:lpstr>H12</vt:lpstr>
      <vt:lpstr>H13</vt:lpstr>
      <vt:lpstr>H14</vt:lpstr>
      <vt:lpstr>H15</vt:lpstr>
      <vt:lpstr>H16</vt:lpstr>
      <vt:lpstr>H17</vt:lpstr>
      <vt:lpstr>H18</vt:lpstr>
      <vt:lpstr>H19</vt:lpstr>
      <vt:lpstr>H20</vt:lpstr>
      <vt:lpstr>H21</vt:lpstr>
      <vt:lpstr>H22</vt:lpstr>
      <vt:lpstr>H23</vt:lpstr>
      <vt:lpstr>H24</vt:lpstr>
      <vt:lpstr>H25</vt:lpstr>
      <vt:lpstr>H26</vt:lpstr>
      <vt:lpstr>H27</vt:lpstr>
      <vt:lpstr>H28</vt:lpstr>
      <vt:lpstr>H29</vt:lpstr>
      <vt:lpstr>H30</vt:lpstr>
      <vt:lpstr>H31</vt:lpstr>
      <vt:lpstr>H32</vt:lpstr>
      <vt:lpstr>H33</vt:lpstr>
      <vt:lpstr>H34</vt:lpstr>
      <vt:lpstr>H35</vt:lpstr>
      <vt:lpstr>H36</vt:lpstr>
      <vt:lpstr>H37</vt:lpstr>
      <vt:lpstr>H38</vt:lpstr>
      <vt:lpstr>H39</vt:lpstr>
      <vt:lpstr>H40</vt:lpstr>
      <vt:lpstr>H41</vt:lpstr>
      <vt:lpstr>H42</vt:lpstr>
      <vt:lpstr>H43</vt:lpstr>
      <vt:lpstr>H44</vt:lpstr>
      <vt:lpstr>H45</vt:lpstr>
      <vt:lpstr>H46</vt:lpstr>
      <vt:lpstr>H47</vt:lpstr>
      <vt:lpstr>H48</vt:lpstr>
      <vt:lpstr>H49</vt:lpstr>
      <vt:lpstr>H50</vt:lpstr>
      <vt:lpstr>H51</vt:lpstr>
      <vt:lpstr>Indice!Área_de_impresión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Fernando Perez Uriarte</dc:creator>
  <cp:keywords/>
  <dc:description/>
  <cp:lastModifiedBy>DYLAN EMILIANO LEON CANO</cp:lastModifiedBy>
  <cp:revision/>
  <dcterms:created xsi:type="dcterms:W3CDTF">2024-04-03T16:38:27Z</dcterms:created>
  <dcterms:modified xsi:type="dcterms:W3CDTF">2025-07-07T07:37:42Z</dcterms:modified>
  <cp:category/>
  <cp:contentStatus/>
</cp:coreProperties>
</file>